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eaterlondonauthority-my.sharepoint.com/personal/arun_rao_london_gov_uk/Documents/Files/Consumption Based Emissions/"/>
    </mc:Choice>
  </mc:AlternateContent>
  <xr:revisionPtr revIDLastSave="20" documentId="11_F4ED0F40A8E36B6C5864389C1386D3E4969E6952" xr6:coauthVersionLast="47" xr6:coauthVersionMax="47" xr10:uidLastSave="{69290841-6846-4A81-8423-4BA960DA5970}"/>
  <bookViews>
    <workbookView xWindow="-98" yWindow="-98" windowWidth="20715" windowHeight="13276" tabRatio="811" xr2:uid="{00000000-000D-0000-FFFF-FFFF00000000}"/>
  </bookViews>
  <sheets>
    <sheet name="Overview" sheetId="117" r:id="rId1"/>
    <sheet name="COICOP - CO2" sheetId="118" r:id="rId2"/>
    <sheet name="COICOP - CO2 - pc" sheetId="119" r:id="rId3"/>
    <sheet name="COICOP - GHG" sheetId="120" r:id="rId4"/>
    <sheet name="COICOP - GHG - pc" sheetId="121" r:id="rId5"/>
    <sheet name="CO2 - non household" sheetId="122" r:id="rId6"/>
    <sheet name="GHG - non household" sheetId="123" r:id="rId7"/>
    <sheet name="Total CO2 Footprint D1" sheetId="124" r:id="rId8"/>
    <sheet name="Total GHG Footprint D1" sheetId="125" r:id="rId9"/>
    <sheet name="Population" sheetId="126" r:id="rId10"/>
    <sheet name="CO2 - SIC - source" sheetId="127" r:id="rId11"/>
    <sheet name="GHG - SIC - source" sheetId="128" r:id="rId12"/>
    <sheet name="Comparison" sheetId="129" r:id="rId13"/>
    <sheet name="GHG Protocol" sheetId="130" r:id="rId14"/>
    <sheet name="Figure 1" sheetId="131" r:id="rId15"/>
    <sheet name="Figure 2" sheetId="132" r:id="rId16"/>
    <sheet name="Figure 3" sheetId="133" r:id="rId17"/>
    <sheet name="Figure 4" sheetId="134" r:id="rId18"/>
    <sheet name="Figure 5 - breakdowns" sheetId="135" r:id="rId19"/>
    <sheet name="ghg_2001_reg" sheetId="1" r:id="rId20"/>
    <sheet name="ghg_2001_ind" sheetId="2" r:id="rId21"/>
    <sheet name="ghg_2001_prd" sheetId="3" r:id="rId22"/>
    <sheet name="ghg_2002_reg" sheetId="4" r:id="rId23"/>
    <sheet name="ghg_2002_ind" sheetId="5" r:id="rId24"/>
    <sheet name="ghg_2002_prd" sheetId="6" r:id="rId25"/>
    <sheet name="ghg_2003_reg" sheetId="7" r:id="rId26"/>
    <sheet name="ghg_2003_ind" sheetId="8" r:id="rId27"/>
    <sheet name="ghg_2003_prd" sheetId="9" r:id="rId28"/>
    <sheet name="ghg_2004_reg" sheetId="10" r:id="rId29"/>
    <sheet name="ghg_2004_ind" sheetId="11" r:id="rId30"/>
    <sheet name="ghg_2004_prd" sheetId="12" r:id="rId31"/>
    <sheet name="ghg_2005_reg" sheetId="13" r:id="rId32"/>
    <sheet name="ghg_2005_ind" sheetId="14" r:id="rId33"/>
    <sheet name="ghg_2005_prd" sheetId="15" r:id="rId34"/>
    <sheet name="ghg_2006_reg" sheetId="16" r:id="rId35"/>
    <sheet name="ghg_2006_ind" sheetId="17" r:id="rId36"/>
    <sheet name="ghg_2006_prd" sheetId="18" r:id="rId37"/>
    <sheet name="ghg_2007_reg" sheetId="19" r:id="rId38"/>
    <sheet name="ghg_2007_ind" sheetId="20" r:id="rId39"/>
    <sheet name="ghg_2007_prd" sheetId="21" r:id="rId40"/>
    <sheet name="ghg_2008_reg" sheetId="22" r:id="rId41"/>
    <sheet name="ghg_2008_ind" sheetId="23" r:id="rId42"/>
    <sheet name="ghg_2008_prd" sheetId="24" r:id="rId43"/>
    <sheet name="ghg_2009_reg" sheetId="25" r:id="rId44"/>
    <sheet name="ghg_2009_ind" sheetId="26" r:id="rId45"/>
    <sheet name="ghg_2009_prd" sheetId="27" r:id="rId46"/>
    <sheet name="ghg_2010_reg" sheetId="28" r:id="rId47"/>
    <sheet name="ghg_2010_ind" sheetId="29" r:id="rId48"/>
    <sheet name="ghg_2010_prd" sheetId="30" r:id="rId49"/>
    <sheet name="ghg_2011_reg" sheetId="31" r:id="rId50"/>
    <sheet name="ghg_2011_ind" sheetId="32" r:id="rId51"/>
    <sheet name="ghg_2011_prd" sheetId="33" r:id="rId52"/>
    <sheet name="ghg_2012_reg" sheetId="34" r:id="rId53"/>
    <sheet name="ghg_2012_ind" sheetId="35" r:id="rId54"/>
    <sheet name="ghg_2012_prd" sheetId="36" r:id="rId55"/>
    <sheet name="ghg_2013_reg" sheetId="37" r:id="rId56"/>
    <sheet name="ghg_2013_ind" sheetId="38" r:id="rId57"/>
    <sheet name="ghg_2013_prd" sheetId="39" r:id="rId58"/>
    <sheet name="ghg_2014_reg" sheetId="40" r:id="rId59"/>
    <sheet name="ghg_2014_ind" sheetId="41" r:id="rId60"/>
    <sheet name="ghg_2014_prd" sheetId="42" r:id="rId61"/>
    <sheet name="ghg_2015_reg" sheetId="43" r:id="rId62"/>
    <sheet name="ghg_2015_ind" sheetId="44" r:id="rId63"/>
    <sheet name="ghg_2015_prd" sheetId="45" r:id="rId64"/>
    <sheet name="ghg_2016_reg" sheetId="46" r:id="rId65"/>
    <sheet name="ghg_2016_ind" sheetId="47" r:id="rId66"/>
    <sheet name="ghg_2016_prd" sheetId="48" r:id="rId67"/>
    <sheet name="ghg_2017_reg" sheetId="49" r:id="rId68"/>
    <sheet name="ghg_2017_ind" sheetId="50" r:id="rId69"/>
    <sheet name="ghg_2017_prd" sheetId="51" r:id="rId70"/>
    <sheet name="ghg_2018_reg" sheetId="52" r:id="rId71"/>
    <sheet name="ghg_2018_ind" sheetId="53" r:id="rId72"/>
    <sheet name="ghg_2018_prd" sheetId="54" r:id="rId73"/>
    <sheet name="ghg_direct" sheetId="55" r:id="rId74"/>
    <sheet name="ghg_coicop" sheetId="56" r:id="rId75"/>
    <sheet name="ghg_coicop_conv" sheetId="57" r:id="rId76"/>
    <sheet name="ghg_population" sheetId="58" r:id="rId77"/>
    <sheet name="co2_2001_reg" sheetId="59" r:id="rId78"/>
    <sheet name="co2_2001_ind" sheetId="60" r:id="rId79"/>
    <sheet name="co2_2001_prd" sheetId="61" r:id="rId80"/>
    <sheet name="co2_2002_reg" sheetId="62" r:id="rId81"/>
    <sheet name="co2_2002_ind" sheetId="63" r:id="rId82"/>
    <sheet name="co2_2002_prd" sheetId="64" r:id="rId83"/>
    <sheet name="co2_2003_reg" sheetId="65" r:id="rId84"/>
    <sheet name="co2_2003_ind" sheetId="66" r:id="rId85"/>
    <sheet name="co2_2003_prd" sheetId="67" r:id="rId86"/>
    <sheet name="co2_2004_reg" sheetId="68" r:id="rId87"/>
    <sheet name="co2_2004_ind" sheetId="69" r:id="rId88"/>
    <sheet name="co2_2004_prd" sheetId="70" r:id="rId89"/>
    <sheet name="co2_2005_reg" sheetId="71" r:id="rId90"/>
    <sheet name="co2_2005_ind" sheetId="72" r:id="rId91"/>
    <sheet name="co2_2005_prd" sheetId="73" r:id="rId92"/>
    <sheet name="co2_2006_reg" sheetId="74" r:id="rId93"/>
    <sheet name="co2_2006_ind" sheetId="75" r:id="rId94"/>
    <sheet name="co2_2006_prd" sheetId="76" r:id="rId95"/>
    <sheet name="co2_2007_reg" sheetId="77" r:id="rId96"/>
    <sheet name="co2_2007_ind" sheetId="78" r:id="rId97"/>
    <sheet name="co2_2007_prd" sheetId="79" r:id="rId98"/>
    <sheet name="co2_2008_reg" sheetId="80" r:id="rId99"/>
    <sheet name="co2_2008_ind" sheetId="81" r:id="rId100"/>
    <sheet name="co2_2008_prd" sheetId="82" r:id="rId101"/>
    <sheet name="co2_2009_reg" sheetId="83" r:id="rId102"/>
    <sheet name="co2_2009_ind" sheetId="84" r:id="rId103"/>
    <sheet name="co2_2009_prd" sheetId="85" r:id="rId104"/>
    <sheet name="co2_2010_reg" sheetId="86" r:id="rId105"/>
    <sheet name="co2_2010_ind" sheetId="87" r:id="rId106"/>
    <sheet name="co2_2010_prd" sheetId="88" r:id="rId107"/>
    <sheet name="co2_2011_reg" sheetId="89" r:id="rId108"/>
    <sheet name="co2_2011_ind" sheetId="90" r:id="rId109"/>
    <sheet name="co2_2011_prd" sheetId="91" r:id="rId110"/>
    <sheet name="co2_2012_reg" sheetId="92" r:id="rId111"/>
    <sheet name="co2_2012_ind" sheetId="93" r:id="rId112"/>
    <sheet name="co2_2012_prd" sheetId="94" r:id="rId113"/>
    <sheet name="co2_2013_reg" sheetId="95" r:id="rId114"/>
    <sheet name="co2_2013_ind" sheetId="96" r:id="rId115"/>
    <sheet name="co2_2013_prd" sheetId="97" r:id="rId116"/>
    <sheet name="co2_2014_reg" sheetId="98" r:id="rId117"/>
    <sheet name="co2_2014_ind" sheetId="99" r:id="rId118"/>
    <sheet name="co2_2014_prd" sheetId="100" r:id="rId119"/>
    <sheet name="co2_2015_reg" sheetId="101" r:id="rId120"/>
    <sheet name="co2_2015_ind" sheetId="102" r:id="rId121"/>
    <sheet name="co2_2015_prd" sheetId="103" r:id="rId122"/>
    <sheet name="co2_2016_reg" sheetId="104" r:id="rId123"/>
    <sheet name="co2_2016_ind" sheetId="105" r:id="rId124"/>
    <sheet name="co2_2016_prd" sheetId="106" r:id="rId125"/>
    <sheet name="co2_2017_reg" sheetId="107" r:id="rId126"/>
    <sheet name="co2_2017_ind" sheetId="108" r:id="rId127"/>
    <sheet name="co2_2017_prd" sheetId="109" r:id="rId128"/>
    <sheet name="co2_2018_reg" sheetId="110" r:id="rId129"/>
    <sheet name="co2_2018_ind" sheetId="111" r:id="rId130"/>
    <sheet name="co2_2018_prd" sheetId="112" r:id="rId131"/>
    <sheet name="co2_direct" sheetId="113" r:id="rId132"/>
    <sheet name="co2_coicop" sheetId="114" r:id="rId133"/>
    <sheet name="co2_coicop_conv" sheetId="115" r:id="rId134"/>
    <sheet name="co2_population" sheetId="116" r:id="rId13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133" l="1"/>
  <c r="U5" i="126"/>
  <c r="U9" i="126" s="1"/>
  <c r="U10" i="126"/>
  <c r="E104" i="120" l="1"/>
  <c r="F104" i="120"/>
  <c r="G104" i="120"/>
  <c r="H104" i="120"/>
  <c r="I104" i="120"/>
  <c r="J104" i="120"/>
  <c r="K104" i="120"/>
  <c r="L104" i="120"/>
  <c r="M104" i="120"/>
  <c r="N104" i="120"/>
  <c r="O104" i="120"/>
  <c r="P104" i="120"/>
  <c r="Q104" i="120"/>
  <c r="R104" i="120"/>
  <c r="S104" i="120"/>
  <c r="T104" i="120"/>
  <c r="U104" i="120"/>
  <c r="D104" i="120"/>
  <c r="E163" i="120"/>
  <c r="F163" i="120"/>
  <c r="G163" i="120"/>
  <c r="H163" i="120"/>
  <c r="I163" i="120"/>
  <c r="J163" i="120"/>
  <c r="K163" i="120"/>
  <c r="L163" i="120"/>
  <c r="M163" i="120"/>
  <c r="N163" i="120"/>
  <c r="O163" i="120"/>
  <c r="P163" i="120"/>
  <c r="Q163" i="120"/>
  <c r="R163" i="120"/>
  <c r="S163" i="120"/>
  <c r="T163" i="120"/>
  <c r="U163" i="120"/>
  <c r="D163" i="120"/>
  <c r="E163" i="118"/>
  <c r="F163" i="118"/>
  <c r="G163" i="118"/>
  <c r="H163" i="118"/>
  <c r="I163" i="118"/>
  <c r="J163" i="118"/>
  <c r="K163" i="118"/>
  <c r="L163" i="118"/>
  <c r="M163" i="118"/>
  <c r="N163" i="118"/>
  <c r="O163" i="118"/>
  <c r="P163" i="118"/>
  <c r="Q163" i="118"/>
  <c r="R163" i="118"/>
  <c r="S163" i="118"/>
  <c r="T163" i="118"/>
  <c r="U163" i="118"/>
  <c r="D163" i="118"/>
  <c r="E104" i="118"/>
  <c r="F104" i="118"/>
  <c r="G104" i="118"/>
  <c r="H104" i="118"/>
  <c r="I104" i="118"/>
  <c r="J104" i="118"/>
  <c r="K104" i="118"/>
  <c r="L104" i="118"/>
  <c r="M104" i="118"/>
  <c r="N104" i="118"/>
  <c r="O104" i="118"/>
  <c r="P104" i="118"/>
  <c r="Q104" i="118"/>
  <c r="R104" i="118"/>
  <c r="S104" i="118"/>
  <c r="T104" i="118"/>
  <c r="U104" i="118"/>
  <c r="D104" i="118"/>
  <c r="E5" i="126"/>
  <c r="F5" i="126"/>
  <c r="G5" i="126"/>
  <c r="H5" i="126"/>
  <c r="I5" i="126"/>
  <c r="J5" i="126"/>
  <c r="K5" i="126"/>
  <c r="L5" i="126"/>
  <c r="M5" i="126"/>
  <c r="N5" i="126"/>
  <c r="O5" i="126"/>
  <c r="P5" i="126"/>
  <c r="Q5" i="126"/>
  <c r="R5" i="126"/>
  <c r="S5" i="126"/>
  <c r="T5" i="126"/>
  <c r="E6" i="126"/>
  <c r="F6" i="126"/>
  <c r="G6" i="126"/>
  <c r="H6" i="126"/>
  <c r="I6" i="126"/>
  <c r="J6" i="126"/>
  <c r="K6" i="126"/>
  <c r="L6" i="126"/>
  <c r="M6" i="126"/>
  <c r="N6" i="126"/>
  <c r="O6" i="126"/>
  <c r="P6" i="126"/>
  <c r="Q6" i="126"/>
  <c r="R6" i="126"/>
  <c r="S6" i="126"/>
  <c r="T6" i="126"/>
  <c r="U6" i="126"/>
  <c r="D6" i="126"/>
  <c r="D5" i="126"/>
  <c r="T116" i="128"/>
  <c r="S116" i="128"/>
  <c r="R116" i="128"/>
  <c r="Q116" i="128"/>
  <c r="P116" i="128"/>
  <c r="O116" i="128"/>
  <c r="N116" i="128"/>
  <c r="M116" i="128"/>
  <c r="L116" i="128"/>
  <c r="K116" i="128"/>
  <c r="J116" i="128"/>
  <c r="I116" i="128"/>
  <c r="H116" i="128"/>
  <c r="G116" i="128"/>
  <c r="F116" i="128"/>
  <c r="E116" i="128"/>
  <c r="D116" i="128"/>
  <c r="C116" i="128"/>
  <c r="T115" i="128"/>
  <c r="S115" i="128"/>
  <c r="R115" i="128"/>
  <c r="Q115" i="128"/>
  <c r="P115" i="128"/>
  <c r="O115" i="128"/>
  <c r="N115" i="128"/>
  <c r="M115" i="128"/>
  <c r="L115" i="128"/>
  <c r="K115" i="128"/>
  <c r="J115" i="128"/>
  <c r="I115" i="128"/>
  <c r="H115" i="128"/>
  <c r="G115" i="128"/>
  <c r="F115" i="128"/>
  <c r="E115" i="128"/>
  <c r="D115" i="128"/>
  <c r="C115" i="128"/>
  <c r="T114" i="128"/>
  <c r="S114" i="128"/>
  <c r="R114" i="128"/>
  <c r="Q114" i="128"/>
  <c r="P114" i="128"/>
  <c r="O114" i="128"/>
  <c r="N114" i="128"/>
  <c r="M114" i="128"/>
  <c r="L114" i="128"/>
  <c r="K114" i="128"/>
  <c r="J114" i="128"/>
  <c r="I114" i="128"/>
  <c r="H114" i="128"/>
  <c r="G114" i="128"/>
  <c r="F114" i="128"/>
  <c r="E114" i="128"/>
  <c r="D114" i="128"/>
  <c r="C114" i="128"/>
  <c r="T113" i="128"/>
  <c r="S113" i="128"/>
  <c r="R113" i="128"/>
  <c r="Q113" i="128"/>
  <c r="P113" i="128"/>
  <c r="O113" i="128"/>
  <c r="N113" i="128"/>
  <c r="M113" i="128"/>
  <c r="L113" i="128"/>
  <c r="K113" i="128"/>
  <c r="J113" i="128"/>
  <c r="I113" i="128"/>
  <c r="H113" i="128"/>
  <c r="G113" i="128"/>
  <c r="F113" i="128"/>
  <c r="E113" i="128"/>
  <c r="D113" i="128"/>
  <c r="C113" i="128"/>
  <c r="T112" i="128"/>
  <c r="S112" i="128"/>
  <c r="R112" i="128"/>
  <c r="Q112" i="128"/>
  <c r="P112" i="128"/>
  <c r="O112" i="128"/>
  <c r="N112" i="128"/>
  <c r="M112" i="128"/>
  <c r="L112" i="128"/>
  <c r="K112" i="128"/>
  <c r="J112" i="128"/>
  <c r="I112" i="128"/>
  <c r="H112" i="128"/>
  <c r="G112" i="128"/>
  <c r="F112" i="128"/>
  <c r="E112" i="128"/>
  <c r="D112" i="128"/>
  <c r="C112" i="128"/>
  <c r="T111" i="128"/>
  <c r="S111" i="128"/>
  <c r="R111" i="128"/>
  <c r="Q111" i="128"/>
  <c r="P111" i="128"/>
  <c r="O111" i="128"/>
  <c r="N111" i="128"/>
  <c r="M111" i="128"/>
  <c r="L111" i="128"/>
  <c r="K111" i="128"/>
  <c r="J111" i="128"/>
  <c r="I111" i="128"/>
  <c r="H111" i="128"/>
  <c r="G111" i="128"/>
  <c r="F111" i="128"/>
  <c r="E111" i="128"/>
  <c r="D111" i="128"/>
  <c r="C111" i="128"/>
  <c r="T110" i="128"/>
  <c r="S110" i="128"/>
  <c r="R110" i="128"/>
  <c r="Q110" i="128"/>
  <c r="P110" i="128"/>
  <c r="O110" i="128"/>
  <c r="N110" i="128"/>
  <c r="M110" i="128"/>
  <c r="L110" i="128"/>
  <c r="K110" i="128"/>
  <c r="J110" i="128"/>
  <c r="I110" i="128"/>
  <c r="H110" i="128"/>
  <c r="G110" i="128"/>
  <c r="F110" i="128"/>
  <c r="E110" i="128"/>
  <c r="D110" i="128"/>
  <c r="C110" i="128"/>
  <c r="T109" i="128"/>
  <c r="S109" i="128"/>
  <c r="R109" i="128"/>
  <c r="Q109" i="128"/>
  <c r="P109" i="128"/>
  <c r="O109" i="128"/>
  <c r="N109" i="128"/>
  <c r="M109" i="128"/>
  <c r="L109" i="128"/>
  <c r="K109" i="128"/>
  <c r="J109" i="128"/>
  <c r="I109" i="128"/>
  <c r="H109" i="128"/>
  <c r="G109" i="128"/>
  <c r="F109" i="128"/>
  <c r="E109" i="128"/>
  <c r="D109" i="128"/>
  <c r="C109" i="128"/>
  <c r="T108" i="128"/>
  <c r="S108" i="128"/>
  <c r="R108" i="128"/>
  <c r="Q108" i="128"/>
  <c r="P108" i="128"/>
  <c r="O108" i="128"/>
  <c r="N108" i="128"/>
  <c r="M108" i="128"/>
  <c r="L108" i="128"/>
  <c r="K108" i="128"/>
  <c r="J108" i="128"/>
  <c r="I108" i="128"/>
  <c r="H108" i="128"/>
  <c r="G108" i="128"/>
  <c r="F108" i="128"/>
  <c r="E108" i="128"/>
  <c r="D108" i="128"/>
  <c r="C108" i="128"/>
  <c r="T107" i="128"/>
  <c r="S107" i="128"/>
  <c r="R107" i="128"/>
  <c r="Q107" i="128"/>
  <c r="P107" i="128"/>
  <c r="O107" i="128"/>
  <c r="N107" i="128"/>
  <c r="M107" i="128"/>
  <c r="L107" i="128"/>
  <c r="K107" i="128"/>
  <c r="J107" i="128"/>
  <c r="I107" i="128"/>
  <c r="H107" i="128"/>
  <c r="G107" i="128"/>
  <c r="F107" i="128"/>
  <c r="E107" i="128"/>
  <c r="D107" i="128"/>
  <c r="C107" i="128"/>
  <c r="T106" i="128"/>
  <c r="S106" i="128"/>
  <c r="R106" i="128"/>
  <c r="Q106" i="128"/>
  <c r="P106" i="128"/>
  <c r="O106" i="128"/>
  <c r="N106" i="128"/>
  <c r="M106" i="128"/>
  <c r="L106" i="128"/>
  <c r="K106" i="128"/>
  <c r="J106" i="128"/>
  <c r="I106" i="128"/>
  <c r="H106" i="128"/>
  <c r="G106" i="128"/>
  <c r="F106" i="128"/>
  <c r="E106" i="128"/>
  <c r="D106" i="128"/>
  <c r="C106" i="128"/>
  <c r="T105" i="128"/>
  <c r="S105" i="128"/>
  <c r="R105" i="128"/>
  <c r="Q105" i="128"/>
  <c r="P105" i="128"/>
  <c r="O105" i="128"/>
  <c r="N105" i="128"/>
  <c r="M105" i="128"/>
  <c r="L105" i="128"/>
  <c r="K105" i="128"/>
  <c r="J105" i="128"/>
  <c r="I105" i="128"/>
  <c r="H105" i="128"/>
  <c r="G105" i="128"/>
  <c r="F105" i="128"/>
  <c r="E105" i="128"/>
  <c r="D105" i="128"/>
  <c r="C105" i="128"/>
  <c r="T104" i="128"/>
  <c r="S104" i="128"/>
  <c r="R104" i="128"/>
  <c r="Q104" i="128"/>
  <c r="P104" i="128"/>
  <c r="O104" i="128"/>
  <c r="N104" i="128"/>
  <c r="M104" i="128"/>
  <c r="L104" i="128"/>
  <c r="K104" i="128"/>
  <c r="J104" i="128"/>
  <c r="I104" i="128"/>
  <c r="H104" i="128"/>
  <c r="G104" i="128"/>
  <c r="F104" i="128"/>
  <c r="E104" i="128"/>
  <c r="D104" i="128"/>
  <c r="C104" i="128"/>
  <c r="T103" i="128"/>
  <c r="S103" i="128"/>
  <c r="R103" i="128"/>
  <c r="Q103" i="128"/>
  <c r="P103" i="128"/>
  <c r="O103" i="128"/>
  <c r="N103" i="128"/>
  <c r="M103" i="128"/>
  <c r="L103" i="128"/>
  <c r="K103" i="128"/>
  <c r="J103" i="128"/>
  <c r="I103" i="128"/>
  <c r="H103" i="128"/>
  <c r="G103" i="128"/>
  <c r="F103" i="128"/>
  <c r="E103" i="128"/>
  <c r="D103" i="128"/>
  <c r="C103" i="128"/>
  <c r="T102" i="128"/>
  <c r="S102" i="128"/>
  <c r="R102" i="128"/>
  <c r="Q102" i="128"/>
  <c r="P102" i="128"/>
  <c r="O102" i="128"/>
  <c r="N102" i="128"/>
  <c r="M102" i="128"/>
  <c r="L102" i="128"/>
  <c r="K102" i="128"/>
  <c r="J102" i="128"/>
  <c r="I102" i="128"/>
  <c r="H102" i="128"/>
  <c r="G102" i="128"/>
  <c r="F102" i="128"/>
  <c r="E102" i="128"/>
  <c r="D102" i="128"/>
  <c r="C102" i="128"/>
  <c r="T101" i="128"/>
  <c r="S101" i="128"/>
  <c r="R101" i="128"/>
  <c r="Q101" i="128"/>
  <c r="P101" i="128"/>
  <c r="O101" i="128"/>
  <c r="N101" i="128"/>
  <c r="M101" i="128"/>
  <c r="L101" i="128"/>
  <c r="K101" i="128"/>
  <c r="J101" i="128"/>
  <c r="I101" i="128"/>
  <c r="H101" i="128"/>
  <c r="G101" i="128"/>
  <c r="F101" i="128"/>
  <c r="E101" i="128"/>
  <c r="D101" i="128"/>
  <c r="C101" i="128"/>
  <c r="T100" i="128"/>
  <c r="S100" i="128"/>
  <c r="R100" i="128"/>
  <c r="Q100" i="128"/>
  <c r="P100" i="128"/>
  <c r="O100" i="128"/>
  <c r="N100" i="128"/>
  <c r="M100" i="128"/>
  <c r="L100" i="128"/>
  <c r="K100" i="128"/>
  <c r="J100" i="128"/>
  <c r="I100" i="128"/>
  <c r="H100" i="128"/>
  <c r="G100" i="128"/>
  <c r="F100" i="128"/>
  <c r="E100" i="128"/>
  <c r="D100" i="128"/>
  <c r="C100" i="128"/>
  <c r="T99" i="128"/>
  <c r="S99" i="128"/>
  <c r="R99" i="128"/>
  <c r="Q99" i="128"/>
  <c r="P99" i="128"/>
  <c r="O99" i="128"/>
  <c r="N99" i="128"/>
  <c r="M99" i="128"/>
  <c r="L99" i="128"/>
  <c r="K99" i="128"/>
  <c r="J99" i="128"/>
  <c r="I99" i="128"/>
  <c r="H99" i="128"/>
  <c r="G99" i="128"/>
  <c r="F99" i="128"/>
  <c r="E99" i="128"/>
  <c r="D99" i="128"/>
  <c r="C99" i="128"/>
  <c r="T98" i="128"/>
  <c r="S98" i="128"/>
  <c r="R98" i="128"/>
  <c r="Q98" i="128"/>
  <c r="P98" i="128"/>
  <c r="O98" i="128"/>
  <c r="N98" i="128"/>
  <c r="M98" i="128"/>
  <c r="L98" i="128"/>
  <c r="K98" i="128"/>
  <c r="J98" i="128"/>
  <c r="I98" i="128"/>
  <c r="H98" i="128"/>
  <c r="G98" i="128"/>
  <c r="F98" i="128"/>
  <c r="E98" i="128"/>
  <c r="D98" i="128"/>
  <c r="C98" i="128"/>
  <c r="T97" i="128"/>
  <c r="S97" i="128"/>
  <c r="R97" i="128"/>
  <c r="Q97" i="128"/>
  <c r="P97" i="128"/>
  <c r="O97" i="128"/>
  <c r="N97" i="128"/>
  <c r="M97" i="128"/>
  <c r="L97" i="128"/>
  <c r="K97" i="128"/>
  <c r="J97" i="128"/>
  <c r="I97" i="128"/>
  <c r="H97" i="128"/>
  <c r="G97" i="128"/>
  <c r="F97" i="128"/>
  <c r="E97" i="128"/>
  <c r="D97" i="128"/>
  <c r="C97" i="128"/>
  <c r="T96" i="128"/>
  <c r="S96" i="128"/>
  <c r="R96" i="128"/>
  <c r="Q96" i="128"/>
  <c r="P96" i="128"/>
  <c r="O96" i="128"/>
  <c r="N96" i="128"/>
  <c r="M96" i="128"/>
  <c r="L96" i="128"/>
  <c r="K96" i="128"/>
  <c r="J96" i="128"/>
  <c r="I96" i="128"/>
  <c r="H96" i="128"/>
  <c r="G96" i="128"/>
  <c r="F96" i="128"/>
  <c r="E96" i="128"/>
  <c r="D96" i="128"/>
  <c r="C96" i="128"/>
  <c r="T95" i="128"/>
  <c r="S95" i="128"/>
  <c r="R95" i="128"/>
  <c r="Q95" i="128"/>
  <c r="P95" i="128"/>
  <c r="O95" i="128"/>
  <c r="N95" i="128"/>
  <c r="M95" i="128"/>
  <c r="L95" i="128"/>
  <c r="K95" i="128"/>
  <c r="J95" i="128"/>
  <c r="I95" i="128"/>
  <c r="H95" i="128"/>
  <c r="G95" i="128"/>
  <c r="F95" i="128"/>
  <c r="E95" i="128"/>
  <c r="D95" i="128"/>
  <c r="C95" i="128"/>
  <c r="T94" i="128"/>
  <c r="S94" i="128"/>
  <c r="R94" i="128"/>
  <c r="Q94" i="128"/>
  <c r="P94" i="128"/>
  <c r="O94" i="128"/>
  <c r="N94" i="128"/>
  <c r="M94" i="128"/>
  <c r="L94" i="128"/>
  <c r="K94" i="128"/>
  <c r="J94" i="128"/>
  <c r="I94" i="128"/>
  <c r="H94" i="128"/>
  <c r="G94" i="128"/>
  <c r="F94" i="128"/>
  <c r="E94" i="128"/>
  <c r="D94" i="128"/>
  <c r="C94" i="128"/>
  <c r="T93" i="128"/>
  <c r="S93" i="128"/>
  <c r="R93" i="128"/>
  <c r="Q93" i="128"/>
  <c r="P93" i="128"/>
  <c r="O93" i="128"/>
  <c r="N93" i="128"/>
  <c r="M93" i="128"/>
  <c r="L93" i="128"/>
  <c r="K93" i="128"/>
  <c r="J93" i="128"/>
  <c r="I93" i="128"/>
  <c r="H93" i="128"/>
  <c r="G93" i="128"/>
  <c r="F93" i="128"/>
  <c r="E93" i="128"/>
  <c r="D93" i="128"/>
  <c r="C93" i="128"/>
  <c r="T92" i="128"/>
  <c r="S92" i="128"/>
  <c r="R92" i="128"/>
  <c r="Q92" i="128"/>
  <c r="P92" i="128"/>
  <c r="O92" i="128"/>
  <c r="N92" i="128"/>
  <c r="M92" i="128"/>
  <c r="L92" i="128"/>
  <c r="K92" i="128"/>
  <c r="J92" i="128"/>
  <c r="I92" i="128"/>
  <c r="H92" i="128"/>
  <c r="G92" i="128"/>
  <c r="F92" i="128"/>
  <c r="E92" i="128"/>
  <c r="D92" i="128"/>
  <c r="C92" i="128"/>
  <c r="T91" i="128"/>
  <c r="S91" i="128"/>
  <c r="R91" i="128"/>
  <c r="Q91" i="128"/>
  <c r="P91" i="128"/>
  <c r="O91" i="128"/>
  <c r="N91" i="128"/>
  <c r="M91" i="128"/>
  <c r="L91" i="128"/>
  <c r="K91" i="128"/>
  <c r="J91" i="128"/>
  <c r="I91" i="128"/>
  <c r="H91" i="128"/>
  <c r="G91" i="128"/>
  <c r="F91" i="128"/>
  <c r="E91" i="128"/>
  <c r="D91" i="128"/>
  <c r="C91" i="128"/>
  <c r="T90" i="128"/>
  <c r="S90" i="128"/>
  <c r="R90" i="128"/>
  <c r="Q90" i="128"/>
  <c r="P90" i="128"/>
  <c r="O90" i="128"/>
  <c r="N90" i="128"/>
  <c r="M90" i="128"/>
  <c r="L90" i="128"/>
  <c r="K90" i="128"/>
  <c r="J90" i="128"/>
  <c r="I90" i="128"/>
  <c r="H90" i="128"/>
  <c r="G90" i="128"/>
  <c r="F90" i="128"/>
  <c r="E90" i="128"/>
  <c r="D90" i="128"/>
  <c r="C90" i="128"/>
  <c r="T89" i="128"/>
  <c r="S89" i="128"/>
  <c r="R89" i="128"/>
  <c r="Q89" i="128"/>
  <c r="P89" i="128"/>
  <c r="O89" i="128"/>
  <c r="N89" i="128"/>
  <c r="M89" i="128"/>
  <c r="L89" i="128"/>
  <c r="K89" i="128"/>
  <c r="J89" i="128"/>
  <c r="I89" i="128"/>
  <c r="H89" i="128"/>
  <c r="G89" i="128"/>
  <c r="F89" i="128"/>
  <c r="E89" i="128"/>
  <c r="D89" i="128"/>
  <c r="C89" i="128"/>
  <c r="T88" i="128"/>
  <c r="S88" i="128"/>
  <c r="R88" i="128"/>
  <c r="Q88" i="128"/>
  <c r="P88" i="128"/>
  <c r="O88" i="128"/>
  <c r="N88" i="128"/>
  <c r="M88" i="128"/>
  <c r="L88" i="128"/>
  <c r="K88" i="128"/>
  <c r="J88" i="128"/>
  <c r="I88" i="128"/>
  <c r="H88" i="128"/>
  <c r="G88" i="128"/>
  <c r="F88" i="128"/>
  <c r="E88" i="128"/>
  <c r="D88" i="128"/>
  <c r="C88" i="128"/>
  <c r="T87" i="128"/>
  <c r="S87" i="128"/>
  <c r="R87" i="128"/>
  <c r="Q87" i="128"/>
  <c r="P87" i="128"/>
  <c r="O87" i="128"/>
  <c r="N87" i="128"/>
  <c r="M87" i="128"/>
  <c r="L87" i="128"/>
  <c r="K87" i="128"/>
  <c r="J87" i="128"/>
  <c r="I87" i="128"/>
  <c r="H87" i="128"/>
  <c r="G87" i="128"/>
  <c r="F87" i="128"/>
  <c r="E87" i="128"/>
  <c r="D87" i="128"/>
  <c r="C87" i="128"/>
  <c r="T86" i="128"/>
  <c r="S86" i="128"/>
  <c r="R86" i="128"/>
  <c r="Q86" i="128"/>
  <c r="P86" i="128"/>
  <c r="O86" i="128"/>
  <c r="N86" i="128"/>
  <c r="M86" i="128"/>
  <c r="L86" i="128"/>
  <c r="K86" i="128"/>
  <c r="J86" i="128"/>
  <c r="I86" i="128"/>
  <c r="H86" i="128"/>
  <c r="G86" i="128"/>
  <c r="F86" i="128"/>
  <c r="E86" i="128"/>
  <c r="D86" i="128"/>
  <c r="C86" i="128"/>
  <c r="T85" i="128"/>
  <c r="S85" i="128"/>
  <c r="R85" i="128"/>
  <c r="Q85" i="128"/>
  <c r="P85" i="128"/>
  <c r="O85" i="128"/>
  <c r="N85" i="128"/>
  <c r="M85" i="128"/>
  <c r="L85" i="128"/>
  <c r="K85" i="128"/>
  <c r="J85" i="128"/>
  <c r="I85" i="128"/>
  <c r="H85" i="128"/>
  <c r="G85" i="128"/>
  <c r="F85" i="128"/>
  <c r="E85" i="128"/>
  <c r="D85" i="128"/>
  <c r="C85" i="128"/>
  <c r="T84" i="128"/>
  <c r="S84" i="128"/>
  <c r="R84" i="128"/>
  <c r="Q84" i="128"/>
  <c r="P84" i="128"/>
  <c r="O84" i="128"/>
  <c r="N84" i="128"/>
  <c r="M84" i="128"/>
  <c r="L84" i="128"/>
  <c r="K84" i="128"/>
  <c r="J84" i="128"/>
  <c r="I84" i="128"/>
  <c r="H84" i="128"/>
  <c r="G84" i="128"/>
  <c r="F84" i="128"/>
  <c r="E84" i="128"/>
  <c r="D84" i="128"/>
  <c r="C84" i="128"/>
  <c r="T83" i="128"/>
  <c r="S83" i="128"/>
  <c r="R83" i="128"/>
  <c r="Q83" i="128"/>
  <c r="P83" i="128"/>
  <c r="O83" i="128"/>
  <c r="N83" i="128"/>
  <c r="M83" i="128"/>
  <c r="L83" i="128"/>
  <c r="K83" i="128"/>
  <c r="J83" i="128"/>
  <c r="I83" i="128"/>
  <c r="H83" i="128"/>
  <c r="G83" i="128"/>
  <c r="F83" i="128"/>
  <c r="E83" i="128"/>
  <c r="D83" i="128"/>
  <c r="C83" i="128"/>
  <c r="T82" i="128"/>
  <c r="S82" i="128"/>
  <c r="R82" i="128"/>
  <c r="Q82" i="128"/>
  <c r="P82" i="128"/>
  <c r="O82" i="128"/>
  <c r="N82" i="128"/>
  <c r="M82" i="128"/>
  <c r="L82" i="128"/>
  <c r="K82" i="128"/>
  <c r="J82" i="128"/>
  <c r="I82" i="128"/>
  <c r="H82" i="128"/>
  <c r="G82" i="128"/>
  <c r="F82" i="128"/>
  <c r="E82" i="128"/>
  <c r="D82" i="128"/>
  <c r="C82" i="128"/>
  <c r="T81" i="128"/>
  <c r="S81" i="128"/>
  <c r="R81" i="128"/>
  <c r="Q81" i="128"/>
  <c r="P81" i="128"/>
  <c r="O81" i="128"/>
  <c r="N81" i="128"/>
  <c r="M81" i="128"/>
  <c r="L81" i="128"/>
  <c r="K81" i="128"/>
  <c r="J81" i="128"/>
  <c r="I81" i="128"/>
  <c r="H81" i="128"/>
  <c r="G81" i="128"/>
  <c r="F81" i="128"/>
  <c r="E81" i="128"/>
  <c r="D81" i="128"/>
  <c r="C81" i="128"/>
  <c r="T80" i="128"/>
  <c r="S80" i="128"/>
  <c r="R80" i="128"/>
  <c r="Q80" i="128"/>
  <c r="P80" i="128"/>
  <c r="O80" i="128"/>
  <c r="N80" i="128"/>
  <c r="M80" i="128"/>
  <c r="L80" i="128"/>
  <c r="K80" i="128"/>
  <c r="J80" i="128"/>
  <c r="I80" i="128"/>
  <c r="H80" i="128"/>
  <c r="G80" i="128"/>
  <c r="F80" i="128"/>
  <c r="E80" i="128"/>
  <c r="D80" i="128"/>
  <c r="C80" i="128"/>
  <c r="T79" i="128"/>
  <c r="S79" i="128"/>
  <c r="R79" i="128"/>
  <c r="Q79" i="128"/>
  <c r="P79" i="128"/>
  <c r="O79" i="128"/>
  <c r="N79" i="128"/>
  <c r="M79" i="128"/>
  <c r="L79" i="128"/>
  <c r="K79" i="128"/>
  <c r="J79" i="128"/>
  <c r="I79" i="128"/>
  <c r="H79" i="128"/>
  <c r="G79" i="128"/>
  <c r="F79" i="128"/>
  <c r="E79" i="128"/>
  <c r="D79" i="128"/>
  <c r="C79" i="128"/>
  <c r="T78" i="128"/>
  <c r="S78" i="128"/>
  <c r="R78" i="128"/>
  <c r="Q78" i="128"/>
  <c r="P78" i="128"/>
  <c r="O78" i="128"/>
  <c r="N78" i="128"/>
  <c r="M78" i="128"/>
  <c r="L78" i="128"/>
  <c r="K78" i="128"/>
  <c r="J78" i="128"/>
  <c r="I78" i="128"/>
  <c r="H78" i="128"/>
  <c r="G78" i="128"/>
  <c r="F78" i="128"/>
  <c r="E78" i="128"/>
  <c r="D78" i="128"/>
  <c r="C78" i="128"/>
  <c r="T77" i="128"/>
  <c r="S77" i="128"/>
  <c r="R77" i="128"/>
  <c r="Q77" i="128"/>
  <c r="P77" i="128"/>
  <c r="O77" i="128"/>
  <c r="N77" i="128"/>
  <c r="M77" i="128"/>
  <c r="L77" i="128"/>
  <c r="K77" i="128"/>
  <c r="J77" i="128"/>
  <c r="I77" i="128"/>
  <c r="H77" i="128"/>
  <c r="G77" i="128"/>
  <c r="F77" i="128"/>
  <c r="E77" i="128"/>
  <c r="D77" i="128"/>
  <c r="C77" i="128"/>
  <c r="T76" i="128"/>
  <c r="S76" i="128"/>
  <c r="R76" i="128"/>
  <c r="Q76" i="128"/>
  <c r="P76" i="128"/>
  <c r="O76" i="128"/>
  <c r="N76" i="128"/>
  <c r="M76" i="128"/>
  <c r="L76" i="128"/>
  <c r="K76" i="128"/>
  <c r="J76" i="128"/>
  <c r="I76" i="128"/>
  <c r="H76" i="128"/>
  <c r="G76" i="128"/>
  <c r="F76" i="128"/>
  <c r="E76" i="128"/>
  <c r="D76" i="128"/>
  <c r="C76" i="128"/>
  <c r="T75" i="128"/>
  <c r="S75" i="128"/>
  <c r="R75" i="128"/>
  <c r="Q75" i="128"/>
  <c r="P75" i="128"/>
  <c r="O75" i="128"/>
  <c r="N75" i="128"/>
  <c r="M75" i="128"/>
  <c r="L75" i="128"/>
  <c r="K75" i="128"/>
  <c r="J75" i="128"/>
  <c r="I75" i="128"/>
  <c r="H75" i="128"/>
  <c r="G75" i="128"/>
  <c r="F75" i="128"/>
  <c r="E75" i="128"/>
  <c r="D75" i="128"/>
  <c r="C75" i="128"/>
  <c r="T74" i="128"/>
  <c r="S74" i="128"/>
  <c r="R74" i="128"/>
  <c r="Q74" i="128"/>
  <c r="P74" i="128"/>
  <c r="O74" i="128"/>
  <c r="N74" i="128"/>
  <c r="M74" i="128"/>
  <c r="L74" i="128"/>
  <c r="K74" i="128"/>
  <c r="J74" i="128"/>
  <c r="I74" i="128"/>
  <c r="H74" i="128"/>
  <c r="G74" i="128"/>
  <c r="F74" i="128"/>
  <c r="E74" i="128"/>
  <c r="D74" i="128"/>
  <c r="C74" i="128"/>
  <c r="T73" i="128"/>
  <c r="S73" i="128"/>
  <c r="R73" i="128"/>
  <c r="Q73" i="128"/>
  <c r="P73" i="128"/>
  <c r="O73" i="128"/>
  <c r="N73" i="128"/>
  <c r="M73" i="128"/>
  <c r="L73" i="128"/>
  <c r="K73" i="128"/>
  <c r="J73" i="128"/>
  <c r="I73" i="128"/>
  <c r="H73" i="128"/>
  <c r="G73" i="128"/>
  <c r="F73" i="128"/>
  <c r="E73" i="128"/>
  <c r="D73" i="128"/>
  <c r="C73" i="128"/>
  <c r="T72" i="128"/>
  <c r="S72" i="128"/>
  <c r="R72" i="128"/>
  <c r="Q72" i="128"/>
  <c r="P72" i="128"/>
  <c r="O72" i="128"/>
  <c r="N72" i="128"/>
  <c r="M72" i="128"/>
  <c r="L72" i="128"/>
  <c r="K72" i="128"/>
  <c r="J72" i="128"/>
  <c r="I72" i="128"/>
  <c r="H72" i="128"/>
  <c r="G72" i="128"/>
  <c r="F72" i="128"/>
  <c r="E72" i="128"/>
  <c r="D72" i="128"/>
  <c r="C72" i="128"/>
  <c r="T71" i="128"/>
  <c r="S71" i="128"/>
  <c r="R71" i="128"/>
  <c r="Q71" i="128"/>
  <c r="P71" i="128"/>
  <c r="O71" i="128"/>
  <c r="N71" i="128"/>
  <c r="M71" i="128"/>
  <c r="L71" i="128"/>
  <c r="K71" i="128"/>
  <c r="J71" i="128"/>
  <c r="I71" i="128"/>
  <c r="H71" i="128"/>
  <c r="G71" i="128"/>
  <c r="F71" i="128"/>
  <c r="E71" i="128"/>
  <c r="D71" i="128"/>
  <c r="C71" i="128"/>
  <c r="T70" i="128"/>
  <c r="S70" i="128"/>
  <c r="R70" i="128"/>
  <c r="Q70" i="128"/>
  <c r="P70" i="128"/>
  <c r="O70" i="128"/>
  <c r="N70" i="128"/>
  <c r="M70" i="128"/>
  <c r="L70" i="128"/>
  <c r="K70" i="128"/>
  <c r="J70" i="128"/>
  <c r="I70" i="128"/>
  <c r="H70" i="128"/>
  <c r="G70" i="128"/>
  <c r="F70" i="128"/>
  <c r="E70" i="128"/>
  <c r="D70" i="128"/>
  <c r="C70" i="128"/>
  <c r="T69" i="128"/>
  <c r="S69" i="128"/>
  <c r="R69" i="128"/>
  <c r="Q69" i="128"/>
  <c r="P69" i="128"/>
  <c r="O69" i="128"/>
  <c r="N69" i="128"/>
  <c r="M69" i="128"/>
  <c r="L69" i="128"/>
  <c r="K69" i="128"/>
  <c r="J69" i="128"/>
  <c r="I69" i="128"/>
  <c r="H69" i="128"/>
  <c r="G69" i="128"/>
  <c r="F69" i="128"/>
  <c r="E69" i="128"/>
  <c r="D69" i="128"/>
  <c r="C69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D68" i="128"/>
  <c r="C68" i="128"/>
  <c r="T67" i="128"/>
  <c r="S67" i="128"/>
  <c r="R67" i="128"/>
  <c r="Q67" i="128"/>
  <c r="P67" i="128"/>
  <c r="O67" i="128"/>
  <c r="N67" i="128"/>
  <c r="M67" i="128"/>
  <c r="L67" i="128"/>
  <c r="K67" i="128"/>
  <c r="J67" i="128"/>
  <c r="I67" i="128"/>
  <c r="H67" i="128"/>
  <c r="G67" i="128"/>
  <c r="F67" i="128"/>
  <c r="E67" i="128"/>
  <c r="D67" i="128"/>
  <c r="C67" i="128"/>
  <c r="T66" i="128"/>
  <c r="S66" i="128"/>
  <c r="R66" i="128"/>
  <c r="Q66" i="128"/>
  <c r="P66" i="128"/>
  <c r="O66" i="128"/>
  <c r="N66" i="128"/>
  <c r="M66" i="128"/>
  <c r="L66" i="128"/>
  <c r="K66" i="128"/>
  <c r="J66" i="128"/>
  <c r="I66" i="128"/>
  <c r="H66" i="128"/>
  <c r="G66" i="128"/>
  <c r="F66" i="128"/>
  <c r="E66" i="128"/>
  <c r="D66" i="128"/>
  <c r="C66" i="128"/>
  <c r="T65" i="128"/>
  <c r="S65" i="128"/>
  <c r="R65" i="128"/>
  <c r="Q65" i="128"/>
  <c r="P65" i="128"/>
  <c r="O65" i="128"/>
  <c r="N65" i="128"/>
  <c r="M65" i="128"/>
  <c r="L65" i="128"/>
  <c r="K65" i="128"/>
  <c r="J65" i="128"/>
  <c r="I65" i="128"/>
  <c r="H65" i="128"/>
  <c r="G65" i="128"/>
  <c r="F65" i="128"/>
  <c r="E65" i="128"/>
  <c r="D65" i="128"/>
  <c r="C65" i="128"/>
  <c r="T64" i="128"/>
  <c r="S64" i="128"/>
  <c r="R64" i="128"/>
  <c r="Q64" i="128"/>
  <c r="P64" i="128"/>
  <c r="O64" i="128"/>
  <c r="N64" i="128"/>
  <c r="M64" i="128"/>
  <c r="L64" i="128"/>
  <c r="K64" i="128"/>
  <c r="J64" i="128"/>
  <c r="I64" i="128"/>
  <c r="H64" i="128"/>
  <c r="G64" i="128"/>
  <c r="F64" i="128"/>
  <c r="E64" i="128"/>
  <c r="D64" i="128"/>
  <c r="C64" i="128"/>
  <c r="T63" i="128"/>
  <c r="S63" i="128"/>
  <c r="R63" i="128"/>
  <c r="Q63" i="128"/>
  <c r="P63" i="128"/>
  <c r="O63" i="128"/>
  <c r="N63" i="128"/>
  <c r="M63" i="128"/>
  <c r="L63" i="128"/>
  <c r="K63" i="128"/>
  <c r="J63" i="128"/>
  <c r="I63" i="128"/>
  <c r="H63" i="128"/>
  <c r="G63" i="128"/>
  <c r="F63" i="128"/>
  <c r="E63" i="128"/>
  <c r="D63" i="128"/>
  <c r="C63" i="128"/>
  <c r="T62" i="128"/>
  <c r="S62" i="128"/>
  <c r="R62" i="128"/>
  <c r="Q62" i="128"/>
  <c r="P62" i="128"/>
  <c r="O62" i="128"/>
  <c r="N62" i="128"/>
  <c r="M62" i="128"/>
  <c r="L62" i="128"/>
  <c r="K62" i="128"/>
  <c r="J62" i="128"/>
  <c r="I62" i="128"/>
  <c r="H62" i="128"/>
  <c r="G62" i="128"/>
  <c r="F62" i="128"/>
  <c r="E62" i="128"/>
  <c r="D62" i="128"/>
  <c r="C62" i="128"/>
  <c r="T61" i="128"/>
  <c r="S61" i="128"/>
  <c r="R61" i="128"/>
  <c r="Q61" i="128"/>
  <c r="P61" i="128"/>
  <c r="O61" i="128"/>
  <c r="N61" i="128"/>
  <c r="M61" i="128"/>
  <c r="L61" i="128"/>
  <c r="K61" i="128"/>
  <c r="J61" i="128"/>
  <c r="I61" i="128"/>
  <c r="H61" i="128"/>
  <c r="G61" i="128"/>
  <c r="F61" i="128"/>
  <c r="E61" i="128"/>
  <c r="D61" i="128"/>
  <c r="C61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D60" i="128"/>
  <c r="C60" i="128"/>
  <c r="T59" i="128"/>
  <c r="S59" i="128"/>
  <c r="R59" i="128"/>
  <c r="Q59" i="128"/>
  <c r="P59" i="128"/>
  <c r="O59" i="128"/>
  <c r="N59" i="128"/>
  <c r="M59" i="128"/>
  <c r="L59" i="128"/>
  <c r="K59" i="128"/>
  <c r="J59" i="128"/>
  <c r="I59" i="128"/>
  <c r="H59" i="128"/>
  <c r="G59" i="128"/>
  <c r="F59" i="128"/>
  <c r="E59" i="128"/>
  <c r="D59" i="128"/>
  <c r="C59" i="128"/>
  <c r="T58" i="128"/>
  <c r="S58" i="128"/>
  <c r="R58" i="128"/>
  <c r="Q58" i="128"/>
  <c r="P58" i="128"/>
  <c r="O58" i="128"/>
  <c r="N58" i="128"/>
  <c r="M58" i="128"/>
  <c r="L58" i="128"/>
  <c r="K58" i="128"/>
  <c r="J58" i="128"/>
  <c r="I58" i="128"/>
  <c r="H58" i="128"/>
  <c r="G58" i="128"/>
  <c r="F58" i="128"/>
  <c r="E58" i="128"/>
  <c r="D58" i="128"/>
  <c r="C58" i="128"/>
  <c r="T57" i="128"/>
  <c r="S57" i="128"/>
  <c r="R57" i="128"/>
  <c r="Q57" i="128"/>
  <c r="P57" i="128"/>
  <c r="O57" i="128"/>
  <c r="N57" i="128"/>
  <c r="M57" i="128"/>
  <c r="L57" i="128"/>
  <c r="K57" i="128"/>
  <c r="J57" i="128"/>
  <c r="I57" i="128"/>
  <c r="H57" i="128"/>
  <c r="G57" i="128"/>
  <c r="F57" i="128"/>
  <c r="E57" i="128"/>
  <c r="D57" i="128"/>
  <c r="C57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D56" i="128"/>
  <c r="C56" i="128"/>
  <c r="T55" i="128"/>
  <c r="S55" i="128"/>
  <c r="R55" i="128"/>
  <c r="Q55" i="128"/>
  <c r="P55" i="128"/>
  <c r="O55" i="128"/>
  <c r="N55" i="128"/>
  <c r="M55" i="128"/>
  <c r="L55" i="128"/>
  <c r="K55" i="128"/>
  <c r="J55" i="128"/>
  <c r="I55" i="128"/>
  <c r="H55" i="128"/>
  <c r="G55" i="128"/>
  <c r="F55" i="128"/>
  <c r="E55" i="128"/>
  <c r="D55" i="128"/>
  <c r="C55" i="128"/>
  <c r="T54" i="128"/>
  <c r="S54" i="128"/>
  <c r="R54" i="128"/>
  <c r="Q54" i="128"/>
  <c r="P54" i="128"/>
  <c r="O54" i="128"/>
  <c r="N54" i="128"/>
  <c r="M54" i="128"/>
  <c r="L54" i="128"/>
  <c r="K54" i="128"/>
  <c r="J54" i="128"/>
  <c r="I54" i="128"/>
  <c r="H54" i="128"/>
  <c r="G54" i="128"/>
  <c r="F54" i="128"/>
  <c r="E54" i="128"/>
  <c r="D54" i="128"/>
  <c r="C54" i="128"/>
  <c r="T53" i="128"/>
  <c r="S53" i="128"/>
  <c r="R53" i="128"/>
  <c r="Q53" i="128"/>
  <c r="P53" i="128"/>
  <c r="O53" i="128"/>
  <c r="N53" i="128"/>
  <c r="M53" i="128"/>
  <c r="L53" i="128"/>
  <c r="K53" i="128"/>
  <c r="J53" i="128"/>
  <c r="I53" i="128"/>
  <c r="H53" i="128"/>
  <c r="G53" i="128"/>
  <c r="F53" i="128"/>
  <c r="E53" i="128"/>
  <c r="D53" i="128"/>
  <c r="C53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D52" i="128"/>
  <c r="C52" i="128"/>
  <c r="T51" i="128"/>
  <c r="S51" i="128"/>
  <c r="R51" i="128"/>
  <c r="Q51" i="128"/>
  <c r="P51" i="128"/>
  <c r="O51" i="128"/>
  <c r="N51" i="128"/>
  <c r="M51" i="128"/>
  <c r="L51" i="128"/>
  <c r="K51" i="128"/>
  <c r="J51" i="128"/>
  <c r="I51" i="128"/>
  <c r="H51" i="128"/>
  <c r="G51" i="128"/>
  <c r="F51" i="128"/>
  <c r="E51" i="128"/>
  <c r="D51" i="128"/>
  <c r="C51" i="128"/>
  <c r="T50" i="128"/>
  <c r="S50" i="128"/>
  <c r="R50" i="128"/>
  <c r="Q50" i="128"/>
  <c r="P50" i="128"/>
  <c r="O50" i="128"/>
  <c r="N50" i="128"/>
  <c r="M50" i="128"/>
  <c r="L50" i="128"/>
  <c r="K50" i="128"/>
  <c r="J50" i="128"/>
  <c r="I50" i="128"/>
  <c r="H50" i="128"/>
  <c r="G50" i="128"/>
  <c r="F50" i="128"/>
  <c r="E50" i="128"/>
  <c r="D50" i="128"/>
  <c r="C50" i="128"/>
  <c r="T49" i="128"/>
  <c r="S49" i="128"/>
  <c r="R49" i="128"/>
  <c r="Q49" i="128"/>
  <c r="P49" i="128"/>
  <c r="O49" i="128"/>
  <c r="N49" i="128"/>
  <c r="M49" i="128"/>
  <c r="L49" i="128"/>
  <c r="K49" i="128"/>
  <c r="J49" i="128"/>
  <c r="I49" i="128"/>
  <c r="H49" i="128"/>
  <c r="G49" i="128"/>
  <c r="F49" i="128"/>
  <c r="E49" i="128"/>
  <c r="D49" i="128"/>
  <c r="C49" i="128"/>
  <c r="T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D48" i="128"/>
  <c r="C48" i="128"/>
  <c r="T47" i="128"/>
  <c r="S47" i="128"/>
  <c r="R47" i="128"/>
  <c r="Q47" i="128"/>
  <c r="P47" i="128"/>
  <c r="O47" i="128"/>
  <c r="N47" i="128"/>
  <c r="M47" i="128"/>
  <c r="L47" i="128"/>
  <c r="K47" i="128"/>
  <c r="J47" i="128"/>
  <c r="I47" i="128"/>
  <c r="H47" i="128"/>
  <c r="G47" i="128"/>
  <c r="F47" i="128"/>
  <c r="E47" i="128"/>
  <c r="D47" i="128"/>
  <c r="C47" i="128"/>
  <c r="T46" i="128"/>
  <c r="S46" i="128"/>
  <c r="R46" i="128"/>
  <c r="Q46" i="128"/>
  <c r="P46" i="128"/>
  <c r="O46" i="128"/>
  <c r="N46" i="128"/>
  <c r="M46" i="128"/>
  <c r="L46" i="128"/>
  <c r="K46" i="128"/>
  <c r="J46" i="128"/>
  <c r="I46" i="128"/>
  <c r="H46" i="128"/>
  <c r="G46" i="128"/>
  <c r="F46" i="128"/>
  <c r="E46" i="128"/>
  <c r="D46" i="128"/>
  <c r="C46" i="128"/>
  <c r="T45" i="128"/>
  <c r="S45" i="128"/>
  <c r="R45" i="128"/>
  <c r="Q45" i="128"/>
  <c r="P45" i="128"/>
  <c r="O45" i="128"/>
  <c r="N45" i="128"/>
  <c r="M45" i="128"/>
  <c r="L45" i="128"/>
  <c r="K45" i="128"/>
  <c r="J45" i="128"/>
  <c r="I45" i="128"/>
  <c r="H45" i="128"/>
  <c r="G45" i="128"/>
  <c r="F45" i="128"/>
  <c r="E45" i="128"/>
  <c r="D45" i="128"/>
  <c r="C45" i="128"/>
  <c r="T44" i="128"/>
  <c r="S44" i="128"/>
  <c r="R44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D44" i="128"/>
  <c r="C44" i="128"/>
  <c r="T43" i="128"/>
  <c r="S43" i="128"/>
  <c r="R43" i="128"/>
  <c r="Q43" i="128"/>
  <c r="P43" i="128"/>
  <c r="O43" i="128"/>
  <c r="N43" i="128"/>
  <c r="M43" i="128"/>
  <c r="L43" i="128"/>
  <c r="K43" i="128"/>
  <c r="J43" i="128"/>
  <c r="I43" i="128"/>
  <c r="H43" i="128"/>
  <c r="G43" i="128"/>
  <c r="F43" i="128"/>
  <c r="E43" i="128"/>
  <c r="D43" i="128"/>
  <c r="C43" i="128"/>
  <c r="T42" i="128"/>
  <c r="S42" i="128"/>
  <c r="R42" i="128"/>
  <c r="Q42" i="128"/>
  <c r="P42" i="128"/>
  <c r="O42" i="128"/>
  <c r="N42" i="128"/>
  <c r="M42" i="128"/>
  <c r="L42" i="128"/>
  <c r="K42" i="128"/>
  <c r="J42" i="128"/>
  <c r="I42" i="128"/>
  <c r="H42" i="128"/>
  <c r="G42" i="128"/>
  <c r="F42" i="128"/>
  <c r="E42" i="128"/>
  <c r="D42" i="128"/>
  <c r="C42" i="128"/>
  <c r="T41" i="128"/>
  <c r="S41" i="128"/>
  <c r="R41" i="128"/>
  <c r="Q41" i="128"/>
  <c r="P41" i="128"/>
  <c r="O41" i="128"/>
  <c r="N41" i="128"/>
  <c r="M41" i="128"/>
  <c r="L41" i="128"/>
  <c r="K41" i="128"/>
  <c r="J41" i="128"/>
  <c r="I41" i="128"/>
  <c r="H41" i="128"/>
  <c r="G41" i="128"/>
  <c r="F41" i="128"/>
  <c r="E41" i="128"/>
  <c r="D41" i="128"/>
  <c r="C41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H40" i="128"/>
  <c r="G40" i="128"/>
  <c r="F40" i="128"/>
  <c r="E40" i="128"/>
  <c r="D40" i="128"/>
  <c r="C40" i="128"/>
  <c r="T39" i="128"/>
  <c r="S39" i="128"/>
  <c r="R39" i="128"/>
  <c r="Q39" i="128"/>
  <c r="P39" i="128"/>
  <c r="O39" i="128"/>
  <c r="N39" i="128"/>
  <c r="M39" i="128"/>
  <c r="L39" i="128"/>
  <c r="K39" i="128"/>
  <c r="J39" i="128"/>
  <c r="I39" i="128"/>
  <c r="H39" i="128"/>
  <c r="G39" i="128"/>
  <c r="F39" i="128"/>
  <c r="E39" i="128"/>
  <c r="D39" i="128"/>
  <c r="C39" i="128"/>
  <c r="T38" i="128"/>
  <c r="S38" i="128"/>
  <c r="R38" i="128"/>
  <c r="Q38" i="128"/>
  <c r="P38" i="128"/>
  <c r="O38" i="128"/>
  <c r="N38" i="128"/>
  <c r="M38" i="128"/>
  <c r="L38" i="128"/>
  <c r="K38" i="128"/>
  <c r="J38" i="128"/>
  <c r="I38" i="128"/>
  <c r="H38" i="128"/>
  <c r="G38" i="128"/>
  <c r="F38" i="128"/>
  <c r="E38" i="128"/>
  <c r="D38" i="128"/>
  <c r="C38" i="128"/>
  <c r="T37" i="128"/>
  <c r="S37" i="128"/>
  <c r="R37" i="128"/>
  <c r="Q37" i="128"/>
  <c r="P37" i="128"/>
  <c r="O37" i="128"/>
  <c r="N37" i="128"/>
  <c r="M37" i="128"/>
  <c r="L37" i="128"/>
  <c r="K37" i="128"/>
  <c r="J37" i="128"/>
  <c r="I37" i="128"/>
  <c r="H37" i="128"/>
  <c r="G37" i="128"/>
  <c r="F37" i="128"/>
  <c r="E37" i="128"/>
  <c r="D37" i="128"/>
  <c r="C37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H36" i="128"/>
  <c r="G36" i="128"/>
  <c r="F36" i="128"/>
  <c r="E36" i="128"/>
  <c r="D36" i="128"/>
  <c r="C36" i="128"/>
  <c r="T35" i="128"/>
  <c r="S35" i="128"/>
  <c r="R35" i="128"/>
  <c r="Q35" i="128"/>
  <c r="P35" i="128"/>
  <c r="O35" i="128"/>
  <c r="N35" i="128"/>
  <c r="M35" i="128"/>
  <c r="L35" i="128"/>
  <c r="K35" i="128"/>
  <c r="J35" i="128"/>
  <c r="I35" i="128"/>
  <c r="H35" i="128"/>
  <c r="G35" i="128"/>
  <c r="F35" i="128"/>
  <c r="E35" i="128"/>
  <c r="D35" i="128"/>
  <c r="C35" i="128"/>
  <c r="T34" i="128"/>
  <c r="S34" i="128"/>
  <c r="R34" i="128"/>
  <c r="Q34" i="128"/>
  <c r="P34" i="128"/>
  <c r="O34" i="128"/>
  <c r="N34" i="128"/>
  <c r="M34" i="128"/>
  <c r="L34" i="128"/>
  <c r="K34" i="128"/>
  <c r="J34" i="128"/>
  <c r="I34" i="128"/>
  <c r="H34" i="128"/>
  <c r="G34" i="128"/>
  <c r="F34" i="128"/>
  <c r="E34" i="128"/>
  <c r="D34" i="128"/>
  <c r="C34" i="128"/>
  <c r="T33" i="128"/>
  <c r="S33" i="128"/>
  <c r="R33" i="128"/>
  <c r="Q33" i="128"/>
  <c r="P33" i="128"/>
  <c r="O33" i="128"/>
  <c r="N33" i="128"/>
  <c r="M33" i="128"/>
  <c r="L33" i="128"/>
  <c r="K33" i="128"/>
  <c r="J33" i="128"/>
  <c r="I33" i="128"/>
  <c r="H33" i="128"/>
  <c r="G33" i="128"/>
  <c r="F33" i="128"/>
  <c r="E33" i="128"/>
  <c r="D33" i="128"/>
  <c r="C33" i="128"/>
  <c r="T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D32" i="128"/>
  <c r="C32" i="128"/>
  <c r="T31" i="128"/>
  <c r="S31" i="128"/>
  <c r="R31" i="128"/>
  <c r="Q31" i="128"/>
  <c r="P31" i="128"/>
  <c r="O31" i="128"/>
  <c r="N31" i="128"/>
  <c r="M31" i="128"/>
  <c r="L31" i="128"/>
  <c r="K31" i="128"/>
  <c r="J31" i="128"/>
  <c r="I31" i="128"/>
  <c r="H31" i="128"/>
  <c r="G31" i="128"/>
  <c r="F31" i="128"/>
  <c r="E31" i="128"/>
  <c r="D31" i="128"/>
  <c r="C31" i="128"/>
  <c r="T30" i="128"/>
  <c r="S30" i="128"/>
  <c r="R30" i="128"/>
  <c r="Q30" i="128"/>
  <c r="P30" i="128"/>
  <c r="O30" i="128"/>
  <c r="N30" i="128"/>
  <c r="M30" i="128"/>
  <c r="L30" i="128"/>
  <c r="K30" i="128"/>
  <c r="J30" i="128"/>
  <c r="I30" i="128"/>
  <c r="H30" i="128"/>
  <c r="G30" i="128"/>
  <c r="F30" i="128"/>
  <c r="E30" i="128"/>
  <c r="D30" i="128"/>
  <c r="C30" i="128"/>
  <c r="T29" i="128"/>
  <c r="S29" i="128"/>
  <c r="R29" i="128"/>
  <c r="Q29" i="128"/>
  <c r="P29" i="128"/>
  <c r="O29" i="128"/>
  <c r="N29" i="128"/>
  <c r="M29" i="128"/>
  <c r="L29" i="128"/>
  <c r="K29" i="128"/>
  <c r="J29" i="128"/>
  <c r="I29" i="128"/>
  <c r="H29" i="128"/>
  <c r="G29" i="128"/>
  <c r="F29" i="128"/>
  <c r="E29" i="128"/>
  <c r="D29" i="128"/>
  <c r="C29" i="128"/>
  <c r="T28" i="128"/>
  <c r="S28" i="128"/>
  <c r="R28" i="128"/>
  <c r="Q28" i="128"/>
  <c r="P28" i="128"/>
  <c r="O28" i="128"/>
  <c r="N28" i="128"/>
  <c r="M28" i="128"/>
  <c r="L28" i="128"/>
  <c r="K28" i="128"/>
  <c r="J28" i="128"/>
  <c r="I28" i="128"/>
  <c r="H28" i="128"/>
  <c r="G28" i="128"/>
  <c r="F28" i="128"/>
  <c r="E28" i="128"/>
  <c r="D28" i="128"/>
  <c r="C28" i="128"/>
  <c r="T27" i="128"/>
  <c r="S27" i="128"/>
  <c r="R27" i="128"/>
  <c r="Q27" i="128"/>
  <c r="P27" i="128"/>
  <c r="O27" i="128"/>
  <c r="N27" i="128"/>
  <c r="M27" i="128"/>
  <c r="L27" i="128"/>
  <c r="K27" i="128"/>
  <c r="J27" i="128"/>
  <c r="I27" i="128"/>
  <c r="H27" i="128"/>
  <c r="G27" i="128"/>
  <c r="F27" i="128"/>
  <c r="E27" i="128"/>
  <c r="D27" i="128"/>
  <c r="C27" i="128"/>
  <c r="T26" i="128"/>
  <c r="S26" i="128"/>
  <c r="R26" i="128"/>
  <c r="Q26" i="128"/>
  <c r="P26" i="128"/>
  <c r="O26" i="128"/>
  <c r="N26" i="128"/>
  <c r="M26" i="128"/>
  <c r="L26" i="128"/>
  <c r="K26" i="128"/>
  <c r="J26" i="128"/>
  <c r="I26" i="128"/>
  <c r="H26" i="128"/>
  <c r="G26" i="128"/>
  <c r="F26" i="128"/>
  <c r="E26" i="128"/>
  <c r="D26" i="128"/>
  <c r="C26" i="128"/>
  <c r="T25" i="128"/>
  <c r="S25" i="128"/>
  <c r="R25" i="128"/>
  <c r="Q25" i="128"/>
  <c r="P25" i="128"/>
  <c r="O25" i="128"/>
  <c r="N25" i="128"/>
  <c r="M25" i="128"/>
  <c r="L25" i="128"/>
  <c r="K25" i="128"/>
  <c r="J25" i="128"/>
  <c r="I25" i="128"/>
  <c r="H25" i="128"/>
  <c r="G25" i="128"/>
  <c r="F25" i="128"/>
  <c r="E25" i="128"/>
  <c r="D25" i="128"/>
  <c r="C25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D24" i="128"/>
  <c r="C24" i="128"/>
  <c r="T23" i="128"/>
  <c r="S23" i="128"/>
  <c r="R23" i="128"/>
  <c r="Q23" i="128"/>
  <c r="P23" i="128"/>
  <c r="O23" i="128"/>
  <c r="N23" i="128"/>
  <c r="M23" i="128"/>
  <c r="L23" i="128"/>
  <c r="K23" i="128"/>
  <c r="J23" i="128"/>
  <c r="I23" i="128"/>
  <c r="H23" i="128"/>
  <c r="G23" i="128"/>
  <c r="F23" i="128"/>
  <c r="E23" i="128"/>
  <c r="D23" i="128"/>
  <c r="C23" i="128"/>
  <c r="T22" i="128"/>
  <c r="S22" i="128"/>
  <c r="R22" i="128"/>
  <c r="Q22" i="128"/>
  <c r="P22" i="128"/>
  <c r="O22" i="128"/>
  <c r="N22" i="128"/>
  <c r="M22" i="128"/>
  <c r="L22" i="128"/>
  <c r="K22" i="128"/>
  <c r="J22" i="128"/>
  <c r="I22" i="128"/>
  <c r="H22" i="128"/>
  <c r="G22" i="128"/>
  <c r="F22" i="128"/>
  <c r="E22" i="128"/>
  <c r="D22" i="128"/>
  <c r="C22" i="128"/>
  <c r="T21" i="128"/>
  <c r="S21" i="128"/>
  <c r="R21" i="128"/>
  <c r="Q21" i="128"/>
  <c r="P21" i="128"/>
  <c r="O21" i="128"/>
  <c r="N21" i="128"/>
  <c r="M21" i="128"/>
  <c r="L21" i="128"/>
  <c r="K21" i="128"/>
  <c r="J21" i="128"/>
  <c r="I21" i="128"/>
  <c r="H21" i="128"/>
  <c r="G21" i="128"/>
  <c r="F21" i="128"/>
  <c r="E21" i="128"/>
  <c r="D21" i="128"/>
  <c r="C21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D20" i="128"/>
  <c r="C20" i="128"/>
  <c r="T19" i="128"/>
  <c r="S19" i="128"/>
  <c r="R19" i="128"/>
  <c r="Q19" i="128"/>
  <c r="P19" i="128"/>
  <c r="O19" i="128"/>
  <c r="N19" i="128"/>
  <c r="M19" i="128"/>
  <c r="L19" i="128"/>
  <c r="K19" i="128"/>
  <c r="J19" i="128"/>
  <c r="I19" i="128"/>
  <c r="H19" i="128"/>
  <c r="G19" i="128"/>
  <c r="F19" i="128"/>
  <c r="E19" i="128"/>
  <c r="D19" i="128"/>
  <c r="C19" i="128"/>
  <c r="T18" i="128"/>
  <c r="S18" i="128"/>
  <c r="R18" i="128"/>
  <c r="Q18" i="128"/>
  <c r="P18" i="128"/>
  <c r="O18" i="128"/>
  <c r="N18" i="128"/>
  <c r="M18" i="128"/>
  <c r="L18" i="128"/>
  <c r="K18" i="128"/>
  <c r="J18" i="128"/>
  <c r="I18" i="128"/>
  <c r="H18" i="128"/>
  <c r="G18" i="128"/>
  <c r="F18" i="128"/>
  <c r="E18" i="128"/>
  <c r="D18" i="128"/>
  <c r="C18" i="128"/>
  <c r="T17" i="128"/>
  <c r="S17" i="128"/>
  <c r="R17" i="128"/>
  <c r="Q17" i="128"/>
  <c r="P17" i="128"/>
  <c r="O17" i="128"/>
  <c r="N17" i="128"/>
  <c r="M17" i="128"/>
  <c r="L17" i="128"/>
  <c r="K17" i="128"/>
  <c r="J17" i="128"/>
  <c r="I17" i="128"/>
  <c r="H17" i="128"/>
  <c r="G17" i="128"/>
  <c r="F17" i="128"/>
  <c r="E17" i="128"/>
  <c r="D17" i="128"/>
  <c r="C17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D16" i="128"/>
  <c r="C16" i="128"/>
  <c r="T15" i="128"/>
  <c r="S15" i="128"/>
  <c r="R15" i="128"/>
  <c r="Q15" i="128"/>
  <c r="P15" i="128"/>
  <c r="O15" i="128"/>
  <c r="N15" i="128"/>
  <c r="M15" i="128"/>
  <c r="L15" i="128"/>
  <c r="K15" i="128"/>
  <c r="J15" i="128"/>
  <c r="I15" i="128"/>
  <c r="H15" i="128"/>
  <c r="G15" i="128"/>
  <c r="F15" i="128"/>
  <c r="E15" i="128"/>
  <c r="D15" i="128"/>
  <c r="C15" i="128"/>
  <c r="T14" i="128"/>
  <c r="S14" i="128"/>
  <c r="R14" i="128"/>
  <c r="Q14" i="128"/>
  <c r="P14" i="128"/>
  <c r="O14" i="128"/>
  <c r="N14" i="128"/>
  <c r="M14" i="128"/>
  <c r="L14" i="128"/>
  <c r="K14" i="128"/>
  <c r="J14" i="128"/>
  <c r="I14" i="128"/>
  <c r="H14" i="128"/>
  <c r="G14" i="128"/>
  <c r="F14" i="128"/>
  <c r="E14" i="128"/>
  <c r="D14" i="128"/>
  <c r="C14" i="128"/>
  <c r="T13" i="128"/>
  <c r="S13" i="128"/>
  <c r="R13" i="128"/>
  <c r="Q13" i="128"/>
  <c r="P13" i="128"/>
  <c r="O13" i="128"/>
  <c r="N13" i="128"/>
  <c r="M13" i="128"/>
  <c r="L13" i="128"/>
  <c r="K13" i="128"/>
  <c r="J13" i="128"/>
  <c r="I13" i="128"/>
  <c r="H13" i="128"/>
  <c r="G13" i="128"/>
  <c r="F13" i="128"/>
  <c r="E13" i="128"/>
  <c r="D13" i="128"/>
  <c r="C13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D12" i="128"/>
  <c r="C12" i="128"/>
  <c r="T11" i="128"/>
  <c r="S11" i="128"/>
  <c r="R11" i="128"/>
  <c r="Q11" i="128"/>
  <c r="P11" i="128"/>
  <c r="O11" i="128"/>
  <c r="N11" i="128"/>
  <c r="M11" i="128"/>
  <c r="L11" i="128"/>
  <c r="K11" i="128"/>
  <c r="J11" i="128"/>
  <c r="I11" i="128"/>
  <c r="H11" i="128"/>
  <c r="G11" i="128"/>
  <c r="F11" i="128"/>
  <c r="E11" i="128"/>
  <c r="D11" i="128"/>
  <c r="C11" i="128"/>
  <c r="T10" i="128"/>
  <c r="S10" i="128"/>
  <c r="R10" i="128"/>
  <c r="Q10" i="128"/>
  <c r="P10" i="128"/>
  <c r="O10" i="128"/>
  <c r="N10" i="128"/>
  <c r="M10" i="128"/>
  <c r="L10" i="128"/>
  <c r="K10" i="128"/>
  <c r="J10" i="128"/>
  <c r="I10" i="128"/>
  <c r="H10" i="128"/>
  <c r="G10" i="128"/>
  <c r="F10" i="128"/>
  <c r="E10" i="128"/>
  <c r="D10" i="128"/>
  <c r="C10" i="128"/>
  <c r="T9" i="128"/>
  <c r="S9" i="128"/>
  <c r="R9" i="128"/>
  <c r="Q9" i="128"/>
  <c r="P9" i="128"/>
  <c r="O9" i="128"/>
  <c r="N9" i="128"/>
  <c r="M9" i="128"/>
  <c r="L9" i="128"/>
  <c r="K9" i="128"/>
  <c r="J9" i="128"/>
  <c r="I9" i="128"/>
  <c r="H9" i="128"/>
  <c r="G9" i="128"/>
  <c r="F9" i="128"/>
  <c r="E9" i="128"/>
  <c r="D9" i="128"/>
  <c r="C9" i="128"/>
  <c r="T8" i="128"/>
  <c r="S8" i="128"/>
  <c r="R8" i="128"/>
  <c r="Q8" i="128"/>
  <c r="P8" i="128"/>
  <c r="O8" i="128"/>
  <c r="N8" i="128"/>
  <c r="M8" i="128"/>
  <c r="L8" i="128"/>
  <c r="K8" i="128"/>
  <c r="J8" i="128"/>
  <c r="I8" i="128"/>
  <c r="H8" i="128"/>
  <c r="G8" i="128"/>
  <c r="F8" i="128"/>
  <c r="E8" i="128"/>
  <c r="D8" i="128"/>
  <c r="C8" i="128"/>
  <c r="T7" i="128"/>
  <c r="S7" i="128"/>
  <c r="R7" i="128"/>
  <c r="Q7" i="128"/>
  <c r="P7" i="128"/>
  <c r="O7" i="128"/>
  <c r="N7" i="128"/>
  <c r="M7" i="128"/>
  <c r="L7" i="128"/>
  <c r="K7" i="128"/>
  <c r="J7" i="128"/>
  <c r="I7" i="128"/>
  <c r="H7" i="128"/>
  <c r="G7" i="128"/>
  <c r="F7" i="128"/>
  <c r="E7" i="128"/>
  <c r="D7" i="128"/>
  <c r="C7" i="128"/>
  <c r="T6" i="128"/>
  <c r="S6" i="128"/>
  <c r="R6" i="128"/>
  <c r="Q6" i="128"/>
  <c r="P6" i="128"/>
  <c r="O6" i="128"/>
  <c r="N6" i="128"/>
  <c r="M6" i="128"/>
  <c r="L6" i="128"/>
  <c r="K6" i="128"/>
  <c r="J6" i="128"/>
  <c r="I6" i="128"/>
  <c r="H6" i="128"/>
  <c r="G6" i="128"/>
  <c r="F6" i="128"/>
  <c r="E6" i="128"/>
  <c r="D6" i="128"/>
  <c r="C6" i="128"/>
  <c r="T5" i="128"/>
  <c r="S5" i="128"/>
  <c r="R5" i="128"/>
  <c r="Q5" i="128"/>
  <c r="P5" i="128"/>
  <c r="O5" i="128"/>
  <c r="N5" i="128"/>
  <c r="M5" i="128"/>
  <c r="L5" i="128"/>
  <c r="K5" i="128"/>
  <c r="J5" i="128"/>
  <c r="I5" i="128"/>
  <c r="H5" i="128"/>
  <c r="G5" i="128"/>
  <c r="F5" i="128"/>
  <c r="E5" i="128"/>
  <c r="D5" i="128"/>
  <c r="C5" i="128"/>
  <c r="T4" i="128"/>
  <c r="S4" i="128"/>
  <c r="R4" i="128"/>
  <c r="Q4" i="128"/>
  <c r="P4" i="128"/>
  <c r="O4" i="128"/>
  <c r="N4" i="128"/>
  <c r="M4" i="128"/>
  <c r="L4" i="128"/>
  <c r="K4" i="128"/>
  <c r="J4" i="128"/>
  <c r="I4" i="128"/>
  <c r="H4" i="128"/>
  <c r="G4" i="128"/>
  <c r="F4" i="128"/>
  <c r="E4" i="128"/>
  <c r="D4" i="128"/>
  <c r="C4" i="128"/>
  <c r="T3" i="128"/>
  <c r="S3" i="128"/>
  <c r="R3" i="128"/>
  <c r="Q3" i="128"/>
  <c r="P3" i="128"/>
  <c r="O3" i="128"/>
  <c r="N3" i="128"/>
  <c r="M3" i="128"/>
  <c r="L3" i="128"/>
  <c r="K3" i="128"/>
  <c r="J3" i="128"/>
  <c r="I3" i="128"/>
  <c r="H3" i="128"/>
  <c r="G3" i="128"/>
  <c r="F3" i="128"/>
  <c r="E3" i="128"/>
  <c r="D3" i="128"/>
  <c r="C3" i="128"/>
  <c r="T116" i="127"/>
  <c r="S116" i="127"/>
  <c r="R116" i="127"/>
  <c r="Q116" i="127"/>
  <c r="P116" i="127"/>
  <c r="O116" i="127"/>
  <c r="N116" i="127"/>
  <c r="M116" i="127"/>
  <c r="L116" i="127"/>
  <c r="K116" i="127"/>
  <c r="J116" i="127"/>
  <c r="I116" i="127"/>
  <c r="H116" i="127"/>
  <c r="G116" i="127"/>
  <c r="F116" i="127"/>
  <c r="E116" i="127"/>
  <c r="D116" i="127"/>
  <c r="C116" i="127"/>
  <c r="T115" i="127"/>
  <c r="S115" i="127"/>
  <c r="R115" i="127"/>
  <c r="Q115" i="127"/>
  <c r="P115" i="127"/>
  <c r="O115" i="127"/>
  <c r="N115" i="127"/>
  <c r="M115" i="127"/>
  <c r="L115" i="127"/>
  <c r="K115" i="127"/>
  <c r="J115" i="127"/>
  <c r="I115" i="127"/>
  <c r="H115" i="127"/>
  <c r="G115" i="127"/>
  <c r="F115" i="127"/>
  <c r="E115" i="127"/>
  <c r="D115" i="127"/>
  <c r="C115" i="127"/>
  <c r="T114" i="127"/>
  <c r="S114" i="127"/>
  <c r="R114" i="127"/>
  <c r="Q114" i="127"/>
  <c r="P114" i="127"/>
  <c r="O114" i="127"/>
  <c r="N114" i="127"/>
  <c r="M114" i="127"/>
  <c r="L114" i="127"/>
  <c r="K114" i="127"/>
  <c r="J114" i="127"/>
  <c r="I114" i="127"/>
  <c r="H114" i="127"/>
  <c r="G114" i="127"/>
  <c r="F114" i="127"/>
  <c r="E114" i="127"/>
  <c r="D114" i="127"/>
  <c r="C114" i="127"/>
  <c r="T113" i="127"/>
  <c r="S113" i="127"/>
  <c r="R113" i="127"/>
  <c r="Q113" i="127"/>
  <c r="P113" i="127"/>
  <c r="O113" i="127"/>
  <c r="N113" i="127"/>
  <c r="M113" i="127"/>
  <c r="L113" i="127"/>
  <c r="K113" i="127"/>
  <c r="J113" i="127"/>
  <c r="I113" i="127"/>
  <c r="H113" i="127"/>
  <c r="G113" i="127"/>
  <c r="F113" i="127"/>
  <c r="E113" i="127"/>
  <c r="D113" i="127"/>
  <c r="C113" i="127"/>
  <c r="T112" i="127"/>
  <c r="S112" i="127"/>
  <c r="R112" i="127"/>
  <c r="Q112" i="127"/>
  <c r="P112" i="127"/>
  <c r="O112" i="127"/>
  <c r="N112" i="127"/>
  <c r="M112" i="127"/>
  <c r="L112" i="127"/>
  <c r="K112" i="127"/>
  <c r="J112" i="127"/>
  <c r="I112" i="127"/>
  <c r="H112" i="127"/>
  <c r="G112" i="127"/>
  <c r="F112" i="127"/>
  <c r="E112" i="127"/>
  <c r="D112" i="127"/>
  <c r="C112" i="127"/>
  <c r="T111" i="127"/>
  <c r="S111" i="127"/>
  <c r="R111" i="127"/>
  <c r="Q111" i="127"/>
  <c r="P111" i="127"/>
  <c r="O111" i="127"/>
  <c r="N111" i="127"/>
  <c r="M111" i="127"/>
  <c r="L111" i="127"/>
  <c r="K111" i="127"/>
  <c r="J111" i="127"/>
  <c r="I111" i="127"/>
  <c r="H111" i="127"/>
  <c r="G111" i="127"/>
  <c r="F111" i="127"/>
  <c r="E111" i="127"/>
  <c r="D111" i="127"/>
  <c r="C111" i="127"/>
  <c r="T110" i="127"/>
  <c r="S110" i="127"/>
  <c r="R110" i="127"/>
  <c r="Q110" i="127"/>
  <c r="P110" i="127"/>
  <c r="O110" i="127"/>
  <c r="N110" i="127"/>
  <c r="M110" i="127"/>
  <c r="L110" i="127"/>
  <c r="K110" i="127"/>
  <c r="J110" i="127"/>
  <c r="I110" i="127"/>
  <c r="H110" i="127"/>
  <c r="G110" i="127"/>
  <c r="F110" i="127"/>
  <c r="E110" i="127"/>
  <c r="D110" i="127"/>
  <c r="C110" i="127"/>
  <c r="T109" i="127"/>
  <c r="S109" i="127"/>
  <c r="R109" i="127"/>
  <c r="Q109" i="127"/>
  <c r="P109" i="127"/>
  <c r="O109" i="127"/>
  <c r="N109" i="127"/>
  <c r="M109" i="127"/>
  <c r="L109" i="127"/>
  <c r="K109" i="127"/>
  <c r="J109" i="127"/>
  <c r="I109" i="127"/>
  <c r="H109" i="127"/>
  <c r="G109" i="127"/>
  <c r="F109" i="127"/>
  <c r="E109" i="127"/>
  <c r="D109" i="127"/>
  <c r="C109" i="127"/>
  <c r="T108" i="127"/>
  <c r="S108" i="127"/>
  <c r="R108" i="127"/>
  <c r="Q108" i="127"/>
  <c r="P108" i="127"/>
  <c r="O108" i="127"/>
  <c r="N108" i="127"/>
  <c r="M108" i="127"/>
  <c r="L108" i="127"/>
  <c r="K108" i="127"/>
  <c r="J108" i="127"/>
  <c r="I108" i="127"/>
  <c r="H108" i="127"/>
  <c r="G108" i="127"/>
  <c r="F108" i="127"/>
  <c r="E108" i="127"/>
  <c r="D108" i="127"/>
  <c r="C108" i="127"/>
  <c r="T107" i="127"/>
  <c r="S107" i="127"/>
  <c r="R107" i="127"/>
  <c r="Q107" i="127"/>
  <c r="P107" i="127"/>
  <c r="O107" i="127"/>
  <c r="N107" i="127"/>
  <c r="M107" i="127"/>
  <c r="L107" i="127"/>
  <c r="K107" i="127"/>
  <c r="J107" i="127"/>
  <c r="I107" i="127"/>
  <c r="H107" i="127"/>
  <c r="G107" i="127"/>
  <c r="F107" i="127"/>
  <c r="E107" i="127"/>
  <c r="D107" i="127"/>
  <c r="C107" i="127"/>
  <c r="T106" i="127"/>
  <c r="S106" i="127"/>
  <c r="R106" i="127"/>
  <c r="Q106" i="127"/>
  <c r="P106" i="127"/>
  <c r="O106" i="127"/>
  <c r="N106" i="127"/>
  <c r="M106" i="127"/>
  <c r="L106" i="127"/>
  <c r="K106" i="127"/>
  <c r="J106" i="127"/>
  <c r="I106" i="127"/>
  <c r="H106" i="127"/>
  <c r="G106" i="127"/>
  <c r="F106" i="127"/>
  <c r="E106" i="127"/>
  <c r="D106" i="127"/>
  <c r="C106" i="127"/>
  <c r="T105" i="127"/>
  <c r="S105" i="127"/>
  <c r="R105" i="127"/>
  <c r="Q105" i="127"/>
  <c r="P105" i="127"/>
  <c r="O105" i="127"/>
  <c r="N105" i="127"/>
  <c r="M105" i="127"/>
  <c r="L105" i="127"/>
  <c r="K105" i="127"/>
  <c r="J105" i="127"/>
  <c r="I105" i="127"/>
  <c r="H105" i="127"/>
  <c r="G105" i="127"/>
  <c r="F105" i="127"/>
  <c r="E105" i="127"/>
  <c r="D105" i="127"/>
  <c r="C105" i="127"/>
  <c r="T104" i="127"/>
  <c r="S104" i="127"/>
  <c r="R104" i="127"/>
  <c r="Q104" i="127"/>
  <c r="P104" i="127"/>
  <c r="O104" i="127"/>
  <c r="N104" i="127"/>
  <c r="M104" i="127"/>
  <c r="L104" i="127"/>
  <c r="K104" i="127"/>
  <c r="J104" i="127"/>
  <c r="I104" i="127"/>
  <c r="H104" i="127"/>
  <c r="G104" i="127"/>
  <c r="F104" i="127"/>
  <c r="E104" i="127"/>
  <c r="D104" i="127"/>
  <c r="C104" i="127"/>
  <c r="T103" i="127"/>
  <c r="S103" i="127"/>
  <c r="R103" i="127"/>
  <c r="Q103" i="127"/>
  <c r="P103" i="127"/>
  <c r="O103" i="127"/>
  <c r="N103" i="127"/>
  <c r="M103" i="127"/>
  <c r="L103" i="127"/>
  <c r="K103" i="127"/>
  <c r="J103" i="127"/>
  <c r="I103" i="127"/>
  <c r="H103" i="127"/>
  <c r="G103" i="127"/>
  <c r="F103" i="127"/>
  <c r="E103" i="127"/>
  <c r="D103" i="127"/>
  <c r="C103" i="127"/>
  <c r="T102" i="127"/>
  <c r="S102" i="127"/>
  <c r="R102" i="127"/>
  <c r="Q102" i="127"/>
  <c r="P102" i="127"/>
  <c r="O102" i="127"/>
  <c r="N102" i="127"/>
  <c r="M102" i="127"/>
  <c r="L102" i="127"/>
  <c r="K102" i="127"/>
  <c r="J102" i="127"/>
  <c r="I102" i="127"/>
  <c r="H102" i="127"/>
  <c r="G102" i="127"/>
  <c r="F102" i="127"/>
  <c r="E102" i="127"/>
  <c r="D102" i="127"/>
  <c r="C102" i="127"/>
  <c r="T101" i="127"/>
  <c r="S101" i="127"/>
  <c r="R101" i="127"/>
  <c r="Q101" i="127"/>
  <c r="P101" i="127"/>
  <c r="O101" i="127"/>
  <c r="N101" i="127"/>
  <c r="M101" i="127"/>
  <c r="L101" i="127"/>
  <c r="K101" i="127"/>
  <c r="J101" i="127"/>
  <c r="I101" i="127"/>
  <c r="H101" i="127"/>
  <c r="G101" i="127"/>
  <c r="F101" i="127"/>
  <c r="E101" i="127"/>
  <c r="D101" i="127"/>
  <c r="C101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T99" i="127"/>
  <c r="S99" i="127"/>
  <c r="R99" i="127"/>
  <c r="Q99" i="127"/>
  <c r="P99" i="127"/>
  <c r="O99" i="127"/>
  <c r="N99" i="127"/>
  <c r="M99" i="127"/>
  <c r="L99" i="127"/>
  <c r="K99" i="127"/>
  <c r="J99" i="127"/>
  <c r="I99" i="127"/>
  <c r="H99" i="127"/>
  <c r="G99" i="127"/>
  <c r="F99" i="127"/>
  <c r="E99" i="127"/>
  <c r="D99" i="127"/>
  <c r="C99" i="127"/>
  <c r="T98" i="127"/>
  <c r="S98" i="127"/>
  <c r="R98" i="127"/>
  <c r="Q98" i="127"/>
  <c r="P98" i="127"/>
  <c r="O98" i="127"/>
  <c r="N98" i="127"/>
  <c r="M98" i="127"/>
  <c r="L98" i="127"/>
  <c r="K98" i="127"/>
  <c r="J98" i="127"/>
  <c r="I98" i="127"/>
  <c r="H98" i="127"/>
  <c r="G98" i="127"/>
  <c r="F98" i="127"/>
  <c r="E98" i="127"/>
  <c r="D98" i="127"/>
  <c r="C98" i="127"/>
  <c r="T97" i="127"/>
  <c r="S97" i="127"/>
  <c r="R97" i="127"/>
  <c r="Q97" i="127"/>
  <c r="P97" i="127"/>
  <c r="O97" i="127"/>
  <c r="N97" i="127"/>
  <c r="M97" i="127"/>
  <c r="L97" i="127"/>
  <c r="K97" i="127"/>
  <c r="J97" i="127"/>
  <c r="I97" i="127"/>
  <c r="H97" i="127"/>
  <c r="G97" i="127"/>
  <c r="F97" i="127"/>
  <c r="E97" i="127"/>
  <c r="D97" i="127"/>
  <c r="C97" i="127"/>
  <c r="T96" i="127"/>
  <c r="S96" i="127"/>
  <c r="R96" i="127"/>
  <c r="Q96" i="127"/>
  <c r="P96" i="127"/>
  <c r="O96" i="127"/>
  <c r="N96" i="127"/>
  <c r="M96" i="127"/>
  <c r="L96" i="127"/>
  <c r="K96" i="127"/>
  <c r="J96" i="127"/>
  <c r="I96" i="127"/>
  <c r="H96" i="127"/>
  <c r="G96" i="127"/>
  <c r="F96" i="127"/>
  <c r="E96" i="127"/>
  <c r="D96" i="127"/>
  <c r="C96" i="127"/>
  <c r="T95" i="127"/>
  <c r="S95" i="127"/>
  <c r="R95" i="127"/>
  <c r="Q95" i="127"/>
  <c r="P95" i="127"/>
  <c r="O95" i="127"/>
  <c r="N95" i="127"/>
  <c r="M95" i="127"/>
  <c r="L95" i="127"/>
  <c r="K95" i="127"/>
  <c r="J95" i="127"/>
  <c r="I95" i="127"/>
  <c r="H95" i="127"/>
  <c r="G95" i="127"/>
  <c r="F95" i="127"/>
  <c r="E95" i="127"/>
  <c r="D95" i="127"/>
  <c r="C95" i="127"/>
  <c r="T94" i="127"/>
  <c r="S94" i="127"/>
  <c r="R94" i="127"/>
  <c r="Q94" i="127"/>
  <c r="P94" i="127"/>
  <c r="O94" i="127"/>
  <c r="N94" i="127"/>
  <c r="M94" i="127"/>
  <c r="L94" i="127"/>
  <c r="K94" i="127"/>
  <c r="J94" i="127"/>
  <c r="I94" i="127"/>
  <c r="H94" i="127"/>
  <c r="G94" i="127"/>
  <c r="F94" i="127"/>
  <c r="E94" i="127"/>
  <c r="D94" i="127"/>
  <c r="C94" i="127"/>
  <c r="T93" i="127"/>
  <c r="S93" i="127"/>
  <c r="R93" i="127"/>
  <c r="Q93" i="127"/>
  <c r="P93" i="127"/>
  <c r="O93" i="127"/>
  <c r="N93" i="127"/>
  <c r="M93" i="127"/>
  <c r="L93" i="127"/>
  <c r="K93" i="127"/>
  <c r="J93" i="127"/>
  <c r="I93" i="127"/>
  <c r="H93" i="127"/>
  <c r="G93" i="127"/>
  <c r="F93" i="127"/>
  <c r="E93" i="127"/>
  <c r="D93" i="127"/>
  <c r="C93" i="127"/>
  <c r="T92" i="127"/>
  <c r="S92" i="127"/>
  <c r="R92" i="127"/>
  <c r="Q92" i="127"/>
  <c r="P92" i="127"/>
  <c r="O92" i="127"/>
  <c r="N92" i="127"/>
  <c r="M92" i="127"/>
  <c r="L92" i="127"/>
  <c r="K92" i="127"/>
  <c r="J92" i="127"/>
  <c r="I92" i="127"/>
  <c r="H92" i="127"/>
  <c r="G92" i="127"/>
  <c r="F92" i="127"/>
  <c r="E92" i="127"/>
  <c r="D92" i="127"/>
  <c r="C92" i="127"/>
  <c r="T91" i="127"/>
  <c r="S91" i="127"/>
  <c r="R91" i="127"/>
  <c r="Q91" i="127"/>
  <c r="P91" i="127"/>
  <c r="O91" i="127"/>
  <c r="N91" i="127"/>
  <c r="M91" i="127"/>
  <c r="L91" i="127"/>
  <c r="K91" i="127"/>
  <c r="J91" i="127"/>
  <c r="I91" i="127"/>
  <c r="H91" i="127"/>
  <c r="G91" i="127"/>
  <c r="F91" i="127"/>
  <c r="E91" i="127"/>
  <c r="D91" i="127"/>
  <c r="C91" i="127"/>
  <c r="T90" i="127"/>
  <c r="S90" i="127"/>
  <c r="R90" i="127"/>
  <c r="Q90" i="127"/>
  <c r="P90" i="127"/>
  <c r="O90" i="127"/>
  <c r="N90" i="127"/>
  <c r="M90" i="127"/>
  <c r="L90" i="127"/>
  <c r="K90" i="127"/>
  <c r="J90" i="127"/>
  <c r="I90" i="127"/>
  <c r="H90" i="127"/>
  <c r="G90" i="127"/>
  <c r="F90" i="127"/>
  <c r="E90" i="127"/>
  <c r="D90" i="127"/>
  <c r="C90" i="127"/>
  <c r="T89" i="127"/>
  <c r="S89" i="127"/>
  <c r="R89" i="127"/>
  <c r="Q89" i="127"/>
  <c r="P89" i="127"/>
  <c r="O89" i="127"/>
  <c r="N89" i="127"/>
  <c r="M89" i="127"/>
  <c r="L89" i="127"/>
  <c r="K89" i="127"/>
  <c r="J89" i="127"/>
  <c r="I89" i="127"/>
  <c r="H89" i="127"/>
  <c r="G89" i="127"/>
  <c r="F89" i="127"/>
  <c r="E89" i="127"/>
  <c r="D89" i="127"/>
  <c r="C89" i="127"/>
  <c r="T88" i="127"/>
  <c r="S88" i="127"/>
  <c r="R88" i="127"/>
  <c r="Q88" i="127"/>
  <c r="P88" i="127"/>
  <c r="O88" i="127"/>
  <c r="N88" i="127"/>
  <c r="M88" i="127"/>
  <c r="L88" i="127"/>
  <c r="K88" i="127"/>
  <c r="J88" i="127"/>
  <c r="I88" i="127"/>
  <c r="H88" i="127"/>
  <c r="G88" i="127"/>
  <c r="F88" i="127"/>
  <c r="E88" i="127"/>
  <c r="D88" i="127"/>
  <c r="C88" i="127"/>
  <c r="T87" i="127"/>
  <c r="S87" i="127"/>
  <c r="R87" i="127"/>
  <c r="Q87" i="127"/>
  <c r="P87" i="127"/>
  <c r="O87" i="127"/>
  <c r="N87" i="127"/>
  <c r="M87" i="127"/>
  <c r="L87" i="127"/>
  <c r="K87" i="127"/>
  <c r="J87" i="127"/>
  <c r="I87" i="127"/>
  <c r="H87" i="127"/>
  <c r="G87" i="127"/>
  <c r="F87" i="127"/>
  <c r="E87" i="127"/>
  <c r="D87" i="127"/>
  <c r="C87" i="127"/>
  <c r="T86" i="127"/>
  <c r="S86" i="127"/>
  <c r="R86" i="127"/>
  <c r="Q86" i="127"/>
  <c r="P86" i="127"/>
  <c r="O86" i="127"/>
  <c r="N86" i="127"/>
  <c r="M86" i="127"/>
  <c r="L86" i="127"/>
  <c r="K86" i="127"/>
  <c r="J86" i="127"/>
  <c r="I86" i="127"/>
  <c r="H86" i="127"/>
  <c r="G86" i="127"/>
  <c r="F86" i="127"/>
  <c r="E86" i="127"/>
  <c r="D86" i="127"/>
  <c r="C86" i="127"/>
  <c r="T85" i="127"/>
  <c r="S85" i="127"/>
  <c r="R85" i="127"/>
  <c r="Q85" i="127"/>
  <c r="P85" i="127"/>
  <c r="O85" i="127"/>
  <c r="N85" i="127"/>
  <c r="M85" i="127"/>
  <c r="L85" i="127"/>
  <c r="K85" i="127"/>
  <c r="J85" i="127"/>
  <c r="I85" i="127"/>
  <c r="H85" i="127"/>
  <c r="G85" i="127"/>
  <c r="F85" i="127"/>
  <c r="E85" i="127"/>
  <c r="D85" i="127"/>
  <c r="C85" i="127"/>
  <c r="T84" i="127"/>
  <c r="S84" i="127"/>
  <c r="R84" i="127"/>
  <c r="Q84" i="127"/>
  <c r="P84" i="127"/>
  <c r="O84" i="127"/>
  <c r="N84" i="127"/>
  <c r="M84" i="127"/>
  <c r="L84" i="127"/>
  <c r="K84" i="127"/>
  <c r="J84" i="127"/>
  <c r="I84" i="127"/>
  <c r="H84" i="127"/>
  <c r="G84" i="127"/>
  <c r="F84" i="127"/>
  <c r="E84" i="127"/>
  <c r="D84" i="127"/>
  <c r="C84" i="127"/>
  <c r="T83" i="127"/>
  <c r="S83" i="127"/>
  <c r="R83" i="127"/>
  <c r="Q83" i="127"/>
  <c r="P83" i="127"/>
  <c r="O83" i="127"/>
  <c r="N83" i="127"/>
  <c r="M83" i="127"/>
  <c r="L83" i="127"/>
  <c r="K83" i="127"/>
  <c r="J83" i="127"/>
  <c r="I83" i="127"/>
  <c r="H83" i="127"/>
  <c r="G83" i="127"/>
  <c r="F83" i="127"/>
  <c r="E83" i="127"/>
  <c r="D83" i="127"/>
  <c r="C83" i="127"/>
  <c r="T82" i="127"/>
  <c r="S82" i="127"/>
  <c r="R82" i="127"/>
  <c r="Q82" i="127"/>
  <c r="P82" i="127"/>
  <c r="O82" i="127"/>
  <c r="N82" i="127"/>
  <c r="M82" i="127"/>
  <c r="L82" i="127"/>
  <c r="K82" i="127"/>
  <c r="J82" i="127"/>
  <c r="I82" i="127"/>
  <c r="H82" i="127"/>
  <c r="G82" i="127"/>
  <c r="F82" i="127"/>
  <c r="E82" i="127"/>
  <c r="D82" i="127"/>
  <c r="C82" i="127"/>
  <c r="T81" i="127"/>
  <c r="S81" i="127"/>
  <c r="R81" i="127"/>
  <c r="Q81" i="127"/>
  <c r="P81" i="127"/>
  <c r="O81" i="127"/>
  <c r="N81" i="127"/>
  <c r="M81" i="127"/>
  <c r="L81" i="127"/>
  <c r="K81" i="127"/>
  <c r="J81" i="127"/>
  <c r="I81" i="127"/>
  <c r="H81" i="127"/>
  <c r="G81" i="127"/>
  <c r="F81" i="127"/>
  <c r="E81" i="127"/>
  <c r="D81" i="127"/>
  <c r="C81" i="127"/>
  <c r="T80" i="127"/>
  <c r="S80" i="127"/>
  <c r="R80" i="127"/>
  <c r="Q80" i="127"/>
  <c r="P80" i="127"/>
  <c r="O80" i="127"/>
  <c r="N80" i="127"/>
  <c r="M80" i="127"/>
  <c r="L80" i="127"/>
  <c r="K80" i="127"/>
  <c r="J80" i="127"/>
  <c r="I80" i="127"/>
  <c r="H80" i="127"/>
  <c r="G80" i="127"/>
  <c r="F80" i="127"/>
  <c r="E80" i="127"/>
  <c r="D80" i="127"/>
  <c r="C80" i="127"/>
  <c r="T79" i="127"/>
  <c r="S79" i="127"/>
  <c r="R79" i="127"/>
  <c r="Q79" i="127"/>
  <c r="P79" i="127"/>
  <c r="O79" i="127"/>
  <c r="N79" i="127"/>
  <c r="M79" i="127"/>
  <c r="L79" i="127"/>
  <c r="K79" i="127"/>
  <c r="J79" i="127"/>
  <c r="I79" i="127"/>
  <c r="H79" i="127"/>
  <c r="G79" i="127"/>
  <c r="F79" i="127"/>
  <c r="E79" i="127"/>
  <c r="D79" i="127"/>
  <c r="C79" i="127"/>
  <c r="T78" i="127"/>
  <c r="S78" i="127"/>
  <c r="R78" i="127"/>
  <c r="Q78" i="127"/>
  <c r="P78" i="127"/>
  <c r="O78" i="127"/>
  <c r="N78" i="127"/>
  <c r="M78" i="127"/>
  <c r="L78" i="127"/>
  <c r="K78" i="127"/>
  <c r="J78" i="127"/>
  <c r="I78" i="127"/>
  <c r="H78" i="127"/>
  <c r="G78" i="127"/>
  <c r="F78" i="127"/>
  <c r="E78" i="127"/>
  <c r="D78" i="127"/>
  <c r="C78" i="127"/>
  <c r="T77" i="127"/>
  <c r="S77" i="127"/>
  <c r="R77" i="127"/>
  <c r="Q77" i="127"/>
  <c r="P77" i="127"/>
  <c r="O77" i="127"/>
  <c r="N77" i="127"/>
  <c r="M77" i="127"/>
  <c r="L77" i="127"/>
  <c r="K77" i="127"/>
  <c r="J77" i="127"/>
  <c r="I77" i="127"/>
  <c r="H77" i="127"/>
  <c r="G77" i="127"/>
  <c r="F77" i="127"/>
  <c r="E77" i="127"/>
  <c r="D77" i="127"/>
  <c r="C77" i="127"/>
  <c r="T76" i="127"/>
  <c r="S76" i="127"/>
  <c r="R76" i="127"/>
  <c r="Q76" i="127"/>
  <c r="P76" i="127"/>
  <c r="O76" i="127"/>
  <c r="N76" i="127"/>
  <c r="M76" i="127"/>
  <c r="L76" i="127"/>
  <c r="K76" i="127"/>
  <c r="J76" i="127"/>
  <c r="I76" i="127"/>
  <c r="H76" i="127"/>
  <c r="G76" i="127"/>
  <c r="F76" i="127"/>
  <c r="E76" i="127"/>
  <c r="D76" i="127"/>
  <c r="C76" i="127"/>
  <c r="T75" i="127"/>
  <c r="S75" i="127"/>
  <c r="R75" i="127"/>
  <c r="Q75" i="127"/>
  <c r="P75" i="127"/>
  <c r="O75" i="127"/>
  <c r="N75" i="127"/>
  <c r="M75" i="127"/>
  <c r="L75" i="127"/>
  <c r="K75" i="127"/>
  <c r="J75" i="127"/>
  <c r="I75" i="127"/>
  <c r="H75" i="127"/>
  <c r="G75" i="127"/>
  <c r="F75" i="127"/>
  <c r="E75" i="127"/>
  <c r="D75" i="127"/>
  <c r="C75" i="127"/>
  <c r="T74" i="127"/>
  <c r="S74" i="127"/>
  <c r="R74" i="127"/>
  <c r="Q74" i="127"/>
  <c r="P74" i="127"/>
  <c r="O74" i="127"/>
  <c r="N74" i="127"/>
  <c r="M74" i="127"/>
  <c r="L74" i="127"/>
  <c r="K74" i="127"/>
  <c r="J74" i="127"/>
  <c r="I74" i="127"/>
  <c r="H74" i="127"/>
  <c r="G74" i="127"/>
  <c r="F74" i="127"/>
  <c r="E74" i="127"/>
  <c r="D74" i="127"/>
  <c r="C74" i="127"/>
  <c r="T73" i="127"/>
  <c r="S73" i="127"/>
  <c r="R73" i="127"/>
  <c r="Q73" i="127"/>
  <c r="P73" i="127"/>
  <c r="O73" i="127"/>
  <c r="N73" i="127"/>
  <c r="M73" i="127"/>
  <c r="L73" i="127"/>
  <c r="K73" i="127"/>
  <c r="J73" i="127"/>
  <c r="I73" i="127"/>
  <c r="H73" i="127"/>
  <c r="G73" i="127"/>
  <c r="F73" i="127"/>
  <c r="E73" i="127"/>
  <c r="D73" i="127"/>
  <c r="C73" i="127"/>
  <c r="T72" i="127"/>
  <c r="S72" i="127"/>
  <c r="R72" i="127"/>
  <c r="Q72" i="127"/>
  <c r="P72" i="127"/>
  <c r="O72" i="127"/>
  <c r="N72" i="127"/>
  <c r="M72" i="127"/>
  <c r="L72" i="127"/>
  <c r="K72" i="127"/>
  <c r="J72" i="127"/>
  <c r="I72" i="127"/>
  <c r="H72" i="127"/>
  <c r="G72" i="127"/>
  <c r="F72" i="127"/>
  <c r="E72" i="127"/>
  <c r="D72" i="127"/>
  <c r="C72" i="127"/>
  <c r="T71" i="127"/>
  <c r="S71" i="127"/>
  <c r="R71" i="127"/>
  <c r="Q71" i="127"/>
  <c r="P71" i="127"/>
  <c r="O71" i="127"/>
  <c r="N71" i="127"/>
  <c r="M71" i="127"/>
  <c r="L71" i="127"/>
  <c r="K71" i="127"/>
  <c r="J71" i="127"/>
  <c r="I71" i="127"/>
  <c r="H71" i="127"/>
  <c r="G71" i="127"/>
  <c r="F71" i="127"/>
  <c r="E71" i="127"/>
  <c r="D71" i="127"/>
  <c r="C71" i="127"/>
  <c r="T70" i="127"/>
  <c r="S70" i="127"/>
  <c r="R70" i="127"/>
  <c r="Q70" i="127"/>
  <c r="P70" i="127"/>
  <c r="O70" i="127"/>
  <c r="N70" i="127"/>
  <c r="M70" i="127"/>
  <c r="L70" i="127"/>
  <c r="K70" i="127"/>
  <c r="J70" i="127"/>
  <c r="I70" i="127"/>
  <c r="H70" i="127"/>
  <c r="G70" i="127"/>
  <c r="F70" i="127"/>
  <c r="E70" i="127"/>
  <c r="D70" i="127"/>
  <c r="C70" i="127"/>
  <c r="T69" i="127"/>
  <c r="S69" i="127"/>
  <c r="R69" i="127"/>
  <c r="Q69" i="127"/>
  <c r="P69" i="127"/>
  <c r="O69" i="127"/>
  <c r="N69" i="127"/>
  <c r="M69" i="127"/>
  <c r="L69" i="127"/>
  <c r="K69" i="127"/>
  <c r="J69" i="127"/>
  <c r="I69" i="127"/>
  <c r="H69" i="127"/>
  <c r="G69" i="127"/>
  <c r="F69" i="127"/>
  <c r="E69" i="127"/>
  <c r="D69" i="127"/>
  <c r="C69" i="127"/>
  <c r="T68" i="127"/>
  <c r="S68" i="127"/>
  <c r="R68" i="127"/>
  <c r="Q68" i="127"/>
  <c r="P68" i="127"/>
  <c r="O68" i="127"/>
  <c r="N68" i="127"/>
  <c r="M68" i="127"/>
  <c r="L68" i="127"/>
  <c r="K68" i="127"/>
  <c r="J68" i="127"/>
  <c r="I68" i="127"/>
  <c r="H68" i="127"/>
  <c r="G68" i="127"/>
  <c r="F68" i="127"/>
  <c r="E68" i="127"/>
  <c r="D68" i="127"/>
  <c r="C68" i="127"/>
  <c r="T67" i="127"/>
  <c r="S67" i="127"/>
  <c r="R67" i="127"/>
  <c r="Q67" i="127"/>
  <c r="P67" i="127"/>
  <c r="O67" i="127"/>
  <c r="N67" i="127"/>
  <c r="M67" i="127"/>
  <c r="L67" i="127"/>
  <c r="K67" i="127"/>
  <c r="J67" i="127"/>
  <c r="I67" i="127"/>
  <c r="H67" i="127"/>
  <c r="G67" i="127"/>
  <c r="F67" i="127"/>
  <c r="E67" i="127"/>
  <c r="D67" i="127"/>
  <c r="C67" i="127"/>
  <c r="T66" i="127"/>
  <c r="S66" i="127"/>
  <c r="R66" i="127"/>
  <c r="Q66" i="127"/>
  <c r="P66" i="127"/>
  <c r="O66" i="127"/>
  <c r="N66" i="127"/>
  <c r="M66" i="127"/>
  <c r="L66" i="127"/>
  <c r="K66" i="127"/>
  <c r="J66" i="127"/>
  <c r="I66" i="127"/>
  <c r="H66" i="127"/>
  <c r="G66" i="127"/>
  <c r="F66" i="127"/>
  <c r="E66" i="127"/>
  <c r="D66" i="127"/>
  <c r="C66" i="127"/>
  <c r="T65" i="127"/>
  <c r="S65" i="127"/>
  <c r="R65" i="127"/>
  <c r="Q65" i="127"/>
  <c r="P65" i="127"/>
  <c r="O65" i="127"/>
  <c r="N65" i="127"/>
  <c r="M65" i="127"/>
  <c r="L65" i="127"/>
  <c r="K65" i="127"/>
  <c r="J65" i="127"/>
  <c r="I65" i="127"/>
  <c r="H65" i="127"/>
  <c r="G65" i="127"/>
  <c r="F65" i="127"/>
  <c r="E65" i="127"/>
  <c r="D65" i="127"/>
  <c r="C65" i="127"/>
  <c r="T64" i="127"/>
  <c r="S64" i="127"/>
  <c r="R64" i="127"/>
  <c r="Q64" i="127"/>
  <c r="P64" i="127"/>
  <c r="O64" i="127"/>
  <c r="N64" i="127"/>
  <c r="M64" i="127"/>
  <c r="L64" i="127"/>
  <c r="K64" i="127"/>
  <c r="J64" i="127"/>
  <c r="I64" i="127"/>
  <c r="H64" i="127"/>
  <c r="G64" i="127"/>
  <c r="F64" i="127"/>
  <c r="E64" i="127"/>
  <c r="D64" i="127"/>
  <c r="C64" i="127"/>
  <c r="T63" i="127"/>
  <c r="S63" i="127"/>
  <c r="R63" i="127"/>
  <c r="Q63" i="127"/>
  <c r="P63" i="127"/>
  <c r="O63" i="127"/>
  <c r="N63" i="127"/>
  <c r="M63" i="127"/>
  <c r="L63" i="127"/>
  <c r="K63" i="127"/>
  <c r="J63" i="127"/>
  <c r="I63" i="127"/>
  <c r="H63" i="127"/>
  <c r="G63" i="127"/>
  <c r="F63" i="127"/>
  <c r="E63" i="127"/>
  <c r="D63" i="127"/>
  <c r="C63" i="127"/>
  <c r="T62" i="127"/>
  <c r="S62" i="127"/>
  <c r="R62" i="127"/>
  <c r="Q62" i="127"/>
  <c r="P62" i="127"/>
  <c r="O62" i="127"/>
  <c r="N62" i="127"/>
  <c r="M62" i="127"/>
  <c r="L62" i="127"/>
  <c r="K62" i="127"/>
  <c r="J62" i="127"/>
  <c r="I62" i="127"/>
  <c r="H62" i="127"/>
  <c r="G62" i="127"/>
  <c r="F62" i="127"/>
  <c r="E62" i="127"/>
  <c r="D62" i="127"/>
  <c r="C62" i="127"/>
  <c r="T61" i="127"/>
  <c r="S61" i="127"/>
  <c r="R61" i="127"/>
  <c r="Q61" i="127"/>
  <c r="P61" i="127"/>
  <c r="O61" i="127"/>
  <c r="N61" i="127"/>
  <c r="M61" i="127"/>
  <c r="L61" i="127"/>
  <c r="K61" i="127"/>
  <c r="J61" i="127"/>
  <c r="I61" i="127"/>
  <c r="H61" i="127"/>
  <c r="G61" i="127"/>
  <c r="F61" i="127"/>
  <c r="E61" i="127"/>
  <c r="D61" i="127"/>
  <c r="C61" i="127"/>
  <c r="T60" i="127"/>
  <c r="S60" i="127"/>
  <c r="R60" i="127"/>
  <c r="Q60" i="127"/>
  <c r="P60" i="127"/>
  <c r="O60" i="127"/>
  <c r="N60" i="127"/>
  <c r="M60" i="127"/>
  <c r="L60" i="127"/>
  <c r="K60" i="127"/>
  <c r="J60" i="127"/>
  <c r="I60" i="127"/>
  <c r="H60" i="127"/>
  <c r="G60" i="127"/>
  <c r="F60" i="127"/>
  <c r="E60" i="127"/>
  <c r="D60" i="127"/>
  <c r="C60" i="127"/>
  <c r="T59" i="127"/>
  <c r="S59" i="127"/>
  <c r="R59" i="127"/>
  <c r="Q59" i="127"/>
  <c r="P59" i="127"/>
  <c r="O59" i="127"/>
  <c r="N59" i="127"/>
  <c r="M59" i="127"/>
  <c r="L59" i="127"/>
  <c r="K59" i="127"/>
  <c r="J59" i="127"/>
  <c r="I59" i="127"/>
  <c r="H59" i="127"/>
  <c r="G59" i="127"/>
  <c r="F59" i="127"/>
  <c r="E59" i="127"/>
  <c r="D59" i="127"/>
  <c r="C59" i="127"/>
  <c r="T58" i="127"/>
  <c r="S58" i="127"/>
  <c r="R58" i="127"/>
  <c r="Q58" i="127"/>
  <c r="P58" i="127"/>
  <c r="O58" i="127"/>
  <c r="N58" i="127"/>
  <c r="M58" i="127"/>
  <c r="L58" i="127"/>
  <c r="K58" i="127"/>
  <c r="J58" i="127"/>
  <c r="I58" i="127"/>
  <c r="H58" i="127"/>
  <c r="G58" i="127"/>
  <c r="F58" i="127"/>
  <c r="E58" i="127"/>
  <c r="D58" i="127"/>
  <c r="C58" i="127"/>
  <c r="T57" i="127"/>
  <c r="S57" i="127"/>
  <c r="R57" i="127"/>
  <c r="Q57" i="127"/>
  <c r="P57" i="127"/>
  <c r="O57" i="127"/>
  <c r="N57" i="127"/>
  <c r="M57" i="127"/>
  <c r="L57" i="127"/>
  <c r="K57" i="127"/>
  <c r="J57" i="127"/>
  <c r="I57" i="127"/>
  <c r="H57" i="127"/>
  <c r="G57" i="127"/>
  <c r="F57" i="127"/>
  <c r="E57" i="127"/>
  <c r="D57" i="127"/>
  <c r="C57" i="127"/>
  <c r="T56" i="127"/>
  <c r="S56" i="127"/>
  <c r="R56" i="127"/>
  <c r="Q56" i="127"/>
  <c r="P56" i="127"/>
  <c r="O56" i="127"/>
  <c r="N56" i="127"/>
  <c r="M56" i="127"/>
  <c r="L56" i="127"/>
  <c r="K56" i="127"/>
  <c r="J56" i="127"/>
  <c r="I56" i="127"/>
  <c r="H56" i="127"/>
  <c r="G56" i="127"/>
  <c r="F56" i="127"/>
  <c r="E56" i="127"/>
  <c r="D56" i="127"/>
  <c r="C56" i="127"/>
  <c r="T55" i="127"/>
  <c r="S55" i="127"/>
  <c r="R55" i="127"/>
  <c r="Q55" i="127"/>
  <c r="P55" i="127"/>
  <c r="O55" i="127"/>
  <c r="N55" i="127"/>
  <c r="M55" i="127"/>
  <c r="L55" i="127"/>
  <c r="K55" i="127"/>
  <c r="J55" i="127"/>
  <c r="I55" i="127"/>
  <c r="H55" i="127"/>
  <c r="G55" i="127"/>
  <c r="F55" i="127"/>
  <c r="E55" i="127"/>
  <c r="D55" i="127"/>
  <c r="C55" i="127"/>
  <c r="T54" i="127"/>
  <c r="S54" i="127"/>
  <c r="R54" i="127"/>
  <c r="Q54" i="127"/>
  <c r="P54" i="127"/>
  <c r="O54" i="127"/>
  <c r="N54" i="127"/>
  <c r="M54" i="127"/>
  <c r="L54" i="127"/>
  <c r="K54" i="127"/>
  <c r="J54" i="127"/>
  <c r="I54" i="127"/>
  <c r="H54" i="127"/>
  <c r="G54" i="127"/>
  <c r="F54" i="127"/>
  <c r="E54" i="127"/>
  <c r="D54" i="127"/>
  <c r="C54" i="127"/>
  <c r="T53" i="127"/>
  <c r="S53" i="127"/>
  <c r="R53" i="127"/>
  <c r="Q53" i="127"/>
  <c r="P53" i="127"/>
  <c r="O53" i="127"/>
  <c r="N53" i="127"/>
  <c r="M53" i="127"/>
  <c r="L53" i="127"/>
  <c r="K53" i="127"/>
  <c r="J53" i="127"/>
  <c r="I53" i="127"/>
  <c r="H53" i="127"/>
  <c r="G53" i="127"/>
  <c r="F53" i="127"/>
  <c r="E53" i="127"/>
  <c r="D53" i="127"/>
  <c r="C53" i="127"/>
  <c r="T52" i="127"/>
  <c r="S52" i="127"/>
  <c r="R52" i="127"/>
  <c r="Q52" i="127"/>
  <c r="P52" i="127"/>
  <c r="O52" i="127"/>
  <c r="N52" i="127"/>
  <c r="M52" i="127"/>
  <c r="L52" i="127"/>
  <c r="K52" i="127"/>
  <c r="J52" i="127"/>
  <c r="I52" i="127"/>
  <c r="H52" i="127"/>
  <c r="G52" i="127"/>
  <c r="F52" i="127"/>
  <c r="E52" i="127"/>
  <c r="D52" i="127"/>
  <c r="C52" i="127"/>
  <c r="T51" i="127"/>
  <c r="S51" i="127"/>
  <c r="R51" i="127"/>
  <c r="Q51" i="127"/>
  <c r="P51" i="127"/>
  <c r="O51" i="127"/>
  <c r="N51" i="127"/>
  <c r="M51" i="127"/>
  <c r="L51" i="127"/>
  <c r="K51" i="127"/>
  <c r="J51" i="127"/>
  <c r="I51" i="127"/>
  <c r="H51" i="127"/>
  <c r="G51" i="127"/>
  <c r="F51" i="127"/>
  <c r="E51" i="127"/>
  <c r="D51" i="127"/>
  <c r="C51" i="127"/>
  <c r="T50" i="127"/>
  <c r="S50" i="127"/>
  <c r="R50" i="127"/>
  <c r="Q50" i="127"/>
  <c r="P50" i="127"/>
  <c r="O50" i="127"/>
  <c r="N50" i="127"/>
  <c r="M50" i="127"/>
  <c r="L50" i="127"/>
  <c r="K50" i="127"/>
  <c r="J50" i="127"/>
  <c r="I50" i="127"/>
  <c r="H50" i="127"/>
  <c r="G50" i="127"/>
  <c r="F50" i="127"/>
  <c r="E50" i="127"/>
  <c r="D50" i="127"/>
  <c r="C50" i="127"/>
  <c r="T49" i="127"/>
  <c r="S49" i="127"/>
  <c r="R49" i="127"/>
  <c r="Q49" i="127"/>
  <c r="P49" i="127"/>
  <c r="O49" i="127"/>
  <c r="N49" i="127"/>
  <c r="M49" i="127"/>
  <c r="L49" i="127"/>
  <c r="K49" i="127"/>
  <c r="J49" i="127"/>
  <c r="I49" i="127"/>
  <c r="H49" i="127"/>
  <c r="G49" i="127"/>
  <c r="F49" i="127"/>
  <c r="E49" i="127"/>
  <c r="D49" i="127"/>
  <c r="C49" i="127"/>
  <c r="T48" i="127"/>
  <c r="S48" i="127"/>
  <c r="R48" i="127"/>
  <c r="Q48" i="127"/>
  <c r="P48" i="127"/>
  <c r="O48" i="127"/>
  <c r="N48" i="127"/>
  <c r="M48" i="127"/>
  <c r="L48" i="127"/>
  <c r="K48" i="127"/>
  <c r="J48" i="127"/>
  <c r="I48" i="127"/>
  <c r="H48" i="127"/>
  <c r="G48" i="127"/>
  <c r="F48" i="127"/>
  <c r="E48" i="127"/>
  <c r="D48" i="127"/>
  <c r="C48" i="127"/>
  <c r="T47" i="127"/>
  <c r="S47" i="127"/>
  <c r="R47" i="127"/>
  <c r="Q47" i="127"/>
  <c r="P47" i="127"/>
  <c r="O47" i="127"/>
  <c r="N47" i="127"/>
  <c r="M47" i="127"/>
  <c r="L47" i="127"/>
  <c r="K47" i="127"/>
  <c r="J47" i="127"/>
  <c r="I47" i="127"/>
  <c r="H47" i="127"/>
  <c r="G47" i="127"/>
  <c r="F47" i="127"/>
  <c r="E47" i="127"/>
  <c r="D47" i="127"/>
  <c r="C47" i="127"/>
  <c r="T46" i="127"/>
  <c r="S46" i="127"/>
  <c r="R46" i="127"/>
  <c r="Q46" i="127"/>
  <c r="P46" i="127"/>
  <c r="O46" i="127"/>
  <c r="N46" i="127"/>
  <c r="M46" i="127"/>
  <c r="L46" i="127"/>
  <c r="K46" i="127"/>
  <c r="J46" i="127"/>
  <c r="I46" i="127"/>
  <c r="H46" i="127"/>
  <c r="G46" i="127"/>
  <c r="F46" i="127"/>
  <c r="E46" i="127"/>
  <c r="D46" i="127"/>
  <c r="C46" i="127"/>
  <c r="T45" i="127"/>
  <c r="S45" i="127"/>
  <c r="R45" i="127"/>
  <c r="Q45" i="127"/>
  <c r="P45" i="127"/>
  <c r="O45" i="127"/>
  <c r="N45" i="127"/>
  <c r="M45" i="127"/>
  <c r="L45" i="127"/>
  <c r="K45" i="127"/>
  <c r="J45" i="127"/>
  <c r="I45" i="127"/>
  <c r="H45" i="127"/>
  <c r="G45" i="127"/>
  <c r="F45" i="127"/>
  <c r="E45" i="127"/>
  <c r="D45" i="127"/>
  <c r="C45" i="127"/>
  <c r="T44" i="127"/>
  <c r="S44" i="127"/>
  <c r="R44" i="127"/>
  <c r="Q44" i="127"/>
  <c r="P44" i="127"/>
  <c r="O44" i="127"/>
  <c r="N44" i="127"/>
  <c r="M44" i="127"/>
  <c r="L44" i="127"/>
  <c r="K44" i="127"/>
  <c r="J44" i="127"/>
  <c r="I44" i="127"/>
  <c r="H44" i="127"/>
  <c r="G44" i="127"/>
  <c r="F44" i="127"/>
  <c r="E44" i="127"/>
  <c r="D44" i="127"/>
  <c r="C44" i="127"/>
  <c r="T43" i="127"/>
  <c r="S43" i="127"/>
  <c r="R43" i="127"/>
  <c r="Q43" i="127"/>
  <c r="P43" i="127"/>
  <c r="O43" i="127"/>
  <c r="N43" i="127"/>
  <c r="M43" i="127"/>
  <c r="L43" i="127"/>
  <c r="K43" i="127"/>
  <c r="J43" i="127"/>
  <c r="I43" i="127"/>
  <c r="H43" i="127"/>
  <c r="G43" i="127"/>
  <c r="F43" i="127"/>
  <c r="E43" i="127"/>
  <c r="D43" i="127"/>
  <c r="C43" i="127"/>
  <c r="T42" i="127"/>
  <c r="S42" i="127"/>
  <c r="R42" i="127"/>
  <c r="Q42" i="127"/>
  <c r="P42" i="127"/>
  <c r="O42" i="127"/>
  <c r="N42" i="127"/>
  <c r="M42" i="127"/>
  <c r="L42" i="127"/>
  <c r="K42" i="127"/>
  <c r="J42" i="127"/>
  <c r="I42" i="127"/>
  <c r="H42" i="127"/>
  <c r="G42" i="127"/>
  <c r="F42" i="127"/>
  <c r="E42" i="127"/>
  <c r="D42" i="127"/>
  <c r="C42" i="127"/>
  <c r="T41" i="127"/>
  <c r="S41" i="127"/>
  <c r="R41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E41" i="127"/>
  <c r="D41" i="127"/>
  <c r="C41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T39" i="127"/>
  <c r="S39" i="127"/>
  <c r="R39" i="127"/>
  <c r="Q39" i="127"/>
  <c r="P39" i="127"/>
  <c r="O39" i="127"/>
  <c r="N39" i="127"/>
  <c r="M39" i="127"/>
  <c r="L39" i="127"/>
  <c r="K39" i="127"/>
  <c r="J39" i="127"/>
  <c r="I39" i="127"/>
  <c r="H39" i="127"/>
  <c r="G39" i="127"/>
  <c r="F39" i="127"/>
  <c r="E39" i="127"/>
  <c r="D39" i="127"/>
  <c r="C39" i="127"/>
  <c r="T38" i="127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T37" i="127"/>
  <c r="S37" i="127"/>
  <c r="R37" i="127"/>
  <c r="Q37" i="127"/>
  <c r="P37" i="127"/>
  <c r="O37" i="127"/>
  <c r="N37" i="127"/>
  <c r="M37" i="127"/>
  <c r="L37" i="127"/>
  <c r="K37" i="127"/>
  <c r="J37" i="127"/>
  <c r="I37" i="127"/>
  <c r="H37" i="127"/>
  <c r="G37" i="127"/>
  <c r="F37" i="127"/>
  <c r="E37" i="127"/>
  <c r="D37" i="127"/>
  <c r="C37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T34" i="127"/>
  <c r="S34" i="127"/>
  <c r="R34" i="127"/>
  <c r="Q34" i="127"/>
  <c r="P34" i="127"/>
  <c r="O34" i="127"/>
  <c r="N34" i="127"/>
  <c r="M34" i="127"/>
  <c r="L34" i="127"/>
  <c r="K34" i="127"/>
  <c r="J34" i="127"/>
  <c r="I34" i="127"/>
  <c r="H34" i="127"/>
  <c r="G34" i="127"/>
  <c r="F34" i="127"/>
  <c r="E34" i="127"/>
  <c r="D34" i="127"/>
  <c r="C34" i="127"/>
  <c r="T33" i="127"/>
  <c r="S33" i="127"/>
  <c r="R33" i="127"/>
  <c r="Q33" i="127"/>
  <c r="P33" i="127"/>
  <c r="O33" i="127"/>
  <c r="N33" i="127"/>
  <c r="M33" i="127"/>
  <c r="L33" i="127"/>
  <c r="K33" i="127"/>
  <c r="J33" i="127"/>
  <c r="I33" i="127"/>
  <c r="H33" i="127"/>
  <c r="G33" i="127"/>
  <c r="F33" i="127"/>
  <c r="E33" i="127"/>
  <c r="D33" i="127"/>
  <c r="C33" i="127"/>
  <c r="T32" i="127"/>
  <c r="S32" i="127"/>
  <c r="R32" i="127"/>
  <c r="Q32" i="127"/>
  <c r="P32" i="127"/>
  <c r="O32" i="127"/>
  <c r="N32" i="127"/>
  <c r="M32" i="127"/>
  <c r="L32" i="127"/>
  <c r="K32" i="127"/>
  <c r="J32" i="127"/>
  <c r="I32" i="127"/>
  <c r="H32" i="127"/>
  <c r="G32" i="127"/>
  <c r="F32" i="127"/>
  <c r="E32" i="127"/>
  <c r="D32" i="127"/>
  <c r="C32" i="127"/>
  <c r="T31" i="127"/>
  <c r="S31" i="127"/>
  <c r="R31" i="127"/>
  <c r="Q31" i="127"/>
  <c r="P31" i="127"/>
  <c r="O31" i="127"/>
  <c r="N31" i="127"/>
  <c r="M31" i="127"/>
  <c r="L31" i="127"/>
  <c r="K31" i="127"/>
  <c r="J31" i="127"/>
  <c r="I31" i="127"/>
  <c r="H31" i="127"/>
  <c r="G31" i="127"/>
  <c r="F31" i="127"/>
  <c r="E31" i="127"/>
  <c r="D31" i="127"/>
  <c r="C31" i="127"/>
  <c r="T30" i="127"/>
  <c r="S30" i="127"/>
  <c r="R30" i="127"/>
  <c r="Q30" i="127"/>
  <c r="P30" i="127"/>
  <c r="O30" i="127"/>
  <c r="N30" i="127"/>
  <c r="M30" i="127"/>
  <c r="L30" i="127"/>
  <c r="K30" i="127"/>
  <c r="J30" i="127"/>
  <c r="I30" i="127"/>
  <c r="H30" i="127"/>
  <c r="G30" i="127"/>
  <c r="F30" i="127"/>
  <c r="E30" i="127"/>
  <c r="D30" i="127"/>
  <c r="C30" i="127"/>
  <c r="T29" i="127"/>
  <c r="S29" i="127"/>
  <c r="R29" i="127"/>
  <c r="Q29" i="127"/>
  <c r="P29" i="127"/>
  <c r="O29" i="127"/>
  <c r="N29" i="127"/>
  <c r="M29" i="127"/>
  <c r="L29" i="127"/>
  <c r="K29" i="127"/>
  <c r="J29" i="127"/>
  <c r="I29" i="127"/>
  <c r="H29" i="127"/>
  <c r="G29" i="127"/>
  <c r="F29" i="127"/>
  <c r="E29" i="127"/>
  <c r="D29" i="127"/>
  <c r="C29" i="127"/>
  <c r="T28" i="127"/>
  <c r="S28" i="127"/>
  <c r="R28" i="127"/>
  <c r="Q28" i="127"/>
  <c r="P28" i="127"/>
  <c r="O28" i="127"/>
  <c r="N28" i="127"/>
  <c r="M28" i="127"/>
  <c r="L28" i="127"/>
  <c r="K28" i="127"/>
  <c r="J28" i="127"/>
  <c r="I28" i="127"/>
  <c r="H28" i="127"/>
  <c r="G28" i="127"/>
  <c r="F28" i="127"/>
  <c r="E28" i="127"/>
  <c r="D28" i="127"/>
  <c r="C28" i="127"/>
  <c r="T27" i="127"/>
  <c r="S27" i="127"/>
  <c r="R27" i="127"/>
  <c r="Q27" i="127"/>
  <c r="P27" i="127"/>
  <c r="O27" i="127"/>
  <c r="N27" i="127"/>
  <c r="M27" i="127"/>
  <c r="L27" i="127"/>
  <c r="K27" i="127"/>
  <c r="J27" i="127"/>
  <c r="I27" i="127"/>
  <c r="H27" i="127"/>
  <c r="G27" i="127"/>
  <c r="F27" i="127"/>
  <c r="E27" i="127"/>
  <c r="D27" i="127"/>
  <c r="C27" i="127"/>
  <c r="T26" i="127"/>
  <c r="S26" i="127"/>
  <c r="R26" i="127"/>
  <c r="Q26" i="127"/>
  <c r="P26" i="127"/>
  <c r="O26" i="127"/>
  <c r="N26" i="127"/>
  <c r="M26" i="127"/>
  <c r="L26" i="127"/>
  <c r="K26" i="127"/>
  <c r="J26" i="127"/>
  <c r="I26" i="127"/>
  <c r="H26" i="127"/>
  <c r="G26" i="127"/>
  <c r="F26" i="127"/>
  <c r="E26" i="127"/>
  <c r="D26" i="127"/>
  <c r="C26" i="127"/>
  <c r="T25" i="127"/>
  <c r="S25" i="127"/>
  <c r="R25" i="127"/>
  <c r="Q25" i="127"/>
  <c r="P25" i="127"/>
  <c r="O25" i="127"/>
  <c r="N25" i="127"/>
  <c r="M25" i="127"/>
  <c r="L25" i="127"/>
  <c r="K25" i="127"/>
  <c r="J25" i="127"/>
  <c r="I25" i="127"/>
  <c r="H25" i="127"/>
  <c r="G25" i="127"/>
  <c r="F25" i="127"/>
  <c r="E25" i="127"/>
  <c r="D25" i="127"/>
  <c r="C25" i="127"/>
  <c r="T24" i="127"/>
  <c r="S24" i="127"/>
  <c r="R24" i="127"/>
  <c r="Q24" i="127"/>
  <c r="P24" i="127"/>
  <c r="O24" i="127"/>
  <c r="N24" i="127"/>
  <c r="M24" i="127"/>
  <c r="L24" i="127"/>
  <c r="K24" i="127"/>
  <c r="J24" i="127"/>
  <c r="I24" i="127"/>
  <c r="H24" i="127"/>
  <c r="G24" i="127"/>
  <c r="F24" i="127"/>
  <c r="E24" i="127"/>
  <c r="D24" i="127"/>
  <c r="C24" i="127"/>
  <c r="T23" i="127"/>
  <c r="S23" i="127"/>
  <c r="R23" i="127"/>
  <c r="Q23" i="127"/>
  <c r="P23" i="127"/>
  <c r="O23" i="127"/>
  <c r="N23" i="127"/>
  <c r="M23" i="127"/>
  <c r="L23" i="127"/>
  <c r="K23" i="127"/>
  <c r="J23" i="127"/>
  <c r="I23" i="127"/>
  <c r="H23" i="127"/>
  <c r="G23" i="127"/>
  <c r="F23" i="127"/>
  <c r="E23" i="127"/>
  <c r="D23" i="127"/>
  <c r="C23" i="127"/>
  <c r="T22" i="127"/>
  <c r="S22" i="127"/>
  <c r="R22" i="127"/>
  <c r="Q22" i="127"/>
  <c r="P22" i="127"/>
  <c r="O22" i="127"/>
  <c r="N22" i="127"/>
  <c r="M22" i="127"/>
  <c r="L22" i="127"/>
  <c r="K22" i="127"/>
  <c r="J22" i="127"/>
  <c r="I22" i="127"/>
  <c r="H22" i="127"/>
  <c r="G22" i="127"/>
  <c r="F22" i="127"/>
  <c r="E22" i="127"/>
  <c r="D22" i="127"/>
  <c r="C22" i="127"/>
  <c r="T21" i="127"/>
  <c r="S21" i="127"/>
  <c r="R21" i="127"/>
  <c r="Q21" i="127"/>
  <c r="P21" i="127"/>
  <c r="O21" i="127"/>
  <c r="N21" i="127"/>
  <c r="M21" i="127"/>
  <c r="L21" i="127"/>
  <c r="K21" i="127"/>
  <c r="J21" i="127"/>
  <c r="I21" i="127"/>
  <c r="H21" i="127"/>
  <c r="G21" i="127"/>
  <c r="F21" i="127"/>
  <c r="E21" i="127"/>
  <c r="D21" i="127"/>
  <c r="C21" i="127"/>
  <c r="T20" i="127"/>
  <c r="S20" i="127"/>
  <c r="R20" i="127"/>
  <c r="Q20" i="127"/>
  <c r="P20" i="127"/>
  <c r="O20" i="127"/>
  <c r="N20" i="127"/>
  <c r="M20" i="127"/>
  <c r="L20" i="127"/>
  <c r="K20" i="127"/>
  <c r="J20" i="127"/>
  <c r="I20" i="127"/>
  <c r="H20" i="127"/>
  <c r="G20" i="127"/>
  <c r="F20" i="127"/>
  <c r="E20" i="127"/>
  <c r="D20" i="127"/>
  <c r="C20" i="127"/>
  <c r="T19" i="127"/>
  <c r="S19" i="127"/>
  <c r="R19" i="127"/>
  <c r="Q19" i="127"/>
  <c r="P19" i="127"/>
  <c r="O19" i="127"/>
  <c r="N19" i="127"/>
  <c r="M19" i="127"/>
  <c r="L19" i="127"/>
  <c r="K19" i="127"/>
  <c r="J19" i="127"/>
  <c r="I19" i="127"/>
  <c r="H19" i="127"/>
  <c r="G19" i="127"/>
  <c r="F19" i="127"/>
  <c r="E19" i="127"/>
  <c r="D19" i="127"/>
  <c r="C19" i="127"/>
  <c r="T18" i="127"/>
  <c r="S18" i="127"/>
  <c r="R18" i="127"/>
  <c r="Q18" i="127"/>
  <c r="P18" i="127"/>
  <c r="O18" i="127"/>
  <c r="N18" i="127"/>
  <c r="M18" i="127"/>
  <c r="L18" i="127"/>
  <c r="K18" i="127"/>
  <c r="J18" i="127"/>
  <c r="I18" i="127"/>
  <c r="H18" i="127"/>
  <c r="G18" i="127"/>
  <c r="F18" i="127"/>
  <c r="E18" i="127"/>
  <c r="D18" i="127"/>
  <c r="C18" i="127"/>
  <c r="T17" i="127"/>
  <c r="S17" i="127"/>
  <c r="R17" i="127"/>
  <c r="Q17" i="127"/>
  <c r="P17" i="127"/>
  <c r="O17" i="127"/>
  <c r="N17" i="127"/>
  <c r="M17" i="127"/>
  <c r="L17" i="127"/>
  <c r="K17" i="127"/>
  <c r="J17" i="127"/>
  <c r="I17" i="127"/>
  <c r="H17" i="127"/>
  <c r="G17" i="127"/>
  <c r="F17" i="127"/>
  <c r="E17" i="127"/>
  <c r="D17" i="127"/>
  <c r="C17" i="127"/>
  <c r="T16" i="127"/>
  <c r="S16" i="127"/>
  <c r="R16" i="127"/>
  <c r="Q16" i="127"/>
  <c r="P16" i="127"/>
  <c r="O16" i="127"/>
  <c r="N16" i="127"/>
  <c r="M16" i="127"/>
  <c r="L16" i="127"/>
  <c r="K16" i="127"/>
  <c r="J16" i="127"/>
  <c r="I16" i="127"/>
  <c r="H16" i="127"/>
  <c r="G16" i="127"/>
  <c r="F16" i="127"/>
  <c r="E16" i="127"/>
  <c r="D16" i="127"/>
  <c r="C16" i="127"/>
  <c r="T15" i="127"/>
  <c r="S15" i="127"/>
  <c r="R15" i="127"/>
  <c r="Q15" i="127"/>
  <c r="P15" i="127"/>
  <c r="O15" i="127"/>
  <c r="N15" i="127"/>
  <c r="M15" i="127"/>
  <c r="L15" i="127"/>
  <c r="K15" i="127"/>
  <c r="J15" i="127"/>
  <c r="I15" i="127"/>
  <c r="H15" i="127"/>
  <c r="G15" i="127"/>
  <c r="F15" i="127"/>
  <c r="E15" i="127"/>
  <c r="D15" i="127"/>
  <c r="C15" i="127"/>
  <c r="T14" i="127"/>
  <c r="S14" i="127"/>
  <c r="R14" i="127"/>
  <c r="Q14" i="127"/>
  <c r="P14" i="127"/>
  <c r="O14" i="127"/>
  <c r="N14" i="127"/>
  <c r="M14" i="127"/>
  <c r="L14" i="127"/>
  <c r="K14" i="127"/>
  <c r="J14" i="127"/>
  <c r="I14" i="127"/>
  <c r="H14" i="127"/>
  <c r="G14" i="127"/>
  <c r="F14" i="127"/>
  <c r="E14" i="127"/>
  <c r="D14" i="127"/>
  <c r="C14" i="127"/>
  <c r="T13" i="127"/>
  <c r="S13" i="127"/>
  <c r="R13" i="127"/>
  <c r="Q13" i="127"/>
  <c r="P13" i="127"/>
  <c r="O13" i="127"/>
  <c r="N13" i="127"/>
  <c r="M13" i="127"/>
  <c r="L13" i="127"/>
  <c r="K13" i="127"/>
  <c r="J13" i="127"/>
  <c r="I13" i="127"/>
  <c r="H13" i="127"/>
  <c r="G13" i="127"/>
  <c r="F13" i="127"/>
  <c r="E13" i="127"/>
  <c r="D13" i="127"/>
  <c r="C13" i="127"/>
  <c r="T12" i="127"/>
  <c r="S12" i="127"/>
  <c r="R12" i="127"/>
  <c r="Q12" i="127"/>
  <c r="P12" i="127"/>
  <c r="O12" i="127"/>
  <c r="N12" i="127"/>
  <c r="M12" i="127"/>
  <c r="L12" i="127"/>
  <c r="K12" i="127"/>
  <c r="J12" i="127"/>
  <c r="I12" i="127"/>
  <c r="H12" i="127"/>
  <c r="G12" i="127"/>
  <c r="F12" i="127"/>
  <c r="E12" i="127"/>
  <c r="D12" i="127"/>
  <c r="C12" i="127"/>
  <c r="T11" i="127"/>
  <c r="S11" i="127"/>
  <c r="R11" i="127"/>
  <c r="Q11" i="127"/>
  <c r="P11" i="127"/>
  <c r="O11" i="127"/>
  <c r="N11" i="127"/>
  <c r="M11" i="127"/>
  <c r="L11" i="127"/>
  <c r="K11" i="127"/>
  <c r="J11" i="127"/>
  <c r="I11" i="127"/>
  <c r="H11" i="127"/>
  <c r="G11" i="127"/>
  <c r="F11" i="127"/>
  <c r="E11" i="127"/>
  <c r="D11" i="127"/>
  <c r="C11" i="127"/>
  <c r="T10" i="127"/>
  <c r="S10" i="127"/>
  <c r="R10" i="127"/>
  <c r="Q10" i="127"/>
  <c r="P10" i="127"/>
  <c r="O10" i="127"/>
  <c r="N10" i="127"/>
  <c r="M10" i="127"/>
  <c r="L10" i="127"/>
  <c r="K10" i="127"/>
  <c r="J10" i="127"/>
  <c r="I10" i="127"/>
  <c r="H10" i="127"/>
  <c r="G10" i="127"/>
  <c r="F10" i="127"/>
  <c r="E10" i="127"/>
  <c r="D10" i="127"/>
  <c r="C10" i="127"/>
  <c r="T9" i="127"/>
  <c r="S9" i="127"/>
  <c r="R9" i="127"/>
  <c r="Q9" i="127"/>
  <c r="P9" i="127"/>
  <c r="O9" i="127"/>
  <c r="N9" i="127"/>
  <c r="M9" i="127"/>
  <c r="L9" i="127"/>
  <c r="K9" i="127"/>
  <c r="J9" i="127"/>
  <c r="I9" i="127"/>
  <c r="H9" i="127"/>
  <c r="G9" i="127"/>
  <c r="F9" i="127"/>
  <c r="E9" i="127"/>
  <c r="D9" i="127"/>
  <c r="C9" i="127"/>
  <c r="T8" i="127"/>
  <c r="S8" i="127"/>
  <c r="R8" i="127"/>
  <c r="Q8" i="127"/>
  <c r="P8" i="127"/>
  <c r="O8" i="127"/>
  <c r="N8" i="127"/>
  <c r="M8" i="127"/>
  <c r="L8" i="127"/>
  <c r="K8" i="127"/>
  <c r="J8" i="127"/>
  <c r="I8" i="127"/>
  <c r="H8" i="127"/>
  <c r="G8" i="127"/>
  <c r="F8" i="127"/>
  <c r="E8" i="127"/>
  <c r="D8" i="127"/>
  <c r="C8" i="127"/>
  <c r="T7" i="127"/>
  <c r="S7" i="127"/>
  <c r="R7" i="127"/>
  <c r="Q7" i="127"/>
  <c r="P7" i="127"/>
  <c r="O7" i="127"/>
  <c r="N7" i="127"/>
  <c r="M7" i="127"/>
  <c r="L7" i="127"/>
  <c r="K7" i="127"/>
  <c r="J7" i="127"/>
  <c r="I7" i="127"/>
  <c r="H7" i="127"/>
  <c r="G7" i="127"/>
  <c r="F7" i="127"/>
  <c r="E7" i="127"/>
  <c r="D7" i="127"/>
  <c r="C7" i="127"/>
  <c r="T6" i="127"/>
  <c r="S6" i="127"/>
  <c r="R6" i="127"/>
  <c r="Q6" i="127"/>
  <c r="P6" i="127"/>
  <c r="O6" i="127"/>
  <c r="N6" i="127"/>
  <c r="M6" i="127"/>
  <c r="L6" i="127"/>
  <c r="K6" i="127"/>
  <c r="J6" i="127"/>
  <c r="I6" i="127"/>
  <c r="H6" i="127"/>
  <c r="G6" i="127"/>
  <c r="F6" i="127"/>
  <c r="E6" i="127"/>
  <c r="D6" i="127"/>
  <c r="C6" i="127"/>
  <c r="T5" i="127"/>
  <c r="S5" i="127"/>
  <c r="R5" i="127"/>
  <c r="Q5" i="127"/>
  <c r="P5" i="127"/>
  <c r="O5" i="127"/>
  <c r="N5" i="127"/>
  <c r="M5" i="127"/>
  <c r="L5" i="127"/>
  <c r="K5" i="127"/>
  <c r="J5" i="127"/>
  <c r="I5" i="127"/>
  <c r="H5" i="127"/>
  <c r="G5" i="127"/>
  <c r="F5" i="127"/>
  <c r="E5" i="127"/>
  <c r="D5" i="127"/>
  <c r="C5" i="127"/>
  <c r="T4" i="127"/>
  <c r="S4" i="127"/>
  <c r="R4" i="127"/>
  <c r="Q4" i="127"/>
  <c r="P4" i="127"/>
  <c r="O4" i="127"/>
  <c r="N4" i="127"/>
  <c r="M4" i="127"/>
  <c r="L4" i="127"/>
  <c r="K4" i="127"/>
  <c r="J4" i="127"/>
  <c r="I4" i="127"/>
  <c r="H4" i="127"/>
  <c r="G4" i="127"/>
  <c r="F4" i="127"/>
  <c r="E4" i="127"/>
  <c r="D4" i="127"/>
  <c r="C4" i="127"/>
  <c r="T3" i="127"/>
  <c r="S3" i="127"/>
  <c r="R3" i="127"/>
  <c r="Q3" i="127"/>
  <c r="P3" i="127"/>
  <c r="O3" i="127"/>
  <c r="N3" i="127"/>
  <c r="M3" i="127"/>
  <c r="L3" i="127"/>
  <c r="K3" i="127"/>
  <c r="J3" i="127"/>
  <c r="I3" i="127"/>
  <c r="H3" i="127"/>
  <c r="G3" i="127"/>
  <c r="F3" i="127"/>
  <c r="E3" i="127"/>
  <c r="D3" i="127"/>
  <c r="C3" i="127"/>
  <c r="T9" i="123"/>
  <c r="S9" i="123"/>
  <c r="R9" i="123"/>
  <c r="Q9" i="123"/>
  <c r="P9" i="123"/>
  <c r="O9" i="123"/>
  <c r="N9" i="123"/>
  <c r="M9" i="123"/>
  <c r="L9" i="123"/>
  <c r="K9" i="123"/>
  <c r="J9" i="123"/>
  <c r="I9" i="123"/>
  <c r="H9" i="123"/>
  <c r="G9" i="123"/>
  <c r="F9" i="123"/>
  <c r="E9" i="123"/>
  <c r="D9" i="123"/>
  <c r="C9" i="123"/>
  <c r="T8" i="123"/>
  <c r="S8" i="123"/>
  <c r="R8" i="123"/>
  <c r="Q8" i="123"/>
  <c r="P8" i="123"/>
  <c r="O8" i="123"/>
  <c r="N8" i="123"/>
  <c r="M8" i="123"/>
  <c r="L8" i="123"/>
  <c r="K8" i="123"/>
  <c r="J8" i="123"/>
  <c r="I8" i="123"/>
  <c r="H8" i="123"/>
  <c r="G8" i="123"/>
  <c r="F8" i="123"/>
  <c r="E8" i="123"/>
  <c r="D8" i="123"/>
  <c r="C8" i="123"/>
  <c r="T7" i="123"/>
  <c r="S7" i="123"/>
  <c r="R7" i="123"/>
  <c r="Q7" i="123"/>
  <c r="P7" i="123"/>
  <c r="O7" i="123"/>
  <c r="N7" i="123"/>
  <c r="M7" i="123"/>
  <c r="L7" i="123"/>
  <c r="K7" i="123"/>
  <c r="J7" i="123"/>
  <c r="I7" i="123"/>
  <c r="H7" i="123"/>
  <c r="G7" i="123"/>
  <c r="F7" i="123"/>
  <c r="E7" i="123"/>
  <c r="D7" i="123"/>
  <c r="C7" i="123"/>
  <c r="T6" i="123"/>
  <c r="S6" i="123"/>
  <c r="R6" i="123"/>
  <c r="Q6" i="123"/>
  <c r="P6" i="123"/>
  <c r="O6" i="123"/>
  <c r="N6" i="123"/>
  <c r="M6" i="123"/>
  <c r="L6" i="123"/>
  <c r="K6" i="123"/>
  <c r="J6" i="123"/>
  <c r="I6" i="123"/>
  <c r="H6" i="123"/>
  <c r="G6" i="123"/>
  <c r="F6" i="123"/>
  <c r="E6" i="123"/>
  <c r="D6" i="123"/>
  <c r="C6" i="123"/>
  <c r="T5" i="123"/>
  <c r="S5" i="123"/>
  <c r="R5" i="123"/>
  <c r="Q5" i="123"/>
  <c r="P5" i="123"/>
  <c r="O5" i="123"/>
  <c r="N5" i="123"/>
  <c r="M5" i="123"/>
  <c r="L5" i="123"/>
  <c r="K5" i="123"/>
  <c r="J5" i="123"/>
  <c r="I5" i="123"/>
  <c r="H5" i="123"/>
  <c r="G5" i="123"/>
  <c r="F5" i="123"/>
  <c r="E5" i="123"/>
  <c r="D5" i="123"/>
  <c r="C5" i="123"/>
  <c r="T4" i="123"/>
  <c r="S4" i="123"/>
  <c r="R4" i="123"/>
  <c r="Q4" i="123"/>
  <c r="P4" i="123"/>
  <c r="O4" i="123"/>
  <c r="N4" i="123"/>
  <c r="M4" i="123"/>
  <c r="L4" i="123"/>
  <c r="K4" i="123"/>
  <c r="J4" i="123"/>
  <c r="I4" i="123"/>
  <c r="H4" i="123"/>
  <c r="G4" i="123"/>
  <c r="F4" i="123"/>
  <c r="E4" i="123"/>
  <c r="D4" i="123"/>
  <c r="C4" i="123"/>
  <c r="T9" i="122"/>
  <c r="S9" i="122"/>
  <c r="R9" i="122"/>
  <c r="Q9" i="122"/>
  <c r="P9" i="122"/>
  <c r="O9" i="122"/>
  <c r="N9" i="122"/>
  <c r="M9" i="122"/>
  <c r="L9" i="122"/>
  <c r="K9" i="122"/>
  <c r="J9" i="122"/>
  <c r="I9" i="122"/>
  <c r="H9" i="122"/>
  <c r="G9" i="122"/>
  <c r="F9" i="122"/>
  <c r="E9" i="122"/>
  <c r="D9" i="122"/>
  <c r="C9" i="122"/>
  <c r="T8" i="122"/>
  <c r="S8" i="122"/>
  <c r="R8" i="122"/>
  <c r="Q8" i="122"/>
  <c r="P8" i="122"/>
  <c r="O8" i="122"/>
  <c r="N8" i="122"/>
  <c r="M8" i="122"/>
  <c r="L8" i="122"/>
  <c r="K8" i="122"/>
  <c r="J8" i="122"/>
  <c r="I8" i="122"/>
  <c r="H8" i="122"/>
  <c r="G8" i="122"/>
  <c r="F8" i="122"/>
  <c r="E8" i="122"/>
  <c r="D8" i="122"/>
  <c r="C8" i="122"/>
  <c r="T7" i="122"/>
  <c r="S7" i="122"/>
  <c r="R7" i="122"/>
  <c r="Q7" i="122"/>
  <c r="P7" i="122"/>
  <c r="O7" i="122"/>
  <c r="N7" i="122"/>
  <c r="M7" i="122"/>
  <c r="L7" i="122"/>
  <c r="K7" i="122"/>
  <c r="J7" i="122"/>
  <c r="I7" i="122"/>
  <c r="H7" i="122"/>
  <c r="G7" i="122"/>
  <c r="F7" i="122"/>
  <c r="E7" i="122"/>
  <c r="D7" i="122"/>
  <c r="C7" i="122"/>
  <c r="T6" i="122"/>
  <c r="S6" i="122"/>
  <c r="R6" i="122"/>
  <c r="Q6" i="122"/>
  <c r="P6" i="122"/>
  <c r="O6" i="122"/>
  <c r="N6" i="122"/>
  <c r="M6" i="122"/>
  <c r="L6" i="122"/>
  <c r="K6" i="122"/>
  <c r="J6" i="122"/>
  <c r="I6" i="122"/>
  <c r="H6" i="122"/>
  <c r="G6" i="122"/>
  <c r="F6" i="122"/>
  <c r="E6" i="122"/>
  <c r="D6" i="122"/>
  <c r="C6" i="122"/>
  <c r="T5" i="122"/>
  <c r="S5" i="122"/>
  <c r="R5" i="122"/>
  <c r="Q5" i="122"/>
  <c r="P5" i="122"/>
  <c r="O5" i="122"/>
  <c r="N5" i="122"/>
  <c r="M5" i="122"/>
  <c r="L5" i="122"/>
  <c r="K5" i="122"/>
  <c r="J5" i="122"/>
  <c r="I5" i="122"/>
  <c r="H5" i="122"/>
  <c r="G5" i="122"/>
  <c r="F5" i="122"/>
  <c r="E5" i="122"/>
  <c r="D5" i="122"/>
  <c r="C5" i="122"/>
  <c r="T4" i="122"/>
  <c r="S4" i="122"/>
  <c r="R4" i="122"/>
  <c r="Q4" i="122"/>
  <c r="P4" i="122"/>
  <c r="O4" i="122"/>
  <c r="N4" i="122"/>
  <c r="M4" i="122"/>
  <c r="L4" i="122"/>
  <c r="K4" i="122"/>
  <c r="J4" i="122"/>
  <c r="I4" i="122"/>
  <c r="H4" i="122"/>
  <c r="G4" i="122"/>
  <c r="F4" i="122"/>
  <c r="E4" i="122"/>
  <c r="D4" i="122"/>
  <c r="C4" i="122"/>
  <c r="U309" i="120"/>
  <c r="T309" i="120"/>
  <c r="S309" i="120"/>
  <c r="R309" i="120"/>
  <c r="Q309" i="120"/>
  <c r="P309" i="120"/>
  <c r="O309" i="120"/>
  <c r="N309" i="120"/>
  <c r="M309" i="120"/>
  <c r="L309" i="120"/>
  <c r="K309" i="120"/>
  <c r="J309" i="120"/>
  <c r="I309" i="120"/>
  <c r="H309" i="120"/>
  <c r="G309" i="120"/>
  <c r="F309" i="120"/>
  <c r="E309" i="120"/>
  <c r="D309" i="120"/>
  <c r="C309" i="120"/>
  <c r="U308" i="120"/>
  <c r="T308" i="120"/>
  <c r="S308" i="120"/>
  <c r="R308" i="120"/>
  <c r="Q308" i="120"/>
  <c r="P308" i="120"/>
  <c r="O308" i="120"/>
  <c r="N308" i="120"/>
  <c r="M308" i="120"/>
  <c r="L308" i="120"/>
  <c r="K308" i="120"/>
  <c r="J308" i="120"/>
  <c r="I308" i="120"/>
  <c r="H308" i="120"/>
  <c r="G308" i="120"/>
  <c r="F308" i="120"/>
  <c r="E308" i="120"/>
  <c r="D308" i="120"/>
  <c r="C308" i="120"/>
  <c r="U307" i="120"/>
  <c r="T307" i="120"/>
  <c r="S307" i="120"/>
  <c r="R307" i="120"/>
  <c r="Q307" i="120"/>
  <c r="P307" i="120"/>
  <c r="O307" i="120"/>
  <c r="N307" i="120"/>
  <c r="M307" i="120"/>
  <c r="L307" i="120"/>
  <c r="K307" i="120"/>
  <c r="J307" i="120"/>
  <c r="I307" i="120"/>
  <c r="H307" i="120"/>
  <c r="G307" i="120"/>
  <c r="F307" i="120"/>
  <c r="E307" i="120"/>
  <c r="D307" i="120"/>
  <c r="C307" i="120"/>
  <c r="U306" i="120"/>
  <c r="T306" i="120"/>
  <c r="S306" i="120"/>
  <c r="R306" i="120"/>
  <c r="Q306" i="120"/>
  <c r="P306" i="120"/>
  <c r="O306" i="120"/>
  <c r="N306" i="120"/>
  <c r="M306" i="120"/>
  <c r="L306" i="120"/>
  <c r="K306" i="120"/>
  <c r="J306" i="120"/>
  <c r="I306" i="120"/>
  <c r="H306" i="120"/>
  <c r="G306" i="120"/>
  <c r="F306" i="120"/>
  <c r="E306" i="120"/>
  <c r="D306" i="120"/>
  <c r="C306" i="120"/>
  <c r="U305" i="120"/>
  <c r="T305" i="120"/>
  <c r="S305" i="120"/>
  <c r="R305" i="120"/>
  <c r="Q305" i="120"/>
  <c r="P305" i="120"/>
  <c r="O305" i="120"/>
  <c r="N305" i="120"/>
  <c r="M305" i="120"/>
  <c r="L305" i="120"/>
  <c r="K305" i="120"/>
  <c r="J305" i="120"/>
  <c r="I305" i="120"/>
  <c r="H305" i="120"/>
  <c r="G305" i="120"/>
  <c r="F305" i="120"/>
  <c r="E305" i="120"/>
  <c r="D305" i="120"/>
  <c r="C305" i="120"/>
  <c r="U304" i="120"/>
  <c r="T304" i="120"/>
  <c r="S304" i="120"/>
  <c r="R304" i="120"/>
  <c r="Q304" i="120"/>
  <c r="P304" i="120"/>
  <c r="O304" i="120"/>
  <c r="N304" i="120"/>
  <c r="M304" i="120"/>
  <c r="L304" i="120"/>
  <c r="K304" i="120"/>
  <c r="J304" i="120"/>
  <c r="I304" i="120"/>
  <c r="H304" i="120"/>
  <c r="G304" i="120"/>
  <c r="F304" i="120"/>
  <c r="E304" i="120"/>
  <c r="D304" i="120"/>
  <c r="C304" i="120"/>
  <c r="U303" i="120"/>
  <c r="T303" i="120"/>
  <c r="S303" i="120"/>
  <c r="R303" i="120"/>
  <c r="Q303" i="120"/>
  <c r="P303" i="120"/>
  <c r="O303" i="120"/>
  <c r="N303" i="120"/>
  <c r="M303" i="120"/>
  <c r="L303" i="120"/>
  <c r="K303" i="120"/>
  <c r="J303" i="120"/>
  <c r="I303" i="120"/>
  <c r="H303" i="120"/>
  <c r="G303" i="120"/>
  <c r="F303" i="120"/>
  <c r="E303" i="120"/>
  <c r="D303" i="120"/>
  <c r="C303" i="120"/>
  <c r="U302" i="120"/>
  <c r="T302" i="120"/>
  <c r="S302" i="120"/>
  <c r="R302" i="120"/>
  <c r="Q302" i="120"/>
  <c r="P302" i="120"/>
  <c r="O302" i="120"/>
  <c r="N302" i="120"/>
  <c r="M302" i="120"/>
  <c r="L302" i="120"/>
  <c r="K302" i="120"/>
  <c r="J302" i="120"/>
  <c r="I302" i="120"/>
  <c r="H302" i="120"/>
  <c r="G302" i="120"/>
  <c r="F302" i="120"/>
  <c r="E302" i="120"/>
  <c r="D302" i="120"/>
  <c r="C302" i="120"/>
  <c r="U301" i="120"/>
  <c r="T301" i="120"/>
  <c r="S301" i="120"/>
  <c r="R301" i="120"/>
  <c r="Q301" i="120"/>
  <c r="P301" i="120"/>
  <c r="O301" i="120"/>
  <c r="N301" i="120"/>
  <c r="M301" i="120"/>
  <c r="L301" i="120"/>
  <c r="K301" i="120"/>
  <c r="J301" i="120"/>
  <c r="I301" i="120"/>
  <c r="H301" i="120"/>
  <c r="G301" i="120"/>
  <c r="F301" i="120"/>
  <c r="E301" i="120"/>
  <c r="D301" i="120"/>
  <c r="C301" i="120"/>
  <c r="U300" i="120"/>
  <c r="T300" i="120"/>
  <c r="S300" i="120"/>
  <c r="R300" i="120"/>
  <c r="Q300" i="120"/>
  <c r="P300" i="120"/>
  <c r="O300" i="120"/>
  <c r="N300" i="120"/>
  <c r="M300" i="120"/>
  <c r="L300" i="120"/>
  <c r="K300" i="120"/>
  <c r="J300" i="120"/>
  <c r="I300" i="120"/>
  <c r="H300" i="120"/>
  <c r="G300" i="120"/>
  <c r="F300" i="120"/>
  <c r="E300" i="120"/>
  <c r="D300" i="120"/>
  <c r="C300" i="120"/>
  <c r="U299" i="120"/>
  <c r="T299" i="120"/>
  <c r="S299" i="120"/>
  <c r="R299" i="120"/>
  <c r="Q299" i="120"/>
  <c r="P299" i="120"/>
  <c r="O299" i="120"/>
  <c r="N299" i="120"/>
  <c r="M299" i="120"/>
  <c r="L299" i="120"/>
  <c r="K299" i="120"/>
  <c r="J299" i="120"/>
  <c r="I299" i="120"/>
  <c r="H299" i="120"/>
  <c r="G299" i="120"/>
  <c r="F299" i="120"/>
  <c r="E299" i="120"/>
  <c r="D299" i="120"/>
  <c r="C299" i="120"/>
  <c r="U298" i="120"/>
  <c r="T298" i="120"/>
  <c r="S298" i="120"/>
  <c r="R298" i="120"/>
  <c r="Q298" i="120"/>
  <c r="P298" i="120"/>
  <c r="O298" i="120"/>
  <c r="N298" i="120"/>
  <c r="M298" i="120"/>
  <c r="L298" i="120"/>
  <c r="K298" i="120"/>
  <c r="J298" i="120"/>
  <c r="I298" i="120"/>
  <c r="H298" i="120"/>
  <c r="G298" i="120"/>
  <c r="F298" i="120"/>
  <c r="E298" i="120"/>
  <c r="D298" i="120"/>
  <c r="C298" i="120"/>
  <c r="U297" i="120"/>
  <c r="T297" i="120"/>
  <c r="S297" i="120"/>
  <c r="R297" i="120"/>
  <c r="Q297" i="120"/>
  <c r="P297" i="120"/>
  <c r="O297" i="120"/>
  <c r="N297" i="120"/>
  <c r="M297" i="120"/>
  <c r="L297" i="120"/>
  <c r="K297" i="120"/>
  <c r="J297" i="120"/>
  <c r="I297" i="120"/>
  <c r="H297" i="120"/>
  <c r="G297" i="120"/>
  <c r="F297" i="120"/>
  <c r="E297" i="120"/>
  <c r="D297" i="120"/>
  <c r="C297" i="120"/>
  <c r="U296" i="120"/>
  <c r="T296" i="120"/>
  <c r="S296" i="120"/>
  <c r="R296" i="120"/>
  <c r="Q296" i="120"/>
  <c r="P296" i="120"/>
  <c r="O296" i="120"/>
  <c r="N296" i="120"/>
  <c r="M296" i="120"/>
  <c r="L296" i="120"/>
  <c r="K296" i="120"/>
  <c r="J296" i="120"/>
  <c r="I296" i="120"/>
  <c r="H296" i="120"/>
  <c r="G296" i="120"/>
  <c r="F296" i="120"/>
  <c r="E296" i="120"/>
  <c r="D296" i="120"/>
  <c r="C296" i="120"/>
  <c r="U295" i="120"/>
  <c r="T295" i="120"/>
  <c r="S295" i="120"/>
  <c r="R295" i="120"/>
  <c r="Q295" i="120"/>
  <c r="P295" i="120"/>
  <c r="O295" i="120"/>
  <c r="N295" i="120"/>
  <c r="M295" i="120"/>
  <c r="L295" i="120"/>
  <c r="K295" i="120"/>
  <c r="J295" i="120"/>
  <c r="I295" i="120"/>
  <c r="H295" i="120"/>
  <c r="G295" i="120"/>
  <c r="F295" i="120"/>
  <c r="E295" i="120"/>
  <c r="D295" i="120"/>
  <c r="C295" i="120"/>
  <c r="U294" i="120"/>
  <c r="T294" i="120"/>
  <c r="S294" i="120"/>
  <c r="R294" i="120"/>
  <c r="Q294" i="120"/>
  <c r="P294" i="120"/>
  <c r="O294" i="120"/>
  <c r="N294" i="120"/>
  <c r="M294" i="120"/>
  <c r="L294" i="120"/>
  <c r="K294" i="120"/>
  <c r="J294" i="120"/>
  <c r="I294" i="120"/>
  <c r="H294" i="120"/>
  <c r="G294" i="120"/>
  <c r="F294" i="120"/>
  <c r="E294" i="120"/>
  <c r="D294" i="120"/>
  <c r="C294" i="120"/>
  <c r="U293" i="120"/>
  <c r="T293" i="120"/>
  <c r="S293" i="120"/>
  <c r="R293" i="120"/>
  <c r="Q293" i="120"/>
  <c r="P293" i="120"/>
  <c r="O293" i="120"/>
  <c r="N293" i="120"/>
  <c r="M293" i="120"/>
  <c r="L293" i="120"/>
  <c r="K293" i="120"/>
  <c r="J293" i="120"/>
  <c r="I293" i="120"/>
  <c r="H293" i="120"/>
  <c r="G293" i="120"/>
  <c r="F293" i="120"/>
  <c r="E293" i="120"/>
  <c r="D293" i="120"/>
  <c r="C293" i="120"/>
  <c r="U292" i="120"/>
  <c r="T292" i="120"/>
  <c r="S292" i="120"/>
  <c r="R292" i="120"/>
  <c r="Q292" i="120"/>
  <c r="P292" i="120"/>
  <c r="O292" i="120"/>
  <c r="N292" i="120"/>
  <c r="M292" i="120"/>
  <c r="L292" i="120"/>
  <c r="K292" i="120"/>
  <c r="J292" i="120"/>
  <c r="I292" i="120"/>
  <c r="H292" i="120"/>
  <c r="G292" i="120"/>
  <c r="F292" i="120"/>
  <c r="E292" i="120"/>
  <c r="D292" i="120"/>
  <c r="C292" i="120"/>
  <c r="U291" i="120"/>
  <c r="T291" i="120"/>
  <c r="S291" i="120"/>
  <c r="R291" i="120"/>
  <c r="Q291" i="120"/>
  <c r="P291" i="120"/>
  <c r="O291" i="120"/>
  <c r="N291" i="120"/>
  <c r="M291" i="120"/>
  <c r="L291" i="120"/>
  <c r="K291" i="120"/>
  <c r="J291" i="120"/>
  <c r="I291" i="120"/>
  <c r="H291" i="120"/>
  <c r="G291" i="120"/>
  <c r="F291" i="120"/>
  <c r="E291" i="120"/>
  <c r="D291" i="120"/>
  <c r="C291" i="120"/>
  <c r="U290" i="120"/>
  <c r="T290" i="120"/>
  <c r="S290" i="120"/>
  <c r="R290" i="120"/>
  <c r="Q290" i="120"/>
  <c r="P290" i="120"/>
  <c r="O290" i="120"/>
  <c r="N290" i="120"/>
  <c r="M290" i="120"/>
  <c r="L290" i="120"/>
  <c r="K290" i="120"/>
  <c r="J290" i="120"/>
  <c r="I290" i="120"/>
  <c r="H290" i="120"/>
  <c r="G290" i="120"/>
  <c r="F290" i="120"/>
  <c r="E290" i="120"/>
  <c r="D290" i="120"/>
  <c r="C290" i="120"/>
  <c r="U289" i="120"/>
  <c r="T289" i="120"/>
  <c r="S289" i="120"/>
  <c r="R289" i="120"/>
  <c r="Q289" i="120"/>
  <c r="P289" i="120"/>
  <c r="O289" i="120"/>
  <c r="N289" i="120"/>
  <c r="M289" i="120"/>
  <c r="L289" i="120"/>
  <c r="K289" i="120"/>
  <c r="J289" i="120"/>
  <c r="I289" i="120"/>
  <c r="H289" i="120"/>
  <c r="G289" i="120"/>
  <c r="F289" i="120"/>
  <c r="E289" i="120"/>
  <c r="D289" i="120"/>
  <c r="C289" i="120"/>
  <c r="U288" i="120"/>
  <c r="T288" i="120"/>
  <c r="S288" i="120"/>
  <c r="R288" i="120"/>
  <c r="Q288" i="120"/>
  <c r="P288" i="120"/>
  <c r="O288" i="120"/>
  <c r="N288" i="120"/>
  <c r="M288" i="120"/>
  <c r="L288" i="120"/>
  <c r="K288" i="120"/>
  <c r="J288" i="120"/>
  <c r="I288" i="120"/>
  <c r="H288" i="120"/>
  <c r="G288" i="120"/>
  <c r="F288" i="120"/>
  <c r="E288" i="120"/>
  <c r="D288" i="120"/>
  <c r="C288" i="120"/>
  <c r="U287" i="120"/>
  <c r="T287" i="120"/>
  <c r="S287" i="120"/>
  <c r="R287" i="120"/>
  <c r="Q287" i="120"/>
  <c r="P287" i="120"/>
  <c r="O287" i="120"/>
  <c r="N287" i="120"/>
  <c r="M287" i="120"/>
  <c r="L287" i="120"/>
  <c r="K287" i="120"/>
  <c r="J287" i="120"/>
  <c r="I287" i="120"/>
  <c r="H287" i="120"/>
  <c r="G287" i="120"/>
  <c r="F287" i="120"/>
  <c r="E287" i="120"/>
  <c r="D287" i="120"/>
  <c r="C287" i="120"/>
  <c r="U286" i="120"/>
  <c r="T286" i="120"/>
  <c r="S286" i="120"/>
  <c r="R286" i="120"/>
  <c r="Q286" i="120"/>
  <c r="P286" i="120"/>
  <c r="O286" i="120"/>
  <c r="N286" i="120"/>
  <c r="M286" i="120"/>
  <c r="L286" i="120"/>
  <c r="K286" i="120"/>
  <c r="J286" i="120"/>
  <c r="I286" i="120"/>
  <c r="H286" i="120"/>
  <c r="G286" i="120"/>
  <c r="F286" i="120"/>
  <c r="E286" i="120"/>
  <c r="D286" i="120"/>
  <c r="C286" i="120"/>
  <c r="U285" i="120"/>
  <c r="T285" i="120"/>
  <c r="S285" i="120"/>
  <c r="R285" i="120"/>
  <c r="Q285" i="120"/>
  <c r="P285" i="120"/>
  <c r="O285" i="120"/>
  <c r="N285" i="120"/>
  <c r="M285" i="120"/>
  <c r="L285" i="120"/>
  <c r="K285" i="120"/>
  <c r="J285" i="120"/>
  <c r="I285" i="120"/>
  <c r="H285" i="120"/>
  <c r="G285" i="120"/>
  <c r="F285" i="120"/>
  <c r="E285" i="120"/>
  <c r="D285" i="120"/>
  <c r="C285" i="120"/>
  <c r="U284" i="120"/>
  <c r="T284" i="120"/>
  <c r="S284" i="120"/>
  <c r="R284" i="120"/>
  <c r="Q284" i="120"/>
  <c r="P284" i="120"/>
  <c r="O284" i="120"/>
  <c r="N284" i="120"/>
  <c r="M284" i="120"/>
  <c r="L284" i="120"/>
  <c r="K284" i="120"/>
  <c r="J284" i="120"/>
  <c r="I284" i="120"/>
  <c r="H284" i="120"/>
  <c r="G284" i="120"/>
  <c r="F284" i="120"/>
  <c r="E284" i="120"/>
  <c r="D284" i="120"/>
  <c r="C284" i="120"/>
  <c r="U283" i="120"/>
  <c r="T283" i="120"/>
  <c r="S283" i="120"/>
  <c r="R283" i="120"/>
  <c r="Q283" i="120"/>
  <c r="P283" i="120"/>
  <c r="O283" i="120"/>
  <c r="N283" i="120"/>
  <c r="M283" i="120"/>
  <c r="L283" i="120"/>
  <c r="K283" i="120"/>
  <c r="J283" i="120"/>
  <c r="I283" i="120"/>
  <c r="H283" i="120"/>
  <c r="G283" i="120"/>
  <c r="F283" i="120"/>
  <c r="E283" i="120"/>
  <c r="D283" i="120"/>
  <c r="C283" i="120"/>
  <c r="U282" i="120"/>
  <c r="T282" i="120"/>
  <c r="S282" i="120"/>
  <c r="R282" i="120"/>
  <c r="Q282" i="120"/>
  <c r="P282" i="120"/>
  <c r="O282" i="120"/>
  <c r="N282" i="120"/>
  <c r="M282" i="120"/>
  <c r="L282" i="120"/>
  <c r="K282" i="120"/>
  <c r="J282" i="120"/>
  <c r="I282" i="120"/>
  <c r="H282" i="120"/>
  <c r="G282" i="120"/>
  <c r="F282" i="120"/>
  <c r="E282" i="120"/>
  <c r="D282" i="120"/>
  <c r="C282" i="120"/>
  <c r="U281" i="120"/>
  <c r="T281" i="120"/>
  <c r="S281" i="120"/>
  <c r="R281" i="120"/>
  <c r="Q281" i="120"/>
  <c r="P281" i="120"/>
  <c r="O281" i="120"/>
  <c r="N281" i="120"/>
  <c r="M281" i="120"/>
  <c r="L281" i="120"/>
  <c r="K281" i="120"/>
  <c r="J281" i="120"/>
  <c r="I281" i="120"/>
  <c r="H281" i="120"/>
  <c r="G281" i="120"/>
  <c r="F281" i="120"/>
  <c r="E281" i="120"/>
  <c r="D281" i="120"/>
  <c r="C281" i="120"/>
  <c r="U280" i="120"/>
  <c r="T280" i="120"/>
  <c r="S280" i="120"/>
  <c r="R280" i="120"/>
  <c r="Q280" i="120"/>
  <c r="P280" i="120"/>
  <c r="O280" i="120"/>
  <c r="N280" i="120"/>
  <c r="M280" i="120"/>
  <c r="L280" i="120"/>
  <c r="K280" i="120"/>
  <c r="J280" i="120"/>
  <c r="I280" i="120"/>
  <c r="H280" i="120"/>
  <c r="G280" i="120"/>
  <c r="F280" i="120"/>
  <c r="E280" i="120"/>
  <c r="D280" i="120"/>
  <c r="C280" i="120"/>
  <c r="U279" i="120"/>
  <c r="T279" i="120"/>
  <c r="S279" i="120"/>
  <c r="R279" i="120"/>
  <c r="Q279" i="120"/>
  <c r="P279" i="120"/>
  <c r="O279" i="120"/>
  <c r="N279" i="120"/>
  <c r="M279" i="120"/>
  <c r="L279" i="120"/>
  <c r="K279" i="120"/>
  <c r="J279" i="120"/>
  <c r="I279" i="120"/>
  <c r="H279" i="120"/>
  <c r="G279" i="120"/>
  <c r="F279" i="120"/>
  <c r="E279" i="120"/>
  <c r="D279" i="120"/>
  <c r="C279" i="120"/>
  <c r="U278" i="120"/>
  <c r="T278" i="120"/>
  <c r="S278" i="120"/>
  <c r="R278" i="120"/>
  <c r="Q278" i="120"/>
  <c r="P278" i="120"/>
  <c r="O278" i="120"/>
  <c r="N278" i="120"/>
  <c r="M278" i="120"/>
  <c r="L278" i="120"/>
  <c r="K278" i="120"/>
  <c r="J278" i="120"/>
  <c r="I278" i="120"/>
  <c r="H278" i="120"/>
  <c r="G278" i="120"/>
  <c r="F278" i="120"/>
  <c r="E278" i="120"/>
  <c r="D278" i="120"/>
  <c r="C278" i="120"/>
  <c r="U277" i="120"/>
  <c r="T277" i="120"/>
  <c r="S277" i="120"/>
  <c r="R277" i="120"/>
  <c r="Q277" i="120"/>
  <c r="P277" i="120"/>
  <c r="O277" i="120"/>
  <c r="N277" i="120"/>
  <c r="M277" i="120"/>
  <c r="L277" i="120"/>
  <c r="K277" i="120"/>
  <c r="J277" i="120"/>
  <c r="I277" i="120"/>
  <c r="H277" i="120"/>
  <c r="G277" i="120"/>
  <c r="F277" i="120"/>
  <c r="E277" i="120"/>
  <c r="D277" i="120"/>
  <c r="C277" i="120"/>
  <c r="U276" i="120"/>
  <c r="T276" i="120"/>
  <c r="S276" i="120"/>
  <c r="R276" i="120"/>
  <c r="Q276" i="120"/>
  <c r="P276" i="120"/>
  <c r="O276" i="120"/>
  <c r="N276" i="120"/>
  <c r="M276" i="120"/>
  <c r="L276" i="120"/>
  <c r="K276" i="120"/>
  <c r="J276" i="120"/>
  <c r="I276" i="120"/>
  <c r="H276" i="120"/>
  <c r="G276" i="120"/>
  <c r="F276" i="120"/>
  <c r="E276" i="120"/>
  <c r="D276" i="120"/>
  <c r="C276" i="120"/>
  <c r="U275" i="120"/>
  <c r="T275" i="120"/>
  <c r="S275" i="120"/>
  <c r="R275" i="120"/>
  <c r="Q275" i="120"/>
  <c r="P275" i="120"/>
  <c r="O275" i="120"/>
  <c r="N275" i="120"/>
  <c r="M275" i="120"/>
  <c r="L275" i="120"/>
  <c r="K275" i="120"/>
  <c r="J275" i="120"/>
  <c r="I275" i="120"/>
  <c r="H275" i="120"/>
  <c r="G275" i="120"/>
  <c r="F275" i="120"/>
  <c r="E275" i="120"/>
  <c r="D275" i="120"/>
  <c r="C275" i="120"/>
  <c r="U274" i="120"/>
  <c r="T274" i="120"/>
  <c r="S274" i="120"/>
  <c r="R274" i="120"/>
  <c r="Q274" i="120"/>
  <c r="P274" i="120"/>
  <c r="O274" i="120"/>
  <c r="N274" i="120"/>
  <c r="M274" i="120"/>
  <c r="L274" i="120"/>
  <c r="K274" i="120"/>
  <c r="J274" i="120"/>
  <c r="I274" i="120"/>
  <c r="H274" i="120"/>
  <c r="G274" i="120"/>
  <c r="F274" i="120"/>
  <c r="E274" i="120"/>
  <c r="D274" i="120"/>
  <c r="C274" i="120"/>
  <c r="U273" i="120"/>
  <c r="T273" i="120"/>
  <c r="S273" i="120"/>
  <c r="R273" i="120"/>
  <c r="Q273" i="120"/>
  <c r="P273" i="120"/>
  <c r="O273" i="120"/>
  <c r="N273" i="120"/>
  <c r="M273" i="120"/>
  <c r="L273" i="120"/>
  <c r="K273" i="120"/>
  <c r="J273" i="120"/>
  <c r="I273" i="120"/>
  <c r="H273" i="120"/>
  <c r="G273" i="120"/>
  <c r="F273" i="120"/>
  <c r="E273" i="120"/>
  <c r="D273" i="120"/>
  <c r="C273" i="120"/>
  <c r="U272" i="120"/>
  <c r="T272" i="120"/>
  <c r="S272" i="120"/>
  <c r="R272" i="120"/>
  <c r="Q272" i="120"/>
  <c r="P272" i="120"/>
  <c r="O272" i="120"/>
  <c r="N272" i="120"/>
  <c r="M272" i="120"/>
  <c r="L272" i="120"/>
  <c r="K272" i="120"/>
  <c r="J272" i="120"/>
  <c r="I272" i="120"/>
  <c r="H272" i="120"/>
  <c r="G272" i="120"/>
  <c r="F272" i="120"/>
  <c r="E272" i="120"/>
  <c r="D272" i="120"/>
  <c r="C272" i="120"/>
  <c r="U271" i="120"/>
  <c r="T271" i="120"/>
  <c r="S271" i="120"/>
  <c r="R271" i="120"/>
  <c r="Q271" i="120"/>
  <c r="P271" i="120"/>
  <c r="O271" i="120"/>
  <c r="N271" i="120"/>
  <c r="M271" i="120"/>
  <c r="L271" i="120"/>
  <c r="K271" i="120"/>
  <c r="J271" i="120"/>
  <c r="I271" i="120"/>
  <c r="H271" i="120"/>
  <c r="G271" i="120"/>
  <c r="F271" i="120"/>
  <c r="E271" i="120"/>
  <c r="D271" i="120"/>
  <c r="C271" i="120"/>
  <c r="U270" i="120"/>
  <c r="T270" i="120"/>
  <c r="S270" i="120"/>
  <c r="R270" i="120"/>
  <c r="Q270" i="120"/>
  <c r="P270" i="120"/>
  <c r="O270" i="120"/>
  <c r="N270" i="120"/>
  <c r="M270" i="120"/>
  <c r="L270" i="120"/>
  <c r="K270" i="120"/>
  <c r="J270" i="120"/>
  <c r="I270" i="120"/>
  <c r="H270" i="120"/>
  <c r="G270" i="120"/>
  <c r="F270" i="120"/>
  <c r="E270" i="120"/>
  <c r="D270" i="120"/>
  <c r="C270" i="120"/>
  <c r="U269" i="120"/>
  <c r="T269" i="120"/>
  <c r="S269" i="120"/>
  <c r="R269" i="120"/>
  <c r="Q269" i="120"/>
  <c r="P269" i="120"/>
  <c r="O269" i="120"/>
  <c r="N269" i="120"/>
  <c r="M269" i="120"/>
  <c r="L269" i="120"/>
  <c r="K269" i="120"/>
  <c r="J269" i="120"/>
  <c r="I269" i="120"/>
  <c r="H269" i="120"/>
  <c r="G269" i="120"/>
  <c r="F269" i="120"/>
  <c r="E269" i="120"/>
  <c r="D269" i="120"/>
  <c r="C269" i="120"/>
  <c r="U268" i="120"/>
  <c r="T268" i="120"/>
  <c r="S268" i="120"/>
  <c r="R268" i="120"/>
  <c r="Q268" i="120"/>
  <c r="P268" i="120"/>
  <c r="O268" i="120"/>
  <c r="N268" i="120"/>
  <c r="M268" i="120"/>
  <c r="L268" i="120"/>
  <c r="K268" i="120"/>
  <c r="J268" i="120"/>
  <c r="I268" i="120"/>
  <c r="H268" i="120"/>
  <c r="G268" i="120"/>
  <c r="F268" i="120"/>
  <c r="E268" i="120"/>
  <c r="D268" i="120"/>
  <c r="C268" i="120"/>
  <c r="U267" i="120"/>
  <c r="T267" i="120"/>
  <c r="S267" i="120"/>
  <c r="R267" i="120"/>
  <c r="Q267" i="120"/>
  <c r="P267" i="120"/>
  <c r="O267" i="120"/>
  <c r="N267" i="120"/>
  <c r="M267" i="120"/>
  <c r="L267" i="120"/>
  <c r="K267" i="120"/>
  <c r="J267" i="120"/>
  <c r="I267" i="120"/>
  <c r="H267" i="120"/>
  <c r="G267" i="120"/>
  <c r="F267" i="120"/>
  <c r="E267" i="120"/>
  <c r="D267" i="120"/>
  <c r="C267" i="120"/>
  <c r="U266" i="120"/>
  <c r="T266" i="120"/>
  <c r="S266" i="120"/>
  <c r="R266" i="120"/>
  <c r="Q266" i="120"/>
  <c r="P266" i="120"/>
  <c r="O266" i="120"/>
  <c r="N266" i="120"/>
  <c r="M266" i="120"/>
  <c r="L266" i="120"/>
  <c r="K266" i="120"/>
  <c r="J266" i="120"/>
  <c r="I266" i="120"/>
  <c r="H266" i="120"/>
  <c r="G266" i="120"/>
  <c r="F266" i="120"/>
  <c r="E266" i="120"/>
  <c r="D266" i="120"/>
  <c r="C266" i="120"/>
  <c r="U265" i="120"/>
  <c r="T265" i="120"/>
  <c r="S265" i="120"/>
  <c r="R265" i="120"/>
  <c r="Q265" i="120"/>
  <c r="P265" i="120"/>
  <c r="O265" i="120"/>
  <c r="N265" i="120"/>
  <c r="M265" i="120"/>
  <c r="L265" i="120"/>
  <c r="K265" i="120"/>
  <c r="J265" i="120"/>
  <c r="I265" i="120"/>
  <c r="H265" i="120"/>
  <c r="G265" i="120"/>
  <c r="F265" i="120"/>
  <c r="E265" i="120"/>
  <c r="D265" i="120"/>
  <c r="C265" i="120"/>
  <c r="U264" i="120"/>
  <c r="T264" i="120"/>
  <c r="S264" i="120"/>
  <c r="R264" i="120"/>
  <c r="Q264" i="120"/>
  <c r="P264" i="120"/>
  <c r="O264" i="120"/>
  <c r="N264" i="120"/>
  <c r="M264" i="120"/>
  <c r="L264" i="120"/>
  <c r="K264" i="120"/>
  <c r="J264" i="120"/>
  <c r="I264" i="120"/>
  <c r="H264" i="120"/>
  <c r="G264" i="120"/>
  <c r="F264" i="120"/>
  <c r="E264" i="120"/>
  <c r="D264" i="120"/>
  <c r="C264" i="120"/>
  <c r="U263" i="120"/>
  <c r="T263" i="120"/>
  <c r="S263" i="120"/>
  <c r="R263" i="120"/>
  <c r="Q263" i="120"/>
  <c r="P263" i="120"/>
  <c r="O263" i="120"/>
  <c r="N263" i="120"/>
  <c r="M263" i="120"/>
  <c r="L263" i="120"/>
  <c r="K263" i="120"/>
  <c r="J263" i="120"/>
  <c r="I263" i="120"/>
  <c r="H263" i="120"/>
  <c r="G263" i="120"/>
  <c r="F263" i="120"/>
  <c r="E263" i="120"/>
  <c r="D263" i="120"/>
  <c r="C263" i="120"/>
  <c r="U262" i="120"/>
  <c r="T262" i="120"/>
  <c r="S262" i="120"/>
  <c r="R262" i="120"/>
  <c r="Q262" i="120"/>
  <c r="P262" i="120"/>
  <c r="O262" i="120"/>
  <c r="N262" i="120"/>
  <c r="M262" i="120"/>
  <c r="L262" i="120"/>
  <c r="K262" i="120"/>
  <c r="J262" i="120"/>
  <c r="I262" i="120"/>
  <c r="H262" i="120"/>
  <c r="G262" i="120"/>
  <c r="F262" i="120"/>
  <c r="E262" i="120"/>
  <c r="D262" i="120"/>
  <c r="C262" i="120"/>
  <c r="U261" i="120"/>
  <c r="T261" i="120"/>
  <c r="S261" i="120"/>
  <c r="R261" i="120"/>
  <c r="Q261" i="120"/>
  <c r="P261" i="120"/>
  <c r="O261" i="120"/>
  <c r="N261" i="120"/>
  <c r="M261" i="120"/>
  <c r="L261" i="120"/>
  <c r="K261" i="120"/>
  <c r="J261" i="120"/>
  <c r="I261" i="120"/>
  <c r="H261" i="120"/>
  <c r="G261" i="120"/>
  <c r="F261" i="120"/>
  <c r="E261" i="120"/>
  <c r="D261" i="120"/>
  <c r="C261" i="120"/>
  <c r="U260" i="120"/>
  <c r="T260" i="120"/>
  <c r="S260" i="120"/>
  <c r="R260" i="120"/>
  <c r="Q260" i="120"/>
  <c r="P260" i="120"/>
  <c r="O260" i="120"/>
  <c r="N260" i="120"/>
  <c r="M260" i="120"/>
  <c r="L260" i="120"/>
  <c r="K260" i="120"/>
  <c r="J260" i="120"/>
  <c r="I260" i="120"/>
  <c r="H260" i="120"/>
  <c r="G260" i="120"/>
  <c r="F260" i="120"/>
  <c r="E260" i="120"/>
  <c r="D260" i="120"/>
  <c r="C260" i="120"/>
  <c r="U259" i="120"/>
  <c r="T259" i="120"/>
  <c r="S259" i="120"/>
  <c r="R259" i="120"/>
  <c r="Q259" i="120"/>
  <c r="P259" i="120"/>
  <c r="O259" i="120"/>
  <c r="N259" i="120"/>
  <c r="M259" i="120"/>
  <c r="L259" i="120"/>
  <c r="K259" i="120"/>
  <c r="J259" i="120"/>
  <c r="I259" i="120"/>
  <c r="H259" i="120"/>
  <c r="G259" i="120"/>
  <c r="F259" i="120"/>
  <c r="E259" i="120"/>
  <c r="D259" i="120"/>
  <c r="C259" i="120"/>
  <c r="U258" i="120"/>
  <c r="T258" i="120"/>
  <c r="S258" i="120"/>
  <c r="R258" i="120"/>
  <c r="Q258" i="120"/>
  <c r="P258" i="120"/>
  <c r="O258" i="120"/>
  <c r="N258" i="120"/>
  <c r="M258" i="120"/>
  <c r="L258" i="120"/>
  <c r="K258" i="120"/>
  <c r="J258" i="120"/>
  <c r="I258" i="120"/>
  <c r="H258" i="120"/>
  <c r="G258" i="120"/>
  <c r="F258" i="120"/>
  <c r="E258" i="120"/>
  <c r="D258" i="120"/>
  <c r="C258" i="120"/>
  <c r="U257" i="120"/>
  <c r="T257" i="120"/>
  <c r="S257" i="120"/>
  <c r="R257" i="120"/>
  <c r="Q257" i="120"/>
  <c r="P257" i="120"/>
  <c r="O257" i="120"/>
  <c r="N257" i="120"/>
  <c r="M257" i="120"/>
  <c r="L257" i="120"/>
  <c r="K257" i="120"/>
  <c r="J257" i="120"/>
  <c r="I257" i="120"/>
  <c r="H257" i="120"/>
  <c r="G257" i="120"/>
  <c r="F257" i="120"/>
  <c r="E257" i="120"/>
  <c r="D257" i="120"/>
  <c r="C257" i="120"/>
  <c r="U256" i="120"/>
  <c r="T256" i="120"/>
  <c r="S256" i="120"/>
  <c r="R256" i="120"/>
  <c r="Q256" i="120"/>
  <c r="P256" i="120"/>
  <c r="O256" i="120"/>
  <c r="N256" i="120"/>
  <c r="M256" i="120"/>
  <c r="L256" i="120"/>
  <c r="K256" i="120"/>
  <c r="J256" i="120"/>
  <c r="I256" i="120"/>
  <c r="H256" i="120"/>
  <c r="G256" i="120"/>
  <c r="F256" i="120"/>
  <c r="E256" i="120"/>
  <c r="D256" i="120"/>
  <c r="C256" i="120"/>
  <c r="U255" i="120"/>
  <c r="T255" i="120"/>
  <c r="S255" i="120"/>
  <c r="R255" i="120"/>
  <c r="Q255" i="120"/>
  <c r="P255" i="120"/>
  <c r="O255" i="120"/>
  <c r="N255" i="120"/>
  <c r="M255" i="120"/>
  <c r="L255" i="120"/>
  <c r="K255" i="120"/>
  <c r="J255" i="120"/>
  <c r="I255" i="120"/>
  <c r="H255" i="120"/>
  <c r="G255" i="120"/>
  <c r="F255" i="120"/>
  <c r="E255" i="120"/>
  <c r="D255" i="120"/>
  <c r="C255" i="120"/>
  <c r="U254" i="120"/>
  <c r="T254" i="120"/>
  <c r="S254" i="120"/>
  <c r="R254" i="120"/>
  <c r="Q254" i="120"/>
  <c r="P254" i="120"/>
  <c r="O254" i="120"/>
  <c r="N254" i="120"/>
  <c r="M254" i="120"/>
  <c r="L254" i="120"/>
  <c r="K254" i="120"/>
  <c r="J254" i="120"/>
  <c r="I254" i="120"/>
  <c r="H254" i="120"/>
  <c r="G254" i="120"/>
  <c r="F254" i="120"/>
  <c r="E254" i="120"/>
  <c r="D254" i="120"/>
  <c r="C254" i="120"/>
  <c r="U253" i="120"/>
  <c r="T253" i="120"/>
  <c r="S253" i="120"/>
  <c r="R253" i="120"/>
  <c r="Q253" i="120"/>
  <c r="P253" i="120"/>
  <c r="O253" i="120"/>
  <c r="N253" i="120"/>
  <c r="M253" i="120"/>
  <c r="L253" i="120"/>
  <c r="K253" i="120"/>
  <c r="J253" i="120"/>
  <c r="I253" i="120"/>
  <c r="H253" i="120"/>
  <c r="G253" i="120"/>
  <c r="F253" i="120"/>
  <c r="E253" i="120"/>
  <c r="D253" i="120"/>
  <c r="C253" i="120"/>
  <c r="U252" i="120"/>
  <c r="T252" i="120"/>
  <c r="S252" i="120"/>
  <c r="R252" i="120"/>
  <c r="Q252" i="120"/>
  <c r="P252" i="120"/>
  <c r="O252" i="120"/>
  <c r="N252" i="120"/>
  <c r="M252" i="120"/>
  <c r="L252" i="120"/>
  <c r="K252" i="120"/>
  <c r="J252" i="120"/>
  <c r="I252" i="120"/>
  <c r="H252" i="120"/>
  <c r="G252" i="120"/>
  <c r="F252" i="120"/>
  <c r="E252" i="120"/>
  <c r="D252" i="120"/>
  <c r="C252" i="120"/>
  <c r="U251" i="120"/>
  <c r="T251" i="120"/>
  <c r="S251" i="120"/>
  <c r="R251" i="120"/>
  <c r="Q251" i="120"/>
  <c r="P251" i="120"/>
  <c r="O251" i="120"/>
  <c r="N251" i="120"/>
  <c r="M251" i="120"/>
  <c r="L251" i="120"/>
  <c r="K251" i="120"/>
  <c r="J251" i="120"/>
  <c r="I251" i="120"/>
  <c r="H251" i="120"/>
  <c r="G251" i="120"/>
  <c r="F251" i="120"/>
  <c r="E251" i="120"/>
  <c r="D251" i="120"/>
  <c r="C251" i="120"/>
  <c r="U250" i="120"/>
  <c r="T250" i="120"/>
  <c r="S250" i="120"/>
  <c r="R250" i="120"/>
  <c r="Q250" i="120"/>
  <c r="P250" i="120"/>
  <c r="O250" i="120"/>
  <c r="N250" i="120"/>
  <c r="M250" i="120"/>
  <c r="L250" i="120"/>
  <c r="K250" i="120"/>
  <c r="J250" i="120"/>
  <c r="I250" i="120"/>
  <c r="H250" i="120"/>
  <c r="G250" i="120"/>
  <c r="F250" i="120"/>
  <c r="E250" i="120"/>
  <c r="D250" i="120"/>
  <c r="C250" i="120"/>
  <c r="U249" i="120"/>
  <c r="T249" i="120"/>
  <c r="S249" i="120"/>
  <c r="R249" i="120"/>
  <c r="Q249" i="120"/>
  <c r="P249" i="120"/>
  <c r="O249" i="120"/>
  <c r="N249" i="120"/>
  <c r="M249" i="120"/>
  <c r="L249" i="120"/>
  <c r="K249" i="120"/>
  <c r="J249" i="120"/>
  <c r="I249" i="120"/>
  <c r="H249" i="120"/>
  <c r="G249" i="120"/>
  <c r="F249" i="120"/>
  <c r="E249" i="120"/>
  <c r="D249" i="120"/>
  <c r="C249" i="120"/>
  <c r="U248" i="120"/>
  <c r="T248" i="120"/>
  <c r="S248" i="120"/>
  <c r="R248" i="120"/>
  <c r="Q248" i="120"/>
  <c r="P248" i="120"/>
  <c r="O248" i="120"/>
  <c r="N248" i="120"/>
  <c r="M248" i="120"/>
  <c r="L248" i="120"/>
  <c r="K248" i="120"/>
  <c r="J248" i="120"/>
  <c r="I248" i="120"/>
  <c r="H248" i="120"/>
  <c r="G248" i="120"/>
  <c r="F248" i="120"/>
  <c r="E248" i="120"/>
  <c r="D248" i="120"/>
  <c r="C248" i="120"/>
  <c r="U247" i="120"/>
  <c r="T247" i="120"/>
  <c r="S247" i="120"/>
  <c r="R247" i="120"/>
  <c r="Q247" i="120"/>
  <c r="P247" i="120"/>
  <c r="O247" i="120"/>
  <c r="N247" i="120"/>
  <c r="M247" i="120"/>
  <c r="L247" i="120"/>
  <c r="K247" i="120"/>
  <c r="J247" i="120"/>
  <c r="I247" i="120"/>
  <c r="H247" i="120"/>
  <c r="G247" i="120"/>
  <c r="F247" i="120"/>
  <c r="E247" i="120"/>
  <c r="D247" i="120"/>
  <c r="C247" i="120"/>
  <c r="U246" i="120"/>
  <c r="T246" i="120"/>
  <c r="S246" i="120"/>
  <c r="R246" i="120"/>
  <c r="Q246" i="120"/>
  <c r="P246" i="120"/>
  <c r="O246" i="120"/>
  <c r="N246" i="120"/>
  <c r="M246" i="120"/>
  <c r="L246" i="120"/>
  <c r="K246" i="120"/>
  <c r="J246" i="120"/>
  <c r="I246" i="120"/>
  <c r="H246" i="120"/>
  <c r="G246" i="120"/>
  <c r="F246" i="120"/>
  <c r="E246" i="120"/>
  <c r="D246" i="120"/>
  <c r="C246" i="120"/>
  <c r="U245" i="120"/>
  <c r="T245" i="120"/>
  <c r="S245" i="120"/>
  <c r="R245" i="120"/>
  <c r="Q245" i="120"/>
  <c r="P245" i="120"/>
  <c r="O245" i="120"/>
  <c r="N245" i="120"/>
  <c r="M245" i="120"/>
  <c r="L245" i="120"/>
  <c r="K245" i="120"/>
  <c r="J245" i="120"/>
  <c r="I245" i="120"/>
  <c r="H245" i="120"/>
  <c r="G245" i="120"/>
  <c r="F245" i="120"/>
  <c r="E245" i="120"/>
  <c r="D245" i="120"/>
  <c r="C245" i="120"/>
  <c r="U244" i="120"/>
  <c r="T244" i="120"/>
  <c r="S244" i="120"/>
  <c r="R244" i="120"/>
  <c r="Q244" i="120"/>
  <c r="P244" i="120"/>
  <c r="O244" i="120"/>
  <c r="N244" i="120"/>
  <c r="M244" i="120"/>
  <c r="L244" i="120"/>
  <c r="K244" i="120"/>
  <c r="J244" i="120"/>
  <c r="I244" i="120"/>
  <c r="H244" i="120"/>
  <c r="G244" i="120"/>
  <c r="F244" i="120"/>
  <c r="E244" i="120"/>
  <c r="D244" i="120"/>
  <c r="C244" i="120"/>
  <c r="U243" i="120"/>
  <c r="T243" i="120"/>
  <c r="S243" i="120"/>
  <c r="R243" i="120"/>
  <c r="Q243" i="120"/>
  <c r="P243" i="120"/>
  <c r="O243" i="120"/>
  <c r="N243" i="120"/>
  <c r="M243" i="120"/>
  <c r="L243" i="120"/>
  <c r="K243" i="120"/>
  <c r="J243" i="120"/>
  <c r="I243" i="120"/>
  <c r="H243" i="120"/>
  <c r="G243" i="120"/>
  <c r="F243" i="120"/>
  <c r="E243" i="120"/>
  <c r="D243" i="120"/>
  <c r="C243" i="120"/>
  <c r="U242" i="120"/>
  <c r="T242" i="120"/>
  <c r="S242" i="120"/>
  <c r="R242" i="120"/>
  <c r="Q242" i="120"/>
  <c r="P242" i="120"/>
  <c r="O242" i="120"/>
  <c r="N242" i="120"/>
  <c r="M242" i="120"/>
  <c r="L242" i="120"/>
  <c r="K242" i="120"/>
  <c r="J242" i="120"/>
  <c r="I242" i="120"/>
  <c r="H242" i="120"/>
  <c r="G242" i="120"/>
  <c r="F242" i="120"/>
  <c r="E242" i="120"/>
  <c r="D242" i="120"/>
  <c r="C242" i="120"/>
  <c r="U241" i="120"/>
  <c r="T241" i="120"/>
  <c r="S241" i="120"/>
  <c r="R241" i="120"/>
  <c r="Q241" i="120"/>
  <c r="P241" i="120"/>
  <c r="O241" i="120"/>
  <c r="N241" i="120"/>
  <c r="M241" i="120"/>
  <c r="L241" i="120"/>
  <c r="K241" i="120"/>
  <c r="J241" i="120"/>
  <c r="I241" i="120"/>
  <c r="H241" i="120"/>
  <c r="G241" i="120"/>
  <c r="F241" i="120"/>
  <c r="E241" i="120"/>
  <c r="D241" i="120"/>
  <c r="C241" i="120"/>
  <c r="U240" i="120"/>
  <c r="T240" i="120"/>
  <c r="S240" i="120"/>
  <c r="R240" i="120"/>
  <c r="Q240" i="120"/>
  <c r="P240" i="120"/>
  <c r="O240" i="120"/>
  <c r="N240" i="120"/>
  <c r="M240" i="120"/>
  <c r="L240" i="120"/>
  <c r="K240" i="120"/>
  <c r="J240" i="120"/>
  <c r="I240" i="120"/>
  <c r="H240" i="120"/>
  <c r="G240" i="120"/>
  <c r="F240" i="120"/>
  <c r="E240" i="120"/>
  <c r="D240" i="120"/>
  <c r="C240" i="120"/>
  <c r="U239" i="120"/>
  <c r="T239" i="120"/>
  <c r="S239" i="120"/>
  <c r="R239" i="120"/>
  <c r="Q239" i="120"/>
  <c r="P239" i="120"/>
  <c r="O239" i="120"/>
  <c r="N239" i="120"/>
  <c r="M239" i="120"/>
  <c r="L239" i="120"/>
  <c r="K239" i="120"/>
  <c r="J239" i="120"/>
  <c r="I239" i="120"/>
  <c r="H239" i="120"/>
  <c r="G239" i="120"/>
  <c r="F239" i="120"/>
  <c r="E239" i="120"/>
  <c r="D239" i="120"/>
  <c r="C239" i="120"/>
  <c r="U238" i="120"/>
  <c r="T238" i="120"/>
  <c r="S238" i="120"/>
  <c r="R238" i="120"/>
  <c r="Q238" i="120"/>
  <c r="P238" i="120"/>
  <c r="O238" i="120"/>
  <c r="N238" i="120"/>
  <c r="M238" i="120"/>
  <c r="L238" i="120"/>
  <c r="K238" i="120"/>
  <c r="J238" i="120"/>
  <c r="I238" i="120"/>
  <c r="H238" i="120"/>
  <c r="G238" i="120"/>
  <c r="F238" i="120"/>
  <c r="E238" i="120"/>
  <c r="D238" i="120"/>
  <c r="C238" i="120"/>
  <c r="U237" i="120"/>
  <c r="T237" i="120"/>
  <c r="S237" i="120"/>
  <c r="R237" i="120"/>
  <c r="Q237" i="120"/>
  <c r="P237" i="120"/>
  <c r="O237" i="120"/>
  <c r="N237" i="120"/>
  <c r="M237" i="120"/>
  <c r="L237" i="120"/>
  <c r="K237" i="120"/>
  <c r="J237" i="120"/>
  <c r="I237" i="120"/>
  <c r="H237" i="120"/>
  <c r="G237" i="120"/>
  <c r="F237" i="120"/>
  <c r="E237" i="120"/>
  <c r="D237" i="120"/>
  <c r="C237" i="120"/>
  <c r="U236" i="120"/>
  <c r="T236" i="120"/>
  <c r="S236" i="120"/>
  <c r="R236" i="120"/>
  <c r="Q236" i="120"/>
  <c r="P236" i="120"/>
  <c r="O236" i="120"/>
  <c r="N236" i="120"/>
  <c r="M236" i="120"/>
  <c r="L236" i="120"/>
  <c r="K236" i="120"/>
  <c r="J236" i="120"/>
  <c r="I236" i="120"/>
  <c r="H236" i="120"/>
  <c r="G236" i="120"/>
  <c r="F236" i="120"/>
  <c r="E236" i="120"/>
  <c r="D236" i="120"/>
  <c r="C236" i="120"/>
  <c r="U235" i="120"/>
  <c r="T235" i="120"/>
  <c r="S235" i="120"/>
  <c r="R235" i="120"/>
  <c r="Q235" i="120"/>
  <c r="P235" i="120"/>
  <c r="O235" i="120"/>
  <c r="N235" i="120"/>
  <c r="M235" i="120"/>
  <c r="L235" i="120"/>
  <c r="K235" i="120"/>
  <c r="J235" i="120"/>
  <c r="I235" i="120"/>
  <c r="H235" i="120"/>
  <c r="G235" i="120"/>
  <c r="F235" i="120"/>
  <c r="E235" i="120"/>
  <c r="D235" i="120"/>
  <c r="C235" i="120"/>
  <c r="U234" i="120"/>
  <c r="T234" i="120"/>
  <c r="S234" i="120"/>
  <c r="R234" i="120"/>
  <c r="Q234" i="120"/>
  <c r="P234" i="120"/>
  <c r="O234" i="120"/>
  <c r="N234" i="120"/>
  <c r="M234" i="120"/>
  <c r="L234" i="120"/>
  <c r="K234" i="120"/>
  <c r="J234" i="120"/>
  <c r="I234" i="120"/>
  <c r="H234" i="120"/>
  <c r="G234" i="120"/>
  <c r="F234" i="120"/>
  <c r="E234" i="120"/>
  <c r="D234" i="120"/>
  <c r="C234" i="120"/>
  <c r="U233" i="120"/>
  <c r="T233" i="120"/>
  <c r="S233" i="120"/>
  <c r="R233" i="120"/>
  <c r="Q233" i="120"/>
  <c r="P233" i="120"/>
  <c r="O233" i="120"/>
  <c r="N233" i="120"/>
  <c r="M233" i="120"/>
  <c r="L233" i="120"/>
  <c r="K233" i="120"/>
  <c r="J233" i="120"/>
  <c r="I233" i="120"/>
  <c r="H233" i="120"/>
  <c r="G233" i="120"/>
  <c r="F233" i="120"/>
  <c r="E233" i="120"/>
  <c r="D233" i="120"/>
  <c r="C233" i="120"/>
  <c r="U232" i="120"/>
  <c r="T232" i="120"/>
  <c r="S232" i="120"/>
  <c r="R232" i="120"/>
  <c r="Q232" i="120"/>
  <c r="P232" i="120"/>
  <c r="O232" i="120"/>
  <c r="N232" i="120"/>
  <c r="M232" i="120"/>
  <c r="L232" i="120"/>
  <c r="K232" i="120"/>
  <c r="J232" i="120"/>
  <c r="I232" i="120"/>
  <c r="H232" i="120"/>
  <c r="G232" i="120"/>
  <c r="F232" i="120"/>
  <c r="E232" i="120"/>
  <c r="D232" i="120"/>
  <c r="C232" i="120"/>
  <c r="U231" i="120"/>
  <c r="T231" i="120"/>
  <c r="S231" i="120"/>
  <c r="R231" i="120"/>
  <c r="Q231" i="120"/>
  <c r="P231" i="120"/>
  <c r="O231" i="120"/>
  <c r="N231" i="120"/>
  <c r="M231" i="120"/>
  <c r="L231" i="120"/>
  <c r="K231" i="120"/>
  <c r="J231" i="120"/>
  <c r="I231" i="120"/>
  <c r="H231" i="120"/>
  <c r="G231" i="120"/>
  <c r="F231" i="120"/>
  <c r="E231" i="120"/>
  <c r="D231" i="120"/>
  <c r="C231" i="120"/>
  <c r="U230" i="120"/>
  <c r="T230" i="120"/>
  <c r="S230" i="120"/>
  <c r="R230" i="120"/>
  <c r="Q230" i="120"/>
  <c r="P230" i="120"/>
  <c r="O230" i="120"/>
  <c r="N230" i="120"/>
  <c r="M230" i="120"/>
  <c r="L230" i="120"/>
  <c r="K230" i="120"/>
  <c r="J230" i="120"/>
  <c r="I230" i="120"/>
  <c r="H230" i="120"/>
  <c r="G230" i="120"/>
  <c r="F230" i="120"/>
  <c r="E230" i="120"/>
  <c r="D230" i="120"/>
  <c r="C230" i="120"/>
  <c r="U229" i="120"/>
  <c r="T229" i="120"/>
  <c r="S229" i="120"/>
  <c r="R229" i="120"/>
  <c r="Q229" i="120"/>
  <c r="P229" i="120"/>
  <c r="O229" i="120"/>
  <c r="N229" i="120"/>
  <c r="M229" i="120"/>
  <c r="L229" i="120"/>
  <c r="K229" i="120"/>
  <c r="J229" i="120"/>
  <c r="I229" i="120"/>
  <c r="H229" i="120"/>
  <c r="G229" i="120"/>
  <c r="F229" i="120"/>
  <c r="E229" i="120"/>
  <c r="D229" i="120"/>
  <c r="C229" i="120"/>
  <c r="U228" i="120"/>
  <c r="T228" i="120"/>
  <c r="S228" i="120"/>
  <c r="R228" i="120"/>
  <c r="Q228" i="120"/>
  <c r="P228" i="120"/>
  <c r="O228" i="120"/>
  <c r="N228" i="120"/>
  <c r="M228" i="120"/>
  <c r="L228" i="120"/>
  <c r="K228" i="120"/>
  <c r="J228" i="120"/>
  <c r="I228" i="120"/>
  <c r="H228" i="120"/>
  <c r="G228" i="120"/>
  <c r="F228" i="120"/>
  <c r="E228" i="120"/>
  <c r="D228" i="120"/>
  <c r="C228" i="120"/>
  <c r="U227" i="120"/>
  <c r="T227" i="120"/>
  <c r="S227" i="120"/>
  <c r="R227" i="120"/>
  <c r="Q227" i="120"/>
  <c r="P227" i="120"/>
  <c r="O227" i="120"/>
  <c r="N227" i="120"/>
  <c r="M227" i="120"/>
  <c r="L227" i="120"/>
  <c r="K227" i="120"/>
  <c r="J227" i="120"/>
  <c r="I227" i="120"/>
  <c r="H227" i="120"/>
  <c r="G227" i="120"/>
  <c r="F227" i="120"/>
  <c r="E227" i="120"/>
  <c r="D227" i="120"/>
  <c r="C227" i="120"/>
  <c r="U226" i="120"/>
  <c r="T226" i="120"/>
  <c r="S226" i="120"/>
  <c r="R226" i="120"/>
  <c r="Q226" i="120"/>
  <c r="P226" i="120"/>
  <c r="O226" i="120"/>
  <c r="N226" i="120"/>
  <c r="M226" i="120"/>
  <c r="L226" i="120"/>
  <c r="K226" i="120"/>
  <c r="J226" i="120"/>
  <c r="I226" i="120"/>
  <c r="H226" i="120"/>
  <c r="G226" i="120"/>
  <c r="F226" i="120"/>
  <c r="E226" i="120"/>
  <c r="D226" i="120"/>
  <c r="C226" i="120"/>
  <c r="U225" i="120"/>
  <c r="T225" i="120"/>
  <c r="S225" i="120"/>
  <c r="R225" i="120"/>
  <c r="Q225" i="120"/>
  <c r="P225" i="120"/>
  <c r="O225" i="120"/>
  <c r="N225" i="120"/>
  <c r="M225" i="120"/>
  <c r="L225" i="120"/>
  <c r="K225" i="120"/>
  <c r="J225" i="120"/>
  <c r="I225" i="120"/>
  <c r="H225" i="120"/>
  <c r="G225" i="120"/>
  <c r="F225" i="120"/>
  <c r="E225" i="120"/>
  <c r="D225" i="120"/>
  <c r="C225" i="120"/>
  <c r="U224" i="120"/>
  <c r="T224" i="120"/>
  <c r="S224" i="120"/>
  <c r="R224" i="120"/>
  <c r="Q224" i="120"/>
  <c r="P224" i="120"/>
  <c r="O224" i="120"/>
  <c r="N224" i="120"/>
  <c r="M224" i="120"/>
  <c r="L224" i="120"/>
  <c r="K224" i="120"/>
  <c r="J224" i="120"/>
  <c r="I224" i="120"/>
  <c r="H224" i="120"/>
  <c r="G224" i="120"/>
  <c r="F224" i="120"/>
  <c r="E224" i="120"/>
  <c r="D224" i="120"/>
  <c r="C224" i="120"/>
  <c r="U223" i="120"/>
  <c r="T223" i="120"/>
  <c r="S223" i="120"/>
  <c r="R223" i="120"/>
  <c r="Q223" i="120"/>
  <c r="P223" i="120"/>
  <c r="O223" i="120"/>
  <c r="N223" i="120"/>
  <c r="M223" i="120"/>
  <c r="L223" i="120"/>
  <c r="K223" i="120"/>
  <c r="J223" i="120"/>
  <c r="I223" i="120"/>
  <c r="H223" i="120"/>
  <c r="G223" i="120"/>
  <c r="F223" i="120"/>
  <c r="E223" i="120"/>
  <c r="D223" i="120"/>
  <c r="C223" i="120"/>
  <c r="U222" i="120"/>
  <c r="T222" i="120"/>
  <c r="S222" i="120"/>
  <c r="R222" i="120"/>
  <c r="Q222" i="120"/>
  <c r="P222" i="120"/>
  <c r="O222" i="120"/>
  <c r="N222" i="120"/>
  <c r="M222" i="120"/>
  <c r="L222" i="120"/>
  <c r="K222" i="120"/>
  <c r="J222" i="120"/>
  <c r="I222" i="120"/>
  <c r="H222" i="120"/>
  <c r="G222" i="120"/>
  <c r="F222" i="120"/>
  <c r="E222" i="120"/>
  <c r="D222" i="120"/>
  <c r="C222" i="120"/>
  <c r="U221" i="120"/>
  <c r="T221" i="120"/>
  <c r="S221" i="120"/>
  <c r="R221" i="120"/>
  <c r="Q221" i="120"/>
  <c r="P221" i="120"/>
  <c r="O221" i="120"/>
  <c r="N221" i="120"/>
  <c r="M221" i="120"/>
  <c r="L221" i="120"/>
  <c r="K221" i="120"/>
  <c r="J221" i="120"/>
  <c r="I221" i="120"/>
  <c r="H221" i="120"/>
  <c r="G221" i="120"/>
  <c r="F221" i="120"/>
  <c r="E221" i="120"/>
  <c r="D221" i="120"/>
  <c r="C221" i="120"/>
  <c r="U220" i="120"/>
  <c r="T220" i="120"/>
  <c r="S220" i="120"/>
  <c r="R220" i="120"/>
  <c r="Q220" i="120"/>
  <c r="P220" i="120"/>
  <c r="O220" i="120"/>
  <c r="N220" i="120"/>
  <c r="M220" i="120"/>
  <c r="L220" i="120"/>
  <c r="K220" i="120"/>
  <c r="J220" i="120"/>
  <c r="I220" i="120"/>
  <c r="H220" i="120"/>
  <c r="G220" i="120"/>
  <c r="F220" i="120"/>
  <c r="E220" i="120"/>
  <c r="D220" i="120"/>
  <c r="C220" i="120"/>
  <c r="U219" i="120"/>
  <c r="T219" i="120"/>
  <c r="S219" i="120"/>
  <c r="R219" i="120"/>
  <c r="Q219" i="120"/>
  <c r="P219" i="120"/>
  <c r="O219" i="120"/>
  <c r="N219" i="120"/>
  <c r="M219" i="120"/>
  <c r="L219" i="120"/>
  <c r="K219" i="120"/>
  <c r="J219" i="120"/>
  <c r="I219" i="120"/>
  <c r="H219" i="120"/>
  <c r="G219" i="120"/>
  <c r="F219" i="120"/>
  <c r="E219" i="120"/>
  <c r="D219" i="120"/>
  <c r="C219" i="120"/>
  <c r="U218" i="120"/>
  <c r="T218" i="120"/>
  <c r="S218" i="120"/>
  <c r="R218" i="120"/>
  <c r="Q218" i="120"/>
  <c r="P218" i="120"/>
  <c r="O218" i="120"/>
  <c r="N218" i="120"/>
  <c r="M218" i="120"/>
  <c r="L218" i="120"/>
  <c r="K218" i="120"/>
  <c r="J218" i="120"/>
  <c r="I218" i="120"/>
  <c r="H218" i="120"/>
  <c r="G218" i="120"/>
  <c r="F218" i="120"/>
  <c r="E218" i="120"/>
  <c r="D218" i="120"/>
  <c r="C218" i="120"/>
  <c r="U217" i="120"/>
  <c r="T217" i="120"/>
  <c r="S217" i="120"/>
  <c r="R217" i="120"/>
  <c r="Q217" i="120"/>
  <c r="P217" i="120"/>
  <c r="O217" i="120"/>
  <c r="N217" i="120"/>
  <c r="M217" i="120"/>
  <c r="L217" i="120"/>
  <c r="K217" i="120"/>
  <c r="J217" i="120"/>
  <c r="I217" i="120"/>
  <c r="H217" i="120"/>
  <c r="G217" i="120"/>
  <c r="F217" i="120"/>
  <c r="E217" i="120"/>
  <c r="D217" i="120"/>
  <c r="C217" i="120"/>
  <c r="U216" i="120"/>
  <c r="T216" i="120"/>
  <c r="S216" i="120"/>
  <c r="R216" i="120"/>
  <c r="Q216" i="120"/>
  <c r="P216" i="120"/>
  <c r="O216" i="120"/>
  <c r="N216" i="120"/>
  <c r="M216" i="120"/>
  <c r="L216" i="120"/>
  <c r="K216" i="120"/>
  <c r="J216" i="120"/>
  <c r="I216" i="120"/>
  <c r="H216" i="120"/>
  <c r="G216" i="120"/>
  <c r="F216" i="120"/>
  <c r="E216" i="120"/>
  <c r="D216" i="120"/>
  <c r="C216" i="120"/>
  <c r="U215" i="120"/>
  <c r="T215" i="120"/>
  <c r="S215" i="120"/>
  <c r="R215" i="120"/>
  <c r="Q215" i="120"/>
  <c r="P215" i="120"/>
  <c r="O215" i="120"/>
  <c r="N215" i="120"/>
  <c r="M215" i="120"/>
  <c r="L215" i="120"/>
  <c r="K215" i="120"/>
  <c r="J215" i="120"/>
  <c r="I215" i="120"/>
  <c r="H215" i="120"/>
  <c r="G215" i="120"/>
  <c r="F215" i="120"/>
  <c r="E215" i="120"/>
  <c r="D215" i="120"/>
  <c r="C215" i="120"/>
  <c r="U214" i="120"/>
  <c r="T214" i="120"/>
  <c r="S214" i="120"/>
  <c r="R214" i="120"/>
  <c r="Q214" i="120"/>
  <c r="P214" i="120"/>
  <c r="O214" i="120"/>
  <c r="N214" i="120"/>
  <c r="M214" i="120"/>
  <c r="L214" i="120"/>
  <c r="K214" i="120"/>
  <c r="J214" i="120"/>
  <c r="I214" i="120"/>
  <c r="H214" i="120"/>
  <c r="G214" i="120"/>
  <c r="F214" i="120"/>
  <c r="E214" i="120"/>
  <c r="D214" i="120"/>
  <c r="C214" i="120"/>
  <c r="U213" i="120"/>
  <c r="T213" i="120"/>
  <c r="S213" i="120"/>
  <c r="R213" i="120"/>
  <c r="Q213" i="120"/>
  <c r="P213" i="120"/>
  <c r="O213" i="120"/>
  <c r="N213" i="120"/>
  <c r="M213" i="120"/>
  <c r="L213" i="120"/>
  <c r="K213" i="120"/>
  <c r="J213" i="120"/>
  <c r="I213" i="120"/>
  <c r="H213" i="120"/>
  <c r="G213" i="120"/>
  <c r="F213" i="120"/>
  <c r="E213" i="120"/>
  <c r="D213" i="120"/>
  <c r="C213" i="120"/>
  <c r="U212" i="120"/>
  <c r="T212" i="120"/>
  <c r="S212" i="120"/>
  <c r="R212" i="120"/>
  <c r="Q212" i="120"/>
  <c r="P212" i="120"/>
  <c r="O212" i="120"/>
  <c r="N212" i="120"/>
  <c r="M212" i="120"/>
  <c r="L212" i="120"/>
  <c r="K212" i="120"/>
  <c r="J212" i="120"/>
  <c r="I212" i="120"/>
  <c r="H212" i="120"/>
  <c r="G212" i="120"/>
  <c r="F212" i="120"/>
  <c r="E212" i="120"/>
  <c r="D212" i="120"/>
  <c r="C212" i="120"/>
  <c r="U211" i="120"/>
  <c r="T211" i="120"/>
  <c r="S211" i="120"/>
  <c r="R211" i="120"/>
  <c r="Q211" i="120"/>
  <c r="P211" i="120"/>
  <c r="O211" i="120"/>
  <c r="N211" i="120"/>
  <c r="M211" i="120"/>
  <c r="L211" i="120"/>
  <c r="K211" i="120"/>
  <c r="J211" i="120"/>
  <c r="I211" i="120"/>
  <c r="H211" i="120"/>
  <c r="G211" i="120"/>
  <c r="F211" i="120"/>
  <c r="E211" i="120"/>
  <c r="D211" i="120"/>
  <c r="C211" i="120"/>
  <c r="U210" i="120"/>
  <c r="T210" i="120"/>
  <c r="S210" i="120"/>
  <c r="R210" i="120"/>
  <c r="Q210" i="120"/>
  <c r="P210" i="120"/>
  <c r="O210" i="120"/>
  <c r="N210" i="120"/>
  <c r="M210" i="120"/>
  <c r="L210" i="120"/>
  <c r="K210" i="120"/>
  <c r="J210" i="120"/>
  <c r="I210" i="120"/>
  <c r="H210" i="120"/>
  <c r="G210" i="120"/>
  <c r="F210" i="120"/>
  <c r="E210" i="120"/>
  <c r="D210" i="120"/>
  <c r="C210" i="120"/>
  <c r="U209" i="120"/>
  <c r="T209" i="120"/>
  <c r="S209" i="120"/>
  <c r="R209" i="120"/>
  <c r="Q209" i="120"/>
  <c r="P209" i="120"/>
  <c r="O209" i="120"/>
  <c r="N209" i="120"/>
  <c r="M209" i="120"/>
  <c r="L209" i="120"/>
  <c r="K209" i="120"/>
  <c r="J209" i="120"/>
  <c r="I209" i="120"/>
  <c r="H209" i="120"/>
  <c r="G209" i="120"/>
  <c r="F209" i="120"/>
  <c r="E209" i="120"/>
  <c r="D209" i="120"/>
  <c r="C209" i="120"/>
  <c r="U208" i="120"/>
  <c r="T208" i="120"/>
  <c r="S208" i="120"/>
  <c r="R208" i="120"/>
  <c r="Q208" i="120"/>
  <c r="P208" i="120"/>
  <c r="O208" i="120"/>
  <c r="N208" i="120"/>
  <c r="M208" i="120"/>
  <c r="L208" i="120"/>
  <c r="K208" i="120"/>
  <c r="J208" i="120"/>
  <c r="I208" i="120"/>
  <c r="H208" i="120"/>
  <c r="G208" i="120"/>
  <c r="F208" i="120"/>
  <c r="E208" i="120"/>
  <c r="D208" i="120"/>
  <c r="C208" i="120"/>
  <c r="U207" i="120"/>
  <c r="T207" i="120"/>
  <c r="S207" i="120"/>
  <c r="R207" i="120"/>
  <c r="Q207" i="120"/>
  <c r="P207" i="120"/>
  <c r="O207" i="120"/>
  <c r="N207" i="120"/>
  <c r="M207" i="120"/>
  <c r="L207" i="120"/>
  <c r="K207" i="120"/>
  <c r="J207" i="120"/>
  <c r="I207" i="120"/>
  <c r="H207" i="120"/>
  <c r="G207" i="120"/>
  <c r="F207" i="120"/>
  <c r="E207" i="120"/>
  <c r="D207" i="120"/>
  <c r="C207" i="120"/>
  <c r="U206" i="120"/>
  <c r="T206" i="120"/>
  <c r="S206" i="120"/>
  <c r="R206" i="120"/>
  <c r="Q206" i="120"/>
  <c r="P206" i="120"/>
  <c r="O206" i="120"/>
  <c r="N206" i="120"/>
  <c r="M206" i="120"/>
  <c r="L206" i="120"/>
  <c r="K206" i="120"/>
  <c r="J206" i="120"/>
  <c r="I206" i="120"/>
  <c r="H206" i="120"/>
  <c r="G206" i="120"/>
  <c r="F206" i="120"/>
  <c r="E206" i="120"/>
  <c r="D206" i="120"/>
  <c r="C206" i="120"/>
  <c r="U205" i="120"/>
  <c r="T205" i="120"/>
  <c r="S205" i="120"/>
  <c r="R205" i="120"/>
  <c r="Q205" i="120"/>
  <c r="P205" i="120"/>
  <c r="O205" i="120"/>
  <c r="N205" i="120"/>
  <c r="M205" i="120"/>
  <c r="L205" i="120"/>
  <c r="K205" i="120"/>
  <c r="J205" i="120"/>
  <c r="I205" i="120"/>
  <c r="H205" i="120"/>
  <c r="G205" i="120"/>
  <c r="F205" i="120"/>
  <c r="E205" i="120"/>
  <c r="D205" i="120"/>
  <c r="C205" i="120"/>
  <c r="U204" i="120"/>
  <c r="T204" i="120"/>
  <c r="S204" i="120"/>
  <c r="R204" i="120"/>
  <c r="Q204" i="120"/>
  <c r="P204" i="120"/>
  <c r="O204" i="120"/>
  <c r="N204" i="120"/>
  <c r="M204" i="120"/>
  <c r="L204" i="120"/>
  <c r="K204" i="120"/>
  <c r="J204" i="120"/>
  <c r="I204" i="120"/>
  <c r="H204" i="120"/>
  <c r="G204" i="120"/>
  <c r="F204" i="120"/>
  <c r="E204" i="120"/>
  <c r="D204" i="120"/>
  <c r="C204" i="120"/>
  <c r="U203" i="120"/>
  <c r="T203" i="120"/>
  <c r="S203" i="120"/>
  <c r="R203" i="120"/>
  <c r="Q203" i="120"/>
  <c r="P203" i="120"/>
  <c r="O203" i="120"/>
  <c r="N203" i="120"/>
  <c r="M203" i="120"/>
  <c r="L203" i="120"/>
  <c r="K203" i="120"/>
  <c r="J203" i="120"/>
  <c r="I203" i="120"/>
  <c r="H203" i="120"/>
  <c r="G203" i="120"/>
  <c r="F203" i="120"/>
  <c r="E203" i="120"/>
  <c r="D203" i="120"/>
  <c r="C203" i="120"/>
  <c r="U202" i="120"/>
  <c r="T202" i="120"/>
  <c r="S202" i="120"/>
  <c r="R202" i="120"/>
  <c r="Q202" i="120"/>
  <c r="P202" i="120"/>
  <c r="O202" i="120"/>
  <c r="N202" i="120"/>
  <c r="M202" i="120"/>
  <c r="L202" i="120"/>
  <c r="K202" i="120"/>
  <c r="J202" i="120"/>
  <c r="I202" i="120"/>
  <c r="H202" i="120"/>
  <c r="G202" i="120"/>
  <c r="F202" i="120"/>
  <c r="E202" i="120"/>
  <c r="D202" i="120"/>
  <c r="C202" i="120"/>
  <c r="U201" i="120"/>
  <c r="T201" i="120"/>
  <c r="S201" i="120"/>
  <c r="R201" i="120"/>
  <c r="Q201" i="120"/>
  <c r="P201" i="120"/>
  <c r="O201" i="120"/>
  <c r="N201" i="120"/>
  <c r="M201" i="120"/>
  <c r="L201" i="120"/>
  <c r="K201" i="120"/>
  <c r="J201" i="120"/>
  <c r="I201" i="120"/>
  <c r="H201" i="120"/>
  <c r="G201" i="120"/>
  <c r="F201" i="120"/>
  <c r="E201" i="120"/>
  <c r="D201" i="120"/>
  <c r="C201" i="120"/>
  <c r="U200" i="120"/>
  <c r="T200" i="120"/>
  <c r="S200" i="120"/>
  <c r="R200" i="120"/>
  <c r="Q200" i="120"/>
  <c r="P200" i="120"/>
  <c r="O200" i="120"/>
  <c r="N200" i="120"/>
  <c r="M200" i="120"/>
  <c r="L200" i="120"/>
  <c r="K200" i="120"/>
  <c r="J200" i="120"/>
  <c r="I200" i="120"/>
  <c r="H200" i="120"/>
  <c r="G200" i="120"/>
  <c r="F200" i="120"/>
  <c r="E200" i="120"/>
  <c r="D200" i="120"/>
  <c r="C200" i="120"/>
  <c r="U199" i="120"/>
  <c r="T199" i="120"/>
  <c r="S199" i="120"/>
  <c r="R199" i="120"/>
  <c r="Q199" i="120"/>
  <c r="P199" i="120"/>
  <c r="O199" i="120"/>
  <c r="N199" i="120"/>
  <c r="M199" i="120"/>
  <c r="L199" i="120"/>
  <c r="K199" i="120"/>
  <c r="J199" i="120"/>
  <c r="I199" i="120"/>
  <c r="H199" i="120"/>
  <c r="G199" i="120"/>
  <c r="F199" i="120"/>
  <c r="E199" i="120"/>
  <c r="D199" i="120"/>
  <c r="C199" i="120"/>
  <c r="U198" i="120"/>
  <c r="T198" i="120"/>
  <c r="S198" i="120"/>
  <c r="R198" i="120"/>
  <c r="Q198" i="120"/>
  <c r="P198" i="120"/>
  <c r="O198" i="120"/>
  <c r="N198" i="120"/>
  <c r="M198" i="120"/>
  <c r="L198" i="120"/>
  <c r="K198" i="120"/>
  <c r="J198" i="120"/>
  <c r="I198" i="120"/>
  <c r="H198" i="120"/>
  <c r="G198" i="120"/>
  <c r="F198" i="120"/>
  <c r="E198" i="120"/>
  <c r="D198" i="120"/>
  <c r="C198" i="120"/>
  <c r="U197" i="120"/>
  <c r="T197" i="120"/>
  <c r="S197" i="120"/>
  <c r="R197" i="120"/>
  <c r="Q197" i="120"/>
  <c r="P197" i="120"/>
  <c r="O197" i="120"/>
  <c r="N197" i="120"/>
  <c r="M197" i="120"/>
  <c r="L197" i="120"/>
  <c r="K197" i="120"/>
  <c r="J197" i="120"/>
  <c r="I197" i="120"/>
  <c r="H197" i="120"/>
  <c r="G197" i="120"/>
  <c r="F197" i="120"/>
  <c r="E197" i="120"/>
  <c r="D197" i="120"/>
  <c r="C197" i="120"/>
  <c r="U196" i="120"/>
  <c r="T196" i="120"/>
  <c r="S196" i="120"/>
  <c r="R196" i="120"/>
  <c r="Q196" i="120"/>
  <c r="P196" i="120"/>
  <c r="O196" i="120"/>
  <c r="N196" i="120"/>
  <c r="M196" i="120"/>
  <c r="L196" i="120"/>
  <c r="K196" i="120"/>
  <c r="J196" i="120"/>
  <c r="I196" i="120"/>
  <c r="H196" i="120"/>
  <c r="G196" i="120"/>
  <c r="F196" i="120"/>
  <c r="E196" i="120"/>
  <c r="D196" i="120"/>
  <c r="C196" i="120"/>
  <c r="U195" i="120"/>
  <c r="T195" i="120"/>
  <c r="S195" i="120"/>
  <c r="R195" i="120"/>
  <c r="Q195" i="120"/>
  <c r="P195" i="120"/>
  <c r="O195" i="120"/>
  <c r="N195" i="120"/>
  <c r="M195" i="120"/>
  <c r="L195" i="120"/>
  <c r="K195" i="120"/>
  <c r="J195" i="120"/>
  <c r="I195" i="120"/>
  <c r="H195" i="120"/>
  <c r="G195" i="120"/>
  <c r="F195" i="120"/>
  <c r="E195" i="120"/>
  <c r="D195" i="120"/>
  <c r="C195" i="120"/>
  <c r="U194" i="120"/>
  <c r="T194" i="120"/>
  <c r="S194" i="120"/>
  <c r="R194" i="120"/>
  <c r="Q194" i="120"/>
  <c r="P194" i="120"/>
  <c r="O194" i="120"/>
  <c r="N194" i="120"/>
  <c r="M194" i="120"/>
  <c r="L194" i="120"/>
  <c r="K194" i="120"/>
  <c r="J194" i="120"/>
  <c r="I194" i="120"/>
  <c r="H194" i="120"/>
  <c r="G194" i="120"/>
  <c r="F194" i="120"/>
  <c r="E194" i="120"/>
  <c r="D194" i="120"/>
  <c r="C194" i="120"/>
  <c r="U193" i="120"/>
  <c r="T193" i="120"/>
  <c r="S193" i="120"/>
  <c r="R193" i="120"/>
  <c r="Q193" i="120"/>
  <c r="P193" i="120"/>
  <c r="O193" i="120"/>
  <c r="N193" i="120"/>
  <c r="M193" i="120"/>
  <c r="L193" i="120"/>
  <c r="K193" i="120"/>
  <c r="J193" i="120"/>
  <c r="I193" i="120"/>
  <c r="H193" i="120"/>
  <c r="G193" i="120"/>
  <c r="F193" i="120"/>
  <c r="E193" i="120"/>
  <c r="D193" i="120"/>
  <c r="C193" i="120"/>
  <c r="U192" i="120"/>
  <c r="T192" i="120"/>
  <c r="S192" i="120"/>
  <c r="R192" i="120"/>
  <c r="Q192" i="120"/>
  <c r="P192" i="120"/>
  <c r="O192" i="120"/>
  <c r="N192" i="120"/>
  <c r="M192" i="120"/>
  <c r="L192" i="120"/>
  <c r="K192" i="120"/>
  <c r="J192" i="120"/>
  <c r="I192" i="120"/>
  <c r="H192" i="120"/>
  <c r="G192" i="120"/>
  <c r="F192" i="120"/>
  <c r="E192" i="120"/>
  <c r="D192" i="120"/>
  <c r="C192" i="120"/>
  <c r="U191" i="120"/>
  <c r="T191" i="120"/>
  <c r="S191" i="120"/>
  <c r="R191" i="120"/>
  <c r="Q191" i="120"/>
  <c r="P191" i="120"/>
  <c r="O191" i="120"/>
  <c r="N191" i="120"/>
  <c r="M191" i="120"/>
  <c r="L191" i="120"/>
  <c r="K191" i="120"/>
  <c r="J191" i="120"/>
  <c r="I191" i="120"/>
  <c r="H191" i="120"/>
  <c r="G191" i="120"/>
  <c r="F191" i="120"/>
  <c r="E191" i="120"/>
  <c r="D191" i="120"/>
  <c r="C191" i="120"/>
  <c r="U190" i="120"/>
  <c r="T190" i="120"/>
  <c r="S190" i="120"/>
  <c r="R190" i="120"/>
  <c r="Q190" i="120"/>
  <c r="P190" i="120"/>
  <c r="O190" i="120"/>
  <c r="N190" i="120"/>
  <c r="M190" i="120"/>
  <c r="L190" i="120"/>
  <c r="K190" i="120"/>
  <c r="J190" i="120"/>
  <c r="I190" i="120"/>
  <c r="H190" i="120"/>
  <c r="G190" i="120"/>
  <c r="F190" i="120"/>
  <c r="E190" i="120"/>
  <c r="D190" i="120"/>
  <c r="C190" i="120"/>
  <c r="U189" i="120"/>
  <c r="T189" i="120"/>
  <c r="S189" i="120"/>
  <c r="R189" i="120"/>
  <c r="Q189" i="120"/>
  <c r="P189" i="120"/>
  <c r="O189" i="120"/>
  <c r="N189" i="120"/>
  <c r="M189" i="120"/>
  <c r="L189" i="120"/>
  <c r="K189" i="120"/>
  <c r="J189" i="120"/>
  <c r="I189" i="120"/>
  <c r="H189" i="120"/>
  <c r="G189" i="120"/>
  <c r="F189" i="120"/>
  <c r="E189" i="120"/>
  <c r="D189" i="120"/>
  <c r="C189" i="120"/>
  <c r="U188" i="120"/>
  <c r="T188" i="120"/>
  <c r="S188" i="120"/>
  <c r="R188" i="120"/>
  <c r="Q188" i="120"/>
  <c r="P188" i="120"/>
  <c r="O188" i="120"/>
  <c r="N188" i="120"/>
  <c r="M188" i="120"/>
  <c r="L188" i="120"/>
  <c r="K188" i="120"/>
  <c r="J188" i="120"/>
  <c r="I188" i="120"/>
  <c r="H188" i="120"/>
  <c r="G188" i="120"/>
  <c r="F188" i="120"/>
  <c r="E188" i="120"/>
  <c r="D188" i="120"/>
  <c r="C188" i="120"/>
  <c r="U187" i="120"/>
  <c r="T187" i="120"/>
  <c r="S187" i="120"/>
  <c r="R187" i="120"/>
  <c r="Q187" i="120"/>
  <c r="P187" i="120"/>
  <c r="O187" i="120"/>
  <c r="N187" i="120"/>
  <c r="M187" i="120"/>
  <c r="L187" i="120"/>
  <c r="K187" i="120"/>
  <c r="J187" i="120"/>
  <c r="I187" i="120"/>
  <c r="H187" i="120"/>
  <c r="G187" i="120"/>
  <c r="F187" i="120"/>
  <c r="E187" i="120"/>
  <c r="D187" i="120"/>
  <c r="C187" i="120"/>
  <c r="U186" i="120"/>
  <c r="T186" i="120"/>
  <c r="S186" i="120"/>
  <c r="R186" i="120"/>
  <c r="Q186" i="120"/>
  <c r="P186" i="120"/>
  <c r="O186" i="120"/>
  <c r="N186" i="120"/>
  <c r="M186" i="120"/>
  <c r="L186" i="120"/>
  <c r="K186" i="120"/>
  <c r="J186" i="120"/>
  <c r="I186" i="120"/>
  <c r="H186" i="120"/>
  <c r="G186" i="120"/>
  <c r="F186" i="120"/>
  <c r="E186" i="120"/>
  <c r="D186" i="120"/>
  <c r="C186" i="120"/>
  <c r="U185" i="120"/>
  <c r="T185" i="120"/>
  <c r="S185" i="120"/>
  <c r="R185" i="120"/>
  <c r="Q185" i="120"/>
  <c r="P185" i="120"/>
  <c r="O185" i="120"/>
  <c r="N185" i="120"/>
  <c r="M185" i="120"/>
  <c r="L185" i="120"/>
  <c r="K185" i="120"/>
  <c r="J185" i="120"/>
  <c r="I185" i="120"/>
  <c r="H185" i="120"/>
  <c r="G185" i="120"/>
  <c r="F185" i="120"/>
  <c r="E185" i="120"/>
  <c r="D185" i="120"/>
  <c r="C185" i="120"/>
  <c r="U184" i="120"/>
  <c r="T184" i="120"/>
  <c r="S184" i="120"/>
  <c r="R184" i="120"/>
  <c r="Q184" i="120"/>
  <c r="P184" i="120"/>
  <c r="O184" i="120"/>
  <c r="N184" i="120"/>
  <c r="M184" i="120"/>
  <c r="L184" i="120"/>
  <c r="K184" i="120"/>
  <c r="J184" i="120"/>
  <c r="I184" i="120"/>
  <c r="H184" i="120"/>
  <c r="G184" i="120"/>
  <c r="F184" i="120"/>
  <c r="E184" i="120"/>
  <c r="D184" i="120"/>
  <c r="C184" i="120"/>
  <c r="U183" i="120"/>
  <c r="T183" i="120"/>
  <c r="S183" i="120"/>
  <c r="R183" i="120"/>
  <c r="Q183" i="120"/>
  <c r="P183" i="120"/>
  <c r="O183" i="120"/>
  <c r="N183" i="120"/>
  <c r="M183" i="120"/>
  <c r="L183" i="120"/>
  <c r="K183" i="120"/>
  <c r="J183" i="120"/>
  <c r="I183" i="120"/>
  <c r="H183" i="120"/>
  <c r="G183" i="120"/>
  <c r="F183" i="120"/>
  <c r="E183" i="120"/>
  <c r="D183" i="120"/>
  <c r="C183" i="120"/>
  <c r="U182" i="120"/>
  <c r="T182" i="120"/>
  <c r="S182" i="120"/>
  <c r="R182" i="120"/>
  <c r="Q182" i="120"/>
  <c r="P182" i="120"/>
  <c r="O182" i="120"/>
  <c r="N182" i="120"/>
  <c r="M182" i="120"/>
  <c r="L182" i="120"/>
  <c r="K182" i="120"/>
  <c r="J182" i="120"/>
  <c r="I182" i="120"/>
  <c r="H182" i="120"/>
  <c r="G182" i="120"/>
  <c r="F182" i="120"/>
  <c r="E182" i="120"/>
  <c r="D182" i="120"/>
  <c r="C182" i="120"/>
  <c r="U181" i="120"/>
  <c r="T181" i="120"/>
  <c r="S181" i="120"/>
  <c r="R181" i="120"/>
  <c r="Q181" i="120"/>
  <c r="P181" i="120"/>
  <c r="O181" i="120"/>
  <c r="N181" i="120"/>
  <c r="M181" i="120"/>
  <c r="L181" i="120"/>
  <c r="K181" i="120"/>
  <c r="J181" i="120"/>
  <c r="I181" i="120"/>
  <c r="H181" i="120"/>
  <c r="G181" i="120"/>
  <c r="F181" i="120"/>
  <c r="E181" i="120"/>
  <c r="D181" i="120"/>
  <c r="C181" i="120"/>
  <c r="U180" i="120"/>
  <c r="T180" i="120"/>
  <c r="S180" i="120"/>
  <c r="R180" i="120"/>
  <c r="Q180" i="120"/>
  <c r="P180" i="120"/>
  <c r="O180" i="120"/>
  <c r="N180" i="120"/>
  <c r="M180" i="120"/>
  <c r="L180" i="120"/>
  <c r="K180" i="120"/>
  <c r="J180" i="120"/>
  <c r="I180" i="120"/>
  <c r="H180" i="120"/>
  <c r="G180" i="120"/>
  <c r="F180" i="120"/>
  <c r="E180" i="120"/>
  <c r="D180" i="120"/>
  <c r="C180" i="120"/>
  <c r="U179" i="120"/>
  <c r="T179" i="120"/>
  <c r="S179" i="120"/>
  <c r="R179" i="120"/>
  <c r="Q179" i="120"/>
  <c r="P179" i="120"/>
  <c r="O179" i="120"/>
  <c r="N179" i="120"/>
  <c r="M179" i="120"/>
  <c r="L179" i="120"/>
  <c r="K179" i="120"/>
  <c r="J179" i="120"/>
  <c r="I179" i="120"/>
  <c r="H179" i="120"/>
  <c r="G179" i="120"/>
  <c r="F179" i="120"/>
  <c r="E179" i="120"/>
  <c r="D179" i="120"/>
  <c r="C179" i="120"/>
  <c r="U178" i="120"/>
  <c r="T178" i="120"/>
  <c r="S178" i="120"/>
  <c r="R178" i="120"/>
  <c r="Q178" i="120"/>
  <c r="P178" i="120"/>
  <c r="O178" i="120"/>
  <c r="N178" i="120"/>
  <c r="M178" i="120"/>
  <c r="L178" i="120"/>
  <c r="K178" i="120"/>
  <c r="J178" i="120"/>
  <c r="I178" i="120"/>
  <c r="H178" i="120"/>
  <c r="G178" i="120"/>
  <c r="F178" i="120"/>
  <c r="E178" i="120"/>
  <c r="D178" i="120"/>
  <c r="C178" i="120"/>
  <c r="U177" i="120"/>
  <c r="T177" i="120"/>
  <c r="S177" i="120"/>
  <c r="R177" i="120"/>
  <c r="Q177" i="120"/>
  <c r="P177" i="120"/>
  <c r="O177" i="120"/>
  <c r="N177" i="120"/>
  <c r="M177" i="120"/>
  <c r="L177" i="120"/>
  <c r="K177" i="120"/>
  <c r="J177" i="120"/>
  <c r="I177" i="120"/>
  <c r="H177" i="120"/>
  <c r="G177" i="120"/>
  <c r="F177" i="120"/>
  <c r="E177" i="120"/>
  <c r="D177" i="120"/>
  <c r="C177" i="120"/>
  <c r="U176" i="120"/>
  <c r="T176" i="120"/>
  <c r="S176" i="120"/>
  <c r="R176" i="120"/>
  <c r="Q176" i="120"/>
  <c r="P176" i="120"/>
  <c r="O176" i="120"/>
  <c r="N176" i="120"/>
  <c r="M176" i="120"/>
  <c r="L176" i="120"/>
  <c r="K176" i="120"/>
  <c r="J176" i="120"/>
  <c r="I176" i="120"/>
  <c r="H176" i="120"/>
  <c r="G176" i="120"/>
  <c r="F176" i="120"/>
  <c r="E176" i="120"/>
  <c r="D176" i="120"/>
  <c r="C176" i="120"/>
  <c r="U175" i="120"/>
  <c r="T175" i="120"/>
  <c r="S175" i="120"/>
  <c r="R175" i="120"/>
  <c r="Q175" i="120"/>
  <c r="P175" i="120"/>
  <c r="O175" i="120"/>
  <c r="N175" i="120"/>
  <c r="M175" i="120"/>
  <c r="L175" i="120"/>
  <c r="K175" i="120"/>
  <c r="J175" i="120"/>
  <c r="I175" i="120"/>
  <c r="H175" i="120"/>
  <c r="G175" i="120"/>
  <c r="F175" i="120"/>
  <c r="E175" i="120"/>
  <c r="D175" i="120"/>
  <c r="C175" i="120"/>
  <c r="U174" i="120"/>
  <c r="T174" i="120"/>
  <c r="S174" i="120"/>
  <c r="R174" i="120"/>
  <c r="Q174" i="120"/>
  <c r="P174" i="120"/>
  <c r="O174" i="120"/>
  <c r="N174" i="120"/>
  <c r="M174" i="120"/>
  <c r="L174" i="120"/>
  <c r="K174" i="120"/>
  <c r="J174" i="120"/>
  <c r="I174" i="120"/>
  <c r="H174" i="120"/>
  <c r="G174" i="120"/>
  <c r="F174" i="120"/>
  <c r="E174" i="120"/>
  <c r="D174" i="120"/>
  <c r="C174" i="120"/>
  <c r="U173" i="120"/>
  <c r="T173" i="120"/>
  <c r="S173" i="120"/>
  <c r="R173" i="120"/>
  <c r="Q173" i="120"/>
  <c r="P173" i="120"/>
  <c r="O173" i="120"/>
  <c r="N173" i="120"/>
  <c r="M173" i="120"/>
  <c r="L173" i="120"/>
  <c r="K173" i="120"/>
  <c r="J173" i="120"/>
  <c r="I173" i="120"/>
  <c r="H173" i="120"/>
  <c r="G173" i="120"/>
  <c r="F173" i="120"/>
  <c r="E173" i="120"/>
  <c r="D173" i="120"/>
  <c r="C173" i="120"/>
  <c r="U172" i="120"/>
  <c r="T172" i="120"/>
  <c r="S172" i="120"/>
  <c r="R172" i="120"/>
  <c r="Q172" i="120"/>
  <c r="P172" i="120"/>
  <c r="O172" i="120"/>
  <c r="N172" i="120"/>
  <c r="M172" i="120"/>
  <c r="L172" i="120"/>
  <c r="K172" i="120"/>
  <c r="J172" i="120"/>
  <c r="I172" i="120"/>
  <c r="H172" i="120"/>
  <c r="G172" i="120"/>
  <c r="F172" i="120"/>
  <c r="E172" i="120"/>
  <c r="D172" i="120"/>
  <c r="C172" i="120"/>
  <c r="U171" i="120"/>
  <c r="T171" i="120"/>
  <c r="S171" i="120"/>
  <c r="R171" i="120"/>
  <c r="Q171" i="120"/>
  <c r="P171" i="120"/>
  <c r="O171" i="120"/>
  <c r="N171" i="120"/>
  <c r="M171" i="120"/>
  <c r="L171" i="120"/>
  <c r="K171" i="120"/>
  <c r="J171" i="120"/>
  <c r="I171" i="120"/>
  <c r="H171" i="120"/>
  <c r="G171" i="120"/>
  <c r="F171" i="120"/>
  <c r="E171" i="120"/>
  <c r="D171" i="120"/>
  <c r="C171" i="120"/>
  <c r="U170" i="120"/>
  <c r="T170" i="120"/>
  <c r="S170" i="120"/>
  <c r="R170" i="120"/>
  <c r="Q170" i="120"/>
  <c r="P170" i="120"/>
  <c r="O170" i="120"/>
  <c r="N170" i="120"/>
  <c r="M170" i="120"/>
  <c r="L170" i="120"/>
  <c r="K170" i="120"/>
  <c r="J170" i="120"/>
  <c r="I170" i="120"/>
  <c r="H170" i="120"/>
  <c r="G170" i="120"/>
  <c r="F170" i="120"/>
  <c r="E170" i="120"/>
  <c r="D170" i="120"/>
  <c r="C170" i="120"/>
  <c r="U169" i="120"/>
  <c r="T169" i="120"/>
  <c r="S169" i="120"/>
  <c r="R169" i="120"/>
  <c r="Q169" i="120"/>
  <c r="P169" i="120"/>
  <c r="O169" i="120"/>
  <c r="N169" i="120"/>
  <c r="M169" i="120"/>
  <c r="L169" i="120"/>
  <c r="K169" i="120"/>
  <c r="J169" i="120"/>
  <c r="I169" i="120"/>
  <c r="H169" i="120"/>
  <c r="G169" i="120"/>
  <c r="F169" i="120"/>
  <c r="E169" i="120"/>
  <c r="D169" i="120"/>
  <c r="C169" i="120"/>
  <c r="U168" i="120"/>
  <c r="T168" i="120"/>
  <c r="S168" i="120"/>
  <c r="R168" i="120"/>
  <c r="Q168" i="120"/>
  <c r="P168" i="120"/>
  <c r="O168" i="120"/>
  <c r="N168" i="120"/>
  <c r="M168" i="120"/>
  <c r="L168" i="120"/>
  <c r="K168" i="120"/>
  <c r="J168" i="120"/>
  <c r="I168" i="120"/>
  <c r="H168" i="120"/>
  <c r="G168" i="120"/>
  <c r="F168" i="120"/>
  <c r="E168" i="120"/>
  <c r="D168" i="120"/>
  <c r="C168" i="120"/>
  <c r="U167" i="120"/>
  <c r="T167" i="120"/>
  <c r="S167" i="120"/>
  <c r="R167" i="120"/>
  <c r="Q167" i="120"/>
  <c r="P167" i="120"/>
  <c r="O167" i="120"/>
  <c r="N167" i="120"/>
  <c r="M167" i="120"/>
  <c r="L167" i="120"/>
  <c r="K167" i="120"/>
  <c r="J167" i="120"/>
  <c r="I167" i="120"/>
  <c r="H167" i="120"/>
  <c r="G167" i="120"/>
  <c r="F167" i="120"/>
  <c r="E167" i="120"/>
  <c r="D167" i="120"/>
  <c r="C167" i="120"/>
  <c r="U166" i="120"/>
  <c r="T166" i="120"/>
  <c r="S166" i="120"/>
  <c r="R166" i="120"/>
  <c r="Q166" i="120"/>
  <c r="P166" i="120"/>
  <c r="O166" i="120"/>
  <c r="N166" i="120"/>
  <c r="M166" i="120"/>
  <c r="L166" i="120"/>
  <c r="K166" i="120"/>
  <c r="J166" i="120"/>
  <c r="I166" i="120"/>
  <c r="H166" i="120"/>
  <c r="G166" i="120"/>
  <c r="F166" i="120"/>
  <c r="E166" i="120"/>
  <c r="D166" i="120"/>
  <c r="C166" i="120"/>
  <c r="U165" i="120"/>
  <c r="T165" i="120"/>
  <c r="S165" i="120"/>
  <c r="R165" i="120"/>
  <c r="Q165" i="120"/>
  <c r="P165" i="120"/>
  <c r="O165" i="120"/>
  <c r="N165" i="120"/>
  <c r="M165" i="120"/>
  <c r="L165" i="120"/>
  <c r="K165" i="120"/>
  <c r="J165" i="120"/>
  <c r="I165" i="120"/>
  <c r="H165" i="120"/>
  <c r="G165" i="120"/>
  <c r="F165" i="120"/>
  <c r="E165" i="120"/>
  <c r="D165" i="120"/>
  <c r="C165" i="120"/>
  <c r="U164" i="120"/>
  <c r="T164" i="120"/>
  <c r="S164" i="120"/>
  <c r="R164" i="120"/>
  <c r="Q164" i="120"/>
  <c r="P164" i="120"/>
  <c r="O164" i="120"/>
  <c r="N164" i="120"/>
  <c r="M164" i="120"/>
  <c r="L164" i="120"/>
  <c r="K164" i="120"/>
  <c r="J164" i="120"/>
  <c r="I164" i="120"/>
  <c r="H164" i="120"/>
  <c r="G164" i="120"/>
  <c r="F164" i="120"/>
  <c r="E164" i="120"/>
  <c r="D164" i="120"/>
  <c r="C164" i="120"/>
  <c r="C163" i="120"/>
  <c r="U162" i="120"/>
  <c r="T162" i="120"/>
  <c r="S162" i="120"/>
  <c r="R162" i="120"/>
  <c r="Q162" i="120"/>
  <c r="P162" i="120"/>
  <c r="O162" i="120"/>
  <c r="N162" i="120"/>
  <c r="M162" i="120"/>
  <c r="L162" i="120"/>
  <c r="K162" i="120"/>
  <c r="J162" i="120"/>
  <c r="I162" i="120"/>
  <c r="H162" i="120"/>
  <c r="G162" i="120"/>
  <c r="F162" i="120"/>
  <c r="E162" i="120"/>
  <c r="D162" i="120"/>
  <c r="C162" i="120"/>
  <c r="U161" i="120"/>
  <c r="T161" i="120"/>
  <c r="S161" i="120"/>
  <c r="R161" i="120"/>
  <c r="Q161" i="120"/>
  <c r="P161" i="120"/>
  <c r="O161" i="120"/>
  <c r="N161" i="120"/>
  <c r="M161" i="120"/>
  <c r="L161" i="120"/>
  <c r="K161" i="120"/>
  <c r="J161" i="120"/>
  <c r="I161" i="120"/>
  <c r="H161" i="120"/>
  <c r="G161" i="120"/>
  <c r="F161" i="120"/>
  <c r="E161" i="120"/>
  <c r="D161" i="120"/>
  <c r="C161" i="120"/>
  <c r="U160" i="120"/>
  <c r="T160" i="120"/>
  <c r="S160" i="120"/>
  <c r="R160" i="120"/>
  <c r="Q160" i="120"/>
  <c r="P160" i="120"/>
  <c r="O160" i="120"/>
  <c r="N160" i="120"/>
  <c r="M160" i="120"/>
  <c r="L160" i="120"/>
  <c r="K160" i="120"/>
  <c r="J160" i="120"/>
  <c r="I160" i="120"/>
  <c r="H160" i="120"/>
  <c r="G160" i="120"/>
  <c r="F160" i="120"/>
  <c r="E160" i="120"/>
  <c r="D160" i="120"/>
  <c r="C160" i="120"/>
  <c r="U159" i="120"/>
  <c r="T159" i="120"/>
  <c r="S159" i="120"/>
  <c r="R159" i="120"/>
  <c r="Q159" i="120"/>
  <c r="P159" i="120"/>
  <c r="O159" i="120"/>
  <c r="N159" i="120"/>
  <c r="M159" i="120"/>
  <c r="L159" i="120"/>
  <c r="K159" i="120"/>
  <c r="J159" i="120"/>
  <c r="I159" i="120"/>
  <c r="H159" i="120"/>
  <c r="G159" i="120"/>
  <c r="F159" i="120"/>
  <c r="E159" i="120"/>
  <c r="D159" i="120"/>
  <c r="C159" i="120"/>
  <c r="U158" i="120"/>
  <c r="T158" i="120"/>
  <c r="S158" i="120"/>
  <c r="R158" i="120"/>
  <c r="Q158" i="120"/>
  <c r="P158" i="120"/>
  <c r="O158" i="120"/>
  <c r="N158" i="120"/>
  <c r="M158" i="120"/>
  <c r="L158" i="120"/>
  <c r="K158" i="120"/>
  <c r="J158" i="120"/>
  <c r="I158" i="120"/>
  <c r="H158" i="120"/>
  <c r="G158" i="120"/>
  <c r="F158" i="120"/>
  <c r="E158" i="120"/>
  <c r="D158" i="120"/>
  <c r="C158" i="120"/>
  <c r="U157" i="120"/>
  <c r="T157" i="120"/>
  <c r="S157" i="120"/>
  <c r="R157" i="120"/>
  <c r="Q157" i="120"/>
  <c r="P157" i="120"/>
  <c r="O157" i="120"/>
  <c r="N157" i="120"/>
  <c r="M157" i="120"/>
  <c r="L157" i="120"/>
  <c r="K157" i="120"/>
  <c r="J157" i="120"/>
  <c r="I157" i="120"/>
  <c r="H157" i="120"/>
  <c r="G157" i="120"/>
  <c r="F157" i="120"/>
  <c r="E157" i="120"/>
  <c r="D157" i="120"/>
  <c r="C157" i="120"/>
  <c r="U156" i="120"/>
  <c r="T156" i="120"/>
  <c r="S156" i="120"/>
  <c r="R156" i="120"/>
  <c r="Q156" i="120"/>
  <c r="P156" i="120"/>
  <c r="O156" i="120"/>
  <c r="N156" i="120"/>
  <c r="M156" i="120"/>
  <c r="L156" i="120"/>
  <c r="K156" i="120"/>
  <c r="J156" i="120"/>
  <c r="I156" i="120"/>
  <c r="H156" i="120"/>
  <c r="G156" i="120"/>
  <c r="F156" i="120"/>
  <c r="E156" i="120"/>
  <c r="D156" i="120"/>
  <c r="C156" i="120"/>
  <c r="U155" i="120"/>
  <c r="T155" i="120"/>
  <c r="S155" i="120"/>
  <c r="R155" i="120"/>
  <c r="Q155" i="120"/>
  <c r="P155" i="120"/>
  <c r="O155" i="120"/>
  <c r="N155" i="120"/>
  <c r="M155" i="120"/>
  <c r="L155" i="120"/>
  <c r="K155" i="120"/>
  <c r="J155" i="120"/>
  <c r="I155" i="120"/>
  <c r="H155" i="120"/>
  <c r="G155" i="120"/>
  <c r="F155" i="120"/>
  <c r="E155" i="120"/>
  <c r="D155" i="120"/>
  <c r="C155" i="120"/>
  <c r="U154" i="120"/>
  <c r="T154" i="120"/>
  <c r="S154" i="120"/>
  <c r="R154" i="120"/>
  <c r="Q154" i="120"/>
  <c r="P154" i="120"/>
  <c r="O154" i="120"/>
  <c r="N154" i="120"/>
  <c r="M154" i="120"/>
  <c r="L154" i="120"/>
  <c r="K154" i="120"/>
  <c r="J154" i="120"/>
  <c r="I154" i="120"/>
  <c r="H154" i="120"/>
  <c r="G154" i="120"/>
  <c r="F154" i="120"/>
  <c r="E154" i="120"/>
  <c r="D154" i="120"/>
  <c r="C154" i="120"/>
  <c r="U153" i="120"/>
  <c r="T153" i="120"/>
  <c r="S153" i="120"/>
  <c r="R153" i="120"/>
  <c r="Q153" i="120"/>
  <c r="P153" i="120"/>
  <c r="O153" i="120"/>
  <c r="N153" i="120"/>
  <c r="M153" i="120"/>
  <c r="L153" i="120"/>
  <c r="K153" i="120"/>
  <c r="J153" i="120"/>
  <c r="I153" i="120"/>
  <c r="H153" i="120"/>
  <c r="G153" i="120"/>
  <c r="F153" i="120"/>
  <c r="E153" i="120"/>
  <c r="D153" i="120"/>
  <c r="C153" i="120"/>
  <c r="U152" i="120"/>
  <c r="T152" i="120"/>
  <c r="S152" i="120"/>
  <c r="R152" i="120"/>
  <c r="Q152" i="120"/>
  <c r="P152" i="120"/>
  <c r="O152" i="120"/>
  <c r="N152" i="120"/>
  <c r="M152" i="120"/>
  <c r="L152" i="120"/>
  <c r="K152" i="120"/>
  <c r="J152" i="120"/>
  <c r="I152" i="120"/>
  <c r="H152" i="120"/>
  <c r="G152" i="120"/>
  <c r="F152" i="120"/>
  <c r="E152" i="120"/>
  <c r="D152" i="120"/>
  <c r="C152" i="120"/>
  <c r="U151" i="120"/>
  <c r="T151" i="120"/>
  <c r="S151" i="120"/>
  <c r="R151" i="120"/>
  <c r="Q151" i="120"/>
  <c r="P151" i="120"/>
  <c r="O151" i="120"/>
  <c r="N151" i="120"/>
  <c r="M151" i="120"/>
  <c r="L151" i="120"/>
  <c r="K151" i="120"/>
  <c r="J151" i="120"/>
  <c r="I151" i="120"/>
  <c r="H151" i="120"/>
  <c r="G151" i="120"/>
  <c r="F151" i="120"/>
  <c r="E151" i="120"/>
  <c r="D151" i="120"/>
  <c r="C151" i="120"/>
  <c r="U150" i="120"/>
  <c r="T150" i="120"/>
  <c r="S150" i="120"/>
  <c r="R150" i="120"/>
  <c r="Q150" i="120"/>
  <c r="P150" i="120"/>
  <c r="O150" i="120"/>
  <c r="N150" i="120"/>
  <c r="M150" i="120"/>
  <c r="L150" i="120"/>
  <c r="K150" i="120"/>
  <c r="J150" i="120"/>
  <c r="I150" i="120"/>
  <c r="H150" i="120"/>
  <c r="G150" i="120"/>
  <c r="F150" i="120"/>
  <c r="E150" i="120"/>
  <c r="D150" i="120"/>
  <c r="C150" i="120"/>
  <c r="U149" i="120"/>
  <c r="T149" i="120"/>
  <c r="S149" i="120"/>
  <c r="R149" i="120"/>
  <c r="Q149" i="120"/>
  <c r="P149" i="120"/>
  <c r="O149" i="120"/>
  <c r="N149" i="120"/>
  <c r="M149" i="120"/>
  <c r="L149" i="120"/>
  <c r="K149" i="120"/>
  <c r="J149" i="120"/>
  <c r="I149" i="120"/>
  <c r="H149" i="120"/>
  <c r="G149" i="120"/>
  <c r="F149" i="120"/>
  <c r="E149" i="120"/>
  <c r="D149" i="120"/>
  <c r="C149" i="120"/>
  <c r="U148" i="120"/>
  <c r="T148" i="120"/>
  <c r="S148" i="120"/>
  <c r="R148" i="120"/>
  <c r="Q148" i="120"/>
  <c r="P148" i="120"/>
  <c r="O148" i="120"/>
  <c r="N148" i="120"/>
  <c r="M148" i="120"/>
  <c r="L148" i="120"/>
  <c r="K148" i="120"/>
  <c r="J148" i="120"/>
  <c r="I148" i="120"/>
  <c r="H148" i="120"/>
  <c r="G148" i="120"/>
  <c r="F148" i="120"/>
  <c r="E148" i="120"/>
  <c r="D148" i="120"/>
  <c r="C148" i="120"/>
  <c r="U147" i="120"/>
  <c r="T147" i="120"/>
  <c r="S147" i="120"/>
  <c r="R147" i="120"/>
  <c r="Q147" i="120"/>
  <c r="P147" i="120"/>
  <c r="O147" i="120"/>
  <c r="N147" i="120"/>
  <c r="M147" i="120"/>
  <c r="L147" i="120"/>
  <c r="K147" i="120"/>
  <c r="J147" i="120"/>
  <c r="I147" i="120"/>
  <c r="H147" i="120"/>
  <c r="G147" i="120"/>
  <c r="F147" i="120"/>
  <c r="E147" i="120"/>
  <c r="D147" i="120"/>
  <c r="C147" i="120"/>
  <c r="U146" i="120"/>
  <c r="T146" i="120"/>
  <c r="S146" i="120"/>
  <c r="R146" i="120"/>
  <c r="Q146" i="120"/>
  <c r="P146" i="120"/>
  <c r="O146" i="120"/>
  <c r="N146" i="120"/>
  <c r="M146" i="120"/>
  <c r="L146" i="120"/>
  <c r="K146" i="120"/>
  <c r="J146" i="120"/>
  <c r="I146" i="120"/>
  <c r="H146" i="120"/>
  <c r="G146" i="120"/>
  <c r="F146" i="120"/>
  <c r="E146" i="120"/>
  <c r="D146" i="120"/>
  <c r="C146" i="120"/>
  <c r="U145" i="120"/>
  <c r="T145" i="120"/>
  <c r="S145" i="120"/>
  <c r="R145" i="120"/>
  <c r="Q145" i="120"/>
  <c r="P145" i="120"/>
  <c r="O145" i="120"/>
  <c r="N145" i="120"/>
  <c r="M145" i="120"/>
  <c r="L145" i="120"/>
  <c r="K145" i="120"/>
  <c r="J145" i="120"/>
  <c r="I145" i="120"/>
  <c r="H145" i="120"/>
  <c r="G145" i="120"/>
  <c r="F145" i="120"/>
  <c r="E145" i="120"/>
  <c r="D145" i="120"/>
  <c r="C145" i="120"/>
  <c r="U144" i="120"/>
  <c r="T144" i="120"/>
  <c r="S144" i="120"/>
  <c r="R144" i="120"/>
  <c r="Q144" i="120"/>
  <c r="P144" i="120"/>
  <c r="O144" i="120"/>
  <c r="N144" i="120"/>
  <c r="M144" i="120"/>
  <c r="L144" i="120"/>
  <c r="K144" i="120"/>
  <c r="J144" i="120"/>
  <c r="I144" i="120"/>
  <c r="H144" i="120"/>
  <c r="G144" i="120"/>
  <c r="F144" i="120"/>
  <c r="E144" i="120"/>
  <c r="D144" i="120"/>
  <c r="C144" i="120"/>
  <c r="U143" i="120"/>
  <c r="T143" i="120"/>
  <c r="S143" i="120"/>
  <c r="R143" i="120"/>
  <c r="Q143" i="120"/>
  <c r="P143" i="120"/>
  <c r="O143" i="120"/>
  <c r="N143" i="120"/>
  <c r="M143" i="120"/>
  <c r="L143" i="120"/>
  <c r="K143" i="120"/>
  <c r="J143" i="120"/>
  <c r="I143" i="120"/>
  <c r="H143" i="120"/>
  <c r="G143" i="120"/>
  <c r="F143" i="120"/>
  <c r="E143" i="120"/>
  <c r="D143" i="120"/>
  <c r="C143" i="120"/>
  <c r="U142" i="120"/>
  <c r="T142" i="120"/>
  <c r="S142" i="120"/>
  <c r="R142" i="120"/>
  <c r="Q142" i="120"/>
  <c r="P142" i="120"/>
  <c r="O142" i="120"/>
  <c r="N142" i="120"/>
  <c r="M142" i="120"/>
  <c r="L142" i="120"/>
  <c r="K142" i="120"/>
  <c r="J142" i="120"/>
  <c r="I142" i="120"/>
  <c r="H142" i="120"/>
  <c r="G142" i="120"/>
  <c r="F142" i="120"/>
  <c r="E142" i="120"/>
  <c r="D142" i="120"/>
  <c r="C142" i="120"/>
  <c r="U141" i="120"/>
  <c r="T141" i="120"/>
  <c r="S141" i="120"/>
  <c r="R141" i="120"/>
  <c r="Q141" i="120"/>
  <c r="P141" i="120"/>
  <c r="O141" i="120"/>
  <c r="N141" i="120"/>
  <c r="M141" i="120"/>
  <c r="L141" i="120"/>
  <c r="K141" i="120"/>
  <c r="J141" i="120"/>
  <c r="I141" i="120"/>
  <c r="H141" i="120"/>
  <c r="G141" i="120"/>
  <c r="F141" i="120"/>
  <c r="E141" i="120"/>
  <c r="D141" i="120"/>
  <c r="C141" i="120"/>
  <c r="U140" i="120"/>
  <c r="T140" i="120"/>
  <c r="S140" i="120"/>
  <c r="R140" i="120"/>
  <c r="Q140" i="120"/>
  <c r="P140" i="120"/>
  <c r="O140" i="120"/>
  <c r="N140" i="120"/>
  <c r="M140" i="120"/>
  <c r="L140" i="120"/>
  <c r="K140" i="120"/>
  <c r="J140" i="120"/>
  <c r="I140" i="120"/>
  <c r="H140" i="120"/>
  <c r="G140" i="120"/>
  <c r="F140" i="120"/>
  <c r="E140" i="120"/>
  <c r="D140" i="120"/>
  <c r="C140" i="120"/>
  <c r="U139" i="120"/>
  <c r="T139" i="120"/>
  <c r="S139" i="120"/>
  <c r="R139" i="120"/>
  <c r="Q139" i="120"/>
  <c r="P139" i="120"/>
  <c r="O139" i="120"/>
  <c r="N139" i="120"/>
  <c r="M139" i="120"/>
  <c r="L139" i="120"/>
  <c r="K139" i="120"/>
  <c r="J139" i="120"/>
  <c r="I139" i="120"/>
  <c r="H139" i="120"/>
  <c r="G139" i="120"/>
  <c r="F139" i="120"/>
  <c r="E139" i="120"/>
  <c r="D139" i="120"/>
  <c r="C139" i="120"/>
  <c r="U138" i="120"/>
  <c r="T138" i="120"/>
  <c r="S138" i="120"/>
  <c r="R138" i="120"/>
  <c r="Q138" i="120"/>
  <c r="P138" i="120"/>
  <c r="O138" i="120"/>
  <c r="N138" i="120"/>
  <c r="M138" i="120"/>
  <c r="L138" i="120"/>
  <c r="K138" i="120"/>
  <c r="J138" i="120"/>
  <c r="I138" i="120"/>
  <c r="H138" i="120"/>
  <c r="G138" i="120"/>
  <c r="F138" i="120"/>
  <c r="E138" i="120"/>
  <c r="D138" i="120"/>
  <c r="C138" i="120"/>
  <c r="U137" i="120"/>
  <c r="T137" i="120"/>
  <c r="S137" i="120"/>
  <c r="R137" i="120"/>
  <c r="Q137" i="120"/>
  <c r="P137" i="120"/>
  <c r="O137" i="120"/>
  <c r="N137" i="120"/>
  <c r="M137" i="120"/>
  <c r="L137" i="120"/>
  <c r="K137" i="120"/>
  <c r="J137" i="120"/>
  <c r="I137" i="120"/>
  <c r="H137" i="120"/>
  <c r="G137" i="120"/>
  <c r="F137" i="120"/>
  <c r="E137" i="120"/>
  <c r="D137" i="120"/>
  <c r="C137" i="120"/>
  <c r="U136" i="120"/>
  <c r="T136" i="120"/>
  <c r="S136" i="120"/>
  <c r="R136" i="120"/>
  <c r="Q136" i="120"/>
  <c r="P136" i="120"/>
  <c r="O136" i="120"/>
  <c r="N136" i="120"/>
  <c r="M136" i="120"/>
  <c r="L136" i="120"/>
  <c r="K136" i="120"/>
  <c r="J136" i="120"/>
  <c r="I136" i="120"/>
  <c r="H136" i="120"/>
  <c r="G136" i="120"/>
  <c r="F136" i="120"/>
  <c r="E136" i="120"/>
  <c r="D136" i="120"/>
  <c r="C136" i="120"/>
  <c r="U135" i="120"/>
  <c r="T135" i="120"/>
  <c r="S135" i="120"/>
  <c r="R135" i="120"/>
  <c r="Q135" i="120"/>
  <c r="P135" i="120"/>
  <c r="O135" i="120"/>
  <c r="N135" i="120"/>
  <c r="M135" i="120"/>
  <c r="L135" i="120"/>
  <c r="K135" i="120"/>
  <c r="J135" i="120"/>
  <c r="I135" i="120"/>
  <c r="H135" i="120"/>
  <c r="G135" i="120"/>
  <c r="F135" i="120"/>
  <c r="E135" i="120"/>
  <c r="D135" i="120"/>
  <c r="C135" i="120"/>
  <c r="U134" i="120"/>
  <c r="T134" i="120"/>
  <c r="S134" i="120"/>
  <c r="R134" i="120"/>
  <c r="Q134" i="120"/>
  <c r="P134" i="120"/>
  <c r="O134" i="120"/>
  <c r="N134" i="120"/>
  <c r="M134" i="120"/>
  <c r="L134" i="120"/>
  <c r="K134" i="120"/>
  <c r="J134" i="120"/>
  <c r="I134" i="120"/>
  <c r="H134" i="120"/>
  <c r="G134" i="120"/>
  <c r="F134" i="120"/>
  <c r="E134" i="120"/>
  <c r="D134" i="120"/>
  <c r="C134" i="120"/>
  <c r="U133" i="120"/>
  <c r="T133" i="120"/>
  <c r="S133" i="120"/>
  <c r="R133" i="120"/>
  <c r="Q133" i="120"/>
  <c r="P133" i="120"/>
  <c r="O133" i="120"/>
  <c r="N133" i="120"/>
  <c r="M133" i="120"/>
  <c r="L133" i="120"/>
  <c r="K133" i="120"/>
  <c r="J133" i="120"/>
  <c r="I133" i="120"/>
  <c r="H133" i="120"/>
  <c r="G133" i="120"/>
  <c r="F133" i="120"/>
  <c r="E133" i="120"/>
  <c r="D133" i="120"/>
  <c r="C133" i="120"/>
  <c r="U132" i="120"/>
  <c r="T132" i="120"/>
  <c r="S132" i="120"/>
  <c r="R132" i="120"/>
  <c r="Q132" i="120"/>
  <c r="P132" i="120"/>
  <c r="O132" i="120"/>
  <c r="N132" i="120"/>
  <c r="M132" i="120"/>
  <c r="L132" i="120"/>
  <c r="K132" i="120"/>
  <c r="J132" i="120"/>
  <c r="I132" i="120"/>
  <c r="H132" i="120"/>
  <c r="G132" i="120"/>
  <c r="F132" i="120"/>
  <c r="E132" i="120"/>
  <c r="D132" i="120"/>
  <c r="C132" i="120"/>
  <c r="U131" i="120"/>
  <c r="T131" i="120"/>
  <c r="S131" i="120"/>
  <c r="R131" i="120"/>
  <c r="Q131" i="120"/>
  <c r="P131" i="120"/>
  <c r="O131" i="120"/>
  <c r="N131" i="120"/>
  <c r="M131" i="120"/>
  <c r="L131" i="120"/>
  <c r="K131" i="120"/>
  <c r="J131" i="120"/>
  <c r="I131" i="120"/>
  <c r="H131" i="120"/>
  <c r="G131" i="120"/>
  <c r="F131" i="120"/>
  <c r="E131" i="120"/>
  <c r="D131" i="120"/>
  <c r="C131" i="120"/>
  <c r="U130" i="120"/>
  <c r="T130" i="120"/>
  <c r="S130" i="120"/>
  <c r="R130" i="120"/>
  <c r="Q130" i="120"/>
  <c r="P130" i="120"/>
  <c r="O130" i="120"/>
  <c r="N130" i="120"/>
  <c r="M130" i="120"/>
  <c r="L130" i="120"/>
  <c r="K130" i="120"/>
  <c r="J130" i="120"/>
  <c r="I130" i="120"/>
  <c r="H130" i="120"/>
  <c r="G130" i="120"/>
  <c r="F130" i="120"/>
  <c r="E130" i="120"/>
  <c r="D130" i="120"/>
  <c r="C130" i="120"/>
  <c r="U129" i="120"/>
  <c r="T129" i="120"/>
  <c r="S129" i="120"/>
  <c r="R129" i="120"/>
  <c r="Q129" i="120"/>
  <c r="P129" i="120"/>
  <c r="O129" i="120"/>
  <c r="N129" i="120"/>
  <c r="M129" i="120"/>
  <c r="L129" i="120"/>
  <c r="K129" i="120"/>
  <c r="J129" i="120"/>
  <c r="I129" i="120"/>
  <c r="H129" i="120"/>
  <c r="G129" i="120"/>
  <c r="F129" i="120"/>
  <c r="E129" i="120"/>
  <c r="D129" i="120"/>
  <c r="C129" i="120"/>
  <c r="U128" i="120"/>
  <c r="T128" i="120"/>
  <c r="S128" i="120"/>
  <c r="R128" i="120"/>
  <c r="Q128" i="120"/>
  <c r="P128" i="120"/>
  <c r="O128" i="120"/>
  <c r="N128" i="120"/>
  <c r="M128" i="120"/>
  <c r="L128" i="120"/>
  <c r="K128" i="120"/>
  <c r="J128" i="120"/>
  <c r="I128" i="120"/>
  <c r="H128" i="120"/>
  <c r="G128" i="120"/>
  <c r="F128" i="120"/>
  <c r="E128" i="120"/>
  <c r="D128" i="120"/>
  <c r="C128" i="120"/>
  <c r="U127" i="120"/>
  <c r="T127" i="120"/>
  <c r="S127" i="120"/>
  <c r="R127" i="120"/>
  <c r="Q127" i="120"/>
  <c r="P127" i="120"/>
  <c r="O127" i="120"/>
  <c r="N127" i="120"/>
  <c r="M127" i="120"/>
  <c r="L127" i="120"/>
  <c r="K127" i="120"/>
  <c r="J127" i="120"/>
  <c r="I127" i="120"/>
  <c r="H127" i="120"/>
  <c r="G127" i="120"/>
  <c r="F127" i="120"/>
  <c r="E127" i="120"/>
  <c r="D127" i="120"/>
  <c r="C127" i="120"/>
  <c r="U126" i="120"/>
  <c r="T126" i="120"/>
  <c r="S126" i="120"/>
  <c r="R126" i="120"/>
  <c r="Q126" i="120"/>
  <c r="P126" i="120"/>
  <c r="O126" i="120"/>
  <c r="N126" i="120"/>
  <c r="M126" i="120"/>
  <c r="L126" i="120"/>
  <c r="K126" i="120"/>
  <c r="J126" i="120"/>
  <c r="I126" i="120"/>
  <c r="H126" i="120"/>
  <c r="G126" i="120"/>
  <c r="F126" i="120"/>
  <c r="E126" i="120"/>
  <c r="D126" i="120"/>
  <c r="C126" i="120"/>
  <c r="U125" i="120"/>
  <c r="T125" i="120"/>
  <c r="S125" i="120"/>
  <c r="R125" i="120"/>
  <c r="Q125" i="120"/>
  <c r="P125" i="120"/>
  <c r="O125" i="120"/>
  <c r="N125" i="120"/>
  <c r="M125" i="120"/>
  <c r="L125" i="120"/>
  <c r="K125" i="120"/>
  <c r="J125" i="120"/>
  <c r="I125" i="120"/>
  <c r="H125" i="120"/>
  <c r="G125" i="120"/>
  <c r="F125" i="120"/>
  <c r="E125" i="120"/>
  <c r="D125" i="120"/>
  <c r="C125" i="120"/>
  <c r="U124" i="120"/>
  <c r="T124" i="120"/>
  <c r="S124" i="120"/>
  <c r="R124" i="120"/>
  <c r="Q124" i="120"/>
  <c r="P124" i="120"/>
  <c r="O124" i="120"/>
  <c r="N124" i="120"/>
  <c r="M124" i="120"/>
  <c r="L124" i="120"/>
  <c r="K124" i="120"/>
  <c r="J124" i="120"/>
  <c r="I124" i="120"/>
  <c r="H124" i="120"/>
  <c r="G124" i="120"/>
  <c r="F124" i="120"/>
  <c r="E124" i="120"/>
  <c r="D124" i="120"/>
  <c r="C124" i="120"/>
  <c r="U123" i="120"/>
  <c r="T123" i="120"/>
  <c r="S123" i="120"/>
  <c r="R123" i="120"/>
  <c r="Q123" i="120"/>
  <c r="P123" i="120"/>
  <c r="O123" i="120"/>
  <c r="N123" i="120"/>
  <c r="M123" i="120"/>
  <c r="L123" i="120"/>
  <c r="K123" i="120"/>
  <c r="J123" i="120"/>
  <c r="I123" i="120"/>
  <c r="H123" i="120"/>
  <c r="G123" i="120"/>
  <c r="F123" i="120"/>
  <c r="E123" i="120"/>
  <c r="D123" i="120"/>
  <c r="C123" i="120"/>
  <c r="U122" i="120"/>
  <c r="T122" i="120"/>
  <c r="S122" i="120"/>
  <c r="R122" i="120"/>
  <c r="Q122" i="120"/>
  <c r="P122" i="120"/>
  <c r="O122" i="120"/>
  <c r="N122" i="120"/>
  <c r="M122" i="120"/>
  <c r="L122" i="120"/>
  <c r="K122" i="120"/>
  <c r="J122" i="120"/>
  <c r="I122" i="120"/>
  <c r="H122" i="120"/>
  <c r="G122" i="120"/>
  <c r="F122" i="120"/>
  <c r="E122" i="120"/>
  <c r="D122" i="120"/>
  <c r="C122" i="120"/>
  <c r="U121" i="120"/>
  <c r="T121" i="120"/>
  <c r="S121" i="120"/>
  <c r="R121" i="120"/>
  <c r="Q121" i="120"/>
  <c r="P121" i="120"/>
  <c r="O121" i="120"/>
  <c r="N121" i="120"/>
  <c r="M121" i="120"/>
  <c r="L121" i="120"/>
  <c r="K121" i="120"/>
  <c r="J121" i="120"/>
  <c r="I121" i="120"/>
  <c r="H121" i="120"/>
  <c r="G121" i="120"/>
  <c r="F121" i="120"/>
  <c r="E121" i="120"/>
  <c r="D121" i="120"/>
  <c r="C121" i="120"/>
  <c r="U120" i="120"/>
  <c r="T120" i="120"/>
  <c r="S120" i="120"/>
  <c r="R120" i="120"/>
  <c r="Q120" i="120"/>
  <c r="P120" i="120"/>
  <c r="O120" i="120"/>
  <c r="N120" i="120"/>
  <c r="M120" i="120"/>
  <c r="L120" i="120"/>
  <c r="K120" i="120"/>
  <c r="J120" i="120"/>
  <c r="I120" i="120"/>
  <c r="H120" i="120"/>
  <c r="G120" i="120"/>
  <c r="F120" i="120"/>
  <c r="E120" i="120"/>
  <c r="D120" i="120"/>
  <c r="C120" i="120"/>
  <c r="U119" i="120"/>
  <c r="T119" i="120"/>
  <c r="S119" i="120"/>
  <c r="R119" i="120"/>
  <c r="Q119" i="120"/>
  <c r="P119" i="120"/>
  <c r="O119" i="120"/>
  <c r="N119" i="120"/>
  <c r="M119" i="120"/>
  <c r="L119" i="120"/>
  <c r="K119" i="120"/>
  <c r="J119" i="120"/>
  <c r="I119" i="120"/>
  <c r="H119" i="120"/>
  <c r="G119" i="120"/>
  <c r="F119" i="120"/>
  <c r="E119" i="120"/>
  <c r="D119" i="120"/>
  <c r="C119" i="120"/>
  <c r="U118" i="120"/>
  <c r="T118" i="120"/>
  <c r="S118" i="120"/>
  <c r="R118" i="120"/>
  <c r="Q118" i="120"/>
  <c r="P118" i="120"/>
  <c r="O118" i="120"/>
  <c r="N118" i="120"/>
  <c r="M118" i="120"/>
  <c r="L118" i="120"/>
  <c r="K118" i="120"/>
  <c r="J118" i="120"/>
  <c r="I118" i="120"/>
  <c r="H118" i="120"/>
  <c r="G118" i="120"/>
  <c r="F118" i="120"/>
  <c r="E118" i="120"/>
  <c r="D118" i="120"/>
  <c r="C118" i="120"/>
  <c r="U117" i="120"/>
  <c r="T117" i="120"/>
  <c r="S117" i="120"/>
  <c r="R117" i="120"/>
  <c r="Q117" i="120"/>
  <c r="P117" i="120"/>
  <c r="O117" i="120"/>
  <c r="N117" i="120"/>
  <c r="M117" i="120"/>
  <c r="L117" i="120"/>
  <c r="K117" i="120"/>
  <c r="J117" i="120"/>
  <c r="I117" i="120"/>
  <c r="H117" i="120"/>
  <c r="G117" i="120"/>
  <c r="F117" i="120"/>
  <c r="E117" i="120"/>
  <c r="D117" i="120"/>
  <c r="C117" i="120"/>
  <c r="U116" i="120"/>
  <c r="T116" i="120"/>
  <c r="S116" i="120"/>
  <c r="R116" i="120"/>
  <c r="Q116" i="120"/>
  <c r="P116" i="120"/>
  <c r="O116" i="120"/>
  <c r="N116" i="120"/>
  <c r="M116" i="120"/>
  <c r="L116" i="120"/>
  <c r="K116" i="120"/>
  <c r="J116" i="120"/>
  <c r="I116" i="120"/>
  <c r="H116" i="120"/>
  <c r="G116" i="120"/>
  <c r="F116" i="120"/>
  <c r="E116" i="120"/>
  <c r="D116" i="120"/>
  <c r="C116" i="120"/>
  <c r="U115" i="120"/>
  <c r="T115" i="120"/>
  <c r="S115" i="120"/>
  <c r="R115" i="120"/>
  <c r="Q115" i="120"/>
  <c r="P115" i="120"/>
  <c r="O115" i="120"/>
  <c r="N115" i="120"/>
  <c r="M115" i="120"/>
  <c r="L115" i="120"/>
  <c r="K115" i="120"/>
  <c r="J115" i="120"/>
  <c r="I115" i="120"/>
  <c r="H115" i="120"/>
  <c r="G115" i="120"/>
  <c r="F115" i="120"/>
  <c r="E115" i="120"/>
  <c r="D115" i="120"/>
  <c r="C115" i="120"/>
  <c r="U114" i="120"/>
  <c r="T114" i="120"/>
  <c r="S114" i="120"/>
  <c r="R114" i="120"/>
  <c r="Q114" i="120"/>
  <c r="P114" i="120"/>
  <c r="O114" i="120"/>
  <c r="N114" i="120"/>
  <c r="M114" i="120"/>
  <c r="L114" i="120"/>
  <c r="K114" i="120"/>
  <c r="J114" i="120"/>
  <c r="I114" i="120"/>
  <c r="H114" i="120"/>
  <c r="G114" i="120"/>
  <c r="F114" i="120"/>
  <c r="E114" i="120"/>
  <c r="D114" i="120"/>
  <c r="C114" i="120"/>
  <c r="U113" i="120"/>
  <c r="T113" i="120"/>
  <c r="S113" i="120"/>
  <c r="R113" i="120"/>
  <c r="Q113" i="120"/>
  <c r="P113" i="120"/>
  <c r="O113" i="120"/>
  <c r="N113" i="120"/>
  <c r="M113" i="120"/>
  <c r="L113" i="120"/>
  <c r="K113" i="120"/>
  <c r="J113" i="120"/>
  <c r="I113" i="120"/>
  <c r="H113" i="120"/>
  <c r="G113" i="120"/>
  <c r="F113" i="120"/>
  <c r="E113" i="120"/>
  <c r="D113" i="120"/>
  <c r="C113" i="120"/>
  <c r="U112" i="120"/>
  <c r="T112" i="120"/>
  <c r="S112" i="120"/>
  <c r="R112" i="120"/>
  <c r="Q112" i="120"/>
  <c r="P112" i="120"/>
  <c r="O112" i="120"/>
  <c r="N112" i="120"/>
  <c r="M112" i="120"/>
  <c r="L112" i="120"/>
  <c r="K112" i="120"/>
  <c r="J112" i="120"/>
  <c r="I112" i="120"/>
  <c r="H112" i="120"/>
  <c r="G112" i="120"/>
  <c r="F112" i="120"/>
  <c r="E112" i="120"/>
  <c r="D112" i="120"/>
  <c r="C112" i="120"/>
  <c r="U111" i="120"/>
  <c r="T111" i="120"/>
  <c r="S111" i="120"/>
  <c r="R111" i="120"/>
  <c r="Q111" i="120"/>
  <c r="P111" i="120"/>
  <c r="O111" i="120"/>
  <c r="N111" i="120"/>
  <c r="M111" i="120"/>
  <c r="L111" i="120"/>
  <c r="K111" i="120"/>
  <c r="J111" i="120"/>
  <c r="I111" i="120"/>
  <c r="H111" i="120"/>
  <c r="G111" i="120"/>
  <c r="F111" i="120"/>
  <c r="E111" i="120"/>
  <c r="D111" i="120"/>
  <c r="C111" i="120"/>
  <c r="U110" i="120"/>
  <c r="T110" i="120"/>
  <c r="S110" i="120"/>
  <c r="R110" i="120"/>
  <c r="Q110" i="120"/>
  <c r="P110" i="120"/>
  <c r="O110" i="120"/>
  <c r="N110" i="120"/>
  <c r="M110" i="120"/>
  <c r="L110" i="120"/>
  <c r="K110" i="120"/>
  <c r="J110" i="120"/>
  <c r="I110" i="120"/>
  <c r="H110" i="120"/>
  <c r="G110" i="120"/>
  <c r="F110" i="120"/>
  <c r="E110" i="120"/>
  <c r="D110" i="120"/>
  <c r="C110" i="120"/>
  <c r="U109" i="120"/>
  <c r="T109" i="120"/>
  <c r="S109" i="120"/>
  <c r="R109" i="120"/>
  <c r="Q109" i="120"/>
  <c r="P109" i="120"/>
  <c r="O109" i="120"/>
  <c r="N109" i="120"/>
  <c r="M109" i="120"/>
  <c r="L109" i="120"/>
  <c r="K109" i="120"/>
  <c r="J109" i="120"/>
  <c r="I109" i="120"/>
  <c r="H109" i="120"/>
  <c r="G109" i="120"/>
  <c r="F109" i="120"/>
  <c r="E109" i="120"/>
  <c r="D109" i="120"/>
  <c r="C109" i="120"/>
  <c r="U108" i="120"/>
  <c r="T108" i="120"/>
  <c r="S108" i="120"/>
  <c r="R108" i="120"/>
  <c r="Q108" i="120"/>
  <c r="P108" i="120"/>
  <c r="O108" i="120"/>
  <c r="N108" i="120"/>
  <c r="M108" i="120"/>
  <c r="L108" i="120"/>
  <c r="K108" i="120"/>
  <c r="J108" i="120"/>
  <c r="I108" i="120"/>
  <c r="H108" i="120"/>
  <c r="G108" i="120"/>
  <c r="F108" i="120"/>
  <c r="E108" i="120"/>
  <c r="D108" i="120"/>
  <c r="C108" i="120"/>
  <c r="U107" i="120"/>
  <c r="T107" i="120"/>
  <c r="S107" i="120"/>
  <c r="R107" i="120"/>
  <c r="Q107" i="120"/>
  <c r="P107" i="120"/>
  <c r="O107" i="120"/>
  <c r="N107" i="120"/>
  <c r="M107" i="120"/>
  <c r="L107" i="120"/>
  <c r="K107" i="120"/>
  <c r="J107" i="120"/>
  <c r="I107" i="120"/>
  <c r="H107" i="120"/>
  <c r="G107" i="120"/>
  <c r="F107" i="120"/>
  <c r="E107" i="120"/>
  <c r="D107" i="120"/>
  <c r="C107" i="120"/>
  <c r="U106" i="120"/>
  <c r="T106" i="120"/>
  <c r="S106" i="120"/>
  <c r="R106" i="120"/>
  <c r="Q106" i="120"/>
  <c r="P106" i="120"/>
  <c r="O106" i="120"/>
  <c r="N106" i="120"/>
  <c r="M106" i="120"/>
  <c r="L106" i="120"/>
  <c r="K106" i="120"/>
  <c r="J106" i="120"/>
  <c r="I106" i="120"/>
  <c r="H106" i="120"/>
  <c r="G106" i="120"/>
  <c r="F106" i="120"/>
  <c r="E106" i="120"/>
  <c r="D106" i="120"/>
  <c r="C106" i="120"/>
  <c r="U105" i="120"/>
  <c r="T105" i="120"/>
  <c r="S105" i="120"/>
  <c r="R105" i="120"/>
  <c r="Q105" i="120"/>
  <c r="P105" i="120"/>
  <c r="O105" i="120"/>
  <c r="N105" i="120"/>
  <c r="M105" i="120"/>
  <c r="L105" i="120"/>
  <c r="K105" i="120"/>
  <c r="J105" i="120"/>
  <c r="I105" i="120"/>
  <c r="H105" i="120"/>
  <c r="G105" i="120"/>
  <c r="F105" i="120"/>
  <c r="E105" i="120"/>
  <c r="D105" i="120"/>
  <c r="C105" i="120"/>
  <c r="C104" i="120"/>
  <c r="U103" i="120"/>
  <c r="T103" i="120"/>
  <c r="S103" i="120"/>
  <c r="R103" i="120"/>
  <c r="Q103" i="120"/>
  <c r="P103" i="120"/>
  <c r="O103" i="120"/>
  <c r="N103" i="120"/>
  <c r="M103" i="120"/>
  <c r="L103" i="120"/>
  <c r="K103" i="120"/>
  <c r="J103" i="120"/>
  <c r="I103" i="120"/>
  <c r="H103" i="120"/>
  <c r="G103" i="120"/>
  <c r="F103" i="120"/>
  <c r="E103" i="120"/>
  <c r="D103" i="120"/>
  <c r="C103" i="120"/>
  <c r="U102" i="120"/>
  <c r="T102" i="120"/>
  <c r="S102" i="120"/>
  <c r="R102" i="120"/>
  <c r="Q102" i="120"/>
  <c r="P102" i="120"/>
  <c r="O102" i="120"/>
  <c r="N102" i="120"/>
  <c r="M102" i="120"/>
  <c r="L102" i="120"/>
  <c r="K102" i="120"/>
  <c r="J102" i="120"/>
  <c r="I102" i="120"/>
  <c r="H102" i="120"/>
  <c r="G102" i="120"/>
  <c r="F102" i="120"/>
  <c r="E102" i="120"/>
  <c r="D102" i="120"/>
  <c r="C102" i="120"/>
  <c r="U101" i="120"/>
  <c r="T101" i="120"/>
  <c r="S101" i="120"/>
  <c r="R101" i="120"/>
  <c r="Q101" i="120"/>
  <c r="P101" i="120"/>
  <c r="O101" i="120"/>
  <c r="N101" i="120"/>
  <c r="M101" i="120"/>
  <c r="L101" i="120"/>
  <c r="K101" i="120"/>
  <c r="J101" i="120"/>
  <c r="I101" i="120"/>
  <c r="H101" i="120"/>
  <c r="G101" i="120"/>
  <c r="F101" i="120"/>
  <c r="E101" i="120"/>
  <c r="D101" i="120"/>
  <c r="C101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U99" i="120"/>
  <c r="T99" i="120"/>
  <c r="S99" i="120"/>
  <c r="R99" i="120"/>
  <c r="Q99" i="120"/>
  <c r="P99" i="120"/>
  <c r="O99" i="120"/>
  <c r="N99" i="120"/>
  <c r="M99" i="120"/>
  <c r="L99" i="120"/>
  <c r="K99" i="120"/>
  <c r="J99" i="120"/>
  <c r="I99" i="120"/>
  <c r="H99" i="120"/>
  <c r="G99" i="120"/>
  <c r="F99" i="120"/>
  <c r="E99" i="120"/>
  <c r="D99" i="120"/>
  <c r="C99" i="120"/>
  <c r="U98" i="120"/>
  <c r="T98" i="120"/>
  <c r="S98" i="120"/>
  <c r="R98" i="120"/>
  <c r="Q98" i="120"/>
  <c r="P98" i="120"/>
  <c r="O98" i="120"/>
  <c r="N98" i="120"/>
  <c r="M98" i="120"/>
  <c r="L98" i="120"/>
  <c r="K98" i="120"/>
  <c r="J98" i="120"/>
  <c r="I98" i="120"/>
  <c r="H98" i="120"/>
  <c r="G98" i="120"/>
  <c r="F98" i="120"/>
  <c r="E98" i="120"/>
  <c r="D98" i="120"/>
  <c r="C98" i="120"/>
  <c r="U97" i="120"/>
  <c r="T97" i="120"/>
  <c r="S97" i="120"/>
  <c r="R97" i="120"/>
  <c r="Q97" i="120"/>
  <c r="P97" i="120"/>
  <c r="O97" i="120"/>
  <c r="N97" i="120"/>
  <c r="M97" i="120"/>
  <c r="L97" i="120"/>
  <c r="K97" i="120"/>
  <c r="J97" i="120"/>
  <c r="I97" i="120"/>
  <c r="H97" i="120"/>
  <c r="G97" i="120"/>
  <c r="F97" i="120"/>
  <c r="E97" i="120"/>
  <c r="D97" i="120"/>
  <c r="C97" i="120"/>
  <c r="U96" i="120"/>
  <c r="T96" i="120"/>
  <c r="S96" i="120"/>
  <c r="R96" i="120"/>
  <c r="Q96" i="120"/>
  <c r="P96" i="120"/>
  <c r="O96" i="120"/>
  <c r="N96" i="120"/>
  <c r="M96" i="120"/>
  <c r="L96" i="120"/>
  <c r="K96" i="120"/>
  <c r="J96" i="120"/>
  <c r="I96" i="120"/>
  <c r="H96" i="120"/>
  <c r="G96" i="120"/>
  <c r="F96" i="120"/>
  <c r="E96" i="120"/>
  <c r="D96" i="120"/>
  <c r="C96" i="120"/>
  <c r="U95" i="120"/>
  <c r="T95" i="120"/>
  <c r="S95" i="120"/>
  <c r="R95" i="120"/>
  <c r="Q95" i="120"/>
  <c r="P95" i="120"/>
  <c r="O95" i="120"/>
  <c r="N95" i="120"/>
  <c r="M95" i="120"/>
  <c r="L95" i="120"/>
  <c r="K95" i="120"/>
  <c r="J95" i="120"/>
  <c r="I95" i="120"/>
  <c r="H95" i="120"/>
  <c r="G95" i="120"/>
  <c r="F95" i="120"/>
  <c r="E95" i="120"/>
  <c r="D95" i="120"/>
  <c r="C95" i="120"/>
  <c r="U94" i="120"/>
  <c r="T94" i="120"/>
  <c r="S94" i="120"/>
  <c r="R94" i="120"/>
  <c r="Q94" i="120"/>
  <c r="P94" i="120"/>
  <c r="O94" i="120"/>
  <c r="N94" i="120"/>
  <c r="M94" i="120"/>
  <c r="L94" i="120"/>
  <c r="K94" i="120"/>
  <c r="J94" i="120"/>
  <c r="I94" i="120"/>
  <c r="H94" i="120"/>
  <c r="G94" i="120"/>
  <c r="F94" i="120"/>
  <c r="E94" i="120"/>
  <c r="D94" i="120"/>
  <c r="C94" i="120"/>
  <c r="U93" i="120"/>
  <c r="T93" i="120"/>
  <c r="S93" i="120"/>
  <c r="R93" i="120"/>
  <c r="Q93" i="120"/>
  <c r="P93" i="120"/>
  <c r="O93" i="120"/>
  <c r="N93" i="120"/>
  <c r="M93" i="120"/>
  <c r="L93" i="120"/>
  <c r="K93" i="120"/>
  <c r="J93" i="120"/>
  <c r="I93" i="120"/>
  <c r="H93" i="120"/>
  <c r="G93" i="120"/>
  <c r="F93" i="120"/>
  <c r="E93" i="120"/>
  <c r="D93" i="120"/>
  <c r="C93" i="120"/>
  <c r="U92" i="120"/>
  <c r="T92" i="120"/>
  <c r="S92" i="120"/>
  <c r="R92" i="120"/>
  <c r="Q92" i="120"/>
  <c r="P92" i="120"/>
  <c r="O92" i="120"/>
  <c r="N92" i="120"/>
  <c r="M92" i="120"/>
  <c r="L92" i="120"/>
  <c r="K92" i="120"/>
  <c r="J92" i="120"/>
  <c r="I92" i="120"/>
  <c r="H92" i="120"/>
  <c r="G92" i="120"/>
  <c r="F92" i="120"/>
  <c r="E92" i="120"/>
  <c r="D92" i="120"/>
  <c r="C92" i="120"/>
  <c r="U91" i="120"/>
  <c r="T91" i="120"/>
  <c r="S91" i="120"/>
  <c r="R91" i="120"/>
  <c r="Q91" i="120"/>
  <c r="P91" i="120"/>
  <c r="O91" i="120"/>
  <c r="N91" i="120"/>
  <c r="M91" i="120"/>
  <c r="L91" i="120"/>
  <c r="K91" i="120"/>
  <c r="J91" i="120"/>
  <c r="I91" i="120"/>
  <c r="H91" i="120"/>
  <c r="G91" i="120"/>
  <c r="F91" i="120"/>
  <c r="E91" i="120"/>
  <c r="D91" i="120"/>
  <c r="C91" i="120"/>
  <c r="U90" i="120"/>
  <c r="T90" i="120"/>
  <c r="S90" i="120"/>
  <c r="R90" i="120"/>
  <c r="Q90" i="120"/>
  <c r="P90" i="120"/>
  <c r="O90" i="120"/>
  <c r="N90" i="120"/>
  <c r="M90" i="120"/>
  <c r="L90" i="120"/>
  <c r="K90" i="120"/>
  <c r="J90" i="120"/>
  <c r="I90" i="120"/>
  <c r="H90" i="120"/>
  <c r="G90" i="120"/>
  <c r="F90" i="120"/>
  <c r="E90" i="120"/>
  <c r="D90" i="120"/>
  <c r="C90" i="120"/>
  <c r="U89" i="120"/>
  <c r="T89" i="120"/>
  <c r="S89" i="120"/>
  <c r="R89" i="120"/>
  <c r="Q89" i="120"/>
  <c r="P89" i="120"/>
  <c r="O89" i="120"/>
  <c r="N89" i="120"/>
  <c r="M89" i="120"/>
  <c r="L89" i="120"/>
  <c r="K89" i="120"/>
  <c r="J89" i="120"/>
  <c r="I89" i="120"/>
  <c r="H89" i="120"/>
  <c r="G89" i="120"/>
  <c r="F89" i="120"/>
  <c r="E89" i="120"/>
  <c r="D89" i="120"/>
  <c r="C89" i="120"/>
  <c r="U88" i="120"/>
  <c r="T88" i="120"/>
  <c r="S88" i="120"/>
  <c r="R88" i="120"/>
  <c r="Q88" i="120"/>
  <c r="P88" i="120"/>
  <c r="O88" i="120"/>
  <c r="N88" i="120"/>
  <c r="M88" i="120"/>
  <c r="L88" i="120"/>
  <c r="K88" i="120"/>
  <c r="J88" i="120"/>
  <c r="I88" i="120"/>
  <c r="H88" i="120"/>
  <c r="G88" i="120"/>
  <c r="F88" i="120"/>
  <c r="E88" i="120"/>
  <c r="D88" i="120"/>
  <c r="C88" i="120"/>
  <c r="U87" i="120"/>
  <c r="T87" i="120"/>
  <c r="S87" i="120"/>
  <c r="R87" i="120"/>
  <c r="Q87" i="120"/>
  <c r="P87" i="120"/>
  <c r="O87" i="120"/>
  <c r="N87" i="120"/>
  <c r="M87" i="120"/>
  <c r="L87" i="120"/>
  <c r="K87" i="120"/>
  <c r="J87" i="120"/>
  <c r="I87" i="120"/>
  <c r="H87" i="120"/>
  <c r="G87" i="120"/>
  <c r="F87" i="120"/>
  <c r="E87" i="120"/>
  <c r="D87" i="120"/>
  <c r="C87" i="120"/>
  <c r="U86" i="120"/>
  <c r="T86" i="120"/>
  <c r="S86" i="120"/>
  <c r="R86" i="120"/>
  <c r="Q86" i="120"/>
  <c r="P86" i="120"/>
  <c r="O86" i="120"/>
  <c r="N86" i="120"/>
  <c r="M86" i="120"/>
  <c r="L86" i="120"/>
  <c r="K86" i="120"/>
  <c r="J86" i="120"/>
  <c r="I86" i="120"/>
  <c r="H86" i="120"/>
  <c r="G86" i="120"/>
  <c r="F86" i="120"/>
  <c r="E86" i="120"/>
  <c r="D86" i="120"/>
  <c r="C86" i="120"/>
  <c r="U85" i="120"/>
  <c r="T85" i="120"/>
  <c r="S85" i="120"/>
  <c r="R85" i="120"/>
  <c r="Q85" i="120"/>
  <c r="P85" i="120"/>
  <c r="O85" i="120"/>
  <c r="N85" i="120"/>
  <c r="M85" i="120"/>
  <c r="L85" i="120"/>
  <c r="K85" i="120"/>
  <c r="J85" i="120"/>
  <c r="I85" i="120"/>
  <c r="H85" i="120"/>
  <c r="G85" i="120"/>
  <c r="F85" i="120"/>
  <c r="E85" i="120"/>
  <c r="D85" i="120"/>
  <c r="C85" i="120"/>
  <c r="U84" i="120"/>
  <c r="T84" i="120"/>
  <c r="S84" i="120"/>
  <c r="R84" i="120"/>
  <c r="Q84" i="120"/>
  <c r="P84" i="120"/>
  <c r="O84" i="120"/>
  <c r="N84" i="120"/>
  <c r="M84" i="120"/>
  <c r="L84" i="120"/>
  <c r="K84" i="120"/>
  <c r="J84" i="120"/>
  <c r="I84" i="120"/>
  <c r="H84" i="120"/>
  <c r="G84" i="120"/>
  <c r="F84" i="120"/>
  <c r="E84" i="120"/>
  <c r="D84" i="120"/>
  <c r="C84" i="120"/>
  <c r="U83" i="120"/>
  <c r="T83" i="120"/>
  <c r="S83" i="120"/>
  <c r="R83" i="120"/>
  <c r="Q83" i="120"/>
  <c r="P83" i="120"/>
  <c r="O83" i="120"/>
  <c r="N83" i="120"/>
  <c r="M83" i="120"/>
  <c r="L83" i="120"/>
  <c r="K83" i="120"/>
  <c r="J83" i="120"/>
  <c r="I83" i="120"/>
  <c r="H83" i="120"/>
  <c r="G83" i="120"/>
  <c r="F83" i="120"/>
  <c r="E83" i="120"/>
  <c r="D83" i="120"/>
  <c r="C83" i="120"/>
  <c r="U82" i="120"/>
  <c r="T82" i="120"/>
  <c r="S82" i="120"/>
  <c r="R82" i="120"/>
  <c r="Q82" i="120"/>
  <c r="P82" i="120"/>
  <c r="O82" i="120"/>
  <c r="N82" i="120"/>
  <c r="M82" i="120"/>
  <c r="L82" i="120"/>
  <c r="K82" i="120"/>
  <c r="J82" i="120"/>
  <c r="I82" i="120"/>
  <c r="H82" i="120"/>
  <c r="G82" i="120"/>
  <c r="F82" i="120"/>
  <c r="E82" i="120"/>
  <c r="D82" i="120"/>
  <c r="C82" i="120"/>
  <c r="U81" i="120"/>
  <c r="T81" i="120"/>
  <c r="S81" i="120"/>
  <c r="R81" i="120"/>
  <c r="Q81" i="120"/>
  <c r="P81" i="120"/>
  <c r="O81" i="120"/>
  <c r="N81" i="120"/>
  <c r="M81" i="120"/>
  <c r="L81" i="120"/>
  <c r="K81" i="120"/>
  <c r="J81" i="120"/>
  <c r="I81" i="120"/>
  <c r="H81" i="120"/>
  <c r="G81" i="120"/>
  <c r="F81" i="120"/>
  <c r="E81" i="120"/>
  <c r="D81" i="120"/>
  <c r="C81" i="120"/>
  <c r="U80" i="120"/>
  <c r="T80" i="120"/>
  <c r="S80" i="120"/>
  <c r="R80" i="120"/>
  <c r="Q80" i="120"/>
  <c r="P80" i="120"/>
  <c r="O80" i="120"/>
  <c r="N80" i="120"/>
  <c r="M80" i="120"/>
  <c r="L80" i="120"/>
  <c r="K80" i="120"/>
  <c r="J80" i="120"/>
  <c r="I80" i="120"/>
  <c r="H80" i="120"/>
  <c r="G80" i="120"/>
  <c r="F80" i="120"/>
  <c r="E80" i="120"/>
  <c r="D80" i="120"/>
  <c r="C80" i="120"/>
  <c r="U79" i="120"/>
  <c r="T79" i="120"/>
  <c r="S79" i="120"/>
  <c r="R79" i="120"/>
  <c r="Q79" i="120"/>
  <c r="P79" i="120"/>
  <c r="O79" i="120"/>
  <c r="N79" i="120"/>
  <c r="M79" i="120"/>
  <c r="L79" i="120"/>
  <c r="K79" i="120"/>
  <c r="J79" i="120"/>
  <c r="I79" i="120"/>
  <c r="H79" i="120"/>
  <c r="G79" i="120"/>
  <c r="F79" i="120"/>
  <c r="E79" i="120"/>
  <c r="D79" i="120"/>
  <c r="C79" i="120"/>
  <c r="U78" i="120"/>
  <c r="T78" i="120"/>
  <c r="S78" i="120"/>
  <c r="R78" i="120"/>
  <c r="Q78" i="120"/>
  <c r="P78" i="120"/>
  <c r="O78" i="120"/>
  <c r="N78" i="120"/>
  <c r="M78" i="120"/>
  <c r="L78" i="120"/>
  <c r="K78" i="120"/>
  <c r="J78" i="120"/>
  <c r="I78" i="120"/>
  <c r="H78" i="120"/>
  <c r="G78" i="120"/>
  <c r="F78" i="120"/>
  <c r="E78" i="120"/>
  <c r="D78" i="120"/>
  <c r="C78" i="120"/>
  <c r="U77" i="120"/>
  <c r="T77" i="120"/>
  <c r="S77" i="120"/>
  <c r="R77" i="120"/>
  <c r="Q77" i="120"/>
  <c r="P77" i="120"/>
  <c r="O77" i="120"/>
  <c r="N77" i="120"/>
  <c r="M77" i="120"/>
  <c r="L77" i="120"/>
  <c r="K77" i="120"/>
  <c r="J77" i="120"/>
  <c r="I77" i="120"/>
  <c r="H77" i="120"/>
  <c r="G77" i="120"/>
  <c r="F77" i="120"/>
  <c r="E77" i="120"/>
  <c r="D77" i="120"/>
  <c r="C77" i="120"/>
  <c r="U76" i="120"/>
  <c r="T76" i="120"/>
  <c r="S76" i="120"/>
  <c r="R76" i="120"/>
  <c r="Q76" i="120"/>
  <c r="P76" i="120"/>
  <c r="O76" i="120"/>
  <c r="N76" i="120"/>
  <c r="M76" i="120"/>
  <c r="L76" i="120"/>
  <c r="K76" i="120"/>
  <c r="J76" i="120"/>
  <c r="I76" i="120"/>
  <c r="H76" i="120"/>
  <c r="G76" i="120"/>
  <c r="F76" i="120"/>
  <c r="E76" i="120"/>
  <c r="D76" i="120"/>
  <c r="C76" i="120"/>
  <c r="U75" i="120"/>
  <c r="T75" i="120"/>
  <c r="S75" i="120"/>
  <c r="R75" i="120"/>
  <c r="Q75" i="120"/>
  <c r="P75" i="120"/>
  <c r="O75" i="120"/>
  <c r="N75" i="120"/>
  <c r="M75" i="120"/>
  <c r="L75" i="120"/>
  <c r="K75" i="120"/>
  <c r="J75" i="120"/>
  <c r="I75" i="120"/>
  <c r="H75" i="120"/>
  <c r="G75" i="120"/>
  <c r="F75" i="120"/>
  <c r="E75" i="120"/>
  <c r="D75" i="120"/>
  <c r="C75" i="120"/>
  <c r="U74" i="120"/>
  <c r="T74" i="120"/>
  <c r="S74" i="120"/>
  <c r="R74" i="120"/>
  <c r="Q74" i="120"/>
  <c r="P74" i="120"/>
  <c r="O74" i="120"/>
  <c r="N74" i="120"/>
  <c r="M74" i="120"/>
  <c r="L74" i="120"/>
  <c r="K74" i="120"/>
  <c r="J74" i="120"/>
  <c r="I74" i="120"/>
  <c r="H74" i="120"/>
  <c r="G74" i="120"/>
  <c r="F74" i="120"/>
  <c r="E74" i="120"/>
  <c r="D74" i="120"/>
  <c r="C74" i="120"/>
  <c r="U73" i="120"/>
  <c r="T73" i="120"/>
  <c r="S73" i="120"/>
  <c r="R73" i="120"/>
  <c r="Q73" i="120"/>
  <c r="P73" i="120"/>
  <c r="O73" i="120"/>
  <c r="N73" i="120"/>
  <c r="M73" i="120"/>
  <c r="L73" i="120"/>
  <c r="K73" i="120"/>
  <c r="J73" i="120"/>
  <c r="I73" i="120"/>
  <c r="H73" i="120"/>
  <c r="G73" i="120"/>
  <c r="F73" i="120"/>
  <c r="E73" i="120"/>
  <c r="D73" i="120"/>
  <c r="C73" i="120"/>
  <c r="U72" i="120"/>
  <c r="T72" i="120"/>
  <c r="S72" i="120"/>
  <c r="R72" i="120"/>
  <c r="Q72" i="120"/>
  <c r="P72" i="120"/>
  <c r="O72" i="120"/>
  <c r="N72" i="120"/>
  <c r="M72" i="120"/>
  <c r="L72" i="120"/>
  <c r="K72" i="120"/>
  <c r="J72" i="120"/>
  <c r="I72" i="120"/>
  <c r="H72" i="120"/>
  <c r="G72" i="120"/>
  <c r="F72" i="120"/>
  <c r="E72" i="120"/>
  <c r="D72" i="120"/>
  <c r="C72" i="120"/>
  <c r="U71" i="120"/>
  <c r="T71" i="120"/>
  <c r="S71" i="120"/>
  <c r="R71" i="120"/>
  <c r="Q71" i="120"/>
  <c r="P71" i="120"/>
  <c r="O71" i="120"/>
  <c r="N71" i="120"/>
  <c r="M71" i="120"/>
  <c r="L71" i="120"/>
  <c r="K71" i="120"/>
  <c r="J71" i="120"/>
  <c r="I71" i="120"/>
  <c r="H71" i="120"/>
  <c r="G71" i="120"/>
  <c r="F71" i="120"/>
  <c r="E71" i="120"/>
  <c r="D71" i="120"/>
  <c r="C71" i="120"/>
  <c r="U70" i="120"/>
  <c r="T70" i="120"/>
  <c r="S70" i="120"/>
  <c r="R70" i="120"/>
  <c r="Q70" i="120"/>
  <c r="P70" i="120"/>
  <c r="O70" i="120"/>
  <c r="N70" i="120"/>
  <c r="M70" i="120"/>
  <c r="L70" i="120"/>
  <c r="K70" i="120"/>
  <c r="J70" i="120"/>
  <c r="I70" i="120"/>
  <c r="H70" i="120"/>
  <c r="G70" i="120"/>
  <c r="F70" i="120"/>
  <c r="E70" i="120"/>
  <c r="D70" i="120"/>
  <c r="C70" i="120"/>
  <c r="U69" i="120"/>
  <c r="T69" i="120"/>
  <c r="S69" i="120"/>
  <c r="R69" i="120"/>
  <c r="Q69" i="120"/>
  <c r="P69" i="120"/>
  <c r="O69" i="120"/>
  <c r="N69" i="120"/>
  <c r="M69" i="120"/>
  <c r="L69" i="120"/>
  <c r="K69" i="120"/>
  <c r="J69" i="120"/>
  <c r="I69" i="120"/>
  <c r="H69" i="120"/>
  <c r="G69" i="120"/>
  <c r="F69" i="120"/>
  <c r="E69" i="120"/>
  <c r="D69" i="120"/>
  <c r="C69" i="120"/>
  <c r="U68" i="120"/>
  <c r="T68" i="120"/>
  <c r="S68" i="120"/>
  <c r="R68" i="120"/>
  <c r="Q68" i="120"/>
  <c r="P68" i="120"/>
  <c r="O68" i="120"/>
  <c r="N68" i="120"/>
  <c r="M68" i="120"/>
  <c r="L68" i="120"/>
  <c r="K68" i="120"/>
  <c r="J68" i="120"/>
  <c r="I68" i="120"/>
  <c r="H68" i="120"/>
  <c r="G68" i="120"/>
  <c r="F68" i="120"/>
  <c r="E68" i="120"/>
  <c r="D68" i="120"/>
  <c r="C68" i="120"/>
  <c r="U67" i="120"/>
  <c r="T67" i="120"/>
  <c r="S67" i="120"/>
  <c r="R67" i="120"/>
  <c r="Q67" i="120"/>
  <c r="P67" i="120"/>
  <c r="O67" i="120"/>
  <c r="N67" i="120"/>
  <c r="M67" i="120"/>
  <c r="L67" i="120"/>
  <c r="K67" i="120"/>
  <c r="J67" i="120"/>
  <c r="I67" i="120"/>
  <c r="H67" i="120"/>
  <c r="G67" i="120"/>
  <c r="F67" i="120"/>
  <c r="E67" i="120"/>
  <c r="D67" i="120"/>
  <c r="C67" i="120"/>
  <c r="U66" i="120"/>
  <c r="T66" i="120"/>
  <c r="S66" i="120"/>
  <c r="R66" i="120"/>
  <c r="Q66" i="120"/>
  <c r="P66" i="120"/>
  <c r="O66" i="120"/>
  <c r="N66" i="120"/>
  <c r="M66" i="120"/>
  <c r="L66" i="120"/>
  <c r="K66" i="120"/>
  <c r="J66" i="120"/>
  <c r="I66" i="120"/>
  <c r="H66" i="120"/>
  <c r="G66" i="120"/>
  <c r="F66" i="120"/>
  <c r="E66" i="120"/>
  <c r="D66" i="120"/>
  <c r="C66" i="120"/>
  <c r="U65" i="120"/>
  <c r="T65" i="120"/>
  <c r="S65" i="120"/>
  <c r="R65" i="120"/>
  <c r="Q65" i="120"/>
  <c r="P65" i="120"/>
  <c r="O65" i="120"/>
  <c r="N65" i="120"/>
  <c r="M65" i="120"/>
  <c r="L65" i="120"/>
  <c r="K65" i="120"/>
  <c r="J65" i="120"/>
  <c r="I65" i="120"/>
  <c r="H65" i="120"/>
  <c r="G65" i="120"/>
  <c r="F65" i="120"/>
  <c r="E65" i="120"/>
  <c r="D65" i="120"/>
  <c r="C65" i="120"/>
  <c r="U64" i="120"/>
  <c r="T64" i="120"/>
  <c r="S64" i="120"/>
  <c r="R64" i="120"/>
  <c r="Q64" i="120"/>
  <c r="P64" i="120"/>
  <c r="O64" i="120"/>
  <c r="N64" i="120"/>
  <c r="M64" i="120"/>
  <c r="L64" i="120"/>
  <c r="K64" i="120"/>
  <c r="J64" i="120"/>
  <c r="I64" i="120"/>
  <c r="H64" i="120"/>
  <c r="G64" i="120"/>
  <c r="F64" i="120"/>
  <c r="E64" i="120"/>
  <c r="D64" i="120"/>
  <c r="C64" i="120"/>
  <c r="U63" i="120"/>
  <c r="T63" i="120"/>
  <c r="S63" i="120"/>
  <c r="R63" i="120"/>
  <c r="Q63" i="120"/>
  <c r="P63" i="120"/>
  <c r="O63" i="120"/>
  <c r="N63" i="120"/>
  <c r="M63" i="120"/>
  <c r="L63" i="120"/>
  <c r="K63" i="120"/>
  <c r="J63" i="120"/>
  <c r="I63" i="120"/>
  <c r="H63" i="120"/>
  <c r="G63" i="120"/>
  <c r="F63" i="120"/>
  <c r="E63" i="120"/>
  <c r="D63" i="120"/>
  <c r="C63" i="120"/>
  <c r="U62" i="120"/>
  <c r="T62" i="120"/>
  <c r="S62" i="120"/>
  <c r="R62" i="120"/>
  <c r="Q62" i="120"/>
  <c r="P62" i="120"/>
  <c r="O62" i="120"/>
  <c r="N62" i="120"/>
  <c r="M62" i="120"/>
  <c r="L62" i="120"/>
  <c r="K62" i="120"/>
  <c r="J62" i="120"/>
  <c r="I62" i="120"/>
  <c r="H62" i="120"/>
  <c r="G62" i="120"/>
  <c r="F62" i="120"/>
  <c r="E62" i="120"/>
  <c r="D62" i="120"/>
  <c r="C62" i="120"/>
  <c r="U61" i="120"/>
  <c r="T61" i="120"/>
  <c r="S61" i="120"/>
  <c r="R61" i="120"/>
  <c r="Q61" i="120"/>
  <c r="P61" i="120"/>
  <c r="O61" i="120"/>
  <c r="N61" i="120"/>
  <c r="M61" i="120"/>
  <c r="L61" i="120"/>
  <c r="K61" i="120"/>
  <c r="J61" i="120"/>
  <c r="I61" i="120"/>
  <c r="H61" i="120"/>
  <c r="G61" i="120"/>
  <c r="F61" i="120"/>
  <c r="E61" i="120"/>
  <c r="D61" i="120"/>
  <c r="C61" i="120"/>
  <c r="U60" i="120"/>
  <c r="T60" i="120"/>
  <c r="S60" i="120"/>
  <c r="R60" i="120"/>
  <c r="Q60" i="120"/>
  <c r="P60" i="120"/>
  <c r="O60" i="120"/>
  <c r="N60" i="120"/>
  <c r="M60" i="120"/>
  <c r="L60" i="120"/>
  <c r="K60" i="120"/>
  <c r="J60" i="120"/>
  <c r="I60" i="120"/>
  <c r="H60" i="120"/>
  <c r="G60" i="120"/>
  <c r="F60" i="120"/>
  <c r="E60" i="120"/>
  <c r="D60" i="120"/>
  <c r="C60" i="120"/>
  <c r="U59" i="120"/>
  <c r="T59" i="120"/>
  <c r="S59" i="120"/>
  <c r="R59" i="120"/>
  <c r="Q59" i="120"/>
  <c r="P59" i="120"/>
  <c r="O59" i="120"/>
  <c r="N59" i="120"/>
  <c r="M59" i="120"/>
  <c r="L59" i="120"/>
  <c r="K59" i="120"/>
  <c r="J59" i="120"/>
  <c r="I59" i="120"/>
  <c r="H59" i="120"/>
  <c r="G59" i="120"/>
  <c r="F59" i="120"/>
  <c r="E59" i="120"/>
  <c r="D59" i="120"/>
  <c r="C59" i="120"/>
  <c r="U58" i="120"/>
  <c r="T58" i="120"/>
  <c r="S58" i="120"/>
  <c r="R58" i="120"/>
  <c r="Q58" i="120"/>
  <c r="P58" i="120"/>
  <c r="O58" i="120"/>
  <c r="N58" i="120"/>
  <c r="M58" i="120"/>
  <c r="L58" i="120"/>
  <c r="K58" i="120"/>
  <c r="J58" i="120"/>
  <c r="I58" i="120"/>
  <c r="H58" i="120"/>
  <c r="G58" i="120"/>
  <c r="F58" i="120"/>
  <c r="E58" i="120"/>
  <c r="D58" i="120"/>
  <c r="C58" i="120"/>
  <c r="U57" i="120"/>
  <c r="T57" i="120"/>
  <c r="S57" i="120"/>
  <c r="R57" i="120"/>
  <c r="Q57" i="120"/>
  <c r="P57" i="120"/>
  <c r="O57" i="120"/>
  <c r="N57" i="120"/>
  <c r="M57" i="120"/>
  <c r="L57" i="120"/>
  <c r="K57" i="120"/>
  <c r="J57" i="120"/>
  <c r="I57" i="120"/>
  <c r="H57" i="120"/>
  <c r="G57" i="120"/>
  <c r="F57" i="120"/>
  <c r="E57" i="120"/>
  <c r="D57" i="120"/>
  <c r="C57" i="120"/>
  <c r="U56" i="120"/>
  <c r="T56" i="120"/>
  <c r="S56" i="120"/>
  <c r="R56" i="120"/>
  <c r="Q56" i="120"/>
  <c r="P56" i="120"/>
  <c r="O56" i="120"/>
  <c r="N56" i="120"/>
  <c r="M56" i="120"/>
  <c r="L56" i="120"/>
  <c r="K56" i="120"/>
  <c r="J56" i="120"/>
  <c r="I56" i="120"/>
  <c r="H56" i="120"/>
  <c r="G56" i="120"/>
  <c r="F56" i="120"/>
  <c r="E56" i="120"/>
  <c r="D56" i="120"/>
  <c r="C56" i="120"/>
  <c r="U55" i="120"/>
  <c r="T55" i="120"/>
  <c r="S55" i="120"/>
  <c r="R55" i="120"/>
  <c r="Q55" i="120"/>
  <c r="P55" i="120"/>
  <c r="O55" i="120"/>
  <c r="N55" i="120"/>
  <c r="M55" i="120"/>
  <c r="L55" i="120"/>
  <c r="K55" i="120"/>
  <c r="J55" i="120"/>
  <c r="I55" i="120"/>
  <c r="H55" i="120"/>
  <c r="G55" i="120"/>
  <c r="F55" i="120"/>
  <c r="E55" i="120"/>
  <c r="D55" i="120"/>
  <c r="C55" i="120"/>
  <c r="U54" i="120"/>
  <c r="T54" i="120"/>
  <c r="S54" i="120"/>
  <c r="R54" i="120"/>
  <c r="Q54" i="120"/>
  <c r="P54" i="120"/>
  <c r="O54" i="120"/>
  <c r="N54" i="120"/>
  <c r="M54" i="120"/>
  <c r="L54" i="120"/>
  <c r="K54" i="120"/>
  <c r="J54" i="120"/>
  <c r="I54" i="120"/>
  <c r="H54" i="120"/>
  <c r="G54" i="120"/>
  <c r="F54" i="120"/>
  <c r="E54" i="120"/>
  <c r="D54" i="120"/>
  <c r="C54" i="120"/>
  <c r="U53" i="120"/>
  <c r="T53" i="120"/>
  <c r="S53" i="120"/>
  <c r="R53" i="120"/>
  <c r="Q53" i="120"/>
  <c r="P53" i="120"/>
  <c r="O53" i="120"/>
  <c r="N53" i="120"/>
  <c r="M53" i="120"/>
  <c r="L53" i="120"/>
  <c r="K53" i="120"/>
  <c r="J53" i="120"/>
  <c r="I53" i="120"/>
  <c r="H53" i="120"/>
  <c r="G53" i="120"/>
  <c r="F53" i="120"/>
  <c r="E53" i="120"/>
  <c r="D53" i="120"/>
  <c r="C53" i="120"/>
  <c r="U52" i="120"/>
  <c r="T52" i="120"/>
  <c r="S52" i="120"/>
  <c r="R52" i="120"/>
  <c r="Q52" i="120"/>
  <c r="P52" i="120"/>
  <c r="O52" i="120"/>
  <c r="N52" i="120"/>
  <c r="M52" i="120"/>
  <c r="L52" i="120"/>
  <c r="K52" i="120"/>
  <c r="J52" i="120"/>
  <c r="I52" i="120"/>
  <c r="H52" i="120"/>
  <c r="G52" i="120"/>
  <c r="F52" i="120"/>
  <c r="E52" i="120"/>
  <c r="D52" i="120"/>
  <c r="C52" i="120"/>
  <c r="U51" i="120"/>
  <c r="T51" i="120"/>
  <c r="S51" i="120"/>
  <c r="R51" i="120"/>
  <c r="Q51" i="120"/>
  <c r="P51" i="120"/>
  <c r="O51" i="120"/>
  <c r="N51" i="120"/>
  <c r="M51" i="120"/>
  <c r="L51" i="120"/>
  <c r="K51" i="120"/>
  <c r="J51" i="120"/>
  <c r="I51" i="120"/>
  <c r="H51" i="120"/>
  <c r="G51" i="120"/>
  <c r="F51" i="120"/>
  <c r="E51" i="120"/>
  <c r="D51" i="120"/>
  <c r="C51" i="120"/>
  <c r="U50" i="120"/>
  <c r="T50" i="120"/>
  <c r="S50" i="120"/>
  <c r="R50" i="120"/>
  <c r="Q50" i="120"/>
  <c r="P50" i="120"/>
  <c r="O50" i="120"/>
  <c r="N50" i="120"/>
  <c r="M50" i="120"/>
  <c r="L50" i="120"/>
  <c r="K50" i="120"/>
  <c r="J50" i="120"/>
  <c r="I50" i="120"/>
  <c r="H50" i="120"/>
  <c r="G50" i="120"/>
  <c r="F50" i="120"/>
  <c r="E50" i="120"/>
  <c r="D50" i="120"/>
  <c r="C50" i="120"/>
  <c r="U49" i="120"/>
  <c r="T49" i="120"/>
  <c r="S49" i="120"/>
  <c r="R49" i="120"/>
  <c r="Q49" i="120"/>
  <c r="P49" i="120"/>
  <c r="O49" i="120"/>
  <c r="N49" i="120"/>
  <c r="M49" i="120"/>
  <c r="L49" i="120"/>
  <c r="K49" i="120"/>
  <c r="J49" i="120"/>
  <c r="I49" i="120"/>
  <c r="H49" i="120"/>
  <c r="G49" i="120"/>
  <c r="F49" i="120"/>
  <c r="E49" i="120"/>
  <c r="D49" i="120"/>
  <c r="C49" i="120"/>
  <c r="U48" i="120"/>
  <c r="T48" i="120"/>
  <c r="S48" i="120"/>
  <c r="R48" i="120"/>
  <c r="Q48" i="120"/>
  <c r="P48" i="120"/>
  <c r="O48" i="120"/>
  <c r="N48" i="120"/>
  <c r="M48" i="120"/>
  <c r="L48" i="120"/>
  <c r="K48" i="120"/>
  <c r="J48" i="120"/>
  <c r="I48" i="120"/>
  <c r="H48" i="120"/>
  <c r="G48" i="120"/>
  <c r="F48" i="120"/>
  <c r="E48" i="120"/>
  <c r="D48" i="120"/>
  <c r="C48" i="120"/>
  <c r="U47" i="120"/>
  <c r="T47" i="120"/>
  <c r="S47" i="120"/>
  <c r="R47" i="120"/>
  <c r="Q47" i="120"/>
  <c r="P47" i="120"/>
  <c r="O47" i="120"/>
  <c r="N47" i="120"/>
  <c r="M47" i="120"/>
  <c r="L47" i="120"/>
  <c r="K47" i="120"/>
  <c r="J47" i="120"/>
  <c r="I47" i="120"/>
  <c r="H47" i="120"/>
  <c r="G47" i="120"/>
  <c r="F47" i="120"/>
  <c r="E47" i="120"/>
  <c r="D47" i="120"/>
  <c r="C47" i="120"/>
  <c r="U46" i="120"/>
  <c r="T46" i="120"/>
  <c r="S46" i="120"/>
  <c r="R46" i="120"/>
  <c r="Q46" i="120"/>
  <c r="P46" i="120"/>
  <c r="O46" i="120"/>
  <c r="N46" i="120"/>
  <c r="M46" i="120"/>
  <c r="L46" i="120"/>
  <c r="K46" i="120"/>
  <c r="J46" i="120"/>
  <c r="I46" i="120"/>
  <c r="H46" i="120"/>
  <c r="G46" i="120"/>
  <c r="F46" i="120"/>
  <c r="E46" i="120"/>
  <c r="D46" i="120"/>
  <c r="C46" i="120"/>
  <c r="U45" i="120"/>
  <c r="T45" i="120"/>
  <c r="S45" i="120"/>
  <c r="R45" i="120"/>
  <c r="Q45" i="120"/>
  <c r="P45" i="120"/>
  <c r="O45" i="120"/>
  <c r="N45" i="120"/>
  <c r="M45" i="120"/>
  <c r="L45" i="120"/>
  <c r="K45" i="120"/>
  <c r="J45" i="120"/>
  <c r="I45" i="120"/>
  <c r="H45" i="120"/>
  <c r="G45" i="120"/>
  <c r="F45" i="120"/>
  <c r="E45" i="120"/>
  <c r="D45" i="120"/>
  <c r="C45" i="120"/>
  <c r="U44" i="120"/>
  <c r="T44" i="120"/>
  <c r="S44" i="120"/>
  <c r="R44" i="120"/>
  <c r="Q44" i="120"/>
  <c r="P44" i="120"/>
  <c r="O44" i="120"/>
  <c r="N44" i="120"/>
  <c r="M44" i="120"/>
  <c r="L44" i="120"/>
  <c r="K44" i="120"/>
  <c r="J44" i="120"/>
  <c r="I44" i="120"/>
  <c r="H44" i="120"/>
  <c r="G44" i="120"/>
  <c r="F44" i="120"/>
  <c r="E44" i="120"/>
  <c r="D44" i="120"/>
  <c r="C44" i="120"/>
  <c r="U43" i="120"/>
  <c r="T43" i="120"/>
  <c r="S43" i="120"/>
  <c r="R43" i="120"/>
  <c r="Q43" i="120"/>
  <c r="P43" i="120"/>
  <c r="O43" i="120"/>
  <c r="N43" i="120"/>
  <c r="M43" i="120"/>
  <c r="L43" i="120"/>
  <c r="K43" i="120"/>
  <c r="J43" i="120"/>
  <c r="I43" i="120"/>
  <c r="H43" i="120"/>
  <c r="G43" i="120"/>
  <c r="F43" i="120"/>
  <c r="E43" i="120"/>
  <c r="D43" i="120"/>
  <c r="C43" i="120"/>
  <c r="U42" i="120"/>
  <c r="T42" i="120"/>
  <c r="S42" i="120"/>
  <c r="R42" i="120"/>
  <c r="Q42" i="120"/>
  <c r="P42" i="120"/>
  <c r="O42" i="120"/>
  <c r="N42" i="120"/>
  <c r="M42" i="120"/>
  <c r="L42" i="120"/>
  <c r="K42" i="120"/>
  <c r="J42" i="120"/>
  <c r="I42" i="120"/>
  <c r="H42" i="120"/>
  <c r="G42" i="120"/>
  <c r="F42" i="120"/>
  <c r="E42" i="120"/>
  <c r="D42" i="120"/>
  <c r="C42" i="120"/>
  <c r="U41" i="120"/>
  <c r="T41" i="120"/>
  <c r="S41" i="120"/>
  <c r="R41" i="120"/>
  <c r="Q41" i="120"/>
  <c r="P41" i="120"/>
  <c r="O41" i="120"/>
  <c r="N41" i="120"/>
  <c r="M41" i="120"/>
  <c r="L41" i="120"/>
  <c r="K41" i="120"/>
  <c r="J41" i="120"/>
  <c r="I41" i="120"/>
  <c r="H41" i="120"/>
  <c r="G41" i="120"/>
  <c r="F41" i="120"/>
  <c r="E41" i="120"/>
  <c r="D41" i="120"/>
  <c r="C41" i="120"/>
  <c r="U40" i="120"/>
  <c r="T40" i="120"/>
  <c r="S40" i="120"/>
  <c r="R40" i="120"/>
  <c r="Q40" i="120"/>
  <c r="P40" i="120"/>
  <c r="O40" i="120"/>
  <c r="N40" i="120"/>
  <c r="M40" i="120"/>
  <c r="L40" i="120"/>
  <c r="K40" i="120"/>
  <c r="J40" i="120"/>
  <c r="I40" i="120"/>
  <c r="H40" i="120"/>
  <c r="G40" i="120"/>
  <c r="F40" i="120"/>
  <c r="E40" i="120"/>
  <c r="D40" i="120"/>
  <c r="C40" i="120"/>
  <c r="U39" i="120"/>
  <c r="T39" i="120"/>
  <c r="S39" i="120"/>
  <c r="R39" i="120"/>
  <c r="Q39" i="120"/>
  <c r="P39" i="120"/>
  <c r="O39" i="120"/>
  <c r="N39" i="120"/>
  <c r="M39" i="120"/>
  <c r="L39" i="120"/>
  <c r="K39" i="120"/>
  <c r="J39" i="120"/>
  <c r="I39" i="120"/>
  <c r="H39" i="120"/>
  <c r="G39" i="120"/>
  <c r="F39" i="120"/>
  <c r="E39" i="120"/>
  <c r="D39" i="120"/>
  <c r="C39" i="120"/>
  <c r="U38" i="120"/>
  <c r="T38" i="120"/>
  <c r="S38" i="120"/>
  <c r="R38" i="120"/>
  <c r="Q38" i="120"/>
  <c r="P38" i="120"/>
  <c r="O38" i="120"/>
  <c r="N38" i="120"/>
  <c r="M38" i="120"/>
  <c r="L38" i="120"/>
  <c r="K38" i="120"/>
  <c r="J38" i="120"/>
  <c r="I38" i="120"/>
  <c r="H38" i="120"/>
  <c r="G38" i="120"/>
  <c r="F38" i="120"/>
  <c r="E38" i="120"/>
  <c r="D38" i="120"/>
  <c r="C38" i="120"/>
  <c r="U37" i="120"/>
  <c r="T37" i="120"/>
  <c r="S37" i="120"/>
  <c r="R37" i="120"/>
  <c r="Q37" i="120"/>
  <c r="P37" i="120"/>
  <c r="O37" i="120"/>
  <c r="N37" i="120"/>
  <c r="M37" i="120"/>
  <c r="L37" i="120"/>
  <c r="K37" i="120"/>
  <c r="J37" i="120"/>
  <c r="I37" i="120"/>
  <c r="H37" i="120"/>
  <c r="G37" i="120"/>
  <c r="F37" i="120"/>
  <c r="E37" i="120"/>
  <c r="D37" i="120"/>
  <c r="C37" i="120"/>
  <c r="U36" i="120"/>
  <c r="T36" i="120"/>
  <c r="S36" i="120"/>
  <c r="R36" i="120"/>
  <c r="Q36" i="120"/>
  <c r="P36" i="120"/>
  <c r="O36" i="120"/>
  <c r="N36" i="120"/>
  <c r="M36" i="120"/>
  <c r="L36" i="120"/>
  <c r="K36" i="120"/>
  <c r="J36" i="120"/>
  <c r="I36" i="120"/>
  <c r="H36" i="120"/>
  <c r="G36" i="120"/>
  <c r="F36" i="120"/>
  <c r="E36" i="120"/>
  <c r="D36" i="120"/>
  <c r="C36" i="120"/>
  <c r="U35" i="120"/>
  <c r="T35" i="120"/>
  <c r="S35" i="120"/>
  <c r="R35" i="120"/>
  <c r="Q35" i="120"/>
  <c r="P35" i="120"/>
  <c r="O35" i="120"/>
  <c r="N35" i="120"/>
  <c r="M35" i="120"/>
  <c r="L35" i="120"/>
  <c r="K35" i="120"/>
  <c r="J35" i="120"/>
  <c r="I35" i="120"/>
  <c r="H35" i="120"/>
  <c r="G35" i="120"/>
  <c r="F35" i="120"/>
  <c r="E35" i="120"/>
  <c r="D35" i="120"/>
  <c r="C35" i="120"/>
  <c r="U34" i="120"/>
  <c r="T34" i="120"/>
  <c r="S34" i="120"/>
  <c r="R34" i="120"/>
  <c r="Q34" i="120"/>
  <c r="P34" i="120"/>
  <c r="O34" i="120"/>
  <c r="N34" i="120"/>
  <c r="M34" i="120"/>
  <c r="L34" i="120"/>
  <c r="K34" i="120"/>
  <c r="J34" i="120"/>
  <c r="I34" i="120"/>
  <c r="H34" i="120"/>
  <c r="G34" i="120"/>
  <c r="F34" i="120"/>
  <c r="E34" i="120"/>
  <c r="D34" i="120"/>
  <c r="C34" i="120"/>
  <c r="U33" i="120"/>
  <c r="T33" i="120"/>
  <c r="S33" i="120"/>
  <c r="R33" i="120"/>
  <c r="Q33" i="120"/>
  <c r="P33" i="120"/>
  <c r="O33" i="120"/>
  <c r="N33" i="120"/>
  <c r="M33" i="120"/>
  <c r="L33" i="120"/>
  <c r="K33" i="120"/>
  <c r="J33" i="120"/>
  <c r="I33" i="120"/>
  <c r="H33" i="120"/>
  <c r="G33" i="120"/>
  <c r="F33" i="120"/>
  <c r="E33" i="120"/>
  <c r="D33" i="120"/>
  <c r="C33" i="120"/>
  <c r="U32" i="120"/>
  <c r="T32" i="120"/>
  <c r="S32" i="120"/>
  <c r="R32" i="120"/>
  <c r="Q32" i="120"/>
  <c r="P32" i="120"/>
  <c r="O32" i="120"/>
  <c r="N32" i="120"/>
  <c r="M32" i="120"/>
  <c r="L32" i="120"/>
  <c r="K32" i="120"/>
  <c r="J32" i="120"/>
  <c r="I32" i="120"/>
  <c r="H32" i="120"/>
  <c r="G32" i="120"/>
  <c r="F32" i="120"/>
  <c r="E32" i="120"/>
  <c r="D32" i="120"/>
  <c r="C32" i="120"/>
  <c r="U31" i="120"/>
  <c r="T31" i="120"/>
  <c r="S31" i="120"/>
  <c r="R31" i="120"/>
  <c r="Q31" i="120"/>
  <c r="P31" i="120"/>
  <c r="O31" i="120"/>
  <c r="N31" i="120"/>
  <c r="M31" i="120"/>
  <c r="L31" i="120"/>
  <c r="K31" i="120"/>
  <c r="J31" i="120"/>
  <c r="I31" i="120"/>
  <c r="H31" i="120"/>
  <c r="G31" i="120"/>
  <c r="F31" i="120"/>
  <c r="E31" i="120"/>
  <c r="D31" i="120"/>
  <c r="C31" i="120"/>
  <c r="U30" i="120"/>
  <c r="T30" i="120"/>
  <c r="S30" i="120"/>
  <c r="R30" i="120"/>
  <c r="Q30" i="120"/>
  <c r="P30" i="120"/>
  <c r="O30" i="120"/>
  <c r="N30" i="120"/>
  <c r="M30" i="120"/>
  <c r="L30" i="120"/>
  <c r="K30" i="120"/>
  <c r="J30" i="120"/>
  <c r="I30" i="120"/>
  <c r="H30" i="120"/>
  <c r="G30" i="120"/>
  <c r="F30" i="120"/>
  <c r="E30" i="120"/>
  <c r="D30" i="120"/>
  <c r="C30" i="120"/>
  <c r="U29" i="120"/>
  <c r="T29" i="120"/>
  <c r="S29" i="120"/>
  <c r="R29" i="120"/>
  <c r="Q29" i="120"/>
  <c r="P29" i="120"/>
  <c r="O29" i="120"/>
  <c r="N29" i="120"/>
  <c r="M29" i="120"/>
  <c r="L29" i="120"/>
  <c r="K29" i="120"/>
  <c r="J29" i="120"/>
  <c r="I29" i="120"/>
  <c r="H29" i="120"/>
  <c r="G29" i="120"/>
  <c r="F29" i="120"/>
  <c r="E29" i="120"/>
  <c r="D29" i="120"/>
  <c r="C29" i="120"/>
  <c r="U28" i="120"/>
  <c r="T28" i="120"/>
  <c r="S28" i="120"/>
  <c r="R28" i="120"/>
  <c r="Q28" i="120"/>
  <c r="P28" i="120"/>
  <c r="O28" i="120"/>
  <c r="N28" i="120"/>
  <c r="M28" i="120"/>
  <c r="L28" i="120"/>
  <c r="K28" i="120"/>
  <c r="J28" i="120"/>
  <c r="I28" i="120"/>
  <c r="H28" i="120"/>
  <c r="G28" i="120"/>
  <c r="F28" i="120"/>
  <c r="E28" i="120"/>
  <c r="D28" i="120"/>
  <c r="C28" i="120"/>
  <c r="U27" i="120"/>
  <c r="T27" i="120"/>
  <c r="S27" i="120"/>
  <c r="R27" i="120"/>
  <c r="Q27" i="120"/>
  <c r="P27" i="120"/>
  <c r="O27" i="120"/>
  <c r="N27" i="120"/>
  <c r="M27" i="120"/>
  <c r="L27" i="120"/>
  <c r="K27" i="120"/>
  <c r="J27" i="120"/>
  <c r="I27" i="120"/>
  <c r="H27" i="120"/>
  <c r="G27" i="120"/>
  <c r="F27" i="120"/>
  <c r="E27" i="120"/>
  <c r="D27" i="120"/>
  <c r="C27" i="120"/>
  <c r="U26" i="120"/>
  <c r="T26" i="120"/>
  <c r="S26" i="120"/>
  <c r="R26" i="120"/>
  <c r="Q26" i="120"/>
  <c r="P26" i="120"/>
  <c r="O26" i="120"/>
  <c r="N26" i="120"/>
  <c r="M26" i="120"/>
  <c r="L26" i="120"/>
  <c r="K26" i="120"/>
  <c r="J26" i="120"/>
  <c r="I26" i="120"/>
  <c r="H26" i="120"/>
  <c r="G26" i="120"/>
  <c r="F26" i="120"/>
  <c r="E26" i="120"/>
  <c r="D26" i="120"/>
  <c r="C26" i="120"/>
  <c r="U25" i="120"/>
  <c r="T25" i="120"/>
  <c r="S25" i="120"/>
  <c r="R25" i="120"/>
  <c r="Q25" i="120"/>
  <c r="P25" i="120"/>
  <c r="O25" i="120"/>
  <c r="N25" i="120"/>
  <c r="M25" i="120"/>
  <c r="L25" i="120"/>
  <c r="K25" i="120"/>
  <c r="J25" i="120"/>
  <c r="I25" i="120"/>
  <c r="H25" i="120"/>
  <c r="G25" i="120"/>
  <c r="F25" i="120"/>
  <c r="E25" i="120"/>
  <c r="D25" i="120"/>
  <c r="C25" i="120"/>
  <c r="U24" i="120"/>
  <c r="T24" i="120"/>
  <c r="S24" i="120"/>
  <c r="R24" i="120"/>
  <c r="Q24" i="120"/>
  <c r="P24" i="120"/>
  <c r="O24" i="120"/>
  <c r="N24" i="120"/>
  <c r="M24" i="120"/>
  <c r="L24" i="120"/>
  <c r="K24" i="120"/>
  <c r="J24" i="120"/>
  <c r="I24" i="120"/>
  <c r="H24" i="120"/>
  <c r="G24" i="120"/>
  <c r="F24" i="120"/>
  <c r="E24" i="120"/>
  <c r="D24" i="120"/>
  <c r="C24" i="120"/>
  <c r="U23" i="120"/>
  <c r="T23" i="120"/>
  <c r="S23" i="120"/>
  <c r="R23" i="120"/>
  <c r="Q23" i="120"/>
  <c r="P23" i="120"/>
  <c r="O23" i="120"/>
  <c r="N23" i="120"/>
  <c r="M23" i="120"/>
  <c r="L23" i="120"/>
  <c r="K23" i="120"/>
  <c r="J23" i="120"/>
  <c r="I23" i="120"/>
  <c r="H23" i="120"/>
  <c r="G23" i="120"/>
  <c r="F23" i="120"/>
  <c r="E23" i="120"/>
  <c r="D23" i="120"/>
  <c r="C23" i="120"/>
  <c r="U22" i="120"/>
  <c r="T22" i="120"/>
  <c r="S22" i="120"/>
  <c r="R22" i="120"/>
  <c r="Q22" i="120"/>
  <c r="P22" i="120"/>
  <c r="O22" i="120"/>
  <c r="N22" i="120"/>
  <c r="M22" i="120"/>
  <c r="L22" i="120"/>
  <c r="K22" i="120"/>
  <c r="J22" i="120"/>
  <c r="I22" i="120"/>
  <c r="H22" i="120"/>
  <c r="G22" i="120"/>
  <c r="F22" i="120"/>
  <c r="E22" i="120"/>
  <c r="D22" i="120"/>
  <c r="C22" i="120"/>
  <c r="U21" i="120"/>
  <c r="T21" i="120"/>
  <c r="S21" i="120"/>
  <c r="R21" i="120"/>
  <c r="Q21" i="120"/>
  <c r="P21" i="120"/>
  <c r="O21" i="120"/>
  <c r="N21" i="120"/>
  <c r="M21" i="120"/>
  <c r="L21" i="120"/>
  <c r="K21" i="120"/>
  <c r="J21" i="120"/>
  <c r="I21" i="120"/>
  <c r="H21" i="120"/>
  <c r="G21" i="120"/>
  <c r="F21" i="120"/>
  <c r="E21" i="120"/>
  <c r="D21" i="120"/>
  <c r="C21" i="120"/>
  <c r="U20" i="120"/>
  <c r="T20" i="120"/>
  <c r="S20" i="120"/>
  <c r="R20" i="120"/>
  <c r="Q20" i="120"/>
  <c r="P20" i="120"/>
  <c r="O20" i="120"/>
  <c r="N20" i="120"/>
  <c r="M20" i="120"/>
  <c r="L20" i="120"/>
  <c r="K20" i="120"/>
  <c r="J20" i="120"/>
  <c r="I20" i="120"/>
  <c r="H20" i="120"/>
  <c r="G20" i="120"/>
  <c r="F20" i="120"/>
  <c r="E20" i="120"/>
  <c r="D20" i="120"/>
  <c r="C20" i="120"/>
  <c r="U19" i="120"/>
  <c r="T19" i="120"/>
  <c r="S19" i="120"/>
  <c r="R19" i="120"/>
  <c r="Q19" i="120"/>
  <c r="P19" i="120"/>
  <c r="O19" i="120"/>
  <c r="N19" i="120"/>
  <c r="M19" i="120"/>
  <c r="L19" i="120"/>
  <c r="K19" i="120"/>
  <c r="J19" i="120"/>
  <c r="I19" i="120"/>
  <c r="H19" i="120"/>
  <c r="G19" i="120"/>
  <c r="F19" i="120"/>
  <c r="E19" i="120"/>
  <c r="D19" i="120"/>
  <c r="C19" i="120"/>
  <c r="U18" i="120"/>
  <c r="T18" i="120"/>
  <c r="S18" i="120"/>
  <c r="R18" i="120"/>
  <c r="Q18" i="120"/>
  <c r="P18" i="120"/>
  <c r="O18" i="120"/>
  <c r="N18" i="120"/>
  <c r="M18" i="120"/>
  <c r="L18" i="120"/>
  <c r="K18" i="120"/>
  <c r="J18" i="120"/>
  <c r="I18" i="120"/>
  <c r="H18" i="120"/>
  <c r="G18" i="120"/>
  <c r="F18" i="120"/>
  <c r="E18" i="120"/>
  <c r="D18" i="120"/>
  <c r="C18" i="120"/>
  <c r="U17" i="120"/>
  <c r="T17" i="120"/>
  <c r="S17" i="120"/>
  <c r="R17" i="120"/>
  <c r="Q17" i="120"/>
  <c r="P17" i="120"/>
  <c r="O17" i="120"/>
  <c r="N17" i="120"/>
  <c r="M17" i="120"/>
  <c r="L17" i="120"/>
  <c r="K17" i="120"/>
  <c r="J17" i="120"/>
  <c r="I17" i="120"/>
  <c r="H17" i="120"/>
  <c r="G17" i="120"/>
  <c r="F17" i="120"/>
  <c r="E17" i="120"/>
  <c r="D17" i="120"/>
  <c r="C17" i="120"/>
  <c r="U16" i="120"/>
  <c r="T16" i="120"/>
  <c r="S16" i="120"/>
  <c r="R16" i="120"/>
  <c r="Q16" i="120"/>
  <c r="P16" i="120"/>
  <c r="O16" i="120"/>
  <c r="N16" i="120"/>
  <c r="M16" i="120"/>
  <c r="L16" i="120"/>
  <c r="K16" i="120"/>
  <c r="J16" i="120"/>
  <c r="I16" i="120"/>
  <c r="H16" i="120"/>
  <c r="G16" i="120"/>
  <c r="F16" i="120"/>
  <c r="E16" i="120"/>
  <c r="D16" i="120"/>
  <c r="C16" i="120"/>
  <c r="U15" i="120"/>
  <c r="T15" i="120"/>
  <c r="S15" i="120"/>
  <c r="R15" i="120"/>
  <c r="Q15" i="120"/>
  <c r="P15" i="120"/>
  <c r="O15" i="120"/>
  <c r="N15" i="120"/>
  <c r="M15" i="120"/>
  <c r="L15" i="120"/>
  <c r="K15" i="120"/>
  <c r="J15" i="120"/>
  <c r="I15" i="120"/>
  <c r="H15" i="120"/>
  <c r="G15" i="120"/>
  <c r="F15" i="120"/>
  <c r="E15" i="120"/>
  <c r="D15" i="120"/>
  <c r="C15" i="120"/>
  <c r="U14" i="120"/>
  <c r="T14" i="120"/>
  <c r="S14" i="120"/>
  <c r="R14" i="120"/>
  <c r="Q14" i="120"/>
  <c r="P14" i="120"/>
  <c r="O14" i="120"/>
  <c r="N14" i="120"/>
  <c r="M14" i="120"/>
  <c r="L14" i="120"/>
  <c r="K14" i="120"/>
  <c r="J14" i="120"/>
  <c r="I14" i="120"/>
  <c r="H14" i="120"/>
  <c r="G14" i="120"/>
  <c r="F14" i="120"/>
  <c r="E14" i="120"/>
  <c r="D14" i="120"/>
  <c r="C14" i="120"/>
  <c r="U13" i="120"/>
  <c r="T13" i="120"/>
  <c r="S13" i="120"/>
  <c r="R13" i="120"/>
  <c r="Q13" i="120"/>
  <c r="P13" i="120"/>
  <c r="O13" i="120"/>
  <c r="N13" i="120"/>
  <c r="M13" i="120"/>
  <c r="L13" i="120"/>
  <c r="K13" i="120"/>
  <c r="J13" i="120"/>
  <c r="I13" i="120"/>
  <c r="H13" i="120"/>
  <c r="G13" i="120"/>
  <c r="F13" i="120"/>
  <c r="E13" i="120"/>
  <c r="D13" i="120"/>
  <c r="C13" i="120"/>
  <c r="U12" i="120"/>
  <c r="T12" i="120"/>
  <c r="S12" i="120"/>
  <c r="R12" i="120"/>
  <c r="Q12" i="120"/>
  <c r="P12" i="120"/>
  <c r="O12" i="120"/>
  <c r="N12" i="120"/>
  <c r="M12" i="120"/>
  <c r="L12" i="120"/>
  <c r="K12" i="120"/>
  <c r="J12" i="120"/>
  <c r="I12" i="120"/>
  <c r="H12" i="120"/>
  <c r="G12" i="120"/>
  <c r="F12" i="120"/>
  <c r="E12" i="120"/>
  <c r="D12" i="120"/>
  <c r="C12" i="120"/>
  <c r="U11" i="120"/>
  <c r="T11" i="120"/>
  <c r="S11" i="120"/>
  <c r="R11" i="120"/>
  <c r="Q11" i="120"/>
  <c r="P11" i="120"/>
  <c r="O11" i="120"/>
  <c r="N11" i="120"/>
  <c r="M11" i="120"/>
  <c r="L11" i="120"/>
  <c r="K11" i="120"/>
  <c r="J11" i="120"/>
  <c r="I11" i="120"/>
  <c r="H11" i="120"/>
  <c r="G11" i="120"/>
  <c r="F11" i="120"/>
  <c r="E11" i="120"/>
  <c r="D11" i="120"/>
  <c r="C11" i="120"/>
  <c r="U10" i="120"/>
  <c r="T10" i="120"/>
  <c r="S10" i="120"/>
  <c r="R10" i="120"/>
  <c r="Q10" i="120"/>
  <c r="P10" i="120"/>
  <c r="O10" i="120"/>
  <c r="N10" i="120"/>
  <c r="M10" i="120"/>
  <c r="L10" i="120"/>
  <c r="K10" i="120"/>
  <c r="J10" i="120"/>
  <c r="I10" i="120"/>
  <c r="H10" i="120"/>
  <c r="G10" i="120"/>
  <c r="F10" i="120"/>
  <c r="E10" i="120"/>
  <c r="D10" i="120"/>
  <c r="C10" i="120"/>
  <c r="U9" i="120"/>
  <c r="T9" i="120"/>
  <c r="S9" i="120"/>
  <c r="R9" i="120"/>
  <c r="Q9" i="120"/>
  <c r="P9" i="120"/>
  <c r="O9" i="120"/>
  <c r="N9" i="120"/>
  <c r="M9" i="120"/>
  <c r="L9" i="120"/>
  <c r="K9" i="120"/>
  <c r="J9" i="120"/>
  <c r="I9" i="120"/>
  <c r="H9" i="120"/>
  <c r="G9" i="120"/>
  <c r="F9" i="120"/>
  <c r="E9" i="120"/>
  <c r="D9" i="120"/>
  <c r="C9" i="120"/>
  <c r="U8" i="120"/>
  <c r="T8" i="120"/>
  <c r="S8" i="120"/>
  <c r="R8" i="120"/>
  <c r="Q8" i="120"/>
  <c r="P8" i="120"/>
  <c r="O8" i="120"/>
  <c r="N8" i="120"/>
  <c r="M8" i="120"/>
  <c r="L8" i="120"/>
  <c r="K8" i="120"/>
  <c r="J8" i="120"/>
  <c r="I8" i="120"/>
  <c r="H8" i="120"/>
  <c r="G8" i="120"/>
  <c r="F8" i="120"/>
  <c r="E8" i="120"/>
  <c r="D8" i="120"/>
  <c r="C8" i="120"/>
  <c r="U7" i="120"/>
  <c r="T7" i="120"/>
  <c r="S7" i="120"/>
  <c r="R7" i="120"/>
  <c r="Q7" i="120"/>
  <c r="P7" i="120"/>
  <c r="O7" i="120"/>
  <c r="N7" i="120"/>
  <c r="M7" i="120"/>
  <c r="L7" i="120"/>
  <c r="K7" i="120"/>
  <c r="J7" i="120"/>
  <c r="I7" i="120"/>
  <c r="H7" i="120"/>
  <c r="G7" i="120"/>
  <c r="F7" i="120"/>
  <c r="E7" i="120"/>
  <c r="D7" i="120"/>
  <c r="C7" i="120"/>
  <c r="U6" i="120"/>
  <c r="T6" i="120"/>
  <c r="S6" i="120"/>
  <c r="R6" i="120"/>
  <c r="Q6" i="120"/>
  <c r="P6" i="120"/>
  <c r="O6" i="120"/>
  <c r="N6" i="120"/>
  <c r="M6" i="120"/>
  <c r="L6" i="120"/>
  <c r="K6" i="120"/>
  <c r="J6" i="120"/>
  <c r="I6" i="120"/>
  <c r="H6" i="120"/>
  <c r="G6" i="120"/>
  <c r="F6" i="120"/>
  <c r="E6" i="120"/>
  <c r="D6" i="120"/>
  <c r="C6" i="120"/>
  <c r="U5" i="120"/>
  <c r="T5" i="120"/>
  <c r="S5" i="120"/>
  <c r="R5" i="120"/>
  <c r="Q5" i="120"/>
  <c r="P5" i="120"/>
  <c r="O5" i="120"/>
  <c r="N5" i="120"/>
  <c r="M5" i="120"/>
  <c r="L5" i="120"/>
  <c r="K5" i="120"/>
  <c r="J5" i="120"/>
  <c r="I5" i="120"/>
  <c r="H5" i="120"/>
  <c r="G5" i="120"/>
  <c r="F5" i="120"/>
  <c r="E5" i="120"/>
  <c r="D5" i="120"/>
  <c r="C5" i="120"/>
  <c r="U4" i="120"/>
  <c r="T4" i="120"/>
  <c r="S4" i="120"/>
  <c r="R4" i="120"/>
  <c r="Q4" i="120"/>
  <c r="P4" i="120"/>
  <c r="O4" i="120"/>
  <c r="N4" i="120"/>
  <c r="M4" i="120"/>
  <c r="L4" i="120"/>
  <c r="K4" i="120"/>
  <c r="J4" i="120"/>
  <c r="I4" i="120"/>
  <c r="H4" i="120"/>
  <c r="G4" i="120"/>
  <c r="F4" i="120"/>
  <c r="E4" i="120"/>
  <c r="D4" i="120"/>
  <c r="C4" i="120"/>
  <c r="U3" i="120"/>
  <c r="T3" i="120"/>
  <c r="S3" i="120"/>
  <c r="R3" i="120"/>
  <c r="Q3" i="120"/>
  <c r="P3" i="120"/>
  <c r="O3" i="120"/>
  <c r="N3" i="120"/>
  <c r="M3" i="120"/>
  <c r="L3" i="120"/>
  <c r="K3" i="120"/>
  <c r="J3" i="120"/>
  <c r="I3" i="120"/>
  <c r="H3" i="120"/>
  <c r="G3" i="120"/>
  <c r="F3" i="120"/>
  <c r="E3" i="120"/>
  <c r="D3" i="120"/>
  <c r="C3" i="120"/>
  <c r="U2" i="120"/>
  <c r="T2" i="120"/>
  <c r="S2" i="120"/>
  <c r="R2" i="120"/>
  <c r="Q2" i="120"/>
  <c r="P2" i="120"/>
  <c r="O2" i="120"/>
  <c r="N2" i="120"/>
  <c r="M2" i="120"/>
  <c r="L2" i="120"/>
  <c r="K2" i="120"/>
  <c r="J2" i="120"/>
  <c r="I2" i="120"/>
  <c r="H2" i="120"/>
  <c r="G2" i="120"/>
  <c r="F2" i="120"/>
  <c r="E2" i="120"/>
  <c r="D2" i="120"/>
  <c r="U309" i="118"/>
  <c r="T309" i="118"/>
  <c r="S309" i="118"/>
  <c r="R309" i="118"/>
  <c r="Q309" i="118"/>
  <c r="P309" i="118"/>
  <c r="O309" i="118"/>
  <c r="N309" i="118"/>
  <c r="M309" i="118"/>
  <c r="L309" i="118"/>
  <c r="K309" i="118"/>
  <c r="J309" i="118"/>
  <c r="I309" i="118"/>
  <c r="H309" i="118"/>
  <c r="G309" i="118"/>
  <c r="F309" i="118"/>
  <c r="E309" i="118"/>
  <c r="D309" i="118"/>
  <c r="C309" i="118"/>
  <c r="U308" i="118"/>
  <c r="T308" i="118"/>
  <c r="S308" i="118"/>
  <c r="R308" i="118"/>
  <c r="Q308" i="118"/>
  <c r="P308" i="118"/>
  <c r="O308" i="118"/>
  <c r="N308" i="118"/>
  <c r="M308" i="118"/>
  <c r="L308" i="118"/>
  <c r="K308" i="118"/>
  <c r="J308" i="118"/>
  <c r="I308" i="118"/>
  <c r="H308" i="118"/>
  <c r="G308" i="118"/>
  <c r="F308" i="118"/>
  <c r="E308" i="118"/>
  <c r="D308" i="118"/>
  <c r="C308" i="118"/>
  <c r="U307" i="118"/>
  <c r="T307" i="118"/>
  <c r="S307" i="118"/>
  <c r="R307" i="118"/>
  <c r="Q307" i="118"/>
  <c r="P307" i="118"/>
  <c r="O307" i="118"/>
  <c r="N307" i="118"/>
  <c r="M307" i="118"/>
  <c r="L307" i="118"/>
  <c r="K307" i="118"/>
  <c r="J307" i="118"/>
  <c r="I307" i="118"/>
  <c r="H307" i="118"/>
  <c r="G307" i="118"/>
  <c r="F307" i="118"/>
  <c r="E307" i="118"/>
  <c r="D307" i="118"/>
  <c r="C307" i="118"/>
  <c r="U306" i="118"/>
  <c r="T306" i="118"/>
  <c r="S306" i="118"/>
  <c r="R306" i="118"/>
  <c r="Q306" i="118"/>
  <c r="P306" i="118"/>
  <c r="O306" i="118"/>
  <c r="N306" i="118"/>
  <c r="M306" i="118"/>
  <c r="L306" i="118"/>
  <c r="K306" i="118"/>
  <c r="J306" i="118"/>
  <c r="I306" i="118"/>
  <c r="H306" i="118"/>
  <c r="G306" i="118"/>
  <c r="F306" i="118"/>
  <c r="E306" i="118"/>
  <c r="D306" i="118"/>
  <c r="C306" i="118"/>
  <c r="U305" i="118"/>
  <c r="T305" i="118"/>
  <c r="S305" i="118"/>
  <c r="R305" i="118"/>
  <c r="Q305" i="118"/>
  <c r="P305" i="118"/>
  <c r="O305" i="118"/>
  <c r="N305" i="118"/>
  <c r="M305" i="118"/>
  <c r="L305" i="118"/>
  <c r="K305" i="118"/>
  <c r="J305" i="118"/>
  <c r="I305" i="118"/>
  <c r="H305" i="118"/>
  <c r="G305" i="118"/>
  <c r="F305" i="118"/>
  <c r="E305" i="118"/>
  <c r="D305" i="118"/>
  <c r="C305" i="118"/>
  <c r="U304" i="118"/>
  <c r="T304" i="118"/>
  <c r="S304" i="118"/>
  <c r="R304" i="118"/>
  <c r="Q304" i="118"/>
  <c r="P304" i="118"/>
  <c r="O304" i="118"/>
  <c r="N304" i="118"/>
  <c r="M304" i="118"/>
  <c r="L304" i="118"/>
  <c r="K304" i="118"/>
  <c r="J304" i="118"/>
  <c r="I304" i="118"/>
  <c r="H304" i="118"/>
  <c r="G304" i="118"/>
  <c r="F304" i="118"/>
  <c r="E304" i="118"/>
  <c r="D304" i="118"/>
  <c r="C304" i="118"/>
  <c r="U303" i="118"/>
  <c r="T303" i="118"/>
  <c r="S303" i="118"/>
  <c r="R303" i="118"/>
  <c r="Q303" i="118"/>
  <c r="P303" i="118"/>
  <c r="O303" i="118"/>
  <c r="N303" i="118"/>
  <c r="M303" i="118"/>
  <c r="L303" i="118"/>
  <c r="K303" i="118"/>
  <c r="J303" i="118"/>
  <c r="I303" i="118"/>
  <c r="H303" i="118"/>
  <c r="G303" i="118"/>
  <c r="F303" i="118"/>
  <c r="E303" i="118"/>
  <c r="D303" i="118"/>
  <c r="C303" i="118"/>
  <c r="U302" i="118"/>
  <c r="T302" i="118"/>
  <c r="S302" i="118"/>
  <c r="R302" i="118"/>
  <c r="Q302" i="118"/>
  <c r="P302" i="118"/>
  <c r="O302" i="118"/>
  <c r="N302" i="118"/>
  <c r="M302" i="118"/>
  <c r="L302" i="118"/>
  <c r="K302" i="118"/>
  <c r="J302" i="118"/>
  <c r="I302" i="118"/>
  <c r="H302" i="118"/>
  <c r="G302" i="118"/>
  <c r="F302" i="118"/>
  <c r="E302" i="118"/>
  <c r="D302" i="118"/>
  <c r="C302" i="118"/>
  <c r="U301" i="118"/>
  <c r="T301" i="118"/>
  <c r="S301" i="118"/>
  <c r="R301" i="118"/>
  <c r="Q301" i="118"/>
  <c r="P301" i="118"/>
  <c r="O301" i="118"/>
  <c r="N301" i="118"/>
  <c r="M301" i="118"/>
  <c r="L301" i="118"/>
  <c r="K301" i="118"/>
  <c r="J301" i="118"/>
  <c r="I301" i="118"/>
  <c r="H301" i="118"/>
  <c r="G301" i="118"/>
  <c r="F301" i="118"/>
  <c r="E301" i="118"/>
  <c r="D301" i="118"/>
  <c r="C301" i="118"/>
  <c r="U300" i="118"/>
  <c r="T300" i="118"/>
  <c r="S300" i="118"/>
  <c r="R300" i="118"/>
  <c r="Q300" i="118"/>
  <c r="P300" i="118"/>
  <c r="O300" i="118"/>
  <c r="N300" i="118"/>
  <c r="M300" i="118"/>
  <c r="L300" i="118"/>
  <c r="K300" i="118"/>
  <c r="J300" i="118"/>
  <c r="I300" i="118"/>
  <c r="H300" i="118"/>
  <c r="G300" i="118"/>
  <c r="F300" i="118"/>
  <c r="E300" i="118"/>
  <c r="D300" i="118"/>
  <c r="C300" i="118"/>
  <c r="U299" i="118"/>
  <c r="T299" i="118"/>
  <c r="S299" i="118"/>
  <c r="R299" i="118"/>
  <c r="Q299" i="118"/>
  <c r="P299" i="118"/>
  <c r="O299" i="118"/>
  <c r="N299" i="118"/>
  <c r="M299" i="118"/>
  <c r="L299" i="118"/>
  <c r="K299" i="118"/>
  <c r="J299" i="118"/>
  <c r="I299" i="118"/>
  <c r="H299" i="118"/>
  <c r="G299" i="118"/>
  <c r="F299" i="118"/>
  <c r="E299" i="118"/>
  <c r="D299" i="118"/>
  <c r="C299" i="118"/>
  <c r="U298" i="118"/>
  <c r="T298" i="118"/>
  <c r="S298" i="118"/>
  <c r="R298" i="118"/>
  <c r="Q298" i="118"/>
  <c r="P298" i="118"/>
  <c r="O298" i="118"/>
  <c r="N298" i="118"/>
  <c r="M298" i="118"/>
  <c r="L298" i="118"/>
  <c r="K298" i="118"/>
  <c r="J298" i="118"/>
  <c r="I298" i="118"/>
  <c r="H298" i="118"/>
  <c r="G298" i="118"/>
  <c r="F298" i="118"/>
  <c r="E298" i="118"/>
  <c r="D298" i="118"/>
  <c r="C298" i="118"/>
  <c r="U297" i="118"/>
  <c r="T297" i="118"/>
  <c r="S297" i="118"/>
  <c r="R297" i="118"/>
  <c r="Q297" i="118"/>
  <c r="P297" i="118"/>
  <c r="O297" i="118"/>
  <c r="N297" i="118"/>
  <c r="M297" i="118"/>
  <c r="L297" i="118"/>
  <c r="K297" i="118"/>
  <c r="J297" i="118"/>
  <c r="I297" i="118"/>
  <c r="H297" i="118"/>
  <c r="G297" i="118"/>
  <c r="F297" i="118"/>
  <c r="E297" i="118"/>
  <c r="D297" i="118"/>
  <c r="C297" i="118"/>
  <c r="U296" i="118"/>
  <c r="T296" i="118"/>
  <c r="S296" i="118"/>
  <c r="R296" i="118"/>
  <c r="Q296" i="118"/>
  <c r="P296" i="118"/>
  <c r="O296" i="118"/>
  <c r="N296" i="118"/>
  <c r="M296" i="118"/>
  <c r="L296" i="118"/>
  <c r="K296" i="118"/>
  <c r="J296" i="118"/>
  <c r="I296" i="118"/>
  <c r="H296" i="118"/>
  <c r="G296" i="118"/>
  <c r="F296" i="118"/>
  <c r="E296" i="118"/>
  <c r="D296" i="118"/>
  <c r="C296" i="118"/>
  <c r="U295" i="118"/>
  <c r="T295" i="118"/>
  <c r="S295" i="118"/>
  <c r="R295" i="118"/>
  <c r="Q295" i="118"/>
  <c r="P295" i="118"/>
  <c r="O295" i="118"/>
  <c r="N295" i="118"/>
  <c r="M295" i="118"/>
  <c r="L295" i="118"/>
  <c r="K295" i="118"/>
  <c r="J295" i="118"/>
  <c r="I295" i="118"/>
  <c r="H295" i="118"/>
  <c r="G295" i="118"/>
  <c r="F295" i="118"/>
  <c r="E295" i="118"/>
  <c r="D295" i="118"/>
  <c r="C295" i="118"/>
  <c r="U294" i="118"/>
  <c r="T294" i="118"/>
  <c r="S294" i="118"/>
  <c r="R294" i="118"/>
  <c r="Q294" i="118"/>
  <c r="P294" i="118"/>
  <c r="O294" i="118"/>
  <c r="N294" i="118"/>
  <c r="M294" i="118"/>
  <c r="L294" i="118"/>
  <c r="K294" i="118"/>
  <c r="J294" i="118"/>
  <c r="I294" i="118"/>
  <c r="H294" i="118"/>
  <c r="G294" i="118"/>
  <c r="F294" i="118"/>
  <c r="E294" i="118"/>
  <c r="D294" i="118"/>
  <c r="C294" i="118"/>
  <c r="U293" i="118"/>
  <c r="T293" i="118"/>
  <c r="S293" i="118"/>
  <c r="R293" i="118"/>
  <c r="Q293" i="118"/>
  <c r="P293" i="118"/>
  <c r="O293" i="118"/>
  <c r="N293" i="118"/>
  <c r="M293" i="118"/>
  <c r="L293" i="118"/>
  <c r="K293" i="118"/>
  <c r="J293" i="118"/>
  <c r="I293" i="118"/>
  <c r="H293" i="118"/>
  <c r="G293" i="118"/>
  <c r="F293" i="118"/>
  <c r="E293" i="118"/>
  <c r="D293" i="118"/>
  <c r="C293" i="118"/>
  <c r="U292" i="118"/>
  <c r="T292" i="118"/>
  <c r="S292" i="118"/>
  <c r="R292" i="118"/>
  <c r="Q292" i="118"/>
  <c r="P292" i="118"/>
  <c r="O292" i="118"/>
  <c r="N292" i="118"/>
  <c r="M292" i="118"/>
  <c r="L292" i="118"/>
  <c r="K292" i="118"/>
  <c r="J292" i="118"/>
  <c r="I292" i="118"/>
  <c r="H292" i="118"/>
  <c r="G292" i="118"/>
  <c r="F292" i="118"/>
  <c r="E292" i="118"/>
  <c r="D292" i="118"/>
  <c r="C292" i="118"/>
  <c r="U291" i="118"/>
  <c r="T291" i="118"/>
  <c r="S291" i="118"/>
  <c r="R291" i="118"/>
  <c r="Q291" i="118"/>
  <c r="P291" i="118"/>
  <c r="O291" i="118"/>
  <c r="N291" i="118"/>
  <c r="M291" i="118"/>
  <c r="L291" i="118"/>
  <c r="K291" i="118"/>
  <c r="J291" i="118"/>
  <c r="I291" i="118"/>
  <c r="H291" i="118"/>
  <c r="G291" i="118"/>
  <c r="F291" i="118"/>
  <c r="E291" i="118"/>
  <c r="D291" i="118"/>
  <c r="C291" i="118"/>
  <c r="U290" i="118"/>
  <c r="T290" i="118"/>
  <c r="S290" i="118"/>
  <c r="R290" i="118"/>
  <c r="Q290" i="118"/>
  <c r="P290" i="118"/>
  <c r="O290" i="118"/>
  <c r="N290" i="118"/>
  <c r="M290" i="118"/>
  <c r="L290" i="118"/>
  <c r="K290" i="118"/>
  <c r="J290" i="118"/>
  <c r="I290" i="118"/>
  <c r="H290" i="118"/>
  <c r="G290" i="118"/>
  <c r="F290" i="118"/>
  <c r="E290" i="118"/>
  <c r="D290" i="118"/>
  <c r="C290" i="118"/>
  <c r="U289" i="118"/>
  <c r="T289" i="118"/>
  <c r="S289" i="118"/>
  <c r="R289" i="118"/>
  <c r="Q289" i="118"/>
  <c r="P289" i="118"/>
  <c r="O289" i="118"/>
  <c r="N289" i="118"/>
  <c r="M289" i="118"/>
  <c r="L289" i="118"/>
  <c r="K289" i="118"/>
  <c r="J289" i="118"/>
  <c r="I289" i="118"/>
  <c r="H289" i="118"/>
  <c r="G289" i="118"/>
  <c r="F289" i="118"/>
  <c r="E289" i="118"/>
  <c r="D289" i="118"/>
  <c r="C289" i="118"/>
  <c r="U288" i="118"/>
  <c r="T288" i="118"/>
  <c r="S288" i="118"/>
  <c r="R288" i="118"/>
  <c r="Q288" i="118"/>
  <c r="P288" i="118"/>
  <c r="O288" i="118"/>
  <c r="N288" i="118"/>
  <c r="M288" i="118"/>
  <c r="L288" i="118"/>
  <c r="K288" i="118"/>
  <c r="J288" i="118"/>
  <c r="I288" i="118"/>
  <c r="H288" i="118"/>
  <c r="G288" i="118"/>
  <c r="F288" i="118"/>
  <c r="E288" i="118"/>
  <c r="D288" i="118"/>
  <c r="C288" i="118"/>
  <c r="U287" i="118"/>
  <c r="T287" i="118"/>
  <c r="S287" i="118"/>
  <c r="R287" i="118"/>
  <c r="Q287" i="118"/>
  <c r="P287" i="118"/>
  <c r="O287" i="118"/>
  <c r="N287" i="118"/>
  <c r="M287" i="118"/>
  <c r="L287" i="118"/>
  <c r="K287" i="118"/>
  <c r="J287" i="118"/>
  <c r="I287" i="118"/>
  <c r="H287" i="118"/>
  <c r="G287" i="118"/>
  <c r="F287" i="118"/>
  <c r="E287" i="118"/>
  <c r="D287" i="118"/>
  <c r="C287" i="118"/>
  <c r="U286" i="118"/>
  <c r="T286" i="118"/>
  <c r="S286" i="118"/>
  <c r="R286" i="118"/>
  <c r="Q286" i="118"/>
  <c r="P286" i="118"/>
  <c r="O286" i="118"/>
  <c r="N286" i="118"/>
  <c r="M286" i="118"/>
  <c r="L286" i="118"/>
  <c r="K286" i="118"/>
  <c r="J286" i="118"/>
  <c r="I286" i="118"/>
  <c r="H286" i="118"/>
  <c r="G286" i="118"/>
  <c r="F286" i="118"/>
  <c r="E286" i="118"/>
  <c r="D286" i="118"/>
  <c r="C286" i="118"/>
  <c r="U285" i="118"/>
  <c r="T285" i="118"/>
  <c r="S285" i="118"/>
  <c r="R285" i="118"/>
  <c r="Q285" i="118"/>
  <c r="P285" i="118"/>
  <c r="O285" i="118"/>
  <c r="N285" i="118"/>
  <c r="M285" i="118"/>
  <c r="L285" i="118"/>
  <c r="K285" i="118"/>
  <c r="J285" i="118"/>
  <c r="I285" i="118"/>
  <c r="H285" i="118"/>
  <c r="G285" i="118"/>
  <c r="F285" i="118"/>
  <c r="E285" i="118"/>
  <c r="D285" i="118"/>
  <c r="C285" i="118"/>
  <c r="U284" i="118"/>
  <c r="T284" i="118"/>
  <c r="S284" i="118"/>
  <c r="R284" i="118"/>
  <c r="Q284" i="118"/>
  <c r="P284" i="118"/>
  <c r="O284" i="118"/>
  <c r="N284" i="118"/>
  <c r="M284" i="118"/>
  <c r="L284" i="118"/>
  <c r="K284" i="118"/>
  <c r="J284" i="118"/>
  <c r="I284" i="118"/>
  <c r="H284" i="118"/>
  <c r="G284" i="118"/>
  <c r="F284" i="118"/>
  <c r="E284" i="118"/>
  <c r="D284" i="118"/>
  <c r="C284" i="118"/>
  <c r="U283" i="118"/>
  <c r="T283" i="118"/>
  <c r="S283" i="118"/>
  <c r="R283" i="118"/>
  <c r="Q283" i="118"/>
  <c r="P283" i="118"/>
  <c r="O283" i="118"/>
  <c r="N283" i="118"/>
  <c r="M283" i="118"/>
  <c r="L283" i="118"/>
  <c r="K283" i="118"/>
  <c r="J283" i="118"/>
  <c r="I283" i="118"/>
  <c r="H283" i="118"/>
  <c r="G283" i="118"/>
  <c r="F283" i="118"/>
  <c r="E283" i="118"/>
  <c r="D283" i="118"/>
  <c r="C283" i="118"/>
  <c r="U282" i="118"/>
  <c r="T282" i="118"/>
  <c r="S282" i="118"/>
  <c r="R282" i="118"/>
  <c r="Q282" i="118"/>
  <c r="P282" i="118"/>
  <c r="O282" i="118"/>
  <c r="N282" i="118"/>
  <c r="M282" i="118"/>
  <c r="L282" i="118"/>
  <c r="K282" i="118"/>
  <c r="J282" i="118"/>
  <c r="I282" i="118"/>
  <c r="H282" i="118"/>
  <c r="G282" i="118"/>
  <c r="F282" i="118"/>
  <c r="E282" i="118"/>
  <c r="D282" i="118"/>
  <c r="C282" i="118"/>
  <c r="U281" i="118"/>
  <c r="T281" i="118"/>
  <c r="S281" i="118"/>
  <c r="R281" i="118"/>
  <c r="Q281" i="118"/>
  <c r="P281" i="118"/>
  <c r="O281" i="118"/>
  <c r="N281" i="118"/>
  <c r="M281" i="118"/>
  <c r="L281" i="118"/>
  <c r="K281" i="118"/>
  <c r="J281" i="118"/>
  <c r="I281" i="118"/>
  <c r="H281" i="118"/>
  <c r="G281" i="118"/>
  <c r="F281" i="118"/>
  <c r="E281" i="118"/>
  <c r="D281" i="118"/>
  <c r="C281" i="118"/>
  <c r="U280" i="118"/>
  <c r="T280" i="118"/>
  <c r="S280" i="118"/>
  <c r="R280" i="118"/>
  <c r="Q280" i="118"/>
  <c r="P280" i="118"/>
  <c r="O280" i="118"/>
  <c r="N280" i="118"/>
  <c r="M280" i="118"/>
  <c r="L280" i="118"/>
  <c r="K280" i="118"/>
  <c r="J280" i="118"/>
  <c r="I280" i="118"/>
  <c r="H280" i="118"/>
  <c r="G280" i="118"/>
  <c r="F280" i="118"/>
  <c r="E280" i="118"/>
  <c r="D280" i="118"/>
  <c r="C280" i="118"/>
  <c r="U279" i="118"/>
  <c r="T279" i="118"/>
  <c r="S279" i="118"/>
  <c r="R279" i="118"/>
  <c r="Q279" i="118"/>
  <c r="P279" i="118"/>
  <c r="O279" i="118"/>
  <c r="N279" i="118"/>
  <c r="M279" i="118"/>
  <c r="L279" i="118"/>
  <c r="K279" i="118"/>
  <c r="J279" i="118"/>
  <c r="I279" i="118"/>
  <c r="H279" i="118"/>
  <c r="G279" i="118"/>
  <c r="F279" i="118"/>
  <c r="E279" i="118"/>
  <c r="D279" i="118"/>
  <c r="C279" i="118"/>
  <c r="U278" i="118"/>
  <c r="T278" i="118"/>
  <c r="S278" i="118"/>
  <c r="R278" i="118"/>
  <c r="Q278" i="118"/>
  <c r="P278" i="118"/>
  <c r="O278" i="118"/>
  <c r="N278" i="118"/>
  <c r="M278" i="118"/>
  <c r="L278" i="118"/>
  <c r="K278" i="118"/>
  <c r="J278" i="118"/>
  <c r="I278" i="118"/>
  <c r="H278" i="118"/>
  <c r="G278" i="118"/>
  <c r="F278" i="118"/>
  <c r="E278" i="118"/>
  <c r="D278" i="118"/>
  <c r="C278" i="118"/>
  <c r="U277" i="118"/>
  <c r="T277" i="118"/>
  <c r="S277" i="118"/>
  <c r="R277" i="118"/>
  <c r="Q277" i="118"/>
  <c r="P277" i="118"/>
  <c r="O277" i="118"/>
  <c r="N277" i="118"/>
  <c r="M277" i="118"/>
  <c r="L277" i="118"/>
  <c r="K277" i="118"/>
  <c r="J277" i="118"/>
  <c r="I277" i="118"/>
  <c r="H277" i="118"/>
  <c r="G277" i="118"/>
  <c r="F277" i="118"/>
  <c r="E277" i="118"/>
  <c r="D277" i="118"/>
  <c r="C277" i="118"/>
  <c r="U276" i="118"/>
  <c r="T276" i="118"/>
  <c r="S276" i="118"/>
  <c r="R276" i="118"/>
  <c r="Q276" i="118"/>
  <c r="P276" i="118"/>
  <c r="O276" i="118"/>
  <c r="N276" i="118"/>
  <c r="M276" i="118"/>
  <c r="L276" i="118"/>
  <c r="K276" i="118"/>
  <c r="J276" i="118"/>
  <c r="I276" i="118"/>
  <c r="H276" i="118"/>
  <c r="G276" i="118"/>
  <c r="F276" i="118"/>
  <c r="E276" i="118"/>
  <c r="D276" i="118"/>
  <c r="C276" i="118"/>
  <c r="U275" i="118"/>
  <c r="T275" i="118"/>
  <c r="S275" i="118"/>
  <c r="R275" i="118"/>
  <c r="Q275" i="118"/>
  <c r="P275" i="118"/>
  <c r="O275" i="118"/>
  <c r="N275" i="118"/>
  <c r="M275" i="118"/>
  <c r="L275" i="118"/>
  <c r="K275" i="118"/>
  <c r="J275" i="118"/>
  <c r="I275" i="118"/>
  <c r="H275" i="118"/>
  <c r="G275" i="118"/>
  <c r="F275" i="118"/>
  <c r="E275" i="118"/>
  <c r="D275" i="118"/>
  <c r="C275" i="118"/>
  <c r="U274" i="118"/>
  <c r="T274" i="118"/>
  <c r="S274" i="118"/>
  <c r="R274" i="118"/>
  <c r="Q274" i="118"/>
  <c r="P274" i="118"/>
  <c r="O274" i="118"/>
  <c r="N274" i="118"/>
  <c r="M274" i="118"/>
  <c r="L274" i="118"/>
  <c r="K274" i="118"/>
  <c r="J274" i="118"/>
  <c r="I274" i="118"/>
  <c r="H274" i="118"/>
  <c r="G274" i="118"/>
  <c r="F274" i="118"/>
  <c r="E274" i="118"/>
  <c r="D274" i="118"/>
  <c r="C274" i="118"/>
  <c r="U273" i="118"/>
  <c r="T273" i="118"/>
  <c r="S273" i="118"/>
  <c r="R273" i="118"/>
  <c r="Q273" i="118"/>
  <c r="P273" i="118"/>
  <c r="O273" i="118"/>
  <c r="N273" i="118"/>
  <c r="M273" i="118"/>
  <c r="L273" i="118"/>
  <c r="K273" i="118"/>
  <c r="J273" i="118"/>
  <c r="I273" i="118"/>
  <c r="H273" i="118"/>
  <c r="G273" i="118"/>
  <c r="F273" i="118"/>
  <c r="E273" i="118"/>
  <c r="D273" i="118"/>
  <c r="C273" i="118"/>
  <c r="U272" i="118"/>
  <c r="T272" i="118"/>
  <c r="S272" i="118"/>
  <c r="R272" i="118"/>
  <c r="Q272" i="118"/>
  <c r="P272" i="118"/>
  <c r="O272" i="118"/>
  <c r="N272" i="118"/>
  <c r="M272" i="118"/>
  <c r="L272" i="118"/>
  <c r="K272" i="118"/>
  <c r="J272" i="118"/>
  <c r="I272" i="118"/>
  <c r="H272" i="118"/>
  <c r="G272" i="118"/>
  <c r="F272" i="118"/>
  <c r="E272" i="118"/>
  <c r="D272" i="118"/>
  <c r="C272" i="118"/>
  <c r="U271" i="118"/>
  <c r="T271" i="118"/>
  <c r="S271" i="118"/>
  <c r="R271" i="118"/>
  <c r="Q271" i="118"/>
  <c r="P271" i="118"/>
  <c r="O271" i="118"/>
  <c r="N271" i="118"/>
  <c r="M271" i="118"/>
  <c r="L271" i="118"/>
  <c r="K271" i="118"/>
  <c r="J271" i="118"/>
  <c r="I271" i="118"/>
  <c r="H271" i="118"/>
  <c r="G271" i="118"/>
  <c r="F271" i="118"/>
  <c r="E271" i="118"/>
  <c r="D271" i="118"/>
  <c r="C271" i="118"/>
  <c r="U270" i="118"/>
  <c r="T270" i="118"/>
  <c r="S270" i="118"/>
  <c r="R270" i="118"/>
  <c r="Q270" i="118"/>
  <c r="P270" i="118"/>
  <c r="O270" i="118"/>
  <c r="N270" i="118"/>
  <c r="M270" i="118"/>
  <c r="L270" i="118"/>
  <c r="K270" i="118"/>
  <c r="J270" i="118"/>
  <c r="I270" i="118"/>
  <c r="H270" i="118"/>
  <c r="G270" i="118"/>
  <c r="F270" i="118"/>
  <c r="E270" i="118"/>
  <c r="D270" i="118"/>
  <c r="C270" i="118"/>
  <c r="U269" i="118"/>
  <c r="T269" i="118"/>
  <c r="S269" i="118"/>
  <c r="R269" i="118"/>
  <c r="Q269" i="118"/>
  <c r="P269" i="118"/>
  <c r="O269" i="118"/>
  <c r="N269" i="118"/>
  <c r="M269" i="118"/>
  <c r="L269" i="118"/>
  <c r="K269" i="118"/>
  <c r="J269" i="118"/>
  <c r="I269" i="118"/>
  <c r="H269" i="118"/>
  <c r="G269" i="118"/>
  <c r="F269" i="118"/>
  <c r="E269" i="118"/>
  <c r="D269" i="118"/>
  <c r="C269" i="118"/>
  <c r="U268" i="118"/>
  <c r="T268" i="118"/>
  <c r="S268" i="118"/>
  <c r="R268" i="118"/>
  <c r="Q268" i="118"/>
  <c r="P268" i="118"/>
  <c r="O268" i="118"/>
  <c r="N268" i="118"/>
  <c r="M268" i="118"/>
  <c r="L268" i="118"/>
  <c r="K268" i="118"/>
  <c r="J268" i="118"/>
  <c r="I268" i="118"/>
  <c r="H268" i="118"/>
  <c r="G268" i="118"/>
  <c r="F268" i="118"/>
  <c r="E268" i="118"/>
  <c r="D268" i="118"/>
  <c r="C268" i="118"/>
  <c r="U267" i="118"/>
  <c r="T267" i="118"/>
  <c r="S267" i="118"/>
  <c r="R267" i="118"/>
  <c r="Q267" i="118"/>
  <c r="P267" i="118"/>
  <c r="O267" i="118"/>
  <c r="N267" i="118"/>
  <c r="M267" i="118"/>
  <c r="L267" i="118"/>
  <c r="K267" i="118"/>
  <c r="J267" i="118"/>
  <c r="I267" i="118"/>
  <c r="H267" i="118"/>
  <c r="G267" i="118"/>
  <c r="F267" i="118"/>
  <c r="E267" i="118"/>
  <c r="D267" i="118"/>
  <c r="C267" i="118"/>
  <c r="U266" i="118"/>
  <c r="T266" i="118"/>
  <c r="S266" i="118"/>
  <c r="R266" i="118"/>
  <c r="Q266" i="118"/>
  <c r="P266" i="118"/>
  <c r="O266" i="118"/>
  <c r="N266" i="118"/>
  <c r="M266" i="118"/>
  <c r="L266" i="118"/>
  <c r="K266" i="118"/>
  <c r="J266" i="118"/>
  <c r="I266" i="118"/>
  <c r="H266" i="118"/>
  <c r="G266" i="118"/>
  <c r="F266" i="118"/>
  <c r="E266" i="118"/>
  <c r="D266" i="118"/>
  <c r="C266" i="118"/>
  <c r="U265" i="118"/>
  <c r="T265" i="118"/>
  <c r="S265" i="118"/>
  <c r="R265" i="118"/>
  <c r="Q265" i="118"/>
  <c r="P265" i="118"/>
  <c r="O265" i="118"/>
  <c r="N265" i="118"/>
  <c r="M265" i="118"/>
  <c r="L265" i="118"/>
  <c r="K265" i="118"/>
  <c r="J265" i="118"/>
  <c r="I265" i="118"/>
  <c r="H265" i="118"/>
  <c r="G265" i="118"/>
  <c r="F265" i="118"/>
  <c r="E265" i="118"/>
  <c r="D265" i="118"/>
  <c r="C265" i="118"/>
  <c r="U264" i="118"/>
  <c r="T264" i="118"/>
  <c r="S264" i="118"/>
  <c r="R264" i="118"/>
  <c r="Q264" i="118"/>
  <c r="P264" i="118"/>
  <c r="O264" i="118"/>
  <c r="N264" i="118"/>
  <c r="M264" i="118"/>
  <c r="L264" i="118"/>
  <c r="K264" i="118"/>
  <c r="J264" i="118"/>
  <c r="I264" i="118"/>
  <c r="H264" i="118"/>
  <c r="G264" i="118"/>
  <c r="F264" i="118"/>
  <c r="E264" i="118"/>
  <c r="D264" i="118"/>
  <c r="C264" i="118"/>
  <c r="U263" i="118"/>
  <c r="T263" i="118"/>
  <c r="S263" i="118"/>
  <c r="R263" i="118"/>
  <c r="Q263" i="118"/>
  <c r="P263" i="118"/>
  <c r="O263" i="118"/>
  <c r="N263" i="118"/>
  <c r="M263" i="118"/>
  <c r="L263" i="118"/>
  <c r="K263" i="118"/>
  <c r="J263" i="118"/>
  <c r="I263" i="118"/>
  <c r="H263" i="118"/>
  <c r="G263" i="118"/>
  <c r="F263" i="118"/>
  <c r="E263" i="118"/>
  <c r="D263" i="118"/>
  <c r="C263" i="118"/>
  <c r="U262" i="118"/>
  <c r="T262" i="118"/>
  <c r="S262" i="118"/>
  <c r="R262" i="118"/>
  <c r="Q262" i="118"/>
  <c r="P262" i="118"/>
  <c r="O262" i="118"/>
  <c r="N262" i="118"/>
  <c r="M262" i="118"/>
  <c r="L262" i="118"/>
  <c r="K262" i="118"/>
  <c r="J262" i="118"/>
  <c r="I262" i="118"/>
  <c r="H262" i="118"/>
  <c r="G262" i="118"/>
  <c r="F262" i="118"/>
  <c r="E262" i="118"/>
  <c r="D262" i="118"/>
  <c r="C262" i="118"/>
  <c r="U261" i="118"/>
  <c r="T261" i="118"/>
  <c r="S261" i="118"/>
  <c r="R261" i="118"/>
  <c r="Q261" i="118"/>
  <c r="P261" i="118"/>
  <c r="O261" i="118"/>
  <c r="N261" i="118"/>
  <c r="M261" i="118"/>
  <c r="L261" i="118"/>
  <c r="K261" i="118"/>
  <c r="J261" i="118"/>
  <c r="I261" i="118"/>
  <c r="H261" i="118"/>
  <c r="G261" i="118"/>
  <c r="F261" i="118"/>
  <c r="E261" i="118"/>
  <c r="D261" i="118"/>
  <c r="C261" i="118"/>
  <c r="U260" i="118"/>
  <c r="T260" i="118"/>
  <c r="S260" i="118"/>
  <c r="R260" i="118"/>
  <c r="Q260" i="118"/>
  <c r="P260" i="118"/>
  <c r="O260" i="118"/>
  <c r="N260" i="118"/>
  <c r="M260" i="118"/>
  <c r="L260" i="118"/>
  <c r="K260" i="118"/>
  <c r="J260" i="118"/>
  <c r="I260" i="118"/>
  <c r="H260" i="118"/>
  <c r="G260" i="118"/>
  <c r="F260" i="118"/>
  <c r="E260" i="118"/>
  <c r="D260" i="118"/>
  <c r="C260" i="118"/>
  <c r="U259" i="118"/>
  <c r="T259" i="118"/>
  <c r="S259" i="118"/>
  <c r="R259" i="118"/>
  <c r="Q259" i="118"/>
  <c r="P259" i="118"/>
  <c r="O259" i="118"/>
  <c r="N259" i="118"/>
  <c r="M259" i="118"/>
  <c r="L259" i="118"/>
  <c r="K259" i="118"/>
  <c r="J259" i="118"/>
  <c r="I259" i="118"/>
  <c r="H259" i="118"/>
  <c r="G259" i="118"/>
  <c r="F259" i="118"/>
  <c r="E259" i="118"/>
  <c r="D259" i="118"/>
  <c r="C259" i="118"/>
  <c r="U258" i="118"/>
  <c r="T258" i="118"/>
  <c r="S258" i="118"/>
  <c r="R258" i="118"/>
  <c r="Q258" i="118"/>
  <c r="P258" i="118"/>
  <c r="O258" i="118"/>
  <c r="N258" i="118"/>
  <c r="M258" i="118"/>
  <c r="L258" i="118"/>
  <c r="K258" i="118"/>
  <c r="J258" i="118"/>
  <c r="I258" i="118"/>
  <c r="H258" i="118"/>
  <c r="G258" i="118"/>
  <c r="F258" i="118"/>
  <c r="E258" i="118"/>
  <c r="D258" i="118"/>
  <c r="C258" i="118"/>
  <c r="U257" i="118"/>
  <c r="T257" i="118"/>
  <c r="S257" i="118"/>
  <c r="R257" i="118"/>
  <c r="Q257" i="118"/>
  <c r="P257" i="118"/>
  <c r="O257" i="118"/>
  <c r="N257" i="118"/>
  <c r="M257" i="118"/>
  <c r="L257" i="118"/>
  <c r="K257" i="118"/>
  <c r="J257" i="118"/>
  <c r="I257" i="118"/>
  <c r="H257" i="118"/>
  <c r="G257" i="118"/>
  <c r="F257" i="118"/>
  <c r="E257" i="118"/>
  <c r="D257" i="118"/>
  <c r="C257" i="118"/>
  <c r="U256" i="118"/>
  <c r="T256" i="118"/>
  <c r="S256" i="118"/>
  <c r="R256" i="118"/>
  <c r="Q256" i="118"/>
  <c r="P256" i="118"/>
  <c r="O256" i="118"/>
  <c r="N256" i="118"/>
  <c r="M256" i="118"/>
  <c r="L256" i="118"/>
  <c r="K256" i="118"/>
  <c r="J256" i="118"/>
  <c r="I256" i="118"/>
  <c r="H256" i="118"/>
  <c r="G256" i="118"/>
  <c r="F256" i="118"/>
  <c r="E256" i="118"/>
  <c r="D256" i="118"/>
  <c r="C256" i="118"/>
  <c r="U255" i="118"/>
  <c r="T255" i="118"/>
  <c r="S255" i="118"/>
  <c r="R255" i="118"/>
  <c r="Q255" i="118"/>
  <c r="P255" i="118"/>
  <c r="O255" i="118"/>
  <c r="N255" i="118"/>
  <c r="M255" i="118"/>
  <c r="L255" i="118"/>
  <c r="K255" i="118"/>
  <c r="J255" i="118"/>
  <c r="I255" i="118"/>
  <c r="H255" i="118"/>
  <c r="G255" i="118"/>
  <c r="F255" i="118"/>
  <c r="E255" i="118"/>
  <c r="D255" i="118"/>
  <c r="C255" i="118"/>
  <c r="U254" i="118"/>
  <c r="T254" i="118"/>
  <c r="S254" i="118"/>
  <c r="R254" i="118"/>
  <c r="Q254" i="118"/>
  <c r="P254" i="118"/>
  <c r="O254" i="118"/>
  <c r="N254" i="118"/>
  <c r="M254" i="118"/>
  <c r="L254" i="118"/>
  <c r="K254" i="118"/>
  <c r="J254" i="118"/>
  <c r="I254" i="118"/>
  <c r="H254" i="118"/>
  <c r="G254" i="118"/>
  <c r="F254" i="118"/>
  <c r="E254" i="118"/>
  <c r="D254" i="118"/>
  <c r="C254" i="118"/>
  <c r="U253" i="118"/>
  <c r="T253" i="118"/>
  <c r="S253" i="118"/>
  <c r="R253" i="118"/>
  <c r="Q253" i="118"/>
  <c r="P253" i="118"/>
  <c r="O253" i="118"/>
  <c r="N253" i="118"/>
  <c r="M253" i="118"/>
  <c r="L253" i="118"/>
  <c r="K253" i="118"/>
  <c r="J253" i="118"/>
  <c r="I253" i="118"/>
  <c r="H253" i="118"/>
  <c r="G253" i="118"/>
  <c r="F253" i="118"/>
  <c r="E253" i="118"/>
  <c r="D253" i="118"/>
  <c r="C253" i="118"/>
  <c r="U252" i="118"/>
  <c r="T252" i="118"/>
  <c r="S252" i="118"/>
  <c r="R252" i="118"/>
  <c r="Q252" i="118"/>
  <c r="P252" i="118"/>
  <c r="O252" i="118"/>
  <c r="N252" i="118"/>
  <c r="M252" i="118"/>
  <c r="L252" i="118"/>
  <c r="K252" i="118"/>
  <c r="J252" i="118"/>
  <c r="I252" i="118"/>
  <c r="H252" i="118"/>
  <c r="G252" i="118"/>
  <c r="F252" i="118"/>
  <c r="E252" i="118"/>
  <c r="D252" i="118"/>
  <c r="C252" i="118"/>
  <c r="U251" i="118"/>
  <c r="T251" i="118"/>
  <c r="S251" i="118"/>
  <c r="R251" i="118"/>
  <c r="Q251" i="118"/>
  <c r="P251" i="118"/>
  <c r="O251" i="118"/>
  <c r="N251" i="118"/>
  <c r="M251" i="118"/>
  <c r="L251" i="118"/>
  <c r="K251" i="118"/>
  <c r="J251" i="118"/>
  <c r="I251" i="118"/>
  <c r="H251" i="118"/>
  <c r="G251" i="118"/>
  <c r="F251" i="118"/>
  <c r="E251" i="118"/>
  <c r="D251" i="118"/>
  <c r="C251" i="118"/>
  <c r="U250" i="118"/>
  <c r="T250" i="118"/>
  <c r="S250" i="118"/>
  <c r="R250" i="118"/>
  <c r="Q250" i="118"/>
  <c r="P250" i="118"/>
  <c r="O250" i="118"/>
  <c r="N250" i="118"/>
  <c r="M250" i="118"/>
  <c r="L250" i="118"/>
  <c r="K250" i="118"/>
  <c r="J250" i="118"/>
  <c r="I250" i="118"/>
  <c r="H250" i="118"/>
  <c r="G250" i="118"/>
  <c r="F250" i="118"/>
  <c r="E250" i="118"/>
  <c r="D250" i="118"/>
  <c r="C250" i="118"/>
  <c r="U249" i="118"/>
  <c r="T249" i="118"/>
  <c r="S249" i="118"/>
  <c r="R249" i="118"/>
  <c r="Q249" i="118"/>
  <c r="P249" i="118"/>
  <c r="O249" i="118"/>
  <c r="N249" i="118"/>
  <c r="M249" i="118"/>
  <c r="L249" i="118"/>
  <c r="K249" i="118"/>
  <c r="J249" i="118"/>
  <c r="I249" i="118"/>
  <c r="H249" i="118"/>
  <c r="G249" i="118"/>
  <c r="F249" i="118"/>
  <c r="E249" i="118"/>
  <c r="D249" i="118"/>
  <c r="C249" i="118"/>
  <c r="U248" i="118"/>
  <c r="T248" i="118"/>
  <c r="S248" i="118"/>
  <c r="R248" i="118"/>
  <c r="Q248" i="118"/>
  <c r="P248" i="118"/>
  <c r="O248" i="118"/>
  <c r="N248" i="118"/>
  <c r="M248" i="118"/>
  <c r="L248" i="118"/>
  <c r="K248" i="118"/>
  <c r="J248" i="118"/>
  <c r="I248" i="118"/>
  <c r="H248" i="118"/>
  <c r="G248" i="118"/>
  <c r="F248" i="118"/>
  <c r="E248" i="118"/>
  <c r="D248" i="118"/>
  <c r="C248" i="118"/>
  <c r="U247" i="118"/>
  <c r="T247" i="118"/>
  <c r="S247" i="118"/>
  <c r="R247" i="118"/>
  <c r="Q247" i="118"/>
  <c r="P247" i="118"/>
  <c r="O247" i="118"/>
  <c r="N247" i="118"/>
  <c r="M247" i="118"/>
  <c r="L247" i="118"/>
  <c r="K247" i="118"/>
  <c r="J247" i="118"/>
  <c r="I247" i="118"/>
  <c r="H247" i="118"/>
  <c r="G247" i="118"/>
  <c r="F247" i="118"/>
  <c r="E247" i="118"/>
  <c r="D247" i="118"/>
  <c r="C247" i="118"/>
  <c r="U246" i="118"/>
  <c r="T246" i="118"/>
  <c r="S246" i="118"/>
  <c r="R246" i="118"/>
  <c r="Q246" i="118"/>
  <c r="P246" i="118"/>
  <c r="O246" i="118"/>
  <c r="N246" i="118"/>
  <c r="M246" i="118"/>
  <c r="L246" i="118"/>
  <c r="K246" i="118"/>
  <c r="J246" i="118"/>
  <c r="I246" i="118"/>
  <c r="H246" i="118"/>
  <c r="G246" i="118"/>
  <c r="F246" i="118"/>
  <c r="E246" i="118"/>
  <c r="D246" i="118"/>
  <c r="C246" i="118"/>
  <c r="U245" i="118"/>
  <c r="T245" i="118"/>
  <c r="S245" i="118"/>
  <c r="R245" i="118"/>
  <c r="Q245" i="118"/>
  <c r="P245" i="118"/>
  <c r="O245" i="118"/>
  <c r="N245" i="118"/>
  <c r="M245" i="118"/>
  <c r="L245" i="118"/>
  <c r="K245" i="118"/>
  <c r="J245" i="118"/>
  <c r="I245" i="118"/>
  <c r="H245" i="118"/>
  <c r="G245" i="118"/>
  <c r="F245" i="118"/>
  <c r="E245" i="118"/>
  <c r="D245" i="118"/>
  <c r="C245" i="118"/>
  <c r="U244" i="118"/>
  <c r="T244" i="118"/>
  <c r="S244" i="118"/>
  <c r="R244" i="118"/>
  <c r="Q244" i="118"/>
  <c r="P244" i="118"/>
  <c r="O244" i="118"/>
  <c r="N244" i="118"/>
  <c r="M244" i="118"/>
  <c r="L244" i="118"/>
  <c r="K244" i="118"/>
  <c r="J244" i="118"/>
  <c r="I244" i="118"/>
  <c r="H244" i="118"/>
  <c r="G244" i="118"/>
  <c r="F244" i="118"/>
  <c r="E244" i="118"/>
  <c r="D244" i="118"/>
  <c r="C244" i="118"/>
  <c r="U243" i="118"/>
  <c r="T243" i="118"/>
  <c r="S243" i="118"/>
  <c r="R243" i="118"/>
  <c r="Q243" i="118"/>
  <c r="P243" i="118"/>
  <c r="O243" i="118"/>
  <c r="N243" i="118"/>
  <c r="M243" i="118"/>
  <c r="L243" i="118"/>
  <c r="K243" i="118"/>
  <c r="J243" i="118"/>
  <c r="I243" i="118"/>
  <c r="H243" i="118"/>
  <c r="G243" i="118"/>
  <c r="F243" i="118"/>
  <c r="E243" i="118"/>
  <c r="D243" i="118"/>
  <c r="C243" i="118"/>
  <c r="U242" i="118"/>
  <c r="T242" i="118"/>
  <c r="S242" i="118"/>
  <c r="R242" i="118"/>
  <c r="Q242" i="118"/>
  <c r="P242" i="118"/>
  <c r="O242" i="118"/>
  <c r="N242" i="118"/>
  <c r="M242" i="118"/>
  <c r="L242" i="118"/>
  <c r="K242" i="118"/>
  <c r="J242" i="118"/>
  <c r="I242" i="118"/>
  <c r="H242" i="118"/>
  <c r="G242" i="118"/>
  <c r="F242" i="118"/>
  <c r="E242" i="118"/>
  <c r="D242" i="118"/>
  <c r="C242" i="118"/>
  <c r="U241" i="118"/>
  <c r="T241" i="118"/>
  <c r="S241" i="118"/>
  <c r="R241" i="118"/>
  <c r="Q241" i="118"/>
  <c r="P241" i="118"/>
  <c r="O241" i="118"/>
  <c r="N241" i="118"/>
  <c r="M241" i="118"/>
  <c r="L241" i="118"/>
  <c r="K241" i="118"/>
  <c r="J241" i="118"/>
  <c r="I241" i="118"/>
  <c r="H241" i="118"/>
  <c r="G241" i="118"/>
  <c r="F241" i="118"/>
  <c r="E241" i="118"/>
  <c r="D241" i="118"/>
  <c r="C241" i="118"/>
  <c r="U240" i="118"/>
  <c r="T240" i="118"/>
  <c r="S240" i="118"/>
  <c r="R240" i="118"/>
  <c r="Q240" i="118"/>
  <c r="P240" i="118"/>
  <c r="O240" i="118"/>
  <c r="N240" i="118"/>
  <c r="M240" i="118"/>
  <c r="L240" i="118"/>
  <c r="K240" i="118"/>
  <c r="J240" i="118"/>
  <c r="I240" i="118"/>
  <c r="H240" i="118"/>
  <c r="G240" i="118"/>
  <c r="F240" i="118"/>
  <c r="E240" i="118"/>
  <c r="D240" i="118"/>
  <c r="C240" i="118"/>
  <c r="U239" i="118"/>
  <c r="T239" i="118"/>
  <c r="S239" i="118"/>
  <c r="R239" i="118"/>
  <c r="Q239" i="118"/>
  <c r="P239" i="118"/>
  <c r="O239" i="118"/>
  <c r="N239" i="118"/>
  <c r="M239" i="118"/>
  <c r="L239" i="118"/>
  <c r="K239" i="118"/>
  <c r="J239" i="118"/>
  <c r="I239" i="118"/>
  <c r="H239" i="118"/>
  <c r="G239" i="118"/>
  <c r="F239" i="118"/>
  <c r="E239" i="118"/>
  <c r="D239" i="118"/>
  <c r="C239" i="118"/>
  <c r="U238" i="118"/>
  <c r="T238" i="118"/>
  <c r="S238" i="118"/>
  <c r="R238" i="118"/>
  <c r="Q238" i="118"/>
  <c r="P238" i="118"/>
  <c r="O238" i="118"/>
  <c r="N238" i="118"/>
  <c r="M238" i="118"/>
  <c r="L238" i="118"/>
  <c r="K238" i="118"/>
  <c r="J238" i="118"/>
  <c r="I238" i="118"/>
  <c r="H238" i="118"/>
  <c r="G238" i="118"/>
  <c r="F238" i="118"/>
  <c r="E238" i="118"/>
  <c r="D238" i="118"/>
  <c r="C238" i="118"/>
  <c r="U237" i="118"/>
  <c r="T237" i="118"/>
  <c r="S237" i="118"/>
  <c r="R237" i="118"/>
  <c r="Q237" i="118"/>
  <c r="P237" i="118"/>
  <c r="O237" i="118"/>
  <c r="N237" i="118"/>
  <c r="M237" i="118"/>
  <c r="L237" i="118"/>
  <c r="K237" i="118"/>
  <c r="J237" i="118"/>
  <c r="I237" i="118"/>
  <c r="H237" i="118"/>
  <c r="G237" i="118"/>
  <c r="F237" i="118"/>
  <c r="E237" i="118"/>
  <c r="D237" i="118"/>
  <c r="C237" i="118"/>
  <c r="U236" i="118"/>
  <c r="T236" i="118"/>
  <c r="S236" i="118"/>
  <c r="R236" i="118"/>
  <c r="Q236" i="118"/>
  <c r="P236" i="118"/>
  <c r="O236" i="118"/>
  <c r="N236" i="118"/>
  <c r="M236" i="118"/>
  <c r="L236" i="118"/>
  <c r="K236" i="118"/>
  <c r="J236" i="118"/>
  <c r="I236" i="118"/>
  <c r="H236" i="118"/>
  <c r="G236" i="118"/>
  <c r="F236" i="118"/>
  <c r="E236" i="118"/>
  <c r="D236" i="118"/>
  <c r="C236" i="118"/>
  <c r="U235" i="118"/>
  <c r="T235" i="118"/>
  <c r="S235" i="118"/>
  <c r="R235" i="118"/>
  <c r="Q235" i="118"/>
  <c r="P235" i="118"/>
  <c r="O235" i="118"/>
  <c r="N235" i="118"/>
  <c r="M235" i="118"/>
  <c r="L235" i="118"/>
  <c r="K235" i="118"/>
  <c r="J235" i="118"/>
  <c r="I235" i="118"/>
  <c r="H235" i="118"/>
  <c r="G235" i="118"/>
  <c r="F235" i="118"/>
  <c r="E235" i="118"/>
  <c r="D235" i="118"/>
  <c r="C235" i="118"/>
  <c r="U234" i="118"/>
  <c r="T234" i="118"/>
  <c r="S234" i="118"/>
  <c r="R234" i="118"/>
  <c r="Q234" i="118"/>
  <c r="P234" i="118"/>
  <c r="O234" i="118"/>
  <c r="N234" i="118"/>
  <c r="M234" i="118"/>
  <c r="L234" i="118"/>
  <c r="K234" i="118"/>
  <c r="J234" i="118"/>
  <c r="I234" i="118"/>
  <c r="H234" i="118"/>
  <c r="G234" i="118"/>
  <c r="F234" i="118"/>
  <c r="E234" i="118"/>
  <c r="D234" i="118"/>
  <c r="C234" i="118"/>
  <c r="U233" i="118"/>
  <c r="T233" i="118"/>
  <c r="S233" i="118"/>
  <c r="R233" i="118"/>
  <c r="Q233" i="118"/>
  <c r="P233" i="118"/>
  <c r="O233" i="118"/>
  <c r="N233" i="118"/>
  <c r="M233" i="118"/>
  <c r="L233" i="118"/>
  <c r="K233" i="118"/>
  <c r="J233" i="118"/>
  <c r="I233" i="118"/>
  <c r="H233" i="118"/>
  <c r="G233" i="118"/>
  <c r="F233" i="118"/>
  <c r="E233" i="118"/>
  <c r="D233" i="118"/>
  <c r="C233" i="118"/>
  <c r="U232" i="118"/>
  <c r="T232" i="118"/>
  <c r="S232" i="118"/>
  <c r="R232" i="118"/>
  <c r="Q232" i="118"/>
  <c r="P232" i="118"/>
  <c r="O232" i="118"/>
  <c r="N232" i="118"/>
  <c r="M232" i="118"/>
  <c r="L232" i="118"/>
  <c r="K232" i="118"/>
  <c r="J232" i="118"/>
  <c r="I232" i="118"/>
  <c r="H232" i="118"/>
  <c r="G232" i="118"/>
  <c r="F232" i="118"/>
  <c r="E232" i="118"/>
  <c r="D232" i="118"/>
  <c r="C232" i="118"/>
  <c r="U231" i="118"/>
  <c r="T231" i="118"/>
  <c r="S231" i="118"/>
  <c r="R231" i="118"/>
  <c r="Q231" i="118"/>
  <c r="P231" i="118"/>
  <c r="O231" i="118"/>
  <c r="N231" i="118"/>
  <c r="M231" i="118"/>
  <c r="L231" i="118"/>
  <c r="K231" i="118"/>
  <c r="J231" i="118"/>
  <c r="I231" i="118"/>
  <c r="H231" i="118"/>
  <c r="G231" i="118"/>
  <c r="F231" i="118"/>
  <c r="E231" i="118"/>
  <c r="D231" i="118"/>
  <c r="C231" i="118"/>
  <c r="U230" i="118"/>
  <c r="T230" i="118"/>
  <c r="S230" i="118"/>
  <c r="R230" i="118"/>
  <c r="Q230" i="118"/>
  <c r="P230" i="118"/>
  <c r="O230" i="118"/>
  <c r="N230" i="118"/>
  <c r="M230" i="118"/>
  <c r="L230" i="118"/>
  <c r="K230" i="118"/>
  <c r="J230" i="118"/>
  <c r="I230" i="118"/>
  <c r="H230" i="118"/>
  <c r="G230" i="118"/>
  <c r="F230" i="118"/>
  <c r="E230" i="118"/>
  <c r="D230" i="118"/>
  <c r="C230" i="118"/>
  <c r="U229" i="118"/>
  <c r="T229" i="118"/>
  <c r="S229" i="118"/>
  <c r="R229" i="118"/>
  <c r="Q229" i="118"/>
  <c r="P229" i="118"/>
  <c r="O229" i="118"/>
  <c r="N229" i="118"/>
  <c r="M229" i="118"/>
  <c r="L229" i="118"/>
  <c r="K229" i="118"/>
  <c r="J229" i="118"/>
  <c r="I229" i="118"/>
  <c r="H229" i="118"/>
  <c r="G229" i="118"/>
  <c r="F229" i="118"/>
  <c r="E229" i="118"/>
  <c r="D229" i="118"/>
  <c r="C229" i="118"/>
  <c r="U228" i="118"/>
  <c r="T228" i="118"/>
  <c r="S228" i="118"/>
  <c r="R228" i="118"/>
  <c r="Q228" i="118"/>
  <c r="P228" i="118"/>
  <c r="O228" i="118"/>
  <c r="N228" i="118"/>
  <c r="M228" i="118"/>
  <c r="L228" i="118"/>
  <c r="K228" i="118"/>
  <c r="J228" i="118"/>
  <c r="I228" i="118"/>
  <c r="H228" i="118"/>
  <c r="G228" i="118"/>
  <c r="F228" i="118"/>
  <c r="E228" i="118"/>
  <c r="D228" i="118"/>
  <c r="C228" i="118"/>
  <c r="U227" i="118"/>
  <c r="T227" i="118"/>
  <c r="S227" i="118"/>
  <c r="R227" i="118"/>
  <c r="Q227" i="118"/>
  <c r="P227" i="118"/>
  <c r="O227" i="118"/>
  <c r="N227" i="118"/>
  <c r="M227" i="118"/>
  <c r="L227" i="118"/>
  <c r="K227" i="118"/>
  <c r="J227" i="118"/>
  <c r="I227" i="118"/>
  <c r="H227" i="118"/>
  <c r="G227" i="118"/>
  <c r="F227" i="118"/>
  <c r="E227" i="118"/>
  <c r="D227" i="118"/>
  <c r="C227" i="118"/>
  <c r="U226" i="118"/>
  <c r="T226" i="118"/>
  <c r="S226" i="118"/>
  <c r="R226" i="118"/>
  <c r="Q226" i="118"/>
  <c r="P226" i="118"/>
  <c r="O226" i="118"/>
  <c r="N226" i="118"/>
  <c r="M226" i="118"/>
  <c r="L226" i="118"/>
  <c r="K226" i="118"/>
  <c r="J226" i="118"/>
  <c r="I226" i="118"/>
  <c r="H226" i="118"/>
  <c r="G226" i="118"/>
  <c r="F226" i="118"/>
  <c r="E226" i="118"/>
  <c r="D226" i="118"/>
  <c r="C226" i="118"/>
  <c r="U225" i="118"/>
  <c r="T225" i="118"/>
  <c r="S225" i="118"/>
  <c r="R225" i="118"/>
  <c r="Q225" i="118"/>
  <c r="P225" i="118"/>
  <c r="O225" i="118"/>
  <c r="N225" i="118"/>
  <c r="M225" i="118"/>
  <c r="L225" i="118"/>
  <c r="K225" i="118"/>
  <c r="J225" i="118"/>
  <c r="I225" i="118"/>
  <c r="H225" i="118"/>
  <c r="G225" i="118"/>
  <c r="F225" i="118"/>
  <c r="E225" i="118"/>
  <c r="D225" i="118"/>
  <c r="C225" i="118"/>
  <c r="U224" i="118"/>
  <c r="T224" i="118"/>
  <c r="S224" i="118"/>
  <c r="R224" i="118"/>
  <c r="Q224" i="118"/>
  <c r="P224" i="118"/>
  <c r="O224" i="118"/>
  <c r="N224" i="118"/>
  <c r="M224" i="118"/>
  <c r="L224" i="118"/>
  <c r="K224" i="118"/>
  <c r="J224" i="118"/>
  <c r="I224" i="118"/>
  <c r="H224" i="118"/>
  <c r="G224" i="118"/>
  <c r="F224" i="118"/>
  <c r="E224" i="118"/>
  <c r="D224" i="118"/>
  <c r="C224" i="118"/>
  <c r="U223" i="118"/>
  <c r="T223" i="118"/>
  <c r="S223" i="118"/>
  <c r="R223" i="118"/>
  <c r="Q223" i="118"/>
  <c r="P223" i="118"/>
  <c r="O223" i="118"/>
  <c r="N223" i="118"/>
  <c r="M223" i="118"/>
  <c r="L223" i="118"/>
  <c r="K223" i="118"/>
  <c r="J223" i="118"/>
  <c r="I223" i="118"/>
  <c r="H223" i="118"/>
  <c r="G223" i="118"/>
  <c r="F223" i="118"/>
  <c r="E223" i="118"/>
  <c r="D223" i="118"/>
  <c r="C223" i="118"/>
  <c r="U222" i="118"/>
  <c r="T222" i="118"/>
  <c r="S222" i="118"/>
  <c r="R222" i="118"/>
  <c r="Q222" i="118"/>
  <c r="P222" i="118"/>
  <c r="O222" i="118"/>
  <c r="N222" i="118"/>
  <c r="M222" i="118"/>
  <c r="L222" i="118"/>
  <c r="K222" i="118"/>
  <c r="J222" i="118"/>
  <c r="I222" i="118"/>
  <c r="H222" i="118"/>
  <c r="G222" i="118"/>
  <c r="F222" i="118"/>
  <c r="E222" i="118"/>
  <c r="D222" i="118"/>
  <c r="C222" i="118"/>
  <c r="U221" i="118"/>
  <c r="T221" i="118"/>
  <c r="S221" i="118"/>
  <c r="R221" i="118"/>
  <c r="Q221" i="118"/>
  <c r="P221" i="118"/>
  <c r="O221" i="118"/>
  <c r="N221" i="118"/>
  <c r="M221" i="118"/>
  <c r="L221" i="118"/>
  <c r="K221" i="118"/>
  <c r="J221" i="118"/>
  <c r="I221" i="118"/>
  <c r="H221" i="118"/>
  <c r="G221" i="118"/>
  <c r="F221" i="118"/>
  <c r="E221" i="118"/>
  <c r="D221" i="118"/>
  <c r="C221" i="118"/>
  <c r="U220" i="118"/>
  <c r="T220" i="118"/>
  <c r="S220" i="118"/>
  <c r="R220" i="118"/>
  <c r="Q220" i="118"/>
  <c r="P220" i="118"/>
  <c r="O220" i="118"/>
  <c r="N220" i="118"/>
  <c r="M220" i="118"/>
  <c r="L220" i="118"/>
  <c r="K220" i="118"/>
  <c r="J220" i="118"/>
  <c r="I220" i="118"/>
  <c r="H220" i="118"/>
  <c r="G220" i="118"/>
  <c r="F220" i="118"/>
  <c r="E220" i="118"/>
  <c r="D220" i="118"/>
  <c r="C220" i="118"/>
  <c r="U219" i="118"/>
  <c r="T219" i="118"/>
  <c r="S219" i="118"/>
  <c r="R219" i="118"/>
  <c r="Q219" i="118"/>
  <c r="P219" i="118"/>
  <c r="O219" i="118"/>
  <c r="N219" i="118"/>
  <c r="M219" i="118"/>
  <c r="L219" i="118"/>
  <c r="K219" i="118"/>
  <c r="J219" i="118"/>
  <c r="I219" i="118"/>
  <c r="H219" i="118"/>
  <c r="G219" i="118"/>
  <c r="F219" i="118"/>
  <c r="E219" i="118"/>
  <c r="D219" i="118"/>
  <c r="C219" i="118"/>
  <c r="U218" i="118"/>
  <c r="T218" i="118"/>
  <c r="S218" i="118"/>
  <c r="R218" i="118"/>
  <c r="Q218" i="118"/>
  <c r="P218" i="118"/>
  <c r="O218" i="118"/>
  <c r="N218" i="118"/>
  <c r="M218" i="118"/>
  <c r="L218" i="118"/>
  <c r="K218" i="118"/>
  <c r="J218" i="118"/>
  <c r="I218" i="118"/>
  <c r="H218" i="118"/>
  <c r="G218" i="118"/>
  <c r="F218" i="118"/>
  <c r="E218" i="118"/>
  <c r="D218" i="118"/>
  <c r="C218" i="118"/>
  <c r="U217" i="118"/>
  <c r="T217" i="118"/>
  <c r="S217" i="118"/>
  <c r="R217" i="118"/>
  <c r="Q217" i="118"/>
  <c r="P217" i="118"/>
  <c r="O217" i="118"/>
  <c r="N217" i="118"/>
  <c r="M217" i="118"/>
  <c r="L217" i="118"/>
  <c r="K217" i="118"/>
  <c r="J217" i="118"/>
  <c r="I217" i="118"/>
  <c r="H217" i="118"/>
  <c r="G217" i="118"/>
  <c r="F217" i="118"/>
  <c r="E217" i="118"/>
  <c r="D217" i="118"/>
  <c r="C217" i="118"/>
  <c r="U216" i="118"/>
  <c r="T216" i="118"/>
  <c r="S216" i="118"/>
  <c r="R216" i="118"/>
  <c r="Q216" i="118"/>
  <c r="P216" i="118"/>
  <c r="O216" i="118"/>
  <c r="N216" i="118"/>
  <c r="M216" i="118"/>
  <c r="L216" i="118"/>
  <c r="K216" i="118"/>
  <c r="J216" i="118"/>
  <c r="I216" i="118"/>
  <c r="H216" i="118"/>
  <c r="G216" i="118"/>
  <c r="F216" i="118"/>
  <c r="E216" i="118"/>
  <c r="D216" i="118"/>
  <c r="C216" i="118"/>
  <c r="U215" i="118"/>
  <c r="T215" i="118"/>
  <c r="S215" i="118"/>
  <c r="R215" i="118"/>
  <c r="Q215" i="118"/>
  <c r="P215" i="118"/>
  <c r="O215" i="118"/>
  <c r="N215" i="118"/>
  <c r="M215" i="118"/>
  <c r="L215" i="118"/>
  <c r="K215" i="118"/>
  <c r="J215" i="118"/>
  <c r="I215" i="118"/>
  <c r="H215" i="118"/>
  <c r="G215" i="118"/>
  <c r="F215" i="118"/>
  <c r="E215" i="118"/>
  <c r="D215" i="118"/>
  <c r="C215" i="118"/>
  <c r="U214" i="118"/>
  <c r="T214" i="118"/>
  <c r="S214" i="118"/>
  <c r="R214" i="118"/>
  <c r="Q214" i="118"/>
  <c r="P214" i="118"/>
  <c r="O214" i="118"/>
  <c r="N214" i="118"/>
  <c r="M214" i="118"/>
  <c r="L214" i="118"/>
  <c r="K214" i="118"/>
  <c r="J214" i="118"/>
  <c r="I214" i="118"/>
  <c r="H214" i="118"/>
  <c r="G214" i="118"/>
  <c r="F214" i="118"/>
  <c r="E214" i="118"/>
  <c r="D214" i="118"/>
  <c r="C214" i="118"/>
  <c r="U213" i="118"/>
  <c r="T213" i="118"/>
  <c r="S213" i="118"/>
  <c r="R213" i="118"/>
  <c r="Q213" i="118"/>
  <c r="P213" i="118"/>
  <c r="O213" i="118"/>
  <c r="N213" i="118"/>
  <c r="M213" i="118"/>
  <c r="L213" i="118"/>
  <c r="K213" i="118"/>
  <c r="J213" i="118"/>
  <c r="I213" i="118"/>
  <c r="H213" i="118"/>
  <c r="G213" i="118"/>
  <c r="F213" i="118"/>
  <c r="E213" i="118"/>
  <c r="D213" i="118"/>
  <c r="C213" i="118"/>
  <c r="U212" i="118"/>
  <c r="T212" i="118"/>
  <c r="S212" i="118"/>
  <c r="R212" i="118"/>
  <c r="Q212" i="118"/>
  <c r="P212" i="118"/>
  <c r="O212" i="118"/>
  <c r="N212" i="118"/>
  <c r="M212" i="118"/>
  <c r="L212" i="118"/>
  <c r="K212" i="118"/>
  <c r="J212" i="118"/>
  <c r="I212" i="118"/>
  <c r="H212" i="118"/>
  <c r="G212" i="118"/>
  <c r="F212" i="118"/>
  <c r="E212" i="118"/>
  <c r="D212" i="118"/>
  <c r="C212" i="118"/>
  <c r="U211" i="118"/>
  <c r="T211" i="118"/>
  <c r="S211" i="118"/>
  <c r="R211" i="118"/>
  <c r="Q211" i="118"/>
  <c r="P211" i="118"/>
  <c r="O211" i="118"/>
  <c r="N211" i="118"/>
  <c r="M211" i="118"/>
  <c r="L211" i="118"/>
  <c r="K211" i="118"/>
  <c r="J211" i="118"/>
  <c r="I211" i="118"/>
  <c r="H211" i="118"/>
  <c r="G211" i="118"/>
  <c r="F211" i="118"/>
  <c r="E211" i="118"/>
  <c r="D211" i="118"/>
  <c r="C211" i="118"/>
  <c r="U210" i="118"/>
  <c r="T210" i="118"/>
  <c r="S210" i="118"/>
  <c r="R210" i="118"/>
  <c r="Q210" i="118"/>
  <c r="P210" i="118"/>
  <c r="O210" i="118"/>
  <c r="N210" i="118"/>
  <c r="M210" i="118"/>
  <c r="L210" i="118"/>
  <c r="K210" i="118"/>
  <c r="J210" i="118"/>
  <c r="I210" i="118"/>
  <c r="H210" i="118"/>
  <c r="G210" i="118"/>
  <c r="F210" i="118"/>
  <c r="E210" i="118"/>
  <c r="D210" i="118"/>
  <c r="C210" i="118"/>
  <c r="U209" i="118"/>
  <c r="T209" i="118"/>
  <c r="S209" i="118"/>
  <c r="R209" i="118"/>
  <c r="Q209" i="118"/>
  <c r="P209" i="118"/>
  <c r="O209" i="118"/>
  <c r="N209" i="118"/>
  <c r="M209" i="118"/>
  <c r="L209" i="118"/>
  <c r="K209" i="118"/>
  <c r="J209" i="118"/>
  <c r="I209" i="118"/>
  <c r="H209" i="118"/>
  <c r="G209" i="118"/>
  <c r="F209" i="118"/>
  <c r="E209" i="118"/>
  <c r="D209" i="118"/>
  <c r="C209" i="118"/>
  <c r="U208" i="118"/>
  <c r="T208" i="118"/>
  <c r="S208" i="118"/>
  <c r="R208" i="118"/>
  <c r="Q208" i="118"/>
  <c r="P208" i="118"/>
  <c r="O208" i="118"/>
  <c r="N208" i="118"/>
  <c r="M208" i="118"/>
  <c r="L208" i="118"/>
  <c r="K208" i="118"/>
  <c r="J208" i="118"/>
  <c r="I208" i="118"/>
  <c r="H208" i="118"/>
  <c r="G208" i="118"/>
  <c r="F208" i="118"/>
  <c r="E208" i="118"/>
  <c r="D208" i="118"/>
  <c r="C208" i="118"/>
  <c r="U207" i="118"/>
  <c r="T207" i="118"/>
  <c r="S207" i="118"/>
  <c r="R207" i="118"/>
  <c r="Q207" i="118"/>
  <c r="P207" i="118"/>
  <c r="O207" i="118"/>
  <c r="N207" i="118"/>
  <c r="M207" i="118"/>
  <c r="L207" i="118"/>
  <c r="K207" i="118"/>
  <c r="J207" i="118"/>
  <c r="I207" i="118"/>
  <c r="H207" i="118"/>
  <c r="G207" i="118"/>
  <c r="F207" i="118"/>
  <c r="E207" i="118"/>
  <c r="D207" i="118"/>
  <c r="C207" i="118"/>
  <c r="U206" i="118"/>
  <c r="T206" i="118"/>
  <c r="S206" i="118"/>
  <c r="R206" i="118"/>
  <c r="Q206" i="118"/>
  <c r="P206" i="118"/>
  <c r="O206" i="118"/>
  <c r="N206" i="118"/>
  <c r="M206" i="118"/>
  <c r="L206" i="118"/>
  <c r="K206" i="118"/>
  <c r="J206" i="118"/>
  <c r="I206" i="118"/>
  <c r="H206" i="118"/>
  <c r="G206" i="118"/>
  <c r="F206" i="118"/>
  <c r="E206" i="118"/>
  <c r="D206" i="118"/>
  <c r="C206" i="118"/>
  <c r="U205" i="118"/>
  <c r="T205" i="118"/>
  <c r="S205" i="118"/>
  <c r="R205" i="118"/>
  <c r="Q205" i="118"/>
  <c r="P205" i="118"/>
  <c r="O205" i="118"/>
  <c r="N205" i="118"/>
  <c r="M205" i="118"/>
  <c r="L205" i="118"/>
  <c r="K205" i="118"/>
  <c r="J205" i="118"/>
  <c r="I205" i="118"/>
  <c r="H205" i="118"/>
  <c r="G205" i="118"/>
  <c r="F205" i="118"/>
  <c r="E205" i="118"/>
  <c r="D205" i="118"/>
  <c r="C205" i="118"/>
  <c r="U204" i="118"/>
  <c r="T204" i="118"/>
  <c r="S204" i="118"/>
  <c r="R204" i="118"/>
  <c r="Q204" i="118"/>
  <c r="P204" i="118"/>
  <c r="O204" i="118"/>
  <c r="N204" i="118"/>
  <c r="M204" i="118"/>
  <c r="L204" i="118"/>
  <c r="K204" i="118"/>
  <c r="J204" i="118"/>
  <c r="I204" i="118"/>
  <c r="H204" i="118"/>
  <c r="G204" i="118"/>
  <c r="F204" i="118"/>
  <c r="E204" i="118"/>
  <c r="D204" i="118"/>
  <c r="C204" i="118"/>
  <c r="U203" i="118"/>
  <c r="T203" i="118"/>
  <c r="S203" i="118"/>
  <c r="R203" i="118"/>
  <c r="Q203" i="118"/>
  <c r="P203" i="118"/>
  <c r="O203" i="118"/>
  <c r="N203" i="118"/>
  <c r="M203" i="118"/>
  <c r="L203" i="118"/>
  <c r="K203" i="118"/>
  <c r="J203" i="118"/>
  <c r="I203" i="118"/>
  <c r="H203" i="118"/>
  <c r="G203" i="118"/>
  <c r="F203" i="118"/>
  <c r="E203" i="118"/>
  <c r="D203" i="118"/>
  <c r="C203" i="118"/>
  <c r="U202" i="118"/>
  <c r="T202" i="118"/>
  <c r="S202" i="118"/>
  <c r="R202" i="118"/>
  <c r="Q202" i="118"/>
  <c r="P202" i="118"/>
  <c r="O202" i="118"/>
  <c r="N202" i="118"/>
  <c r="M202" i="118"/>
  <c r="L202" i="118"/>
  <c r="K202" i="118"/>
  <c r="J202" i="118"/>
  <c r="I202" i="118"/>
  <c r="H202" i="118"/>
  <c r="G202" i="118"/>
  <c r="F202" i="118"/>
  <c r="E202" i="118"/>
  <c r="D202" i="118"/>
  <c r="C202" i="118"/>
  <c r="U201" i="118"/>
  <c r="T201" i="118"/>
  <c r="S201" i="118"/>
  <c r="R201" i="118"/>
  <c r="Q201" i="118"/>
  <c r="P201" i="118"/>
  <c r="O201" i="118"/>
  <c r="N201" i="118"/>
  <c r="M201" i="118"/>
  <c r="L201" i="118"/>
  <c r="K201" i="118"/>
  <c r="J201" i="118"/>
  <c r="I201" i="118"/>
  <c r="H201" i="118"/>
  <c r="G201" i="118"/>
  <c r="F201" i="118"/>
  <c r="E201" i="118"/>
  <c r="D201" i="118"/>
  <c r="C201" i="118"/>
  <c r="U200" i="118"/>
  <c r="T200" i="118"/>
  <c r="S200" i="118"/>
  <c r="R200" i="118"/>
  <c r="Q200" i="118"/>
  <c r="P200" i="118"/>
  <c r="O200" i="118"/>
  <c r="N200" i="118"/>
  <c r="M200" i="118"/>
  <c r="L200" i="118"/>
  <c r="K200" i="118"/>
  <c r="J200" i="118"/>
  <c r="I200" i="118"/>
  <c r="H200" i="118"/>
  <c r="G200" i="118"/>
  <c r="F200" i="118"/>
  <c r="E200" i="118"/>
  <c r="D200" i="118"/>
  <c r="C200" i="118"/>
  <c r="U199" i="118"/>
  <c r="T199" i="118"/>
  <c r="S199" i="118"/>
  <c r="R199" i="118"/>
  <c r="Q199" i="118"/>
  <c r="P199" i="118"/>
  <c r="O199" i="118"/>
  <c r="N199" i="118"/>
  <c r="M199" i="118"/>
  <c r="L199" i="118"/>
  <c r="K199" i="118"/>
  <c r="J199" i="118"/>
  <c r="I199" i="118"/>
  <c r="H199" i="118"/>
  <c r="G199" i="118"/>
  <c r="F199" i="118"/>
  <c r="E199" i="118"/>
  <c r="D199" i="118"/>
  <c r="C199" i="118"/>
  <c r="U198" i="118"/>
  <c r="T198" i="118"/>
  <c r="S198" i="118"/>
  <c r="R198" i="118"/>
  <c r="Q198" i="118"/>
  <c r="P198" i="118"/>
  <c r="O198" i="118"/>
  <c r="N198" i="118"/>
  <c r="M198" i="118"/>
  <c r="L198" i="118"/>
  <c r="K198" i="118"/>
  <c r="J198" i="118"/>
  <c r="I198" i="118"/>
  <c r="H198" i="118"/>
  <c r="G198" i="118"/>
  <c r="F198" i="118"/>
  <c r="E198" i="118"/>
  <c r="D198" i="118"/>
  <c r="C198" i="118"/>
  <c r="U197" i="118"/>
  <c r="T197" i="118"/>
  <c r="S197" i="118"/>
  <c r="R197" i="118"/>
  <c r="Q197" i="118"/>
  <c r="P197" i="118"/>
  <c r="O197" i="118"/>
  <c r="N197" i="118"/>
  <c r="M197" i="118"/>
  <c r="L197" i="118"/>
  <c r="K197" i="118"/>
  <c r="J197" i="118"/>
  <c r="I197" i="118"/>
  <c r="H197" i="118"/>
  <c r="G197" i="118"/>
  <c r="F197" i="118"/>
  <c r="E197" i="118"/>
  <c r="D197" i="118"/>
  <c r="C197" i="118"/>
  <c r="U196" i="118"/>
  <c r="T196" i="118"/>
  <c r="S196" i="118"/>
  <c r="R196" i="118"/>
  <c r="Q196" i="118"/>
  <c r="P196" i="118"/>
  <c r="O196" i="118"/>
  <c r="N196" i="118"/>
  <c r="M196" i="118"/>
  <c r="L196" i="118"/>
  <c r="K196" i="118"/>
  <c r="J196" i="118"/>
  <c r="I196" i="118"/>
  <c r="H196" i="118"/>
  <c r="G196" i="118"/>
  <c r="F196" i="118"/>
  <c r="E196" i="118"/>
  <c r="D196" i="118"/>
  <c r="C196" i="118"/>
  <c r="U195" i="118"/>
  <c r="T195" i="118"/>
  <c r="S195" i="118"/>
  <c r="R195" i="118"/>
  <c r="Q195" i="118"/>
  <c r="P195" i="118"/>
  <c r="O195" i="118"/>
  <c r="N195" i="118"/>
  <c r="M195" i="118"/>
  <c r="L195" i="118"/>
  <c r="K195" i="118"/>
  <c r="J195" i="118"/>
  <c r="I195" i="118"/>
  <c r="H195" i="118"/>
  <c r="G195" i="118"/>
  <c r="F195" i="118"/>
  <c r="E195" i="118"/>
  <c r="D195" i="118"/>
  <c r="C195" i="118"/>
  <c r="U194" i="118"/>
  <c r="T194" i="118"/>
  <c r="S194" i="118"/>
  <c r="R194" i="118"/>
  <c r="Q194" i="118"/>
  <c r="P194" i="118"/>
  <c r="O194" i="118"/>
  <c r="N194" i="118"/>
  <c r="M194" i="118"/>
  <c r="L194" i="118"/>
  <c r="K194" i="118"/>
  <c r="J194" i="118"/>
  <c r="I194" i="118"/>
  <c r="H194" i="118"/>
  <c r="G194" i="118"/>
  <c r="F194" i="118"/>
  <c r="E194" i="118"/>
  <c r="D194" i="118"/>
  <c r="C194" i="118"/>
  <c r="U193" i="118"/>
  <c r="T193" i="118"/>
  <c r="S193" i="118"/>
  <c r="R193" i="118"/>
  <c r="Q193" i="118"/>
  <c r="P193" i="118"/>
  <c r="O193" i="118"/>
  <c r="N193" i="118"/>
  <c r="M193" i="118"/>
  <c r="L193" i="118"/>
  <c r="K193" i="118"/>
  <c r="J193" i="118"/>
  <c r="I193" i="118"/>
  <c r="H193" i="118"/>
  <c r="G193" i="118"/>
  <c r="F193" i="118"/>
  <c r="E193" i="118"/>
  <c r="D193" i="118"/>
  <c r="C193" i="118"/>
  <c r="U192" i="118"/>
  <c r="T192" i="118"/>
  <c r="S192" i="118"/>
  <c r="R192" i="118"/>
  <c r="Q192" i="118"/>
  <c r="P192" i="118"/>
  <c r="O192" i="118"/>
  <c r="N192" i="118"/>
  <c r="M192" i="118"/>
  <c r="L192" i="118"/>
  <c r="K192" i="118"/>
  <c r="J192" i="118"/>
  <c r="I192" i="118"/>
  <c r="H192" i="118"/>
  <c r="G192" i="118"/>
  <c r="F192" i="118"/>
  <c r="E192" i="118"/>
  <c r="D192" i="118"/>
  <c r="C192" i="118"/>
  <c r="U191" i="118"/>
  <c r="T191" i="118"/>
  <c r="S191" i="118"/>
  <c r="R191" i="118"/>
  <c r="Q191" i="118"/>
  <c r="P191" i="118"/>
  <c r="O191" i="118"/>
  <c r="N191" i="118"/>
  <c r="M191" i="118"/>
  <c r="L191" i="118"/>
  <c r="K191" i="118"/>
  <c r="J191" i="118"/>
  <c r="I191" i="118"/>
  <c r="H191" i="118"/>
  <c r="G191" i="118"/>
  <c r="F191" i="118"/>
  <c r="E191" i="118"/>
  <c r="D191" i="118"/>
  <c r="C191" i="118"/>
  <c r="U190" i="118"/>
  <c r="T190" i="118"/>
  <c r="S190" i="118"/>
  <c r="R190" i="118"/>
  <c r="Q190" i="118"/>
  <c r="P190" i="118"/>
  <c r="O190" i="118"/>
  <c r="N190" i="118"/>
  <c r="M190" i="118"/>
  <c r="L190" i="118"/>
  <c r="K190" i="118"/>
  <c r="J190" i="118"/>
  <c r="I190" i="118"/>
  <c r="H190" i="118"/>
  <c r="G190" i="118"/>
  <c r="F190" i="118"/>
  <c r="E190" i="118"/>
  <c r="D190" i="118"/>
  <c r="C190" i="118"/>
  <c r="U189" i="118"/>
  <c r="T189" i="118"/>
  <c r="S189" i="118"/>
  <c r="R189" i="118"/>
  <c r="Q189" i="118"/>
  <c r="P189" i="118"/>
  <c r="O189" i="118"/>
  <c r="N189" i="118"/>
  <c r="M189" i="118"/>
  <c r="L189" i="118"/>
  <c r="K189" i="118"/>
  <c r="J189" i="118"/>
  <c r="I189" i="118"/>
  <c r="H189" i="118"/>
  <c r="G189" i="118"/>
  <c r="F189" i="118"/>
  <c r="E189" i="118"/>
  <c r="D189" i="118"/>
  <c r="C189" i="118"/>
  <c r="U188" i="118"/>
  <c r="T188" i="118"/>
  <c r="S188" i="118"/>
  <c r="R188" i="118"/>
  <c r="Q188" i="118"/>
  <c r="P188" i="118"/>
  <c r="O188" i="118"/>
  <c r="N188" i="118"/>
  <c r="M188" i="118"/>
  <c r="L188" i="118"/>
  <c r="K188" i="118"/>
  <c r="J188" i="118"/>
  <c r="I188" i="118"/>
  <c r="H188" i="118"/>
  <c r="G188" i="118"/>
  <c r="F188" i="118"/>
  <c r="E188" i="118"/>
  <c r="D188" i="118"/>
  <c r="C188" i="118"/>
  <c r="U187" i="118"/>
  <c r="T187" i="118"/>
  <c r="S187" i="118"/>
  <c r="R187" i="118"/>
  <c r="Q187" i="118"/>
  <c r="P187" i="118"/>
  <c r="O187" i="118"/>
  <c r="N187" i="118"/>
  <c r="M187" i="118"/>
  <c r="L187" i="118"/>
  <c r="K187" i="118"/>
  <c r="J187" i="118"/>
  <c r="I187" i="118"/>
  <c r="H187" i="118"/>
  <c r="G187" i="118"/>
  <c r="F187" i="118"/>
  <c r="E187" i="118"/>
  <c r="D187" i="118"/>
  <c r="C187" i="118"/>
  <c r="U186" i="118"/>
  <c r="T186" i="118"/>
  <c r="S186" i="118"/>
  <c r="R186" i="118"/>
  <c r="Q186" i="118"/>
  <c r="P186" i="118"/>
  <c r="O186" i="118"/>
  <c r="N186" i="118"/>
  <c r="M186" i="118"/>
  <c r="L186" i="118"/>
  <c r="K186" i="118"/>
  <c r="J186" i="118"/>
  <c r="I186" i="118"/>
  <c r="H186" i="118"/>
  <c r="G186" i="118"/>
  <c r="F186" i="118"/>
  <c r="E186" i="118"/>
  <c r="D186" i="118"/>
  <c r="C186" i="118"/>
  <c r="U185" i="118"/>
  <c r="T185" i="118"/>
  <c r="S185" i="118"/>
  <c r="R185" i="118"/>
  <c r="Q185" i="118"/>
  <c r="P185" i="118"/>
  <c r="O185" i="118"/>
  <c r="N185" i="118"/>
  <c r="M185" i="118"/>
  <c r="L185" i="118"/>
  <c r="K185" i="118"/>
  <c r="J185" i="118"/>
  <c r="I185" i="118"/>
  <c r="H185" i="118"/>
  <c r="G185" i="118"/>
  <c r="F185" i="118"/>
  <c r="E185" i="118"/>
  <c r="D185" i="118"/>
  <c r="C185" i="118"/>
  <c r="U184" i="118"/>
  <c r="T184" i="118"/>
  <c r="S184" i="118"/>
  <c r="R184" i="118"/>
  <c r="Q184" i="118"/>
  <c r="P184" i="118"/>
  <c r="O184" i="118"/>
  <c r="N184" i="118"/>
  <c r="M184" i="118"/>
  <c r="L184" i="118"/>
  <c r="K184" i="118"/>
  <c r="J184" i="118"/>
  <c r="I184" i="118"/>
  <c r="H184" i="118"/>
  <c r="G184" i="118"/>
  <c r="F184" i="118"/>
  <c r="E184" i="118"/>
  <c r="D184" i="118"/>
  <c r="C184" i="118"/>
  <c r="U183" i="118"/>
  <c r="T183" i="118"/>
  <c r="S183" i="118"/>
  <c r="R183" i="118"/>
  <c r="Q183" i="118"/>
  <c r="P183" i="118"/>
  <c r="O183" i="118"/>
  <c r="N183" i="118"/>
  <c r="M183" i="118"/>
  <c r="L183" i="118"/>
  <c r="K183" i="118"/>
  <c r="J183" i="118"/>
  <c r="I183" i="118"/>
  <c r="H183" i="118"/>
  <c r="G183" i="118"/>
  <c r="F183" i="118"/>
  <c r="E183" i="118"/>
  <c r="D183" i="118"/>
  <c r="C183" i="118"/>
  <c r="U182" i="118"/>
  <c r="T182" i="118"/>
  <c r="S182" i="118"/>
  <c r="R182" i="118"/>
  <c r="Q182" i="118"/>
  <c r="P182" i="118"/>
  <c r="O182" i="118"/>
  <c r="N182" i="118"/>
  <c r="M182" i="118"/>
  <c r="L182" i="118"/>
  <c r="K182" i="118"/>
  <c r="J182" i="118"/>
  <c r="I182" i="118"/>
  <c r="H182" i="118"/>
  <c r="G182" i="118"/>
  <c r="F182" i="118"/>
  <c r="E182" i="118"/>
  <c r="D182" i="118"/>
  <c r="C182" i="118"/>
  <c r="U181" i="118"/>
  <c r="T181" i="118"/>
  <c r="S181" i="118"/>
  <c r="R181" i="118"/>
  <c r="Q181" i="118"/>
  <c r="P181" i="118"/>
  <c r="O181" i="118"/>
  <c r="N181" i="118"/>
  <c r="M181" i="118"/>
  <c r="L181" i="118"/>
  <c r="K181" i="118"/>
  <c r="J181" i="118"/>
  <c r="I181" i="118"/>
  <c r="H181" i="118"/>
  <c r="G181" i="118"/>
  <c r="F181" i="118"/>
  <c r="E181" i="118"/>
  <c r="D181" i="118"/>
  <c r="C181" i="118"/>
  <c r="U180" i="118"/>
  <c r="T180" i="118"/>
  <c r="S180" i="118"/>
  <c r="R180" i="118"/>
  <c r="Q180" i="118"/>
  <c r="P180" i="118"/>
  <c r="O180" i="118"/>
  <c r="N180" i="118"/>
  <c r="M180" i="118"/>
  <c r="L180" i="118"/>
  <c r="K180" i="118"/>
  <c r="J180" i="118"/>
  <c r="I180" i="118"/>
  <c r="H180" i="118"/>
  <c r="G180" i="118"/>
  <c r="F180" i="118"/>
  <c r="E180" i="118"/>
  <c r="D180" i="118"/>
  <c r="C180" i="118"/>
  <c r="U179" i="118"/>
  <c r="T179" i="118"/>
  <c r="S179" i="118"/>
  <c r="R179" i="118"/>
  <c r="Q179" i="118"/>
  <c r="P179" i="118"/>
  <c r="O179" i="118"/>
  <c r="N179" i="118"/>
  <c r="M179" i="118"/>
  <c r="L179" i="118"/>
  <c r="K179" i="118"/>
  <c r="J179" i="118"/>
  <c r="I179" i="118"/>
  <c r="H179" i="118"/>
  <c r="G179" i="118"/>
  <c r="F179" i="118"/>
  <c r="E179" i="118"/>
  <c r="D179" i="118"/>
  <c r="C179" i="118"/>
  <c r="U178" i="118"/>
  <c r="T178" i="118"/>
  <c r="S178" i="118"/>
  <c r="R178" i="118"/>
  <c r="Q178" i="118"/>
  <c r="P178" i="118"/>
  <c r="O178" i="118"/>
  <c r="N178" i="118"/>
  <c r="M178" i="118"/>
  <c r="L178" i="118"/>
  <c r="K178" i="118"/>
  <c r="J178" i="118"/>
  <c r="I178" i="118"/>
  <c r="H178" i="118"/>
  <c r="G178" i="118"/>
  <c r="F178" i="118"/>
  <c r="E178" i="118"/>
  <c r="D178" i="118"/>
  <c r="C178" i="118"/>
  <c r="U177" i="118"/>
  <c r="T177" i="118"/>
  <c r="S177" i="118"/>
  <c r="R177" i="118"/>
  <c r="Q177" i="118"/>
  <c r="P177" i="118"/>
  <c r="O177" i="118"/>
  <c r="N177" i="118"/>
  <c r="M177" i="118"/>
  <c r="L177" i="118"/>
  <c r="K177" i="118"/>
  <c r="J177" i="118"/>
  <c r="I177" i="118"/>
  <c r="H177" i="118"/>
  <c r="G177" i="118"/>
  <c r="F177" i="118"/>
  <c r="E177" i="118"/>
  <c r="D177" i="118"/>
  <c r="C177" i="118"/>
  <c r="U176" i="118"/>
  <c r="T176" i="118"/>
  <c r="S176" i="118"/>
  <c r="R176" i="118"/>
  <c r="Q176" i="118"/>
  <c r="P176" i="118"/>
  <c r="O176" i="118"/>
  <c r="N176" i="118"/>
  <c r="M176" i="118"/>
  <c r="L176" i="118"/>
  <c r="K176" i="118"/>
  <c r="J176" i="118"/>
  <c r="I176" i="118"/>
  <c r="H176" i="118"/>
  <c r="G176" i="118"/>
  <c r="F176" i="118"/>
  <c r="E176" i="118"/>
  <c r="D176" i="118"/>
  <c r="C176" i="118"/>
  <c r="U175" i="118"/>
  <c r="T175" i="118"/>
  <c r="S175" i="118"/>
  <c r="R175" i="118"/>
  <c r="Q175" i="118"/>
  <c r="P175" i="118"/>
  <c r="O175" i="118"/>
  <c r="N175" i="118"/>
  <c r="M175" i="118"/>
  <c r="L175" i="118"/>
  <c r="K175" i="118"/>
  <c r="J175" i="118"/>
  <c r="I175" i="118"/>
  <c r="H175" i="118"/>
  <c r="G175" i="118"/>
  <c r="F175" i="118"/>
  <c r="E175" i="118"/>
  <c r="D175" i="118"/>
  <c r="C175" i="118"/>
  <c r="U174" i="118"/>
  <c r="T174" i="118"/>
  <c r="S174" i="118"/>
  <c r="R174" i="118"/>
  <c r="Q174" i="118"/>
  <c r="P174" i="118"/>
  <c r="O174" i="118"/>
  <c r="N174" i="118"/>
  <c r="M174" i="118"/>
  <c r="L174" i="118"/>
  <c r="K174" i="118"/>
  <c r="J174" i="118"/>
  <c r="I174" i="118"/>
  <c r="H174" i="118"/>
  <c r="G174" i="118"/>
  <c r="F174" i="118"/>
  <c r="E174" i="118"/>
  <c r="D174" i="118"/>
  <c r="C174" i="118"/>
  <c r="U173" i="118"/>
  <c r="T173" i="118"/>
  <c r="S173" i="118"/>
  <c r="R173" i="118"/>
  <c r="Q173" i="118"/>
  <c r="P173" i="118"/>
  <c r="O173" i="118"/>
  <c r="N173" i="118"/>
  <c r="M173" i="118"/>
  <c r="L173" i="118"/>
  <c r="K173" i="118"/>
  <c r="J173" i="118"/>
  <c r="I173" i="118"/>
  <c r="H173" i="118"/>
  <c r="G173" i="118"/>
  <c r="F173" i="118"/>
  <c r="E173" i="118"/>
  <c r="D173" i="118"/>
  <c r="C173" i="118"/>
  <c r="U172" i="118"/>
  <c r="T172" i="118"/>
  <c r="S172" i="118"/>
  <c r="R172" i="118"/>
  <c r="Q172" i="118"/>
  <c r="P172" i="118"/>
  <c r="O172" i="118"/>
  <c r="N172" i="118"/>
  <c r="M172" i="118"/>
  <c r="L172" i="118"/>
  <c r="K172" i="118"/>
  <c r="J172" i="118"/>
  <c r="I172" i="118"/>
  <c r="H172" i="118"/>
  <c r="G172" i="118"/>
  <c r="F172" i="118"/>
  <c r="E172" i="118"/>
  <c r="D172" i="118"/>
  <c r="C172" i="118"/>
  <c r="U171" i="118"/>
  <c r="T171" i="118"/>
  <c r="S171" i="118"/>
  <c r="R171" i="118"/>
  <c r="Q171" i="118"/>
  <c r="P171" i="118"/>
  <c r="O171" i="118"/>
  <c r="N171" i="118"/>
  <c r="M171" i="118"/>
  <c r="L171" i="118"/>
  <c r="K171" i="118"/>
  <c r="J171" i="118"/>
  <c r="I171" i="118"/>
  <c r="H171" i="118"/>
  <c r="G171" i="118"/>
  <c r="F171" i="118"/>
  <c r="E171" i="118"/>
  <c r="D171" i="118"/>
  <c r="C171" i="118"/>
  <c r="U170" i="118"/>
  <c r="T170" i="118"/>
  <c r="S170" i="118"/>
  <c r="R170" i="118"/>
  <c r="Q170" i="118"/>
  <c r="P170" i="118"/>
  <c r="O170" i="118"/>
  <c r="N170" i="118"/>
  <c r="M170" i="118"/>
  <c r="L170" i="118"/>
  <c r="K170" i="118"/>
  <c r="J170" i="118"/>
  <c r="I170" i="118"/>
  <c r="H170" i="118"/>
  <c r="G170" i="118"/>
  <c r="F170" i="118"/>
  <c r="E170" i="118"/>
  <c r="D170" i="118"/>
  <c r="C170" i="118"/>
  <c r="U169" i="118"/>
  <c r="T169" i="118"/>
  <c r="S169" i="118"/>
  <c r="R169" i="118"/>
  <c r="Q169" i="118"/>
  <c r="P169" i="118"/>
  <c r="O169" i="118"/>
  <c r="N169" i="118"/>
  <c r="M169" i="118"/>
  <c r="L169" i="118"/>
  <c r="K169" i="118"/>
  <c r="J169" i="118"/>
  <c r="I169" i="118"/>
  <c r="H169" i="118"/>
  <c r="G169" i="118"/>
  <c r="F169" i="118"/>
  <c r="E169" i="118"/>
  <c r="D169" i="118"/>
  <c r="C169" i="118"/>
  <c r="U168" i="118"/>
  <c r="T168" i="118"/>
  <c r="S168" i="118"/>
  <c r="R168" i="118"/>
  <c r="Q168" i="118"/>
  <c r="P168" i="118"/>
  <c r="O168" i="118"/>
  <c r="N168" i="118"/>
  <c r="M168" i="118"/>
  <c r="L168" i="118"/>
  <c r="K168" i="118"/>
  <c r="J168" i="118"/>
  <c r="I168" i="118"/>
  <c r="H168" i="118"/>
  <c r="G168" i="118"/>
  <c r="F168" i="118"/>
  <c r="E168" i="118"/>
  <c r="D168" i="118"/>
  <c r="C168" i="118"/>
  <c r="U167" i="118"/>
  <c r="T167" i="118"/>
  <c r="S167" i="118"/>
  <c r="R167" i="118"/>
  <c r="Q167" i="118"/>
  <c r="P167" i="118"/>
  <c r="O167" i="118"/>
  <c r="N167" i="118"/>
  <c r="M167" i="118"/>
  <c r="L167" i="118"/>
  <c r="K167" i="118"/>
  <c r="J167" i="118"/>
  <c r="I167" i="118"/>
  <c r="H167" i="118"/>
  <c r="G167" i="118"/>
  <c r="F167" i="118"/>
  <c r="E167" i="118"/>
  <c r="D167" i="118"/>
  <c r="C167" i="118"/>
  <c r="U166" i="118"/>
  <c r="T166" i="118"/>
  <c r="S166" i="118"/>
  <c r="R166" i="118"/>
  <c r="Q166" i="118"/>
  <c r="P166" i="118"/>
  <c r="O166" i="118"/>
  <c r="N166" i="118"/>
  <c r="M166" i="118"/>
  <c r="L166" i="118"/>
  <c r="K166" i="118"/>
  <c r="J166" i="118"/>
  <c r="I166" i="118"/>
  <c r="H166" i="118"/>
  <c r="G166" i="118"/>
  <c r="F166" i="118"/>
  <c r="E166" i="118"/>
  <c r="D166" i="118"/>
  <c r="C166" i="118"/>
  <c r="U165" i="118"/>
  <c r="T165" i="118"/>
  <c r="S165" i="118"/>
  <c r="R165" i="118"/>
  <c r="Q165" i="118"/>
  <c r="P165" i="118"/>
  <c r="O165" i="118"/>
  <c r="N165" i="118"/>
  <c r="M165" i="118"/>
  <c r="L165" i="118"/>
  <c r="K165" i="118"/>
  <c r="J165" i="118"/>
  <c r="I165" i="118"/>
  <c r="H165" i="118"/>
  <c r="G165" i="118"/>
  <c r="F165" i="118"/>
  <c r="E165" i="118"/>
  <c r="D165" i="118"/>
  <c r="C165" i="118"/>
  <c r="U164" i="118"/>
  <c r="T164" i="118"/>
  <c r="S164" i="118"/>
  <c r="R164" i="118"/>
  <c r="Q164" i="118"/>
  <c r="P164" i="118"/>
  <c r="O164" i="118"/>
  <c r="N164" i="118"/>
  <c r="M164" i="118"/>
  <c r="L164" i="118"/>
  <c r="K164" i="118"/>
  <c r="J164" i="118"/>
  <c r="I164" i="118"/>
  <c r="H164" i="118"/>
  <c r="G164" i="118"/>
  <c r="F164" i="118"/>
  <c r="E164" i="118"/>
  <c r="D164" i="118"/>
  <c r="C164" i="118"/>
  <c r="C163" i="118"/>
  <c r="U162" i="118"/>
  <c r="T162" i="118"/>
  <c r="S162" i="118"/>
  <c r="R162" i="118"/>
  <c r="Q162" i="118"/>
  <c r="P162" i="118"/>
  <c r="O162" i="118"/>
  <c r="N162" i="118"/>
  <c r="M162" i="118"/>
  <c r="L162" i="118"/>
  <c r="K162" i="118"/>
  <c r="J162" i="118"/>
  <c r="I162" i="118"/>
  <c r="H162" i="118"/>
  <c r="G162" i="118"/>
  <c r="F162" i="118"/>
  <c r="E162" i="118"/>
  <c r="D162" i="118"/>
  <c r="C162" i="118"/>
  <c r="U161" i="118"/>
  <c r="T161" i="118"/>
  <c r="S161" i="118"/>
  <c r="R161" i="118"/>
  <c r="Q161" i="118"/>
  <c r="P161" i="118"/>
  <c r="O161" i="118"/>
  <c r="N161" i="118"/>
  <c r="M161" i="118"/>
  <c r="L161" i="118"/>
  <c r="K161" i="118"/>
  <c r="J161" i="118"/>
  <c r="I161" i="118"/>
  <c r="H161" i="118"/>
  <c r="G161" i="118"/>
  <c r="F161" i="118"/>
  <c r="E161" i="118"/>
  <c r="D161" i="118"/>
  <c r="C161" i="118"/>
  <c r="U160" i="118"/>
  <c r="T160" i="118"/>
  <c r="S160" i="118"/>
  <c r="R160" i="118"/>
  <c r="Q160" i="118"/>
  <c r="P160" i="118"/>
  <c r="O160" i="118"/>
  <c r="N160" i="118"/>
  <c r="M160" i="118"/>
  <c r="L160" i="118"/>
  <c r="K160" i="118"/>
  <c r="J160" i="118"/>
  <c r="I160" i="118"/>
  <c r="H160" i="118"/>
  <c r="G160" i="118"/>
  <c r="F160" i="118"/>
  <c r="E160" i="118"/>
  <c r="D160" i="118"/>
  <c r="C160" i="118"/>
  <c r="U159" i="118"/>
  <c r="T159" i="118"/>
  <c r="S159" i="118"/>
  <c r="R159" i="118"/>
  <c r="Q159" i="118"/>
  <c r="P159" i="118"/>
  <c r="O159" i="118"/>
  <c r="N159" i="118"/>
  <c r="M159" i="118"/>
  <c r="L159" i="118"/>
  <c r="K159" i="118"/>
  <c r="J159" i="118"/>
  <c r="I159" i="118"/>
  <c r="H159" i="118"/>
  <c r="G159" i="118"/>
  <c r="F159" i="118"/>
  <c r="E159" i="118"/>
  <c r="D159" i="118"/>
  <c r="C159" i="118"/>
  <c r="U158" i="118"/>
  <c r="T158" i="118"/>
  <c r="S158" i="118"/>
  <c r="R158" i="118"/>
  <c r="Q158" i="118"/>
  <c r="P158" i="118"/>
  <c r="O158" i="118"/>
  <c r="N158" i="118"/>
  <c r="M158" i="118"/>
  <c r="L158" i="118"/>
  <c r="K158" i="118"/>
  <c r="J158" i="118"/>
  <c r="I158" i="118"/>
  <c r="H158" i="118"/>
  <c r="G158" i="118"/>
  <c r="F158" i="118"/>
  <c r="E158" i="118"/>
  <c r="D158" i="118"/>
  <c r="C158" i="118"/>
  <c r="U157" i="118"/>
  <c r="T157" i="118"/>
  <c r="S157" i="118"/>
  <c r="R157" i="118"/>
  <c r="Q157" i="118"/>
  <c r="P157" i="118"/>
  <c r="O157" i="118"/>
  <c r="N157" i="118"/>
  <c r="M157" i="118"/>
  <c r="L157" i="118"/>
  <c r="K157" i="118"/>
  <c r="J157" i="118"/>
  <c r="I157" i="118"/>
  <c r="H157" i="118"/>
  <c r="G157" i="118"/>
  <c r="F157" i="118"/>
  <c r="E157" i="118"/>
  <c r="D157" i="118"/>
  <c r="C157" i="118"/>
  <c r="U156" i="118"/>
  <c r="T156" i="118"/>
  <c r="S156" i="118"/>
  <c r="R156" i="118"/>
  <c r="Q156" i="118"/>
  <c r="P156" i="118"/>
  <c r="O156" i="118"/>
  <c r="N156" i="118"/>
  <c r="M156" i="118"/>
  <c r="L156" i="118"/>
  <c r="K156" i="118"/>
  <c r="J156" i="118"/>
  <c r="I156" i="118"/>
  <c r="H156" i="118"/>
  <c r="G156" i="118"/>
  <c r="F156" i="118"/>
  <c r="E156" i="118"/>
  <c r="D156" i="118"/>
  <c r="C156" i="118"/>
  <c r="U155" i="118"/>
  <c r="T155" i="118"/>
  <c r="S155" i="118"/>
  <c r="R155" i="118"/>
  <c r="Q155" i="118"/>
  <c r="P155" i="118"/>
  <c r="O155" i="118"/>
  <c r="N155" i="118"/>
  <c r="M155" i="118"/>
  <c r="L155" i="118"/>
  <c r="K155" i="118"/>
  <c r="J155" i="118"/>
  <c r="I155" i="118"/>
  <c r="H155" i="118"/>
  <c r="G155" i="118"/>
  <c r="F155" i="118"/>
  <c r="E155" i="118"/>
  <c r="D155" i="118"/>
  <c r="C155" i="118"/>
  <c r="U154" i="118"/>
  <c r="T154" i="118"/>
  <c r="S154" i="118"/>
  <c r="R154" i="118"/>
  <c r="Q154" i="118"/>
  <c r="P154" i="118"/>
  <c r="O154" i="118"/>
  <c r="N154" i="118"/>
  <c r="M154" i="118"/>
  <c r="L154" i="118"/>
  <c r="K154" i="118"/>
  <c r="J154" i="118"/>
  <c r="I154" i="118"/>
  <c r="H154" i="118"/>
  <c r="G154" i="118"/>
  <c r="F154" i="118"/>
  <c r="E154" i="118"/>
  <c r="D154" i="118"/>
  <c r="C154" i="118"/>
  <c r="U153" i="118"/>
  <c r="T153" i="118"/>
  <c r="S153" i="118"/>
  <c r="R153" i="118"/>
  <c r="Q153" i="118"/>
  <c r="P153" i="118"/>
  <c r="O153" i="118"/>
  <c r="N153" i="118"/>
  <c r="M153" i="118"/>
  <c r="L153" i="118"/>
  <c r="K153" i="118"/>
  <c r="J153" i="118"/>
  <c r="I153" i="118"/>
  <c r="H153" i="118"/>
  <c r="G153" i="118"/>
  <c r="F153" i="118"/>
  <c r="E153" i="118"/>
  <c r="D153" i="118"/>
  <c r="C153" i="118"/>
  <c r="U152" i="118"/>
  <c r="T152" i="118"/>
  <c r="S152" i="118"/>
  <c r="R152" i="118"/>
  <c r="Q152" i="118"/>
  <c r="P152" i="118"/>
  <c r="O152" i="118"/>
  <c r="N152" i="118"/>
  <c r="M152" i="118"/>
  <c r="L152" i="118"/>
  <c r="K152" i="118"/>
  <c r="J152" i="118"/>
  <c r="I152" i="118"/>
  <c r="H152" i="118"/>
  <c r="G152" i="118"/>
  <c r="F152" i="118"/>
  <c r="E152" i="118"/>
  <c r="D152" i="118"/>
  <c r="C152" i="118"/>
  <c r="U151" i="118"/>
  <c r="T151" i="118"/>
  <c r="S151" i="118"/>
  <c r="R151" i="118"/>
  <c r="Q151" i="118"/>
  <c r="P151" i="118"/>
  <c r="O151" i="118"/>
  <c r="N151" i="118"/>
  <c r="M151" i="118"/>
  <c r="L151" i="118"/>
  <c r="K151" i="118"/>
  <c r="J151" i="118"/>
  <c r="I151" i="118"/>
  <c r="H151" i="118"/>
  <c r="G151" i="118"/>
  <c r="F151" i="118"/>
  <c r="E151" i="118"/>
  <c r="D151" i="118"/>
  <c r="C151" i="118"/>
  <c r="U150" i="118"/>
  <c r="T150" i="118"/>
  <c r="S150" i="118"/>
  <c r="R150" i="118"/>
  <c r="Q150" i="118"/>
  <c r="P150" i="118"/>
  <c r="O150" i="118"/>
  <c r="N150" i="118"/>
  <c r="M150" i="118"/>
  <c r="L150" i="118"/>
  <c r="K150" i="118"/>
  <c r="J150" i="118"/>
  <c r="I150" i="118"/>
  <c r="H150" i="118"/>
  <c r="G150" i="118"/>
  <c r="F150" i="118"/>
  <c r="E150" i="118"/>
  <c r="D150" i="118"/>
  <c r="C150" i="118"/>
  <c r="U149" i="118"/>
  <c r="T149" i="118"/>
  <c r="S149" i="118"/>
  <c r="R149" i="118"/>
  <c r="Q149" i="118"/>
  <c r="P149" i="118"/>
  <c r="O149" i="118"/>
  <c r="N149" i="118"/>
  <c r="M149" i="118"/>
  <c r="L149" i="118"/>
  <c r="K149" i="118"/>
  <c r="J149" i="118"/>
  <c r="I149" i="118"/>
  <c r="H149" i="118"/>
  <c r="G149" i="118"/>
  <c r="F149" i="118"/>
  <c r="E149" i="118"/>
  <c r="D149" i="118"/>
  <c r="C149" i="118"/>
  <c r="U148" i="118"/>
  <c r="T148" i="118"/>
  <c r="S148" i="118"/>
  <c r="R148" i="118"/>
  <c r="Q148" i="118"/>
  <c r="P148" i="118"/>
  <c r="O148" i="118"/>
  <c r="N148" i="118"/>
  <c r="M148" i="118"/>
  <c r="L148" i="118"/>
  <c r="K148" i="118"/>
  <c r="J148" i="118"/>
  <c r="I148" i="118"/>
  <c r="H148" i="118"/>
  <c r="G148" i="118"/>
  <c r="F148" i="118"/>
  <c r="E148" i="118"/>
  <c r="D148" i="118"/>
  <c r="C148" i="118"/>
  <c r="U147" i="118"/>
  <c r="T147" i="118"/>
  <c r="S147" i="118"/>
  <c r="R147" i="118"/>
  <c r="Q147" i="118"/>
  <c r="P147" i="118"/>
  <c r="O147" i="118"/>
  <c r="N147" i="118"/>
  <c r="M147" i="118"/>
  <c r="L147" i="118"/>
  <c r="K147" i="118"/>
  <c r="J147" i="118"/>
  <c r="I147" i="118"/>
  <c r="H147" i="118"/>
  <c r="G147" i="118"/>
  <c r="F147" i="118"/>
  <c r="E147" i="118"/>
  <c r="D147" i="118"/>
  <c r="C147" i="118"/>
  <c r="U146" i="118"/>
  <c r="T146" i="118"/>
  <c r="S146" i="118"/>
  <c r="R146" i="118"/>
  <c r="Q146" i="118"/>
  <c r="P146" i="118"/>
  <c r="O146" i="118"/>
  <c r="N146" i="118"/>
  <c r="M146" i="118"/>
  <c r="L146" i="118"/>
  <c r="K146" i="118"/>
  <c r="J146" i="118"/>
  <c r="I146" i="118"/>
  <c r="H146" i="118"/>
  <c r="G146" i="118"/>
  <c r="F146" i="118"/>
  <c r="E146" i="118"/>
  <c r="D146" i="118"/>
  <c r="C146" i="118"/>
  <c r="U145" i="118"/>
  <c r="T145" i="118"/>
  <c r="S145" i="118"/>
  <c r="R145" i="118"/>
  <c r="Q145" i="118"/>
  <c r="P145" i="118"/>
  <c r="O145" i="118"/>
  <c r="N145" i="118"/>
  <c r="M145" i="118"/>
  <c r="L145" i="118"/>
  <c r="K145" i="118"/>
  <c r="J145" i="118"/>
  <c r="I145" i="118"/>
  <c r="H145" i="118"/>
  <c r="G145" i="118"/>
  <c r="F145" i="118"/>
  <c r="E145" i="118"/>
  <c r="D145" i="118"/>
  <c r="C145" i="118"/>
  <c r="U144" i="118"/>
  <c r="T144" i="118"/>
  <c r="S144" i="118"/>
  <c r="R144" i="118"/>
  <c r="Q144" i="118"/>
  <c r="P144" i="118"/>
  <c r="O144" i="118"/>
  <c r="N144" i="118"/>
  <c r="M144" i="118"/>
  <c r="L144" i="118"/>
  <c r="K144" i="118"/>
  <c r="J144" i="118"/>
  <c r="I144" i="118"/>
  <c r="H144" i="118"/>
  <c r="G144" i="118"/>
  <c r="F144" i="118"/>
  <c r="E144" i="118"/>
  <c r="D144" i="118"/>
  <c r="C144" i="118"/>
  <c r="U143" i="118"/>
  <c r="T143" i="118"/>
  <c r="S143" i="118"/>
  <c r="R143" i="118"/>
  <c r="Q143" i="118"/>
  <c r="P143" i="118"/>
  <c r="O143" i="118"/>
  <c r="N143" i="118"/>
  <c r="M143" i="118"/>
  <c r="L143" i="118"/>
  <c r="K143" i="118"/>
  <c r="J143" i="118"/>
  <c r="I143" i="118"/>
  <c r="H143" i="118"/>
  <c r="G143" i="118"/>
  <c r="F143" i="118"/>
  <c r="E143" i="118"/>
  <c r="D143" i="118"/>
  <c r="C143" i="118"/>
  <c r="U142" i="118"/>
  <c r="T142" i="118"/>
  <c r="S142" i="118"/>
  <c r="R142" i="118"/>
  <c r="Q142" i="118"/>
  <c r="P142" i="118"/>
  <c r="O142" i="118"/>
  <c r="N142" i="118"/>
  <c r="M142" i="118"/>
  <c r="L142" i="118"/>
  <c r="K142" i="118"/>
  <c r="J142" i="118"/>
  <c r="I142" i="118"/>
  <c r="H142" i="118"/>
  <c r="G142" i="118"/>
  <c r="F142" i="118"/>
  <c r="E142" i="118"/>
  <c r="D142" i="118"/>
  <c r="C142" i="118"/>
  <c r="U141" i="118"/>
  <c r="T141" i="118"/>
  <c r="S141" i="118"/>
  <c r="R141" i="118"/>
  <c r="Q141" i="118"/>
  <c r="P141" i="118"/>
  <c r="O141" i="118"/>
  <c r="N141" i="118"/>
  <c r="M141" i="118"/>
  <c r="L141" i="118"/>
  <c r="K141" i="118"/>
  <c r="J141" i="118"/>
  <c r="I141" i="118"/>
  <c r="H141" i="118"/>
  <c r="G141" i="118"/>
  <c r="F141" i="118"/>
  <c r="E141" i="118"/>
  <c r="D141" i="118"/>
  <c r="C141" i="118"/>
  <c r="U140" i="118"/>
  <c r="T140" i="118"/>
  <c r="S140" i="118"/>
  <c r="R140" i="118"/>
  <c r="Q140" i="118"/>
  <c r="P140" i="118"/>
  <c r="O140" i="118"/>
  <c r="N140" i="118"/>
  <c r="M140" i="118"/>
  <c r="L140" i="118"/>
  <c r="K140" i="118"/>
  <c r="J140" i="118"/>
  <c r="I140" i="118"/>
  <c r="H140" i="118"/>
  <c r="G140" i="118"/>
  <c r="F140" i="118"/>
  <c r="E140" i="118"/>
  <c r="D140" i="118"/>
  <c r="C140" i="118"/>
  <c r="U139" i="118"/>
  <c r="T139" i="118"/>
  <c r="S139" i="118"/>
  <c r="R139" i="118"/>
  <c r="Q139" i="118"/>
  <c r="P139" i="118"/>
  <c r="O139" i="118"/>
  <c r="N139" i="118"/>
  <c r="M139" i="118"/>
  <c r="L139" i="118"/>
  <c r="K139" i="118"/>
  <c r="J139" i="118"/>
  <c r="I139" i="118"/>
  <c r="H139" i="118"/>
  <c r="G139" i="118"/>
  <c r="F139" i="118"/>
  <c r="E139" i="118"/>
  <c r="D139" i="118"/>
  <c r="C139" i="118"/>
  <c r="U138" i="118"/>
  <c r="T138" i="118"/>
  <c r="S138" i="118"/>
  <c r="R138" i="118"/>
  <c r="Q138" i="118"/>
  <c r="P138" i="118"/>
  <c r="O138" i="118"/>
  <c r="N138" i="118"/>
  <c r="M138" i="118"/>
  <c r="L138" i="118"/>
  <c r="K138" i="118"/>
  <c r="J138" i="118"/>
  <c r="I138" i="118"/>
  <c r="H138" i="118"/>
  <c r="G138" i="118"/>
  <c r="F138" i="118"/>
  <c r="E138" i="118"/>
  <c r="D138" i="118"/>
  <c r="C138" i="118"/>
  <c r="U137" i="118"/>
  <c r="T137" i="118"/>
  <c r="S137" i="118"/>
  <c r="R137" i="118"/>
  <c r="Q137" i="118"/>
  <c r="P137" i="118"/>
  <c r="O137" i="118"/>
  <c r="N137" i="118"/>
  <c r="M137" i="118"/>
  <c r="L137" i="118"/>
  <c r="K137" i="118"/>
  <c r="J137" i="118"/>
  <c r="I137" i="118"/>
  <c r="H137" i="118"/>
  <c r="G137" i="118"/>
  <c r="F137" i="118"/>
  <c r="E137" i="118"/>
  <c r="D137" i="118"/>
  <c r="C137" i="118"/>
  <c r="U136" i="118"/>
  <c r="T136" i="118"/>
  <c r="S136" i="118"/>
  <c r="R136" i="118"/>
  <c r="Q136" i="118"/>
  <c r="P136" i="118"/>
  <c r="O136" i="118"/>
  <c r="N136" i="118"/>
  <c r="M136" i="118"/>
  <c r="L136" i="118"/>
  <c r="K136" i="118"/>
  <c r="J136" i="118"/>
  <c r="I136" i="118"/>
  <c r="H136" i="118"/>
  <c r="G136" i="118"/>
  <c r="F136" i="118"/>
  <c r="E136" i="118"/>
  <c r="D136" i="118"/>
  <c r="C136" i="118"/>
  <c r="U135" i="118"/>
  <c r="T135" i="118"/>
  <c r="S135" i="118"/>
  <c r="R135" i="118"/>
  <c r="Q135" i="118"/>
  <c r="P135" i="118"/>
  <c r="O135" i="118"/>
  <c r="N135" i="118"/>
  <c r="M135" i="118"/>
  <c r="L135" i="118"/>
  <c r="K135" i="118"/>
  <c r="J135" i="118"/>
  <c r="I135" i="118"/>
  <c r="H135" i="118"/>
  <c r="G135" i="118"/>
  <c r="F135" i="118"/>
  <c r="E135" i="118"/>
  <c r="D135" i="118"/>
  <c r="C135" i="118"/>
  <c r="U134" i="118"/>
  <c r="T134" i="118"/>
  <c r="S134" i="118"/>
  <c r="R134" i="118"/>
  <c r="Q134" i="118"/>
  <c r="P134" i="118"/>
  <c r="O134" i="118"/>
  <c r="N134" i="118"/>
  <c r="M134" i="118"/>
  <c r="L134" i="118"/>
  <c r="K134" i="118"/>
  <c r="J134" i="118"/>
  <c r="I134" i="118"/>
  <c r="H134" i="118"/>
  <c r="G134" i="118"/>
  <c r="F134" i="118"/>
  <c r="E134" i="118"/>
  <c r="D134" i="118"/>
  <c r="C134" i="118"/>
  <c r="U133" i="118"/>
  <c r="T133" i="118"/>
  <c r="S133" i="118"/>
  <c r="R133" i="118"/>
  <c r="Q133" i="118"/>
  <c r="P133" i="118"/>
  <c r="O133" i="118"/>
  <c r="N133" i="118"/>
  <c r="M133" i="118"/>
  <c r="L133" i="118"/>
  <c r="K133" i="118"/>
  <c r="J133" i="118"/>
  <c r="I133" i="118"/>
  <c r="H133" i="118"/>
  <c r="G133" i="118"/>
  <c r="F133" i="118"/>
  <c r="E133" i="118"/>
  <c r="D133" i="118"/>
  <c r="C133" i="118"/>
  <c r="U132" i="118"/>
  <c r="T132" i="118"/>
  <c r="S132" i="118"/>
  <c r="R132" i="118"/>
  <c r="Q132" i="118"/>
  <c r="P132" i="118"/>
  <c r="O132" i="118"/>
  <c r="N132" i="118"/>
  <c r="M132" i="118"/>
  <c r="L132" i="118"/>
  <c r="K132" i="118"/>
  <c r="J132" i="118"/>
  <c r="I132" i="118"/>
  <c r="H132" i="118"/>
  <c r="G132" i="118"/>
  <c r="F132" i="118"/>
  <c r="E132" i="118"/>
  <c r="D132" i="118"/>
  <c r="C132" i="118"/>
  <c r="U131" i="118"/>
  <c r="T131" i="118"/>
  <c r="S131" i="118"/>
  <c r="R131" i="118"/>
  <c r="Q131" i="118"/>
  <c r="P131" i="118"/>
  <c r="O131" i="118"/>
  <c r="N131" i="118"/>
  <c r="M131" i="118"/>
  <c r="L131" i="118"/>
  <c r="K131" i="118"/>
  <c r="J131" i="118"/>
  <c r="I131" i="118"/>
  <c r="H131" i="118"/>
  <c r="G131" i="118"/>
  <c r="F131" i="118"/>
  <c r="E131" i="118"/>
  <c r="D131" i="118"/>
  <c r="C131" i="118"/>
  <c r="U130" i="118"/>
  <c r="T130" i="118"/>
  <c r="S130" i="118"/>
  <c r="R130" i="118"/>
  <c r="Q130" i="118"/>
  <c r="P130" i="118"/>
  <c r="O130" i="118"/>
  <c r="N130" i="118"/>
  <c r="M130" i="118"/>
  <c r="L130" i="118"/>
  <c r="K130" i="118"/>
  <c r="J130" i="118"/>
  <c r="I130" i="118"/>
  <c r="H130" i="118"/>
  <c r="G130" i="118"/>
  <c r="F130" i="118"/>
  <c r="E130" i="118"/>
  <c r="D130" i="118"/>
  <c r="C130" i="118"/>
  <c r="U129" i="118"/>
  <c r="T129" i="118"/>
  <c r="S129" i="118"/>
  <c r="R129" i="118"/>
  <c r="Q129" i="118"/>
  <c r="P129" i="118"/>
  <c r="O129" i="118"/>
  <c r="N129" i="118"/>
  <c r="M129" i="118"/>
  <c r="L129" i="118"/>
  <c r="K129" i="118"/>
  <c r="J129" i="118"/>
  <c r="I129" i="118"/>
  <c r="H129" i="118"/>
  <c r="G129" i="118"/>
  <c r="F129" i="118"/>
  <c r="E129" i="118"/>
  <c r="D129" i="118"/>
  <c r="C129" i="118"/>
  <c r="U128" i="118"/>
  <c r="T128" i="118"/>
  <c r="S128" i="118"/>
  <c r="R128" i="118"/>
  <c r="Q128" i="118"/>
  <c r="P128" i="118"/>
  <c r="O128" i="118"/>
  <c r="N128" i="118"/>
  <c r="M128" i="118"/>
  <c r="L128" i="118"/>
  <c r="K128" i="118"/>
  <c r="J128" i="118"/>
  <c r="I128" i="118"/>
  <c r="H128" i="118"/>
  <c r="G128" i="118"/>
  <c r="F128" i="118"/>
  <c r="E128" i="118"/>
  <c r="D128" i="118"/>
  <c r="C128" i="118"/>
  <c r="U127" i="118"/>
  <c r="T127" i="118"/>
  <c r="S127" i="118"/>
  <c r="R127" i="118"/>
  <c r="Q127" i="118"/>
  <c r="P127" i="118"/>
  <c r="O127" i="118"/>
  <c r="N127" i="118"/>
  <c r="M127" i="118"/>
  <c r="L127" i="118"/>
  <c r="K127" i="118"/>
  <c r="J127" i="118"/>
  <c r="I127" i="118"/>
  <c r="H127" i="118"/>
  <c r="G127" i="118"/>
  <c r="F127" i="118"/>
  <c r="E127" i="118"/>
  <c r="D127" i="118"/>
  <c r="C127" i="118"/>
  <c r="U126" i="118"/>
  <c r="T126" i="118"/>
  <c r="S126" i="118"/>
  <c r="R126" i="118"/>
  <c r="Q126" i="118"/>
  <c r="P126" i="118"/>
  <c r="O126" i="118"/>
  <c r="N126" i="118"/>
  <c r="M126" i="118"/>
  <c r="L126" i="118"/>
  <c r="K126" i="118"/>
  <c r="J126" i="118"/>
  <c r="I126" i="118"/>
  <c r="H126" i="118"/>
  <c r="G126" i="118"/>
  <c r="F126" i="118"/>
  <c r="E126" i="118"/>
  <c r="D126" i="118"/>
  <c r="C126" i="118"/>
  <c r="U125" i="118"/>
  <c r="T125" i="118"/>
  <c r="S125" i="118"/>
  <c r="R125" i="118"/>
  <c r="Q125" i="118"/>
  <c r="P125" i="118"/>
  <c r="O125" i="118"/>
  <c r="N125" i="118"/>
  <c r="M125" i="118"/>
  <c r="L125" i="118"/>
  <c r="K125" i="118"/>
  <c r="J125" i="118"/>
  <c r="I125" i="118"/>
  <c r="H125" i="118"/>
  <c r="G125" i="118"/>
  <c r="F125" i="118"/>
  <c r="E125" i="118"/>
  <c r="D125" i="118"/>
  <c r="C125" i="118"/>
  <c r="U124" i="118"/>
  <c r="T124" i="118"/>
  <c r="S124" i="118"/>
  <c r="R124" i="118"/>
  <c r="Q124" i="118"/>
  <c r="P124" i="118"/>
  <c r="O124" i="118"/>
  <c r="N124" i="118"/>
  <c r="M124" i="118"/>
  <c r="L124" i="118"/>
  <c r="K124" i="118"/>
  <c r="J124" i="118"/>
  <c r="I124" i="118"/>
  <c r="H124" i="118"/>
  <c r="G124" i="118"/>
  <c r="F124" i="118"/>
  <c r="E124" i="118"/>
  <c r="D124" i="118"/>
  <c r="C124" i="118"/>
  <c r="U123" i="118"/>
  <c r="T123" i="118"/>
  <c r="S123" i="118"/>
  <c r="R123" i="118"/>
  <c r="Q123" i="118"/>
  <c r="P123" i="118"/>
  <c r="O123" i="118"/>
  <c r="N123" i="118"/>
  <c r="M123" i="118"/>
  <c r="L123" i="118"/>
  <c r="K123" i="118"/>
  <c r="J123" i="118"/>
  <c r="I123" i="118"/>
  <c r="H123" i="118"/>
  <c r="G123" i="118"/>
  <c r="F123" i="118"/>
  <c r="E123" i="118"/>
  <c r="D123" i="118"/>
  <c r="C123" i="118"/>
  <c r="U122" i="118"/>
  <c r="T122" i="118"/>
  <c r="S122" i="118"/>
  <c r="R122" i="118"/>
  <c r="Q122" i="118"/>
  <c r="P122" i="118"/>
  <c r="O122" i="118"/>
  <c r="N122" i="118"/>
  <c r="M122" i="118"/>
  <c r="L122" i="118"/>
  <c r="K122" i="118"/>
  <c r="J122" i="118"/>
  <c r="I122" i="118"/>
  <c r="H122" i="118"/>
  <c r="G122" i="118"/>
  <c r="F122" i="118"/>
  <c r="E122" i="118"/>
  <c r="D122" i="118"/>
  <c r="C122" i="118"/>
  <c r="U121" i="118"/>
  <c r="T121" i="118"/>
  <c r="S121" i="118"/>
  <c r="R121" i="118"/>
  <c r="Q121" i="118"/>
  <c r="P121" i="118"/>
  <c r="O121" i="118"/>
  <c r="N121" i="118"/>
  <c r="M121" i="118"/>
  <c r="L121" i="118"/>
  <c r="K121" i="118"/>
  <c r="J121" i="118"/>
  <c r="I121" i="118"/>
  <c r="H121" i="118"/>
  <c r="G121" i="118"/>
  <c r="F121" i="118"/>
  <c r="E121" i="118"/>
  <c r="D121" i="118"/>
  <c r="C121" i="118"/>
  <c r="U120" i="118"/>
  <c r="T120" i="118"/>
  <c r="S120" i="118"/>
  <c r="R120" i="118"/>
  <c r="Q120" i="118"/>
  <c r="P120" i="118"/>
  <c r="O120" i="118"/>
  <c r="N120" i="118"/>
  <c r="M120" i="118"/>
  <c r="L120" i="118"/>
  <c r="K120" i="118"/>
  <c r="J120" i="118"/>
  <c r="I120" i="118"/>
  <c r="H120" i="118"/>
  <c r="G120" i="118"/>
  <c r="F120" i="118"/>
  <c r="E120" i="118"/>
  <c r="D120" i="118"/>
  <c r="C120" i="118"/>
  <c r="U119" i="118"/>
  <c r="T119" i="118"/>
  <c r="S119" i="118"/>
  <c r="R119" i="118"/>
  <c r="Q119" i="118"/>
  <c r="P119" i="118"/>
  <c r="O119" i="118"/>
  <c r="N119" i="118"/>
  <c r="M119" i="118"/>
  <c r="L119" i="118"/>
  <c r="K119" i="118"/>
  <c r="J119" i="118"/>
  <c r="I119" i="118"/>
  <c r="H119" i="118"/>
  <c r="G119" i="118"/>
  <c r="F119" i="118"/>
  <c r="E119" i="118"/>
  <c r="D119" i="118"/>
  <c r="C119" i="118"/>
  <c r="U118" i="118"/>
  <c r="T118" i="118"/>
  <c r="S118" i="118"/>
  <c r="R118" i="118"/>
  <c r="Q118" i="118"/>
  <c r="P118" i="118"/>
  <c r="O118" i="118"/>
  <c r="N118" i="118"/>
  <c r="M118" i="118"/>
  <c r="L118" i="118"/>
  <c r="K118" i="118"/>
  <c r="J118" i="118"/>
  <c r="I118" i="118"/>
  <c r="H118" i="118"/>
  <c r="G118" i="118"/>
  <c r="F118" i="118"/>
  <c r="E118" i="118"/>
  <c r="D118" i="118"/>
  <c r="C118" i="118"/>
  <c r="U117" i="118"/>
  <c r="T117" i="118"/>
  <c r="S117" i="118"/>
  <c r="R117" i="118"/>
  <c r="Q117" i="118"/>
  <c r="P117" i="118"/>
  <c r="O117" i="118"/>
  <c r="N117" i="118"/>
  <c r="M117" i="118"/>
  <c r="L117" i="118"/>
  <c r="K117" i="118"/>
  <c r="J117" i="118"/>
  <c r="I117" i="118"/>
  <c r="H117" i="118"/>
  <c r="G117" i="118"/>
  <c r="F117" i="118"/>
  <c r="E117" i="118"/>
  <c r="D117" i="118"/>
  <c r="C117" i="118"/>
  <c r="U116" i="118"/>
  <c r="T116" i="118"/>
  <c r="S116" i="118"/>
  <c r="R116" i="118"/>
  <c r="Q116" i="118"/>
  <c r="P116" i="118"/>
  <c r="O116" i="118"/>
  <c r="N116" i="118"/>
  <c r="M116" i="118"/>
  <c r="L116" i="118"/>
  <c r="K116" i="118"/>
  <c r="J116" i="118"/>
  <c r="I116" i="118"/>
  <c r="H116" i="118"/>
  <c r="G116" i="118"/>
  <c r="F116" i="118"/>
  <c r="E116" i="118"/>
  <c r="D116" i="118"/>
  <c r="C116" i="118"/>
  <c r="U115" i="118"/>
  <c r="T115" i="118"/>
  <c r="S115" i="118"/>
  <c r="R115" i="118"/>
  <c r="Q115" i="118"/>
  <c r="P115" i="118"/>
  <c r="O115" i="118"/>
  <c r="N115" i="118"/>
  <c r="M115" i="118"/>
  <c r="L115" i="118"/>
  <c r="K115" i="118"/>
  <c r="J115" i="118"/>
  <c r="I115" i="118"/>
  <c r="H115" i="118"/>
  <c r="G115" i="118"/>
  <c r="F115" i="118"/>
  <c r="E115" i="118"/>
  <c r="D115" i="118"/>
  <c r="C115" i="118"/>
  <c r="U114" i="118"/>
  <c r="T114" i="118"/>
  <c r="S114" i="118"/>
  <c r="R114" i="118"/>
  <c r="Q114" i="118"/>
  <c r="P114" i="118"/>
  <c r="O114" i="118"/>
  <c r="N114" i="118"/>
  <c r="M114" i="118"/>
  <c r="L114" i="118"/>
  <c r="K114" i="118"/>
  <c r="J114" i="118"/>
  <c r="I114" i="118"/>
  <c r="H114" i="118"/>
  <c r="G114" i="118"/>
  <c r="F114" i="118"/>
  <c r="E114" i="118"/>
  <c r="D114" i="118"/>
  <c r="C114" i="118"/>
  <c r="U113" i="118"/>
  <c r="T113" i="118"/>
  <c r="S113" i="118"/>
  <c r="R113" i="118"/>
  <c r="Q113" i="118"/>
  <c r="P113" i="118"/>
  <c r="O113" i="118"/>
  <c r="N113" i="118"/>
  <c r="M113" i="118"/>
  <c r="L113" i="118"/>
  <c r="K113" i="118"/>
  <c r="J113" i="118"/>
  <c r="I113" i="118"/>
  <c r="H113" i="118"/>
  <c r="G113" i="118"/>
  <c r="F113" i="118"/>
  <c r="E113" i="118"/>
  <c r="D113" i="118"/>
  <c r="C113" i="118"/>
  <c r="U112" i="118"/>
  <c r="T112" i="118"/>
  <c r="S112" i="118"/>
  <c r="R112" i="118"/>
  <c r="Q112" i="118"/>
  <c r="P112" i="118"/>
  <c r="O112" i="118"/>
  <c r="N112" i="118"/>
  <c r="M112" i="118"/>
  <c r="L112" i="118"/>
  <c r="K112" i="118"/>
  <c r="J112" i="118"/>
  <c r="I112" i="118"/>
  <c r="H112" i="118"/>
  <c r="G112" i="118"/>
  <c r="F112" i="118"/>
  <c r="E112" i="118"/>
  <c r="D112" i="118"/>
  <c r="C112" i="118"/>
  <c r="U111" i="118"/>
  <c r="T111" i="118"/>
  <c r="S111" i="118"/>
  <c r="R111" i="118"/>
  <c r="Q111" i="118"/>
  <c r="P111" i="118"/>
  <c r="O111" i="118"/>
  <c r="N111" i="118"/>
  <c r="M111" i="118"/>
  <c r="L111" i="118"/>
  <c r="K111" i="118"/>
  <c r="J111" i="118"/>
  <c r="I111" i="118"/>
  <c r="H111" i="118"/>
  <c r="G111" i="118"/>
  <c r="F111" i="118"/>
  <c r="E111" i="118"/>
  <c r="D111" i="118"/>
  <c r="C111" i="118"/>
  <c r="U110" i="118"/>
  <c r="T110" i="118"/>
  <c r="S110" i="118"/>
  <c r="R110" i="118"/>
  <c r="Q110" i="118"/>
  <c r="P110" i="118"/>
  <c r="O110" i="118"/>
  <c r="N110" i="118"/>
  <c r="M110" i="118"/>
  <c r="L110" i="118"/>
  <c r="K110" i="118"/>
  <c r="J110" i="118"/>
  <c r="I110" i="118"/>
  <c r="H110" i="118"/>
  <c r="G110" i="118"/>
  <c r="F110" i="118"/>
  <c r="E110" i="118"/>
  <c r="D110" i="118"/>
  <c r="C110" i="118"/>
  <c r="U109" i="118"/>
  <c r="T109" i="118"/>
  <c r="S109" i="118"/>
  <c r="R109" i="118"/>
  <c r="Q109" i="118"/>
  <c r="P109" i="118"/>
  <c r="O109" i="118"/>
  <c r="N109" i="118"/>
  <c r="M109" i="118"/>
  <c r="L109" i="118"/>
  <c r="K109" i="118"/>
  <c r="J109" i="118"/>
  <c r="I109" i="118"/>
  <c r="H109" i="118"/>
  <c r="G109" i="118"/>
  <c r="F109" i="118"/>
  <c r="E109" i="118"/>
  <c r="D109" i="118"/>
  <c r="C109" i="118"/>
  <c r="U108" i="118"/>
  <c r="T108" i="118"/>
  <c r="S108" i="118"/>
  <c r="R108" i="118"/>
  <c r="Q108" i="118"/>
  <c r="P108" i="118"/>
  <c r="O108" i="118"/>
  <c r="N108" i="118"/>
  <c r="M108" i="118"/>
  <c r="L108" i="118"/>
  <c r="K108" i="118"/>
  <c r="J108" i="118"/>
  <c r="I108" i="118"/>
  <c r="H108" i="118"/>
  <c r="G108" i="118"/>
  <c r="F108" i="118"/>
  <c r="E108" i="118"/>
  <c r="D108" i="118"/>
  <c r="C108" i="118"/>
  <c r="U107" i="118"/>
  <c r="T107" i="118"/>
  <c r="S107" i="118"/>
  <c r="R107" i="118"/>
  <c r="Q107" i="118"/>
  <c r="P107" i="118"/>
  <c r="O107" i="118"/>
  <c r="N107" i="118"/>
  <c r="M107" i="118"/>
  <c r="L107" i="118"/>
  <c r="K107" i="118"/>
  <c r="J107" i="118"/>
  <c r="I107" i="118"/>
  <c r="H107" i="118"/>
  <c r="G107" i="118"/>
  <c r="F107" i="118"/>
  <c r="E107" i="118"/>
  <c r="D107" i="118"/>
  <c r="C107" i="118"/>
  <c r="U106" i="118"/>
  <c r="T106" i="118"/>
  <c r="S106" i="118"/>
  <c r="R106" i="118"/>
  <c r="Q106" i="118"/>
  <c r="P106" i="118"/>
  <c r="O106" i="118"/>
  <c r="N106" i="118"/>
  <c r="M106" i="118"/>
  <c r="L106" i="118"/>
  <c r="K106" i="118"/>
  <c r="J106" i="118"/>
  <c r="I106" i="118"/>
  <c r="H106" i="118"/>
  <c r="G106" i="118"/>
  <c r="F106" i="118"/>
  <c r="E106" i="118"/>
  <c r="D106" i="118"/>
  <c r="C106" i="118"/>
  <c r="U105" i="118"/>
  <c r="T105" i="118"/>
  <c r="S105" i="118"/>
  <c r="R105" i="118"/>
  <c r="Q105" i="118"/>
  <c r="P105" i="118"/>
  <c r="O105" i="118"/>
  <c r="N105" i="118"/>
  <c r="M105" i="118"/>
  <c r="L105" i="118"/>
  <c r="K105" i="118"/>
  <c r="J105" i="118"/>
  <c r="I105" i="118"/>
  <c r="H105" i="118"/>
  <c r="G105" i="118"/>
  <c r="F105" i="118"/>
  <c r="E105" i="118"/>
  <c r="D105" i="118"/>
  <c r="C105" i="118"/>
  <c r="C104" i="118"/>
  <c r="U103" i="118"/>
  <c r="T103" i="118"/>
  <c r="S103" i="118"/>
  <c r="R103" i="118"/>
  <c r="Q103" i="118"/>
  <c r="P103" i="118"/>
  <c r="O103" i="118"/>
  <c r="N103" i="118"/>
  <c r="M103" i="118"/>
  <c r="L103" i="118"/>
  <c r="K103" i="118"/>
  <c r="J103" i="118"/>
  <c r="I103" i="118"/>
  <c r="H103" i="118"/>
  <c r="G103" i="118"/>
  <c r="F103" i="118"/>
  <c r="E103" i="118"/>
  <c r="D103" i="118"/>
  <c r="C103" i="118"/>
  <c r="U102" i="118"/>
  <c r="T102" i="118"/>
  <c r="S102" i="118"/>
  <c r="R102" i="118"/>
  <c r="Q102" i="118"/>
  <c r="P102" i="118"/>
  <c r="O102" i="118"/>
  <c r="N102" i="118"/>
  <c r="M102" i="118"/>
  <c r="L102" i="118"/>
  <c r="K102" i="118"/>
  <c r="J102" i="118"/>
  <c r="I102" i="118"/>
  <c r="H102" i="118"/>
  <c r="G102" i="118"/>
  <c r="F102" i="118"/>
  <c r="E102" i="118"/>
  <c r="D102" i="118"/>
  <c r="C102" i="118"/>
  <c r="U101" i="118"/>
  <c r="T101" i="118"/>
  <c r="S101" i="118"/>
  <c r="R101" i="118"/>
  <c r="Q101" i="118"/>
  <c r="P101" i="118"/>
  <c r="O101" i="118"/>
  <c r="N101" i="118"/>
  <c r="M101" i="118"/>
  <c r="L101" i="118"/>
  <c r="K101" i="118"/>
  <c r="J101" i="118"/>
  <c r="I101" i="118"/>
  <c r="H101" i="118"/>
  <c r="G101" i="118"/>
  <c r="F101" i="118"/>
  <c r="E101" i="118"/>
  <c r="D101" i="118"/>
  <c r="C101" i="118"/>
  <c r="U100" i="118"/>
  <c r="T100" i="118"/>
  <c r="S100" i="118"/>
  <c r="R100" i="118"/>
  <c r="Q100" i="118"/>
  <c r="P100" i="118"/>
  <c r="O100" i="118"/>
  <c r="N100" i="118"/>
  <c r="M100" i="118"/>
  <c r="L100" i="118"/>
  <c r="K100" i="118"/>
  <c r="J100" i="118"/>
  <c r="I100" i="118"/>
  <c r="H100" i="118"/>
  <c r="G100" i="118"/>
  <c r="F100" i="118"/>
  <c r="E100" i="118"/>
  <c r="D100" i="118"/>
  <c r="C100" i="118"/>
  <c r="U99" i="118"/>
  <c r="T99" i="118"/>
  <c r="S99" i="118"/>
  <c r="R99" i="118"/>
  <c r="Q99" i="118"/>
  <c r="P99" i="118"/>
  <c r="O99" i="118"/>
  <c r="N99" i="118"/>
  <c r="M99" i="118"/>
  <c r="L99" i="118"/>
  <c r="K99" i="118"/>
  <c r="J99" i="118"/>
  <c r="I99" i="118"/>
  <c r="H99" i="118"/>
  <c r="G99" i="118"/>
  <c r="F99" i="118"/>
  <c r="E99" i="118"/>
  <c r="D99" i="118"/>
  <c r="C99" i="118"/>
  <c r="U98" i="118"/>
  <c r="T98" i="118"/>
  <c r="S98" i="118"/>
  <c r="R98" i="118"/>
  <c r="Q98" i="118"/>
  <c r="P98" i="118"/>
  <c r="O98" i="118"/>
  <c r="N98" i="118"/>
  <c r="M98" i="118"/>
  <c r="L98" i="118"/>
  <c r="K98" i="118"/>
  <c r="J98" i="118"/>
  <c r="I98" i="118"/>
  <c r="H98" i="118"/>
  <c r="G98" i="118"/>
  <c r="F98" i="118"/>
  <c r="E98" i="118"/>
  <c r="D98" i="118"/>
  <c r="C98" i="118"/>
  <c r="U97" i="118"/>
  <c r="T97" i="118"/>
  <c r="S97" i="118"/>
  <c r="R97" i="118"/>
  <c r="Q97" i="118"/>
  <c r="P97" i="118"/>
  <c r="O97" i="118"/>
  <c r="N97" i="118"/>
  <c r="M97" i="118"/>
  <c r="L97" i="118"/>
  <c r="K97" i="118"/>
  <c r="J97" i="118"/>
  <c r="I97" i="118"/>
  <c r="H97" i="118"/>
  <c r="G97" i="118"/>
  <c r="F97" i="118"/>
  <c r="E97" i="118"/>
  <c r="D97" i="118"/>
  <c r="C97" i="118"/>
  <c r="U96" i="118"/>
  <c r="T96" i="118"/>
  <c r="S96" i="118"/>
  <c r="R96" i="118"/>
  <c r="Q96" i="118"/>
  <c r="P96" i="118"/>
  <c r="O96" i="118"/>
  <c r="N96" i="118"/>
  <c r="M96" i="118"/>
  <c r="L96" i="118"/>
  <c r="K96" i="118"/>
  <c r="J96" i="118"/>
  <c r="I96" i="118"/>
  <c r="H96" i="118"/>
  <c r="G96" i="118"/>
  <c r="F96" i="118"/>
  <c r="E96" i="118"/>
  <c r="D96" i="118"/>
  <c r="C96" i="118"/>
  <c r="U95" i="118"/>
  <c r="T95" i="118"/>
  <c r="S95" i="118"/>
  <c r="R95" i="118"/>
  <c r="Q95" i="118"/>
  <c r="P95" i="118"/>
  <c r="O95" i="118"/>
  <c r="N95" i="118"/>
  <c r="M95" i="118"/>
  <c r="L95" i="118"/>
  <c r="K95" i="118"/>
  <c r="J95" i="118"/>
  <c r="I95" i="118"/>
  <c r="H95" i="118"/>
  <c r="G95" i="118"/>
  <c r="F95" i="118"/>
  <c r="E95" i="118"/>
  <c r="D95" i="118"/>
  <c r="C95" i="118"/>
  <c r="U94" i="118"/>
  <c r="T94" i="118"/>
  <c r="S94" i="118"/>
  <c r="R94" i="118"/>
  <c r="Q94" i="118"/>
  <c r="P94" i="118"/>
  <c r="O94" i="118"/>
  <c r="N94" i="118"/>
  <c r="M94" i="118"/>
  <c r="L94" i="118"/>
  <c r="K94" i="118"/>
  <c r="J94" i="118"/>
  <c r="I94" i="118"/>
  <c r="H94" i="118"/>
  <c r="G94" i="118"/>
  <c r="F94" i="118"/>
  <c r="E94" i="118"/>
  <c r="D94" i="118"/>
  <c r="C94" i="118"/>
  <c r="U93" i="118"/>
  <c r="T93" i="118"/>
  <c r="S93" i="118"/>
  <c r="R93" i="118"/>
  <c r="Q93" i="118"/>
  <c r="P93" i="118"/>
  <c r="O93" i="118"/>
  <c r="N93" i="118"/>
  <c r="M93" i="118"/>
  <c r="L93" i="118"/>
  <c r="K93" i="118"/>
  <c r="J93" i="118"/>
  <c r="I93" i="118"/>
  <c r="H93" i="118"/>
  <c r="G93" i="118"/>
  <c r="F93" i="118"/>
  <c r="E93" i="118"/>
  <c r="D93" i="118"/>
  <c r="C93" i="118"/>
  <c r="U92" i="118"/>
  <c r="T92" i="118"/>
  <c r="S92" i="118"/>
  <c r="R92" i="118"/>
  <c r="Q92" i="118"/>
  <c r="P92" i="118"/>
  <c r="O92" i="118"/>
  <c r="N92" i="118"/>
  <c r="M92" i="118"/>
  <c r="L92" i="118"/>
  <c r="K92" i="118"/>
  <c r="J92" i="118"/>
  <c r="I92" i="118"/>
  <c r="H92" i="118"/>
  <c r="G92" i="118"/>
  <c r="F92" i="118"/>
  <c r="E92" i="118"/>
  <c r="D92" i="118"/>
  <c r="C92" i="118"/>
  <c r="U91" i="118"/>
  <c r="T91" i="118"/>
  <c r="S91" i="118"/>
  <c r="R91" i="118"/>
  <c r="Q91" i="118"/>
  <c r="P91" i="118"/>
  <c r="O91" i="118"/>
  <c r="N91" i="118"/>
  <c r="M91" i="118"/>
  <c r="L91" i="118"/>
  <c r="K91" i="118"/>
  <c r="J91" i="118"/>
  <c r="I91" i="118"/>
  <c r="H91" i="118"/>
  <c r="G91" i="118"/>
  <c r="F91" i="118"/>
  <c r="E91" i="118"/>
  <c r="D91" i="118"/>
  <c r="C91" i="118"/>
  <c r="U90" i="118"/>
  <c r="T90" i="118"/>
  <c r="S90" i="118"/>
  <c r="R90" i="118"/>
  <c r="Q90" i="118"/>
  <c r="P90" i="118"/>
  <c r="O90" i="118"/>
  <c r="N90" i="118"/>
  <c r="M90" i="118"/>
  <c r="L90" i="118"/>
  <c r="K90" i="118"/>
  <c r="J90" i="118"/>
  <c r="I90" i="118"/>
  <c r="H90" i="118"/>
  <c r="G90" i="118"/>
  <c r="F90" i="118"/>
  <c r="E90" i="118"/>
  <c r="D90" i="118"/>
  <c r="C90" i="118"/>
  <c r="U89" i="118"/>
  <c r="T89" i="118"/>
  <c r="S89" i="118"/>
  <c r="R89" i="118"/>
  <c r="Q89" i="118"/>
  <c r="P89" i="118"/>
  <c r="O89" i="118"/>
  <c r="N89" i="118"/>
  <c r="M89" i="118"/>
  <c r="L89" i="118"/>
  <c r="K89" i="118"/>
  <c r="J89" i="118"/>
  <c r="I89" i="118"/>
  <c r="H89" i="118"/>
  <c r="G89" i="118"/>
  <c r="F89" i="118"/>
  <c r="E89" i="118"/>
  <c r="D89" i="118"/>
  <c r="C89" i="118"/>
  <c r="U88" i="118"/>
  <c r="T88" i="118"/>
  <c r="S88" i="118"/>
  <c r="R88" i="118"/>
  <c r="Q88" i="118"/>
  <c r="P88" i="118"/>
  <c r="O88" i="118"/>
  <c r="N88" i="118"/>
  <c r="M88" i="118"/>
  <c r="L88" i="118"/>
  <c r="K88" i="118"/>
  <c r="J88" i="118"/>
  <c r="I88" i="118"/>
  <c r="H88" i="118"/>
  <c r="G88" i="118"/>
  <c r="F88" i="118"/>
  <c r="E88" i="118"/>
  <c r="D88" i="118"/>
  <c r="C88" i="118"/>
  <c r="U87" i="118"/>
  <c r="T87" i="118"/>
  <c r="S87" i="118"/>
  <c r="R87" i="118"/>
  <c r="Q87" i="118"/>
  <c r="P87" i="118"/>
  <c r="O87" i="118"/>
  <c r="N87" i="118"/>
  <c r="M87" i="118"/>
  <c r="L87" i="118"/>
  <c r="K87" i="118"/>
  <c r="J87" i="118"/>
  <c r="I87" i="118"/>
  <c r="H87" i="118"/>
  <c r="G87" i="118"/>
  <c r="F87" i="118"/>
  <c r="E87" i="118"/>
  <c r="D87" i="118"/>
  <c r="C87" i="118"/>
  <c r="U86" i="118"/>
  <c r="T86" i="118"/>
  <c r="S86" i="118"/>
  <c r="R86" i="118"/>
  <c r="Q86" i="118"/>
  <c r="P86" i="118"/>
  <c r="O86" i="118"/>
  <c r="N86" i="118"/>
  <c r="M86" i="118"/>
  <c r="L86" i="118"/>
  <c r="K86" i="118"/>
  <c r="J86" i="118"/>
  <c r="I86" i="118"/>
  <c r="H86" i="118"/>
  <c r="G86" i="118"/>
  <c r="F86" i="118"/>
  <c r="E86" i="118"/>
  <c r="D86" i="118"/>
  <c r="C86" i="118"/>
  <c r="U85" i="118"/>
  <c r="T85" i="118"/>
  <c r="S85" i="118"/>
  <c r="R85" i="118"/>
  <c r="Q85" i="118"/>
  <c r="P85" i="118"/>
  <c r="O85" i="118"/>
  <c r="N85" i="118"/>
  <c r="M85" i="118"/>
  <c r="L85" i="118"/>
  <c r="K85" i="118"/>
  <c r="J85" i="118"/>
  <c r="I85" i="118"/>
  <c r="H85" i="118"/>
  <c r="G85" i="118"/>
  <c r="F85" i="118"/>
  <c r="E85" i="118"/>
  <c r="D85" i="118"/>
  <c r="C85" i="118"/>
  <c r="U84" i="118"/>
  <c r="T84" i="118"/>
  <c r="S84" i="118"/>
  <c r="R84" i="118"/>
  <c r="Q84" i="118"/>
  <c r="P84" i="118"/>
  <c r="O84" i="118"/>
  <c r="N84" i="118"/>
  <c r="M84" i="118"/>
  <c r="L84" i="118"/>
  <c r="K84" i="118"/>
  <c r="J84" i="118"/>
  <c r="I84" i="118"/>
  <c r="H84" i="118"/>
  <c r="G84" i="118"/>
  <c r="F84" i="118"/>
  <c r="E84" i="118"/>
  <c r="D84" i="118"/>
  <c r="C84" i="118"/>
  <c r="U83" i="118"/>
  <c r="T83" i="118"/>
  <c r="S83" i="118"/>
  <c r="R83" i="118"/>
  <c r="Q83" i="118"/>
  <c r="P83" i="118"/>
  <c r="O83" i="118"/>
  <c r="N83" i="118"/>
  <c r="M83" i="118"/>
  <c r="L83" i="118"/>
  <c r="K83" i="118"/>
  <c r="J83" i="118"/>
  <c r="I83" i="118"/>
  <c r="H83" i="118"/>
  <c r="G83" i="118"/>
  <c r="F83" i="118"/>
  <c r="E83" i="118"/>
  <c r="D83" i="118"/>
  <c r="C83" i="118"/>
  <c r="U82" i="118"/>
  <c r="T82" i="118"/>
  <c r="S82" i="118"/>
  <c r="R82" i="118"/>
  <c r="Q82" i="118"/>
  <c r="P82" i="118"/>
  <c r="O82" i="118"/>
  <c r="N82" i="118"/>
  <c r="M82" i="118"/>
  <c r="L82" i="118"/>
  <c r="K82" i="118"/>
  <c r="J82" i="118"/>
  <c r="I82" i="118"/>
  <c r="H82" i="118"/>
  <c r="G82" i="118"/>
  <c r="F82" i="118"/>
  <c r="E82" i="118"/>
  <c r="D82" i="118"/>
  <c r="C82" i="118"/>
  <c r="U81" i="118"/>
  <c r="T81" i="118"/>
  <c r="S81" i="118"/>
  <c r="R81" i="118"/>
  <c r="Q81" i="118"/>
  <c r="P81" i="118"/>
  <c r="O81" i="118"/>
  <c r="N81" i="118"/>
  <c r="M81" i="118"/>
  <c r="L81" i="118"/>
  <c r="K81" i="118"/>
  <c r="J81" i="118"/>
  <c r="I81" i="118"/>
  <c r="H81" i="118"/>
  <c r="G81" i="118"/>
  <c r="F81" i="118"/>
  <c r="E81" i="118"/>
  <c r="D81" i="118"/>
  <c r="C81" i="118"/>
  <c r="U80" i="118"/>
  <c r="T80" i="118"/>
  <c r="S80" i="118"/>
  <c r="R80" i="118"/>
  <c r="Q80" i="118"/>
  <c r="P80" i="118"/>
  <c r="O80" i="118"/>
  <c r="N80" i="118"/>
  <c r="M80" i="118"/>
  <c r="L80" i="118"/>
  <c r="K80" i="118"/>
  <c r="J80" i="118"/>
  <c r="I80" i="118"/>
  <c r="H80" i="118"/>
  <c r="G80" i="118"/>
  <c r="F80" i="118"/>
  <c r="E80" i="118"/>
  <c r="D80" i="118"/>
  <c r="C80" i="118"/>
  <c r="U79" i="118"/>
  <c r="T79" i="118"/>
  <c r="S79" i="118"/>
  <c r="R79" i="118"/>
  <c r="Q79" i="118"/>
  <c r="P79" i="118"/>
  <c r="O79" i="118"/>
  <c r="N79" i="118"/>
  <c r="M79" i="118"/>
  <c r="L79" i="118"/>
  <c r="K79" i="118"/>
  <c r="J79" i="118"/>
  <c r="I79" i="118"/>
  <c r="H79" i="118"/>
  <c r="G79" i="118"/>
  <c r="F79" i="118"/>
  <c r="E79" i="118"/>
  <c r="D79" i="118"/>
  <c r="C79" i="118"/>
  <c r="U78" i="118"/>
  <c r="T78" i="118"/>
  <c r="S78" i="118"/>
  <c r="R78" i="118"/>
  <c r="Q78" i="118"/>
  <c r="P78" i="118"/>
  <c r="O78" i="118"/>
  <c r="N78" i="118"/>
  <c r="M78" i="118"/>
  <c r="L78" i="118"/>
  <c r="K78" i="118"/>
  <c r="J78" i="118"/>
  <c r="I78" i="118"/>
  <c r="H78" i="118"/>
  <c r="G78" i="118"/>
  <c r="F78" i="118"/>
  <c r="E78" i="118"/>
  <c r="D78" i="118"/>
  <c r="C78" i="118"/>
  <c r="U77" i="118"/>
  <c r="T77" i="118"/>
  <c r="S77" i="118"/>
  <c r="R77" i="118"/>
  <c r="Q77" i="118"/>
  <c r="P77" i="118"/>
  <c r="O77" i="118"/>
  <c r="N77" i="118"/>
  <c r="M77" i="118"/>
  <c r="L77" i="118"/>
  <c r="K77" i="118"/>
  <c r="J77" i="118"/>
  <c r="I77" i="118"/>
  <c r="H77" i="118"/>
  <c r="G77" i="118"/>
  <c r="F77" i="118"/>
  <c r="E77" i="118"/>
  <c r="D77" i="118"/>
  <c r="C77" i="118"/>
  <c r="U76" i="118"/>
  <c r="T76" i="118"/>
  <c r="S76" i="118"/>
  <c r="R76" i="118"/>
  <c r="Q76" i="118"/>
  <c r="P76" i="118"/>
  <c r="O76" i="118"/>
  <c r="N76" i="118"/>
  <c r="M76" i="118"/>
  <c r="L76" i="118"/>
  <c r="K76" i="118"/>
  <c r="J76" i="118"/>
  <c r="I76" i="118"/>
  <c r="H76" i="118"/>
  <c r="G76" i="118"/>
  <c r="F76" i="118"/>
  <c r="E76" i="118"/>
  <c r="D76" i="118"/>
  <c r="C76" i="118"/>
  <c r="U75" i="118"/>
  <c r="T75" i="118"/>
  <c r="S75" i="118"/>
  <c r="R75" i="118"/>
  <c r="Q75" i="118"/>
  <c r="P75" i="118"/>
  <c r="O75" i="118"/>
  <c r="N75" i="118"/>
  <c r="M75" i="118"/>
  <c r="L75" i="118"/>
  <c r="K75" i="118"/>
  <c r="J75" i="118"/>
  <c r="I75" i="118"/>
  <c r="H75" i="118"/>
  <c r="G75" i="118"/>
  <c r="F75" i="118"/>
  <c r="E75" i="118"/>
  <c r="D75" i="118"/>
  <c r="C75" i="118"/>
  <c r="U74" i="118"/>
  <c r="T74" i="118"/>
  <c r="S74" i="118"/>
  <c r="R74" i="118"/>
  <c r="Q74" i="118"/>
  <c r="P74" i="118"/>
  <c r="O74" i="118"/>
  <c r="N74" i="118"/>
  <c r="M74" i="118"/>
  <c r="L74" i="118"/>
  <c r="K74" i="118"/>
  <c r="J74" i="118"/>
  <c r="I74" i="118"/>
  <c r="H74" i="118"/>
  <c r="G74" i="118"/>
  <c r="F74" i="118"/>
  <c r="E74" i="118"/>
  <c r="D74" i="118"/>
  <c r="C74" i="118"/>
  <c r="U73" i="118"/>
  <c r="T73" i="118"/>
  <c r="S73" i="118"/>
  <c r="R73" i="118"/>
  <c r="Q73" i="118"/>
  <c r="P73" i="118"/>
  <c r="O73" i="118"/>
  <c r="N73" i="118"/>
  <c r="M73" i="118"/>
  <c r="L73" i="118"/>
  <c r="K73" i="118"/>
  <c r="J73" i="118"/>
  <c r="I73" i="118"/>
  <c r="H73" i="118"/>
  <c r="G73" i="118"/>
  <c r="F73" i="118"/>
  <c r="E73" i="118"/>
  <c r="D73" i="118"/>
  <c r="C73" i="118"/>
  <c r="U72" i="118"/>
  <c r="T72" i="118"/>
  <c r="S72" i="118"/>
  <c r="R72" i="118"/>
  <c r="Q72" i="118"/>
  <c r="P72" i="118"/>
  <c r="O72" i="118"/>
  <c r="N72" i="118"/>
  <c r="M72" i="118"/>
  <c r="L72" i="118"/>
  <c r="K72" i="118"/>
  <c r="J72" i="118"/>
  <c r="I72" i="118"/>
  <c r="H72" i="118"/>
  <c r="G72" i="118"/>
  <c r="F72" i="118"/>
  <c r="E72" i="118"/>
  <c r="D72" i="118"/>
  <c r="C72" i="118"/>
  <c r="U71" i="118"/>
  <c r="T71" i="118"/>
  <c r="S71" i="118"/>
  <c r="R71" i="118"/>
  <c r="Q71" i="118"/>
  <c r="P71" i="118"/>
  <c r="O71" i="118"/>
  <c r="N71" i="118"/>
  <c r="M71" i="118"/>
  <c r="L71" i="118"/>
  <c r="K71" i="118"/>
  <c r="J71" i="118"/>
  <c r="I71" i="118"/>
  <c r="H71" i="118"/>
  <c r="G71" i="118"/>
  <c r="F71" i="118"/>
  <c r="E71" i="118"/>
  <c r="D71" i="118"/>
  <c r="C71" i="118"/>
  <c r="U70" i="118"/>
  <c r="T70" i="118"/>
  <c r="S70" i="118"/>
  <c r="R70" i="118"/>
  <c r="Q70" i="118"/>
  <c r="P70" i="118"/>
  <c r="O70" i="118"/>
  <c r="N70" i="118"/>
  <c r="M70" i="118"/>
  <c r="L70" i="118"/>
  <c r="K70" i="118"/>
  <c r="J70" i="118"/>
  <c r="I70" i="118"/>
  <c r="H70" i="118"/>
  <c r="G70" i="118"/>
  <c r="F70" i="118"/>
  <c r="E70" i="118"/>
  <c r="D70" i="118"/>
  <c r="C70" i="118"/>
  <c r="U69" i="118"/>
  <c r="T69" i="118"/>
  <c r="S69" i="118"/>
  <c r="R69" i="118"/>
  <c r="Q69" i="118"/>
  <c r="P69" i="118"/>
  <c r="O69" i="118"/>
  <c r="N69" i="118"/>
  <c r="M69" i="118"/>
  <c r="L69" i="118"/>
  <c r="K69" i="118"/>
  <c r="J69" i="118"/>
  <c r="I69" i="118"/>
  <c r="H69" i="118"/>
  <c r="G69" i="118"/>
  <c r="F69" i="118"/>
  <c r="E69" i="118"/>
  <c r="D69" i="118"/>
  <c r="C69" i="118"/>
  <c r="U68" i="118"/>
  <c r="T68" i="118"/>
  <c r="S68" i="118"/>
  <c r="R68" i="118"/>
  <c r="Q68" i="118"/>
  <c r="P68" i="118"/>
  <c r="O68" i="118"/>
  <c r="N68" i="118"/>
  <c r="M68" i="118"/>
  <c r="L68" i="118"/>
  <c r="K68" i="118"/>
  <c r="J68" i="118"/>
  <c r="I68" i="118"/>
  <c r="H68" i="118"/>
  <c r="G68" i="118"/>
  <c r="F68" i="118"/>
  <c r="E68" i="118"/>
  <c r="D68" i="118"/>
  <c r="C68" i="118"/>
  <c r="U67" i="118"/>
  <c r="T67" i="118"/>
  <c r="S67" i="118"/>
  <c r="R67" i="118"/>
  <c r="Q67" i="118"/>
  <c r="P67" i="118"/>
  <c r="O67" i="118"/>
  <c r="N67" i="118"/>
  <c r="M67" i="118"/>
  <c r="L67" i="118"/>
  <c r="K67" i="118"/>
  <c r="J67" i="118"/>
  <c r="I67" i="118"/>
  <c r="H67" i="118"/>
  <c r="G67" i="118"/>
  <c r="F67" i="118"/>
  <c r="E67" i="118"/>
  <c r="D67" i="118"/>
  <c r="C67" i="118"/>
  <c r="U66" i="118"/>
  <c r="T66" i="118"/>
  <c r="S66" i="118"/>
  <c r="R66" i="118"/>
  <c r="Q66" i="118"/>
  <c r="P66" i="118"/>
  <c r="O66" i="118"/>
  <c r="N66" i="118"/>
  <c r="M66" i="118"/>
  <c r="L66" i="118"/>
  <c r="K66" i="118"/>
  <c r="J66" i="118"/>
  <c r="I66" i="118"/>
  <c r="H66" i="118"/>
  <c r="G66" i="118"/>
  <c r="F66" i="118"/>
  <c r="E66" i="118"/>
  <c r="D66" i="118"/>
  <c r="C66" i="118"/>
  <c r="U65" i="118"/>
  <c r="T65" i="118"/>
  <c r="S65" i="118"/>
  <c r="R65" i="118"/>
  <c r="Q65" i="118"/>
  <c r="P65" i="118"/>
  <c r="O65" i="118"/>
  <c r="N65" i="118"/>
  <c r="M65" i="118"/>
  <c r="L65" i="118"/>
  <c r="K65" i="118"/>
  <c r="J65" i="118"/>
  <c r="I65" i="118"/>
  <c r="H65" i="118"/>
  <c r="G65" i="118"/>
  <c r="F65" i="118"/>
  <c r="E65" i="118"/>
  <c r="D65" i="118"/>
  <c r="C65" i="118"/>
  <c r="U64" i="118"/>
  <c r="T64" i="118"/>
  <c r="S64" i="118"/>
  <c r="R64" i="118"/>
  <c r="Q64" i="118"/>
  <c r="P64" i="118"/>
  <c r="O64" i="118"/>
  <c r="N64" i="118"/>
  <c r="M64" i="118"/>
  <c r="L64" i="118"/>
  <c r="K64" i="118"/>
  <c r="J64" i="118"/>
  <c r="I64" i="118"/>
  <c r="H64" i="118"/>
  <c r="G64" i="118"/>
  <c r="F64" i="118"/>
  <c r="E64" i="118"/>
  <c r="D64" i="118"/>
  <c r="C64" i="118"/>
  <c r="U63" i="118"/>
  <c r="T63" i="118"/>
  <c r="S63" i="118"/>
  <c r="R63" i="118"/>
  <c r="Q63" i="118"/>
  <c r="P63" i="118"/>
  <c r="O63" i="118"/>
  <c r="N63" i="118"/>
  <c r="M63" i="118"/>
  <c r="L63" i="118"/>
  <c r="K63" i="118"/>
  <c r="J63" i="118"/>
  <c r="I63" i="118"/>
  <c r="H63" i="118"/>
  <c r="G63" i="118"/>
  <c r="F63" i="118"/>
  <c r="E63" i="118"/>
  <c r="D63" i="118"/>
  <c r="C63" i="118"/>
  <c r="U62" i="118"/>
  <c r="T62" i="118"/>
  <c r="S62" i="118"/>
  <c r="R62" i="118"/>
  <c r="Q62" i="118"/>
  <c r="P62" i="118"/>
  <c r="O62" i="118"/>
  <c r="N62" i="118"/>
  <c r="M62" i="118"/>
  <c r="L62" i="118"/>
  <c r="K62" i="118"/>
  <c r="J62" i="118"/>
  <c r="I62" i="118"/>
  <c r="H62" i="118"/>
  <c r="G62" i="118"/>
  <c r="F62" i="118"/>
  <c r="E62" i="118"/>
  <c r="D62" i="118"/>
  <c r="C62" i="118"/>
  <c r="U61" i="118"/>
  <c r="T61" i="118"/>
  <c r="S61" i="118"/>
  <c r="R61" i="118"/>
  <c r="Q61" i="118"/>
  <c r="P61" i="118"/>
  <c r="O61" i="118"/>
  <c r="N61" i="118"/>
  <c r="M61" i="118"/>
  <c r="L61" i="118"/>
  <c r="K61" i="118"/>
  <c r="J61" i="118"/>
  <c r="I61" i="118"/>
  <c r="H61" i="118"/>
  <c r="G61" i="118"/>
  <c r="F61" i="118"/>
  <c r="E61" i="118"/>
  <c r="D61" i="118"/>
  <c r="C61" i="118"/>
  <c r="U60" i="118"/>
  <c r="T60" i="118"/>
  <c r="S60" i="118"/>
  <c r="R60" i="118"/>
  <c r="Q60" i="118"/>
  <c r="P60" i="118"/>
  <c r="O60" i="118"/>
  <c r="N60" i="118"/>
  <c r="M60" i="118"/>
  <c r="L60" i="118"/>
  <c r="K60" i="118"/>
  <c r="J60" i="118"/>
  <c r="I60" i="118"/>
  <c r="H60" i="118"/>
  <c r="G60" i="118"/>
  <c r="F60" i="118"/>
  <c r="E60" i="118"/>
  <c r="D60" i="118"/>
  <c r="C60" i="118"/>
  <c r="U59" i="118"/>
  <c r="T59" i="118"/>
  <c r="S59" i="118"/>
  <c r="R59" i="118"/>
  <c r="Q59" i="118"/>
  <c r="P59" i="118"/>
  <c r="O59" i="118"/>
  <c r="N59" i="118"/>
  <c r="M59" i="118"/>
  <c r="L59" i="118"/>
  <c r="K59" i="118"/>
  <c r="J59" i="118"/>
  <c r="I59" i="118"/>
  <c r="H59" i="118"/>
  <c r="G59" i="118"/>
  <c r="F59" i="118"/>
  <c r="E59" i="118"/>
  <c r="D59" i="118"/>
  <c r="C59" i="118"/>
  <c r="U58" i="118"/>
  <c r="T58" i="118"/>
  <c r="S58" i="118"/>
  <c r="R58" i="118"/>
  <c r="Q58" i="118"/>
  <c r="P58" i="118"/>
  <c r="O58" i="118"/>
  <c r="N58" i="118"/>
  <c r="M58" i="118"/>
  <c r="L58" i="118"/>
  <c r="K58" i="118"/>
  <c r="J58" i="118"/>
  <c r="I58" i="118"/>
  <c r="H58" i="118"/>
  <c r="G58" i="118"/>
  <c r="F58" i="118"/>
  <c r="E58" i="118"/>
  <c r="D58" i="118"/>
  <c r="C58" i="118"/>
  <c r="U57" i="118"/>
  <c r="T57" i="118"/>
  <c r="S57" i="118"/>
  <c r="R57" i="118"/>
  <c r="Q57" i="118"/>
  <c r="P57" i="118"/>
  <c r="O57" i="118"/>
  <c r="N57" i="118"/>
  <c r="M57" i="118"/>
  <c r="L57" i="118"/>
  <c r="K57" i="118"/>
  <c r="J57" i="118"/>
  <c r="I57" i="118"/>
  <c r="H57" i="118"/>
  <c r="G57" i="118"/>
  <c r="F57" i="118"/>
  <c r="E57" i="118"/>
  <c r="D57" i="118"/>
  <c r="C57" i="118"/>
  <c r="U56" i="118"/>
  <c r="T56" i="118"/>
  <c r="S56" i="118"/>
  <c r="R56" i="118"/>
  <c r="Q56" i="118"/>
  <c r="P56" i="118"/>
  <c r="O56" i="118"/>
  <c r="N56" i="118"/>
  <c r="M56" i="118"/>
  <c r="L56" i="118"/>
  <c r="K56" i="118"/>
  <c r="J56" i="118"/>
  <c r="I56" i="118"/>
  <c r="H56" i="118"/>
  <c r="G56" i="118"/>
  <c r="F56" i="118"/>
  <c r="E56" i="118"/>
  <c r="D56" i="118"/>
  <c r="C56" i="118"/>
  <c r="U55" i="118"/>
  <c r="T55" i="118"/>
  <c r="S55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D55" i="118"/>
  <c r="C55" i="118"/>
  <c r="U54" i="118"/>
  <c r="T54" i="118"/>
  <c r="S54" i="118"/>
  <c r="R54" i="118"/>
  <c r="Q54" i="118"/>
  <c r="P54" i="118"/>
  <c r="O54" i="118"/>
  <c r="N54" i="118"/>
  <c r="M54" i="118"/>
  <c r="L54" i="118"/>
  <c r="K54" i="118"/>
  <c r="J54" i="118"/>
  <c r="I54" i="118"/>
  <c r="H54" i="118"/>
  <c r="G54" i="118"/>
  <c r="F54" i="118"/>
  <c r="E54" i="118"/>
  <c r="D54" i="118"/>
  <c r="C54" i="118"/>
  <c r="U53" i="118"/>
  <c r="T53" i="118"/>
  <c r="S53" i="118"/>
  <c r="R53" i="118"/>
  <c r="Q53" i="118"/>
  <c r="P53" i="118"/>
  <c r="O53" i="118"/>
  <c r="N53" i="118"/>
  <c r="M53" i="118"/>
  <c r="L53" i="118"/>
  <c r="K53" i="118"/>
  <c r="J53" i="118"/>
  <c r="I53" i="118"/>
  <c r="H53" i="118"/>
  <c r="G53" i="118"/>
  <c r="F53" i="118"/>
  <c r="E53" i="118"/>
  <c r="D53" i="118"/>
  <c r="C53" i="118"/>
  <c r="U52" i="118"/>
  <c r="T52" i="118"/>
  <c r="S52" i="118"/>
  <c r="R52" i="118"/>
  <c r="Q52" i="118"/>
  <c r="P52" i="118"/>
  <c r="O52" i="118"/>
  <c r="N52" i="118"/>
  <c r="M52" i="118"/>
  <c r="L52" i="118"/>
  <c r="K52" i="118"/>
  <c r="J52" i="118"/>
  <c r="I52" i="118"/>
  <c r="H52" i="118"/>
  <c r="G52" i="118"/>
  <c r="F52" i="118"/>
  <c r="E52" i="118"/>
  <c r="D52" i="118"/>
  <c r="C52" i="118"/>
  <c r="U51" i="118"/>
  <c r="T51" i="118"/>
  <c r="S51" i="118"/>
  <c r="R51" i="118"/>
  <c r="Q51" i="118"/>
  <c r="P51" i="118"/>
  <c r="O51" i="118"/>
  <c r="N51" i="118"/>
  <c r="M51" i="118"/>
  <c r="L51" i="118"/>
  <c r="K51" i="118"/>
  <c r="J51" i="118"/>
  <c r="I51" i="118"/>
  <c r="H51" i="118"/>
  <c r="G51" i="118"/>
  <c r="F51" i="118"/>
  <c r="E51" i="118"/>
  <c r="D51" i="118"/>
  <c r="C51" i="118"/>
  <c r="U50" i="118"/>
  <c r="T50" i="118"/>
  <c r="S50" i="118"/>
  <c r="R50" i="118"/>
  <c r="Q50" i="118"/>
  <c r="P50" i="118"/>
  <c r="O50" i="118"/>
  <c r="N50" i="118"/>
  <c r="M50" i="118"/>
  <c r="L50" i="118"/>
  <c r="K50" i="118"/>
  <c r="J50" i="118"/>
  <c r="I50" i="118"/>
  <c r="H50" i="118"/>
  <c r="G50" i="118"/>
  <c r="F50" i="118"/>
  <c r="E50" i="118"/>
  <c r="D50" i="118"/>
  <c r="C50" i="118"/>
  <c r="U49" i="118"/>
  <c r="T49" i="118"/>
  <c r="S49" i="118"/>
  <c r="R49" i="118"/>
  <c r="Q49" i="118"/>
  <c r="P49" i="118"/>
  <c r="O49" i="118"/>
  <c r="N49" i="118"/>
  <c r="M49" i="118"/>
  <c r="L49" i="118"/>
  <c r="K49" i="118"/>
  <c r="J49" i="118"/>
  <c r="I49" i="118"/>
  <c r="H49" i="118"/>
  <c r="G49" i="118"/>
  <c r="F49" i="118"/>
  <c r="E49" i="118"/>
  <c r="D49" i="118"/>
  <c r="C49" i="118"/>
  <c r="U48" i="118"/>
  <c r="T48" i="118"/>
  <c r="S48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E48" i="118"/>
  <c r="D48" i="118"/>
  <c r="C48" i="118"/>
  <c r="U47" i="118"/>
  <c r="T47" i="118"/>
  <c r="S47" i="118"/>
  <c r="R47" i="118"/>
  <c r="Q47" i="118"/>
  <c r="P47" i="118"/>
  <c r="O47" i="118"/>
  <c r="N47" i="118"/>
  <c r="M47" i="118"/>
  <c r="L47" i="118"/>
  <c r="K47" i="118"/>
  <c r="J47" i="118"/>
  <c r="I47" i="118"/>
  <c r="H47" i="118"/>
  <c r="G47" i="118"/>
  <c r="F47" i="118"/>
  <c r="E47" i="118"/>
  <c r="D47" i="118"/>
  <c r="C47" i="118"/>
  <c r="U46" i="118"/>
  <c r="T46" i="118"/>
  <c r="S46" i="118"/>
  <c r="R46" i="118"/>
  <c r="Q46" i="118"/>
  <c r="P46" i="118"/>
  <c r="O46" i="118"/>
  <c r="N46" i="118"/>
  <c r="M46" i="118"/>
  <c r="L46" i="118"/>
  <c r="K46" i="118"/>
  <c r="J46" i="118"/>
  <c r="I46" i="118"/>
  <c r="H46" i="118"/>
  <c r="G46" i="118"/>
  <c r="F46" i="118"/>
  <c r="E46" i="118"/>
  <c r="D46" i="118"/>
  <c r="C46" i="118"/>
  <c r="U45" i="118"/>
  <c r="T45" i="118"/>
  <c r="S45" i="118"/>
  <c r="R45" i="118"/>
  <c r="Q45" i="118"/>
  <c r="P45" i="118"/>
  <c r="O45" i="118"/>
  <c r="N45" i="118"/>
  <c r="M45" i="118"/>
  <c r="L45" i="118"/>
  <c r="K45" i="118"/>
  <c r="J45" i="118"/>
  <c r="I45" i="118"/>
  <c r="H45" i="118"/>
  <c r="G45" i="118"/>
  <c r="F45" i="118"/>
  <c r="E45" i="118"/>
  <c r="D45" i="118"/>
  <c r="C45" i="118"/>
  <c r="U44" i="118"/>
  <c r="T44" i="118"/>
  <c r="S44" i="118"/>
  <c r="R44" i="118"/>
  <c r="Q44" i="118"/>
  <c r="P44" i="118"/>
  <c r="O44" i="118"/>
  <c r="N44" i="118"/>
  <c r="M44" i="118"/>
  <c r="L44" i="118"/>
  <c r="K44" i="118"/>
  <c r="J44" i="118"/>
  <c r="I44" i="118"/>
  <c r="H44" i="118"/>
  <c r="G44" i="118"/>
  <c r="F44" i="118"/>
  <c r="E44" i="118"/>
  <c r="D44" i="118"/>
  <c r="C44" i="118"/>
  <c r="U43" i="118"/>
  <c r="T43" i="118"/>
  <c r="S43" i="118"/>
  <c r="R43" i="118"/>
  <c r="Q43" i="118"/>
  <c r="P43" i="118"/>
  <c r="O43" i="118"/>
  <c r="N43" i="118"/>
  <c r="M43" i="118"/>
  <c r="L43" i="118"/>
  <c r="K43" i="118"/>
  <c r="J43" i="118"/>
  <c r="I43" i="118"/>
  <c r="H43" i="118"/>
  <c r="G43" i="118"/>
  <c r="F43" i="118"/>
  <c r="E43" i="118"/>
  <c r="D43" i="118"/>
  <c r="C43" i="118"/>
  <c r="U42" i="118"/>
  <c r="T42" i="118"/>
  <c r="S42" i="118"/>
  <c r="R42" i="118"/>
  <c r="Q42" i="118"/>
  <c r="P42" i="118"/>
  <c r="O42" i="118"/>
  <c r="N42" i="118"/>
  <c r="M42" i="118"/>
  <c r="L42" i="118"/>
  <c r="K42" i="118"/>
  <c r="J42" i="118"/>
  <c r="I42" i="118"/>
  <c r="H42" i="118"/>
  <c r="G42" i="118"/>
  <c r="F42" i="118"/>
  <c r="E42" i="118"/>
  <c r="D42" i="118"/>
  <c r="C42" i="118"/>
  <c r="U41" i="118"/>
  <c r="T41" i="118"/>
  <c r="S41" i="118"/>
  <c r="R41" i="118"/>
  <c r="Q41" i="118"/>
  <c r="P41" i="118"/>
  <c r="O41" i="118"/>
  <c r="N41" i="118"/>
  <c r="M41" i="118"/>
  <c r="L41" i="118"/>
  <c r="K41" i="118"/>
  <c r="J41" i="118"/>
  <c r="I41" i="118"/>
  <c r="H41" i="118"/>
  <c r="G41" i="118"/>
  <c r="F41" i="118"/>
  <c r="E41" i="118"/>
  <c r="D41" i="118"/>
  <c r="C41" i="118"/>
  <c r="U40" i="118"/>
  <c r="T40" i="118"/>
  <c r="S40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D40" i="118"/>
  <c r="C40" i="118"/>
  <c r="U39" i="118"/>
  <c r="T39" i="118"/>
  <c r="S39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E39" i="118"/>
  <c r="D39" i="118"/>
  <c r="C39" i="118"/>
  <c r="U38" i="118"/>
  <c r="T38" i="118"/>
  <c r="S38" i="118"/>
  <c r="R38" i="118"/>
  <c r="Q38" i="118"/>
  <c r="P38" i="118"/>
  <c r="O38" i="118"/>
  <c r="N38" i="118"/>
  <c r="M38" i="118"/>
  <c r="L38" i="118"/>
  <c r="K38" i="118"/>
  <c r="J38" i="118"/>
  <c r="I38" i="118"/>
  <c r="H38" i="118"/>
  <c r="G38" i="118"/>
  <c r="F38" i="118"/>
  <c r="E38" i="118"/>
  <c r="D38" i="118"/>
  <c r="C38" i="118"/>
  <c r="U37" i="118"/>
  <c r="T37" i="118"/>
  <c r="S37" i="118"/>
  <c r="R37" i="118"/>
  <c r="Q37" i="118"/>
  <c r="P37" i="118"/>
  <c r="O37" i="118"/>
  <c r="N37" i="118"/>
  <c r="M37" i="118"/>
  <c r="L37" i="118"/>
  <c r="K37" i="118"/>
  <c r="J37" i="118"/>
  <c r="I37" i="118"/>
  <c r="H37" i="118"/>
  <c r="G37" i="118"/>
  <c r="F37" i="118"/>
  <c r="E37" i="118"/>
  <c r="D37" i="118"/>
  <c r="C37" i="118"/>
  <c r="U36" i="118"/>
  <c r="T36" i="118"/>
  <c r="S36" i="118"/>
  <c r="R36" i="118"/>
  <c r="Q36" i="118"/>
  <c r="P36" i="118"/>
  <c r="O36" i="118"/>
  <c r="N36" i="118"/>
  <c r="M36" i="118"/>
  <c r="L36" i="118"/>
  <c r="K36" i="118"/>
  <c r="J36" i="118"/>
  <c r="I36" i="118"/>
  <c r="H36" i="118"/>
  <c r="G36" i="118"/>
  <c r="F36" i="118"/>
  <c r="E36" i="118"/>
  <c r="D36" i="118"/>
  <c r="C36" i="118"/>
  <c r="U35" i="118"/>
  <c r="T35" i="118"/>
  <c r="S35" i="118"/>
  <c r="R35" i="118"/>
  <c r="Q35" i="118"/>
  <c r="P35" i="118"/>
  <c r="O35" i="118"/>
  <c r="N35" i="118"/>
  <c r="M35" i="118"/>
  <c r="L35" i="118"/>
  <c r="K35" i="118"/>
  <c r="J35" i="118"/>
  <c r="I35" i="118"/>
  <c r="H35" i="118"/>
  <c r="G35" i="118"/>
  <c r="F35" i="118"/>
  <c r="E35" i="118"/>
  <c r="D35" i="118"/>
  <c r="C35" i="118"/>
  <c r="U34" i="118"/>
  <c r="T34" i="118"/>
  <c r="S34" i="118"/>
  <c r="R34" i="118"/>
  <c r="Q34" i="118"/>
  <c r="P34" i="118"/>
  <c r="O34" i="118"/>
  <c r="N34" i="118"/>
  <c r="M34" i="118"/>
  <c r="L34" i="118"/>
  <c r="K34" i="118"/>
  <c r="J34" i="118"/>
  <c r="I34" i="118"/>
  <c r="H34" i="118"/>
  <c r="G34" i="118"/>
  <c r="F34" i="118"/>
  <c r="E34" i="118"/>
  <c r="D34" i="118"/>
  <c r="C34" i="118"/>
  <c r="U33" i="118"/>
  <c r="T33" i="118"/>
  <c r="S33" i="118"/>
  <c r="R33" i="118"/>
  <c r="Q33" i="118"/>
  <c r="P33" i="118"/>
  <c r="O33" i="118"/>
  <c r="N33" i="118"/>
  <c r="M33" i="118"/>
  <c r="L33" i="118"/>
  <c r="K33" i="118"/>
  <c r="J33" i="118"/>
  <c r="I33" i="118"/>
  <c r="H33" i="118"/>
  <c r="G33" i="118"/>
  <c r="F33" i="118"/>
  <c r="E33" i="118"/>
  <c r="D33" i="118"/>
  <c r="C33" i="118"/>
  <c r="U32" i="118"/>
  <c r="T32" i="118"/>
  <c r="S32" i="118"/>
  <c r="R32" i="118"/>
  <c r="Q32" i="118"/>
  <c r="P32" i="118"/>
  <c r="O32" i="118"/>
  <c r="N32" i="118"/>
  <c r="M32" i="118"/>
  <c r="L32" i="118"/>
  <c r="K32" i="118"/>
  <c r="J32" i="118"/>
  <c r="I32" i="118"/>
  <c r="H32" i="118"/>
  <c r="G32" i="118"/>
  <c r="F32" i="118"/>
  <c r="E32" i="118"/>
  <c r="D32" i="118"/>
  <c r="C32" i="118"/>
  <c r="U31" i="118"/>
  <c r="T31" i="118"/>
  <c r="S31" i="118"/>
  <c r="R31" i="118"/>
  <c r="Q31" i="118"/>
  <c r="P31" i="118"/>
  <c r="O31" i="118"/>
  <c r="N31" i="118"/>
  <c r="M31" i="118"/>
  <c r="L31" i="118"/>
  <c r="K31" i="118"/>
  <c r="J31" i="118"/>
  <c r="I31" i="118"/>
  <c r="H31" i="118"/>
  <c r="G31" i="118"/>
  <c r="F31" i="118"/>
  <c r="E31" i="118"/>
  <c r="D31" i="118"/>
  <c r="C31" i="118"/>
  <c r="U30" i="118"/>
  <c r="T30" i="118"/>
  <c r="S30" i="118"/>
  <c r="R30" i="118"/>
  <c r="Q30" i="118"/>
  <c r="P30" i="118"/>
  <c r="O30" i="118"/>
  <c r="N30" i="118"/>
  <c r="M30" i="118"/>
  <c r="L30" i="118"/>
  <c r="K30" i="118"/>
  <c r="J30" i="118"/>
  <c r="I30" i="118"/>
  <c r="H30" i="118"/>
  <c r="G30" i="118"/>
  <c r="F30" i="118"/>
  <c r="E30" i="118"/>
  <c r="D30" i="118"/>
  <c r="C30" i="118"/>
  <c r="U29" i="118"/>
  <c r="T29" i="118"/>
  <c r="S29" i="118"/>
  <c r="R29" i="118"/>
  <c r="Q29" i="118"/>
  <c r="P29" i="118"/>
  <c r="O29" i="118"/>
  <c r="N29" i="118"/>
  <c r="M29" i="118"/>
  <c r="L29" i="118"/>
  <c r="K29" i="118"/>
  <c r="J29" i="118"/>
  <c r="I29" i="118"/>
  <c r="H29" i="118"/>
  <c r="G29" i="118"/>
  <c r="F29" i="118"/>
  <c r="E29" i="118"/>
  <c r="D29" i="118"/>
  <c r="C29" i="118"/>
  <c r="U28" i="118"/>
  <c r="T28" i="118"/>
  <c r="S28" i="118"/>
  <c r="R28" i="118"/>
  <c r="Q28" i="118"/>
  <c r="P28" i="118"/>
  <c r="O28" i="118"/>
  <c r="N28" i="118"/>
  <c r="M28" i="118"/>
  <c r="L28" i="118"/>
  <c r="K28" i="118"/>
  <c r="J28" i="118"/>
  <c r="I28" i="118"/>
  <c r="H28" i="118"/>
  <c r="G28" i="118"/>
  <c r="F28" i="118"/>
  <c r="E28" i="118"/>
  <c r="D28" i="118"/>
  <c r="C28" i="118"/>
  <c r="U27" i="118"/>
  <c r="T27" i="118"/>
  <c r="S27" i="118"/>
  <c r="R27" i="118"/>
  <c r="Q27" i="118"/>
  <c r="P27" i="118"/>
  <c r="O27" i="118"/>
  <c r="N27" i="118"/>
  <c r="M27" i="118"/>
  <c r="L27" i="118"/>
  <c r="K27" i="118"/>
  <c r="J27" i="118"/>
  <c r="I27" i="118"/>
  <c r="H27" i="118"/>
  <c r="G27" i="118"/>
  <c r="F27" i="118"/>
  <c r="E27" i="118"/>
  <c r="D27" i="118"/>
  <c r="C27" i="118"/>
  <c r="U26" i="118"/>
  <c r="T26" i="118"/>
  <c r="S26" i="118"/>
  <c r="R26" i="118"/>
  <c r="Q26" i="118"/>
  <c r="P26" i="118"/>
  <c r="O26" i="118"/>
  <c r="N26" i="118"/>
  <c r="M26" i="118"/>
  <c r="L26" i="118"/>
  <c r="K26" i="118"/>
  <c r="J26" i="118"/>
  <c r="I26" i="118"/>
  <c r="H26" i="118"/>
  <c r="G26" i="118"/>
  <c r="F26" i="118"/>
  <c r="E26" i="118"/>
  <c r="D26" i="118"/>
  <c r="C26" i="118"/>
  <c r="U25" i="118"/>
  <c r="T25" i="118"/>
  <c r="S25" i="118"/>
  <c r="R25" i="118"/>
  <c r="Q25" i="118"/>
  <c r="P25" i="118"/>
  <c r="O25" i="118"/>
  <c r="N25" i="118"/>
  <c r="M25" i="118"/>
  <c r="L25" i="118"/>
  <c r="K25" i="118"/>
  <c r="J25" i="118"/>
  <c r="I25" i="118"/>
  <c r="H25" i="118"/>
  <c r="G25" i="118"/>
  <c r="F25" i="118"/>
  <c r="E25" i="118"/>
  <c r="D25" i="118"/>
  <c r="C25" i="118"/>
  <c r="U24" i="118"/>
  <c r="T24" i="118"/>
  <c r="S24" i="118"/>
  <c r="R24" i="118"/>
  <c r="Q24" i="118"/>
  <c r="P24" i="118"/>
  <c r="O24" i="118"/>
  <c r="N24" i="118"/>
  <c r="M24" i="118"/>
  <c r="L24" i="118"/>
  <c r="K24" i="118"/>
  <c r="J24" i="118"/>
  <c r="I24" i="118"/>
  <c r="H24" i="118"/>
  <c r="G24" i="118"/>
  <c r="F24" i="118"/>
  <c r="E24" i="118"/>
  <c r="D24" i="118"/>
  <c r="C24" i="118"/>
  <c r="U23" i="118"/>
  <c r="T23" i="118"/>
  <c r="S23" i="118"/>
  <c r="R23" i="118"/>
  <c r="Q23" i="118"/>
  <c r="P23" i="118"/>
  <c r="O23" i="118"/>
  <c r="N23" i="118"/>
  <c r="M23" i="118"/>
  <c r="L23" i="118"/>
  <c r="K23" i="118"/>
  <c r="J23" i="118"/>
  <c r="I23" i="118"/>
  <c r="H23" i="118"/>
  <c r="G23" i="118"/>
  <c r="F23" i="118"/>
  <c r="E23" i="118"/>
  <c r="D23" i="118"/>
  <c r="C23" i="118"/>
  <c r="U22" i="118"/>
  <c r="T22" i="118"/>
  <c r="S22" i="118"/>
  <c r="R22" i="118"/>
  <c r="Q22" i="118"/>
  <c r="P22" i="118"/>
  <c r="O22" i="118"/>
  <c r="N22" i="118"/>
  <c r="M22" i="118"/>
  <c r="L22" i="118"/>
  <c r="K22" i="118"/>
  <c r="J22" i="118"/>
  <c r="I22" i="118"/>
  <c r="H22" i="118"/>
  <c r="G22" i="118"/>
  <c r="F22" i="118"/>
  <c r="E22" i="118"/>
  <c r="D22" i="118"/>
  <c r="C22" i="118"/>
  <c r="U21" i="118"/>
  <c r="T21" i="118"/>
  <c r="S21" i="118"/>
  <c r="R21" i="118"/>
  <c r="Q21" i="118"/>
  <c r="P21" i="118"/>
  <c r="O21" i="118"/>
  <c r="N21" i="118"/>
  <c r="M21" i="118"/>
  <c r="L21" i="118"/>
  <c r="K21" i="118"/>
  <c r="J21" i="118"/>
  <c r="I21" i="118"/>
  <c r="H21" i="118"/>
  <c r="G21" i="118"/>
  <c r="F21" i="118"/>
  <c r="E21" i="118"/>
  <c r="D21" i="118"/>
  <c r="C21" i="118"/>
  <c r="U20" i="118"/>
  <c r="T20" i="118"/>
  <c r="S20" i="118"/>
  <c r="R20" i="118"/>
  <c r="Q20" i="118"/>
  <c r="P20" i="118"/>
  <c r="O20" i="118"/>
  <c r="N20" i="118"/>
  <c r="M20" i="118"/>
  <c r="L20" i="118"/>
  <c r="K20" i="118"/>
  <c r="J20" i="118"/>
  <c r="I20" i="118"/>
  <c r="H20" i="118"/>
  <c r="G20" i="118"/>
  <c r="F20" i="118"/>
  <c r="E20" i="118"/>
  <c r="D20" i="118"/>
  <c r="C20" i="118"/>
  <c r="U19" i="118"/>
  <c r="T19" i="118"/>
  <c r="S19" i="118"/>
  <c r="R19" i="118"/>
  <c r="Q19" i="118"/>
  <c r="P19" i="118"/>
  <c r="O19" i="118"/>
  <c r="N19" i="118"/>
  <c r="M19" i="118"/>
  <c r="L19" i="118"/>
  <c r="K19" i="118"/>
  <c r="J19" i="118"/>
  <c r="I19" i="118"/>
  <c r="H19" i="118"/>
  <c r="G19" i="118"/>
  <c r="F19" i="118"/>
  <c r="E19" i="118"/>
  <c r="D19" i="118"/>
  <c r="C19" i="118"/>
  <c r="U18" i="118"/>
  <c r="T18" i="118"/>
  <c r="S18" i="118"/>
  <c r="R18" i="118"/>
  <c r="Q18" i="118"/>
  <c r="P18" i="118"/>
  <c r="O18" i="118"/>
  <c r="N18" i="118"/>
  <c r="M18" i="118"/>
  <c r="L18" i="118"/>
  <c r="K18" i="118"/>
  <c r="J18" i="118"/>
  <c r="I18" i="118"/>
  <c r="H18" i="118"/>
  <c r="G18" i="118"/>
  <c r="F18" i="118"/>
  <c r="E18" i="118"/>
  <c r="D18" i="118"/>
  <c r="C18" i="118"/>
  <c r="U17" i="118"/>
  <c r="T17" i="118"/>
  <c r="S17" i="118"/>
  <c r="R17" i="118"/>
  <c r="Q17" i="118"/>
  <c r="P17" i="118"/>
  <c r="O17" i="118"/>
  <c r="N17" i="118"/>
  <c r="M17" i="118"/>
  <c r="L17" i="118"/>
  <c r="K17" i="118"/>
  <c r="J17" i="118"/>
  <c r="I17" i="118"/>
  <c r="H17" i="118"/>
  <c r="G17" i="118"/>
  <c r="F17" i="118"/>
  <c r="E17" i="118"/>
  <c r="D17" i="118"/>
  <c r="C17" i="118"/>
  <c r="U16" i="118"/>
  <c r="T16" i="118"/>
  <c r="S16" i="118"/>
  <c r="R16" i="118"/>
  <c r="Q16" i="118"/>
  <c r="P16" i="118"/>
  <c r="O16" i="118"/>
  <c r="N16" i="118"/>
  <c r="M16" i="118"/>
  <c r="L16" i="118"/>
  <c r="K16" i="118"/>
  <c r="J16" i="118"/>
  <c r="I16" i="118"/>
  <c r="H16" i="118"/>
  <c r="G16" i="118"/>
  <c r="F16" i="118"/>
  <c r="E16" i="118"/>
  <c r="D16" i="118"/>
  <c r="C16" i="118"/>
  <c r="U15" i="118"/>
  <c r="T15" i="118"/>
  <c r="S15" i="118"/>
  <c r="R15" i="118"/>
  <c r="Q15" i="118"/>
  <c r="P15" i="118"/>
  <c r="O15" i="118"/>
  <c r="N15" i="118"/>
  <c r="M15" i="118"/>
  <c r="L15" i="118"/>
  <c r="K15" i="118"/>
  <c r="J15" i="118"/>
  <c r="I15" i="118"/>
  <c r="H15" i="118"/>
  <c r="G15" i="118"/>
  <c r="F15" i="118"/>
  <c r="E15" i="118"/>
  <c r="D15" i="118"/>
  <c r="C15" i="118"/>
  <c r="U14" i="118"/>
  <c r="T14" i="118"/>
  <c r="S14" i="118"/>
  <c r="R14" i="118"/>
  <c r="Q14" i="118"/>
  <c r="P14" i="118"/>
  <c r="O14" i="118"/>
  <c r="N14" i="118"/>
  <c r="M14" i="118"/>
  <c r="L14" i="118"/>
  <c r="K14" i="118"/>
  <c r="J14" i="118"/>
  <c r="I14" i="118"/>
  <c r="H14" i="118"/>
  <c r="G14" i="118"/>
  <c r="F14" i="118"/>
  <c r="E14" i="118"/>
  <c r="D14" i="118"/>
  <c r="C14" i="118"/>
  <c r="U13" i="118"/>
  <c r="T13" i="118"/>
  <c r="S13" i="118"/>
  <c r="R13" i="118"/>
  <c r="Q13" i="118"/>
  <c r="P13" i="118"/>
  <c r="O13" i="118"/>
  <c r="N13" i="118"/>
  <c r="M13" i="118"/>
  <c r="L13" i="118"/>
  <c r="K13" i="118"/>
  <c r="J13" i="118"/>
  <c r="I13" i="118"/>
  <c r="H13" i="118"/>
  <c r="G13" i="118"/>
  <c r="F13" i="118"/>
  <c r="E13" i="118"/>
  <c r="D13" i="118"/>
  <c r="C13" i="118"/>
  <c r="U12" i="118"/>
  <c r="T12" i="118"/>
  <c r="S12" i="118"/>
  <c r="R12" i="118"/>
  <c r="Q12" i="118"/>
  <c r="P12" i="118"/>
  <c r="O12" i="118"/>
  <c r="N12" i="118"/>
  <c r="M12" i="118"/>
  <c r="L12" i="118"/>
  <c r="K12" i="118"/>
  <c r="J12" i="118"/>
  <c r="I12" i="118"/>
  <c r="H12" i="118"/>
  <c r="G12" i="118"/>
  <c r="F12" i="118"/>
  <c r="E12" i="118"/>
  <c r="D12" i="118"/>
  <c r="C12" i="118"/>
  <c r="U11" i="118"/>
  <c r="T11" i="118"/>
  <c r="S11" i="118"/>
  <c r="R11" i="118"/>
  <c r="Q11" i="118"/>
  <c r="P11" i="118"/>
  <c r="O11" i="118"/>
  <c r="N11" i="118"/>
  <c r="M11" i="118"/>
  <c r="L11" i="118"/>
  <c r="K11" i="118"/>
  <c r="J11" i="118"/>
  <c r="I11" i="118"/>
  <c r="H11" i="118"/>
  <c r="G11" i="118"/>
  <c r="F11" i="118"/>
  <c r="E11" i="118"/>
  <c r="D11" i="118"/>
  <c r="C11" i="118"/>
  <c r="U10" i="118"/>
  <c r="T10" i="118"/>
  <c r="S10" i="118"/>
  <c r="R10" i="118"/>
  <c r="Q10" i="118"/>
  <c r="P10" i="118"/>
  <c r="O10" i="118"/>
  <c r="N10" i="118"/>
  <c r="M10" i="118"/>
  <c r="L10" i="118"/>
  <c r="K10" i="118"/>
  <c r="J10" i="118"/>
  <c r="I10" i="118"/>
  <c r="H10" i="118"/>
  <c r="G10" i="118"/>
  <c r="F10" i="118"/>
  <c r="E10" i="118"/>
  <c r="D10" i="118"/>
  <c r="C10" i="118"/>
  <c r="U9" i="118"/>
  <c r="T9" i="118"/>
  <c r="S9" i="118"/>
  <c r="R9" i="118"/>
  <c r="Q9" i="118"/>
  <c r="P9" i="118"/>
  <c r="O9" i="118"/>
  <c r="N9" i="118"/>
  <c r="M9" i="118"/>
  <c r="L9" i="118"/>
  <c r="K9" i="118"/>
  <c r="J9" i="118"/>
  <c r="I9" i="118"/>
  <c r="H9" i="118"/>
  <c r="G9" i="118"/>
  <c r="F9" i="118"/>
  <c r="E9" i="118"/>
  <c r="D9" i="118"/>
  <c r="C9" i="118"/>
  <c r="U8" i="118"/>
  <c r="T8" i="118"/>
  <c r="S8" i="118"/>
  <c r="R8" i="118"/>
  <c r="Q8" i="118"/>
  <c r="P8" i="118"/>
  <c r="O8" i="118"/>
  <c r="N8" i="118"/>
  <c r="M8" i="118"/>
  <c r="L8" i="118"/>
  <c r="K8" i="118"/>
  <c r="J8" i="118"/>
  <c r="I8" i="118"/>
  <c r="H8" i="118"/>
  <c r="G8" i="118"/>
  <c r="F8" i="118"/>
  <c r="E8" i="118"/>
  <c r="D8" i="118"/>
  <c r="C8" i="118"/>
  <c r="U7" i="118"/>
  <c r="T7" i="118"/>
  <c r="S7" i="118"/>
  <c r="R7" i="118"/>
  <c r="Q7" i="118"/>
  <c r="P7" i="118"/>
  <c r="O7" i="118"/>
  <c r="N7" i="118"/>
  <c r="M7" i="118"/>
  <c r="L7" i="118"/>
  <c r="K7" i="118"/>
  <c r="J7" i="118"/>
  <c r="I7" i="118"/>
  <c r="H7" i="118"/>
  <c r="G7" i="118"/>
  <c r="F7" i="118"/>
  <c r="E7" i="118"/>
  <c r="D7" i="118"/>
  <c r="C7" i="118"/>
  <c r="U6" i="118"/>
  <c r="T6" i="118"/>
  <c r="S6" i="118"/>
  <c r="R6" i="118"/>
  <c r="Q6" i="118"/>
  <c r="P6" i="118"/>
  <c r="O6" i="118"/>
  <c r="N6" i="118"/>
  <c r="M6" i="118"/>
  <c r="L6" i="118"/>
  <c r="K6" i="118"/>
  <c r="J6" i="118"/>
  <c r="I6" i="118"/>
  <c r="H6" i="118"/>
  <c r="G6" i="118"/>
  <c r="F6" i="118"/>
  <c r="E6" i="118"/>
  <c r="D6" i="118"/>
  <c r="C6" i="118"/>
  <c r="U5" i="118"/>
  <c r="T5" i="118"/>
  <c r="S5" i="118"/>
  <c r="R5" i="118"/>
  <c r="Q5" i="118"/>
  <c r="P5" i="118"/>
  <c r="O5" i="118"/>
  <c r="N5" i="118"/>
  <c r="M5" i="118"/>
  <c r="L5" i="118"/>
  <c r="K5" i="118"/>
  <c r="J5" i="118"/>
  <c r="I5" i="118"/>
  <c r="H5" i="118"/>
  <c r="G5" i="118"/>
  <c r="F5" i="118"/>
  <c r="E5" i="118"/>
  <c r="D5" i="118"/>
  <c r="C5" i="118"/>
  <c r="U4" i="118"/>
  <c r="T4" i="118"/>
  <c r="S4" i="118"/>
  <c r="R4" i="118"/>
  <c r="Q4" i="118"/>
  <c r="P4" i="118"/>
  <c r="O4" i="118"/>
  <c r="N4" i="118"/>
  <c r="M4" i="118"/>
  <c r="L4" i="118"/>
  <c r="K4" i="118"/>
  <c r="J4" i="118"/>
  <c r="I4" i="118"/>
  <c r="H4" i="118"/>
  <c r="G4" i="118"/>
  <c r="F4" i="118"/>
  <c r="E4" i="118"/>
  <c r="D4" i="118"/>
  <c r="C4" i="118"/>
  <c r="U3" i="118"/>
  <c r="T3" i="118"/>
  <c r="S3" i="118"/>
  <c r="R3" i="118"/>
  <c r="Q3" i="118"/>
  <c r="P3" i="118"/>
  <c r="O3" i="118"/>
  <c r="N3" i="118"/>
  <c r="M3" i="118"/>
  <c r="L3" i="118"/>
  <c r="K3" i="118"/>
  <c r="J3" i="118"/>
  <c r="I3" i="118"/>
  <c r="H3" i="118"/>
  <c r="G3" i="118"/>
  <c r="F3" i="118"/>
  <c r="E3" i="118"/>
  <c r="D3" i="118"/>
  <c r="C3" i="118"/>
  <c r="U2" i="118"/>
  <c r="T2" i="118"/>
  <c r="S2" i="118"/>
  <c r="R2" i="118"/>
  <c r="Q2" i="118"/>
  <c r="P2" i="118"/>
  <c r="O2" i="118"/>
  <c r="N2" i="118"/>
  <c r="M2" i="118"/>
  <c r="L2" i="118"/>
  <c r="K2" i="118"/>
  <c r="J2" i="118"/>
  <c r="I2" i="118"/>
  <c r="H2" i="118"/>
  <c r="G2" i="118"/>
  <c r="F2" i="118"/>
  <c r="E2" i="118"/>
  <c r="D2" i="118"/>
  <c r="L272" i="135"/>
  <c r="K272" i="135"/>
  <c r="J272" i="135"/>
  <c r="I272" i="135"/>
  <c r="V272" i="135"/>
  <c r="U272" i="135"/>
  <c r="T272" i="135"/>
  <c r="S272" i="135"/>
  <c r="R272" i="135"/>
  <c r="Q272" i="135"/>
  <c r="P272" i="135"/>
  <c r="O272" i="135"/>
  <c r="N272" i="135"/>
  <c r="M272" i="135"/>
  <c r="H272" i="135"/>
  <c r="G272" i="135"/>
  <c r="F272" i="135"/>
  <c r="E272" i="135"/>
  <c r="T248" i="135"/>
  <c r="S248" i="135"/>
  <c r="R248" i="135"/>
  <c r="Q248" i="135"/>
  <c r="V248" i="135"/>
  <c r="U248" i="135"/>
  <c r="P248" i="135"/>
  <c r="O248" i="135"/>
  <c r="N248" i="135"/>
  <c r="M248" i="135"/>
  <c r="L248" i="135"/>
  <c r="K248" i="135"/>
  <c r="J248" i="135"/>
  <c r="I248" i="135"/>
  <c r="H248" i="135"/>
  <c r="G248" i="135"/>
  <c r="F248" i="135"/>
  <c r="E248" i="135"/>
  <c r="V224" i="135"/>
  <c r="U224" i="135"/>
  <c r="T224" i="135"/>
  <c r="S224" i="135"/>
  <c r="R224" i="135"/>
  <c r="Q224" i="135"/>
  <c r="P224" i="135"/>
  <c r="O224" i="135"/>
  <c r="N224" i="135"/>
  <c r="M224" i="135"/>
  <c r="L224" i="135"/>
  <c r="K224" i="135"/>
  <c r="J224" i="135"/>
  <c r="I224" i="135"/>
  <c r="H224" i="135"/>
  <c r="G224" i="135"/>
  <c r="F224" i="135"/>
  <c r="E224" i="135"/>
  <c r="V200" i="135"/>
  <c r="U200" i="135"/>
  <c r="T200" i="135"/>
  <c r="S200" i="135"/>
  <c r="R200" i="135"/>
  <c r="Q200" i="135"/>
  <c r="P200" i="135"/>
  <c r="O200" i="135"/>
  <c r="N200" i="135"/>
  <c r="M200" i="135"/>
  <c r="L200" i="135"/>
  <c r="K200" i="135"/>
  <c r="J200" i="135"/>
  <c r="I200" i="135"/>
  <c r="H200" i="135"/>
  <c r="G200" i="135"/>
  <c r="F200" i="135"/>
  <c r="E200" i="135"/>
  <c r="L176" i="135"/>
  <c r="K176" i="135"/>
  <c r="J176" i="135"/>
  <c r="I176" i="135"/>
  <c r="V176" i="135"/>
  <c r="U176" i="135"/>
  <c r="T176" i="135"/>
  <c r="S176" i="135"/>
  <c r="R176" i="135"/>
  <c r="Q176" i="135"/>
  <c r="P176" i="135"/>
  <c r="O176" i="135"/>
  <c r="N176" i="135"/>
  <c r="M176" i="135"/>
  <c r="H176" i="135"/>
  <c r="G176" i="135"/>
  <c r="F176" i="135"/>
  <c r="E176" i="135"/>
  <c r="T152" i="135"/>
  <c r="S152" i="135"/>
  <c r="R152" i="135"/>
  <c r="Q152" i="135"/>
  <c r="K152" i="135"/>
  <c r="V152" i="135"/>
  <c r="U152" i="135"/>
  <c r="P152" i="135"/>
  <c r="O152" i="135"/>
  <c r="N152" i="135"/>
  <c r="M152" i="135"/>
  <c r="L152" i="135"/>
  <c r="J152" i="135"/>
  <c r="I152" i="135"/>
  <c r="H152" i="135"/>
  <c r="G152" i="135"/>
  <c r="F152" i="135"/>
  <c r="E152" i="135"/>
  <c r="S128" i="135"/>
  <c r="V128" i="135"/>
  <c r="U128" i="135"/>
  <c r="T128" i="135"/>
  <c r="R128" i="135"/>
  <c r="Q128" i="135"/>
  <c r="P128" i="135"/>
  <c r="O128" i="135"/>
  <c r="N128" i="135"/>
  <c r="M128" i="135"/>
  <c r="L128" i="135"/>
  <c r="K128" i="135"/>
  <c r="J128" i="135"/>
  <c r="I128" i="135"/>
  <c r="H128" i="135"/>
  <c r="G128" i="135"/>
  <c r="F128" i="135"/>
  <c r="E128" i="135"/>
  <c r="K104" i="135"/>
  <c r="V104" i="135"/>
  <c r="U104" i="135"/>
  <c r="T104" i="135"/>
  <c r="S104" i="135"/>
  <c r="R104" i="135"/>
  <c r="Q104" i="135"/>
  <c r="P104" i="135"/>
  <c r="O104" i="135"/>
  <c r="N104" i="135"/>
  <c r="M104" i="135"/>
  <c r="L104" i="135"/>
  <c r="J104" i="135"/>
  <c r="I104" i="135"/>
  <c r="H104" i="135"/>
  <c r="G104" i="135"/>
  <c r="F104" i="135"/>
  <c r="E104" i="135"/>
  <c r="S80" i="135"/>
  <c r="R80" i="135"/>
  <c r="L80" i="135"/>
  <c r="K80" i="135"/>
  <c r="J80" i="135"/>
  <c r="I80" i="135"/>
  <c r="V80" i="135"/>
  <c r="U80" i="135"/>
  <c r="T80" i="135"/>
  <c r="Q80" i="135"/>
  <c r="P80" i="135"/>
  <c r="O80" i="135"/>
  <c r="N80" i="135"/>
  <c r="M80" i="135"/>
  <c r="H80" i="135"/>
  <c r="G80" i="135"/>
  <c r="F80" i="135"/>
  <c r="E80" i="135"/>
  <c r="T56" i="135"/>
  <c r="S56" i="135"/>
  <c r="R56" i="135"/>
  <c r="Q56" i="135"/>
  <c r="V56" i="135"/>
  <c r="U56" i="135"/>
  <c r="P56" i="135"/>
  <c r="O56" i="135"/>
  <c r="N56" i="135"/>
  <c r="M56" i="135"/>
  <c r="L56" i="135"/>
  <c r="K56" i="135"/>
  <c r="J56" i="135"/>
  <c r="I56" i="135"/>
  <c r="H56" i="135"/>
  <c r="G56" i="135"/>
  <c r="F56" i="135"/>
  <c r="E56" i="135"/>
  <c r="V32" i="135"/>
  <c r="U32" i="135"/>
  <c r="T32" i="135"/>
  <c r="S32" i="135"/>
  <c r="R32" i="135"/>
  <c r="Q32" i="135"/>
  <c r="P32" i="135"/>
  <c r="O32" i="135"/>
  <c r="N32" i="135"/>
  <c r="M32" i="135"/>
  <c r="L32" i="135"/>
  <c r="K32" i="135"/>
  <c r="J32" i="135"/>
  <c r="I32" i="135"/>
  <c r="H32" i="135"/>
  <c r="G32" i="135"/>
  <c r="F32" i="135"/>
  <c r="E32" i="135"/>
  <c r="V7" i="135"/>
  <c r="U7" i="135"/>
  <c r="T7" i="135"/>
  <c r="S7" i="135"/>
  <c r="R7" i="135"/>
  <c r="Q7" i="135"/>
  <c r="P7" i="135"/>
  <c r="O7" i="135"/>
  <c r="N7" i="135"/>
  <c r="M7" i="135"/>
  <c r="L7" i="135"/>
  <c r="K7" i="135"/>
  <c r="J7" i="135"/>
  <c r="I7" i="135"/>
  <c r="H7" i="135"/>
  <c r="G7" i="135"/>
  <c r="F7" i="135"/>
  <c r="E7" i="135"/>
  <c r="V12" i="132"/>
  <c r="U12" i="132"/>
  <c r="T12" i="132"/>
  <c r="S12" i="132"/>
  <c r="R12" i="132"/>
  <c r="Q12" i="132"/>
  <c r="P12" i="132"/>
  <c r="O12" i="132"/>
  <c r="N12" i="132"/>
  <c r="M12" i="132"/>
  <c r="L12" i="132"/>
  <c r="K12" i="132"/>
  <c r="J12" i="132"/>
  <c r="I12" i="132"/>
  <c r="H12" i="132"/>
  <c r="G12" i="132"/>
  <c r="F12" i="132"/>
  <c r="E12" i="132"/>
  <c r="T13" i="130"/>
  <c r="S13" i="130"/>
  <c r="R13" i="130"/>
  <c r="Q13" i="130"/>
  <c r="P13" i="130"/>
  <c r="O13" i="130"/>
  <c r="N13" i="130"/>
  <c r="M13" i="130"/>
  <c r="L13" i="130"/>
  <c r="K13" i="130"/>
  <c r="J13" i="130"/>
  <c r="I13" i="130"/>
  <c r="H13" i="130"/>
  <c r="G13" i="130"/>
  <c r="F13" i="130"/>
  <c r="E13" i="130"/>
  <c r="D13" i="130"/>
  <c r="C13" i="130"/>
  <c r="T117" i="128"/>
  <c r="S117" i="128"/>
  <c r="R117" i="128"/>
  <c r="Q117" i="128"/>
  <c r="P117" i="128"/>
  <c r="O117" i="128"/>
  <c r="N117" i="128"/>
  <c r="M117" i="128"/>
  <c r="L117" i="128"/>
  <c r="K117" i="128"/>
  <c r="J117" i="128"/>
  <c r="I117" i="128"/>
  <c r="H117" i="128"/>
  <c r="G117" i="128"/>
  <c r="F117" i="128"/>
  <c r="E117" i="128"/>
  <c r="D117" i="128"/>
  <c r="C117" i="128"/>
  <c r="T5" i="130"/>
  <c r="S5" i="130"/>
  <c r="R5" i="130"/>
  <c r="Q5" i="130"/>
  <c r="P5" i="130"/>
  <c r="O5" i="130"/>
  <c r="N5" i="130"/>
  <c r="M5" i="130"/>
  <c r="L5" i="130"/>
  <c r="K5" i="130"/>
  <c r="J5" i="130"/>
  <c r="I5" i="130"/>
  <c r="H5" i="130"/>
  <c r="G5" i="130"/>
  <c r="F5" i="130"/>
  <c r="E5" i="130"/>
  <c r="D5" i="130"/>
  <c r="C5" i="130"/>
  <c r="T117" i="127"/>
  <c r="P117" i="127"/>
  <c r="L117" i="127"/>
  <c r="H117" i="127"/>
  <c r="G117" i="127"/>
  <c r="F117" i="127"/>
  <c r="E117" i="127"/>
  <c r="D117" i="127"/>
  <c r="C117" i="127"/>
  <c r="U8" i="126"/>
  <c r="T8" i="126"/>
  <c r="S8" i="126"/>
  <c r="R8" i="126"/>
  <c r="Q8" i="126"/>
  <c r="P8" i="126"/>
  <c r="O8" i="126"/>
  <c r="N8" i="126"/>
  <c r="M8" i="126"/>
  <c r="L8" i="126"/>
  <c r="K8" i="126"/>
  <c r="J8" i="126"/>
  <c r="I8" i="126"/>
  <c r="H8" i="126"/>
  <c r="G8" i="126"/>
  <c r="F8" i="126"/>
  <c r="E8" i="126"/>
  <c r="D8" i="126"/>
  <c r="I19" i="123"/>
  <c r="G19" i="123"/>
  <c r="F19" i="123"/>
  <c r="E19" i="123"/>
  <c r="D19" i="123"/>
  <c r="C19" i="123"/>
  <c r="T18" i="123"/>
  <c r="S18" i="123"/>
  <c r="R18" i="123"/>
  <c r="Q18" i="123"/>
  <c r="P18" i="123"/>
  <c r="M18" i="123"/>
  <c r="F17" i="123"/>
  <c r="D17" i="123"/>
  <c r="C17" i="123"/>
  <c r="T16" i="123"/>
  <c r="S16" i="123"/>
  <c r="R16" i="123"/>
  <c r="Q16" i="123"/>
  <c r="H15" i="123"/>
  <c r="E15" i="123"/>
  <c r="D15" i="123"/>
  <c r="C15" i="123"/>
  <c r="H10" i="123"/>
  <c r="C10" i="123"/>
  <c r="T19" i="123"/>
  <c r="S19" i="123"/>
  <c r="R19" i="123"/>
  <c r="Q19" i="123"/>
  <c r="P19" i="123"/>
  <c r="O19" i="123"/>
  <c r="N19" i="123"/>
  <c r="M19" i="123"/>
  <c r="L19" i="123"/>
  <c r="K19" i="123"/>
  <c r="J19" i="123"/>
  <c r="H19" i="123"/>
  <c r="O18" i="123"/>
  <c r="N18" i="123"/>
  <c r="L18" i="123"/>
  <c r="K18" i="123"/>
  <c r="J18" i="123"/>
  <c r="I18" i="123"/>
  <c r="H18" i="123"/>
  <c r="G10" i="123"/>
  <c r="F18" i="123"/>
  <c r="E18" i="123"/>
  <c r="D18" i="123"/>
  <c r="C18" i="123"/>
  <c r="R17" i="123"/>
  <c r="Q17" i="123"/>
  <c r="P17" i="123"/>
  <c r="O17" i="123"/>
  <c r="N17" i="123"/>
  <c r="M17" i="123"/>
  <c r="L17" i="123"/>
  <c r="K17" i="123"/>
  <c r="J17" i="123"/>
  <c r="I17" i="123"/>
  <c r="H17" i="123"/>
  <c r="G17" i="123"/>
  <c r="E17" i="123"/>
  <c r="P16" i="123"/>
  <c r="O16" i="123"/>
  <c r="N16" i="123"/>
  <c r="M16" i="123"/>
  <c r="L16" i="123"/>
  <c r="K16" i="123"/>
  <c r="J16" i="123"/>
  <c r="I16" i="123"/>
  <c r="H16" i="123"/>
  <c r="G16" i="123"/>
  <c r="F16" i="123"/>
  <c r="E16" i="123"/>
  <c r="D16" i="123"/>
  <c r="C16" i="123"/>
  <c r="T15" i="123"/>
  <c r="S15" i="123"/>
  <c r="R15" i="123"/>
  <c r="Q15" i="123"/>
  <c r="P15" i="123"/>
  <c r="O15" i="123"/>
  <c r="N15" i="123"/>
  <c r="M15" i="123"/>
  <c r="L15" i="123"/>
  <c r="K15" i="123"/>
  <c r="J15" i="123"/>
  <c r="I15" i="123"/>
  <c r="G15" i="123"/>
  <c r="F15" i="123"/>
  <c r="T14" i="123"/>
  <c r="S14" i="123"/>
  <c r="R14" i="123"/>
  <c r="Q14" i="123"/>
  <c r="P14" i="123"/>
  <c r="O14" i="123"/>
  <c r="N14" i="123"/>
  <c r="M14" i="123"/>
  <c r="L14" i="123"/>
  <c r="K14" i="123"/>
  <c r="H14" i="123"/>
  <c r="G14" i="123"/>
  <c r="F14" i="123"/>
  <c r="E14" i="123"/>
  <c r="D14" i="123"/>
  <c r="C14" i="123"/>
  <c r="C20" i="123" s="1"/>
  <c r="N18" i="122"/>
  <c r="K18" i="122"/>
  <c r="J18" i="122"/>
  <c r="I18" i="122"/>
  <c r="R16" i="122"/>
  <c r="O16" i="122"/>
  <c r="N16" i="122"/>
  <c r="M16" i="122"/>
  <c r="S14" i="122"/>
  <c r="R14" i="122"/>
  <c r="Q14" i="122"/>
  <c r="D10" i="122"/>
  <c r="C10" i="122"/>
  <c r="T19" i="122"/>
  <c r="S19" i="122"/>
  <c r="R19" i="122"/>
  <c r="Q19" i="122"/>
  <c r="P19" i="122"/>
  <c r="O19" i="122"/>
  <c r="N19" i="122"/>
  <c r="M19" i="122"/>
  <c r="L19" i="122"/>
  <c r="K19" i="122"/>
  <c r="J19" i="122"/>
  <c r="I19" i="122"/>
  <c r="H19" i="122"/>
  <c r="G19" i="122"/>
  <c r="F19" i="122"/>
  <c r="E19" i="122"/>
  <c r="D19" i="122"/>
  <c r="C19" i="122"/>
  <c r="T18" i="122"/>
  <c r="S18" i="122"/>
  <c r="R18" i="122"/>
  <c r="Q18" i="122"/>
  <c r="P18" i="122"/>
  <c r="O18" i="122"/>
  <c r="M18" i="122"/>
  <c r="L18" i="122"/>
  <c r="H18" i="122"/>
  <c r="G18" i="122"/>
  <c r="F18" i="122"/>
  <c r="E18" i="122"/>
  <c r="D18" i="122"/>
  <c r="C18" i="122"/>
  <c r="T17" i="122"/>
  <c r="S17" i="122"/>
  <c r="R17" i="122"/>
  <c r="R17" i="124"/>
  <c r="R34" i="124" s="1"/>
  <c r="P17" i="122"/>
  <c r="O17" i="122"/>
  <c r="N17" i="122"/>
  <c r="M17" i="122"/>
  <c r="L17" i="122"/>
  <c r="K17" i="122"/>
  <c r="J17" i="122"/>
  <c r="I17" i="122"/>
  <c r="H17" i="122"/>
  <c r="G17" i="122"/>
  <c r="F17" i="122"/>
  <c r="E17" i="122"/>
  <c r="D17" i="122"/>
  <c r="C17" i="122"/>
  <c r="T16" i="122"/>
  <c r="S16" i="122"/>
  <c r="Q16" i="122"/>
  <c r="P16" i="122"/>
  <c r="L16" i="122"/>
  <c r="K16" i="122"/>
  <c r="J16" i="122"/>
  <c r="I16" i="122"/>
  <c r="H16" i="122"/>
  <c r="G16" i="122"/>
  <c r="F16" i="122"/>
  <c r="E16" i="122"/>
  <c r="D16" i="122"/>
  <c r="C16" i="122"/>
  <c r="T15" i="122"/>
  <c r="S15" i="122"/>
  <c r="R15" i="122"/>
  <c r="Q15" i="122"/>
  <c r="P15" i="122"/>
  <c r="O15" i="122"/>
  <c r="N15" i="122"/>
  <c r="M15" i="122"/>
  <c r="L15" i="122"/>
  <c r="K15" i="122"/>
  <c r="J15" i="122"/>
  <c r="I15" i="122"/>
  <c r="H15" i="122"/>
  <c r="G15" i="122"/>
  <c r="F15" i="122"/>
  <c r="E15" i="122"/>
  <c r="D15" i="122"/>
  <c r="C15" i="122"/>
  <c r="T14" i="122"/>
  <c r="Q10" i="122"/>
  <c r="P10" i="122"/>
  <c r="O10" i="122"/>
  <c r="N10" i="122"/>
  <c r="M10" i="122"/>
  <c r="L10" i="122"/>
  <c r="K10" i="122"/>
  <c r="J10" i="122"/>
  <c r="I10" i="122"/>
  <c r="H14" i="122"/>
  <c r="G10" i="122"/>
  <c r="G17" i="124"/>
  <c r="G34" i="124" s="1"/>
  <c r="D14" i="122"/>
  <c r="C14" i="122"/>
  <c r="U309" i="121"/>
  <c r="T309" i="121"/>
  <c r="S309" i="121"/>
  <c r="R309" i="121"/>
  <c r="Q309" i="121"/>
  <c r="P309" i="121"/>
  <c r="O309" i="121"/>
  <c r="N309" i="121"/>
  <c r="M309" i="121"/>
  <c r="L309" i="121"/>
  <c r="K309" i="121"/>
  <c r="J309" i="121"/>
  <c r="I309" i="121"/>
  <c r="H309" i="121"/>
  <c r="G309" i="121"/>
  <c r="F309" i="121"/>
  <c r="E309" i="121"/>
  <c r="D309" i="121"/>
  <c r="U308" i="121"/>
  <c r="T308" i="121"/>
  <c r="S308" i="121"/>
  <c r="R308" i="121"/>
  <c r="Q308" i="121"/>
  <c r="P308" i="121"/>
  <c r="O308" i="121"/>
  <c r="N308" i="121"/>
  <c r="M308" i="121"/>
  <c r="L308" i="121"/>
  <c r="K308" i="121"/>
  <c r="J308" i="121"/>
  <c r="I308" i="121"/>
  <c r="H308" i="121"/>
  <c r="G308" i="121"/>
  <c r="F308" i="121"/>
  <c r="E308" i="121"/>
  <c r="D308" i="121"/>
  <c r="U307" i="121"/>
  <c r="T307" i="121"/>
  <c r="S307" i="121"/>
  <c r="R307" i="121"/>
  <c r="Q307" i="121"/>
  <c r="P307" i="121"/>
  <c r="O307" i="121"/>
  <c r="N307" i="121"/>
  <c r="M307" i="121"/>
  <c r="L307" i="121"/>
  <c r="K307" i="121"/>
  <c r="J307" i="121"/>
  <c r="I307" i="121"/>
  <c r="H307" i="121"/>
  <c r="G307" i="121"/>
  <c r="F307" i="121"/>
  <c r="E307" i="121"/>
  <c r="D307" i="121"/>
  <c r="U306" i="121"/>
  <c r="T306" i="121"/>
  <c r="S306" i="121"/>
  <c r="R306" i="121"/>
  <c r="Q306" i="121"/>
  <c r="P306" i="121"/>
  <c r="O306" i="121"/>
  <c r="N306" i="121"/>
  <c r="M306" i="121"/>
  <c r="L306" i="121"/>
  <c r="K306" i="121"/>
  <c r="J306" i="121"/>
  <c r="I306" i="121"/>
  <c r="H306" i="121"/>
  <c r="G306" i="121"/>
  <c r="F306" i="121"/>
  <c r="E306" i="121"/>
  <c r="D306" i="121"/>
  <c r="U305" i="121"/>
  <c r="T305" i="121"/>
  <c r="S305" i="121"/>
  <c r="R305" i="121"/>
  <c r="Q305" i="121"/>
  <c r="P305" i="121"/>
  <c r="O305" i="121"/>
  <c r="N305" i="121"/>
  <c r="M305" i="121"/>
  <c r="L305" i="121"/>
  <c r="K305" i="121"/>
  <c r="J305" i="121"/>
  <c r="I305" i="121"/>
  <c r="H305" i="121"/>
  <c r="G305" i="121"/>
  <c r="F305" i="121"/>
  <c r="E305" i="121"/>
  <c r="D305" i="121"/>
  <c r="U304" i="121"/>
  <c r="T304" i="121"/>
  <c r="S304" i="121"/>
  <c r="R304" i="121"/>
  <c r="Q304" i="121"/>
  <c r="P304" i="121"/>
  <c r="O304" i="121"/>
  <c r="N304" i="121"/>
  <c r="M304" i="121"/>
  <c r="L304" i="121"/>
  <c r="K304" i="121"/>
  <c r="J304" i="121"/>
  <c r="I304" i="121"/>
  <c r="H304" i="121"/>
  <c r="G304" i="121"/>
  <c r="F304" i="121"/>
  <c r="E304" i="121"/>
  <c r="D304" i="121"/>
  <c r="U303" i="121"/>
  <c r="T303" i="121"/>
  <c r="S303" i="121"/>
  <c r="R303" i="121"/>
  <c r="Q303" i="121"/>
  <c r="P303" i="121"/>
  <c r="O303" i="121"/>
  <c r="N303" i="121"/>
  <c r="M303" i="121"/>
  <c r="L303" i="121"/>
  <c r="K303" i="121"/>
  <c r="J303" i="121"/>
  <c r="I303" i="121"/>
  <c r="H303" i="121"/>
  <c r="G303" i="121"/>
  <c r="F303" i="121"/>
  <c r="E303" i="121"/>
  <c r="D303" i="121"/>
  <c r="U302" i="121"/>
  <c r="T302" i="121"/>
  <c r="S302" i="121"/>
  <c r="R302" i="121"/>
  <c r="Q302" i="121"/>
  <c r="P302" i="121"/>
  <c r="O302" i="121"/>
  <c r="N302" i="121"/>
  <c r="M302" i="121"/>
  <c r="L302" i="121"/>
  <c r="K302" i="121"/>
  <c r="J302" i="121"/>
  <c r="I302" i="121"/>
  <c r="H302" i="121"/>
  <c r="G302" i="121"/>
  <c r="F302" i="121"/>
  <c r="E302" i="121"/>
  <c r="D302" i="121"/>
  <c r="U301" i="121"/>
  <c r="T301" i="121"/>
  <c r="S301" i="121"/>
  <c r="R301" i="121"/>
  <c r="Q301" i="121"/>
  <c r="P301" i="121"/>
  <c r="O301" i="121"/>
  <c r="N301" i="121"/>
  <c r="M301" i="121"/>
  <c r="L301" i="121"/>
  <c r="K301" i="121"/>
  <c r="J301" i="121"/>
  <c r="I301" i="121"/>
  <c r="H301" i="121"/>
  <c r="G301" i="121"/>
  <c r="F301" i="121"/>
  <c r="E301" i="121"/>
  <c r="D301" i="121"/>
  <c r="U300" i="121"/>
  <c r="T300" i="121"/>
  <c r="S300" i="121"/>
  <c r="R300" i="121"/>
  <c r="Q300" i="121"/>
  <c r="P300" i="121"/>
  <c r="O300" i="121"/>
  <c r="N300" i="121"/>
  <c r="M300" i="121"/>
  <c r="L300" i="121"/>
  <c r="K300" i="121"/>
  <c r="J300" i="121"/>
  <c r="I300" i="121"/>
  <c r="H300" i="121"/>
  <c r="G300" i="121"/>
  <c r="F300" i="121"/>
  <c r="E300" i="121"/>
  <c r="D300" i="121"/>
  <c r="U299" i="121"/>
  <c r="T299" i="121"/>
  <c r="S299" i="121"/>
  <c r="R299" i="121"/>
  <c r="Q299" i="121"/>
  <c r="P299" i="121"/>
  <c r="O299" i="121"/>
  <c r="N299" i="121"/>
  <c r="M299" i="121"/>
  <c r="L299" i="121"/>
  <c r="K299" i="121"/>
  <c r="J299" i="121"/>
  <c r="I299" i="121"/>
  <c r="H299" i="121"/>
  <c r="G299" i="121"/>
  <c r="F299" i="121"/>
  <c r="E299" i="121"/>
  <c r="D299" i="121"/>
  <c r="U298" i="121"/>
  <c r="T298" i="121"/>
  <c r="S298" i="121"/>
  <c r="R298" i="121"/>
  <c r="Q298" i="121"/>
  <c r="P298" i="121"/>
  <c r="O298" i="121"/>
  <c r="N298" i="121"/>
  <c r="M298" i="121"/>
  <c r="L298" i="121"/>
  <c r="K298" i="121"/>
  <c r="J298" i="121"/>
  <c r="I298" i="121"/>
  <c r="H298" i="121"/>
  <c r="G298" i="121"/>
  <c r="F298" i="121"/>
  <c r="E298" i="121"/>
  <c r="D298" i="121"/>
  <c r="U297" i="121"/>
  <c r="T297" i="121"/>
  <c r="S297" i="121"/>
  <c r="R297" i="121"/>
  <c r="Q297" i="121"/>
  <c r="P297" i="121"/>
  <c r="O297" i="121"/>
  <c r="N297" i="121"/>
  <c r="M297" i="121"/>
  <c r="L297" i="121"/>
  <c r="K297" i="121"/>
  <c r="J297" i="121"/>
  <c r="I297" i="121"/>
  <c r="H297" i="121"/>
  <c r="G297" i="121"/>
  <c r="F297" i="121"/>
  <c r="E297" i="121"/>
  <c r="D297" i="121"/>
  <c r="U296" i="121"/>
  <c r="T296" i="121"/>
  <c r="S296" i="121"/>
  <c r="R296" i="121"/>
  <c r="Q296" i="121"/>
  <c r="P296" i="121"/>
  <c r="O296" i="121"/>
  <c r="N296" i="121"/>
  <c r="M296" i="121"/>
  <c r="L296" i="121"/>
  <c r="K296" i="121"/>
  <c r="J296" i="121"/>
  <c r="I296" i="121"/>
  <c r="H296" i="121"/>
  <c r="G296" i="121"/>
  <c r="F296" i="121"/>
  <c r="E296" i="121"/>
  <c r="D296" i="121"/>
  <c r="U295" i="121"/>
  <c r="T295" i="121"/>
  <c r="S295" i="121"/>
  <c r="R295" i="121"/>
  <c r="Q295" i="121"/>
  <c r="P295" i="121"/>
  <c r="O295" i="121"/>
  <c r="N295" i="121"/>
  <c r="M295" i="121"/>
  <c r="L295" i="121"/>
  <c r="K295" i="121"/>
  <c r="J295" i="121"/>
  <c r="I295" i="121"/>
  <c r="H295" i="121"/>
  <c r="G295" i="121"/>
  <c r="F295" i="121"/>
  <c r="E295" i="121"/>
  <c r="D295" i="121"/>
  <c r="U294" i="121"/>
  <c r="T294" i="121"/>
  <c r="S294" i="121"/>
  <c r="R294" i="121"/>
  <c r="Q294" i="121"/>
  <c r="P294" i="121"/>
  <c r="O294" i="121"/>
  <c r="N294" i="121"/>
  <c r="M294" i="121"/>
  <c r="L294" i="121"/>
  <c r="K294" i="121"/>
  <c r="J294" i="121"/>
  <c r="I294" i="121"/>
  <c r="H294" i="121"/>
  <c r="G294" i="121"/>
  <c r="F294" i="121"/>
  <c r="E294" i="121"/>
  <c r="D294" i="121"/>
  <c r="U293" i="121"/>
  <c r="T293" i="121"/>
  <c r="S293" i="121"/>
  <c r="R293" i="121"/>
  <c r="Q293" i="121"/>
  <c r="P293" i="121"/>
  <c r="O293" i="121"/>
  <c r="N293" i="121"/>
  <c r="M293" i="121"/>
  <c r="L293" i="121"/>
  <c r="K293" i="121"/>
  <c r="J293" i="121"/>
  <c r="I293" i="121"/>
  <c r="H293" i="121"/>
  <c r="G293" i="121"/>
  <c r="F293" i="121"/>
  <c r="E293" i="121"/>
  <c r="D293" i="121"/>
  <c r="U292" i="121"/>
  <c r="T292" i="121"/>
  <c r="S292" i="121"/>
  <c r="R292" i="121"/>
  <c r="Q292" i="121"/>
  <c r="P292" i="121"/>
  <c r="O292" i="121"/>
  <c r="N292" i="121"/>
  <c r="M292" i="121"/>
  <c r="L292" i="121"/>
  <c r="K292" i="121"/>
  <c r="J292" i="121"/>
  <c r="I292" i="121"/>
  <c r="H292" i="121"/>
  <c r="G292" i="121"/>
  <c r="F292" i="121"/>
  <c r="E292" i="121"/>
  <c r="D292" i="121"/>
  <c r="U291" i="121"/>
  <c r="T291" i="121"/>
  <c r="S291" i="121"/>
  <c r="R291" i="121"/>
  <c r="Q291" i="121"/>
  <c r="P291" i="121"/>
  <c r="O291" i="121"/>
  <c r="N291" i="121"/>
  <c r="M291" i="121"/>
  <c r="L291" i="121"/>
  <c r="K291" i="121"/>
  <c r="J291" i="121"/>
  <c r="I291" i="121"/>
  <c r="H291" i="121"/>
  <c r="G291" i="121"/>
  <c r="F291" i="121"/>
  <c r="E291" i="121"/>
  <c r="D291" i="121"/>
  <c r="U290" i="121"/>
  <c r="T290" i="121"/>
  <c r="S290" i="121"/>
  <c r="R290" i="121"/>
  <c r="Q290" i="121"/>
  <c r="P290" i="121"/>
  <c r="O290" i="121"/>
  <c r="N290" i="121"/>
  <c r="M290" i="121"/>
  <c r="L290" i="121"/>
  <c r="K290" i="121"/>
  <c r="J290" i="121"/>
  <c r="I290" i="121"/>
  <c r="H290" i="121"/>
  <c r="G290" i="121"/>
  <c r="F290" i="121"/>
  <c r="E290" i="121"/>
  <c r="D290" i="121"/>
  <c r="U289" i="121"/>
  <c r="T289" i="121"/>
  <c r="S289" i="121"/>
  <c r="R289" i="121"/>
  <c r="Q289" i="121"/>
  <c r="P289" i="121"/>
  <c r="O289" i="121"/>
  <c r="N289" i="121"/>
  <c r="M289" i="121"/>
  <c r="L289" i="121"/>
  <c r="K289" i="121"/>
  <c r="J289" i="121"/>
  <c r="I289" i="121"/>
  <c r="H289" i="121"/>
  <c r="G289" i="121"/>
  <c r="F289" i="121"/>
  <c r="E289" i="121"/>
  <c r="D289" i="121"/>
  <c r="U288" i="121"/>
  <c r="T288" i="121"/>
  <c r="S288" i="121"/>
  <c r="R288" i="121"/>
  <c r="Q288" i="121"/>
  <c r="P288" i="121"/>
  <c r="O288" i="121"/>
  <c r="N288" i="121"/>
  <c r="M288" i="121"/>
  <c r="L288" i="121"/>
  <c r="K288" i="121"/>
  <c r="J288" i="121"/>
  <c r="I288" i="121"/>
  <c r="H288" i="121"/>
  <c r="G288" i="121"/>
  <c r="F288" i="121"/>
  <c r="E288" i="121"/>
  <c r="D288" i="121"/>
  <c r="U287" i="121"/>
  <c r="T287" i="121"/>
  <c r="S287" i="121"/>
  <c r="R287" i="121"/>
  <c r="Q287" i="121"/>
  <c r="P287" i="121"/>
  <c r="O287" i="121"/>
  <c r="N287" i="121"/>
  <c r="M287" i="121"/>
  <c r="L287" i="121"/>
  <c r="K287" i="121"/>
  <c r="J287" i="121"/>
  <c r="I287" i="121"/>
  <c r="H287" i="121"/>
  <c r="G287" i="121"/>
  <c r="F287" i="121"/>
  <c r="E287" i="121"/>
  <c r="D287" i="121"/>
  <c r="U286" i="121"/>
  <c r="T286" i="121"/>
  <c r="S286" i="121"/>
  <c r="R286" i="121"/>
  <c r="Q286" i="121"/>
  <c r="P286" i="121"/>
  <c r="O286" i="121"/>
  <c r="N286" i="121"/>
  <c r="M286" i="121"/>
  <c r="L286" i="121"/>
  <c r="K286" i="121"/>
  <c r="J286" i="121"/>
  <c r="I286" i="121"/>
  <c r="H286" i="121"/>
  <c r="G286" i="121"/>
  <c r="F286" i="121"/>
  <c r="E286" i="121"/>
  <c r="D286" i="121"/>
  <c r="U285" i="121"/>
  <c r="T285" i="121"/>
  <c r="S285" i="121"/>
  <c r="R285" i="121"/>
  <c r="Q285" i="121"/>
  <c r="P285" i="121"/>
  <c r="O285" i="121"/>
  <c r="N285" i="121"/>
  <c r="M285" i="121"/>
  <c r="L285" i="121"/>
  <c r="K285" i="121"/>
  <c r="J285" i="121"/>
  <c r="I285" i="121"/>
  <c r="H285" i="121"/>
  <c r="G285" i="121"/>
  <c r="F285" i="121"/>
  <c r="E285" i="121"/>
  <c r="D285" i="121"/>
  <c r="U284" i="121"/>
  <c r="T284" i="121"/>
  <c r="S284" i="121"/>
  <c r="R284" i="121"/>
  <c r="Q284" i="121"/>
  <c r="P284" i="121"/>
  <c r="O284" i="121"/>
  <c r="N284" i="121"/>
  <c r="M284" i="121"/>
  <c r="L284" i="121"/>
  <c r="K284" i="121"/>
  <c r="J284" i="121"/>
  <c r="I284" i="121"/>
  <c r="H284" i="121"/>
  <c r="G284" i="121"/>
  <c r="F284" i="121"/>
  <c r="E284" i="121"/>
  <c r="D284" i="121"/>
  <c r="U283" i="121"/>
  <c r="T283" i="121"/>
  <c r="S283" i="121"/>
  <c r="R283" i="121"/>
  <c r="Q283" i="121"/>
  <c r="P283" i="121"/>
  <c r="O283" i="121"/>
  <c r="N283" i="121"/>
  <c r="M283" i="121"/>
  <c r="L283" i="121"/>
  <c r="K283" i="121"/>
  <c r="J283" i="121"/>
  <c r="I283" i="121"/>
  <c r="H283" i="121"/>
  <c r="G283" i="121"/>
  <c r="F283" i="121"/>
  <c r="E283" i="121"/>
  <c r="D283" i="121"/>
  <c r="U282" i="121"/>
  <c r="T282" i="121"/>
  <c r="S282" i="121"/>
  <c r="R282" i="121"/>
  <c r="Q282" i="121"/>
  <c r="P282" i="121"/>
  <c r="O282" i="121"/>
  <c r="N282" i="121"/>
  <c r="M282" i="121"/>
  <c r="L282" i="121"/>
  <c r="K282" i="121"/>
  <c r="J282" i="121"/>
  <c r="I282" i="121"/>
  <c r="H282" i="121"/>
  <c r="G282" i="121"/>
  <c r="F282" i="121"/>
  <c r="E282" i="121"/>
  <c r="D282" i="121"/>
  <c r="U281" i="121"/>
  <c r="T281" i="121"/>
  <c r="S281" i="121"/>
  <c r="R281" i="121"/>
  <c r="Q281" i="121"/>
  <c r="P281" i="121"/>
  <c r="O281" i="121"/>
  <c r="N281" i="121"/>
  <c r="M281" i="121"/>
  <c r="L281" i="121"/>
  <c r="K281" i="121"/>
  <c r="J281" i="121"/>
  <c r="I281" i="121"/>
  <c r="H281" i="121"/>
  <c r="G281" i="121"/>
  <c r="F281" i="121"/>
  <c r="E281" i="121"/>
  <c r="D281" i="121"/>
  <c r="U280" i="121"/>
  <c r="T280" i="121"/>
  <c r="S280" i="121"/>
  <c r="R280" i="121"/>
  <c r="Q280" i="121"/>
  <c r="P280" i="121"/>
  <c r="O280" i="121"/>
  <c r="N280" i="121"/>
  <c r="M280" i="121"/>
  <c r="L280" i="121"/>
  <c r="K280" i="121"/>
  <c r="J280" i="121"/>
  <c r="I280" i="121"/>
  <c r="H280" i="121"/>
  <c r="G280" i="121"/>
  <c r="F280" i="121"/>
  <c r="E280" i="121"/>
  <c r="D280" i="121"/>
  <c r="U279" i="121"/>
  <c r="T279" i="121"/>
  <c r="S279" i="121"/>
  <c r="R279" i="121"/>
  <c r="Q279" i="121"/>
  <c r="P279" i="121"/>
  <c r="O279" i="121"/>
  <c r="N279" i="121"/>
  <c r="M279" i="121"/>
  <c r="L279" i="121"/>
  <c r="K279" i="121"/>
  <c r="J279" i="121"/>
  <c r="I279" i="121"/>
  <c r="H279" i="121"/>
  <c r="G279" i="121"/>
  <c r="F279" i="121"/>
  <c r="E279" i="121"/>
  <c r="D279" i="121"/>
  <c r="U278" i="121"/>
  <c r="T278" i="121"/>
  <c r="S278" i="121"/>
  <c r="R278" i="121"/>
  <c r="Q278" i="121"/>
  <c r="P278" i="121"/>
  <c r="O278" i="121"/>
  <c r="N278" i="121"/>
  <c r="M278" i="121"/>
  <c r="L278" i="121"/>
  <c r="K278" i="121"/>
  <c r="J278" i="121"/>
  <c r="I278" i="121"/>
  <c r="H278" i="121"/>
  <c r="G278" i="121"/>
  <c r="F278" i="121"/>
  <c r="E278" i="121"/>
  <c r="D278" i="121"/>
  <c r="U277" i="121"/>
  <c r="T277" i="121"/>
  <c r="S277" i="121"/>
  <c r="R277" i="121"/>
  <c r="Q277" i="121"/>
  <c r="P277" i="121"/>
  <c r="O277" i="121"/>
  <c r="N277" i="121"/>
  <c r="M277" i="121"/>
  <c r="L277" i="121"/>
  <c r="K277" i="121"/>
  <c r="J277" i="121"/>
  <c r="I277" i="121"/>
  <c r="H277" i="121"/>
  <c r="G277" i="121"/>
  <c r="F277" i="121"/>
  <c r="E277" i="121"/>
  <c r="D277" i="121"/>
  <c r="U276" i="121"/>
  <c r="T276" i="121"/>
  <c r="S276" i="121"/>
  <c r="R276" i="121"/>
  <c r="Q276" i="121"/>
  <c r="P276" i="121"/>
  <c r="O276" i="121"/>
  <c r="N276" i="121"/>
  <c r="M276" i="121"/>
  <c r="L276" i="121"/>
  <c r="K276" i="121"/>
  <c r="J276" i="121"/>
  <c r="I276" i="121"/>
  <c r="H276" i="121"/>
  <c r="G276" i="121"/>
  <c r="F276" i="121"/>
  <c r="E276" i="121"/>
  <c r="D276" i="121"/>
  <c r="U275" i="121"/>
  <c r="T275" i="121"/>
  <c r="S275" i="121"/>
  <c r="R275" i="121"/>
  <c r="Q275" i="121"/>
  <c r="P275" i="121"/>
  <c r="O275" i="121"/>
  <c r="N275" i="121"/>
  <c r="M275" i="121"/>
  <c r="L275" i="121"/>
  <c r="K275" i="121"/>
  <c r="J275" i="121"/>
  <c r="I275" i="121"/>
  <c r="H275" i="121"/>
  <c r="G275" i="121"/>
  <c r="F275" i="121"/>
  <c r="E275" i="121"/>
  <c r="D275" i="121"/>
  <c r="U274" i="121"/>
  <c r="T274" i="121"/>
  <c r="S274" i="121"/>
  <c r="R274" i="121"/>
  <c r="Q274" i="121"/>
  <c r="P274" i="121"/>
  <c r="O274" i="121"/>
  <c r="N274" i="121"/>
  <c r="M274" i="121"/>
  <c r="L274" i="121"/>
  <c r="K274" i="121"/>
  <c r="J274" i="121"/>
  <c r="I274" i="121"/>
  <c r="H274" i="121"/>
  <c r="G274" i="121"/>
  <c r="F274" i="121"/>
  <c r="E274" i="121"/>
  <c r="D274" i="121"/>
  <c r="U273" i="121"/>
  <c r="T273" i="121"/>
  <c r="S273" i="121"/>
  <c r="R273" i="121"/>
  <c r="Q273" i="121"/>
  <c r="P273" i="121"/>
  <c r="O273" i="121"/>
  <c r="N273" i="121"/>
  <c r="M273" i="121"/>
  <c r="L273" i="121"/>
  <c r="K273" i="121"/>
  <c r="J273" i="121"/>
  <c r="I273" i="121"/>
  <c r="H273" i="121"/>
  <c r="G273" i="121"/>
  <c r="F273" i="121"/>
  <c r="E273" i="121"/>
  <c r="D273" i="121"/>
  <c r="U272" i="121"/>
  <c r="T272" i="121"/>
  <c r="S272" i="121"/>
  <c r="R272" i="121"/>
  <c r="Q272" i="121"/>
  <c r="P272" i="121"/>
  <c r="O272" i="121"/>
  <c r="N272" i="121"/>
  <c r="M272" i="121"/>
  <c r="L272" i="121"/>
  <c r="K272" i="121"/>
  <c r="J272" i="121"/>
  <c r="I272" i="121"/>
  <c r="H272" i="121"/>
  <c r="G272" i="121"/>
  <c r="F272" i="121"/>
  <c r="E272" i="121"/>
  <c r="D272" i="121"/>
  <c r="U270" i="121"/>
  <c r="T270" i="121"/>
  <c r="S270" i="121"/>
  <c r="R270" i="121"/>
  <c r="Q270" i="121"/>
  <c r="P270" i="121"/>
  <c r="O270" i="121"/>
  <c r="N270" i="121"/>
  <c r="M270" i="121"/>
  <c r="L270" i="121"/>
  <c r="K270" i="121"/>
  <c r="J270" i="121"/>
  <c r="I270" i="121"/>
  <c r="H270" i="121"/>
  <c r="G270" i="121"/>
  <c r="F270" i="121"/>
  <c r="E270" i="121"/>
  <c r="D270" i="121"/>
  <c r="U269" i="121"/>
  <c r="T269" i="121"/>
  <c r="S269" i="121"/>
  <c r="R269" i="121"/>
  <c r="Q269" i="121"/>
  <c r="P269" i="121"/>
  <c r="O269" i="121"/>
  <c r="N269" i="121"/>
  <c r="M269" i="121"/>
  <c r="L269" i="121"/>
  <c r="K269" i="121"/>
  <c r="J269" i="121"/>
  <c r="I269" i="121"/>
  <c r="H269" i="121"/>
  <c r="G269" i="121"/>
  <c r="F269" i="121"/>
  <c r="E269" i="121"/>
  <c r="D269" i="121"/>
  <c r="U268" i="121"/>
  <c r="T268" i="121"/>
  <c r="S268" i="121"/>
  <c r="R268" i="121"/>
  <c r="Q268" i="121"/>
  <c r="P268" i="121"/>
  <c r="O268" i="121"/>
  <c r="N268" i="121"/>
  <c r="M268" i="121"/>
  <c r="L268" i="121"/>
  <c r="K268" i="121"/>
  <c r="J268" i="121"/>
  <c r="I268" i="121"/>
  <c r="H268" i="121"/>
  <c r="G268" i="121"/>
  <c r="F268" i="121"/>
  <c r="E268" i="121"/>
  <c r="D268" i="121"/>
  <c r="U267" i="121"/>
  <c r="T267" i="121"/>
  <c r="S267" i="121"/>
  <c r="R267" i="121"/>
  <c r="Q267" i="121"/>
  <c r="P267" i="121"/>
  <c r="O267" i="121"/>
  <c r="N267" i="121"/>
  <c r="M267" i="121"/>
  <c r="L267" i="121"/>
  <c r="K267" i="121"/>
  <c r="J267" i="121"/>
  <c r="I267" i="121"/>
  <c r="H267" i="121"/>
  <c r="G267" i="121"/>
  <c r="F267" i="121"/>
  <c r="E267" i="121"/>
  <c r="D267" i="121"/>
  <c r="U266" i="121"/>
  <c r="T266" i="121"/>
  <c r="S266" i="121"/>
  <c r="R266" i="121"/>
  <c r="Q266" i="121"/>
  <c r="P266" i="121"/>
  <c r="O266" i="121"/>
  <c r="N266" i="121"/>
  <c r="M266" i="121"/>
  <c r="L266" i="121"/>
  <c r="K266" i="121"/>
  <c r="J266" i="121"/>
  <c r="I266" i="121"/>
  <c r="H266" i="121"/>
  <c r="G266" i="121"/>
  <c r="F266" i="121"/>
  <c r="E266" i="121"/>
  <c r="D266" i="121"/>
  <c r="U265" i="121"/>
  <c r="T265" i="121"/>
  <c r="S265" i="121"/>
  <c r="R265" i="121"/>
  <c r="Q265" i="121"/>
  <c r="P265" i="121"/>
  <c r="O265" i="121"/>
  <c r="N265" i="121"/>
  <c r="M265" i="121"/>
  <c r="L265" i="121"/>
  <c r="K265" i="121"/>
  <c r="J265" i="121"/>
  <c r="I265" i="121"/>
  <c r="H265" i="121"/>
  <c r="G265" i="121"/>
  <c r="F265" i="121"/>
  <c r="E265" i="121"/>
  <c r="D265" i="121"/>
  <c r="U264" i="121"/>
  <c r="T264" i="121"/>
  <c r="S264" i="121"/>
  <c r="R264" i="121"/>
  <c r="Q264" i="121"/>
  <c r="P264" i="121"/>
  <c r="O264" i="121"/>
  <c r="N264" i="121"/>
  <c r="M264" i="121"/>
  <c r="L264" i="121"/>
  <c r="K264" i="121"/>
  <c r="J264" i="121"/>
  <c r="I264" i="121"/>
  <c r="H264" i="121"/>
  <c r="G264" i="121"/>
  <c r="F264" i="121"/>
  <c r="E264" i="121"/>
  <c r="D264" i="121"/>
  <c r="U263" i="121"/>
  <c r="T263" i="121"/>
  <c r="S263" i="121"/>
  <c r="R263" i="121"/>
  <c r="Q263" i="121"/>
  <c r="P263" i="121"/>
  <c r="O263" i="121"/>
  <c r="N263" i="121"/>
  <c r="M263" i="121"/>
  <c r="L263" i="121"/>
  <c r="K263" i="121"/>
  <c r="J263" i="121"/>
  <c r="I263" i="121"/>
  <c r="H263" i="121"/>
  <c r="G263" i="121"/>
  <c r="F263" i="121"/>
  <c r="E263" i="121"/>
  <c r="D263" i="121"/>
  <c r="U262" i="121"/>
  <c r="T262" i="121"/>
  <c r="S262" i="121"/>
  <c r="R262" i="121"/>
  <c r="Q262" i="121"/>
  <c r="P262" i="121"/>
  <c r="O262" i="121"/>
  <c r="N262" i="121"/>
  <c r="M262" i="121"/>
  <c r="L262" i="121"/>
  <c r="K262" i="121"/>
  <c r="J262" i="121"/>
  <c r="I262" i="121"/>
  <c r="H262" i="121"/>
  <c r="G262" i="121"/>
  <c r="F262" i="121"/>
  <c r="E262" i="121"/>
  <c r="D262" i="121"/>
  <c r="U261" i="121"/>
  <c r="T261" i="121"/>
  <c r="S261" i="121"/>
  <c r="R261" i="121"/>
  <c r="Q261" i="121"/>
  <c r="P261" i="121"/>
  <c r="O261" i="121"/>
  <c r="N261" i="121"/>
  <c r="M261" i="121"/>
  <c r="L261" i="121"/>
  <c r="K261" i="121"/>
  <c r="J261" i="121"/>
  <c r="I261" i="121"/>
  <c r="H261" i="121"/>
  <c r="G261" i="121"/>
  <c r="F261" i="121"/>
  <c r="E261" i="121"/>
  <c r="D261" i="121"/>
  <c r="U260" i="121"/>
  <c r="T260" i="121"/>
  <c r="S260" i="121"/>
  <c r="R260" i="121"/>
  <c r="Q260" i="121"/>
  <c r="P260" i="121"/>
  <c r="O260" i="121"/>
  <c r="N260" i="121"/>
  <c r="M260" i="121"/>
  <c r="L260" i="121"/>
  <c r="K260" i="121"/>
  <c r="J260" i="121"/>
  <c r="I260" i="121"/>
  <c r="H260" i="121"/>
  <c r="G260" i="121"/>
  <c r="F260" i="121"/>
  <c r="E260" i="121"/>
  <c r="D260" i="121"/>
  <c r="U259" i="121"/>
  <c r="T259" i="121"/>
  <c r="S259" i="121"/>
  <c r="R259" i="121"/>
  <c r="Q259" i="121"/>
  <c r="P259" i="121"/>
  <c r="O259" i="121"/>
  <c r="N259" i="121"/>
  <c r="M259" i="121"/>
  <c r="L259" i="121"/>
  <c r="K259" i="121"/>
  <c r="J259" i="121"/>
  <c r="I259" i="121"/>
  <c r="H259" i="121"/>
  <c r="G259" i="121"/>
  <c r="F259" i="121"/>
  <c r="E259" i="121"/>
  <c r="D259" i="121"/>
  <c r="U257" i="121"/>
  <c r="T257" i="121"/>
  <c r="S257" i="121"/>
  <c r="R257" i="121"/>
  <c r="Q257" i="121"/>
  <c r="P257" i="121"/>
  <c r="O257" i="121"/>
  <c r="N257" i="121"/>
  <c r="M257" i="121"/>
  <c r="L257" i="121"/>
  <c r="K257" i="121"/>
  <c r="J257" i="121"/>
  <c r="I257" i="121"/>
  <c r="H257" i="121"/>
  <c r="G257" i="121"/>
  <c r="F257" i="121"/>
  <c r="E257" i="121"/>
  <c r="D257" i="121"/>
  <c r="U255" i="121"/>
  <c r="T255" i="121"/>
  <c r="S255" i="121"/>
  <c r="R255" i="121"/>
  <c r="Q255" i="121"/>
  <c r="P255" i="121"/>
  <c r="O255" i="121"/>
  <c r="N255" i="121"/>
  <c r="M255" i="121"/>
  <c r="L255" i="121"/>
  <c r="K255" i="121"/>
  <c r="J255" i="121"/>
  <c r="I255" i="121"/>
  <c r="H255" i="121"/>
  <c r="G255" i="121"/>
  <c r="F255" i="121"/>
  <c r="E255" i="121"/>
  <c r="D255" i="121"/>
  <c r="U254" i="121"/>
  <c r="T254" i="121"/>
  <c r="S254" i="121"/>
  <c r="R254" i="121"/>
  <c r="Q254" i="121"/>
  <c r="P254" i="121"/>
  <c r="O254" i="121"/>
  <c r="N254" i="121"/>
  <c r="M254" i="121"/>
  <c r="L254" i="121"/>
  <c r="K254" i="121"/>
  <c r="J254" i="121"/>
  <c r="I254" i="121"/>
  <c r="H254" i="121"/>
  <c r="G254" i="121"/>
  <c r="F254" i="121"/>
  <c r="E254" i="121"/>
  <c r="D254" i="121"/>
  <c r="U253" i="121"/>
  <c r="T253" i="121"/>
  <c r="S253" i="121"/>
  <c r="R253" i="121"/>
  <c r="Q253" i="121"/>
  <c r="P253" i="121"/>
  <c r="O253" i="121"/>
  <c r="N253" i="121"/>
  <c r="M253" i="121"/>
  <c r="L253" i="121"/>
  <c r="K253" i="121"/>
  <c r="J253" i="121"/>
  <c r="I253" i="121"/>
  <c r="H253" i="121"/>
  <c r="G253" i="121"/>
  <c r="F253" i="121"/>
  <c r="E253" i="121"/>
  <c r="D253" i="121"/>
  <c r="U252" i="121"/>
  <c r="T252" i="121"/>
  <c r="S252" i="121"/>
  <c r="R252" i="121"/>
  <c r="Q252" i="121"/>
  <c r="P252" i="121"/>
  <c r="O252" i="121"/>
  <c r="N252" i="121"/>
  <c r="M252" i="121"/>
  <c r="L252" i="121"/>
  <c r="K252" i="121"/>
  <c r="J252" i="121"/>
  <c r="I252" i="121"/>
  <c r="H252" i="121"/>
  <c r="G252" i="121"/>
  <c r="F252" i="121"/>
  <c r="E252" i="121"/>
  <c r="D252" i="121"/>
  <c r="U251" i="121"/>
  <c r="T251" i="121"/>
  <c r="S251" i="121"/>
  <c r="R251" i="121"/>
  <c r="Q251" i="121"/>
  <c r="P251" i="121"/>
  <c r="O251" i="121"/>
  <c r="N251" i="121"/>
  <c r="M251" i="121"/>
  <c r="L251" i="121"/>
  <c r="K251" i="121"/>
  <c r="J251" i="121"/>
  <c r="I251" i="121"/>
  <c r="H251" i="121"/>
  <c r="G251" i="121"/>
  <c r="F251" i="121"/>
  <c r="E251" i="121"/>
  <c r="D251" i="121"/>
  <c r="U250" i="121"/>
  <c r="T250" i="121"/>
  <c r="S250" i="121"/>
  <c r="R250" i="121"/>
  <c r="Q250" i="121"/>
  <c r="P250" i="121"/>
  <c r="O250" i="121"/>
  <c r="N250" i="121"/>
  <c r="M250" i="121"/>
  <c r="L250" i="121"/>
  <c r="K250" i="121"/>
  <c r="J250" i="121"/>
  <c r="I250" i="121"/>
  <c r="H250" i="121"/>
  <c r="G250" i="121"/>
  <c r="F250" i="121"/>
  <c r="E250" i="121"/>
  <c r="D250" i="121"/>
  <c r="U249" i="121"/>
  <c r="T249" i="121"/>
  <c r="S249" i="121"/>
  <c r="R249" i="121"/>
  <c r="Q249" i="121"/>
  <c r="P249" i="121"/>
  <c r="O249" i="121"/>
  <c r="N249" i="121"/>
  <c r="M249" i="121"/>
  <c r="L249" i="121"/>
  <c r="K249" i="121"/>
  <c r="J249" i="121"/>
  <c r="I249" i="121"/>
  <c r="H249" i="121"/>
  <c r="G249" i="121"/>
  <c r="F249" i="121"/>
  <c r="E249" i="121"/>
  <c r="D249" i="121"/>
  <c r="U248" i="121"/>
  <c r="T248" i="121"/>
  <c r="S248" i="121"/>
  <c r="R248" i="121"/>
  <c r="Q248" i="121"/>
  <c r="P248" i="121"/>
  <c r="O248" i="121"/>
  <c r="N248" i="121"/>
  <c r="M248" i="121"/>
  <c r="L248" i="121"/>
  <c r="K248" i="121"/>
  <c r="J248" i="121"/>
  <c r="I248" i="121"/>
  <c r="H248" i="121"/>
  <c r="G248" i="121"/>
  <c r="F248" i="121"/>
  <c r="E248" i="121"/>
  <c r="D248" i="121"/>
  <c r="U247" i="121"/>
  <c r="T247" i="121"/>
  <c r="S247" i="121"/>
  <c r="R247" i="121"/>
  <c r="Q247" i="121"/>
  <c r="P247" i="121"/>
  <c r="O247" i="121"/>
  <c r="N247" i="121"/>
  <c r="M247" i="121"/>
  <c r="L247" i="121"/>
  <c r="K247" i="121"/>
  <c r="J247" i="121"/>
  <c r="I247" i="121"/>
  <c r="H247" i="121"/>
  <c r="G247" i="121"/>
  <c r="F247" i="121"/>
  <c r="E247" i="121"/>
  <c r="D247" i="121"/>
  <c r="U246" i="121"/>
  <c r="T246" i="121"/>
  <c r="S246" i="121"/>
  <c r="R246" i="121"/>
  <c r="Q246" i="121"/>
  <c r="P246" i="121"/>
  <c r="O246" i="121"/>
  <c r="N246" i="121"/>
  <c r="M246" i="121"/>
  <c r="L246" i="121"/>
  <c r="K246" i="121"/>
  <c r="J246" i="121"/>
  <c r="I246" i="121"/>
  <c r="H246" i="121"/>
  <c r="G246" i="121"/>
  <c r="F246" i="121"/>
  <c r="E246" i="121"/>
  <c r="D246" i="121"/>
  <c r="U245" i="121"/>
  <c r="T245" i="121"/>
  <c r="S245" i="121"/>
  <c r="R245" i="121"/>
  <c r="Q245" i="121"/>
  <c r="P245" i="121"/>
  <c r="O245" i="121"/>
  <c r="N245" i="121"/>
  <c r="M245" i="121"/>
  <c r="L245" i="121"/>
  <c r="K245" i="121"/>
  <c r="J245" i="121"/>
  <c r="I245" i="121"/>
  <c r="H245" i="121"/>
  <c r="G245" i="121"/>
  <c r="F245" i="121"/>
  <c r="E245" i="121"/>
  <c r="D245" i="121"/>
  <c r="U244" i="121"/>
  <c r="T244" i="121"/>
  <c r="S244" i="121"/>
  <c r="R244" i="121"/>
  <c r="Q244" i="121"/>
  <c r="P244" i="121"/>
  <c r="O244" i="121"/>
  <c r="N244" i="121"/>
  <c r="M244" i="121"/>
  <c r="L244" i="121"/>
  <c r="K244" i="121"/>
  <c r="J244" i="121"/>
  <c r="I244" i="121"/>
  <c r="H244" i="121"/>
  <c r="G244" i="121"/>
  <c r="F244" i="121"/>
  <c r="E244" i="121"/>
  <c r="D244" i="121"/>
  <c r="U243" i="121"/>
  <c r="T243" i="121"/>
  <c r="S243" i="121"/>
  <c r="R243" i="121"/>
  <c r="Q243" i="121"/>
  <c r="P243" i="121"/>
  <c r="O243" i="121"/>
  <c r="N243" i="121"/>
  <c r="M243" i="121"/>
  <c r="L243" i="121"/>
  <c r="K243" i="121"/>
  <c r="J243" i="121"/>
  <c r="I243" i="121"/>
  <c r="H243" i="121"/>
  <c r="G243" i="121"/>
  <c r="F243" i="121"/>
  <c r="E243" i="121"/>
  <c r="D243" i="121"/>
  <c r="U242" i="121"/>
  <c r="T242" i="121"/>
  <c r="S242" i="121"/>
  <c r="R242" i="121"/>
  <c r="Q242" i="121"/>
  <c r="P242" i="121"/>
  <c r="O242" i="121"/>
  <c r="N242" i="121"/>
  <c r="M242" i="121"/>
  <c r="L242" i="121"/>
  <c r="K242" i="121"/>
  <c r="J242" i="121"/>
  <c r="I242" i="121"/>
  <c r="H242" i="121"/>
  <c r="G242" i="121"/>
  <c r="F242" i="121"/>
  <c r="E242" i="121"/>
  <c r="D242" i="121"/>
  <c r="U241" i="121"/>
  <c r="T241" i="121"/>
  <c r="S241" i="121"/>
  <c r="R241" i="121"/>
  <c r="Q241" i="121"/>
  <c r="P241" i="121"/>
  <c r="O241" i="121"/>
  <c r="N241" i="121"/>
  <c r="M241" i="121"/>
  <c r="L241" i="121"/>
  <c r="K241" i="121"/>
  <c r="J241" i="121"/>
  <c r="I241" i="121"/>
  <c r="H241" i="121"/>
  <c r="G241" i="121"/>
  <c r="F241" i="121"/>
  <c r="E241" i="121"/>
  <c r="D241" i="121"/>
  <c r="U240" i="121"/>
  <c r="T240" i="121"/>
  <c r="S240" i="121"/>
  <c r="R240" i="121"/>
  <c r="Q240" i="121"/>
  <c r="P240" i="121"/>
  <c r="O240" i="121"/>
  <c r="N240" i="121"/>
  <c r="M240" i="121"/>
  <c r="L240" i="121"/>
  <c r="K240" i="121"/>
  <c r="J240" i="121"/>
  <c r="I240" i="121"/>
  <c r="H240" i="121"/>
  <c r="G240" i="121"/>
  <c r="F240" i="121"/>
  <c r="E240" i="121"/>
  <c r="D240" i="121"/>
  <c r="U239" i="121"/>
  <c r="T239" i="121"/>
  <c r="S239" i="121"/>
  <c r="R239" i="121"/>
  <c r="Q239" i="121"/>
  <c r="P239" i="121"/>
  <c r="O239" i="121"/>
  <c r="N239" i="121"/>
  <c r="M239" i="121"/>
  <c r="L239" i="121"/>
  <c r="K239" i="121"/>
  <c r="J239" i="121"/>
  <c r="I239" i="121"/>
  <c r="H239" i="121"/>
  <c r="G239" i="121"/>
  <c r="F239" i="121"/>
  <c r="E239" i="121"/>
  <c r="D239" i="121"/>
  <c r="U238" i="121"/>
  <c r="T238" i="121"/>
  <c r="S238" i="121"/>
  <c r="R238" i="121"/>
  <c r="Q238" i="121"/>
  <c r="P238" i="121"/>
  <c r="O238" i="121"/>
  <c r="N238" i="121"/>
  <c r="M238" i="121"/>
  <c r="L238" i="121"/>
  <c r="K238" i="121"/>
  <c r="J238" i="121"/>
  <c r="I238" i="121"/>
  <c r="H238" i="121"/>
  <c r="G238" i="121"/>
  <c r="F238" i="121"/>
  <c r="E238" i="121"/>
  <c r="D238" i="121"/>
  <c r="U237" i="121"/>
  <c r="T237" i="121"/>
  <c r="S237" i="121"/>
  <c r="R237" i="121"/>
  <c r="Q237" i="121"/>
  <c r="P237" i="121"/>
  <c r="O237" i="121"/>
  <c r="N237" i="121"/>
  <c r="M237" i="121"/>
  <c r="L237" i="121"/>
  <c r="K237" i="121"/>
  <c r="J237" i="121"/>
  <c r="I237" i="121"/>
  <c r="H237" i="121"/>
  <c r="G237" i="121"/>
  <c r="F237" i="121"/>
  <c r="E237" i="121"/>
  <c r="D237" i="121"/>
  <c r="U236" i="121"/>
  <c r="T236" i="121"/>
  <c r="S236" i="121"/>
  <c r="R236" i="121"/>
  <c r="Q236" i="121"/>
  <c r="P236" i="121"/>
  <c r="O236" i="121"/>
  <c r="N236" i="121"/>
  <c r="M236" i="121"/>
  <c r="L236" i="121"/>
  <c r="K236" i="121"/>
  <c r="J236" i="121"/>
  <c r="I236" i="121"/>
  <c r="H236" i="121"/>
  <c r="G236" i="121"/>
  <c r="F236" i="121"/>
  <c r="E236" i="121"/>
  <c r="D236" i="121"/>
  <c r="U235" i="121"/>
  <c r="T235" i="121"/>
  <c r="S235" i="121"/>
  <c r="R235" i="121"/>
  <c r="Q235" i="121"/>
  <c r="P235" i="121"/>
  <c r="O235" i="121"/>
  <c r="N235" i="121"/>
  <c r="M235" i="121"/>
  <c r="L235" i="121"/>
  <c r="K235" i="121"/>
  <c r="J235" i="121"/>
  <c r="I235" i="121"/>
  <c r="H235" i="121"/>
  <c r="G235" i="121"/>
  <c r="F235" i="121"/>
  <c r="E235" i="121"/>
  <c r="D235" i="121"/>
  <c r="U234" i="121"/>
  <c r="T234" i="121"/>
  <c r="S234" i="121"/>
  <c r="R234" i="121"/>
  <c r="Q234" i="121"/>
  <c r="P234" i="121"/>
  <c r="O234" i="121"/>
  <c r="N234" i="121"/>
  <c r="M234" i="121"/>
  <c r="L234" i="121"/>
  <c r="K234" i="121"/>
  <c r="J234" i="121"/>
  <c r="I234" i="121"/>
  <c r="H234" i="121"/>
  <c r="G234" i="121"/>
  <c r="F234" i="121"/>
  <c r="E234" i="121"/>
  <c r="D234" i="121"/>
  <c r="U233" i="121"/>
  <c r="T233" i="121"/>
  <c r="S233" i="121"/>
  <c r="R233" i="121"/>
  <c r="Q233" i="121"/>
  <c r="P233" i="121"/>
  <c r="O233" i="121"/>
  <c r="N233" i="121"/>
  <c r="M233" i="121"/>
  <c r="L233" i="121"/>
  <c r="K233" i="121"/>
  <c r="J233" i="121"/>
  <c r="I233" i="121"/>
  <c r="H233" i="121"/>
  <c r="G233" i="121"/>
  <c r="F233" i="121"/>
  <c r="E233" i="121"/>
  <c r="D233" i="121"/>
  <c r="U232" i="121"/>
  <c r="T232" i="121"/>
  <c r="S232" i="121"/>
  <c r="R232" i="121"/>
  <c r="Q232" i="121"/>
  <c r="P232" i="121"/>
  <c r="O232" i="121"/>
  <c r="N232" i="121"/>
  <c r="M232" i="121"/>
  <c r="L232" i="121"/>
  <c r="K232" i="121"/>
  <c r="J232" i="121"/>
  <c r="I232" i="121"/>
  <c r="H232" i="121"/>
  <c r="G232" i="121"/>
  <c r="F232" i="121"/>
  <c r="E232" i="121"/>
  <c r="D232" i="121"/>
  <c r="U231" i="121"/>
  <c r="T231" i="121"/>
  <c r="S231" i="121"/>
  <c r="R231" i="121"/>
  <c r="Q231" i="121"/>
  <c r="P231" i="121"/>
  <c r="O231" i="121"/>
  <c r="N231" i="121"/>
  <c r="M231" i="121"/>
  <c r="L231" i="121"/>
  <c r="K231" i="121"/>
  <c r="J231" i="121"/>
  <c r="I231" i="121"/>
  <c r="H231" i="121"/>
  <c r="G231" i="121"/>
  <c r="F231" i="121"/>
  <c r="E231" i="121"/>
  <c r="D231" i="121"/>
  <c r="U230" i="121"/>
  <c r="T230" i="121"/>
  <c r="S230" i="121"/>
  <c r="R230" i="121"/>
  <c r="Q230" i="121"/>
  <c r="P230" i="121"/>
  <c r="O230" i="121"/>
  <c r="N230" i="121"/>
  <c r="M230" i="121"/>
  <c r="L230" i="121"/>
  <c r="K230" i="121"/>
  <c r="J230" i="121"/>
  <c r="I230" i="121"/>
  <c r="H230" i="121"/>
  <c r="G230" i="121"/>
  <c r="F230" i="121"/>
  <c r="E230" i="121"/>
  <c r="D230" i="121"/>
  <c r="U229" i="121"/>
  <c r="T229" i="121"/>
  <c r="S229" i="121"/>
  <c r="R229" i="121"/>
  <c r="Q229" i="121"/>
  <c r="P229" i="121"/>
  <c r="O229" i="121"/>
  <c r="N229" i="121"/>
  <c r="M229" i="121"/>
  <c r="L229" i="121"/>
  <c r="K229" i="121"/>
  <c r="J229" i="121"/>
  <c r="I229" i="121"/>
  <c r="H229" i="121"/>
  <c r="G229" i="121"/>
  <c r="F229" i="121"/>
  <c r="E229" i="121"/>
  <c r="D229" i="121"/>
  <c r="U228" i="121"/>
  <c r="T228" i="121"/>
  <c r="S228" i="121"/>
  <c r="R228" i="121"/>
  <c r="Q228" i="121"/>
  <c r="P228" i="121"/>
  <c r="O228" i="121"/>
  <c r="N228" i="121"/>
  <c r="M228" i="121"/>
  <c r="L228" i="121"/>
  <c r="K228" i="121"/>
  <c r="J228" i="121"/>
  <c r="I228" i="121"/>
  <c r="H228" i="121"/>
  <c r="G228" i="121"/>
  <c r="F228" i="121"/>
  <c r="E228" i="121"/>
  <c r="D228" i="121"/>
  <c r="U227" i="121"/>
  <c r="T227" i="121"/>
  <c r="S227" i="121"/>
  <c r="R227" i="121"/>
  <c r="Q227" i="121"/>
  <c r="P227" i="121"/>
  <c r="O227" i="121"/>
  <c r="N227" i="121"/>
  <c r="M227" i="121"/>
  <c r="L227" i="121"/>
  <c r="K227" i="121"/>
  <c r="J227" i="121"/>
  <c r="I227" i="121"/>
  <c r="H227" i="121"/>
  <c r="G227" i="121"/>
  <c r="F227" i="121"/>
  <c r="E227" i="121"/>
  <c r="D227" i="121"/>
  <c r="U226" i="121"/>
  <c r="T226" i="121"/>
  <c r="S226" i="121"/>
  <c r="R226" i="121"/>
  <c r="Q226" i="121"/>
  <c r="P226" i="121"/>
  <c r="O226" i="121"/>
  <c r="N226" i="121"/>
  <c r="M226" i="121"/>
  <c r="L226" i="121"/>
  <c r="K226" i="121"/>
  <c r="J226" i="121"/>
  <c r="I226" i="121"/>
  <c r="H226" i="121"/>
  <c r="G226" i="121"/>
  <c r="F226" i="121"/>
  <c r="E226" i="121"/>
  <c r="D226" i="121"/>
  <c r="U225" i="121"/>
  <c r="T225" i="121"/>
  <c r="S225" i="121"/>
  <c r="R225" i="121"/>
  <c r="Q225" i="121"/>
  <c r="P225" i="121"/>
  <c r="O225" i="121"/>
  <c r="N225" i="121"/>
  <c r="M225" i="121"/>
  <c r="L225" i="121"/>
  <c r="K225" i="121"/>
  <c r="J225" i="121"/>
  <c r="I225" i="121"/>
  <c r="H225" i="121"/>
  <c r="G225" i="121"/>
  <c r="F225" i="121"/>
  <c r="E225" i="121"/>
  <c r="D225" i="121"/>
  <c r="U224" i="121"/>
  <c r="T224" i="121"/>
  <c r="S224" i="121"/>
  <c r="R224" i="121"/>
  <c r="Q224" i="121"/>
  <c r="P224" i="121"/>
  <c r="O224" i="121"/>
  <c r="N224" i="121"/>
  <c r="M224" i="121"/>
  <c r="L224" i="121"/>
  <c r="K224" i="121"/>
  <c r="J224" i="121"/>
  <c r="I224" i="121"/>
  <c r="H224" i="121"/>
  <c r="G224" i="121"/>
  <c r="F224" i="121"/>
  <c r="E224" i="121"/>
  <c r="D224" i="121"/>
  <c r="U223" i="121"/>
  <c r="T223" i="121"/>
  <c r="S223" i="121"/>
  <c r="R223" i="121"/>
  <c r="Q223" i="121"/>
  <c r="P223" i="121"/>
  <c r="O223" i="121"/>
  <c r="N223" i="121"/>
  <c r="M223" i="121"/>
  <c r="L223" i="121"/>
  <c r="K223" i="121"/>
  <c r="J223" i="121"/>
  <c r="I223" i="121"/>
  <c r="H223" i="121"/>
  <c r="G223" i="121"/>
  <c r="F223" i="121"/>
  <c r="E223" i="121"/>
  <c r="D223" i="121"/>
  <c r="U222" i="121"/>
  <c r="T222" i="121"/>
  <c r="S222" i="121"/>
  <c r="R222" i="121"/>
  <c r="Q222" i="121"/>
  <c r="P222" i="121"/>
  <c r="O222" i="121"/>
  <c r="N222" i="121"/>
  <c r="M222" i="121"/>
  <c r="L222" i="121"/>
  <c r="K222" i="121"/>
  <c r="J222" i="121"/>
  <c r="I222" i="121"/>
  <c r="H222" i="121"/>
  <c r="G222" i="121"/>
  <c r="F222" i="121"/>
  <c r="E222" i="121"/>
  <c r="D222" i="121"/>
  <c r="U221" i="121"/>
  <c r="T221" i="121"/>
  <c r="S221" i="121"/>
  <c r="R221" i="121"/>
  <c r="Q221" i="121"/>
  <c r="P221" i="121"/>
  <c r="O221" i="121"/>
  <c r="N221" i="121"/>
  <c r="M221" i="121"/>
  <c r="L221" i="121"/>
  <c r="K221" i="121"/>
  <c r="J221" i="121"/>
  <c r="I221" i="121"/>
  <c r="H221" i="121"/>
  <c r="G221" i="121"/>
  <c r="F221" i="121"/>
  <c r="E221" i="121"/>
  <c r="D221" i="121"/>
  <c r="U220" i="121"/>
  <c r="T220" i="121"/>
  <c r="S220" i="121"/>
  <c r="R220" i="121"/>
  <c r="Q220" i="121"/>
  <c r="P220" i="121"/>
  <c r="O220" i="121"/>
  <c r="N220" i="121"/>
  <c r="M220" i="121"/>
  <c r="L220" i="121"/>
  <c r="K220" i="121"/>
  <c r="J220" i="121"/>
  <c r="I220" i="121"/>
  <c r="H220" i="121"/>
  <c r="G220" i="121"/>
  <c r="F220" i="121"/>
  <c r="E220" i="121"/>
  <c r="D220" i="121"/>
  <c r="U219" i="121"/>
  <c r="T219" i="121"/>
  <c r="S219" i="121"/>
  <c r="R219" i="121"/>
  <c r="Q219" i="121"/>
  <c r="P219" i="121"/>
  <c r="O219" i="121"/>
  <c r="N219" i="121"/>
  <c r="M219" i="121"/>
  <c r="L219" i="121"/>
  <c r="K219" i="121"/>
  <c r="J219" i="121"/>
  <c r="I219" i="121"/>
  <c r="H219" i="121"/>
  <c r="G219" i="121"/>
  <c r="F219" i="121"/>
  <c r="E219" i="121"/>
  <c r="D219" i="121"/>
  <c r="U218" i="121"/>
  <c r="T218" i="121"/>
  <c r="S218" i="121"/>
  <c r="R218" i="121"/>
  <c r="Q218" i="121"/>
  <c r="P218" i="121"/>
  <c r="O218" i="121"/>
  <c r="N218" i="121"/>
  <c r="M218" i="121"/>
  <c r="L218" i="121"/>
  <c r="K218" i="121"/>
  <c r="J218" i="121"/>
  <c r="I218" i="121"/>
  <c r="H218" i="121"/>
  <c r="G218" i="121"/>
  <c r="F218" i="121"/>
  <c r="E218" i="121"/>
  <c r="D218" i="121"/>
  <c r="U217" i="121"/>
  <c r="T217" i="121"/>
  <c r="S217" i="121"/>
  <c r="R217" i="121"/>
  <c r="Q217" i="121"/>
  <c r="P217" i="121"/>
  <c r="O217" i="121"/>
  <c r="N217" i="121"/>
  <c r="M217" i="121"/>
  <c r="L217" i="121"/>
  <c r="K217" i="121"/>
  <c r="J217" i="121"/>
  <c r="I217" i="121"/>
  <c r="H217" i="121"/>
  <c r="G217" i="121"/>
  <c r="F217" i="121"/>
  <c r="E217" i="121"/>
  <c r="D217" i="121"/>
  <c r="U216" i="121"/>
  <c r="T216" i="121"/>
  <c r="S216" i="121"/>
  <c r="R216" i="121"/>
  <c r="Q216" i="121"/>
  <c r="P216" i="121"/>
  <c r="O216" i="121"/>
  <c r="N216" i="121"/>
  <c r="M216" i="121"/>
  <c r="L216" i="121"/>
  <c r="K216" i="121"/>
  <c r="J216" i="121"/>
  <c r="I216" i="121"/>
  <c r="H216" i="121"/>
  <c r="G216" i="121"/>
  <c r="F216" i="121"/>
  <c r="E216" i="121"/>
  <c r="D216" i="121"/>
  <c r="U215" i="121"/>
  <c r="T215" i="121"/>
  <c r="S215" i="121"/>
  <c r="R215" i="121"/>
  <c r="Q215" i="121"/>
  <c r="P215" i="121"/>
  <c r="O215" i="121"/>
  <c r="N215" i="121"/>
  <c r="M215" i="121"/>
  <c r="L215" i="121"/>
  <c r="K215" i="121"/>
  <c r="J215" i="121"/>
  <c r="I215" i="121"/>
  <c r="H215" i="121"/>
  <c r="G215" i="121"/>
  <c r="F215" i="121"/>
  <c r="E215" i="121"/>
  <c r="D215" i="121"/>
  <c r="U214" i="121"/>
  <c r="T214" i="121"/>
  <c r="S214" i="121"/>
  <c r="R214" i="121"/>
  <c r="Q214" i="121"/>
  <c r="P214" i="121"/>
  <c r="O214" i="121"/>
  <c r="N214" i="121"/>
  <c r="M214" i="121"/>
  <c r="L214" i="121"/>
  <c r="K214" i="121"/>
  <c r="J214" i="121"/>
  <c r="I214" i="121"/>
  <c r="H214" i="121"/>
  <c r="G214" i="121"/>
  <c r="F214" i="121"/>
  <c r="E214" i="121"/>
  <c r="D214" i="121"/>
  <c r="U213" i="121"/>
  <c r="T213" i="121"/>
  <c r="S213" i="121"/>
  <c r="R213" i="121"/>
  <c r="Q213" i="121"/>
  <c r="P213" i="121"/>
  <c r="O213" i="121"/>
  <c r="N213" i="121"/>
  <c r="M213" i="121"/>
  <c r="L213" i="121"/>
  <c r="K213" i="121"/>
  <c r="J213" i="121"/>
  <c r="I213" i="121"/>
  <c r="H213" i="121"/>
  <c r="G213" i="121"/>
  <c r="F213" i="121"/>
  <c r="E213" i="121"/>
  <c r="D213" i="121"/>
  <c r="U212" i="121"/>
  <c r="T212" i="121"/>
  <c r="S212" i="121"/>
  <c r="R212" i="121"/>
  <c r="Q212" i="121"/>
  <c r="P212" i="121"/>
  <c r="O212" i="121"/>
  <c r="N212" i="121"/>
  <c r="M212" i="121"/>
  <c r="L212" i="121"/>
  <c r="K212" i="121"/>
  <c r="J212" i="121"/>
  <c r="I212" i="121"/>
  <c r="H212" i="121"/>
  <c r="G212" i="121"/>
  <c r="F212" i="121"/>
  <c r="E212" i="121"/>
  <c r="D212" i="121"/>
  <c r="U211" i="121"/>
  <c r="T211" i="121"/>
  <c r="S211" i="121"/>
  <c r="R211" i="121"/>
  <c r="Q211" i="121"/>
  <c r="P211" i="121"/>
  <c r="O211" i="121"/>
  <c r="N211" i="121"/>
  <c r="M211" i="121"/>
  <c r="L211" i="121"/>
  <c r="K211" i="121"/>
  <c r="J211" i="121"/>
  <c r="I211" i="121"/>
  <c r="H211" i="121"/>
  <c r="G211" i="121"/>
  <c r="F211" i="121"/>
  <c r="E211" i="121"/>
  <c r="D211" i="121"/>
  <c r="U210" i="121"/>
  <c r="T210" i="121"/>
  <c r="S210" i="121"/>
  <c r="R210" i="121"/>
  <c r="Q210" i="121"/>
  <c r="P210" i="121"/>
  <c r="O210" i="121"/>
  <c r="N210" i="121"/>
  <c r="M210" i="121"/>
  <c r="L210" i="121"/>
  <c r="K210" i="121"/>
  <c r="J210" i="121"/>
  <c r="I210" i="121"/>
  <c r="H210" i="121"/>
  <c r="G210" i="121"/>
  <c r="F210" i="121"/>
  <c r="E210" i="121"/>
  <c r="D210" i="121"/>
  <c r="U209" i="121"/>
  <c r="T209" i="121"/>
  <c r="S209" i="121"/>
  <c r="R209" i="121"/>
  <c r="Q209" i="121"/>
  <c r="P209" i="121"/>
  <c r="O209" i="121"/>
  <c r="N209" i="121"/>
  <c r="M209" i="121"/>
  <c r="L209" i="121"/>
  <c r="K209" i="121"/>
  <c r="J209" i="121"/>
  <c r="I209" i="121"/>
  <c r="H209" i="121"/>
  <c r="G209" i="121"/>
  <c r="F209" i="121"/>
  <c r="E209" i="121"/>
  <c r="D209" i="121"/>
  <c r="U208" i="121"/>
  <c r="T208" i="121"/>
  <c r="S208" i="121"/>
  <c r="R208" i="121"/>
  <c r="Q208" i="121"/>
  <c r="P208" i="121"/>
  <c r="O208" i="121"/>
  <c r="N208" i="121"/>
  <c r="M208" i="121"/>
  <c r="L208" i="121"/>
  <c r="K208" i="121"/>
  <c r="J208" i="121"/>
  <c r="I208" i="121"/>
  <c r="H208" i="121"/>
  <c r="G208" i="121"/>
  <c r="F208" i="121"/>
  <c r="E208" i="121"/>
  <c r="D208" i="121"/>
  <c r="U207" i="121"/>
  <c r="T207" i="121"/>
  <c r="S207" i="121"/>
  <c r="R207" i="121"/>
  <c r="Q207" i="121"/>
  <c r="P207" i="121"/>
  <c r="O207" i="121"/>
  <c r="N207" i="121"/>
  <c r="M207" i="121"/>
  <c r="L207" i="121"/>
  <c r="K207" i="121"/>
  <c r="J207" i="121"/>
  <c r="I207" i="121"/>
  <c r="H207" i="121"/>
  <c r="G207" i="121"/>
  <c r="F207" i="121"/>
  <c r="E207" i="121"/>
  <c r="D207" i="121"/>
  <c r="U206" i="121"/>
  <c r="T206" i="121"/>
  <c r="S206" i="121"/>
  <c r="R206" i="121"/>
  <c r="Q206" i="121"/>
  <c r="P206" i="121"/>
  <c r="O206" i="121"/>
  <c r="N206" i="121"/>
  <c r="M206" i="121"/>
  <c r="L206" i="121"/>
  <c r="K206" i="121"/>
  <c r="J206" i="121"/>
  <c r="I206" i="121"/>
  <c r="H206" i="121"/>
  <c r="G206" i="121"/>
  <c r="F206" i="121"/>
  <c r="E206" i="121"/>
  <c r="D206" i="121"/>
  <c r="U205" i="121"/>
  <c r="T205" i="121"/>
  <c r="S205" i="121"/>
  <c r="R205" i="121"/>
  <c r="Q205" i="121"/>
  <c r="P205" i="121"/>
  <c r="O205" i="121"/>
  <c r="N205" i="121"/>
  <c r="M205" i="121"/>
  <c r="L205" i="121"/>
  <c r="K205" i="121"/>
  <c r="J205" i="121"/>
  <c r="I205" i="121"/>
  <c r="H205" i="121"/>
  <c r="G205" i="121"/>
  <c r="F205" i="121"/>
  <c r="E205" i="121"/>
  <c r="D205" i="121"/>
  <c r="U204" i="121"/>
  <c r="T204" i="121"/>
  <c r="S204" i="121"/>
  <c r="R204" i="121"/>
  <c r="Q204" i="121"/>
  <c r="P204" i="121"/>
  <c r="O204" i="121"/>
  <c r="N204" i="121"/>
  <c r="M204" i="121"/>
  <c r="L204" i="121"/>
  <c r="K204" i="121"/>
  <c r="J204" i="121"/>
  <c r="I204" i="121"/>
  <c r="H204" i="121"/>
  <c r="G204" i="121"/>
  <c r="F204" i="121"/>
  <c r="E204" i="121"/>
  <c r="D204" i="121"/>
  <c r="U203" i="121"/>
  <c r="T203" i="121"/>
  <c r="S203" i="121"/>
  <c r="R203" i="121"/>
  <c r="Q203" i="121"/>
  <c r="P203" i="121"/>
  <c r="O203" i="121"/>
  <c r="N203" i="121"/>
  <c r="M203" i="121"/>
  <c r="L203" i="121"/>
  <c r="K203" i="121"/>
  <c r="J203" i="121"/>
  <c r="I203" i="121"/>
  <c r="H203" i="121"/>
  <c r="G203" i="121"/>
  <c r="F203" i="121"/>
  <c r="E203" i="121"/>
  <c r="D203" i="121"/>
  <c r="U202" i="121"/>
  <c r="T202" i="121"/>
  <c r="S202" i="121"/>
  <c r="R202" i="121"/>
  <c r="Q202" i="121"/>
  <c r="P202" i="121"/>
  <c r="O202" i="121"/>
  <c r="N202" i="121"/>
  <c r="M202" i="121"/>
  <c r="L202" i="121"/>
  <c r="K202" i="121"/>
  <c r="J202" i="121"/>
  <c r="I202" i="121"/>
  <c r="H202" i="121"/>
  <c r="G202" i="121"/>
  <c r="F202" i="121"/>
  <c r="E202" i="121"/>
  <c r="D202" i="121"/>
  <c r="U201" i="121"/>
  <c r="T201" i="121"/>
  <c r="S201" i="121"/>
  <c r="R201" i="121"/>
  <c r="Q201" i="121"/>
  <c r="P201" i="121"/>
  <c r="O201" i="121"/>
  <c r="N201" i="121"/>
  <c r="M201" i="121"/>
  <c r="L201" i="121"/>
  <c r="K201" i="121"/>
  <c r="J201" i="121"/>
  <c r="I201" i="121"/>
  <c r="H201" i="121"/>
  <c r="G201" i="121"/>
  <c r="F201" i="121"/>
  <c r="E201" i="121"/>
  <c r="D201" i="121"/>
  <c r="U200" i="121"/>
  <c r="T200" i="121"/>
  <c r="S200" i="121"/>
  <c r="R200" i="121"/>
  <c r="Q200" i="121"/>
  <c r="P200" i="121"/>
  <c r="O200" i="121"/>
  <c r="N200" i="121"/>
  <c r="M200" i="121"/>
  <c r="L200" i="121"/>
  <c r="K200" i="121"/>
  <c r="J200" i="121"/>
  <c r="I200" i="121"/>
  <c r="H200" i="121"/>
  <c r="G200" i="121"/>
  <c r="F200" i="121"/>
  <c r="E200" i="121"/>
  <c r="D200" i="121"/>
  <c r="U199" i="121"/>
  <c r="T199" i="121"/>
  <c r="S199" i="121"/>
  <c r="R199" i="121"/>
  <c r="Q199" i="121"/>
  <c r="P199" i="121"/>
  <c r="O199" i="121"/>
  <c r="N199" i="121"/>
  <c r="M199" i="121"/>
  <c r="L199" i="121"/>
  <c r="K199" i="121"/>
  <c r="J199" i="121"/>
  <c r="I199" i="121"/>
  <c r="H199" i="121"/>
  <c r="G199" i="121"/>
  <c r="F199" i="121"/>
  <c r="E199" i="121"/>
  <c r="D199" i="121"/>
  <c r="U198" i="121"/>
  <c r="T198" i="121"/>
  <c r="S198" i="121"/>
  <c r="R198" i="121"/>
  <c r="Q198" i="121"/>
  <c r="P198" i="121"/>
  <c r="O198" i="121"/>
  <c r="N198" i="121"/>
  <c r="M198" i="121"/>
  <c r="L198" i="121"/>
  <c r="K198" i="121"/>
  <c r="J198" i="121"/>
  <c r="I198" i="121"/>
  <c r="H198" i="121"/>
  <c r="G198" i="121"/>
  <c r="F198" i="121"/>
  <c r="E198" i="121"/>
  <c r="D198" i="121"/>
  <c r="U197" i="121"/>
  <c r="T197" i="121"/>
  <c r="S197" i="121"/>
  <c r="R197" i="121"/>
  <c r="Q197" i="121"/>
  <c r="P197" i="121"/>
  <c r="O197" i="121"/>
  <c r="N197" i="121"/>
  <c r="M197" i="121"/>
  <c r="L197" i="121"/>
  <c r="K197" i="121"/>
  <c r="J197" i="121"/>
  <c r="I197" i="121"/>
  <c r="H197" i="121"/>
  <c r="G197" i="121"/>
  <c r="F197" i="121"/>
  <c r="E197" i="121"/>
  <c r="D197" i="121"/>
  <c r="U195" i="121"/>
  <c r="T195" i="121"/>
  <c r="S195" i="121"/>
  <c r="R195" i="121"/>
  <c r="Q195" i="121"/>
  <c r="P195" i="121"/>
  <c r="O195" i="121"/>
  <c r="N195" i="121"/>
  <c r="M195" i="121"/>
  <c r="L195" i="121"/>
  <c r="K195" i="121"/>
  <c r="J195" i="121"/>
  <c r="I195" i="121"/>
  <c r="H195" i="121"/>
  <c r="G195" i="121"/>
  <c r="F195" i="121"/>
  <c r="E195" i="121"/>
  <c r="D195" i="121"/>
  <c r="U194" i="121"/>
  <c r="T194" i="121"/>
  <c r="S194" i="121"/>
  <c r="R194" i="121"/>
  <c r="Q194" i="121"/>
  <c r="P194" i="121"/>
  <c r="O194" i="121"/>
  <c r="N194" i="121"/>
  <c r="M194" i="121"/>
  <c r="L194" i="121"/>
  <c r="K194" i="121"/>
  <c r="J194" i="121"/>
  <c r="I194" i="121"/>
  <c r="H194" i="121"/>
  <c r="G194" i="121"/>
  <c r="F194" i="121"/>
  <c r="E194" i="121"/>
  <c r="D194" i="121"/>
  <c r="U193" i="121"/>
  <c r="T193" i="121"/>
  <c r="S193" i="121"/>
  <c r="R193" i="121"/>
  <c r="Q193" i="121"/>
  <c r="P193" i="121"/>
  <c r="O193" i="121"/>
  <c r="N193" i="121"/>
  <c r="M193" i="121"/>
  <c r="L193" i="121"/>
  <c r="K193" i="121"/>
  <c r="J193" i="121"/>
  <c r="I193" i="121"/>
  <c r="H193" i="121"/>
  <c r="G193" i="121"/>
  <c r="F193" i="121"/>
  <c r="E193" i="121"/>
  <c r="D193" i="121"/>
  <c r="U192" i="121"/>
  <c r="T192" i="121"/>
  <c r="S192" i="121"/>
  <c r="R192" i="121"/>
  <c r="Q192" i="121"/>
  <c r="P192" i="121"/>
  <c r="O192" i="121"/>
  <c r="N192" i="121"/>
  <c r="M192" i="121"/>
  <c r="L192" i="121"/>
  <c r="K192" i="121"/>
  <c r="J192" i="121"/>
  <c r="I192" i="121"/>
  <c r="H192" i="121"/>
  <c r="G192" i="121"/>
  <c r="F192" i="121"/>
  <c r="E192" i="121"/>
  <c r="D192" i="121"/>
  <c r="U191" i="121"/>
  <c r="T191" i="121"/>
  <c r="S191" i="121"/>
  <c r="R191" i="121"/>
  <c r="Q191" i="121"/>
  <c r="P191" i="121"/>
  <c r="O191" i="121"/>
  <c r="N191" i="121"/>
  <c r="M191" i="121"/>
  <c r="L191" i="121"/>
  <c r="K191" i="121"/>
  <c r="J191" i="121"/>
  <c r="I191" i="121"/>
  <c r="H191" i="121"/>
  <c r="G191" i="121"/>
  <c r="F191" i="121"/>
  <c r="E191" i="121"/>
  <c r="D191" i="121"/>
  <c r="U190" i="121"/>
  <c r="T190" i="121"/>
  <c r="S190" i="121"/>
  <c r="R190" i="121"/>
  <c r="Q190" i="121"/>
  <c r="P190" i="121"/>
  <c r="O190" i="121"/>
  <c r="N190" i="121"/>
  <c r="M190" i="121"/>
  <c r="L190" i="121"/>
  <c r="K190" i="121"/>
  <c r="J190" i="121"/>
  <c r="I190" i="121"/>
  <c r="H190" i="121"/>
  <c r="G190" i="121"/>
  <c r="F190" i="121"/>
  <c r="E190" i="121"/>
  <c r="D190" i="121"/>
  <c r="U189" i="121"/>
  <c r="T189" i="121"/>
  <c r="S189" i="121"/>
  <c r="R189" i="121"/>
  <c r="Q189" i="121"/>
  <c r="P189" i="121"/>
  <c r="O189" i="121"/>
  <c r="N189" i="121"/>
  <c r="M189" i="121"/>
  <c r="L189" i="121"/>
  <c r="K189" i="121"/>
  <c r="J189" i="121"/>
  <c r="I189" i="121"/>
  <c r="H189" i="121"/>
  <c r="G189" i="121"/>
  <c r="F189" i="121"/>
  <c r="E189" i="121"/>
  <c r="D189" i="121"/>
  <c r="U188" i="121"/>
  <c r="T188" i="121"/>
  <c r="S188" i="121"/>
  <c r="R188" i="121"/>
  <c r="Q188" i="121"/>
  <c r="P188" i="121"/>
  <c r="O188" i="121"/>
  <c r="N188" i="121"/>
  <c r="M188" i="121"/>
  <c r="L188" i="121"/>
  <c r="K188" i="121"/>
  <c r="J188" i="121"/>
  <c r="I188" i="121"/>
  <c r="H188" i="121"/>
  <c r="G188" i="121"/>
  <c r="F188" i="121"/>
  <c r="E188" i="121"/>
  <c r="D188" i="121"/>
  <c r="U186" i="121"/>
  <c r="T186" i="121"/>
  <c r="S186" i="121"/>
  <c r="R186" i="121"/>
  <c r="Q186" i="121"/>
  <c r="P186" i="121"/>
  <c r="O186" i="121"/>
  <c r="N186" i="121"/>
  <c r="M186" i="121"/>
  <c r="L186" i="121"/>
  <c r="K186" i="121"/>
  <c r="J186" i="121"/>
  <c r="I186" i="121"/>
  <c r="H186" i="121"/>
  <c r="G186" i="121"/>
  <c r="F186" i="121"/>
  <c r="E186" i="121"/>
  <c r="D186" i="121"/>
  <c r="U185" i="121"/>
  <c r="T185" i="121"/>
  <c r="S185" i="121"/>
  <c r="R185" i="121"/>
  <c r="Q185" i="121"/>
  <c r="P185" i="121"/>
  <c r="O185" i="121"/>
  <c r="N185" i="121"/>
  <c r="M185" i="121"/>
  <c r="L185" i="121"/>
  <c r="K185" i="121"/>
  <c r="J185" i="121"/>
  <c r="I185" i="121"/>
  <c r="H185" i="121"/>
  <c r="G185" i="121"/>
  <c r="F185" i="121"/>
  <c r="E185" i="121"/>
  <c r="D185" i="121"/>
  <c r="U184" i="121"/>
  <c r="T184" i="121"/>
  <c r="S184" i="121"/>
  <c r="R184" i="121"/>
  <c r="Q184" i="121"/>
  <c r="P184" i="121"/>
  <c r="O184" i="121"/>
  <c r="N184" i="121"/>
  <c r="M184" i="121"/>
  <c r="L184" i="121"/>
  <c r="K184" i="121"/>
  <c r="J184" i="121"/>
  <c r="I184" i="121"/>
  <c r="H184" i="121"/>
  <c r="G184" i="121"/>
  <c r="F184" i="121"/>
  <c r="E184" i="121"/>
  <c r="D184" i="121"/>
  <c r="U183" i="121"/>
  <c r="T183" i="121"/>
  <c r="S183" i="121"/>
  <c r="R183" i="121"/>
  <c r="Q183" i="121"/>
  <c r="P183" i="121"/>
  <c r="O183" i="121"/>
  <c r="N183" i="121"/>
  <c r="M183" i="121"/>
  <c r="L183" i="121"/>
  <c r="K183" i="121"/>
  <c r="J183" i="121"/>
  <c r="I183" i="121"/>
  <c r="H183" i="121"/>
  <c r="G183" i="121"/>
  <c r="F183" i="121"/>
  <c r="E183" i="121"/>
  <c r="D183" i="121"/>
  <c r="U182" i="121"/>
  <c r="T182" i="121"/>
  <c r="S182" i="121"/>
  <c r="R182" i="121"/>
  <c r="Q182" i="121"/>
  <c r="P182" i="121"/>
  <c r="O182" i="121"/>
  <c r="N182" i="121"/>
  <c r="M182" i="121"/>
  <c r="L182" i="121"/>
  <c r="K182" i="121"/>
  <c r="J182" i="121"/>
  <c r="I182" i="121"/>
  <c r="H182" i="121"/>
  <c r="G182" i="121"/>
  <c r="F182" i="121"/>
  <c r="E182" i="121"/>
  <c r="D182" i="121"/>
  <c r="U181" i="121"/>
  <c r="T181" i="121"/>
  <c r="S181" i="121"/>
  <c r="R181" i="121"/>
  <c r="Q181" i="121"/>
  <c r="P181" i="121"/>
  <c r="O181" i="121"/>
  <c r="N181" i="121"/>
  <c r="M181" i="121"/>
  <c r="L181" i="121"/>
  <c r="K181" i="121"/>
  <c r="J181" i="121"/>
  <c r="I181" i="121"/>
  <c r="H181" i="121"/>
  <c r="G181" i="121"/>
  <c r="F181" i="121"/>
  <c r="E181" i="121"/>
  <c r="D181" i="121"/>
  <c r="U180" i="121"/>
  <c r="T180" i="121"/>
  <c r="S180" i="121"/>
  <c r="R180" i="121"/>
  <c r="Q180" i="121"/>
  <c r="P180" i="121"/>
  <c r="O180" i="121"/>
  <c r="N180" i="121"/>
  <c r="M180" i="121"/>
  <c r="L180" i="121"/>
  <c r="K180" i="121"/>
  <c r="J180" i="121"/>
  <c r="I180" i="121"/>
  <c r="H180" i="121"/>
  <c r="G180" i="121"/>
  <c r="F180" i="121"/>
  <c r="E180" i="121"/>
  <c r="D180" i="121"/>
  <c r="U179" i="121"/>
  <c r="T179" i="121"/>
  <c r="S179" i="121"/>
  <c r="R179" i="121"/>
  <c r="Q179" i="121"/>
  <c r="P179" i="121"/>
  <c r="O179" i="121"/>
  <c r="N179" i="121"/>
  <c r="M179" i="121"/>
  <c r="L179" i="121"/>
  <c r="K179" i="121"/>
  <c r="J179" i="121"/>
  <c r="I179" i="121"/>
  <c r="H179" i="121"/>
  <c r="G179" i="121"/>
  <c r="F179" i="121"/>
  <c r="E179" i="121"/>
  <c r="D179" i="121"/>
  <c r="U178" i="121"/>
  <c r="T178" i="121"/>
  <c r="S178" i="121"/>
  <c r="R178" i="121"/>
  <c r="Q178" i="121"/>
  <c r="P178" i="121"/>
  <c r="O178" i="121"/>
  <c r="N178" i="121"/>
  <c r="M178" i="121"/>
  <c r="L178" i="121"/>
  <c r="K178" i="121"/>
  <c r="J178" i="121"/>
  <c r="I178" i="121"/>
  <c r="H178" i="121"/>
  <c r="G178" i="121"/>
  <c r="F178" i="121"/>
  <c r="E178" i="121"/>
  <c r="D178" i="121"/>
  <c r="U177" i="121"/>
  <c r="T177" i="121"/>
  <c r="S177" i="121"/>
  <c r="R177" i="121"/>
  <c r="Q177" i="121"/>
  <c r="P177" i="121"/>
  <c r="O177" i="121"/>
  <c r="N177" i="121"/>
  <c r="M177" i="121"/>
  <c r="L177" i="121"/>
  <c r="K177" i="121"/>
  <c r="J177" i="121"/>
  <c r="I177" i="121"/>
  <c r="H177" i="121"/>
  <c r="G177" i="121"/>
  <c r="F177" i="121"/>
  <c r="E177" i="121"/>
  <c r="D177" i="121"/>
  <c r="U176" i="121"/>
  <c r="T176" i="121"/>
  <c r="S176" i="121"/>
  <c r="R176" i="121"/>
  <c r="Q176" i="121"/>
  <c r="P176" i="121"/>
  <c r="O176" i="121"/>
  <c r="N176" i="121"/>
  <c r="M176" i="121"/>
  <c r="L176" i="121"/>
  <c r="K176" i="121"/>
  <c r="J176" i="121"/>
  <c r="I176" i="121"/>
  <c r="H176" i="121"/>
  <c r="G176" i="121"/>
  <c r="F176" i="121"/>
  <c r="E176" i="121"/>
  <c r="D176" i="121"/>
  <c r="U175" i="121"/>
  <c r="T175" i="121"/>
  <c r="S175" i="121"/>
  <c r="R175" i="121"/>
  <c r="Q175" i="121"/>
  <c r="P175" i="121"/>
  <c r="O175" i="121"/>
  <c r="N175" i="121"/>
  <c r="M175" i="121"/>
  <c r="L175" i="121"/>
  <c r="K175" i="121"/>
  <c r="J175" i="121"/>
  <c r="I175" i="121"/>
  <c r="H175" i="121"/>
  <c r="G175" i="121"/>
  <c r="F175" i="121"/>
  <c r="E175" i="121"/>
  <c r="D175" i="121"/>
  <c r="U174" i="121"/>
  <c r="T174" i="121"/>
  <c r="S174" i="121"/>
  <c r="R174" i="121"/>
  <c r="Q174" i="121"/>
  <c r="P174" i="121"/>
  <c r="O174" i="121"/>
  <c r="N174" i="121"/>
  <c r="M174" i="121"/>
  <c r="L174" i="121"/>
  <c r="K174" i="121"/>
  <c r="J174" i="121"/>
  <c r="I174" i="121"/>
  <c r="H174" i="121"/>
  <c r="G174" i="121"/>
  <c r="F174" i="121"/>
  <c r="E174" i="121"/>
  <c r="D174" i="121"/>
  <c r="U173" i="121"/>
  <c r="T173" i="121"/>
  <c r="S173" i="121"/>
  <c r="R173" i="121"/>
  <c r="Q173" i="121"/>
  <c r="P173" i="121"/>
  <c r="O173" i="121"/>
  <c r="N173" i="121"/>
  <c r="M173" i="121"/>
  <c r="L173" i="121"/>
  <c r="K173" i="121"/>
  <c r="J173" i="121"/>
  <c r="I173" i="121"/>
  <c r="H173" i="121"/>
  <c r="G173" i="121"/>
  <c r="F173" i="121"/>
  <c r="E173" i="121"/>
  <c r="D173" i="121"/>
  <c r="U172" i="121"/>
  <c r="T172" i="121"/>
  <c r="S172" i="121"/>
  <c r="R172" i="121"/>
  <c r="Q172" i="121"/>
  <c r="P172" i="121"/>
  <c r="O172" i="121"/>
  <c r="N172" i="121"/>
  <c r="M172" i="121"/>
  <c r="L172" i="121"/>
  <c r="K172" i="121"/>
  <c r="J172" i="121"/>
  <c r="I172" i="121"/>
  <c r="H172" i="121"/>
  <c r="G172" i="121"/>
  <c r="F172" i="121"/>
  <c r="E172" i="121"/>
  <c r="D172" i="121"/>
  <c r="U171" i="121"/>
  <c r="T171" i="121"/>
  <c r="S171" i="121"/>
  <c r="R171" i="121"/>
  <c r="Q171" i="121"/>
  <c r="P171" i="121"/>
  <c r="O171" i="121"/>
  <c r="N171" i="121"/>
  <c r="M171" i="121"/>
  <c r="L171" i="121"/>
  <c r="K171" i="121"/>
  <c r="J171" i="121"/>
  <c r="I171" i="121"/>
  <c r="H171" i="121"/>
  <c r="G171" i="121"/>
  <c r="F171" i="121"/>
  <c r="E171" i="121"/>
  <c r="D171" i="121"/>
  <c r="U170" i="121"/>
  <c r="T170" i="121"/>
  <c r="S170" i="121"/>
  <c r="R170" i="121"/>
  <c r="Q170" i="121"/>
  <c r="P170" i="121"/>
  <c r="O170" i="121"/>
  <c r="N170" i="121"/>
  <c r="M170" i="121"/>
  <c r="L170" i="121"/>
  <c r="K170" i="121"/>
  <c r="J170" i="121"/>
  <c r="I170" i="121"/>
  <c r="H170" i="121"/>
  <c r="G170" i="121"/>
  <c r="F170" i="121"/>
  <c r="E170" i="121"/>
  <c r="D170" i="121"/>
  <c r="U169" i="121"/>
  <c r="T169" i="121"/>
  <c r="S169" i="121"/>
  <c r="R169" i="121"/>
  <c r="Q169" i="121"/>
  <c r="P169" i="121"/>
  <c r="O169" i="121"/>
  <c r="N169" i="121"/>
  <c r="M169" i="121"/>
  <c r="L169" i="121"/>
  <c r="K169" i="121"/>
  <c r="J169" i="121"/>
  <c r="I169" i="121"/>
  <c r="H169" i="121"/>
  <c r="G169" i="121"/>
  <c r="F169" i="121"/>
  <c r="E169" i="121"/>
  <c r="D169" i="121"/>
  <c r="U168" i="121"/>
  <c r="T168" i="121"/>
  <c r="S168" i="121"/>
  <c r="R168" i="121"/>
  <c r="Q168" i="121"/>
  <c r="P168" i="121"/>
  <c r="O168" i="121"/>
  <c r="N168" i="121"/>
  <c r="M168" i="121"/>
  <c r="L168" i="121"/>
  <c r="K168" i="121"/>
  <c r="J168" i="121"/>
  <c r="I168" i="121"/>
  <c r="H168" i="121"/>
  <c r="G168" i="121"/>
  <c r="F168" i="121"/>
  <c r="E168" i="121"/>
  <c r="D168" i="121"/>
  <c r="U167" i="121"/>
  <c r="T167" i="121"/>
  <c r="S167" i="121"/>
  <c r="R167" i="121"/>
  <c r="Q167" i="121"/>
  <c r="P167" i="121"/>
  <c r="O167" i="121"/>
  <c r="N167" i="121"/>
  <c r="M167" i="121"/>
  <c r="L167" i="121"/>
  <c r="K167" i="121"/>
  <c r="J167" i="121"/>
  <c r="I167" i="121"/>
  <c r="H167" i="121"/>
  <c r="G167" i="121"/>
  <c r="F167" i="121"/>
  <c r="E167" i="121"/>
  <c r="D167" i="121"/>
  <c r="U166" i="121"/>
  <c r="T166" i="121"/>
  <c r="S166" i="121"/>
  <c r="R166" i="121"/>
  <c r="Q166" i="121"/>
  <c r="P166" i="121"/>
  <c r="O166" i="121"/>
  <c r="N166" i="121"/>
  <c r="M166" i="121"/>
  <c r="L166" i="121"/>
  <c r="K166" i="121"/>
  <c r="J166" i="121"/>
  <c r="I166" i="121"/>
  <c r="H166" i="121"/>
  <c r="G166" i="121"/>
  <c r="F166" i="121"/>
  <c r="E166" i="121"/>
  <c r="D166" i="121"/>
  <c r="U165" i="121"/>
  <c r="T165" i="121"/>
  <c r="S165" i="121"/>
  <c r="R165" i="121"/>
  <c r="Q165" i="121"/>
  <c r="P165" i="121"/>
  <c r="O165" i="121"/>
  <c r="N165" i="121"/>
  <c r="M165" i="121"/>
  <c r="L165" i="121"/>
  <c r="K165" i="121"/>
  <c r="J165" i="121"/>
  <c r="I165" i="121"/>
  <c r="H165" i="121"/>
  <c r="G165" i="121"/>
  <c r="F165" i="121"/>
  <c r="E165" i="121"/>
  <c r="D165" i="121"/>
  <c r="U164" i="121"/>
  <c r="T164" i="121"/>
  <c r="S164" i="121"/>
  <c r="R164" i="121"/>
  <c r="Q164" i="121"/>
  <c r="P164" i="121"/>
  <c r="O164" i="121"/>
  <c r="N164" i="121"/>
  <c r="M164" i="121"/>
  <c r="L164" i="121"/>
  <c r="K164" i="121"/>
  <c r="J164" i="121"/>
  <c r="I164" i="121"/>
  <c r="H164" i="121"/>
  <c r="G164" i="121"/>
  <c r="F164" i="121"/>
  <c r="E164" i="121"/>
  <c r="D164" i="121"/>
  <c r="U163" i="121"/>
  <c r="T163" i="121"/>
  <c r="S163" i="121"/>
  <c r="R163" i="121"/>
  <c r="Q163" i="121"/>
  <c r="P163" i="121"/>
  <c r="O163" i="121"/>
  <c r="N163" i="121"/>
  <c r="M163" i="121"/>
  <c r="L163" i="121"/>
  <c r="K163" i="121"/>
  <c r="J163" i="121"/>
  <c r="I163" i="121"/>
  <c r="H163" i="121"/>
  <c r="G163" i="121"/>
  <c r="F163" i="121"/>
  <c r="E163" i="121"/>
  <c r="D163" i="121"/>
  <c r="U162" i="121"/>
  <c r="T162" i="121"/>
  <c r="S162" i="121"/>
  <c r="R162" i="121"/>
  <c r="Q162" i="121"/>
  <c r="P162" i="121"/>
  <c r="O162" i="121"/>
  <c r="N162" i="121"/>
  <c r="M162" i="121"/>
  <c r="L162" i="121"/>
  <c r="K162" i="121"/>
  <c r="J162" i="121"/>
  <c r="I162" i="121"/>
  <c r="H162" i="121"/>
  <c r="G162" i="121"/>
  <c r="F162" i="121"/>
  <c r="E162" i="121"/>
  <c r="D162" i="121"/>
  <c r="U161" i="121"/>
  <c r="T161" i="121"/>
  <c r="S161" i="121"/>
  <c r="R161" i="121"/>
  <c r="Q161" i="121"/>
  <c r="P161" i="121"/>
  <c r="O161" i="121"/>
  <c r="N161" i="121"/>
  <c r="M161" i="121"/>
  <c r="L161" i="121"/>
  <c r="K161" i="121"/>
  <c r="J161" i="121"/>
  <c r="I161" i="121"/>
  <c r="H161" i="121"/>
  <c r="G161" i="121"/>
  <c r="F161" i="121"/>
  <c r="E161" i="121"/>
  <c r="D161" i="121"/>
  <c r="U160" i="121"/>
  <c r="T160" i="121"/>
  <c r="S160" i="121"/>
  <c r="R160" i="121"/>
  <c r="Q160" i="121"/>
  <c r="P160" i="121"/>
  <c r="O160" i="121"/>
  <c r="N160" i="121"/>
  <c r="M160" i="121"/>
  <c r="L160" i="121"/>
  <c r="K160" i="121"/>
  <c r="J160" i="121"/>
  <c r="I160" i="121"/>
  <c r="H160" i="121"/>
  <c r="G160" i="121"/>
  <c r="F160" i="121"/>
  <c r="E160" i="121"/>
  <c r="D160" i="121"/>
  <c r="U159" i="121"/>
  <c r="T159" i="121"/>
  <c r="S159" i="121"/>
  <c r="R159" i="121"/>
  <c r="Q159" i="121"/>
  <c r="P159" i="121"/>
  <c r="O159" i="121"/>
  <c r="N159" i="121"/>
  <c r="M159" i="121"/>
  <c r="L159" i="121"/>
  <c r="K159" i="121"/>
  <c r="J159" i="121"/>
  <c r="I159" i="121"/>
  <c r="H159" i="121"/>
  <c r="G159" i="121"/>
  <c r="F159" i="121"/>
  <c r="E159" i="121"/>
  <c r="D159" i="121"/>
  <c r="U158" i="121"/>
  <c r="T158" i="121"/>
  <c r="S158" i="121"/>
  <c r="R158" i="121"/>
  <c r="Q158" i="121"/>
  <c r="P158" i="121"/>
  <c r="O158" i="121"/>
  <c r="N158" i="121"/>
  <c r="M158" i="121"/>
  <c r="L158" i="121"/>
  <c r="K158" i="121"/>
  <c r="J158" i="121"/>
  <c r="I158" i="121"/>
  <c r="H158" i="121"/>
  <c r="G158" i="121"/>
  <c r="F158" i="121"/>
  <c r="E158" i="121"/>
  <c r="D158" i="121"/>
  <c r="U157" i="121"/>
  <c r="T157" i="121"/>
  <c r="S157" i="121"/>
  <c r="R157" i="121"/>
  <c r="Q157" i="121"/>
  <c r="P157" i="121"/>
  <c r="O157" i="121"/>
  <c r="N157" i="121"/>
  <c r="M157" i="121"/>
  <c r="L157" i="121"/>
  <c r="K157" i="121"/>
  <c r="J157" i="121"/>
  <c r="I157" i="121"/>
  <c r="H157" i="121"/>
  <c r="G157" i="121"/>
  <c r="F157" i="121"/>
  <c r="E157" i="121"/>
  <c r="D157" i="121"/>
  <c r="U156" i="121"/>
  <c r="T156" i="121"/>
  <c r="S156" i="121"/>
  <c r="R156" i="121"/>
  <c r="Q156" i="121"/>
  <c r="P156" i="121"/>
  <c r="O156" i="121"/>
  <c r="N156" i="121"/>
  <c r="M156" i="121"/>
  <c r="L156" i="121"/>
  <c r="K156" i="121"/>
  <c r="J156" i="121"/>
  <c r="I156" i="121"/>
  <c r="H156" i="121"/>
  <c r="G156" i="121"/>
  <c r="F156" i="121"/>
  <c r="E156" i="121"/>
  <c r="D156" i="121"/>
  <c r="U155" i="121"/>
  <c r="T155" i="121"/>
  <c r="S155" i="121"/>
  <c r="R155" i="121"/>
  <c r="Q155" i="121"/>
  <c r="P155" i="121"/>
  <c r="O155" i="121"/>
  <c r="N155" i="121"/>
  <c r="M155" i="121"/>
  <c r="L155" i="121"/>
  <c r="K155" i="121"/>
  <c r="J155" i="121"/>
  <c r="I155" i="121"/>
  <c r="H155" i="121"/>
  <c r="G155" i="121"/>
  <c r="F155" i="121"/>
  <c r="E155" i="121"/>
  <c r="D155" i="121"/>
  <c r="U154" i="121"/>
  <c r="T154" i="121"/>
  <c r="S154" i="121"/>
  <c r="R154" i="121"/>
  <c r="Q154" i="121"/>
  <c r="P154" i="121"/>
  <c r="O154" i="121"/>
  <c r="N154" i="121"/>
  <c r="M154" i="121"/>
  <c r="L154" i="121"/>
  <c r="K154" i="121"/>
  <c r="J154" i="121"/>
  <c r="I154" i="121"/>
  <c r="H154" i="121"/>
  <c r="G154" i="121"/>
  <c r="F154" i="121"/>
  <c r="E154" i="121"/>
  <c r="D154" i="121"/>
  <c r="U153" i="121"/>
  <c r="T153" i="121"/>
  <c r="S153" i="121"/>
  <c r="R153" i="121"/>
  <c r="Q153" i="121"/>
  <c r="P153" i="121"/>
  <c r="O153" i="121"/>
  <c r="N153" i="121"/>
  <c r="M153" i="121"/>
  <c r="L153" i="121"/>
  <c r="K153" i="121"/>
  <c r="J153" i="121"/>
  <c r="I153" i="121"/>
  <c r="H153" i="121"/>
  <c r="G153" i="121"/>
  <c r="F153" i="121"/>
  <c r="E153" i="121"/>
  <c r="D153" i="121"/>
  <c r="U151" i="121"/>
  <c r="T151" i="121"/>
  <c r="S151" i="121"/>
  <c r="R151" i="121"/>
  <c r="Q151" i="121"/>
  <c r="P151" i="121"/>
  <c r="O151" i="121"/>
  <c r="N151" i="121"/>
  <c r="M151" i="121"/>
  <c r="L151" i="121"/>
  <c r="K151" i="121"/>
  <c r="J151" i="121"/>
  <c r="I151" i="121"/>
  <c r="H151" i="121"/>
  <c r="G151" i="121"/>
  <c r="F151" i="121"/>
  <c r="E151" i="121"/>
  <c r="D151" i="121"/>
  <c r="U150" i="121"/>
  <c r="T150" i="121"/>
  <c r="S150" i="121"/>
  <c r="R150" i="121"/>
  <c r="Q150" i="121"/>
  <c r="P150" i="121"/>
  <c r="O150" i="121"/>
  <c r="N150" i="121"/>
  <c r="M150" i="121"/>
  <c r="L150" i="121"/>
  <c r="K150" i="121"/>
  <c r="J150" i="121"/>
  <c r="I150" i="121"/>
  <c r="H150" i="121"/>
  <c r="G150" i="121"/>
  <c r="F150" i="121"/>
  <c r="E150" i="121"/>
  <c r="D150" i="121"/>
  <c r="U149" i="121"/>
  <c r="T149" i="121"/>
  <c r="S149" i="121"/>
  <c r="R149" i="121"/>
  <c r="Q149" i="121"/>
  <c r="P149" i="121"/>
  <c r="O149" i="121"/>
  <c r="N149" i="121"/>
  <c r="M149" i="121"/>
  <c r="L149" i="121"/>
  <c r="K149" i="121"/>
  <c r="J149" i="121"/>
  <c r="I149" i="121"/>
  <c r="H149" i="121"/>
  <c r="G149" i="121"/>
  <c r="F149" i="121"/>
  <c r="E149" i="121"/>
  <c r="D149" i="121"/>
  <c r="U148" i="121"/>
  <c r="T148" i="121"/>
  <c r="S148" i="121"/>
  <c r="R148" i="121"/>
  <c r="Q148" i="121"/>
  <c r="P148" i="121"/>
  <c r="O148" i="121"/>
  <c r="N148" i="121"/>
  <c r="M148" i="121"/>
  <c r="L148" i="121"/>
  <c r="K148" i="121"/>
  <c r="J148" i="121"/>
  <c r="I148" i="121"/>
  <c r="H148" i="121"/>
  <c r="G148" i="121"/>
  <c r="F148" i="121"/>
  <c r="E148" i="121"/>
  <c r="D148" i="121"/>
  <c r="U147" i="121"/>
  <c r="T147" i="121"/>
  <c r="S147" i="121"/>
  <c r="R147" i="121"/>
  <c r="Q147" i="121"/>
  <c r="P147" i="121"/>
  <c r="O147" i="121"/>
  <c r="N147" i="121"/>
  <c r="M147" i="121"/>
  <c r="L147" i="121"/>
  <c r="K147" i="121"/>
  <c r="J147" i="121"/>
  <c r="I147" i="121"/>
  <c r="H147" i="121"/>
  <c r="G147" i="121"/>
  <c r="F147" i="121"/>
  <c r="E147" i="121"/>
  <c r="D147" i="121"/>
  <c r="U146" i="121"/>
  <c r="T146" i="121"/>
  <c r="S146" i="121"/>
  <c r="R146" i="121"/>
  <c r="Q146" i="121"/>
  <c r="P146" i="121"/>
  <c r="O146" i="121"/>
  <c r="N146" i="121"/>
  <c r="M146" i="121"/>
  <c r="L146" i="121"/>
  <c r="K146" i="121"/>
  <c r="J146" i="121"/>
  <c r="I146" i="121"/>
  <c r="H146" i="121"/>
  <c r="G146" i="121"/>
  <c r="F146" i="121"/>
  <c r="E146" i="121"/>
  <c r="D146" i="121"/>
  <c r="U145" i="121"/>
  <c r="T145" i="121"/>
  <c r="S145" i="121"/>
  <c r="R145" i="121"/>
  <c r="Q145" i="121"/>
  <c r="P145" i="121"/>
  <c r="O145" i="121"/>
  <c r="N145" i="121"/>
  <c r="M145" i="121"/>
  <c r="L145" i="121"/>
  <c r="K145" i="121"/>
  <c r="J145" i="121"/>
  <c r="I145" i="121"/>
  <c r="H145" i="121"/>
  <c r="G145" i="121"/>
  <c r="F145" i="121"/>
  <c r="E145" i="121"/>
  <c r="D145" i="121"/>
  <c r="U144" i="121"/>
  <c r="T144" i="121"/>
  <c r="S144" i="121"/>
  <c r="R144" i="121"/>
  <c r="Q144" i="121"/>
  <c r="P144" i="121"/>
  <c r="O144" i="121"/>
  <c r="N144" i="121"/>
  <c r="M144" i="121"/>
  <c r="L144" i="121"/>
  <c r="K144" i="121"/>
  <c r="J144" i="121"/>
  <c r="I144" i="121"/>
  <c r="H144" i="121"/>
  <c r="G144" i="121"/>
  <c r="F144" i="121"/>
  <c r="E144" i="121"/>
  <c r="D144" i="121"/>
  <c r="U143" i="121"/>
  <c r="T143" i="121"/>
  <c r="S143" i="121"/>
  <c r="R143" i="121"/>
  <c r="Q143" i="121"/>
  <c r="P143" i="121"/>
  <c r="O143" i="121"/>
  <c r="N143" i="121"/>
  <c r="M143" i="121"/>
  <c r="L143" i="121"/>
  <c r="K143" i="121"/>
  <c r="J143" i="121"/>
  <c r="I143" i="121"/>
  <c r="H143" i="121"/>
  <c r="G143" i="121"/>
  <c r="F143" i="121"/>
  <c r="E143" i="121"/>
  <c r="D143" i="121"/>
  <c r="O142" i="121"/>
  <c r="U141" i="121"/>
  <c r="T141" i="121"/>
  <c r="S141" i="121"/>
  <c r="R141" i="121"/>
  <c r="Q141" i="121"/>
  <c r="P141" i="121"/>
  <c r="O141" i="121"/>
  <c r="N141" i="121"/>
  <c r="M141" i="121"/>
  <c r="L141" i="121"/>
  <c r="K141" i="121"/>
  <c r="J141" i="121"/>
  <c r="I141" i="121"/>
  <c r="H141" i="121"/>
  <c r="G141" i="121"/>
  <c r="F141" i="121"/>
  <c r="E141" i="121"/>
  <c r="D141" i="121"/>
  <c r="U140" i="121"/>
  <c r="T140" i="121"/>
  <c r="S140" i="121"/>
  <c r="R140" i="121"/>
  <c r="Q140" i="121"/>
  <c r="P140" i="121"/>
  <c r="O140" i="121"/>
  <c r="N140" i="121"/>
  <c r="M140" i="121"/>
  <c r="L140" i="121"/>
  <c r="K140" i="121"/>
  <c r="J140" i="121"/>
  <c r="I140" i="121"/>
  <c r="H140" i="121"/>
  <c r="G140" i="121"/>
  <c r="F140" i="121"/>
  <c r="E140" i="121"/>
  <c r="D140" i="121"/>
  <c r="U139" i="121"/>
  <c r="T139" i="121"/>
  <c r="S139" i="121"/>
  <c r="R139" i="121"/>
  <c r="Q139" i="121"/>
  <c r="P139" i="121"/>
  <c r="O139" i="121"/>
  <c r="N139" i="121"/>
  <c r="M139" i="121"/>
  <c r="L139" i="121"/>
  <c r="K139" i="121"/>
  <c r="J139" i="121"/>
  <c r="I139" i="121"/>
  <c r="H139" i="121"/>
  <c r="G139" i="121"/>
  <c r="F139" i="121"/>
  <c r="E139" i="121"/>
  <c r="D139" i="121"/>
  <c r="U138" i="121"/>
  <c r="T138" i="121"/>
  <c r="S138" i="121"/>
  <c r="R138" i="121"/>
  <c r="Q138" i="121"/>
  <c r="P138" i="121"/>
  <c r="O138" i="121"/>
  <c r="N138" i="121"/>
  <c r="M138" i="121"/>
  <c r="L138" i="121"/>
  <c r="K138" i="121"/>
  <c r="J138" i="121"/>
  <c r="I138" i="121"/>
  <c r="H138" i="121"/>
  <c r="G138" i="121"/>
  <c r="F138" i="121"/>
  <c r="E138" i="121"/>
  <c r="D138" i="121"/>
  <c r="U137" i="121"/>
  <c r="T137" i="121"/>
  <c r="S137" i="121"/>
  <c r="R137" i="121"/>
  <c r="Q137" i="121"/>
  <c r="P137" i="121"/>
  <c r="O137" i="121"/>
  <c r="N137" i="121"/>
  <c r="M137" i="121"/>
  <c r="L137" i="121"/>
  <c r="K137" i="121"/>
  <c r="J137" i="121"/>
  <c r="I137" i="121"/>
  <c r="H137" i="121"/>
  <c r="G137" i="121"/>
  <c r="F137" i="121"/>
  <c r="E137" i="121"/>
  <c r="D137" i="121"/>
  <c r="U136" i="121"/>
  <c r="T136" i="121"/>
  <c r="S136" i="121"/>
  <c r="R136" i="121"/>
  <c r="Q136" i="121"/>
  <c r="P136" i="121"/>
  <c r="O136" i="121"/>
  <c r="N136" i="121"/>
  <c r="M136" i="121"/>
  <c r="L136" i="121"/>
  <c r="K136" i="121"/>
  <c r="J136" i="121"/>
  <c r="I136" i="121"/>
  <c r="H136" i="121"/>
  <c r="G136" i="121"/>
  <c r="F136" i="121"/>
  <c r="E136" i="121"/>
  <c r="D136" i="121"/>
  <c r="U135" i="121"/>
  <c r="T135" i="121"/>
  <c r="S135" i="121"/>
  <c r="R135" i="121"/>
  <c r="Q135" i="121"/>
  <c r="P135" i="121"/>
  <c r="O135" i="121"/>
  <c r="N135" i="121"/>
  <c r="M135" i="121"/>
  <c r="L135" i="121"/>
  <c r="K135" i="121"/>
  <c r="J135" i="121"/>
  <c r="I135" i="121"/>
  <c r="H135" i="121"/>
  <c r="G135" i="121"/>
  <c r="F135" i="121"/>
  <c r="E135" i="121"/>
  <c r="D135" i="121"/>
  <c r="U134" i="121"/>
  <c r="T134" i="121"/>
  <c r="S134" i="121"/>
  <c r="R134" i="121"/>
  <c r="Q134" i="121"/>
  <c r="P134" i="121"/>
  <c r="O134" i="121"/>
  <c r="N134" i="121"/>
  <c r="M134" i="121"/>
  <c r="L134" i="121"/>
  <c r="K134" i="121"/>
  <c r="J134" i="121"/>
  <c r="I134" i="121"/>
  <c r="H134" i="121"/>
  <c r="G134" i="121"/>
  <c r="F134" i="121"/>
  <c r="E134" i="121"/>
  <c r="D134" i="121"/>
  <c r="U133" i="121"/>
  <c r="T133" i="121"/>
  <c r="S133" i="121"/>
  <c r="R133" i="121"/>
  <c r="Q133" i="121"/>
  <c r="P133" i="121"/>
  <c r="O133" i="121"/>
  <c r="N133" i="121"/>
  <c r="M133" i="121"/>
  <c r="L133" i="121"/>
  <c r="K133" i="121"/>
  <c r="J133" i="121"/>
  <c r="I133" i="121"/>
  <c r="H133" i="121"/>
  <c r="G133" i="121"/>
  <c r="F133" i="121"/>
  <c r="E133" i="121"/>
  <c r="D133" i="121"/>
  <c r="U132" i="121"/>
  <c r="T132" i="121"/>
  <c r="S132" i="121"/>
  <c r="R132" i="121"/>
  <c r="Q132" i="121"/>
  <c r="P132" i="121"/>
  <c r="O132" i="121"/>
  <c r="N132" i="121"/>
  <c r="M132" i="121"/>
  <c r="L132" i="121"/>
  <c r="K132" i="121"/>
  <c r="J132" i="121"/>
  <c r="I132" i="121"/>
  <c r="H132" i="121"/>
  <c r="G132" i="121"/>
  <c r="F132" i="121"/>
  <c r="E132" i="121"/>
  <c r="D132" i="121"/>
  <c r="U131" i="121"/>
  <c r="T131" i="121"/>
  <c r="S131" i="121"/>
  <c r="R131" i="121"/>
  <c r="Q131" i="121"/>
  <c r="P131" i="121"/>
  <c r="O131" i="121"/>
  <c r="N131" i="121"/>
  <c r="M131" i="121"/>
  <c r="L131" i="121"/>
  <c r="K131" i="121"/>
  <c r="J131" i="121"/>
  <c r="I131" i="121"/>
  <c r="H131" i="121"/>
  <c r="G131" i="121"/>
  <c r="F131" i="121"/>
  <c r="E131" i="121"/>
  <c r="D131" i="121"/>
  <c r="U130" i="121"/>
  <c r="T130" i="121"/>
  <c r="S130" i="121"/>
  <c r="R130" i="121"/>
  <c r="Q130" i="121"/>
  <c r="P130" i="121"/>
  <c r="O130" i="121"/>
  <c r="N130" i="121"/>
  <c r="M130" i="121"/>
  <c r="L130" i="121"/>
  <c r="K130" i="121"/>
  <c r="J130" i="121"/>
  <c r="I130" i="121"/>
  <c r="H130" i="121"/>
  <c r="G130" i="121"/>
  <c r="F130" i="121"/>
  <c r="E130" i="121"/>
  <c r="D130" i="121"/>
  <c r="U129" i="121"/>
  <c r="T129" i="121"/>
  <c r="S129" i="121"/>
  <c r="R129" i="121"/>
  <c r="Q129" i="121"/>
  <c r="P129" i="121"/>
  <c r="O129" i="121"/>
  <c r="N129" i="121"/>
  <c r="M129" i="121"/>
  <c r="L129" i="121"/>
  <c r="K129" i="121"/>
  <c r="J129" i="121"/>
  <c r="I129" i="121"/>
  <c r="H129" i="121"/>
  <c r="G129" i="121"/>
  <c r="F129" i="121"/>
  <c r="E129" i="121"/>
  <c r="D129" i="121"/>
  <c r="U128" i="121"/>
  <c r="T128" i="121"/>
  <c r="S128" i="121"/>
  <c r="R128" i="121"/>
  <c r="Q128" i="121"/>
  <c r="P128" i="121"/>
  <c r="O128" i="121"/>
  <c r="N128" i="121"/>
  <c r="M128" i="121"/>
  <c r="L128" i="121"/>
  <c r="K128" i="121"/>
  <c r="J128" i="121"/>
  <c r="I128" i="121"/>
  <c r="H128" i="121"/>
  <c r="G128" i="121"/>
  <c r="F128" i="121"/>
  <c r="E128" i="121"/>
  <c r="D128" i="121"/>
  <c r="U127" i="121"/>
  <c r="T127" i="121"/>
  <c r="S127" i="121"/>
  <c r="R127" i="121"/>
  <c r="Q127" i="121"/>
  <c r="P127" i="121"/>
  <c r="O127" i="121"/>
  <c r="N127" i="121"/>
  <c r="M127" i="121"/>
  <c r="L127" i="121"/>
  <c r="K127" i="121"/>
  <c r="J127" i="121"/>
  <c r="I127" i="121"/>
  <c r="H127" i="121"/>
  <c r="G127" i="121"/>
  <c r="F127" i="121"/>
  <c r="E127" i="121"/>
  <c r="D127" i="121"/>
  <c r="U126" i="121"/>
  <c r="T126" i="121"/>
  <c r="S126" i="121"/>
  <c r="R126" i="121"/>
  <c r="Q126" i="121"/>
  <c r="P126" i="121"/>
  <c r="O126" i="121"/>
  <c r="N126" i="121"/>
  <c r="M126" i="121"/>
  <c r="L126" i="121"/>
  <c r="K126" i="121"/>
  <c r="J126" i="121"/>
  <c r="I126" i="121"/>
  <c r="H126" i="121"/>
  <c r="G126" i="121"/>
  <c r="F126" i="121"/>
  <c r="E126" i="121"/>
  <c r="D126" i="121"/>
  <c r="U125" i="121"/>
  <c r="T125" i="121"/>
  <c r="S125" i="121"/>
  <c r="R125" i="121"/>
  <c r="Q125" i="121"/>
  <c r="P125" i="121"/>
  <c r="O125" i="121"/>
  <c r="N125" i="121"/>
  <c r="M125" i="121"/>
  <c r="L125" i="121"/>
  <c r="K125" i="121"/>
  <c r="J125" i="121"/>
  <c r="I125" i="121"/>
  <c r="H125" i="121"/>
  <c r="G125" i="121"/>
  <c r="F125" i="121"/>
  <c r="E125" i="121"/>
  <c r="D125" i="121"/>
  <c r="U124" i="121"/>
  <c r="T124" i="121"/>
  <c r="S124" i="121"/>
  <c r="R124" i="121"/>
  <c r="Q124" i="121"/>
  <c r="P124" i="121"/>
  <c r="O124" i="121"/>
  <c r="N124" i="121"/>
  <c r="M124" i="121"/>
  <c r="L124" i="121"/>
  <c r="K124" i="121"/>
  <c r="J124" i="121"/>
  <c r="I124" i="121"/>
  <c r="H124" i="121"/>
  <c r="G124" i="121"/>
  <c r="F124" i="121"/>
  <c r="E124" i="121"/>
  <c r="D124" i="121"/>
  <c r="U123" i="121"/>
  <c r="T123" i="121"/>
  <c r="S123" i="121"/>
  <c r="R123" i="121"/>
  <c r="Q123" i="121"/>
  <c r="P123" i="121"/>
  <c r="O123" i="121"/>
  <c r="N123" i="121"/>
  <c r="M123" i="121"/>
  <c r="L123" i="121"/>
  <c r="K123" i="121"/>
  <c r="J123" i="121"/>
  <c r="I123" i="121"/>
  <c r="H123" i="121"/>
  <c r="G123" i="121"/>
  <c r="F123" i="121"/>
  <c r="E123" i="121"/>
  <c r="D123" i="121"/>
  <c r="U122" i="121"/>
  <c r="T122" i="121"/>
  <c r="S122" i="121"/>
  <c r="R122" i="121"/>
  <c r="Q122" i="121"/>
  <c r="P122" i="121"/>
  <c r="O122" i="121"/>
  <c r="N122" i="121"/>
  <c r="M122" i="121"/>
  <c r="L122" i="121"/>
  <c r="K122" i="121"/>
  <c r="J122" i="121"/>
  <c r="I122" i="121"/>
  <c r="H122" i="121"/>
  <c r="G122" i="121"/>
  <c r="F122" i="121"/>
  <c r="E122" i="121"/>
  <c r="D122" i="121"/>
  <c r="U121" i="121"/>
  <c r="T121" i="121"/>
  <c r="S121" i="121"/>
  <c r="R121" i="121"/>
  <c r="Q121" i="121"/>
  <c r="P121" i="121"/>
  <c r="O121" i="121"/>
  <c r="N121" i="121"/>
  <c r="M121" i="121"/>
  <c r="L121" i="121"/>
  <c r="K121" i="121"/>
  <c r="J121" i="121"/>
  <c r="I121" i="121"/>
  <c r="H121" i="121"/>
  <c r="G121" i="121"/>
  <c r="F121" i="121"/>
  <c r="E121" i="121"/>
  <c r="D121" i="121"/>
  <c r="U120" i="121"/>
  <c r="T120" i="121"/>
  <c r="S120" i="121"/>
  <c r="R120" i="121"/>
  <c r="Q120" i="121"/>
  <c r="P120" i="121"/>
  <c r="O120" i="121"/>
  <c r="N120" i="121"/>
  <c r="M120" i="121"/>
  <c r="L120" i="121"/>
  <c r="K120" i="121"/>
  <c r="J120" i="121"/>
  <c r="I120" i="121"/>
  <c r="H120" i="121"/>
  <c r="G120" i="121"/>
  <c r="F120" i="121"/>
  <c r="E120" i="121"/>
  <c r="D120" i="121"/>
  <c r="U119" i="121"/>
  <c r="T119" i="121"/>
  <c r="S119" i="121"/>
  <c r="R119" i="121"/>
  <c r="Q119" i="121"/>
  <c r="P119" i="121"/>
  <c r="O119" i="121"/>
  <c r="N119" i="121"/>
  <c r="M119" i="121"/>
  <c r="L119" i="121"/>
  <c r="K119" i="121"/>
  <c r="J119" i="121"/>
  <c r="I119" i="121"/>
  <c r="H119" i="121"/>
  <c r="G119" i="121"/>
  <c r="F119" i="121"/>
  <c r="E119" i="121"/>
  <c r="D119" i="121"/>
  <c r="U118" i="121"/>
  <c r="T118" i="121"/>
  <c r="S118" i="121"/>
  <c r="R118" i="121"/>
  <c r="Q118" i="121"/>
  <c r="P118" i="121"/>
  <c r="O118" i="121"/>
  <c r="N118" i="121"/>
  <c r="M118" i="121"/>
  <c r="L118" i="121"/>
  <c r="K118" i="121"/>
  <c r="J118" i="121"/>
  <c r="I118" i="121"/>
  <c r="H118" i="121"/>
  <c r="G118" i="121"/>
  <c r="F118" i="121"/>
  <c r="E118" i="121"/>
  <c r="D118" i="121"/>
  <c r="U117" i="121"/>
  <c r="T117" i="121"/>
  <c r="S117" i="121"/>
  <c r="R117" i="121"/>
  <c r="Q117" i="121"/>
  <c r="P117" i="121"/>
  <c r="O117" i="121"/>
  <c r="N117" i="121"/>
  <c r="M117" i="121"/>
  <c r="L117" i="121"/>
  <c r="K117" i="121"/>
  <c r="J117" i="121"/>
  <c r="I117" i="121"/>
  <c r="H117" i="121"/>
  <c r="G117" i="121"/>
  <c r="F117" i="121"/>
  <c r="E117" i="121"/>
  <c r="D117" i="121"/>
  <c r="U116" i="121"/>
  <c r="T116" i="121"/>
  <c r="S116" i="121"/>
  <c r="R116" i="121"/>
  <c r="Q116" i="121"/>
  <c r="P116" i="121"/>
  <c r="O116" i="121"/>
  <c r="N116" i="121"/>
  <c r="M116" i="121"/>
  <c r="L116" i="121"/>
  <c r="K116" i="121"/>
  <c r="J116" i="121"/>
  <c r="I116" i="121"/>
  <c r="H116" i="121"/>
  <c r="G116" i="121"/>
  <c r="F116" i="121"/>
  <c r="E116" i="121"/>
  <c r="D116" i="121"/>
  <c r="U115" i="121"/>
  <c r="T115" i="121"/>
  <c r="S115" i="121"/>
  <c r="R115" i="121"/>
  <c r="Q115" i="121"/>
  <c r="P115" i="121"/>
  <c r="O115" i="121"/>
  <c r="N115" i="121"/>
  <c r="M115" i="121"/>
  <c r="L115" i="121"/>
  <c r="K115" i="121"/>
  <c r="J115" i="121"/>
  <c r="I115" i="121"/>
  <c r="H115" i="121"/>
  <c r="G115" i="121"/>
  <c r="F115" i="121"/>
  <c r="E115" i="121"/>
  <c r="D115" i="121"/>
  <c r="U114" i="121"/>
  <c r="T114" i="121"/>
  <c r="S114" i="121"/>
  <c r="R114" i="121"/>
  <c r="Q114" i="121"/>
  <c r="P114" i="121"/>
  <c r="O114" i="121"/>
  <c r="N114" i="121"/>
  <c r="M114" i="121"/>
  <c r="L114" i="121"/>
  <c r="K114" i="121"/>
  <c r="J114" i="121"/>
  <c r="I114" i="121"/>
  <c r="H114" i="121"/>
  <c r="G114" i="121"/>
  <c r="F114" i="121"/>
  <c r="E114" i="121"/>
  <c r="D114" i="121"/>
  <c r="U113" i="121"/>
  <c r="T113" i="121"/>
  <c r="S113" i="121"/>
  <c r="R113" i="121"/>
  <c r="Q113" i="121"/>
  <c r="P113" i="121"/>
  <c r="O113" i="121"/>
  <c r="N113" i="121"/>
  <c r="M113" i="121"/>
  <c r="L113" i="121"/>
  <c r="K113" i="121"/>
  <c r="J113" i="121"/>
  <c r="I113" i="121"/>
  <c r="H113" i="121"/>
  <c r="G113" i="121"/>
  <c r="F113" i="121"/>
  <c r="E113" i="121"/>
  <c r="D113" i="121"/>
  <c r="U112" i="121"/>
  <c r="T112" i="121"/>
  <c r="S112" i="121"/>
  <c r="R112" i="121"/>
  <c r="Q112" i="121"/>
  <c r="P112" i="121"/>
  <c r="O112" i="121"/>
  <c r="N112" i="121"/>
  <c r="M112" i="121"/>
  <c r="L112" i="121"/>
  <c r="K112" i="121"/>
  <c r="J112" i="121"/>
  <c r="I112" i="121"/>
  <c r="H112" i="121"/>
  <c r="G112" i="121"/>
  <c r="F112" i="121"/>
  <c r="E112" i="121"/>
  <c r="D112" i="121"/>
  <c r="U111" i="121"/>
  <c r="T111" i="121"/>
  <c r="S111" i="121"/>
  <c r="R111" i="121"/>
  <c r="Q111" i="121"/>
  <c r="P111" i="121"/>
  <c r="O111" i="121"/>
  <c r="N111" i="121"/>
  <c r="M111" i="121"/>
  <c r="L111" i="121"/>
  <c r="K111" i="121"/>
  <c r="J111" i="121"/>
  <c r="I111" i="121"/>
  <c r="H111" i="121"/>
  <c r="G111" i="121"/>
  <c r="F111" i="121"/>
  <c r="E111" i="121"/>
  <c r="D111" i="121"/>
  <c r="U110" i="121"/>
  <c r="T110" i="121"/>
  <c r="S110" i="121"/>
  <c r="R110" i="121"/>
  <c r="Q110" i="121"/>
  <c r="P110" i="121"/>
  <c r="O110" i="121"/>
  <c r="N110" i="121"/>
  <c r="M110" i="121"/>
  <c r="L110" i="121"/>
  <c r="K110" i="121"/>
  <c r="J110" i="121"/>
  <c r="I110" i="121"/>
  <c r="H110" i="121"/>
  <c r="G110" i="121"/>
  <c r="F110" i="121"/>
  <c r="E110" i="121"/>
  <c r="D110" i="121"/>
  <c r="U109" i="121"/>
  <c r="T109" i="121"/>
  <c r="S109" i="121"/>
  <c r="R109" i="121"/>
  <c r="Q109" i="121"/>
  <c r="P109" i="121"/>
  <c r="O109" i="121"/>
  <c r="N109" i="121"/>
  <c r="M109" i="121"/>
  <c r="L109" i="121"/>
  <c r="K109" i="121"/>
  <c r="J109" i="121"/>
  <c r="I109" i="121"/>
  <c r="H109" i="121"/>
  <c r="G109" i="121"/>
  <c r="F109" i="121"/>
  <c r="E109" i="121"/>
  <c r="D109" i="121"/>
  <c r="U108" i="121"/>
  <c r="I108" i="121"/>
  <c r="U107" i="121"/>
  <c r="T107" i="121"/>
  <c r="S107" i="121"/>
  <c r="R107" i="121"/>
  <c r="Q107" i="121"/>
  <c r="P107" i="121"/>
  <c r="O107" i="121"/>
  <c r="N107" i="121"/>
  <c r="M107" i="121"/>
  <c r="L107" i="121"/>
  <c r="K107" i="121"/>
  <c r="J107" i="121"/>
  <c r="I107" i="121"/>
  <c r="H107" i="121"/>
  <c r="G107" i="121"/>
  <c r="F107" i="121"/>
  <c r="E107" i="121"/>
  <c r="D107" i="121"/>
  <c r="U106" i="121"/>
  <c r="T106" i="121"/>
  <c r="S106" i="121"/>
  <c r="R106" i="121"/>
  <c r="Q106" i="121"/>
  <c r="P106" i="121"/>
  <c r="O106" i="121"/>
  <c r="N106" i="121"/>
  <c r="M106" i="121"/>
  <c r="L106" i="121"/>
  <c r="K106" i="121"/>
  <c r="J106" i="121"/>
  <c r="I106" i="121"/>
  <c r="H106" i="121"/>
  <c r="G106" i="121"/>
  <c r="F106" i="121"/>
  <c r="E106" i="121"/>
  <c r="D106" i="121"/>
  <c r="U105" i="121"/>
  <c r="T105" i="121"/>
  <c r="S105" i="121"/>
  <c r="R105" i="121"/>
  <c r="Q105" i="121"/>
  <c r="P105" i="121"/>
  <c r="O105" i="121"/>
  <c r="N105" i="121"/>
  <c r="M105" i="121"/>
  <c r="L105" i="121"/>
  <c r="K105" i="121"/>
  <c r="J105" i="121"/>
  <c r="I105" i="121"/>
  <c r="H105" i="121"/>
  <c r="G105" i="121"/>
  <c r="F105" i="121"/>
  <c r="E105" i="121"/>
  <c r="D105" i="121"/>
  <c r="U104" i="121"/>
  <c r="T104" i="121"/>
  <c r="S104" i="121"/>
  <c r="R104" i="121"/>
  <c r="Q104" i="121"/>
  <c r="P104" i="121"/>
  <c r="O104" i="121"/>
  <c r="N104" i="121"/>
  <c r="M104" i="121"/>
  <c r="L104" i="121"/>
  <c r="K104" i="121"/>
  <c r="J104" i="121"/>
  <c r="I104" i="121"/>
  <c r="H104" i="121"/>
  <c r="G104" i="121"/>
  <c r="F104" i="121"/>
  <c r="E104" i="121"/>
  <c r="D104" i="121"/>
  <c r="T14" i="130"/>
  <c r="S14" i="130"/>
  <c r="G14" i="130"/>
  <c r="U102" i="121"/>
  <c r="T102" i="121"/>
  <c r="S102" i="121"/>
  <c r="R102" i="121"/>
  <c r="Q102" i="121"/>
  <c r="P102" i="121"/>
  <c r="O102" i="121"/>
  <c r="N102" i="121"/>
  <c r="M102" i="121"/>
  <c r="L102" i="121"/>
  <c r="K102" i="121"/>
  <c r="J102" i="121"/>
  <c r="I102" i="121"/>
  <c r="H102" i="121"/>
  <c r="G102" i="121"/>
  <c r="F102" i="121"/>
  <c r="E102" i="121"/>
  <c r="D102" i="121"/>
  <c r="U101" i="121"/>
  <c r="T101" i="121"/>
  <c r="S101" i="121"/>
  <c r="R101" i="121"/>
  <c r="Q101" i="121"/>
  <c r="P101" i="121"/>
  <c r="O101" i="121"/>
  <c r="N101" i="121"/>
  <c r="M101" i="121"/>
  <c r="L101" i="121"/>
  <c r="K101" i="121"/>
  <c r="J101" i="121"/>
  <c r="I101" i="121"/>
  <c r="H101" i="121"/>
  <c r="G101" i="121"/>
  <c r="F101" i="121"/>
  <c r="E101" i="121"/>
  <c r="D101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U99" i="121"/>
  <c r="T99" i="121"/>
  <c r="S99" i="121"/>
  <c r="R99" i="121"/>
  <c r="Q99" i="121"/>
  <c r="P99" i="121"/>
  <c r="O99" i="121"/>
  <c r="N99" i="121"/>
  <c r="M99" i="121"/>
  <c r="L99" i="121"/>
  <c r="K99" i="121"/>
  <c r="J99" i="121"/>
  <c r="I99" i="121"/>
  <c r="H99" i="121"/>
  <c r="G99" i="121"/>
  <c r="F99" i="121"/>
  <c r="E99" i="121"/>
  <c r="D99" i="121"/>
  <c r="U98" i="121"/>
  <c r="T98" i="121"/>
  <c r="S98" i="121"/>
  <c r="R98" i="121"/>
  <c r="Q98" i="121"/>
  <c r="P98" i="121"/>
  <c r="O98" i="121"/>
  <c r="N98" i="121"/>
  <c r="M98" i="121"/>
  <c r="L98" i="121"/>
  <c r="K98" i="121"/>
  <c r="J98" i="121"/>
  <c r="I98" i="121"/>
  <c r="H98" i="121"/>
  <c r="G98" i="121"/>
  <c r="F98" i="121"/>
  <c r="E98" i="121"/>
  <c r="D98" i="121"/>
  <c r="U97" i="121"/>
  <c r="T97" i="121"/>
  <c r="S97" i="121"/>
  <c r="R97" i="121"/>
  <c r="Q97" i="121"/>
  <c r="P97" i="121"/>
  <c r="O97" i="121"/>
  <c r="N97" i="121"/>
  <c r="M97" i="121"/>
  <c r="L97" i="121"/>
  <c r="K97" i="121"/>
  <c r="J97" i="121"/>
  <c r="I97" i="121"/>
  <c r="H97" i="121"/>
  <c r="G97" i="121"/>
  <c r="F97" i="121"/>
  <c r="E97" i="121"/>
  <c r="D97" i="121"/>
  <c r="U96" i="121"/>
  <c r="T96" i="121"/>
  <c r="S96" i="121"/>
  <c r="R96" i="121"/>
  <c r="Q96" i="121"/>
  <c r="P96" i="121"/>
  <c r="O96" i="121"/>
  <c r="N96" i="121"/>
  <c r="M96" i="121"/>
  <c r="L96" i="121"/>
  <c r="K96" i="121"/>
  <c r="J96" i="121"/>
  <c r="I96" i="121"/>
  <c r="H96" i="121"/>
  <c r="G96" i="121"/>
  <c r="F96" i="121"/>
  <c r="E96" i="121"/>
  <c r="D96" i="121"/>
  <c r="U95" i="121"/>
  <c r="T95" i="121"/>
  <c r="S95" i="121"/>
  <c r="R95" i="121"/>
  <c r="Q95" i="121"/>
  <c r="P95" i="121"/>
  <c r="O95" i="121"/>
  <c r="N95" i="121"/>
  <c r="M95" i="121"/>
  <c r="L95" i="121"/>
  <c r="K95" i="121"/>
  <c r="J95" i="121"/>
  <c r="I95" i="121"/>
  <c r="H95" i="121"/>
  <c r="G95" i="121"/>
  <c r="F95" i="121"/>
  <c r="E95" i="121"/>
  <c r="D95" i="121"/>
  <c r="K8" i="125"/>
  <c r="U93" i="121"/>
  <c r="T93" i="121"/>
  <c r="S93" i="121"/>
  <c r="R93" i="121"/>
  <c r="Q93" i="121"/>
  <c r="P93" i="121"/>
  <c r="O93" i="121"/>
  <c r="N93" i="121"/>
  <c r="M93" i="121"/>
  <c r="L93" i="121"/>
  <c r="K93" i="121"/>
  <c r="J93" i="121"/>
  <c r="I93" i="121"/>
  <c r="H93" i="121"/>
  <c r="G93" i="121"/>
  <c r="F93" i="121"/>
  <c r="E93" i="121"/>
  <c r="D93" i="121"/>
  <c r="U92" i="121"/>
  <c r="T92" i="121"/>
  <c r="S92" i="121"/>
  <c r="R92" i="121"/>
  <c r="Q92" i="121"/>
  <c r="P92" i="121"/>
  <c r="O92" i="121"/>
  <c r="N92" i="121"/>
  <c r="M92" i="121"/>
  <c r="L92" i="121"/>
  <c r="K92" i="121"/>
  <c r="J92" i="121"/>
  <c r="I92" i="121"/>
  <c r="H92" i="121"/>
  <c r="G92" i="121"/>
  <c r="F92" i="121"/>
  <c r="E92" i="121"/>
  <c r="D92" i="121"/>
  <c r="U91" i="121"/>
  <c r="T91" i="121"/>
  <c r="S91" i="121"/>
  <c r="R91" i="121"/>
  <c r="Q91" i="121"/>
  <c r="P91" i="121"/>
  <c r="O91" i="121"/>
  <c r="N91" i="121"/>
  <c r="M91" i="121"/>
  <c r="L91" i="121"/>
  <c r="K91" i="121"/>
  <c r="J91" i="121"/>
  <c r="I91" i="121"/>
  <c r="H91" i="121"/>
  <c r="G91" i="121"/>
  <c r="F91" i="121"/>
  <c r="E91" i="121"/>
  <c r="D91" i="121"/>
  <c r="U90" i="121"/>
  <c r="T90" i="121"/>
  <c r="S90" i="121"/>
  <c r="R90" i="121"/>
  <c r="Q90" i="121"/>
  <c r="P90" i="121"/>
  <c r="O90" i="121"/>
  <c r="N90" i="121"/>
  <c r="M90" i="121"/>
  <c r="L90" i="121"/>
  <c r="K90" i="121"/>
  <c r="J90" i="121"/>
  <c r="I90" i="121"/>
  <c r="H90" i="121"/>
  <c r="G90" i="121"/>
  <c r="F90" i="121"/>
  <c r="E90" i="121"/>
  <c r="D90" i="121"/>
  <c r="U89" i="121"/>
  <c r="T89" i="121"/>
  <c r="S89" i="121"/>
  <c r="R89" i="121"/>
  <c r="Q89" i="121"/>
  <c r="P89" i="121"/>
  <c r="O89" i="121"/>
  <c r="N89" i="121"/>
  <c r="M89" i="121"/>
  <c r="L89" i="121"/>
  <c r="K89" i="121"/>
  <c r="J89" i="121"/>
  <c r="I89" i="121"/>
  <c r="H89" i="121"/>
  <c r="G89" i="121"/>
  <c r="F89" i="121"/>
  <c r="E89" i="121"/>
  <c r="D89" i="121"/>
  <c r="U88" i="121"/>
  <c r="T88" i="121"/>
  <c r="S88" i="121"/>
  <c r="R88" i="121"/>
  <c r="Q88" i="121"/>
  <c r="P88" i="121"/>
  <c r="O88" i="121"/>
  <c r="N88" i="121"/>
  <c r="M88" i="121"/>
  <c r="L88" i="121"/>
  <c r="K88" i="121"/>
  <c r="J88" i="121"/>
  <c r="I88" i="121"/>
  <c r="H88" i="121"/>
  <c r="G88" i="121"/>
  <c r="F88" i="121"/>
  <c r="E88" i="121"/>
  <c r="D88" i="121"/>
  <c r="U87" i="121"/>
  <c r="T87" i="121"/>
  <c r="S87" i="121"/>
  <c r="R87" i="121"/>
  <c r="Q87" i="121"/>
  <c r="P87" i="121"/>
  <c r="O87" i="121"/>
  <c r="N87" i="121"/>
  <c r="M87" i="121"/>
  <c r="L87" i="121"/>
  <c r="K87" i="121"/>
  <c r="J87" i="121"/>
  <c r="I87" i="121"/>
  <c r="H87" i="121"/>
  <c r="G87" i="121"/>
  <c r="F87" i="121"/>
  <c r="E87" i="121"/>
  <c r="D87" i="121"/>
  <c r="U86" i="121"/>
  <c r="T86" i="121"/>
  <c r="S86" i="121"/>
  <c r="R86" i="121"/>
  <c r="Q86" i="121"/>
  <c r="P86" i="121"/>
  <c r="O86" i="121"/>
  <c r="N86" i="121"/>
  <c r="M86" i="121"/>
  <c r="L86" i="121"/>
  <c r="K86" i="121"/>
  <c r="J86" i="121"/>
  <c r="I86" i="121"/>
  <c r="H86" i="121"/>
  <c r="G86" i="121"/>
  <c r="F86" i="121"/>
  <c r="E86" i="121"/>
  <c r="D86" i="121"/>
  <c r="U85" i="121"/>
  <c r="T85" i="121"/>
  <c r="S85" i="121"/>
  <c r="R85" i="121"/>
  <c r="Q85" i="121"/>
  <c r="P85" i="121"/>
  <c r="O85" i="121"/>
  <c r="N85" i="121"/>
  <c r="M85" i="121"/>
  <c r="L85" i="121"/>
  <c r="K85" i="121"/>
  <c r="J85" i="121"/>
  <c r="I85" i="121"/>
  <c r="H85" i="121"/>
  <c r="G85" i="121"/>
  <c r="F85" i="121"/>
  <c r="E85" i="121"/>
  <c r="D85" i="121"/>
  <c r="U84" i="121"/>
  <c r="T84" i="121"/>
  <c r="S84" i="121"/>
  <c r="R84" i="121"/>
  <c r="Q84" i="121"/>
  <c r="P84" i="121"/>
  <c r="O84" i="121"/>
  <c r="N84" i="121"/>
  <c r="M84" i="121"/>
  <c r="L84" i="121"/>
  <c r="K84" i="121"/>
  <c r="J84" i="121"/>
  <c r="I84" i="121"/>
  <c r="H84" i="121"/>
  <c r="G84" i="121"/>
  <c r="F84" i="121"/>
  <c r="E84" i="121"/>
  <c r="D84" i="121"/>
  <c r="U83" i="121"/>
  <c r="T83" i="121"/>
  <c r="S83" i="121"/>
  <c r="R83" i="121"/>
  <c r="Q83" i="121"/>
  <c r="P83" i="121"/>
  <c r="O83" i="121"/>
  <c r="N83" i="121"/>
  <c r="M83" i="121"/>
  <c r="L83" i="121"/>
  <c r="K83" i="121"/>
  <c r="J83" i="121"/>
  <c r="I83" i="121"/>
  <c r="H83" i="121"/>
  <c r="G83" i="121"/>
  <c r="F83" i="121"/>
  <c r="E83" i="121"/>
  <c r="D83" i="121"/>
  <c r="U82" i="121"/>
  <c r="T82" i="121"/>
  <c r="S82" i="121"/>
  <c r="R82" i="121"/>
  <c r="Q82" i="121"/>
  <c r="P82" i="121"/>
  <c r="O82" i="121"/>
  <c r="N82" i="121"/>
  <c r="M82" i="121"/>
  <c r="L82" i="121"/>
  <c r="K82" i="121"/>
  <c r="J82" i="121"/>
  <c r="I82" i="121"/>
  <c r="H82" i="121"/>
  <c r="G82" i="121"/>
  <c r="F82" i="121"/>
  <c r="E82" i="121"/>
  <c r="D82" i="121"/>
  <c r="U81" i="121"/>
  <c r="T81" i="121"/>
  <c r="S81" i="121"/>
  <c r="R81" i="121"/>
  <c r="Q81" i="121"/>
  <c r="P81" i="121"/>
  <c r="O81" i="121"/>
  <c r="N81" i="121"/>
  <c r="M81" i="121"/>
  <c r="L81" i="121"/>
  <c r="K81" i="121"/>
  <c r="J81" i="121"/>
  <c r="I81" i="121"/>
  <c r="H81" i="121"/>
  <c r="G81" i="121"/>
  <c r="F81" i="121"/>
  <c r="E81" i="121"/>
  <c r="D81" i="121"/>
  <c r="U80" i="121"/>
  <c r="T80" i="121"/>
  <c r="S80" i="121"/>
  <c r="R80" i="121"/>
  <c r="Q80" i="121"/>
  <c r="P80" i="121"/>
  <c r="O80" i="121"/>
  <c r="N80" i="121"/>
  <c r="M80" i="121"/>
  <c r="L80" i="121"/>
  <c r="K80" i="121"/>
  <c r="J80" i="121"/>
  <c r="I80" i="121"/>
  <c r="H80" i="121"/>
  <c r="G80" i="121"/>
  <c r="F80" i="121"/>
  <c r="E80" i="121"/>
  <c r="D80" i="121"/>
  <c r="U79" i="121"/>
  <c r="T79" i="121"/>
  <c r="S79" i="121"/>
  <c r="R79" i="121"/>
  <c r="Q79" i="121"/>
  <c r="P79" i="121"/>
  <c r="O79" i="121"/>
  <c r="N79" i="121"/>
  <c r="M79" i="121"/>
  <c r="L79" i="121"/>
  <c r="K79" i="121"/>
  <c r="J79" i="121"/>
  <c r="I79" i="121"/>
  <c r="H79" i="121"/>
  <c r="G79" i="121"/>
  <c r="F79" i="121"/>
  <c r="E79" i="121"/>
  <c r="D79" i="121"/>
  <c r="U78" i="121"/>
  <c r="T78" i="121"/>
  <c r="S78" i="121"/>
  <c r="R78" i="121"/>
  <c r="Q78" i="121"/>
  <c r="P78" i="121"/>
  <c r="O78" i="121"/>
  <c r="N78" i="121"/>
  <c r="M78" i="121"/>
  <c r="L78" i="121"/>
  <c r="K78" i="121"/>
  <c r="J78" i="121"/>
  <c r="I78" i="121"/>
  <c r="H78" i="121"/>
  <c r="G78" i="121"/>
  <c r="F78" i="121"/>
  <c r="E78" i="121"/>
  <c r="D78" i="121"/>
  <c r="U77" i="121"/>
  <c r="T77" i="121"/>
  <c r="S77" i="121"/>
  <c r="R77" i="121"/>
  <c r="Q77" i="121"/>
  <c r="P77" i="121"/>
  <c r="O77" i="121"/>
  <c r="N77" i="121"/>
  <c r="M77" i="121"/>
  <c r="L77" i="121"/>
  <c r="K77" i="121"/>
  <c r="J77" i="121"/>
  <c r="I77" i="121"/>
  <c r="H77" i="121"/>
  <c r="G77" i="121"/>
  <c r="F77" i="121"/>
  <c r="E77" i="121"/>
  <c r="D77" i="121"/>
  <c r="U76" i="121"/>
  <c r="T76" i="121"/>
  <c r="S76" i="121"/>
  <c r="R76" i="121"/>
  <c r="Q76" i="121"/>
  <c r="P76" i="121"/>
  <c r="O76" i="121"/>
  <c r="N76" i="121"/>
  <c r="M76" i="121"/>
  <c r="L76" i="121"/>
  <c r="K76" i="121"/>
  <c r="J76" i="121"/>
  <c r="I76" i="121"/>
  <c r="H76" i="121"/>
  <c r="G76" i="121"/>
  <c r="F76" i="121"/>
  <c r="E76" i="121"/>
  <c r="D76" i="121"/>
  <c r="S75" i="121"/>
  <c r="R75" i="121"/>
  <c r="Q75" i="121"/>
  <c r="P75" i="121"/>
  <c r="O75" i="121"/>
  <c r="N75" i="121"/>
  <c r="M75" i="121"/>
  <c r="L75" i="121"/>
  <c r="K75" i="121"/>
  <c r="H75" i="121"/>
  <c r="G75" i="121"/>
  <c r="F75" i="121"/>
  <c r="E75" i="121"/>
  <c r="D75" i="121"/>
  <c r="U74" i="121"/>
  <c r="T74" i="121"/>
  <c r="S74" i="121"/>
  <c r="R74" i="121"/>
  <c r="Q74" i="121"/>
  <c r="P74" i="121"/>
  <c r="O74" i="121"/>
  <c r="N74" i="121"/>
  <c r="M74" i="121"/>
  <c r="L74" i="121"/>
  <c r="K74" i="121"/>
  <c r="J74" i="121"/>
  <c r="I74" i="121"/>
  <c r="H74" i="121"/>
  <c r="G74" i="121"/>
  <c r="F74" i="121"/>
  <c r="E74" i="121"/>
  <c r="D74" i="121"/>
  <c r="U73" i="121"/>
  <c r="T73" i="121"/>
  <c r="S73" i="121"/>
  <c r="R73" i="121"/>
  <c r="Q73" i="121"/>
  <c r="P73" i="121"/>
  <c r="O73" i="121"/>
  <c r="N73" i="121"/>
  <c r="M73" i="121"/>
  <c r="L73" i="121"/>
  <c r="K73" i="121"/>
  <c r="J73" i="121"/>
  <c r="I73" i="121"/>
  <c r="H73" i="121"/>
  <c r="G73" i="121"/>
  <c r="F73" i="121"/>
  <c r="E73" i="121"/>
  <c r="D73" i="121"/>
  <c r="U72" i="121"/>
  <c r="T72" i="121"/>
  <c r="S72" i="121"/>
  <c r="R72" i="121"/>
  <c r="Q72" i="121"/>
  <c r="P72" i="121"/>
  <c r="O72" i="121"/>
  <c r="N72" i="121"/>
  <c r="M72" i="121"/>
  <c r="L72" i="121"/>
  <c r="K72" i="121"/>
  <c r="J72" i="121"/>
  <c r="I72" i="121"/>
  <c r="H72" i="121"/>
  <c r="G72" i="121"/>
  <c r="F72" i="121"/>
  <c r="E72" i="121"/>
  <c r="D72" i="121"/>
  <c r="U71" i="121"/>
  <c r="T71" i="121"/>
  <c r="S71" i="121"/>
  <c r="R71" i="121"/>
  <c r="Q71" i="121"/>
  <c r="P71" i="121"/>
  <c r="O71" i="121"/>
  <c r="N71" i="121"/>
  <c r="M71" i="121"/>
  <c r="L71" i="121"/>
  <c r="K71" i="121"/>
  <c r="J71" i="121"/>
  <c r="I71" i="121"/>
  <c r="H71" i="121"/>
  <c r="G71" i="121"/>
  <c r="F71" i="121"/>
  <c r="E71" i="121"/>
  <c r="D71" i="121"/>
  <c r="U70" i="121"/>
  <c r="T70" i="121"/>
  <c r="S70" i="121"/>
  <c r="R70" i="121"/>
  <c r="Q70" i="121"/>
  <c r="P70" i="121"/>
  <c r="O70" i="121"/>
  <c r="N70" i="121"/>
  <c r="M70" i="121"/>
  <c r="L70" i="121"/>
  <c r="K70" i="121"/>
  <c r="J70" i="121"/>
  <c r="I70" i="121"/>
  <c r="H70" i="121"/>
  <c r="G70" i="121"/>
  <c r="F70" i="121"/>
  <c r="E70" i="121"/>
  <c r="D70" i="121"/>
  <c r="U69" i="121"/>
  <c r="T69" i="121"/>
  <c r="S69" i="121"/>
  <c r="R69" i="121"/>
  <c r="Q69" i="121"/>
  <c r="P69" i="121"/>
  <c r="O69" i="121"/>
  <c r="N69" i="121"/>
  <c r="M69" i="121"/>
  <c r="L69" i="121"/>
  <c r="K69" i="121"/>
  <c r="J69" i="121"/>
  <c r="I69" i="121"/>
  <c r="H69" i="121"/>
  <c r="G69" i="121"/>
  <c r="F69" i="121"/>
  <c r="E69" i="121"/>
  <c r="D69" i="121"/>
  <c r="U68" i="121"/>
  <c r="T68" i="121"/>
  <c r="S68" i="121"/>
  <c r="R68" i="121"/>
  <c r="Q68" i="121"/>
  <c r="P68" i="121"/>
  <c r="O68" i="121"/>
  <c r="N68" i="121"/>
  <c r="M68" i="121"/>
  <c r="L68" i="121"/>
  <c r="K68" i="121"/>
  <c r="J68" i="121"/>
  <c r="I68" i="121"/>
  <c r="H68" i="121"/>
  <c r="G68" i="121"/>
  <c r="F68" i="121"/>
  <c r="E68" i="121"/>
  <c r="D68" i="121"/>
  <c r="U67" i="121"/>
  <c r="T67" i="121"/>
  <c r="S67" i="121"/>
  <c r="R67" i="121"/>
  <c r="Q67" i="121"/>
  <c r="P67" i="121"/>
  <c r="O67" i="121"/>
  <c r="N67" i="121"/>
  <c r="M67" i="121"/>
  <c r="L67" i="121"/>
  <c r="K67" i="121"/>
  <c r="J67" i="121"/>
  <c r="I67" i="121"/>
  <c r="H67" i="121"/>
  <c r="G67" i="121"/>
  <c r="F67" i="121"/>
  <c r="E67" i="121"/>
  <c r="D67" i="121"/>
  <c r="U66" i="121"/>
  <c r="T66" i="121"/>
  <c r="S66" i="121"/>
  <c r="R66" i="121"/>
  <c r="Q66" i="121"/>
  <c r="P66" i="121"/>
  <c r="O66" i="121"/>
  <c r="N66" i="121"/>
  <c r="M66" i="121"/>
  <c r="L66" i="121"/>
  <c r="K66" i="121"/>
  <c r="J66" i="121"/>
  <c r="I66" i="121"/>
  <c r="H66" i="121"/>
  <c r="G66" i="121"/>
  <c r="F66" i="121"/>
  <c r="E66" i="121"/>
  <c r="D66" i="121"/>
  <c r="U65" i="121"/>
  <c r="Q65" i="121"/>
  <c r="P65" i="121"/>
  <c r="O65" i="121"/>
  <c r="N65" i="121"/>
  <c r="M65" i="121"/>
  <c r="L65" i="121"/>
  <c r="K65" i="121"/>
  <c r="J65" i="121"/>
  <c r="I65" i="121"/>
  <c r="F65" i="121"/>
  <c r="E65" i="121"/>
  <c r="D65" i="121"/>
  <c r="U64" i="121"/>
  <c r="T64" i="121"/>
  <c r="S64" i="121"/>
  <c r="R64" i="121"/>
  <c r="Q64" i="121"/>
  <c r="P64" i="121"/>
  <c r="O64" i="121"/>
  <c r="N64" i="121"/>
  <c r="M64" i="121"/>
  <c r="L64" i="121"/>
  <c r="K64" i="121"/>
  <c r="J64" i="121"/>
  <c r="I64" i="121"/>
  <c r="H64" i="121"/>
  <c r="G64" i="121"/>
  <c r="F64" i="121"/>
  <c r="E64" i="121"/>
  <c r="D64" i="121"/>
  <c r="U63" i="121"/>
  <c r="T63" i="121"/>
  <c r="S63" i="121"/>
  <c r="R63" i="121"/>
  <c r="Q63" i="121"/>
  <c r="P63" i="121"/>
  <c r="O63" i="121"/>
  <c r="N63" i="121"/>
  <c r="M63" i="121"/>
  <c r="L63" i="121"/>
  <c r="K63" i="121"/>
  <c r="J63" i="121"/>
  <c r="I63" i="121"/>
  <c r="H63" i="121"/>
  <c r="G63" i="121"/>
  <c r="F63" i="121"/>
  <c r="E63" i="121"/>
  <c r="D63" i="121"/>
  <c r="U62" i="121"/>
  <c r="T62" i="121"/>
  <c r="S62" i="121"/>
  <c r="R62" i="121"/>
  <c r="Q62" i="121"/>
  <c r="P62" i="121"/>
  <c r="O62" i="121"/>
  <c r="N62" i="121"/>
  <c r="M62" i="121"/>
  <c r="L62" i="121"/>
  <c r="K62" i="121"/>
  <c r="J62" i="121"/>
  <c r="I62" i="121"/>
  <c r="H62" i="121"/>
  <c r="G62" i="121"/>
  <c r="F62" i="121"/>
  <c r="E62" i="121"/>
  <c r="D62" i="121"/>
  <c r="U61" i="121"/>
  <c r="T61" i="121"/>
  <c r="S61" i="121"/>
  <c r="R61" i="121"/>
  <c r="Q61" i="121"/>
  <c r="P61" i="121"/>
  <c r="O61" i="121"/>
  <c r="N61" i="121"/>
  <c r="M61" i="121"/>
  <c r="L61" i="121"/>
  <c r="K61" i="121"/>
  <c r="J61" i="121"/>
  <c r="I61" i="121"/>
  <c r="H61" i="121"/>
  <c r="G61" i="121"/>
  <c r="F61" i="121"/>
  <c r="E61" i="121"/>
  <c r="D61" i="121"/>
  <c r="U60" i="121"/>
  <c r="T60" i="121"/>
  <c r="S60" i="121"/>
  <c r="R60" i="121"/>
  <c r="Q60" i="121"/>
  <c r="P60" i="121"/>
  <c r="O60" i="121"/>
  <c r="N60" i="121"/>
  <c r="M60" i="121"/>
  <c r="L60" i="121"/>
  <c r="K60" i="121"/>
  <c r="J60" i="121"/>
  <c r="I60" i="121"/>
  <c r="H60" i="121"/>
  <c r="G60" i="121"/>
  <c r="F60" i="121"/>
  <c r="E60" i="121"/>
  <c r="D60" i="121"/>
  <c r="U59" i="121"/>
  <c r="T59" i="121"/>
  <c r="S59" i="121"/>
  <c r="R59" i="121"/>
  <c r="Q59" i="121"/>
  <c r="P59" i="121"/>
  <c r="O59" i="121"/>
  <c r="N59" i="121"/>
  <c r="M59" i="121"/>
  <c r="L59" i="121"/>
  <c r="K59" i="121"/>
  <c r="J59" i="121"/>
  <c r="I59" i="121"/>
  <c r="H59" i="121"/>
  <c r="G59" i="121"/>
  <c r="F59" i="121"/>
  <c r="E59" i="121"/>
  <c r="D59" i="121"/>
  <c r="U58" i="121"/>
  <c r="T58" i="121"/>
  <c r="S58" i="121"/>
  <c r="R58" i="121"/>
  <c r="Q58" i="121"/>
  <c r="P58" i="121"/>
  <c r="O58" i="121"/>
  <c r="N58" i="121"/>
  <c r="M58" i="121"/>
  <c r="L58" i="121"/>
  <c r="K58" i="121"/>
  <c r="J58" i="121"/>
  <c r="I58" i="121"/>
  <c r="H58" i="121"/>
  <c r="G58" i="121"/>
  <c r="F58" i="121"/>
  <c r="E58" i="121"/>
  <c r="D58" i="121"/>
  <c r="U57" i="121"/>
  <c r="T57" i="121"/>
  <c r="S57" i="121"/>
  <c r="R57" i="121"/>
  <c r="Q57" i="121"/>
  <c r="P57" i="121"/>
  <c r="O57" i="121"/>
  <c r="N57" i="121"/>
  <c r="M57" i="121"/>
  <c r="L57" i="121"/>
  <c r="K57" i="121"/>
  <c r="J57" i="121"/>
  <c r="I57" i="121"/>
  <c r="H57" i="121"/>
  <c r="G57" i="121"/>
  <c r="F57" i="121"/>
  <c r="E57" i="121"/>
  <c r="D57" i="121"/>
  <c r="U56" i="121"/>
  <c r="T56" i="121"/>
  <c r="S56" i="121"/>
  <c r="R56" i="121"/>
  <c r="Q56" i="121"/>
  <c r="P56" i="121"/>
  <c r="O56" i="121"/>
  <c r="N56" i="121"/>
  <c r="M56" i="121"/>
  <c r="L56" i="121"/>
  <c r="K56" i="121"/>
  <c r="J56" i="121"/>
  <c r="I56" i="121"/>
  <c r="H56" i="121"/>
  <c r="G56" i="121"/>
  <c r="F56" i="121"/>
  <c r="E56" i="121"/>
  <c r="D56" i="121"/>
  <c r="U55" i="121"/>
  <c r="T55" i="121"/>
  <c r="S55" i="121"/>
  <c r="R55" i="121"/>
  <c r="Q55" i="121"/>
  <c r="P55" i="121"/>
  <c r="O55" i="121"/>
  <c r="N55" i="121"/>
  <c r="M55" i="121"/>
  <c r="L55" i="121"/>
  <c r="K55" i="121"/>
  <c r="J55" i="121"/>
  <c r="I55" i="121"/>
  <c r="H55" i="121"/>
  <c r="G55" i="121"/>
  <c r="F55" i="121"/>
  <c r="E55" i="121"/>
  <c r="D55" i="121"/>
  <c r="U54" i="121"/>
  <c r="T54" i="121"/>
  <c r="S54" i="121"/>
  <c r="R54" i="121"/>
  <c r="Q54" i="121"/>
  <c r="P54" i="121"/>
  <c r="O54" i="121"/>
  <c r="N54" i="121"/>
  <c r="M54" i="121"/>
  <c r="L54" i="121"/>
  <c r="K54" i="121"/>
  <c r="J54" i="121"/>
  <c r="I54" i="121"/>
  <c r="H54" i="121"/>
  <c r="G54" i="121"/>
  <c r="F54" i="121"/>
  <c r="E54" i="121"/>
  <c r="D54" i="121"/>
  <c r="U53" i="121"/>
  <c r="T53" i="121"/>
  <c r="S53" i="121"/>
  <c r="R53" i="121"/>
  <c r="Q53" i="121"/>
  <c r="P53" i="121"/>
  <c r="O53" i="121"/>
  <c r="N53" i="121"/>
  <c r="M53" i="121"/>
  <c r="L53" i="121"/>
  <c r="K53" i="121"/>
  <c r="J53" i="121"/>
  <c r="I53" i="121"/>
  <c r="H53" i="121"/>
  <c r="G53" i="121"/>
  <c r="F53" i="121"/>
  <c r="E53" i="121"/>
  <c r="D53" i="121"/>
  <c r="U52" i="121"/>
  <c r="T52" i="121"/>
  <c r="S52" i="121"/>
  <c r="R52" i="121"/>
  <c r="Q52" i="121"/>
  <c r="P52" i="121"/>
  <c r="O52" i="121"/>
  <c r="N52" i="121"/>
  <c r="M52" i="121"/>
  <c r="L52" i="121"/>
  <c r="K52" i="121"/>
  <c r="J52" i="121"/>
  <c r="I52" i="121"/>
  <c r="H52" i="121"/>
  <c r="G52" i="121"/>
  <c r="F52" i="121"/>
  <c r="E52" i="121"/>
  <c r="D52" i="121"/>
  <c r="U51" i="121"/>
  <c r="T51" i="121"/>
  <c r="S51" i="121"/>
  <c r="R51" i="121"/>
  <c r="Q51" i="121"/>
  <c r="P51" i="121"/>
  <c r="O51" i="121"/>
  <c r="N51" i="121"/>
  <c r="M51" i="121"/>
  <c r="L51" i="121"/>
  <c r="K51" i="121"/>
  <c r="J51" i="121"/>
  <c r="I51" i="121"/>
  <c r="H51" i="121"/>
  <c r="G51" i="121"/>
  <c r="F51" i="121"/>
  <c r="E51" i="121"/>
  <c r="D51" i="121"/>
  <c r="U50" i="121"/>
  <c r="T50" i="121"/>
  <c r="S50" i="121"/>
  <c r="R50" i="121"/>
  <c r="Q50" i="121"/>
  <c r="P50" i="121"/>
  <c r="O50" i="121"/>
  <c r="N50" i="121"/>
  <c r="M50" i="121"/>
  <c r="L50" i="121"/>
  <c r="K50" i="121"/>
  <c r="J50" i="121"/>
  <c r="I50" i="121"/>
  <c r="H50" i="121"/>
  <c r="G50" i="121"/>
  <c r="F50" i="121"/>
  <c r="E50" i="121"/>
  <c r="D50" i="121"/>
  <c r="U49" i="121"/>
  <c r="T49" i="121"/>
  <c r="S49" i="121"/>
  <c r="R49" i="121"/>
  <c r="Q49" i="121"/>
  <c r="P49" i="121"/>
  <c r="O49" i="121"/>
  <c r="N49" i="121"/>
  <c r="M49" i="121"/>
  <c r="L49" i="121"/>
  <c r="K49" i="121"/>
  <c r="J49" i="121"/>
  <c r="I49" i="121"/>
  <c r="H49" i="121"/>
  <c r="G49" i="121"/>
  <c r="F49" i="121"/>
  <c r="E49" i="121"/>
  <c r="D49" i="121"/>
  <c r="U48" i="121"/>
  <c r="T48" i="121"/>
  <c r="S48" i="121"/>
  <c r="R48" i="121"/>
  <c r="Q48" i="121"/>
  <c r="P48" i="121"/>
  <c r="O48" i="121"/>
  <c r="N48" i="121"/>
  <c r="M48" i="121"/>
  <c r="L48" i="121"/>
  <c r="K48" i="121"/>
  <c r="J48" i="121"/>
  <c r="I48" i="121"/>
  <c r="H48" i="121"/>
  <c r="G48" i="121"/>
  <c r="F48" i="121"/>
  <c r="E48" i="121"/>
  <c r="D48" i="121"/>
  <c r="U47" i="121"/>
  <c r="T47" i="121"/>
  <c r="S47" i="121"/>
  <c r="R47" i="121"/>
  <c r="Q47" i="121"/>
  <c r="P47" i="121"/>
  <c r="O47" i="121"/>
  <c r="N47" i="121"/>
  <c r="M47" i="121"/>
  <c r="L47" i="121"/>
  <c r="K47" i="121"/>
  <c r="J47" i="121"/>
  <c r="I47" i="121"/>
  <c r="H47" i="121"/>
  <c r="G47" i="121"/>
  <c r="F47" i="121"/>
  <c r="E47" i="121"/>
  <c r="D47" i="121"/>
  <c r="U46" i="121"/>
  <c r="T46" i="121"/>
  <c r="S46" i="121"/>
  <c r="R46" i="121"/>
  <c r="Q46" i="121"/>
  <c r="P46" i="121"/>
  <c r="O46" i="121"/>
  <c r="N46" i="121"/>
  <c r="M46" i="121"/>
  <c r="L46" i="121"/>
  <c r="K46" i="121"/>
  <c r="J46" i="121"/>
  <c r="I46" i="121"/>
  <c r="H46" i="121"/>
  <c r="G46" i="121"/>
  <c r="F46" i="121"/>
  <c r="E46" i="121"/>
  <c r="D46" i="121"/>
  <c r="U45" i="121"/>
  <c r="T45" i="121"/>
  <c r="S45" i="121"/>
  <c r="R45" i="121"/>
  <c r="Q45" i="121"/>
  <c r="P45" i="121"/>
  <c r="O45" i="121"/>
  <c r="N45" i="121"/>
  <c r="M45" i="121"/>
  <c r="L45" i="121"/>
  <c r="K45" i="121"/>
  <c r="J45" i="121"/>
  <c r="I45" i="121"/>
  <c r="H45" i="121"/>
  <c r="G45" i="121"/>
  <c r="F45" i="121"/>
  <c r="E45" i="121"/>
  <c r="D45" i="121"/>
  <c r="U44" i="121"/>
  <c r="T44" i="121"/>
  <c r="S44" i="121"/>
  <c r="R44" i="121"/>
  <c r="Q44" i="121"/>
  <c r="P44" i="121"/>
  <c r="O44" i="121"/>
  <c r="N44" i="121"/>
  <c r="M44" i="121"/>
  <c r="L44" i="121"/>
  <c r="K44" i="121"/>
  <c r="J44" i="121"/>
  <c r="I44" i="121"/>
  <c r="H44" i="121"/>
  <c r="G44" i="121"/>
  <c r="F44" i="121"/>
  <c r="E44" i="121"/>
  <c r="D44" i="121"/>
  <c r="U43" i="121"/>
  <c r="T43" i="121"/>
  <c r="S43" i="121"/>
  <c r="R43" i="121"/>
  <c r="Q43" i="121"/>
  <c r="P43" i="121"/>
  <c r="O43" i="121"/>
  <c r="N43" i="121"/>
  <c r="M43" i="121"/>
  <c r="L43" i="121"/>
  <c r="K43" i="121"/>
  <c r="J43" i="121"/>
  <c r="I43" i="121"/>
  <c r="H43" i="121"/>
  <c r="G43" i="121"/>
  <c r="F43" i="121"/>
  <c r="E43" i="121"/>
  <c r="D43" i="121"/>
  <c r="U42" i="121"/>
  <c r="T42" i="121"/>
  <c r="S42" i="121"/>
  <c r="R42" i="121"/>
  <c r="Q42" i="121"/>
  <c r="P42" i="121"/>
  <c r="O42" i="121"/>
  <c r="N42" i="121"/>
  <c r="M42" i="121"/>
  <c r="L42" i="121"/>
  <c r="K42" i="121"/>
  <c r="J42" i="121"/>
  <c r="I42" i="121"/>
  <c r="H42" i="121"/>
  <c r="G42" i="121"/>
  <c r="F42" i="121"/>
  <c r="E42" i="121"/>
  <c r="D42" i="121"/>
  <c r="U41" i="121"/>
  <c r="T41" i="121"/>
  <c r="S41" i="121"/>
  <c r="R41" i="121"/>
  <c r="Q41" i="121"/>
  <c r="P41" i="121"/>
  <c r="O41" i="121"/>
  <c r="N41" i="121"/>
  <c r="M41" i="121"/>
  <c r="L41" i="121"/>
  <c r="K41" i="121"/>
  <c r="J41" i="121"/>
  <c r="I41" i="121"/>
  <c r="H41" i="121"/>
  <c r="G41" i="121"/>
  <c r="F41" i="121"/>
  <c r="E41" i="121"/>
  <c r="D41" i="121"/>
  <c r="U40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U39" i="121"/>
  <c r="T39" i="121"/>
  <c r="S39" i="121"/>
  <c r="R39" i="121"/>
  <c r="Q39" i="121"/>
  <c r="P39" i="121"/>
  <c r="O39" i="121"/>
  <c r="N39" i="121"/>
  <c r="M39" i="121"/>
  <c r="L39" i="121"/>
  <c r="K39" i="121"/>
  <c r="J39" i="121"/>
  <c r="I39" i="121"/>
  <c r="H39" i="121"/>
  <c r="G39" i="121"/>
  <c r="F39" i="121"/>
  <c r="E39" i="121"/>
  <c r="D39" i="121"/>
  <c r="U38" i="121"/>
  <c r="T38" i="121"/>
  <c r="S38" i="121"/>
  <c r="R38" i="121"/>
  <c r="Q38" i="121"/>
  <c r="P38" i="121"/>
  <c r="O38" i="121"/>
  <c r="N38" i="121"/>
  <c r="M38" i="121"/>
  <c r="L38" i="121"/>
  <c r="K38" i="121"/>
  <c r="J38" i="121"/>
  <c r="I38" i="121"/>
  <c r="H38" i="121"/>
  <c r="G38" i="121"/>
  <c r="F38" i="121"/>
  <c r="E38" i="121"/>
  <c r="D38" i="121"/>
  <c r="U37" i="121"/>
  <c r="T37" i="121"/>
  <c r="S37" i="121"/>
  <c r="R37" i="121"/>
  <c r="Q37" i="121"/>
  <c r="P37" i="121"/>
  <c r="O37" i="121"/>
  <c r="N37" i="121"/>
  <c r="M37" i="121"/>
  <c r="L37" i="121"/>
  <c r="K37" i="121"/>
  <c r="J37" i="121"/>
  <c r="I37" i="121"/>
  <c r="H37" i="121"/>
  <c r="G37" i="121"/>
  <c r="F37" i="121"/>
  <c r="E37" i="121"/>
  <c r="D37" i="121"/>
  <c r="U36" i="121"/>
  <c r="T36" i="121"/>
  <c r="S36" i="121"/>
  <c r="R36" i="121"/>
  <c r="Q36" i="121"/>
  <c r="P36" i="121"/>
  <c r="O36" i="121"/>
  <c r="N36" i="121"/>
  <c r="M36" i="121"/>
  <c r="L36" i="121"/>
  <c r="K36" i="121"/>
  <c r="J36" i="121"/>
  <c r="I36" i="121"/>
  <c r="H36" i="121"/>
  <c r="G36" i="121"/>
  <c r="F36" i="121"/>
  <c r="E36" i="121"/>
  <c r="D36" i="121"/>
  <c r="U35" i="121"/>
  <c r="T35" i="121"/>
  <c r="S35" i="121"/>
  <c r="R35" i="121"/>
  <c r="Q35" i="121"/>
  <c r="P35" i="121"/>
  <c r="O35" i="121"/>
  <c r="N35" i="121"/>
  <c r="M35" i="121"/>
  <c r="L35" i="121"/>
  <c r="K35" i="121"/>
  <c r="J35" i="121"/>
  <c r="I35" i="121"/>
  <c r="H35" i="121"/>
  <c r="G35" i="121"/>
  <c r="F35" i="121"/>
  <c r="E35" i="121"/>
  <c r="D35" i="121"/>
  <c r="U34" i="121"/>
  <c r="T34" i="121"/>
  <c r="S34" i="121"/>
  <c r="R34" i="121"/>
  <c r="Q34" i="121"/>
  <c r="P34" i="121"/>
  <c r="O34" i="121"/>
  <c r="N34" i="121"/>
  <c r="M34" i="121"/>
  <c r="L34" i="121"/>
  <c r="K34" i="121"/>
  <c r="J34" i="121"/>
  <c r="I34" i="121"/>
  <c r="H34" i="121"/>
  <c r="G34" i="121"/>
  <c r="F34" i="121"/>
  <c r="E34" i="121"/>
  <c r="D34" i="121"/>
  <c r="U33" i="121"/>
  <c r="T33" i="121"/>
  <c r="S33" i="121"/>
  <c r="R33" i="121"/>
  <c r="Q33" i="121"/>
  <c r="P33" i="121"/>
  <c r="O33" i="121"/>
  <c r="N33" i="121"/>
  <c r="M33" i="121"/>
  <c r="L33" i="121"/>
  <c r="K33" i="121"/>
  <c r="J33" i="121"/>
  <c r="I33" i="121"/>
  <c r="H33" i="121"/>
  <c r="G33" i="121"/>
  <c r="F33" i="121"/>
  <c r="E33" i="121"/>
  <c r="D33" i="121"/>
  <c r="U32" i="121"/>
  <c r="T32" i="121"/>
  <c r="S32" i="121"/>
  <c r="R32" i="121"/>
  <c r="Q32" i="121"/>
  <c r="P32" i="121"/>
  <c r="O32" i="121"/>
  <c r="N32" i="121"/>
  <c r="M32" i="121"/>
  <c r="L32" i="121"/>
  <c r="K32" i="121"/>
  <c r="J32" i="121"/>
  <c r="I32" i="121"/>
  <c r="H32" i="121"/>
  <c r="G32" i="121"/>
  <c r="F32" i="121"/>
  <c r="E32" i="121"/>
  <c r="D32" i="121"/>
  <c r="U31" i="121"/>
  <c r="T31" i="121"/>
  <c r="S31" i="121"/>
  <c r="R31" i="121"/>
  <c r="Q31" i="121"/>
  <c r="P31" i="121"/>
  <c r="O31" i="121"/>
  <c r="N31" i="121"/>
  <c r="M31" i="121"/>
  <c r="L31" i="121"/>
  <c r="K31" i="121"/>
  <c r="J31" i="121"/>
  <c r="I31" i="121"/>
  <c r="H31" i="121"/>
  <c r="G31" i="121"/>
  <c r="F31" i="121"/>
  <c r="E31" i="121"/>
  <c r="D31" i="121"/>
  <c r="U30" i="121"/>
  <c r="T30" i="121"/>
  <c r="S30" i="121"/>
  <c r="R30" i="121"/>
  <c r="Q30" i="121"/>
  <c r="P30" i="121"/>
  <c r="O30" i="121"/>
  <c r="N30" i="121"/>
  <c r="M30" i="121"/>
  <c r="L30" i="121"/>
  <c r="K30" i="121"/>
  <c r="J30" i="121"/>
  <c r="I30" i="121"/>
  <c r="H30" i="121"/>
  <c r="G30" i="121"/>
  <c r="F30" i="121"/>
  <c r="E30" i="121"/>
  <c r="D30" i="121"/>
  <c r="U29" i="121"/>
  <c r="T29" i="121"/>
  <c r="S29" i="121"/>
  <c r="R29" i="121"/>
  <c r="Q29" i="121"/>
  <c r="P29" i="121"/>
  <c r="O29" i="121"/>
  <c r="N29" i="121"/>
  <c r="M29" i="121"/>
  <c r="L29" i="121"/>
  <c r="K29" i="121"/>
  <c r="J29" i="121"/>
  <c r="I29" i="121"/>
  <c r="H29" i="121"/>
  <c r="G29" i="121"/>
  <c r="F29" i="121"/>
  <c r="E29" i="121"/>
  <c r="D29" i="121"/>
  <c r="U28" i="121"/>
  <c r="T28" i="121"/>
  <c r="S28" i="121"/>
  <c r="R28" i="121"/>
  <c r="Q28" i="121"/>
  <c r="P28" i="121"/>
  <c r="O28" i="121"/>
  <c r="N28" i="121"/>
  <c r="M28" i="121"/>
  <c r="L28" i="121"/>
  <c r="K28" i="121"/>
  <c r="J28" i="121"/>
  <c r="I28" i="121"/>
  <c r="H28" i="121"/>
  <c r="G28" i="121"/>
  <c r="F28" i="121"/>
  <c r="E28" i="121"/>
  <c r="D28" i="121"/>
  <c r="U27" i="121"/>
  <c r="T27" i="121"/>
  <c r="S27" i="121"/>
  <c r="R27" i="121"/>
  <c r="Q27" i="121"/>
  <c r="P27" i="121"/>
  <c r="O27" i="121"/>
  <c r="N27" i="121"/>
  <c r="M27" i="121"/>
  <c r="L27" i="121"/>
  <c r="K27" i="121"/>
  <c r="J27" i="121"/>
  <c r="I27" i="121"/>
  <c r="H27" i="121"/>
  <c r="G27" i="121"/>
  <c r="F27" i="121"/>
  <c r="E27" i="121"/>
  <c r="D27" i="121"/>
  <c r="U26" i="121"/>
  <c r="T26" i="121"/>
  <c r="S26" i="121"/>
  <c r="R26" i="121"/>
  <c r="Q26" i="121"/>
  <c r="P26" i="121"/>
  <c r="O26" i="121"/>
  <c r="N26" i="121"/>
  <c r="M26" i="121"/>
  <c r="L26" i="121"/>
  <c r="K26" i="121"/>
  <c r="J26" i="121"/>
  <c r="I26" i="121"/>
  <c r="H26" i="121"/>
  <c r="G26" i="121"/>
  <c r="F26" i="121"/>
  <c r="E26" i="121"/>
  <c r="D26" i="121"/>
  <c r="U25" i="121"/>
  <c r="T25" i="121"/>
  <c r="S25" i="121"/>
  <c r="R25" i="121"/>
  <c r="Q25" i="121"/>
  <c r="P25" i="121"/>
  <c r="O25" i="121"/>
  <c r="N25" i="121"/>
  <c r="M25" i="121"/>
  <c r="L25" i="121"/>
  <c r="K25" i="121"/>
  <c r="J25" i="121"/>
  <c r="I25" i="121"/>
  <c r="H25" i="121"/>
  <c r="G25" i="121"/>
  <c r="F25" i="121"/>
  <c r="E25" i="121"/>
  <c r="D25" i="121"/>
  <c r="U24" i="121"/>
  <c r="T24" i="121"/>
  <c r="S24" i="121"/>
  <c r="R24" i="121"/>
  <c r="Q24" i="121"/>
  <c r="P24" i="121"/>
  <c r="O24" i="121"/>
  <c r="N24" i="121"/>
  <c r="M24" i="121"/>
  <c r="L24" i="121"/>
  <c r="K24" i="121"/>
  <c r="J24" i="121"/>
  <c r="I24" i="121"/>
  <c r="H24" i="121"/>
  <c r="G24" i="121"/>
  <c r="F24" i="121"/>
  <c r="E24" i="121"/>
  <c r="D24" i="121"/>
  <c r="U23" i="121"/>
  <c r="T23" i="121"/>
  <c r="S23" i="121"/>
  <c r="R23" i="121"/>
  <c r="Q23" i="121"/>
  <c r="P23" i="121"/>
  <c r="O23" i="121"/>
  <c r="N23" i="121"/>
  <c r="M23" i="121"/>
  <c r="L23" i="121"/>
  <c r="K23" i="121"/>
  <c r="J23" i="121"/>
  <c r="I23" i="121"/>
  <c r="H23" i="121"/>
  <c r="G23" i="121"/>
  <c r="F23" i="121"/>
  <c r="E23" i="121"/>
  <c r="D23" i="121"/>
  <c r="U22" i="121"/>
  <c r="T22" i="121"/>
  <c r="S22" i="121"/>
  <c r="R22" i="121"/>
  <c r="Q22" i="121"/>
  <c r="P22" i="121"/>
  <c r="O22" i="121"/>
  <c r="N22" i="121"/>
  <c r="M22" i="121"/>
  <c r="L22" i="121"/>
  <c r="K22" i="121"/>
  <c r="J22" i="121"/>
  <c r="I22" i="121"/>
  <c r="H22" i="121"/>
  <c r="G22" i="121"/>
  <c r="F22" i="121"/>
  <c r="E22" i="121"/>
  <c r="D22" i="121"/>
  <c r="U21" i="121"/>
  <c r="T21" i="121"/>
  <c r="S21" i="121"/>
  <c r="R21" i="121"/>
  <c r="Q21" i="121"/>
  <c r="P21" i="121"/>
  <c r="O21" i="121"/>
  <c r="N21" i="121"/>
  <c r="M21" i="121"/>
  <c r="L21" i="121"/>
  <c r="K21" i="121"/>
  <c r="J21" i="121"/>
  <c r="I21" i="121"/>
  <c r="H21" i="121"/>
  <c r="G21" i="121"/>
  <c r="F21" i="121"/>
  <c r="E21" i="121"/>
  <c r="D21" i="121"/>
  <c r="U20" i="121"/>
  <c r="T20" i="121"/>
  <c r="S20" i="121"/>
  <c r="R20" i="121"/>
  <c r="Q20" i="121"/>
  <c r="P20" i="121"/>
  <c r="O20" i="121"/>
  <c r="N20" i="121"/>
  <c r="M20" i="121"/>
  <c r="L20" i="121"/>
  <c r="K20" i="121"/>
  <c r="J20" i="121"/>
  <c r="I20" i="121"/>
  <c r="H20" i="121"/>
  <c r="G20" i="121"/>
  <c r="F20" i="121"/>
  <c r="E20" i="121"/>
  <c r="D20" i="121"/>
  <c r="U19" i="121"/>
  <c r="T19" i="121"/>
  <c r="S19" i="121"/>
  <c r="R19" i="121"/>
  <c r="Q19" i="121"/>
  <c r="P19" i="121"/>
  <c r="O19" i="121"/>
  <c r="N19" i="121"/>
  <c r="M19" i="121"/>
  <c r="L19" i="121"/>
  <c r="K19" i="121"/>
  <c r="J19" i="121"/>
  <c r="I19" i="121"/>
  <c r="H19" i="121"/>
  <c r="G19" i="121"/>
  <c r="F19" i="121"/>
  <c r="E19" i="121"/>
  <c r="D19" i="121"/>
  <c r="U18" i="121"/>
  <c r="T18" i="121"/>
  <c r="S18" i="121"/>
  <c r="R18" i="121"/>
  <c r="Q18" i="121"/>
  <c r="P18" i="121"/>
  <c r="O18" i="121"/>
  <c r="N18" i="121"/>
  <c r="M18" i="121"/>
  <c r="L18" i="121"/>
  <c r="K18" i="121"/>
  <c r="J18" i="121"/>
  <c r="I18" i="121"/>
  <c r="H18" i="121"/>
  <c r="G18" i="121"/>
  <c r="F18" i="121"/>
  <c r="E18" i="121"/>
  <c r="D18" i="121"/>
  <c r="U17" i="121"/>
  <c r="T17" i="121"/>
  <c r="S17" i="121"/>
  <c r="R17" i="121"/>
  <c r="Q17" i="121"/>
  <c r="P17" i="121"/>
  <c r="O17" i="121"/>
  <c r="N17" i="121"/>
  <c r="M17" i="121"/>
  <c r="L17" i="121"/>
  <c r="K17" i="121"/>
  <c r="J17" i="121"/>
  <c r="I17" i="121"/>
  <c r="H17" i="121"/>
  <c r="G17" i="121"/>
  <c r="F17" i="121"/>
  <c r="E17" i="121"/>
  <c r="D17" i="121"/>
  <c r="U16" i="121"/>
  <c r="T16" i="121"/>
  <c r="S16" i="121"/>
  <c r="R16" i="121"/>
  <c r="Q16" i="121"/>
  <c r="P16" i="121"/>
  <c r="O16" i="121"/>
  <c r="N16" i="121"/>
  <c r="M16" i="121"/>
  <c r="L16" i="121"/>
  <c r="K16" i="121"/>
  <c r="J16" i="121"/>
  <c r="I16" i="121"/>
  <c r="H16" i="121"/>
  <c r="G16" i="121"/>
  <c r="F16" i="121"/>
  <c r="E16" i="121"/>
  <c r="D16" i="121"/>
  <c r="U15" i="121"/>
  <c r="T15" i="121"/>
  <c r="S15" i="121"/>
  <c r="R15" i="121"/>
  <c r="Q15" i="121"/>
  <c r="P15" i="121"/>
  <c r="O15" i="121"/>
  <c r="N15" i="121"/>
  <c r="M15" i="121"/>
  <c r="L15" i="121"/>
  <c r="K15" i="121"/>
  <c r="J15" i="121"/>
  <c r="I15" i="121"/>
  <c r="H15" i="121"/>
  <c r="G15" i="121"/>
  <c r="F15" i="121"/>
  <c r="E15" i="121"/>
  <c r="D15" i="121"/>
  <c r="U14" i="121"/>
  <c r="T14" i="121"/>
  <c r="S14" i="121"/>
  <c r="R14" i="121"/>
  <c r="Q14" i="121"/>
  <c r="P14" i="121"/>
  <c r="O14" i="121"/>
  <c r="N14" i="121"/>
  <c r="M14" i="121"/>
  <c r="L14" i="121"/>
  <c r="K14" i="121"/>
  <c r="J14" i="121"/>
  <c r="I14" i="121"/>
  <c r="H14" i="121"/>
  <c r="G14" i="121"/>
  <c r="F14" i="121"/>
  <c r="E14" i="121"/>
  <c r="D14" i="121"/>
  <c r="U13" i="121"/>
  <c r="T13" i="121"/>
  <c r="S13" i="121"/>
  <c r="R13" i="121"/>
  <c r="Q13" i="121"/>
  <c r="P13" i="121"/>
  <c r="O13" i="121"/>
  <c r="N13" i="121"/>
  <c r="M13" i="121"/>
  <c r="L13" i="121"/>
  <c r="K13" i="121"/>
  <c r="J13" i="121"/>
  <c r="I13" i="121"/>
  <c r="H13" i="121"/>
  <c r="G13" i="121"/>
  <c r="F13" i="121"/>
  <c r="E13" i="121"/>
  <c r="D13" i="121"/>
  <c r="U12" i="121"/>
  <c r="T12" i="121"/>
  <c r="S12" i="121"/>
  <c r="R12" i="121"/>
  <c r="Q12" i="121"/>
  <c r="P12" i="121"/>
  <c r="O12" i="121"/>
  <c r="N12" i="121"/>
  <c r="M12" i="121"/>
  <c r="L12" i="121"/>
  <c r="K12" i="121"/>
  <c r="J12" i="121"/>
  <c r="I12" i="121"/>
  <c r="H12" i="121"/>
  <c r="G12" i="121"/>
  <c r="F12" i="121"/>
  <c r="E12" i="121"/>
  <c r="D12" i="121"/>
  <c r="U11" i="121"/>
  <c r="T11" i="121"/>
  <c r="S11" i="121"/>
  <c r="R11" i="121"/>
  <c r="Q11" i="121"/>
  <c r="P11" i="121"/>
  <c r="O11" i="121"/>
  <c r="N11" i="121"/>
  <c r="M11" i="121"/>
  <c r="L11" i="121"/>
  <c r="K11" i="121"/>
  <c r="J11" i="121"/>
  <c r="I11" i="121"/>
  <c r="H11" i="121"/>
  <c r="G11" i="121"/>
  <c r="F11" i="121"/>
  <c r="E11" i="121"/>
  <c r="D11" i="121"/>
  <c r="U10" i="121"/>
  <c r="T10" i="121"/>
  <c r="S10" i="121"/>
  <c r="R10" i="121"/>
  <c r="Q10" i="121"/>
  <c r="P10" i="121"/>
  <c r="O10" i="121"/>
  <c r="N10" i="121"/>
  <c r="M10" i="121"/>
  <c r="L10" i="121"/>
  <c r="K10" i="121"/>
  <c r="J10" i="121"/>
  <c r="I10" i="121"/>
  <c r="H10" i="121"/>
  <c r="G10" i="121"/>
  <c r="F10" i="121"/>
  <c r="E10" i="121"/>
  <c r="D10" i="121"/>
  <c r="U9" i="121"/>
  <c r="T9" i="121"/>
  <c r="S9" i="121"/>
  <c r="R9" i="121"/>
  <c r="Q9" i="121"/>
  <c r="P9" i="121"/>
  <c r="O9" i="121"/>
  <c r="N9" i="121"/>
  <c r="M9" i="121"/>
  <c r="L9" i="121"/>
  <c r="K9" i="121"/>
  <c r="J9" i="121"/>
  <c r="I9" i="121"/>
  <c r="H9" i="121"/>
  <c r="G9" i="121"/>
  <c r="F9" i="121"/>
  <c r="E9" i="121"/>
  <c r="D9" i="121"/>
  <c r="U8" i="121"/>
  <c r="T8" i="121"/>
  <c r="S8" i="121"/>
  <c r="R8" i="121"/>
  <c r="Q8" i="121"/>
  <c r="P8" i="121"/>
  <c r="O8" i="121"/>
  <c r="N8" i="121"/>
  <c r="M8" i="121"/>
  <c r="L8" i="121"/>
  <c r="K8" i="121"/>
  <c r="J8" i="121"/>
  <c r="I8" i="121"/>
  <c r="H8" i="121"/>
  <c r="G8" i="121"/>
  <c r="F8" i="121"/>
  <c r="E8" i="121"/>
  <c r="D8" i="121"/>
  <c r="U7" i="121"/>
  <c r="T7" i="121"/>
  <c r="S7" i="121"/>
  <c r="R7" i="121"/>
  <c r="Q7" i="121"/>
  <c r="P7" i="121"/>
  <c r="O7" i="121"/>
  <c r="N7" i="121"/>
  <c r="M7" i="121"/>
  <c r="L7" i="121"/>
  <c r="K7" i="121"/>
  <c r="J7" i="121"/>
  <c r="I7" i="121"/>
  <c r="H7" i="121"/>
  <c r="G7" i="121"/>
  <c r="F7" i="121"/>
  <c r="E7" i="121"/>
  <c r="D7" i="121"/>
  <c r="U6" i="121"/>
  <c r="T6" i="121"/>
  <c r="S6" i="121"/>
  <c r="R6" i="121"/>
  <c r="Q6" i="121"/>
  <c r="P6" i="121"/>
  <c r="O6" i="121"/>
  <c r="N6" i="121"/>
  <c r="M6" i="121"/>
  <c r="L6" i="121"/>
  <c r="K6" i="121"/>
  <c r="J6" i="121"/>
  <c r="I6" i="121"/>
  <c r="H6" i="121"/>
  <c r="G6" i="121"/>
  <c r="F6" i="121"/>
  <c r="E6" i="121"/>
  <c r="D6" i="121"/>
  <c r="U5" i="121"/>
  <c r="T5" i="121"/>
  <c r="S5" i="121"/>
  <c r="R5" i="121"/>
  <c r="Q5" i="121"/>
  <c r="P5" i="121"/>
  <c r="O5" i="121"/>
  <c r="N5" i="121"/>
  <c r="M5" i="121"/>
  <c r="L5" i="121"/>
  <c r="K5" i="121"/>
  <c r="J5" i="121"/>
  <c r="I5" i="121"/>
  <c r="H5" i="121"/>
  <c r="G5" i="121"/>
  <c r="F5" i="121"/>
  <c r="E5" i="121"/>
  <c r="D5" i="121"/>
  <c r="U4" i="121"/>
  <c r="T4" i="121"/>
  <c r="S4" i="121"/>
  <c r="R4" i="121"/>
  <c r="Q4" i="121"/>
  <c r="P4" i="121"/>
  <c r="O4" i="121"/>
  <c r="N4" i="121"/>
  <c r="M4" i="121"/>
  <c r="L4" i="121"/>
  <c r="K4" i="121"/>
  <c r="J4" i="121"/>
  <c r="I4" i="121"/>
  <c r="H4" i="121"/>
  <c r="G4" i="121"/>
  <c r="F4" i="121"/>
  <c r="E4" i="121"/>
  <c r="D4" i="121"/>
  <c r="P3" i="121"/>
  <c r="E3" i="121"/>
  <c r="U309" i="119"/>
  <c r="T309" i="119"/>
  <c r="S309" i="119"/>
  <c r="R309" i="119"/>
  <c r="Q309" i="119"/>
  <c r="P309" i="119"/>
  <c r="O309" i="119"/>
  <c r="N309" i="119"/>
  <c r="M309" i="119"/>
  <c r="L309" i="119"/>
  <c r="K309" i="119"/>
  <c r="J309" i="119"/>
  <c r="I309" i="119"/>
  <c r="H309" i="119"/>
  <c r="G309" i="119"/>
  <c r="F309" i="119"/>
  <c r="E309" i="119"/>
  <c r="D309" i="119"/>
  <c r="U308" i="119"/>
  <c r="T308" i="119"/>
  <c r="S308" i="119"/>
  <c r="R308" i="119"/>
  <c r="Q308" i="119"/>
  <c r="P308" i="119"/>
  <c r="O308" i="119"/>
  <c r="N308" i="119"/>
  <c r="M308" i="119"/>
  <c r="L308" i="119"/>
  <c r="K308" i="119"/>
  <c r="J308" i="119"/>
  <c r="I308" i="119"/>
  <c r="H308" i="119"/>
  <c r="G308" i="119"/>
  <c r="F308" i="119"/>
  <c r="E308" i="119"/>
  <c r="D308" i="119"/>
  <c r="U307" i="119"/>
  <c r="T307" i="119"/>
  <c r="S307" i="119"/>
  <c r="R307" i="119"/>
  <c r="Q307" i="119"/>
  <c r="P307" i="119"/>
  <c r="O307" i="119"/>
  <c r="N307" i="119"/>
  <c r="M307" i="119"/>
  <c r="L307" i="119"/>
  <c r="K307" i="119"/>
  <c r="J307" i="119"/>
  <c r="I307" i="119"/>
  <c r="H307" i="119"/>
  <c r="G307" i="119"/>
  <c r="F307" i="119"/>
  <c r="E307" i="119"/>
  <c r="D307" i="119"/>
  <c r="U306" i="119"/>
  <c r="T306" i="119"/>
  <c r="S306" i="119"/>
  <c r="R306" i="119"/>
  <c r="Q306" i="119"/>
  <c r="P306" i="119"/>
  <c r="O306" i="119"/>
  <c r="N306" i="119"/>
  <c r="M306" i="119"/>
  <c r="L306" i="119"/>
  <c r="K306" i="119"/>
  <c r="J306" i="119"/>
  <c r="I306" i="119"/>
  <c r="H306" i="119"/>
  <c r="G306" i="119"/>
  <c r="F306" i="119"/>
  <c r="E306" i="119"/>
  <c r="D306" i="119"/>
  <c r="U305" i="119"/>
  <c r="T305" i="119"/>
  <c r="S305" i="119"/>
  <c r="R305" i="119"/>
  <c r="Q305" i="119"/>
  <c r="P305" i="119"/>
  <c r="O305" i="119"/>
  <c r="N305" i="119"/>
  <c r="M305" i="119"/>
  <c r="L305" i="119"/>
  <c r="K305" i="119"/>
  <c r="J305" i="119"/>
  <c r="I305" i="119"/>
  <c r="H305" i="119"/>
  <c r="G305" i="119"/>
  <c r="F305" i="119"/>
  <c r="E305" i="119"/>
  <c r="D305" i="119"/>
  <c r="U304" i="119"/>
  <c r="T304" i="119"/>
  <c r="S304" i="119"/>
  <c r="R304" i="119"/>
  <c r="Q304" i="119"/>
  <c r="P304" i="119"/>
  <c r="O304" i="119"/>
  <c r="N304" i="119"/>
  <c r="M304" i="119"/>
  <c r="L304" i="119"/>
  <c r="K304" i="119"/>
  <c r="J304" i="119"/>
  <c r="I304" i="119"/>
  <c r="H304" i="119"/>
  <c r="G304" i="119"/>
  <c r="F304" i="119"/>
  <c r="E304" i="119"/>
  <c r="D304" i="119"/>
  <c r="U303" i="119"/>
  <c r="T303" i="119"/>
  <c r="S303" i="119"/>
  <c r="R303" i="119"/>
  <c r="Q303" i="119"/>
  <c r="P303" i="119"/>
  <c r="O303" i="119"/>
  <c r="N303" i="119"/>
  <c r="M303" i="119"/>
  <c r="L303" i="119"/>
  <c r="K303" i="119"/>
  <c r="J303" i="119"/>
  <c r="I303" i="119"/>
  <c r="H303" i="119"/>
  <c r="G303" i="119"/>
  <c r="F303" i="119"/>
  <c r="E303" i="119"/>
  <c r="D303" i="119"/>
  <c r="U302" i="119"/>
  <c r="T302" i="119"/>
  <c r="S302" i="119"/>
  <c r="R302" i="119"/>
  <c r="Q302" i="119"/>
  <c r="P302" i="119"/>
  <c r="O302" i="119"/>
  <c r="N302" i="119"/>
  <c r="M302" i="119"/>
  <c r="L302" i="119"/>
  <c r="K302" i="119"/>
  <c r="J302" i="119"/>
  <c r="I302" i="119"/>
  <c r="H302" i="119"/>
  <c r="G302" i="119"/>
  <c r="F302" i="119"/>
  <c r="E302" i="119"/>
  <c r="D302" i="119"/>
  <c r="U301" i="119"/>
  <c r="T301" i="119"/>
  <c r="S301" i="119"/>
  <c r="R301" i="119"/>
  <c r="Q301" i="119"/>
  <c r="P301" i="119"/>
  <c r="O301" i="119"/>
  <c r="N301" i="119"/>
  <c r="M301" i="119"/>
  <c r="L301" i="119"/>
  <c r="K301" i="119"/>
  <c r="J301" i="119"/>
  <c r="I301" i="119"/>
  <c r="H301" i="119"/>
  <c r="G301" i="119"/>
  <c r="F301" i="119"/>
  <c r="E301" i="119"/>
  <c r="D301" i="119"/>
  <c r="U300" i="119"/>
  <c r="T300" i="119"/>
  <c r="S300" i="119"/>
  <c r="R300" i="119"/>
  <c r="Q300" i="119"/>
  <c r="P300" i="119"/>
  <c r="O300" i="119"/>
  <c r="N300" i="119"/>
  <c r="M300" i="119"/>
  <c r="L300" i="119"/>
  <c r="K300" i="119"/>
  <c r="J300" i="119"/>
  <c r="I300" i="119"/>
  <c r="H300" i="119"/>
  <c r="G300" i="119"/>
  <c r="F300" i="119"/>
  <c r="E300" i="119"/>
  <c r="D300" i="119"/>
  <c r="U299" i="119"/>
  <c r="T299" i="119"/>
  <c r="S299" i="119"/>
  <c r="R299" i="119"/>
  <c r="Q299" i="119"/>
  <c r="P299" i="119"/>
  <c r="O299" i="119"/>
  <c r="N299" i="119"/>
  <c r="M299" i="119"/>
  <c r="L299" i="119"/>
  <c r="K299" i="119"/>
  <c r="J299" i="119"/>
  <c r="I299" i="119"/>
  <c r="H299" i="119"/>
  <c r="G299" i="119"/>
  <c r="F299" i="119"/>
  <c r="E299" i="119"/>
  <c r="D299" i="119"/>
  <c r="U298" i="119"/>
  <c r="T298" i="119"/>
  <c r="S298" i="119"/>
  <c r="R298" i="119"/>
  <c r="Q298" i="119"/>
  <c r="P298" i="119"/>
  <c r="O298" i="119"/>
  <c r="N298" i="119"/>
  <c r="M298" i="119"/>
  <c r="L298" i="119"/>
  <c r="K298" i="119"/>
  <c r="J298" i="119"/>
  <c r="I298" i="119"/>
  <c r="H298" i="119"/>
  <c r="G298" i="119"/>
  <c r="F298" i="119"/>
  <c r="E298" i="119"/>
  <c r="D298" i="119"/>
  <c r="U297" i="119"/>
  <c r="T297" i="119"/>
  <c r="S297" i="119"/>
  <c r="R297" i="119"/>
  <c r="Q297" i="119"/>
  <c r="P297" i="119"/>
  <c r="O297" i="119"/>
  <c r="N297" i="119"/>
  <c r="M297" i="119"/>
  <c r="L297" i="119"/>
  <c r="K297" i="119"/>
  <c r="J297" i="119"/>
  <c r="I297" i="119"/>
  <c r="H297" i="119"/>
  <c r="G297" i="119"/>
  <c r="F297" i="119"/>
  <c r="E297" i="119"/>
  <c r="D297" i="119"/>
  <c r="U296" i="119"/>
  <c r="T296" i="119"/>
  <c r="S296" i="119"/>
  <c r="R296" i="119"/>
  <c r="Q296" i="119"/>
  <c r="P296" i="119"/>
  <c r="O296" i="119"/>
  <c r="N296" i="119"/>
  <c r="M296" i="119"/>
  <c r="L296" i="119"/>
  <c r="K296" i="119"/>
  <c r="J296" i="119"/>
  <c r="I296" i="119"/>
  <c r="H296" i="119"/>
  <c r="G296" i="119"/>
  <c r="F296" i="119"/>
  <c r="E296" i="119"/>
  <c r="D296" i="119"/>
  <c r="U295" i="119"/>
  <c r="T295" i="119"/>
  <c r="S295" i="119"/>
  <c r="R295" i="119"/>
  <c r="Q295" i="119"/>
  <c r="P295" i="119"/>
  <c r="O295" i="119"/>
  <c r="N295" i="119"/>
  <c r="M295" i="119"/>
  <c r="L295" i="119"/>
  <c r="K295" i="119"/>
  <c r="J295" i="119"/>
  <c r="I295" i="119"/>
  <c r="H295" i="119"/>
  <c r="G295" i="119"/>
  <c r="F295" i="119"/>
  <c r="E295" i="119"/>
  <c r="D295" i="119"/>
  <c r="U294" i="119"/>
  <c r="T294" i="119"/>
  <c r="S294" i="119"/>
  <c r="R294" i="119"/>
  <c r="Q294" i="119"/>
  <c r="P294" i="119"/>
  <c r="O294" i="119"/>
  <c r="N294" i="119"/>
  <c r="M294" i="119"/>
  <c r="L294" i="119"/>
  <c r="K294" i="119"/>
  <c r="J294" i="119"/>
  <c r="I294" i="119"/>
  <c r="H294" i="119"/>
  <c r="G294" i="119"/>
  <c r="F294" i="119"/>
  <c r="E294" i="119"/>
  <c r="D294" i="119"/>
  <c r="U293" i="119"/>
  <c r="T293" i="119"/>
  <c r="S293" i="119"/>
  <c r="R293" i="119"/>
  <c r="Q293" i="119"/>
  <c r="P293" i="119"/>
  <c r="O293" i="119"/>
  <c r="N293" i="119"/>
  <c r="M293" i="119"/>
  <c r="L293" i="119"/>
  <c r="K293" i="119"/>
  <c r="J293" i="119"/>
  <c r="I293" i="119"/>
  <c r="H293" i="119"/>
  <c r="G293" i="119"/>
  <c r="F293" i="119"/>
  <c r="E293" i="119"/>
  <c r="D293" i="119"/>
  <c r="U292" i="119"/>
  <c r="T292" i="119"/>
  <c r="S292" i="119"/>
  <c r="R292" i="119"/>
  <c r="Q292" i="119"/>
  <c r="P292" i="119"/>
  <c r="O292" i="119"/>
  <c r="N292" i="119"/>
  <c r="M292" i="119"/>
  <c r="L292" i="119"/>
  <c r="K292" i="119"/>
  <c r="J292" i="119"/>
  <c r="I292" i="119"/>
  <c r="H292" i="119"/>
  <c r="G292" i="119"/>
  <c r="F292" i="119"/>
  <c r="E292" i="119"/>
  <c r="D292" i="119"/>
  <c r="U291" i="119"/>
  <c r="T291" i="119"/>
  <c r="S291" i="119"/>
  <c r="R291" i="119"/>
  <c r="Q291" i="119"/>
  <c r="P291" i="119"/>
  <c r="O291" i="119"/>
  <c r="N291" i="119"/>
  <c r="M291" i="119"/>
  <c r="L291" i="119"/>
  <c r="K291" i="119"/>
  <c r="J291" i="119"/>
  <c r="I291" i="119"/>
  <c r="H291" i="119"/>
  <c r="G291" i="119"/>
  <c r="F291" i="119"/>
  <c r="E291" i="119"/>
  <c r="D291" i="119"/>
  <c r="U290" i="119"/>
  <c r="T290" i="119"/>
  <c r="S290" i="119"/>
  <c r="R290" i="119"/>
  <c r="Q290" i="119"/>
  <c r="P290" i="119"/>
  <c r="O290" i="119"/>
  <c r="N290" i="119"/>
  <c r="M290" i="119"/>
  <c r="L290" i="119"/>
  <c r="K290" i="119"/>
  <c r="J290" i="119"/>
  <c r="I290" i="119"/>
  <c r="H290" i="119"/>
  <c r="G290" i="119"/>
  <c r="F290" i="119"/>
  <c r="E290" i="119"/>
  <c r="D290" i="119"/>
  <c r="U289" i="119"/>
  <c r="T289" i="119"/>
  <c r="S289" i="119"/>
  <c r="R289" i="119"/>
  <c r="Q289" i="119"/>
  <c r="P289" i="119"/>
  <c r="O289" i="119"/>
  <c r="N289" i="119"/>
  <c r="M289" i="119"/>
  <c r="L289" i="119"/>
  <c r="K289" i="119"/>
  <c r="J289" i="119"/>
  <c r="I289" i="119"/>
  <c r="H289" i="119"/>
  <c r="G289" i="119"/>
  <c r="F289" i="119"/>
  <c r="E289" i="119"/>
  <c r="D289" i="119"/>
  <c r="U288" i="119"/>
  <c r="T288" i="119"/>
  <c r="S288" i="119"/>
  <c r="R288" i="119"/>
  <c r="Q288" i="119"/>
  <c r="P288" i="119"/>
  <c r="O288" i="119"/>
  <c r="N288" i="119"/>
  <c r="M288" i="119"/>
  <c r="L288" i="119"/>
  <c r="K288" i="119"/>
  <c r="J288" i="119"/>
  <c r="I288" i="119"/>
  <c r="H288" i="119"/>
  <c r="G288" i="119"/>
  <c r="F288" i="119"/>
  <c r="E288" i="119"/>
  <c r="D288" i="119"/>
  <c r="U287" i="119"/>
  <c r="T287" i="119"/>
  <c r="S287" i="119"/>
  <c r="R287" i="119"/>
  <c r="Q287" i="119"/>
  <c r="P287" i="119"/>
  <c r="O287" i="119"/>
  <c r="N287" i="119"/>
  <c r="M287" i="119"/>
  <c r="L287" i="119"/>
  <c r="K287" i="119"/>
  <c r="J287" i="119"/>
  <c r="I287" i="119"/>
  <c r="H287" i="119"/>
  <c r="G287" i="119"/>
  <c r="F287" i="119"/>
  <c r="E287" i="119"/>
  <c r="D287" i="119"/>
  <c r="U286" i="119"/>
  <c r="T286" i="119"/>
  <c r="S286" i="119"/>
  <c r="R286" i="119"/>
  <c r="Q286" i="119"/>
  <c r="P286" i="119"/>
  <c r="O286" i="119"/>
  <c r="N286" i="119"/>
  <c r="M286" i="119"/>
  <c r="L286" i="119"/>
  <c r="K286" i="119"/>
  <c r="J286" i="119"/>
  <c r="I286" i="119"/>
  <c r="H286" i="119"/>
  <c r="G286" i="119"/>
  <c r="F286" i="119"/>
  <c r="E286" i="119"/>
  <c r="D286" i="119"/>
  <c r="U285" i="119"/>
  <c r="T285" i="119"/>
  <c r="S285" i="119"/>
  <c r="R285" i="119"/>
  <c r="Q285" i="119"/>
  <c r="P285" i="119"/>
  <c r="O285" i="119"/>
  <c r="N285" i="119"/>
  <c r="M285" i="119"/>
  <c r="L285" i="119"/>
  <c r="K285" i="119"/>
  <c r="J285" i="119"/>
  <c r="I285" i="119"/>
  <c r="H285" i="119"/>
  <c r="G285" i="119"/>
  <c r="F285" i="119"/>
  <c r="E285" i="119"/>
  <c r="D285" i="119"/>
  <c r="U284" i="119"/>
  <c r="T284" i="119"/>
  <c r="S284" i="119"/>
  <c r="R284" i="119"/>
  <c r="Q284" i="119"/>
  <c r="P284" i="119"/>
  <c r="O284" i="119"/>
  <c r="N284" i="119"/>
  <c r="M284" i="119"/>
  <c r="L284" i="119"/>
  <c r="K284" i="119"/>
  <c r="J284" i="119"/>
  <c r="I284" i="119"/>
  <c r="H284" i="119"/>
  <c r="G284" i="119"/>
  <c r="F284" i="119"/>
  <c r="E284" i="119"/>
  <c r="D284" i="119"/>
  <c r="U283" i="119"/>
  <c r="T283" i="119"/>
  <c r="S283" i="119"/>
  <c r="R283" i="119"/>
  <c r="Q283" i="119"/>
  <c r="P283" i="119"/>
  <c r="O283" i="119"/>
  <c r="N283" i="119"/>
  <c r="M283" i="119"/>
  <c r="L283" i="119"/>
  <c r="K283" i="119"/>
  <c r="J283" i="119"/>
  <c r="I283" i="119"/>
  <c r="H283" i="119"/>
  <c r="G283" i="119"/>
  <c r="F283" i="119"/>
  <c r="E283" i="119"/>
  <c r="D283" i="119"/>
  <c r="U282" i="119"/>
  <c r="T282" i="119"/>
  <c r="S282" i="119"/>
  <c r="R282" i="119"/>
  <c r="Q282" i="119"/>
  <c r="P282" i="119"/>
  <c r="O282" i="119"/>
  <c r="N282" i="119"/>
  <c r="M282" i="119"/>
  <c r="L282" i="119"/>
  <c r="K282" i="119"/>
  <c r="J282" i="119"/>
  <c r="I282" i="119"/>
  <c r="H282" i="119"/>
  <c r="G282" i="119"/>
  <c r="F282" i="119"/>
  <c r="E282" i="119"/>
  <c r="D282" i="119"/>
  <c r="U281" i="119"/>
  <c r="T281" i="119"/>
  <c r="S281" i="119"/>
  <c r="R281" i="119"/>
  <c r="Q281" i="119"/>
  <c r="P281" i="119"/>
  <c r="O281" i="119"/>
  <c r="N281" i="119"/>
  <c r="M281" i="119"/>
  <c r="L281" i="119"/>
  <c r="K281" i="119"/>
  <c r="J281" i="119"/>
  <c r="I281" i="119"/>
  <c r="H281" i="119"/>
  <c r="G281" i="119"/>
  <c r="F281" i="119"/>
  <c r="E281" i="119"/>
  <c r="D281" i="119"/>
  <c r="U280" i="119"/>
  <c r="T280" i="119"/>
  <c r="S280" i="119"/>
  <c r="R280" i="119"/>
  <c r="Q280" i="119"/>
  <c r="P280" i="119"/>
  <c r="O280" i="119"/>
  <c r="N280" i="119"/>
  <c r="M280" i="119"/>
  <c r="L280" i="119"/>
  <c r="K280" i="119"/>
  <c r="J280" i="119"/>
  <c r="I280" i="119"/>
  <c r="H280" i="119"/>
  <c r="G280" i="119"/>
  <c r="F280" i="119"/>
  <c r="E280" i="119"/>
  <c r="D280" i="119"/>
  <c r="U279" i="119"/>
  <c r="T279" i="119"/>
  <c r="S279" i="119"/>
  <c r="R279" i="119"/>
  <c r="Q279" i="119"/>
  <c r="P279" i="119"/>
  <c r="O279" i="119"/>
  <c r="N279" i="119"/>
  <c r="M279" i="119"/>
  <c r="L279" i="119"/>
  <c r="K279" i="119"/>
  <c r="J279" i="119"/>
  <c r="I279" i="119"/>
  <c r="H279" i="119"/>
  <c r="G279" i="119"/>
  <c r="F279" i="119"/>
  <c r="E279" i="119"/>
  <c r="D279" i="119"/>
  <c r="U278" i="119"/>
  <c r="T278" i="119"/>
  <c r="S278" i="119"/>
  <c r="R278" i="119"/>
  <c r="Q278" i="119"/>
  <c r="P278" i="119"/>
  <c r="O278" i="119"/>
  <c r="N278" i="119"/>
  <c r="M278" i="119"/>
  <c r="L278" i="119"/>
  <c r="K278" i="119"/>
  <c r="J278" i="119"/>
  <c r="I278" i="119"/>
  <c r="H278" i="119"/>
  <c r="G278" i="119"/>
  <c r="F278" i="119"/>
  <c r="E278" i="119"/>
  <c r="D278" i="119"/>
  <c r="U277" i="119"/>
  <c r="T277" i="119"/>
  <c r="S277" i="119"/>
  <c r="R277" i="119"/>
  <c r="Q277" i="119"/>
  <c r="P277" i="119"/>
  <c r="O277" i="119"/>
  <c r="N277" i="119"/>
  <c r="M277" i="119"/>
  <c r="L277" i="119"/>
  <c r="K277" i="119"/>
  <c r="J277" i="119"/>
  <c r="I277" i="119"/>
  <c r="H277" i="119"/>
  <c r="G277" i="119"/>
  <c r="F277" i="119"/>
  <c r="E277" i="119"/>
  <c r="D277" i="119"/>
  <c r="U276" i="119"/>
  <c r="T276" i="119"/>
  <c r="S276" i="119"/>
  <c r="R276" i="119"/>
  <c r="Q276" i="119"/>
  <c r="P276" i="119"/>
  <c r="O276" i="119"/>
  <c r="N276" i="119"/>
  <c r="M276" i="119"/>
  <c r="L276" i="119"/>
  <c r="K276" i="119"/>
  <c r="J276" i="119"/>
  <c r="I276" i="119"/>
  <c r="H276" i="119"/>
  <c r="G276" i="119"/>
  <c r="F276" i="119"/>
  <c r="E276" i="119"/>
  <c r="D276" i="119"/>
  <c r="U275" i="119"/>
  <c r="T275" i="119"/>
  <c r="S275" i="119"/>
  <c r="R275" i="119"/>
  <c r="Q275" i="119"/>
  <c r="P275" i="119"/>
  <c r="O275" i="119"/>
  <c r="N275" i="119"/>
  <c r="M275" i="119"/>
  <c r="L275" i="119"/>
  <c r="K275" i="119"/>
  <c r="J275" i="119"/>
  <c r="I275" i="119"/>
  <c r="H275" i="119"/>
  <c r="G275" i="119"/>
  <c r="F275" i="119"/>
  <c r="E275" i="119"/>
  <c r="D275" i="119"/>
  <c r="U274" i="119"/>
  <c r="T274" i="119"/>
  <c r="S274" i="119"/>
  <c r="R274" i="119"/>
  <c r="Q274" i="119"/>
  <c r="P274" i="119"/>
  <c r="O274" i="119"/>
  <c r="N274" i="119"/>
  <c r="M274" i="119"/>
  <c r="L274" i="119"/>
  <c r="K274" i="119"/>
  <c r="J274" i="119"/>
  <c r="I274" i="119"/>
  <c r="H274" i="119"/>
  <c r="G274" i="119"/>
  <c r="F274" i="119"/>
  <c r="E274" i="119"/>
  <c r="D274" i="119"/>
  <c r="U273" i="119"/>
  <c r="T273" i="119"/>
  <c r="S273" i="119"/>
  <c r="R273" i="119"/>
  <c r="Q273" i="119"/>
  <c r="P273" i="119"/>
  <c r="O273" i="119"/>
  <c r="N273" i="119"/>
  <c r="M273" i="119"/>
  <c r="L273" i="119"/>
  <c r="K273" i="119"/>
  <c r="J273" i="119"/>
  <c r="I273" i="119"/>
  <c r="H273" i="119"/>
  <c r="G273" i="119"/>
  <c r="F273" i="119"/>
  <c r="E273" i="119"/>
  <c r="D273" i="119"/>
  <c r="U272" i="119"/>
  <c r="T272" i="119"/>
  <c r="S272" i="119"/>
  <c r="R272" i="119"/>
  <c r="Q272" i="119"/>
  <c r="P272" i="119"/>
  <c r="O272" i="119"/>
  <c r="N272" i="119"/>
  <c r="M272" i="119"/>
  <c r="L272" i="119"/>
  <c r="K272" i="119"/>
  <c r="J272" i="119"/>
  <c r="I272" i="119"/>
  <c r="H272" i="119"/>
  <c r="G272" i="119"/>
  <c r="F272" i="119"/>
  <c r="E272" i="119"/>
  <c r="D272" i="119"/>
  <c r="U270" i="119"/>
  <c r="T270" i="119"/>
  <c r="S270" i="119"/>
  <c r="R270" i="119"/>
  <c r="Q270" i="119"/>
  <c r="P270" i="119"/>
  <c r="O270" i="119"/>
  <c r="N270" i="119"/>
  <c r="M270" i="119"/>
  <c r="L270" i="119"/>
  <c r="K270" i="119"/>
  <c r="J270" i="119"/>
  <c r="I270" i="119"/>
  <c r="H270" i="119"/>
  <c r="G270" i="119"/>
  <c r="F270" i="119"/>
  <c r="E270" i="119"/>
  <c r="D270" i="119"/>
  <c r="U269" i="119"/>
  <c r="T269" i="119"/>
  <c r="S269" i="119"/>
  <c r="R269" i="119"/>
  <c r="Q269" i="119"/>
  <c r="P269" i="119"/>
  <c r="O269" i="119"/>
  <c r="N269" i="119"/>
  <c r="M269" i="119"/>
  <c r="L269" i="119"/>
  <c r="K269" i="119"/>
  <c r="J269" i="119"/>
  <c r="I269" i="119"/>
  <c r="H269" i="119"/>
  <c r="G269" i="119"/>
  <c r="F269" i="119"/>
  <c r="E269" i="119"/>
  <c r="D269" i="119"/>
  <c r="U268" i="119"/>
  <c r="T268" i="119"/>
  <c r="S268" i="119"/>
  <c r="R268" i="119"/>
  <c r="Q268" i="119"/>
  <c r="P268" i="119"/>
  <c r="O268" i="119"/>
  <c r="N268" i="119"/>
  <c r="M268" i="119"/>
  <c r="L268" i="119"/>
  <c r="K268" i="119"/>
  <c r="J268" i="119"/>
  <c r="I268" i="119"/>
  <c r="H268" i="119"/>
  <c r="G268" i="119"/>
  <c r="F268" i="119"/>
  <c r="E268" i="119"/>
  <c r="D268" i="119"/>
  <c r="U267" i="119"/>
  <c r="T267" i="119"/>
  <c r="S267" i="119"/>
  <c r="R267" i="119"/>
  <c r="Q267" i="119"/>
  <c r="P267" i="119"/>
  <c r="O267" i="119"/>
  <c r="N267" i="119"/>
  <c r="M267" i="119"/>
  <c r="L267" i="119"/>
  <c r="K267" i="119"/>
  <c r="J267" i="119"/>
  <c r="I267" i="119"/>
  <c r="H267" i="119"/>
  <c r="G267" i="119"/>
  <c r="F267" i="119"/>
  <c r="E267" i="119"/>
  <c r="D267" i="119"/>
  <c r="U266" i="119"/>
  <c r="T266" i="119"/>
  <c r="S266" i="119"/>
  <c r="R266" i="119"/>
  <c r="Q266" i="119"/>
  <c r="P266" i="119"/>
  <c r="O266" i="119"/>
  <c r="N266" i="119"/>
  <c r="M266" i="119"/>
  <c r="L266" i="119"/>
  <c r="K266" i="119"/>
  <c r="J266" i="119"/>
  <c r="I266" i="119"/>
  <c r="H266" i="119"/>
  <c r="G266" i="119"/>
  <c r="F266" i="119"/>
  <c r="E266" i="119"/>
  <c r="D266" i="119"/>
  <c r="U265" i="119"/>
  <c r="T265" i="119"/>
  <c r="S265" i="119"/>
  <c r="R265" i="119"/>
  <c r="Q265" i="119"/>
  <c r="P265" i="119"/>
  <c r="O265" i="119"/>
  <c r="N265" i="119"/>
  <c r="M265" i="119"/>
  <c r="L265" i="119"/>
  <c r="K265" i="119"/>
  <c r="J265" i="119"/>
  <c r="I265" i="119"/>
  <c r="H265" i="119"/>
  <c r="G265" i="119"/>
  <c r="F265" i="119"/>
  <c r="E265" i="119"/>
  <c r="D265" i="119"/>
  <c r="U264" i="119"/>
  <c r="T264" i="119"/>
  <c r="S264" i="119"/>
  <c r="R264" i="119"/>
  <c r="Q264" i="119"/>
  <c r="P264" i="119"/>
  <c r="O264" i="119"/>
  <c r="N264" i="119"/>
  <c r="M264" i="119"/>
  <c r="L264" i="119"/>
  <c r="K264" i="119"/>
  <c r="J264" i="119"/>
  <c r="I264" i="119"/>
  <c r="H264" i="119"/>
  <c r="G264" i="119"/>
  <c r="F264" i="119"/>
  <c r="E264" i="119"/>
  <c r="D264" i="119"/>
  <c r="U263" i="119"/>
  <c r="T263" i="119"/>
  <c r="S263" i="119"/>
  <c r="R263" i="119"/>
  <c r="Q263" i="119"/>
  <c r="P263" i="119"/>
  <c r="O263" i="119"/>
  <c r="N263" i="119"/>
  <c r="M263" i="119"/>
  <c r="L263" i="119"/>
  <c r="K263" i="119"/>
  <c r="J263" i="119"/>
  <c r="I263" i="119"/>
  <c r="H263" i="119"/>
  <c r="G263" i="119"/>
  <c r="F263" i="119"/>
  <c r="E263" i="119"/>
  <c r="D263" i="119"/>
  <c r="U262" i="119"/>
  <c r="T262" i="119"/>
  <c r="S262" i="119"/>
  <c r="R262" i="119"/>
  <c r="Q262" i="119"/>
  <c r="P262" i="119"/>
  <c r="O262" i="119"/>
  <c r="N262" i="119"/>
  <c r="M262" i="119"/>
  <c r="L262" i="119"/>
  <c r="K262" i="119"/>
  <c r="J262" i="119"/>
  <c r="I262" i="119"/>
  <c r="H262" i="119"/>
  <c r="G262" i="119"/>
  <c r="F262" i="119"/>
  <c r="E262" i="119"/>
  <c r="D262" i="119"/>
  <c r="U261" i="119"/>
  <c r="T261" i="119"/>
  <c r="S261" i="119"/>
  <c r="R261" i="119"/>
  <c r="Q261" i="119"/>
  <c r="P261" i="119"/>
  <c r="O261" i="119"/>
  <c r="N261" i="119"/>
  <c r="M261" i="119"/>
  <c r="L261" i="119"/>
  <c r="K261" i="119"/>
  <c r="J261" i="119"/>
  <c r="I261" i="119"/>
  <c r="H261" i="119"/>
  <c r="G261" i="119"/>
  <c r="F261" i="119"/>
  <c r="E261" i="119"/>
  <c r="D261" i="119"/>
  <c r="U260" i="119"/>
  <c r="T260" i="119"/>
  <c r="S260" i="119"/>
  <c r="R260" i="119"/>
  <c r="Q260" i="119"/>
  <c r="P260" i="119"/>
  <c r="O260" i="119"/>
  <c r="N260" i="119"/>
  <c r="M260" i="119"/>
  <c r="L260" i="119"/>
  <c r="K260" i="119"/>
  <c r="J260" i="119"/>
  <c r="I260" i="119"/>
  <c r="H260" i="119"/>
  <c r="G260" i="119"/>
  <c r="F260" i="119"/>
  <c r="E260" i="119"/>
  <c r="D260" i="119"/>
  <c r="U259" i="119"/>
  <c r="T259" i="119"/>
  <c r="S259" i="119"/>
  <c r="R259" i="119"/>
  <c r="Q259" i="119"/>
  <c r="P259" i="119"/>
  <c r="O259" i="119"/>
  <c r="N259" i="119"/>
  <c r="M259" i="119"/>
  <c r="L259" i="119"/>
  <c r="K259" i="119"/>
  <c r="J259" i="119"/>
  <c r="I259" i="119"/>
  <c r="H259" i="119"/>
  <c r="G259" i="119"/>
  <c r="F259" i="119"/>
  <c r="E259" i="119"/>
  <c r="D259" i="119"/>
  <c r="U257" i="119"/>
  <c r="T257" i="119"/>
  <c r="S257" i="119"/>
  <c r="R257" i="119"/>
  <c r="Q257" i="119"/>
  <c r="P257" i="119"/>
  <c r="O257" i="119"/>
  <c r="N257" i="119"/>
  <c r="M257" i="119"/>
  <c r="L257" i="119"/>
  <c r="K257" i="119"/>
  <c r="J257" i="119"/>
  <c r="I257" i="119"/>
  <c r="H257" i="119"/>
  <c r="G257" i="119"/>
  <c r="F257" i="119"/>
  <c r="E257" i="119"/>
  <c r="D257" i="119"/>
  <c r="U255" i="119"/>
  <c r="T255" i="119"/>
  <c r="S255" i="119"/>
  <c r="R255" i="119"/>
  <c r="Q255" i="119"/>
  <c r="P255" i="119"/>
  <c r="O255" i="119"/>
  <c r="N255" i="119"/>
  <c r="M255" i="119"/>
  <c r="L255" i="119"/>
  <c r="K255" i="119"/>
  <c r="J255" i="119"/>
  <c r="I255" i="119"/>
  <c r="H255" i="119"/>
  <c r="G255" i="119"/>
  <c r="F255" i="119"/>
  <c r="E255" i="119"/>
  <c r="D255" i="119"/>
  <c r="U254" i="119"/>
  <c r="T254" i="119"/>
  <c r="S254" i="119"/>
  <c r="R254" i="119"/>
  <c r="Q254" i="119"/>
  <c r="P254" i="119"/>
  <c r="O254" i="119"/>
  <c r="N254" i="119"/>
  <c r="M254" i="119"/>
  <c r="L254" i="119"/>
  <c r="K254" i="119"/>
  <c r="J254" i="119"/>
  <c r="I254" i="119"/>
  <c r="H254" i="119"/>
  <c r="G254" i="119"/>
  <c r="F254" i="119"/>
  <c r="E254" i="119"/>
  <c r="D254" i="119"/>
  <c r="U253" i="119"/>
  <c r="T253" i="119"/>
  <c r="S253" i="119"/>
  <c r="R253" i="119"/>
  <c r="Q253" i="119"/>
  <c r="P253" i="119"/>
  <c r="O253" i="119"/>
  <c r="N253" i="119"/>
  <c r="M253" i="119"/>
  <c r="L253" i="119"/>
  <c r="K253" i="119"/>
  <c r="J253" i="119"/>
  <c r="I253" i="119"/>
  <c r="H253" i="119"/>
  <c r="G253" i="119"/>
  <c r="F253" i="119"/>
  <c r="E253" i="119"/>
  <c r="D253" i="119"/>
  <c r="U252" i="119"/>
  <c r="T252" i="119"/>
  <c r="S252" i="119"/>
  <c r="R252" i="119"/>
  <c r="Q252" i="119"/>
  <c r="P252" i="119"/>
  <c r="O252" i="119"/>
  <c r="N252" i="119"/>
  <c r="M252" i="119"/>
  <c r="L252" i="119"/>
  <c r="K252" i="119"/>
  <c r="J252" i="119"/>
  <c r="I252" i="119"/>
  <c r="H252" i="119"/>
  <c r="G252" i="119"/>
  <c r="F252" i="119"/>
  <c r="E252" i="119"/>
  <c r="D252" i="119"/>
  <c r="U251" i="119"/>
  <c r="T251" i="119"/>
  <c r="S251" i="119"/>
  <c r="R251" i="119"/>
  <c r="Q251" i="119"/>
  <c r="P251" i="119"/>
  <c r="O251" i="119"/>
  <c r="N251" i="119"/>
  <c r="M251" i="119"/>
  <c r="L251" i="119"/>
  <c r="K251" i="119"/>
  <c r="J251" i="119"/>
  <c r="I251" i="119"/>
  <c r="H251" i="119"/>
  <c r="G251" i="119"/>
  <c r="F251" i="119"/>
  <c r="E251" i="119"/>
  <c r="D251" i="119"/>
  <c r="U250" i="119"/>
  <c r="T250" i="119"/>
  <c r="S250" i="119"/>
  <c r="R250" i="119"/>
  <c r="Q250" i="119"/>
  <c r="P250" i="119"/>
  <c r="O250" i="119"/>
  <c r="N250" i="119"/>
  <c r="M250" i="119"/>
  <c r="L250" i="119"/>
  <c r="K250" i="119"/>
  <c r="J250" i="119"/>
  <c r="I250" i="119"/>
  <c r="H250" i="119"/>
  <c r="G250" i="119"/>
  <c r="F250" i="119"/>
  <c r="E250" i="119"/>
  <c r="D250" i="119"/>
  <c r="U249" i="119"/>
  <c r="T249" i="119"/>
  <c r="S249" i="119"/>
  <c r="R249" i="119"/>
  <c r="Q249" i="119"/>
  <c r="P249" i="119"/>
  <c r="O249" i="119"/>
  <c r="N249" i="119"/>
  <c r="M249" i="119"/>
  <c r="L249" i="119"/>
  <c r="K249" i="119"/>
  <c r="J249" i="119"/>
  <c r="I249" i="119"/>
  <c r="H249" i="119"/>
  <c r="G249" i="119"/>
  <c r="F249" i="119"/>
  <c r="E249" i="119"/>
  <c r="D249" i="119"/>
  <c r="U248" i="119"/>
  <c r="T248" i="119"/>
  <c r="S248" i="119"/>
  <c r="R248" i="119"/>
  <c r="Q248" i="119"/>
  <c r="P248" i="119"/>
  <c r="O248" i="119"/>
  <c r="N248" i="119"/>
  <c r="M248" i="119"/>
  <c r="L248" i="119"/>
  <c r="K248" i="119"/>
  <c r="J248" i="119"/>
  <c r="I248" i="119"/>
  <c r="H248" i="119"/>
  <c r="G248" i="119"/>
  <c r="F248" i="119"/>
  <c r="E248" i="119"/>
  <c r="D248" i="119"/>
  <c r="U247" i="119"/>
  <c r="T247" i="119"/>
  <c r="S247" i="119"/>
  <c r="R247" i="119"/>
  <c r="Q247" i="119"/>
  <c r="P247" i="119"/>
  <c r="O247" i="119"/>
  <c r="N247" i="119"/>
  <c r="M247" i="119"/>
  <c r="L247" i="119"/>
  <c r="K247" i="119"/>
  <c r="J247" i="119"/>
  <c r="I247" i="119"/>
  <c r="H247" i="119"/>
  <c r="G247" i="119"/>
  <c r="F247" i="119"/>
  <c r="E247" i="119"/>
  <c r="D247" i="119"/>
  <c r="U246" i="119"/>
  <c r="T246" i="119"/>
  <c r="S246" i="119"/>
  <c r="R246" i="119"/>
  <c r="Q246" i="119"/>
  <c r="P246" i="119"/>
  <c r="O246" i="119"/>
  <c r="N246" i="119"/>
  <c r="M246" i="119"/>
  <c r="L246" i="119"/>
  <c r="K246" i="119"/>
  <c r="J246" i="119"/>
  <c r="I246" i="119"/>
  <c r="H246" i="119"/>
  <c r="G246" i="119"/>
  <c r="F246" i="119"/>
  <c r="E246" i="119"/>
  <c r="D246" i="119"/>
  <c r="U245" i="119"/>
  <c r="T245" i="119"/>
  <c r="S245" i="119"/>
  <c r="R245" i="119"/>
  <c r="Q245" i="119"/>
  <c r="P245" i="119"/>
  <c r="O245" i="119"/>
  <c r="N245" i="119"/>
  <c r="M245" i="119"/>
  <c r="L245" i="119"/>
  <c r="K245" i="119"/>
  <c r="J245" i="119"/>
  <c r="I245" i="119"/>
  <c r="H245" i="119"/>
  <c r="G245" i="119"/>
  <c r="F245" i="119"/>
  <c r="E245" i="119"/>
  <c r="D245" i="119"/>
  <c r="U244" i="119"/>
  <c r="T244" i="119"/>
  <c r="S244" i="119"/>
  <c r="R244" i="119"/>
  <c r="Q244" i="119"/>
  <c r="P244" i="119"/>
  <c r="O244" i="119"/>
  <c r="N244" i="119"/>
  <c r="M244" i="119"/>
  <c r="L244" i="119"/>
  <c r="K244" i="119"/>
  <c r="J244" i="119"/>
  <c r="I244" i="119"/>
  <c r="H244" i="119"/>
  <c r="G244" i="119"/>
  <c r="F244" i="119"/>
  <c r="E244" i="119"/>
  <c r="D244" i="119"/>
  <c r="U243" i="119"/>
  <c r="T243" i="119"/>
  <c r="S243" i="119"/>
  <c r="R243" i="119"/>
  <c r="Q243" i="119"/>
  <c r="P243" i="119"/>
  <c r="O243" i="119"/>
  <c r="N243" i="119"/>
  <c r="M243" i="119"/>
  <c r="L243" i="119"/>
  <c r="K243" i="119"/>
  <c r="J243" i="119"/>
  <c r="I243" i="119"/>
  <c r="H243" i="119"/>
  <c r="G243" i="119"/>
  <c r="F243" i="119"/>
  <c r="E243" i="119"/>
  <c r="D243" i="119"/>
  <c r="U242" i="119"/>
  <c r="T242" i="119"/>
  <c r="S242" i="119"/>
  <c r="R242" i="119"/>
  <c r="Q242" i="119"/>
  <c r="P242" i="119"/>
  <c r="O242" i="119"/>
  <c r="N242" i="119"/>
  <c r="M242" i="119"/>
  <c r="L242" i="119"/>
  <c r="K242" i="119"/>
  <c r="J242" i="119"/>
  <c r="I242" i="119"/>
  <c r="H242" i="119"/>
  <c r="G242" i="119"/>
  <c r="F242" i="119"/>
  <c r="E242" i="119"/>
  <c r="D242" i="119"/>
  <c r="U241" i="119"/>
  <c r="T241" i="119"/>
  <c r="S241" i="119"/>
  <c r="R241" i="119"/>
  <c r="Q241" i="119"/>
  <c r="P241" i="119"/>
  <c r="O241" i="119"/>
  <c r="N241" i="119"/>
  <c r="M241" i="119"/>
  <c r="L241" i="119"/>
  <c r="K241" i="119"/>
  <c r="J241" i="119"/>
  <c r="I241" i="119"/>
  <c r="H241" i="119"/>
  <c r="G241" i="119"/>
  <c r="F241" i="119"/>
  <c r="E241" i="119"/>
  <c r="D241" i="119"/>
  <c r="U240" i="119"/>
  <c r="T240" i="119"/>
  <c r="S240" i="119"/>
  <c r="R240" i="119"/>
  <c r="Q240" i="119"/>
  <c r="P240" i="119"/>
  <c r="O240" i="119"/>
  <c r="N240" i="119"/>
  <c r="M240" i="119"/>
  <c r="L240" i="119"/>
  <c r="K240" i="119"/>
  <c r="J240" i="119"/>
  <c r="I240" i="119"/>
  <c r="H240" i="119"/>
  <c r="G240" i="119"/>
  <c r="F240" i="119"/>
  <c r="E240" i="119"/>
  <c r="D240" i="119"/>
  <c r="U239" i="119"/>
  <c r="T239" i="119"/>
  <c r="S239" i="119"/>
  <c r="R239" i="119"/>
  <c r="Q239" i="119"/>
  <c r="P239" i="119"/>
  <c r="O239" i="119"/>
  <c r="N239" i="119"/>
  <c r="M239" i="119"/>
  <c r="L239" i="119"/>
  <c r="K239" i="119"/>
  <c r="J239" i="119"/>
  <c r="I239" i="119"/>
  <c r="H239" i="119"/>
  <c r="G239" i="119"/>
  <c r="F239" i="119"/>
  <c r="E239" i="119"/>
  <c r="D239" i="119"/>
  <c r="U238" i="119"/>
  <c r="T238" i="119"/>
  <c r="S238" i="119"/>
  <c r="R238" i="119"/>
  <c r="Q238" i="119"/>
  <c r="P238" i="119"/>
  <c r="O238" i="119"/>
  <c r="N238" i="119"/>
  <c r="M238" i="119"/>
  <c r="L238" i="119"/>
  <c r="K238" i="119"/>
  <c r="J238" i="119"/>
  <c r="I238" i="119"/>
  <c r="H238" i="119"/>
  <c r="G238" i="119"/>
  <c r="F238" i="119"/>
  <c r="E238" i="119"/>
  <c r="D238" i="119"/>
  <c r="U237" i="119"/>
  <c r="T237" i="119"/>
  <c r="S237" i="119"/>
  <c r="R237" i="119"/>
  <c r="Q237" i="119"/>
  <c r="P237" i="119"/>
  <c r="O237" i="119"/>
  <c r="N237" i="119"/>
  <c r="M237" i="119"/>
  <c r="L237" i="119"/>
  <c r="K237" i="119"/>
  <c r="J237" i="119"/>
  <c r="I237" i="119"/>
  <c r="H237" i="119"/>
  <c r="G237" i="119"/>
  <c r="F237" i="119"/>
  <c r="E237" i="119"/>
  <c r="D237" i="119"/>
  <c r="U236" i="119"/>
  <c r="T236" i="119"/>
  <c r="S236" i="119"/>
  <c r="R236" i="119"/>
  <c r="Q236" i="119"/>
  <c r="P236" i="119"/>
  <c r="O236" i="119"/>
  <c r="N236" i="119"/>
  <c r="M236" i="119"/>
  <c r="L236" i="119"/>
  <c r="K236" i="119"/>
  <c r="J236" i="119"/>
  <c r="I236" i="119"/>
  <c r="H236" i="119"/>
  <c r="G236" i="119"/>
  <c r="F236" i="119"/>
  <c r="E236" i="119"/>
  <c r="D236" i="119"/>
  <c r="U235" i="119"/>
  <c r="T235" i="119"/>
  <c r="S235" i="119"/>
  <c r="R235" i="119"/>
  <c r="Q235" i="119"/>
  <c r="P235" i="119"/>
  <c r="O235" i="119"/>
  <c r="N235" i="119"/>
  <c r="M235" i="119"/>
  <c r="L235" i="119"/>
  <c r="K235" i="119"/>
  <c r="J235" i="119"/>
  <c r="I235" i="119"/>
  <c r="H235" i="119"/>
  <c r="G235" i="119"/>
  <c r="F235" i="119"/>
  <c r="E235" i="119"/>
  <c r="D235" i="119"/>
  <c r="U234" i="119"/>
  <c r="T234" i="119"/>
  <c r="S234" i="119"/>
  <c r="R234" i="119"/>
  <c r="Q234" i="119"/>
  <c r="P234" i="119"/>
  <c r="O234" i="119"/>
  <c r="N234" i="119"/>
  <c r="M234" i="119"/>
  <c r="L234" i="119"/>
  <c r="K234" i="119"/>
  <c r="J234" i="119"/>
  <c r="I234" i="119"/>
  <c r="H234" i="119"/>
  <c r="G234" i="119"/>
  <c r="F234" i="119"/>
  <c r="E234" i="119"/>
  <c r="D234" i="119"/>
  <c r="U233" i="119"/>
  <c r="T233" i="119"/>
  <c r="S233" i="119"/>
  <c r="R233" i="119"/>
  <c r="Q233" i="119"/>
  <c r="P233" i="119"/>
  <c r="O233" i="119"/>
  <c r="N233" i="119"/>
  <c r="M233" i="119"/>
  <c r="L233" i="119"/>
  <c r="K233" i="119"/>
  <c r="J233" i="119"/>
  <c r="I233" i="119"/>
  <c r="H233" i="119"/>
  <c r="G233" i="119"/>
  <c r="F233" i="119"/>
  <c r="E233" i="119"/>
  <c r="D233" i="119"/>
  <c r="U232" i="119"/>
  <c r="T232" i="119"/>
  <c r="S232" i="119"/>
  <c r="R232" i="119"/>
  <c r="Q232" i="119"/>
  <c r="P232" i="119"/>
  <c r="O232" i="119"/>
  <c r="N232" i="119"/>
  <c r="M232" i="119"/>
  <c r="L232" i="119"/>
  <c r="K232" i="119"/>
  <c r="J232" i="119"/>
  <c r="I232" i="119"/>
  <c r="H232" i="119"/>
  <c r="G232" i="119"/>
  <c r="F232" i="119"/>
  <c r="E232" i="119"/>
  <c r="D232" i="119"/>
  <c r="U231" i="119"/>
  <c r="T231" i="119"/>
  <c r="S231" i="119"/>
  <c r="R231" i="119"/>
  <c r="Q231" i="119"/>
  <c r="P231" i="119"/>
  <c r="O231" i="119"/>
  <c r="N231" i="119"/>
  <c r="M231" i="119"/>
  <c r="L231" i="119"/>
  <c r="K231" i="119"/>
  <c r="J231" i="119"/>
  <c r="I231" i="119"/>
  <c r="H231" i="119"/>
  <c r="G231" i="119"/>
  <c r="F231" i="119"/>
  <c r="E231" i="119"/>
  <c r="D231" i="119"/>
  <c r="U230" i="119"/>
  <c r="T230" i="119"/>
  <c r="S230" i="119"/>
  <c r="R230" i="119"/>
  <c r="Q230" i="119"/>
  <c r="P230" i="119"/>
  <c r="O230" i="119"/>
  <c r="N230" i="119"/>
  <c r="M230" i="119"/>
  <c r="L230" i="119"/>
  <c r="K230" i="119"/>
  <c r="J230" i="119"/>
  <c r="I230" i="119"/>
  <c r="H230" i="119"/>
  <c r="G230" i="119"/>
  <c r="F230" i="119"/>
  <c r="E230" i="119"/>
  <c r="D230" i="119"/>
  <c r="U229" i="119"/>
  <c r="T229" i="119"/>
  <c r="S229" i="119"/>
  <c r="R229" i="119"/>
  <c r="Q229" i="119"/>
  <c r="P229" i="119"/>
  <c r="O229" i="119"/>
  <c r="N229" i="119"/>
  <c r="M229" i="119"/>
  <c r="L229" i="119"/>
  <c r="K229" i="119"/>
  <c r="J229" i="119"/>
  <c r="I229" i="119"/>
  <c r="H229" i="119"/>
  <c r="G229" i="119"/>
  <c r="F229" i="119"/>
  <c r="E229" i="119"/>
  <c r="D229" i="119"/>
  <c r="U228" i="119"/>
  <c r="T228" i="119"/>
  <c r="S228" i="119"/>
  <c r="R228" i="119"/>
  <c r="Q228" i="119"/>
  <c r="P228" i="119"/>
  <c r="O228" i="119"/>
  <c r="N228" i="119"/>
  <c r="M228" i="119"/>
  <c r="L228" i="119"/>
  <c r="K228" i="119"/>
  <c r="J228" i="119"/>
  <c r="I228" i="119"/>
  <c r="H228" i="119"/>
  <c r="G228" i="119"/>
  <c r="F228" i="119"/>
  <c r="E228" i="119"/>
  <c r="D228" i="119"/>
  <c r="U227" i="119"/>
  <c r="T227" i="119"/>
  <c r="S227" i="119"/>
  <c r="R227" i="119"/>
  <c r="Q227" i="119"/>
  <c r="P227" i="119"/>
  <c r="O227" i="119"/>
  <c r="N227" i="119"/>
  <c r="M227" i="119"/>
  <c r="L227" i="119"/>
  <c r="K227" i="119"/>
  <c r="J227" i="119"/>
  <c r="I227" i="119"/>
  <c r="H227" i="119"/>
  <c r="G227" i="119"/>
  <c r="F227" i="119"/>
  <c r="E227" i="119"/>
  <c r="D227" i="119"/>
  <c r="U226" i="119"/>
  <c r="T226" i="119"/>
  <c r="S226" i="119"/>
  <c r="R226" i="119"/>
  <c r="Q226" i="119"/>
  <c r="P226" i="119"/>
  <c r="O226" i="119"/>
  <c r="N226" i="119"/>
  <c r="M226" i="119"/>
  <c r="L226" i="119"/>
  <c r="K226" i="119"/>
  <c r="J226" i="119"/>
  <c r="I226" i="119"/>
  <c r="H226" i="119"/>
  <c r="G226" i="119"/>
  <c r="F226" i="119"/>
  <c r="E226" i="119"/>
  <c r="D226" i="119"/>
  <c r="U225" i="119"/>
  <c r="T225" i="119"/>
  <c r="S225" i="119"/>
  <c r="R225" i="119"/>
  <c r="Q225" i="119"/>
  <c r="P225" i="119"/>
  <c r="O225" i="119"/>
  <c r="N225" i="119"/>
  <c r="M225" i="119"/>
  <c r="L225" i="119"/>
  <c r="K225" i="119"/>
  <c r="J225" i="119"/>
  <c r="I225" i="119"/>
  <c r="H225" i="119"/>
  <c r="G225" i="119"/>
  <c r="F225" i="119"/>
  <c r="E225" i="119"/>
  <c r="D225" i="119"/>
  <c r="U224" i="119"/>
  <c r="T224" i="119"/>
  <c r="S224" i="119"/>
  <c r="R224" i="119"/>
  <c r="Q224" i="119"/>
  <c r="P224" i="119"/>
  <c r="O224" i="119"/>
  <c r="N224" i="119"/>
  <c r="M224" i="119"/>
  <c r="L224" i="119"/>
  <c r="K224" i="119"/>
  <c r="J224" i="119"/>
  <c r="I224" i="119"/>
  <c r="H224" i="119"/>
  <c r="G224" i="119"/>
  <c r="F224" i="119"/>
  <c r="E224" i="119"/>
  <c r="D224" i="119"/>
  <c r="U223" i="119"/>
  <c r="T223" i="119"/>
  <c r="S223" i="119"/>
  <c r="R223" i="119"/>
  <c r="Q223" i="119"/>
  <c r="P223" i="119"/>
  <c r="O223" i="119"/>
  <c r="N223" i="119"/>
  <c r="M223" i="119"/>
  <c r="L223" i="119"/>
  <c r="K223" i="119"/>
  <c r="J223" i="119"/>
  <c r="I223" i="119"/>
  <c r="H223" i="119"/>
  <c r="G223" i="119"/>
  <c r="F223" i="119"/>
  <c r="E223" i="119"/>
  <c r="D223" i="119"/>
  <c r="U222" i="119"/>
  <c r="T222" i="119"/>
  <c r="S222" i="119"/>
  <c r="R222" i="119"/>
  <c r="Q222" i="119"/>
  <c r="P222" i="119"/>
  <c r="O222" i="119"/>
  <c r="N222" i="119"/>
  <c r="M222" i="119"/>
  <c r="L222" i="119"/>
  <c r="K222" i="119"/>
  <c r="J222" i="119"/>
  <c r="I222" i="119"/>
  <c r="H222" i="119"/>
  <c r="G222" i="119"/>
  <c r="F222" i="119"/>
  <c r="E222" i="119"/>
  <c r="D222" i="119"/>
  <c r="U221" i="119"/>
  <c r="T221" i="119"/>
  <c r="S221" i="119"/>
  <c r="R221" i="119"/>
  <c r="Q221" i="119"/>
  <c r="P221" i="119"/>
  <c r="O221" i="119"/>
  <c r="N221" i="119"/>
  <c r="M221" i="119"/>
  <c r="L221" i="119"/>
  <c r="K221" i="119"/>
  <c r="J221" i="119"/>
  <c r="I221" i="119"/>
  <c r="H221" i="119"/>
  <c r="G221" i="119"/>
  <c r="F221" i="119"/>
  <c r="E221" i="119"/>
  <c r="D221" i="119"/>
  <c r="U220" i="119"/>
  <c r="T220" i="119"/>
  <c r="S220" i="119"/>
  <c r="R220" i="119"/>
  <c r="Q220" i="119"/>
  <c r="P220" i="119"/>
  <c r="O220" i="119"/>
  <c r="N220" i="119"/>
  <c r="M220" i="119"/>
  <c r="L220" i="119"/>
  <c r="K220" i="119"/>
  <c r="J220" i="119"/>
  <c r="I220" i="119"/>
  <c r="H220" i="119"/>
  <c r="G220" i="119"/>
  <c r="F220" i="119"/>
  <c r="E220" i="119"/>
  <c r="D220" i="119"/>
  <c r="U219" i="119"/>
  <c r="T219" i="119"/>
  <c r="S219" i="119"/>
  <c r="R219" i="119"/>
  <c r="Q219" i="119"/>
  <c r="P219" i="119"/>
  <c r="O219" i="119"/>
  <c r="N219" i="119"/>
  <c r="M219" i="119"/>
  <c r="L219" i="119"/>
  <c r="K219" i="119"/>
  <c r="J219" i="119"/>
  <c r="I219" i="119"/>
  <c r="H219" i="119"/>
  <c r="G219" i="119"/>
  <c r="F219" i="119"/>
  <c r="E219" i="119"/>
  <c r="D219" i="119"/>
  <c r="U218" i="119"/>
  <c r="T218" i="119"/>
  <c r="S218" i="119"/>
  <c r="R218" i="119"/>
  <c r="Q218" i="119"/>
  <c r="P218" i="119"/>
  <c r="O218" i="119"/>
  <c r="N218" i="119"/>
  <c r="M218" i="119"/>
  <c r="L218" i="119"/>
  <c r="K218" i="119"/>
  <c r="J218" i="119"/>
  <c r="I218" i="119"/>
  <c r="H218" i="119"/>
  <c r="G218" i="119"/>
  <c r="F218" i="119"/>
  <c r="E218" i="119"/>
  <c r="D218" i="119"/>
  <c r="U217" i="119"/>
  <c r="T217" i="119"/>
  <c r="S217" i="119"/>
  <c r="R217" i="119"/>
  <c r="Q217" i="119"/>
  <c r="P217" i="119"/>
  <c r="O217" i="119"/>
  <c r="N217" i="119"/>
  <c r="M217" i="119"/>
  <c r="L217" i="119"/>
  <c r="K217" i="119"/>
  <c r="J217" i="119"/>
  <c r="I217" i="119"/>
  <c r="H217" i="119"/>
  <c r="G217" i="119"/>
  <c r="F217" i="119"/>
  <c r="E217" i="119"/>
  <c r="D217" i="119"/>
  <c r="U216" i="119"/>
  <c r="T216" i="119"/>
  <c r="S216" i="119"/>
  <c r="R216" i="119"/>
  <c r="Q216" i="119"/>
  <c r="P216" i="119"/>
  <c r="O216" i="119"/>
  <c r="N216" i="119"/>
  <c r="M216" i="119"/>
  <c r="L216" i="119"/>
  <c r="K216" i="119"/>
  <c r="J216" i="119"/>
  <c r="I216" i="119"/>
  <c r="H216" i="119"/>
  <c r="G216" i="119"/>
  <c r="F216" i="119"/>
  <c r="E216" i="119"/>
  <c r="D216" i="119"/>
  <c r="U215" i="119"/>
  <c r="T215" i="119"/>
  <c r="S215" i="119"/>
  <c r="R215" i="119"/>
  <c r="Q215" i="119"/>
  <c r="P215" i="119"/>
  <c r="O215" i="119"/>
  <c r="N215" i="119"/>
  <c r="M215" i="119"/>
  <c r="L215" i="119"/>
  <c r="K215" i="119"/>
  <c r="J215" i="119"/>
  <c r="I215" i="119"/>
  <c r="H215" i="119"/>
  <c r="G215" i="119"/>
  <c r="F215" i="119"/>
  <c r="E215" i="119"/>
  <c r="D215" i="119"/>
  <c r="U214" i="119"/>
  <c r="T214" i="119"/>
  <c r="S214" i="119"/>
  <c r="R214" i="119"/>
  <c r="Q214" i="119"/>
  <c r="P214" i="119"/>
  <c r="O214" i="119"/>
  <c r="N214" i="119"/>
  <c r="M214" i="119"/>
  <c r="L214" i="119"/>
  <c r="K214" i="119"/>
  <c r="J214" i="119"/>
  <c r="I214" i="119"/>
  <c r="H214" i="119"/>
  <c r="G214" i="119"/>
  <c r="F214" i="119"/>
  <c r="E214" i="119"/>
  <c r="D214" i="119"/>
  <c r="U213" i="119"/>
  <c r="T213" i="119"/>
  <c r="S213" i="119"/>
  <c r="R213" i="119"/>
  <c r="Q213" i="119"/>
  <c r="P213" i="119"/>
  <c r="O213" i="119"/>
  <c r="N213" i="119"/>
  <c r="M213" i="119"/>
  <c r="L213" i="119"/>
  <c r="K213" i="119"/>
  <c r="J213" i="119"/>
  <c r="I213" i="119"/>
  <c r="H213" i="119"/>
  <c r="G213" i="119"/>
  <c r="F213" i="119"/>
  <c r="E213" i="119"/>
  <c r="D213" i="119"/>
  <c r="U212" i="119"/>
  <c r="T212" i="119"/>
  <c r="S212" i="119"/>
  <c r="R212" i="119"/>
  <c r="Q212" i="119"/>
  <c r="P212" i="119"/>
  <c r="O212" i="119"/>
  <c r="N212" i="119"/>
  <c r="M212" i="119"/>
  <c r="L212" i="119"/>
  <c r="K212" i="119"/>
  <c r="J212" i="119"/>
  <c r="I212" i="119"/>
  <c r="H212" i="119"/>
  <c r="G212" i="119"/>
  <c r="F212" i="119"/>
  <c r="E212" i="119"/>
  <c r="D212" i="119"/>
  <c r="U211" i="119"/>
  <c r="T211" i="119"/>
  <c r="S211" i="119"/>
  <c r="R211" i="119"/>
  <c r="Q211" i="119"/>
  <c r="P211" i="119"/>
  <c r="O211" i="119"/>
  <c r="N211" i="119"/>
  <c r="M211" i="119"/>
  <c r="L211" i="119"/>
  <c r="K211" i="119"/>
  <c r="J211" i="119"/>
  <c r="I211" i="119"/>
  <c r="H211" i="119"/>
  <c r="G211" i="119"/>
  <c r="F211" i="119"/>
  <c r="E211" i="119"/>
  <c r="D211" i="119"/>
  <c r="U210" i="119"/>
  <c r="T210" i="119"/>
  <c r="S210" i="119"/>
  <c r="R210" i="119"/>
  <c r="Q210" i="119"/>
  <c r="P210" i="119"/>
  <c r="O210" i="119"/>
  <c r="N210" i="119"/>
  <c r="M210" i="119"/>
  <c r="L210" i="119"/>
  <c r="K210" i="119"/>
  <c r="J210" i="119"/>
  <c r="I210" i="119"/>
  <c r="H210" i="119"/>
  <c r="G210" i="119"/>
  <c r="F210" i="119"/>
  <c r="E210" i="119"/>
  <c r="D210" i="119"/>
  <c r="U209" i="119"/>
  <c r="T209" i="119"/>
  <c r="S209" i="119"/>
  <c r="R209" i="119"/>
  <c r="Q209" i="119"/>
  <c r="P209" i="119"/>
  <c r="O209" i="119"/>
  <c r="N209" i="119"/>
  <c r="M209" i="119"/>
  <c r="L209" i="119"/>
  <c r="K209" i="119"/>
  <c r="J209" i="119"/>
  <c r="I209" i="119"/>
  <c r="H209" i="119"/>
  <c r="G209" i="119"/>
  <c r="F209" i="119"/>
  <c r="E209" i="119"/>
  <c r="D209" i="119"/>
  <c r="U208" i="119"/>
  <c r="T208" i="119"/>
  <c r="S208" i="119"/>
  <c r="R208" i="119"/>
  <c r="Q208" i="119"/>
  <c r="P208" i="119"/>
  <c r="O208" i="119"/>
  <c r="N208" i="119"/>
  <c r="M208" i="119"/>
  <c r="L208" i="119"/>
  <c r="K208" i="119"/>
  <c r="J208" i="119"/>
  <c r="I208" i="119"/>
  <c r="H208" i="119"/>
  <c r="G208" i="119"/>
  <c r="F208" i="119"/>
  <c r="E208" i="119"/>
  <c r="D208" i="119"/>
  <c r="U207" i="119"/>
  <c r="T207" i="119"/>
  <c r="S207" i="119"/>
  <c r="R207" i="119"/>
  <c r="Q207" i="119"/>
  <c r="P207" i="119"/>
  <c r="O207" i="119"/>
  <c r="N207" i="119"/>
  <c r="M207" i="119"/>
  <c r="L207" i="119"/>
  <c r="K207" i="119"/>
  <c r="J207" i="119"/>
  <c r="I207" i="119"/>
  <c r="H207" i="119"/>
  <c r="G207" i="119"/>
  <c r="F207" i="119"/>
  <c r="E207" i="119"/>
  <c r="D207" i="119"/>
  <c r="U206" i="119"/>
  <c r="T206" i="119"/>
  <c r="S206" i="119"/>
  <c r="R206" i="119"/>
  <c r="Q206" i="119"/>
  <c r="P206" i="119"/>
  <c r="O206" i="119"/>
  <c r="N206" i="119"/>
  <c r="M206" i="119"/>
  <c r="L206" i="119"/>
  <c r="K206" i="119"/>
  <c r="J206" i="119"/>
  <c r="I206" i="119"/>
  <c r="H206" i="119"/>
  <c r="G206" i="119"/>
  <c r="F206" i="119"/>
  <c r="E206" i="119"/>
  <c r="D206" i="119"/>
  <c r="U205" i="119"/>
  <c r="T205" i="119"/>
  <c r="S205" i="119"/>
  <c r="R205" i="119"/>
  <c r="Q205" i="119"/>
  <c r="P205" i="119"/>
  <c r="O205" i="119"/>
  <c r="N205" i="119"/>
  <c r="M205" i="119"/>
  <c r="L205" i="119"/>
  <c r="K205" i="119"/>
  <c r="J205" i="119"/>
  <c r="I205" i="119"/>
  <c r="H205" i="119"/>
  <c r="G205" i="119"/>
  <c r="F205" i="119"/>
  <c r="E205" i="119"/>
  <c r="D205" i="119"/>
  <c r="U204" i="119"/>
  <c r="T204" i="119"/>
  <c r="S204" i="119"/>
  <c r="R204" i="119"/>
  <c r="Q204" i="119"/>
  <c r="P204" i="119"/>
  <c r="O204" i="119"/>
  <c r="N204" i="119"/>
  <c r="M204" i="119"/>
  <c r="L204" i="119"/>
  <c r="K204" i="119"/>
  <c r="J204" i="119"/>
  <c r="I204" i="119"/>
  <c r="H204" i="119"/>
  <c r="G204" i="119"/>
  <c r="F204" i="119"/>
  <c r="E204" i="119"/>
  <c r="D204" i="119"/>
  <c r="U203" i="119"/>
  <c r="T203" i="119"/>
  <c r="S203" i="119"/>
  <c r="R203" i="119"/>
  <c r="Q203" i="119"/>
  <c r="P203" i="119"/>
  <c r="O203" i="119"/>
  <c r="N203" i="119"/>
  <c r="M203" i="119"/>
  <c r="L203" i="119"/>
  <c r="K203" i="119"/>
  <c r="J203" i="119"/>
  <c r="I203" i="119"/>
  <c r="H203" i="119"/>
  <c r="G203" i="119"/>
  <c r="F203" i="119"/>
  <c r="E203" i="119"/>
  <c r="D203" i="119"/>
  <c r="U202" i="119"/>
  <c r="T202" i="119"/>
  <c r="S202" i="119"/>
  <c r="R202" i="119"/>
  <c r="Q202" i="119"/>
  <c r="P202" i="119"/>
  <c r="O202" i="119"/>
  <c r="N202" i="119"/>
  <c r="M202" i="119"/>
  <c r="L202" i="119"/>
  <c r="K202" i="119"/>
  <c r="J202" i="119"/>
  <c r="I202" i="119"/>
  <c r="H202" i="119"/>
  <c r="G202" i="119"/>
  <c r="F202" i="119"/>
  <c r="E202" i="119"/>
  <c r="D202" i="119"/>
  <c r="U201" i="119"/>
  <c r="T201" i="119"/>
  <c r="S201" i="119"/>
  <c r="R201" i="119"/>
  <c r="Q201" i="119"/>
  <c r="P201" i="119"/>
  <c r="O201" i="119"/>
  <c r="N201" i="119"/>
  <c r="M201" i="119"/>
  <c r="L201" i="119"/>
  <c r="K201" i="119"/>
  <c r="J201" i="119"/>
  <c r="I201" i="119"/>
  <c r="H201" i="119"/>
  <c r="G201" i="119"/>
  <c r="F201" i="119"/>
  <c r="E201" i="119"/>
  <c r="D201" i="119"/>
  <c r="U200" i="119"/>
  <c r="T200" i="119"/>
  <c r="S200" i="119"/>
  <c r="R200" i="119"/>
  <c r="Q200" i="119"/>
  <c r="P200" i="119"/>
  <c r="O200" i="119"/>
  <c r="N200" i="119"/>
  <c r="M200" i="119"/>
  <c r="L200" i="119"/>
  <c r="K200" i="119"/>
  <c r="J200" i="119"/>
  <c r="I200" i="119"/>
  <c r="H200" i="119"/>
  <c r="G200" i="119"/>
  <c r="F200" i="119"/>
  <c r="E200" i="119"/>
  <c r="D200" i="119"/>
  <c r="U199" i="119"/>
  <c r="T199" i="119"/>
  <c r="S199" i="119"/>
  <c r="R199" i="119"/>
  <c r="Q199" i="119"/>
  <c r="P199" i="119"/>
  <c r="O199" i="119"/>
  <c r="N199" i="119"/>
  <c r="M199" i="119"/>
  <c r="L199" i="119"/>
  <c r="K199" i="119"/>
  <c r="J199" i="119"/>
  <c r="I199" i="119"/>
  <c r="H199" i="119"/>
  <c r="G199" i="119"/>
  <c r="F199" i="119"/>
  <c r="E199" i="119"/>
  <c r="D199" i="119"/>
  <c r="U198" i="119"/>
  <c r="T198" i="119"/>
  <c r="S198" i="119"/>
  <c r="R198" i="119"/>
  <c r="Q198" i="119"/>
  <c r="P198" i="119"/>
  <c r="O198" i="119"/>
  <c r="N198" i="119"/>
  <c r="M198" i="119"/>
  <c r="L198" i="119"/>
  <c r="K198" i="119"/>
  <c r="J198" i="119"/>
  <c r="I198" i="119"/>
  <c r="H198" i="119"/>
  <c r="G198" i="119"/>
  <c r="F198" i="119"/>
  <c r="E198" i="119"/>
  <c r="D198" i="119"/>
  <c r="U197" i="119"/>
  <c r="T197" i="119"/>
  <c r="S197" i="119"/>
  <c r="R197" i="119"/>
  <c r="Q197" i="119"/>
  <c r="P197" i="119"/>
  <c r="O197" i="119"/>
  <c r="N197" i="119"/>
  <c r="M197" i="119"/>
  <c r="L197" i="119"/>
  <c r="K197" i="119"/>
  <c r="J197" i="119"/>
  <c r="I197" i="119"/>
  <c r="H197" i="119"/>
  <c r="G197" i="119"/>
  <c r="F197" i="119"/>
  <c r="E197" i="119"/>
  <c r="D197" i="119"/>
  <c r="U195" i="119"/>
  <c r="T195" i="119"/>
  <c r="S195" i="119"/>
  <c r="R195" i="119"/>
  <c r="Q195" i="119"/>
  <c r="P195" i="119"/>
  <c r="O195" i="119"/>
  <c r="N195" i="119"/>
  <c r="M195" i="119"/>
  <c r="L195" i="119"/>
  <c r="K195" i="119"/>
  <c r="J195" i="119"/>
  <c r="I195" i="119"/>
  <c r="H195" i="119"/>
  <c r="G195" i="119"/>
  <c r="F195" i="119"/>
  <c r="E195" i="119"/>
  <c r="D195" i="119"/>
  <c r="U194" i="119"/>
  <c r="T194" i="119"/>
  <c r="S194" i="119"/>
  <c r="R194" i="119"/>
  <c r="Q194" i="119"/>
  <c r="P194" i="119"/>
  <c r="O194" i="119"/>
  <c r="N194" i="119"/>
  <c r="M194" i="119"/>
  <c r="L194" i="119"/>
  <c r="K194" i="119"/>
  <c r="J194" i="119"/>
  <c r="I194" i="119"/>
  <c r="H194" i="119"/>
  <c r="G194" i="119"/>
  <c r="F194" i="119"/>
  <c r="E194" i="119"/>
  <c r="D194" i="119"/>
  <c r="U193" i="119"/>
  <c r="T193" i="119"/>
  <c r="S193" i="119"/>
  <c r="R193" i="119"/>
  <c r="Q193" i="119"/>
  <c r="P193" i="119"/>
  <c r="O193" i="119"/>
  <c r="N193" i="119"/>
  <c r="M193" i="119"/>
  <c r="L193" i="119"/>
  <c r="K193" i="119"/>
  <c r="J193" i="119"/>
  <c r="I193" i="119"/>
  <c r="H193" i="119"/>
  <c r="G193" i="119"/>
  <c r="F193" i="119"/>
  <c r="E193" i="119"/>
  <c r="D193" i="119"/>
  <c r="U192" i="119"/>
  <c r="T192" i="119"/>
  <c r="S192" i="119"/>
  <c r="R192" i="119"/>
  <c r="Q192" i="119"/>
  <c r="P192" i="119"/>
  <c r="O192" i="119"/>
  <c r="N192" i="119"/>
  <c r="M192" i="119"/>
  <c r="L192" i="119"/>
  <c r="K192" i="119"/>
  <c r="J192" i="119"/>
  <c r="I192" i="119"/>
  <c r="H192" i="119"/>
  <c r="G192" i="119"/>
  <c r="F192" i="119"/>
  <c r="E192" i="119"/>
  <c r="D192" i="119"/>
  <c r="U191" i="119"/>
  <c r="T191" i="119"/>
  <c r="S191" i="119"/>
  <c r="R191" i="119"/>
  <c r="Q191" i="119"/>
  <c r="P191" i="119"/>
  <c r="O191" i="119"/>
  <c r="N191" i="119"/>
  <c r="M191" i="119"/>
  <c r="L191" i="119"/>
  <c r="K191" i="119"/>
  <c r="J191" i="119"/>
  <c r="I191" i="119"/>
  <c r="H191" i="119"/>
  <c r="G191" i="119"/>
  <c r="F191" i="119"/>
  <c r="E191" i="119"/>
  <c r="D191" i="119"/>
  <c r="U190" i="119"/>
  <c r="T190" i="119"/>
  <c r="S190" i="119"/>
  <c r="R190" i="119"/>
  <c r="Q190" i="119"/>
  <c r="P190" i="119"/>
  <c r="O190" i="119"/>
  <c r="N190" i="119"/>
  <c r="M190" i="119"/>
  <c r="L190" i="119"/>
  <c r="K190" i="119"/>
  <c r="J190" i="119"/>
  <c r="I190" i="119"/>
  <c r="H190" i="119"/>
  <c r="G190" i="119"/>
  <c r="F190" i="119"/>
  <c r="E190" i="119"/>
  <c r="D190" i="119"/>
  <c r="U189" i="119"/>
  <c r="T189" i="119"/>
  <c r="S189" i="119"/>
  <c r="R189" i="119"/>
  <c r="Q189" i="119"/>
  <c r="P189" i="119"/>
  <c r="O189" i="119"/>
  <c r="N189" i="119"/>
  <c r="M189" i="119"/>
  <c r="L189" i="119"/>
  <c r="K189" i="119"/>
  <c r="J189" i="119"/>
  <c r="I189" i="119"/>
  <c r="H189" i="119"/>
  <c r="G189" i="119"/>
  <c r="F189" i="119"/>
  <c r="E189" i="119"/>
  <c r="D189" i="119"/>
  <c r="U188" i="119"/>
  <c r="T188" i="119"/>
  <c r="S188" i="119"/>
  <c r="R188" i="119"/>
  <c r="Q188" i="119"/>
  <c r="P188" i="119"/>
  <c r="O188" i="119"/>
  <c r="N188" i="119"/>
  <c r="M188" i="119"/>
  <c r="L188" i="119"/>
  <c r="K188" i="119"/>
  <c r="J188" i="119"/>
  <c r="I188" i="119"/>
  <c r="H188" i="119"/>
  <c r="G188" i="119"/>
  <c r="F188" i="119"/>
  <c r="E188" i="119"/>
  <c r="D188" i="119"/>
  <c r="M187" i="119"/>
  <c r="U186" i="119"/>
  <c r="T186" i="119"/>
  <c r="S186" i="119"/>
  <c r="R186" i="119"/>
  <c r="Q186" i="119"/>
  <c r="P186" i="119"/>
  <c r="O186" i="119"/>
  <c r="N186" i="119"/>
  <c r="M186" i="119"/>
  <c r="L186" i="119"/>
  <c r="K186" i="119"/>
  <c r="J186" i="119"/>
  <c r="I186" i="119"/>
  <c r="H186" i="119"/>
  <c r="G186" i="119"/>
  <c r="F186" i="119"/>
  <c r="E186" i="119"/>
  <c r="D186" i="119"/>
  <c r="U185" i="119"/>
  <c r="T185" i="119"/>
  <c r="S185" i="119"/>
  <c r="R185" i="119"/>
  <c r="Q185" i="119"/>
  <c r="P185" i="119"/>
  <c r="O185" i="119"/>
  <c r="N185" i="119"/>
  <c r="M185" i="119"/>
  <c r="L185" i="119"/>
  <c r="K185" i="119"/>
  <c r="J185" i="119"/>
  <c r="I185" i="119"/>
  <c r="H185" i="119"/>
  <c r="G185" i="119"/>
  <c r="F185" i="119"/>
  <c r="E185" i="119"/>
  <c r="D185" i="119"/>
  <c r="U184" i="119"/>
  <c r="T184" i="119"/>
  <c r="S184" i="119"/>
  <c r="R184" i="119"/>
  <c r="Q184" i="119"/>
  <c r="P184" i="119"/>
  <c r="O184" i="119"/>
  <c r="N184" i="119"/>
  <c r="M184" i="119"/>
  <c r="L184" i="119"/>
  <c r="K184" i="119"/>
  <c r="J184" i="119"/>
  <c r="I184" i="119"/>
  <c r="H184" i="119"/>
  <c r="G184" i="119"/>
  <c r="F184" i="119"/>
  <c r="E184" i="119"/>
  <c r="D184" i="119"/>
  <c r="U183" i="119"/>
  <c r="T183" i="119"/>
  <c r="S183" i="119"/>
  <c r="R183" i="119"/>
  <c r="Q183" i="119"/>
  <c r="P183" i="119"/>
  <c r="O183" i="119"/>
  <c r="N183" i="119"/>
  <c r="M183" i="119"/>
  <c r="L183" i="119"/>
  <c r="K183" i="119"/>
  <c r="J183" i="119"/>
  <c r="I183" i="119"/>
  <c r="H183" i="119"/>
  <c r="G183" i="119"/>
  <c r="F183" i="119"/>
  <c r="E183" i="119"/>
  <c r="D183" i="119"/>
  <c r="U182" i="119"/>
  <c r="T182" i="119"/>
  <c r="S182" i="119"/>
  <c r="R182" i="119"/>
  <c r="Q182" i="119"/>
  <c r="P182" i="119"/>
  <c r="O182" i="119"/>
  <c r="N182" i="119"/>
  <c r="M182" i="119"/>
  <c r="L182" i="119"/>
  <c r="K182" i="119"/>
  <c r="J182" i="119"/>
  <c r="I182" i="119"/>
  <c r="H182" i="119"/>
  <c r="G182" i="119"/>
  <c r="F182" i="119"/>
  <c r="E182" i="119"/>
  <c r="D182" i="119"/>
  <c r="U181" i="119"/>
  <c r="T181" i="119"/>
  <c r="S181" i="119"/>
  <c r="R181" i="119"/>
  <c r="Q181" i="119"/>
  <c r="P181" i="119"/>
  <c r="O181" i="119"/>
  <c r="N181" i="119"/>
  <c r="M181" i="119"/>
  <c r="L181" i="119"/>
  <c r="K181" i="119"/>
  <c r="J181" i="119"/>
  <c r="I181" i="119"/>
  <c r="H181" i="119"/>
  <c r="G181" i="119"/>
  <c r="F181" i="119"/>
  <c r="E181" i="119"/>
  <c r="D181" i="119"/>
  <c r="U180" i="119"/>
  <c r="T180" i="119"/>
  <c r="S180" i="119"/>
  <c r="R180" i="119"/>
  <c r="Q180" i="119"/>
  <c r="P180" i="119"/>
  <c r="O180" i="119"/>
  <c r="N180" i="119"/>
  <c r="M180" i="119"/>
  <c r="L180" i="119"/>
  <c r="K180" i="119"/>
  <c r="J180" i="119"/>
  <c r="I180" i="119"/>
  <c r="H180" i="119"/>
  <c r="G180" i="119"/>
  <c r="F180" i="119"/>
  <c r="E180" i="119"/>
  <c r="D180" i="119"/>
  <c r="U179" i="119"/>
  <c r="T179" i="119"/>
  <c r="S179" i="119"/>
  <c r="R179" i="119"/>
  <c r="Q179" i="119"/>
  <c r="P179" i="119"/>
  <c r="O179" i="119"/>
  <c r="N179" i="119"/>
  <c r="M179" i="119"/>
  <c r="L179" i="119"/>
  <c r="K179" i="119"/>
  <c r="J179" i="119"/>
  <c r="I179" i="119"/>
  <c r="H179" i="119"/>
  <c r="G179" i="119"/>
  <c r="F179" i="119"/>
  <c r="E179" i="119"/>
  <c r="D179" i="119"/>
  <c r="U178" i="119"/>
  <c r="T178" i="119"/>
  <c r="S178" i="119"/>
  <c r="R178" i="119"/>
  <c r="Q178" i="119"/>
  <c r="P178" i="119"/>
  <c r="O178" i="119"/>
  <c r="N178" i="119"/>
  <c r="M178" i="119"/>
  <c r="L178" i="119"/>
  <c r="K178" i="119"/>
  <c r="J178" i="119"/>
  <c r="I178" i="119"/>
  <c r="H178" i="119"/>
  <c r="G178" i="119"/>
  <c r="F178" i="119"/>
  <c r="E178" i="119"/>
  <c r="D178" i="119"/>
  <c r="U177" i="119"/>
  <c r="T177" i="119"/>
  <c r="S177" i="119"/>
  <c r="R177" i="119"/>
  <c r="Q177" i="119"/>
  <c r="P177" i="119"/>
  <c r="O177" i="119"/>
  <c r="N177" i="119"/>
  <c r="M177" i="119"/>
  <c r="L177" i="119"/>
  <c r="K177" i="119"/>
  <c r="J177" i="119"/>
  <c r="I177" i="119"/>
  <c r="H177" i="119"/>
  <c r="G177" i="119"/>
  <c r="F177" i="119"/>
  <c r="E177" i="119"/>
  <c r="D177" i="119"/>
  <c r="U176" i="119"/>
  <c r="T176" i="119"/>
  <c r="S176" i="119"/>
  <c r="R176" i="119"/>
  <c r="Q176" i="119"/>
  <c r="P176" i="119"/>
  <c r="O176" i="119"/>
  <c r="N176" i="119"/>
  <c r="M176" i="119"/>
  <c r="L176" i="119"/>
  <c r="K176" i="119"/>
  <c r="J176" i="119"/>
  <c r="I176" i="119"/>
  <c r="H176" i="119"/>
  <c r="G176" i="119"/>
  <c r="F176" i="119"/>
  <c r="E176" i="119"/>
  <c r="D176" i="119"/>
  <c r="U175" i="119"/>
  <c r="T175" i="119"/>
  <c r="S175" i="119"/>
  <c r="R175" i="119"/>
  <c r="Q175" i="119"/>
  <c r="P175" i="119"/>
  <c r="O175" i="119"/>
  <c r="N175" i="119"/>
  <c r="M175" i="119"/>
  <c r="L175" i="119"/>
  <c r="K175" i="119"/>
  <c r="J175" i="119"/>
  <c r="I175" i="119"/>
  <c r="H175" i="119"/>
  <c r="G175" i="119"/>
  <c r="F175" i="119"/>
  <c r="E175" i="119"/>
  <c r="D175" i="119"/>
  <c r="U174" i="119"/>
  <c r="T174" i="119"/>
  <c r="S174" i="119"/>
  <c r="R174" i="119"/>
  <c r="Q174" i="119"/>
  <c r="P174" i="119"/>
  <c r="O174" i="119"/>
  <c r="N174" i="119"/>
  <c r="M174" i="119"/>
  <c r="L174" i="119"/>
  <c r="K174" i="119"/>
  <c r="J174" i="119"/>
  <c r="I174" i="119"/>
  <c r="H174" i="119"/>
  <c r="G174" i="119"/>
  <c r="F174" i="119"/>
  <c r="E174" i="119"/>
  <c r="D174" i="119"/>
  <c r="U173" i="119"/>
  <c r="T173" i="119"/>
  <c r="S173" i="119"/>
  <c r="R173" i="119"/>
  <c r="Q173" i="119"/>
  <c r="P173" i="119"/>
  <c r="O173" i="119"/>
  <c r="N173" i="119"/>
  <c r="M173" i="119"/>
  <c r="L173" i="119"/>
  <c r="K173" i="119"/>
  <c r="J173" i="119"/>
  <c r="I173" i="119"/>
  <c r="H173" i="119"/>
  <c r="G173" i="119"/>
  <c r="F173" i="119"/>
  <c r="E173" i="119"/>
  <c r="D173" i="119"/>
  <c r="U172" i="119"/>
  <c r="T172" i="119"/>
  <c r="S172" i="119"/>
  <c r="R172" i="119"/>
  <c r="Q172" i="119"/>
  <c r="P172" i="119"/>
  <c r="O172" i="119"/>
  <c r="N172" i="119"/>
  <c r="M172" i="119"/>
  <c r="L172" i="119"/>
  <c r="K172" i="119"/>
  <c r="J172" i="119"/>
  <c r="I172" i="119"/>
  <c r="H172" i="119"/>
  <c r="G172" i="119"/>
  <c r="F172" i="119"/>
  <c r="E172" i="119"/>
  <c r="D172" i="119"/>
  <c r="U171" i="119"/>
  <c r="T171" i="119"/>
  <c r="S171" i="119"/>
  <c r="R171" i="119"/>
  <c r="Q171" i="119"/>
  <c r="P171" i="119"/>
  <c r="O171" i="119"/>
  <c r="N171" i="119"/>
  <c r="M171" i="119"/>
  <c r="L171" i="119"/>
  <c r="K171" i="119"/>
  <c r="J171" i="119"/>
  <c r="I171" i="119"/>
  <c r="H171" i="119"/>
  <c r="G171" i="119"/>
  <c r="F171" i="119"/>
  <c r="E171" i="119"/>
  <c r="D171" i="119"/>
  <c r="U170" i="119"/>
  <c r="T170" i="119"/>
  <c r="S170" i="119"/>
  <c r="R170" i="119"/>
  <c r="Q170" i="119"/>
  <c r="P170" i="119"/>
  <c r="O170" i="119"/>
  <c r="N170" i="119"/>
  <c r="M170" i="119"/>
  <c r="L170" i="119"/>
  <c r="K170" i="119"/>
  <c r="J170" i="119"/>
  <c r="I170" i="119"/>
  <c r="H170" i="119"/>
  <c r="G170" i="119"/>
  <c r="F170" i="119"/>
  <c r="E170" i="119"/>
  <c r="D170" i="119"/>
  <c r="U169" i="119"/>
  <c r="T169" i="119"/>
  <c r="S169" i="119"/>
  <c r="R169" i="119"/>
  <c r="Q169" i="119"/>
  <c r="P169" i="119"/>
  <c r="O169" i="119"/>
  <c r="N169" i="119"/>
  <c r="M169" i="119"/>
  <c r="L169" i="119"/>
  <c r="K169" i="119"/>
  <c r="J169" i="119"/>
  <c r="I169" i="119"/>
  <c r="H169" i="119"/>
  <c r="G169" i="119"/>
  <c r="F169" i="119"/>
  <c r="E169" i="119"/>
  <c r="D169" i="119"/>
  <c r="U168" i="119"/>
  <c r="T168" i="119"/>
  <c r="S168" i="119"/>
  <c r="R168" i="119"/>
  <c r="Q168" i="119"/>
  <c r="P168" i="119"/>
  <c r="O168" i="119"/>
  <c r="N168" i="119"/>
  <c r="M168" i="119"/>
  <c r="L168" i="119"/>
  <c r="K168" i="119"/>
  <c r="J168" i="119"/>
  <c r="I168" i="119"/>
  <c r="H168" i="119"/>
  <c r="G168" i="119"/>
  <c r="F168" i="119"/>
  <c r="E168" i="119"/>
  <c r="D168" i="119"/>
  <c r="U167" i="119"/>
  <c r="T167" i="119"/>
  <c r="S167" i="119"/>
  <c r="R167" i="119"/>
  <c r="Q167" i="119"/>
  <c r="P167" i="119"/>
  <c r="O167" i="119"/>
  <c r="N167" i="119"/>
  <c r="M167" i="119"/>
  <c r="L167" i="119"/>
  <c r="K167" i="119"/>
  <c r="J167" i="119"/>
  <c r="I167" i="119"/>
  <c r="H167" i="119"/>
  <c r="G167" i="119"/>
  <c r="F167" i="119"/>
  <c r="E167" i="119"/>
  <c r="D167" i="119"/>
  <c r="U166" i="119"/>
  <c r="T166" i="119"/>
  <c r="S166" i="119"/>
  <c r="R166" i="119"/>
  <c r="Q166" i="119"/>
  <c r="P166" i="119"/>
  <c r="O166" i="119"/>
  <c r="N166" i="119"/>
  <c r="M166" i="119"/>
  <c r="L166" i="119"/>
  <c r="K166" i="119"/>
  <c r="J166" i="119"/>
  <c r="I166" i="119"/>
  <c r="H166" i="119"/>
  <c r="G166" i="119"/>
  <c r="F166" i="119"/>
  <c r="E166" i="119"/>
  <c r="D166" i="119"/>
  <c r="U165" i="119"/>
  <c r="T165" i="119"/>
  <c r="S165" i="119"/>
  <c r="R165" i="119"/>
  <c r="Q165" i="119"/>
  <c r="P165" i="119"/>
  <c r="O165" i="119"/>
  <c r="N165" i="119"/>
  <c r="M165" i="119"/>
  <c r="L165" i="119"/>
  <c r="K165" i="119"/>
  <c r="J165" i="119"/>
  <c r="I165" i="119"/>
  <c r="H165" i="119"/>
  <c r="G165" i="119"/>
  <c r="F165" i="119"/>
  <c r="E165" i="119"/>
  <c r="D165" i="119"/>
  <c r="U164" i="119"/>
  <c r="T164" i="119"/>
  <c r="S164" i="119"/>
  <c r="R164" i="119"/>
  <c r="Q164" i="119"/>
  <c r="P164" i="119"/>
  <c r="O164" i="119"/>
  <c r="N164" i="119"/>
  <c r="M164" i="119"/>
  <c r="L164" i="119"/>
  <c r="K164" i="119"/>
  <c r="J164" i="119"/>
  <c r="I164" i="119"/>
  <c r="H164" i="119"/>
  <c r="G164" i="119"/>
  <c r="F164" i="119"/>
  <c r="E164" i="119"/>
  <c r="D164" i="119"/>
  <c r="U163" i="119"/>
  <c r="T163" i="119"/>
  <c r="S163" i="119"/>
  <c r="R163" i="119"/>
  <c r="Q163" i="119"/>
  <c r="P163" i="119"/>
  <c r="O163" i="119"/>
  <c r="N163" i="119"/>
  <c r="M163" i="119"/>
  <c r="L163" i="119"/>
  <c r="K163" i="119"/>
  <c r="J163" i="119"/>
  <c r="I163" i="119"/>
  <c r="H163" i="119"/>
  <c r="G163" i="119"/>
  <c r="F163" i="119"/>
  <c r="E163" i="119"/>
  <c r="D163" i="119"/>
  <c r="U162" i="119"/>
  <c r="T162" i="119"/>
  <c r="S162" i="119"/>
  <c r="R162" i="119"/>
  <c r="Q162" i="119"/>
  <c r="P162" i="119"/>
  <c r="O162" i="119"/>
  <c r="N162" i="119"/>
  <c r="M162" i="119"/>
  <c r="L162" i="119"/>
  <c r="K162" i="119"/>
  <c r="J162" i="119"/>
  <c r="I162" i="119"/>
  <c r="H162" i="119"/>
  <c r="G162" i="119"/>
  <c r="F162" i="119"/>
  <c r="E162" i="119"/>
  <c r="D162" i="119"/>
  <c r="U161" i="119"/>
  <c r="T161" i="119"/>
  <c r="S161" i="119"/>
  <c r="R161" i="119"/>
  <c r="Q161" i="119"/>
  <c r="P161" i="119"/>
  <c r="O161" i="119"/>
  <c r="N161" i="119"/>
  <c r="M161" i="119"/>
  <c r="L161" i="119"/>
  <c r="K161" i="119"/>
  <c r="J161" i="119"/>
  <c r="I161" i="119"/>
  <c r="H161" i="119"/>
  <c r="G161" i="119"/>
  <c r="F161" i="119"/>
  <c r="E161" i="119"/>
  <c r="D161" i="119"/>
  <c r="U160" i="119"/>
  <c r="T160" i="119"/>
  <c r="S160" i="119"/>
  <c r="R160" i="119"/>
  <c r="Q160" i="119"/>
  <c r="P160" i="119"/>
  <c r="O160" i="119"/>
  <c r="N160" i="119"/>
  <c r="M160" i="119"/>
  <c r="L160" i="119"/>
  <c r="K160" i="119"/>
  <c r="J160" i="119"/>
  <c r="I160" i="119"/>
  <c r="H160" i="119"/>
  <c r="G160" i="119"/>
  <c r="F160" i="119"/>
  <c r="E160" i="119"/>
  <c r="D160" i="119"/>
  <c r="U159" i="119"/>
  <c r="T159" i="119"/>
  <c r="S159" i="119"/>
  <c r="R159" i="119"/>
  <c r="Q159" i="119"/>
  <c r="P159" i="119"/>
  <c r="O159" i="119"/>
  <c r="N159" i="119"/>
  <c r="M159" i="119"/>
  <c r="L159" i="119"/>
  <c r="K159" i="119"/>
  <c r="J159" i="119"/>
  <c r="I159" i="119"/>
  <c r="H159" i="119"/>
  <c r="G159" i="119"/>
  <c r="F159" i="119"/>
  <c r="E159" i="119"/>
  <c r="D159" i="119"/>
  <c r="U158" i="119"/>
  <c r="T158" i="119"/>
  <c r="S158" i="119"/>
  <c r="R158" i="119"/>
  <c r="Q158" i="119"/>
  <c r="P158" i="119"/>
  <c r="O158" i="119"/>
  <c r="N158" i="119"/>
  <c r="M158" i="119"/>
  <c r="L158" i="119"/>
  <c r="K158" i="119"/>
  <c r="J158" i="119"/>
  <c r="I158" i="119"/>
  <c r="H158" i="119"/>
  <c r="G158" i="119"/>
  <c r="F158" i="119"/>
  <c r="E158" i="119"/>
  <c r="D158" i="119"/>
  <c r="U157" i="119"/>
  <c r="T157" i="119"/>
  <c r="S157" i="119"/>
  <c r="R157" i="119"/>
  <c r="Q157" i="119"/>
  <c r="P157" i="119"/>
  <c r="O157" i="119"/>
  <c r="N157" i="119"/>
  <c r="M157" i="119"/>
  <c r="L157" i="119"/>
  <c r="K157" i="119"/>
  <c r="J157" i="119"/>
  <c r="I157" i="119"/>
  <c r="H157" i="119"/>
  <c r="G157" i="119"/>
  <c r="F157" i="119"/>
  <c r="E157" i="119"/>
  <c r="D157" i="119"/>
  <c r="U156" i="119"/>
  <c r="T156" i="119"/>
  <c r="S156" i="119"/>
  <c r="R156" i="119"/>
  <c r="Q156" i="119"/>
  <c r="P156" i="119"/>
  <c r="O156" i="119"/>
  <c r="N156" i="119"/>
  <c r="M156" i="119"/>
  <c r="L156" i="119"/>
  <c r="K156" i="119"/>
  <c r="J156" i="119"/>
  <c r="I156" i="119"/>
  <c r="H156" i="119"/>
  <c r="G156" i="119"/>
  <c r="F156" i="119"/>
  <c r="E156" i="119"/>
  <c r="D156" i="119"/>
  <c r="U155" i="119"/>
  <c r="T155" i="119"/>
  <c r="S155" i="119"/>
  <c r="R155" i="119"/>
  <c r="Q155" i="119"/>
  <c r="P155" i="119"/>
  <c r="O155" i="119"/>
  <c r="N155" i="119"/>
  <c r="M155" i="119"/>
  <c r="L155" i="119"/>
  <c r="K155" i="119"/>
  <c r="J155" i="119"/>
  <c r="I155" i="119"/>
  <c r="H155" i="119"/>
  <c r="G155" i="119"/>
  <c r="F155" i="119"/>
  <c r="E155" i="119"/>
  <c r="D155" i="119"/>
  <c r="U154" i="119"/>
  <c r="T154" i="119"/>
  <c r="S154" i="119"/>
  <c r="R154" i="119"/>
  <c r="Q154" i="119"/>
  <c r="P154" i="119"/>
  <c r="O154" i="119"/>
  <c r="N154" i="119"/>
  <c r="M154" i="119"/>
  <c r="L154" i="119"/>
  <c r="K154" i="119"/>
  <c r="J154" i="119"/>
  <c r="I154" i="119"/>
  <c r="H154" i="119"/>
  <c r="G154" i="119"/>
  <c r="F154" i="119"/>
  <c r="E154" i="119"/>
  <c r="D154" i="119"/>
  <c r="U153" i="119"/>
  <c r="T153" i="119"/>
  <c r="S153" i="119"/>
  <c r="R153" i="119"/>
  <c r="Q153" i="119"/>
  <c r="P153" i="119"/>
  <c r="O153" i="119"/>
  <c r="N153" i="119"/>
  <c r="M153" i="119"/>
  <c r="L153" i="119"/>
  <c r="K153" i="119"/>
  <c r="J153" i="119"/>
  <c r="I153" i="119"/>
  <c r="H153" i="119"/>
  <c r="G153" i="119"/>
  <c r="F153" i="119"/>
  <c r="E153" i="119"/>
  <c r="D153" i="119"/>
  <c r="U151" i="119"/>
  <c r="T151" i="119"/>
  <c r="S151" i="119"/>
  <c r="R151" i="119"/>
  <c r="Q151" i="119"/>
  <c r="P151" i="119"/>
  <c r="O151" i="119"/>
  <c r="N151" i="119"/>
  <c r="M151" i="119"/>
  <c r="L151" i="119"/>
  <c r="K151" i="119"/>
  <c r="J151" i="119"/>
  <c r="I151" i="119"/>
  <c r="H151" i="119"/>
  <c r="G151" i="119"/>
  <c r="F151" i="119"/>
  <c r="E151" i="119"/>
  <c r="D151" i="119"/>
  <c r="U150" i="119"/>
  <c r="T150" i="119"/>
  <c r="S150" i="119"/>
  <c r="R150" i="119"/>
  <c r="Q150" i="119"/>
  <c r="P150" i="119"/>
  <c r="O150" i="119"/>
  <c r="N150" i="119"/>
  <c r="M150" i="119"/>
  <c r="L150" i="119"/>
  <c r="K150" i="119"/>
  <c r="J150" i="119"/>
  <c r="I150" i="119"/>
  <c r="H150" i="119"/>
  <c r="G150" i="119"/>
  <c r="F150" i="119"/>
  <c r="E150" i="119"/>
  <c r="D150" i="119"/>
  <c r="U149" i="119"/>
  <c r="T149" i="119"/>
  <c r="S149" i="119"/>
  <c r="R149" i="119"/>
  <c r="Q149" i="119"/>
  <c r="P149" i="119"/>
  <c r="O149" i="119"/>
  <c r="N149" i="119"/>
  <c r="M149" i="119"/>
  <c r="L149" i="119"/>
  <c r="K149" i="119"/>
  <c r="J149" i="119"/>
  <c r="I149" i="119"/>
  <c r="H149" i="119"/>
  <c r="G149" i="119"/>
  <c r="F149" i="119"/>
  <c r="E149" i="119"/>
  <c r="D149" i="119"/>
  <c r="U148" i="119"/>
  <c r="T148" i="119"/>
  <c r="S148" i="119"/>
  <c r="R148" i="119"/>
  <c r="Q148" i="119"/>
  <c r="P148" i="119"/>
  <c r="O148" i="119"/>
  <c r="N148" i="119"/>
  <c r="M148" i="119"/>
  <c r="L148" i="119"/>
  <c r="K148" i="119"/>
  <c r="J148" i="119"/>
  <c r="I148" i="119"/>
  <c r="H148" i="119"/>
  <c r="G148" i="119"/>
  <c r="F148" i="119"/>
  <c r="E148" i="119"/>
  <c r="D148" i="119"/>
  <c r="U147" i="119"/>
  <c r="T147" i="119"/>
  <c r="S147" i="119"/>
  <c r="R147" i="119"/>
  <c r="Q147" i="119"/>
  <c r="P147" i="119"/>
  <c r="O147" i="119"/>
  <c r="N147" i="119"/>
  <c r="M147" i="119"/>
  <c r="L147" i="119"/>
  <c r="K147" i="119"/>
  <c r="J147" i="119"/>
  <c r="I147" i="119"/>
  <c r="H147" i="119"/>
  <c r="G147" i="119"/>
  <c r="F147" i="119"/>
  <c r="E147" i="119"/>
  <c r="D147" i="119"/>
  <c r="U146" i="119"/>
  <c r="T146" i="119"/>
  <c r="S146" i="119"/>
  <c r="R146" i="119"/>
  <c r="Q146" i="119"/>
  <c r="P146" i="119"/>
  <c r="O146" i="119"/>
  <c r="N146" i="119"/>
  <c r="M146" i="119"/>
  <c r="L146" i="119"/>
  <c r="K146" i="119"/>
  <c r="J146" i="119"/>
  <c r="I146" i="119"/>
  <c r="H146" i="119"/>
  <c r="G146" i="119"/>
  <c r="F146" i="119"/>
  <c r="E146" i="119"/>
  <c r="D146" i="119"/>
  <c r="U145" i="119"/>
  <c r="T145" i="119"/>
  <c r="S145" i="119"/>
  <c r="R145" i="119"/>
  <c r="Q145" i="119"/>
  <c r="P145" i="119"/>
  <c r="O145" i="119"/>
  <c r="N145" i="119"/>
  <c r="M145" i="119"/>
  <c r="L145" i="119"/>
  <c r="K145" i="119"/>
  <c r="J145" i="119"/>
  <c r="I145" i="119"/>
  <c r="H145" i="119"/>
  <c r="G145" i="119"/>
  <c r="F145" i="119"/>
  <c r="E145" i="119"/>
  <c r="D145" i="119"/>
  <c r="U144" i="119"/>
  <c r="T144" i="119"/>
  <c r="S144" i="119"/>
  <c r="R144" i="119"/>
  <c r="Q144" i="119"/>
  <c r="P144" i="119"/>
  <c r="O144" i="119"/>
  <c r="N144" i="119"/>
  <c r="M144" i="119"/>
  <c r="L144" i="119"/>
  <c r="K144" i="119"/>
  <c r="J144" i="119"/>
  <c r="I144" i="119"/>
  <c r="H144" i="119"/>
  <c r="G144" i="119"/>
  <c r="F144" i="119"/>
  <c r="E144" i="119"/>
  <c r="D144" i="119"/>
  <c r="U143" i="119"/>
  <c r="T143" i="119"/>
  <c r="S143" i="119"/>
  <c r="R143" i="119"/>
  <c r="Q143" i="119"/>
  <c r="P143" i="119"/>
  <c r="O143" i="119"/>
  <c r="N143" i="119"/>
  <c r="M143" i="119"/>
  <c r="L143" i="119"/>
  <c r="K143" i="119"/>
  <c r="J143" i="119"/>
  <c r="I143" i="119"/>
  <c r="H143" i="119"/>
  <c r="G143" i="119"/>
  <c r="F143" i="119"/>
  <c r="E143" i="119"/>
  <c r="D143" i="119"/>
  <c r="U141" i="119"/>
  <c r="T141" i="119"/>
  <c r="S141" i="119"/>
  <c r="R141" i="119"/>
  <c r="Q141" i="119"/>
  <c r="P141" i="119"/>
  <c r="O141" i="119"/>
  <c r="N141" i="119"/>
  <c r="M141" i="119"/>
  <c r="L141" i="119"/>
  <c r="K141" i="119"/>
  <c r="J141" i="119"/>
  <c r="I141" i="119"/>
  <c r="H141" i="119"/>
  <c r="G141" i="119"/>
  <c r="F141" i="119"/>
  <c r="E141" i="119"/>
  <c r="D141" i="119"/>
  <c r="U140" i="119"/>
  <c r="T140" i="119"/>
  <c r="S140" i="119"/>
  <c r="R140" i="119"/>
  <c r="Q140" i="119"/>
  <c r="P140" i="119"/>
  <c r="O140" i="119"/>
  <c r="N140" i="119"/>
  <c r="M140" i="119"/>
  <c r="L140" i="119"/>
  <c r="K140" i="119"/>
  <c r="J140" i="119"/>
  <c r="I140" i="119"/>
  <c r="H140" i="119"/>
  <c r="G140" i="119"/>
  <c r="F140" i="119"/>
  <c r="E140" i="119"/>
  <c r="D140" i="119"/>
  <c r="U139" i="119"/>
  <c r="T139" i="119"/>
  <c r="S139" i="119"/>
  <c r="R139" i="119"/>
  <c r="Q139" i="119"/>
  <c r="P139" i="119"/>
  <c r="O139" i="119"/>
  <c r="N139" i="119"/>
  <c r="M139" i="119"/>
  <c r="L139" i="119"/>
  <c r="K139" i="119"/>
  <c r="J139" i="119"/>
  <c r="I139" i="119"/>
  <c r="H139" i="119"/>
  <c r="G139" i="119"/>
  <c r="F139" i="119"/>
  <c r="E139" i="119"/>
  <c r="D139" i="119"/>
  <c r="U138" i="119"/>
  <c r="T138" i="119"/>
  <c r="S138" i="119"/>
  <c r="R138" i="119"/>
  <c r="Q138" i="119"/>
  <c r="P138" i="119"/>
  <c r="O138" i="119"/>
  <c r="N138" i="119"/>
  <c r="M138" i="119"/>
  <c r="L138" i="119"/>
  <c r="K138" i="119"/>
  <c r="J138" i="119"/>
  <c r="I138" i="119"/>
  <c r="H138" i="119"/>
  <c r="G138" i="119"/>
  <c r="F138" i="119"/>
  <c r="E138" i="119"/>
  <c r="D138" i="119"/>
  <c r="U137" i="119"/>
  <c r="T137" i="119"/>
  <c r="S137" i="119"/>
  <c r="R137" i="119"/>
  <c r="Q137" i="119"/>
  <c r="P137" i="119"/>
  <c r="O137" i="119"/>
  <c r="N137" i="119"/>
  <c r="M137" i="119"/>
  <c r="L137" i="119"/>
  <c r="K137" i="119"/>
  <c r="J137" i="119"/>
  <c r="I137" i="119"/>
  <c r="H137" i="119"/>
  <c r="G137" i="119"/>
  <c r="F137" i="119"/>
  <c r="E137" i="119"/>
  <c r="D137" i="119"/>
  <c r="U136" i="119"/>
  <c r="T136" i="119"/>
  <c r="S136" i="119"/>
  <c r="R136" i="119"/>
  <c r="Q136" i="119"/>
  <c r="P136" i="119"/>
  <c r="O136" i="119"/>
  <c r="N136" i="119"/>
  <c r="M136" i="119"/>
  <c r="L136" i="119"/>
  <c r="K136" i="119"/>
  <c r="J136" i="119"/>
  <c r="I136" i="119"/>
  <c r="H136" i="119"/>
  <c r="G136" i="119"/>
  <c r="F136" i="119"/>
  <c r="E136" i="119"/>
  <c r="D136" i="119"/>
  <c r="U135" i="119"/>
  <c r="T135" i="119"/>
  <c r="S135" i="119"/>
  <c r="R135" i="119"/>
  <c r="Q135" i="119"/>
  <c r="P135" i="119"/>
  <c r="O135" i="119"/>
  <c r="N135" i="119"/>
  <c r="M135" i="119"/>
  <c r="L135" i="119"/>
  <c r="K135" i="119"/>
  <c r="J135" i="119"/>
  <c r="I135" i="119"/>
  <c r="H135" i="119"/>
  <c r="G135" i="119"/>
  <c r="F135" i="119"/>
  <c r="E135" i="119"/>
  <c r="D135" i="119"/>
  <c r="U134" i="119"/>
  <c r="T134" i="119"/>
  <c r="S134" i="119"/>
  <c r="R134" i="119"/>
  <c r="Q134" i="119"/>
  <c r="P134" i="119"/>
  <c r="O134" i="119"/>
  <c r="N134" i="119"/>
  <c r="M134" i="119"/>
  <c r="L134" i="119"/>
  <c r="K134" i="119"/>
  <c r="J134" i="119"/>
  <c r="I134" i="119"/>
  <c r="H134" i="119"/>
  <c r="G134" i="119"/>
  <c r="F134" i="119"/>
  <c r="E134" i="119"/>
  <c r="D134" i="119"/>
  <c r="U133" i="119"/>
  <c r="T133" i="119"/>
  <c r="S133" i="119"/>
  <c r="R133" i="119"/>
  <c r="Q133" i="119"/>
  <c r="P133" i="119"/>
  <c r="O133" i="119"/>
  <c r="N133" i="119"/>
  <c r="M133" i="119"/>
  <c r="L133" i="119"/>
  <c r="K133" i="119"/>
  <c r="J133" i="119"/>
  <c r="I133" i="119"/>
  <c r="H133" i="119"/>
  <c r="G133" i="119"/>
  <c r="F133" i="119"/>
  <c r="E133" i="119"/>
  <c r="D133" i="119"/>
  <c r="U132" i="119"/>
  <c r="T132" i="119"/>
  <c r="S132" i="119"/>
  <c r="R132" i="119"/>
  <c r="Q132" i="119"/>
  <c r="P132" i="119"/>
  <c r="O132" i="119"/>
  <c r="N132" i="119"/>
  <c r="M132" i="119"/>
  <c r="L132" i="119"/>
  <c r="K132" i="119"/>
  <c r="J132" i="119"/>
  <c r="I132" i="119"/>
  <c r="H132" i="119"/>
  <c r="G132" i="119"/>
  <c r="F132" i="119"/>
  <c r="E132" i="119"/>
  <c r="D132" i="119"/>
  <c r="U131" i="119"/>
  <c r="T131" i="119"/>
  <c r="S131" i="119"/>
  <c r="R131" i="119"/>
  <c r="Q131" i="119"/>
  <c r="P131" i="119"/>
  <c r="O131" i="119"/>
  <c r="N131" i="119"/>
  <c r="M131" i="119"/>
  <c r="L131" i="119"/>
  <c r="K131" i="119"/>
  <c r="J131" i="119"/>
  <c r="I131" i="119"/>
  <c r="H131" i="119"/>
  <c r="G131" i="119"/>
  <c r="F131" i="119"/>
  <c r="E131" i="119"/>
  <c r="D131" i="119"/>
  <c r="U130" i="119"/>
  <c r="T130" i="119"/>
  <c r="S130" i="119"/>
  <c r="R130" i="119"/>
  <c r="Q130" i="119"/>
  <c r="P130" i="119"/>
  <c r="O130" i="119"/>
  <c r="N130" i="119"/>
  <c r="M130" i="119"/>
  <c r="L130" i="119"/>
  <c r="K130" i="119"/>
  <c r="J130" i="119"/>
  <c r="I130" i="119"/>
  <c r="H130" i="119"/>
  <c r="G130" i="119"/>
  <c r="F130" i="119"/>
  <c r="E130" i="119"/>
  <c r="D130" i="119"/>
  <c r="U129" i="119"/>
  <c r="T129" i="119"/>
  <c r="S129" i="119"/>
  <c r="R129" i="119"/>
  <c r="Q129" i="119"/>
  <c r="P129" i="119"/>
  <c r="O129" i="119"/>
  <c r="N129" i="119"/>
  <c r="M129" i="119"/>
  <c r="L129" i="119"/>
  <c r="K129" i="119"/>
  <c r="J129" i="119"/>
  <c r="I129" i="119"/>
  <c r="H129" i="119"/>
  <c r="G129" i="119"/>
  <c r="F129" i="119"/>
  <c r="E129" i="119"/>
  <c r="D129" i="119"/>
  <c r="U128" i="119"/>
  <c r="T128" i="119"/>
  <c r="S128" i="119"/>
  <c r="R128" i="119"/>
  <c r="Q128" i="119"/>
  <c r="P128" i="119"/>
  <c r="O128" i="119"/>
  <c r="N128" i="119"/>
  <c r="M128" i="119"/>
  <c r="L128" i="119"/>
  <c r="K128" i="119"/>
  <c r="J128" i="119"/>
  <c r="I128" i="119"/>
  <c r="H128" i="119"/>
  <c r="G128" i="119"/>
  <c r="F128" i="119"/>
  <c r="E128" i="119"/>
  <c r="D128" i="119"/>
  <c r="U127" i="119"/>
  <c r="T127" i="119"/>
  <c r="S127" i="119"/>
  <c r="R127" i="119"/>
  <c r="Q127" i="119"/>
  <c r="P127" i="119"/>
  <c r="O127" i="119"/>
  <c r="N127" i="119"/>
  <c r="M127" i="119"/>
  <c r="L127" i="119"/>
  <c r="K127" i="119"/>
  <c r="J127" i="119"/>
  <c r="I127" i="119"/>
  <c r="H127" i="119"/>
  <c r="G127" i="119"/>
  <c r="F127" i="119"/>
  <c r="E127" i="119"/>
  <c r="D127" i="119"/>
  <c r="U126" i="119"/>
  <c r="T126" i="119"/>
  <c r="S126" i="119"/>
  <c r="R126" i="119"/>
  <c r="Q126" i="119"/>
  <c r="P126" i="119"/>
  <c r="O126" i="119"/>
  <c r="N126" i="119"/>
  <c r="M126" i="119"/>
  <c r="L126" i="119"/>
  <c r="K126" i="119"/>
  <c r="J126" i="119"/>
  <c r="I126" i="119"/>
  <c r="H126" i="119"/>
  <c r="G126" i="119"/>
  <c r="F126" i="119"/>
  <c r="E126" i="119"/>
  <c r="D126" i="119"/>
  <c r="U125" i="119"/>
  <c r="T125" i="119"/>
  <c r="S125" i="119"/>
  <c r="R125" i="119"/>
  <c r="Q125" i="119"/>
  <c r="P125" i="119"/>
  <c r="O125" i="119"/>
  <c r="N125" i="119"/>
  <c r="M125" i="119"/>
  <c r="L125" i="119"/>
  <c r="K125" i="119"/>
  <c r="J125" i="119"/>
  <c r="I125" i="119"/>
  <c r="H125" i="119"/>
  <c r="G125" i="119"/>
  <c r="F125" i="119"/>
  <c r="E125" i="119"/>
  <c r="D125" i="119"/>
  <c r="U124" i="119"/>
  <c r="T124" i="119"/>
  <c r="S124" i="119"/>
  <c r="R124" i="119"/>
  <c r="Q124" i="119"/>
  <c r="P124" i="119"/>
  <c r="O124" i="119"/>
  <c r="N124" i="119"/>
  <c r="M124" i="119"/>
  <c r="L124" i="119"/>
  <c r="K124" i="119"/>
  <c r="J124" i="119"/>
  <c r="I124" i="119"/>
  <c r="H124" i="119"/>
  <c r="G124" i="119"/>
  <c r="F124" i="119"/>
  <c r="E124" i="119"/>
  <c r="D124" i="119"/>
  <c r="U123" i="119"/>
  <c r="T123" i="119"/>
  <c r="S123" i="119"/>
  <c r="R123" i="119"/>
  <c r="Q123" i="119"/>
  <c r="P123" i="119"/>
  <c r="O123" i="119"/>
  <c r="N123" i="119"/>
  <c r="M123" i="119"/>
  <c r="L123" i="119"/>
  <c r="K123" i="119"/>
  <c r="J123" i="119"/>
  <c r="I123" i="119"/>
  <c r="H123" i="119"/>
  <c r="G123" i="119"/>
  <c r="F123" i="119"/>
  <c r="E123" i="119"/>
  <c r="D123" i="119"/>
  <c r="U122" i="119"/>
  <c r="T122" i="119"/>
  <c r="S122" i="119"/>
  <c r="R122" i="119"/>
  <c r="Q122" i="119"/>
  <c r="P122" i="119"/>
  <c r="O122" i="119"/>
  <c r="N122" i="119"/>
  <c r="M122" i="119"/>
  <c r="L122" i="119"/>
  <c r="K122" i="119"/>
  <c r="J122" i="119"/>
  <c r="I122" i="119"/>
  <c r="H122" i="119"/>
  <c r="G122" i="119"/>
  <c r="F122" i="119"/>
  <c r="E122" i="119"/>
  <c r="D122" i="119"/>
  <c r="U121" i="119"/>
  <c r="T121" i="119"/>
  <c r="S121" i="119"/>
  <c r="R121" i="119"/>
  <c r="Q121" i="119"/>
  <c r="P121" i="119"/>
  <c r="O121" i="119"/>
  <c r="N121" i="119"/>
  <c r="M121" i="119"/>
  <c r="L121" i="119"/>
  <c r="K121" i="119"/>
  <c r="J121" i="119"/>
  <c r="I121" i="119"/>
  <c r="H121" i="119"/>
  <c r="G121" i="119"/>
  <c r="F121" i="119"/>
  <c r="E121" i="119"/>
  <c r="D121" i="119"/>
  <c r="U120" i="119"/>
  <c r="T120" i="119"/>
  <c r="S120" i="119"/>
  <c r="R120" i="119"/>
  <c r="Q120" i="119"/>
  <c r="P120" i="119"/>
  <c r="O120" i="119"/>
  <c r="N120" i="119"/>
  <c r="M120" i="119"/>
  <c r="L120" i="119"/>
  <c r="K120" i="119"/>
  <c r="J120" i="119"/>
  <c r="I120" i="119"/>
  <c r="H120" i="119"/>
  <c r="G120" i="119"/>
  <c r="F120" i="119"/>
  <c r="E120" i="119"/>
  <c r="D120" i="119"/>
  <c r="U119" i="119"/>
  <c r="T119" i="119"/>
  <c r="S119" i="119"/>
  <c r="R119" i="119"/>
  <c r="Q119" i="119"/>
  <c r="P119" i="119"/>
  <c r="O119" i="119"/>
  <c r="N119" i="119"/>
  <c r="M119" i="119"/>
  <c r="L119" i="119"/>
  <c r="K119" i="119"/>
  <c r="J119" i="119"/>
  <c r="I119" i="119"/>
  <c r="H119" i="119"/>
  <c r="G119" i="119"/>
  <c r="F119" i="119"/>
  <c r="E119" i="119"/>
  <c r="D119" i="119"/>
  <c r="U118" i="119"/>
  <c r="T118" i="119"/>
  <c r="S118" i="119"/>
  <c r="R118" i="119"/>
  <c r="Q118" i="119"/>
  <c r="P118" i="119"/>
  <c r="O118" i="119"/>
  <c r="N118" i="119"/>
  <c r="M118" i="119"/>
  <c r="L118" i="119"/>
  <c r="K118" i="119"/>
  <c r="J118" i="119"/>
  <c r="I118" i="119"/>
  <c r="H118" i="119"/>
  <c r="G118" i="119"/>
  <c r="F118" i="119"/>
  <c r="E118" i="119"/>
  <c r="D118" i="119"/>
  <c r="U117" i="119"/>
  <c r="T117" i="119"/>
  <c r="S117" i="119"/>
  <c r="R117" i="119"/>
  <c r="Q117" i="119"/>
  <c r="P117" i="119"/>
  <c r="O117" i="119"/>
  <c r="N117" i="119"/>
  <c r="M117" i="119"/>
  <c r="L117" i="119"/>
  <c r="K117" i="119"/>
  <c r="J117" i="119"/>
  <c r="I117" i="119"/>
  <c r="H117" i="119"/>
  <c r="G117" i="119"/>
  <c r="F117" i="119"/>
  <c r="E117" i="119"/>
  <c r="D117" i="119"/>
  <c r="U116" i="119"/>
  <c r="T116" i="119"/>
  <c r="S116" i="119"/>
  <c r="R116" i="119"/>
  <c r="Q116" i="119"/>
  <c r="P116" i="119"/>
  <c r="O116" i="119"/>
  <c r="N116" i="119"/>
  <c r="M116" i="119"/>
  <c r="L116" i="119"/>
  <c r="K116" i="119"/>
  <c r="J116" i="119"/>
  <c r="I116" i="119"/>
  <c r="H116" i="119"/>
  <c r="G116" i="119"/>
  <c r="F116" i="119"/>
  <c r="E116" i="119"/>
  <c r="D116" i="119"/>
  <c r="U115" i="119"/>
  <c r="T115" i="119"/>
  <c r="S115" i="119"/>
  <c r="R115" i="119"/>
  <c r="Q115" i="119"/>
  <c r="P115" i="119"/>
  <c r="O115" i="119"/>
  <c r="N115" i="119"/>
  <c r="M115" i="119"/>
  <c r="L115" i="119"/>
  <c r="K115" i="119"/>
  <c r="J115" i="119"/>
  <c r="I115" i="119"/>
  <c r="H115" i="119"/>
  <c r="G115" i="119"/>
  <c r="F115" i="119"/>
  <c r="E115" i="119"/>
  <c r="D115" i="119"/>
  <c r="U114" i="119"/>
  <c r="T114" i="119"/>
  <c r="S114" i="119"/>
  <c r="R114" i="119"/>
  <c r="Q114" i="119"/>
  <c r="P114" i="119"/>
  <c r="O114" i="119"/>
  <c r="N114" i="119"/>
  <c r="M114" i="119"/>
  <c r="L114" i="119"/>
  <c r="K114" i="119"/>
  <c r="J114" i="119"/>
  <c r="I114" i="119"/>
  <c r="H114" i="119"/>
  <c r="G114" i="119"/>
  <c r="F114" i="119"/>
  <c r="E114" i="119"/>
  <c r="D114" i="119"/>
  <c r="U113" i="119"/>
  <c r="T113" i="119"/>
  <c r="S113" i="119"/>
  <c r="R113" i="119"/>
  <c r="Q113" i="119"/>
  <c r="P113" i="119"/>
  <c r="O113" i="119"/>
  <c r="N113" i="119"/>
  <c r="M113" i="119"/>
  <c r="L113" i="119"/>
  <c r="K113" i="119"/>
  <c r="J113" i="119"/>
  <c r="I113" i="119"/>
  <c r="H113" i="119"/>
  <c r="G113" i="119"/>
  <c r="F113" i="119"/>
  <c r="E113" i="119"/>
  <c r="D113" i="119"/>
  <c r="U112" i="119"/>
  <c r="T112" i="119"/>
  <c r="S112" i="119"/>
  <c r="R112" i="119"/>
  <c r="Q112" i="119"/>
  <c r="P112" i="119"/>
  <c r="O112" i="119"/>
  <c r="N112" i="119"/>
  <c r="M112" i="119"/>
  <c r="L112" i="119"/>
  <c r="K112" i="119"/>
  <c r="J112" i="119"/>
  <c r="I112" i="119"/>
  <c r="H112" i="119"/>
  <c r="G112" i="119"/>
  <c r="F112" i="119"/>
  <c r="E112" i="119"/>
  <c r="D112" i="119"/>
  <c r="U111" i="119"/>
  <c r="T111" i="119"/>
  <c r="S111" i="119"/>
  <c r="R111" i="119"/>
  <c r="Q111" i="119"/>
  <c r="P111" i="119"/>
  <c r="O111" i="119"/>
  <c r="N111" i="119"/>
  <c r="M111" i="119"/>
  <c r="L111" i="119"/>
  <c r="K111" i="119"/>
  <c r="J111" i="119"/>
  <c r="I111" i="119"/>
  <c r="H111" i="119"/>
  <c r="G111" i="119"/>
  <c r="F111" i="119"/>
  <c r="E111" i="119"/>
  <c r="D111" i="119"/>
  <c r="U110" i="119"/>
  <c r="T110" i="119"/>
  <c r="S110" i="119"/>
  <c r="R110" i="119"/>
  <c r="Q110" i="119"/>
  <c r="P110" i="119"/>
  <c r="O110" i="119"/>
  <c r="N110" i="119"/>
  <c r="M110" i="119"/>
  <c r="L110" i="119"/>
  <c r="K110" i="119"/>
  <c r="J110" i="119"/>
  <c r="I110" i="119"/>
  <c r="H110" i="119"/>
  <c r="G110" i="119"/>
  <c r="F110" i="119"/>
  <c r="E110" i="119"/>
  <c r="D110" i="119"/>
  <c r="U109" i="119"/>
  <c r="T109" i="119"/>
  <c r="S109" i="119"/>
  <c r="R109" i="119"/>
  <c r="Q109" i="119"/>
  <c r="P109" i="119"/>
  <c r="O109" i="119"/>
  <c r="N109" i="119"/>
  <c r="M109" i="119"/>
  <c r="L109" i="119"/>
  <c r="K109" i="119"/>
  <c r="J109" i="119"/>
  <c r="I109" i="119"/>
  <c r="H109" i="119"/>
  <c r="G109" i="119"/>
  <c r="F109" i="119"/>
  <c r="E109" i="119"/>
  <c r="D109" i="119"/>
  <c r="O108" i="119"/>
  <c r="N108" i="119"/>
  <c r="E108" i="119"/>
  <c r="U107" i="119"/>
  <c r="T107" i="119"/>
  <c r="S107" i="119"/>
  <c r="R107" i="119"/>
  <c r="Q107" i="119"/>
  <c r="P107" i="119"/>
  <c r="O107" i="119"/>
  <c r="N107" i="119"/>
  <c r="M107" i="119"/>
  <c r="L107" i="119"/>
  <c r="K107" i="119"/>
  <c r="J107" i="119"/>
  <c r="I107" i="119"/>
  <c r="H107" i="119"/>
  <c r="G107" i="119"/>
  <c r="F107" i="119"/>
  <c r="E107" i="119"/>
  <c r="D107" i="119"/>
  <c r="U106" i="119"/>
  <c r="T106" i="119"/>
  <c r="S106" i="119"/>
  <c r="R106" i="119"/>
  <c r="Q106" i="119"/>
  <c r="P106" i="119"/>
  <c r="O106" i="119"/>
  <c r="N106" i="119"/>
  <c r="M106" i="119"/>
  <c r="L106" i="119"/>
  <c r="K106" i="119"/>
  <c r="J106" i="119"/>
  <c r="I106" i="119"/>
  <c r="H106" i="119"/>
  <c r="G106" i="119"/>
  <c r="F106" i="119"/>
  <c r="E106" i="119"/>
  <c r="D106" i="119"/>
  <c r="U105" i="119"/>
  <c r="T105" i="119"/>
  <c r="S105" i="119"/>
  <c r="R105" i="119"/>
  <c r="Q105" i="119"/>
  <c r="P105" i="119"/>
  <c r="O105" i="119"/>
  <c r="N105" i="119"/>
  <c r="M105" i="119"/>
  <c r="L105" i="119"/>
  <c r="K105" i="119"/>
  <c r="J105" i="119"/>
  <c r="I105" i="119"/>
  <c r="H105" i="119"/>
  <c r="G105" i="119"/>
  <c r="F105" i="119"/>
  <c r="E105" i="119"/>
  <c r="D105" i="119"/>
  <c r="U104" i="119"/>
  <c r="T104" i="119"/>
  <c r="S104" i="119"/>
  <c r="R104" i="119"/>
  <c r="Q104" i="119"/>
  <c r="P104" i="119"/>
  <c r="O104" i="119"/>
  <c r="N104" i="119"/>
  <c r="M104" i="119"/>
  <c r="L104" i="119"/>
  <c r="K104" i="119"/>
  <c r="J104" i="119"/>
  <c r="I104" i="119"/>
  <c r="H104" i="119"/>
  <c r="G104" i="119"/>
  <c r="F104" i="119"/>
  <c r="E104" i="119"/>
  <c r="D104" i="119"/>
  <c r="M6" i="130"/>
  <c r="L6" i="130"/>
  <c r="C6" i="130"/>
  <c r="U102" i="119"/>
  <c r="T102" i="119"/>
  <c r="S102" i="119"/>
  <c r="R102" i="119"/>
  <c r="Q102" i="119"/>
  <c r="P102" i="119"/>
  <c r="O102" i="119"/>
  <c r="N102" i="119"/>
  <c r="M102" i="119"/>
  <c r="L102" i="119"/>
  <c r="K102" i="119"/>
  <c r="J102" i="119"/>
  <c r="I102" i="119"/>
  <c r="H102" i="119"/>
  <c r="G102" i="119"/>
  <c r="F102" i="119"/>
  <c r="E102" i="119"/>
  <c r="D102" i="119"/>
  <c r="U101" i="119"/>
  <c r="T101" i="119"/>
  <c r="S101" i="119"/>
  <c r="R101" i="119"/>
  <c r="Q101" i="119"/>
  <c r="P101" i="119"/>
  <c r="O101" i="119"/>
  <c r="N101" i="119"/>
  <c r="M101" i="119"/>
  <c r="L101" i="119"/>
  <c r="K101" i="119"/>
  <c r="J101" i="119"/>
  <c r="I101" i="119"/>
  <c r="H101" i="119"/>
  <c r="G101" i="119"/>
  <c r="F101" i="119"/>
  <c r="E101" i="119"/>
  <c r="D101" i="119"/>
  <c r="U100" i="119"/>
  <c r="T100" i="119"/>
  <c r="S100" i="119"/>
  <c r="R100" i="119"/>
  <c r="Q100" i="119"/>
  <c r="P100" i="119"/>
  <c r="O100" i="119"/>
  <c r="N100" i="119"/>
  <c r="M100" i="119"/>
  <c r="L100" i="119"/>
  <c r="K100" i="119"/>
  <c r="J100" i="119"/>
  <c r="I100" i="119"/>
  <c r="H100" i="119"/>
  <c r="G100" i="119"/>
  <c r="F100" i="119"/>
  <c r="E100" i="119"/>
  <c r="D100" i="119"/>
  <c r="U99" i="119"/>
  <c r="T99" i="119"/>
  <c r="S99" i="119"/>
  <c r="R99" i="119"/>
  <c r="Q99" i="119"/>
  <c r="P99" i="119"/>
  <c r="O99" i="119"/>
  <c r="N99" i="119"/>
  <c r="M99" i="119"/>
  <c r="L99" i="119"/>
  <c r="K99" i="119"/>
  <c r="J99" i="119"/>
  <c r="I99" i="119"/>
  <c r="H99" i="119"/>
  <c r="G99" i="119"/>
  <c r="F99" i="119"/>
  <c r="E99" i="119"/>
  <c r="D99" i="119"/>
  <c r="U98" i="119"/>
  <c r="T98" i="119"/>
  <c r="S98" i="119"/>
  <c r="R98" i="119"/>
  <c r="Q98" i="119"/>
  <c r="P98" i="119"/>
  <c r="O98" i="119"/>
  <c r="N98" i="119"/>
  <c r="M98" i="119"/>
  <c r="L98" i="119"/>
  <c r="K98" i="119"/>
  <c r="J98" i="119"/>
  <c r="I98" i="119"/>
  <c r="H98" i="119"/>
  <c r="G98" i="119"/>
  <c r="F98" i="119"/>
  <c r="E98" i="119"/>
  <c r="D98" i="119"/>
  <c r="U97" i="119"/>
  <c r="T97" i="119"/>
  <c r="S97" i="119"/>
  <c r="R97" i="119"/>
  <c r="Q97" i="119"/>
  <c r="P97" i="119"/>
  <c r="O97" i="119"/>
  <c r="N97" i="119"/>
  <c r="M97" i="119"/>
  <c r="L97" i="119"/>
  <c r="K97" i="119"/>
  <c r="J97" i="119"/>
  <c r="I97" i="119"/>
  <c r="H97" i="119"/>
  <c r="G97" i="119"/>
  <c r="F97" i="119"/>
  <c r="E97" i="119"/>
  <c r="D97" i="119"/>
  <c r="U96" i="119"/>
  <c r="T96" i="119"/>
  <c r="S96" i="119"/>
  <c r="R96" i="119"/>
  <c r="Q96" i="119"/>
  <c r="P96" i="119"/>
  <c r="O96" i="119"/>
  <c r="N96" i="119"/>
  <c r="M96" i="119"/>
  <c r="L96" i="119"/>
  <c r="K96" i="119"/>
  <c r="J96" i="119"/>
  <c r="I96" i="119"/>
  <c r="H96" i="119"/>
  <c r="G96" i="119"/>
  <c r="F96" i="119"/>
  <c r="E96" i="119"/>
  <c r="D96" i="119"/>
  <c r="U95" i="119"/>
  <c r="T95" i="119"/>
  <c r="S95" i="119"/>
  <c r="R95" i="119"/>
  <c r="Q95" i="119"/>
  <c r="P95" i="119"/>
  <c r="O95" i="119"/>
  <c r="N95" i="119"/>
  <c r="M95" i="119"/>
  <c r="L95" i="119"/>
  <c r="K95" i="119"/>
  <c r="J95" i="119"/>
  <c r="I95" i="119"/>
  <c r="H95" i="119"/>
  <c r="G95" i="119"/>
  <c r="F95" i="119"/>
  <c r="E95" i="119"/>
  <c r="D95" i="119"/>
  <c r="I8" i="124"/>
  <c r="I25" i="124" s="1"/>
  <c r="U93" i="119"/>
  <c r="T93" i="119"/>
  <c r="S93" i="119"/>
  <c r="R93" i="119"/>
  <c r="Q93" i="119"/>
  <c r="P93" i="119"/>
  <c r="O93" i="119"/>
  <c r="N93" i="119"/>
  <c r="M93" i="119"/>
  <c r="L93" i="119"/>
  <c r="K93" i="119"/>
  <c r="J93" i="119"/>
  <c r="I93" i="119"/>
  <c r="H93" i="119"/>
  <c r="G93" i="119"/>
  <c r="F93" i="119"/>
  <c r="E93" i="119"/>
  <c r="D93" i="119"/>
  <c r="U92" i="119"/>
  <c r="T92" i="119"/>
  <c r="S92" i="119"/>
  <c r="R92" i="119"/>
  <c r="Q92" i="119"/>
  <c r="P92" i="119"/>
  <c r="O92" i="119"/>
  <c r="N92" i="119"/>
  <c r="M92" i="119"/>
  <c r="L92" i="119"/>
  <c r="K92" i="119"/>
  <c r="J92" i="119"/>
  <c r="I92" i="119"/>
  <c r="H92" i="119"/>
  <c r="G92" i="119"/>
  <c r="F92" i="119"/>
  <c r="E92" i="119"/>
  <c r="D92" i="119"/>
  <c r="U91" i="119"/>
  <c r="T91" i="119"/>
  <c r="S91" i="119"/>
  <c r="R91" i="119"/>
  <c r="Q91" i="119"/>
  <c r="P91" i="119"/>
  <c r="O91" i="119"/>
  <c r="N91" i="119"/>
  <c r="M91" i="119"/>
  <c r="L91" i="119"/>
  <c r="K91" i="119"/>
  <c r="J91" i="119"/>
  <c r="I91" i="119"/>
  <c r="H91" i="119"/>
  <c r="G91" i="119"/>
  <c r="F91" i="119"/>
  <c r="E91" i="119"/>
  <c r="D91" i="119"/>
  <c r="U90" i="119"/>
  <c r="T90" i="119"/>
  <c r="S90" i="119"/>
  <c r="R90" i="119"/>
  <c r="Q90" i="119"/>
  <c r="P90" i="119"/>
  <c r="O90" i="119"/>
  <c r="N90" i="119"/>
  <c r="M90" i="119"/>
  <c r="L90" i="119"/>
  <c r="K90" i="119"/>
  <c r="J90" i="119"/>
  <c r="I90" i="119"/>
  <c r="H90" i="119"/>
  <c r="G90" i="119"/>
  <c r="F90" i="119"/>
  <c r="E90" i="119"/>
  <c r="D90" i="119"/>
  <c r="U89" i="119"/>
  <c r="T89" i="119"/>
  <c r="S89" i="119"/>
  <c r="R89" i="119"/>
  <c r="Q89" i="119"/>
  <c r="P89" i="119"/>
  <c r="O89" i="119"/>
  <c r="N89" i="119"/>
  <c r="M89" i="119"/>
  <c r="L89" i="119"/>
  <c r="K89" i="119"/>
  <c r="J89" i="119"/>
  <c r="I89" i="119"/>
  <c r="H89" i="119"/>
  <c r="G89" i="119"/>
  <c r="F89" i="119"/>
  <c r="E89" i="119"/>
  <c r="D89" i="119"/>
  <c r="U88" i="119"/>
  <c r="T88" i="119"/>
  <c r="S88" i="119"/>
  <c r="R88" i="119"/>
  <c r="Q88" i="119"/>
  <c r="P88" i="119"/>
  <c r="O88" i="119"/>
  <c r="N88" i="119"/>
  <c r="M88" i="119"/>
  <c r="L88" i="119"/>
  <c r="K88" i="119"/>
  <c r="J88" i="119"/>
  <c r="I88" i="119"/>
  <c r="H88" i="119"/>
  <c r="G88" i="119"/>
  <c r="F88" i="119"/>
  <c r="E88" i="119"/>
  <c r="D88" i="119"/>
  <c r="U87" i="119"/>
  <c r="T87" i="119"/>
  <c r="S87" i="119"/>
  <c r="R87" i="119"/>
  <c r="Q87" i="119"/>
  <c r="P87" i="119"/>
  <c r="O87" i="119"/>
  <c r="N87" i="119"/>
  <c r="M87" i="119"/>
  <c r="L87" i="119"/>
  <c r="K87" i="119"/>
  <c r="J87" i="119"/>
  <c r="I87" i="119"/>
  <c r="H87" i="119"/>
  <c r="G87" i="119"/>
  <c r="F87" i="119"/>
  <c r="E87" i="119"/>
  <c r="D87" i="119"/>
  <c r="U86" i="119"/>
  <c r="T86" i="119"/>
  <c r="S86" i="119"/>
  <c r="R86" i="119"/>
  <c r="Q86" i="119"/>
  <c r="P86" i="119"/>
  <c r="O86" i="119"/>
  <c r="N86" i="119"/>
  <c r="M86" i="119"/>
  <c r="L86" i="119"/>
  <c r="K86" i="119"/>
  <c r="J86" i="119"/>
  <c r="I86" i="119"/>
  <c r="H86" i="119"/>
  <c r="G86" i="119"/>
  <c r="F86" i="119"/>
  <c r="E86" i="119"/>
  <c r="D86" i="119"/>
  <c r="U85" i="119"/>
  <c r="T85" i="119"/>
  <c r="S85" i="119"/>
  <c r="R85" i="119"/>
  <c r="Q85" i="119"/>
  <c r="P85" i="119"/>
  <c r="O85" i="119"/>
  <c r="N85" i="119"/>
  <c r="M85" i="119"/>
  <c r="L85" i="119"/>
  <c r="K85" i="119"/>
  <c r="J85" i="119"/>
  <c r="I85" i="119"/>
  <c r="H85" i="119"/>
  <c r="G85" i="119"/>
  <c r="F85" i="119"/>
  <c r="E85" i="119"/>
  <c r="D85" i="119"/>
  <c r="U84" i="119"/>
  <c r="T84" i="119"/>
  <c r="S84" i="119"/>
  <c r="R84" i="119"/>
  <c r="Q84" i="119"/>
  <c r="P84" i="119"/>
  <c r="O84" i="119"/>
  <c r="N84" i="119"/>
  <c r="M84" i="119"/>
  <c r="L84" i="119"/>
  <c r="K84" i="119"/>
  <c r="J84" i="119"/>
  <c r="I84" i="119"/>
  <c r="H84" i="119"/>
  <c r="G84" i="119"/>
  <c r="F84" i="119"/>
  <c r="E84" i="119"/>
  <c r="D84" i="119"/>
  <c r="U83" i="119"/>
  <c r="T83" i="119"/>
  <c r="S83" i="119"/>
  <c r="R83" i="119"/>
  <c r="Q83" i="119"/>
  <c r="P83" i="119"/>
  <c r="O83" i="119"/>
  <c r="N83" i="119"/>
  <c r="M83" i="119"/>
  <c r="L83" i="119"/>
  <c r="K83" i="119"/>
  <c r="J83" i="119"/>
  <c r="I83" i="119"/>
  <c r="H83" i="119"/>
  <c r="G83" i="119"/>
  <c r="F83" i="119"/>
  <c r="E83" i="119"/>
  <c r="D83" i="119"/>
  <c r="U82" i="119"/>
  <c r="T82" i="119"/>
  <c r="S82" i="119"/>
  <c r="R82" i="119"/>
  <c r="Q82" i="119"/>
  <c r="P82" i="119"/>
  <c r="O82" i="119"/>
  <c r="N82" i="119"/>
  <c r="M82" i="119"/>
  <c r="L82" i="119"/>
  <c r="K82" i="119"/>
  <c r="J82" i="119"/>
  <c r="I82" i="119"/>
  <c r="H82" i="119"/>
  <c r="G82" i="119"/>
  <c r="F82" i="119"/>
  <c r="E82" i="119"/>
  <c r="D82" i="119"/>
  <c r="U81" i="119"/>
  <c r="T81" i="119"/>
  <c r="S81" i="119"/>
  <c r="R81" i="119"/>
  <c r="Q81" i="119"/>
  <c r="P81" i="119"/>
  <c r="O81" i="119"/>
  <c r="N81" i="119"/>
  <c r="M81" i="119"/>
  <c r="L81" i="119"/>
  <c r="K81" i="119"/>
  <c r="J81" i="119"/>
  <c r="I81" i="119"/>
  <c r="H81" i="119"/>
  <c r="G81" i="119"/>
  <c r="F81" i="119"/>
  <c r="E81" i="119"/>
  <c r="D81" i="119"/>
  <c r="U80" i="119"/>
  <c r="T80" i="119"/>
  <c r="S80" i="119"/>
  <c r="R80" i="119"/>
  <c r="Q80" i="119"/>
  <c r="P80" i="119"/>
  <c r="O80" i="119"/>
  <c r="N80" i="119"/>
  <c r="M80" i="119"/>
  <c r="L80" i="119"/>
  <c r="K80" i="119"/>
  <c r="J80" i="119"/>
  <c r="I80" i="119"/>
  <c r="H80" i="119"/>
  <c r="G80" i="119"/>
  <c r="F80" i="119"/>
  <c r="E80" i="119"/>
  <c r="D80" i="119"/>
  <c r="U79" i="119"/>
  <c r="T79" i="119"/>
  <c r="S79" i="119"/>
  <c r="R79" i="119"/>
  <c r="Q79" i="119"/>
  <c r="P79" i="119"/>
  <c r="O79" i="119"/>
  <c r="N79" i="119"/>
  <c r="M79" i="119"/>
  <c r="L79" i="119"/>
  <c r="K79" i="119"/>
  <c r="J79" i="119"/>
  <c r="I79" i="119"/>
  <c r="H79" i="119"/>
  <c r="G79" i="119"/>
  <c r="F79" i="119"/>
  <c r="E79" i="119"/>
  <c r="D79" i="119"/>
  <c r="U78" i="119"/>
  <c r="T78" i="119"/>
  <c r="S78" i="119"/>
  <c r="R78" i="119"/>
  <c r="Q78" i="119"/>
  <c r="P78" i="119"/>
  <c r="O78" i="119"/>
  <c r="N78" i="119"/>
  <c r="M78" i="119"/>
  <c r="L78" i="119"/>
  <c r="K78" i="119"/>
  <c r="J78" i="119"/>
  <c r="I78" i="119"/>
  <c r="H78" i="119"/>
  <c r="G78" i="119"/>
  <c r="F78" i="119"/>
  <c r="E78" i="119"/>
  <c r="D78" i="119"/>
  <c r="U77" i="119"/>
  <c r="T77" i="119"/>
  <c r="S77" i="119"/>
  <c r="R77" i="119"/>
  <c r="Q77" i="119"/>
  <c r="P77" i="119"/>
  <c r="O77" i="119"/>
  <c r="N77" i="119"/>
  <c r="M77" i="119"/>
  <c r="L77" i="119"/>
  <c r="K77" i="119"/>
  <c r="J77" i="119"/>
  <c r="I77" i="119"/>
  <c r="H77" i="119"/>
  <c r="G77" i="119"/>
  <c r="F77" i="119"/>
  <c r="E77" i="119"/>
  <c r="D77" i="119"/>
  <c r="U76" i="119"/>
  <c r="T76" i="119"/>
  <c r="S76" i="119"/>
  <c r="R76" i="119"/>
  <c r="Q76" i="119"/>
  <c r="P76" i="119"/>
  <c r="O76" i="119"/>
  <c r="N76" i="119"/>
  <c r="M76" i="119"/>
  <c r="L76" i="119"/>
  <c r="K76" i="119"/>
  <c r="J76" i="119"/>
  <c r="I76" i="119"/>
  <c r="H76" i="119"/>
  <c r="G76" i="119"/>
  <c r="F76" i="119"/>
  <c r="E76" i="119"/>
  <c r="D76" i="119"/>
  <c r="R7" i="124"/>
  <c r="R24" i="124" s="1"/>
  <c r="U74" i="119"/>
  <c r="T74" i="119"/>
  <c r="S74" i="119"/>
  <c r="R74" i="119"/>
  <c r="Q74" i="119"/>
  <c r="P74" i="119"/>
  <c r="O74" i="119"/>
  <c r="N74" i="119"/>
  <c r="M74" i="119"/>
  <c r="L74" i="119"/>
  <c r="K74" i="119"/>
  <c r="J74" i="119"/>
  <c r="I74" i="119"/>
  <c r="H74" i="119"/>
  <c r="G74" i="119"/>
  <c r="F74" i="119"/>
  <c r="E74" i="119"/>
  <c r="D74" i="119"/>
  <c r="U73" i="119"/>
  <c r="T73" i="119"/>
  <c r="S73" i="119"/>
  <c r="R73" i="119"/>
  <c r="Q73" i="119"/>
  <c r="P73" i="119"/>
  <c r="O73" i="119"/>
  <c r="N73" i="119"/>
  <c r="M73" i="119"/>
  <c r="L73" i="119"/>
  <c r="K73" i="119"/>
  <c r="J73" i="119"/>
  <c r="I73" i="119"/>
  <c r="H73" i="119"/>
  <c r="G73" i="119"/>
  <c r="F73" i="119"/>
  <c r="E73" i="119"/>
  <c r="D73" i="119"/>
  <c r="U72" i="119"/>
  <c r="T72" i="119"/>
  <c r="S72" i="119"/>
  <c r="R72" i="119"/>
  <c r="Q72" i="119"/>
  <c r="P72" i="119"/>
  <c r="O72" i="119"/>
  <c r="N72" i="119"/>
  <c r="M72" i="119"/>
  <c r="L72" i="119"/>
  <c r="K72" i="119"/>
  <c r="J72" i="119"/>
  <c r="I72" i="119"/>
  <c r="H72" i="119"/>
  <c r="G72" i="119"/>
  <c r="F72" i="119"/>
  <c r="E72" i="119"/>
  <c r="D72" i="119"/>
  <c r="U71" i="119"/>
  <c r="T71" i="119"/>
  <c r="S71" i="119"/>
  <c r="R71" i="119"/>
  <c r="Q71" i="119"/>
  <c r="P71" i="119"/>
  <c r="O71" i="119"/>
  <c r="N71" i="119"/>
  <c r="M71" i="119"/>
  <c r="L71" i="119"/>
  <c r="K71" i="119"/>
  <c r="J71" i="119"/>
  <c r="I71" i="119"/>
  <c r="H71" i="119"/>
  <c r="G71" i="119"/>
  <c r="F71" i="119"/>
  <c r="E71" i="119"/>
  <c r="D71" i="119"/>
  <c r="U70" i="119"/>
  <c r="T70" i="119"/>
  <c r="S70" i="119"/>
  <c r="R70" i="119"/>
  <c r="Q70" i="119"/>
  <c r="P70" i="119"/>
  <c r="O70" i="119"/>
  <c r="N70" i="119"/>
  <c r="M70" i="119"/>
  <c r="L70" i="119"/>
  <c r="K70" i="119"/>
  <c r="J70" i="119"/>
  <c r="I70" i="119"/>
  <c r="H70" i="119"/>
  <c r="G70" i="119"/>
  <c r="F70" i="119"/>
  <c r="E70" i="119"/>
  <c r="D70" i="119"/>
  <c r="U69" i="119"/>
  <c r="T69" i="119"/>
  <c r="S69" i="119"/>
  <c r="R69" i="119"/>
  <c r="Q69" i="119"/>
  <c r="P69" i="119"/>
  <c r="O69" i="119"/>
  <c r="N69" i="119"/>
  <c r="M69" i="119"/>
  <c r="L69" i="119"/>
  <c r="K69" i="119"/>
  <c r="J69" i="119"/>
  <c r="I69" i="119"/>
  <c r="H69" i="119"/>
  <c r="G69" i="119"/>
  <c r="F69" i="119"/>
  <c r="E69" i="119"/>
  <c r="D69" i="119"/>
  <c r="U68" i="119"/>
  <c r="T68" i="119"/>
  <c r="S68" i="119"/>
  <c r="R68" i="119"/>
  <c r="Q68" i="119"/>
  <c r="P68" i="119"/>
  <c r="O68" i="119"/>
  <c r="N68" i="119"/>
  <c r="M68" i="119"/>
  <c r="L68" i="119"/>
  <c r="K68" i="119"/>
  <c r="J68" i="119"/>
  <c r="I68" i="119"/>
  <c r="H68" i="119"/>
  <c r="G68" i="119"/>
  <c r="F68" i="119"/>
  <c r="E68" i="119"/>
  <c r="D68" i="119"/>
  <c r="U67" i="119"/>
  <c r="T67" i="119"/>
  <c r="S67" i="119"/>
  <c r="R67" i="119"/>
  <c r="Q67" i="119"/>
  <c r="P67" i="119"/>
  <c r="O67" i="119"/>
  <c r="N67" i="119"/>
  <c r="M67" i="119"/>
  <c r="L67" i="119"/>
  <c r="K67" i="119"/>
  <c r="J67" i="119"/>
  <c r="I67" i="119"/>
  <c r="H67" i="119"/>
  <c r="G67" i="119"/>
  <c r="F67" i="119"/>
  <c r="E67" i="119"/>
  <c r="D67" i="119"/>
  <c r="U66" i="119"/>
  <c r="T66" i="119"/>
  <c r="S66" i="119"/>
  <c r="R66" i="119"/>
  <c r="Q66" i="119"/>
  <c r="P66" i="119"/>
  <c r="O66" i="119"/>
  <c r="N66" i="119"/>
  <c r="M66" i="119"/>
  <c r="L66" i="119"/>
  <c r="K66" i="119"/>
  <c r="J66" i="119"/>
  <c r="I66" i="119"/>
  <c r="H66" i="119"/>
  <c r="G66" i="119"/>
  <c r="F66" i="119"/>
  <c r="E66" i="119"/>
  <c r="D66" i="119"/>
  <c r="U65" i="119"/>
  <c r="T65" i="119"/>
  <c r="S65" i="119"/>
  <c r="R65" i="119"/>
  <c r="Q65" i="119"/>
  <c r="P6" i="124"/>
  <c r="P23" i="124" s="1"/>
  <c r="O6" i="124"/>
  <c r="O23" i="124" s="1"/>
  <c r="N65" i="119"/>
  <c r="M65" i="119"/>
  <c r="L65" i="119"/>
  <c r="K65" i="119"/>
  <c r="J65" i="119"/>
  <c r="I65" i="119"/>
  <c r="U64" i="119"/>
  <c r="T64" i="119"/>
  <c r="S64" i="119"/>
  <c r="R64" i="119"/>
  <c r="Q64" i="119"/>
  <c r="P64" i="119"/>
  <c r="O64" i="119"/>
  <c r="N64" i="119"/>
  <c r="M64" i="119"/>
  <c r="L64" i="119"/>
  <c r="K64" i="119"/>
  <c r="J64" i="119"/>
  <c r="I64" i="119"/>
  <c r="H64" i="119"/>
  <c r="G64" i="119"/>
  <c r="F64" i="119"/>
  <c r="E64" i="119"/>
  <c r="D64" i="119"/>
  <c r="U63" i="119"/>
  <c r="T63" i="119"/>
  <c r="S63" i="119"/>
  <c r="R63" i="119"/>
  <c r="Q63" i="119"/>
  <c r="P63" i="119"/>
  <c r="O63" i="119"/>
  <c r="N63" i="119"/>
  <c r="M63" i="119"/>
  <c r="L63" i="119"/>
  <c r="K63" i="119"/>
  <c r="J63" i="119"/>
  <c r="I63" i="119"/>
  <c r="H63" i="119"/>
  <c r="G63" i="119"/>
  <c r="F63" i="119"/>
  <c r="E63" i="119"/>
  <c r="D63" i="119"/>
  <c r="U62" i="119"/>
  <c r="T62" i="119"/>
  <c r="S62" i="119"/>
  <c r="R62" i="119"/>
  <c r="Q62" i="119"/>
  <c r="P62" i="119"/>
  <c r="O62" i="119"/>
  <c r="N62" i="119"/>
  <c r="M62" i="119"/>
  <c r="L62" i="119"/>
  <c r="K62" i="119"/>
  <c r="J62" i="119"/>
  <c r="I62" i="119"/>
  <c r="H62" i="119"/>
  <c r="G62" i="119"/>
  <c r="F62" i="119"/>
  <c r="E62" i="119"/>
  <c r="D62" i="119"/>
  <c r="U61" i="119"/>
  <c r="T61" i="119"/>
  <c r="S61" i="119"/>
  <c r="R61" i="119"/>
  <c r="Q61" i="119"/>
  <c r="P61" i="119"/>
  <c r="O61" i="119"/>
  <c r="N61" i="119"/>
  <c r="M61" i="119"/>
  <c r="L61" i="119"/>
  <c r="K61" i="119"/>
  <c r="J61" i="119"/>
  <c r="I61" i="119"/>
  <c r="H61" i="119"/>
  <c r="G61" i="119"/>
  <c r="F61" i="119"/>
  <c r="E61" i="119"/>
  <c r="D61" i="119"/>
  <c r="U60" i="119"/>
  <c r="T60" i="119"/>
  <c r="S60" i="119"/>
  <c r="R60" i="119"/>
  <c r="Q60" i="119"/>
  <c r="P60" i="119"/>
  <c r="O60" i="119"/>
  <c r="N60" i="119"/>
  <c r="M60" i="119"/>
  <c r="L60" i="119"/>
  <c r="K60" i="119"/>
  <c r="J60" i="119"/>
  <c r="I60" i="119"/>
  <c r="H60" i="119"/>
  <c r="G60" i="119"/>
  <c r="F60" i="119"/>
  <c r="E60" i="119"/>
  <c r="D60" i="119"/>
  <c r="U59" i="119"/>
  <c r="T59" i="119"/>
  <c r="S59" i="119"/>
  <c r="R59" i="119"/>
  <c r="Q59" i="119"/>
  <c r="P59" i="119"/>
  <c r="O59" i="119"/>
  <c r="N59" i="119"/>
  <c r="M59" i="119"/>
  <c r="L59" i="119"/>
  <c r="K59" i="119"/>
  <c r="J59" i="119"/>
  <c r="I59" i="119"/>
  <c r="H59" i="119"/>
  <c r="G59" i="119"/>
  <c r="F59" i="119"/>
  <c r="E59" i="119"/>
  <c r="D59" i="119"/>
  <c r="U58" i="119"/>
  <c r="T58" i="119"/>
  <c r="S58" i="119"/>
  <c r="R58" i="119"/>
  <c r="Q58" i="119"/>
  <c r="P58" i="119"/>
  <c r="O58" i="119"/>
  <c r="N58" i="119"/>
  <c r="M58" i="119"/>
  <c r="L58" i="119"/>
  <c r="K58" i="119"/>
  <c r="J58" i="119"/>
  <c r="I58" i="119"/>
  <c r="H58" i="119"/>
  <c r="G58" i="119"/>
  <c r="F58" i="119"/>
  <c r="E58" i="119"/>
  <c r="D58" i="119"/>
  <c r="U57" i="119"/>
  <c r="T57" i="119"/>
  <c r="S57" i="119"/>
  <c r="R57" i="119"/>
  <c r="Q57" i="119"/>
  <c r="P57" i="119"/>
  <c r="O57" i="119"/>
  <c r="N57" i="119"/>
  <c r="M57" i="119"/>
  <c r="L57" i="119"/>
  <c r="K57" i="119"/>
  <c r="J57" i="119"/>
  <c r="I57" i="119"/>
  <c r="H57" i="119"/>
  <c r="G57" i="119"/>
  <c r="F57" i="119"/>
  <c r="E57" i="119"/>
  <c r="D57" i="119"/>
  <c r="U56" i="119"/>
  <c r="T56" i="119"/>
  <c r="S56" i="119"/>
  <c r="R56" i="119"/>
  <c r="Q56" i="119"/>
  <c r="P56" i="119"/>
  <c r="O56" i="119"/>
  <c r="N56" i="119"/>
  <c r="M56" i="119"/>
  <c r="L56" i="119"/>
  <c r="K56" i="119"/>
  <c r="J56" i="119"/>
  <c r="I56" i="119"/>
  <c r="H56" i="119"/>
  <c r="G56" i="119"/>
  <c r="F56" i="119"/>
  <c r="E56" i="119"/>
  <c r="D56" i="119"/>
  <c r="U55" i="119"/>
  <c r="T55" i="119"/>
  <c r="S55" i="119"/>
  <c r="R55" i="119"/>
  <c r="Q55" i="119"/>
  <c r="P55" i="119"/>
  <c r="O55" i="119"/>
  <c r="N55" i="119"/>
  <c r="M55" i="119"/>
  <c r="L55" i="119"/>
  <c r="K55" i="119"/>
  <c r="J55" i="119"/>
  <c r="I55" i="119"/>
  <c r="H55" i="119"/>
  <c r="G55" i="119"/>
  <c r="F55" i="119"/>
  <c r="E55" i="119"/>
  <c r="D55" i="119"/>
  <c r="U54" i="119"/>
  <c r="T54" i="119"/>
  <c r="S54" i="119"/>
  <c r="R54" i="119"/>
  <c r="Q54" i="119"/>
  <c r="P54" i="119"/>
  <c r="O54" i="119"/>
  <c r="N54" i="119"/>
  <c r="M54" i="119"/>
  <c r="L54" i="119"/>
  <c r="K54" i="119"/>
  <c r="J54" i="119"/>
  <c r="I54" i="119"/>
  <c r="H54" i="119"/>
  <c r="G54" i="119"/>
  <c r="F54" i="119"/>
  <c r="E54" i="119"/>
  <c r="D54" i="119"/>
  <c r="U53" i="119"/>
  <c r="T53" i="119"/>
  <c r="S53" i="119"/>
  <c r="R53" i="119"/>
  <c r="Q53" i="119"/>
  <c r="P53" i="119"/>
  <c r="O53" i="119"/>
  <c r="N53" i="119"/>
  <c r="M53" i="119"/>
  <c r="L53" i="119"/>
  <c r="K53" i="119"/>
  <c r="J53" i="119"/>
  <c r="I53" i="119"/>
  <c r="H53" i="119"/>
  <c r="G53" i="119"/>
  <c r="F53" i="119"/>
  <c r="E53" i="119"/>
  <c r="D53" i="119"/>
  <c r="U52" i="119"/>
  <c r="T52" i="119"/>
  <c r="S52" i="119"/>
  <c r="R52" i="119"/>
  <c r="Q52" i="119"/>
  <c r="P52" i="119"/>
  <c r="O52" i="119"/>
  <c r="N52" i="119"/>
  <c r="M52" i="119"/>
  <c r="L52" i="119"/>
  <c r="K52" i="119"/>
  <c r="J52" i="119"/>
  <c r="I52" i="119"/>
  <c r="H52" i="119"/>
  <c r="G52" i="119"/>
  <c r="F52" i="119"/>
  <c r="E52" i="119"/>
  <c r="D52" i="119"/>
  <c r="U51" i="119"/>
  <c r="T51" i="119"/>
  <c r="S51" i="119"/>
  <c r="R51" i="119"/>
  <c r="Q51" i="119"/>
  <c r="P51" i="119"/>
  <c r="O51" i="119"/>
  <c r="N51" i="119"/>
  <c r="M51" i="119"/>
  <c r="L51" i="119"/>
  <c r="K51" i="119"/>
  <c r="J51" i="119"/>
  <c r="I51" i="119"/>
  <c r="H51" i="119"/>
  <c r="G51" i="119"/>
  <c r="F51" i="119"/>
  <c r="E51" i="119"/>
  <c r="D51" i="119"/>
  <c r="U50" i="119"/>
  <c r="T50" i="119"/>
  <c r="S50" i="119"/>
  <c r="R50" i="119"/>
  <c r="Q50" i="119"/>
  <c r="P50" i="119"/>
  <c r="O50" i="119"/>
  <c r="N50" i="119"/>
  <c r="M50" i="119"/>
  <c r="L50" i="119"/>
  <c r="K50" i="119"/>
  <c r="J50" i="119"/>
  <c r="I50" i="119"/>
  <c r="H50" i="119"/>
  <c r="G50" i="119"/>
  <c r="F50" i="119"/>
  <c r="E50" i="119"/>
  <c r="D50" i="119"/>
  <c r="U49" i="119"/>
  <c r="T49" i="119"/>
  <c r="S49" i="119"/>
  <c r="R49" i="119"/>
  <c r="Q49" i="119"/>
  <c r="P49" i="119"/>
  <c r="O49" i="119"/>
  <c r="N49" i="119"/>
  <c r="M49" i="119"/>
  <c r="L49" i="119"/>
  <c r="K49" i="119"/>
  <c r="J49" i="119"/>
  <c r="I49" i="119"/>
  <c r="H49" i="119"/>
  <c r="G49" i="119"/>
  <c r="F49" i="119"/>
  <c r="E49" i="119"/>
  <c r="D49" i="119"/>
  <c r="U48" i="119"/>
  <c r="T48" i="119"/>
  <c r="S48" i="119"/>
  <c r="R48" i="119"/>
  <c r="Q48" i="119"/>
  <c r="P48" i="119"/>
  <c r="O48" i="119"/>
  <c r="N48" i="119"/>
  <c r="M48" i="119"/>
  <c r="L48" i="119"/>
  <c r="K48" i="119"/>
  <c r="J48" i="119"/>
  <c r="I48" i="119"/>
  <c r="H48" i="119"/>
  <c r="G48" i="119"/>
  <c r="F48" i="119"/>
  <c r="E48" i="119"/>
  <c r="D48" i="119"/>
  <c r="U47" i="119"/>
  <c r="T47" i="119"/>
  <c r="S47" i="119"/>
  <c r="R47" i="119"/>
  <c r="Q47" i="119"/>
  <c r="P47" i="119"/>
  <c r="O47" i="119"/>
  <c r="N47" i="119"/>
  <c r="M47" i="119"/>
  <c r="L47" i="119"/>
  <c r="K47" i="119"/>
  <c r="J47" i="119"/>
  <c r="I47" i="119"/>
  <c r="H47" i="119"/>
  <c r="G47" i="119"/>
  <c r="F47" i="119"/>
  <c r="E47" i="119"/>
  <c r="D47" i="119"/>
  <c r="U46" i="119"/>
  <c r="T46" i="119"/>
  <c r="S46" i="119"/>
  <c r="R46" i="119"/>
  <c r="Q46" i="119"/>
  <c r="P46" i="119"/>
  <c r="O46" i="119"/>
  <c r="N46" i="119"/>
  <c r="M46" i="119"/>
  <c r="L46" i="119"/>
  <c r="K46" i="119"/>
  <c r="J46" i="119"/>
  <c r="I46" i="119"/>
  <c r="H46" i="119"/>
  <c r="G46" i="119"/>
  <c r="F46" i="119"/>
  <c r="E46" i="119"/>
  <c r="D46" i="119"/>
  <c r="U45" i="119"/>
  <c r="T45" i="119"/>
  <c r="S45" i="119"/>
  <c r="R45" i="119"/>
  <c r="Q45" i="119"/>
  <c r="P45" i="119"/>
  <c r="O45" i="119"/>
  <c r="N45" i="119"/>
  <c r="M45" i="119"/>
  <c r="L45" i="119"/>
  <c r="K45" i="119"/>
  <c r="J45" i="119"/>
  <c r="I45" i="119"/>
  <c r="H45" i="119"/>
  <c r="G45" i="119"/>
  <c r="F45" i="119"/>
  <c r="E45" i="119"/>
  <c r="D45" i="119"/>
  <c r="U44" i="119"/>
  <c r="T44" i="119"/>
  <c r="S44" i="119"/>
  <c r="R44" i="119"/>
  <c r="Q44" i="119"/>
  <c r="P44" i="119"/>
  <c r="O44" i="119"/>
  <c r="N44" i="119"/>
  <c r="M44" i="119"/>
  <c r="L44" i="119"/>
  <c r="K44" i="119"/>
  <c r="J44" i="119"/>
  <c r="I44" i="119"/>
  <c r="H44" i="119"/>
  <c r="G44" i="119"/>
  <c r="F44" i="119"/>
  <c r="E44" i="119"/>
  <c r="D44" i="119"/>
  <c r="U43" i="119"/>
  <c r="T43" i="119"/>
  <c r="S43" i="119"/>
  <c r="R43" i="119"/>
  <c r="Q43" i="119"/>
  <c r="P43" i="119"/>
  <c r="O43" i="119"/>
  <c r="N43" i="119"/>
  <c r="M43" i="119"/>
  <c r="L43" i="119"/>
  <c r="K43" i="119"/>
  <c r="J43" i="119"/>
  <c r="I43" i="119"/>
  <c r="H43" i="119"/>
  <c r="G43" i="119"/>
  <c r="F43" i="119"/>
  <c r="E43" i="119"/>
  <c r="D43" i="119"/>
  <c r="U42" i="119"/>
  <c r="T42" i="119"/>
  <c r="S42" i="119"/>
  <c r="R42" i="119"/>
  <c r="Q42" i="119"/>
  <c r="P42" i="119"/>
  <c r="O42" i="119"/>
  <c r="N42" i="119"/>
  <c r="M42" i="119"/>
  <c r="L42" i="119"/>
  <c r="K42" i="119"/>
  <c r="J42" i="119"/>
  <c r="I42" i="119"/>
  <c r="H42" i="119"/>
  <c r="G42" i="119"/>
  <c r="F42" i="119"/>
  <c r="E42" i="119"/>
  <c r="D42" i="119"/>
  <c r="U41" i="119"/>
  <c r="T41" i="119"/>
  <c r="S41" i="119"/>
  <c r="R41" i="119"/>
  <c r="Q41" i="119"/>
  <c r="P41" i="119"/>
  <c r="O41" i="119"/>
  <c r="N41" i="119"/>
  <c r="M41" i="119"/>
  <c r="L41" i="119"/>
  <c r="K41" i="119"/>
  <c r="J41" i="119"/>
  <c r="I41" i="119"/>
  <c r="H41" i="119"/>
  <c r="G41" i="119"/>
  <c r="F41" i="119"/>
  <c r="E41" i="119"/>
  <c r="D41" i="119"/>
  <c r="U40" i="119"/>
  <c r="T40" i="119"/>
  <c r="S40" i="119"/>
  <c r="R40" i="119"/>
  <c r="Q40" i="119"/>
  <c r="P40" i="119"/>
  <c r="O40" i="119"/>
  <c r="N40" i="119"/>
  <c r="M40" i="119"/>
  <c r="L40" i="119"/>
  <c r="K40" i="119"/>
  <c r="J40" i="119"/>
  <c r="I40" i="119"/>
  <c r="H40" i="119"/>
  <c r="G40" i="119"/>
  <c r="F40" i="119"/>
  <c r="E40" i="119"/>
  <c r="D40" i="119"/>
  <c r="U39" i="119"/>
  <c r="T39" i="119"/>
  <c r="S39" i="119"/>
  <c r="R39" i="119"/>
  <c r="Q39" i="119"/>
  <c r="P39" i="119"/>
  <c r="O39" i="119"/>
  <c r="N39" i="119"/>
  <c r="M39" i="119"/>
  <c r="L39" i="119"/>
  <c r="K39" i="119"/>
  <c r="J39" i="119"/>
  <c r="I39" i="119"/>
  <c r="H39" i="119"/>
  <c r="G39" i="119"/>
  <c r="F39" i="119"/>
  <c r="E39" i="119"/>
  <c r="D39" i="119"/>
  <c r="U38" i="119"/>
  <c r="T38" i="119"/>
  <c r="S38" i="119"/>
  <c r="R38" i="119"/>
  <c r="Q38" i="119"/>
  <c r="P38" i="119"/>
  <c r="O38" i="119"/>
  <c r="N38" i="119"/>
  <c r="M38" i="119"/>
  <c r="L38" i="119"/>
  <c r="K38" i="119"/>
  <c r="J38" i="119"/>
  <c r="I38" i="119"/>
  <c r="H38" i="119"/>
  <c r="G38" i="119"/>
  <c r="F38" i="119"/>
  <c r="E38" i="119"/>
  <c r="D38" i="119"/>
  <c r="U37" i="119"/>
  <c r="T37" i="119"/>
  <c r="S37" i="119"/>
  <c r="R37" i="119"/>
  <c r="Q37" i="119"/>
  <c r="P37" i="119"/>
  <c r="O37" i="119"/>
  <c r="N37" i="119"/>
  <c r="M37" i="119"/>
  <c r="L37" i="119"/>
  <c r="K37" i="119"/>
  <c r="J37" i="119"/>
  <c r="I37" i="119"/>
  <c r="H37" i="119"/>
  <c r="G37" i="119"/>
  <c r="F37" i="119"/>
  <c r="E37" i="119"/>
  <c r="D37" i="119"/>
  <c r="U36" i="119"/>
  <c r="T36" i="119"/>
  <c r="S36" i="119"/>
  <c r="R36" i="119"/>
  <c r="Q36" i="119"/>
  <c r="P36" i="119"/>
  <c r="O36" i="119"/>
  <c r="N36" i="119"/>
  <c r="M36" i="119"/>
  <c r="L36" i="119"/>
  <c r="K36" i="119"/>
  <c r="J36" i="119"/>
  <c r="I36" i="119"/>
  <c r="H36" i="119"/>
  <c r="G36" i="119"/>
  <c r="F36" i="119"/>
  <c r="E36" i="119"/>
  <c r="D36" i="119"/>
  <c r="U35" i="119"/>
  <c r="T35" i="119"/>
  <c r="S35" i="119"/>
  <c r="R35" i="119"/>
  <c r="Q35" i="119"/>
  <c r="P35" i="119"/>
  <c r="O35" i="119"/>
  <c r="N35" i="119"/>
  <c r="M35" i="119"/>
  <c r="L35" i="119"/>
  <c r="K35" i="119"/>
  <c r="J35" i="119"/>
  <c r="I35" i="119"/>
  <c r="H35" i="119"/>
  <c r="G35" i="119"/>
  <c r="F35" i="119"/>
  <c r="E35" i="119"/>
  <c r="D35" i="119"/>
  <c r="U34" i="119"/>
  <c r="T34" i="119"/>
  <c r="S34" i="119"/>
  <c r="R34" i="119"/>
  <c r="Q34" i="119"/>
  <c r="P34" i="119"/>
  <c r="O34" i="119"/>
  <c r="N34" i="119"/>
  <c r="M34" i="119"/>
  <c r="L34" i="119"/>
  <c r="K34" i="119"/>
  <c r="J34" i="119"/>
  <c r="I34" i="119"/>
  <c r="H34" i="119"/>
  <c r="G34" i="119"/>
  <c r="F34" i="119"/>
  <c r="E34" i="119"/>
  <c r="D34" i="119"/>
  <c r="U33" i="119"/>
  <c r="T33" i="119"/>
  <c r="S33" i="119"/>
  <c r="R33" i="119"/>
  <c r="Q33" i="119"/>
  <c r="P33" i="119"/>
  <c r="O33" i="119"/>
  <c r="N33" i="119"/>
  <c r="M33" i="119"/>
  <c r="L33" i="119"/>
  <c r="K33" i="119"/>
  <c r="J33" i="119"/>
  <c r="I33" i="119"/>
  <c r="H33" i="119"/>
  <c r="G33" i="119"/>
  <c r="F33" i="119"/>
  <c r="E33" i="119"/>
  <c r="D33" i="119"/>
  <c r="U32" i="119"/>
  <c r="T32" i="119"/>
  <c r="S32" i="119"/>
  <c r="R32" i="119"/>
  <c r="Q32" i="119"/>
  <c r="P32" i="119"/>
  <c r="O32" i="119"/>
  <c r="N32" i="119"/>
  <c r="M32" i="119"/>
  <c r="L32" i="119"/>
  <c r="K32" i="119"/>
  <c r="J32" i="119"/>
  <c r="I32" i="119"/>
  <c r="H32" i="119"/>
  <c r="G32" i="119"/>
  <c r="F32" i="119"/>
  <c r="E32" i="119"/>
  <c r="D32" i="119"/>
  <c r="U31" i="119"/>
  <c r="T31" i="119"/>
  <c r="S31" i="119"/>
  <c r="R31" i="119"/>
  <c r="Q31" i="119"/>
  <c r="P31" i="119"/>
  <c r="O31" i="119"/>
  <c r="N31" i="119"/>
  <c r="M31" i="119"/>
  <c r="L31" i="119"/>
  <c r="K31" i="119"/>
  <c r="J31" i="119"/>
  <c r="I31" i="119"/>
  <c r="H31" i="119"/>
  <c r="G31" i="119"/>
  <c r="F31" i="119"/>
  <c r="E31" i="119"/>
  <c r="D31" i="119"/>
  <c r="U30" i="119"/>
  <c r="T30" i="119"/>
  <c r="S30" i="119"/>
  <c r="R30" i="119"/>
  <c r="Q30" i="119"/>
  <c r="P30" i="119"/>
  <c r="O30" i="119"/>
  <c r="N30" i="119"/>
  <c r="M30" i="119"/>
  <c r="L30" i="119"/>
  <c r="K30" i="119"/>
  <c r="J30" i="119"/>
  <c r="I30" i="119"/>
  <c r="H30" i="119"/>
  <c r="G30" i="119"/>
  <c r="F30" i="119"/>
  <c r="E30" i="119"/>
  <c r="D30" i="119"/>
  <c r="U29" i="119"/>
  <c r="T29" i="119"/>
  <c r="S29" i="119"/>
  <c r="R29" i="119"/>
  <c r="Q29" i="119"/>
  <c r="P29" i="119"/>
  <c r="O29" i="119"/>
  <c r="N29" i="119"/>
  <c r="M29" i="119"/>
  <c r="L29" i="119"/>
  <c r="K29" i="119"/>
  <c r="J29" i="119"/>
  <c r="I29" i="119"/>
  <c r="H29" i="119"/>
  <c r="G29" i="119"/>
  <c r="F29" i="119"/>
  <c r="E29" i="119"/>
  <c r="D29" i="119"/>
  <c r="U28" i="119"/>
  <c r="T28" i="119"/>
  <c r="S28" i="119"/>
  <c r="R28" i="119"/>
  <c r="Q28" i="119"/>
  <c r="P28" i="119"/>
  <c r="O28" i="119"/>
  <c r="N28" i="119"/>
  <c r="M28" i="119"/>
  <c r="L28" i="119"/>
  <c r="K28" i="119"/>
  <c r="J28" i="119"/>
  <c r="I28" i="119"/>
  <c r="H28" i="119"/>
  <c r="G28" i="119"/>
  <c r="F28" i="119"/>
  <c r="E28" i="119"/>
  <c r="D28" i="119"/>
  <c r="U27" i="119"/>
  <c r="T27" i="119"/>
  <c r="S27" i="119"/>
  <c r="R27" i="119"/>
  <c r="Q27" i="119"/>
  <c r="P27" i="119"/>
  <c r="O27" i="119"/>
  <c r="N27" i="119"/>
  <c r="M27" i="119"/>
  <c r="L27" i="119"/>
  <c r="K27" i="119"/>
  <c r="J27" i="119"/>
  <c r="I27" i="119"/>
  <c r="H27" i="119"/>
  <c r="G27" i="119"/>
  <c r="F27" i="119"/>
  <c r="E27" i="119"/>
  <c r="D27" i="119"/>
  <c r="U26" i="119"/>
  <c r="T26" i="119"/>
  <c r="S26" i="119"/>
  <c r="R26" i="119"/>
  <c r="Q26" i="119"/>
  <c r="P26" i="119"/>
  <c r="O26" i="119"/>
  <c r="N26" i="119"/>
  <c r="M26" i="119"/>
  <c r="L26" i="119"/>
  <c r="K26" i="119"/>
  <c r="J26" i="119"/>
  <c r="I26" i="119"/>
  <c r="H26" i="119"/>
  <c r="G26" i="119"/>
  <c r="F26" i="119"/>
  <c r="E26" i="119"/>
  <c r="D26" i="119"/>
  <c r="U25" i="119"/>
  <c r="T25" i="119"/>
  <c r="S25" i="119"/>
  <c r="R25" i="119"/>
  <c r="Q25" i="119"/>
  <c r="P25" i="119"/>
  <c r="O25" i="119"/>
  <c r="N25" i="119"/>
  <c r="M25" i="119"/>
  <c r="L25" i="119"/>
  <c r="K25" i="119"/>
  <c r="J25" i="119"/>
  <c r="I25" i="119"/>
  <c r="H25" i="119"/>
  <c r="G25" i="119"/>
  <c r="F25" i="119"/>
  <c r="E25" i="119"/>
  <c r="D25" i="119"/>
  <c r="U24" i="119"/>
  <c r="T24" i="119"/>
  <c r="S24" i="119"/>
  <c r="R24" i="119"/>
  <c r="Q24" i="119"/>
  <c r="P24" i="119"/>
  <c r="O24" i="119"/>
  <c r="N24" i="119"/>
  <c r="M24" i="119"/>
  <c r="L24" i="119"/>
  <c r="K24" i="119"/>
  <c r="J24" i="119"/>
  <c r="I24" i="119"/>
  <c r="H24" i="119"/>
  <c r="G24" i="119"/>
  <c r="F24" i="119"/>
  <c r="E24" i="119"/>
  <c r="D24" i="119"/>
  <c r="U23" i="119"/>
  <c r="T23" i="119"/>
  <c r="S23" i="119"/>
  <c r="R23" i="119"/>
  <c r="Q23" i="119"/>
  <c r="P23" i="119"/>
  <c r="O23" i="119"/>
  <c r="N23" i="119"/>
  <c r="M23" i="119"/>
  <c r="L23" i="119"/>
  <c r="K23" i="119"/>
  <c r="J23" i="119"/>
  <c r="I23" i="119"/>
  <c r="H23" i="119"/>
  <c r="G23" i="119"/>
  <c r="F23" i="119"/>
  <c r="E23" i="119"/>
  <c r="D23" i="119"/>
  <c r="U22" i="119"/>
  <c r="T22" i="119"/>
  <c r="S22" i="119"/>
  <c r="R22" i="119"/>
  <c r="Q22" i="119"/>
  <c r="P22" i="119"/>
  <c r="O22" i="119"/>
  <c r="N22" i="119"/>
  <c r="M22" i="119"/>
  <c r="L22" i="119"/>
  <c r="K22" i="119"/>
  <c r="J22" i="119"/>
  <c r="I22" i="119"/>
  <c r="H22" i="119"/>
  <c r="G22" i="119"/>
  <c r="F22" i="119"/>
  <c r="E22" i="119"/>
  <c r="D22" i="119"/>
  <c r="U21" i="119"/>
  <c r="T21" i="119"/>
  <c r="S21" i="119"/>
  <c r="R21" i="119"/>
  <c r="Q21" i="119"/>
  <c r="P21" i="119"/>
  <c r="O21" i="119"/>
  <c r="N21" i="119"/>
  <c r="M21" i="119"/>
  <c r="L21" i="119"/>
  <c r="K21" i="119"/>
  <c r="J21" i="119"/>
  <c r="I21" i="119"/>
  <c r="H21" i="119"/>
  <c r="G21" i="119"/>
  <c r="F21" i="119"/>
  <c r="E21" i="119"/>
  <c r="D21" i="119"/>
  <c r="U20" i="119"/>
  <c r="T20" i="119"/>
  <c r="S20" i="119"/>
  <c r="R20" i="119"/>
  <c r="Q20" i="119"/>
  <c r="P20" i="119"/>
  <c r="O20" i="119"/>
  <c r="N20" i="119"/>
  <c r="M20" i="119"/>
  <c r="L20" i="119"/>
  <c r="K20" i="119"/>
  <c r="J20" i="119"/>
  <c r="I20" i="119"/>
  <c r="H20" i="119"/>
  <c r="G20" i="119"/>
  <c r="F20" i="119"/>
  <c r="E20" i="119"/>
  <c r="D20" i="119"/>
  <c r="U19" i="119"/>
  <c r="T19" i="119"/>
  <c r="S19" i="119"/>
  <c r="R19" i="119"/>
  <c r="Q19" i="119"/>
  <c r="P19" i="119"/>
  <c r="O19" i="119"/>
  <c r="N19" i="119"/>
  <c r="M19" i="119"/>
  <c r="L19" i="119"/>
  <c r="K19" i="119"/>
  <c r="J19" i="119"/>
  <c r="I19" i="119"/>
  <c r="H19" i="119"/>
  <c r="G19" i="119"/>
  <c r="F19" i="119"/>
  <c r="E19" i="119"/>
  <c r="D19" i="119"/>
  <c r="U18" i="119"/>
  <c r="T18" i="119"/>
  <c r="S18" i="119"/>
  <c r="R18" i="119"/>
  <c r="Q18" i="119"/>
  <c r="P18" i="119"/>
  <c r="O18" i="119"/>
  <c r="N18" i="119"/>
  <c r="M18" i="119"/>
  <c r="L18" i="119"/>
  <c r="K18" i="119"/>
  <c r="J18" i="119"/>
  <c r="I18" i="119"/>
  <c r="H18" i="119"/>
  <c r="G18" i="119"/>
  <c r="F18" i="119"/>
  <c r="E18" i="119"/>
  <c r="D18" i="119"/>
  <c r="U17" i="119"/>
  <c r="T17" i="119"/>
  <c r="S17" i="119"/>
  <c r="R17" i="119"/>
  <c r="Q17" i="119"/>
  <c r="P17" i="119"/>
  <c r="O17" i="119"/>
  <c r="N17" i="119"/>
  <c r="M17" i="119"/>
  <c r="L17" i="119"/>
  <c r="K17" i="119"/>
  <c r="J17" i="119"/>
  <c r="I17" i="119"/>
  <c r="H17" i="119"/>
  <c r="G17" i="119"/>
  <c r="F17" i="119"/>
  <c r="E17" i="119"/>
  <c r="D17" i="119"/>
  <c r="U16" i="119"/>
  <c r="T16" i="119"/>
  <c r="S16" i="119"/>
  <c r="R16" i="119"/>
  <c r="Q16" i="119"/>
  <c r="P16" i="119"/>
  <c r="O16" i="119"/>
  <c r="N16" i="119"/>
  <c r="M16" i="119"/>
  <c r="L16" i="119"/>
  <c r="K16" i="119"/>
  <c r="J16" i="119"/>
  <c r="I16" i="119"/>
  <c r="H16" i="119"/>
  <c r="G16" i="119"/>
  <c r="F16" i="119"/>
  <c r="E16" i="119"/>
  <c r="D16" i="119"/>
  <c r="U15" i="119"/>
  <c r="T15" i="119"/>
  <c r="S15" i="119"/>
  <c r="R15" i="119"/>
  <c r="Q15" i="119"/>
  <c r="P15" i="119"/>
  <c r="O15" i="119"/>
  <c r="N15" i="119"/>
  <c r="M15" i="119"/>
  <c r="L15" i="119"/>
  <c r="K15" i="119"/>
  <c r="J15" i="119"/>
  <c r="I15" i="119"/>
  <c r="H15" i="119"/>
  <c r="G15" i="119"/>
  <c r="F15" i="119"/>
  <c r="E15" i="119"/>
  <c r="D15" i="119"/>
  <c r="U14" i="119"/>
  <c r="T14" i="119"/>
  <c r="S14" i="119"/>
  <c r="R14" i="119"/>
  <c r="Q14" i="119"/>
  <c r="P14" i="119"/>
  <c r="O14" i="119"/>
  <c r="N14" i="119"/>
  <c r="M14" i="119"/>
  <c r="L14" i="119"/>
  <c r="K14" i="119"/>
  <c r="J14" i="119"/>
  <c r="I14" i="119"/>
  <c r="H14" i="119"/>
  <c r="G14" i="119"/>
  <c r="F14" i="119"/>
  <c r="E14" i="119"/>
  <c r="D14" i="119"/>
  <c r="U13" i="119"/>
  <c r="T13" i="119"/>
  <c r="S13" i="119"/>
  <c r="R13" i="119"/>
  <c r="Q13" i="119"/>
  <c r="P13" i="119"/>
  <c r="O13" i="119"/>
  <c r="N13" i="119"/>
  <c r="M13" i="119"/>
  <c r="L13" i="119"/>
  <c r="K13" i="119"/>
  <c r="J13" i="119"/>
  <c r="I13" i="119"/>
  <c r="H13" i="119"/>
  <c r="G13" i="119"/>
  <c r="F13" i="119"/>
  <c r="E13" i="119"/>
  <c r="D13" i="119"/>
  <c r="U12" i="119"/>
  <c r="T12" i="119"/>
  <c r="S12" i="119"/>
  <c r="R12" i="119"/>
  <c r="Q12" i="119"/>
  <c r="P12" i="119"/>
  <c r="O12" i="119"/>
  <c r="N12" i="119"/>
  <c r="M12" i="119"/>
  <c r="L12" i="119"/>
  <c r="K12" i="119"/>
  <c r="J12" i="119"/>
  <c r="I12" i="119"/>
  <c r="H12" i="119"/>
  <c r="G12" i="119"/>
  <c r="F12" i="119"/>
  <c r="E12" i="119"/>
  <c r="D12" i="119"/>
  <c r="U11" i="119"/>
  <c r="T11" i="119"/>
  <c r="S11" i="119"/>
  <c r="R11" i="119"/>
  <c r="Q11" i="119"/>
  <c r="P11" i="119"/>
  <c r="O11" i="119"/>
  <c r="N11" i="119"/>
  <c r="M11" i="119"/>
  <c r="L11" i="119"/>
  <c r="K11" i="119"/>
  <c r="J11" i="119"/>
  <c r="I11" i="119"/>
  <c r="H11" i="119"/>
  <c r="G11" i="119"/>
  <c r="F11" i="119"/>
  <c r="E11" i="119"/>
  <c r="D11" i="119"/>
  <c r="U10" i="119"/>
  <c r="T10" i="119"/>
  <c r="S10" i="119"/>
  <c r="R10" i="119"/>
  <c r="Q10" i="119"/>
  <c r="P10" i="119"/>
  <c r="O10" i="119"/>
  <c r="N10" i="119"/>
  <c r="M10" i="119"/>
  <c r="L10" i="119"/>
  <c r="K10" i="119"/>
  <c r="J10" i="119"/>
  <c r="I10" i="119"/>
  <c r="H10" i="119"/>
  <c r="G10" i="119"/>
  <c r="F10" i="119"/>
  <c r="E10" i="119"/>
  <c r="D10" i="119"/>
  <c r="U9" i="119"/>
  <c r="T9" i="119"/>
  <c r="S9" i="119"/>
  <c r="R9" i="119"/>
  <c r="Q9" i="119"/>
  <c r="P9" i="119"/>
  <c r="O9" i="119"/>
  <c r="N9" i="119"/>
  <c r="M9" i="119"/>
  <c r="L9" i="119"/>
  <c r="K9" i="119"/>
  <c r="J9" i="119"/>
  <c r="I9" i="119"/>
  <c r="H9" i="119"/>
  <c r="G9" i="119"/>
  <c r="F9" i="119"/>
  <c r="E9" i="119"/>
  <c r="D9" i="119"/>
  <c r="U8" i="119"/>
  <c r="T8" i="119"/>
  <c r="S8" i="119"/>
  <c r="R8" i="119"/>
  <c r="Q8" i="119"/>
  <c r="P8" i="119"/>
  <c r="O8" i="119"/>
  <c r="N8" i="119"/>
  <c r="M8" i="119"/>
  <c r="L8" i="119"/>
  <c r="K8" i="119"/>
  <c r="J8" i="119"/>
  <c r="I8" i="119"/>
  <c r="H8" i="119"/>
  <c r="G8" i="119"/>
  <c r="F8" i="119"/>
  <c r="E8" i="119"/>
  <c r="D8" i="119"/>
  <c r="U7" i="119"/>
  <c r="T7" i="119"/>
  <c r="S7" i="119"/>
  <c r="R7" i="119"/>
  <c r="Q7" i="119"/>
  <c r="P7" i="119"/>
  <c r="O7" i="119"/>
  <c r="N7" i="119"/>
  <c r="M7" i="119"/>
  <c r="L7" i="119"/>
  <c r="K7" i="119"/>
  <c r="J7" i="119"/>
  <c r="I7" i="119"/>
  <c r="H7" i="119"/>
  <c r="G7" i="119"/>
  <c r="F7" i="119"/>
  <c r="E7" i="119"/>
  <c r="D7" i="119"/>
  <c r="U6" i="119"/>
  <c r="T6" i="119"/>
  <c r="S6" i="119"/>
  <c r="R6" i="119"/>
  <c r="Q6" i="119"/>
  <c r="P6" i="119"/>
  <c r="O6" i="119"/>
  <c r="N6" i="119"/>
  <c r="M6" i="119"/>
  <c r="L6" i="119"/>
  <c r="K6" i="119"/>
  <c r="J6" i="119"/>
  <c r="I6" i="119"/>
  <c r="H6" i="119"/>
  <c r="G6" i="119"/>
  <c r="F6" i="119"/>
  <c r="E6" i="119"/>
  <c r="D6" i="119"/>
  <c r="U5" i="119"/>
  <c r="T5" i="119"/>
  <c r="S5" i="119"/>
  <c r="R5" i="119"/>
  <c r="Q5" i="119"/>
  <c r="P5" i="119"/>
  <c r="O5" i="119"/>
  <c r="N5" i="119"/>
  <c r="M5" i="119"/>
  <c r="L5" i="119"/>
  <c r="K5" i="119"/>
  <c r="J5" i="119"/>
  <c r="I5" i="119"/>
  <c r="H5" i="119"/>
  <c r="G5" i="119"/>
  <c r="F5" i="119"/>
  <c r="E5" i="119"/>
  <c r="D5" i="119"/>
  <c r="U4" i="119"/>
  <c r="T4" i="119"/>
  <c r="S4" i="119"/>
  <c r="R4" i="119"/>
  <c r="Q4" i="119"/>
  <c r="P4" i="119"/>
  <c r="O4" i="119"/>
  <c r="N4" i="119"/>
  <c r="M4" i="119"/>
  <c r="L4" i="119"/>
  <c r="K4" i="119"/>
  <c r="J4" i="119"/>
  <c r="I4" i="119"/>
  <c r="H4" i="119"/>
  <c r="G4" i="119"/>
  <c r="F4" i="119"/>
  <c r="E4" i="119"/>
  <c r="D4" i="119"/>
  <c r="U3" i="119"/>
  <c r="T3" i="119"/>
  <c r="Q3" i="119"/>
  <c r="P3" i="119"/>
  <c r="O3" i="119"/>
  <c r="N3" i="119"/>
  <c r="M3" i="119"/>
  <c r="L3" i="119"/>
  <c r="K3" i="119"/>
  <c r="J5" i="124"/>
  <c r="I3" i="119"/>
  <c r="H3" i="119"/>
  <c r="G3" i="119"/>
  <c r="F3" i="119"/>
  <c r="E3" i="119"/>
  <c r="D3" i="119"/>
  <c r="H20" i="122" l="1"/>
  <c r="D20" i="123"/>
  <c r="O20" i="123"/>
  <c r="P20" i="123"/>
  <c r="Q20" i="123"/>
  <c r="R20" i="123"/>
  <c r="S20" i="122"/>
  <c r="D6" i="124"/>
  <c r="D23" i="124" s="1"/>
  <c r="F7" i="124"/>
  <c r="F24" i="124" s="1"/>
  <c r="F75" i="119"/>
  <c r="Q6" i="130"/>
  <c r="R103" i="119"/>
  <c r="S9" i="124"/>
  <c r="S26" i="124" s="1"/>
  <c r="S108" i="119"/>
  <c r="M10" i="124"/>
  <c r="M27" i="124" s="1"/>
  <c r="M142" i="119"/>
  <c r="O11" i="124"/>
  <c r="O28" i="124" s="1"/>
  <c r="O152" i="119"/>
  <c r="K13" i="124"/>
  <c r="K30" i="124" s="1"/>
  <c r="K196" i="119"/>
  <c r="Q15" i="124"/>
  <c r="Q32" i="124" s="1"/>
  <c r="Q258" i="119"/>
  <c r="E6" i="124"/>
  <c r="E23" i="124" s="1"/>
  <c r="G7" i="124"/>
  <c r="G24" i="124" s="1"/>
  <c r="G75" i="119"/>
  <c r="R6" i="130"/>
  <c r="S103" i="119"/>
  <c r="T9" i="124"/>
  <c r="T26" i="124" s="1"/>
  <c r="T108" i="119"/>
  <c r="N10" i="124"/>
  <c r="N27" i="124" s="1"/>
  <c r="N142" i="119"/>
  <c r="P11" i="124"/>
  <c r="P28" i="124" s="1"/>
  <c r="P152" i="119"/>
  <c r="L13" i="124"/>
  <c r="L30" i="124" s="1"/>
  <c r="L196" i="119"/>
  <c r="R15" i="124"/>
  <c r="R32" i="124" s="1"/>
  <c r="R258" i="119"/>
  <c r="F6" i="124"/>
  <c r="F23" i="124" s="1"/>
  <c r="H7" i="124"/>
  <c r="H24" i="124" s="1"/>
  <c r="H75" i="119"/>
  <c r="S6" i="130"/>
  <c r="T103" i="119"/>
  <c r="U9" i="124"/>
  <c r="U26" i="124" s="1"/>
  <c r="U108" i="119"/>
  <c r="O10" i="124"/>
  <c r="O27" i="124" s="1"/>
  <c r="O142" i="119"/>
  <c r="Q11" i="124"/>
  <c r="Q28" i="124" s="1"/>
  <c r="Q152" i="119"/>
  <c r="M13" i="124"/>
  <c r="M30" i="124" s="1"/>
  <c r="M196" i="119"/>
  <c r="S15" i="124"/>
  <c r="S32" i="124" s="1"/>
  <c r="S258" i="119"/>
  <c r="S5" i="124"/>
  <c r="G6" i="124"/>
  <c r="G23" i="124" s="1"/>
  <c r="I7" i="124"/>
  <c r="I24" i="124" s="1"/>
  <c r="I75" i="119"/>
  <c r="T6" i="130"/>
  <c r="U103" i="119"/>
  <c r="P10" i="124"/>
  <c r="P27" i="124" s="1"/>
  <c r="P142" i="119"/>
  <c r="R11" i="124"/>
  <c r="R28" i="124" s="1"/>
  <c r="R152" i="119"/>
  <c r="N13" i="124"/>
  <c r="N30" i="124" s="1"/>
  <c r="N196" i="119"/>
  <c r="T15" i="124"/>
  <c r="T32" i="124" s="1"/>
  <c r="T258" i="119"/>
  <c r="H6" i="124"/>
  <c r="H23" i="124" s="1"/>
  <c r="J7" i="124"/>
  <c r="J24" i="124" s="1"/>
  <c r="J75" i="119"/>
  <c r="Q10" i="124"/>
  <c r="Q27" i="124" s="1"/>
  <c r="Q142" i="119"/>
  <c r="S11" i="124"/>
  <c r="S28" i="124" s="1"/>
  <c r="S152" i="119"/>
  <c r="O13" i="124"/>
  <c r="O30" i="124" s="1"/>
  <c r="O196" i="119"/>
  <c r="U15" i="124"/>
  <c r="U32" i="124" s="1"/>
  <c r="U258" i="119"/>
  <c r="I6" i="124"/>
  <c r="I23" i="124" s="1"/>
  <c r="K7" i="124"/>
  <c r="K24" i="124" s="1"/>
  <c r="K75" i="119"/>
  <c r="R10" i="124"/>
  <c r="R27" i="124" s="1"/>
  <c r="R142" i="119"/>
  <c r="T11" i="124"/>
  <c r="T28" i="124" s="1"/>
  <c r="T152" i="119"/>
  <c r="P13" i="124"/>
  <c r="P30" i="124" s="1"/>
  <c r="P196" i="119"/>
  <c r="J6" i="124"/>
  <c r="J23" i="124" s="1"/>
  <c r="L7" i="124"/>
  <c r="L24" i="124" s="1"/>
  <c r="L75" i="119"/>
  <c r="S10" i="124"/>
  <c r="S27" i="124" s="1"/>
  <c r="S142" i="119"/>
  <c r="U11" i="124"/>
  <c r="U28" i="124" s="1"/>
  <c r="U152" i="119"/>
  <c r="Q13" i="124"/>
  <c r="Q30" i="124" s="1"/>
  <c r="Q196" i="119"/>
  <c r="O65" i="119"/>
  <c r="D5" i="124"/>
  <c r="E5" i="124"/>
  <c r="K6" i="124"/>
  <c r="K23" i="124" s="1"/>
  <c r="M7" i="124"/>
  <c r="M24" i="124" s="1"/>
  <c r="D8" i="124"/>
  <c r="D25" i="124" s="1"/>
  <c r="D94" i="119"/>
  <c r="T10" i="124"/>
  <c r="T27" i="124" s="1"/>
  <c r="T142" i="119"/>
  <c r="R13" i="124"/>
  <c r="R30" i="124" s="1"/>
  <c r="R196" i="119"/>
  <c r="J3" i="119"/>
  <c r="P65" i="119"/>
  <c r="L6" i="124"/>
  <c r="L23" i="124" s="1"/>
  <c r="N7" i="124"/>
  <c r="N24" i="124" s="1"/>
  <c r="E8" i="124"/>
  <c r="E25" i="124" s="1"/>
  <c r="E94" i="119"/>
  <c r="U10" i="124"/>
  <c r="U27" i="124" s="1"/>
  <c r="U142" i="119"/>
  <c r="S13" i="124"/>
  <c r="S30" i="124" s="1"/>
  <c r="S196" i="119"/>
  <c r="F5" i="124"/>
  <c r="G5" i="124"/>
  <c r="M6" i="124"/>
  <c r="M23" i="124" s="1"/>
  <c r="O7" i="124"/>
  <c r="O24" i="124" s="1"/>
  <c r="F8" i="124"/>
  <c r="F25" i="124" s="1"/>
  <c r="F94" i="119"/>
  <c r="T13" i="124"/>
  <c r="T30" i="124" s="1"/>
  <c r="T196" i="119"/>
  <c r="R5" i="124"/>
  <c r="H5" i="124"/>
  <c r="N6" i="124"/>
  <c r="N23" i="124" s="1"/>
  <c r="P7" i="124"/>
  <c r="P24" i="124" s="1"/>
  <c r="G8" i="124"/>
  <c r="G25" i="124" s="1"/>
  <c r="U13" i="124"/>
  <c r="U30" i="124" s="1"/>
  <c r="U196" i="119"/>
  <c r="D16" i="124"/>
  <c r="D33" i="124" s="1"/>
  <c r="D271" i="119"/>
  <c r="I5" i="124"/>
  <c r="Q7" i="124"/>
  <c r="Q24" i="124" s="1"/>
  <c r="H8" i="124"/>
  <c r="H25" i="124" s="1"/>
  <c r="E16" i="124"/>
  <c r="E33" i="124" s="1"/>
  <c r="E271" i="119"/>
  <c r="J22" i="124"/>
  <c r="F16" i="124"/>
  <c r="F33" i="124" s="1"/>
  <c r="F271" i="119"/>
  <c r="K5" i="124"/>
  <c r="D14" i="124"/>
  <c r="D31" i="124" s="1"/>
  <c r="D256" i="119"/>
  <c r="G16" i="124"/>
  <c r="G33" i="124" s="1"/>
  <c r="G271" i="119"/>
  <c r="Q6" i="124"/>
  <c r="Q23" i="124" s="1"/>
  <c r="S7" i="124"/>
  <c r="S24" i="124" s="1"/>
  <c r="J8" i="124"/>
  <c r="J25" i="124" s="1"/>
  <c r="L5" i="124"/>
  <c r="R6" i="124"/>
  <c r="R23" i="124" s="1"/>
  <c r="T7" i="124"/>
  <c r="T24" i="124" s="1"/>
  <c r="K8" i="124"/>
  <c r="K25" i="124" s="1"/>
  <c r="D12" i="124"/>
  <c r="D29" i="124" s="1"/>
  <c r="D187" i="119"/>
  <c r="E14" i="124"/>
  <c r="E31" i="124" s="1"/>
  <c r="E256" i="119"/>
  <c r="H16" i="124"/>
  <c r="H33" i="124" s="1"/>
  <c r="H271" i="119"/>
  <c r="D310" i="118"/>
  <c r="M75" i="119"/>
  <c r="E12" i="124"/>
  <c r="E29" i="124" s="1"/>
  <c r="E187" i="119"/>
  <c r="F14" i="124"/>
  <c r="F31" i="124" s="1"/>
  <c r="F256" i="119"/>
  <c r="I16" i="124"/>
  <c r="I33" i="124" s="1"/>
  <c r="I271" i="119"/>
  <c r="E310" i="118"/>
  <c r="R3" i="119"/>
  <c r="N75" i="119"/>
  <c r="G94" i="119"/>
  <c r="S6" i="124"/>
  <c r="S23" i="124" s="1"/>
  <c r="U7" i="124"/>
  <c r="U24" i="124" s="1"/>
  <c r="L8" i="124"/>
  <c r="L25" i="124" s="1"/>
  <c r="N5" i="124"/>
  <c r="T6" i="124"/>
  <c r="T23" i="124" s="1"/>
  <c r="M8" i="124"/>
  <c r="M25" i="124" s="1"/>
  <c r="F12" i="124"/>
  <c r="F29" i="124" s="1"/>
  <c r="F187" i="119"/>
  <c r="G14" i="124"/>
  <c r="G31" i="124" s="1"/>
  <c r="G256" i="119"/>
  <c r="J16" i="124"/>
  <c r="J33" i="124" s="1"/>
  <c r="J271" i="119"/>
  <c r="F310" i="118"/>
  <c r="S3" i="119"/>
  <c r="O75" i="119"/>
  <c r="H94" i="119"/>
  <c r="O5" i="124"/>
  <c r="N8" i="124"/>
  <c r="N25" i="124" s="1"/>
  <c r="N94" i="119"/>
  <c r="D9" i="124"/>
  <c r="D26" i="124" s="1"/>
  <c r="D108" i="119"/>
  <c r="G12" i="124"/>
  <c r="G29" i="124" s="1"/>
  <c r="G187" i="119"/>
  <c r="H14" i="124"/>
  <c r="H31" i="124" s="1"/>
  <c r="H256" i="119"/>
  <c r="K16" i="124"/>
  <c r="K33" i="124" s="1"/>
  <c r="K271" i="119"/>
  <c r="G310" i="118"/>
  <c r="P75" i="119"/>
  <c r="I94" i="119"/>
  <c r="M5" i="124"/>
  <c r="U6" i="124"/>
  <c r="U23" i="124" s="1"/>
  <c r="P5" i="124"/>
  <c r="O8" i="124"/>
  <c r="O25" i="124" s="1"/>
  <c r="E9" i="124"/>
  <c r="E26" i="124" s="1"/>
  <c r="H12" i="124"/>
  <c r="H29" i="124" s="1"/>
  <c r="H187" i="119"/>
  <c r="I14" i="124"/>
  <c r="I31" i="124" s="1"/>
  <c r="I256" i="119"/>
  <c r="L16" i="124"/>
  <c r="L33" i="124" s="1"/>
  <c r="L271" i="119"/>
  <c r="H310" i="118"/>
  <c r="Q75" i="119"/>
  <c r="J94" i="119"/>
  <c r="Q5" i="124"/>
  <c r="P8" i="124"/>
  <c r="P25" i="124" s="1"/>
  <c r="P94" i="119"/>
  <c r="D6" i="130"/>
  <c r="E103" i="119"/>
  <c r="F9" i="124"/>
  <c r="F26" i="124" s="1"/>
  <c r="F108" i="119"/>
  <c r="I12" i="124"/>
  <c r="I29" i="124" s="1"/>
  <c r="I187" i="119"/>
  <c r="J14" i="124"/>
  <c r="J31" i="124" s="1"/>
  <c r="J256" i="119"/>
  <c r="D15" i="124"/>
  <c r="D32" i="124" s="1"/>
  <c r="D258" i="119"/>
  <c r="M16" i="124"/>
  <c r="M33" i="124" s="1"/>
  <c r="M271" i="119"/>
  <c r="I310" i="118"/>
  <c r="R75" i="119"/>
  <c r="K94" i="119"/>
  <c r="Q8" i="124"/>
  <c r="Q25" i="124" s="1"/>
  <c r="Q94" i="119"/>
  <c r="E6" i="130"/>
  <c r="F103" i="119"/>
  <c r="G9" i="124"/>
  <c r="G26" i="124" s="1"/>
  <c r="G108" i="119"/>
  <c r="J12" i="124"/>
  <c r="J29" i="124" s="1"/>
  <c r="J187" i="119"/>
  <c r="K14" i="124"/>
  <c r="K31" i="124" s="1"/>
  <c r="K256" i="119"/>
  <c r="E15" i="124"/>
  <c r="E32" i="124" s="1"/>
  <c r="E258" i="119"/>
  <c r="N16" i="124"/>
  <c r="N33" i="124" s="1"/>
  <c r="N271" i="119"/>
  <c r="J310" i="118"/>
  <c r="S75" i="119"/>
  <c r="L94" i="119"/>
  <c r="R8" i="124"/>
  <c r="R25" i="124" s="1"/>
  <c r="R94" i="119"/>
  <c r="F6" i="130"/>
  <c r="G103" i="119"/>
  <c r="H9" i="124"/>
  <c r="H26" i="124" s="1"/>
  <c r="H108" i="119"/>
  <c r="D11" i="124"/>
  <c r="D28" i="124" s="1"/>
  <c r="D152" i="119"/>
  <c r="K12" i="124"/>
  <c r="K29" i="124" s="1"/>
  <c r="K187" i="119"/>
  <c r="L14" i="124"/>
  <c r="L31" i="124" s="1"/>
  <c r="L256" i="119"/>
  <c r="F15" i="124"/>
  <c r="F32" i="124" s="1"/>
  <c r="F258" i="119"/>
  <c r="O16" i="124"/>
  <c r="O33" i="124" s="1"/>
  <c r="O271" i="119"/>
  <c r="K310" i="118"/>
  <c r="T75" i="119"/>
  <c r="M94" i="119"/>
  <c r="G6" i="130"/>
  <c r="H103" i="119"/>
  <c r="I9" i="124"/>
  <c r="I26" i="124" s="1"/>
  <c r="I108" i="119"/>
  <c r="E11" i="124"/>
  <c r="E28" i="124" s="1"/>
  <c r="E152" i="119"/>
  <c r="L12" i="124"/>
  <c r="L29" i="124" s="1"/>
  <c r="L187" i="119"/>
  <c r="M14" i="124"/>
  <c r="M31" i="124" s="1"/>
  <c r="M256" i="119"/>
  <c r="G15" i="124"/>
  <c r="G32" i="124" s="1"/>
  <c r="G258" i="119"/>
  <c r="P16" i="124"/>
  <c r="P33" i="124" s="1"/>
  <c r="P271" i="119"/>
  <c r="L310" i="118"/>
  <c r="U75" i="119"/>
  <c r="O94" i="119"/>
  <c r="U5" i="124"/>
  <c r="T8" i="124"/>
  <c r="T25" i="124" s="1"/>
  <c r="T94" i="119"/>
  <c r="H6" i="130"/>
  <c r="I103" i="119"/>
  <c r="J9" i="124"/>
  <c r="J26" i="124" s="1"/>
  <c r="J108" i="119"/>
  <c r="D10" i="124"/>
  <c r="D27" i="124" s="1"/>
  <c r="D142" i="119"/>
  <c r="F11" i="124"/>
  <c r="F28" i="124" s="1"/>
  <c r="F152" i="119"/>
  <c r="M12" i="124"/>
  <c r="M29" i="124" s="1"/>
  <c r="N14" i="124"/>
  <c r="N31" i="124" s="1"/>
  <c r="N256" i="119"/>
  <c r="H15" i="124"/>
  <c r="H32" i="124" s="1"/>
  <c r="H258" i="119"/>
  <c r="Q16" i="124"/>
  <c r="Q33" i="124" s="1"/>
  <c r="Q271" i="119"/>
  <c r="M310" i="118"/>
  <c r="S8" i="124"/>
  <c r="S25" i="124" s="1"/>
  <c r="S94" i="119"/>
  <c r="U8" i="124"/>
  <c r="U25" i="124" s="1"/>
  <c r="U94" i="119"/>
  <c r="I6" i="130"/>
  <c r="J103" i="119"/>
  <c r="K9" i="124"/>
  <c r="K26" i="124" s="1"/>
  <c r="K108" i="119"/>
  <c r="E10" i="124"/>
  <c r="E27" i="124" s="1"/>
  <c r="E142" i="119"/>
  <c r="G11" i="124"/>
  <c r="G28" i="124" s="1"/>
  <c r="G152" i="119"/>
  <c r="N12" i="124"/>
  <c r="N29" i="124" s="1"/>
  <c r="N187" i="119"/>
  <c r="O14" i="124"/>
  <c r="O31" i="124" s="1"/>
  <c r="O256" i="119"/>
  <c r="I15" i="124"/>
  <c r="I32" i="124" s="1"/>
  <c r="I258" i="119"/>
  <c r="R16" i="124"/>
  <c r="R33" i="124" s="1"/>
  <c r="R271" i="119"/>
  <c r="N310" i="118"/>
  <c r="J6" i="130"/>
  <c r="K103" i="119"/>
  <c r="L9" i="124"/>
  <c r="L26" i="124" s="1"/>
  <c r="L108" i="119"/>
  <c r="F10" i="124"/>
  <c r="F27" i="124" s="1"/>
  <c r="F142" i="119"/>
  <c r="H11" i="124"/>
  <c r="H28" i="124" s="1"/>
  <c r="H152" i="119"/>
  <c r="O12" i="124"/>
  <c r="O29" i="124" s="1"/>
  <c r="O187" i="119"/>
  <c r="D13" i="124"/>
  <c r="D30" i="124" s="1"/>
  <c r="D196" i="119"/>
  <c r="P14" i="124"/>
  <c r="P31" i="124" s="1"/>
  <c r="P256" i="119"/>
  <c r="J15" i="124"/>
  <c r="J32" i="124" s="1"/>
  <c r="J258" i="119"/>
  <c r="S16" i="124"/>
  <c r="S33" i="124" s="1"/>
  <c r="S271" i="119"/>
  <c r="O310" i="118"/>
  <c r="D103" i="119"/>
  <c r="K6" i="130"/>
  <c r="L103" i="119"/>
  <c r="M9" i="124"/>
  <c r="M26" i="124" s="1"/>
  <c r="M108" i="119"/>
  <c r="G10" i="124"/>
  <c r="G27" i="124" s="1"/>
  <c r="G142" i="119"/>
  <c r="I11" i="124"/>
  <c r="I28" i="124" s="1"/>
  <c r="I152" i="119"/>
  <c r="P12" i="124"/>
  <c r="P29" i="124" s="1"/>
  <c r="P187" i="119"/>
  <c r="E13" i="124"/>
  <c r="E30" i="124" s="1"/>
  <c r="E196" i="119"/>
  <c r="Q14" i="124"/>
  <c r="Q31" i="124" s="1"/>
  <c r="Q256" i="119"/>
  <c r="K15" i="124"/>
  <c r="K32" i="124" s="1"/>
  <c r="K258" i="119"/>
  <c r="T16" i="124"/>
  <c r="T33" i="124" s="1"/>
  <c r="T271" i="119"/>
  <c r="P310" i="118"/>
  <c r="M103" i="119"/>
  <c r="T5" i="124"/>
  <c r="N9" i="124"/>
  <c r="N26" i="124" s="1"/>
  <c r="H10" i="124"/>
  <c r="H27" i="124" s="1"/>
  <c r="H142" i="119"/>
  <c r="J11" i="124"/>
  <c r="J28" i="124" s="1"/>
  <c r="J152" i="119"/>
  <c r="Q12" i="124"/>
  <c r="Q29" i="124" s="1"/>
  <c r="Q187" i="119"/>
  <c r="F13" i="124"/>
  <c r="F30" i="124" s="1"/>
  <c r="F196" i="119"/>
  <c r="R14" i="124"/>
  <c r="R31" i="124" s="1"/>
  <c r="R256" i="119"/>
  <c r="L15" i="124"/>
  <c r="L32" i="124" s="1"/>
  <c r="L258" i="119"/>
  <c r="U16" i="124"/>
  <c r="U33" i="124" s="1"/>
  <c r="U271" i="119"/>
  <c r="Q310" i="118"/>
  <c r="D65" i="119"/>
  <c r="N103" i="119"/>
  <c r="O9" i="124"/>
  <c r="O26" i="124" s="1"/>
  <c r="I10" i="124"/>
  <c r="I27" i="124" s="1"/>
  <c r="I142" i="119"/>
  <c r="K11" i="124"/>
  <c r="K28" i="124" s="1"/>
  <c r="K152" i="119"/>
  <c r="R12" i="124"/>
  <c r="R29" i="124" s="1"/>
  <c r="R187" i="119"/>
  <c r="G13" i="124"/>
  <c r="G30" i="124" s="1"/>
  <c r="G196" i="119"/>
  <c r="S14" i="124"/>
  <c r="S31" i="124" s="1"/>
  <c r="S256" i="119"/>
  <c r="M15" i="124"/>
  <c r="M32" i="124" s="1"/>
  <c r="M258" i="119"/>
  <c r="R310" i="118"/>
  <c r="E65" i="119"/>
  <c r="N6" i="130"/>
  <c r="O103" i="119"/>
  <c r="P9" i="124"/>
  <c r="P26" i="124" s="1"/>
  <c r="P108" i="119"/>
  <c r="J10" i="124"/>
  <c r="J27" i="124" s="1"/>
  <c r="J142" i="119"/>
  <c r="L11" i="124"/>
  <c r="L28" i="124" s="1"/>
  <c r="L152" i="119"/>
  <c r="S12" i="124"/>
  <c r="S29" i="124" s="1"/>
  <c r="S187" i="119"/>
  <c r="H13" i="124"/>
  <c r="H30" i="124" s="1"/>
  <c r="H196" i="119"/>
  <c r="T14" i="124"/>
  <c r="T31" i="124" s="1"/>
  <c r="T256" i="119"/>
  <c r="N15" i="124"/>
  <c r="N32" i="124" s="1"/>
  <c r="N258" i="119"/>
  <c r="S310" i="118"/>
  <c r="F65" i="119"/>
  <c r="D7" i="124"/>
  <c r="D24" i="124" s="1"/>
  <c r="D75" i="119"/>
  <c r="O6" i="130"/>
  <c r="P103" i="119"/>
  <c r="Q9" i="124"/>
  <c r="Q26" i="124" s="1"/>
  <c r="Q108" i="119"/>
  <c r="K10" i="124"/>
  <c r="K27" i="124" s="1"/>
  <c r="K142" i="119"/>
  <c r="M11" i="124"/>
  <c r="M28" i="124" s="1"/>
  <c r="M152" i="119"/>
  <c r="T12" i="124"/>
  <c r="T29" i="124" s="1"/>
  <c r="T187" i="119"/>
  <c r="I13" i="124"/>
  <c r="I30" i="124" s="1"/>
  <c r="I196" i="119"/>
  <c r="U14" i="124"/>
  <c r="U31" i="124" s="1"/>
  <c r="U256" i="119"/>
  <c r="O15" i="124"/>
  <c r="O32" i="124" s="1"/>
  <c r="O258" i="119"/>
  <c r="T310" i="118"/>
  <c r="G65" i="119"/>
  <c r="E7" i="124"/>
  <c r="E24" i="124" s="1"/>
  <c r="E75" i="119"/>
  <c r="P6" i="130"/>
  <c r="Q103" i="119"/>
  <c r="R9" i="124"/>
  <c r="R26" i="124" s="1"/>
  <c r="R108" i="119"/>
  <c r="L10" i="124"/>
  <c r="L27" i="124" s="1"/>
  <c r="L142" i="119"/>
  <c r="N11" i="124"/>
  <c r="N28" i="124" s="1"/>
  <c r="N152" i="119"/>
  <c r="U12" i="124"/>
  <c r="U29" i="124" s="1"/>
  <c r="U187" i="119"/>
  <c r="J13" i="124"/>
  <c r="J30" i="124" s="1"/>
  <c r="J196" i="119"/>
  <c r="P15" i="124"/>
  <c r="P32" i="124" s="1"/>
  <c r="P258" i="119"/>
  <c r="U310" i="118"/>
  <c r="H65" i="119"/>
  <c r="L5" i="125"/>
  <c r="L310" i="120"/>
  <c r="L3" i="121"/>
  <c r="M5" i="125"/>
  <c r="M310" i="120"/>
  <c r="M3" i="121"/>
  <c r="O5" i="125"/>
  <c r="O310" i="120"/>
  <c r="O3" i="121"/>
  <c r="D5" i="125"/>
  <c r="D310" i="120"/>
  <c r="D3" i="121"/>
  <c r="F5" i="125"/>
  <c r="F310" i="120"/>
  <c r="F3" i="121"/>
  <c r="G5" i="125"/>
  <c r="G310" i="120"/>
  <c r="G3" i="121"/>
  <c r="H5" i="125"/>
  <c r="H310" i="120"/>
  <c r="H3" i="121"/>
  <c r="I5" i="125"/>
  <c r="I310" i="120"/>
  <c r="I3" i="121"/>
  <c r="J5" i="125"/>
  <c r="J310" i="120"/>
  <c r="J3" i="121"/>
  <c r="K5" i="125"/>
  <c r="K310" i="120"/>
  <c r="K3" i="121"/>
  <c r="R6" i="125"/>
  <c r="R65" i="121"/>
  <c r="T7" i="125"/>
  <c r="T75" i="121"/>
  <c r="S6" i="125"/>
  <c r="S65" i="121"/>
  <c r="U7" i="125"/>
  <c r="U75" i="121"/>
  <c r="L8" i="125"/>
  <c r="L94" i="121"/>
  <c r="N5" i="125"/>
  <c r="N310" i="120"/>
  <c r="N3" i="121"/>
  <c r="T6" i="125"/>
  <c r="T65" i="121"/>
  <c r="Q5" i="125"/>
  <c r="Q310" i="120"/>
  <c r="Q3" i="121"/>
  <c r="R5" i="125"/>
  <c r="R310" i="120"/>
  <c r="R3" i="121"/>
  <c r="S5" i="125"/>
  <c r="S310" i="120"/>
  <c r="S311" i="120" s="1"/>
  <c r="S3" i="121"/>
  <c r="T5" i="125"/>
  <c r="T310" i="120"/>
  <c r="T311" i="120" s="1"/>
  <c r="T3" i="121"/>
  <c r="U5" i="125"/>
  <c r="U310" i="120"/>
  <c r="U311" i="120" s="1"/>
  <c r="U3" i="121"/>
  <c r="T8" i="125"/>
  <c r="T94" i="121"/>
  <c r="H14" i="130"/>
  <c r="I103" i="121"/>
  <c r="J9" i="125"/>
  <c r="J108" i="121"/>
  <c r="U8" i="125"/>
  <c r="U94" i="121"/>
  <c r="I14" i="130"/>
  <c r="J103" i="121"/>
  <c r="K9" i="125"/>
  <c r="K108" i="121"/>
  <c r="G6" i="125"/>
  <c r="I7" i="125"/>
  <c r="P10" i="125"/>
  <c r="R11" i="125"/>
  <c r="N13" i="125"/>
  <c r="N196" i="121"/>
  <c r="T15" i="125"/>
  <c r="T258" i="121"/>
  <c r="H6" i="125"/>
  <c r="J7" i="125"/>
  <c r="Q10" i="125"/>
  <c r="S11" i="125"/>
  <c r="S152" i="121"/>
  <c r="O13" i="125"/>
  <c r="O196" i="121"/>
  <c r="U15" i="125"/>
  <c r="U258" i="121"/>
  <c r="I6" i="125"/>
  <c r="K7" i="125"/>
  <c r="R10" i="125"/>
  <c r="T11" i="125"/>
  <c r="P13" i="125"/>
  <c r="P196" i="121"/>
  <c r="J6" i="125"/>
  <c r="L7" i="125"/>
  <c r="S10" i="125"/>
  <c r="U11" i="125"/>
  <c r="U152" i="121"/>
  <c r="Q13" i="125"/>
  <c r="Q196" i="121"/>
  <c r="E5" i="125"/>
  <c r="K6" i="125"/>
  <c r="M7" i="125"/>
  <c r="D8" i="125"/>
  <c r="T10" i="125"/>
  <c r="R13" i="125"/>
  <c r="R196" i="121"/>
  <c r="L6" i="125"/>
  <c r="N7" i="125"/>
  <c r="E8" i="125"/>
  <c r="U10" i="125"/>
  <c r="S13" i="125"/>
  <c r="S196" i="121"/>
  <c r="P142" i="121"/>
  <c r="M6" i="125"/>
  <c r="O7" i="125"/>
  <c r="F8" i="125"/>
  <c r="T13" i="125"/>
  <c r="T196" i="121"/>
  <c r="Q142" i="121"/>
  <c r="N6" i="125"/>
  <c r="P7" i="125"/>
  <c r="G8" i="125"/>
  <c r="U13" i="125"/>
  <c r="U196" i="121"/>
  <c r="D16" i="125"/>
  <c r="D271" i="121"/>
  <c r="R142" i="121"/>
  <c r="O6" i="125"/>
  <c r="Q7" i="125"/>
  <c r="H8" i="125"/>
  <c r="E16" i="125"/>
  <c r="E271" i="121"/>
  <c r="S142" i="121"/>
  <c r="P6" i="125"/>
  <c r="R7" i="125"/>
  <c r="I8" i="125"/>
  <c r="F271" i="121"/>
  <c r="F16" i="125"/>
  <c r="T142" i="121"/>
  <c r="Q6" i="125"/>
  <c r="S7" i="125"/>
  <c r="J8" i="125"/>
  <c r="D14" i="125"/>
  <c r="D256" i="121"/>
  <c r="G16" i="125"/>
  <c r="G271" i="121"/>
  <c r="U142" i="121"/>
  <c r="K25" i="125"/>
  <c r="K8" i="133"/>
  <c r="D12" i="125"/>
  <c r="D187" i="121"/>
  <c r="E256" i="121"/>
  <c r="E14" i="125"/>
  <c r="H271" i="121"/>
  <c r="H16" i="125"/>
  <c r="E12" i="125"/>
  <c r="E187" i="121"/>
  <c r="F14" i="125"/>
  <c r="F256" i="121"/>
  <c r="I271" i="121"/>
  <c r="I16" i="125"/>
  <c r="E310" i="120"/>
  <c r="M8" i="125"/>
  <c r="M94" i="121"/>
  <c r="F12" i="125"/>
  <c r="F187" i="121"/>
  <c r="G14" i="125"/>
  <c r="G256" i="121"/>
  <c r="J271" i="121"/>
  <c r="J16" i="125"/>
  <c r="U6" i="125"/>
  <c r="N8" i="125"/>
  <c r="N94" i="121"/>
  <c r="D9" i="125"/>
  <c r="D108" i="121"/>
  <c r="G12" i="125"/>
  <c r="G187" i="121"/>
  <c r="H14" i="125"/>
  <c r="H256" i="121"/>
  <c r="K16" i="125"/>
  <c r="K271" i="121"/>
  <c r="P5" i="125"/>
  <c r="O8" i="125"/>
  <c r="C14" i="130"/>
  <c r="D103" i="121"/>
  <c r="E9" i="125"/>
  <c r="E108" i="121"/>
  <c r="H12" i="125"/>
  <c r="H187" i="121"/>
  <c r="I14" i="125"/>
  <c r="I256" i="121"/>
  <c r="L16" i="125"/>
  <c r="L271" i="121"/>
  <c r="P8" i="125"/>
  <c r="P94" i="121"/>
  <c r="D14" i="130"/>
  <c r="E103" i="121"/>
  <c r="F9" i="125"/>
  <c r="F108" i="121"/>
  <c r="I12" i="125"/>
  <c r="I187" i="121"/>
  <c r="J256" i="121"/>
  <c r="J14" i="125"/>
  <c r="D15" i="125"/>
  <c r="D258" i="121"/>
  <c r="M16" i="125"/>
  <c r="M271" i="121"/>
  <c r="Q8" i="125"/>
  <c r="Q94" i="121"/>
  <c r="E14" i="130"/>
  <c r="F103" i="121"/>
  <c r="G9" i="125"/>
  <c r="G108" i="121"/>
  <c r="J12" i="125"/>
  <c r="J187" i="121"/>
  <c r="K14" i="125"/>
  <c r="K256" i="121"/>
  <c r="E15" i="125"/>
  <c r="E258" i="121"/>
  <c r="N16" i="125"/>
  <c r="N271" i="121"/>
  <c r="D94" i="121"/>
  <c r="R8" i="125"/>
  <c r="R94" i="121"/>
  <c r="F14" i="130"/>
  <c r="G103" i="121"/>
  <c r="H9" i="125"/>
  <c r="H108" i="121"/>
  <c r="D11" i="125"/>
  <c r="D152" i="121"/>
  <c r="K12" i="125"/>
  <c r="K187" i="121"/>
  <c r="L256" i="121"/>
  <c r="L14" i="125"/>
  <c r="F258" i="121"/>
  <c r="F15" i="125"/>
  <c r="O16" i="125"/>
  <c r="O271" i="121"/>
  <c r="E94" i="121"/>
  <c r="H103" i="121"/>
  <c r="S8" i="125"/>
  <c r="I9" i="125"/>
  <c r="E11" i="125"/>
  <c r="E152" i="121"/>
  <c r="L12" i="125"/>
  <c r="L187" i="121"/>
  <c r="M256" i="121"/>
  <c r="M14" i="125"/>
  <c r="G15" i="125"/>
  <c r="G258" i="121"/>
  <c r="P16" i="125"/>
  <c r="P271" i="121"/>
  <c r="F94" i="121"/>
  <c r="D10" i="125"/>
  <c r="D142" i="121"/>
  <c r="F11" i="125"/>
  <c r="F152" i="121"/>
  <c r="M12" i="125"/>
  <c r="M187" i="121"/>
  <c r="N256" i="121"/>
  <c r="N14" i="125"/>
  <c r="H15" i="125"/>
  <c r="H258" i="121"/>
  <c r="Q16" i="125"/>
  <c r="Q271" i="121"/>
  <c r="G94" i="121"/>
  <c r="T103" i="121"/>
  <c r="E10" i="125"/>
  <c r="E142" i="121"/>
  <c r="G11" i="125"/>
  <c r="G152" i="121"/>
  <c r="N12" i="125"/>
  <c r="N187" i="121"/>
  <c r="O14" i="125"/>
  <c r="O256" i="121"/>
  <c r="I15" i="125"/>
  <c r="I258" i="121"/>
  <c r="R16" i="125"/>
  <c r="R271" i="121"/>
  <c r="H94" i="121"/>
  <c r="U103" i="121"/>
  <c r="J14" i="130"/>
  <c r="K103" i="121"/>
  <c r="L9" i="125"/>
  <c r="L108" i="121"/>
  <c r="F10" i="125"/>
  <c r="F142" i="121"/>
  <c r="H11" i="125"/>
  <c r="H152" i="121"/>
  <c r="O12" i="125"/>
  <c r="O187" i="121"/>
  <c r="D13" i="125"/>
  <c r="D196" i="121"/>
  <c r="P14" i="125"/>
  <c r="P256" i="121"/>
  <c r="J15" i="125"/>
  <c r="J258" i="121"/>
  <c r="S16" i="125"/>
  <c r="S271" i="121"/>
  <c r="I94" i="121"/>
  <c r="K14" i="130"/>
  <c r="L103" i="121"/>
  <c r="M9" i="125"/>
  <c r="M108" i="121"/>
  <c r="G10" i="125"/>
  <c r="G142" i="121"/>
  <c r="I11" i="125"/>
  <c r="I152" i="121"/>
  <c r="P12" i="125"/>
  <c r="P187" i="121"/>
  <c r="E13" i="125"/>
  <c r="E196" i="121"/>
  <c r="Q14" i="125"/>
  <c r="Q256" i="121"/>
  <c r="K15" i="125"/>
  <c r="K258" i="121"/>
  <c r="T271" i="121"/>
  <c r="T16" i="125"/>
  <c r="P310" i="120"/>
  <c r="J94" i="121"/>
  <c r="R152" i="121"/>
  <c r="L14" i="130"/>
  <c r="M103" i="121"/>
  <c r="N9" i="125"/>
  <c r="N108" i="121"/>
  <c r="H10" i="125"/>
  <c r="H142" i="121"/>
  <c r="J11" i="125"/>
  <c r="J152" i="121"/>
  <c r="Q12" i="125"/>
  <c r="Q187" i="121"/>
  <c r="F13" i="125"/>
  <c r="F196" i="121"/>
  <c r="R14" i="125"/>
  <c r="R256" i="121"/>
  <c r="L258" i="121"/>
  <c r="L15" i="125"/>
  <c r="U16" i="125"/>
  <c r="U271" i="121"/>
  <c r="K94" i="121"/>
  <c r="T152" i="121"/>
  <c r="M14" i="130"/>
  <c r="N103" i="121"/>
  <c r="O9" i="125"/>
  <c r="O108" i="121"/>
  <c r="I10" i="125"/>
  <c r="I142" i="121"/>
  <c r="K11" i="125"/>
  <c r="K152" i="121"/>
  <c r="R12" i="125"/>
  <c r="R187" i="121"/>
  <c r="G13" i="125"/>
  <c r="G196" i="121"/>
  <c r="S14" i="125"/>
  <c r="S256" i="121"/>
  <c r="M15" i="125"/>
  <c r="M258" i="121"/>
  <c r="N14" i="130"/>
  <c r="O103" i="121"/>
  <c r="P9" i="125"/>
  <c r="P108" i="121"/>
  <c r="J10" i="125"/>
  <c r="J142" i="121"/>
  <c r="L11" i="125"/>
  <c r="L152" i="121"/>
  <c r="S12" i="125"/>
  <c r="S187" i="121"/>
  <c r="H13" i="125"/>
  <c r="H196" i="121"/>
  <c r="T14" i="125"/>
  <c r="T256" i="121"/>
  <c r="N15" i="125"/>
  <c r="N258" i="121"/>
  <c r="O94" i="121"/>
  <c r="D7" i="125"/>
  <c r="O14" i="130"/>
  <c r="P103" i="121"/>
  <c r="Q9" i="125"/>
  <c r="Q108" i="121"/>
  <c r="K10" i="125"/>
  <c r="K142" i="121"/>
  <c r="M11" i="125"/>
  <c r="M152" i="121"/>
  <c r="T12" i="125"/>
  <c r="T187" i="121"/>
  <c r="I13" i="125"/>
  <c r="I196" i="121"/>
  <c r="U14" i="125"/>
  <c r="U256" i="121"/>
  <c r="O15" i="125"/>
  <c r="O258" i="121"/>
  <c r="S94" i="121"/>
  <c r="E7" i="125"/>
  <c r="P14" i="130"/>
  <c r="Q103" i="121"/>
  <c r="R9" i="125"/>
  <c r="R108" i="121"/>
  <c r="L10" i="125"/>
  <c r="L142" i="121"/>
  <c r="N11" i="125"/>
  <c r="N152" i="121"/>
  <c r="U12" i="125"/>
  <c r="U187" i="121"/>
  <c r="J13" i="125"/>
  <c r="J196" i="121"/>
  <c r="P15" i="125"/>
  <c r="P258" i="121"/>
  <c r="D6" i="125"/>
  <c r="F7" i="125"/>
  <c r="Q14" i="130"/>
  <c r="R103" i="121"/>
  <c r="S9" i="125"/>
  <c r="S108" i="121"/>
  <c r="M10" i="125"/>
  <c r="M142" i="121"/>
  <c r="O11" i="125"/>
  <c r="O152" i="121"/>
  <c r="K13" i="125"/>
  <c r="K196" i="121"/>
  <c r="Q15" i="125"/>
  <c r="Q258" i="121"/>
  <c r="E6" i="125"/>
  <c r="G7" i="125"/>
  <c r="R14" i="130"/>
  <c r="S103" i="121"/>
  <c r="T9" i="125"/>
  <c r="T108" i="121"/>
  <c r="N10" i="125"/>
  <c r="N142" i="121"/>
  <c r="P11" i="125"/>
  <c r="P152" i="121"/>
  <c r="L13" i="125"/>
  <c r="L196" i="121"/>
  <c r="R15" i="125"/>
  <c r="R258" i="121"/>
  <c r="G65" i="121"/>
  <c r="I75" i="121"/>
  <c r="F6" i="125"/>
  <c r="H7" i="125"/>
  <c r="U9" i="125"/>
  <c r="O10" i="125"/>
  <c r="Q11" i="125"/>
  <c r="Q152" i="121"/>
  <c r="M13" i="125"/>
  <c r="M196" i="121"/>
  <c r="S15" i="125"/>
  <c r="S258" i="121"/>
  <c r="H65" i="121"/>
  <c r="J75" i="121"/>
  <c r="R20" i="122"/>
  <c r="T20" i="122"/>
  <c r="E20" i="123"/>
  <c r="F20" i="123"/>
  <c r="H20" i="123"/>
  <c r="C20" i="122"/>
  <c r="D20" i="122"/>
  <c r="K20" i="123"/>
  <c r="L20" i="123"/>
  <c r="M20" i="123"/>
  <c r="N20" i="123"/>
  <c r="F17" i="124"/>
  <c r="F34" i="124" s="1"/>
  <c r="G14" i="122"/>
  <c r="G20" i="122" s="1"/>
  <c r="Q17" i="122"/>
  <c r="Q20" i="122" s="1"/>
  <c r="J17" i="125"/>
  <c r="K7" i="131"/>
  <c r="K7" i="132"/>
  <c r="U6" i="131"/>
  <c r="U6" i="132"/>
  <c r="H17" i="124"/>
  <c r="H34" i="124" s="1"/>
  <c r="K17" i="125"/>
  <c r="L7" i="131"/>
  <c r="L7" i="132"/>
  <c r="V6" i="131"/>
  <c r="V6" i="132"/>
  <c r="T17" i="123"/>
  <c r="T20" i="123" s="1"/>
  <c r="G18" i="123"/>
  <c r="G20" i="123" s="1"/>
  <c r="J17" i="124"/>
  <c r="J34" i="124" s="1"/>
  <c r="I14" i="122"/>
  <c r="I20" i="122" s="1"/>
  <c r="M7" i="131"/>
  <c r="M7" i="132"/>
  <c r="L17" i="125"/>
  <c r="K17" i="124"/>
  <c r="K34" i="124" s="1"/>
  <c r="I17" i="124"/>
  <c r="I34" i="124" s="1"/>
  <c r="J14" i="122"/>
  <c r="J20" i="122" s="1"/>
  <c r="N7" i="131"/>
  <c r="N7" i="132"/>
  <c r="M17" i="125"/>
  <c r="L17" i="124"/>
  <c r="L34" i="124" s="1"/>
  <c r="K14" i="122"/>
  <c r="K20" i="122" s="1"/>
  <c r="O7" i="131"/>
  <c r="O7" i="132"/>
  <c r="N17" i="125"/>
  <c r="M17" i="124"/>
  <c r="M34" i="124" s="1"/>
  <c r="L14" i="122"/>
  <c r="L20" i="122" s="1"/>
  <c r="P7" i="131"/>
  <c r="P7" i="132"/>
  <c r="O17" i="125"/>
  <c r="N17" i="124"/>
  <c r="N34" i="124" s="1"/>
  <c r="M14" i="122"/>
  <c r="M20" i="122" s="1"/>
  <c r="Q7" i="131"/>
  <c r="Q7" i="132"/>
  <c r="P17" i="125"/>
  <c r="O17" i="124"/>
  <c r="O34" i="124" s="1"/>
  <c r="N14" i="122"/>
  <c r="N20" i="122" s="1"/>
  <c r="R7" i="131"/>
  <c r="R7" i="132"/>
  <c r="Q17" i="125"/>
  <c r="D10" i="123"/>
  <c r="P17" i="124"/>
  <c r="P34" i="124" s="1"/>
  <c r="O14" i="122"/>
  <c r="O20" i="122" s="1"/>
  <c r="S7" i="131"/>
  <c r="S7" i="132"/>
  <c r="R17" i="125"/>
  <c r="E10" i="123"/>
  <c r="Q17" i="124"/>
  <c r="Q34" i="124" s="1"/>
  <c r="P14" i="122"/>
  <c r="P20" i="122" s="1"/>
  <c r="T7" i="131"/>
  <c r="T7" i="132"/>
  <c r="S17" i="125"/>
  <c r="F10" i="123"/>
  <c r="U7" i="131"/>
  <c r="U7" i="132"/>
  <c r="V7" i="131"/>
  <c r="V7" i="132"/>
  <c r="U17" i="125"/>
  <c r="E10" i="122"/>
  <c r="E5" i="131"/>
  <c r="E5" i="132"/>
  <c r="I10" i="123"/>
  <c r="S17" i="124"/>
  <c r="S34" i="124" s="1"/>
  <c r="F10" i="122"/>
  <c r="F5" i="131"/>
  <c r="F5" i="132"/>
  <c r="J10" i="123"/>
  <c r="T17" i="124"/>
  <c r="T34" i="124" s="1"/>
  <c r="G5" i="131"/>
  <c r="G5" i="132"/>
  <c r="K10" i="123"/>
  <c r="H17" i="125"/>
  <c r="U17" i="124"/>
  <c r="U34" i="124" s="1"/>
  <c r="H10" i="122"/>
  <c r="H5" i="131"/>
  <c r="H5" i="132"/>
  <c r="L10" i="123"/>
  <c r="T17" i="125"/>
  <c r="I5" i="132"/>
  <c r="I5" i="131"/>
  <c r="E6" i="131"/>
  <c r="E6" i="132"/>
  <c r="M10" i="123"/>
  <c r="J5" i="132"/>
  <c r="J5" i="131"/>
  <c r="F6" i="131"/>
  <c r="F6" i="132"/>
  <c r="N10" i="123"/>
  <c r="I117" i="127"/>
  <c r="K5" i="132"/>
  <c r="K5" i="131"/>
  <c r="G6" i="131"/>
  <c r="G6" i="132"/>
  <c r="O10" i="123"/>
  <c r="J117" i="127"/>
  <c r="L5" i="132"/>
  <c r="L5" i="131"/>
  <c r="H6" i="131"/>
  <c r="H6" i="132"/>
  <c r="P10" i="123"/>
  <c r="K117" i="127"/>
  <c r="M5" i="131"/>
  <c r="M5" i="132"/>
  <c r="I6" i="131"/>
  <c r="I6" i="132"/>
  <c r="Q10" i="123"/>
  <c r="N5" i="131"/>
  <c r="N5" i="132"/>
  <c r="J6" i="131"/>
  <c r="J6" i="132"/>
  <c r="R10" i="123"/>
  <c r="M117" i="127"/>
  <c r="O5" i="131"/>
  <c r="O5" i="132"/>
  <c r="K6" i="131"/>
  <c r="K6" i="132"/>
  <c r="S10" i="123"/>
  <c r="N117" i="127"/>
  <c r="P5" i="131"/>
  <c r="P5" i="132"/>
  <c r="L6" i="131"/>
  <c r="L6" i="132"/>
  <c r="T10" i="123"/>
  <c r="O117" i="127"/>
  <c r="Q5" i="131"/>
  <c r="Q5" i="132"/>
  <c r="M6" i="131"/>
  <c r="M6" i="132"/>
  <c r="R10" i="122"/>
  <c r="R5" i="131"/>
  <c r="R5" i="132"/>
  <c r="N6" i="131"/>
  <c r="N6" i="132"/>
  <c r="Q117" i="127"/>
  <c r="S10" i="122"/>
  <c r="E7" i="132"/>
  <c r="D17" i="125"/>
  <c r="E7" i="131"/>
  <c r="S5" i="131"/>
  <c r="S5" i="132"/>
  <c r="O6" i="131"/>
  <c r="O6" i="132"/>
  <c r="R117" i="127"/>
  <c r="T10" i="122"/>
  <c r="F7" i="132"/>
  <c r="E17" i="125"/>
  <c r="F7" i="131"/>
  <c r="T5" i="131"/>
  <c r="T5" i="132"/>
  <c r="P6" i="131"/>
  <c r="P6" i="132"/>
  <c r="S117" i="127"/>
  <c r="G7" i="132"/>
  <c r="F17" i="125"/>
  <c r="G7" i="131"/>
  <c r="U5" i="131"/>
  <c r="U5" i="132"/>
  <c r="Q6" i="131"/>
  <c r="Q6" i="132"/>
  <c r="S17" i="123"/>
  <c r="S20" i="123" s="1"/>
  <c r="H7" i="132"/>
  <c r="G17" i="125"/>
  <c r="H7" i="131"/>
  <c r="V5" i="131"/>
  <c r="V5" i="132"/>
  <c r="R6" i="131"/>
  <c r="R6" i="132"/>
  <c r="D17" i="124"/>
  <c r="D34" i="124" s="1"/>
  <c r="E14" i="122"/>
  <c r="E20" i="122" s="1"/>
  <c r="I7" i="131"/>
  <c r="I7" i="132"/>
  <c r="S6" i="131"/>
  <c r="S6" i="132"/>
  <c r="I14" i="123"/>
  <c r="I20" i="123" s="1"/>
  <c r="E17" i="124"/>
  <c r="E34" i="124" s="1"/>
  <c r="F14" i="122"/>
  <c r="F20" i="122" s="1"/>
  <c r="I17" i="125"/>
  <c r="J7" i="131"/>
  <c r="J7" i="132"/>
  <c r="T6" i="131"/>
  <c r="T6" i="132"/>
  <c r="J14" i="123"/>
  <c r="J20" i="123" s="1"/>
  <c r="D310" i="119" l="1"/>
  <c r="F310" i="119"/>
  <c r="E310" i="121"/>
  <c r="P310" i="121"/>
  <c r="M310" i="119"/>
  <c r="O310" i="119"/>
  <c r="U310" i="119"/>
  <c r="L310" i="119"/>
  <c r="I310" i="119"/>
  <c r="G310" i="119"/>
  <c r="Q310" i="119"/>
  <c r="E310" i="119"/>
  <c r="K310" i="119"/>
  <c r="T310" i="119"/>
  <c r="P310" i="119"/>
  <c r="N310" i="119"/>
  <c r="H310" i="119"/>
  <c r="T34" i="125"/>
  <c r="T17" i="133"/>
  <c r="T26" i="125"/>
  <c r="T9" i="133"/>
  <c r="J10" i="133"/>
  <c r="J27" i="125"/>
  <c r="Q29" i="125"/>
  <c r="Q12" i="133"/>
  <c r="S33" i="125"/>
  <c r="S16" i="133"/>
  <c r="L31" i="125"/>
  <c r="L14" i="133"/>
  <c r="J16" i="133"/>
  <c r="J33" i="125"/>
  <c r="F33" i="125"/>
  <c r="F16" i="133"/>
  <c r="N30" i="125"/>
  <c r="N13" i="133"/>
  <c r="E7" i="133"/>
  <c r="E24" i="125"/>
  <c r="R30" i="125"/>
  <c r="R13" i="133"/>
  <c r="R28" i="125"/>
  <c r="R11" i="133"/>
  <c r="F22" i="125"/>
  <c r="F5" i="133"/>
  <c r="G4" i="131"/>
  <c r="G8" i="131" s="1"/>
  <c r="G4" i="132"/>
  <c r="G8" i="132" s="1"/>
  <c r="G13" i="132" s="1"/>
  <c r="F18" i="125"/>
  <c r="E15" i="130" s="1"/>
  <c r="E16" i="130" s="1"/>
  <c r="L18" i="124"/>
  <c r="K7" i="130" s="1"/>
  <c r="K8" i="130" s="1"/>
  <c r="L22" i="124"/>
  <c r="L35" i="124" s="1"/>
  <c r="K5" i="129" s="1"/>
  <c r="P26" i="125"/>
  <c r="P9" i="133"/>
  <c r="J28" i="125"/>
  <c r="J11" i="133"/>
  <c r="J32" i="125"/>
  <c r="J15" i="133"/>
  <c r="Q33" i="125"/>
  <c r="Q16" i="133"/>
  <c r="I29" i="125"/>
  <c r="I12" i="133"/>
  <c r="I25" i="125"/>
  <c r="I8" i="133"/>
  <c r="T27" i="125"/>
  <c r="T10" i="133"/>
  <c r="P27" i="125"/>
  <c r="P10" i="133"/>
  <c r="T23" i="125"/>
  <c r="T6" i="133"/>
  <c r="G22" i="124"/>
  <c r="G35" i="124" s="1"/>
  <c r="F5" i="129" s="1"/>
  <c r="G18" i="124"/>
  <c r="F7" i="130" s="1"/>
  <c r="F8" i="130" s="1"/>
  <c r="G24" i="125"/>
  <c r="G7" i="133"/>
  <c r="K12" i="133"/>
  <c r="K29" i="125"/>
  <c r="G14" i="133"/>
  <c r="G31" i="125"/>
  <c r="R24" i="125"/>
  <c r="R7" i="133"/>
  <c r="D25" i="125"/>
  <c r="D8" i="133"/>
  <c r="I24" i="125"/>
  <c r="I7" i="133"/>
  <c r="N310" i="121"/>
  <c r="D310" i="121"/>
  <c r="F18" i="124"/>
  <c r="E7" i="130" s="1"/>
  <c r="E8" i="130" s="1"/>
  <c r="F22" i="124"/>
  <c r="F35" i="124" s="1"/>
  <c r="E5" i="129" s="1"/>
  <c r="S22" i="124"/>
  <c r="S35" i="124" s="1"/>
  <c r="R5" i="129" s="1"/>
  <c r="S18" i="124"/>
  <c r="R7" i="130" s="1"/>
  <c r="R8" i="130" s="1"/>
  <c r="R34" i="125"/>
  <c r="R17" i="133"/>
  <c r="L17" i="133"/>
  <c r="L34" i="125"/>
  <c r="E23" i="125"/>
  <c r="E6" i="133"/>
  <c r="O32" i="125"/>
  <c r="O15" i="133"/>
  <c r="H27" i="125"/>
  <c r="H10" i="133"/>
  <c r="P31" i="125"/>
  <c r="P14" i="133"/>
  <c r="H32" i="125"/>
  <c r="H15" i="133"/>
  <c r="F26" i="125"/>
  <c r="F9" i="133"/>
  <c r="P23" i="125"/>
  <c r="P6" i="133"/>
  <c r="M24" i="125"/>
  <c r="M7" i="133"/>
  <c r="G23" i="125"/>
  <c r="G6" i="133"/>
  <c r="N14" i="133"/>
  <c r="N31" i="125"/>
  <c r="D11" i="133"/>
  <c r="D28" i="125"/>
  <c r="F12" i="133"/>
  <c r="F29" i="125"/>
  <c r="K23" i="125"/>
  <c r="K6" i="133"/>
  <c r="O4" i="131"/>
  <c r="O8" i="131" s="1"/>
  <c r="N18" i="125"/>
  <c r="M15" i="130" s="1"/>
  <c r="M16" i="130" s="1"/>
  <c r="O4" i="132"/>
  <c r="O8" i="132" s="1"/>
  <c r="O13" i="132" s="1"/>
  <c r="N22" i="125"/>
  <c r="N5" i="133"/>
  <c r="D5" i="133"/>
  <c r="E4" i="131"/>
  <c r="E8" i="131" s="1"/>
  <c r="E4" i="132"/>
  <c r="E8" i="132" s="1"/>
  <c r="E13" i="132" s="1"/>
  <c r="D22" i="125"/>
  <c r="D18" i="125"/>
  <c r="C15" i="130" s="1"/>
  <c r="C16" i="130" s="1"/>
  <c r="Q32" i="125"/>
  <c r="Q15" i="133"/>
  <c r="U31" i="125"/>
  <c r="U14" i="133"/>
  <c r="M32" i="125"/>
  <c r="M15" i="133"/>
  <c r="N26" i="125"/>
  <c r="N9" i="133"/>
  <c r="D13" i="133"/>
  <c r="D30" i="125"/>
  <c r="E22" i="125"/>
  <c r="E5" i="133"/>
  <c r="F4" i="131"/>
  <c r="F8" i="131" s="1"/>
  <c r="F4" i="132"/>
  <c r="F8" i="132" s="1"/>
  <c r="F13" i="132" s="1"/>
  <c r="E18" i="125"/>
  <c r="D15" i="130" s="1"/>
  <c r="D16" i="130" s="1"/>
  <c r="K9" i="133"/>
  <c r="K26" i="125"/>
  <c r="O310" i="121"/>
  <c r="H9" i="133"/>
  <c r="H26" i="125"/>
  <c r="M25" i="125"/>
  <c r="M8" i="133"/>
  <c r="E33" i="125"/>
  <c r="E16" i="133"/>
  <c r="L25" i="125"/>
  <c r="L8" i="133"/>
  <c r="K30" i="125"/>
  <c r="K13" i="133"/>
  <c r="I30" i="125"/>
  <c r="I13" i="133"/>
  <c r="S31" i="125"/>
  <c r="S14" i="133"/>
  <c r="O29" i="125"/>
  <c r="O12" i="133"/>
  <c r="M29" i="125"/>
  <c r="M12" i="133"/>
  <c r="P25" i="125"/>
  <c r="P8" i="133"/>
  <c r="H8" i="133"/>
  <c r="H25" i="125"/>
  <c r="Q30" i="125"/>
  <c r="Q13" i="133"/>
  <c r="P4" i="131"/>
  <c r="P8" i="131" s="1"/>
  <c r="O18" i="125"/>
  <c r="N15" i="130" s="1"/>
  <c r="N16" i="130" s="1"/>
  <c r="P4" i="132"/>
  <c r="P8" i="132" s="1"/>
  <c r="P13" i="132" s="1"/>
  <c r="O22" i="125"/>
  <c r="O5" i="133"/>
  <c r="T22" i="124"/>
  <c r="T35" i="124" s="1"/>
  <c r="S5" i="129" s="1"/>
  <c r="T18" i="124"/>
  <c r="S7" i="130" s="1"/>
  <c r="S8" i="130" s="1"/>
  <c r="N22" i="124"/>
  <c r="N35" i="124" s="1"/>
  <c r="M5" i="129" s="1"/>
  <c r="N18" i="124"/>
  <c r="M7" i="130" s="1"/>
  <c r="M8" i="130" s="1"/>
  <c r="I33" i="125"/>
  <c r="I16" i="133"/>
  <c r="Q24" i="125"/>
  <c r="Q7" i="133"/>
  <c r="U24" i="125"/>
  <c r="U7" i="133"/>
  <c r="M310" i="121"/>
  <c r="K18" i="124"/>
  <c r="J7" i="130" s="1"/>
  <c r="J8" i="130" s="1"/>
  <c r="K22" i="124"/>
  <c r="K35" i="124" s="1"/>
  <c r="J5" i="129" s="1"/>
  <c r="F28" i="125"/>
  <c r="F11" i="133"/>
  <c r="L33" i="125"/>
  <c r="L16" i="133"/>
  <c r="O23" i="125"/>
  <c r="O6" i="133"/>
  <c r="U28" i="125"/>
  <c r="U11" i="133"/>
  <c r="U25" i="125"/>
  <c r="U8" i="133"/>
  <c r="R8" i="133"/>
  <c r="R25" i="125"/>
  <c r="S27" i="125"/>
  <c r="S10" i="133"/>
  <c r="S23" i="125"/>
  <c r="S6" i="133"/>
  <c r="N4" i="131"/>
  <c r="N8" i="131" s="1"/>
  <c r="M18" i="125"/>
  <c r="L15" i="130" s="1"/>
  <c r="L16" i="130" s="1"/>
  <c r="N4" i="132"/>
  <c r="N8" i="132" s="1"/>
  <c r="N13" i="132" s="1"/>
  <c r="M22" i="125"/>
  <c r="M5" i="133"/>
  <c r="P18" i="124"/>
  <c r="O7" i="130" s="1"/>
  <c r="O8" i="130" s="1"/>
  <c r="P22" i="124"/>
  <c r="P35" i="124" s="1"/>
  <c r="O5" i="129" s="1"/>
  <c r="S32" i="125"/>
  <c r="S15" i="133"/>
  <c r="R12" i="133"/>
  <c r="R29" i="125"/>
  <c r="T33" i="125"/>
  <c r="T16" i="133"/>
  <c r="F27" i="125"/>
  <c r="F10" i="133"/>
  <c r="D10" i="133"/>
  <c r="D27" i="125"/>
  <c r="I31" i="125"/>
  <c r="I14" i="133"/>
  <c r="F14" i="133"/>
  <c r="F31" i="125"/>
  <c r="L7" i="133"/>
  <c r="L24" i="125"/>
  <c r="J26" i="125"/>
  <c r="J9" i="133"/>
  <c r="L310" i="121"/>
  <c r="J35" i="124"/>
  <c r="I5" i="129" s="1"/>
  <c r="M27" i="125"/>
  <c r="M10" i="133"/>
  <c r="D33" i="125"/>
  <c r="D16" i="133"/>
  <c r="J23" i="125"/>
  <c r="J6" i="133"/>
  <c r="T24" i="125"/>
  <c r="T7" i="133"/>
  <c r="M18" i="124"/>
  <c r="L7" i="130" s="1"/>
  <c r="L8" i="130" s="1"/>
  <c r="M22" i="124"/>
  <c r="M35" i="124" s="1"/>
  <c r="L5" i="129" s="1"/>
  <c r="J18" i="124"/>
  <c r="I7" i="130" s="1"/>
  <c r="I8" i="130" s="1"/>
  <c r="J310" i="119"/>
  <c r="M28" i="125"/>
  <c r="M11" i="133"/>
  <c r="M30" i="125"/>
  <c r="M13" i="133"/>
  <c r="S26" i="125"/>
  <c r="S9" i="133"/>
  <c r="K27" i="125"/>
  <c r="K10" i="133"/>
  <c r="K28" i="125"/>
  <c r="K11" i="133"/>
  <c r="L9" i="133"/>
  <c r="L26" i="125"/>
  <c r="N16" i="133"/>
  <c r="N33" i="125"/>
  <c r="H29" i="125"/>
  <c r="H12" i="133"/>
  <c r="E29" i="125"/>
  <c r="E12" i="133"/>
  <c r="M4" i="131"/>
  <c r="M8" i="131" s="1"/>
  <c r="L18" i="125"/>
  <c r="K15" i="130" s="1"/>
  <c r="K16" i="130" s="1"/>
  <c r="M4" i="132"/>
  <c r="M8" i="132" s="1"/>
  <c r="M13" i="132" s="1"/>
  <c r="L22" i="125"/>
  <c r="L5" i="133"/>
  <c r="R310" i="119"/>
  <c r="Q17" i="133"/>
  <c r="Q34" i="125"/>
  <c r="P17" i="133"/>
  <c r="P34" i="125"/>
  <c r="K34" i="125"/>
  <c r="K17" i="133"/>
  <c r="K32" i="125"/>
  <c r="K15" i="133"/>
  <c r="P33" i="125"/>
  <c r="P16" i="133"/>
  <c r="H33" i="125"/>
  <c r="H16" i="133"/>
  <c r="U30" i="125"/>
  <c r="U13" i="133"/>
  <c r="P30" i="125"/>
  <c r="P13" i="133"/>
  <c r="R6" i="133"/>
  <c r="R23" i="125"/>
  <c r="Q26" i="125"/>
  <c r="Q9" i="133"/>
  <c r="I27" i="125"/>
  <c r="I10" i="133"/>
  <c r="E32" i="125"/>
  <c r="E15" i="133"/>
  <c r="E26" i="125"/>
  <c r="E9" i="133"/>
  <c r="G25" i="125"/>
  <c r="G8" i="133"/>
  <c r="T28" i="125"/>
  <c r="T11" i="133"/>
  <c r="T25" i="125"/>
  <c r="T8" i="133"/>
  <c r="K310" i="121"/>
  <c r="G30" i="125"/>
  <c r="G13" i="133"/>
  <c r="O10" i="133"/>
  <c r="O27" i="125"/>
  <c r="F24" i="125"/>
  <c r="F7" i="133"/>
  <c r="Q14" i="133"/>
  <c r="Q31" i="125"/>
  <c r="G32" i="125"/>
  <c r="G15" i="133"/>
  <c r="E31" i="125"/>
  <c r="E14" i="133"/>
  <c r="P7" i="133"/>
  <c r="P24" i="125"/>
  <c r="R27" i="125"/>
  <c r="R10" i="133"/>
  <c r="U310" i="121"/>
  <c r="U26" i="125"/>
  <c r="U9" i="133"/>
  <c r="D23" i="125"/>
  <c r="D6" i="133"/>
  <c r="O26" i="125"/>
  <c r="O9" i="133"/>
  <c r="M31" i="125"/>
  <c r="M14" i="133"/>
  <c r="K31" i="125"/>
  <c r="K14" i="133"/>
  <c r="N23" i="125"/>
  <c r="N6" i="133"/>
  <c r="K24" i="125"/>
  <c r="K7" i="133"/>
  <c r="K5" i="133"/>
  <c r="L4" i="131"/>
  <c r="L8" i="131" s="1"/>
  <c r="K18" i="125"/>
  <c r="J15" i="130" s="1"/>
  <c r="J16" i="130" s="1"/>
  <c r="L4" i="132"/>
  <c r="L8" i="132" s="1"/>
  <c r="L13" i="132" s="1"/>
  <c r="K22" i="125"/>
  <c r="I18" i="124"/>
  <c r="H7" i="130" s="1"/>
  <c r="H8" i="130" s="1"/>
  <c r="I22" i="124"/>
  <c r="I35" i="124" s="1"/>
  <c r="H5" i="129" s="1"/>
  <c r="Q28" i="125"/>
  <c r="Q11" i="133"/>
  <c r="H24" i="125"/>
  <c r="H7" i="133"/>
  <c r="D7" i="133"/>
  <c r="D24" i="125"/>
  <c r="E30" i="125"/>
  <c r="E13" i="133"/>
  <c r="O25" i="125"/>
  <c r="O8" i="133"/>
  <c r="I23" i="125"/>
  <c r="I6" i="133"/>
  <c r="V4" i="131"/>
  <c r="V8" i="131" s="1"/>
  <c r="W8" i="131" s="1"/>
  <c r="U18" i="125"/>
  <c r="T15" i="130" s="1"/>
  <c r="T16" i="130" s="1"/>
  <c r="V4" i="132"/>
  <c r="V8" i="132" s="1"/>
  <c r="U22" i="125"/>
  <c r="U5" i="133"/>
  <c r="J310" i="121"/>
  <c r="T29" i="125"/>
  <c r="T12" i="133"/>
  <c r="O34" i="125"/>
  <c r="O17" i="133"/>
  <c r="F23" i="125"/>
  <c r="F6" i="133"/>
  <c r="P15" i="133"/>
  <c r="P32" i="125"/>
  <c r="R33" i="125"/>
  <c r="R16" i="133"/>
  <c r="J12" i="133"/>
  <c r="J29" i="125"/>
  <c r="Q4" i="131"/>
  <c r="Q8" i="131" s="1"/>
  <c r="Q4" i="132"/>
  <c r="Q8" i="132" s="1"/>
  <c r="Q13" i="132" s="1"/>
  <c r="P5" i="133"/>
  <c r="P22" i="125"/>
  <c r="P18" i="125"/>
  <c r="O15" i="130" s="1"/>
  <c r="O16" i="130" s="1"/>
  <c r="D29" i="125"/>
  <c r="D12" i="133"/>
  <c r="T310" i="121"/>
  <c r="H11" i="133"/>
  <c r="H28" i="125"/>
  <c r="P29" i="125"/>
  <c r="P12" i="133"/>
  <c r="L29" i="125"/>
  <c r="L12" i="133"/>
  <c r="L78" i="135"/>
  <c r="L81" i="135" s="1"/>
  <c r="T13" i="133"/>
  <c r="T30" i="125"/>
  <c r="U15" i="133"/>
  <c r="U32" i="125"/>
  <c r="J5" i="133"/>
  <c r="K4" i="131"/>
  <c r="K8" i="131" s="1"/>
  <c r="J18" i="125"/>
  <c r="I15" i="130" s="1"/>
  <c r="I16" i="130" s="1"/>
  <c r="K4" i="132"/>
  <c r="K8" i="132" s="1"/>
  <c r="K13" i="132" s="1"/>
  <c r="J22" i="125"/>
  <c r="O28" i="125"/>
  <c r="O11" i="133"/>
  <c r="J34" i="125"/>
  <c r="J17" i="133"/>
  <c r="J30" i="125"/>
  <c r="J13" i="133"/>
  <c r="N32" i="125"/>
  <c r="N15" i="133"/>
  <c r="I32" i="125"/>
  <c r="I15" i="133"/>
  <c r="G26" i="125"/>
  <c r="G9" i="133"/>
  <c r="K33" i="125"/>
  <c r="K16" i="133"/>
  <c r="F25" i="125"/>
  <c r="F8" i="133"/>
  <c r="U4" i="131"/>
  <c r="U8" i="131" s="1"/>
  <c r="T18" i="125"/>
  <c r="S15" i="130" s="1"/>
  <c r="S16" i="130" s="1"/>
  <c r="U4" i="132"/>
  <c r="U8" i="132" s="1"/>
  <c r="U13" i="132" s="1"/>
  <c r="T5" i="133"/>
  <c r="T22" i="125"/>
  <c r="I310" i="121"/>
  <c r="E18" i="124"/>
  <c r="D7" i="130" s="1"/>
  <c r="D8" i="130" s="1"/>
  <c r="E22" i="124"/>
  <c r="E35" i="124" s="1"/>
  <c r="D5" i="129" s="1"/>
  <c r="I28" i="125"/>
  <c r="I11" i="133"/>
  <c r="E28" i="125"/>
  <c r="E11" i="133"/>
  <c r="O7" i="133"/>
  <c r="O24" i="125"/>
  <c r="O30" i="125"/>
  <c r="O13" i="133"/>
  <c r="S310" i="121"/>
  <c r="D22" i="124"/>
  <c r="D35" i="124" s="1"/>
  <c r="C5" i="129" s="1"/>
  <c r="D18" i="124"/>
  <c r="C7" i="130" s="1"/>
  <c r="C8" i="130" s="1"/>
  <c r="D34" i="125"/>
  <c r="D17" i="133"/>
  <c r="E16" i="134" s="1"/>
  <c r="U34" i="125"/>
  <c r="U17" i="133"/>
  <c r="V16" i="134" s="1"/>
  <c r="R32" i="125"/>
  <c r="R15" i="133"/>
  <c r="U12" i="133"/>
  <c r="U29" i="125"/>
  <c r="T31" i="125"/>
  <c r="T14" i="133"/>
  <c r="U33" i="125"/>
  <c r="U16" i="133"/>
  <c r="O31" i="125"/>
  <c r="O14" i="133"/>
  <c r="I26" i="125"/>
  <c r="I9" i="133"/>
  <c r="H31" i="125"/>
  <c r="H14" i="133"/>
  <c r="M23" i="125"/>
  <c r="M6" i="133"/>
  <c r="I5" i="133"/>
  <c r="J4" i="131"/>
  <c r="J8" i="131" s="1"/>
  <c r="I18" i="125"/>
  <c r="H15" i="130" s="1"/>
  <c r="H16" i="130" s="1"/>
  <c r="J4" i="132"/>
  <c r="J8" i="132" s="1"/>
  <c r="J13" i="132" s="1"/>
  <c r="I22" i="125"/>
  <c r="U22" i="124"/>
  <c r="U35" i="124" s="1"/>
  <c r="T5" i="129" s="1"/>
  <c r="U18" i="124"/>
  <c r="T7" i="130" s="1"/>
  <c r="T8" i="130" s="1"/>
  <c r="N34" i="125"/>
  <c r="N17" i="133"/>
  <c r="L32" i="125"/>
  <c r="L15" i="133"/>
  <c r="G27" i="125"/>
  <c r="G10" i="133"/>
  <c r="S8" i="133"/>
  <c r="S25" i="125"/>
  <c r="G33" i="125"/>
  <c r="G16" i="133"/>
  <c r="S28" i="125"/>
  <c r="S11" i="133"/>
  <c r="T4" i="131"/>
  <c r="T8" i="131" s="1"/>
  <c r="S18" i="125"/>
  <c r="R15" i="130" s="1"/>
  <c r="R16" i="130" s="1"/>
  <c r="T4" i="132"/>
  <c r="T8" i="132" s="1"/>
  <c r="T13" i="132" s="1"/>
  <c r="S5" i="133"/>
  <c r="S22" i="125"/>
  <c r="H310" i="121"/>
  <c r="F34" i="125"/>
  <c r="F17" i="133"/>
  <c r="L30" i="125"/>
  <c r="L13" i="133"/>
  <c r="N28" i="125"/>
  <c r="N11" i="133"/>
  <c r="H30" i="125"/>
  <c r="H13" i="133"/>
  <c r="N29" i="125"/>
  <c r="N12" i="133"/>
  <c r="Q25" i="125"/>
  <c r="Q8" i="133"/>
  <c r="G29" i="125"/>
  <c r="G12" i="133"/>
  <c r="Q27" i="125"/>
  <c r="Q10" i="133"/>
  <c r="R310" i="121"/>
  <c r="H22" i="124"/>
  <c r="H35" i="124" s="1"/>
  <c r="G5" i="129" s="1"/>
  <c r="H18" i="124"/>
  <c r="G7" i="130" s="1"/>
  <c r="G8" i="130" s="1"/>
  <c r="E34" i="125"/>
  <c r="E17" i="133"/>
  <c r="F16" i="134" s="1"/>
  <c r="M26" i="125"/>
  <c r="M9" i="133"/>
  <c r="D31" i="125"/>
  <c r="D14" i="133"/>
  <c r="S30" i="125"/>
  <c r="S13" i="133"/>
  <c r="J24" i="125"/>
  <c r="J7" i="133"/>
  <c r="H5" i="133"/>
  <c r="I4" i="131"/>
  <c r="I8" i="131" s="1"/>
  <c r="H18" i="125"/>
  <c r="G15" i="130" s="1"/>
  <c r="G16" i="130" s="1"/>
  <c r="I4" i="132"/>
  <c r="I8" i="132" s="1"/>
  <c r="I13" i="132" s="1"/>
  <c r="H22" i="125"/>
  <c r="O18" i="124"/>
  <c r="N7" i="130" s="1"/>
  <c r="N8" i="130" s="1"/>
  <c r="O22" i="124"/>
  <c r="O35" i="124" s="1"/>
  <c r="N5" i="129" s="1"/>
  <c r="R18" i="124"/>
  <c r="Q7" i="130" s="1"/>
  <c r="Q8" i="130" s="1"/>
  <c r="R22" i="124"/>
  <c r="R35" i="124" s="1"/>
  <c r="Q5" i="129" s="1"/>
  <c r="H34" i="125"/>
  <c r="H17" i="133"/>
  <c r="P28" i="125"/>
  <c r="P11" i="133"/>
  <c r="L27" i="125"/>
  <c r="L10" i="133"/>
  <c r="S29" i="125"/>
  <c r="S12" i="133"/>
  <c r="R14" i="133"/>
  <c r="R31" i="125"/>
  <c r="G11" i="133"/>
  <c r="G28" i="125"/>
  <c r="M16" i="133"/>
  <c r="M33" i="125"/>
  <c r="D26" i="125"/>
  <c r="D9" i="133"/>
  <c r="J25" i="125"/>
  <c r="J8" i="133"/>
  <c r="U27" i="125"/>
  <c r="U10" i="133"/>
  <c r="H23" i="125"/>
  <c r="H6" i="133"/>
  <c r="S4" i="131"/>
  <c r="S8" i="131" s="1"/>
  <c r="R18" i="125"/>
  <c r="Q15" i="130" s="1"/>
  <c r="Q16" i="130" s="1"/>
  <c r="S4" i="132"/>
  <c r="S8" i="132" s="1"/>
  <c r="S13" i="132" s="1"/>
  <c r="R5" i="133"/>
  <c r="R22" i="125"/>
  <c r="G310" i="121"/>
  <c r="O33" i="125"/>
  <c r="O16" i="133"/>
  <c r="S24" i="125"/>
  <c r="S7" i="133"/>
  <c r="E25" i="125"/>
  <c r="E8" i="133"/>
  <c r="Q310" i="121"/>
  <c r="S34" i="125"/>
  <c r="S17" i="133"/>
  <c r="M34" i="125"/>
  <c r="M17" i="133"/>
  <c r="N10" i="133"/>
  <c r="N27" i="125"/>
  <c r="R26" i="125"/>
  <c r="R9" i="133"/>
  <c r="L28" i="125"/>
  <c r="L11" i="133"/>
  <c r="F30" i="125"/>
  <c r="F13" i="133"/>
  <c r="E27" i="125"/>
  <c r="E10" i="133"/>
  <c r="F32" i="125"/>
  <c r="F15" i="133"/>
  <c r="D32" i="125"/>
  <c r="D15" i="133"/>
  <c r="N8" i="133"/>
  <c r="N25" i="125"/>
  <c r="Q23" i="125"/>
  <c r="Q6" i="133"/>
  <c r="N7" i="133"/>
  <c r="N24" i="125"/>
  <c r="T15" i="133"/>
  <c r="T32" i="125"/>
  <c r="G22" i="125"/>
  <c r="G5" i="133"/>
  <c r="H4" i="131"/>
  <c r="H8" i="131" s="1"/>
  <c r="G18" i="125"/>
  <c r="F15" i="130" s="1"/>
  <c r="F16" i="130" s="1"/>
  <c r="H4" i="132"/>
  <c r="H8" i="132" s="1"/>
  <c r="H13" i="132" s="1"/>
  <c r="S310" i="119"/>
  <c r="G34" i="125"/>
  <c r="G17" i="133"/>
  <c r="H16" i="134" s="1"/>
  <c r="I34" i="125"/>
  <c r="I17" i="133"/>
  <c r="J31" i="125"/>
  <c r="J14" i="133"/>
  <c r="U23" i="125"/>
  <c r="U6" i="133"/>
  <c r="L6" i="133"/>
  <c r="L23" i="125"/>
  <c r="R4" i="131"/>
  <c r="R8" i="131" s="1"/>
  <c r="Q18" i="125"/>
  <c r="P15" i="130" s="1"/>
  <c r="P16" i="130" s="1"/>
  <c r="R4" i="132"/>
  <c r="R8" i="132" s="1"/>
  <c r="R13" i="132" s="1"/>
  <c r="Q22" i="125"/>
  <c r="Q5" i="133"/>
  <c r="F310" i="121"/>
  <c r="Q22" i="124"/>
  <c r="Q35" i="124" s="1"/>
  <c r="P5" i="129" s="1"/>
  <c r="Q18" i="124"/>
  <c r="P7" i="130" s="1"/>
  <c r="P8" i="130" s="1"/>
  <c r="V5" i="133" l="1"/>
  <c r="W8" i="132"/>
  <c r="X8" i="132"/>
  <c r="O16" i="134"/>
  <c r="J16" i="134"/>
  <c r="N16" i="134"/>
  <c r="K35" i="125"/>
  <c r="J13" i="129" s="1"/>
  <c r="Q35" i="125"/>
  <c r="P13" i="129" s="1"/>
  <c r="F126" i="135"/>
  <c r="F129" i="135" s="1"/>
  <c r="F9" i="134"/>
  <c r="N102" i="135"/>
  <c r="N105" i="135" s="1"/>
  <c r="N8" i="134"/>
  <c r="M35" i="125"/>
  <c r="L13" i="129" s="1"/>
  <c r="L102" i="135"/>
  <c r="L105" i="135" s="1"/>
  <c r="L8" i="134"/>
  <c r="E7" i="134"/>
  <c r="E78" i="135"/>
  <c r="E81" i="135" s="1"/>
  <c r="E8" i="134"/>
  <c r="E102" i="135"/>
  <c r="E105" i="135" s="1"/>
  <c r="K198" i="135"/>
  <c r="K201" i="135" s="1"/>
  <c r="K12" i="134"/>
  <c r="K11" i="134"/>
  <c r="K174" i="135"/>
  <c r="K177" i="135" s="1"/>
  <c r="P9" i="134"/>
  <c r="P126" i="135"/>
  <c r="P129" i="135" s="1"/>
  <c r="U54" i="135"/>
  <c r="U57" i="135" s="1"/>
  <c r="U6" i="134"/>
  <c r="P5" i="135"/>
  <c r="P8" i="135" s="1"/>
  <c r="O18" i="133"/>
  <c r="P4" i="134"/>
  <c r="O222" i="135"/>
  <c r="O225" i="135" s="1"/>
  <c r="O13" i="134"/>
  <c r="G198" i="135"/>
  <c r="G201" i="135" s="1"/>
  <c r="G12" i="134"/>
  <c r="T7" i="134"/>
  <c r="T78" i="135"/>
  <c r="T81" i="135" s="1"/>
  <c r="S270" i="135"/>
  <c r="S273" i="135" s="1"/>
  <c r="S15" i="134"/>
  <c r="H198" i="135"/>
  <c r="H201" i="135" s="1"/>
  <c r="H12" i="134"/>
  <c r="Q16" i="134"/>
  <c r="O35" i="125"/>
  <c r="N13" i="129" s="1"/>
  <c r="H30" i="135"/>
  <c r="H33" i="135" s="1"/>
  <c r="H5" i="134"/>
  <c r="S54" i="135"/>
  <c r="S57" i="135" s="1"/>
  <c r="S6" i="134"/>
  <c r="H126" i="135"/>
  <c r="H129" i="135" s="1"/>
  <c r="H9" i="134"/>
  <c r="K16" i="134"/>
  <c r="K5" i="134"/>
  <c r="K30" i="135"/>
  <c r="K33" i="135" s="1"/>
  <c r="G4" i="134"/>
  <c r="G5" i="135"/>
  <c r="G8" i="135" s="1"/>
  <c r="F18" i="133"/>
  <c r="M150" i="135"/>
  <c r="M153" i="135" s="1"/>
  <c r="M10" i="134"/>
  <c r="N270" i="135"/>
  <c r="N273" i="135" s="1"/>
  <c r="N15" i="134"/>
  <c r="L4" i="134"/>
  <c r="L5" i="135"/>
  <c r="L8" i="135" s="1"/>
  <c r="K18" i="133"/>
  <c r="R16" i="134"/>
  <c r="T5" i="134"/>
  <c r="T30" i="135"/>
  <c r="T33" i="135" s="1"/>
  <c r="F4" i="134"/>
  <c r="F5" i="135"/>
  <c r="F8" i="135" s="1"/>
  <c r="E18" i="133"/>
  <c r="N54" i="135"/>
  <c r="N57" i="135" s="1"/>
  <c r="N6" i="134"/>
  <c r="F35" i="125"/>
  <c r="E13" i="129" s="1"/>
  <c r="M5" i="134"/>
  <c r="M30" i="135"/>
  <c r="M33" i="135" s="1"/>
  <c r="M14" i="134"/>
  <c r="M246" i="135"/>
  <c r="M249" i="135" s="1"/>
  <c r="P150" i="135"/>
  <c r="P153" i="135" s="1"/>
  <c r="P10" i="134"/>
  <c r="Q14" i="134"/>
  <c r="Q246" i="135"/>
  <c r="Q249" i="135" s="1"/>
  <c r="L54" i="135"/>
  <c r="L57" i="135" s="1"/>
  <c r="L6" i="134"/>
  <c r="U7" i="134"/>
  <c r="U78" i="135"/>
  <c r="U81" i="135" s="1"/>
  <c r="E15" i="134"/>
  <c r="E270" i="135"/>
  <c r="E273" i="135" s="1"/>
  <c r="E35" i="125"/>
  <c r="D13" i="129" s="1"/>
  <c r="H222" i="135"/>
  <c r="H225" i="135" s="1"/>
  <c r="H13" i="134"/>
  <c r="S150" i="135"/>
  <c r="S153" i="135" s="1"/>
  <c r="S10" i="134"/>
  <c r="V5" i="134"/>
  <c r="V30" i="135"/>
  <c r="V33" i="135" s="1"/>
  <c r="S8" i="134"/>
  <c r="S102" i="135"/>
  <c r="S105" i="135" s="1"/>
  <c r="H150" i="135"/>
  <c r="H153" i="135" s="1"/>
  <c r="H10" i="134"/>
  <c r="G30" i="135"/>
  <c r="G33" i="135" s="1"/>
  <c r="G5" i="134"/>
  <c r="M4" i="134"/>
  <c r="M5" i="135"/>
  <c r="M8" i="135" s="1"/>
  <c r="L18" i="133"/>
  <c r="T9" i="134"/>
  <c r="T126" i="135"/>
  <c r="T129" i="135" s="1"/>
  <c r="R198" i="135"/>
  <c r="R201" i="135" s="1"/>
  <c r="R12" i="134"/>
  <c r="Q5" i="134"/>
  <c r="Q30" i="135"/>
  <c r="Q33" i="135" s="1"/>
  <c r="R9" i="134"/>
  <c r="R126" i="135"/>
  <c r="R129" i="135" s="1"/>
  <c r="P198" i="135"/>
  <c r="P201" i="135" s="1"/>
  <c r="P12" i="134"/>
  <c r="J35" i="125"/>
  <c r="I13" i="129" s="1"/>
  <c r="O5" i="134"/>
  <c r="O30" i="135"/>
  <c r="O33" i="135" s="1"/>
  <c r="U150" i="135"/>
  <c r="U153" i="135" s="1"/>
  <c r="U10" i="134"/>
  <c r="L35" i="125"/>
  <c r="K13" i="129" s="1"/>
  <c r="N9" i="134"/>
  <c r="N126" i="135"/>
  <c r="N129" i="135" s="1"/>
  <c r="E198" i="135"/>
  <c r="E201" i="135" s="1"/>
  <c r="E12" i="134"/>
  <c r="L11" i="134"/>
  <c r="L174" i="135"/>
  <c r="L177" i="135" s="1"/>
  <c r="S12" i="134"/>
  <c r="S198" i="135"/>
  <c r="S201" i="135" s="1"/>
  <c r="K13" i="134"/>
  <c r="K222" i="135"/>
  <c r="K225" i="135" s="1"/>
  <c r="S222" i="135"/>
  <c r="S225" i="135" s="1"/>
  <c r="S13" i="134"/>
  <c r="P16" i="134"/>
  <c r="O102" i="135"/>
  <c r="O105" i="135" s="1"/>
  <c r="O8" i="134"/>
  <c r="G102" i="135"/>
  <c r="G105" i="135" s="1"/>
  <c r="G8" i="134"/>
  <c r="H6" i="134"/>
  <c r="H54" i="135"/>
  <c r="H57" i="135" s="1"/>
  <c r="O9" i="134"/>
  <c r="O126" i="135"/>
  <c r="O129" i="135" s="1"/>
  <c r="T174" i="135"/>
  <c r="T177" i="135" s="1"/>
  <c r="T11" i="134"/>
  <c r="H11" i="134"/>
  <c r="H174" i="135"/>
  <c r="H177" i="135" s="1"/>
  <c r="L13" i="134"/>
  <c r="L222" i="135"/>
  <c r="L225" i="135" s="1"/>
  <c r="H7" i="134"/>
  <c r="H78" i="135"/>
  <c r="H81" i="135" s="1"/>
  <c r="S7" i="134"/>
  <c r="S78" i="135"/>
  <c r="S81" i="135" s="1"/>
  <c r="I7" i="134"/>
  <c r="I78" i="135"/>
  <c r="I81" i="135" s="1"/>
  <c r="P54" i="135"/>
  <c r="P57" i="135" s="1"/>
  <c r="P6" i="134"/>
  <c r="U174" i="135"/>
  <c r="U177" i="135" s="1"/>
  <c r="U11" i="134"/>
  <c r="V7" i="134"/>
  <c r="V78" i="135"/>
  <c r="V81" i="135" s="1"/>
  <c r="Q7" i="134"/>
  <c r="Q78" i="135"/>
  <c r="Q81" i="135" s="1"/>
  <c r="N14" i="134"/>
  <c r="N246" i="135"/>
  <c r="N249" i="135" s="1"/>
  <c r="I14" i="134"/>
  <c r="I246" i="135"/>
  <c r="I249" i="135" s="1"/>
  <c r="F6" i="134"/>
  <c r="F54" i="135"/>
  <c r="F57" i="135" s="1"/>
  <c r="M9" i="134"/>
  <c r="M126" i="135"/>
  <c r="M129" i="135" s="1"/>
  <c r="R7" i="134"/>
  <c r="R78" i="135"/>
  <c r="R81" i="135" s="1"/>
  <c r="I35" i="125"/>
  <c r="H13" i="129" s="1"/>
  <c r="F150" i="135"/>
  <c r="F153" i="135" s="1"/>
  <c r="F10" i="134"/>
  <c r="K4" i="134"/>
  <c r="K5" i="135"/>
  <c r="K8" i="135" s="1"/>
  <c r="J18" i="133"/>
  <c r="N222" i="135"/>
  <c r="N225" i="135" s="1"/>
  <c r="N13" i="134"/>
  <c r="F8" i="134"/>
  <c r="F102" i="135"/>
  <c r="F105" i="135" s="1"/>
  <c r="F11" i="134"/>
  <c r="F174" i="135"/>
  <c r="F177" i="135" s="1"/>
  <c r="K102" i="135"/>
  <c r="K105" i="135" s="1"/>
  <c r="K8" i="134"/>
  <c r="O198" i="135"/>
  <c r="O201" i="135" s="1"/>
  <c r="O12" i="134"/>
  <c r="T16" i="134"/>
  <c r="V150" i="135"/>
  <c r="V153" i="135" s="1"/>
  <c r="V10" i="134"/>
  <c r="N11" i="134"/>
  <c r="N174" i="135"/>
  <c r="N177" i="135" s="1"/>
  <c r="V222" i="135"/>
  <c r="V225" i="135" s="1"/>
  <c r="V13" i="134"/>
  <c r="Q222" i="135"/>
  <c r="Q225" i="135" s="1"/>
  <c r="Q13" i="134"/>
  <c r="U5" i="134"/>
  <c r="U30" i="135"/>
  <c r="U33" i="135" s="1"/>
  <c r="Q150" i="135"/>
  <c r="Q153" i="135" s="1"/>
  <c r="Q10" i="134"/>
  <c r="O11" i="134"/>
  <c r="O174" i="135"/>
  <c r="O177" i="135" s="1"/>
  <c r="J150" i="135"/>
  <c r="J153" i="135" s="1"/>
  <c r="J10" i="134"/>
  <c r="V14" i="134"/>
  <c r="V246" i="135"/>
  <c r="V249" i="135" s="1"/>
  <c r="U18" i="133"/>
  <c r="W5" i="133" s="1"/>
  <c r="V4" i="134"/>
  <c r="V5" i="135"/>
  <c r="V8" i="135" s="1"/>
  <c r="P102" i="135"/>
  <c r="P105" i="135" s="1"/>
  <c r="P8" i="134"/>
  <c r="F14" i="134"/>
  <c r="F246" i="135"/>
  <c r="F249" i="135" s="1"/>
  <c r="I11" i="134"/>
  <c r="I174" i="135"/>
  <c r="I177" i="135" s="1"/>
  <c r="G15" i="134"/>
  <c r="G270" i="135"/>
  <c r="G273" i="135" s="1"/>
  <c r="U35" i="125"/>
  <c r="T13" i="129" s="1"/>
  <c r="M54" i="135"/>
  <c r="M57" i="135" s="1"/>
  <c r="M6" i="134"/>
  <c r="P5" i="134"/>
  <c r="P30" i="135"/>
  <c r="P33" i="135" s="1"/>
  <c r="P11" i="134"/>
  <c r="P174" i="135"/>
  <c r="P177" i="135" s="1"/>
  <c r="R14" i="134"/>
  <c r="R246" i="135"/>
  <c r="R249" i="135" s="1"/>
  <c r="I126" i="135"/>
  <c r="I129" i="135" s="1"/>
  <c r="I9" i="134"/>
  <c r="Q9" i="134"/>
  <c r="Q126" i="135"/>
  <c r="Q129" i="135" s="1"/>
  <c r="F7" i="134"/>
  <c r="F78" i="135"/>
  <c r="F81" i="135" s="1"/>
  <c r="I16" i="134"/>
  <c r="I198" i="135"/>
  <c r="I201" i="135" s="1"/>
  <c r="I12" i="134"/>
  <c r="J4" i="134"/>
  <c r="J5" i="135"/>
  <c r="J8" i="135" s="1"/>
  <c r="I18" i="133"/>
  <c r="U12" i="134"/>
  <c r="U198" i="135"/>
  <c r="U201" i="135" s="1"/>
  <c r="V13" i="132"/>
  <c r="E30" i="135"/>
  <c r="E33" i="135" s="1"/>
  <c r="E5" i="134"/>
  <c r="J126" i="135"/>
  <c r="J129" i="135" s="1"/>
  <c r="J9" i="134"/>
  <c r="N5" i="134"/>
  <c r="N30" i="135"/>
  <c r="N33" i="135" s="1"/>
  <c r="O270" i="135"/>
  <c r="O273" i="135" s="1"/>
  <c r="O15" i="134"/>
  <c r="G222" i="135"/>
  <c r="G225" i="135" s="1"/>
  <c r="G13" i="134"/>
  <c r="M270" i="135"/>
  <c r="M273" i="135" s="1"/>
  <c r="M15" i="134"/>
  <c r="T222" i="135"/>
  <c r="T225" i="135" s="1"/>
  <c r="T13" i="134"/>
  <c r="P14" i="134"/>
  <c r="P246" i="135"/>
  <c r="P249" i="135" s="1"/>
  <c r="U126" i="135"/>
  <c r="U129" i="135" s="1"/>
  <c r="U9" i="134"/>
  <c r="K270" i="135"/>
  <c r="K273" i="135" s="1"/>
  <c r="K15" i="134"/>
  <c r="T54" i="135"/>
  <c r="T57" i="135" s="1"/>
  <c r="T6" i="134"/>
  <c r="O150" i="135"/>
  <c r="O153" i="135" s="1"/>
  <c r="O10" i="134"/>
  <c r="L7" i="134"/>
  <c r="X8" i="131"/>
  <c r="V8" i="134"/>
  <c r="V102" i="135"/>
  <c r="V105" i="135" s="1"/>
  <c r="R102" i="135"/>
  <c r="R105" i="135" s="1"/>
  <c r="R8" i="134"/>
  <c r="J222" i="135"/>
  <c r="J225" i="135" s="1"/>
  <c r="J13" i="134"/>
  <c r="D35" i="125"/>
  <c r="C13" i="129" s="1"/>
  <c r="M222" i="135"/>
  <c r="M225" i="135" s="1"/>
  <c r="M13" i="134"/>
  <c r="H4" i="134"/>
  <c r="H5" i="135"/>
  <c r="H8" i="135" s="1"/>
  <c r="G18" i="133"/>
  <c r="I222" i="135"/>
  <c r="I225" i="135" s="1"/>
  <c r="I13" i="134"/>
  <c r="T35" i="125"/>
  <c r="S13" i="129" s="1"/>
  <c r="M11" i="134"/>
  <c r="M174" i="135"/>
  <c r="M177" i="135" s="1"/>
  <c r="J30" i="135"/>
  <c r="J33" i="135" s="1"/>
  <c r="J5" i="134"/>
  <c r="M102" i="135"/>
  <c r="M105" i="135" s="1"/>
  <c r="M8" i="134"/>
  <c r="G150" i="135"/>
  <c r="G153" i="135" s="1"/>
  <c r="G10" i="134"/>
  <c r="J198" i="135"/>
  <c r="J201" i="135" s="1"/>
  <c r="J12" i="134"/>
  <c r="F30" i="135"/>
  <c r="F33" i="135" s="1"/>
  <c r="F5" i="134"/>
  <c r="J7" i="134"/>
  <c r="J78" i="135"/>
  <c r="J81" i="135" s="1"/>
  <c r="G35" i="125"/>
  <c r="F13" i="129" s="1"/>
  <c r="P270" i="135"/>
  <c r="P273" i="135" s="1"/>
  <c r="P15" i="134"/>
  <c r="M198" i="135"/>
  <c r="M201" i="135" s="1"/>
  <c r="M12" i="134"/>
  <c r="T18" i="133"/>
  <c r="U4" i="134"/>
  <c r="U5" i="135"/>
  <c r="U8" i="135" s="1"/>
  <c r="L150" i="135"/>
  <c r="L153" i="135" s="1"/>
  <c r="L10" i="134"/>
  <c r="T270" i="135"/>
  <c r="T273" i="135" s="1"/>
  <c r="T15" i="134"/>
  <c r="J102" i="135"/>
  <c r="J105" i="135" s="1"/>
  <c r="J8" i="134"/>
  <c r="Q174" i="135"/>
  <c r="Q177" i="135" s="1"/>
  <c r="Q11" i="134"/>
  <c r="P7" i="134"/>
  <c r="P78" i="135"/>
  <c r="P81" i="135" s="1"/>
  <c r="S9" i="134"/>
  <c r="S126" i="135"/>
  <c r="S129" i="135" s="1"/>
  <c r="S5" i="134"/>
  <c r="S30" i="135"/>
  <c r="S33" i="135" s="1"/>
  <c r="E126" i="135"/>
  <c r="E129" i="135" s="1"/>
  <c r="E9" i="134"/>
  <c r="L198" i="135"/>
  <c r="L201" i="135" s="1"/>
  <c r="L12" i="134"/>
  <c r="E4" i="134"/>
  <c r="E5" i="135"/>
  <c r="E8" i="135" s="1"/>
  <c r="D18" i="133"/>
  <c r="J11" i="134"/>
  <c r="J174" i="135"/>
  <c r="J177" i="135" s="1"/>
  <c r="U14" i="134"/>
  <c r="U246" i="135"/>
  <c r="U249" i="135" s="1"/>
  <c r="H35" i="125"/>
  <c r="G13" i="129" s="1"/>
  <c r="G16" i="134"/>
  <c r="Q198" i="135"/>
  <c r="Q201" i="135" s="1"/>
  <c r="Q12" i="134"/>
  <c r="L9" i="134"/>
  <c r="L126" i="135"/>
  <c r="L129" i="135" s="1"/>
  <c r="G126" i="135"/>
  <c r="G129" i="135" s="1"/>
  <c r="G9" i="134"/>
  <c r="O5" i="135"/>
  <c r="O8" i="135" s="1"/>
  <c r="N18" i="133"/>
  <c r="O4" i="134"/>
  <c r="M16" i="134"/>
  <c r="R174" i="135"/>
  <c r="R177" i="135" s="1"/>
  <c r="R11" i="134"/>
  <c r="R35" i="125"/>
  <c r="Q13" i="129" s="1"/>
  <c r="P222" i="135"/>
  <c r="P225" i="135" s="1"/>
  <c r="P13" i="134"/>
  <c r="F198" i="135"/>
  <c r="F201" i="135" s="1"/>
  <c r="F12" i="134"/>
  <c r="M7" i="134"/>
  <c r="M78" i="135"/>
  <c r="M81" i="135" s="1"/>
  <c r="N35" i="125"/>
  <c r="M13" i="129" s="1"/>
  <c r="S16" i="134"/>
  <c r="R270" i="135"/>
  <c r="R273" i="135" s="1"/>
  <c r="R15" i="134"/>
  <c r="O54" i="135"/>
  <c r="O57" i="135" s="1"/>
  <c r="O6" i="134"/>
  <c r="R18" i="133"/>
  <c r="S4" i="134"/>
  <c r="S5" i="135"/>
  <c r="S8" i="135" s="1"/>
  <c r="G7" i="134"/>
  <c r="G78" i="135"/>
  <c r="G81" i="135" s="1"/>
  <c r="I150" i="135"/>
  <c r="I153" i="135" s="1"/>
  <c r="I10" i="134"/>
  <c r="Q54" i="135"/>
  <c r="Q57" i="135" s="1"/>
  <c r="Q6" i="134"/>
  <c r="V12" i="134"/>
  <c r="V198" i="135"/>
  <c r="V201" i="135" s="1"/>
  <c r="T8" i="134"/>
  <c r="T102" i="135"/>
  <c r="T105" i="135" s="1"/>
  <c r="U270" i="135"/>
  <c r="U273" i="135" s="1"/>
  <c r="U15" i="134"/>
  <c r="V54" i="135"/>
  <c r="V57" i="135" s="1"/>
  <c r="V6" i="134"/>
  <c r="R5" i="134"/>
  <c r="R30" i="135"/>
  <c r="R33" i="135" s="1"/>
  <c r="S35" i="125"/>
  <c r="R13" i="129" s="1"/>
  <c r="V270" i="135"/>
  <c r="V273" i="135" s="1"/>
  <c r="V15" i="134"/>
  <c r="F222" i="135"/>
  <c r="F225" i="135" s="1"/>
  <c r="F13" i="134"/>
  <c r="F15" i="134"/>
  <c r="F270" i="135"/>
  <c r="F273" i="135" s="1"/>
  <c r="K14" i="134"/>
  <c r="K246" i="135"/>
  <c r="K249" i="135" s="1"/>
  <c r="K9" i="134"/>
  <c r="K126" i="135"/>
  <c r="K129" i="135" s="1"/>
  <c r="I4" i="134"/>
  <c r="I5" i="135"/>
  <c r="I8" i="135" s="1"/>
  <c r="H18" i="133"/>
  <c r="S18" i="133"/>
  <c r="T4" i="134"/>
  <c r="T5" i="135"/>
  <c r="T8" i="135" s="1"/>
  <c r="L270" i="135"/>
  <c r="L273" i="135" s="1"/>
  <c r="L15" i="134"/>
  <c r="E11" i="134"/>
  <c r="E174" i="135"/>
  <c r="E177" i="135" s="1"/>
  <c r="E6" i="134"/>
  <c r="E54" i="135"/>
  <c r="E57" i="135" s="1"/>
  <c r="I270" i="135"/>
  <c r="I273" i="135" s="1"/>
  <c r="I15" i="134"/>
  <c r="N198" i="135"/>
  <c r="N201" i="135" s="1"/>
  <c r="N12" i="134"/>
  <c r="R54" i="135"/>
  <c r="R57" i="135" s="1"/>
  <c r="R6" i="134"/>
  <c r="U8" i="134"/>
  <c r="U102" i="135"/>
  <c r="U105" i="135" s="1"/>
  <c r="K54" i="135"/>
  <c r="K57" i="135" s="1"/>
  <c r="K6" i="134"/>
  <c r="U222" i="135"/>
  <c r="U225" i="135" s="1"/>
  <c r="U13" i="134"/>
  <c r="I6" i="134"/>
  <c r="I54" i="135"/>
  <c r="I57" i="135" s="1"/>
  <c r="H14" i="134"/>
  <c r="H246" i="135"/>
  <c r="H249" i="135" s="1"/>
  <c r="S174" i="135"/>
  <c r="S177" i="135" s="1"/>
  <c r="S11" i="134"/>
  <c r="N7" i="134"/>
  <c r="N78" i="135"/>
  <c r="N81" i="135" s="1"/>
  <c r="L5" i="134"/>
  <c r="L30" i="135"/>
  <c r="L33" i="135" s="1"/>
  <c r="K150" i="135"/>
  <c r="K153" i="135" s="1"/>
  <c r="K10" i="134"/>
  <c r="O7" i="134"/>
  <c r="O78" i="135"/>
  <c r="O81" i="135" s="1"/>
  <c r="I30" i="135"/>
  <c r="I33" i="135" s="1"/>
  <c r="I5" i="134"/>
  <c r="H102" i="135"/>
  <c r="H105" i="135" s="1"/>
  <c r="H8" i="134"/>
  <c r="Q270" i="135"/>
  <c r="Q273" i="135" s="1"/>
  <c r="Q15" i="134"/>
  <c r="N150" i="135"/>
  <c r="N153" i="135" s="1"/>
  <c r="N10" i="134"/>
  <c r="T14" i="134"/>
  <c r="T246" i="135"/>
  <c r="T249" i="135" s="1"/>
  <c r="J270" i="135"/>
  <c r="J273" i="135" s="1"/>
  <c r="J15" i="134"/>
  <c r="U16" i="134"/>
  <c r="E14" i="134"/>
  <c r="E246" i="135"/>
  <c r="E249" i="135" s="1"/>
  <c r="T12" i="134"/>
  <c r="T198" i="135"/>
  <c r="T201" i="135" s="1"/>
  <c r="P35" i="125"/>
  <c r="O13" i="129" s="1"/>
  <c r="R150" i="135"/>
  <c r="R153" i="135" s="1"/>
  <c r="R10" i="134"/>
  <c r="Q102" i="135"/>
  <c r="Q105" i="135" s="1"/>
  <c r="Q8" i="134"/>
  <c r="V126" i="135"/>
  <c r="V129" i="135" s="1"/>
  <c r="V9" i="134"/>
  <c r="T150" i="135"/>
  <c r="T153" i="135" s="1"/>
  <c r="T10" i="134"/>
  <c r="V174" i="135"/>
  <c r="V177" i="135" s="1"/>
  <c r="V11" i="134"/>
  <c r="J14" i="134"/>
  <c r="J246" i="135"/>
  <c r="J249" i="135" s="1"/>
  <c r="Q5" i="135"/>
  <c r="Q8" i="135" s="1"/>
  <c r="P18" i="133"/>
  <c r="Q4" i="134"/>
  <c r="R222" i="135"/>
  <c r="R225" i="135" s="1"/>
  <c r="R13" i="134"/>
  <c r="L14" i="134"/>
  <c r="L246" i="135"/>
  <c r="L249" i="135" s="1"/>
  <c r="I102" i="135"/>
  <c r="I105" i="135" s="1"/>
  <c r="I8" i="134"/>
  <c r="G11" i="134"/>
  <c r="G174" i="135"/>
  <c r="G177" i="135" s="1"/>
  <c r="G14" i="134"/>
  <c r="G246" i="135"/>
  <c r="G249" i="135" s="1"/>
  <c r="E222" i="135"/>
  <c r="E225" i="135" s="1"/>
  <c r="E13" i="134"/>
  <c r="S14" i="134"/>
  <c r="S246" i="135"/>
  <c r="S249" i="135" s="1"/>
  <c r="G6" i="134"/>
  <c r="G54" i="135"/>
  <c r="G57" i="135" s="1"/>
  <c r="J6" i="134"/>
  <c r="J54" i="135"/>
  <c r="J57" i="135" s="1"/>
  <c r="R5" i="135"/>
  <c r="R8" i="135" s="1"/>
  <c r="Q18" i="133"/>
  <c r="R4" i="134"/>
  <c r="K7" i="134"/>
  <c r="K78" i="135"/>
  <c r="K81" i="135" s="1"/>
  <c r="H15" i="134"/>
  <c r="H270" i="135"/>
  <c r="H273" i="135" s="1"/>
  <c r="O14" i="134"/>
  <c r="O246" i="135"/>
  <c r="O249" i="135" s="1"/>
  <c r="L16" i="134"/>
  <c r="N4" i="134"/>
  <c r="N5" i="135"/>
  <c r="N8" i="135" s="1"/>
  <c r="M18" i="133"/>
  <c r="E150" i="135"/>
  <c r="E153" i="135" s="1"/>
  <c r="E10" i="1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 Owen</author>
  </authors>
  <commentList>
    <comment ref="C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Anne Owen:</t>
        </r>
        <r>
          <rPr>
            <sz val="9"/>
            <color indexed="81"/>
            <rFont val="Tahoma"/>
            <family val="2"/>
          </rPr>
          <t xml:space="preserve">
https://www.ons.gov.uk/peoplepopulationandcommunity/populationandmigration/populationestimates/datasets/populationestimatesforukenglandandwalesscotlandandnorthernireland</t>
        </r>
      </text>
    </comment>
    <comment ref="C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Anne Owen:</t>
        </r>
        <r>
          <rPr>
            <sz val="9"/>
            <color indexed="81"/>
            <rFont val="Tahoma"/>
            <family val="2"/>
          </rPr>
          <t xml:space="preserve">
https://www.ons.gov.uk/peoplepopulationandcommunity/populationandmigration/populationestimates/timeseries/ukpop/pop</t>
        </r>
      </text>
    </comment>
  </commentList>
</comments>
</file>

<file path=xl/sharedStrings.xml><?xml version="1.0" encoding="utf-8"?>
<sst xmlns="http://schemas.openxmlformats.org/spreadsheetml/2006/main" count="15956" uniqueCount="776">
  <si>
    <t>London Carbon Footprint  Results (2001 - 2018)</t>
  </si>
  <si>
    <t>Produced by University of Leeds</t>
  </si>
  <si>
    <t>Workbook Contains</t>
  </si>
  <si>
    <t>CO2 emissions for London (2001 - 2018) by COICOP</t>
  </si>
  <si>
    <t>CO2 emissions for London (2001 - 2018) by COICOP on a per capita basis</t>
  </si>
  <si>
    <t>GHG enissions for London (2001 - 2018) by COICOP</t>
  </si>
  <si>
    <t>GHG enissions for London (2001 - 2018) by COICOP on a per capita basis</t>
  </si>
  <si>
    <t>CO2 emissions - non-household</t>
  </si>
  <si>
    <t>GHG emissions - non-household</t>
  </si>
  <si>
    <t>Total CO2 Footprint - COICOP (Digit 1)</t>
  </si>
  <si>
    <t>Total GHG Footprint - COICOP (Digit 1)</t>
  </si>
  <si>
    <t>Total CO2 by SIC</t>
  </si>
  <si>
    <t>Total GHG by SIC</t>
  </si>
  <si>
    <t>Population</t>
  </si>
  <si>
    <t>Comparison with previous results</t>
  </si>
  <si>
    <t>GHG Protocol</t>
  </si>
  <si>
    <t>Figure 1 data</t>
  </si>
  <si>
    <t>Figure 2 data</t>
  </si>
  <si>
    <t>Figure 3 data</t>
  </si>
  <si>
    <t>Figure 4 data</t>
  </si>
  <si>
    <t>Figure 5 data</t>
  </si>
  <si>
    <t>COICOP - CO2 (2001 to 2016) All figures in kt</t>
  </si>
  <si>
    <t>Food and non-alcholic drinks</t>
  </si>
  <si>
    <t>1.1.1 Bread and cereals</t>
  </si>
  <si>
    <t>1.1.2 Pasta products</t>
  </si>
  <si>
    <t>1.1.3 Buns, crispbread, biscuits, cakes and puddings</t>
  </si>
  <si>
    <t>1.1.4 Pastry (savoury)</t>
  </si>
  <si>
    <t>1.1.5 Beef (fresh, chilled or frozen)</t>
  </si>
  <si>
    <t>1.1.6 Pork (fresh, chilled or frozen)</t>
  </si>
  <si>
    <t>1.1.7 Lamb (fresh, chilled or frozen)</t>
  </si>
  <si>
    <t>1.1.8 Poultry (fresh, chilled or frozen)</t>
  </si>
  <si>
    <t>1.1.9 Bacon and ham</t>
  </si>
  <si>
    <t>1.1.10 Other meat products</t>
  </si>
  <si>
    <t>1.1.11 Fish</t>
  </si>
  <si>
    <t>1.1.12 Milk</t>
  </si>
  <si>
    <t>1.1.13 Cheese and curd</t>
  </si>
  <si>
    <t>1.1.14 Eggs</t>
  </si>
  <si>
    <t>1.1.15 Other milk products and yoghurt</t>
  </si>
  <si>
    <t>1.1.16 Butter</t>
  </si>
  <si>
    <t>1.1.17 Margarine and other vegetable fats and peanut butter</t>
  </si>
  <si>
    <t>1.1.18 Oils and animal fats</t>
  </si>
  <si>
    <t>1.1.19 Fruit</t>
  </si>
  <si>
    <t>1.1.20 Other fresh, chilled or frozen fruits</t>
  </si>
  <si>
    <t>1.1.21 Dried fruit and nuts</t>
  </si>
  <si>
    <t>1.1.22 Preserved fruit and fruit based products</t>
  </si>
  <si>
    <t>1.1.23 Vegetables</t>
  </si>
  <si>
    <t>1.1.24 Dried vegetables</t>
  </si>
  <si>
    <t>1.1.25 Other prepared or processed vegetables</t>
  </si>
  <si>
    <t>1.1.26 Potatoes</t>
  </si>
  <si>
    <t>1.1.27 Other tubers and products of tuber vegetables</t>
  </si>
  <si>
    <t>1.1.28 Sugar and other sugar products</t>
  </si>
  <si>
    <t>1.1.29 Jams and marmalades</t>
  </si>
  <si>
    <t>1.1.30 Chocolate</t>
  </si>
  <si>
    <t>1.1.31 Confectionery products</t>
  </si>
  <si>
    <t>1.1.32 Edible ices and ice cream</t>
  </si>
  <si>
    <t>1.1.33 Other food products</t>
  </si>
  <si>
    <t>1.2.1 Coffee</t>
  </si>
  <si>
    <t>1.2.2 Tea</t>
  </si>
  <si>
    <t>1.2.3 Cocoa and powdered chocolate</t>
  </si>
  <si>
    <t>1.2.4 Fruit and vegetable juices</t>
  </si>
  <si>
    <t>1.2.5 Mineral or spring waters</t>
  </si>
  <si>
    <t>1.2.6 Soft drinks</t>
  </si>
  <si>
    <t>Alcholic beverages and tobacco</t>
  </si>
  <si>
    <t>2.1.1 Spirits and liqueurs</t>
  </si>
  <si>
    <t>2.1.2 Wine, fortified wine and champagne</t>
  </si>
  <si>
    <t>2.1.3 Beer, lager, cider and perry</t>
  </si>
  <si>
    <t>2.1.4 Alcopops</t>
  </si>
  <si>
    <t>2.2.1 Cigarettes</t>
  </si>
  <si>
    <t>2.2.2 Cigars and other tobacco</t>
  </si>
  <si>
    <t>Clothing and Footwear</t>
  </si>
  <si>
    <t>3.1.1 Mens outer garments</t>
  </si>
  <si>
    <t>3.1.2 Mens under garments</t>
  </si>
  <si>
    <t>3.1.3 Womens outer garments</t>
  </si>
  <si>
    <t>3.1.4 Womens under garments</t>
  </si>
  <si>
    <t>3.1.5 Boys outer garments</t>
  </si>
  <si>
    <t>3.1.6 Girls outer garments</t>
  </si>
  <si>
    <t>3.1.7 Infants outer garments</t>
  </si>
  <si>
    <t>3.1.8 Childrens under garments</t>
  </si>
  <si>
    <t>3.1.9 Accessories</t>
  </si>
  <si>
    <t>3.1.10 Haberashery, clothing materials and clothing hire</t>
  </si>
  <si>
    <t>3.1.11 Dry cleaners, dyeing, laundry and laundrettes</t>
  </si>
  <si>
    <t>3.2.1 Footwear for men</t>
  </si>
  <si>
    <t>3.2.2 Footwear for women</t>
  </si>
  <si>
    <t>3.2.3 Footwear for children and infants</t>
  </si>
  <si>
    <t>3.2.4 Repair and hire of footwear</t>
  </si>
  <si>
    <t>Housing, water, electricity, gas and other fuels</t>
  </si>
  <si>
    <t>4.1.1 Actual rentals</t>
  </si>
  <si>
    <t>4.1.2 Imputed rent</t>
  </si>
  <si>
    <t>4.2.1 Central heating repairs</t>
  </si>
  <si>
    <t>4.2.2 House maintenance</t>
  </si>
  <si>
    <t>4.2.3 Paint, wallpaper, timber</t>
  </si>
  <si>
    <t>4.2.4 Equipment hire, small materials</t>
  </si>
  <si>
    <t>4.3.1 Water charges</t>
  </si>
  <si>
    <t>4.3.2 Other regular househing payments incl service charge for rent</t>
  </si>
  <si>
    <t>4.3.3 Refuse collection including skip hire</t>
  </si>
  <si>
    <t>4.4.1 Electricity</t>
  </si>
  <si>
    <t>4.4.2 Gas</t>
  </si>
  <si>
    <t>4.4.3 Other fuels</t>
  </si>
  <si>
    <t>Furnishings, household equipment and routine household maintenance</t>
  </si>
  <si>
    <t>5.1.1 Funiture and furnishings</t>
  </si>
  <si>
    <t>5.1.2 Carpets and other floor coverings</t>
  </si>
  <si>
    <t>5.2.1 Bedroom textiles including duvets and pillows</t>
  </si>
  <si>
    <t>5.2.2 Other household textiles, including cushions,towells, curtains</t>
  </si>
  <si>
    <t>5.3.1 Gas cookers</t>
  </si>
  <si>
    <t>5.3.2 Electric cookers, combined gas/electric cookers</t>
  </si>
  <si>
    <t>5.3.3 Clothes washing machines and clothes drying machines</t>
  </si>
  <si>
    <t>5.3.4 Refridgerators, freezers and fridge freezers</t>
  </si>
  <si>
    <t>5.3.5 Other major electrical appliances e.g. dish washers, microaves, vacuum cleaners, heaters</t>
  </si>
  <si>
    <t>5.3.6 Fire extinguishers</t>
  </si>
  <si>
    <t>5.3.7 Small electric household appliances</t>
  </si>
  <si>
    <t>5.3.8 Spare parts for appliances and repairs</t>
  </si>
  <si>
    <t>5.3.9 Rental/hire of major hhold appliances</t>
  </si>
  <si>
    <t>5.4.1 Glassware, china, pottery, cutlery and silverware</t>
  </si>
  <si>
    <t>5.4.2 Kitchen and domestic utensils</t>
  </si>
  <si>
    <t>5.4.3 Repair of glassware, tableware and household utensils</t>
  </si>
  <si>
    <t>5.4.4 Storage and other durable household articles</t>
  </si>
  <si>
    <t>5.5.1 Electrical tools</t>
  </si>
  <si>
    <t>5.5.2 Garden tools, equipment and accessories</t>
  </si>
  <si>
    <t>5.5.3 Small tools</t>
  </si>
  <si>
    <t>5.5.4 Door, electrical and other fittings</t>
  </si>
  <si>
    <t>5.5.5 Electrical consumables</t>
  </si>
  <si>
    <t>5.6.1 Non-durable household cleaning</t>
  </si>
  <si>
    <t>5.6.2 Non-durable household goods</t>
  </si>
  <si>
    <t>5.6.3 Domestic services and home care services</t>
  </si>
  <si>
    <t>Health</t>
  </si>
  <si>
    <t>6.1.1 Pharmaceutical products</t>
  </si>
  <si>
    <t>6.1.2 Other medical and therapeutic equipment</t>
  </si>
  <si>
    <t>6.2.1 Medical services and paramedic services</t>
  </si>
  <si>
    <t>6.2.2 In-patient hospital services</t>
  </si>
  <si>
    <t>Transport</t>
  </si>
  <si>
    <t>7.1.1 New cars</t>
  </si>
  <si>
    <t>7.1.2 Secondhand cars</t>
  </si>
  <si>
    <t>7.1.3 Motorcycles and bicycles</t>
  </si>
  <si>
    <t>7.2.1 Spare parts and accessories</t>
  </si>
  <si>
    <t>7.2.2 Fuels and lubricants</t>
  </si>
  <si>
    <t>7.2.3 Maintenance and repairs</t>
  </si>
  <si>
    <t>7.2.4 Other services for personal transport equipment</t>
  </si>
  <si>
    <t>7.3.1 Passenger transport by railway</t>
  </si>
  <si>
    <t>7.3.2 Passenger transport by road</t>
  </si>
  <si>
    <t>7.3.3 Combined fares</t>
  </si>
  <si>
    <t>7.3.4 Passenger transport by air and other travel</t>
  </si>
  <si>
    <t>Communications</t>
  </si>
  <si>
    <t>8.1 Postal services</t>
  </si>
  <si>
    <t>8.2.1 Telephone purchase</t>
  </si>
  <si>
    <t>8.2.2 Mobile phone purchase</t>
  </si>
  <si>
    <t>8.2.3 Answering machine, fax machine purchase</t>
  </si>
  <si>
    <t>8.3.1 Telephone account</t>
  </si>
  <si>
    <t>8.3.2 Telephone coin and other payments</t>
  </si>
  <si>
    <t>8.3.3 Mobile phone account</t>
  </si>
  <si>
    <t>8.3.4 Mobile phone othr apyments</t>
  </si>
  <si>
    <t>8.4 Internet subscription fees</t>
  </si>
  <si>
    <t>Recreation and culture</t>
  </si>
  <si>
    <t>9.1.1 Audio equipment</t>
  </si>
  <si>
    <t>9.1.2 TV, tv equipment and computers</t>
  </si>
  <si>
    <t>9.1.3 Photographoc, cinematographic and optical equipment</t>
  </si>
  <si>
    <t>9.2.1 Purchase of boats, trailers and horses</t>
  </si>
  <si>
    <t>9.2.2 Purchase of caravans, mobile homes</t>
  </si>
  <si>
    <t>9.2.3 Accessoris for boats, horses, caravans and motorhomes</t>
  </si>
  <si>
    <t>9.2.4 Musical instruments</t>
  </si>
  <si>
    <t>9.2.5 Major durables for indoor recreation</t>
  </si>
  <si>
    <t>9.2.6 Maintenance and repair or other major durables for recreation and culture</t>
  </si>
  <si>
    <t>9.2.7 Purchase of motor caravan - outright purchase</t>
  </si>
  <si>
    <t>9.2.8 Purchase of motor caravan  - loan/HP</t>
  </si>
  <si>
    <t>9.3.1 Games, toys and hobbies</t>
  </si>
  <si>
    <t>9.3.2 Computer software and games</t>
  </si>
  <si>
    <t>9.3.3 Equipment for sport, camping and open-air recreation</t>
  </si>
  <si>
    <t>9.3.4 Garden equipment, plants and flowers</t>
  </si>
  <si>
    <t>9.3.5 Pets and related products</t>
  </si>
  <si>
    <t>9.4.1 Recreational and sporting services</t>
  </si>
  <si>
    <t>9.4.2 Cultural services</t>
  </si>
  <si>
    <t>9.4.3 TV licenses and subscriptions</t>
  </si>
  <si>
    <t>9.4.4 Clubs and leisure activities</t>
  </si>
  <si>
    <t>9.4.5 Development of film, photos</t>
  </si>
  <si>
    <t>9.4.6 Games of chance</t>
  </si>
  <si>
    <t>9.5.1 Books</t>
  </si>
  <si>
    <t>9.5.2 Diaries, address books, cards etc</t>
  </si>
  <si>
    <t>9.5.3 Cards, calendars, posters and other printed matter</t>
  </si>
  <si>
    <t>9.5.4 Newspapers</t>
  </si>
  <si>
    <t>9.5.5 Magazines and periodicals</t>
  </si>
  <si>
    <t>Education</t>
  </si>
  <si>
    <t>10.1 Education</t>
  </si>
  <si>
    <t>10.2 Educational trips</t>
  </si>
  <si>
    <t>Resturants and hotels</t>
  </si>
  <si>
    <t>11.1.1 Restaurant and café meals</t>
  </si>
  <si>
    <t xml:space="preserve">11.1.2 Alcoholic beverages </t>
  </si>
  <si>
    <t>11.1.3 Takeaway meals</t>
  </si>
  <si>
    <t>11.1.4 Other snacks</t>
  </si>
  <si>
    <t>11.1.5 Contract catering</t>
  </si>
  <si>
    <t>11.1.6 School and workplace meals</t>
  </si>
  <si>
    <t>11.2.1 Holiday in the UK</t>
  </si>
  <si>
    <t>11.2.2 Holiday abroad</t>
  </si>
  <si>
    <t>11.2.3 Room hire</t>
  </si>
  <si>
    <t>Misc goods and services</t>
  </si>
  <si>
    <t>12.1.1 Hairdressing, beauty treatement</t>
  </si>
  <si>
    <t>12.1.2 Toilet paper</t>
  </si>
  <si>
    <t>12.1.3 Toilettries</t>
  </si>
  <si>
    <t>12.1.4 Baby toiletries and accessories</t>
  </si>
  <si>
    <t>12.1.5 Other personal care</t>
  </si>
  <si>
    <t>12.2.1 Personal effects</t>
  </si>
  <si>
    <t>12.2.2 Baby equipment</t>
  </si>
  <si>
    <t>12.3.1 Social protection</t>
  </si>
  <si>
    <t>12.4.1 Home insurance</t>
  </si>
  <si>
    <t>12.4.2 Medical insurance premiums</t>
  </si>
  <si>
    <t>12.4.3 Vehicle insurance</t>
  </si>
  <si>
    <t>12.4.4 Non package holiday, other travel insurance</t>
  </si>
  <si>
    <t>12.5.1 Moving house</t>
  </si>
  <si>
    <t>12.5.2 Bank fees</t>
  </si>
  <si>
    <t>12.5.3 Other services</t>
  </si>
  <si>
    <t>Total</t>
  </si>
  <si>
    <t>COICOP - CO2 per capita (2001 to 2016) All figures in tonnes</t>
  </si>
  <si>
    <t>1.1.1.1 Rice</t>
  </si>
  <si>
    <t>1.1.1.2 Bread</t>
  </si>
  <si>
    <t>1.1.1.3 Other breads and cereals</t>
  </si>
  <si>
    <t>1.1.3.1 Buns, crispbread and biscuits</t>
  </si>
  <si>
    <t>1.1.3.2 Cakes and puddings</t>
  </si>
  <si>
    <t>1.1.10.1 Sausages</t>
  </si>
  <si>
    <t>1.1.10.2 Offal, pate etc</t>
  </si>
  <si>
    <t>1.1.10.3 Other preserved or processed meat and meat preparations</t>
  </si>
  <si>
    <t>1.1.10.4 Other fresh, chilled or frozen edible meat</t>
  </si>
  <si>
    <t>1.1.11.1 Fish (fresh, chilled or frozen)</t>
  </si>
  <si>
    <t>1.1.11.2 Seafood, dried, smoked or salted fish</t>
  </si>
  <si>
    <t>1.1.11.3 Other preserved or processed fish and seafood</t>
  </si>
  <si>
    <t>1.1.12.1 Whole milk</t>
  </si>
  <si>
    <t>1.1.12.2 Low fat milk</t>
  </si>
  <si>
    <t>1.1.12.3 Preserved milk</t>
  </si>
  <si>
    <t>1.1.15.1 Other milk products</t>
  </si>
  <si>
    <t>1.1.15.2 Yoghurt</t>
  </si>
  <si>
    <t>1.1.18.1 Olive oil</t>
  </si>
  <si>
    <t>1.1.18.2 Edible oils and other animal fats</t>
  </si>
  <si>
    <t>1.1.19.1 Citrus fuits</t>
  </si>
  <si>
    <t>1.1.19.2 Bananas</t>
  </si>
  <si>
    <t>1.1.19.3 Apples</t>
  </si>
  <si>
    <t>1.1.19.4 Pears</t>
  </si>
  <si>
    <t>1.1.19.5 Stone fruits</t>
  </si>
  <si>
    <t>1.1.19.6 Berries</t>
  </si>
  <si>
    <t>1.1.23.1 Leaf and stem vegetables</t>
  </si>
  <si>
    <t>1.1.23.2 Cabbages</t>
  </si>
  <si>
    <t>1.1.23.3 Vegetables grown for their fruit</t>
  </si>
  <si>
    <t>1.1.23.4 Root crops, non starchy bulbs and mushrooms</t>
  </si>
  <si>
    <t>1.1.28.1 Sugar</t>
  </si>
  <si>
    <t>1.1.28.2 Other sugar products</t>
  </si>
  <si>
    <t>1.1.33.1 Sauces, condiments</t>
  </si>
  <si>
    <t>1.1.33.2 Bakers yeast, dessert preparations, soups</t>
  </si>
  <si>
    <t>1.1.33.3 Salt, spices, herbs and other food products</t>
  </si>
  <si>
    <t>2.1.2.1 Wine from grape or other fruit</t>
  </si>
  <si>
    <t>2.1.2.2 Fortified wine</t>
  </si>
  <si>
    <t>2.1.2.3 Champagne and sparkling wines</t>
  </si>
  <si>
    <t>2.1.3.1 Beer and lager</t>
  </si>
  <si>
    <t>2.1.3.2 Ciders and Perry</t>
  </si>
  <si>
    <t>2.2.2.1 Cigars</t>
  </si>
  <si>
    <t>2.2.2.2 Other tobacco</t>
  </si>
  <si>
    <t>3.1.9.1 Mens accessories</t>
  </si>
  <si>
    <t>3.1.9.2 Womens accessories</t>
  </si>
  <si>
    <t>3.1.9.3 Childrens accessories</t>
  </si>
  <si>
    <t>3.1.9.4 Protective head gear</t>
  </si>
  <si>
    <t>3.1.11.1 Dry cleaners and dyeing</t>
  </si>
  <si>
    <t>3.1.11.2 Laundry, laundrettes</t>
  </si>
  <si>
    <t>4.4.3.1 Coal and coke</t>
  </si>
  <si>
    <t>4.4.3.2 Oil for central heating</t>
  </si>
  <si>
    <t>4.4.3.3 Paraffin, weed, peat, hot water etc</t>
  </si>
  <si>
    <t>5.1.1.1 Furniture</t>
  </si>
  <si>
    <t>5.1.1.2 Fancy/decorative goods</t>
  </si>
  <si>
    <t>5.1.1.3 Garden furniture</t>
  </si>
  <si>
    <t>5.1.2.1 Soft floor coverings</t>
  </si>
  <si>
    <t>5.1.2.2 Hard floor coverings</t>
  </si>
  <si>
    <t>5.6.1.1 Detergents, washing-up liquid, washing powder</t>
  </si>
  <si>
    <t>5.6.1.2 Disinfectants, polishes, other cleaning materials, some pest controls</t>
  </si>
  <si>
    <t>5.6.2.1 Kitchen disposibles</t>
  </si>
  <si>
    <t>5.6.2.2 Household hardwear and appliances, matches</t>
  </si>
  <si>
    <t>5.6.2.3 Kitchen gloves, cloths etc</t>
  </si>
  <si>
    <t>5.6.2.4 Pins, needles, tape measures, nails, nuts and bolts</t>
  </si>
  <si>
    <t>5.6.3.1 Domestic services including cleaners, gardeners, au pairs</t>
  </si>
  <si>
    <t>5.6.3.2 Carpet cleaning , ironing service and window cleaner</t>
  </si>
  <si>
    <t>5.6.3.3 Hire/repairof household furniture and furnishings</t>
  </si>
  <si>
    <t>6.1.1.1 NHS prescription charges and payments</t>
  </si>
  <si>
    <t>6.1.1.2 Medicines and medical goods (not NHS)</t>
  </si>
  <si>
    <t>6.1.1.3 Other medical products</t>
  </si>
  <si>
    <t>6.1.1.4 Non-optical appliances and equipment</t>
  </si>
  <si>
    <t>6.1.2.1 Purchse of spectacles, lenses, prescription sunglasses</t>
  </si>
  <si>
    <t>6.1.2.2 Accessories/repairs to spectacles/lenses</t>
  </si>
  <si>
    <t>6.2.1.1 NHS medical, optical, dental and medical auxillary services</t>
  </si>
  <si>
    <t>6.2.1.2 Private medical, optical, dental and auxillary services</t>
  </si>
  <si>
    <t>6.2.1.3 Other services</t>
  </si>
  <si>
    <t>7.1.1.1 New cars/vans outright purchase</t>
  </si>
  <si>
    <t>7.1.1.2 New cars/vans loan/HP purcase</t>
  </si>
  <si>
    <t>7.1.2.1 Secondhand cars/vans outright purchase</t>
  </si>
  <si>
    <t>7.1.2.2 Secondhand cars/vans loan/HP purcase</t>
  </si>
  <si>
    <t>7.1.3.1 Outright purchase of new or secondhand motorcycles</t>
  </si>
  <si>
    <t>7.1.3.2 Loan/HP purchase of new or secondhand motor cycles</t>
  </si>
  <si>
    <t>7.1.3.3 Purchase of bicycles and other vehicles</t>
  </si>
  <si>
    <t>7.2.1.1 Can/van accessories and fittings</t>
  </si>
  <si>
    <t>7.2.1.2 Car/van spare parts</t>
  </si>
  <si>
    <t>7.2.1.3 Motorcycle accessories and spare parts</t>
  </si>
  <si>
    <t>7.2.1.4 Bicycle accessories and spare parts</t>
  </si>
  <si>
    <t>7.2.2.1 Petrol</t>
  </si>
  <si>
    <t>7.2.2.2 Diesel oil</t>
  </si>
  <si>
    <t>7.2.2.3 Other motor oils</t>
  </si>
  <si>
    <t>7.2.3.1 Car of van repairs, servicing and other work</t>
  </si>
  <si>
    <t>7.2.3.2 Motor cycle repairs and servicing</t>
  </si>
  <si>
    <t>7.2.4.1 Motoing organisation subscription</t>
  </si>
  <si>
    <t>7.2.4.2 Garage rent other costs, car washing</t>
  </si>
  <si>
    <t>7.2.4.3 Parking fees, tolls and permits</t>
  </si>
  <si>
    <t>7.2.4.4 Driving lessons</t>
  </si>
  <si>
    <t>7.2.4.5 Anti-freeze, battery water, cleaning materials</t>
  </si>
  <si>
    <t>7.3.1.1 Rail and tube season tickets</t>
  </si>
  <si>
    <t>7.3.1.2 Rail and tube other than season tickets</t>
  </si>
  <si>
    <t>7.3.2.1 Bus and coach season tickets</t>
  </si>
  <si>
    <t>7.3.2.2 Bus and coach other than season tickets</t>
  </si>
  <si>
    <t>7.3.3.1 Combined fares other than season tickets</t>
  </si>
  <si>
    <t>7.3.3.2 Combined fares season tickets</t>
  </si>
  <si>
    <t>7.3.4.1 Air fares within UK</t>
  </si>
  <si>
    <t>7.3.4.2 Air fares inernational</t>
  </si>
  <si>
    <t>7.3.4.3 School travel</t>
  </si>
  <si>
    <t>7.3.4.4 Taxis and hired cars with drivers</t>
  </si>
  <si>
    <t>7.3.4.5 Other personal travel and transport services</t>
  </si>
  <si>
    <t>7.3.4.6 Hire of self drive cars, vans, bicycles</t>
  </si>
  <si>
    <t>7.3.4.7 Car leasing</t>
  </si>
  <si>
    <t>7.3.4.8 Water travel, ferries and season tickets</t>
  </si>
  <si>
    <t>9.1.1.1 Audio equipment, CD players incl. in car</t>
  </si>
  <si>
    <t>9.1.1.2 Audio accessories e.g. tapes, CDs, headphones</t>
  </si>
  <si>
    <t>9.1.2.1 Purchase of TV and digital decoder</t>
  </si>
  <si>
    <t>9.1.2.2 Satellite dish purchase and installation</t>
  </si>
  <si>
    <t>9.1.2.3 Cable TV connection</t>
  </si>
  <si>
    <t>9.1.2.4 Video recorder</t>
  </si>
  <si>
    <t>9.1.2.5 DVD player/recorder</t>
  </si>
  <si>
    <t>9.1.2.6 Blank, pre-recorded video cassettes and DVDs</t>
  </si>
  <si>
    <t>9.1.2.7 Personal computers, printers and calculators</t>
  </si>
  <si>
    <t>9.1.2.8 Spare parts for TV, video, audio</t>
  </si>
  <si>
    <t>9.1.2.9 Repare of AV</t>
  </si>
  <si>
    <t>9.1.3.1 Photographic and cine equipment</t>
  </si>
  <si>
    <t>9.1.3.2 Camera films</t>
  </si>
  <si>
    <t>9.1.3.3 Optical instruments, binoculars, telescopes</t>
  </si>
  <si>
    <t>9.3.2.1 Computer software and games cartridges</t>
  </si>
  <si>
    <t>9.3.2.2 Console computer games</t>
  </si>
  <si>
    <t>9.3.4.1 BBQ and swings</t>
  </si>
  <si>
    <t>9.3.4.2 Plants, flowers, seeds, fertiliers, insecticides</t>
  </si>
  <si>
    <t>9.3.4.3 Garden decorative</t>
  </si>
  <si>
    <t>9.3.4.4 Artificial flowers, pot pourri</t>
  </si>
  <si>
    <t>9.3.5.1 Pet food</t>
  </si>
  <si>
    <t>9.3.5.2 Pet purchase and accessories</t>
  </si>
  <si>
    <t>9.3.5.3 Vetinary and other services for pets</t>
  </si>
  <si>
    <t>9.4.1.1 Spectator sports - admission charges</t>
  </si>
  <si>
    <t>9.4.1.2 Participant sports</t>
  </si>
  <si>
    <t>9.4.1.3 Subscriotions to sorts and social clubs</t>
  </si>
  <si>
    <t>9.4.1.4 Hire of equipment for sport</t>
  </si>
  <si>
    <t>9.4.1.5 Leisure class fees</t>
  </si>
  <si>
    <t>9.4.2.1 Cinemas</t>
  </si>
  <si>
    <t>9.4.2.2 Live entertainment, theatre, concerts, shows</t>
  </si>
  <si>
    <t>9.4.2.3 Museums, zoological gardens, theme parks</t>
  </si>
  <si>
    <t>9.4.3.1 TV licences</t>
  </si>
  <si>
    <t>9.4.3.2 Satellite subscriptions</t>
  </si>
  <si>
    <t>9.4.3.3 Rent for TV/Satellite/VCR</t>
  </si>
  <si>
    <t>9.4.3.4 Cable subscriptions</t>
  </si>
  <si>
    <t>9.4.3.5 TV slot meter payments</t>
  </si>
  <si>
    <t>9.4.3.6 Video, cassette and CD hire</t>
  </si>
  <si>
    <t>9.4.4.1 Admissions to clubs, dances. Discos, bingo</t>
  </si>
  <si>
    <t>9.4.4.2 Social events and gatherings</t>
  </si>
  <si>
    <t>9.4.4.3 Subscriptions for leisure activities</t>
  </si>
  <si>
    <t>9.4.6.1 Football pools stakes</t>
  </si>
  <si>
    <t>9.4.6.2 Bingo stakes</t>
  </si>
  <si>
    <t>9.4.6.3 Lottery</t>
  </si>
  <si>
    <t>9.4.6.4 Bookmaker, tote, other betting stakes</t>
  </si>
  <si>
    <t>11.1.4.1 Hot food and cold food</t>
  </si>
  <si>
    <t>11.1.4.2 Confectionery</t>
  </si>
  <si>
    <t>11.1.4.3 Ice cream</t>
  </si>
  <si>
    <t>11.1.4.4 Soft drink</t>
  </si>
  <si>
    <t>11.1.6.1 School meals</t>
  </si>
  <si>
    <t>11.1.6.2 Meals bought in workplace</t>
  </si>
  <si>
    <t>12.1.3.1 Toiletries</t>
  </si>
  <si>
    <t>12.1.3.2 Bar of soap, liquid soap, shower gel</t>
  </si>
  <si>
    <t>12.1.3.3 Toilet requisites</t>
  </si>
  <si>
    <t>12.1.5.1 Hair products</t>
  </si>
  <si>
    <t>12.1.5.2 Cosmetics and related accessories</t>
  </si>
  <si>
    <t>12.1.5.3 Electrical appliances for personal care</t>
  </si>
  <si>
    <t>12.2.1.1 Jewellery clocks and watches and other personal effects</t>
  </si>
  <si>
    <t>12.2.1.2 Leather and travel goods</t>
  </si>
  <si>
    <t>12.2.1.3 Sunglasses</t>
  </si>
  <si>
    <t>12.2.2.1 Baby equipment</t>
  </si>
  <si>
    <t>12.2.2.2 Prams, pram accessories</t>
  </si>
  <si>
    <t>12.2.2.3 Repairs to personal goods</t>
  </si>
  <si>
    <t>12.3.1.1 Residential homes</t>
  </si>
  <si>
    <t>12.3.1.2 Home help</t>
  </si>
  <si>
    <t>12.3.1.3 Nursery, creche, playschools</t>
  </si>
  <si>
    <t>12.3.1.4 Child care payments</t>
  </si>
  <si>
    <t>12.4.1.1 Structure insurance</t>
  </si>
  <si>
    <t>12.4.1.2 Contents insurance</t>
  </si>
  <si>
    <t>12.4.1.3 Insurance for household items</t>
  </si>
  <si>
    <t>12.4.3.1 Vehicle insurance</t>
  </si>
  <si>
    <t>12.4.3.2 Boat insurance</t>
  </si>
  <si>
    <t>12.5.1.1 Moving and storage of furniture</t>
  </si>
  <si>
    <t>12.5.1.2 Property transaction - purchase and sale</t>
  </si>
  <si>
    <t>12.5.1.3 Property transaction - sale only</t>
  </si>
  <si>
    <t>12.5.1.4 Property transaction - purchase only</t>
  </si>
  <si>
    <t>12.5.1.5 Property transaction - other payments</t>
  </si>
  <si>
    <t>12.5.2.1 Bank building society fees</t>
  </si>
  <si>
    <t>12.5.2.2 Bank and post office counter charges</t>
  </si>
  <si>
    <t>12.5.2.3 Credit card fees</t>
  </si>
  <si>
    <t>12.5.3.1 Other professional fees</t>
  </si>
  <si>
    <t>12.5.3.2 Legal fees</t>
  </si>
  <si>
    <t>12.5.3.3 Funeral expenses</t>
  </si>
  <si>
    <t>12.5.3.4 TU and professional organisations</t>
  </si>
  <si>
    <t>12.5.3.5 Other payments for services</t>
  </si>
  <si>
    <t>COICOP - GHG (2001 to 2016) All figures in kt</t>
  </si>
  <si>
    <t>COICOP - GHG per capita (2001 to 2016) All figures in tonnes</t>
  </si>
  <si>
    <t>London - Total</t>
  </si>
  <si>
    <t>Non-profit_x000D_
institutions serving_x000D_
households</t>
  </si>
  <si>
    <t>Central Government</t>
  </si>
  <si>
    <t>Local Government</t>
  </si>
  <si>
    <t>Gross fixed_x000D_
capital_x000D_
formation</t>
  </si>
  <si>
    <t>Valuables</t>
  </si>
  <si>
    <t>Changes in inventories</t>
  </si>
  <si>
    <t>London - per cap</t>
  </si>
  <si>
    <t>These emissions are equally proportioned to UK citizens</t>
  </si>
  <si>
    <t xml:space="preserve"> Total </t>
  </si>
  <si>
    <t xml:space="preserve"> Food and non-alcholic drinks </t>
  </si>
  <si>
    <t xml:space="preserve"> Alcholic beverages and tobacco </t>
  </si>
  <si>
    <t xml:space="preserve"> Clothing and Footwear </t>
  </si>
  <si>
    <t xml:space="preserve"> Housing, water, electricity, gas and other fuels </t>
  </si>
  <si>
    <t xml:space="preserve"> Furnishings, household equipment and routine household maintenance </t>
  </si>
  <si>
    <t xml:space="preserve"> Health </t>
  </si>
  <si>
    <t xml:space="preserve"> Transport </t>
  </si>
  <si>
    <t xml:space="preserve"> Communications </t>
  </si>
  <si>
    <t xml:space="preserve"> Recreation and culture </t>
  </si>
  <si>
    <t xml:space="preserve"> Education </t>
  </si>
  <si>
    <t xml:space="preserve"> Resturants and hotels </t>
  </si>
  <si>
    <t xml:space="preserve"> Misc goods and services </t>
  </si>
  <si>
    <t xml:space="preserve"> Non-Household CO2 emissions </t>
  </si>
  <si>
    <t xml:space="preserve"> Per capita </t>
  </si>
  <si>
    <t>London</t>
  </si>
  <si>
    <t>UK</t>
  </si>
  <si>
    <t>Proportion</t>
  </si>
  <si>
    <t>Crop And Animal Production, Hunting And Related Service Activities  </t>
  </si>
  <si>
    <t>Forestry And Logging  </t>
  </si>
  <si>
    <t>Fishing And Aquaculture  </t>
  </si>
  <si>
    <t>Mining Of Coal And Lignite  </t>
  </si>
  <si>
    <t>Extraction Of Crude Petroleum And Natural Gas  </t>
  </si>
  <si>
    <t>Mining Of Metal Ores  </t>
  </si>
  <si>
    <t>Other Mining And Quarrying  </t>
  </si>
  <si>
    <t>Mining Support Service Activities  </t>
  </si>
  <si>
    <t>Processing and preserving of meat and production of meat products</t>
  </si>
  <si>
    <t>Processing and preserving of fish, crustaceans, molluscs, fruit and vegetables</t>
  </si>
  <si>
    <t>Manufacture of vegetable and animal oils and fats</t>
  </si>
  <si>
    <t>Manufacture of dairy products</t>
  </si>
  <si>
    <t>Manufacture of grain mill products, starches and starch products</t>
  </si>
  <si>
    <t>Manufacture of bakery and farinaceous products</t>
  </si>
  <si>
    <t>Manufacture of other food products</t>
  </si>
  <si>
    <t>Manufacture of prepared animal feeds</t>
  </si>
  <si>
    <t>Manufacture of alcoholic beverages</t>
  </si>
  <si>
    <t>Manufacture of soft drinks; production of mineral waters and other bottled waters</t>
  </si>
  <si>
    <t>Manufacture Of Tobacco Products  </t>
  </si>
  <si>
    <t>Manufacture Of Textiles  </t>
  </si>
  <si>
    <t>Manufacture Of Wearing Apparel  </t>
  </si>
  <si>
    <t>Manufacture Of Leather And Related Products  </t>
  </si>
  <si>
    <t>Manufacture Of Wood &amp; Products Of Wood &amp; Cork, Except Furniture; Manuf. Of Articles Of Straw</t>
  </si>
  <si>
    <t>Manufacture Of Paper And Paper Products  </t>
  </si>
  <si>
    <t>Printing And Reproduction Of Recorded Media  </t>
  </si>
  <si>
    <t>Manufacture Of Coke And Refined Petroleum Products  </t>
  </si>
  <si>
    <t>Manufacture of paints, varnishes and similar coatings, printing ink and mastics</t>
  </si>
  <si>
    <t>Manufacture of soap &amp; detergents, cleaning &amp; polishing, perfumes &amp; toilet preparations</t>
  </si>
  <si>
    <t>Manufacture of other chemical products</t>
  </si>
  <si>
    <t>Manufacture of industrial gases, inorganics and fertilisers (inorganic chemicals) - 20.11/13/15</t>
  </si>
  <si>
    <t>Manufacture of petrochemicals - 20.14/16/17/60</t>
  </si>
  <si>
    <t>Manufacture of dyestuffs, agro-chemicals - 20.12/20</t>
  </si>
  <si>
    <t>Manufacture Of Basic Pharmaceutical Products And Pharmaceutical Preparations</t>
  </si>
  <si>
    <t>Manufacture Of Rubber And Plastic Products  </t>
  </si>
  <si>
    <t>Manufacture of cement, lime, plaster and articles of concrete, cement and plaster</t>
  </si>
  <si>
    <t>Manufacture of glass, refractory, clay, porcelain, ceramic, stone products - 23.1-4/7-9</t>
  </si>
  <si>
    <t>Manufacture of basic iron and steel</t>
  </si>
  <si>
    <t>Manufacture of other basic metals and casting</t>
  </si>
  <si>
    <t>Manufacture of weapons and ammunition</t>
  </si>
  <si>
    <t>Manufacture of fabricated metal products, excluding weapons &amp; ammunition - 25.1-3/5-9</t>
  </si>
  <si>
    <t>Manufacture Of Computer, Electronic And Optical Products  </t>
  </si>
  <si>
    <t>Manufacture Of Electrical Equipment  </t>
  </si>
  <si>
    <t>Manufacture Of Machinery And Equipment N.E.C.  </t>
  </si>
  <si>
    <t>Manufacture Of Motor Vehicles, Trailers And Semi-Trailers  </t>
  </si>
  <si>
    <t>Building of ships and boats</t>
  </si>
  <si>
    <t>Manufacture of air and spacecraft and related machinery</t>
  </si>
  <si>
    <t>Manufacture of other transport equipment - 30.2/4/9</t>
  </si>
  <si>
    <t>Manufacture Of Furniture  </t>
  </si>
  <si>
    <t>Other Manufacturing  </t>
  </si>
  <si>
    <t>Repair and maintenance of ships and boats</t>
  </si>
  <si>
    <t>Repair and maintenance of aircraft and spacecraft</t>
  </si>
  <si>
    <t>Rest of repair; Installation - 33.11-14/17/19/20</t>
  </si>
  <si>
    <t>Electric power generation, transmission and distribution</t>
  </si>
  <si>
    <t>Manufacture of gas; distribution of gaseous fuels through mains; steam and aircon supply</t>
  </si>
  <si>
    <t>Water Collection, Treatment And Supply  </t>
  </si>
  <si>
    <t>Sewerage  </t>
  </si>
  <si>
    <t>Waste Collection, Treatment And Disposal Activities; Materials Recovery  </t>
  </si>
  <si>
    <t>Remediation Activities And Other Waste Management Services  </t>
  </si>
  <si>
    <t>Construction Of Buildings  </t>
  </si>
  <si>
    <t>Civil Engineering  </t>
  </si>
  <si>
    <t>Specialised Construction Activities  </t>
  </si>
  <si>
    <t>Wholesale And Retail Trade And Repair Of Motor Vehicles And Motorcycles  </t>
  </si>
  <si>
    <t>Wholesale Trade, Except Of Motor Vehicles And Motorcycles  </t>
  </si>
  <si>
    <t>Retail Trade, Except Of Motor Vehicles And Motorcycles  </t>
  </si>
  <si>
    <t>Rail transport</t>
  </si>
  <si>
    <t>Land transport services and transport services via pipelines, excluding rail transport</t>
  </si>
  <si>
    <t>Water Transport  </t>
  </si>
  <si>
    <t>Air Transport  </t>
  </si>
  <si>
    <t>Warehousing And Support Activities For Transportation  </t>
  </si>
  <si>
    <t>Postal And Courier Activities  </t>
  </si>
  <si>
    <t>Accommodation  </t>
  </si>
  <si>
    <t>Food And Beverage Service Activities  </t>
  </si>
  <si>
    <t>Publishing Activities  </t>
  </si>
  <si>
    <t>Motion Picture, Video &amp; TV Programme Production, Sound Recording &amp; Music Publishing Activities</t>
  </si>
  <si>
    <t>Programming And Broadcasting Activities  </t>
  </si>
  <si>
    <t>Telecommunications  </t>
  </si>
  <si>
    <t>Computer Programming, Consultancy And Related Activities  </t>
  </si>
  <si>
    <t>Information Service Activities  </t>
  </si>
  <si>
    <t>Financial Service Activities, Except Insurance And Pension Funding  </t>
  </si>
  <si>
    <t>Insurance and reinsurance, except compulsory social security</t>
  </si>
  <si>
    <t>Pension funding</t>
  </si>
  <si>
    <t>Activities Auxiliary To Financial Services And Insurance Activities  </t>
  </si>
  <si>
    <t>Buying and selling, renting and operating of own or leased real estate, excluding imputed rent</t>
  </si>
  <si>
    <t>Owner-Occupiers' Housing</t>
  </si>
  <si>
    <t>Real estate services on a fee or contract basis  </t>
  </si>
  <si>
    <t>Legal activities  </t>
  </si>
  <si>
    <t>Accounting, bookkeeping and auditing activities; tax consultancy  </t>
  </si>
  <si>
    <t>Activities Of Head Offices; Management Consultancy Activities  </t>
  </si>
  <si>
    <t>Architectural And Engineering Activities; Technical Testing And Analysis  </t>
  </si>
  <si>
    <t>Scientific Research And Development  </t>
  </si>
  <si>
    <t>Advertising And Market Research  </t>
  </si>
  <si>
    <t>Other Professional, Scientific And Technical Activities  </t>
  </si>
  <si>
    <t>Veterinary Activities  </t>
  </si>
  <si>
    <t>Rental And Leasing Activities  </t>
  </si>
  <si>
    <t>Employment Activities  </t>
  </si>
  <si>
    <t>Travel Agency, Tour Operator And Other Reservation Service And Related Activities  </t>
  </si>
  <si>
    <t>Security And Investigation Activities  </t>
  </si>
  <si>
    <t>Services To Buildings And Landscape Activities  </t>
  </si>
  <si>
    <t>Office Administrative, Office Support And Other Business Support Activities  </t>
  </si>
  <si>
    <t>Public Administration And Defence; Compulsory Social Security  </t>
  </si>
  <si>
    <t>Education  </t>
  </si>
  <si>
    <t>Human Health Activities</t>
  </si>
  <si>
    <t>Residential Care Activities</t>
  </si>
  <si>
    <t>Social Work Activities Without Accommodation  </t>
  </si>
  <si>
    <t>Creative, Arts And Entertainment Activities  </t>
  </si>
  <si>
    <t>Libraries, Archives, Museums And Other Cultural Activities  </t>
  </si>
  <si>
    <t>Gambling And Betting Activities  </t>
  </si>
  <si>
    <t>Sports Activities And Amusement And Recreation Activities  </t>
  </si>
  <si>
    <t>Activities Of Membership Organisations  </t>
  </si>
  <si>
    <t>Repair Of Computers And Personal And Household Goods  </t>
  </si>
  <si>
    <t>Other Personal Service Activities  </t>
  </si>
  <si>
    <t>Activities Of Households As Employers Of Domestic Personnel  </t>
  </si>
  <si>
    <t>Direct home heating</t>
  </si>
  <si>
    <t>Direct private transport</t>
  </si>
  <si>
    <t>CO2 per capita</t>
  </si>
  <si>
    <t>new results</t>
  </si>
  <si>
    <t>2020 results</t>
  </si>
  <si>
    <t>2019 results</t>
  </si>
  <si>
    <t>2018 results</t>
  </si>
  <si>
    <t>GHG per capita</t>
  </si>
  <si>
    <t>Reasons for changes</t>
  </si>
  <si>
    <t>1. Improvements in national level analysis</t>
  </si>
  <si>
    <t>2. Use of physical . Functional unit data</t>
  </si>
  <si>
    <t>3. Different population estimates</t>
  </si>
  <si>
    <t>4. Improvements in trade analysis</t>
  </si>
  <si>
    <t>5. More detailed dissaggregation of household consumption</t>
  </si>
  <si>
    <t>CO2</t>
  </si>
  <si>
    <t>Scope 1</t>
  </si>
  <si>
    <t>Scope 2</t>
  </si>
  <si>
    <t>Scope 3</t>
  </si>
  <si>
    <t>GHG</t>
  </si>
  <si>
    <t>Figure 1</t>
  </si>
  <si>
    <t>Households</t>
  </si>
  <si>
    <t>Government</t>
  </si>
  <si>
    <t>Capital</t>
  </si>
  <si>
    <t>Other</t>
  </si>
  <si>
    <t>Figure 2</t>
  </si>
  <si>
    <t>UK GHG footprint</t>
  </si>
  <si>
    <t>UK per capita footprint</t>
  </si>
  <si>
    <t>London per capita footprint</t>
  </si>
  <si>
    <t>Figure 3</t>
  </si>
  <si>
    <t xml:space="preserve"> Furnishings, household equipment </t>
  </si>
  <si>
    <t xml:space="preserve"> Non-Household GHG emissions </t>
  </si>
  <si>
    <t>Figure 4</t>
  </si>
  <si>
    <t>Fig 5 - Food &amp; Non Alcoholic Drinks</t>
  </si>
  <si>
    <t>UK Food &amp; Non alcoholic drinks footprint</t>
  </si>
  <si>
    <t>London Food  &amp; Non alcoholic drinks footprint</t>
  </si>
  <si>
    <t>Fig 5 - Alcoholic Beverages &amp; Tobacco</t>
  </si>
  <si>
    <t>UK Alcoholic Beverages &amp; Tobacco footprint</t>
  </si>
  <si>
    <t>London Alcoholic Beverages &amp; Tobacco footprint</t>
  </si>
  <si>
    <t>Fig 5 - Clothing &amp; Footwear</t>
  </si>
  <si>
    <t>UK Clothing &amp; Footwear footprint</t>
  </si>
  <si>
    <t>London Clothing &amp; Footwear footprint</t>
  </si>
  <si>
    <t>Fig 5 -  Housing, water, electricity, gas and other fuels</t>
  </si>
  <si>
    <t>UK  Housing, water, electricity, gas and other fuels footprint</t>
  </si>
  <si>
    <t>London  Housing, water, electricity, gas and other fuels footprint</t>
  </si>
  <si>
    <t xml:space="preserve">Fig 5 -   Furnishings, household equipment </t>
  </si>
  <si>
    <t>UK   Furnishings, household equipment footprint</t>
  </si>
  <si>
    <t>London  Furnishings, household equipment footprint</t>
  </si>
  <si>
    <t>Fig 5 -  Health</t>
  </si>
  <si>
    <t>UK Health footprint</t>
  </si>
  <si>
    <t>London Health footprint</t>
  </si>
  <si>
    <t>Fig 5 -  Transport</t>
  </si>
  <si>
    <t>UK Transport footprint</t>
  </si>
  <si>
    <t>London Transport footprint</t>
  </si>
  <si>
    <t>Fig 5 -  Communication</t>
  </si>
  <si>
    <t>UK Communication footprint</t>
  </si>
  <si>
    <t>London Communication footprint</t>
  </si>
  <si>
    <t>Fig 5 -  Recreation &amp; Culture</t>
  </si>
  <si>
    <t>UK Recreation &amp; Culture footprint</t>
  </si>
  <si>
    <t>London Recreation &amp; Culture footprint</t>
  </si>
  <si>
    <t>Fig 5 -  Education</t>
  </si>
  <si>
    <t>UK Education footprint</t>
  </si>
  <si>
    <t>London Education footprint</t>
  </si>
  <si>
    <t>Fig 5 -  Restaurants &amp; Hotels</t>
  </si>
  <si>
    <t>UK Restaurants &amp; Hotels footprint</t>
  </si>
  <si>
    <t>London Restaurants &amp; Hotels footprint</t>
  </si>
  <si>
    <t>Fig 5 -  Misc other services</t>
  </si>
  <si>
    <t>UK Misc other services footprint</t>
  </si>
  <si>
    <t>London Misc other services footprint</t>
  </si>
  <si>
    <t>Food</t>
  </si>
  <si>
    <t>Non-alcoholic beverages</t>
  </si>
  <si>
    <t>Alcoholic beverages</t>
  </si>
  <si>
    <t>Tobacco</t>
  </si>
  <si>
    <t>Clothing</t>
  </si>
  <si>
    <t>Footwear</t>
  </si>
  <si>
    <t>Actual rentals for households</t>
  </si>
  <si>
    <t>Imputed rentals for households</t>
  </si>
  <si>
    <t>Maintenance and repair of the dwelling</t>
  </si>
  <si>
    <t>Water supply and miscellaneous dwelling services</t>
  </si>
  <si>
    <t>Electricity, gas and other fuels</t>
  </si>
  <si>
    <t>Furniture, furnishings, carpets etc</t>
  </si>
  <si>
    <t>Household textiles</t>
  </si>
  <si>
    <t>Household appliances</t>
  </si>
  <si>
    <t>Glassware, tableware and household utensils</t>
  </si>
  <si>
    <t>Tools and equipment for house and garden</t>
  </si>
  <si>
    <t>Goods and services for household maintenance</t>
  </si>
  <si>
    <t>Medical products, appliances and equipment</t>
  </si>
  <si>
    <t>Hospital services</t>
  </si>
  <si>
    <t>Purchase of vehicles</t>
  </si>
  <si>
    <t>Operation of personal transport equipment</t>
  </si>
  <si>
    <t>Transport services</t>
  </si>
  <si>
    <t>Postal services</t>
  </si>
  <si>
    <t>Telephone and telefax equipment</t>
  </si>
  <si>
    <t>Telephone and telefax services</t>
  </si>
  <si>
    <t>Audio-visual, photo and info processing equipment</t>
  </si>
  <si>
    <t>Other major durables for recreation and culture</t>
  </si>
  <si>
    <t>Other recreational equipment etc</t>
  </si>
  <si>
    <t>Recreational and cultural services</t>
  </si>
  <si>
    <t>Newspapers, books and stationery</t>
  </si>
  <si>
    <t>Restaurants and hotels</t>
  </si>
  <si>
    <t>Miscellaneous goods and services</t>
  </si>
  <si>
    <t>Non-profit_x000D_
instns serving_x000D_
households</t>
  </si>
  <si>
    <t>Central_x000D_
government</t>
  </si>
  <si>
    <t>Local_x000D_
Authorities</t>
  </si>
  <si>
    <t>Brazil</t>
  </si>
  <si>
    <t>Russia</t>
  </si>
  <si>
    <t>India</t>
  </si>
  <si>
    <t>China</t>
  </si>
  <si>
    <t>South Africa</t>
  </si>
  <si>
    <t>USA</t>
  </si>
  <si>
    <t>Japan</t>
  </si>
  <si>
    <t>Rest of the EU</t>
  </si>
  <si>
    <t>Rest of Europe</t>
  </si>
  <si>
    <t>Rest of the OECD</t>
  </si>
  <si>
    <t>Rest of Africa</t>
  </si>
  <si>
    <t>Rest of America</t>
  </si>
  <si>
    <t>Rest of Asia</t>
  </si>
  <si>
    <t>Rest of Middle East</t>
  </si>
  <si>
    <t>Product</t>
  </si>
  <si>
    <t xml:space="preserve">Products of agriculture, hunting and related services         </t>
  </si>
  <si>
    <t xml:space="preserve">Products of forestry, logging and related services         </t>
  </si>
  <si>
    <t xml:space="preserve">Fish and other fishing products; aquaculture products; support services to fishing     </t>
  </si>
  <si>
    <t xml:space="preserve">Coal and lignite             </t>
  </si>
  <si>
    <t xml:space="preserve">Crude petroleum and natural gas           </t>
  </si>
  <si>
    <t xml:space="preserve">Metal ores              </t>
  </si>
  <si>
    <t xml:space="preserve">Other mining and quarrying products           </t>
  </si>
  <si>
    <t xml:space="preserve">Mining support services             </t>
  </si>
  <si>
    <t xml:space="preserve">Preserved meat and meat products           </t>
  </si>
  <si>
    <t xml:space="preserve">Processed and preserved fish, crustaceans, molluscs, fruit and vegetables       </t>
  </si>
  <si>
    <t xml:space="preserve">Vegetable and animal oils and fats          </t>
  </si>
  <si>
    <t xml:space="preserve">Dairy products              </t>
  </si>
  <si>
    <t xml:space="preserve">Grain mill products, starches and starch products         </t>
  </si>
  <si>
    <t xml:space="preserve">Bakery and farinaceous products            </t>
  </si>
  <si>
    <t xml:space="preserve">Other food products             </t>
  </si>
  <si>
    <t xml:space="preserve">Prepared animal feeds             </t>
  </si>
  <si>
    <t xml:space="preserve">Alcoholic beverages              </t>
  </si>
  <si>
    <t xml:space="preserve">Soft drinks              </t>
  </si>
  <si>
    <t xml:space="preserve">Tobacco products              </t>
  </si>
  <si>
    <t xml:space="preserve">Textiles               </t>
  </si>
  <si>
    <t xml:space="preserve">Wearing apparel              </t>
  </si>
  <si>
    <t xml:space="preserve">Leather and related products            </t>
  </si>
  <si>
    <t>Wood and of products of wood and cork, except furniture; articles of straw and plaiting materials</t>
  </si>
  <si>
    <t xml:space="preserve">Paper and paper products            </t>
  </si>
  <si>
    <t xml:space="preserve">Printing and recording services            </t>
  </si>
  <si>
    <t xml:space="preserve">Coke and refined petroleum products           </t>
  </si>
  <si>
    <t xml:space="preserve">Paints, varnishes and similar coatings, printing ink and mastics       </t>
  </si>
  <si>
    <t xml:space="preserve">Soap and detergents, cleaning and polishing preparations, perfumes and toilet preparations     </t>
  </si>
  <si>
    <t xml:space="preserve">Other chemical products             </t>
  </si>
  <si>
    <t xml:space="preserve">Industrial gases, inorganics and fertilisers (all inorganic chemicals) - 20.11/13/15      </t>
  </si>
  <si>
    <t xml:space="preserve">Petrochemicals - 20.14/16/17/60             </t>
  </si>
  <si>
    <t xml:space="preserve">Dyestuffs, agro-chemicals - 20.12/20            </t>
  </si>
  <si>
    <t xml:space="preserve">Basic pharmaceutical products and pharmaceutical preparations          </t>
  </si>
  <si>
    <t xml:space="preserve">Rubber and plastic products            </t>
  </si>
  <si>
    <t xml:space="preserve">Cement, lime, plaster and articles of concrete, cement and plaster </t>
  </si>
  <si>
    <t xml:space="preserve">Glass, refractory, clay, other porcelain and ceramic, stone and abrasive products - 23.1-4/7-9   </t>
  </si>
  <si>
    <t xml:space="preserve">Basic iron and steel            </t>
  </si>
  <si>
    <t xml:space="preserve">Other basic metals and casting           </t>
  </si>
  <si>
    <t xml:space="preserve">Weapons and ammunition             </t>
  </si>
  <si>
    <t xml:space="preserve">Fabricated metal products, excl. machinery and equipment and weapons &amp; ammunition - 25.1-3/25.5-9   </t>
  </si>
  <si>
    <t xml:space="preserve">Computer, electronic and optical products           </t>
  </si>
  <si>
    <t xml:space="preserve">Electrical equipment              </t>
  </si>
  <si>
    <t xml:space="preserve">Machinery and equipment n.e.c.            </t>
  </si>
  <si>
    <t xml:space="preserve">Motor vehicles, trailers and semi-trailers           </t>
  </si>
  <si>
    <t xml:space="preserve">Ships and boats             </t>
  </si>
  <si>
    <t xml:space="preserve">Air and spacecraft and related machinery          </t>
  </si>
  <si>
    <t xml:space="preserve">Other transport equipment - 30.2/4/9           </t>
  </si>
  <si>
    <t xml:space="preserve">Furniture               </t>
  </si>
  <si>
    <t xml:space="preserve">Other manufactured goods             </t>
  </si>
  <si>
    <t xml:space="preserve">Repair and maintenance of ships and boats         </t>
  </si>
  <si>
    <t xml:space="preserve">Repair and maintenance of aircraft and spacecraft         </t>
  </si>
  <si>
    <t xml:space="preserve">Rest of repair; Installation - 33.11-14/17/19/20          </t>
  </si>
  <si>
    <t>Electricity, transmission and distribution</t>
  </si>
  <si>
    <t xml:space="preserve">Gas; distribution of gaseous fuels through mains; steam and air conditioning supply    </t>
  </si>
  <si>
    <t xml:space="preserve">Natural water; water treatment and supply services         </t>
  </si>
  <si>
    <t xml:space="preserve">Sewerage services; sewage sludge            </t>
  </si>
  <si>
    <t xml:space="preserve">Waste collection, treatment and disposal services; materials recovery services       </t>
  </si>
  <si>
    <t xml:space="preserve">Remediation services and other waste management services         </t>
  </si>
  <si>
    <t xml:space="preserve">Buildings and building construction works           </t>
  </si>
  <si>
    <t xml:space="preserve">Constructions and construction works for civil engineering         </t>
  </si>
  <si>
    <t xml:space="preserve">Specialised construction works             </t>
  </si>
  <si>
    <t xml:space="preserve">Wholesale and retail trade and repair services of motor vehicles and motorcycles    </t>
  </si>
  <si>
    <t xml:space="preserve">Wholesale trade services, except of motor vehicles and motorcycles       </t>
  </si>
  <si>
    <t xml:space="preserve">Retail trade services, except of motor vehicles and motorcycles       </t>
  </si>
  <si>
    <t xml:space="preserve">Rail transport services             </t>
  </si>
  <si>
    <t xml:space="preserve">Land transport services and transport services via pipelines, excluding rail transport     </t>
  </si>
  <si>
    <t xml:space="preserve">Water transport services             </t>
  </si>
  <si>
    <t xml:space="preserve">Air transport services             </t>
  </si>
  <si>
    <t xml:space="preserve">Warehousing and support services for transportation          </t>
  </si>
  <si>
    <t xml:space="preserve">Postal and courier services            </t>
  </si>
  <si>
    <t xml:space="preserve">Accommodation services              </t>
  </si>
  <si>
    <t xml:space="preserve">Food and beverage serving services           </t>
  </si>
  <si>
    <t xml:space="preserve">Publishing services              </t>
  </si>
  <si>
    <t xml:space="preserve">Motion picture, video and TV programme production services, sound recording &amp; music publishing   </t>
  </si>
  <si>
    <t xml:space="preserve">Programming and broadcasting services            </t>
  </si>
  <si>
    <t xml:space="preserve">Telecommunications services              </t>
  </si>
  <si>
    <t xml:space="preserve">Computer programming, consultancy and related services          </t>
  </si>
  <si>
    <t xml:space="preserve">Information services              </t>
  </si>
  <si>
    <t xml:space="preserve">Financial services, except insurance and pension funding         </t>
  </si>
  <si>
    <t xml:space="preserve">Insurance, reinsurance and pension funding services, except compulsory social security      </t>
  </si>
  <si>
    <t xml:space="preserve">Pension funding services             </t>
  </si>
  <si>
    <t xml:space="preserve">Services auxiliary to financial services and insurance services        </t>
  </si>
  <si>
    <t xml:space="preserve">Real estate services, excluding on a fee or contract basis and imputed rent   </t>
  </si>
  <si>
    <t>Owner-Occupiers' Housing Services</t>
  </si>
  <si>
    <t xml:space="preserve">Real estate services on a fee or contract basis       </t>
  </si>
  <si>
    <t xml:space="preserve">Legal services              </t>
  </si>
  <si>
    <t xml:space="preserve">Accounting, bookkeeping and auditing services; tax consulting services        </t>
  </si>
  <si>
    <t xml:space="preserve">Services of head offices; management consulting services         </t>
  </si>
  <si>
    <t xml:space="preserve">Architectural and engineering services; technical testing and analysis services       </t>
  </si>
  <si>
    <t xml:space="preserve">Scientific research and development services           </t>
  </si>
  <si>
    <t xml:space="preserve">Advertising and market research services           </t>
  </si>
  <si>
    <t xml:space="preserve">Other professional, scientific and technical services          </t>
  </si>
  <si>
    <t xml:space="preserve">Veterinary services              </t>
  </si>
  <si>
    <t xml:space="preserve">Rental and leasing services            </t>
  </si>
  <si>
    <t xml:space="preserve">Employment services              </t>
  </si>
  <si>
    <t xml:space="preserve">Travel agency, tour operator and other reservation services and related services     </t>
  </si>
  <si>
    <t xml:space="preserve">Security and investigation services            </t>
  </si>
  <si>
    <t xml:space="preserve">Services to buildings and landscape           </t>
  </si>
  <si>
    <t xml:space="preserve">Office administrative, office support and other business support services       </t>
  </si>
  <si>
    <t xml:space="preserve">Public administration and defence services; compulsory social security services       </t>
  </si>
  <si>
    <t xml:space="preserve">Education services              </t>
  </si>
  <si>
    <t xml:space="preserve">Human health services             </t>
  </si>
  <si>
    <t xml:space="preserve">Residential care services             </t>
  </si>
  <si>
    <t xml:space="preserve">Social work services without accommodation           </t>
  </si>
  <si>
    <t xml:space="preserve">Creative, arts and entertainment services           </t>
  </si>
  <si>
    <t xml:space="preserve">Libraries, archives, museums and other cultural services         </t>
  </si>
  <si>
    <t xml:space="preserve">Gambling and betting services            </t>
  </si>
  <si>
    <t xml:space="preserve">Sports services and amusement and recreation services         </t>
  </si>
  <si>
    <t xml:space="preserve">Services furnished by membership organisations           </t>
  </si>
  <si>
    <t xml:space="preserve">Repair services of computers and personal and household goods       </t>
  </si>
  <si>
    <t xml:space="preserve">Other personal services             </t>
  </si>
  <si>
    <t xml:space="preserve">Services of households as employers of domestic personnel        </t>
  </si>
  <si>
    <t>Consumer expenditure - not travel</t>
  </si>
  <si>
    <t>Consumer expenditure - travel</t>
  </si>
  <si>
    <t>United Kingdom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</si>
</sst>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5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2" borderId="0" xfId="0" applyFont="1" applyFill="1"/>
    <xf numFmtId="0" fontId="0" fillId="2" borderId="0" xfId="0" applyFill="1"/>
    <xf numFmtId="0" fontId="3" fillId="2" borderId="0" xfId="3" applyFill="1"/>
    <xf numFmtId="0" fontId="0" fillId="2" borderId="2" xfId="0" applyFill="1" applyBorder="1"/>
    <xf numFmtId="1" fontId="0" fillId="2" borderId="0" xfId="0" applyNumberFormat="1" applyFill="1"/>
    <xf numFmtId="1" fontId="0" fillId="2" borderId="3" xfId="0" applyNumberFormat="1" applyFill="1" applyBorder="1"/>
    <xf numFmtId="43" fontId="0" fillId="2" borderId="0" xfId="1" applyFont="1" applyFill="1"/>
    <xf numFmtId="43" fontId="0" fillId="2" borderId="3" xfId="1" applyFont="1" applyFill="1" applyBorder="1"/>
    <xf numFmtId="0" fontId="0" fillId="2" borderId="0" xfId="0" applyFill="1" applyAlignment="1">
      <alignment wrapText="1"/>
    </xf>
    <xf numFmtId="3" fontId="0" fillId="2" borderId="3" xfId="0" applyNumberFormat="1" applyFill="1" applyBorder="1"/>
    <xf numFmtId="2" fontId="0" fillId="2" borderId="3" xfId="0" applyNumberFormat="1" applyFill="1" applyBorder="1"/>
    <xf numFmtId="2" fontId="0" fillId="2" borderId="0" xfId="0" applyNumberFormat="1" applyFill="1"/>
    <xf numFmtId="3" fontId="0" fillId="2" borderId="0" xfId="0" applyNumberFormat="1" applyFill="1"/>
    <xf numFmtId="4" fontId="0" fillId="2" borderId="0" xfId="0" applyNumberFormat="1" applyFill="1"/>
    <xf numFmtId="4" fontId="0" fillId="2" borderId="3" xfId="0" applyNumberFormat="1" applyFill="1" applyBorder="1"/>
    <xf numFmtId="43" fontId="0" fillId="2" borderId="0" xfId="0" applyNumberFormat="1" applyFill="1"/>
    <xf numFmtId="164" fontId="0" fillId="2" borderId="0" xfId="1" applyNumberFormat="1" applyFont="1" applyFill="1"/>
    <xf numFmtId="9" fontId="0" fillId="2" borderId="0" xfId="2" applyFont="1" applyFill="1"/>
    <xf numFmtId="164" fontId="0" fillId="2" borderId="0" xfId="1" applyNumberFormat="1" applyFont="1" applyFill="1" applyBorder="1"/>
    <xf numFmtId="9" fontId="0" fillId="2" borderId="0" xfId="0" applyNumberFormat="1" applyFill="1"/>
    <xf numFmtId="165" fontId="0" fillId="2" borderId="0" xfId="2" applyNumberFormat="1" applyFont="1" applyFill="1"/>
    <xf numFmtId="164" fontId="6" fillId="2" borderId="0" xfId="0" applyNumberFormat="1" applyFont="1" applyFill="1"/>
    <xf numFmtId="164" fontId="7" fillId="2" borderId="0" xfId="1" applyNumberFormat="1" applyFont="1" applyFill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Comparison!$B$5</c:f>
              <c:strCache>
                <c:ptCount val="1"/>
                <c:pt idx="0">
                  <c:v>new results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Comparison!$C$5:$T$5</c:f>
              <c:numCache>
                <c:formatCode>#,##0.00</c:formatCode>
                <c:ptCount val="18"/>
                <c:pt idx="0">
                  <c:v>12.98061821006525</c:v>
                </c:pt>
                <c:pt idx="1">
                  <c:v>12.750118254228742</c:v>
                </c:pt>
                <c:pt idx="2">
                  <c:v>12.716694568720456</c:v>
                </c:pt>
                <c:pt idx="3">
                  <c:v>12.931388457136306</c:v>
                </c:pt>
                <c:pt idx="4">
                  <c:v>12.920216799221002</c:v>
                </c:pt>
                <c:pt idx="5">
                  <c:v>12.674084998830519</c:v>
                </c:pt>
                <c:pt idx="6">
                  <c:v>12.705282039211841</c:v>
                </c:pt>
                <c:pt idx="7">
                  <c:v>12.001370580588762</c:v>
                </c:pt>
                <c:pt idx="8">
                  <c:v>10.313893833761313</c:v>
                </c:pt>
                <c:pt idx="9">
                  <c:v>10.752025983359372</c:v>
                </c:pt>
                <c:pt idx="10">
                  <c:v>9.6734335170859147</c:v>
                </c:pt>
                <c:pt idx="11">
                  <c:v>9.4866659814691765</c:v>
                </c:pt>
                <c:pt idx="12">
                  <c:v>9.8349631343642407</c:v>
                </c:pt>
                <c:pt idx="13">
                  <c:v>9.4868195240701887</c:v>
                </c:pt>
                <c:pt idx="14">
                  <c:v>9.2997554249609529</c:v>
                </c:pt>
                <c:pt idx="15">
                  <c:v>9.0652943701285071</c:v>
                </c:pt>
                <c:pt idx="16">
                  <c:v>8.1223647125070499</c:v>
                </c:pt>
                <c:pt idx="17">
                  <c:v>8.2373611792619297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0-4F44-A587-D18788E69F9F}"/>
            </c:ext>
          </c:extLst>
        </c:ser>
        <c:ser>
          <c:idx val="1"/>
          <c:order val="1"/>
          <c:tx>
            <c:strRef>
              <c:f>Comparison!$B$6</c:f>
              <c:strCache>
                <c:ptCount val="1"/>
                <c:pt idx="0">
                  <c:v>2020 results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Comparison!$C$6:$T$6</c:f>
              <c:numCache>
                <c:formatCode>_(* #,##0.00_);_(* \(#,##0.00\);_(* "-"??_);_(@_)</c:formatCode>
                <c:ptCount val="18"/>
                <c:pt idx="0">
                  <c:v>12.160659046475326</c:v>
                </c:pt>
                <c:pt idx="1">
                  <c:v>12.022709108086129</c:v>
                </c:pt>
                <c:pt idx="2">
                  <c:v>12.392721089134824</c:v>
                </c:pt>
                <c:pt idx="3">
                  <c:v>12.598155654856651</c:v>
                </c:pt>
                <c:pt idx="4">
                  <c:v>12.398456636993824</c:v>
                </c:pt>
                <c:pt idx="5">
                  <c:v>12.454366092515151</c:v>
                </c:pt>
                <c:pt idx="6">
                  <c:v>12.749466410569815</c:v>
                </c:pt>
                <c:pt idx="7">
                  <c:v>12.087888542665631</c:v>
                </c:pt>
                <c:pt idx="8">
                  <c:v>10.505399146696854</c:v>
                </c:pt>
                <c:pt idx="9">
                  <c:v>11.500524414186938</c:v>
                </c:pt>
                <c:pt idx="10">
                  <c:v>10.334707647045324</c:v>
                </c:pt>
                <c:pt idx="11">
                  <c:v>9.9540016440403978</c:v>
                </c:pt>
                <c:pt idx="12">
                  <c:v>10.487381128097944</c:v>
                </c:pt>
                <c:pt idx="13">
                  <c:v>10.637425851230727</c:v>
                </c:pt>
                <c:pt idx="14">
                  <c:v>9.8989583395273506</c:v>
                </c:pt>
                <c:pt idx="15">
                  <c:v>10.075636651941359</c:v>
                </c:pt>
                <c:pt idx="16">
                  <c:v>9.1200844927451712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0-4F44-A587-D18788E69F9F}"/>
            </c:ext>
          </c:extLst>
        </c:ser>
        <c:ser>
          <c:idx val="2"/>
          <c:order val="2"/>
          <c:tx>
            <c:strRef>
              <c:f>Comparison!$B$7</c:f>
              <c:strCache>
                <c:ptCount val="1"/>
                <c:pt idx="0">
                  <c:v>2019 results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Comparison!$C$7:$T$7</c:f>
              <c:numCache>
                <c:formatCode>_(* #,##0.00_);_(* \(#,##0.00\);_(* "-"??_);_(@_)</c:formatCode>
                <c:ptCount val="18"/>
                <c:pt idx="0">
                  <c:v>12.263981293545797</c:v>
                </c:pt>
                <c:pt idx="1">
                  <c:v>12.228897911663273</c:v>
                </c:pt>
                <c:pt idx="2">
                  <c:v>12.68163933812281</c:v>
                </c:pt>
                <c:pt idx="3">
                  <c:v>12.925435920979867</c:v>
                </c:pt>
                <c:pt idx="4">
                  <c:v>12.724669847487345</c:v>
                </c:pt>
                <c:pt idx="5">
                  <c:v>12.672711630632017</c:v>
                </c:pt>
                <c:pt idx="6">
                  <c:v>12.826359684990244</c:v>
                </c:pt>
                <c:pt idx="7">
                  <c:v>12.193141414125845</c:v>
                </c:pt>
                <c:pt idx="8">
                  <c:v>10.679955372839208</c:v>
                </c:pt>
                <c:pt idx="9">
                  <c:v>11.638993120058139</c:v>
                </c:pt>
                <c:pt idx="10">
                  <c:v>10.389748812034497</c:v>
                </c:pt>
                <c:pt idx="11">
                  <c:v>10.186590909591413</c:v>
                </c:pt>
                <c:pt idx="12">
                  <c:v>10.604684862943561</c:v>
                </c:pt>
                <c:pt idx="13">
                  <c:v>10.771021233755304</c:v>
                </c:pt>
                <c:pt idx="14">
                  <c:v>10.006181745351174</c:v>
                </c:pt>
                <c:pt idx="15">
                  <c:v>10.128779578344101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0-4F44-A587-D18788E69F9F}"/>
            </c:ext>
          </c:extLst>
        </c:ser>
        <c:ser>
          <c:idx val="3"/>
          <c:order val="3"/>
          <c:tx>
            <c:strRef>
              <c:f>Comparison!$B$8</c:f>
              <c:strCache>
                <c:ptCount val="1"/>
                <c:pt idx="0">
                  <c:v>2018 results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Comparison!$C$8:$T$8</c:f>
              <c:numCache>
                <c:formatCode>_(* #,##0.00_);_(* \(#,##0.00\);_(* "-"??_);_(@_)</c:formatCode>
                <c:ptCount val="18"/>
                <c:pt idx="7">
                  <c:v>11.68</c:v>
                </c:pt>
                <c:pt idx="8">
                  <c:v>10.08</c:v>
                </c:pt>
                <c:pt idx="9">
                  <c:v>10.42</c:v>
                </c:pt>
                <c:pt idx="10">
                  <c:v>10.01</c:v>
                </c:pt>
                <c:pt idx="11">
                  <c:v>9.93</c:v>
                </c:pt>
                <c:pt idx="12">
                  <c:v>9.36</c:v>
                </c:pt>
                <c:pt idx="13">
                  <c:v>9.49</c:v>
                </c:pt>
                <c:pt idx="14">
                  <c:v>9.49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B0-4F44-A587-D18788E6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830007"/>
        <c:axId val="664830335"/>
      </c:lineChart>
      <c:catAx>
        <c:axId val="664830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830335"/>
        <c:crosses val="autoZero"/>
        <c:auto val="1"/>
        <c:lblAlgn val="ctr"/>
        <c:lblOffset val="100"/>
        <c:noMultiLvlLbl val="0"/>
      </c:catAx>
      <c:valAx>
        <c:axId val="66483033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830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breakdowns'!$D$80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breakdowns'!$E$80:$V$80</c:f>
              <c:numCache>
                <c:formatCode>_(* #,##0.00_);_(* \(#,##0.00\);_(* "-"??_);_(@_)</c:formatCode>
                <c:ptCount val="18"/>
                <c:pt idx="0">
                  <c:v>4.4316392117766403</c:v>
                </c:pt>
                <c:pt idx="1">
                  <c:v>4.226031757648534</c:v>
                </c:pt>
                <c:pt idx="2">
                  <c:v>4.0577351755914428</c:v>
                </c:pt>
                <c:pt idx="3">
                  <c:v>4.358303259334801</c:v>
                </c:pt>
                <c:pt idx="4">
                  <c:v>4.1393647535240294</c:v>
                </c:pt>
                <c:pt idx="5">
                  <c:v>4.1765022211837737</c:v>
                </c:pt>
                <c:pt idx="6">
                  <c:v>4.022225130785638</c:v>
                </c:pt>
                <c:pt idx="7">
                  <c:v>3.9591234110203604</c:v>
                </c:pt>
                <c:pt idx="8">
                  <c:v>3.6593281919403586</c:v>
                </c:pt>
                <c:pt idx="9">
                  <c:v>3.9048390122143095</c:v>
                </c:pt>
                <c:pt idx="10">
                  <c:v>3.3677479980614407</c:v>
                </c:pt>
                <c:pt idx="11">
                  <c:v>3.6207570649784144</c:v>
                </c:pt>
                <c:pt idx="12">
                  <c:v>3.5889180414165756</c:v>
                </c:pt>
                <c:pt idx="13">
                  <c:v>3.086423747530425</c:v>
                </c:pt>
                <c:pt idx="14">
                  <c:v>2.9891390770227182</c:v>
                </c:pt>
                <c:pt idx="15">
                  <c:v>2.7330624445488652</c:v>
                </c:pt>
                <c:pt idx="16">
                  <c:v>2.481630853221656</c:v>
                </c:pt>
                <c:pt idx="17">
                  <c:v>2.46649148770714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5-4CE3-BC86-5CA0C8553142}"/>
            </c:ext>
          </c:extLst>
        </c:ser>
        <c:ser>
          <c:idx val="9"/>
          <c:order val="1"/>
          <c:tx>
            <c:strRef>
              <c:f>'Figure 5 - breakdowns'!$D$81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breakdowns'!$E$81:$V$81</c:f>
              <c:numCache>
                <c:formatCode>_(* #,##0.00_);_(* \(#,##0.00\);_(* "-"??_);_(@_)</c:formatCode>
                <c:ptCount val="18"/>
                <c:pt idx="0">
                  <c:v>4.3614305696903299</c:v>
                </c:pt>
                <c:pt idx="1">
                  <c:v>4.1171591459515673</c:v>
                </c:pt>
                <c:pt idx="2">
                  <c:v>3.9985019557901498</c:v>
                </c:pt>
                <c:pt idx="3">
                  <c:v>4.2151058685329561</c:v>
                </c:pt>
                <c:pt idx="4">
                  <c:v>3.969690050646562</c:v>
                </c:pt>
                <c:pt idx="5">
                  <c:v>4.0431722472308227</c:v>
                </c:pt>
                <c:pt idx="6">
                  <c:v>3.8863008335290083</c:v>
                </c:pt>
                <c:pt idx="7">
                  <c:v>3.8606359842717217</c:v>
                </c:pt>
                <c:pt idx="8">
                  <c:v>3.542718294735232</c:v>
                </c:pt>
                <c:pt idx="9">
                  <c:v>3.7616892283958761</c:v>
                </c:pt>
                <c:pt idx="10">
                  <c:v>3.2263438149421977</c:v>
                </c:pt>
                <c:pt idx="11">
                  <c:v>3.4443627139658659</c:v>
                </c:pt>
                <c:pt idx="12">
                  <c:v>3.4063600460513075</c:v>
                </c:pt>
                <c:pt idx="13">
                  <c:v>3.0284719147069525</c:v>
                </c:pt>
                <c:pt idx="14">
                  <c:v>2.9222091030704931</c:v>
                </c:pt>
                <c:pt idx="15">
                  <c:v>2.7139956575059574</c:v>
                </c:pt>
                <c:pt idx="16">
                  <c:v>2.4133968200973626</c:v>
                </c:pt>
                <c:pt idx="17">
                  <c:v>2.4270900817119423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5-4CE3-BC86-5CA0C8553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breakdowns'!$D$104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breakdowns'!$E$104:$V$104</c:f>
              <c:numCache>
                <c:formatCode>_(* #,##0.00_);_(* \(#,##0.00\);_(* "-"??_);_(@_)</c:formatCode>
                <c:ptCount val="18"/>
                <c:pt idx="0">
                  <c:v>0.5211753327573998</c:v>
                </c:pt>
                <c:pt idx="1">
                  <c:v>0.49826959066534776</c:v>
                </c:pt>
                <c:pt idx="2">
                  <c:v>0.48362733088113558</c:v>
                </c:pt>
                <c:pt idx="3">
                  <c:v>0.48691005149768329</c:v>
                </c:pt>
                <c:pt idx="4">
                  <c:v>0.4619590834082985</c:v>
                </c:pt>
                <c:pt idx="5">
                  <c:v>0.46208258662424501</c:v>
                </c:pt>
                <c:pt idx="6">
                  <c:v>0.49005288677175979</c:v>
                </c:pt>
                <c:pt idx="7">
                  <c:v>0.42078002679923737</c:v>
                </c:pt>
                <c:pt idx="8">
                  <c:v>0.34534926437305558</c:v>
                </c:pt>
                <c:pt idx="9">
                  <c:v>0.31980739172904515</c:v>
                </c:pt>
                <c:pt idx="10">
                  <c:v>0.31918909875341289</c:v>
                </c:pt>
                <c:pt idx="11">
                  <c:v>0.31308911692394803</c:v>
                </c:pt>
                <c:pt idx="12">
                  <c:v>0.30573278122498898</c:v>
                </c:pt>
                <c:pt idx="13">
                  <c:v>0.29817738865233917</c:v>
                </c:pt>
                <c:pt idx="14">
                  <c:v>0.28883533461097294</c:v>
                </c:pt>
                <c:pt idx="15">
                  <c:v>0.24577746121453908</c:v>
                </c:pt>
                <c:pt idx="16">
                  <c:v>0.22930835261227087</c:v>
                </c:pt>
                <c:pt idx="17">
                  <c:v>0.22847922988762534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5-41A7-A564-D965F5894A95}"/>
            </c:ext>
          </c:extLst>
        </c:ser>
        <c:ser>
          <c:idx val="9"/>
          <c:order val="1"/>
          <c:tx>
            <c:strRef>
              <c:f>'Figure 5 - breakdowns'!$D$105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breakdowns'!$E$105:$V$105</c:f>
              <c:numCache>
                <c:formatCode>_(* #,##0.00_);_(* \(#,##0.00\);_(* "-"??_);_(@_)</c:formatCode>
                <c:ptCount val="18"/>
                <c:pt idx="0">
                  <c:v>0.50806965053861908</c:v>
                </c:pt>
                <c:pt idx="1">
                  <c:v>0.46226919330804495</c:v>
                </c:pt>
                <c:pt idx="2">
                  <c:v>0.50092127688722354</c:v>
                </c:pt>
                <c:pt idx="3">
                  <c:v>0.44618052567457767</c:v>
                </c:pt>
                <c:pt idx="4">
                  <c:v>0.35405412089369648</c:v>
                </c:pt>
                <c:pt idx="5">
                  <c:v>0.42269479444170427</c:v>
                </c:pt>
                <c:pt idx="6">
                  <c:v>0.52865269724653507</c:v>
                </c:pt>
                <c:pt idx="7">
                  <c:v>0.40721681513196578</c:v>
                </c:pt>
                <c:pt idx="8">
                  <c:v>0.3736444715560665</c:v>
                </c:pt>
                <c:pt idx="9">
                  <c:v>0.33246060813728334</c:v>
                </c:pt>
                <c:pt idx="10">
                  <c:v>0.32703170839729528</c:v>
                </c:pt>
                <c:pt idx="11">
                  <c:v>0.21775002876247654</c:v>
                </c:pt>
                <c:pt idx="12">
                  <c:v>0.3161688550334073</c:v>
                </c:pt>
                <c:pt idx="13">
                  <c:v>0.32218757115867008</c:v>
                </c:pt>
                <c:pt idx="14">
                  <c:v>0.30585003788223319</c:v>
                </c:pt>
                <c:pt idx="15">
                  <c:v>0.2248136380173936</c:v>
                </c:pt>
                <c:pt idx="16">
                  <c:v>0.20400723335355708</c:v>
                </c:pt>
                <c:pt idx="17">
                  <c:v>0.19773070950982313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5-41A7-A564-D965F5894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breakdowns'!$D$128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breakdowns'!$E$128:$V$128</c:f>
              <c:numCache>
                <c:formatCode>_(* #,##0.00_);_(* \(#,##0.00\);_(* "-"??_);_(@_)</c:formatCode>
                <c:ptCount val="18"/>
                <c:pt idx="0">
                  <c:v>0.16005896758630436</c:v>
                </c:pt>
                <c:pt idx="1">
                  <c:v>0.16511935793365279</c:v>
                </c:pt>
                <c:pt idx="2">
                  <c:v>0.16766332431128955</c:v>
                </c:pt>
                <c:pt idx="3">
                  <c:v>0.18335992171615934</c:v>
                </c:pt>
                <c:pt idx="4">
                  <c:v>0.17585171092850277</c:v>
                </c:pt>
                <c:pt idx="5">
                  <c:v>0.18193752311211567</c:v>
                </c:pt>
                <c:pt idx="6">
                  <c:v>0.18418555678229384</c:v>
                </c:pt>
                <c:pt idx="7">
                  <c:v>0.16063399671337952</c:v>
                </c:pt>
                <c:pt idx="8">
                  <c:v>0.14587158044780979</c:v>
                </c:pt>
                <c:pt idx="9">
                  <c:v>0.13764238590425368</c:v>
                </c:pt>
                <c:pt idx="10">
                  <c:v>0.1519881197259067</c:v>
                </c:pt>
                <c:pt idx="11">
                  <c:v>0.16569639533559477</c:v>
                </c:pt>
                <c:pt idx="12">
                  <c:v>0.16015619605049433</c:v>
                </c:pt>
                <c:pt idx="13">
                  <c:v>0.15435073266500129</c:v>
                </c:pt>
                <c:pt idx="14">
                  <c:v>0.15483905745902043</c:v>
                </c:pt>
                <c:pt idx="15">
                  <c:v>0.13740343902451166</c:v>
                </c:pt>
                <c:pt idx="16">
                  <c:v>0.12919695791240354</c:v>
                </c:pt>
                <c:pt idx="17">
                  <c:v>0.14928874879768797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E-434B-85D7-0F70632A84E9}"/>
            </c:ext>
          </c:extLst>
        </c:ser>
        <c:ser>
          <c:idx val="9"/>
          <c:order val="1"/>
          <c:tx>
            <c:strRef>
              <c:f>'Figure 5 - breakdowns'!$D$129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breakdowns'!$E$129:$V$129</c:f>
              <c:numCache>
                <c:formatCode>_(* #,##0.00_);_(* \(#,##0.00\);_(* "-"??_);_(@_)</c:formatCode>
                <c:ptCount val="18"/>
                <c:pt idx="0">
                  <c:v>0.20974243199328071</c:v>
                </c:pt>
                <c:pt idx="1">
                  <c:v>0.14837654714708762</c:v>
                </c:pt>
                <c:pt idx="2">
                  <c:v>0.16913178871695078</c:v>
                </c:pt>
                <c:pt idx="3">
                  <c:v>0.19095111479287993</c:v>
                </c:pt>
                <c:pt idx="4">
                  <c:v>0.17937228108110806</c:v>
                </c:pt>
                <c:pt idx="5">
                  <c:v>0.16875579330907389</c:v>
                </c:pt>
                <c:pt idx="6">
                  <c:v>0.25920181345149051</c:v>
                </c:pt>
                <c:pt idx="7">
                  <c:v>0.16781255900699285</c:v>
                </c:pt>
                <c:pt idx="8">
                  <c:v>0.13710579062820366</c:v>
                </c:pt>
                <c:pt idx="9">
                  <c:v>0.21059119183109748</c:v>
                </c:pt>
                <c:pt idx="10">
                  <c:v>0.19510024896522205</c:v>
                </c:pt>
                <c:pt idx="11">
                  <c:v>0.13349263580843881</c:v>
                </c:pt>
                <c:pt idx="12">
                  <c:v>0.11838526349923184</c:v>
                </c:pt>
                <c:pt idx="13">
                  <c:v>0.15378350189634976</c:v>
                </c:pt>
                <c:pt idx="14">
                  <c:v>0.15300780657512622</c:v>
                </c:pt>
                <c:pt idx="15">
                  <c:v>0.13292502351662694</c:v>
                </c:pt>
                <c:pt idx="16">
                  <c:v>0.15666906007309511</c:v>
                </c:pt>
                <c:pt idx="17">
                  <c:v>0.15165330009885439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E-434B-85D7-0F70632A8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breakdowns'!$D$152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breakdowns'!$E$152:$V$152</c:f>
              <c:numCache>
                <c:formatCode>_(* #,##0.00_);_(* \(#,##0.00\);_(* "-"??_);_(@_)</c:formatCode>
                <c:ptCount val="18"/>
                <c:pt idx="0">
                  <c:v>3.5398376294862914</c:v>
                </c:pt>
                <c:pt idx="1">
                  <c:v>3.5472736885554155</c:v>
                </c:pt>
                <c:pt idx="2">
                  <c:v>3.5320465156503191</c:v>
                </c:pt>
                <c:pt idx="3">
                  <c:v>3.6378174446802376</c:v>
                </c:pt>
                <c:pt idx="4">
                  <c:v>3.6273822059123053</c:v>
                </c:pt>
                <c:pt idx="5">
                  <c:v>3.5369383688068226</c:v>
                </c:pt>
                <c:pt idx="6">
                  <c:v>3.5525273946571674</c:v>
                </c:pt>
                <c:pt idx="7">
                  <c:v>3.353804951193557</c:v>
                </c:pt>
                <c:pt idx="8">
                  <c:v>3.0853845919839085</c:v>
                </c:pt>
                <c:pt idx="9">
                  <c:v>2.9672993381945867</c:v>
                </c:pt>
                <c:pt idx="10">
                  <c:v>3.0435944287880883</c:v>
                </c:pt>
                <c:pt idx="11">
                  <c:v>3.0656030003266719</c:v>
                </c:pt>
                <c:pt idx="12">
                  <c:v>3.0189211194733749</c:v>
                </c:pt>
                <c:pt idx="13">
                  <c:v>2.9748041176582323</c:v>
                </c:pt>
                <c:pt idx="14">
                  <c:v>2.9349119652200213</c:v>
                </c:pt>
                <c:pt idx="15">
                  <c:v>2.8409425779874686</c:v>
                </c:pt>
                <c:pt idx="16">
                  <c:v>2.6895835881308723</c:v>
                </c:pt>
                <c:pt idx="17">
                  <c:v>2.7785016277012633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D-48EC-94DB-D2C2B46404C1}"/>
            </c:ext>
          </c:extLst>
        </c:ser>
        <c:ser>
          <c:idx val="9"/>
          <c:order val="1"/>
          <c:tx>
            <c:strRef>
              <c:f>'Figure 5 - breakdowns'!$D$153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breakdowns'!$E$153:$V$153</c:f>
              <c:numCache>
                <c:formatCode>_(* #,##0.00_);_(* \(#,##0.00\);_(* "-"??_);_(@_)</c:formatCode>
                <c:ptCount val="18"/>
                <c:pt idx="0">
                  <c:v>4.0808967978365729</c:v>
                </c:pt>
                <c:pt idx="1">
                  <c:v>4.2119028240130039</c:v>
                </c:pt>
                <c:pt idx="2">
                  <c:v>4.218259431468022</c:v>
                </c:pt>
                <c:pt idx="3">
                  <c:v>4.1935262755741718</c:v>
                </c:pt>
                <c:pt idx="4">
                  <c:v>4.3883263560356367</c:v>
                </c:pt>
                <c:pt idx="5">
                  <c:v>4.1932528332661549</c:v>
                </c:pt>
                <c:pt idx="6">
                  <c:v>4.1564384163555772</c:v>
                </c:pt>
                <c:pt idx="7">
                  <c:v>3.9292662064509916</c:v>
                </c:pt>
                <c:pt idx="8">
                  <c:v>3.2943938202684415</c:v>
                </c:pt>
                <c:pt idx="9">
                  <c:v>3.7420494259738595</c:v>
                </c:pt>
                <c:pt idx="10">
                  <c:v>3.2419837177613711</c:v>
                </c:pt>
                <c:pt idx="11">
                  <c:v>3.077424092282127</c:v>
                </c:pt>
                <c:pt idx="12">
                  <c:v>3.2627937044238471</c:v>
                </c:pt>
                <c:pt idx="13">
                  <c:v>3.2395687369266644</c:v>
                </c:pt>
                <c:pt idx="14">
                  <c:v>3.234174648810729</c:v>
                </c:pt>
                <c:pt idx="15">
                  <c:v>3.2644145367092219</c:v>
                </c:pt>
                <c:pt idx="16">
                  <c:v>2.9961587237750194</c:v>
                </c:pt>
                <c:pt idx="17">
                  <c:v>2.9344780004906759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D-48EC-94DB-D2C2B464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breakdowns'!$D$176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breakdowns'!$E$176:$V$176</c:f>
              <c:numCache>
                <c:formatCode>_(* #,##0.00_);_(* \(#,##0.00\);_(* "-"??_);_(@_)</c:formatCode>
                <c:ptCount val="18"/>
                <c:pt idx="0">
                  <c:v>8.8763058060920247E-2</c:v>
                </c:pt>
                <c:pt idx="1">
                  <c:v>8.4548304984717618E-2</c:v>
                </c:pt>
                <c:pt idx="2">
                  <c:v>9.548586732212469E-2</c:v>
                </c:pt>
                <c:pt idx="3">
                  <c:v>9.2235737515176178E-2</c:v>
                </c:pt>
                <c:pt idx="4">
                  <c:v>8.5540625948521673E-2</c:v>
                </c:pt>
                <c:pt idx="5">
                  <c:v>8.5684621304569095E-2</c:v>
                </c:pt>
                <c:pt idx="6">
                  <c:v>7.958773283103715E-2</c:v>
                </c:pt>
                <c:pt idx="7">
                  <c:v>7.4906805295097509E-2</c:v>
                </c:pt>
                <c:pt idx="8">
                  <c:v>6.6233368199345527E-2</c:v>
                </c:pt>
                <c:pt idx="9">
                  <c:v>6.7140231698389521E-2</c:v>
                </c:pt>
                <c:pt idx="10">
                  <c:v>6.659780955136882E-2</c:v>
                </c:pt>
                <c:pt idx="11">
                  <c:v>6.7452370878603965E-2</c:v>
                </c:pt>
                <c:pt idx="12">
                  <c:v>6.325217482951738E-2</c:v>
                </c:pt>
                <c:pt idx="13">
                  <c:v>6.2635062321682866E-2</c:v>
                </c:pt>
                <c:pt idx="14">
                  <c:v>5.9010687992358202E-2</c:v>
                </c:pt>
                <c:pt idx="15">
                  <c:v>4.8101524320891806E-2</c:v>
                </c:pt>
                <c:pt idx="16">
                  <c:v>4.8167983546989361E-2</c:v>
                </c:pt>
                <c:pt idx="17">
                  <c:v>4.768347969264624E-2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D-42BD-91A3-9827FE417F95}"/>
            </c:ext>
          </c:extLst>
        </c:ser>
        <c:ser>
          <c:idx val="9"/>
          <c:order val="1"/>
          <c:tx>
            <c:strRef>
              <c:f>'Figure 5 - breakdowns'!$D$177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breakdowns'!$E$177:$V$177</c:f>
              <c:numCache>
                <c:formatCode>_(* #,##0.00_);_(* \(#,##0.00\);_(* "-"??_);_(@_)</c:formatCode>
                <c:ptCount val="18"/>
                <c:pt idx="0">
                  <c:v>0.12172152900382127</c:v>
                </c:pt>
                <c:pt idx="1">
                  <c:v>9.8601321775016446E-2</c:v>
                </c:pt>
                <c:pt idx="2">
                  <c:v>0.11961223966332514</c:v>
                </c:pt>
                <c:pt idx="3">
                  <c:v>0.1009587886212307</c:v>
                </c:pt>
                <c:pt idx="4">
                  <c:v>9.59592622868852E-2</c:v>
                </c:pt>
                <c:pt idx="5">
                  <c:v>9.9661540026034376E-2</c:v>
                </c:pt>
                <c:pt idx="6">
                  <c:v>8.875686965526447E-2</c:v>
                </c:pt>
                <c:pt idx="7">
                  <c:v>8.067676975171631E-2</c:v>
                </c:pt>
                <c:pt idx="8">
                  <c:v>7.0211997433391599E-2</c:v>
                </c:pt>
                <c:pt idx="9">
                  <c:v>7.5770121630805279E-2</c:v>
                </c:pt>
                <c:pt idx="10">
                  <c:v>7.3301963310509519E-2</c:v>
                </c:pt>
                <c:pt idx="11">
                  <c:v>6.9378963687933087E-2</c:v>
                </c:pt>
                <c:pt idx="12">
                  <c:v>6.7469149947636697E-2</c:v>
                </c:pt>
                <c:pt idx="13">
                  <c:v>6.3602091105264449E-2</c:v>
                </c:pt>
                <c:pt idx="14">
                  <c:v>5.9199721705676979E-2</c:v>
                </c:pt>
                <c:pt idx="15">
                  <c:v>5.0961207486686491E-2</c:v>
                </c:pt>
                <c:pt idx="16">
                  <c:v>4.7802507607183707E-2</c:v>
                </c:pt>
                <c:pt idx="17">
                  <c:v>4.8694960987467499E-2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D-42BD-91A3-9827FE417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breakdowns'!$D$200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breakdowns'!$E$200:$V$200</c:f>
              <c:numCache>
                <c:formatCode>_(* #,##0.00_);_(* \(#,##0.00\);_(* "-"??_);_(@_)</c:formatCode>
                <c:ptCount val="18"/>
                <c:pt idx="0">
                  <c:v>0.76589452563397853</c:v>
                </c:pt>
                <c:pt idx="1">
                  <c:v>0.77285266531264973</c:v>
                </c:pt>
                <c:pt idx="2">
                  <c:v>0.76976758580842131</c:v>
                </c:pt>
                <c:pt idx="3">
                  <c:v>0.78400259134699823</c:v>
                </c:pt>
                <c:pt idx="4">
                  <c:v>0.74702477387630273</c:v>
                </c:pt>
                <c:pt idx="5">
                  <c:v>0.72790277582761564</c:v>
                </c:pt>
                <c:pt idx="6">
                  <c:v>0.73389478436691846</c:v>
                </c:pt>
                <c:pt idx="7">
                  <c:v>0.66026924217218896</c:v>
                </c:pt>
                <c:pt idx="8">
                  <c:v>0.55912776988422475</c:v>
                </c:pt>
                <c:pt idx="9">
                  <c:v>0.53684417122976502</c:v>
                </c:pt>
                <c:pt idx="10">
                  <c:v>0.56108726975553502</c:v>
                </c:pt>
                <c:pt idx="11">
                  <c:v>0.56068212004329399</c:v>
                </c:pt>
                <c:pt idx="12">
                  <c:v>0.53993637054184207</c:v>
                </c:pt>
                <c:pt idx="13">
                  <c:v>0.56908898744151748</c:v>
                </c:pt>
                <c:pt idx="14">
                  <c:v>0.55129626327074688</c:v>
                </c:pt>
                <c:pt idx="15">
                  <c:v>0.50159282783212589</c:v>
                </c:pt>
                <c:pt idx="16">
                  <c:v>0.48018598792332079</c:v>
                </c:pt>
                <c:pt idx="17">
                  <c:v>0.49405353201272484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4-47A1-B422-EBC513C0A878}"/>
            </c:ext>
          </c:extLst>
        </c:ser>
        <c:ser>
          <c:idx val="9"/>
          <c:order val="1"/>
          <c:tx>
            <c:strRef>
              <c:f>'Figure 5 - breakdowns'!$D$201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breakdowns'!$E$201:$V$201</c:f>
              <c:numCache>
                <c:formatCode>_(* #,##0.00_);_(* \(#,##0.00\);_(* "-"??_);_(@_)</c:formatCode>
                <c:ptCount val="18"/>
                <c:pt idx="0">
                  <c:v>0.66681572630355768</c:v>
                </c:pt>
                <c:pt idx="1">
                  <c:v>0.7262713563952069</c:v>
                </c:pt>
                <c:pt idx="2">
                  <c:v>0.73349558522084013</c:v>
                </c:pt>
                <c:pt idx="3">
                  <c:v>0.62540430865347663</c:v>
                </c:pt>
                <c:pt idx="4">
                  <c:v>0.60430792378879195</c:v>
                </c:pt>
                <c:pt idx="5">
                  <c:v>0.53218638284918862</c:v>
                </c:pt>
                <c:pt idx="6">
                  <c:v>0.57852476582396728</c:v>
                </c:pt>
                <c:pt idx="7">
                  <c:v>0.67531471758967354</c:v>
                </c:pt>
                <c:pt idx="8">
                  <c:v>0.5142837742182842</c:v>
                </c:pt>
                <c:pt idx="9">
                  <c:v>0.46514597052783807</c:v>
                </c:pt>
                <c:pt idx="10">
                  <c:v>0.50105968830499181</c:v>
                </c:pt>
                <c:pt idx="11">
                  <c:v>0.39290856949040814</c:v>
                </c:pt>
                <c:pt idx="12">
                  <c:v>0.38945299937298461</c:v>
                </c:pt>
                <c:pt idx="13">
                  <c:v>0.42235134954152537</c:v>
                </c:pt>
                <c:pt idx="14">
                  <c:v>0.40512866929943669</c:v>
                </c:pt>
                <c:pt idx="15">
                  <c:v>0.3360170015922932</c:v>
                </c:pt>
                <c:pt idx="16">
                  <c:v>0.30892609612828115</c:v>
                </c:pt>
                <c:pt idx="17">
                  <c:v>0.37513656316317323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4-47A1-B422-EBC513C0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breakdowns'!$D$224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breakdowns'!$E$224:$V$224</c:f>
              <c:numCache>
                <c:formatCode>_(* #,##0.00_);_(* \(#,##0.00\);_(* "-"??_);_(@_)</c:formatCode>
                <c:ptCount val="18"/>
                <c:pt idx="0">
                  <c:v>4.6496967842212952E-2</c:v>
                </c:pt>
                <c:pt idx="1">
                  <c:v>4.4576421070504128E-2</c:v>
                </c:pt>
                <c:pt idx="2">
                  <c:v>4.1011604520835243E-2</c:v>
                </c:pt>
                <c:pt idx="3">
                  <c:v>3.8807386197131755E-2</c:v>
                </c:pt>
                <c:pt idx="4">
                  <c:v>3.7209981017661611E-2</c:v>
                </c:pt>
                <c:pt idx="5">
                  <c:v>4.0020258634728648E-2</c:v>
                </c:pt>
                <c:pt idx="6">
                  <c:v>3.8996385961795381E-2</c:v>
                </c:pt>
                <c:pt idx="7">
                  <c:v>3.4959645173314617E-2</c:v>
                </c:pt>
                <c:pt idx="8">
                  <c:v>3.5387781704192746E-2</c:v>
                </c:pt>
                <c:pt idx="9">
                  <c:v>3.2563062669470143E-2</c:v>
                </c:pt>
                <c:pt idx="10">
                  <c:v>3.0146879671211661E-2</c:v>
                </c:pt>
                <c:pt idx="11">
                  <c:v>3.2535278203085501E-2</c:v>
                </c:pt>
                <c:pt idx="12">
                  <c:v>3.4818706380522077E-2</c:v>
                </c:pt>
                <c:pt idx="13">
                  <c:v>3.5808923246903886E-2</c:v>
                </c:pt>
                <c:pt idx="14">
                  <c:v>3.9911343907222757E-2</c:v>
                </c:pt>
                <c:pt idx="15">
                  <c:v>3.7660103997371318E-2</c:v>
                </c:pt>
                <c:pt idx="16">
                  <c:v>3.5451234637574373E-2</c:v>
                </c:pt>
                <c:pt idx="17">
                  <c:v>3.6107965985122205E-2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5-409F-B332-B7B3610D5169}"/>
            </c:ext>
          </c:extLst>
        </c:ser>
        <c:ser>
          <c:idx val="9"/>
          <c:order val="1"/>
          <c:tx>
            <c:strRef>
              <c:f>'Figure 5 - breakdowns'!$D$225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breakdowns'!$E$225:$V$225</c:f>
              <c:numCache>
                <c:formatCode>_(* #,##0.00_);_(* \(#,##0.00\);_(* "-"??_);_(@_)</c:formatCode>
                <c:ptCount val="18"/>
                <c:pt idx="0">
                  <c:v>7.6675616016493087E-2</c:v>
                </c:pt>
                <c:pt idx="1">
                  <c:v>8.5395829182849534E-2</c:v>
                </c:pt>
                <c:pt idx="2">
                  <c:v>7.2208718261284041E-2</c:v>
                </c:pt>
                <c:pt idx="3">
                  <c:v>7.6512452654688173E-2</c:v>
                </c:pt>
                <c:pt idx="4">
                  <c:v>6.5241559189527717E-2</c:v>
                </c:pt>
                <c:pt idx="5">
                  <c:v>7.410491923909622E-2</c:v>
                </c:pt>
                <c:pt idx="6">
                  <c:v>8.4049953997499635E-2</c:v>
                </c:pt>
                <c:pt idx="7">
                  <c:v>7.5471008586603092E-2</c:v>
                </c:pt>
                <c:pt idx="8">
                  <c:v>6.9295227156111361E-2</c:v>
                </c:pt>
                <c:pt idx="9">
                  <c:v>5.6306269218857299E-2</c:v>
                </c:pt>
                <c:pt idx="10">
                  <c:v>4.4924162493703935E-2</c:v>
                </c:pt>
                <c:pt idx="11">
                  <c:v>4.7899358971309564E-2</c:v>
                </c:pt>
                <c:pt idx="12">
                  <c:v>5.9159160285303006E-2</c:v>
                </c:pt>
                <c:pt idx="13">
                  <c:v>6.1910337938527203E-2</c:v>
                </c:pt>
                <c:pt idx="14">
                  <c:v>6.8527820824795832E-2</c:v>
                </c:pt>
                <c:pt idx="15">
                  <c:v>5.8823865444560593E-2</c:v>
                </c:pt>
                <c:pt idx="16">
                  <c:v>8.7760082173172257E-2</c:v>
                </c:pt>
                <c:pt idx="17">
                  <c:v>0.13003948456740208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5-409F-B332-B7B3610D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breakdowns'!$D$248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breakdowns'!$E$248:$V$248</c:f>
              <c:numCache>
                <c:formatCode>_(* #,##0.00_);_(* \(#,##0.00\);_(* "-"??_);_(@_)</c:formatCode>
                <c:ptCount val="18"/>
                <c:pt idx="0">
                  <c:v>0.83841319513374668</c:v>
                </c:pt>
                <c:pt idx="1">
                  <c:v>0.8397243913543222</c:v>
                </c:pt>
                <c:pt idx="2">
                  <c:v>0.91822444424712746</c:v>
                </c:pt>
                <c:pt idx="3">
                  <c:v>0.89020467930707947</c:v>
                </c:pt>
                <c:pt idx="4">
                  <c:v>0.87001905662925072</c:v>
                </c:pt>
                <c:pt idx="5">
                  <c:v>0.80920557231345769</c:v>
                </c:pt>
                <c:pt idx="6">
                  <c:v>0.82909078507978762</c:v>
                </c:pt>
                <c:pt idx="7">
                  <c:v>0.72914241998773832</c:v>
                </c:pt>
                <c:pt idx="8">
                  <c:v>0.61825616786907056</c:v>
                </c:pt>
                <c:pt idx="9">
                  <c:v>0.59897941547227607</c:v>
                </c:pt>
                <c:pt idx="10">
                  <c:v>0.56099916405597061</c:v>
                </c:pt>
                <c:pt idx="11">
                  <c:v>0.57891212515113777</c:v>
                </c:pt>
                <c:pt idx="12">
                  <c:v>0.56112119136096328</c:v>
                </c:pt>
                <c:pt idx="13">
                  <c:v>0.56662335700834865</c:v>
                </c:pt>
                <c:pt idx="14">
                  <c:v>0.5524579699268708</c:v>
                </c:pt>
                <c:pt idx="15">
                  <c:v>0.50585193252807592</c:v>
                </c:pt>
                <c:pt idx="16">
                  <c:v>0.47172654329401525</c:v>
                </c:pt>
                <c:pt idx="17">
                  <c:v>0.47330436137005905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E-490B-893B-F79E20B9ABFE}"/>
            </c:ext>
          </c:extLst>
        </c:ser>
        <c:ser>
          <c:idx val="9"/>
          <c:order val="1"/>
          <c:tx>
            <c:strRef>
              <c:f>'Figure 5 - breakdowns'!$D$249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breakdowns'!$E$249:$V$249</c:f>
              <c:numCache>
                <c:formatCode>_(* #,##0.00_);_(* \(#,##0.00\);_(* "-"??_);_(@_)</c:formatCode>
                <c:ptCount val="18"/>
                <c:pt idx="0">
                  <c:v>1.0346340472160536</c:v>
                </c:pt>
                <c:pt idx="1">
                  <c:v>0.9631383951549648</c:v>
                </c:pt>
                <c:pt idx="2">
                  <c:v>1.0649047815638504</c:v>
                </c:pt>
                <c:pt idx="3">
                  <c:v>1.0296462459631395</c:v>
                </c:pt>
                <c:pt idx="4">
                  <c:v>1.0055769750259667</c:v>
                </c:pt>
                <c:pt idx="5">
                  <c:v>0.94327122052648738</c:v>
                </c:pt>
                <c:pt idx="6">
                  <c:v>0.91349821923352459</c:v>
                </c:pt>
                <c:pt idx="7">
                  <c:v>0.77076328649196235</c:v>
                </c:pt>
                <c:pt idx="8">
                  <c:v>0.76279739759645182</c:v>
                </c:pt>
                <c:pt idx="9">
                  <c:v>0.75713319439648352</c:v>
                </c:pt>
                <c:pt idx="10">
                  <c:v>0.62242001464094343</c:v>
                </c:pt>
                <c:pt idx="11">
                  <c:v>0.66248238080873634</c:v>
                </c:pt>
                <c:pt idx="12">
                  <c:v>0.61426228647816661</c:v>
                </c:pt>
                <c:pt idx="13">
                  <c:v>0.64796334980392312</c:v>
                </c:pt>
                <c:pt idx="14">
                  <c:v>0.62687304956253731</c:v>
                </c:pt>
                <c:pt idx="15">
                  <c:v>0.61719705278015713</c:v>
                </c:pt>
                <c:pt idx="16">
                  <c:v>0.55727086772289924</c:v>
                </c:pt>
                <c:pt idx="17">
                  <c:v>0.58149392353215845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E-490B-893B-F79E20B9A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breakdowns'!$D$272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breakdowns'!$E$272:$V$272</c:f>
              <c:numCache>
                <c:formatCode>_(* #,##0.00_);_(* \(#,##0.00\);_(* "-"??_);_(@_)</c:formatCode>
                <c:ptCount val="18"/>
                <c:pt idx="0">
                  <c:v>0.60946925659946982</c:v>
                </c:pt>
                <c:pt idx="1">
                  <c:v>0.56184932781565067</c:v>
                </c:pt>
                <c:pt idx="2">
                  <c:v>0.57971433675632289</c:v>
                </c:pt>
                <c:pt idx="3">
                  <c:v>0.61142100059783089</c:v>
                </c:pt>
                <c:pt idx="4">
                  <c:v>0.60305621717157409</c:v>
                </c:pt>
                <c:pt idx="5">
                  <c:v>0.6012888335320119</c:v>
                </c:pt>
                <c:pt idx="6">
                  <c:v>0.58770069402649217</c:v>
                </c:pt>
                <c:pt idx="7">
                  <c:v>0.52140919211520775</c:v>
                </c:pt>
                <c:pt idx="8">
                  <c:v>0.36905970245964304</c:v>
                </c:pt>
                <c:pt idx="9">
                  <c:v>0.35949652635501078</c:v>
                </c:pt>
                <c:pt idx="10">
                  <c:v>0.37123924932629065</c:v>
                </c:pt>
                <c:pt idx="11">
                  <c:v>0.38265169381588388</c:v>
                </c:pt>
                <c:pt idx="12">
                  <c:v>0.36911188023417041</c:v>
                </c:pt>
                <c:pt idx="13">
                  <c:v>0.365223048087505</c:v>
                </c:pt>
                <c:pt idx="14">
                  <c:v>0.34829592002921633</c:v>
                </c:pt>
                <c:pt idx="15">
                  <c:v>0.30933310582363122</c:v>
                </c:pt>
                <c:pt idx="16">
                  <c:v>0.29801043954208456</c:v>
                </c:pt>
                <c:pt idx="17">
                  <c:v>0.30417157320265525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1-4273-98B1-441EDCA291C1}"/>
            </c:ext>
          </c:extLst>
        </c:ser>
        <c:ser>
          <c:idx val="9"/>
          <c:order val="1"/>
          <c:tx>
            <c:strRef>
              <c:f>'Figure 5 - breakdowns'!$D$273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breakdowns'!$E$273:$V$273</c:f>
              <c:numCache>
                <c:formatCode>_(* #,##0.00_);_(* \(#,##0.00\);_(* "-"??_);_(@_)</c:formatCode>
                <c:ptCount val="18"/>
                <c:pt idx="0">
                  <c:v>0.530642670387238</c:v>
                </c:pt>
                <c:pt idx="1">
                  <c:v>0.70876612777667736</c:v>
                </c:pt>
                <c:pt idx="2">
                  <c:v>0.52851752147333408</c:v>
                </c:pt>
                <c:pt idx="3">
                  <c:v>0.55663990090497584</c:v>
                </c:pt>
                <c:pt idx="4">
                  <c:v>0.69141147341049247</c:v>
                </c:pt>
                <c:pt idx="5">
                  <c:v>0.51687635269128884</c:v>
                </c:pt>
                <c:pt idx="6">
                  <c:v>0.66240039763737313</c:v>
                </c:pt>
                <c:pt idx="7">
                  <c:v>0.60703559144818364</c:v>
                </c:pt>
                <c:pt idx="8">
                  <c:v>0.31680254414845238</c:v>
                </c:pt>
                <c:pt idx="9">
                  <c:v>0.32541434107570949</c:v>
                </c:pt>
                <c:pt idx="10">
                  <c:v>0.29855786310863741</c:v>
                </c:pt>
                <c:pt idx="11">
                  <c:v>0.29267919432503486</c:v>
                </c:pt>
                <c:pt idx="12">
                  <c:v>0.29206811657364518</c:v>
                </c:pt>
                <c:pt idx="13">
                  <c:v>0.31690038184651825</c:v>
                </c:pt>
                <c:pt idx="14">
                  <c:v>0.30180861277494553</c:v>
                </c:pt>
                <c:pt idx="15">
                  <c:v>0.38894169537919054</c:v>
                </c:pt>
                <c:pt idx="16">
                  <c:v>0.22221853883878695</c:v>
                </c:pt>
                <c:pt idx="17">
                  <c:v>0.32247400804352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1-4273-98B1-441EDCA2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Comparison!$B$13</c:f>
              <c:strCache>
                <c:ptCount val="1"/>
                <c:pt idx="0">
                  <c:v>new results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Comparison!$C$13:$T$13</c:f>
              <c:numCache>
                <c:formatCode>#,##0.00</c:formatCode>
                <c:ptCount val="18"/>
                <c:pt idx="0">
                  <c:v>17.094924756186906</c:v>
                </c:pt>
                <c:pt idx="1">
                  <c:v>16.752521847207557</c:v>
                </c:pt>
                <c:pt idx="2">
                  <c:v>16.575276872170463</c:v>
                </c:pt>
                <c:pt idx="3">
                  <c:v>16.872604937870058</c:v>
                </c:pt>
                <c:pt idx="4">
                  <c:v>16.674766129121977</c:v>
                </c:pt>
                <c:pt idx="5">
                  <c:v>16.409031945492135</c:v>
                </c:pt>
                <c:pt idx="6">
                  <c:v>16.275816822842323</c:v>
                </c:pt>
                <c:pt idx="7">
                  <c:v>15.238157770160143</c:v>
                </c:pt>
                <c:pt idx="8">
                  <c:v>13.258513605240996</c:v>
                </c:pt>
                <c:pt idx="9">
                  <c:v>13.666665056322001</c:v>
                </c:pt>
                <c:pt idx="10">
                  <c:v>12.413336630244753</c:v>
                </c:pt>
                <c:pt idx="11">
                  <c:v>12.147632827724776</c:v>
                </c:pt>
                <c:pt idx="12">
                  <c:v>12.656391334440439</c:v>
                </c:pt>
                <c:pt idx="13">
                  <c:v>12.116452947819717</c:v>
                </c:pt>
                <c:pt idx="14">
                  <c:v>11.850477446478228</c:v>
                </c:pt>
                <c:pt idx="15">
                  <c:v>11.520580654732417</c:v>
                </c:pt>
                <c:pt idx="16">
                  <c:v>10.303566756328749</c:v>
                </c:pt>
                <c:pt idx="17">
                  <c:v>10.481529152705445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5-4CFC-9C45-BD422CE1F912}"/>
            </c:ext>
          </c:extLst>
        </c:ser>
        <c:ser>
          <c:idx val="1"/>
          <c:order val="1"/>
          <c:tx>
            <c:strRef>
              <c:f>Comparison!$B$14</c:f>
              <c:strCache>
                <c:ptCount val="1"/>
                <c:pt idx="0">
                  <c:v>2020 results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Comparison!$C$14:$T$14</c:f>
              <c:numCache>
                <c:formatCode>_(* #,##0.00_);_(* \(#,##0.00\);_(* "-"??_);_(@_)</c:formatCode>
                <c:ptCount val="18"/>
                <c:pt idx="0">
                  <c:v>15.658579665753095</c:v>
                </c:pt>
                <c:pt idx="1">
                  <c:v>15.317569364245106</c:v>
                </c:pt>
                <c:pt idx="2">
                  <c:v>15.913145592156038</c:v>
                </c:pt>
                <c:pt idx="3">
                  <c:v>16.048710183671936</c:v>
                </c:pt>
                <c:pt idx="4">
                  <c:v>15.790746082418467</c:v>
                </c:pt>
                <c:pt idx="5">
                  <c:v>15.902798002313187</c:v>
                </c:pt>
                <c:pt idx="6">
                  <c:v>16.137627473699016</c:v>
                </c:pt>
                <c:pt idx="7">
                  <c:v>15.334369177538193</c:v>
                </c:pt>
                <c:pt idx="8">
                  <c:v>13.512094199962117</c:v>
                </c:pt>
                <c:pt idx="9">
                  <c:v>14.43502473399942</c:v>
                </c:pt>
                <c:pt idx="10">
                  <c:v>13.034732185822392</c:v>
                </c:pt>
                <c:pt idx="11">
                  <c:v>12.331635988197863</c:v>
                </c:pt>
                <c:pt idx="12">
                  <c:v>13.01017362044076</c:v>
                </c:pt>
                <c:pt idx="13">
                  <c:v>13.298774756708664</c:v>
                </c:pt>
                <c:pt idx="14">
                  <c:v>12.321377535393665</c:v>
                </c:pt>
                <c:pt idx="15">
                  <c:v>12.487375066313799</c:v>
                </c:pt>
                <c:pt idx="16">
                  <c:v>11.364642580929035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5-4CFC-9C45-BD422CE1F912}"/>
            </c:ext>
          </c:extLst>
        </c:ser>
        <c:ser>
          <c:idx val="2"/>
          <c:order val="2"/>
          <c:tx>
            <c:strRef>
              <c:f>Comparison!$B$15</c:f>
              <c:strCache>
                <c:ptCount val="1"/>
                <c:pt idx="0">
                  <c:v>2019 results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Comparison!$C$15:$T$15</c:f>
              <c:numCache>
                <c:formatCode>_(* #,##0.00_);_(* \(#,##0.00\);_(* "-"??_);_(@_)</c:formatCode>
                <c:ptCount val="18"/>
                <c:pt idx="0">
                  <c:v>15.846417961705587</c:v>
                </c:pt>
                <c:pt idx="1">
                  <c:v>15.596386551941523</c:v>
                </c:pt>
                <c:pt idx="2">
                  <c:v>16.264311200775744</c:v>
                </c:pt>
                <c:pt idx="3">
                  <c:v>16.417556852229957</c:v>
                </c:pt>
                <c:pt idx="4">
                  <c:v>16.170956009139832</c:v>
                </c:pt>
                <c:pt idx="5">
                  <c:v>16.14709959008562</c:v>
                </c:pt>
                <c:pt idx="6">
                  <c:v>16.241106616277335</c:v>
                </c:pt>
                <c:pt idx="7">
                  <c:v>15.494510229810068</c:v>
                </c:pt>
                <c:pt idx="8">
                  <c:v>13.709402213600221</c:v>
                </c:pt>
                <c:pt idx="9">
                  <c:v>14.614369850530117</c:v>
                </c:pt>
                <c:pt idx="10">
                  <c:v>13.125012990154264</c:v>
                </c:pt>
                <c:pt idx="11">
                  <c:v>12.632970006390249</c:v>
                </c:pt>
                <c:pt idx="12">
                  <c:v>13.100740679443438</c:v>
                </c:pt>
                <c:pt idx="13">
                  <c:v>13.425192162138764</c:v>
                </c:pt>
                <c:pt idx="14">
                  <c:v>12.422311667454755</c:v>
                </c:pt>
                <c:pt idx="15">
                  <c:v>12.575454935356895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5-4CFC-9C45-BD422CE1F912}"/>
            </c:ext>
          </c:extLst>
        </c:ser>
        <c:ser>
          <c:idx val="3"/>
          <c:order val="3"/>
          <c:tx>
            <c:strRef>
              <c:f>Comparison!$B$16</c:f>
              <c:strCache>
                <c:ptCount val="1"/>
                <c:pt idx="0">
                  <c:v>2018 results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Comparison!$C$4:$T$4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Comparison!$C$16:$T$16</c:f>
              <c:numCache>
                <c:formatCode>_(* #,##0.00_);_(* \(#,##0.00\);_(* "-"??_);_(@_)</c:formatCode>
                <c:ptCount val="18"/>
                <c:pt idx="7">
                  <c:v>14.91</c:v>
                </c:pt>
                <c:pt idx="8">
                  <c:v>13.02</c:v>
                </c:pt>
                <c:pt idx="9">
                  <c:v>13.26</c:v>
                </c:pt>
                <c:pt idx="10">
                  <c:v>12.81</c:v>
                </c:pt>
                <c:pt idx="11">
                  <c:v>12.48</c:v>
                </c:pt>
                <c:pt idx="12">
                  <c:v>11.63</c:v>
                </c:pt>
                <c:pt idx="13">
                  <c:v>11.86</c:v>
                </c:pt>
                <c:pt idx="14">
                  <c:v>11.93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5-4CFC-9C45-BD422CE1F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830007"/>
        <c:axId val="664830335"/>
      </c:lineChart>
      <c:catAx>
        <c:axId val="664830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830335"/>
        <c:crosses val="autoZero"/>
        <c:auto val="1"/>
        <c:lblAlgn val="ctr"/>
        <c:lblOffset val="100"/>
        <c:noMultiLvlLbl val="0"/>
      </c:catAx>
      <c:valAx>
        <c:axId val="66483033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830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1'!$D$4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1'!$E$3:$V$3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1'!$E$4:$V$4</c:f>
              <c:numCache>
                <c:formatCode>#,##0</c:formatCode>
                <c:ptCount val="18"/>
                <c:pt idx="0">
                  <c:v>100787.91842765232</c:v>
                </c:pt>
                <c:pt idx="1">
                  <c:v>100063.65328074433</c:v>
                </c:pt>
                <c:pt idx="2">
                  <c:v>99052.984175111676</c:v>
                </c:pt>
                <c:pt idx="3">
                  <c:v>100122.39814318871</c:v>
                </c:pt>
                <c:pt idx="4">
                  <c:v>101223.77313807103</c:v>
                </c:pt>
                <c:pt idx="5">
                  <c:v>98998.936814329223</c:v>
                </c:pt>
                <c:pt idx="6">
                  <c:v>99505.75197211749</c:v>
                </c:pt>
                <c:pt idx="7">
                  <c:v>95993.849926842435</c:v>
                </c:pt>
                <c:pt idx="8">
                  <c:v>86036.927673916725</c:v>
                </c:pt>
                <c:pt idx="9">
                  <c:v>92273.236063231685</c:v>
                </c:pt>
                <c:pt idx="10">
                  <c:v>83521.30167871555</c:v>
                </c:pt>
                <c:pt idx="11">
                  <c:v>82394.972202401856</c:v>
                </c:pt>
                <c:pt idx="12">
                  <c:v>86255.080890295038</c:v>
                </c:pt>
                <c:pt idx="13">
                  <c:v>81147.327999725429</c:v>
                </c:pt>
                <c:pt idx="14">
                  <c:v>80592.624283906072</c:v>
                </c:pt>
                <c:pt idx="15">
                  <c:v>79551.942010841958</c:v>
                </c:pt>
                <c:pt idx="16">
                  <c:v>72141.049759305664</c:v>
                </c:pt>
                <c:pt idx="17">
                  <c:v>73719.984559638775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2-4468-9E0E-E104239CEE23}"/>
            </c:ext>
          </c:extLst>
        </c:ser>
        <c:ser>
          <c:idx val="1"/>
          <c:order val="1"/>
          <c:tx>
            <c:strRef>
              <c:f>'Figure 1'!$D$5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1'!$E$3:$V$3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1'!$E$5:$V$5</c:f>
              <c:numCache>
                <c:formatCode>0</c:formatCode>
                <c:ptCount val="18"/>
                <c:pt idx="0">
                  <c:v>10573.572581810611</c:v>
                </c:pt>
                <c:pt idx="1">
                  <c:v>10399.882904183642</c:v>
                </c:pt>
                <c:pt idx="2">
                  <c:v>10588.570089859495</c:v>
                </c:pt>
                <c:pt idx="3">
                  <c:v>11484.743308217709</c:v>
                </c:pt>
                <c:pt idx="4">
                  <c:v>10952.168818805618</c:v>
                </c:pt>
                <c:pt idx="5">
                  <c:v>11068.772480394646</c:v>
                </c:pt>
                <c:pt idx="6">
                  <c:v>11157.78260910566</c:v>
                </c:pt>
                <c:pt idx="7">
                  <c:v>10547.178018119299</c:v>
                </c:pt>
                <c:pt idx="8">
                  <c:v>9951.786684117711</c:v>
                </c:pt>
                <c:pt idx="9">
                  <c:v>9025.9995269652718</c:v>
                </c:pt>
                <c:pt idx="10">
                  <c:v>8951.6795615326009</c:v>
                </c:pt>
                <c:pt idx="11">
                  <c:v>8996.509376955375</c:v>
                </c:pt>
                <c:pt idx="12">
                  <c:v>9222.6375094976047</c:v>
                </c:pt>
                <c:pt idx="13">
                  <c:v>8387.5901915528448</c:v>
                </c:pt>
                <c:pt idx="14">
                  <c:v>8068.1554963263479</c:v>
                </c:pt>
                <c:pt idx="15">
                  <c:v>7941.1219821520081</c:v>
                </c:pt>
                <c:pt idx="16">
                  <c:v>6826.6236527470028</c:v>
                </c:pt>
                <c:pt idx="17">
                  <c:v>7280.4580619402432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2-4468-9E0E-E104239CEE23}"/>
            </c:ext>
          </c:extLst>
        </c:ser>
        <c:ser>
          <c:idx val="2"/>
          <c:order val="2"/>
          <c:tx>
            <c:strRef>
              <c:f>'Figure 1'!$D$6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'Figure 1'!$E$3:$V$3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1'!$E$6:$V$6</c:f>
              <c:numCache>
                <c:formatCode>0</c:formatCode>
                <c:ptCount val="18"/>
                <c:pt idx="0">
                  <c:v>15137.05060327217</c:v>
                </c:pt>
                <c:pt idx="1">
                  <c:v>14370.73286039135</c:v>
                </c:pt>
                <c:pt idx="2">
                  <c:v>14480.019432072069</c:v>
                </c:pt>
                <c:pt idx="3">
                  <c:v>15317.997518398701</c:v>
                </c:pt>
                <c:pt idx="4">
                  <c:v>14730.37439840864</c:v>
                </c:pt>
                <c:pt idx="5">
                  <c:v>15576.88113164103</c:v>
                </c:pt>
                <c:pt idx="6">
                  <c:v>16007.401632556561</c:v>
                </c:pt>
                <c:pt idx="7">
                  <c:v>14119.782608299751</c:v>
                </c:pt>
                <c:pt idx="8">
                  <c:v>10920.406523507991</c:v>
                </c:pt>
                <c:pt idx="9">
                  <c:v>10247.03173809946</c:v>
                </c:pt>
                <c:pt idx="10">
                  <c:v>10596.55024885634</c:v>
                </c:pt>
                <c:pt idx="11">
                  <c:v>10963.441279464019</c:v>
                </c:pt>
                <c:pt idx="12">
                  <c:v>11728.83975244352</c:v>
                </c:pt>
                <c:pt idx="13">
                  <c:v>11772.73893398626</c:v>
                </c:pt>
                <c:pt idx="14">
                  <c:v>12179.647865501431</c:v>
                </c:pt>
                <c:pt idx="15">
                  <c:v>12447.7149108022</c:v>
                </c:pt>
                <c:pt idx="16">
                  <c:v>10920.03172145284</c:v>
                </c:pt>
                <c:pt idx="17">
                  <c:v>11116.72343052669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72-4468-9E0E-E104239CEE23}"/>
            </c:ext>
          </c:extLst>
        </c:ser>
        <c:ser>
          <c:idx val="3"/>
          <c:order val="3"/>
          <c:tx>
            <c:strRef>
              <c:f>'Figure 1'!$D$7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'Figure 1'!$E$3:$V$3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1'!$E$7:$V$7</c:f>
              <c:numCache>
                <c:formatCode>0</c:formatCode>
                <c:ptCount val="18"/>
                <c:pt idx="0">
                  <c:v>1862.427612691137</c:v>
                </c:pt>
                <c:pt idx="1">
                  <c:v>1910.7973880088243</c:v>
                </c:pt>
                <c:pt idx="2">
                  <c:v>1598.5153516383516</c:v>
                </c:pt>
                <c:pt idx="3">
                  <c:v>1706.685335991476</c:v>
                </c:pt>
                <c:pt idx="4">
                  <c:v>1688.0645335219151</c:v>
                </c:pt>
                <c:pt idx="5">
                  <c:v>2246.4146089551691</c:v>
                </c:pt>
                <c:pt idx="6">
                  <c:v>1805.9600194258064</c:v>
                </c:pt>
                <c:pt idx="7">
                  <c:v>1504.2971236098967</c:v>
                </c:pt>
                <c:pt idx="8">
                  <c:v>1182.9327758480988</c:v>
                </c:pt>
                <c:pt idx="9">
                  <c:v>1569.5797050607075</c:v>
                </c:pt>
                <c:pt idx="10">
                  <c:v>1515.4931520913967</c:v>
                </c:pt>
                <c:pt idx="11">
                  <c:v>1309.5757755671743</c:v>
                </c:pt>
                <c:pt idx="12">
                  <c:v>2231.176425144281</c:v>
                </c:pt>
                <c:pt idx="13">
                  <c:v>2159.5569444412276</c:v>
                </c:pt>
                <c:pt idx="14">
                  <c:v>1866.830849471733</c:v>
                </c:pt>
                <c:pt idx="15">
                  <c:v>1090.7849202038567</c:v>
                </c:pt>
                <c:pt idx="16">
                  <c:v>1041.2817946624484</c:v>
                </c:pt>
                <c:pt idx="17">
                  <c:v>1253.1446440557811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72-4468-9E0E-E104239CE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254304"/>
        <c:axId val="596257912"/>
      </c:barChart>
      <c:catAx>
        <c:axId val="5962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7912"/>
        <c:crosses val="autoZero"/>
        <c:auto val="1"/>
        <c:lblAlgn val="ctr"/>
        <c:lblOffset val="100"/>
        <c:noMultiLvlLbl val="0"/>
      </c:catAx>
      <c:valAx>
        <c:axId val="596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GHG emissions (kt)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2'!$D$12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2'!$E$12:$V$12</c:f>
              <c:numCache>
                <c:formatCode>_(* #,##0.00_);_(* \(#,##0.00\);_(* "-"??_);_(@_)</c:formatCode>
                <c:ptCount val="18"/>
                <c:pt idx="0">
                  <c:v>16.859284147531916</c:v>
                </c:pt>
                <c:pt idx="1">
                  <c:v>16.469008529724313</c:v>
                </c:pt>
                <c:pt idx="2">
                  <c:v>16.276944963376469</c:v>
                </c:pt>
                <c:pt idx="3">
                  <c:v>16.986760835909521</c:v>
                </c:pt>
                <c:pt idx="4">
                  <c:v>16.614116838215406</c:v>
                </c:pt>
                <c:pt idx="5">
                  <c:v>16.452710340525591</c:v>
                </c:pt>
                <c:pt idx="6">
                  <c:v>16.21800722291341</c:v>
                </c:pt>
                <c:pt idx="7">
                  <c:v>15.106704399339362</c:v>
                </c:pt>
                <c:pt idx="8">
                  <c:v>13.531868557987076</c:v>
                </c:pt>
                <c:pt idx="9">
                  <c:v>13.368038962910695</c:v>
                </c:pt>
                <c:pt idx="10">
                  <c:v>12.820711465697807</c:v>
                </c:pt>
                <c:pt idx="11">
                  <c:v>13.200315240441565</c:v>
                </c:pt>
                <c:pt idx="12">
                  <c:v>13.048468212449642</c:v>
                </c:pt>
                <c:pt idx="13">
                  <c:v>12.552933134325446</c:v>
                </c:pt>
                <c:pt idx="14">
                  <c:v>12.286840032604195</c:v>
                </c:pt>
                <c:pt idx="15">
                  <c:v>11.267400110682402</c:v>
                </c:pt>
                <c:pt idx="16">
                  <c:v>10.537718038527178</c:v>
                </c:pt>
                <c:pt idx="17">
                  <c:v>10.583648674425863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C-4BF1-9FCB-95229ABD6156}"/>
            </c:ext>
          </c:extLst>
        </c:ser>
        <c:ser>
          <c:idx val="9"/>
          <c:order val="1"/>
          <c:tx>
            <c:strRef>
              <c:f>'Figure 2'!$D$13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2'!$E$13:$V$13</c:f>
              <c:numCache>
                <c:formatCode>#,##0.00</c:formatCode>
                <c:ptCount val="18"/>
                <c:pt idx="0">
                  <c:v>17.094924756186906</c:v>
                </c:pt>
                <c:pt idx="1">
                  <c:v>16.752521847207561</c:v>
                </c:pt>
                <c:pt idx="2">
                  <c:v>16.575276872170466</c:v>
                </c:pt>
                <c:pt idx="3">
                  <c:v>16.872604937870054</c:v>
                </c:pt>
                <c:pt idx="4">
                  <c:v>16.674766129121977</c:v>
                </c:pt>
                <c:pt idx="5">
                  <c:v>16.409031945492139</c:v>
                </c:pt>
                <c:pt idx="6">
                  <c:v>16.275816822842323</c:v>
                </c:pt>
                <c:pt idx="7">
                  <c:v>15.238157770160138</c:v>
                </c:pt>
                <c:pt idx="8">
                  <c:v>13.258513605240998</c:v>
                </c:pt>
                <c:pt idx="9">
                  <c:v>13.666665056321996</c:v>
                </c:pt>
                <c:pt idx="10">
                  <c:v>12.413336630244753</c:v>
                </c:pt>
                <c:pt idx="11">
                  <c:v>12.147632827724776</c:v>
                </c:pt>
                <c:pt idx="12">
                  <c:v>12.656391334440437</c:v>
                </c:pt>
                <c:pt idx="13">
                  <c:v>12.116452947819713</c:v>
                </c:pt>
                <c:pt idx="14">
                  <c:v>11.850477446478232</c:v>
                </c:pt>
                <c:pt idx="15">
                  <c:v>11.520580654732415</c:v>
                </c:pt>
                <c:pt idx="16">
                  <c:v>10.303566756328747</c:v>
                </c:pt>
                <c:pt idx="17">
                  <c:v>10.481529152705447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8C-4BF1-9FCB-95229ABD6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3'!$C$5</c:f>
              <c:strCache>
                <c:ptCount val="1"/>
                <c:pt idx="0">
                  <c:v> Food and non-alcholic drinks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3'!$D$5:$U$5</c:f>
              <c:numCache>
                <c:formatCode>#,##0</c:formatCode>
                <c:ptCount val="18"/>
                <c:pt idx="0">
                  <c:v>10413.329072337112</c:v>
                </c:pt>
                <c:pt idx="1">
                  <c:v>9966.874336567942</c:v>
                </c:pt>
                <c:pt idx="2">
                  <c:v>9522.3958701909578</c:v>
                </c:pt>
                <c:pt idx="3">
                  <c:v>9965.1521845140287</c:v>
                </c:pt>
                <c:pt idx="4">
                  <c:v>10566.133065875149</c:v>
                </c:pt>
                <c:pt idx="5">
                  <c:v>10040.034997637413</c:v>
                </c:pt>
                <c:pt idx="6">
                  <c:v>8317.8840759825416</c:v>
                </c:pt>
                <c:pt idx="7">
                  <c:v>8312.9686950094547</c:v>
                </c:pt>
                <c:pt idx="8">
                  <c:v>9211.9843454559268</c:v>
                </c:pt>
                <c:pt idx="9">
                  <c:v>9251.1733789234004</c:v>
                </c:pt>
                <c:pt idx="10">
                  <c:v>9301.8197998280484</c:v>
                </c:pt>
                <c:pt idx="11">
                  <c:v>8990.5680368001667</c:v>
                </c:pt>
                <c:pt idx="12">
                  <c:v>10325.387445302418</c:v>
                </c:pt>
                <c:pt idx="13">
                  <c:v>8756.2301100397472</c:v>
                </c:pt>
                <c:pt idx="14">
                  <c:v>8793.6458240025659</c:v>
                </c:pt>
                <c:pt idx="15">
                  <c:v>9146.8806113369828</c:v>
                </c:pt>
                <c:pt idx="16">
                  <c:v>8793.1198170337502</c:v>
                </c:pt>
                <c:pt idx="17">
                  <c:v>8038.7179805846772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7-4780-84F4-62E4311E8F28}"/>
            </c:ext>
          </c:extLst>
        </c:ser>
        <c:ser>
          <c:idx val="1"/>
          <c:order val="1"/>
          <c:tx>
            <c:strRef>
              <c:f>'Figure 3'!$C$6</c:f>
              <c:strCache>
                <c:ptCount val="1"/>
                <c:pt idx="0">
                  <c:v> Alcholic beverages and tobacco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3'!$D$6:$U$6</c:f>
              <c:numCache>
                <c:formatCode>#,##0</c:formatCode>
                <c:ptCount val="18"/>
                <c:pt idx="0">
                  <c:v>342.33770745112673</c:v>
                </c:pt>
                <c:pt idx="1">
                  <c:v>300.79765452107387</c:v>
                </c:pt>
                <c:pt idx="2">
                  <c:v>274.04101546613418</c:v>
                </c:pt>
                <c:pt idx="3">
                  <c:v>266.91081409746641</c:v>
                </c:pt>
                <c:pt idx="4">
                  <c:v>242.90733734999424</c:v>
                </c:pt>
                <c:pt idx="5">
                  <c:v>249.67327829640934</c:v>
                </c:pt>
                <c:pt idx="6">
                  <c:v>220.65479839108977</c:v>
                </c:pt>
                <c:pt idx="7">
                  <c:v>239.04400454009408</c:v>
                </c:pt>
                <c:pt idx="8">
                  <c:v>169.86087442332391</c:v>
                </c:pt>
                <c:pt idx="9">
                  <c:v>169.9063844651555</c:v>
                </c:pt>
                <c:pt idx="10">
                  <c:v>176.18338227398976</c:v>
                </c:pt>
                <c:pt idx="11">
                  <c:v>202.82560437724527</c:v>
                </c:pt>
                <c:pt idx="12">
                  <c:v>248.34334262956477</c:v>
                </c:pt>
                <c:pt idx="13">
                  <c:v>171.01031765420996</c:v>
                </c:pt>
                <c:pt idx="14">
                  <c:v>163.64430770593731</c:v>
                </c:pt>
                <c:pt idx="15">
                  <c:v>179.33731447577526</c:v>
                </c:pt>
                <c:pt idx="16">
                  <c:v>150.32156333120062</c:v>
                </c:pt>
                <c:pt idx="17">
                  <c:v>167.61272535562645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7-4780-84F4-62E4311E8F28}"/>
            </c:ext>
          </c:extLst>
        </c:ser>
        <c:ser>
          <c:idx val="2"/>
          <c:order val="2"/>
          <c:tx>
            <c:strRef>
              <c:f>'Figure 3'!$C$7</c:f>
              <c:strCache>
                <c:ptCount val="1"/>
                <c:pt idx="0">
                  <c:v> Clothing and Footwear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3'!$D$7:$U$7</c:f>
              <c:numCache>
                <c:formatCode>#,##0</c:formatCode>
                <c:ptCount val="18"/>
                <c:pt idx="0">
                  <c:v>3001.4867515074529</c:v>
                </c:pt>
                <c:pt idx="1">
                  <c:v>2624.536104470435</c:v>
                </c:pt>
                <c:pt idx="2">
                  <c:v>2747.7554626997248</c:v>
                </c:pt>
                <c:pt idx="3">
                  <c:v>2713.7947771588128</c:v>
                </c:pt>
                <c:pt idx="4">
                  <c:v>2854.1112577004619</c:v>
                </c:pt>
                <c:pt idx="5">
                  <c:v>3022.8422034866244</c:v>
                </c:pt>
                <c:pt idx="6">
                  <c:v>2890.3683168545617</c:v>
                </c:pt>
                <c:pt idx="7">
                  <c:v>2667.9794919713349</c:v>
                </c:pt>
                <c:pt idx="8">
                  <c:v>2618.7801863720724</c:v>
                </c:pt>
                <c:pt idx="9">
                  <c:v>2347.6507521106046</c:v>
                </c:pt>
                <c:pt idx="10">
                  <c:v>2170.1252504254307</c:v>
                </c:pt>
                <c:pt idx="11">
                  <c:v>2044.1950087185533</c:v>
                </c:pt>
                <c:pt idx="12">
                  <c:v>1957.3961650165716</c:v>
                </c:pt>
                <c:pt idx="13">
                  <c:v>1712.5050627965816</c:v>
                </c:pt>
                <c:pt idx="14">
                  <c:v>1634.4518558852187</c:v>
                </c:pt>
                <c:pt idx="15">
                  <c:v>1926.8333437601432</c:v>
                </c:pt>
                <c:pt idx="16">
                  <c:v>1473.6987545162131</c:v>
                </c:pt>
                <c:pt idx="17">
                  <c:v>1653.4826676333685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7-4780-84F4-62E4311E8F28}"/>
            </c:ext>
          </c:extLst>
        </c:ser>
        <c:ser>
          <c:idx val="3"/>
          <c:order val="3"/>
          <c:tx>
            <c:strRef>
              <c:f>'Figure 3'!$C$8</c:f>
              <c:strCache>
                <c:ptCount val="1"/>
                <c:pt idx="0">
                  <c:v> Housing, water, electricity, gas and other fuels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3'!$D$8:$U$8</c:f>
              <c:numCache>
                <c:formatCode>#,##0</c:formatCode>
                <c:ptCount val="18"/>
                <c:pt idx="0">
                  <c:v>32748.752224384036</c:v>
                </c:pt>
                <c:pt idx="1">
                  <c:v>31149.316755387401</c:v>
                </c:pt>
                <c:pt idx="2">
                  <c:v>30327.820513651524</c:v>
                </c:pt>
                <c:pt idx="3">
                  <c:v>32134.739093814671</c:v>
                </c:pt>
                <c:pt idx="4">
                  <c:v>30613.912688815144</c:v>
                </c:pt>
                <c:pt idx="5">
                  <c:v>31512.240572565668</c:v>
                </c:pt>
                <c:pt idx="6">
                  <c:v>30677.407736586421</c:v>
                </c:pt>
                <c:pt idx="7">
                  <c:v>30950.920566220306</c:v>
                </c:pt>
                <c:pt idx="8">
                  <c:v>28882.551046760353</c:v>
                </c:pt>
                <c:pt idx="9">
                  <c:v>31134.637571981908</c:v>
                </c:pt>
                <c:pt idx="10">
                  <c:v>27182.638917933429</c:v>
                </c:pt>
                <c:pt idx="11">
                  <c:v>29393.227381991022</c:v>
                </c:pt>
                <c:pt idx="12">
                  <c:v>29454.235156299223</c:v>
                </c:pt>
                <c:pt idx="13">
                  <c:v>25861.32701150472</c:v>
                </c:pt>
                <c:pt idx="14">
                  <c:v>25326.581741674749</c:v>
                </c:pt>
                <c:pt idx="15">
                  <c:v>23800.816443808038</c:v>
                </c:pt>
                <c:pt idx="16">
                  <c:v>21298.229350756043</c:v>
                </c:pt>
                <c:pt idx="17">
                  <c:v>21620.715042186599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07-4780-84F4-62E4311E8F28}"/>
            </c:ext>
          </c:extLst>
        </c:ser>
        <c:ser>
          <c:idx val="4"/>
          <c:order val="4"/>
          <c:tx>
            <c:strRef>
              <c:f>'Figure 3'!$C$9</c:f>
              <c:strCache>
                <c:ptCount val="1"/>
                <c:pt idx="0">
                  <c:v> Furnishings, household equipment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3'!$D$9:$U$9</c:f>
              <c:numCache>
                <c:formatCode>#,##0</c:formatCode>
                <c:ptCount val="18"/>
                <c:pt idx="0">
                  <c:v>3814.9517302530389</c:v>
                </c:pt>
                <c:pt idx="1">
                  <c:v>3497.4041610144482</c:v>
                </c:pt>
                <c:pt idx="2">
                  <c:v>3799.3855561095429</c:v>
                </c:pt>
                <c:pt idx="3">
                  <c:v>3401.5503355041128</c:v>
                </c:pt>
                <c:pt idx="4">
                  <c:v>2730.4353251431885</c:v>
                </c:pt>
                <c:pt idx="5">
                  <c:v>3294.4577269348624</c:v>
                </c:pt>
                <c:pt idx="6">
                  <c:v>4173.0414188629429</c:v>
                </c:pt>
                <c:pt idx="7">
                  <c:v>3264.6785010880239</c:v>
                </c:pt>
                <c:pt idx="8">
                  <c:v>3046.1935229497049</c:v>
                </c:pt>
                <c:pt idx="9">
                  <c:v>2751.700077501906</c:v>
                </c:pt>
                <c:pt idx="10">
                  <c:v>2755.312314486805</c:v>
                </c:pt>
                <c:pt idx="11">
                  <c:v>1858.2178009008567</c:v>
                </c:pt>
                <c:pt idx="12">
                  <c:v>2733.8600968053956</c:v>
                </c:pt>
                <c:pt idx="13">
                  <c:v>2751.2879007772049</c:v>
                </c:pt>
                <c:pt idx="14">
                  <c:v>2650.7808688226633</c:v>
                </c:pt>
                <c:pt idx="15">
                  <c:v>1971.5389439619778</c:v>
                </c:pt>
                <c:pt idx="16">
                  <c:v>1800.3640383523746</c:v>
                </c:pt>
                <c:pt idx="17">
                  <c:v>1761.4011765009748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07-4780-84F4-62E4311E8F28}"/>
            </c:ext>
          </c:extLst>
        </c:ser>
        <c:ser>
          <c:idx val="5"/>
          <c:order val="5"/>
          <c:tx>
            <c:strRef>
              <c:f>'Figure 3'!$C$10</c:f>
              <c:strCache>
                <c:ptCount val="1"/>
                <c:pt idx="0">
                  <c:v> Health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3'!$D$10:$U$10</c:f>
              <c:numCache>
                <c:formatCode>#,##0</c:formatCode>
                <c:ptCount val="18"/>
                <c:pt idx="0">
                  <c:v>1574.8967744717227</c:v>
                </c:pt>
                <c:pt idx="1">
                  <c:v>1122.5769765786156</c:v>
                </c:pt>
                <c:pt idx="2">
                  <c:v>1282.8300668786062</c:v>
                </c:pt>
                <c:pt idx="3">
                  <c:v>1455.7556666252628</c:v>
                </c:pt>
                <c:pt idx="4">
                  <c:v>1383.3038050203086</c:v>
                </c:pt>
                <c:pt idx="5">
                  <c:v>1315.2724721070012</c:v>
                </c:pt>
                <c:pt idx="6">
                  <c:v>2046.0690147070754</c:v>
                </c:pt>
                <c:pt idx="7">
                  <c:v>1345.3620608106598</c:v>
                </c:pt>
                <c:pt idx="8">
                  <c:v>1117.7758622553647</c:v>
                </c:pt>
                <c:pt idx="9">
                  <c:v>1743.014915750749</c:v>
                </c:pt>
                <c:pt idx="10">
                  <c:v>1643.7614602198121</c:v>
                </c:pt>
                <c:pt idx="11">
                  <c:v>1139.1887916533879</c:v>
                </c:pt>
                <c:pt idx="12">
                  <c:v>1023.657905507943</c:v>
                </c:pt>
                <c:pt idx="13">
                  <c:v>1313.2185285266853</c:v>
                </c:pt>
                <c:pt idx="14">
                  <c:v>1326.1079490401587</c:v>
                </c:pt>
                <c:pt idx="15">
                  <c:v>1165.7071288077991</c:v>
                </c:pt>
                <c:pt idx="16">
                  <c:v>1382.6046118141244</c:v>
                </c:pt>
                <c:pt idx="17">
                  <c:v>1350.9398811979029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07-4780-84F4-62E4311E8F28}"/>
            </c:ext>
          </c:extLst>
        </c:ser>
        <c:ser>
          <c:idx val="6"/>
          <c:order val="6"/>
          <c:tx>
            <c:strRef>
              <c:f>'Figure 3'!$C$11</c:f>
              <c:strCache>
                <c:ptCount val="1"/>
                <c:pt idx="0">
                  <c:v> Transport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3'!$D$11:$U$11</c:f>
              <c:numCache>
                <c:formatCode>#,##0</c:formatCode>
                <c:ptCount val="18"/>
                <c:pt idx="0">
                  <c:v>30642.303242057831</c:v>
                </c:pt>
                <c:pt idx="1">
                  <c:v>31866.121895506429</c:v>
                </c:pt>
                <c:pt idx="2">
                  <c:v>31994.63607422429</c:v>
                </c:pt>
                <c:pt idx="3">
                  <c:v>31970.222564192456</c:v>
                </c:pt>
                <c:pt idx="4">
                  <c:v>33842.400338489926</c:v>
                </c:pt>
                <c:pt idx="5">
                  <c:v>32681.959605846074</c:v>
                </c:pt>
                <c:pt idx="6">
                  <c:v>32809.800757180579</c:v>
                </c:pt>
                <c:pt idx="7">
                  <c:v>31501.132646241967</c:v>
                </c:pt>
                <c:pt idx="8">
                  <c:v>26858.047907290991</c:v>
                </c:pt>
                <c:pt idx="9">
                  <c:v>30972.083439179296</c:v>
                </c:pt>
                <c:pt idx="10">
                  <c:v>27314.40845504111</c:v>
                </c:pt>
                <c:pt idx="11">
                  <c:v>26261.875884469438</c:v>
                </c:pt>
                <c:pt idx="12">
                  <c:v>28212.840609141269</c:v>
                </c:pt>
                <c:pt idx="13">
                  <c:v>27663.966792974083</c:v>
                </c:pt>
                <c:pt idx="14">
                  <c:v>28030.365289017172</c:v>
                </c:pt>
                <c:pt idx="15">
                  <c:v>28627.802321582858</c:v>
                </c:pt>
                <c:pt idx="16">
                  <c:v>26441.103733473268</c:v>
                </c:pt>
                <c:pt idx="17">
                  <c:v>26140.567721088981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07-4780-84F4-62E4311E8F28}"/>
            </c:ext>
          </c:extLst>
        </c:ser>
        <c:ser>
          <c:idx val="7"/>
          <c:order val="7"/>
          <c:tx>
            <c:strRef>
              <c:f>'Figure 3'!$C$12</c:f>
              <c:strCache>
                <c:ptCount val="1"/>
                <c:pt idx="0">
                  <c:v> Communications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3'!$D$12:$U$12</c:f>
              <c:numCache>
                <c:formatCode>#,##0</c:formatCode>
                <c:ptCount val="18"/>
                <c:pt idx="0">
                  <c:v>913.97263581851485</c:v>
                </c:pt>
                <c:pt idx="1">
                  <c:v>745.99103303790412</c:v>
                </c:pt>
                <c:pt idx="2">
                  <c:v>907.23440324748913</c:v>
                </c:pt>
                <c:pt idx="3">
                  <c:v>769.68039066121696</c:v>
                </c:pt>
                <c:pt idx="4">
                  <c:v>740.02968490079979</c:v>
                </c:pt>
                <c:pt idx="5">
                  <c:v>776.75603043717786</c:v>
                </c:pt>
                <c:pt idx="6">
                  <c:v>700.62272491784927</c:v>
                </c:pt>
                <c:pt idx="7">
                  <c:v>646.78988184783736</c:v>
                </c:pt>
                <c:pt idx="8">
                  <c:v>572.41401411412437</c:v>
                </c:pt>
                <c:pt idx="9">
                  <c:v>627.13189009664859</c:v>
                </c:pt>
                <c:pt idx="10">
                  <c:v>617.58476930360325</c:v>
                </c:pt>
                <c:pt idx="11">
                  <c:v>592.06065811178235</c:v>
                </c:pt>
                <c:pt idx="12">
                  <c:v>583.39464457286317</c:v>
                </c:pt>
                <c:pt idx="13">
                  <c:v>543.1235695801131</c:v>
                </c:pt>
                <c:pt idx="14">
                  <c:v>513.07984404258298</c:v>
                </c:pt>
                <c:pt idx="15">
                  <c:v>446.91241188648758</c:v>
                </c:pt>
                <c:pt idx="16">
                  <c:v>421.85717743590379</c:v>
                </c:pt>
                <c:pt idx="17">
                  <c:v>433.77865676820045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07-4780-84F4-62E4311E8F28}"/>
            </c:ext>
          </c:extLst>
        </c:ser>
        <c:ser>
          <c:idx val="8"/>
          <c:order val="8"/>
          <c:tx>
            <c:strRef>
              <c:f>'Figure 3'!$C$13</c:f>
              <c:strCache>
                <c:ptCount val="1"/>
                <c:pt idx="0">
                  <c:v> Recreation and culture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3'!$D$13:$U$13</c:f>
              <c:numCache>
                <c:formatCode>#,##0</c:formatCode>
                <c:ptCount val="18"/>
                <c:pt idx="0">
                  <c:v>5006.9312467785967</c:v>
                </c:pt>
                <c:pt idx="1">
                  <c:v>5494.7733931937937</c:v>
                </c:pt>
                <c:pt idx="2">
                  <c:v>5563.414174130995</c:v>
                </c:pt>
                <c:pt idx="3">
                  <c:v>4767.9002410731218</c:v>
                </c:pt>
                <c:pt idx="4">
                  <c:v>4660.3714093537392</c:v>
                </c:pt>
                <c:pt idx="5">
                  <c:v>4147.8285614156648</c:v>
                </c:pt>
                <c:pt idx="6">
                  <c:v>4566.7180403991097</c:v>
                </c:pt>
                <c:pt idx="7">
                  <c:v>5414.0334044626088</c:v>
                </c:pt>
                <c:pt idx="8">
                  <c:v>4192.7768808076462</c:v>
                </c:pt>
                <c:pt idx="9">
                  <c:v>3849.9063402501606</c:v>
                </c:pt>
                <c:pt idx="10">
                  <c:v>4221.5353864172339</c:v>
                </c:pt>
                <c:pt idx="11">
                  <c:v>3352.9717635535981</c:v>
                </c:pt>
                <c:pt idx="12">
                  <c:v>3367.5360416334461</c:v>
                </c:pt>
                <c:pt idx="13">
                  <c:v>3606.6262695722025</c:v>
                </c:pt>
                <c:pt idx="14">
                  <c:v>3511.2218178113671</c:v>
                </c:pt>
                <c:pt idx="15">
                  <c:v>2946.7545221668684</c:v>
                </c:pt>
                <c:pt idx="16">
                  <c:v>2726.2731072581769</c:v>
                </c:pt>
                <c:pt idx="17">
                  <c:v>3341.7468907191633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07-4780-84F4-62E4311E8F28}"/>
            </c:ext>
          </c:extLst>
        </c:ser>
        <c:ser>
          <c:idx val="9"/>
          <c:order val="9"/>
          <c:tx>
            <c:strRef>
              <c:f>'Figure 3'!$C$14</c:f>
              <c:strCache>
                <c:ptCount val="1"/>
                <c:pt idx="0">
                  <c:v> Education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3'!$D$14:$U$14</c:f>
              <c:numCache>
                <c:formatCode>#,##0</c:formatCode>
                <c:ptCount val="18"/>
                <c:pt idx="0">
                  <c:v>575.73557814412993</c:v>
                </c:pt>
                <c:pt idx="1">
                  <c:v>646.08183422327852</c:v>
                </c:pt>
                <c:pt idx="2">
                  <c:v>547.68837708778801</c:v>
                </c:pt>
                <c:pt idx="3">
                  <c:v>583.30864755764526</c:v>
                </c:pt>
                <c:pt idx="4">
                  <c:v>503.13736619942341</c:v>
                </c:pt>
                <c:pt idx="5">
                  <c:v>577.56926984061624</c:v>
                </c:pt>
                <c:pt idx="6">
                  <c:v>663.46760569259516</c:v>
                </c:pt>
                <c:pt idx="7">
                  <c:v>605.05502236754683</c:v>
                </c:pt>
                <c:pt idx="8">
                  <c:v>564.93990465104673</c:v>
                </c:pt>
                <c:pt idx="9">
                  <c:v>466.03405510644461</c:v>
                </c:pt>
                <c:pt idx="10">
                  <c:v>378.49570839331017</c:v>
                </c:pt>
                <c:pt idx="11">
                  <c:v>408.75972323896957</c:v>
                </c:pt>
                <c:pt idx="12">
                  <c:v>511.53953050630247</c:v>
                </c:pt>
                <c:pt idx="13">
                  <c:v>528.67701597158327</c:v>
                </c:pt>
                <c:pt idx="14">
                  <c:v>593.92582614104776</c:v>
                </c:pt>
                <c:pt idx="15">
                  <c:v>515.86524101067982</c:v>
                </c:pt>
                <c:pt idx="16">
                  <c:v>774.48281293832724</c:v>
                </c:pt>
                <c:pt idx="17">
                  <c:v>1158.4022617246676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07-4780-84F4-62E4311E8F28}"/>
            </c:ext>
          </c:extLst>
        </c:ser>
        <c:ser>
          <c:idx val="10"/>
          <c:order val="10"/>
          <c:tx>
            <c:strRef>
              <c:f>'Figure 3'!$C$15</c:f>
              <c:strCache>
                <c:ptCount val="1"/>
                <c:pt idx="0">
                  <c:v> Resturants and hotels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3'!$D$15:$U$15</c:f>
              <c:numCache>
                <c:formatCode>#,##0</c:formatCode>
                <c:ptCount val="18"/>
                <c:pt idx="0">
                  <c:v>7768.7752937440318</c:v>
                </c:pt>
                <c:pt idx="1">
                  <c:v>7286.8455861021994</c:v>
                </c:pt>
                <c:pt idx="2">
                  <c:v>8077.0852275388288</c:v>
                </c:pt>
                <c:pt idx="3">
                  <c:v>7849.7229974598722</c:v>
                </c:pt>
                <c:pt idx="4">
                  <c:v>7754.9242692924472</c:v>
                </c:pt>
                <c:pt idx="5">
                  <c:v>7351.7989857510383</c:v>
                </c:pt>
                <c:pt idx="6">
                  <c:v>7210.9078886271109</c:v>
                </c:pt>
                <c:pt idx="7">
                  <c:v>6179.2495725472663</c:v>
                </c:pt>
                <c:pt idx="8">
                  <c:v>6218.8220856160442</c:v>
                </c:pt>
                <c:pt idx="9">
                  <c:v>6266.6175140958867</c:v>
                </c:pt>
                <c:pt idx="10">
                  <c:v>5244.0221760998902</c:v>
                </c:pt>
                <c:pt idx="11">
                  <c:v>5653.4392201839773</c:v>
                </c:pt>
                <c:pt idx="12">
                  <c:v>5311.4249782688539</c:v>
                </c:pt>
                <c:pt idx="13">
                  <c:v>5533.2169333889215</c:v>
                </c:pt>
                <c:pt idx="14">
                  <c:v>5433.0648394450418</c:v>
                </c:pt>
                <c:pt idx="15">
                  <c:v>5412.6076886869796</c:v>
                </c:pt>
                <c:pt idx="16">
                  <c:v>4917.9159649254543</c:v>
                </c:pt>
                <c:pt idx="17">
                  <c:v>5179.9949718322741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07-4780-84F4-62E4311E8F28}"/>
            </c:ext>
          </c:extLst>
        </c:ser>
        <c:ser>
          <c:idx val="11"/>
          <c:order val="11"/>
          <c:tx>
            <c:strRef>
              <c:f>'Figure 3'!$C$16</c:f>
              <c:strCache>
                <c:ptCount val="1"/>
                <c:pt idx="0">
                  <c:v> Misc goods and services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3'!$D$16:$U$16</c:f>
              <c:numCache>
                <c:formatCode>#,##0</c:formatCode>
                <c:ptCount val="18"/>
                <c:pt idx="0">
                  <c:v>3984.4461707047208</c:v>
                </c:pt>
                <c:pt idx="1">
                  <c:v>5362.3335501407937</c:v>
                </c:pt>
                <c:pt idx="2">
                  <c:v>4008.697433885779</c:v>
                </c:pt>
                <c:pt idx="3">
                  <c:v>4243.660430530038</c:v>
                </c:pt>
                <c:pt idx="4">
                  <c:v>5332.106589930444</c:v>
                </c:pt>
                <c:pt idx="5">
                  <c:v>4028.503110010668</c:v>
                </c:pt>
                <c:pt idx="6">
                  <c:v>5228.8095939156001</c:v>
                </c:pt>
                <c:pt idx="7">
                  <c:v>4866.6360797353336</c:v>
                </c:pt>
                <c:pt idx="8">
                  <c:v>2582.7810432201086</c:v>
                </c:pt>
                <c:pt idx="9">
                  <c:v>2693.3797437695393</c:v>
                </c:pt>
                <c:pt idx="10">
                  <c:v>2515.4140582928808</c:v>
                </c:pt>
                <c:pt idx="11">
                  <c:v>2497.642328402856</c:v>
                </c:pt>
                <c:pt idx="12">
                  <c:v>2525.4649746111968</c:v>
                </c:pt>
                <c:pt idx="13">
                  <c:v>2706.1384869393946</c:v>
                </c:pt>
                <c:pt idx="14">
                  <c:v>2615.7541203175583</c:v>
                </c:pt>
                <c:pt idx="15">
                  <c:v>3410.8860393573768</c:v>
                </c:pt>
                <c:pt idx="16">
                  <c:v>1961.0788274708336</c:v>
                </c:pt>
                <c:pt idx="17">
                  <c:v>2872.6245840463275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07-4780-84F4-62E4311E8F28}"/>
            </c:ext>
          </c:extLst>
        </c:ser>
        <c:ser>
          <c:idx val="12"/>
          <c:order val="12"/>
          <c:tx>
            <c:strRef>
              <c:f>'Figure 3'!$C$17</c:f>
              <c:strCache>
                <c:ptCount val="1"/>
                <c:pt idx="0">
                  <c:v> Non-Household GHG emissions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3'!$D$3:$U$4</c:f>
              <c:strCach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strCache>
            </c:strRef>
          </c:cat>
          <c:val>
            <c:numRef>
              <c:f>'Figure 3'!$D$17:$U$17</c:f>
              <c:numCache>
                <c:formatCode>#,##0</c:formatCode>
                <c:ptCount val="18"/>
                <c:pt idx="0">
                  <c:v>27573.050797773918</c:v>
                </c:pt>
                <c:pt idx="1">
                  <c:v>26681.413152583813</c:v>
                </c:pt>
                <c:pt idx="2">
                  <c:v>26667.104873569911</c:v>
                </c:pt>
                <c:pt idx="3">
                  <c:v>28509.426162607888</c:v>
                </c:pt>
                <c:pt idx="4">
                  <c:v>27370.607750736173</c:v>
                </c:pt>
                <c:pt idx="5">
                  <c:v>28892.068220990845</c:v>
                </c:pt>
                <c:pt idx="6">
                  <c:v>28971.144261088026</c:v>
                </c:pt>
                <c:pt idx="7">
                  <c:v>26171.257750028952</c:v>
                </c:pt>
                <c:pt idx="8">
                  <c:v>22055.125983473801</c:v>
                </c:pt>
                <c:pt idx="9">
                  <c:v>20842.610970125439</c:v>
                </c:pt>
                <c:pt idx="10">
                  <c:v>21063.722962480337</c:v>
                </c:pt>
                <c:pt idx="11">
                  <c:v>21269.526431986567</c:v>
                </c:pt>
                <c:pt idx="12">
                  <c:v>23182.653687085407</c:v>
                </c:pt>
                <c:pt idx="13">
                  <c:v>22319.886069980334</c:v>
                </c:pt>
                <c:pt idx="14">
                  <c:v>22114.634211299512</c:v>
                </c:pt>
                <c:pt idx="15">
                  <c:v>21479.621813158068</c:v>
                </c:pt>
                <c:pt idx="16">
                  <c:v>18787.937168862289</c:v>
                </c:pt>
                <c:pt idx="17">
                  <c:v>19650.326136522715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07-4780-84F4-62E4311E8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3727048"/>
        <c:axId val="673728688"/>
      </c:barChart>
      <c:catAx>
        <c:axId val="67372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728688"/>
        <c:crosses val="autoZero"/>
        <c:auto val="1"/>
        <c:lblAlgn val="ctr"/>
        <c:lblOffset val="100"/>
        <c:noMultiLvlLbl val="0"/>
      </c:catAx>
      <c:valAx>
        <c:axId val="67372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72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984717512281904E-2"/>
          <c:y val="0.62091869781193809"/>
          <c:w val="0.97003056497543616"/>
          <c:h val="0.359988223429111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4'!$D$4</c:f>
              <c:strCache>
                <c:ptCount val="1"/>
                <c:pt idx="0">
                  <c:v> Food and non-alcholic drinks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4'!$E$4:$W$4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0.95712660834322694</c:v>
                </c:pt>
                <c:pt idx="2">
                  <c:v>0.91444299935618978</c:v>
                </c:pt>
                <c:pt idx="3">
                  <c:v>0.95696122875693423</c:v>
                </c:pt>
                <c:pt idx="4">
                  <c:v>1.014673885025295</c:v>
                </c:pt>
                <c:pt idx="5">
                  <c:v>0.9641522828956447</c:v>
                </c:pt>
                <c:pt idx="6">
                  <c:v>0.79877280533454997</c:v>
                </c:pt>
                <c:pt idx="7">
                  <c:v>0.79830077751914708</c:v>
                </c:pt>
                <c:pt idx="8">
                  <c:v>0.88463394188967448</c:v>
                </c:pt>
                <c:pt idx="9">
                  <c:v>0.88839729491494079</c:v>
                </c:pt>
                <c:pt idx="10">
                  <c:v>0.89326090966799709</c:v>
                </c:pt>
                <c:pt idx="11">
                  <c:v>0.86337116347196852</c:v>
                </c:pt>
                <c:pt idx="12">
                  <c:v>0.99155489791748641</c:v>
                </c:pt>
                <c:pt idx="13">
                  <c:v>0.84086751212929312</c:v>
                </c:pt>
                <c:pt idx="14">
                  <c:v>0.84446057191861768</c:v>
                </c:pt>
                <c:pt idx="15">
                  <c:v>0.87838198022912439</c:v>
                </c:pt>
                <c:pt idx="16">
                  <c:v>0.84441005906483557</c:v>
                </c:pt>
                <c:pt idx="17">
                  <c:v>0.77196427047901894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0-4BD8-BF12-3431328460C3}"/>
            </c:ext>
          </c:extLst>
        </c:ser>
        <c:ser>
          <c:idx val="1"/>
          <c:order val="1"/>
          <c:tx>
            <c:strRef>
              <c:f>'Figure 4'!$D$5</c:f>
              <c:strCache>
                <c:ptCount val="1"/>
                <c:pt idx="0">
                  <c:v> Alcholic beverages and tobacco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4'!$E$5:$W$5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0.87865767624799773</c:v>
                </c:pt>
                <c:pt idx="2">
                  <c:v>0.80049906715361518</c:v>
                </c:pt>
                <c:pt idx="3">
                  <c:v>0.77967109169699478</c:v>
                </c:pt>
                <c:pt idx="4">
                  <c:v>0.70955472348798299</c:v>
                </c:pt>
                <c:pt idx="5">
                  <c:v>0.7293186606738421</c:v>
                </c:pt>
                <c:pt idx="6">
                  <c:v>0.64455300596003196</c:v>
                </c:pt>
                <c:pt idx="7">
                  <c:v>0.69826957222999109</c:v>
                </c:pt>
                <c:pt idx="8">
                  <c:v>0.49617927188921718</c:v>
                </c:pt>
                <c:pt idx="9">
                  <c:v>0.49631221091650235</c:v>
                </c:pt>
                <c:pt idx="10">
                  <c:v>0.51464790012693029</c:v>
                </c:pt>
                <c:pt idx="11">
                  <c:v>0.59247228675854036</c:v>
                </c:pt>
                <c:pt idx="12">
                  <c:v>0.72543379599812008</c:v>
                </c:pt>
                <c:pt idx="13">
                  <c:v>0.49953690152179325</c:v>
                </c:pt>
                <c:pt idx="14">
                  <c:v>0.47802010746741858</c:v>
                </c:pt>
                <c:pt idx="15">
                  <c:v>0.52386082681639168</c:v>
                </c:pt>
                <c:pt idx="16">
                  <c:v>0.43910314306425335</c:v>
                </c:pt>
                <c:pt idx="17">
                  <c:v>0.48961222122910725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0-4BD8-BF12-3431328460C3}"/>
            </c:ext>
          </c:extLst>
        </c:ser>
        <c:ser>
          <c:idx val="2"/>
          <c:order val="2"/>
          <c:tx>
            <c:strRef>
              <c:f>'Figure 4'!$D$6</c:f>
              <c:strCache>
                <c:ptCount val="1"/>
                <c:pt idx="0">
                  <c:v> Clothing and Footwear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4'!$E$6:$W$6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0.87441202369202531</c:v>
                </c:pt>
                <c:pt idx="2">
                  <c:v>0.91546479801042091</c:v>
                </c:pt>
                <c:pt idx="3">
                  <c:v>0.90415017684014398</c:v>
                </c:pt>
                <c:pt idx="4">
                  <c:v>0.95089916897585047</c:v>
                </c:pt>
                <c:pt idx="5">
                  <c:v>1.0071149579349121</c:v>
                </c:pt>
                <c:pt idx="6">
                  <c:v>0.96297886885654793</c:v>
                </c:pt>
                <c:pt idx="7">
                  <c:v>0.88888597980030437</c:v>
                </c:pt>
                <c:pt idx="8">
                  <c:v>0.87249433470157023</c:v>
                </c:pt>
                <c:pt idx="9">
                  <c:v>0.78216262355032262</c:v>
                </c:pt>
                <c:pt idx="10">
                  <c:v>0.72301676805187198</c:v>
                </c:pt>
                <c:pt idx="11">
                  <c:v>0.68106081350913383</c:v>
                </c:pt>
                <c:pt idx="12">
                  <c:v>0.65214219720726663</c:v>
                </c:pt>
                <c:pt idx="13">
                  <c:v>0.57055226445244211</c:v>
                </c:pt>
                <c:pt idx="14">
                  <c:v>0.54454741639767001</c:v>
                </c:pt>
                <c:pt idx="15">
                  <c:v>0.64195963643431686</c:v>
                </c:pt>
                <c:pt idx="16">
                  <c:v>0.49098959166688622</c:v>
                </c:pt>
                <c:pt idx="17">
                  <c:v>0.55088787808339679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BD8-BF12-3431328460C3}"/>
            </c:ext>
          </c:extLst>
        </c:ser>
        <c:ser>
          <c:idx val="3"/>
          <c:order val="3"/>
          <c:tx>
            <c:strRef>
              <c:f>'Figure 4'!$D$7</c:f>
              <c:strCache>
                <c:ptCount val="1"/>
                <c:pt idx="0">
                  <c:v> Housing, water, electricity, gas and other fuels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4'!$E$7:$W$7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0.95116041496671955</c:v>
                </c:pt>
                <c:pt idx="2">
                  <c:v>0.92607560452547755</c:v>
                </c:pt>
                <c:pt idx="3">
                  <c:v>0.98125079311839603</c:v>
                </c:pt>
                <c:pt idx="4">
                  <c:v>0.93481157630246037</c:v>
                </c:pt>
                <c:pt idx="5">
                  <c:v>0.96224248046624239</c:v>
                </c:pt>
                <c:pt idx="6">
                  <c:v>0.93675043025745164</c:v>
                </c:pt>
                <c:pt idx="7">
                  <c:v>0.94510228524599782</c:v>
                </c:pt>
                <c:pt idx="8">
                  <c:v>0.88194355769240607</c:v>
                </c:pt>
                <c:pt idx="9">
                  <c:v>0.95071217854827783</c:v>
                </c:pt>
                <c:pt idx="10">
                  <c:v>0.83003586615107139</c:v>
                </c:pt>
                <c:pt idx="11">
                  <c:v>0.8975373223565275</c:v>
                </c:pt>
                <c:pt idx="12">
                  <c:v>0.89940022613650039</c:v>
                </c:pt>
                <c:pt idx="13">
                  <c:v>0.78968892720892481</c:v>
                </c:pt>
                <c:pt idx="14">
                  <c:v>0.7733602052421743</c:v>
                </c:pt>
                <c:pt idx="15">
                  <c:v>0.72677017679123812</c:v>
                </c:pt>
                <c:pt idx="16">
                  <c:v>0.65035239220191809</c:v>
                </c:pt>
                <c:pt idx="17">
                  <c:v>0.66019965872434883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0-4BD8-BF12-3431328460C3}"/>
            </c:ext>
          </c:extLst>
        </c:ser>
        <c:ser>
          <c:idx val="4"/>
          <c:order val="4"/>
          <c:tx>
            <c:strRef>
              <c:f>'Figure 4'!$D$8</c:f>
              <c:strCache>
                <c:ptCount val="1"/>
                <c:pt idx="0">
                  <c:v> Furnishings, household equipment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4'!$E$8:$W$8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0.91676236249061838</c:v>
                </c:pt>
                <c:pt idx="2">
                  <c:v>0.99591969302781624</c:v>
                </c:pt>
                <c:pt idx="3">
                  <c:v>0.89163653330903192</c:v>
                </c:pt>
                <c:pt idx="4">
                  <c:v>0.71571949482099573</c:v>
                </c:pt>
                <c:pt idx="5">
                  <c:v>0.86356472109709936</c:v>
                </c:pt>
                <c:pt idx="6">
                  <c:v>1.0938648019502339</c:v>
                </c:pt>
                <c:pt idx="7">
                  <c:v>0.85575879642164798</c:v>
                </c:pt>
                <c:pt idx="8">
                  <c:v>0.79848809063375914</c:v>
                </c:pt>
                <c:pt idx="9">
                  <c:v>0.7212935502382859</c:v>
                </c:pt>
                <c:pt idx="10">
                  <c:v>0.72224041332865041</c:v>
                </c:pt>
                <c:pt idx="11">
                  <c:v>0.48708815531398725</c:v>
                </c:pt>
                <c:pt idx="12">
                  <c:v>0.71661721827973524</c:v>
                </c:pt>
                <c:pt idx="13">
                  <c:v>0.72118550779008594</c:v>
                </c:pt>
                <c:pt idx="14">
                  <c:v>0.69483994982207586</c:v>
                </c:pt>
                <c:pt idx="15">
                  <c:v>0.51679263156265653</c:v>
                </c:pt>
                <c:pt idx="16">
                  <c:v>0.4719231501870037</c:v>
                </c:pt>
                <c:pt idx="17">
                  <c:v>0.46170995101532886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10-4BD8-BF12-3431328460C3}"/>
            </c:ext>
          </c:extLst>
        </c:ser>
        <c:ser>
          <c:idx val="5"/>
          <c:order val="5"/>
          <c:tx>
            <c:strRef>
              <c:f>'Figure 4'!$D$9</c:f>
              <c:strCache>
                <c:ptCount val="1"/>
                <c:pt idx="0">
                  <c:v> Health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4'!$E$9:$W$9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0.71279400324835163</c:v>
                </c:pt>
                <c:pt idx="2">
                  <c:v>0.81454866609204513</c:v>
                </c:pt>
                <c:pt idx="3">
                  <c:v>0.92434989405167578</c:v>
                </c:pt>
                <c:pt idx="4">
                  <c:v>0.87834569696437326</c:v>
                </c:pt>
                <c:pt idx="5">
                  <c:v>0.83514836872289056</c:v>
                </c:pt>
                <c:pt idx="6">
                  <c:v>1.2991765859660236</c:v>
                </c:pt>
                <c:pt idx="7">
                  <c:v>0.85425412167851</c:v>
                </c:pt>
                <c:pt idx="8">
                  <c:v>0.70974547689343459</c:v>
                </c:pt>
                <c:pt idx="9">
                  <c:v>1.1067486733125218</c:v>
                </c:pt>
                <c:pt idx="10">
                  <c:v>1.043726475832798</c:v>
                </c:pt>
                <c:pt idx="11">
                  <c:v>0.72334187873075872</c:v>
                </c:pt>
                <c:pt idx="12">
                  <c:v>0.64998412727800203</c:v>
                </c:pt>
                <c:pt idx="13">
                  <c:v>0.83384419208502492</c:v>
                </c:pt>
                <c:pt idx="14">
                  <c:v>0.84202848754006954</c:v>
                </c:pt>
                <c:pt idx="15">
                  <c:v>0.74018002176607378</c:v>
                </c:pt>
                <c:pt idx="16">
                  <c:v>0.87790173567273955</c:v>
                </c:pt>
                <c:pt idx="17">
                  <c:v>0.85779582706368607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10-4BD8-BF12-3431328460C3}"/>
            </c:ext>
          </c:extLst>
        </c:ser>
        <c:ser>
          <c:idx val="6"/>
          <c:order val="6"/>
          <c:tx>
            <c:strRef>
              <c:f>'Figure 4'!$D$10</c:f>
              <c:strCache>
                <c:ptCount val="1"/>
                <c:pt idx="0">
                  <c:v> Transport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4'!$E$10:$W$10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1.0399388598102788</c:v>
                </c:pt>
                <c:pt idx="2">
                  <c:v>1.0441328715235194</c:v>
                </c:pt>
                <c:pt idx="3">
                  <c:v>1.0433361458388024</c:v>
                </c:pt>
                <c:pt idx="4">
                  <c:v>1.1044339608270644</c:v>
                </c:pt>
                <c:pt idx="5">
                  <c:v>1.0665634155394927</c:v>
                </c:pt>
                <c:pt idx="6">
                  <c:v>1.0707354632581199</c:v>
                </c:pt>
                <c:pt idx="7">
                  <c:v>1.028027573430099</c:v>
                </c:pt>
                <c:pt idx="8">
                  <c:v>0.87650225556240846</c:v>
                </c:pt>
                <c:pt idx="9">
                  <c:v>1.0107622522535717</c:v>
                </c:pt>
                <c:pt idx="10">
                  <c:v>0.89139540977947607</c:v>
                </c:pt>
                <c:pt idx="11">
                  <c:v>0.85704640662990128</c:v>
                </c:pt>
                <c:pt idx="12">
                  <c:v>0.92071540400455198</c:v>
                </c:pt>
                <c:pt idx="13">
                  <c:v>0.90280311419293513</c:v>
                </c:pt>
                <c:pt idx="14">
                  <c:v>0.91476039080979832</c:v>
                </c:pt>
                <c:pt idx="15">
                  <c:v>0.93425752285781227</c:v>
                </c:pt>
                <c:pt idx="16">
                  <c:v>0.86289543983044192</c:v>
                </c:pt>
                <c:pt idx="17">
                  <c:v>0.85308756050720003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10-4BD8-BF12-3431328460C3}"/>
            </c:ext>
          </c:extLst>
        </c:ser>
        <c:ser>
          <c:idx val="7"/>
          <c:order val="7"/>
          <c:tx>
            <c:strRef>
              <c:f>'Figure 4'!$D$11</c:f>
              <c:strCache>
                <c:ptCount val="1"/>
                <c:pt idx="0">
                  <c:v> Communications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4'!$E$11:$W$11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0.81620718586375007</c:v>
                </c:pt>
                <c:pt idx="2">
                  <c:v>0.99262753357490707</c:v>
                </c:pt>
                <c:pt idx="3">
                  <c:v>0.84212629623415813</c:v>
                </c:pt>
                <c:pt idx="4">
                  <c:v>0.80968472785627854</c:v>
                </c:pt>
                <c:pt idx="5">
                  <c:v>0.84986792820284862</c:v>
                </c:pt>
                <c:pt idx="6">
                  <c:v>0.76656860113804337</c:v>
                </c:pt>
                <c:pt idx="7">
                  <c:v>0.70766875998273182</c:v>
                </c:pt>
                <c:pt idx="8">
                  <c:v>0.62629228893871081</c:v>
                </c:pt>
                <c:pt idx="9">
                  <c:v>0.6861604664290808</c:v>
                </c:pt>
                <c:pt idx="10">
                  <c:v>0.67571472613129246</c:v>
                </c:pt>
                <c:pt idx="11">
                  <c:v>0.64778816663538086</c:v>
                </c:pt>
                <c:pt idx="12">
                  <c:v>0.63830646751300146</c:v>
                </c:pt>
                <c:pt idx="13">
                  <c:v>0.59424489125291458</c:v>
                </c:pt>
                <c:pt idx="14">
                  <c:v>0.56137331024477621</c:v>
                </c:pt>
                <c:pt idx="15">
                  <c:v>0.48897789099150862</c:v>
                </c:pt>
                <c:pt idx="16">
                  <c:v>0.46156434110098549</c:v>
                </c:pt>
                <c:pt idx="17">
                  <c:v>0.47460792562977205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10-4BD8-BF12-3431328460C3}"/>
            </c:ext>
          </c:extLst>
        </c:ser>
        <c:ser>
          <c:idx val="8"/>
          <c:order val="8"/>
          <c:tx>
            <c:strRef>
              <c:f>'Figure 4'!$D$12</c:f>
              <c:strCache>
                <c:ptCount val="1"/>
                <c:pt idx="0">
                  <c:v> Recreation and culture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4'!$E$12:$W$12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1.0974333623472599</c:v>
                </c:pt>
                <c:pt idx="2">
                  <c:v>1.1111425142317328</c:v>
                </c:pt>
                <c:pt idx="3">
                  <c:v>0.95225997843304422</c:v>
                </c:pt>
                <c:pt idx="4">
                  <c:v>0.93078398317375932</c:v>
                </c:pt>
                <c:pt idx="5">
                  <c:v>0.82841731930797557</c:v>
                </c:pt>
                <c:pt idx="6">
                  <c:v>0.91207923882263908</c:v>
                </c:pt>
                <c:pt idx="7">
                  <c:v>1.0813077187640507</c:v>
                </c:pt>
                <c:pt idx="8">
                  <c:v>0.83739453852202017</c:v>
                </c:pt>
                <c:pt idx="9">
                  <c:v>0.76891535962814495</c:v>
                </c:pt>
                <c:pt idx="10">
                  <c:v>0.8431382773896331</c:v>
                </c:pt>
                <c:pt idx="11">
                  <c:v>0.6696660286100119</c:v>
                </c:pt>
                <c:pt idx="12">
                  <c:v>0.67257485187160915</c:v>
                </c:pt>
                <c:pt idx="13">
                  <c:v>0.72032670148859446</c:v>
                </c:pt>
                <c:pt idx="14">
                  <c:v>0.70127222539164036</c:v>
                </c:pt>
                <c:pt idx="15">
                  <c:v>0.58853504810212387</c:v>
                </c:pt>
                <c:pt idx="16">
                  <c:v>0.54449980894229977</c:v>
                </c:pt>
                <c:pt idx="17">
                  <c:v>0.66742416182950504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10-4BD8-BF12-3431328460C3}"/>
            </c:ext>
          </c:extLst>
        </c:ser>
        <c:ser>
          <c:idx val="9"/>
          <c:order val="9"/>
          <c:tx>
            <c:strRef>
              <c:f>'Figure 4'!$D$13</c:f>
              <c:strCache>
                <c:ptCount val="1"/>
                <c:pt idx="0">
                  <c:v> Education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4'!$E$13:$W$13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1.1221850077528785</c:v>
                </c:pt>
                <c:pt idx="2">
                  <c:v>0.95128457903061781</c:v>
                </c:pt>
                <c:pt idx="3">
                  <c:v>1.0131537283798353</c:v>
                </c:pt>
                <c:pt idx="4">
                  <c:v>0.87390355103861195</c:v>
                </c:pt>
                <c:pt idx="5">
                  <c:v>1.0031849546321199</c:v>
                </c:pt>
                <c:pt idx="6">
                  <c:v>1.152382501410226</c:v>
                </c:pt>
                <c:pt idx="7">
                  <c:v>1.0509251908974038</c:v>
                </c:pt>
                <c:pt idx="8">
                  <c:v>0.98124890331099079</c:v>
                </c:pt>
                <c:pt idx="9">
                  <c:v>0.80945849587530161</c:v>
                </c:pt>
                <c:pt idx="10">
                  <c:v>0.65741240034771198</c:v>
                </c:pt>
                <c:pt idx="11">
                  <c:v>0.70997822395585997</c:v>
                </c:pt>
                <c:pt idx="12">
                  <c:v>0.88849734135805558</c:v>
                </c:pt>
                <c:pt idx="13">
                  <c:v>0.91826358495294169</c:v>
                </c:pt>
                <c:pt idx="14">
                  <c:v>1.0315947957490375</c:v>
                </c:pt>
                <c:pt idx="15">
                  <c:v>0.89601070455565601</c:v>
                </c:pt>
                <c:pt idx="16">
                  <c:v>1.3452057547578602</c:v>
                </c:pt>
                <c:pt idx="17">
                  <c:v>2.0120386957129694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10-4BD8-BF12-3431328460C3}"/>
            </c:ext>
          </c:extLst>
        </c:ser>
        <c:ser>
          <c:idx val="10"/>
          <c:order val="10"/>
          <c:tx>
            <c:strRef>
              <c:f>'Figure 4'!$D$14</c:f>
              <c:strCache>
                <c:ptCount val="1"/>
                <c:pt idx="0">
                  <c:v> Resturants and hotels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4'!$E$14:$W$14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0.9379658067816794</c:v>
                </c:pt>
                <c:pt idx="2">
                  <c:v>1.0396857834262589</c:v>
                </c:pt>
                <c:pt idx="3">
                  <c:v>1.0104196222255295</c:v>
                </c:pt>
                <c:pt idx="4">
                  <c:v>0.99821709034849571</c:v>
                </c:pt>
                <c:pt idx="5">
                  <c:v>0.94632663550858875</c:v>
                </c:pt>
                <c:pt idx="6">
                  <c:v>0.928191074651605</c:v>
                </c:pt>
                <c:pt idx="7">
                  <c:v>0.7953955853921062</c:v>
                </c:pt>
                <c:pt idx="8">
                  <c:v>0.80048937579953949</c:v>
                </c:pt>
                <c:pt idx="9">
                  <c:v>0.80664162331252021</c:v>
                </c:pt>
                <c:pt idx="10">
                  <c:v>0.67501272437661419</c:v>
                </c:pt>
                <c:pt idx="11">
                  <c:v>0.72771305726097224</c:v>
                </c:pt>
                <c:pt idx="12">
                  <c:v>0.68368884121876838</c:v>
                </c:pt>
                <c:pt idx="13">
                  <c:v>0.71223799430067947</c:v>
                </c:pt>
                <c:pt idx="14">
                  <c:v>0.69934637494537011</c:v>
                </c:pt>
                <c:pt idx="15">
                  <c:v>0.69671312195702129</c:v>
                </c:pt>
                <c:pt idx="16">
                  <c:v>0.63303619669444022</c:v>
                </c:pt>
                <c:pt idx="17">
                  <c:v>0.66677111590594895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10-4BD8-BF12-3431328460C3}"/>
            </c:ext>
          </c:extLst>
        </c:ser>
        <c:ser>
          <c:idx val="11"/>
          <c:order val="11"/>
          <c:tx>
            <c:strRef>
              <c:f>'Figure 4'!$D$15</c:f>
              <c:strCache>
                <c:ptCount val="1"/>
                <c:pt idx="0">
                  <c:v> Misc goods and services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4'!$E$15:$W$15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1.345816537707766</c:v>
                </c:pt>
                <c:pt idx="2">
                  <c:v>1.0060864828239777</c:v>
                </c:pt>
                <c:pt idx="3">
                  <c:v>1.0650565345144243</c:v>
                </c:pt>
                <c:pt idx="4">
                  <c:v>1.3382302988892847</c:v>
                </c:pt>
                <c:pt idx="5">
                  <c:v>1.0110572303949974</c:v>
                </c:pt>
                <c:pt idx="6">
                  <c:v>1.312305241405932</c:v>
                </c:pt>
                <c:pt idx="7">
                  <c:v>1.2214084144282922</c:v>
                </c:pt>
                <c:pt idx="8">
                  <c:v>0.6482158203591184</c:v>
                </c:pt>
                <c:pt idx="9">
                  <c:v>0.67597342977610531</c:v>
                </c:pt>
                <c:pt idx="10">
                  <c:v>0.63130833007288056</c:v>
                </c:pt>
                <c:pt idx="11">
                  <c:v>0.62684805400724064</c:v>
                </c:pt>
                <c:pt idx="12">
                  <c:v>0.63383086793327736</c:v>
                </c:pt>
                <c:pt idx="13">
                  <c:v>0.67917556694228487</c:v>
                </c:pt>
                <c:pt idx="14">
                  <c:v>0.65649126835986726</c:v>
                </c:pt>
                <c:pt idx="15">
                  <c:v>0.85605022460476621</c:v>
                </c:pt>
                <c:pt idx="16">
                  <c:v>0.49218354156456873</c:v>
                </c:pt>
                <c:pt idx="17">
                  <c:v>0.72095956651818749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10-4BD8-BF12-3431328460C3}"/>
            </c:ext>
          </c:extLst>
        </c:ser>
        <c:ser>
          <c:idx val="12"/>
          <c:order val="12"/>
          <c:tx>
            <c:strRef>
              <c:f>'Figure 4'!$D$16</c:f>
              <c:strCache>
                <c:ptCount val="1"/>
                <c:pt idx="0">
                  <c:v> Non-Household GHG emissions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4'!$E$3:$W$3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4'!$E$16:$W$16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0.96766271343241816</c:v>
                </c:pt>
                <c:pt idx="2">
                  <c:v>0.96714379083952695</c:v>
                </c:pt>
                <c:pt idx="3">
                  <c:v>1.0339598026965362</c:v>
                </c:pt>
                <c:pt idx="4">
                  <c:v>0.99265793805253899</c:v>
                </c:pt>
                <c:pt idx="5">
                  <c:v>1.0478371955606529</c:v>
                </c:pt>
                <c:pt idx="6">
                  <c:v>1.0507050697279745</c:v>
                </c:pt>
                <c:pt idx="7">
                  <c:v>0.94916075634771113</c:v>
                </c:pt>
                <c:pt idx="8">
                  <c:v>0.79987978643460078</c:v>
                </c:pt>
                <c:pt idx="9">
                  <c:v>0.75590514531704067</c:v>
                </c:pt>
                <c:pt idx="10">
                  <c:v>0.76392427943377583</c:v>
                </c:pt>
                <c:pt idx="11">
                  <c:v>0.77138821481820719</c:v>
                </c:pt>
                <c:pt idx="12">
                  <c:v>0.840772167617993</c:v>
                </c:pt>
                <c:pt idx="13">
                  <c:v>0.80948191890983301</c:v>
                </c:pt>
                <c:pt idx="14">
                  <c:v>0.80203798895858536</c:v>
                </c:pt>
                <c:pt idx="15">
                  <c:v>0.77900780623420185</c:v>
                </c:pt>
                <c:pt idx="16">
                  <c:v>0.68138768200358568</c:v>
                </c:pt>
                <c:pt idx="17">
                  <c:v>0.71266419812018644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10-4BD8-BF12-34313284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3467048"/>
        <c:axId val="673465408"/>
      </c:lineChart>
      <c:catAx>
        <c:axId val="67346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65408"/>
        <c:crosses val="autoZero"/>
        <c:auto val="1"/>
        <c:lblAlgn val="ctr"/>
        <c:lblOffset val="100"/>
        <c:noMultiLvlLbl val="0"/>
      </c:catAx>
      <c:valAx>
        <c:axId val="67346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6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breakdowns'!$D$7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breakdowns'!$E$7:$V$7</c:f>
              <c:numCache>
                <c:formatCode>_(* #,##0.00_);_(* \(#,##0.00\);_(* "-"??_);_(@_)</c:formatCode>
                <c:ptCount val="18"/>
                <c:pt idx="0">
                  <c:v>1.4967933752282547</c:v>
                </c:pt>
                <c:pt idx="1">
                  <c:v>1.4522969819002971</c:v>
                </c:pt>
                <c:pt idx="2">
                  <c:v>1.3902524500861484</c:v>
                </c:pt>
                <c:pt idx="3">
                  <c:v>1.4661234341141949</c:v>
                </c:pt>
                <c:pt idx="4">
                  <c:v>1.4552178361300854</c:v>
                </c:pt>
                <c:pt idx="5">
                  <c:v>1.3791179717300428</c:v>
                </c:pt>
                <c:pt idx="6">
                  <c:v>1.2709332923386611</c:v>
                </c:pt>
                <c:pt idx="7">
                  <c:v>1.1998148447515993</c:v>
                </c:pt>
                <c:pt idx="8">
                  <c:v>1.2652883435276856</c:v>
                </c:pt>
                <c:pt idx="9">
                  <c:v>1.2094082920838687</c:v>
                </c:pt>
                <c:pt idx="10">
                  <c:v>1.2211403525968441</c:v>
                </c:pt>
                <c:pt idx="11">
                  <c:v>1.2419492001568446</c:v>
                </c:pt>
                <c:pt idx="12">
                  <c:v>1.2193183950982402</c:v>
                </c:pt>
                <c:pt idx="13">
                  <c:v>1.1929537155755947</c:v>
                </c:pt>
                <c:pt idx="14">
                  <c:v>1.1864411711786322</c:v>
                </c:pt>
                <c:pt idx="15">
                  <c:v>1.1211364985727921</c:v>
                </c:pt>
                <c:pt idx="16">
                  <c:v>1.0734260400431008</c:v>
                </c:pt>
                <c:pt idx="17">
                  <c:v>0.99813681069305171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E-4093-B15A-15BC6CBC2355}"/>
            </c:ext>
          </c:extLst>
        </c:ser>
        <c:ser>
          <c:idx val="9"/>
          <c:order val="1"/>
          <c:tx>
            <c:strRef>
              <c:f>'Figure 5 - breakdowns'!$D$8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breakdowns'!$E$8:$V$8</c:f>
              <c:numCache>
                <c:formatCode>_(* #,##0.00_);_(* \(#,##0.00\);_(* "-"??_);_(@_)</c:formatCode>
                <c:ptCount val="18"/>
                <c:pt idx="0">
                  <c:v>1.386831823000559</c:v>
                </c:pt>
                <c:pt idx="1">
                  <c:v>1.3173710407068062</c:v>
                </c:pt>
                <c:pt idx="2">
                  <c:v>1.2554584492356669</c:v>
                </c:pt>
                <c:pt idx="3">
                  <c:v>1.3071265751105505</c:v>
                </c:pt>
                <c:pt idx="4">
                  <c:v>1.3701049497255755</c:v>
                </c:pt>
                <c:pt idx="5">
                  <c:v>1.2881848490016372</c:v>
                </c:pt>
                <c:pt idx="6">
                  <c:v>1.0537330955488882</c:v>
                </c:pt>
                <c:pt idx="7">
                  <c:v>1.036910873504175</c:v>
                </c:pt>
                <c:pt idx="8">
                  <c:v>1.1299370827260036</c:v>
                </c:pt>
                <c:pt idx="9">
                  <c:v>1.1177274560868962</c:v>
                </c:pt>
                <c:pt idx="10">
                  <c:v>1.1040454486220899</c:v>
                </c:pt>
                <c:pt idx="11">
                  <c:v>1.0535344391035082</c:v>
                </c:pt>
                <c:pt idx="12">
                  <c:v>1.1941232582356121</c:v>
                </c:pt>
                <c:pt idx="13">
                  <c:v>1.0253919667451672</c:v>
                </c:pt>
                <c:pt idx="14">
                  <c:v>1.0146206123739969</c:v>
                </c:pt>
                <c:pt idx="15">
                  <c:v>1.0430143990019434</c:v>
                </c:pt>
                <c:pt idx="16">
                  <c:v>0.99638740177295737</c:v>
                </c:pt>
                <c:pt idx="17">
                  <c:v>0.90240737377496649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E-4093-B15A-15BC6CBC2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breakdowns'!$D$32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breakdowns'!$E$32:$V$32</c:f>
              <c:numCache>
                <c:formatCode>_(* #,##0.00_);_(* \(#,##0.00\);_(* "-"??_);_(@_)</c:formatCode>
                <c:ptCount val="18"/>
                <c:pt idx="0">
                  <c:v>4.8494118789335398E-2</c:v>
                </c:pt>
                <c:pt idx="1">
                  <c:v>4.3071868976159222E-2</c:v>
                </c:pt>
                <c:pt idx="2">
                  <c:v>4.1324196352798902E-2</c:v>
                </c:pt>
                <c:pt idx="3">
                  <c:v>4.0432666968630349E-2</c:v>
                </c:pt>
                <c:pt idx="4">
                  <c:v>3.5820811624933883E-2</c:v>
                </c:pt>
                <c:pt idx="5">
                  <c:v>3.492771943366825E-2</c:v>
                </c:pt>
                <c:pt idx="6">
                  <c:v>3.3278619099314309E-2</c:v>
                </c:pt>
                <c:pt idx="7">
                  <c:v>3.1509125477749859E-2</c:v>
                </c:pt>
                <c:pt idx="8">
                  <c:v>2.5590735268386108E-2</c:v>
                </c:pt>
                <c:pt idx="9">
                  <c:v>2.435851576195E-2</c:v>
                </c:pt>
                <c:pt idx="10">
                  <c:v>2.7512108508100895E-2</c:v>
                </c:pt>
                <c:pt idx="11">
                  <c:v>2.9270490099129545E-2</c:v>
                </c:pt>
                <c:pt idx="12">
                  <c:v>3.0438017821023292E-2</c:v>
                </c:pt>
                <c:pt idx="13">
                  <c:v>2.6737012096503796E-2</c:v>
                </c:pt>
                <c:pt idx="14">
                  <c:v>2.5347140830199878E-2</c:v>
                </c:pt>
                <c:pt idx="15">
                  <c:v>2.312228065886901E-2</c:v>
                </c:pt>
                <c:pt idx="16">
                  <c:v>2.0756645945985412E-2</c:v>
                </c:pt>
                <c:pt idx="17">
                  <c:v>2.3799266819687387E-2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7-48BF-B239-6B1F4D701C22}"/>
            </c:ext>
          </c:extLst>
        </c:ser>
        <c:ser>
          <c:idx val="9"/>
          <c:order val="1"/>
          <c:tx>
            <c:strRef>
              <c:f>'Figure 5 - breakdowns'!$D$33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breakdowns'!$E$33:$V$33</c:f>
              <c:numCache>
                <c:formatCode>_(* #,##0.00_);_(* \(#,##0.00\);_(* "-"??_);_(@_)</c:formatCode>
                <c:ptCount val="18"/>
                <c:pt idx="0">
                  <c:v>4.5592031482754675E-2</c:v>
                </c:pt>
                <c:pt idx="1">
                  <c:v>3.9757912641150535E-2</c:v>
                </c:pt>
                <c:pt idx="2">
                  <c:v>3.6130309324892716E-2</c:v>
                </c:pt>
                <c:pt idx="3">
                  <c:v>3.5010626213352131E-2</c:v>
                </c:pt>
                <c:pt idx="4">
                  <c:v>3.1497667420330007E-2</c:v>
                </c:pt>
                <c:pt idx="5">
                  <c:v>3.2034284181049928E-2</c:v>
                </c:pt>
                <c:pt idx="6">
                  <c:v>2.7953174344870112E-2</c:v>
                </c:pt>
                <c:pt idx="7">
                  <c:v>2.9816944661707652E-2</c:v>
                </c:pt>
                <c:pt idx="8">
                  <c:v>2.0835044190001754E-2</c:v>
                </c:pt>
                <c:pt idx="9">
                  <c:v>2.0528102015018222E-2</c:v>
                </c:pt>
                <c:pt idx="10">
                  <c:v>2.0911441578995108E-2</c:v>
                </c:pt>
                <c:pt idx="11">
                  <c:v>2.3767548220397356E-2</c:v>
                </c:pt>
                <c:pt idx="12">
                  <c:v>2.8720719976164842E-2</c:v>
                </c:pt>
                <c:pt idx="13">
                  <c:v>2.0026039031581611E-2</c:v>
                </c:pt>
                <c:pt idx="14">
                  <c:v>1.8881461798576579E-2</c:v>
                </c:pt>
                <c:pt idx="15">
                  <c:v>2.0449747758239548E-2</c:v>
                </c:pt>
                <c:pt idx="16">
                  <c:v>1.7033602979897752E-2</c:v>
                </c:pt>
                <c:pt idx="17">
                  <c:v>1.8815806160229848E-2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7-48BF-B239-6B1F4D701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breakdowns'!$D$56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breakdowns'!$E$56:$V$56</c:f>
              <c:numCache>
                <c:formatCode>_(* #,##0.00_);_(* \(#,##0.00\);_(* "-"??_);_(@_)</c:formatCode>
                <c:ptCount val="18"/>
                <c:pt idx="0">
                  <c:v>0.30738419433182934</c:v>
                </c:pt>
                <c:pt idx="1">
                  <c:v>0.32709749160938256</c:v>
                </c:pt>
                <c:pt idx="2">
                  <c:v>0.32770671532951023</c:v>
                </c:pt>
                <c:pt idx="3">
                  <c:v>0.3410196047916948</c:v>
                </c:pt>
                <c:pt idx="4">
                  <c:v>0.34180215314731272</c:v>
                </c:pt>
                <c:pt idx="5">
                  <c:v>0.36261562217941629</c:v>
                </c:pt>
                <c:pt idx="6">
                  <c:v>0.35787378671851616</c:v>
                </c:pt>
                <c:pt idx="7">
                  <c:v>0.33134596198076521</c:v>
                </c:pt>
                <c:pt idx="8">
                  <c:v>0.28801210043609066</c:v>
                </c:pt>
                <c:pt idx="9">
                  <c:v>0.2705152393370075</c:v>
                </c:pt>
                <c:pt idx="10">
                  <c:v>0.26357149579258898</c:v>
                </c:pt>
                <c:pt idx="11">
                  <c:v>0.24953174083458357</c:v>
                </c:pt>
                <c:pt idx="12">
                  <c:v>0.2506853903139048</c:v>
                </c:pt>
                <c:pt idx="13">
                  <c:v>0.24881952235280602</c:v>
                </c:pt>
                <c:pt idx="14">
                  <c:v>0.23568779728491349</c:v>
                </c:pt>
                <c:pt idx="15">
                  <c:v>0.19599618536634777</c:v>
                </c:pt>
                <c:pt idx="16">
                  <c:v>0.16802423901353633</c:v>
                </c:pt>
                <c:pt idx="17">
                  <c:v>0.16493357317092103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8-4737-A3EE-804FED1059F2}"/>
            </c:ext>
          </c:extLst>
        </c:ser>
        <c:ser>
          <c:idx val="9"/>
          <c:order val="1"/>
          <c:tx>
            <c:strRef>
              <c:f>'Figure 5 - breakdowns'!$D$57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breakdowns'!$E$3:$V$3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5 - breakdowns'!$E$57:$V$57</c:f>
              <c:numCache>
                <c:formatCode>_(* #,##0.00_);_(* \(#,##0.00\);_(* "-"??_);_(@_)</c:formatCode>
                <c:ptCount val="18"/>
                <c:pt idx="0">
                  <c:v>0.39973358321719538</c:v>
                </c:pt>
                <c:pt idx="1">
                  <c:v>0.3468979082673353</c:v>
                </c:pt>
                <c:pt idx="2">
                  <c:v>0.36227151854490691</c:v>
                </c:pt>
                <c:pt idx="3">
                  <c:v>0.35596779727388472</c:v>
                </c:pt>
                <c:pt idx="4">
                  <c:v>0.37009111439947645</c:v>
                </c:pt>
                <c:pt idx="5">
                  <c:v>0.38784521452071746</c:v>
                </c:pt>
                <c:pt idx="6">
                  <c:v>0.36616003853549967</c:v>
                </c:pt>
                <c:pt idx="7">
                  <c:v>0.33278808654386205</c:v>
                </c:pt>
                <c:pt idx="8">
                  <c:v>0.32121817983218326</c:v>
                </c:pt>
                <c:pt idx="9">
                  <c:v>0.28364333857533269</c:v>
                </c:pt>
                <c:pt idx="10">
                  <c:v>0.25757507210754182</c:v>
                </c:pt>
                <c:pt idx="11">
                  <c:v>0.2395432450000112</c:v>
                </c:pt>
                <c:pt idx="12">
                  <c:v>0.22637138786408234</c:v>
                </c:pt>
                <c:pt idx="13">
                  <c:v>0.20054166146098137</c:v>
                </c:pt>
                <c:pt idx="14">
                  <c:v>0.18858486867728466</c:v>
                </c:pt>
                <c:pt idx="15">
                  <c:v>0.21971587991735406</c:v>
                </c:pt>
                <c:pt idx="16">
                  <c:v>0.16699134136259169</c:v>
                </c:pt>
                <c:pt idx="17">
                  <c:v>0.18561603420909267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8-4737-A3EE-804FED105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381000</xdr:colOff>
      <xdr:row>2</xdr:row>
      <xdr:rowOff>161925</xdr:rowOff>
    </xdr:from>
    <xdr:ext cx="2057400" cy="6381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5400" y="542925"/>
          <a:ext cx="2057400" cy="6381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3</xdr:row>
      <xdr:rowOff>104775</xdr:rowOff>
    </xdr:from>
    <xdr:to>
      <xdr:col>28</xdr:col>
      <xdr:colOff>428625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95249</xdr:colOff>
      <xdr:row>16</xdr:row>
      <xdr:rowOff>123825</xdr:rowOff>
    </xdr:from>
    <xdr:to>
      <xdr:col>29</xdr:col>
      <xdr:colOff>352424</xdr:colOff>
      <xdr:row>34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12</xdr:row>
      <xdr:rowOff>19050</xdr:rowOff>
    </xdr:from>
    <xdr:to>
      <xdr:col>16</xdr:col>
      <xdr:colOff>428625</xdr:colOff>
      <xdr:row>26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15</xdr:row>
      <xdr:rowOff>28575</xdr:rowOff>
    </xdr:from>
    <xdr:to>
      <xdr:col>16</xdr:col>
      <xdr:colOff>276225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109537</xdr:colOff>
      <xdr:row>19</xdr:row>
      <xdr:rowOff>28575</xdr:rowOff>
    </xdr:from>
    <xdr:to>
      <xdr:col>15</xdr:col>
      <xdr:colOff>171450</xdr:colOff>
      <xdr:row>40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1295400</xdr:colOff>
      <xdr:row>18</xdr:row>
      <xdr:rowOff>28575</xdr:rowOff>
    </xdr:from>
    <xdr:to>
      <xdr:col>17</xdr:col>
      <xdr:colOff>381000</xdr:colOff>
      <xdr:row>40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10</xdr:row>
      <xdr:rowOff>28575</xdr:rowOff>
    </xdr:from>
    <xdr:to>
      <xdr:col>15</xdr:col>
      <xdr:colOff>304800</xdr:colOff>
      <xdr:row>26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D3E08A-7066-E149-9B76-D93420999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558800</xdr:colOff>
      <xdr:row>33</xdr:row>
      <xdr:rowOff>177800</xdr:rowOff>
    </xdr:from>
    <xdr:to>
      <xdr:col>15</xdr:col>
      <xdr:colOff>358775</xdr:colOff>
      <xdr:row>50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EAD99D-5934-3543-932B-C47F665BB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558800</xdr:colOff>
      <xdr:row>57</xdr:row>
      <xdr:rowOff>177800</xdr:rowOff>
    </xdr:from>
    <xdr:to>
      <xdr:col>15</xdr:col>
      <xdr:colOff>358775</xdr:colOff>
      <xdr:row>74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53817D-67DA-8F4F-863D-6E4A1895E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558800</xdr:colOff>
      <xdr:row>81</xdr:row>
      <xdr:rowOff>177800</xdr:rowOff>
    </xdr:from>
    <xdr:to>
      <xdr:col>15</xdr:col>
      <xdr:colOff>358775</xdr:colOff>
      <xdr:row>98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C8AAF1-C2E8-F340-BDBC-52E1C7CF6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558800</xdr:colOff>
      <xdr:row>105</xdr:row>
      <xdr:rowOff>177800</xdr:rowOff>
    </xdr:from>
    <xdr:to>
      <xdr:col>15</xdr:col>
      <xdr:colOff>358775</xdr:colOff>
      <xdr:row>122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5A50B95-98D4-E040-B3FA-0850D6880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558800</xdr:colOff>
      <xdr:row>129</xdr:row>
      <xdr:rowOff>177800</xdr:rowOff>
    </xdr:from>
    <xdr:to>
      <xdr:col>15</xdr:col>
      <xdr:colOff>358775</xdr:colOff>
      <xdr:row>146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497CB23-8823-DD4F-AF77-F6850E282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558800</xdr:colOff>
      <xdr:row>153</xdr:row>
      <xdr:rowOff>177800</xdr:rowOff>
    </xdr:from>
    <xdr:to>
      <xdr:col>15</xdr:col>
      <xdr:colOff>358775</xdr:colOff>
      <xdr:row>170</xdr:row>
      <xdr:rowOff>47625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15A42FA-5D1B-8843-89E5-376572430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558800</xdr:colOff>
      <xdr:row>177</xdr:row>
      <xdr:rowOff>177800</xdr:rowOff>
    </xdr:from>
    <xdr:to>
      <xdr:col>15</xdr:col>
      <xdr:colOff>358775</xdr:colOff>
      <xdr:row>194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90C63D-EF19-6F41-BED2-B1282F712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558800</xdr:colOff>
      <xdr:row>201</xdr:row>
      <xdr:rowOff>177800</xdr:rowOff>
    </xdr:from>
    <xdr:to>
      <xdr:col>15</xdr:col>
      <xdr:colOff>358775</xdr:colOff>
      <xdr:row>218</xdr:row>
      <xdr:rowOff>47625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BD6236F-E927-464B-A1BA-5ECFED59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558800</xdr:colOff>
      <xdr:row>225</xdr:row>
      <xdr:rowOff>177800</xdr:rowOff>
    </xdr:from>
    <xdr:to>
      <xdr:col>15</xdr:col>
      <xdr:colOff>358775</xdr:colOff>
      <xdr:row>242</xdr:row>
      <xdr:rowOff>47625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6B47643-1D9A-F140-BFD2-EE49A50C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558800</xdr:colOff>
      <xdr:row>249</xdr:row>
      <xdr:rowOff>177800</xdr:rowOff>
    </xdr:from>
    <xdr:to>
      <xdr:col>15</xdr:col>
      <xdr:colOff>358775</xdr:colOff>
      <xdr:row>266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71AB8CF-B439-6A4C-88AF-BF9A2B08E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558800</xdr:colOff>
      <xdr:row>273</xdr:row>
      <xdr:rowOff>177800</xdr:rowOff>
    </xdr:from>
    <xdr:to>
      <xdr:col>15</xdr:col>
      <xdr:colOff>358775</xdr:colOff>
      <xdr:row>290</xdr:row>
      <xdr:rowOff>47625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00E3053-5361-A849-9EE1-0E3A9B613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C27"/>
  <sheetViews>
    <sheetView tabSelected="1" workbookViewId="0"/>
  </sheetViews>
  <sheetFormatPr defaultColWidth="9.1328125" defaultRowHeight="14.25" x14ac:dyDescent="0.45"/>
  <cols>
    <col min="1" max="16384" width="9.1328125" style="3"/>
  </cols>
  <sheetData>
    <row r="4" spans="2:3" x14ac:dyDescent="0.45">
      <c r="B4" s="2" t="s">
        <v>0</v>
      </c>
    </row>
    <row r="5" spans="2:3" x14ac:dyDescent="0.45">
      <c r="B5" s="2"/>
    </row>
    <row r="6" spans="2:3" x14ac:dyDescent="0.45">
      <c r="B6" s="2" t="s">
        <v>1</v>
      </c>
    </row>
    <row r="8" spans="2:3" x14ac:dyDescent="0.45">
      <c r="B8" s="3" t="s">
        <v>2</v>
      </c>
    </row>
    <row r="10" spans="2:3" x14ac:dyDescent="0.45">
      <c r="B10" s="3">
        <v>1</v>
      </c>
      <c r="C10" s="4" t="s">
        <v>3</v>
      </c>
    </row>
    <row r="11" spans="2:3" x14ac:dyDescent="0.45">
      <c r="B11" s="3">
        <v>2</v>
      </c>
      <c r="C11" s="4" t="s">
        <v>4</v>
      </c>
    </row>
    <row r="12" spans="2:3" x14ac:dyDescent="0.45">
      <c r="B12" s="3">
        <v>3</v>
      </c>
      <c r="C12" s="4" t="s">
        <v>5</v>
      </c>
    </row>
    <row r="13" spans="2:3" x14ac:dyDescent="0.45">
      <c r="B13" s="3">
        <v>4</v>
      </c>
      <c r="C13" s="4" t="s">
        <v>6</v>
      </c>
    </row>
    <row r="14" spans="2:3" x14ac:dyDescent="0.45">
      <c r="B14" s="3">
        <v>5</v>
      </c>
      <c r="C14" s="4" t="s">
        <v>7</v>
      </c>
    </row>
    <row r="15" spans="2:3" x14ac:dyDescent="0.45">
      <c r="B15" s="3">
        <v>6</v>
      </c>
      <c r="C15" s="4" t="s">
        <v>8</v>
      </c>
    </row>
    <row r="16" spans="2:3" x14ac:dyDescent="0.45">
      <c r="B16" s="3">
        <v>7</v>
      </c>
      <c r="C16" s="4" t="s">
        <v>9</v>
      </c>
    </row>
    <row r="17" spans="2:3" x14ac:dyDescent="0.45">
      <c r="B17" s="3">
        <v>8</v>
      </c>
      <c r="C17" s="4" t="s">
        <v>10</v>
      </c>
    </row>
    <row r="18" spans="2:3" x14ac:dyDescent="0.45">
      <c r="B18" s="3">
        <v>9</v>
      </c>
      <c r="C18" s="4" t="s">
        <v>11</v>
      </c>
    </row>
    <row r="19" spans="2:3" x14ac:dyDescent="0.45">
      <c r="B19" s="3">
        <v>10</v>
      </c>
      <c r="C19" s="4" t="s">
        <v>12</v>
      </c>
    </row>
    <row r="20" spans="2:3" x14ac:dyDescent="0.45">
      <c r="B20" s="3">
        <v>11</v>
      </c>
      <c r="C20" s="4" t="s">
        <v>13</v>
      </c>
    </row>
    <row r="21" spans="2:3" x14ac:dyDescent="0.45">
      <c r="B21" s="3">
        <v>12</v>
      </c>
      <c r="C21" s="4" t="s">
        <v>14</v>
      </c>
    </row>
    <row r="22" spans="2:3" x14ac:dyDescent="0.45">
      <c r="B22" s="3">
        <v>13</v>
      </c>
      <c r="C22" s="4" t="s">
        <v>15</v>
      </c>
    </row>
    <row r="23" spans="2:3" x14ac:dyDescent="0.45">
      <c r="B23" s="3">
        <v>14</v>
      </c>
      <c r="C23" s="4" t="s">
        <v>16</v>
      </c>
    </row>
    <row r="24" spans="2:3" x14ac:dyDescent="0.45">
      <c r="B24" s="3">
        <v>15</v>
      </c>
      <c r="C24" s="4" t="s">
        <v>17</v>
      </c>
    </row>
    <row r="25" spans="2:3" x14ac:dyDescent="0.45">
      <c r="B25" s="3">
        <v>16</v>
      </c>
      <c r="C25" s="4" t="s">
        <v>18</v>
      </c>
    </row>
    <row r="26" spans="2:3" x14ac:dyDescent="0.45">
      <c r="B26" s="3">
        <v>17</v>
      </c>
      <c r="C26" s="4" t="s">
        <v>19</v>
      </c>
    </row>
    <row r="27" spans="2:3" x14ac:dyDescent="0.45">
      <c r="B27" s="3">
        <v>18</v>
      </c>
      <c r="C27" s="4" t="s">
        <v>20</v>
      </c>
    </row>
  </sheetData>
  <hyperlinks>
    <hyperlink ref="C10" location="'COICOP - CO2'!A1" display="CO2 emissions for London (2001 - 2016) by COICOP" xr:uid="{00000000-0004-0000-0000-000000000000}"/>
    <hyperlink ref="C11" location="'COICOP - CO2 - pc'!A1" display="CO2 emissions for London (2001 - 2016) by COICOP on a per capita basis" xr:uid="{00000000-0004-0000-0000-000001000000}"/>
    <hyperlink ref="C12" location="'COICOP - GHG'!A1" display="GHG enissions for London (2001 - 2016) by COICOP" xr:uid="{00000000-0004-0000-0000-000002000000}"/>
    <hyperlink ref="C13" location="'COICOP - GHG - pc'!A1" display="GHG enissions for London (2001 - 2016) by COICOP on a per capita basis" xr:uid="{00000000-0004-0000-0000-000003000000}"/>
    <hyperlink ref="C14" location="'CO2 - non household'!A1" display="CO2 emissions - non-household" xr:uid="{00000000-0004-0000-0000-000004000000}"/>
    <hyperlink ref="C15" location="'GHG - non household'!A1" display="GHG emissions - non-household" xr:uid="{00000000-0004-0000-0000-000005000000}"/>
    <hyperlink ref="C16" location="'Total CO2 Footprint D1'!A1" display="Total CO2 Footprint - COICOP (Digit 1)" xr:uid="{00000000-0004-0000-0000-000006000000}"/>
    <hyperlink ref="C17" location="'Total GHG Footprint D1'!A1" display="Total GHG Footprint - COICOP (Digit 1)" xr:uid="{00000000-0004-0000-0000-000007000000}"/>
    <hyperlink ref="C18" location="'Total CO2 Footprint D1'!A1" display="Total CO2 by SIC" xr:uid="{00000000-0004-0000-0000-000008000000}"/>
    <hyperlink ref="C19" location="'GHG - SIC - source'!A1" display="Total GHG by SIC" xr:uid="{00000000-0004-0000-0000-000009000000}"/>
    <hyperlink ref="C20" location="Population!A1" display="Population" xr:uid="{00000000-0004-0000-0000-00000A000000}"/>
    <hyperlink ref="C21" location="Comparison!A1" display="Comparison with previous results" xr:uid="{00000000-0004-0000-0000-00000B000000}"/>
    <hyperlink ref="C22" location="'GHG Protocol'!A1" display="GHG Protocol" xr:uid="{00000000-0004-0000-0000-00000C000000}"/>
    <hyperlink ref="C23" location="'Figure 1'!A1" display="Figure 1 data" xr:uid="{00000000-0004-0000-0000-00000D000000}"/>
    <hyperlink ref="C24" location="'Figure 2'!A1" display="Figure 2 data" xr:uid="{00000000-0004-0000-0000-00000E000000}"/>
    <hyperlink ref="C25" location="'Figure 3'!A1" display="Figure 3 data" xr:uid="{00000000-0004-0000-0000-00000F000000}"/>
    <hyperlink ref="C26" location="'Figure 4'!A1" display="Figure 4 data" xr:uid="{00000000-0004-0000-0000-000010000000}"/>
    <hyperlink ref="C27" location="'Figure 5 - breakdowns'!A1" display="Figure 4 data" xr:uid="{00000000-0004-0000-0000-000011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4:V10"/>
  <sheetViews>
    <sheetView topLeftCell="J1" workbookViewId="0">
      <selection activeCell="U5" sqref="U5"/>
    </sheetView>
  </sheetViews>
  <sheetFormatPr defaultColWidth="9.1328125" defaultRowHeight="14.25" x14ac:dyDescent="0.45"/>
  <cols>
    <col min="1" max="1" width="9.1328125" style="3"/>
    <col min="2" max="2" width="3" style="3" bestFit="1" customWidth="1"/>
    <col min="3" max="3" width="23.1328125" style="3" customWidth="1"/>
    <col min="4" max="21" width="14.265625" style="3" bestFit="1" customWidth="1"/>
    <col min="22" max="16384" width="9.1328125" style="3"/>
  </cols>
  <sheetData>
    <row r="4" spans="3:22" x14ac:dyDescent="0.45">
      <c r="D4" s="5">
        <v>2001</v>
      </c>
      <c r="E4" s="5">
        <v>2002</v>
      </c>
      <c r="F4" s="5">
        <v>2003</v>
      </c>
      <c r="G4" s="5">
        <v>2004</v>
      </c>
      <c r="H4" s="5">
        <v>2005</v>
      </c>
      <c r="I4" s="5">
        <v>2006</v>
      </c>
      <c r="J4" s="5">
        <v>2007</v>
      </c>
      <c r="K4" s="5">
        <v>2008</v>
      </c>
      <c r="L4" s="5">
        <v>2009</v>
      </c>
      <c r="M4" s="5">
        <v>2010</v>
      </c>
      <c r="N4" s="5">
        <v>2011</v>
      </c>
      <c r="O4" s="5">
        <v>2012</v>
      </c>
      <c r="P4" s="5">
        <v>2013</v>
      </c>
      <c r="Q4" s="5">
        <v>2014</v>
      </c>
      <c r="R4" s="5">
        <v>2015</v>
      </c>
      <c r="S4" s="5">
        <v>2016</v>
      </c>
      <c r="T4" s="5">
        <v>2017</v>
      </c>
      <c r="U4" s="5">
        <v>2018</v>
      </c>
    </row>
    <row r="5" spans="3:22" x14ac:dyDescent="0.45">
      <c r="C5" s="3" t="s">
        <v>428</v>
      </c>
      <c r="D5" s="14">
        <f>ghg_population!B3</f>
        <v>7508718</v>
      </c>
      <c r="E5" s="14">
        <f>ghg_population!C3</f>
        <v>7565730.5562299564</v>
      </c>
      <c r="F5" s="14">
        <f>ghg_population!D3</f>
        <v>7584795.7182400329</v>
      </c>
      <c r="G5" s="14">
        <f>ghg_population!E3</f>
        <v>7623708.6555073848</v>
      </c>
      <c r="H5" s="14">
        <f>ghg_population!F3</f>
        <v>7711915.1113142734</v>
      </c>
      <c r="I5" s="14">
        <f>ghg_population!G3</f>
        <v>7793939.6705516232</v>
      </c>
      <c r="J5" s="14">
        <f>ghg_population!H3</f>
        <v>7893729.551741722</v>
      </c>
      <c r="K5" s="14">
        <f>ghg_population!I3</f>
        <v>8017052.2919836873</v>
      </c>
      <c r="L5" s="14">
        <f>ghg_population!J3</f>
        <v>8152652.4673672691</v>
      </c>
      <c r="M5" s="14">
        <f>ghg_population!K3</f>
        <v>8276770.2703763423</v>
      </c>
      <c r="N5" s="14">
        <f>ghg_population!L3</f>
        <v>8425214.5701404195</v>
      </c>
      <c r="O5" s="14">
        <f>ghg_population!M3</f>
        <v>8533720.1168768406</v>
      </c>
      <c r="P5" s="14">
        <f>ghg_population!N3</f>
        <v>8646835.5541108809</v>
      </c>
      <c r="Q5" s="14">
        <f>ghg_population!O3</f>
        <v>8539398</v>
      </c>
      <c r="R5" s="14">
        <f>ghg_population!P3</f>
        <v>8666930</v>
      </c>
      <c r="S5" s="14">
        <f>ghg_population!Q3</f>
        <v>8769659</v>
      </c>
      <c r="T5" s="14">
        <f>ghg_population!R3</f>
        <v>8825001</v>
      </c>
      <c r="U5" s="14">
        <f>ghg_population!S3</f>
        <v>8908081</v>
      </c>
      <c r="V5" s="14"/>
    </row>
    <row r="6" spans="3:22" s="18" customFormat="1" x14ac:dyDescent="0.45">
      <c r="C6" s="18" t="s">
        <v>429</v>
      </c>
      <c r="D6" s="14">
        <f>ghg_population!B2</f>
        <v>59113000</v>
      </c>
      <c r="E6" s="14">
        <f>ghg_population!C2</f>
        <v>59365700</v>
      </c>
      <c r="F6" s="14">
        <f>ghg_population!D2</f>
        <v>59636700</v>
      </c>
      <c r="G6" s="14">
        <f>ghg_population!E2</f>
        <v>59950400</v>
      </c>
      <c r="H6" s="14">
        <f>ghg_population!F2</f>
        <v>60413300</v>
      </c>
      <c r="I6" s="14">
        <f>ghg_population!G2</f>
        <v>60827100</v>
      </c>
      <c r="J6" s="14">
        <f>ghg_population!H2</f>
        <v>61319100</v>
      </c>
      <c r="K6" s="14">
        <f>ghg_population!I2</f>
        <v>61823800</v>
      </c>
      <c r="L6" s="14">
        <f>ghg_population!J2</f>
        <v>62260500</v>
      </c>
      <c r="M6" s="14">
        <f>ghg_population!K2</f>
        <v>62759500</v>
      </c>
      <c r="N6" s="14">
        <f>ghg_population!L2</f>
        <v>63285100</v>
      </c>
      <c r="O6" s="14">
        <f>ghg_population!M2</f>
        <v>63705000</v>
      </c>
      <c r="P6" s="14">
        <f>ghg_population!N2</f>
        <v>64105700</v>
      </c>
      <c r="Q6" s="14">
        <f>ghg_population!O2</f>
        <v>64596800</v>
      </c>
      <c r="R6" s="14">
        <f>ghg_population!P2</f>
        <v>65110000</v>
      </c>
      <c r="S6" s="14">
        <f>ghg_population!Q2</f>
        <v>65648100</v>
      </c>
      <c r="T6" s="14">
        <f>ghg_population!R2</f>
        <v>66040200</v>
      </c>
      <c r="U6" s="14">
        <f>ghg_population!S2</f>
        <v>66435600</v>
      </c>
      <c r="V6" s="14"/>
    </row>
    <row r="7" spans="3:22" x14ac:dyDescent="0.45"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3:22" x14ac:dyDescent="0.45">
      <c r="C8" s="3" t="s">
        <v>430</v>
      </c>
      <c r="D8" s="19">
        <f t="shared" ref="D8:U8" si="0">D5/D6</f>
        <v>0.12702312520088643</v>
      </c>
      <c r="E8" s="19">
        <f t="shared" si="0"/>
        <v>0.12744279198644937</v>
      </c>
      <c r="F8" s="19">
        <f t="shared" si="0"/>
        <v>0.12718335719850415</v>
      </c>
      <c r="G8" s="19">
        <f t="shared" si="0"/>
        <v>0.12716693559187903</v>
      </c>
      <c r="H8" s="19">
        <f t="shared" si="0"/>
        <v>0.12765260482897431</v>
      </c>
      <c r="I8" s="19">
        <f t="shared" si="0"/>
        <v>0.12813268544039783</v>
      </c>
      <c r="J8" s="19">
        <f t="shared" si="0"/>
        <v>0.12873198647308459</v>
      </c>
      <c r="K8" s="19">
        <f t="shared" si="0"/>
        <v>0.12967582536149003</v>
      </c>
      <c r="L8" s="19">
        <f t="shared" si="0"/>
        <v>0.13094421772018003</v>
      </c>
      <c r="M8" s="19">
        <f t="shared" si="0"/>
        <v>0.13188075542947827</v>
      </c>
      <c r="N8" s="19">
        <f t="shared" si="0"/>
        <v>0.13313109357716776</v>
      </c>
      <c r="O8" s="19">
        <f t="shared" si="0"/>
        <v>0.13395683410841913</v>
      </c>
      <c r="P8" s="19">
        <f t="shared" si="0"/>
        <v>0.13488403611708288</v>
      </c>
      <c r="Q8" s="19">
        <f t="shared" si="0"/>
        <v>0.13219537190696753</v>
      </c>
      <c r="R8" s="19">
        <f t="shared" si="0"/>
        <v>0.13311211795423131</v>
      </c>
      <c r="S8" s="19">
        <f t="shared" si="0"/>
        <v>0.13358587681897877</v>
      </c>
      <c r="T8" s="19">
        <f t="shared" si="0"/>
        <v>0.13363074309284345</v>
      </c>
      <c r="U8" s="19">
        <f t="shared" si="0"/>
        <v>0.13408595692670797</v>
      </c>
    </row>
    <row r="9" spans="3:22" x14ac:dyDescent="0.45">
      <c r="U9" s="3">
        <f>(U5-D5)/D5</f>
        <v>0.18636510253814301</v>
      </c>
    </row>
    <row r="10" spans="3:22" x14ac:dyDescent="0.45">
      <c r="U10" s="3">
        <f>(U6-D6)/D6</f>
        <v>0.1238746130292829</v>
      </c>
    </row>
  </sheetData>
  <pageMargins left="0.7" right="0.7" top="0.75" bottom="0.75" header="0.3" footer="0.3"/>
  <pageSetup orientation="portrait" r:id="rId1"/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667.74463332624532</v>
      </c>
      <c r="C2">
        <v>21.77799625429893</v>
      </c>
      <c r="D2">
        <v>10.11494230407008</v>
      </c>
      <c r="E2">
        <v>3.192777122956203</v>
      </c>
      <c r="F2">
        <v>37.954765243541722</v>
      </c>
      <c r="G2">
        <v>14.156866298572959</v>
      </c>
      <c r="H2">
        <v>26.45662786492387</v>
      </c>
      <c r="I2">
        <v>1.4916252138851489</v>
      </c>
      <c r="J2">
        <v>2.5251515388754862</v>
      </c>
      <c r="K2">
        <v>0.48902371841005671</v>
      </c>
      <c r="L2">
        <v>3.7690756653199031</v>
      </c>
      <c r="M2">
        <v>10.62323079913299</v>
      </c>
      <c r="N2">
        <v>6.752163352915078</v>
      </c>
      <c r="O2">
        <v>0.5017120217362725</v>
      </c>
      <c r="P2">
        <v>2.626815434205203</v>
      </c>
      <c r="Q2">
        <v>1.253489365674227</v>
      </c>
      <c r="R2">
        <v>1.371886139460871</v>
      </c>
      <c r="S2">
        <v>10.224273387896339</v>
      </c>
      <c r="T2">
        <v>2.1478009911226441</v>
      </c>
      <c r="U2">
        <v>4.3312348948781523</v>
      </c>
      <c r="V2">
        <v>12.140529023887099</v>
      </c>
      <c r="W2">
        <v>30.52196367693606</v>
      </c>
      <c r="X2">
        <v>0.1088993443822924</v>
      </c>
      <c r="Y2">
        <v>8.503779277724155E-2</v>
      </c>
      <c r="Z2">
        <v>3.7145245643716369</v>
      </c>
      <c r="AA2">
        <v>3.837395446110758</v>
      </c>
      <c r="AB2">
        <v>25.169460576101351</v>
      </c>
      <c r="AC2">
        <v>94.982433589308016</v>
      </c>
      <c r="AD2">
        <v>9.4628123827006956</v>
      </c>
      <c r="AE2">
        <v>2.259875149647204</v>
      </c>
      <c r="AF2">
        <v>5.7663482357601277</v>
      </c>
      <c r="AG2">
        <v>193.3362638153254</v>
      </c>
      <c r="AH2">
        <v>37.036017103042667</v>
      </c>
      <c r="AI2">
        <v>5.8594485630029531</v>
      </c>
      <c r="AJ2">
        <v>36.054550937245573</v>
      </c>
      <c r="AK2">
        <v>20.247201179453661</v>
      </c>
      <c r="AL2">
        <v>99.494397177963648</v>
      </c>
      <c r="AM2">
        <v>1.169649643946135</v>
      </c>
      <c r="AN2">
        <v>33.047989172841703</v>
      </c>
    </row>
    <row r="3" spans="1:40" x14ac:dyDescent="0.45">
      <c r="A3" s="1" t="s">
        <v>432</v>
      </c>
      <c r="B3">
        <v>1.549264679852995</v>
      </c>
      <c r="C3">
        <v>0.18531443295463529</v>
      </c>
      <c r="D3">
        <v>7.9553093286459042E-2</v>
      </c>
      <c r="E3">
        <v>2.3763796877190609E-2</v>
      </c>
      <c r="F3">
        <v>2.1996455208842032</v>
      </c>
      <c r="G3">
        <v>1.011056873854101</v>
      </c>
      <c r="H3">
        <v>1.4229769796284439</v>
      </c>
      <c r="I3">
        <v>0.1985502242940278</v>
      </c>
      <c r="J3">
        <v>1.2567118556889469</v>
      </c>
      <c r="K3">
        <v>5.1931071680107597E-2</v>
      </c>
      <c r="L3">
        <v>1.1923579704351721</v>
      </c>
      <c r="M3">
        <v>3.3410714784050279</v>
      </c>
      <c r="N3">
        <v>0.45378201039256222</v>
      </c>
      <c r="O3">
        <v>7.9946356456164588E-2</v>
      </c>
      <c r="P3">
        <v>0.29150244723291208</v>
      </c>
      <c r="Q3">
        <v>0.27114812794159299</v>
      </c>
      <c r="R3">
        <v>0.148314069456773</v>
      </c>
      <c r="S3">
        <v>1.121603460051575</v>
      </c>
      <c r="T3">
        <v>0.13533064957049151</v>
      </c>
      <c r="U3">
        <v>0.79257733796907026</v>
      </c>
      <c r="V3">
        <v>0.6899776210457802</v>
      </c>
      <c r="W3">
        <v>0.97340060129719863</v>
      </c>
      <c r="X3">
        <v>4.7169971199439052E-3</v>
      </c>
      <c r="Y3">
        <v>1.5005442894797331E-2</v>
      </c>
      <c r="Z3">
        <v>0.21401742089535891</v>
      </c>
      <c r="AA3">
        <v>0.58621624149500606</v>
      </c>
      <c r="AB3">
        <v>0.71457067674809494</v>
      </c>
      <c r="AC3">
        <v>5.0643377681693593</v>
      </c>
      <c r="AD3">
        <v>1.304521762243019</v>
      </c>
      <c r="AE3">
        <v>1.5373602658170149</v>
      </c>
      <c r="AF3">
        <v>0.34276066070845579</v>
      </c>
      <c r="AG3">
        <v>2.2365169975713322</v>
      </c>
      <c r="AH3">
        <v>6.2898879786590696</v>
      </c>
      <c r="AI3">
        <v>0.32464468689167758</v>
      </c>
      <c r="AJ3">
        <v>2.5692649911020462</v>
      </c>
      <c r="AK3">
        <v>1.467063389731323</v>
      </c>
      <c r="AL3">
        <v>12.345543411232759</v>
      </c>
      <c r="AM3">
        <v>0.185920445092111</v>
      </c>
      <c r="AN3">
        <v>0.14191609565537361</v>
      </c>
    </row>
    <row r="4" spans="1:40" x14ac:dyDescent="0.45">
      <c r="A4" s="1" t="s">
        <v>433</v>
      </c>
      <c r="B4">
        <v>37.849401131369817</v>
      </c>
      <c r="C4">
        <v>3.2858326054399232</v>
      </c>
      <c r="D4">
        <v>0.19926722183099271</v>
      </c>
      <c r="E4">
        <v>7.4381853299020726E-3</v>
      </c>
      <c r="F4">
        <v>0.10426722660217901</v>
      </c>
      <c r="G4">
        <v>4.7490848408451899E-2</v>
      </c>
      <c r="H4">
        <v>2.2478575369479779</v>
      </c>
      <c r="I4">
        <v>1.819017671884858E-2</v>
      </c>
      <c r="J4">
        <v>2.8159508523149988E-2</v>
      </c>
      <c r="K4">
        <v>1.4695126013476339E-2</v>
      </c>
      <c r="L4">
        <v>9.7677134863276005E-2</v>
      </c>
      <c r="M4">
        <v>4.7336738759434629E-2</v>
      </c>
      <c r="N4">
        <v>1.4079220899766031E-2</v>
      </c>
      <c r="O4">
        <v>1.1923420141370329E-2</v>
      </c>
      <c r="P4">
        <v>1.259125997204452E-2</v>
      </c>
      <c r="Q4">
        <v>1.433642123561644E-2</v>
      </c>
      <c r="R4">
        <v>2.508678085934514E-2</v>
      </c>
      <c r="S4">
        <v>0.14561294136782271</v>
      </c>
      <c r="T4">
        <v>7.9642508054164216E-2</v>
      </c>
      <c r="U4">
        <v>8.1591642153354654E-2</v>
      </c>
      <c r="V4">
        <v>0.53090783878042935</v>
      </c>
      <c r="W4">
        <v>1.578238398472338</v>
      </c>
      <c r="X4">
        <v>4.3922797266545861E-3</v>
      </c>
      <c r="Y4">
        <v>8.1232987330362048E-4</v>
      </c>
      <c r="Z4">
        <v>0.104655370762752</v>
      </c>
      <c r="AA4">
        <v>5.6204513734206207E-2</v>
      </c>
      <c r="AB4">
        <v>7.5673233800507778E-2</v>
      </c>
      <c r="AC4">
        <v>0.44294335087569853</v>
      </c>
      <c r="AD4">
        <v>0.65604328299196635</v>
      </c>
      <c r="AE4">
        <v>5.9976905261597199E-2</v>
      </c>
      <c r="AF4">
        <v>0.42255649547325352</v>
      </c>
      <c r="AG4">
        <v>18.88938476925194</v>
      </c>
      <c r="AH4">
        <v>1.3337139951684971</v>
      </c>
      <c r="AI4">
        <v>0.36860565584181387</v>
      </c>
      <c r="AJ4">
        <v>1.3707030927503669</v>
      </c>
      <c r="AK4">
        <v>1.3012524636644041</v>
      </c>
      <c r="AL4">
        <v>1.1880575072300059</v>
      </c>
      <c r="AM4">
        <v>0.1171378199822679</v>
      </c>
      <c r="AN4">
        <v>1.164806859945462</v>
      </c>
    </row>
    <row r="5" spans="1:40" x14ac:dyDescent="0.45">
      <c r="A5" s="1" t="s">
        <v>434</v>
      </c>
      <c r="B5">
        <v>34.536927516197373</v>
      </c>
      <c r="C5">
        <v>4.0453011331447124</v>
      </c>
      <c r="D5">
        <v>1.1000761002019079</v>
      </c>
      <c r="E5">
        <v>0.33742682038245708</v>
      </c>
      <c r="F5">
        <v>18.300475740912489</v>
      </c>
      <c r="G5">
        <v>6.3557811775985584</v>
      </c>
      <c r="H5">
        <v>38.953250578604838</v>
      </c>
      <c r="I5">
        <v>11.32941229750624</v>
      </c>
      <c r="J5">
        <v>2.670667796673309</v>
      </c>
      <c r="K5">
        <v>6.7268664530797766</v>
      </c>
      <c r="L5">
        <v>660.00837574377374</v>
      </c>
      <c r="M5">
        <v>13.92604600916628</v>
      </c>
      <c r="N5">
        <v>4.4108490938692562</v>
      </c>
      <c r="O5">
        <v>1.9624131417609909</v>
      </c>
      <c r="P5">
        <v>9.7363839245920012</v>
      </c>
      <c r="Q5">
        <v>6.4440143952523812</v>
      </c>
      <c r="R5">
        <v>1.958375767272337</v>
      </c>
      <c r="S5">
        <v>9.8627842443850806</v>
      </c>
      <c r="T5">
        <v>3.213155624453778</v>
      </c>
      <c r="U5">
        <v>19.357446289474169</v>
      </c>
      <c r="V5">
        <v>73.660016843026312</v>
      </c>
      <c r="W5">
        <v>75.179816771630612</v>
      </c>
      <c r="X5">
        <v>0.28928523198443901</v>
      </c>
      <c r="Y5">
        <v>0.17845542682188781</v>
      </c>
      <c r="Z5">
        <v>9.5945766271597392</v>
      </c>
      <c r="AA5">
        <v>7.6324579588320454</v>
      </c>
      <c r="AB5">
        <v>15.8597780357054</v>
      </c>
      <c r="AC5">
        <v>15.798523455822711</v>
      </c>
      <c r="AD5">
        <v>16.810954334931051</v>
      </c>
      <c r="AE5">
        <v>3.4092220838534528</v>
      </c>
      <c r="AF5">
        <v>8.0922579174628932</v>
      </c>
      <c r="AG5">
        <v>69.817605601048271</v>
      </c>
      <c r="AH5">
        <v>64.72078125300682</v>
      </c>
      <c r="AI5">
        <v>8.8152393452697098</v>
      </c>
      <c r="AJ5">
        <v>66.437105044973237</v>
      </c>
      <c r="AK5">
        <v>36.967702599173563</v>
      </c>
      <c r="AL5">
        <v>177.97299715490959</v>
      </c>
      <c r="AM5">
        <v>16.385547848622071</v>
      </c>
      <c r="AN5">
        <v>3.8345943204502411</v>
      </c>
    </row>
    <row r="6" spans="1:40" x14ac:dyDescent="0.45">
      <c r="A6" s="1" t="s">
        <v>435</v>
      </c>
      <c r="B6">
        <v>87.456985472500463</v>
      </c>
      <c r="C6">
        <v>9.936446531868885</v>
      </c>
      <c r="D6">
        <v>2.4447907714753891</v>
      </c>
      <c r="E6">
        <v>0.74512920353440348</v>
      </c>
      <c r="F6">
        <v>34.472112332050592</v>
      </c>
      <c r="G6">
        <v>7.5570300512557349</v>
      </c>
      <c r="H6">
        <v>103.0962722649811</v>
      </c>
      <c r="I6">
        <v>13.55428896741704</v>
      </c>
      <c r="J6">
        <v>8.5717418942603256</v>
      </c>
      <c r="K6">
        <v>11.88929798495993</v>
      </c>
      <c r="L6">
        <v>563.18542491263474</v>
      </c>
      <c r="M6">
        <v>25.78860494002544</v>
      </c>
      <c r="N6">
        <v>9.1534042603585757</v>
      </c>
      <c r="O6">
        <v>2.4396132989600301</v>
      </c>
      <c r="P6">
        <v>10.08368003278658</v>
      </c>
      <c r="Q6">
        <v>7.5616696757688047</v>
      </c>
      <c r="R6">
        <v>4.132899926611576</v>
      </c>
      <c r="S6">
        <v>36.750015291293963</v>
      </c>
      <c r="T6">
        <v>8.0115269332926111</v>
      </c>
      <c r="U6">
        <v>28.78366529291878</v>
      </c>
      <c r="V6">
        <v>786.93224333130502</v>
      </c>
      <c r="W6">
        <v>494.60671651021221</v>
      </c>
      <c r="X6">
        <v>1.00578706732616</v>
      </c>
      <c r="Y6">
        <v>0.25699206304370947</v>
      </c>
      <c r="Z6">
        <v>31.575037994440439</v>
      </c>
      <c r="AA6">
        <v>13.66214565496508</v>
      </c>
      <c r="AB6">
        <v>21.585050251379361</v>
      </c>
      <c r="AC6">
        <v>34.359031444457969</v>
      </c>
      <c r="AD6">
        <v>39.246945311846588</v>
      </c>
      <c r="AE6">
        <v>9.1042434517630451</v>
      </c>
      <c r="AF6">
        <v>19.537461095741559</v>
      </c>
      <c r="AG6">
        <v>173.76424082062701</v>
      </c>
      <c r="AH6">
        <v>195.51443762481489</v>
      </c>
      <c r="AI6">
        <v>21.15037982181434</v>
      </c>
      <c r="AJ6">
        <v>184.8527590524981</v>
      </c>
      <c r="AK6">
        <v>101.0157333315374</v>
      </c>
      <c r="AL6">
        <v>398.88448581632173</v>
      </c>
      <c r="AM6">
        <v>38.546038163700267</v>
      </c>
      <c r="AN6">
        <v>36.219815367868861</v>
      </c>
    </row>
    <row r="7" spans="1:40" x14ac:dyDescent="0.45">
      <c r="A7" s="1" t="s">
        <v>436</v>
      </c>
      <c r="B7">
        <v>12.648443412660599</v>
      </c>
      <c r="C7">
        <v>1.5413109391040161</v>
      </c>
      <c r="D7">
        <v>0.48151877112094837</v>
      </c>
      <c r="E7">
        <v>0.1105596136488689</v>
      </c>
      <c r="F7">
        <v>9.7438347979514148</v>
      </c>
      <c r="G7">
        <v>3.1038496639983402</v>
      </c>
      <c r="H7">
        <v>9.310321886989513</v>
      </c>
      <c r="I7">
        <v>1.427179277837012</v>
      </c>
      <c r="J7">
        <v>2.577001859772019</v>
      </c>
      <c r="K7">
        <v>0.7827894019487609</v>
      </c>
      <c r="L7">
        <v>7.642877729120654</v>
      </c>
      <c r="M7">
        <v>8.077748944059632</v>
      </c>
      <c r="N7">
        <v>2.1218121922113018</v>
      </c>
      <c r="O7">
        <v>1.7090808506854529</v>
      </c>
      <c r="P7">
        <v>7.3452529297638156</v>
      </c>
      <c r="Q7">
        <v>4.5194551141486992</v>
      </c>
      <c r="R7">
        <v>1.0322045177598991</v>
      </c>
      <c r="S7">
        <v>10.13221839549459</v>
      </c>
      <c r="T7">
        <v>1.37674096452434</v>
      </c>
      <c r="U7">
        <v>15.28344553587071</v>
      </c>
      <c r="V7">
        <v>20.39885819365751</v>
      </c>
      <c r="W7">
        <v>23.966841745723539</v>
      </c>
      <c r="X7">
        <v>0.1033252178296562</v>
      </c>
      <c r="Y7">
        <v>0.1812852688825996</v>
      </c>
      <c r="Z7">
        <v>3.2099292365720302</v>
      </c>
      <c r="AA7">
        <v>7.214775494794786</v>
      </c>
      <c r="AB7">
        <v>12.06214784296102</v>
      </c>
      <c r="AC7">
        <v>11.71493141993613</v>
      </c>
      <c r="AD7">
        <v>3.8476687960493772</v>
      </c>
      <c r="AE7">
        <v>2.020566078181488</v>
      </c>
      <c r="AF7">
        <v>1.942807907380713</v>
      </c>
      <c r="AG7">
        <v>18.84570463681888</v>
      </c>
      <c r="AH7">
        <v>26.24819937225482</v>
      </c>
      <c r="AI7">
        <v>2.0776290894445779</v>
      </c>
      <c r="AJ7">
        <v>27.20565310195845</v>
      </c>
      <c r="AK7">
        <v>11.341388684791189</v>
      </c>
      <c r="AL7">
        <v>93.0448694399077</v>
      </c>
      <c r="AM7">
        <v>1.6565109356065779</v>
      </c>
      <c r="AN7">
        <v>1.453261532976742</v>
      </c>
    </row>
    <row r="8" spans="1:40" x14ac:dyDescent="0.45">
      <c r="A8" s="1" t="s">
        <v>437</v>
      </c>
      <c r="B8">
        <v>7.6002835961545472</v>
      </c>
      <c r="C8">
        <v>1.0917714263283631</v>
      </c>
      <c r="D8">
        <v>0.32281345718868948</v>
      </c>
      <c r="E8">
        <v>6.897053716361487E-2</v>
      </c>
      <c r="F8">
        <v>3.5571215867618862</v>
      </c>
      <c r="G8">
        <v>1.242005652422417</v>
      </c>
      <c r="H8">
        <v>16.18679370623996</v>
      </c>
      <c r="I8">
        <v>2.9311905403535272</v>
      </c>
      <c r="J8">
        <v>1.860150092920505</v>
      </c>
      <c r="K8">
        <v>0.74407193256073745</v>
      </c>
      <c r="L8">
        <v>2.292266084037283</v>
      </c>
      <c r="M8">
        <v>3.177908557312862</v>
      </c>
      <c r="N8">
        <v>0.75941951833037491</v>
      </c>
      <c r="O8">
        <v>0.36278491629923332</v>
      </c>
      <c r="P8">
        <v>10.52136044617728</v>
      </c>
      <c r="Q8">
        <v>1.183629178140277</v>
      </c>
      <c r="R8">
        <v>0.96122939381735606</v>
      </c>
      <c r="S8">
        <v>8.48872990354071</v>
      </c>
      <c r="T8">
        <v>1.0775374630723999</v>
      </c>
      <c r="U8">
        <v>3.9910753391003908</v>
      </c>
      <c r="V8">
        <v>6.6460400377756956</v>
      </c>
      <c r="W8">
        <v>15.111109836458249</v>
      </c>
      <c r="X8">
        <v>7.2969117384560175E-2</v>
      </c>
      <c r="Y8">
        <v>5.177407702940711E-2</v>
      </c>
      <c r="Z8">
        <v>1.8030740144413719</v>
      </c>
      <c r="AA8">
        <v>2.355839741253678</v>
      </c>
      <c r="AB8">
        <v>3.2413659212316199</v>
      </c>
      <c r="AC8">
        <v>6.7300172987120437</v>
      </c>
      <c r="AD8">
        <v>3.0608982583214441</v>
      </c>
      <c r="AE8">
        <v>1.3296680546559581</v>
      </c>
      <c r="AF8">
        <v>1.721875073115573</v>
      </c>
      <c r="AG8">
        <v>14.843274440311641</v>
      </c>
      <c r="AH8">
        <v>17.914827904600049</v>
      </c>
      <c r="AI8">
        <v>1.951886668245717</v>
      </c>
      <c r="AJ8">
        <v>22.438775222446839</v>
      </c>
      <c r="AK8">
        <v>8.3315106553452924</v>
      </c>
      <c r="AL8">
        <v>117.92788196736031</v>
      </c>
      <c r="AM8">
        <v>0.79876249834250668</v>
      </c>
      <c r="AN8">
        <v>0.93198617908064407</v>
      </c>
    </row>
    <row r="9" spans="1:40" x14ac:dyDescent="0.45">
      <c r="A9" s="1" t="s">
        <v>438</v>
      </c>
      <c r="B9">
        <v>2.024926765822141</v>
      </c>
      <c r="C9">
        <v>0.2272706490424298</v>
      </c>
      <c r="D9">
        <v>5.9398889404332043E-2</v>
      </c>
      <c r="E9">
        <v>1.6587153160513221E-2</v>
      </c>
      <c r="F9">
        <v>1.1429229664152221</v>
      </c>
      <c r="G9">
        <v>0.30118096236146669</v>
      </c>
      <c r="H9">
        <v>2.079085027056955</v>
      </c>
      <c r="I9">
        <v>0.22498750912848581</v>
      </c>
      <c r="J9">
        <v>0.26327870346881721</v>
      </c>
      <c r="K9">
        <v>0.24619468773231021</v>
      </c>
      <c r="L9">
        <v>7.0920438764495586</v>
      </c>
      <c r="M9">
        <v>0.7656845557991161</v>
      </c>
      <c r="N9">
        <v>0.26543890536008902</v>
      </c>
      <c r="O9">
        <v>7.5535484439760159E-2</v>
      </c>
      <c r="P9">
        <v>0.30716357853214049</v>
      </c>
      <c r="Q9">
        <v>0.21484883054037579</v>
      </c>
      <c r="R9">
        <v>0.11715375759425289</v>
      </c>
      <c r="S9">
        <v>1.1651689076938221</v>
      </c>
      <c r="T9">
        <v>0.19878162580461331</v>
      </c>
      <c r="U9">
        <v>0.73399987572593828</v>
      </c>
      <c r="V9">
        <v>18.34969470316582</v>
      </c>
      <c r="W9">
        <v>12.002405302900129</v>
      </c>
      <c r="X9">
        <v>2.3045897473502691E-2</v>
      </c>
      <c r="Y9">
        <v>9.3433191745759051E-3</v>
      </c>
      <c r="Z9">
        <v>0.71793938671685198</v>
      </c>
      <c r="AA9">
        <v>0.44591441937929122</v>
      </c>
      <c r="AB9">
        <v>0.59506245526321555</v>
      </c>
      <c r="AC9">
        <v>0.98644162974766036</v>
      </c>
      <c r="AD9">
        <v>0.7743214901271156</v>
      </c>
      <c r="AE9">
        <v>0.24257186841449629</v>
      </c>
      <c r="AF9">
        <v>0.42758220121175933</v>
      </c>
      <c r="AG9">
        <v>3.6640968458487739</v>
      </c>
      <c r="AH9">
        <v>4.5885489765224401</v>
      </c>
      <c r="AI9">
        <v>0.46796834994211478</v>
      </c>
      <c r="AJ9">
        <v>4.5915395452119308</v>
      </c>
      <c r="AK9">
        <v>2.2928778883893739</v>
      </c>
      <c r="AL9">
        <v>9.0563627576349095</v>
      </c>
      <c r="AM9">
        <v>0.88719276203081376</v>
      </c>
      <c r="AN9">
        <v>0.31515980160953749</v>
      </c>
    </row>
    <row r="10" spans="1:40" x14ac:dyDescent="0.45">
      <c r="A10" s="1" t="s">
        <v>439</v>
      </c>
      <c r="B10">
        <v>97.481505687224143</v>
      </c>
      <c r="C10">
        <v>2.3090498703969371</v>
      </c>
      <c r="D10">
        <v>0.16054929418089581</v>
      </c>
      <c r="E10">
        <v>2.8117641260182649E-2</v>
      </c>
      <c r="F10">
        <v>3.3122368360198138</v>
      </c>
      <c r="G10">
        <v>0.81829239162456402</v>
      </c>
      <c r="H10">
        <v>2.8500593736763471</v>
      </c>
      <c r="I10">
        <v>0.1027454481822235</v>
      </c>
      <c r="J10">
        <v>0.19824734415377171</v>
      </c>
      <c r="K10">
        <v>7.865394208552022E-2</v>
      </c>
      <c r="L10">
        <v>0.38329493710351609</v>
      </c>
      <c r="M10">
        <v>0.54168352589263902</v>
      </c>
      <c r="N10">
        <v>0.17705223708160209</v>
      </c>
      <c r="O10">
        <v>4.9404508287985517E-2</v>
      </c>
      <c r="P10">
        <v>0.12194056380384979</v>
      </c>
      <c r="Q10">
        <v>8.6497551274108367E-2</v>
      </c>
      <c r="R10">
        <v>9.887765662860265E-2</v>
      </c>
      <c r="S10">
        <v>0.88238408580465511</v>
      </c>
      <c r="T10">
        <v>0.2930099979248465</v>
      </c>
      <c r="U10">
        <v>0.38191629548028871</v>
      </c>
      <c r="V10">
        <v>1.9596630513728941</v>
      </c>
      <c r="W10">
        <v>3.462854887538692</v>
      </c>
      <c r="X10">
        <v>1.3991910753682521E-2</v>
      </c>
      <c r="Y10">
        <v>6.275738857500701E-3</v>
      </c>
      <c r="Z10">
        <v>0.3317011507692067</v>
      </c>
      <c r="AA10">
        <v>0.30898245365821198</v>
      </c>
      <c r="AB10">
        <v>0.3441035456914226</v>
      </c>
      <c r="AC10">
        <v>2.0846965777346411</v>
      </c>
      <c r="AD10">
        <v>0.88621973573194224</v>
      </c>
      <c r="AE10">
        <v>0.19062966148298971</v>
      </c>
      <c r="AF10">
        <v>0.9144755026769531</v>
      </c>
      <c r="AG10">
        <v>28.66893355104347</v>
      </c>
      <c r="AH10">
        <v>3.9488421660362438</v>
      </c>
      <c r="AI10">
        <v>0.83987686891544266</v>
      </c>
      <c r="AJ10">
        <v>4.8169069501897352</v>
      </c>
      <c r="AK10">
        <v>3.1847088142375228</v>
      </c>
      <c r="AL10">
        <v>4.1068963722618932</v>
      </c>
      <c r="AM10">
        <v>6.7330982256271127E-2</v>
      </c>
      <c r="AN10">
        <v>0.23535581890789389</v>
      </c>
    </row>
    <row r="11" spans="1:40" x14ac:dyDescent="0.45">
      <c r="A11" s="1" t="s">
        <v>440</v>
      </c>
      <c r="B11">
        <v>46.706728338174912</v>
      </c>
      <c r="C11">
        <v>10.48083244086547</v>
      </c>
      <c r="D11">
        <v>0.116912547859118</v>
      </c>
      <c r="E11">
        <v>1.454206757199512E-2</v>
      </c>
      <c r="F11">
        <v>0.22740026030827559</v>
      </c>
      <c r="G11">
        <v>0.1697449040593276</v>
      </c>
      <c r="H11">
        <v>2.8800733513569239</v>
      </c>
      <c r="I11">
        <v>4.102507855988112E-2</v>
      </c>
      <c r="J11">
        <v>2.7371291547009239E-2</v>
      </c>
      <c r="K11">
        <v>3.8196142802556857E-2</v>
      </c>
      <c r="L11">
        <v>0.23167956481642779</v>
      </c>
      <c r="M11">
        <v>0.1170887680342482</v>
      </c>
      <c r="N11">
        <v>2.2036722077885321E-2</v>
      </c>
      <c r="O11">
        <v>3.3163138220102251E-2</v>
      </c>
      <c r="P11">
        <v>2.4842443129039559E-2</v>
      </c>
      <c r="Q11">
        <v>2.8809987734215451E-2</v>
      </c>
      <c r="R11">
        <v>4.494880343022066E-2</v>
      </c>
      <c r="S11">
        <v>0.14482499199098839</v>
      </c>
      <c r="T11">
        <v>0.20134290100805799</v>
      </c>
      <c r="U11">
        <v>0.17945454210834019</v>
      </c>
      <c r="V11">
        <v>1.4613718803074389</v>
      </c>
      <c r="W11">
        <v>4.4744713180350733</v>
      </c>
      <c r="X11">
        <v>1.212229175647179E-2</v>
      </c>
      <c r="Y11">
        <v>2.072741036560482E-3</v>
      </c>
      <c r="Z11">
        <v>0.2221325452248985</v>
      </c>
      <c r="AA11">
        <v>0.13288503971355331</v>
      </c>
      <c r="AB11">
        <v>0.15267961321065071</v>
      </c>
      <c r="AC11">
        <v>0.76225743091132314</v>
      </c>
      <c r="AD11">
        <v>1.3249401332469819</v>
      </c>
      <c r="AE11">
        <v>0.1466143953836283</v>
      </c>
      <c r="AF11">
        <v>1.242667337919056</v>
      </c>
      <c r="AG11">
        <v>28.827935545147561</v>
      </c>
      <c r="AH11">
        <v>3.308048446075325</v>
      </c>
      <c r="AI11">
        <v>1.0517637532422861</v>
      </c>
      <c r="AJ11">
        <v>3.4078022460232602</v>
      </c>
      <c r="AK11">
        <v>3.560390239118342</v>
      </c>
      <c r="AL11">
        <v>2.8181487045392042</v>
      </c>
      <c r="AM11">
        <v>1.8787461767753519E-2</v>
      </c>
      <c r="AN11">
        <v>0.33366961318890898</v>
      </c>
    </row>
    <row r="12" spans="1:40" x14ac:dyDescent="0.45">
      <c r="A12" s="1" t="s">
        <v>441</v>
      </c>
      <c r="B12">
        <v>5.852876352776728</v>
      </c>
      <c r="C12">
        <v>0.42383296666659931</v>
      </c>
      <c r="D12">
        <v>6.4789613049710815E-2</v>
      </c>
      <c r="E12">
        <v>5.4984186356395858E-3</v>
      </c>
      <c r="F12">
        <v>0.26101771371478222</v>
      </c>
      <c r="G12">
        <v>9.1817717586317349E-2</v>
      </c>
      <c r="H12">
        <v>0.54587690674661526</v>
      </c>
      <c r="I12">
        <v>1.505087362947399E-2</v>
      </c>
      <c r="J12">
        <v>7.6102500938030393E-2</v>
      </c>
      <c r="K12">
        <v>6.5274044676846858E-3</v>
      </c>
      <c r="L12">
        <v>5.1198303257304581E-2</v>
      </c>
      <c r="M12">
        <v>0.1285368869850933</v>
      </c>
      <c r="N12">
        <v>4.5692359428866763E-2</v>
      </c>
      <c r="O12">
        <v>1.24927721245596E-2</v>
      </c>
      <c r="P12">
        <v>3.479027120188833E-2</v>
      </c>
      <c r="Q12">
        <v>2.7568364736616401E-2</v>
      </c>
      <c r="R12">
        <v>3.6507814089461209E-2</v>
      </c>
      <c r="S12">
        <v>0.38690091517305819</v>
      </c>
      <c r="T12">
        <v>5.7676122586156918E-2</v>
      </c>
      <c r="U12">
        <v>7.6371888070004681E-2</v>
      </c>
      <c r="V12">
        <v>0.22714884669536639</v>
      </c>
      <c r="W12">
        <v>0.53712745655077909</v>
      </c>
      <c r="X12">
        <v>2.0741323326313689E-3</v>
      </c>
      <c r="Y12">
        <v>2.5741594585418979E-3</v>
      </c>
      <c r="Z12">
        <v>6.8188742263799104E-2</v>
      </c>
      <c r="AA12">
        <v>0.1154249259094012</v>
      </c>
      <c r="AB12">
        <v>9.7402228456392126E-2</v>
      </c>
      <c r="AC12">
        <v>0.64742134868198864</v>
      </c>
      <c r="AD12">
        <v>0.21849451939948689</v>
      </c>
      <c r="AE12">
        <v>5.5733339546380052E-2</v>
      </c>
      <c r="AF12">
        <v>0.17764954277854181</v>
      </c>
      <c r="AG12">
        <v>4.4507428164254641</v>
      </c>
      <c r="AH12">
        <v>0.83333714066116404</v>
      </c>
      <c r="AI12">
        <v>0.1633608569867776</v>
      </c>
      <c r="AJ12">
        <v>0.83457684181950476</v>
      </c>
      <c r="AK12">
        <v>0.56640187610285153</v>
      </c>
      <c r="AL12">
        <v>0.98659020529750108</v>
      </c>
      <c r="AM12">
        <v>2.3173870105335941E-2</v>
      </c>
      <c r="AN12">
        <v>7.344409523983908E-2</v>
      </c>
    </row>
    <row r="13" spans="1:40" x14ac:dyDescent="0.45">
      <c r="A13" s="1" t="s">
        <v>442</v>
      </c>
      <c r="B13">
        <v>63.50792382038945</v>
      </c>
      <c r="C13">
        <v>0.99616800077353851</v>
      </c>
      <c r="D13">
        <v>0.13555385917676199</v>
      </c>
      <c r="E13">
        <v>1.4857036525447429E-2</v>
      </c>
      <c r="F13">
        <v>0.24066246172112971</v>
      </c>
      <c r="G13">
        <v>0.1101701025417065</v>
      </c>
      <c r="H13">
        <v>1.551673540808767</v>
      </c>
      <c r="I13">
        <v>3.8733685676680243E-2</v>
      </c>
      <c r="J13">
        <v>6.612479504468613E-2</v>
      </c>
      <c r="K13">
        <v>3.4235641566942462E-2</v>
      </c>
      <c r="L13">
        <v>0.20932811303219881</v>
      </c>
      <c r="M13">
        <v>0.12034281187802361</v>
      </c>
      <c r="N13">
        <v>2.8166975583855041E-2</v>
      </c>
      <c r="O13">
        <v>2.6829732359048869E-2</v>
      </c>
      <c r="P13">
        <v>2.9117164638348379E-2</v>
      </c>
      <c r="Q13">
        <v>3.1345549086614737E-2</v>
      </c>
      <c r="R13">
        <v>4.9231465624256329E-2</v>
      </c>
      <c r="S13">
        <v>0.33300379959407522</v>
      </c>
      <c r="T13">
        <v>0.1559380621889207</v>
      </c>
      <c r="U13">
        <v>0.1526270293901589</v>
      </c>
      <c r="V13">
        <v>1.3678233475580299</v>
      </c>
      <c r="W13">
        <v>2.5937221399273791</v>
      </c>
      <c r="X13">
        <v>1.041355948048195E-2</v>
      </c>
      <c r="Y13">
        <v>2.215224882368692E-3</v>
      </c>
      <c r="Z13">
        <v>0.24184128723665291</v>
      </c>
      <c r="AA13">
        <v>0.1378622909305306</v>
      </c>
      <c r="AB13">
        <v>0.14133429080855309</v>
      </c>
      <c r="AC13">
        <v>0.63460863243570287</v>
      </c>
      <c r="AD13">
        <v>1.0053617202779881</v>
      </c>
      <c r="AE13">
        <v>0.1645406791692256</v>
      </c>
      <c r="AF13">
        <v>0.92352189922435168</v>
      </c>
      <c r="AG13">
        <v>18.595176204846339</v>
      </c>
      <c r="AH13">
        <v>2.6102273236780098</v>
      </c>
      <c r="AI13">
        <v>0.73626022365515009</v>
      </c>
      <c r="AJ13">
        <v>2.8019133922509112</v>
      </c>
      <c r="AK13">
        <v>2.418346882756754</v>
      </c>
      <c r="AL13">
        <v>2.319974284099005</v>
      </c>
      <c r="AM13">
        <v>2.8692934772298149E-2</v>
      </c>
      <c r="AN13">
        <v>3.088224416623464</v>
      </c>
    </row>
    <row r="14" spans="1:40" x14ac:dyDescent="0.45">
      <c r="A14" s="1" t="s">
        <v>443</v>
      </c>
      <c r="B14">
        <v>35.050976436780687</v>
      </c>
      <c r="C14">
        <v>0.95592565709675226</v>
      </c>
      <c r="D14">
        <v>0.42457797992545832</v>
      </c>
      <c r="E14">
        <v>1.703081166945156E-2</v>
      </c>
      <c r="F14">
        <v>0.40517865495387811</v>
      </c>
      <c r="G14">
        <v>0.11199497906690691</v>
      </c>
      <c r="H14">
        <v>1.723227387284465</v>
      </c>
      <c r="I14">
        <v>3.1277671925724192E-2</v>
      </c>
      <c r="J14">
        <v>0.12728807839663661</v>
      </c>
      <c r="K14">
        <v>1.530269674990721E-2</v>
      </c>
      <c r="L14">
        <v>9.7490123410619661E-2</v>
      </c>
      <c r="M14">
        <v>0.21728476798531879</v>
      </c>
      <c r="N14">
        <v>7.0379903153431483E-2</v>
      </c>
      <c r="O14">
        <v>2.0322676542796649E-2</v>
      </c>
      <c r="P14">
        <v>5.2019567601660051E-2</v>
      </c>
      <c r="Q14">
        <v>3.973420641105211E-2</v>
      </c>
      <c r="R14">
        <v>6.6110367034652145E-2</v>
      </c>
      <c r="S14">
        <v>0.65550173703212489</v>
      </c>
      <c r="T14">
        <v>0.1237668583331992</v>
      </c>
      <c r="U14">
        <v>0.13478398683431139</v>
      </c>
      <c r="V14">
        <v>0.54081226455472431</v>
      </c>
      <c r="W14">
        <v>1.1398111043086401</v>
      </c>
      <c r="X14">
        <v>4.407137444192983E-3</v>
      </c>
      <c r="Y14">
        <v>3.228252771835644E-3</v>
      </c>
      <c r="Z14">
        <v>0.1103861828190177</v>
      </c>
      <c r="AA14">
        <v>0.17019264073595899</v>
      </c>
      <c r="AB14">
        <v>0.1738990893283178</v>
      </c>
      <c r="AC14">
        <v>2.726188224740782</v>
      </c>
      <c r="AD14">
        <v>0.78595121069385399</v>
      </c>
      <c r="AE14">
        <v>0.1110472451741205</v>
      </c>
      <c r="AF14">
        <v>0.65835587226961401</v>
      </c>
      <c r="AG14">
        <v>21.823413849941758</v>
      </c>
      <c r="AH14">
        <v>1.799166693688022</v>
      </c>
      <c r="AI14">
        <v>0.56650429848374095</v>
      </c>
      <c r="AJ14">
        <v>1.8518157262805559</v>
      </c>
      <c r="AK14">
        <v>1.814135277538657</v>
      </c>
      <c r="AL14">
        <v>2.2557604930194621</v>
      </c>
      <c r="AM14">
        <v>3.1326155541033997E-2</v>
      </c>
      <c r="AN14">
        <v>1.788961655537475</v>
      </c>
    </row>
    <row r="15" spans="1:40" x14ac:dyDescent="0.45">
      <c r="A15" s="1" t="s">
        <v>444</v>
      </c>
      <c r="B15">
        <v>76.637935365679624</v>
      </c>
      <c r="C15">
        <v>2.435183031168676</v>
      </c>
      <c r="D15">
        <v>0.42873294596021799</v>
      </c>
      <c r="E15">
        <v>9.7351965152268956E-3</v>
      </c>
      <c r="F15">
        <v>0.2047653312006949</v>
      </c>
      <c r="G15">
        <v>0.1141853091377015</v>
      </c>
      <c r="H15">
        <v>1.9196755007767039</v>
      </c>
      <c r="I15">
        <v>3.286562088463256E-2</v>
      </c>
      <c r="J15">
        <v>2.4342867329537748E-2</v>
      </c>
      <c r="K15">
        <v>4.0170143597460947E-2</v>
      </c>
      <c r="L15">
        <v>0.2314113176279623</v>
      </c>
      <c r="M15">
        <v>8.4797284795706668E-2</v>
      </c>
      <c r="N15">
        <v>3.063139422383274E-2</v>
      </c>
      <c r="O15">
        <v>3.3234675613504461E-2</v>
      </c>
      <c r="P15">
        <v>2.277508867843523E-2</v>
      </c>
      <c r="Q15">
        <v>2.507154486212328E-2</v>
      </c>
      <c r="R15">
        <v>3.1980828809582258E-2</v>
      </c>
      <c r="S15">
        <v>0.10769190914447579</v>
      </c>
      <c r="T15">
        <v>0.13896364027249489</v>
      </c>
      <c r="U15">
        <v>0.19398637602491639</v>
      </c>
      <c r="V15">
        <v>1.618254406416243</v>
      </c>
      <c r="W15">
        <v>3.6755465490216981</v>
      </c>
      <c r="X15">
        <v>1.286363599293806E-2</v>
      </c>
      <c r="Y15">
        <v>1.362921038524915E-3</v>
      </c>
      <c r="Z15">
        <v>0.18562720581283859</v>
      </c>
      <c r="AA15">
        <v>0.1033317050578309</v>
      </c>
      <c r="AB15">
        <v>0.15143004281008629</v>
      </c>
      <c r="AC15">
        <v>1.298145274247273</v>
      </c>
      <c r="AD15">
        <v>1.118221817929246</v>
      </c>
      <c r="AE15">
        <v>0.15829296190552469</v>
      </c>
      <c r="AF15">
        <v>0.84175684688822161</v>
      </c>
      <c r="AG15">
        <v>25.90004165480525</v>
      </c>
      <c r="AH15">
        <v>2.524999878610684</v>
      </c>
      <c r="AI15">
        <v>0.73351462649146004</v>
      </c>
      <c r="AJ15">
        <v>2.2680703326801579</v>
      </c>
      <c r="AK15">
        <v>2.560540947334061</v>
      </c>
      <c r="AL15">
        <v>2.5291914641678401</v>
      </c>
      <c r="AM15">
        <v>1.7843504633945021E-2</v>
      </c>
      <c r="AN15">
        <v>0.26330671682725931</v>
      </c>
    </row>
    <row r="16" spans="1:40" x14ac:dyDescent="0.45">
      <c r="A16" s="1" t="s">
        <v>445</v>
      </c>
      <c r="B16">
        <v>73.237292455081104</v>
      </c>
      <c r="C16">
        <v>12.91467794977253</v>
      </c>
      <c r="D16">
        <v>1.034351981240291</v>
      </c>
      <c r="E16">
        <v>2.1190998897862481E-2</v>
      </c>
      <c r="F16">
        <v>0.46026118315565162</v>
      </c>
      <c r="G16">
        <v>0.27296294143567379</v>
      </c>
      <c r="H16">
        <v>2.575130116357955</v>
      </c>
      <c r="I16">
        <v>4.6711556161973422E-2</v>
      </c>
      <c r="J16">
        <v>5.9768012808616093E-2</v>
      </c>
      <c r="K16">
        <v>4.2605197532791662E-2</v>
      </c>
      <c r="L16">
        <v>0.22567379461312989</v>
      </c>
      <c r="M16">
        <v>0.17148745419438091</v>
      </c>
      <c r="N16">
        <v>7.5422178805099327E-2</v>
      </c>
      <c r="O16">
        <v>3.3291133226426281E-2</v>
      </c>
      <c r="P16">
        <v>4.8702873828966917E-2</v>
      </c>
      <c r="Q16">
        <v>4.5245139703757958E-2</v>
      </c>
      <c r="R16">
        <v>0.4669792361686978</v>
      </c>
      <c r="S16">
        <v>0.27180907084020428</v>
      </c>
      <c r="T16">
        <v>0.25898660540572149</v>
      </c>
      <c r="U16">
        <v>0.24467611098443159</v>
      </c>
      <c r="V16">
        <v>1.3561306874427459</v>
      </c>
      <c r="W16">
        <v>2.9313356808486368</v>
      </c>
      <c r="X16">
        <v>1.0807564144214609E-2</v>
      </c>
      <c r="Y16">
        <v>2.5899873172872141E-3</v>
      </c>
      <c r="Z16">
        <v>0.25414097007266001</v>
      </c>
      <c r="AA16">
        <v>0.1677529180713688</v>
      </c>
      <c r="AB16">
        <v>0.2402668320103645</v>
      </c>
      <c r="AC16">
        <v>3.0404822562886649</v>
      </c>
      <c r="AD16">
        <v>1.6906355524971171</v>
      </c>
      <c r="AE16">
        <v>0.14318146265948331</v>
      </c>
      <c r="AF16">
        <v>1.335304227856374</v>
      </c>
      <c r="AG16">
        <v>33.96756606881037</v>
      </c>
      <c r="AH16">
        <v>5.8263760773404618</v>
      </c>
      <c r="AI16">
        <v>1.247236416143533</v>
      </c>
      <c r="AJ16">
        <v>4.0372602039922478</v>
      </c>
      <c r="AK16">
        <v>4.2248538029169174</v>
      </c>
      <c r="AL16">
        <v>3.8340489242343758</v>
      </c>
      <c r="AM16">
        <v>3.4643953481487542E-2</v>
      </c>
      <c r="AN16">
        <v>0.75507670052752041</v>
      </c>
    </row>
    <row r="17" spans="1:40" x14ac:dyDescent="0.45">
      <c r="A17" s="1" t="s">
        <v>446</v>
      </c>
      <c r="B17">
        <v>14.714513545183889</v>
      </c>
      <c r="C17">
        <v>0.96294461263778819</v>
      </c>
      <c r="D17">
        <v>0.24482085263057141</v>
      </c>
      <c r="E17">
        <v>5.1146223302060902E-2</v>
      </c>
      <c r="F17">
        <v>0.1079207154211886</v>
      </c>
      <c r="G17">
        <v>7.2247993667141672E-2</v>
      </c>
      <c r="H17">
        <v>1.3590830434161221</v>
      </c>
      <c r="I17">
        <v>1.841263774986697E-2</v>
      </c>
      <c r="J17">
        <v>1.3468504954685189E-2</v>
      </c>
      <c r="K17">
        <v>7.9211907767761207E-3</v>
      </c>
      <c r="L17">
        <v>5.46414876272283E-2</v>
      </c>
      <c r="M17">
        <v>3.8807606234403769E-2</v>
      </c>
      <c r="N17">
        <v>1.7550020296875319E-2</v>
      </c>
      <c r="O17">
        <v>5.2637641437522356E-3</v>
      </c>
      <c r="P17">
        <v>1.108829728494597E-2</v>
      </c>
      <c r="Q17">
        <v>1.016984858296264E-2</v>
      </c>
      <c r="R17">
        <v>1.504421067662067E-2</v>
      </c>
      <c r="S17">
        <v>6.0701246619517979E-2</v>
      </c>
      <c r="T17">
        <v>3.922016994162892E-2</v>
      </c>
      <c r="U17">
        <v>5.5277836731816167E-2</v>
      </c>
      <c r="V17">
        <v>0.25968236912802573</v>
      </c>
      <c r="W17">
        <v>0.75924623145522907</v>
      </c>
      <c r="X17">
        <v>1.78663071526637E-3</v>
      </c>
      <c r="Y17">
        <v>5.8189923274710878E-4</v>
      </c>
      <c r="Z17">
        <v>5.5100155958293838E-2</v>
      </c>
      <c r="AA17">
        <v>7.3106776932419237E-2</v>
      </c>
      <c r="AB17">
        <v>0.30944690321279811</v>
      </c>
      <c r="AC17">
        <v>9.5410624262729797</v>
      </c>
      <c r="AD17">
        <v>0.6595496747362668</v>
      </c>
      <c r="AE17">
        <v>2.5812242330665772E-2</v>
      </c>
      <c r="AF17">
        <v>0.14084240498137099</v>
      </c>
      <c r="AG17">
        <v>4.7925797151203939</v>
      </c>
      <c r="AH17">
        <v>0.73594613047934132</v>
      </c>
      <c r="AI17">
        <v>0.218657006441909</v>
      </c>
      <c r="AJ17">
        <v>0.72140841303572278</v>
      </c>
      <c r="AK17">
        <v>0.52937557307503835</v>
      </c>
      <c r="AL17">
        <v>1.951037831014613</v>
      </c>
      <c r="AM17">
        <v>7.9469186458603815E-3</v>
      </c>
      <c r="AN17">
        <v>0.80291990883412534</v>
      </c>
    </row>
    <row r="18" spans="1:40" x14ac:dyDescent="0.45">
      <c r="A18" s="1" t="s">
        <v>447</v>
      </c>
      <c r="B18">
        <v>12.83220925550248</v>
      </c>
      <c r="C18">
        <v>4.3865401788045171</v>
      </c>
      <c r="D18">
        <v>14.532169961570469</v>
      </c>
      <c r="E18">
        <v>2.7738362449027859E-2</v>
      </c>
      <c r="F18">
        <v>0.18509462612538649</v>
      </c>
      <c r="G18">
        <v>0.32505693989144679</v>
      </c>
      <c r="H18">
        <v>3.4393577878914261</v>
      </c>
      <c r="I18">
        <v>4.2593533162462213E-2</v>
      </c>
      <c r="J18">
        <v>4.1675795082390082E-2</v>
      </c>
      <c r="K18">
        <v>2.505612816845925E-2</v>
      </c>
      <c r="L18">
        <v>0.1604250811807969</v>
      </c>
      <c r="M18">
        <v>9.958860658615841E-2</v>
      </c>
      <c r="N18">
        <v>3.7390606013093221E-2</v>
      </c>
      <c r="O18">
        <v>1.4004727328546299E-2</v>
      </c>
      <c r="P18">
        <v>3.6613767911669037E-2</v>
      </c>
      <c r="Q18">
        <v>3.5544019755635349E-2</v>
      </c>
      <c r="R18">
        <v>3.7505349959769667E-2</v>
      </c>
      <c r="S18">
        <v>0.1958357153220934</v>
      </c>
      <c r="T18">
        <v>0.1813377672543581</v>
      </c>
      <c r="U18">
        <v>0.22340350131687611</v>
      </c>
      <c r="V18">
        <v>0.61235697748841988</v>
      </c>
      <c r="W18">
        <v>2.0219627357683492</v>
      </c>
      <c r="X18">
        <v>7.7516380880219343E-3</v>
      </c>
      <c r="Y18">
        <v>1.962282054186274E-3</v>
      </c>
      <c r="Z18">
        <v>0.3938597740084645</v>
      </c>
      <c r="AA18">
        <v>0.11301435895601609</v>
      </c>
      <c r="AB18">
        <v>0.18417669451633131</v>
      </c>
      <c r="AC18">
        <v>1.6503703948723061</v>
      </c>
      <c r="AD18">
        <v>1.571760759937215</v>
      </c>
      <c r="AE18">
        <v>6.9940682050075614E-2</v>
      </c>
      <c r="AF18">
        <v>0.44500200446874488</v>
      </c>
      <c r="AG18">
        <v>77.069126731565518</v>
      </c>
      <c r="AH18">
        <v>2.7732809689660409</v>
      </c>
      <c r="AI18">
        <v>0.56738288339834742</v>
      </c>
      <c r="AJ18">
        <v>3.0179201377032001</v>
      </c>
      <c r="AK18">
        <v>1.7024249736477719</v>
      </c>
      <c r="AL18">
        <v>2.8668248191390209</v>
      </c>
      <c r="AM18">
        <v>3.7213137961136372E-2</v>
      </c>
      <c r="AN18">
        <v>10.733829240318091</v>
      </c>
    </row>
    <row r="19" spans="1:40" x14ac:dyDescent="0.45">
      <c r="A19" s="1" t="s">
        <v>448</v>
      </c>
      <c r="B19">
        <v>2.1880012521294661</v>
      </c>
      <c r="C19">
        <v>9.4433356315265993</v>
      </c>
      <c r="D19">
        <v>1.0794329556586499</v>
      </c>
      <c r="E19">
        <v>4.5069762129412586E-3</v>
      </c>
      <c r="F19">
        <v>2.9718766822464951E-2</v>
      </c>
      <c r="G19">
        <v>5.2932344126879298E-2</v>
      </c>
      <c r="H19">
        <v>0.47264105456636368</v>
      </c>
      <c r="I19">
        <v>6.8301375191417452E-3</v>
      </c>
      <c r="J19">
        <v>6.6214693259905484E-3</v>
      </c>
      <c r="K19">
        <v>3.8517563809569218E-3</v>
      </c>
      <c r="L19">
        <v>2.531688844715076E-2</v>
      </c>
      <c r="M19">
        <v>1.5647574778993159E-2</v>
      </c>
      <c r="N19">
        <v>5.9325303356729704E-3</v>
      </c>
      <c r="O19">
        <v>2.2228037164686658E-3</v>
      </c>
      <c r="P19">
        <v>5.6789490423470139E-3</v>
      </c>
      <c r="Q19">
        <v>5.4831364222694559E-3</v>
      </c>
      <c r="R19">
        <v>5.961842395501564E-3</v>
      </c>
      <c r="S19">
        <v>3.0858698775420319E-2</v>
      </c>
      <c r="T19">
        <v>2.8186120344335382E-2</v>
      </c>
      <c r="U19">
        <v>3.2660831626914077E-2</v>
      </c>
      <c r="V19">
        <v>8.9504146267979923E-2</v>
      </c>
      <c r="W19">
        <v>0.2427101284730481</v>
      </c>
      <c r="X19">
        <v>1.1039404548148269E-3</v>
      </c>
      <c r="Y19">
        <v>2.920174464265755E-4</v>
      </c>
      <c r="Z19">
        <v>6.3992090677541386E-2</v>
      </c>
      <c r="AA19">
        <v>4.8037798004806377E-2</v>
      </c>
      <c r="AB19">
        <v>2.9210142354485699E-2</v>
      </c>
      <c r="AC19">
        <v>0.27512800986817798</v>
      </c>
      <c r="AD19">
        <v>0.29468669345548448</v>
      </c>
      <c r="AE19">
        <v>1.415504239572909E-2</v>
      </c>
      <c r="AF19">
        <v>0.13362561228563041</v>
      </c>
      <c r="AG19">
        <v>7.7125663903011246</v>
      </c>
      <c r="AH19">
        <v>0.48421861767411178</v>
      </c>
      <c r="AI19">
        <v>0.1199364292447001</v>
      </c>
      <c r="AJ19">
        <v>0.49716573187435292</v>
      </c>
      <c r="AK19">
        <v>0.38188781694511031</v>
      </c>
      <c r="AL19">
        <v>0.48909101452109949</v>
      </c>
      <c r="AM19">
        <v>5.9634682237684868E-3</v>
      </c>
      <c r="AN19">
        <v>9.7374222832641355E-2</v>
      </c>
    </row>
    <row r="20" spans="1:40" x14ac:dyDescent="0.45">
      <c r="A20" s="1" t="s">
        <v>449</v>
      </c>
      <c r="B20">
        <v>0.8736259812109517</v>
      </c>
      <c r="C20">
        <v>9.6549884199909022E-2</v>
      </c>
      <c r="D20">
        <v>3.072716066992404E-2</v>
      </c>
      <c r="E20">
        <v>7.5338803732832949</v>
      </c>
      <c r="F20">
        <v>1.4260666095410099</v>
      </c>
      <c r="G20">
        <v>1.3913200328963851</v>
      </c>
      <c r="H20">
        <v>0.73070958101605232</v>
      </c>
      <c r="I20">
        <v>7.3791802482421912E-2</v>
      </c>
      <c r="J20">
        <v>0.32358579968375611</v>
      </c>
      <c r="K20">
        <v>3.8430937318870012E-2</v>
      </c>
      <c r="L20">
        <v>0.29496349584890819</v>
      </c>
      <c r="M20">
        <v>1.5750608576550971</v>
      </c>
      <c r="N20">
        <v>0.22407251713813639</v>
      </c>
      <c r="O20">
        <v>0.39400300747016942</v>
      </c>
      <c r="P20">
        <v>0.54809765312405145</v>
      </c>
      <c r="Q20">
        <v>0.90800346527635556</v>
      </c>
      <c r="R20">
        <v>0.1093595421477421</v>
      </c>
      <c r="S20">
        <v>1.541464521885676</v>
      </c>
      <c r="T20">
        <v>0.15161405624283181</v>
      </c>
      <c r="U20">
        <v>1.2801616948153201</v>
      </c>
      <c r="V20">
        <v>0.66608102340688491</v>
      </c>
      <c r="W20">
        <v>1.2969512115306889</v>
      </c>
      <c r="X20">
        <v>5.7584495421285709E-3</v>
      </c>
      <c r="Y20">
        <v>3.6569282282068752E-2</v>
      </c>
      <c r="Z20">
        <v>0.25449296813053018</v>
      </c>
      <c r="AA20">
        <v>1.4063533511010671</v>
      </c>
      <c r="AB20">
        <v>1.396233769734635</v>
      </c>
      <c r="AC20">
        <v>1.916275688995621</v>
      </c>
      <c r="AD20">
        <v>0.32205157237199039</v>
      </c>
      <c r="AE20">
        <v>0.24357639687670929</v>
      </c>
      <c r="AF20">
        <v>0.16392262143299069</v>
      </c>
      <c r="AG20">
        <v>1.2805419628588841</v>
      </c>
      <c r="AH20">
        <v>2.9460884691940219</v>
      </c>
      <c r="AI20">
        <v>0.18816470223162601</v>
      </c>
      <c r="AJ20">
        <v>2.6682816098363271</v>
      </c>
      <c r="AK20">
        <v>1.020811863648093</v>
      </c>
      <c r="AL20">
        <v>14.469840336102431</v>
      </c>
      <c r="AM20">
        <v>0.13619136034610771</v>
      </c>
      <c r="AN20">
        <v>0.13183831071653271</v>
      </c>
    </row>
    <row r="21" spans="1:40" x14ac:dyDescent="0.45">
      <c r="A21" s="1" t="s">
        <v>450</v>
      </c>
      <c r="B21">
        <v>2.6355552215872611</v>
      </c>
      <c r="C21">
        <v>0.35756286830377698</v>
      </c>
      <c r="D21">
        <v>0.1008779675811908</v>
      </c>
      <c r="E21">
        <v>2.8256227643586741E-2</v>
      </c>
      <c r="F21">
        <v>171.48244016881151</v>
      </c>
      <c r="G21">
        <v>11.71005631140074</v>
      </c>
      <c r="H21">
        <v>4.8998340724517941</v>
      </c>
      <c r="I21">
        <v>0.40514847903987022</v>
      </c>
      <c r="J21">
        <v>0.53492904313748579</v>
      </c>
      <c r="K21">
        <v>9.4467931162266816E-2</v>
      </c>
      <c r="L21">
        <v>0.65487210796090811</v>
      </c>
      <c r="M21">
        <v>131.8957037902496</v>
      </c>
      <c r="N21">
        <v>134.04315321857959</v>
      </c>
      <c r="O21">
        <v>0.17499693704565469</v>
      </c>
      <c r="P21">
        <v>0.66405141122411704</v>
      </c>
      <c r="Q21">
        <v>0.646252450529611</v>
      </c>
      <c r="R21">
        <v>1.6312450778809631</v>
      </c>
      <c r="S21">
        <v>2.3166525579225041</v>
      </c>
      <c r="T21">
        <v>0.53182884692986143</v>
      </c>
      <c r="U21">
        <v>4.2502078428571357</v>
      </c>
      <c r="V21">
        <v>2.5746363318238452</v>
      </c>
      <c r="W21">
        <v>4.1026061554705997</v>
      </c>
      <c r="X21">
        <v>1.2249358304689361E-2</v>
      </c>
      <c r="Y21">
        <v>3.5947160930949532E-2</v>
      </c>
      <c r="Z21">
        <v>0.53690630322671384</v>
      </c>
      <c r="AA21">
        <v>1.3952577878345871</v>
      </c>
      <c r="AB21">
        <v>3.1896625498873599</v>
      </c>
      <c r="AC21">
        <v>14.34311577532087</v>
      </c>
      <c r="AD21">
        <v>1.460995952718988</v>
      </c>
      <c r="AE21">
        <v>0.70805933886566153</v>
      </c>
      <c r="AF21">
        <v>1.439515432327972</v>
      </c>
      <c r="AG21">
        <v>6.0832251857768398</v>
      </c>
      <c r="AH21">
        <v>10.608313325959459</v>
      </c>
      <c r="AI21">
        <v>1.1997524514321289</v>
      </c>
      <c r="AJ21">
        <v>8.6995267443030357</v>
      </c>
      <c r="AK21">
        <v>4.0322928407687684</v>
      </c>
      <c r="AL21">
        <v>36.735149478654321</v>
      </c>
      <c r="AM21">
        <v>0.65078721712350995</v>
      </c>
      <c r="AN21">
        <v>0.73127022624365479</v>
      </c>
    </row>
    <row r="22" spans="1:40" x14ac:dyDescent="0.45">
      <c r="A22" s="1" t="s">
        <v>451</v>
      </c>
      <c r="B22">
        <v>0.45729732394623629</v>
      </c>
      <c r="C22">
        <v>4.0785138594306172E-2</v>
      </c>
      <c r="D22">
        <v>1.736544988172524E-2</v>
      </c>
      <c r="E22">
        <v>3.7732510445546998E-3</v>
      </c>
      <c r="F22">
        <v>463.22814388721548</v>
      </c>
      <c r="G22">
        <v>1.8057082955272841</v>
      </c>
      <c r="H22">
        <v>0.6664362040670444</v>
      </c>
      <c r="I22">
        <v>2.7375953271010511E-2</v>
      </c>
      <c r="J22">
        <v>6.6400035427685494E-2</v>
      </c>
      <c r="K22">
        <v>2.0961756685573499E-2</v>
      </c>
      <c r="L22">
        <v>7.5154283426429103E-2</v>
      </c>
      <c r="M22">
        <v>1.375978896006715</v>
      </c>
      <c r="N22">
        <v>1.143786742325998</v>
      </c>
      <c r="O22">
        <v>2.403310651705752E-2</v>
      </c>
      <c r="P22">
        <v>8.0028084930166415E-2</v>
      </c>
      <c r="Q22">
        <v>6.1643786025086612E-2</v>
      </c>
      <c r="R22">
        <v>4.5058652063301008E-2</v>
      </c>
      <c r="S22">
        <v>0.34786013424058387</v>
      </c>
      <c r="T22">
        <v>7.2032930409906076E-2</v>
      </c>
      <c r="U22">
        <v>0.24557903324078889</v>
      </c>
      <c r="V22">
        <v>0.27042802011053779</v>
      </c>
      <c r="W22">
        <v>1.8409639820586641</v>
      </c>
      <c r="X22">
        <v>2.3348114940342042E-3</v>
      </c>
      <c r="Y22">
        <v>5.4202622040928523E-3</v>
      </c>
      <c r="Z22">
        <v>8.6388914090545985E-2</v>
      </c>
      <c r="AA22">
        <v>0.2116279434032424</v>
      </c>
      <c r="AB22">
        <v>0.24061593619459851</v>
      </c>
      <c r="AC22">
        <v>0.58413415697467619</v>
      </c>
      <c r="AD22">
        <v>0.15209864508752549</v>
      </c>
      <c r="AE22">
        <v>5.5179840697212323E-2</v>
      </c>
      <c r="AF22">
        <v>9.4464188484351674E-2</v>
      </c>
      <c r="AG22">
        <v>0.98852697555854796</v>
      </c>
      <c r="AH22">
        <v>1.1100838881445629</v>
      </c>
      <c r="AI22">
        <v>9.3555403477140059E-2</v>
      </c>
      <c r="AJ22">
        <v>1.1834984713692489</v>
      </c>
      <c r="AK22">
        <v>0.46080107135406762</v>
      </c>
      <c r="AL22">
        <v>3.8305834824919409</v>
      </c>
      <c r="AM22">
        <v>0.1091252568935963</v>
      </c>
      <c r="AN22">
        <v>0.59339330159024906</v>
      </c>
    </row>
    <row r="23" spans="1:40" x14ac:dyDescent="0.45">
      <c r="A23" s="1" t="s">
        <v>452</v>
      </c>
      <c r="B23">
        <v>0.20566793435710631</v>
      </c>
      <c r="C23">
        <v>1.8754743457138009E-2</v>
      </c>
      <c r="D23">
        <v>7.612424367912856E-3</v>
      </c>
      <c r="E23">
        <v>1.5221491194389279E-3</v>
      </c>
      <c r="F23">
        <v>2.3199063406303262</v>
      </c>
      <c r="G23">
        <v>73.236443685525529</v>
      </c>
      <c r="H23">
        <v>0.19621245028332021</v>
      </c>
      <c r="I23">
        <v>9.1716613591056057E-3</v>
      </c>
      <c r="J23">
        <v>0.20636518703549839</v>
      </c>
      <c r="K23">
        <v>5.3297551560217114E-3</v>
      </c>
      <c r="L23">
        <v>2.9374250816926791E-2</v>
      </c>
      <c r="M23">
        <v>0.88255199755493985</v>
      </c>
      <c r="N23">
        <v>0.1887622289029133</v>
      </c>
      <c r="O23">
        <v>1.8957748894690939E-2</v>
      </c>
      <c r="P23">
        <v>5.0629747523270742E-2</v>
      </c>
      <c r="Q23">
        <v>5.3347933825429558E-2</v>
      </c>
      <c r="R23">
        <v>0.36330833191555278</v>
      </c>
      <c r="S23">
        <v>1.128849668977532</v>
      </c>
      <c r="T23">
        <v>9.8299841256890008E-2</v>
      </c>
      <c r="U23">
        <v>0.1898178530631123</v>
      </c>
      <c r="V23">
        <v>0.235904178797301</v>
      </c>
      <c r="W23">
        <v>0.1979562384502091</v>
      </c>
      <c r="X23">
        <v>9.1204788095289693E-4</v>
      </c>
      <c r="Y23">
        <v>3.79288678927792E-3</v>
      </c>
      <c r="Z23">
        <v>3.3355017309664448E-2</v>
      </c>
      <c r="AA23">
        <v>0.18192538253954729</v>
      </c>
      <c r="AB23">
        <v>0.18240332287516561</v>
      </c>
      <c r="AC23">
        <v>4.9925523782995702</v>
      </c>
      <c r="AD23">
        <v>6.1437919405950822E-2</v>
      </c>
      <c r="AE23">
        <v>0.1175413979671749</v>
      </c>
      <c r="AF23">
        <v>0.26307450225154189</v>
      </c>
      <c r="AG23">
        <v>0.25530831085515948</v>
      </c>
      <c r="AH23">
        <v>9.8320487456651335</v>
      </c>
      <c r="AI23">
        <v>0.26396933146218471</v>
      </c>
      <c r="AJ23">
        <v>1.2037978190791321</v>
      </c>
      <c r="AK23">
        <v>0.6258468875173161</v>
      </c>
      <c r="AL23">
        <v>1.5619353149837509</v>
      </c>
      <c r="AM23">
        <v>0.1058116234174744</v>
      </c>
      <c r="AN23">
        <v>1.7423501537786431E-2</v>
      </c>
    </row>
    <row r="24" spans="1:40" x14ac:dyDescent="0.45">
      <c r="A24" s="1" t="s">
        <v>453</v>
      </c>
      <c r="B24">
        <v>3.7364834049433568</v>
      </c>
      <c r="C24">
        <v>0.66123963860322654</v>
      </c>
      <c r="D24">
        <v>0.22476462449494661</v>
      </c>
      <c r="E24">
        <v>5.7421869730478657E-2</v>
      </c>
      <c r="F24">
        <v>1.6469248192829291</v>
      </c>
      <c r="G24">
        <v>0.48949793284246501</v>
      </c>
      <c r="H24">
        <v>17.382237516805692</v>
      </c>
      <c r="I24">
        <v>3.756148609278207</v>
      </c>
      <c r="J24">
        <v>18.98210909410059</v>
      </c>
      <c r="K24">
        <v>0.42642930201267898</v>
      </c>
      <c r="L24">
        <v>1.903712662991738</v>
      </c>
      <c r="M24">
        <v>19.700344687365209</v>
      </c>
      <c r="N24">
        <v>0.36141427570426138</v>
      </c>
      <c r="O24">
        <v>0.28123234874609032</v>
      </c>
      <c r="P24">
        <v>1.167124958287411</v>
      </c>
      <c r="Q24">
        <v>0.97691172878530241</v>
      </c>
      <c r="R24">
        <v>0.5473363209051173</v>
      </c>
      <c r="S24">
        <v>2.845298103487746</v>
      </c>
      <c r="T24">
        <v>0.51832259366966216</v>
      </c>
      <c r="U24">
        <v>4.2456711001286056</v>
      </c>
      <c r="V24">
        <v>2.7787681433917859</v>
      </c>
      <c r="W24">
        <v>5.2306871848930951</v>
      </c>
      <c r="X24">
        <v>3.4131548070083562E-2</v>
      </c>
      <c r="Y24">
        <v>2.609302686722775E-2</v>
      </c>
      <c r="Z24">
        <v>1.049226364689809</v>
      </c>
      <c r="AA24">
        <v>1.1546619885440641</v>
      </c>
      <c r="AB24">
        <v>4.2071506010319526</v>
      </c>
      <c r="AC24">
        <v>7.8396555706728854</v>
      </c>
      <c r="AD24">
        <v>2.9067835382135172</v>
      </c>
      <c r="AE24">
        <v>18.409901655154101</v>
      </c>
      <c r="AF24">
        <v>2.9426653964984251</v>
      </c>
      <c r="AG24">
        <v>14.207381013354301</v>
      </c>
      <c r="AH24">
        <v>47.743657114356303</v>
      </c>
      <c r="AI24">
        <v>2.6383828847793391</v>
      </c>
      <c r="AJ24">
        <v>13.9539989874434</v>
      </c>
      <c r="AK24">
        <v>9.1550915238042077</v>
      </c>
      <c r="AL24">
        <v>167.22495890018959</v>
      </c>
      <c r="AM24">
        <v>2.9957408208001119</v>
      </c>
      <c r="AN24">
        <v>2.411818168590623</v>
      </c>
    </row>
    <row r="25" spans="1:40" x14ac:dyDescent="0.45">
      <c r="A25" s="1" t="s">
        <v>454</v>
      </c>
      <c r="B25">
        <v>33.690814310639318</v>
      </c>
      <c r="C25">
        <v>4.7495350773434284</v>
      </c>
      <c r="D25">
        <v>1.320917642354474</v>
      </c>
      <c r="E25">
        <v>0.95635770628833472</v>
      </c>
      <c r="F25">
        <v>14.28066738169472</v>
      </c>
      <c r="G25">
        <v>9.7369768483739421</v>
      </c>
      <c r="H25">
        <v>20.950619441209081</v>
      </c>
      <c r="I25">
        <v>1.573049760835588</v>
      </c>
      <c r="J25">
        <v>2.683966853634653</v>
      </c>
      <c r="K25">
        <v>0.73962273072702389</v>
      </c>
      <c r="L25">
        <v>2.7066612560601508</v>
      </c>
      <c r="M25">
        <v>10.94726601003198</v>
      </c>
      <c r="N25">
        <v>2.773551958762257</v>
      </c>
      <c r="O25">
        <v>0.87240214876881406</v>
      </c>
      <c r="P25">
        <v>3.0064565002964132</v>
      </c>
      <c r="Q25">
        <v>1.9397061702820391</v>
      </c>
      <c r="R25">
        <v>2.3554429400388459</v>
      </c>
      <c r="S25">
        <v>6.8788141669471834</v>
      </c>
      <c r="T25">
        <v>2.8383632484889052</v>
      </c>
      <c r="U25">
        <v>5.9681376739126959</v>
      </c>
      <c r="V25">
        <v>10.171513779726761</v>
      </c>
      <c r="W25">
        <v>18.83069621063343</v>
      </c>
      <c r="X25">
        <v>9.9299951629174321E-2</v>
      </c>
      <c r="Y25">
        <v>0.16284893031750691</v>
      </c>
      <c r="Z25">
        <v>3.4176915996437511</v>
      </c>
      <c r="AA25">
        <v>6.7454735021651118</v>
      </c>
      <c r="AB25">
        <v>5.5484055796164329</v>
      </c>
      <c r="AC25">
        <v>24.457968344247721</v>
      </c>
      <c r="AD25">
        <v>12.526979424564111</v>
      </c>
      <c r="AE25">
        <v>22.54523809627284</v>
      </c>
      <c r="AF25">
        <v>10.15459242468564</v>
      </c>
      <c r="AG25">
        <v>38.508751912831691</v>
      </c>
      <c r="AH25">
        <v>132.26426151641181</v>
      </c>
      <c r="AI25">
        <v>8.5663431901507199</v>
      </c>
      <c r="AJ25">
        <v>59.554730517093247</v>
      </c>
      <c r="AK25">
        <v>33.626403825156409</v>
      </c>
      <c r="AL25">
        <v>93.651505835345972</v>
      </c>
      <c r="AM25">
        <v>1.278632840077119</v>
      </c>
      <c r="AN25">
        <v>2.1311150950356068</v>
      </c>
    </row>
    <row r="26" spans="1:40" x14ac:dyDescent="0.45">
      <c r="A26" s="1" t="s">
        <v>455</v>
      </c>
      <c r="B26">
        <v>2.0838864336286251</v>
      </c>
      <c r="C26">
        <v>0.28150550352029141</v>
      </c>
      <c r="D26">
        <v>0.1043343493636651</v>
      </c>
      <c r="E26">
        <v>5.8870987046669973E-2</v>
      </c>
      <c r="F26">
        <v>0.94276074123230413</v>
      </c>
      <c r="G26">
        <v>0.32387916607730027</v>
      </c>
      <c r="H26">
        <v>4.4926633338377018</v>
      </c>
      <c r="I26">
        <v>0.30895353568160239</v>
      </c>
      <c r="J26">
        <v>0.1924892344351363</v>
      </c>
      <c r="K26">
        <v>0.1180904872351064</v>
      </c>
      <c r="L26">
        <v>0.51049431932902944</v>
      </c>
      <c r="M26">
        <v>0.88458401604052894</v>
      </c>
      <c r="N26">
        <v>0.19407793656301861</v>
      </c>
      <c r="O26">
        <v>9.9180030009923939E-2</v>
      </c>
      <c r="P26">
        <v>0.20967722620447049</v>
      </c>
      <c r="Q26">
        <v>0.26237858264959291</v>
      </c>
      <c r="R26">
        <v>0.16317765689932989</v>
      </c>
      <c r="S26">
        <v>0.87082713366898523</v>
      </c>
      <c r="T26">
        <v>0.52441853689987694</v>
      </c>
      <c r="U26">
        <v>1.34430734819589</v>
      </c>
      <c r="V26">
        <v>2.951342135707463</v>
      </c>
      <c r="W26">
        <v>4.0548054293293836</v>
      </c>
      <c r="X26">
        <v>2.2026063609659221E-2</v>
      </c>
      <c r="Y26">
        <v>2.0747926479695662E-2</v>
      </c>
      <c r="Z26">
        <v>1.0068322586127589</v>
      </c>
      <c r="AA26">
        <v>1.0112251148731131</v>
      </c>
      <c r="AB26">
        <v>1.087543284429201</v>
      </c>
      <c r="AC26">
        <v>20.374888952176349</v>
      </c>
      <c r="AD26">
        <v>2.8827512724209479</v>
      </c>
      <c r="AE26">
        <v>2.0692627319225272</v>
      </c>
      <c r="AF26">
        <v>2.708485569119452</v>
      </c>
      <c r="AG26">
        <v>4.8494176341944453</v>
      </c>
      <c r="AH26">
        <v>15.44557060487022</v>
      </c>
      <c r="AI26">
        <v>2.1025763046810071</v>
      </c>
      <c r="AJ26">
        <v>11.770503971870999</v>
      </c>
      <c r="AK26">
        <v>7.4460058824225417</v>
      </c>
      <c r="AL26">
        <v>15.37943463445832</v>
      </c>
      <c r="AM26">
        <v>0.18817271199291119</v>
      </c>
      <c r="AN26">
        <v>0.19259640429552821</v>
      </c>
    </row>
    <row r="27" spans="1:40" x14ac:dyDescent="0.45">
      <c r="A27" s="1" t="s">
        <v>456</v>
      </c>
      <c r="B27">
        <v>74.809461816264999</v>
      </c>
      <c r="C27">
        <v>7.9610760802716678</v>
      </c>
      <c r="D27">
        <v>2.1251799712975519</v>
      </c>
      <c r="E27">
        <v>0.56642143747881679</v>
      </c>
      <c r="F27">
        <v>23.705828050287401</v>
      </c>
      <c r="G27">
        <v>8.830429062062457</v>
      </c>
      <c r="H27">
        <v>76.124199242803641</v>
      </c>
      <c r="I27">
        <v>6.09914801394455</v>
      </c>
      <c r="J27">
        <v>7.4786646470707057</v>
      </c>
      <c r="K27">
        <v>5.6516539636068384</v>
      </c>
      <c r="L27">
        <v>78.761032807299472</v>
      </c>
      <c r="M27">
        <v>17.823402206590909</v>
      </c>
      <c r="N27">
        <v>5.7649087158280139</v>
      </c>
      <c r="O27">
        <v>2.496028677977614</v>
      </c>
      <c r="P27">
        <v>9.8272053321274608</v>
      </c>
      <c r="Q27">
        <v>6.5376627813735597</v>
      </c>
      <c r="R27">
        <v>3.5798746689913168</v>
      </c>
      <c r="S27">
        <v>32.907209332528772</v>
      </c>
      <c r="T27">
        <v>6.2991723704596394</v>
      </c>
      <c r="U27">
        <v>24.995376621277121</v>
      </c>
      <c r="V27">
        <v>878.29752986177073</v>
      </c>
      <c r="W27">
        <v>510.69227958106001</v>
      </c>
      <c r="X27">
        <v>0.95519164960541669</v>
      </c>
      <c r="Y27">
        <v>0.29077147693818461</v>
      </c>
      <c r="Z27">
        <v>28.01973603508117</v>
      </c>
      <c r="AA27">
        <v>14.27503481940853</v>
      </c>
      <c r="AB27">
        <v>19.94458555656156</v>
      </c>
      <c r="AC27">
        <v>29.599222892949651</v>
      </c>
      <c r="AD27">
        <v>27.308601139848101</v>
      </c>
      <c r="AE27">
        <v>7.4308156091448554</v>
      </c>
      <c r="AF27">
        <v>15.138152470729329</v>
      </c>
      <c r="AG27">
        <v>125.3514009014434</v>
      </c>
      <c r="AH27">
        <v>167.1711242983618</v>
      </c>
      <c r="AI27">
        <v>16.522875643895802</v>
      </c>
      <c r="AJ27">
        <v>152.53490640892321</v>
      </c>
      <c r="AK27">
        <v>83.995891094548341</v>
      </c>
      <c r="AL27">
        <v>300.03491263992441</v>
      </c>
      <c r="AM27">
        <v>39.841950187726788</v>
      </c>
      <c r="AN27">
        <v>7.6874762722488699</v>
      </c>
    </row>
    <row r="28" spans="1:40" x14ac:dyDescent="0.45">
      <c r="A28" s="1" t="s">
        <v>457</v>
      </c>
      <c r="B28">
        <v>4.5223014259479672</v>
      </c>
      <c r="C28">
        <v>0.44428856843737208</v>
      </c>
      <c r="D28">
        <v>0.1613234130835432</v>
      </c>
      <c r="E28">
        <v>4.4114696257370217E-2</v>
      </c>
      <c r="F28">
        <v>7.8082477275332387</v>
      </c>
      <c r="G28">
        <v>2.5914826030429889</v>
      </c>
      <c r="H28">
        <v>2.4381393231640529</v>
      </c>
      <c r="I28">
        <v>0.32206852375321571</v>
      </c>
      <c r="J28">
        <v>4.2996176219024802</v>
      </c>
      <c r="K28">
        <v>0.1165363203196912</v>
      </c>
      <c r="L28">
        <v>0.75350137106277304</v>
      </c>
      <c r="M28">
        <v>3.9644250606276961</v>
      </c>
      <c r="N28">
        <v>2.139411895183136</v>
      </c>
      <c r="O28">
        <v>0.30268147457687439</v>
      </c>
      <c r="P28">
        <v>1.169627565841838</v>
      </c>
      <c r="Q28">
        <v>1.1102171537359999</v>
      </c>
      <c r="R28">
        <v>1.292319140511035</v>
      </c>
      <c r="S28">
        <v>20.672229388457069</v>
      </c>
      <c r="T28">
        <v>1.792802224616316</v>
      </c>
      <c r="U28">
        <v>3.1739865003689212</v>
      </c>
      <c r="V28">
        <v>4.3131824163531496</v>
      </c>
      <c r="W28">
        <v>3.7014958295444109</v>
      </c>
      <c r="X28">
        <v>1.553362759221661E-2</v>
      </c>
      <c r="Y28">
        <v>6.3290540689249136E-2</v>
      </c>
      <c r="Z28">
        <v>0.78493664867118862</v>
      </c>
      <c r="AA28">
        <v>3.1700325626631409</v>
      </c>
      <c r="AB28">
        <v>2.1950907186410791</v>
      </c>
      <c r="AC28">
        <v>7.9818621861884091</v>
      </c>
      <c r="AD28">
        <v>1.125462528165484</v>
      </c>
      <c r="AE28">
        <v>2.533454692969324</v>
      </c>
      <c r="AF28">
        <v>0.8721330960356114</v>
      </c>
      <c r="AG28">
        <v>4.2679409570284053</v>
      </c>
      <c r="AH28">
        <v>12.150747930314569</v>
      </c>
      <c r="AI28">
        <v>1.2322899803175049</v>
      </c>
      <c r="AJ28">
        <v>19.999604498665871</v>
      </c>
      <c r="AK28">
        <v>5.3309027953569164</v>
      </c>
      <c r="AL28">
        <v>23.501636882627231</v>
      </c>
      <c r="AM28">
        <v>0.88843917064815447</v>
      </c>
      <c r="AN28">
        <v>0.35226580171149419</v>
      </c>
    </row>
    <row r="29" spans="1:40" x14ac:dyDescent="0.45">
      <c r="A29" s="1" t="s">
        <v>458</v>
      </c>
      <c r="B29">
        <v>3.038784813755242</v>
      </c>
      <c r="C29">
        <v>0.28376645431593839</v>
      </c>
      <c r="D29">
        <v>9.5991589198278035E-2</v>
      </c>
      <c r="E29">
        <v>3.3472583607181652E-2</v>
      </c>
      <c r="F29">
        <v>4.7819458656353584</v>
      </c>
      <c r="G29">
        <v>1.5202577372536059</v>
      </c>
      <c r="H29">
        <v>2.5478691885714349</v>
      </c>
      <c r="I29">
        <v>0.1438889275953891</v>
      </c>
      <c r="J29">
        <v>2.494593602347146</v>
      </c>
      <c r="K29">
        <v>0.1212165157615791</v>
      </c>
      <c r="L29">
        <v>0.46182778699631938</v>
      </c>
      <c r="M29">
        <v>2.323797550701804</v>
      </c>
      <c r="N29">
        <v>1.262955520232401</v>
      </c>
      <c r="O29">
        <v>0.17723398066607551</v>
      </c>
      <c r="P29">
        <v>0.67696432110416027</v>
      </c>
      <c r="Q29">
        <v>0.64421532405038773</v>
      </c>
      <c r="R29">
        <v>4.0312605356863376</v>
      </c>
      <c r="S29">
        <v>12.131417100584001</v>
      </c>
      <c r="T29">
        <v>1.0865893295799529</v>
      </c>
      <c r="U29">
        <v>1.7678004310739399</v>
      </c>
      <c r="V29">
        <v>2.5887028167612138</v>
      </c>
      <c r="W29">
        <v>2.253553885856955</v>
      </c>
      <c r="X29">
        <v>9.5844863113998674E-3</v>
      </c>
      <c r="Y29">
        <v>3.7342033826698873E-2</v>
      </c>
      <c r="Z29">
        <v>0.46990591670153392</v>
      </c>
      <c r="AA29">
        <v>1.865118219861007</v>
      </c>
      <c r="AB29">
        <v>1.22409210765586</v>
      </c>
      <c r="AC29">
        <v>4.6140864237061656</v>
      </c>
      <c r="AD29">
        <v>1.1230299368138721</v>
      </c>
      <c r="AE29">
        <v>1.330032567226946</v>
      </c>
      <c r="AF29">
        <v>1.265877778658778</v>
      </c>
      <c r="AG29">
        <v>3.7883087267711368</v>
      </c>
      <c r="AH29">
        <v>22.493588618941249</v>
      </c>
      <c r="AI29">
        <v>1.419178508907994</v>
      </c>
      <c r="AJ29">
        <v>13.427562957711521</v>
      </c>
      <c r="AK29">
        <v>5.3559695019660429</v>
      </c>
      <c r="AL29">
        <v>12.50294080500613</v>
      </c>
      <c r="AM29">
        <v>0.51872087065308836</v>
      </c>
      <c r="AN29">
        <v>0.23533464453595651</v>
      </c>
    </row>
    <row r="30" spans="1:40" x14ac:dyDescent="0.45">
      <c r="A30" s="1" t="s">
        <v>459</v>
      </c>
      <c r="B30">
        <v>5.1579700098745036</v>
      </c>
      <c r="C30">
        <v>0.5178872937141934</v>
      </c>
      <c r="D30">
        <v>0.17059728339183311</v>
      </c>
      <c r="E30">
        <v>4.6407815495126362E-2</v>
      </c>
      <c r="F30">
        <v>8.0051477692970661</v>
      </c>
      <c r="G30">
        <v>2.6534569928539651</v>
      </c>
      <c r="H30">
        <v>3.2222135969443961</v>
      </c>
      <c r="I30">
        <v>0.30168101452161528</v>
      </c>
      <c r="J30">
        <v>4.3622157427125714</v>
      </c>
      <c r="K30">
        <v>0.14478040055244751</v>
      </c>
      <c r="L30">
        <v>0.82852144174175213</v>
      </c>
      <c r="M30">
        <v>4.0609340500644251</v>
      </c>
      <c r="N30">
        <v>2.2012912453805309</v>
      </c>
      <c r="O30">
        <v>0.3122085559968627</v>
      </c>
      <c r="P30">
        <v>1.1953359268250059</v>
      </c>
      <c r="Q30">
        <v>1.1208938506655859</v>
      </c>
      <c r="R30">
        <v>1.502826090026947</v>
      </c>
      <c r="S30">
        <v>21.169457810043681</v>
      </c>
      <c r="T30">
        <v>1.98337799367505</v>
      </c>
      <c r="U30">
        <v>3.1130026233596739</v>
      </c>
      <c r="V30">
        <v>4.5265578139796334</v>
      </c>
      <c r="W30">
        <v>4.6636424119228668</v>
      </c>
      <c r="X30">
        <v>1.6692683701125682E-2</v>
      </c>
      <c r="Y30">
        <v>6.5416732457989166E-2</v>
      </c>
      <c r="Z30">
        <v>0.81972519609579553</v>
      </c>
      <c r="AA30">
        <v>3.378401636542038</v>
      </c>
      <c r="AB30">
        <v>2.16006926600613</v>
      </c>
      <c r="AC30">
        <v>8.0768601052624582</v>
      </c>
      <c r="AD30">
        <v>1.2215286361090281</v>
      </c>
      <c r="AE30">
        <v>2.5895298507949249</v>
      </c>
      <c r="AF30">
        <v>0.88696515158683709</v>
      </c>
      <c r="AG30">
        <v>5.1089389624011119</v>
      </c>
      <c r="AH30">
        <v>13.57456050120757</v>
      </c>
      <c r="AI30">
        <v>1.3219169005902589</v>
      </c>
      <c r="AJ30">
        <v>23.208710203890458</v>
      </c>
      <c r="AK30">
        <v>5.5593921747348096</v>
      </c>
      <c r="AL30">
        <v>23.654306066334641</v>
      </c>
      <c r="AM30">
        <v>0.90719196898144672</v>
      </c>
      <c r="AN30">
        <v>0.45256852891043131</v>
      </c>
    </row>
    <row r="31" spans="1:40" x14ac:dyDescent="0.45">
      <c r="A31" s="1" t="s">
        <v>460</v>
      </c>
      <c r="B31">
        <v>31.772963556203891</v>
      </c>
      <c r="C31">
        <v>3.0440279645421269</v>
      </c>
      <c r="D31">
        <v>0.34639299430224169</v>
      </c>
      <c r="E31">
        <v>0.22074468821629109</v>
      </c>
      <c r="F31">
        <v>12.60304002603015</v>
      </c>
      <c r="G31">
        <v>4.1573817086090692</v>
      </c>
      <c r="H31">
        <v>13.527510829643649</v>
      </c>
      <c r="I31">
        <v>0.8233723316490672</v>
      </c>
      <c r="J31">
        <v>6.8372590850873616</v>
      </c>
      <c r="K31">
        <v>4.8914975948833668</v>
      </c>
      <c r="L31">
        <v>7.0007630662482576</v>
      </c>
      <c r="M31">
        <v>6.6536391392050156</v>
      </c>
      <c r="N31">
        <v>3.5041376444521148</v>
      </c>
      <c r="O31">
        <v>0.63142496593736552</v>
      </c>
      <c r="P31">
        <v>2.2641995499813379</v>
      </c>
      <c r="Q31">
        <v>2.195792131110756</v>
      </c>
      <c r="R31">
        <v>2.53373661484952</v>
      </c>
      <c r="S31">
        <v>32.854870162539441</v>
      </c>
      <c r="T31">
        <v>3.770655809598936</v>
      </c>
      <c r="U31">
        <v>6.6794201873163139</v>
      </c>
      <c r="V31">
        <v>8.8781041911030609</v>
      </c>
      <c r="W31">
        <v>10.92337855912151</v>
      </c>
      <c r="X31">
        <v>3.4128929623132458E-2</v>
      </c>
      <c r="Y31">
        <v>0.1037926196260167</v>
      </c>
      <c r="Z31">
        <v>1.523560590416656</v>
      </c>
      <c r="AA31">
        <v>5.2743169210466192</v>
      </c>
      <c r="AB31">
        <v>5.1703133297966124</v>
      </c>
      <c r="AC31">
        <v>17.595661768750251</v>
      </c>
      <c r="AD31">
        <v>3.5591135802225549</v>
      </c>
      <c r="AE31">
        <v>3.9035644834893861</v>
      </c>
      <c r="AF31">
        <v>1.9977543963269511</v>
      </c>
      <c r="AG31">
        <v>18.939342769681069</v>
      </c>
      <c r="AH31">
        <v>25.760991065255951</v>
      </c>
      <c r="AI31">
        <v>2.9127257020453761</v>
      </c>
      <c r="AJ31">
        <v>45.720158191704172</v>
      </c>
      <c r="AK31">
        <v>11.64277210274247</v>
      </c>
      <c r="AL31">
        <v>64.38391455700426</v>
      </c>
      <c r="AM31">
        <v>1.5067313627721719</v>
      </c>
      <c r="AN31">
        <v>4.7360988130555706</v>
      </c>
    </row>
    <row r="32" spans="1:40" x14ac:dyDescent="0.45">
      <c r="A32" s="1" t="s">
        <v>461</v>
      </c>
      <c r="B32">
        <v>27.586601025658489</v>
      </c>
      <c r="C32">
        <v>9.5596588135037948</v>
      </c>
      <c r="D32">
        <v>0.85223920720819712</v>
      </c>
      <c r="E32">
        <v>0.23188142696346739</v>
      </c>
      <c r="F32">
        <v>36.538692586023132</v>
      </c>
      <c r="G32">
        <v>12.132562374487</v>
      </c>
      <c r="H32">
        <v>20.724583990761129</v>
      </c>
      <c r="I32">
        <v>2.151307599695488</v>
      </c>
      <c r="J32">
        <v>20.182284259321889</v>
      </c>
      <c r="K32">
        <v>2.5728293490276108</v>
      </c>
      <c r="L32">
        <v>5.0448994822826041</v>
      </c>
      <c r="M32">
        <v>20.002497329606939</v>
      </c>
      <c r="N32">
        <v>10.23265616533511</v>
      </c>
      <c r="O32">
        <v>1.6511920805744811</v>
      </c>
      <c r="P32">
        <v>6.0936855985526037</v>
      </c>
      <c r="Q32">
        <v>5.8089095949260541</v>
      </c>
      <c r="R32">
        <v>6.4423406626014854</v>
      </c>
      <c r="S32">
        <v>96.450282055090398</v>
      </c>
      <c r="T32">
        <v>8.8204384908535722</v>
      </c>
      <c r="U32">
        <v>22.36109681397631</v>
      </c>
      <c r="V32">
        <v>26.710458930743151</v>
      </c>
      <c r="W32">
        <v>26.550929343431552</v>
      </c>
      <c r="X32">
        <v>8.8351239812826485E-2</v>
      </c>
      <c r="Y32">
        <v>0.30052370022481822</v>
      </c>
      <c r="Z32">
        <v>4.09625466565209</v>
      </c>
      <c r="AA32">
        <v>15.05136545876509</v>
      </c>
      <c r="AB32">
        <v>14.67411234206571</v>
      </c>
      <c r="AC32">
        <v>37.202062969631953</v>
      </c>
      <c r="AD32">
        <v>6.7843194004441338</v>
      </c>
      <c r="AE32">
        <v>11.09170095712717</v>
      </c>
      <c r="AF32">
        <v>4.7954657037629094</v>
      </c>
      <c r="AG32">
        <v>39.574265724286477</v>
      </c>
      <c r="AH32">
        <v>63.97770817216972</v>
      </c>
      <c r="AI32">
        <v>6.7105043400604689</v>
      </c>
      <c r="AJ32">
        <v>115.22844456783881</v>
      </c>
      <c r="AK32">
        <v>28.91354968509614</v>
      </c>
      <c r="AL32">
        <v>151.4342365153959</v>
      </c>
      <c r="AM32">
        <v>4.6055720215125238</v>
      </c>
      <c r="AN32">
        <v>10.95281818993695</v>
      </c>
    </row>
    <row r="33" spans="1:40" x14ac:dyDescent="0.45">
      <c r="A33" s="1" t="s">
        <v>462</v>
      </c>
      <c r="B33">
        <v>18.100867913223251</v>
      </c>
      <c r="C33">
        <v>0.85486423394972311</v>
      </c>
      <c r="D33">
        <v>0.1239620424183242</v>
      </c>
      <c r="E33">
        <v>0.1213018529058373</v>
      </c>
      <c r="F33">
        <v>4.7909222948184453</v>
      </c>
      <c r="G33">
        <v>1.5294768928626099</v>
      </c>
      <c r="H33">
        <v>5.8869864302608876</v>
      </c>
      <c r="I33">
        <v>0.26820012427059342</v>
      </c>
      <c r="J33">
        <v>2.520449629670138</v>
      </c>
      <c r="K33">
        <v>0.37522922511934659</v>
      </c>
      <c r="L33">
        <v>0.67992135668195897</v>
      </c>
      <c r="M33">
        <v>2.483632204639123</v>
      </c>
      <c r="N33">
        <v>1.346422309199607</v>
      </c>
      <c r="O33">
        <v>0.19324093029320569</v>
      </c>
      <c r="P33">
        <v>0.71648832666369333</v>
      </c>
      <c r="Q33">
        <v>0.6821669524270092</v>
      </c>
      <c r="R33">
        <v>0.85427467512847333</v>
      </c>
      <c r="S33">
        <v>12.163944472992551</v>
      </c>
      <c r="T33">
        <v>1.149090291130912</v>
      </c>
      <c r="U33">
        <v>2.2385543473723262</v>
      </c>
      <c r="V33">
        <v>3.186295243159373</v>
      </c>
      <c r="W33">
        <v>4.5502544539415588</v>
      </c>
      <c r="X33">
        <v>1.2918975333301139E-2</v>
      </c>
      <c r="Y33">
        <v>3.7640551940818751E-2</v>
      </c>
      <c r="Z33">
        <v>0.55403231687030641</v>
      </c>
      <c r="AA33">
        <v>1.960995238325101</v>
      </c>
      <c r="AB33">
        <v>1.984333742575185</v>
      </c>
      <c r="AC33">
        <v>8.5928852329843561</v>
      </c>
      <c r="AD33">
        <v>1.292461427888643</v>
      </c>
      <c r="AE33">
        <v>1.4603724625222849</v>
      </c>
      <c r="AF33">
        <v>0.80912561061797006</v>
      </c>
      <c r="AG33">
        <v>7.0639823238935584</v>
      </c>
      <c r="AH33">
        <v>9.2907756121675007</v>
      </c>
      <c r="AI33">
        <v>1.0716967585290871</v>
      </c>
      <c r="AJ33">
        <v>15.75398716293298</v>
      </c>
      <c r="AK33">
        <v>4.6184246107088596</v>
      </c>
      <c r="AL33">
        <v>25.895385995704391</v>
      </c>
      <c r="AM33">
        <v>0.55278559076302614</v>
      </c>
      <c r="AN33">
        <v>2.061212109789258</v>
      </c>
    </row>
    <row r="34" spans="1:40" x14ac:dyDescent="0.45">
      <c r="A34" s="1" t="s">
        <v>463</v>
      </c>
      <c r="B34">
        <v>10.40673195652897</v>
      </c>
      <c r="C34">
        <v>0.99479797755346788</v>
      </c>
      <c r="D34">
        <v>0.3680475862271288</v>
      </c>
      <c r="E34">
        <v>9.8420649737445159E-2</v>
      </c>
      <c r="F34">
        <v>18.035462195175079</v>
      </c>
      <c r="G34">
        <v>5.9756422600390442</v>
      </c>
      <c r="H34">
        <v>4.5905082425952202</v>
      </c>
      <c r="I34">
        <v>0.51130393474401625</v>
      </c>
      <c r="J34">
        <v>9.8155208721075837</v>
      </c>
      <c r="K34">
        <v>0.23389060051784899</v>
      </c>
      <c r="L34">
        <v>1.7413413095369581</v>
      </c>
      <c r="M34">
        <v>9.0869678215654659</v>
      </c>
      <c r="N34">
        <v>4.9357452868079124</v>
      </c>
      <c r="O34">
        <v>0.68491686011953734</v>
      </c>
      <c r="P34">
        <v>2.614717319905751</v>
      </c>
      <c r="Q34">
        <v>2.4865351261702329</v>
      </c>
      <c r="R34">
        <v>3.1806530089068561</v>
      </c>
      <c r="S34">
        <v>49.669923763528047</v>
      </c>
      <c r="T34">
        <v>4.4000446783973759</v>
      </c>
      <c r="U34">
        <v>6.7709721893538113</v>
      </c>
      <c r="V34">
        <v>9.7898857629316662</v>
      </c>
      <c r="W34">
        <v>7.8639741772446676</v>
      </c>
      <c r="X34">
        <v>3.4819009409453337E-2</v>
      </c>
      <c r="Y34">
        <v>0.14610879967046289</v>
      </c>
      <c r="Z34">
        <v>1.7805288796542409</v>
      </c>
      <c r="AA34">
        <v>7.2723828773870371</v>
      </c>
      <c r="AB34">
        <v>4.7001700580235912</v>
      </c>
      <c r="AC34">
        <v>17.97390222642181</v>
      </c>
      <c r="AD34">
        <v>2.4778552574308619</v>
      </c>
      <c r="AE34">
        <v>5.1679967427985138</v>
      </c>
      <c r="AF34">
        <v>1.766690685413383</v>
      </c>
      <c r="AG34">
        <v>10.026410506604419</v>
      </c>
      <c r="AH34">
        <v>28.634341592990111</v>
      </c>
      <c r="AI34">
        <v>2.8949747686872089</v>
      </c>
      <c r="AJ34">
        <v>99.14115876129749</v>
      </c>
      <c r="AK34">
        <v>11.52504654863732</v>
      </c>
      <c r="AL34">
        <v>52.014842495649063</v>
      </c>
      <c r="AM34">
        <v>2.0351589688518521</v>
      </c>
      <c r="AN34">
        <v>0.73461438092603104</v>
      </c>
    </row>
    <row r="35" spans="1:40" x14ac:dyDescent="0.45">
      <c r="A35" s="1" t="s">
        <v>464</v>
      </c>
      <c r="B35">
        <v>14.44594878805229</v>
      </c>
      <c r="C35">
        <v>3.933576334549806</v>
      </c>
      <c r="D35">
        <v>0.37373592969913089</v>
      </c>
      <c r="E35">
        <v>6.5480330024117961E-2</v>
      </c>
      <c r="F35">
        <v>6.0986493921626588</v>
      </c>
      <c r="G35">
        <v>6.5790196794806777</v>
      </c>
      <c r="H35">
        <v>10.50731349444388</v>
      </c>
      <c r="I35">
        <v>1.2816986473631009</v>
      </c>
      <c r="J35">
        <v>4.7760528948278713</v>
      </c>
      <c r="K35">
        <v>0.41745656551132537</v>
      </c>
      <c r="L35">
        <v>1.838264060558616</v>
      </c>
      <c r="M35">
        <v>8.30080288021583</v>
      </c>
      <c r="N35">
        <v>1.258293971488186</v>
      </c>
      <c r="O35">
        <v>0.84651340057809543</v>
      </c>
      <c r="P35">
        <v>4.093448203352958</v>
      </c>
      <c r="Q35">
        <v>6.2352062343509829</v>
      </c>
      <c r="R35">
        <v>2.2026774220120839</v>
      </c>
      <c r="S35">
        <v>5.6761026763300366</v>
      </c>
      <c r="T35">
        <v>0.88072484794703443</v>
      </c>
      <c r="U35">
        <v>10.993616745364189</v>
      </c>
      <c r="V35">
        <v>13.61355918759647</v>
      </c>
      <c r="W35">
        <v>12.432340489788791</v>
      </c>
      <c r="X35">
        <v>5.9686819339393092E-2</v>
      </c>
      <c r="Y35">
        <v>0.1510946986965995</v>
      </c>
      <c r="Z35">
        <v>3.3927733687574562</v>
      </c>
      <c r="AA35">
        <v>5.6293264288563361</v>
      </c>
      <c r="AB35">
        <v>7.2605590303922156</v>
      </c>
      <c r="AC35">
        <v>7.4698548010311629</v>
      </c>
      <c r="AD35">
        <v>3.06545475614177</v>
      </c>
      <c r="AE35">
        <v>2.802259247720666</v>
      </c>
      <c r="AF35">
        <v>1.911734996979678</v>
      </c>
      <c r="AG35">
        <v>14.98150286839395</v>
      </c>
      <c r="AH35">
        <v>17.671955134168591</v>
      </c>
      <c r="AI35">
        <v>1.9919633960183289</v>
      </c>
      <c r="AJ35">
        <v>16.942533839379522</v>
      </c>
      <c r="AK35">
        <v>8.5144807011296937</v>
      </c>
      <c r="AL35">
        <v>93.275247363634946</v>
      </c>
      <c r="AM35">
        <v>0.75473943619891037</v>
      </c>
      <c r="AN35">
        <v>1.457312901968842</v>
      </c>
    </row>
    <row r="36" spans="1:40" x14ac:dyDescent="0.45">
      <c r="A36" s="1" t="s">
        <v>465</v>
      </c>
      <c r="B36">
        <v>11.74342704261414</v>
      </c>
      <c r="C36">
        <v>1.936404318084562</v>
      </c>
      <c r="D36">
        <v>0.69435518509191463</v>
      </c>
      <c r="E36">
        <v>0.139881758604183</v>
      </c>
      <c r="F36">
        <v>6.7612466377002924</v>
      </c>
      <c r="G36">
        <v>2.0437502804133532</v>
      </c>
      <c r="H36">
        <v>117.82596628838731</v>
      </c>
      <c r="I36">
        <v>22.814088934217271</v>
      </c>
      <c r="J36">
        <v>5.7702116346645811</v>
      </c>
      <c r="K36">
        <v>4.024347269314525</v>
      </c>
      <c r="L36">
        <v>11.581659025841679</v>
      </c>
      <c r="M36">
        <v>5.7566519144464579</v>
      </c>
      <c r="N36">
        <v>1.7020257209371461</v>
      </c>
      <c r="O36">
        <v>0.85473966190691153</v>
      </c>
      <c r="P36">
        <v>18.337787192400398</v>
      </c>
      <c r="Q36">
        <v>2.9499023836038929</v>
      </c>
      <c r="R36">
        <v>1.275682811808645</v>
      </c>
      <c r="S36">
        <v>11.15631355398663</v>
      </c>
      <c r="T36">
        <v>2.408410393538583</v>
      </c>
      <c r="U36">
        <v>9.8441880497458047</v>
      </c>
      <c r="V36">
        <v>15.90584889940793</v>
      </c>
      <c r="W36">
        <v>65.211264962917724</v>
      </c>
      <c r="X36">
        <v>0.1812169598243896</v>
      </c>
      <c r="Y36">
        <v>0.13226204167185071</v>
      </c>
      <c r="Z36">
        <v>5.4407216223237889</v>
      </c>
      <c r="AA36">
        <v>5.5915507144245282</v>
      </c>
      <c r="AB36">
        <v>7.1735708879278093</v>
      </c>
      <c r="AC36">
        <v>9.0188846506218994</v>
      </c>
      <c r="AD36">
        <v>18.93744444616182</v>
      </c>
      <c r="AE36">
        <v>2.1591440041680339</v>
      </c>
      <c r="AF36">
        <v>14.50124110886869</v>
      </c>
      <c r="AG36">
        <v>55.683728347658537</v>
      </c>
      <c r="AH36">
        <v>53.351424852068021</v>
      </c>
      <c r="AI36">
        <v>12.39930067373974</v>
      </c>
      <c r="AJ36">
        <v>77.607639887619968</v>
      </c>
      <c r="AK36">
        <v>53.914245290190649</v>
      </c>
      <c r="AL36">
        <v>1100.515136998675</v>
      </c>
      <c r="AM36">
        <v>0.98064452447987394</v>
      </c>
      <c r="AN36">
        <v>2.1409518481390819</v>
      </c>
    </row>
    <row r="37" spans="1:40" x14ac:dyDescent="0.45">
      <c r="A37" s="1" t="s">
        <v>466</v>
      </c>
      <c r="B37">
        <v>38.937110187845263</v>
      </c>
      <c r="C37">
        <v>9.087757876446144</v>
      </c>
      <c r="D37">
        <v>3.7222618750395018</v>
      </c>
      <c r="E37">
        <v>0.14474449952661761</v>
      </c>
      <c r="F37">
        <v>14.287513144583169</v>
      </c>
      <c r="G37">
        <v>4.2583886258765649</v>
      </c>
      <c r="H37">
        <v>38.493544639632532</v>
      </c>
      <c r="I37">
        <v>5.8413133206202081</v>
      </c>
      <c r="J37">
        <v>5.6755352715826382</v>
      </c>
      <c r="K37">
        <v>1.478246760939119</v>
      </c>
      <c r="L37">
        <v>6.8637730526107896</v>
      </c>
      <c r="M37">
        <v>20.03779217109626</v>
      </c>
      <c r="N37">
        <v>3.5171171163897932</v>
      </c>
      <c r="O37">
        <v>3.54237223580345</v>
      </c>
      <c r="P37">
        <v>317.42818223710509</v>
      </c>
      <c r="Q37">
        <v>6.9907611411366064</v>
      </c>
      <c r="R37">
        <v>1.583206431725781</v>
      </c>
      <c r="S37">
        <v>14.118064394770119</v>
      </c>
      <c r="T37">
        <v>2.6508079922927128</v>
      </c>
      <c r="U37">
        <v>34.471303344311259</v>
      </c>
      <c r="V37">
        <v>30.52787070945455</v>
      </c>
      <c r="W37">
        <v>32.100860253587143</v>
      </c>
      <c r="X37">
        <v>0.12597928824997279</v>
      </c>
      <c r="Y37">
        <v>0.72420163914473368</v>
      </c>
      <c r="Z37">
        <v>5.4077464644079623</v>
      </c>
      <c r="AA37">
        <v>26.385350369537392</v>
      </c>
      <c r="AB37">
        <v>27.078232175337309</v>
      </c>
      <c r="AC37">
        <v>34.375342666834577</v>
      </c>
      <c r="AD37">
        <v>14.491748084497241</v>
      </c>
      <c r="AE37">
        <v>3.260616775102267</v>
      </c>
      <c r="AF37">
        <v>10.282339308704399</v>
      </c>
      <c r="AG37">
        <v>58.327240219461721</v>
      </c>
      <c r="AH37">
        <v>50.708410919985418</v>
      </c>
      <c r="AI37">
        <v>8.9761554276699016</v>
      </c>
      <c r="AJ37">
        <v>64.007452396226853</v>
      </c>
      <c r="AK37">
        <v>40.030381197933472</v>
      </c>
      <c r="AL37">
        <v>408.95356111586932</v>
      </c>
      <c r="AM37">
        <v>1.995771220698328</v>
      </c>
      <c r="AN37">
        <v>5.3766394116107517</v>
      </c>
    </row>
    <row r="38" spans="1:40" x14ac:dyDescent="0.45">
      <c r="A38" s="1" t="s">
        <v>467</v>
      </c>
      <c r="B38">
        <v>49.283429904096423</v>
      </c>
      <c r="C38">
        <v>8.4715801960827815</v>
      </c>
      <c r="D38">
        <v>1.9388187485328481</v>
      </c>
      <c r="E38">
        <v>0.3963508562420554</v>
      </c>
      <c r="F38">
        <v>23.119216735747909</v>
      </c>
      <c r="G38">
        <v>11.871756221405461</v>
      </c>
      <c r="H38">
        <v>77.676342672459484</v>
      </c>
      <c r="I38">
        <v>7.2340591551492253</v>
      </c>
      <c r="J38">
        <v>6.8986361387226376</v>
      </c>
      <c r="K38">
        <v>4.2637291324707833</v>
      </c>
      <c r="L38">
        <v>41.651548864406386</v>
      </c>
      <c r="M38">
        <v>55.866261818611022</v>
      </c>
      <c r="N38">
        <v>4.9391464311386386</v>
      </c>
      <c r="O38">
        <v>19.14497511634065</v>
      </c>
      <c r="P38">
        <v>45.78436055016742</v>
      </c>
      <c r="Q38">
        <v>68.445623931654922</v>
      </c>
      <c r="R38">
        <v>3.6012728383555008</v>
      </c>
      <c r="S38">
        <v>23.13716405990656</v>
      </c>
      <c r="T38">
        <v>4.5415425297320402</v>
      </c>
      <c r="U38">
        <v>210.1686774663595</v>
      </c>
      <c r="V38">
        <v>66.112361940185181</v>
      </c>
      <c r="W38">
        <v>105.3182219133955</v>
      </c>
      <c r="X38">
        <v>0.3261387662118832</v>
      </c>
      <c r="Y38">
        <v>1.2703852469589749</v>
      </c>
      <c r="Z38">
        <v>13.90268296908412</v>
      </c>
      <c r="AA38">
        <v>48.662165356151277</v>
      </c>
      <c r="AB38">
        <v>172.6542807058419</v>
      </c>
      <c r="AC38">
        <v>68.45443485532742</v>
      </c>
      <c r="AD38">
        <v>21.274111179098721</v>
      </c>
      <c r="AE38">
        <v>10.915857232271989</v>
      </c>
      <c r="AF38">
        <v>9.7782638155750483</v>
      </c>
      <c r="AG38">
        <v>156.47200944723369</v>
      </c>
      <c r="AH38">
        <v>134.85259084243521</v>
      </c>
      <c r="AI38">
        <v>10.759829920169389</v>
      </c>
      <c r="AJ38">
        <v>131.36896253317349</v>
      </c>
      <c r="AK38">
        <v>81.122214717635899</v>
      </c>
      <c r="AL38">
        <v>1076.1989559058261</v>
      </c>
      <c r="AM38">
        <v>11.316030262419369</v>
      </c>
      <c r="AN38">
        <v>20.93797956512967</v>
      </c>
    </row>
    <row r="39" spans="1:40" x14ac:dyDescent="0.45">
      <c r="A39" s="1" t="s">
        <v>468</v>
      </c>
      <c r="B39">
        <v>14.1708328378394</v>
      </c>
      <c r="C39">
        <v>2.537978206876732</v>
      </c>
      <c r="D39">
        <v>0.62142354282197321</v>
      </c>
      <c r="E39">
        <v>0.1168055960134157</v>
      </c>
      <c r="F39">
        <v>6.5894924985843808</v>
      </c>
      <c r="G39">
        <v>2.8502614373910919</v>
      </c>
      <c r="H39">
        <v>22.51779255444146</v>
      </c>
      <c r="I39">
        <v>2.311876300957981</v>
      </c>
      <c r="J39">
        <v>6.4700760486934374</v>
      </c>
      <c r="K39">
        <v>1.871972429090595</v>
      </c>
      <c r="L39">
        <v>15.232043567582449</v>
      </c>
      <c r="M39">
        <v>23.39030374734994</v>
      </c>
      <c r="N39">
        <v>1.401788386685652</v>
      </c>
      <c r="O39">
        <v>6.2868362706295784</v>
      </c>
      <c r="P39">
        <v>11.02387835575297</v>
      </c>
      <c r="Q39">
        <v>15.23478974630914</v>
      </c>
      <c r="R39">
        <v>1.1277216300438779</v>
      </c>
      <c r="S39">
        <v>8.5263410822894823</v>
      </c>
      <c r="T39">
        <v>1.6359115810994871</v>
      </c>
      <c r="U39">
        <v>40.665607153537067</v>
      </c>
      <c r="V39">
        <v>15.009685601685129</v>
      </c>
      <c r="W39">
        <v>28.486503165047981</v>
      </c>
      <c r="X39">
        <v>8.9850907436826472E-2</v>
      </c>
      <c r="Y39">
        <v>0.42189323201439383</v>
      </c>
      <c r="Z39">
        <v>4.4076502410429654</v>
      </c>
      <c r="AA39">
        <v>16.16326672336756</v>
      </c>
      <c r="AB39">
        <v>32.545472788812731</v>
      </c>
      <c r="AC39">
        <v>22.701052267890109</v>
      </c>
      <c r="AD39">
        <v>5.5027796030760321</v>
      </c>
      <c r="AE39">
        <v>3.1035798724304988</v>
      </c>
      <c r="AF39">
        <v>3.0668186701805999</v>
      </c>
      <c r="AG39">
        <v>33.082926338847571</v>
      </c>
      <c r="AH39">
        <v>40.19890119352555</v>
      </c>
      <c r="AI39">
        <v>3.2779676458458349</v>
      </c>
      <c r="AJ39">
        <v>43.728919118689412</v>
      </c>
      <c r="AK39">
        <v>19.126020334410939</v>
      </c>
      <c r="AL39">
        <v>278.96604627278151</v>
      </c>
      <c r="AM39">
        <v>3.9630766639051811</v>
      </c>
      <c r="AN39">
        <v>5.2711234545218106</v>
      </c>
    </row>
    <row r="40" spans="1:40" x14ac:dyDescent="0.45">
      <c r="A40" s="1" t="s">
        <v>469</v>
      </c>
      <c r="B40">
        <v>0.77473969129201115</v>
      </c>
      <c r="C40">
        <v>7.5013076522799288E-2</v>
      </c>
      <c r="D40">
        <v>2.2236372014822529E-2</v>
      </c>
      <c r="E40">
        <v>3.4963072750927482E-3</v>
      </c>
      <c r="F40">
        <v>0.33103899444179502</v>
      </c>
      <c r="G40">
        <v>0.2074598072810678</v>
      </c>
      <c r="H40">
        <v>0.49484047725100028</v>
      </c>
      <c r="I40">
        <v>5.0242370726875138E-2</v>
      </c>
      <c r="J40">
        <v>6.7940995693310108E-2</v>
      </c>
      <c r="K40">
        <v>2.2203665618857341E-2</v>
      </c>
      <c r="L40">
        <v>0.27313105808824228</v>
      </c>
      <c r="M40">
        <v>0.69301822631916477</v>
      </c>
      <c r="N40">
        <v>5.9472669143858542E-2</v>
      </c>
      <c r="O40">
        <v>0.1009128415383079</v>
      </c>
      <c r="P40">
        <v>0.78390109469456382</v>
      </c>
      <c r="Q40">
        <v>0.85514056209849998</v>
      </c>
      <c r="R40">
        <v>3.8293726916331733E-2</v>
      </c>
      <c r="S40">
        <v>0.27938320411497081</v>
      </c>
      <c r="T40">
        <v>3.812056596422439E-2</v>
      </c>
      <c r="U40">
        <v>0.80985979472329384</v>
      </c>
      <c r="V40">
        <v>0.36424325058521839</v>
      </c>
      <c r="W40">
        <v>0.70691092060577154</v>
      </c>
      <c r="X40">
        <v>2.6620857033636258E-3</v>
      </c>
      <c r="Y40">
        <v>1.4433277095075249E-2</v>
      </c>
      <c r="Z40">
        <v>0.1014193895088331</v>
      </c>
      <c r="AA40">
        <v>0.5278712951380472</v>
      </c>
      <c r="AB40">
        <v>0.7870501683769856</v>
      </c>
      <c r="AC40">
        <v>0.79786202571409459</v>
      </c>
      <c r="AD40">
        <v>0.13585953157626629</v>
      </c>
      <c r="AE40">
        <v>0.1589213418626893</v>
      </c>
      <c r="AF40">
        <v>8.544678783082657E-2</v>
      </c>
      <c r="AG40">
        <v>0.96129756600028404</v>
      </c>
      <c r="AH40">
        <v>1.255121754713493</v>
      </c>
      <c r="AI40">
        <v>9.9490312707453094E-2</v>
      </c>
      <c r="AJ40">
        <v>1.950683945871982</v>
      </c>
      <c r="AK40">
        <v>0.89883072692435606</v>
      </c>
      <c r="AL40">
        <v>11.204008511833131</v>
      </c>
      <c r="AM40">
        <v>4.8575244398362111E-2</v>
      </c>
      <c r="AN40">
        <v>0.72022407003521638</v>
      </c>
    </row>
    <row r="41" spans="1:40" x14ac:dyDescent="0.45">
      <c r="A41" s="1" t="s">
        <v>470</v>
      </c>
      <c r="B41">
        <v>12.438621516507659</v>
      </c>
      <c r="C41">
        <v>2.1997598871128909</v>
      </c>
      <c r="D41">
        <v>0.443061453775136</v>
      </c>
      <c r="E41">
        <v>6.2198215332427968E-2</v>
      </c>
      <c r="F41">
        <v>4.5917802367182201</v>
      </c>
      <c r="G41">
        <v>2.834742791472503</v>
      </c>
      <c r="H41">
        <v>12.213642901217019</v>
      </c>
      <c r="I41">
        <v>1.6100048795252431</v>
      </c>
      <c r="J41">
        <v>1.2429773300945659</v>
      </c>
      <c r="K41">
        <v>0.61417490372582106</v>
      </c>
      <c r="L41">
        <v>6.421447006348501</v>
      </c>
      <c r="M41">
        <v>10.03403787125306</v>
      </c>
      <c r="N41">
        <v>0.84241908987366343</v>
      </c>
      <c r="O41">
        <v>1.636592217072439</v>
      </c>
      <c r="P41">
        <v>20.50653924333993</v>
      </c>
      <c r="Q41">
        <v>21.221753976820079</v>
      </c>
      <c r="R41">
        <v>0.79395175165890453</v>
      </c>
      <c r="S41">
        <v>3.6500756609875218</v>
      </c>
      <c r="T41">
        <v>0.67922970376771741</v>
      </c>
      <c r="U41">
        <v>15.240282218185779</v>
      </c>
      <c r="V41">
        <v>6.7535140364097908</v>
      </c>
      <c r="W41">
        <v>13.86510442492528</v>
      </c>
      <c r="X41">
        <v>4.1947290019646498E-2</v>
      </c>
      <c r="Y41">
        <v>0.19912221598001989</v>
      </c>
      <c r="Z41">
        <v>1.655292885928501</v>
      </c>
      <c r="AA41">
        <v>7.3628883609657754</v>
      </c>
      <c r="AB41">
        <v>13.27632353900678</v>
      </c>
      <c r="AC41">
        <v>11.30470283127749</v>
      </c>
      <c r="AD41">
        <v>2.6837747292488419</v>
      </c>
      <c r="AE41">
        <v>3.8701462552793382</v>
      </c>
      <c r="AF41">
        <v>1.7772248153521231</v>
      </c>
      <c r="AG41">
        <v>15.507448593844691</v>
      </c>
      <c r="AH41">
        <v>24.69957602577934</v>
      </c>
      <c r="AI41">
        <v>1.746230400972024</v>
      </c>
      <c r="AJ41">
        <v>16.896845550593529</v>
      </c>
      <c r="AK41">
        <v>11.097808503521231</v>
      </c>
      <c r="AL41">
        <v>200.3641178189215</v>
      </c>
      <c r="AM41">
        <v>0.86133311879075158</v>
      </c>
      <c r="AN41">
        <v>2.6411657834868678</v>
      </c>
    </row>
    <row r="42" spans="1:40" x14ac:dyDescent="0.45">
      <c r="A42" s="1" t="s">
        <v>471</v>
      </c>
      <c r="B42">
        <v>1.364862909633523</v>
      </c>
      <c r="C42">
        <v>0.20197208213499909</v>
      </c>
      <c r="D42">
        <v>6.2682336887795856E-2</v>
      </c>
      <c r="E42">
        <v>1.50570912657972E-2</v>
      </c>
      <c r="F42">
        <v>0.75896270219740158</v>
      </c>
      <c r="G42">
        <v>0.31339303265217189</v>
      </c>
      <c r="H42">
        <v>2.4605698708792318</v>
      </c>
      <c r="I42">
        <v>0.173173603941363</v>
      </c>
      <c r="J42">
        <v>0.50475627328010075</v>
      </c>
      <c r="K42">
        <v>0.12693759448644309</v>
      </c>
      <c r="L42">
        <v>2.376983910465027</v>
      </c>
      <c r="M42">
        <v>0.99475366293228973</v>
      </c>
      <c r="N42">
        <v>0.19106477428488161</v>
      </c>
      <c r="O42">
        <v>0.61907119990256543</v>
      </c>
      <c r="P42">
        <v>0.25765413274547733</v>
      </c>
      <c r="Q42">
        <v>0.59411611976920464</v>
      </c>
      <c r="R42">
        <v>0.20620814560314321</v>
      </c>
      <c r="S42">
        <v>5.3046166218994486</v>
      </c>
      <c r="T42">
        <v>1.321472705230951</v>
      </c>
      <c r="U42">
        <v>2.6246020253178188</v>
      </c>
      <c r="V42">
        <v>1.996261783646728</v>
      </c>
      <c r="W42">
        <v>4.1821035314332962</v>
      </c>
      <c r="X42">
        <v>1.956089020846127E-2</v>
      </c>
      <c r="Y42">
        <v>1.3548043299948529</v>
      </c>
      <c r="Z42">
        <v>0.81273840280931431</v>
      </c>
      <c r="AA42">
        <v>46.872822081138409</v>
      </c>
      <c r="AB42">
        <v>3.060532977117056</v>
      </c>
      <c r="AC42">
        <v>1.982339136793438</v>
      </c>
      <c r="AD42">
        <v>1.444420994639066</v>
      </c>
      <c r="AE42">
        <v>0.35446927744888401</v>
      </c>
      <c r="AF42">
        <v>1.13011721797071</v>
      </c>
      <c r="AG42">
        <v>3.8005115066475139</v>
      </c>
      <c r="AH42">
        <v>8.0905357430890952</v>
      </c>
      <c r="AI42">
        <v>1.271197991717733</v>
      </c>
      <c r="AJ42">
        <v>17.513117978538109</v>
      </c>
      <c r="AK42">
        <v>5.826660313302515</v>
      </c>
      <c r="AL42">
        <v>112.2304596651632</v>
      </c>
      <c r="AM42">
        <v>0.60166127023668847</v>
      </c>
      <c r="AN42">
        <v>0.85712270298232907</v>
      </c>
    </row>
    <row r="43" spans="1:40" x14ac:dyDescent="0.45">
      <c r="A43" s="1" t="s">
        <v>472</v>
      </c>
      <c r="B43">
        <v>0.90443674711646393</v>
      </c>
      <c r="C43">
        <v>0.1490479992580942</v>
      </c>
      <c r="D43">
        <v>4.0569829213094308E-2</v>
      </c>
      <c r="E43">
        <v>1.0796036034710309E-2</v>
      </c>
      <c r="F43">
        <v>0.43413772638458609</v>
      </c>
      <c r="G43">
        <v>0.22036170155501039</v>
      </c>
      <c r="H43">
        <v>2.592198334898606</v>
      </c>
      <c r="I43">
        <v>0.36049683086638951</v>
      </c>
      <c r="J43">
        <v>9.5435404071522872E-2</v>
      </c>
      <c r="K43">
        <v>0.1079369080387259</v>
      </c>
      <c r="L43">
        <v>1.994746007897388</v>
      </c>
      <c r="M43">
        <v>0.52738283706427469</v>
      </c>
      <c r="N43">
        <v>9.5434039000373116E-2</v>
      </c>
      <c r="O43">
        <v>5.5059346605230068</v>
      </c>
      <c r="P43">
        <v>0.3086782956842421</v>
      </c>
      <c r="Q43">
        <v>0.63151799983777601</v>
      </c>
      <c r="R43">
        <v>6.1974949238832837E-2</v>
      </c>
      <c r="S43">
        <v>0.46395303875151339</v>
      </c>
      <c r="T43">
        <v>0.14883283099320271</v>
      </c>
      <c r="U43">
        <v>3.2301445565722302</v>
      </c>
      <c r="V43">
        <v>1.385313698142373</v>
      </c>
      <c r="W43">
        <v>3.1595051185808138</v>
      </c>
      <c r="X43">
        <v>1.9153397862671021E-2</v>
      </c>
      <c r="Y43">
        <v>5.0708428034447098E-2</v>
      </c>
      <c r="Z43">
        <v>1.237143054114924</v>
      </c>
      <c r="AA43">
        <v>2.768600775196504</v>
      </c>
      <c r="AB43">
        <v>2.3442348110189801</v>
      </c>
      <c r="AC43">
        <v>1.9513735483615571</v>
      </c>
      <c r="AD43">
        <v>0.90203439793224427</v>
      </c>
      <c r="AE43">
        <v>0.13324055838283189</v>
      </c>
      <c r="AF43">
        <v>0.39281678570805828</v>
      </c>
      <c r="AG43">
        <v>4.2977915312439556</v>
      </c>
      <c r="AH43">
        <v>4.5782833989498553</v>
      </c>
      <c r="AI43">
        <v>0.39663071884243628</v>
      </c>
      <c r="AJ43">
        <v>4.4396546324841069</v>
      </c>
      <c r="AK43">
        <v>2.5906577523476941</v>
      </c>
      <c r="AL43">
        <v>38.442126719262554</v>
      </c>
      <c r="AM43">
        <v>0.1195262835118064</v>
      </c>
      <c r="AN43">
        <v>0.37547484478162507</v>
      </c>
    </row>
    <row r="44" spans="1:40" x14ac:dyDescent="0.45">
      <c r="A44" s="1" t="s">
        <v>473</v>
      </c>
      <c r="B44">
        <v>2.7410910014722529</v>
      </c>
      <c r="C44">
        <v>0.67929864535498807</v>
      </c>
      <c r="D44">
        <v>0.11888306856753129</v>
      </c>
      <c r="E44">
        <v>2.6769119506329039E-2</v>
      </c>
      <c r="F44">
        <v>2.0140163267377091</v>
      </c>
      <c r="G44">
        <v>0.81122438851758183</v>
      </c>
      <c r="H44">
        <v>4.1461654678297508</v>
      </c>
      <c r="I44">
        <v>0.36263027214677712</v>
      </c>
      <c r="J44">
        <v>0.23920037160637</v>
      </c>
      <c r="K44">
        <v>0.38168585555808121</v>
      </c>
      <c r="L44">
        <v>5.0974715231109613</v>
      </c>
      <c r="M44">
        <v>1.8610925897306481</v>
      </c>
      <c r="N44">
        <v>0.43696170701165149</v>
      </c>
      <c r="O44">
        <v>0.51794561344270307</v>
      </c>
      <c r="P44">
        <v>0.95338854209710322</v>
      </c>
      <c r="Q44">
        <v>10.07581317799159</v>
      </c>
      <c r="R44">
        <v>0.18848805435250671</v>
      </c>
      <c r="S44">
        <v>0.99683128576933522</v>
      </c>
      <c r="T44">
        <v>0.25865278902377142</v>
      </c>
      <c r="U44">
        <v>6.6079768183999086</v>
      </c>
      <c r="V44">
        <v>3.5458283328006939</v>
      </c>
      <c r="W44">
        <v>8.8303450894162339</v>
      </c>
      <c r="X44">
        <v>1.9750946316977779E-2</v>
      </c>
      <c r="Y44">
        <v>5.2057831959106078E-2</v>
      </c>
      <c r="Z44">
        <v>1.0830132282768461</v>
      </c>
      <c r="AA44">
        <v>1.98195410457806</v>
      </c>
      <c r="AB44">
        <v>4.9923139347970622</v>
      </c>
      <c r="AC44">
        <v>10.11615259685435</v>
      </c>
      <c r="AD44">
        <v>1.4043685815969591</v>
      </c>
      <c r="AE44">
        <v>0.37125285172627043</v>
      </c>
      <c r="AF44">
        <v>0.53680294636773218</v>
      </c>
      <c r="AG44">
        <v>8.1395238742785327</v>
      </c>
      <c r="AH44">
        <v>14.02315973425042</v>
      </c>
      <c r="AI44">
        <v>0.65220099504093265</v>
      </c>
      <c r="AJ44">
        <v>9.5289720615539935</v>
      </c>
      <c r="AK44">
        <v>4.9362385225316094</v>
      </c>
      <c r="AL44">
        <v>96.746691397266829</v>
      </c>
      <c r="AM44">
        <v>0.30667978774904281</v>
      </c>
      <c r="AN44">
        <v>1.516837357578771</v>
      </c>
    </row>
    <row r="45" spans="1:40" x14ac:dyDescent="0.45">
      <c r="A45" s="1" t="s">
        <v>474</v>
      </c>
      <c r="B45">
        <v>0.66532182364047499</v>
      </c>
      <c r="C45">
        <v>0.11274101655835519</v>
      </c>
      <c r="D45">
        <v>3.1934573189855368E-2</v>
      </c>
      <c r="E45">
        <v>6.6180633870191697E-3</v>
      </c>
      <c r="F45">
        <v>0.37390906797969559</v>
      </c>
      <c r="G45">
        <v>0.16201763757973511</v>
      </c>
      <c r="H45">
        <v>1.366375514057641</v>
      </c>
      <c r="I45">
        <v>0.107039651947837</v>
      </c>
      <c r="J45">
        <v>7.0099759129251329E-2</v>
      </c>
      <c r="K45">
        <v>0.1094660312262988</v>
      </c>
      <c r="L45">
        <v>0.39891696195108112</v>
      </c>
      <c r="M45">
        <v>0.66371752892413716</v>
      </c>
      <c r="N45">
        <v>8.3079439251110068E-2</v>
      </c>
      <c r="O45">
        <v>0.1081806688769871</v>
      </c>
      <c r="P45">
        <v>0.20401712651846279</v>
      </c>
      <c r="Q45">
        <v>0.42588035520023843</v>
      </c>
      <c r="R45">
        <v>9.4856728396216256E-2</v>
      </c>
      <c r="S45">
        <v>0.29543448858830867</v>
      </c>
      <c r="T45">
        <v>0.1023062735903108</v>
      </c>
      <c r="U45">
        <v>56.439946943841477</v>
      </c>
      <c r="V45">
        <v>8.2304553215592655</v>
      </c>
      <c r="W45">
        <v>2.8764753882713792</v>
      </c>
      <c r="X45">
        <v>1.0680430085398381E-2</v>
      </c>
      <c r="Y45">
        <v>1.011364589496062E-2</v>
      </c>
      <c r="Z45">
        <v>0.25447180121659491</v>
      </c>
      <c r="AA45">
        <v>0.40872479646309862</v>
      </c>
      <c r="AB45">
        <v>24.10855218948792</v>
      </c>
      <c r="AC45">
        <v>0.76732291092459315</v>
      </c>
      <c r="AD45">
        <v>0.47202677010623262</v>
      </c>
      <c r="AE45">
        <v>9.9632237050606851E-2</v>
      </c>
      <c r="AF45">
        <v>0.29842078315947901</v>
      </c>
      <c r="AG45">
        <v>1.8532268884030381</v>
      </c>
      <c r="AH45">
        <v>2.6360716797317369</v>
      </c>
      <c r="AI45">
        <v>0.32632324679366259</v>
      </c>
      <c r="AJ45">
        <v>3.2266379090726161</v>
      </c>
      <c r="AK45">
        <v>1.9131450527384479</v>
      </c>
      <c r="AL45">
        <v>42.346642128710577</v>
      </c>
      <c r="AM45">
        <v>0.39916042063113799</v>
      </c>
      <c r="AN45">
        <v>1.174153092167713</v>
      </c>
    </row>
    <row r="46" spans="1:40" x14ac:dyDescent="0.45">
      <c r="A46" s="1" t="s">
        <v>475</v>
      </c>
      <c r="B46">
        <v>0.1225288681504505</v>
      </c>
      <c r="C46">
        <v>1.670303167694363E-2</v>
      </c>
      <c r="D46">
        <v>3.1666487226981329E-3</v>
      </c>
      <c r="E46">
        <v>1.3148025130756719E-3</v>
      </c>
      <c r="F46">
        <v>7.025866608540618E-2</v>
      </c>
      <c r="G46">
        <v>2.204425302440547E-2</v>
      </c>
      <c r="H46">
        <v>0.70367669980518932</v>
      </c>
      <c r="I46">
        <v>1.594381339618027E-2</v>
      </c>
      <c r="J46">
        <v>7.6594554400940783E-3</v>
      </c>
      <c r="K46">
        <v>8.7562270766899705E-3</v>
      </c>
      <c r="L46">
        <v>0.3324279006329145</v>
      </c>
      <c r="M46">
        <v>6.9213665863597854E-2</v>
      </c>
      <c r="N46">
        <v>1.102418503953243E-2</v>
      </c>
      <c r="O46">
        <v>1.427924529761471E-2</v>
      </c>
      <c r="P46">
        <v>2.8083250762721671E-2</v>
      </c>
      <c r="Q46">
        <v>4.452645928856154E-2</v>
      </c>
      <c r="R46">
        <v>3.8079634808123278E-2</v>
      </c>
      <c r="S46">
        <v>0.13312180019805989</v>
      </c>
      <c r="T46">
        <v>1.5648503397889792E-2</v>
      </c>
      <c r="U46">
        <v>0.26313264772072281</v>
      </c>
      <c r="V46">
        <v>0.24720833541808149</v>
      </c>
      <c r="W46">
        <v>1.965432729127667</v>
      </c>
      <c r="X46">
        <v>1.202996613317545E-3</v>
      </c>
      <c r="Y46">
        <v>2.4910260049040471E-3</v>
      </c>
      <c r="Z46">
        <v>3.6119691638384778E-2</v>
      </c>
      <c r="AA46">
        <v>9.2478447727367588E-2</v>
      </c>
      <c r="AB46">
        <v>13.053870786692841</v>
      </c>
      <c r="AC46">
        <v>8.1792495604772475E-2</v>
      </c>
      <c r="AD46">
        <v>8.6807930825527777E-2</v>
      </c>
      <c r="AE46">
        <v>1.252582753513775E-2</v>
      </c>
      <c r="AF46">
        <v>2.4286060130722511E-2</v>
      </c>
      <c r="AG46">
        <v>0.36175416790854997</v>
      </c>
      <c r="AH46">
        <v>0.43523030017190317</v>
      </c>
      <c r="AI46">
        <v>4.9884351270094968E-2</v>
      </c>
      <c r="AJ46">
        <v>3.617633962647639</v>
      </c>
      <c r="AK46">
        <v>1.5759285347614329</v>
      </c>
      <c r="AL46">
        <v>11.9788575206892</v>
      </c>
      <c r="AM46">
        <v>7.6618080358454351E-3</v>
      </c>
      <c r="AN46">
        <v>0.34020960235458991</v>
      </c>
    </row>
    <row r="47" spans="1:40" x14ac:dyDescent="0.45">
      <c r="A47" s="1" t="s">
        <v>476</v>
      </c>
      <c r="B47">
        <v>0.31538698928579367</v>
      </c>
      <c r="C47">
        <v>4.3105097551105503E-2</v>
      </c>
      <c r="D47">
        <v>1.2164727403570779E-2</v>
      </c>
      <c r="E47">
        <v>5.4885794700474354E-3</v>
      </c>
      <c r="F47">
        <v>0.29014673182909512</v>
      </c>
      <c r="G47">
        <v>9.6989628997633789E-2</v>
      </c>
      <c r="H47">
        <v>1.628000824241697</v>
      </c>
      <c r="I47">
        <v>3.9278916346178618E-2</v>
      </c>
      <c r="J47">
        <v>3.0275244784671518E-2</v>
      </c>
      <c r="K47">
        <v>2.2260356071003389E-2</v>
      </c>
      <c r="L47">
        <v>0.22588131749924931</v>
      </c>
      <c r="M47">
        <v>0.33539408177185842</v>
      </c>
      <c r="N47">
        <v>4.7493935965995777E-2</v>
      </c>
      <c r="O47">
        <v>6.2173311582850728E-2</v>
      </c>
      <c r="P47">
        <v>8.1920947897648089E-2</v>
      </c>
      <c r="Q47">
        <v>0.15522524093476769</v>
      </c>
      <c r="R47">
        <v>0.16431795217767819</v>
      </c>
      <c r="S47">
        <v>0.5242231149962332</v>
      </c>
      <c r="T47">
        <v>6.0370912476676267E-2</v>
      </c>
      <c r="U47">
        <v>1.1022148819766731</v>
      </c>
      <c r="V47">
        <v>0.62843339688802224</v>
      </c>
      <c r="W47">
        <v>4.8766576399147876</v>
      </c>
      <c r="X47">
        <v>4.1650433591506469E-3</v>
      </c>
      <c r="Y47">
        <v>1.0922904226890229E-2</v>
      </c>
      <c r="Z47">
        <v>0.13403060651563209</v>
      </c>
      <c r="AA47">
        <v>0.40293091072711279</v>
      </c>
      <c r="AB47">
        <v>34.214028018663839</v>
      </c>
      <c r="AC47">
        <v>0.34702907204206251</v>
      </c>
      <c r="AD47">
        <v>0.254613650905748</v>
      </c>
      <c r="AE47">
        <v>4.321937208595561E-2</v>
      </c>
      <c r="AF47">
        <v>7.5419594731353151E-2</v>
      </c>
      <c r="AG47">
        <v>0.87068095311734006</v>
      </c>
      <c r="AH47">
        <v>1.4166028274452129</v>
      </c>
      <c r="AI47">
        <v>0.14337360292348811</v>
      </c>
      <c r="AJ47">
        <v>11.985724461493531</v>
      </c>
      <c r="AK47">
        <v>5.1192151862620188</v>
      </c>
      <c r="AL47">
        <v>48.260242226375809</v>
      </c>
      <c r="AM47">
        <v>3.884366708957341E-2</v>
      </c>
      <c r="AN47">
        <v>0.70321968411098323</v>
      </c>
    </row>
    <row r="48" spans="1:40" x14ac:dyDescent="0.45">
      <c r="A48" s="1" t="s">
        <v>477</v>
      </c>
      <c r="B48">
        <v>0.1152364328089118</v>
      </c>
      <c r="C48">
        <v>1.9454872604066531E-2</v>
      </c>
      <c r="D48">
        <v>4.3972166430669519E-3</v>
      </c>
      <c r="E48">
        <v>1.292056461880833E-3</v>
      </c>
      <c r="F48">
        <v>6.9378927927200726E-2</v>
      </c>
      <c r="G48">
        <v>2.231836245730015E-2</v>
      </c>
      <c r="H48">
        <v>0.47655023079314041</v>
      </c>
      <c r="I48">
        <v>1.495274432906829E-2</v>
      </c>
      <c r="J48">
        <v>7.5459885147093958E-3</v>
      </c>
      <c r="K48">
        <v>1.2456682446704779E-2</v>
      </c>
      <c r="L48">
        <v>0.32374116236454398</v>
      </c>
      <c r="M48">
        <v>7.4783541691359742E-2</v>
      </c>
      <c r="N48">
        <v>1.1928772053063899E-2</v>
      </c>
      <c r="O48">
        <v>1.5978058901367189E-2</v>
      </c>
      <c r="P48">
        <v>2.298941665875778E-2</v>
      </c>
      <c r="Q48">
        <v>3.9016509518444112E-2</v>
      </c>
      <c r="R48">
        <v>3.8931760090813117E-2</v>
      </c>
      <c r="S48">
        <v>0.40506253243477802</v>
      </c>
      <c r="T48">
        <v>3.8591182937247392E-2</v>
      </c>
      <c r="U48">
        <v>0.92469414020138474</v>
      </c>
      <c r="V48">
        <v>0.18911586447547971</v>
      </c>
      <c r="W48">
        <v>1.542403650309867</v>
      </c>
      <c r="X48">
        <v>1.240071109974277E-3</v>
      </c>
      <c r="Y48">
        <v>2.585737346272144E-3</v>
      </c>
      <c r="Z48">
        <v>6.4369669558629272E-2</v>
      </c>
      <c r="AA48">
        <v>9.6275651222444303E-2</v>
      </c>
      <c r="AB48">
        <v>11.67833030306382</v>
      </c>
      <c r="AC48">
        <v>8.5507115023415056E-2</v>
      </c>
      <c r="AD48">
        <v>0.1010022764926013</v>
      </c>
      <c r="AE48">
        <v>1.30387489189886E-2</v>
      </c>
      <c r="AF48">
        <v>2.7214531192930481E-2</v>
      </c>
      <c r="AG48">
        <v>0.28720678982592751</v>
      </c>
      <c r="AH48">
        <v>0.42214738718302691</v>
      </c>
      <c r="AI48">
        <v>4.5522217944458557E-2</v>
      </c>
      <c r="AJ48">
        <v>2.8754348425031102</v>
      </c>
      <c r="AK48">
        <v>1.1948042983416161</v>
      </c>
      <c r="AL48">
        <v>10.372764738383481</v>
      </c>
      <c r="AM48">
        <v>8.235886793387534E-3</v>
      </c>
      <c r="AN48">
        <v>0.15652359956341499</v>
      </c>
    </row>
    <row r="49" spans="1:40" x14ac:dyDescent="0.45">
      <c r="A49" s="1" t="s">
        <v>478</v>
      </c>
      <c r="B49">
        <v>0.46041493463774918</v>
      </c>
      <c r="C49">
        <v>6.487084306158436E-2</v>
      </c>
      <c r="D49">
        <v>2.1620936109627689E-2</v>
      </c>
      <c r="E49">
        <v>5.5637849197470394E-3</v>
      </c>
      <c r="F49">
        <v>1.311637348650839</v>
      </c>
      <c r="G49">
        <v>0.21072420600716779</v>
      </c>
      <c r="H49">
        <v>1.8103336944758059</v>
      </c>
      <c r="I49">
        <v>0.10616435544559361</v>
      </c>
      <c r="J49">
        <v>0.1814868216246355</v>
      </c>
      <c r="K49">
        <v>2.822616807937255E-2</v>
      </c>
      <c r="L49">
        <v>0.19580808153742091</v>
      </c>
      <c r="M49">
        <v>48.694469767290258</v>
      </c>
      <c r="N49">
        <v>0.16158741626704781</v>
      </c>
      <c r="O49">
        <v>9.4199231043666246E-2</v>
      </c>
      <c r="P49">
        <v>0.30536022269280089</v>
      </c>
      <c r="Q49">
        <v>0.26449497389117288</v>
      </c>
      <c r="R49">
        <v>0.10288650461080109</v>
      </c>
      <c r="S49">
        <v>3.112257125362357</v>
      </c>
      <c r="T49">
        <v>0.13506675574517971</v>
      </c>
      <c r="U49">
        <v>1.3601802711002671</v>
      </c>
      <c r="V49">
        <v>0.61609389142032478</v>
      </c>
      <c r="W49">
        <v>1.347340364916169</v>
      </c>
      <c r="X49">
        <v>3.8652109579322622E-3</v>
      </c>
      <c r="Y49">
        <v>1.2094835520690199E-2</v>
      </c>
      <c r="Z49">
        <v>0.13853979645736431</v>
      </c>
      <c r="AA49">
        <v>0.46625394670767251</v>
      </c>
      <c r="AB49">
        <v>1.66890605499843</v>
      </c>
      <c r="AC49">
        <v>13.50588698148978</v>
      </c>
      <c r="AD49">
        <v>0.36270056763601471</v>
      </c>
      <c r="AE49">
        <v>0.54936726124935054</v>
      </c>
      <c r="AF49">
        <v>0.83150763489966051</v>
      </c>
      <c r="AG49">
        <v>2.9756131801278012</v>
      </c>
      <c r="AH49">
        <v>10.19077585951578</v>
      </c>
      <c r="AI49">
        <v>0.63510876834723684</v>
      </c>
      <c r="AJ49">
        <v>4.0187821240735619</v>
      </c>
      <c r="AK49">
        <v>2.6359968621262588</v>
      </c>
      <c r="AL49">
        <v>38.817901065994157</v>
      </c>
      <c r="AM49">
        <v>5.1450099607112056</v>
      </c>
      <c r="AN49">
        <v>0.12594326987855181</v>
      </c>
    </row>
    <row r="50" spans="1:40" x14ac:dyDescent="0.45">
      <c r="A50" s="1" t="s">
        <v>479</v>
      </c>
      <c r="B50">
        <v>3.4486202512457629</v>
      </c>
      <c r="C50">
        <v>0.45576778343579621</v>
      </c>
      <c r="D50">
        <v>0.19128107530276239</v>
      </c>
      <c r="E50">
        <v>3.7984964401598431E-2</v>
      </c>
      <c r="F50">
        <v>8.3679728537607421</v>
      </c>
      <c r="G50">
        <v>1.1939563415759189</v>
      </c>
      <c r="H50">
        <v>3.537631864581869</v>
      </c>
      <c r="I50">
        <v>0.43797846856300499</v>
      </c>
      <c r="J50">
        <v>1.040416151044109</v>
      </c>
      <c r="K50">
        <v>0.1925366267014717</v>
      </c>
      <c r="L50">
        <v>1.4041025392400039</v>
      </c>
      <c r="M50">
        <v>179.34707796147131</v>
      </c>
      <c r="N50">
        <v>0.95552837990910644</v>
      </c>
      <c r="O50">
        <v>0.57228075227530961</v>
      </c>
      <c r="P50">
        <v>1.8544125891247789</v>
      </c>
      <c r="Q50">
        <v>1.7696295397941491</v>
      </c>
      <c r="R50">
        <v>0.69348259000291623</v>
      </c>
      <c r="S50">
        <v>21.459920533080549</v>
      </c>
      <c r="T50">
        <v>0.70787974496190353</v>
      </c>
      <c r="U50">
        <v>5.9745895812186678</v>
      </c>
      <c r="V50">
        <v>3.0151243146640021</v>
      </c>
      <c r="W50">
        <v>6.0895509759870423</v>
      </c>
      <c r="X50">
        <v>2.390523575411688E-2</v>
      </c>
      <c r="Y50">
        <v>8.066923462185549E-2</v>
      </c>
      <c r="Z50">
        <v>0.87581888275799158</v>
      </c>
      <c r="AA50">
        <v>3.096325152161242</v>
      </c>
      <c r="AB50">
        <v>9.7092915110962661</v>
      </c>
      <c r="AC50">
        <v>93.167093955714023</v>
      </c>
      <c r="AD50">
        <v>1.4610751102506701</v>
      </c>
      <c r="AE50">
        <v>3.515314810589151</v>
      </c>
      <c r="AF50">
        <v>1.4946285130374659</v>
      </c>
      <c r="AG50">
        <v>6.3081960276100029</v>
      </c>
      <c r="AH50">
        <v>63.676081981444241</v>
      </c>
      <c r="AI50">
        <v>1.3198086769689681</v>
      </c>
      <c r="AJ50">
        <v>12.65659508648327</v>
      </c>
      <c r="AK50">
        <v>5.0016513985854729</v>
      </c>
      <c r="AL50">
        <v>85.810094704334517</v>
      </c>
      <c r="AM50">
        <v>1.3600052889547449</v>
      </c>
      <c r="AN50">
        <v>0.49951051389603551</v>
      </c>
    </row>
    <row r="51" spans="1:40" x14ac:dyDescent="0.45">
      <c r="A51" s="1" t="s">
        <v>480</v>
      </c>
      <c r="B51">
        <v>3.8181490610187718E-2</v>
      </c>
      <c r="C51">
        <v>5.4352259970901129E-3</v>
      </c>
      <c r="D51">
        <v>1.161853034578036E-3</v>
      </c>
      <c r="E51">
        <v>4.5154792450765078E-4</v>
      </c>
      <c r="F51">
        <v>2.731783845958095E-2</v>
      </c>
      <c r="G51">
        <v>9.0959205137507281E-3</v>
      </c>
      <c r="H51">
        <v>0.14016074481302959</v>
      </c>
      <c r="I51">
        <v>3.9377717313280342E-3</v>
      </c>
      <c r="J51">
        <v>2.8344301301493212E-3</v>
      </c>
      <c r="K51">
        <v>2.4502076839846578E-3</v>
      </c>
      <c r="L51">
        <v>4.5901890985332143E-2</v>
      </c>
      <c r="M51">
        <v>2.823590121564E-2</v>
      </c>
      <c r="N51">
        <v>4.6174424861890329E-3</v>
      </c>
      <c r="O51">
        <v>5.717142749392121E-3</v>
      </c>
      <c r="P51">
        <v>7.387330912947603E-3</v>
      </c>
      <c r="Q51">
        <v>1.573668677535927E-2</v>
      </c>
      <c r="R51">
        <v>1.5351065252500721E-2</v>
      </c>
      <c r="S51">
        <v>4.7767242872911959E-2</v>
      </c>
      <c r="T51">
        <v>5.5683752252685507E-3</v>
      </c>
      <c r="U51">
        <v>9.4630888989374898E-2</v>
      </c>
      <c r="V51">
        <v>6.2685068852777123E-2</v>
      </c>
      <c r="W51">
        <v>0.49577777692586961</v>
      </c>
      <c r="X51">
        <v>3.8669968478832051E-4</v>
      </c>
      <c r="Y51">
        <v>1.022058833694267E-3</v>
      </c>
      <c r="Z51">
        <v>1.2716622187397379E-2</v>
      </c>
      <c r="AA51">
        <v>3.7639674078158943E-2</v>
      </c>
      <c r="AB51">
        <v>3.3276162249776502</v>
      </c>
      <c r="AC51">
        <v>3.3861218650462828E-2</v>
      </c>
      <c r="AD51">
        <v>2.303062522204152E-2</v>
      </c>
      <c r="AE51">
        <v>4.0401915912841547E-3</v>
      </c>
      <c r="AF51">
        <v>7.0808615374646517E-3</v>
      </c>
      <c r="AG51">
        <v>7.1811982283884079E-2</v>
      </c>
      <c r="AH51">
        <v>0.1375406874692828</v>
      </c>
      <c r="AI51">
        <v>1.1253145262190191E-2</v>
      </c>
      <c r="AJ51">
        <v>1.0950400415486821</v>
      </c>
      <c r="AK51">
        <v>0.46812477985618989</v>
      </c>
      <c r="AL51">
        <v>4.210753760419359</v>
      </c>
      <c r="AM51">
        <v>2.7063199648444821E-3</v>
      </c>
      <c r="AN51">
        <v>3.8772121517932259E-2</v>
      </c>
    </row>
    <row r="52" spans="1:40" x14ac:dyDescent="0.45">
      <c r="A52" s="1" t="s">
        <v>481</v>
      </c>
      <c r="B52">
        <v>0.119508153130296</v>
      </c>
      <c r="C52">
        <v>1.559755969388547E-2</v>
      </c>
      <c r="D52">
        <v>4.5856165006295116E-3</v>
      </c>
      <c r="E52">
        <v>3.0903533681371298E-3</v>
      </c>
      <c r="F52">
        <v>0.11143512430658239</v>
      </c>
      <c r="G52">
        <v>3.732078365220997E-2</v>
      </c>
      <c r="H52">
        <v>0.5573926306745528</v>
      </c>
      <c r="I52">
        <v>1.344556833135762E-2</v>
      </c>
      <c r="J52">
        <v>1.1518690494733081E-2</v>
      </c>
      <c r="K52">
        <v>7.8045409833099348E-3</v>
      </c>
      <c r="L52">
        <v>8.4473304723887796E-2</v>
      </c>
      <c r="M52">
        <v>0.1148501423133186</v>
      </c>
      <c r="N52">
        <v>1.823249753426252E-2</v>
      </c>
      <c r="O52">
        <v>2.312638130468999E-2</v>
      </c>
      <c r="P52">
        <v>2.9245687981935799E-2</v>
      </c>
      <c r="Q52">
        <v>5.683412229007033E-2</v>
      </c>
      <c r="R52">
        <v>6.2736209800615866E-2</v>
      </c>
      <c r="S52">
        <v>0.19442674365968321</v>
      </c>
      <c r="T52">
        <v>2.2379981151722728E-2</v>
      </c>
      <c r="U52">
        <v>0.3829222462014843</v>
      </c>
      <c r="V52">
        <v>0.22918883872461029</v>
      </c>
      <c r="W52">
        <v>2.29938495494146</v>
      </c>
      <c r="X52">
        <v>1.7311621810153269E-3</v>
      </c>
      <c r="Y52">
        <v>4.1916130393703753E-3</v>
      </c>
      <c r="Z52">
        <v>5.1108483359932011E-2</v>
      </c>
      <c r="AA52">
        <v>0.1542458546837161</v>
      </c>
      <c r="AB52">
        <v>13.05806807652254</v>
      </c>
      <c r="AC52">
        <v>0.13173319621281049</v>
      </c>
      <c r="AD52">
        <v>8.9533642011876108E-2</v>
      </c>
      <c r="AE52">
        <v>1.6039473130730689E-2</v>
      </c>
      <c r="AF52">
        <v>2.7147842864017089E-2</v>
      </c>
      <c r="AG52">
        <v>0.30804080412430612</v>
      </c>
      <c r="AH52">
        <v>0.5373214795310568</v>
      </c>
      <c r="AI52">
        <v>4.3833662526936712E-2</v>
      </c>
      <c r="AJ52">
        <v>4.401860404551952</v>
      </c>
      <c r="AK52">
        <v>1.875583582380244</v>
      </c>
      <c r="AL52">
        <v>17.072714127246371</v>
      </c>
      <c r="AM52">
        <v>1.0646171445308239E-2</v>
      </c>
      <c r="AN52">
        <v>0.1253944292419569</v>
      </c>
    </row>
    <row r="53" spans="1:40" x14ac:dyDescent="0.45">
      <c r="A53" s="1" t="s">
        <v>482</v>
      </c>
      <c r="B53">
        <v>5.5160854602384806</v>
      </c>
      <c r="C53">
        <v>0.61079443592626936</v>
      </c>
      <c r="D53">
        <v>0.30148387606561711</v>
      </c>
      <c r="E53">
        <v>4.3542754907741912E-2</v>
      </c>
      <c r="F53">
        <v>2.9301813398777021</v>
      </c>
      <c r="G53">
        <v>0.88174347700337408</v>
      </c>
      <c r="H53">
        <v>3.651103635163548</v>
      </c>
      <c r="I53">
        <v>0.35435861001981023</v>
      </c>
      <c r="J53">
        <v>0.24421109030082719</v>
      </c>
      <c r="K53">
        <v>0.26411757066989722</v>
      </c>
      <c r="L53">
        <v>3.8176213845684441</v>
      </c>
      <c r="M53">
        <v>1.612736463422678</v>
      </c>
      <c r="N53">
        <v>0.47785474984230342</v>
      </c>
      <c r="O53">
        <v>0.21170423017124471</v>
      </c>
      <c r="P53">
        <v>0.74293022857163371</v>
      </c>
      <c r="Q53">
        <v>0.55904104509123065</v>
      </c>
      <c r="R53">
        <v>0.16950096986510291</v>
      </c>
      <c r="S53">
        <v>0.88225426375158045</v>
      </c>
      <c r="T53">
        <v>0.3320540051786392</v>
      </c>
      <c r="U53">
        <v>2.1513627996601041</v>
      </c>
      <c r="V53">
        <v>2.9543227781270311</v>
      </c>
      <c r="W53">
        <v>12.06777592141461</v>
      </c>
      <c r="X53">
        <v>2.9099389254027639E-2</v>
      </c>
      <c r="Y53">
        <v>3.2772684382660289E-2</v>
      </c>
      <c r="Z53">
        <v>1.310534490531023</v>
      </c>
      <c r="AA53">
        <v>1.2896569238567439</v>
      </c>
      <c r="AB53">
        <v>2.3786387418431438</v>
      </c>
      <c r="AC53">
        <v>1.9551149317203571</v>
      </c>
      <c r="AD53">
        <v>1.489122398421983</v>
      </c>
      <c r="AE53">
        <v>0.38579760589556772</v>
      </c>
      <c r="AF53">
        <v>0.58329700750729674</v>
      </c>
      <c r="AG53">
        <v>8.5586606006707662</v>
      </c>
      <c r="AH53">
        <v>7.4949690218710447</v>
      </c>
      <c r="AI53">
        <v>0.63359697073248267</v>
      </c>
      <c r="AJ53">
        <v>6.3095352921322352</v>
      </c>
      <c r="AK53">
        <v>3.6999315497807159</v>
      </c>
      <c r="AL53">
        <v>17.311258856373701</v>
      </c>
      <c r="AM53">
        <v>0.17353339400698081</v>
      </c>
      <c r="AN53">
        <v>0.55503693741830951</v>
      </c>
    </row>
    <row r="54" spans="1:40" x14ac:dyDescent="0.45">
      <c r="A54" s="1" t="s">
        <v>483</v>
      </c>
      <c r="B54">
        <v>582.18136387402512</v>
      </c>
      <c r="C54">
        <v>72.098708666444693</v>
      </c>
      <c r="D54">
        <v>31.987805581866841</v>
      </c>
      <c r="E54">
        <v>6.0636812536232139</v>
      </c>
      <c r="F54">
        <v>430.49765487350339</v>
      </c>
      <c r="G54">
        <v>169.5456925551054</v>
      </c>
      <c r="H54">
        <v>632.0080335385851</v>
      </c>
      <c r="I54">
        <v>232.44511676055109</v>
      </c>
      <c r="J54">
        <v>71.296413171849494</v>
      </c>
      <c r="K54">
        <v>129.51575076602771</v>
      </c>
      <c r="L54">
        <v>12281.40332981527</v>
      </c>
      <c r="M54">
        <v>352.06526358825499</v>
      </c>
      <c r="N54">
        <v>116.2869866166839</v>
      </c>
      <c r="O54">
        <v>39.324598281201112</v>
      </c>
      <c r="P54">
        <v>143.72587046932281</v>
      </c>
      <c r="Q54">
        <v>113.0662283428845</v>
      </c>
      <c r="R54">
        <v>33.466656254981608</v>
      </c>
      <c r="S54">
        <v>274.54737847361912</v>
      </c>
      <c r="T54">
        <v>64.753061197859736</v>
      </c>
      <c r="U54">
        <v>324.65137627899759</v>
      </c>
      <c r="V54">
        <v>483.51865069812868</v>
      </c>
      <c r="W54">
        <v>941.33106480347146</v>
      </c>
      <c r="X54">
        <v>6.1021798544408972</v>
      </c>
      <c r="Y54">
        <v>5.7475696446263793</v>
      </c>
      <c r="Z54">
        <v>168.92973343257029</v>
      </c>
      <c r="AA54">
        <v>227.2379124626168</v>
      </c>
      <c r="AB54">
        <v>279.2226950561876</v>
      </c>
      <c r="AC54">
        <v>358.56963425546161</v>
      </c>
      <c r="AD54">
        <v>306.3313593000139</v>
      </c>
      <c r="AE54">
        <v>71.205988046694841</v>
      </c>
      <c r="AF54">
        <v>135.51878014924111</v>
      </c>
      <c r="AG54">
        <v>1275.1626936983109</v>
      </c>
      <c r="AH54">
        <v>1182.488287101377</v>
      </c>
      <c r="AI54">
        <v>148.06316301894029</v>
      </c>
      <c r="AJ54">
        <v>1242.853029132923</v>
      </c>
      <c r="AK54">
        <v>627.08771656161559</v>
      </c>
      <c r="AL54">
        <v>3215.311031784559</v>
      </c>
      <c r="AM54">
        <v>32.880057642789353</v>
      </c>
      <c r="AN54">
        <v>58.564555248591361</v>
      </c>
    </row>
    <row r="55" spans="1:40" x14ac:dyDescent="0.45">
      <c r="A55" s="1" t="s">
        <v>484</v>
      </c>
      <c r="B55">
        <v>85.723197289792239</v>
      </c>
      <c r="C55">
        <v>9.6197097689056452</v>
      </c>
      <c r="D55">
        <v>4.9918283914314099</v>
      </c>
      <c r="E55">
        <v>0.80730060421292182</v>
      </c>
      <c r="F55">
        <v>50.587267966069867</v>
      </c>
      <c r="G55">
        <v>27.735063329823848</v>
      </c>
      <c r="H55">
        <v>36.388799112440402</v>
      </c>
      <c r="I55">
        <v>5.7267389318567554</v>
      </c>
      <c r="J55">
        <v>9.6074614330767325</v>
      </c>
      <c r="K55">
        <v>3.2547234134000891</v>
      </c>
      <c r="L55">
        <v>262.09986722636069</v>
      </c>
      <c r="M55">
        <v>46.194496831820423</v>
      </c>
      <c r="N55">
        <v>13.43187201675385</v>
      </c>
      <c r="O55">
        <v>5.2055650960807531</v>
      </c>
      <c r="P55">
        <v>18.47631425486232</v>
      </c>
      <c r="Q55">
        <v>14.56648590342053</v>
      </c>
      <c r="R55">
        <v>4.2039063930524492</v>
      </c>
      <c r="S55">
        <v>35.395008573062029</v>
      </c>
      <c r="T55">
        <v>5.4696669960454862</v>
      </c>
      <c r="U55">
        <v>52.228822830306612</v>
      </c>
      <c r="V55">
        <v>84.78537638736077</v>
      </c>
      <c r="W55">
        <v>82.704338756451975</v>
      </c>
      <c r="X55">
        <v>0.3397004226884856</v>
      </c>
      <c r="Y55">
        <v>0.78887472342111375</v>
      </c>
      <c r="Z55">
        <v>12.47921661269327</v>
      </c>
      <c r="AA55">
        <v>30.451768863512719</v>
      </c>
      <c r="AB55">
        <v>38.097726935607717</v>
      </c>
      <c r="AC55">
        <v>49.38641809171218</v>
      </c>
      <c r="AD55">
        <v>18.52498709879243</v>
      </c>
      <c r="AE55">
        <v>8.8273775425972296</v>
      </c>
      <c r="AF55">
        <v>9.0991363408520982</v>
      </c>
      <c r="AG55">
        <v>93.094221143509856</v>
      </c>
      <c r="AH55">
        <v>110.0000559540665</v>
      </c>
      <c r="AI55">
        <v>9.1513261712765228</v>
      </c>
      <c r="AJ55">
        <v>101.25850993892669</v>
      </c>
      <c r="AK55">
        <v>43.025907165235239</v>
      </c>
      <c r="AL55">
        <v>319.38603258871098</v>
      </c>
      <c r="AM55">
        <v>6.8850348612844936</v>
      </c>
      <c r="AN55">
        <v>4.4594618402413344</v>
      </c>
    </row>
    <row r="56" spans="1:40" x14ac:dyDescent="0.45">
      <c r="A56" s="1" t="s">
        <v>485</v>
      </c>
      <c r="B56">
        <v>2.0699511778445379</v>
      </c>
      <c r="C56">
        <v>0.42401325304900972</v>
      </c>
      <c r="D56">
        <v>0.41320651181717077</v>
      </c>
      <c r="E56">
        <v>1.860523779820894E-2</v>
      </c>
      <c r="F56">
        <v>0.51879524832359636</v>
      </c>
      <c r="G56">
        <v>0.12670701762464359</v>
      </c>
      <c r="H56">
        <v>3.0068930442935309</v>
      </c>
      <c r="I56">
        <v>0.1447945944321081</v>
      </c>
      <c r="J56">
        <v>8.1408270542877664E-2</v>
      </c>
      <c r="K56">
        <v>58.213805548774083</v>
      </c>
      <c r="L56">
        <v>2.516108965741537</v>
      </c>
      <c r="M56">
        <v>0.41499882809456751</v>
      </c>
      <c r="N56">
        <v>0.16761483075045899</v>
      </c>
      <c r="O56">
        <v>5.5213720355902302E-2</v>
      </c>
      <c r="P56">
        <v>0.12686166776743779</v>
      </c>
      <c r="Q56">
        <v>0.13619726077798569</v>
      </c>
      <c r="R56">
        <v>9.4495082634459937E-2</v>
      </c>
      <c r="S56">
        <v>0.34579398351899232</v>
      </c>
      <c r="T56">
        <v>0.18691379579269229</v>
      </c>
      <c r="U56">
        <v>0.48246319506421792</v>
      </c>
      <c r="V56">
        <v>1.418610546707858</v>
      </c>
      <c r="W56">
        <v>1.7383543457624371</v>
      </c>
      <c r="X56">
        <v>6.2575473928410267E-3</v>
      </c>
      <c r="Y56">
        <v>5.4441634103676011E-3</v>
      </c>
      <c r="Z56">
        <v>0.22542422741138149</v>
      </c>
      <c r="AA56">
        <v>0.24396723011545021</v>
      </c>
      <c r="AB56">
        <v>0.3738491626930982</v>
      </c>
      <c r="AC56">
        <v>0.61410048010624507</v>
      </c>
      <c r="AD56">
        <v>1.392812736462546</v>
      </c>
      <c r="AE56">
        <v>0.1065161404309234</v>
      </c>
      <c r="AF56">
        <v>0.64155566671422037</v>
      </c>
      <c r="AG56">
        <v>6.8459680146633968</v>
      </c>
      <c r="AH56">
        <v>4.5240095587744404</v>
      </c>
      <c r="AI56">
        <v>0.65853314566922216</v>
      </c>
      <c r="AJ56">
        <v>4.4406718788400328</v>
      </c>
      <c r="AK56">
        <v>3.2382606547751438</v>
      </c>
      <c r="AL56">
        <v>7.7856437771578433</v>
      </c>
      <c r="AM56">
        <v>4.7458855634478388E-2</v>
      </c>
      <c r="AN56">
        <v>1.6183167812527279</v>
      </c>
    </row>
    <row r="57" spans="1:40" x14ac:dyDescent="0.45">
      <c r="A57" s="1" t="s">
        <v>486</v>
      </c>
      <c r="B57">
        <v>1.0800292401675791</v>
      </c>
      <c r="C57">
        <v>0.13331409180153861</v>
      </c>
      <c r="D57">
        <v>5.5413569580161338E-2</v>
      </c>
      <c r="E57">
        <v>7.2816524853298358E-3</v>
      </c>
      <c r="F57">
        <v>0.33293713362911442</v>
      </c>
      <c r="G57">
        <v>0.12793710595136371</v>
      </c>
      <c r="H57">
        <v>1.2003982835851841</v>
      </c>
      <c r="I57">
        <v>0.11197594383242961</v>
      </c>
      <c r="J57">
        <v>8.7026488679017272E-2</v>
      </c>
      <c r="K57">
        <v>24.006645827480771</v>
      </c>
      <c r="L57">
        <v>0.4634685432534798</v>
      </c>
      <c r="M57">
        <v>0.29765528126402763</v>
      </c>
      <c r="N57">
        <v>0.1005370801033203</v>
      </c>
      <c r="O57">
        <v>4.0805466644692923E-2</v>
      </c>
      <c r="P57">
        <v>0.1313020221601866</v>
      </c>
      <c r="Q57">
        <v>0.12601373957286199</v>
      </c>
      <c r="R57">
        <v>5.4306720529840848E-2</v>
      </c>
      <c r="S57">
        <v>0.36406171741340659</v>
      </c>
      <c r="T57">
        <v>0.19128064732564931</v>
      </c>
      <c r="U57">
        <v>0.59700201158825272</v>
      </c>
      <c r="V57">
        <v>1.123650365422574</v>
      </c>
      <c r="W57">
        <v>1.676605136533545</v>
      </c>
      <c r="X57">
        <v>8.1047492919819331E-3</v>
      </c>
      <c r="Y57">
        <v>4.2668764781733457E-3</v>
      </c>
      <c r="Z57">
        <v>0.23716163841292801</v>
      </c>
      <c r="AA57">
        <v>0.18945845567369279</v>
      </c>
      <c r="AB57">
        <v>0.43017296058922011</v>
      </c>
      <c r="AC57">
        <v>0.47276050871418329</v>
      </c>
      <c r="AD57">
        <v>0.44791772954621972</v>
      </c>
      <c r="AE57">
        <v>0.1093155956660032</v>
      </c>
      <c r="AF57">
        <v>0.2515583852727184</v>
      </c>
      <c r="AG57">
        <v>2.322909608793621</v>
      </c>
      <c r="AH57">
        <v>2.050127086597437</v>
      </c>
      <c r="AI57">
        <v>0.24534518419392631</v>
      </c>
      <c r="AJ57">
        <v>5.854954029008212</v>
      </c>
      <c r="AK57">
        <v>6.2056337321358246</v>
      </c>
      <c r="AL57">
        <v>4.8046875783883616</v>
      </c>
      <c r="AM57">
        <v>6.9426131207894828E-2</v>
      </c>
      <c r="AN57">
        <v>0.29921030516784408</v>
      </c>
    </row>
    <row r="58" spans="1:40" x14ac:dyDescent="0.45">
      <c r="A58" s="1" t="s">
        <v>487</v>
      </c>
      <c r="B58">
        <v>3.998603192616994</v>
      </c>
      <c r="C58">
        <v>0.58707139636858441</v>
      </c>
      <c r="D58">
        <v>0.15259295092758871</v>
      </c>
      <c r="E58">
        <v>2.347885381909702E-2</v>
      </c>
      <c r="F58">
        <v>0.83779598018508428</v>
      </c>
      <c r="G58">
        <v>0.31219377285766597</v>
      </c>
      <c r="H58">
        <v>8.4581552428048887</v>
      </c>
      <c r="I58">
        <v>0.77076773874040183</v>
      </c>
      <c r="J58">
        <v>0.21988084129683591</v>
      </c>
      <c r="K58">
        <v>6.3961714177051219</v>
      </c>
      <c r="L58">
        <v>3.2880554917715181</v>
      </c>
      <c r="M58">
        <v>0.81365079470089086</v>
      </c>
      <c r="N58">
        <v>0.2409618773265427</v>
      </c>
      <c r="O58">
        <v>0.14246311527655961</v>
      </c>
      <c r="P58">
        <v>0.37295301310218709</v>
      </c>
      <c r="Q58">
        <v>0.35937464067982899</v>
      </c>
      <c r="R58">
        <v>0.21643330361818741</v>
      </c>
      <c r="S58">
        <v>0.99130042308559485</v>
      </c>
      <c r="T58">
        <v>0.7499992538546062</v>
      </c>
      <c r="U58">
        <v>1.755561963024407</v>
      </c>
      <c r="V58">
        <v>4.6424021820054797</v>
      </c>
      <c r="W58">
        <v>7.3891863928752457</v>
      </c>
      <c r="X58">
        <v>2.5107429644708381E-2</v>
      </c>
      <c r="Y58">
        <v>1.041170404580118E-2</v>
      </c>
      <c r="Z58">
        <v>0.76921210730149103</v>
      </c>
      <c r="AA58">
        <v>0.51729475011821702</v>
      </c>
      <c r="AB58">
        <v>1.2722120585026451</v>
      </c>
      <c r="AC58">
        <v>1.3236723401651449</v>
      </c>
      <c r="AD58">
        <v>2.851785991723816</v>
      </c>
      <c r="AE58">
        <v>0.36299458168764143</v>
      </c>
      <c r="AF58">
        <v>1.3639499276438289</v>
      </c>
      <c r="AG58">
        <v>12.120132400158811</v>
      </c>
      <c r="AH58">
        <v>7.7910956186099742</v>
      </c>
      <c r="AI58">
        <v>1.3188528898304051</v>
      </c>
      <c r="AJ58">
        <v>23.596495464847209</v>
      </c>
      <c r="AK58">
        <v>134.1518313070718</v>
      </c>
      <c r="AL58">
        <v>20.527899013320511</v>
      </c>
      <c r="AM58">
        <v>0.19796396850626891</v>
      </c>
      <c r="AN58">
        <v>6.5207439024513514</v>
      </c>
    </row>
    <row r="59" spans="1:40" x14ac:dyDescent="0.45">
      <c r="A59" s="1" t="s">
        <v>488</v>
      </c>
      <c r="B59">
        <v>2.9006114572429E-2</v>
      </c>
      <c r="C59">
        <v>3.6512993647697038E-3</v>
      </c>
      <c r="D59">
        <v>1.7277913271731831E-3</v>
      </c>
      <c r="E59">
        <v>2.4372488675000411E-4</v>
      </c>
      <c r="F59">
        <v>1.1385383644355819E-2</v>
      </c>
      <c r="G59">
        <v>4.5006855033464374E-3</v>
      </c>
      <c r="H59">
        <v>0.13132204084746629</v>
      </c>
      <c r="I59">
        <v>3.0854581993636282E-3</v>
      </c>
      <c r="J59">
        <v>3.0245626724854139E-3</v>
      </c>
      <c r="K59">
        <v>2.2871387762558721E-2</v>
      </c>
      <c r="L59">
        <v>1.3622478254549609E-2</v>
      </c>
      <c r="M59">
        <v>1.0279541034808441E-2</v>
      </c>
      <c r="N59">
        <v>3.5215854680330201E-3</v>
      </c>
      <c r="O59">
        <v>1.3940349049845441E-3</v>
      </c>
      <c r="P59">
        <v>4.5528109810240736E-3</v>
      </c>
      <c r="Q59">
        <v>4.3934479705202024E-3</v>
      </c>
      <c r="R59">
        <v>1.662137008833868E-3</v>
      </c>
      <c r="S59">
        <v>1.453242521225742E-2</v>
      </c>
      <c r="T59">
        <v>2.965273233074986E-3</v>
      </c>
      <c r="U59">
        <v>2.059925100897592E-2</v>
      </c>
      <c r="V59">
        <v>3.5687367270329062E-2</v>
      </c>
      <c r="W59">
        <v>5.3432054527323122E-2</v>
      </c>
      <c r="X59">
        <v>2.4929610162327781E-4</v>
      </c>
      <c r="Y59">
        <v>1.5013429691748581E-4</v>
      </c>
      <c r="Z59">
        <v>8.1226886379201831E-3</v>
      </c>
      <c r="AA59">
        <v>7.5063566364458921E-3</v>
      </c>
      <c r="AB59">
        <v>1.4764946972085011E-2</v>
      </c>
      <c r="AC59">
        <v>1.5866669080029299E-2</v>
      </c>
      <c r="AD59">
        <v>2.1728442019396721E-2</v>
      </c>
      <c r="AE59">
        <v>3.6310918537552838E-3</v>
      </c>
      <c r="AF59">
        <v>5.3683969336057319E-2</v>
      </c>
      <c r="AG59">
        <v>6.0038679426915743E-2</v>
      </c>
      <c r="AH59">
        <v>6.3886726597187499E-2</v>
      </c>
      <c r="AI59">
        <v>3.6813276758521779E-2</v>
      </c>
      <c r="AJ59">
        <v>0.26730292000273859</v>
      </c>
      <c r="AK59">
        <v>0.28110472481020798</v>
      </c>
      <c r="AL59">
        <v>0.13416802938809641</v>
      </c>
      <c r="AM59">
        <v>2.3834776714835239E-3</v>
      </c>
      <c r="AN59">
        <v>7.7695771004649651E-3</v>
      </c>
    </row>
    <row r="60" spans="1:40" x14ac:dyDescent="0.45">
      <c r="A60" s="1" t="s">
        <v>489</v>
      </c>
      <c r="B60">
        <v>0.97472733241237774</v>
      </c>
      <c r="C60">
        <v>9.7513483008323881E-2</v>
      </c>
      <c r="D60">
        <v>3.8223493496565362E-2</v>
      </c>
      <c r="E60">
        <v>1.6722187787242659E-2</v>
      </c>
      <c r="F60">
        <v>0.44857170650573941</v>
      </c>
      <c r="G60">
        <v>0.1188528498221338</v>
      </c>
      <c r="H60">
        <v>21.023383759549851</v>
      </c>
      <c r="I60">
        <v>2.6778363483453731</v>
      </c>
      <c r="J60">
        <v>5.7041012927263018E-2</v>
      </c>
      <c r="K60">
        <v>0.3237072603469297</v>
      </c>
      <c r="L60">
        <v>1.2617859000143119</v>
      </c>
      <c r="M60">
        <v>0.30438952352805942</v>
      </c>
      <c r="N60">
        <v>9.15989338973561E-2</v>
      </c>
      <c r="O60">
        <v>5.9856585276984703E-2</v>
      </c>
      <c r="P60">
        <v>0.17514111211335939</v>
      </c>
      <c r="Q60">
        <v>0.13409790326916329</v>
      </c>
      <c r="R60">
        <v>6.9136112342296163E-2</v>
      </c>
      <c r="S60">
        <v>0.39964769367447939</v>
      </c>
      <c r="T60">
        <v>0.26870993501973578</v>
      </c>
      <c r="U60">
        <v>0.64087385107608086</v>
      </c>
      <c r="V60">
        <v>1.5522454969102819</v>
      </c>
      <c r="W60">
        <v>2.4861250999283251</v>
      </c>
      <c r="X60">
        <v>1.9538138841013589E-2</v>
      </c>
      <c r="Y60">
        <v>6.2410566495255679E-3</v>
      </c>
      <c r="Z60">
        <v>0.52807574335312268</v>
      </c>
      <c r="AA60">
        <v>0.28329773964382737</v>
      </c>
      <c r="AB60">
        <v>0.53772668506591581</v>
      </c>
      <c r="AC60">
        <v>0.44168385754895578</v>
      </c>
      <c r="AD60">
        <v>1.347578466447473</v>
      </c>
      <c r="AE60">
        <v>9.3639066117046893E-2</v>
      </c>
      <c r="AF60">
        <v>1.0812596862530299</v>
      </c>
      <c r="AG60">
        <v>6.0568785576170372</v>
      </c>
      <c r="AH60">
        <v>9.4529195209835137</v>
      </c>
      <c r="AI60">
        <v>0.9473695740625232</v>
      </c>
      <c r="AJ60">
        <v>14.356545259163131</v>
      </c>
      <c r="AK60">
        <v>7.5227530772892361</v>
      </c>
      <c r="AL60">
        <v>238.88623483215781</v>
      </c>
      <c r="AM60">
        <v>4.4514882186692403E-2</v>
      </c>
      <c r="AN60">
        <v>0.19536493611824951</v>
      </c>
    </row>
    <row r="61" spans="1:40" x14ac:dyDescent="0.45">
      <c r="A61" s="1" t="s">
        <v>490</v>
      </c>
      <c r="B61">
        <v>0.60337092816846472</v>
      </c>
      <c r="C61">
        <v>7.8257507644934748E-2</v>
      </c>
      <c r="D61">
        <v>1.8682083223205109E-2</v>
      </c>
      <c r="E61">
        <v>1.070730462061443E-2</v>
      </c>
      <c r="F61">
        <v>0.16798163610586511</v>
      </c>
      <c r="G61">
        <v>3.8845861784227102E-2</v>
      </c>
      <c r="H61">
        <v>46.144933354382061</v>
      </c>
      <c r="I61">
        <v>4.778888050082073</v>
      </c>
      <c r="J61">
        <v>2.2197194839317109E-2</v>
      </c>
      <c r="K61">
        <v>3.8016597663060532</v>
      </c>
      <c r="L61">
        <v>3.8787140984921078</v>
      </c>
      <c r="M61">
        <v>0.11457278690016939</v>
      </c>
      <c r="N61">
        <v>3.073145296298364E-2</v>
      </c>
      <c r="O61">
        <v>2.9075208339733288E-2</v>
      </c>
      <c r="P61">
        <v>8.1847186969885632E-2</v>
      </c>
      <c r="Q61">
        <v>6.8875088901612119E-2</v>
      </c>
      <c r="R61">
        <v>8.2958887680473617E-2</v>
      </c>
      <c r="S61">
        <v>0.16841453487091571</v>
      </c>
      <c r="T61">
        <v>0.1829794114956371</v>
      </c>
      <c r="U61">
        <v>0.48885729370185221</v>
      </c>
      <c r="V61">
        <v>1.6148115554785061</v>
      </c>
      <c r="W61">
        <v>3.1863267539589022</v>
      </c>
      <c r="X61">
        <v>1.308418521933232E-2</v>
      </c>
      <c r="Y61">
        <v>2.2658918115322029E-3</v>
      </c>
      <c r="Z61">
        <v>0.63801459998771226</v>
      </c>
      <c r="AA61">
        <v>0.13564985800267629</v>
      </c>
      <c r="AB61">
        <v>0.34658676723077458</v>
      </c>
      <c r="AC61">
        <v>0.19880076819717929</v>
      </c>
      <c r="AD61">
        <v>1.1947411059069499</v>
      </c>
      <c r="AE61">
        <v>6.7675423742786872E-2</v>
      </c>
      <c r="AF61">
        <v>0.66034536714120307</v>
      </c>
      <c r="AG61">
        <v>7.360228406738945</v>
      </c>
      <c r="AH61">
        <v>6.6581693952046628</v>
      </c>
      <c r="AI61">
        <v>0.73539920944878145</v>
      </c>
      <c r="AJ61">
        <v>7.3273256219205054</v>
      </c>
      <c r="AK61">
        <v>4.2215009948505573</v>
      </c>
      <c r="AL61">
        <v>622.45066842460392</v>
      </c>
      <c r="AM61">
        <v>2.09672751615602E-2</v>
      </c>
      <c r="AN61">
        <v>0.31347242339495041</v>
      </c>
    </row>
    <row r="62" spans="1:40" x14ac:dyDescent="0.45">
      <c r="A62" s="1" t="s">
        <v>491</v>
      </c>
      <c r="B62">
        <v>0.67443905655995018</v>
      </c>
      <c r="C62">
        <v>7.89742074487782E-2</v>
      </c>
      <c r="D62">
        <v>2.3584799149257759E-2</v>
      </c>
      <c r="E62">
        <v>1.1436770173780191E-2</v>
      </c>
      <c r="F62">
        <v>0.2532320381785107</v>
      </c>
      <c r="G62">
        <v>6.4127402570712796E-2</v>
      </c>
      <c r="H62">
        <v>33.945581122206427</v>
      </c>
      <c r="I62">
        <v>16.407900736821279</v>
      </c>
      <c r="J62">
        <v>3.3528768735932198E-2</v>
      </c>
      <c r="K62">
        <v>0.77080187709085146</v>
      </c>
      <c r="L62">
        <v>4.9483931790714486</v>
      </c>
      <c r="M62">
        <v>0.1719996038990235</v>
      </c>
      <c r="N62">
        <v>4.9801651628545961E-2</v>
      </c>
      <c r="O62">
        <v>3.5104830911181863E-2</v>
      </c>
      <c r="P62">
        <v>0.1161394624484971</v>
      </c>
      <c r="Q62">
        <v>9.3495592141381895E-2</v>
      </c>
      <c r="R62">
        <v>9.2447231812849431E-2</v>
      </c>
      <c r="S62">
        <v>0.2012221262849069</v>
      </c>
      <c r="T62">
        <v>0.16980912481112931</v>
      </c>
      <c r="U62">
        <v>0.49745352612148958</v>
      </c>
      <c r="V62">
        <v>1.2918892316014969</v>
      </c>
      <c r="W62">
        <v>3.1286711986628051</v>
      </c>
      <c r="X62">
        <v>1.280514292781243E-2</v>
      </c>
      <c r="Y62">
        <v>3.4135434788087169E-3</v>
      </c>
      <c r="Z62">
        <v>0.42942634783278211</v>
      </c>
      <c r="AA62">
        <v>0.17210792570553479</v>
      </c>
      <c r="AB62">
        <v>0.30462951009636757</v>
      </c>
      <c r="AC62">
        <v>0.26347527310829782</v>
      </c>
      <c r="AD62">
        <v>1.0202098421544199</v>
      </c>
      <c r="AE62">
        <v>7.2704534070518911E-2</v>
      </c>
      <c r="AF62">
        <v>0.64031953392734897</v>
      </c>
      <c r="AG62">
        <v>14.610535157299729</v>
      </c>
      <c r="AH62">
        <v>8.1938419335283879</v>
      </c>
      <c r="AI62">
        <v>0.67685704455215479</v>
      </c>
      <c r="AJ62">
        <v>7.111736151991523</v>
      </c>
      <c r="AK62">
        <v>3.854241947652898</v>
      </c>
      <c r="AL62">
        <v>425.93906294202418</v>
      </c>
      <c r="AM62">
        <v>2.7114909011990412E-2</v>
      </c>
      <c r="AN62">
        <v>0.55151826561048678</v>
      </c>
    </row>
    <row r="63" spans="1:40" x14ac:dyDescent="0.45">
      <c r="A63" s="1" t="s">
        <v>492</v>
      </c>
      <c r="B63">
        <v>3.4933217067761988</v>
      </c>
      <c r="C63">
        <v>0.26853010056720672</v>
      </c>
      <c r="D63">
        <v>0.1008718219882372</v>
      </c>
      <c r="E63">
        <v>3.1054064092921801E-2</v>
      </c>
      <c r="F63">
        <v>0.79404919274678498</v>
      </c>
      <c r="G63">
        <v>0.3648429198243926</v>
      </c>
      <c r="H63">
        <v>5.7099845170918986</v>
      </c>
      <c r="I63">
        <v>0.17039699184462759</v>
      </c>
      <c r="J63">
        <v>0.13285904323605821</v>
      </c>
      <c r="K63">
        <v>0.33891276350546462</v>
      </c>
      <c r="L63">
        <v>0.43516552138606229</v>
      </c>
      <c r="M63">
        <v>0.50461095416754254</v>
      </c>
      <c r="N63">
        <v>0.155336843013578</v>
      </c>
      <c r="O63">
        <v>8.2777226870023035E-2</v>
      </c>
      <c r="P63">
        <v>0.27032968457102879</v>
      </c>
      <c r="Q63">
        <v>0.2099815002527447</v>
      </c>
      <c r="R63">
        <v>8.2758936647968337E-2</v>
      </c>
      <c r="S63">
        <v>0.43591206256678511</v>
      </c>
      <c r="T63">
        <v>0.20374768040880881</v>
      </c>
      <c r="U63">
        <v>2.318427949115045</v>
      </c>
      <c r="V63">
        <v>189.10586805855931</v>
      </c>
      <c r="W63">
        <v>12.401545540945451</v>
      </c>
      <c r="X63">
        <v>6.7326852124562797E-2</v>
      </c>
      <c r="Y63">
        <v>1.134607102641879E-2</v>
      </c>
      <c r="Z63">
        <v>0.5482496030802827</v>
      </c>
      <c r="AA63">
        <v>0.49508017002734728</v>
      </c>
      <c r="AB63">
        <v>1.104297677896851</v>
      </c>
      <c r="AC63">
        <v>0.92971434733043612</v>
      </c>
      <c r="AD63">
        <v>1.018286113831586</v>
      </c>
      <c r="AE63">
        <v>0.20010837837123249</v>
      </c>
      <c r="AF63">
        <v>1.0938497560773219</v>
      </c>
      <c r="AG63">
        <v>8.7473687998643772</v>
      </c>
      <c r="AH63">
        <v>9.8038807881724779</v>
      </c>
      <c r="AI63">
        <v>0.8976767456291096</v>
      </c>
      <c r="AJ63">
        <v>5.4298413054524746</v>
      </c>
      <c r="AK63">
        <v>4.2567284992438674</v>
      </c>
      <c r="AL63">
        <v>9.9642257765811486</v>
      </c>
      <c r="AM63">
        <v>7.8437600092228041E-2</v>
      </c>
      <c r="AN63">
        <v>0.2892711313315881</v>
      </c>
    </row>
    <row r="64" spans="1:40" x14ac:dyDescent="0.45">
      <c r="A64" s="1" t="s">
        <v>493</v>
      </c>
      <c r="B64">
        <v>0.74634551215150446</v>
      </c>
      <c r="C64">
        <v>8.4284344937002847E-2</v>
      </c>
      <c r="D64">
        <v>3.2488926071149567E-2</v>
      </c>
      <c r="E64">
        <v>1.0011247610058919E-2</v>
      </c>
      <c r="F64">
        <v>0.34588955440184671</v>
      </c>
      <c r="G64">
        <v>0.13754252773618689</v>
      </c>
      <c r="H64">
        <v>7.8509056798708894</v>
      </c>
      <c r="I64">
        <v>6.1819083199505992E-2</v>
      </c>
      <c r="J64">
        <v>5.3304944914774013E-2</v>
      </c>
      <c r="K64">
        <v>3.7701405597548969E-2</v>
      </c>
      <c r="L64">
        <v>0.23529209878427651</v>
      </c>
      <c r="M64">
        <v>0.2212358941224262</v>
      </c>
      <c r="N64">
        <v>7.3900107187805403E-2</v>
      </c>
      <c r="O64">
        <v>4.1784112399147262E-2</v>
      </c>
      <c r="P64">
        <v>9.5118568427284875E-2</v>
      </c>
      <c r="Q64">
        <v>9.8186501069189663E-2</v>
      </c>
      <c r="R64">
        <v>6.4620452633512765E-2</v>
      </c>
      <c r="S64">
        <v>0.19331284690250691</v>
      </c>
      <c r="T64">
        <v>9.1055498546120411E-2</v>
      </c>
      <c r="U64">
        <v>0.63463437658117905</v>
      </c>
      <c r="V64">
        <v>1.3244958169178409</v>
      </c>
      <c r="W64">
        <v>1.764926072333177</v>
      </c>
      <c r="X64">
        <v>9.4551449893684938E-3</v>
      </c>
      <c r="Y64">
        <v>9.448062016997584E-3</v>
      </c>
      <c r="Z64">
        <v>0.37952516218864429</v>
      </c>
      <c r="AA64">
        <v>0.38946158446909879</v>
      </c>
      <c r="AB64">
        <v>0.33262916342636811</v>
      </c>
      <c r="AC64">
        <v>0.35621605853999799</v>
      </c>
      <c r="AD64">
        <v>0.68129681179763646</v>
      </c>
      <c r="AE64">
        <v>8.7861692890876308E-2</v>
      </c>
      <c r="AF64">
        <v>0.28589621915849311</v>
      </c>
      <c r="AG64">
        <v>1.4429400155130341</v>
      </c>
      <c r="AH64">
        <v>3.413818839762063</v>
      </c>
      <c r="AI64">
        <v>0.34286394735122783</v>
      </c>
      <c r="AJ64">
        <v>1.976856168114651</v>
      </c>
      <c r="AK64">
        <v>1.1463640669592521</v>
      </c>
      <c r="AL64">
        <v>10.29448583097642</v>
      </c>
      <c r="AM64">
        <v>2.7434613757375461E-2</v>
      </c>
      <c r="AN64">
        <v>7.0497371467934195E-2</v>
      </c>
    </row>
    <row r="65" spans="1:40" x14ac:dyDescent="0.45">
      <c r="A65" s="1" t="s">
        <v>494</v>
      </c>
      <c r="B65">
        <v>0.47597451829853538</v>
      </c>
      <c r="C65">
        <v>4.6194937434393943E-2</v>
      </c>
      <c r="D65">
        <v>1.714208901183108E-2</v>
      </c>
      <c r="E65">
        <v>5.4977495587272274E-3</v>
      </c>
      <c r="F65">
        <v>0.23569136843328839</v>
      </c>
      <c r="G65">
        <v>9.031095573898186E-2</v>
      </c>
      <c r="H65">
        <v>6.0150160768934953</v>
      </c>
      <c r="I65">
        <v>3.103801395770376E-2</v>
      </c>
      <c r="J65">
        <v>3.2453078599386703E-2</v>
      </c>
      <c r="K65">
        <v>2.144052168024678E-2</v>
      </c>
      <c r="L65">
        <v>0.10134642479681789</v>
      </c>
      <c r="M65">
        <v>0.13416224692997489</v>
      </c>
      <c r="N65">
        <v>4.9324493197649651E-2</v>
      </c>
      <c r="O65">
        <v>2.0713267014049679E-2</v>
      </c>
      <c r="P65">
        <v>5.1359281222360637E-2</v>
      </c>
      <c r="Q65">
        <v>5.5535945399823587E-2</v>
      </c>
      <c r="R65">
        <v>2.5375959949598799E-2</v>
      </c>
      <c r="S65">
        <v>0.11554679077054909</v>
      </c>
      <c r="T65">
        <v>4.7146239379264182E-2</v>
      </c>
      <c r="U65">
        <v>0.38471982266027299</v>
      </c>
      <c r="V65">
        <v>4.1429840147106054</v>
      </c>
      <c r="W65">
        <v>0.95496492027293722</v>
      </c>
      <c r="X65">
        <v>1.4442703538672391E-2</v>
      </c>
      <c r="Y65">
        <v>3.901786155418033E-3</v>
      </c>
      <c r="Z65">
        <v>0.14136202753855839</v>
      </c>
      <c r="AA65">
        <v>0.15715385666550419</v>
      </c>
      <c r="AB65">
        <v>0.1687215732074086</v>
      </c>
      <c r="AC65">
        <v>0.18266212009306679</v>
      </c>
      <c r="AD65">
        <v>2.9597042037217229</v>
      </c>
      <c r="AE65">
        <v>4.3429707623228307E-2</v>
      </c>
      <c r="AF65">
        <v>0.1662214057128682</v>
      </c>
      <c r="AG65">
        <v>30.310539380015161</v>
      </c>
      <c r="AH65">
        <v>1.264529043374919</v>
      </c>
      <c r="AI65">
        <v>0.2633995453878325</v>
      </c>
      <c r="AJ65">
        <v>1.082949598852146</v>
      </c>
      <c r="AK65">
        <v>1.7463348976355071</v>
      </c>
      <c r="AL65">
        <v>3.3698380790020841</v>
      </c>
      <c r="AM65">
        <v>1.7554670735792949E-2</v>
      </c>
      <c r="AN65">
        <v>3.4871353907679127E-2</v>
      </c>
    </row>
    <row r="66" spans="1:40" x14ac:dyDescent="0.45">
      <c r="A66" s="1" t="s">
        <v>495</v>
      </c>
      <c r="B66">
        <v>6.7406369598914653</v>
      </c>
      <c r="C66">
        <v>0.80808003071606349</v>
      </c>
      <c r="D66">
        <v>0.37084212411808343</v>
      </c>
      <c r="E66">
        <v>0.1085691520243454</v>
      </c>
      <c r="F66">
        <v>5.7497966379306984</v>
      </c>
      <c r="G66">
        <v>2.625549432230609</v>
      </c>
      <c r="H66">
        <v>7.2566834121456303</v>
      </c>
      <c r="I66">
        <v>0.45771239848752149</v>
      </c>
      <c r="J66">
        <v>0.87730540227719533</v>
      </c>
      <c r="K66">
        <v>0.28384841535586403</v>
      </c>
      <c r="L66">
        <v>3.0498987202941858</v>
      </c>
      <c r="M66">
        <v>3.9113846529286631</v>
      </c>
      <c r="N66">
        <v>0.98900263276863476</v>
      </c>
      <c r="O66">
        <v>0.54993278886521091</v>
      </c>
      <c r="P66">
        <v>1.8875178673825199</v>
      </c>
      <c r="Q66">
        <v>1.5490602857704181</v>
      </c>
      <c r="R66">
        <v>0.39673096520712559</v>
      </c>
      <c r="S66">
        <v>3.6403547221091239</v>
      </c>
      <c r="T66">
        <v>1.1071015041912631</v>
      </c>
      <c r="U66">
        <v>7.6901942632131179</v>
      </c>
      <c r="V66">
        <v>8.2598075800679673</v>
      </c>
      <c r="W66">
        <v>697.64429463379406</v>
      </c>
      <c r="X66">
        <v>9.7047761080038708E-2</v>
      </c>
      <c r="Y66">
        <v>8.6704559255532776E-2</v>
      </c>
      <c r="Z66">
        <v>3.1489001085958912</v>
      </c>
      <c r="AA66">
        <v>3.3868069536612921</v>
      </c>
      <c r="AB66">
        <v>5.8663167356893409</v>
      </c>
      <c r="AC66">
        <v>4.6091781023477303</v>
      </c>
      <c r="AD66">
        <v>2.8975651471758308</v>
      </c>
      <c r="AE66">
        <v>0.89344143073169768</v>
      </c>
      <c r="AF66">
        <v>2.5695011123149611</v>
      </c>
      <c r="AG66">
        <v>13.017498410662281</v>
      </c>
      <c r="AH66">
        <v>17.275926786209912</v>
      </c>
      <c r="AI66">
        <v>2.15964708865897</v>
      </c>
      <c r="AJ66">
        <v>30.82892735289186</v>
      </c>
      <c r="AK66">
        <v>13.111783574145139</v>
      </c>
      <c r="AL66">
        <v>41.290422744760427</v>
      </c>
      <c r="AM66">
        <v>0.56801023757509184</v>
      </c>
      <c r="AN66">
        <v>0.68498283334091359</v>
      </c>
    </row>
    <row r="67" spans="1:40" x14ac:dyDescent="0.45">
      <c r="A67" s="1" t="s">
        <v>496</v>
      </c>
      <c r="B67">
        <v>56.471232523415154</v>
      </c>
      <c r="C67">
        <v>11.19295229918418</v>
      </c>
      <c r="D67">
        <v>1.5263012899277759</v>
      </c>
      <c r="E67">
        <v>0.51017834369680137</v>
      </c>
      <c r="F67">
        <v>6.4731697427361992</v>
      </c>
      <c r="G67">
        <v>2.4309318517451048</v>
      </c>
      <c r="H67">
        <v>69.978059367557833</v>
      </c>
      <c r="I67">
        <v>3.4686247019901821</v>
      </c>
      <c r="J67">
        <v>2.0167427289929138</v>
      </c>
      <c r="K67">
        <v>2.5782115801112502</v>
      </c>
      <c r="L67">
        <v>17.528517390150551</v>
      </c>
      <c r="M67">
        <v>7.4704534133566547</v>
      </c>
      <c r="N67">
        <v>1.426887313507996</v>
      </c>
      <c r="O67">
        <v>1.024067883382344</v>
      </c>
      <c r="P67">
        <v>3.6246623346994462</v>
      </c>
      <c r="Q67">
        <v>2.854490380851316</v>
      </c>
      <c r="R67">
        <v>1.369092074405649</v>
      </c>
      <c r="S67">
        <v>5.2467957583873917</v>
      </c>
      <c r="T67">
        <v>5.4985526498787642</v>
      </c>
      <c r="U67">
        <v>15.94818292665936</v>
      </c>
      <c r="V67">
        <v>75.693279089428501</v>
      </c>
      <c r="W67">
        <v>1585.946264754695</v>
      </c>
      <c r="X67">
        <v>1.2926031673802421</v>
      </c>
      <c r="Y67">
        <v>0.100854888361808</v>
      </c>
      <c r="Z67">
        <v>10.28307793595104</v>
      </c>
      <c r="AA67">
        <v>5.4496515946135782</v>
      </c>
      <c r="AB67">
        <v>10.74832243888819</v>
      </c>
      <c r="AC67">
        <v>12.892549794153069</v>
      </c>
      <c r="AD67">
        <v>19.332792012286578</v>
      </c>
      <c r="AE67">
        <v>5.6915422377645353</v>
      </c>
      <c r="AF67">
        <v>20.501506078060839</v>
      </c>
      <c r="AG67">
        <v>158.43655297011159</v>
      </c>
      <c r="AH67">
        <v>102.26820677584</v>
      </c>
      <c r="AI67">
        <v>17.63360966399468</v>
      </c>
      <c r="AJ67">
        <v>102.65426791030769</v>
      </c>
      <c r="AK67">
        <v>73.70751267015072</v>
      </c>
      <c r="AL67">
        <v>199.8195164317635</v>
      </c>
      <c r="AM67">
        <v>2.213517838199357</v>
      </c>
      <c r="AN67">
        <v>5.0809793551225226</v>
      </c>
    </row>
    <row r="68" spans="1:40" x14ac:dyDescent="0.45">
      <c r="A68" s="1" t="s">
        <v>497</v>
      </c>
      <c r="B68">
        <v>65.35021331387324</v>
      </c>
      <c r="C68">
        <v>8.1804123406690117</v>
      </c>
      <c r="D68">
        <v>3.115742097532209</v>
      </c>
      <c r="E68">
        <v>0.93198503779404196</v>
      </c>
      <c r="F68">
        <v>33.427670533708337</v>
      </c>
      <c r="G68">
        <v>14.305925399642071</v>
      </c>
      <c r="H68">
        <v>67.714596135064212</v>
      </c>
      <c r="I68">
        <v>4.3866872976584581</v>
      </c>
      <c r="J68">
        <v>6.532114668572568</v>
      </c>
      <c r="K68">
        <v>3.6713793882017312</v>
      </c>
      <c r="L68">
        <v>63.10692580631936</v>
      </c>
      <c r="M68">
        <v>25.9544130437768</v>
      </c>
      <c r="N68">
        <v>7.0600758917968198</v>
      </c>
      <c r="O68">
        <v>4.5644532208169721</v>
      </c>
      <c r="P68">
        <v>12.11570134006165</v>
      </c>
      <c r="Q68">
        <v>12.70004624787178</v>
      </c>
      <c r="R68">
        <v>3.3891005254733968</v>
      </c>
      <c r="S68">
        <v>22.401875410313831</v>
      </c>
      <c r="T68">
        <v>4.7409138468215666</v>
      </c>
      <c r="U68">
        <v>73.072906044946748</v>
      </c>
      <c r="V68">
        <v>155.91861834039531</v>
      </c>
      <c r="W68">
        <v>6799.0962698455987</v>
      </c>
      <c r="X68">
        <v>0.97172006853965942</v>
      </c>
      <c r="Y68">
        <v>0.67784440415030511</v>
      </c>
      <c r="Z68">
        <v>42.903053028948079</v>
      </c>
      <c r="AA68">
        <v>26.088881332606711</v>
      </c>
      <c r="AB68">
        <v>58.629238974141849</v>
      </c>
      <c r="AC68">
        <v>34.887533326523602</v>
      </c>
      <c r="AD68">
        <v>22.09572053014513</v>
      </c>
      <c r="AE68">
        <v>7.6935535369937824</v>
      </c>
      <c r="AF68">
        <v>11.59114257484045</v>
      </c>
      <c r="AG68">
        <v>178.28182369068159</v>
      </c>
      <c r="AH68">
        <v>144.03646211925181</v>
      </c>
      <c r="AI68">
        <v>11.48766607650678</v>
      </c>
      <c r="AJ68">
        <v>123.05031047731541</v>
      </c>
      <c r="AK68">
        <v>58.634155924028278</v>
      </c>
      <c r="AL68">
        <v>438.1300477673351</v>
      </c>
      <c r="AM68">
        <v>6.3401022781431209</v>
      </c>
      <c r="AN68">
        <v>7.8480995125224622</v>
      </c>
    </row>
    <row r="69" spans="1:40" x14ac:dyDescent="0.45">
      <c r="A69" s="1" t="s">
        <v>498</v>
      </c>
      <c r="B69">
        <v>27.72311470063654</v>
      </c>
      <c r="C69">
        <v>3.7554366447187588</v>
      </c>
      <c r="D69">
        <v>1.4785104436238179</v>
      </c>
      <c r="E69">
        <v>0.68865536102139691</v>
      </c>
      <c r="F69">
        <v>15.33860205272982</v>
      </c>
      <c r="G69">
        <v>6.8722215367623747</v>
      </c>
      <c r="H69">
        <v>153.38747933248979</v>
      </c>
      <c r="I69">
        <v>3.3445670872035458</v>
      </c>
      <c r="J69">
        <v>2.7119536890378719</v>
      </c>
      <c r="K69">
        <v>1.6636084755689451</v>
      </c>
      <c r="L69">
        <v>11.75640837078978</v>
      </c>
      <c r="M69">
        <v>12.3494790111013</v>
      </c>
      <c r="N69">
        <v>2.8325353063985941</v>
      </c>
      <c r="O69">
        <v>2.0075409568211251</v>
      </c>
      <c r="P69">
        <v>4.3768582311286579</v>
      </c>
      <c r="Q69">
        <v>4.9859458844343001</v>
      </c>
      <c r="R69">
        <v>1.740588559132394</v>
      </c>
      <c r="S69">
        <v>11.509074963416619</v>
      </c>
      <c r="T69">
        <v>3.6054239164703539</v>
      </c>
      <c r="U69">
        <v>25.210759311559379</v>
      </c>
      <c r="V69">
        <v>54.325310035001003</v>
      </c>
      <c r="W69">
        <v>4710.2745877347606</v>
      </c>
      <c r="X69">
        <v>1.6615664326616699</v>
      </c>
      <c r="Y69">
        <v>0.42199411414831889</v>
      </c>
      <c r="Z69">
        <v>30.995393772330061</v>
      </c>
      <c r="AA69">
        <v>17.730663043161979</v>
      </c>
      <c r="AB69">
        <v>28.134637221734859</v>
      </c>
      <c r="AC69">
        <v>17.390685028109321</v>
      </c>
      <c r="AD69">
        <v>34.68575006747416</v>
      </c>
      <c r="AE69">
        <v>4.3474110093331486</v>
      </c>
      <c r="AF69">
        <v>8.4391701648337616</v>
      </c>
      <c r="AG69">
        <v>182.975553450077</v>
      </c>
      <c r="AH69">
        <v>335.90931203683141</v>
      </c>
      <c r="AI69">
        <v>11.7188309688333</v>
      </c>
      <c r="AJ69">
        <v>109.94521589815901</v>
      </c>
      <c r="AK69">
        <v>52.171363730240969</v>
      </c>
      <c r="AL69">
        <v>215.7977422021556</v>
      </c>
      <c r="AM69">
        <v>1.7787208526459291</v>
      </c>
      <c r="AN69">
        <v>3.3324599530415462</v>
      </c>
    </row>
    <row r="70" spans="1:40" x14ac:dyDescent="0.45">
      <c r="A70" s="1" t="s">
        <v>499</v>
      </c>
      <c r="B70">
        <v>12.06013171425985</v>
      </c>
      <c r="C70">
        <v>1.4974550925935599</v>
      </c>
      <c r="D70">
        <v>0.5463305635324931</v>
      </c>
      <c r="E70">
        <v>0.2215918840460715</v>
      </c>
      <c r="F70">
        <v>5.4955396105943448</v>
      </c>
      <c r="G70">
        <v>1.4346515868413749</v>
      </c>
      <c r="H70">
        <v>20.325046165009741</v>
      </c>
      <c r="I70">
        <v>1.901516364543183</v>
      </c>
      <c r="J70">
        <v>0.8417171530540305</v>
      </c>
      <c r="K70">
        <v>0.65725381543522532</v>
      </c>
      <c r="L70">
        <v>4.0587053626573049</v>
      </c>
      <c r="M70">
        <v>2.986171078527379</v>
      </c>
      <c r="N70">
        <v>1.014427873703414</v>
      </c>
      <c r="O70">
        <v>0.65180649495392939</v>
      </c>
      <c r="P70">
        <v>1.566692041037042</v>
      </c>
      <c r="Q70">
        <v>1.4903825266895689</v>
      </c>
      <c r="R70">
        <v>0.53096643500223106</v>
      </c>
      <c r="S70">
        <v>2.7350010725267042</v>
      </c>
      <c r="T70">
        <v>0.91951238718654393</v>
      </c>
      <c r="U70">
        <v>8.7516920511454206</v>
      </c>
      <c r="V70">
        <v>35.390694375408103</v>
      </c>
      <c r="W70">
        <v>233.45747781824929</v>
      </c>
      <c r="X70">
        <v>0.6114981040589883</v>
      </c>
      <c r="Y70">
        <v>9.0220395137525916E-2</v>
      </c>
      <c r="Z70">
        <v>12.994153673683019</v>
      </c>
      <c r="AA70">
        <v>3.7806252261704212</v>
      </c>
      <c r="AB70">
        <v>9.7913486922859772</v>
      </c>
      <c r="AC70">
        <v>4.7694211902947021</v>
      </c>
      <c r="AD70">
        <v>6.876868912433542</v>
      </c>
      <c r="AE70">
        <v>1.4167697704747191</v>
      </c>
      <c r="AF70">
        <v>2.8972477413598678</v>
      </c>
      <c r="AG70">
        <v>35.716957992033237</v>
      </c>
      <c r="AH70">
        <v>52.610352161330781</v>
      </c>
      <c r="AI70">
        <v>2.9170745902109929</v>
      </c>
      <c r="AJ70">
        <v>32.208212759992968</v>
      </c>
      <c r="AK70">
        <v>13.298740489791459</v>
      </c>
      <c r="AL70">
        <v>58.240405083447321</v>
      </c>
      <c r="AM70">
        <v>0.5523878800161226</v>
      </c>
      <c r="AN70">
        <v>1.039543076174211</v>
      </c>
    </row>
    <row r="71" spans="1:40" x14ac:dyDescent="0.45">
      <c r="A71" s="1" t="s">
        <v>500</v>
      </c>
      <c r="B71">
        <v>2.1208415583820268</v>
      </c>
      <c r="C71">
        <v>0.41215878426302938</v>
      </c>
      <c r="D71">
        <v>7.6705137744107865E-2</v>
      </c>
      <c r="E71">
        <v>4.4742133375900488E-2</v>
      </c>
      <c r="F71">
        <v>0.53705837467161155</v>
      </c>
      <c r="G71">
        <v>0.11902809232104709</v>
      </c>
      <c r="H71">
        <v>10.25967783368543</v>
      </c>
      <c r="I71">
        <v>0.3071741373192084</v>
      </c>
      <c r="J71">
        <v>7.4170568875445778E-2</v>
      </c>
      <c r="K71">
        <v>0.22386736233613419</v>
      </c>
      <c r="L71">
        <v>1.2524917047893691</v>
      </c>
      <c r="M71">
        <v>0.52427449390780001</v>
      </c>
      <c r="N71">
        <v>8.1172249913947572E-2</v>
      </c>
      <c r="O71">
        <v>8.3801341584350666E-2</v>
      </c>
      <c r="P71">
        <v>0.15106730015566491</v>
      </c>
      <c r="Q71">
        <v>0.15290547183148059</v>
      </c>
      <c r="R71">
        <v>0.13134526004088809</v>
      </c>
      <c r="S71">
        <v>0.44460124498045039</v>
      </c>
      <c r="T71">
        <v>0.52638312740423376</v>
      </c>
      <c r="U71">
        <v>1.0694506246416999</v>
      </c>
      <c r="V71">
        <v>4.4946605238704871</v>
      </c>
      <c r="W71">
        <v>8.2433697509379513</v>
      </c>
      <c r="X71">
        <v>6.8072456420891188</v>
      </c>
      <c r="Y71">
        <v>8.9711259062609013E-3</v>
      </c>
      <c r="Z71">
        <v>9.3515729795762166</v>
      </c>
      <c r="AA71">
        <v>0.63217328132374195</v>
      </c>
      <c r="AB71">
        <v>0.66134284674282595</v>
      </c>
      <c r="AC71">
        <v>0.93218606602572607</v>
      </c>
      <c r="AD71">
        <v>3.0407841601126768</v>
      </c>
      <c r="AE71">
        <v>0.5714078879187815</v>
      </c>
      <c r="AF71">
        <v>1.98905817111163</v>
      </c>
      <c r="AG71">
        <v>8.8261281283454913</v>
      </c>
      <c r="AH71">
        <v>32.702313462577187</v>
      </c>
      <c r="AI71">
        <v>2.113969423597934</v>
      </c>
      <c r="AJ71">
        <v>17.62350199914621</v>
      </c>
      <c r="AK71">
        <v>9.4690575022610748</v>
      </c>
      <c r="AL71">
        <v>14.88286516523641</v>
      </c>
      <c r="AM71">
        <v>0.12778040712289351</v>
      </c>
      <c r="AN71">
        <v>0.29620565569238849</v>
      </c>
    </row>
    <row r="72" spans="1:40" x14ac:dyDescent="0.45">
      <c r="A72" s="1" t="s">
        <v>501</v>
      </c>
      <c r="B72">
        <v>0.80706589631436798</v>
      </c>
      <c r="C72">
        <v>0.13162491778692101</v>
      </c>
      <c r="D72">
        <v>9.7843117378134198E-2</v>
      </c>
      <c r="E72">
        <v>1.410444406079346E-2</v>
      </c>
      <c r="F72">
        <v>0.39374304325134429</v>
      </c>
      <c r="G72">
        <v>0.1426528504783186</v>
      </c>
      <c r="H72">
        <v>4.0448436498272988</v>
      </c>
      <c r="I72">
        <v>0.1169172469459267</v>
      </c>
      <c r="J72">
        <v>5.4072345685081707E-2</v>
      </c>
      <c r="K72">
        <v>4.5172385999107952E-2</v>
      </c>
      <c r="L72">
        <v>0.49931070762808799</v>
      </c>
      <c r="M72">
        <v>0.26487402693646422</v>
      </c>
      <c r="N72">
        <v>7.3329301783473216E-2</v>
      </c>
      <c r="O72">
        <v>4.325211561176448E-2</v>
      </c>
      <c r="P72">
        <v>0.1046892187485704</v>
      </c>
      <c r="Q72">
        <v>0.11171790568953451</v>
      </c>
      <c r="R72">
        <v>6.2858117417360165E-2</v>
      </c>
      <c r="S72">
        <v>0.2572608466191984</v>
      </c>
      <c r="T72">
        <v>0.1410270088737455</v>
      </c>
      <c r="U72">
        <v>0.50107201092377729</v>
      </c>
      <c r="V72">
        <v>1.2769727903591439</v>
      </c>
      <c r="W72">
        <v>5.4886287672465812</v>
      </c>
      <c r="X72">
        <v>1.544983223750143E-2</v>
      </c>
      <c r="Y72">
        <v>6.4153336735654036E-3</v>
      </c>
      <c r="Z72">
        <v>0.8549161877242637</v>
      </c>
      <c r="AA72">
        <v>0.31437053725517261</v>
      </c>
      <c r="AB72">
        <v>0.40694344626385343</v>
      </c>
      <c r="AC72">
        <v>0.40959697404508932</v>
      </c>
      <c r="AD72">
        <v>0.95535098467080604</v>
      </c>
      <c r="AE72">
        <v>0.1191710612269346</v>
      </c>
      <c r="AF72">
        <v>0.54473961561259532</v>
      </c>
      <c r="AG72">
        <v>127.98427430931611</v>
      </c>
      <c r="AH72">
        <v>7.2344744047273126</v>
      </c>
      <c r="AI72">
        <v>0.50877628072649339</v>
      </c>
      <c r="AJ72">
        <v>5.0973870911894386</v>
      </c>
      <c r="AK72">
        <v>2.7194828829702309</v>
      </c>
      <c r="AL72">
        <v>5.3017639629400302</v>
      </c>
      <c r="AM72">
        <v>3.9443022786412422E-2</v>
      </c>
      <c r="AN72">
        <v>9.1308610674763771E-2</v>
      </c>
    </row>
    <row r="73" spans="1:40" x14ac:dyDescent="0.45">
      <c r="A73" s="1" t="s">
        <v>502</v>
      </c>
      <c r="B73">
        <v>1.693998524151469</v>
      </c>
      <c r="C73">
        <v>0.21636413461760659</v>
      </c>
      <c r="D73">
        <v>0.14232905031567611</v>
      </c>
      <c r="E73">
        <v>2.4501676841785041E-2</v>
      </c>
      <c r="F73">
        <v>0.57786445730933012</v>
      </c>
      <c r="G73">
        <v>0.2073725674311527</v>
      </c>
      <c r="H73">
        <v>7.0972047979929158</v>
      </c>
      <c r="I73">
        <v>0.1622334655873455</v>
      </c>
      <c r="J73">
        <v>8.0041101792515446E-2</v>
      </c>
      <c r="K73">
        <v>7.6385580915651285E-2</v>
      </c>
      <c r="L73">
        <v>0.78016458474039729</v>
      </c>
      <c r="M73">
        <v>0.38875717173976071</v>
      </c>
      <c r="N73">
        <v>0.10739380401074219</v>
      </c>
      <c r="O73">
        <v>6.5008406286505921E-2</v>
      </c>
      <c r="P73">
        <v>0.1541019901230164</v>
      </c>
      <c r="Q73">
        <v>0.1642612715059478</v>
      </c>
      <c r="R73">
        <v>9.5670698567859758E-2</v>
      </c>
      <c r="S73">
        <v>0.37109958647027308</v>
      </c>
      <c r="T73">
        <v>0.29362344670128149</v>
      </c>
      <c r="U73">
        <v>0.78434954514218713</v>
      </c>
      <c r="V73">
        <v>1.97233761403908</v>
      </c>
      <c r="W73">
        <v>5.3925965706750567</v>
      </c>
      <c r="X73">
        <v>2.2678749421650869E-2</v>
      </c>
      <c r="Y73">
        <v>9.4847500732445772E-3</v>
      </c>
      <c r="Z73">
        <v>1.302485396660551</v>
      </c>
      <c r="AA73">
        <v>0.4629546192393274</v>
      </c>
      <c r="AB73">
        <v>0.61106686132061283</v>
      </c>
      <c r="AC73">
        <v>0.60842399479766773</v>
      </c>
      <c r="AD73">
        <v>1.490729474740309</v>
      </c>
      <c r="AE73">
        <v>0.18111930950728219</v>
      </c>
      <c r="AF73">
        <v>1.175311833658804</v>
      </c>
      <c r="AG73">
        <v>363.66770381936152</v>
      </c>
      <c r="AH73">
        <v>8.4891394485139173</v>
      </c>
      <c r="AI73">
        <v>1.037950331909234</v>
      </c>
      <c r="AJ73">
        <v>8.0816864190129163</v>
      </c>
      <c r="AK73">
        <v>4.6634867902109338</v>
      </c>
      <c r="AL73">
        <v>7.6499791701300861</v>
      </c>
      <c r="AM73">
        <v>5.8279094366261323E-2</v>
      </c>
      <c r="AN73">
        <v>0.1674784898828611</v>
      </c>
    </row>
    <row r="74" spans="1:40" x14ac:dyDescent="0.45">
      <c r="A74" s="1" t="s">
        <v>503</v>
      </c>
      <c r="B74">
        <v>0.1698704354479969</v>
      </c>
      <c r="C74">
        <v>2.4040507585724031E-2</v>
      </c>
      <c r="D74">
        <v>8.7877389715170107E-3</v>
      </c>
      <c r="E74">
        <v>4.4652991422795022E-3</v>
      </c>
      <c r="F74">
        <v>7.4748022472383463E-2</v>
      </c>
      <c r="G74">
        <v>2.8312770887580441E-2</v>
      </c>
      <c r="H74">
        <v>0.41468544342117669</v>
      </c>
      <c r="I74">
        <v>3.1156774492001601E-2</v>
      </c>
      <c r="J74">
        <v>1.162375035076061E-2</v>
      </c>
      <c r="K74">
        <v>2.023710881899661E-2</v>
      </c>
      <c r="L74">
        <v>5.1351765010333818E-2</v>
      </c>
      <c r="M74">
        <v>4.5292584627231583E-2</v>
      </c>
      <c r="N74">
        <v>1.1248140037557411E-2</v>
      </c>
      <c r="O74">
        <v>9.2130863905027106E-3</v>
      </c>
      <c r="P74">
        <v>1.554006854275611E-2</v>
      </c>
      <c r="Q74">
        <v>2.0155476163522739E-2</v>
      </c>
      <c r="R74">
        <v>1.083942566284786E-2</v>
      </c>
      <c r="S74">
        <v>5.5131498300896142E-2</v>
      </c>
      <c r="T74">
        <v>1.9244564523211959E-2</v>
      </c>
      <c r="U74">
        <v>0.11328462175670879</v>
      </c>
      <c r="V74">
        <v>0.29135997112992451</v>
      </c>
      <c r="W74">
        <v>0.32957732563808301</v>
      </c>
      <c r="X74">
        <v>2.0713856145582392E-3</v>
      </c>
      <c r="Y74">
        <v>1.5369832430569259E-3</v>
      </c>
      <c r="Z74">
        <v>0.12042282632495641</v>
      </c>
      <c r="AA74">
        <v>0.16777832727565359</v>
      </c>
      <c r="AB74">
        <v>9.5585504460750009E-2</v>
      </c>
      <c r="AC74">
        <v>0.85982477478008079</v>
      </c>
      <c r="AD74">
        <v>0.40341945050537098</v>
      </c>
      <c r="AE74">
        <v>1.4044163578971161</v>
      </c>
      <c r="AF74">
        <v>0.13080230145839869</v>
      </c>
      <c r="AG74">
        <v>0.61009732801060745</v>
      </c>
      <c r="AH74">
        <v>1.079953342803772</v>
      </c>
      <c r="AI74">
        <v>0.13785300161483169</v>
      </c>
      <c r="AJ74">
        <v>0.716036702781222</v>
      </c>
      <c r="AK74">
        <v>0.44674557063266651</v>
      </c>
      <c r="AL74">
        <v>3.9753527279079779</v>
      </c>
      <c r="AM74">
        <v>8.2595456677804907E-3</v>
      </c>
      <c r="AN74">
        <v>1.921080143144006E-2</v>
      </c>
    </row>
    <row r="75" spans="1:40" x14ac:dyDescent="0.45">
      <c r="A75" s="1" t="s">
        <v>504</v>
      </c>
      <c r="B75">
        <v>0.1024904187233015</v>
      </c>
      <c r="C75">
        <v>1.9291967034162531E-2</v>
      </c>
      <c r="D75">
        <v>5.6166350429344416E-3</v>
      </c>
      <c r="E75">
        <v>3.6885328979116192E-3</v>
      </c>
      <c r="F75">
        <v>2.7981741416752869E-2</v>
      </c>
      <c r="G75">
        <v>7.6832872819375016E-3</v>
      </c>
      <c r="H75">
        <v>0.44895152981870118</v>
      </c>
      <c r="I75">
        <v>3.062648062934677E-2</v>
      </c>
      <c r="J75">
        <v>3.8757412253344579E-3</v>
      </c>
      <c r="K75">
        <v>9.0944647650457056E-3</v>
      </c>
      <c r="L75">
        <v>4.6341574083101272E-2</v>
      </c>
      <c r="M75">
        <v>1.7628596517675059E-2</v>
      </c>
      <c r="N75">
        <v>4.2159864666288446E-3</v>
      </c>
      <c r="O75">
        <v>5.6760031968747784E-3</v>
      </c>
      <c r="P75">
        <v>6.2222959508137976E-3</v>
      </c>
      <c r="Q75">
        <v>8.3878151716206446E-3</v>
      </c>
      <c r="R75">
        <v>5.6947517822919626E-3</v>
      </c>
      <c r="S75">
        <v>2.2791191842830009E-2</v>
      </c>
      <c r="T75">
        <v>1.4544605771965169E-2</v>
      </c>
      <c r="U75">
        <v>5.8240276821109951E-2</v>
      </c>
      <c r="V75">
        <v>0.31925873066235039</v>
      </c>
      <c r="W75">
        <v>0.34596845812463523</v>
      </c>
      <c r="X75">
        <v>2.6073121123453432E-3</v>
      </c>
      <c r="Y75">
        <v>9.9841024071372015E-4</v>
      </c>
      <c r="Z75">
        <v>0.19544170573843159</v>
      </c>
      <c r="AA75">
        <v>1.78093027733642</v>
      </c>
      <c r="AB75">
        <v>4.4148025000305791E-2</v>
      </c>
      <c r="AC75">
        <v>0.15014317741986249</v>
      </c>
      <c r="AD75">
        <v>2.982415744716</v>
      </c>
      <c r="AE75">
        <v>0.1990118440976277</v>
      </c>
      <c r="AF75">
        <v>0.10662684376305941</v>
      </c>
      <c r="AG75">
        <v>0.46556424649129768</v>
      </c>
      <c r="AH75">
        <v>1.1291272833932591</v>
      </c>
      <c r="AI75">
        <v>0.1139109448686875</v>
      </c>
      <c r="AJ75">
        <v>2.2662460904385711</v>
      </c>
      <c r="AK75">
        <v>0.42845257966218953</v>
      </c>
      <c r="AL75">
        <v>6.5471514239763238</v>
      </c>
      <c r="AM75">
        <v>4.5551867878862251E-3</v>
      </c>
      <c r="AN75">
        <v>1.6095782515273209E-2</v>
      </c>
    </row>
    <row r="76" spans="1:40" x14ac:dyDescent="0.45">
      <c r="A76" s="1" t="s">
        <v>505</v>
      </c>
      <c r="B76">
        <v>5.9516272292854673E-2</v>
      </c>
      <c r="C76">
        <v>8.4593658952202555E-3</v>
      </c>
      <c r="D76">
        <v>2.9226469614829268E-3</v>
      </c>
      <c r="E76">
        <v>1.3394545633770821E-3</v>
      </c>
      <c r="F76">
        <v>2.6546672268551359E-2</v>
      </c>
      <c r="G76">
        <v>7.9430753227284073E-3</v>
      </c>
      <c r="H76">
        <v>0.19439783509242001</v>
      </c>
      <c r="I76">
        <v>9.0286857687722228E-3</v>
      </c>
      <c r="J76">
        <v>4.0288712800464503E-3</v>
      </c>
      <c r="K76">
        <v>5.2771671891072031E-3</v>
      </c>
      <c r="L76">
        <v>2.5326855516296889E-2</v>
      </c>
      <c r="M76">
        <v>1.7367286410422119E-2</v>
      </c>
      <c r="N76">
        <v>4.2338710755637594E-3</v>
      </c>
      <c r="O76">
        <v>4.5350193913873968E-3</v>
      </c>
      <c r="P76">
        <v>6.119402050882238E-3</v>
      </c>
      <c r="Q76">
        <v>8.6835504737967154E-3</v>
      </c>
      <c r="R76">
        <v>4.233246529422174E-3</v>
      </c>
      <c r="S76">
        <v>2.0135273458736599E-2</v>
      </c>
      <c r="T76">
        <v>1.039832394824485E-2</v>
      </c>
      <c r="U76">
        <v>4.7796860426080487E-2</v>
      </c>
      <c r="V76">
        <v>0.1198275718454148</v>
      </c>
      <c r="W76">
        <v>0.226891865938639</v>
      </c>
      <c r="X76">
        <v>2.1025876351735149E-3</v>
      </c>
      <c r="Y76">
        <v>1.117355312324332E-3</v>
      </c>
      <c r="Z76">
        <v>0.14747654289711751</v>
      </c>
      <c r="AA76">
        <v>0.46252369767336332</v>
      </c>
      <c r="AB76">
        <v>4.2988844095919312E-2</v>
      </c>
      <c r="AC76">
        <v>4.7357965009759341E-2</v>
      </c>
      <c r="AD76">
        <v>0.81241002262056172</v>
      </c>
      <c r="AE76">
        <v>1.879056672082444E-2</v>
      </c>
      <c r="AF76">
        <v>4.5754674217421083E-2</v>
      </c>
      <c r="AG76">
        <v>0.1727881110752677</v>
      </c>
      <c r="AH76">
        <v>0.74971199822029755</v>
      </c>
      <c r="AI76">
        <v>5.6261707886507813E-2</v>
      </c>
      <c r="AJ76">
        <v>0.76548827002859765</v>
      </c>
      <c r="AK76">
        <v>0.21167035784114779</v>
      </c>
      <c r="AL76">
        <v>1.265449185196116</v>
      </c>
      <c r="AM76">
        <v>4.3013250343018764E-3</v>
      </c>
      <c r="AN76">
        <v>8.0885938795452281E-3</v>
      </c>
    </row>
    <row r="77" spans="1:40" x14ac:dyDescent="0.45">
      <c r="A77" s="1" t="s">
        <v>506</v>
      </c>
      <c r="B77">
        <v>1.2339524130332391</v>
      </c>
      <c r="C77">
        <v>0.15015055343449549</v>
      </c>
      <c r="D77">
        <v>5.4627473759816227E-2</v>
      </c>
      <c r="E77">
        <v>2.053575531345956E-2</v>
      </c>
      <c r="F77">
        <v>0.46726775237585549</v>
      </c>
      <c r="G77">
        <v>0.14484048524309201</v>
      </c>
      <c r="H77">
        <v>3.688184266928912</v>
      </c>
      <c r="I77">
        <v>0.38276638017593151</v>
      </c>
      <c r="J77">
        <v>7.8454912270827293E-2</v>
      </c>
      <c r="K77">
        <v>9.5328494432628072E-2</v>
      </c>
      <c r="L77">
        <v>0.43647381471244762</v>
      </c>
      <c r="M77">
        <v>0.32553249845193921</v>
      </c>
      <c r="N77">
        <v>9.8224850443667314E-2</v>
      </c>
      <c r="O77">
        <v>6.8674759306426233E-2</v>
      </c>
      <c r="P77">
        <v>0.1290631290465962</v>
      </c>
      <c r="Q77">
        <v>0.15576360383353369</v>
      </c>
      <c r="R77">
        <v>9.4768783441280452E-2</v>
      </c>
      <c r="S77">
        <v>0.34421968997034652</v>
      </c>
      <c r="T77">
        <v>0.19648667442502629</v>
      </c>
      <c r="U77">
        <v>0.8030699468259751</v>
      </c>
      <c r="V77">
        <v>1.782278206126088</v>
      </c>
      <c r="W77">
        <v>3.5505520036782459</v>
      </c>
      <c r="X77">
        <v>0.54988774401099683</v>
      </c>
      <c r="Y77">
        <v>1.1707372017553079E-2</v>
      </c>
      <c r="Z77">
        <v>30.50101897774687</v>
      </c>
      <c r="AA77">
        <v>0.55152190841142179</v>
      </c>
      <c r="AB77">
        <v>0.59433898693837817</v>
      </c>
      <c r="AC77">
        <v>0.68759482895596979</v>
      </c>
      <c r="AD77">
        <v>1.4729229382301401</v>
      </c>
      <c r="AE77">
        <v>0.19034569328077239</v>
      </c>
      <c r="AF77">
        <v>0.48965648852571991</v>
      </c>
      <c r="AG77">
        <v>3.5525100625528219</v>
      </c>
      <c r="AH77">
        <v>12.70948249428911</v>
      </c>
      <c r="AI77">
        <v>0.55164708849669186</v>
      </c>
      <c r="AJ77">
        <v>5.6527914509398887</v>
      </c>
      <c r="AK77">
        <v>2.7759590796908218</v>
      </c>
      <c r="AL77">
        <v>10.29390677466742</v>
      </c>
      <c r="AM77">
        <v>5.287395515374621E-2</v>
      </c>
      <c r="AN77">
        <v>0.12839875377385751</v>
      </c>
    </row>
    <row r="78" spans="1:40" x14ac:dyDescent="0.45">
      <c r="A78" s="1" t="s">
        <v>507</v>
      </c>
      <c r="B78">
        <v>0.70469488596761176</v>
      </c>
      <c r="C78">
        <v>0.1025897682811729</v>
      </c>
      <c r="D78">
        <v>3.2628380897983637E-2</v>
      </c>
      <c r="E78">
        <v>1.801725298618272E-2</v>
      </c>
      <c r="F78">
        <v>0.28870160625525598</v>
      </c>
      <c r="G78">
        <v>8.2889239274398119E-2</v>
      </c>
      <c r="H78">
        <v>3.4706338214222598</v>
      </c>
      <c r="I78">
        <v>0.12342422216679309</v>
      </c>
      <c r="J78">
        <v>4.1922844397924958E-2</v>
      </c>
      <c r="K78">
        <v>8.7457887214263341E-2</v>
      </c>
      <c r="L78">
        <v>0.4796631422023459</v>
      </c>
      <c r="M78">
        <v>0.18618027312910171</v>
      </c>
      <c r="N78">
        <v>4.3579307721299317E-2</v>
      </c>
      <c r="O78">
        <v>5.9141616735799422E-2</v>
      </c>
      <c r="P78">
        <v>6.5940813557609168E-2</v>
      </c>
      <c r="Q78">
        <v>9.1440874361081281E-2</v>
      </c>
      <c r="R78">
        <v>5.2877082703729941E-2</v>
      </c>
      <c r="S78">
        <v>0.22549467147536861</v>
      </c>
      <c r="T78">
        <v>0.15903801829347819</v>
      </c>
      <c r="U78">
        <v>0.5658766291227576</v>
      </c>
      <c r="V78">
        <v>1.5723586140143031</v>
      </c>
      <c r="W78">
        <v>3.0279667725097901</v>
      </c>
      <c r="X78">
        <v>2.8611689167966619E-2</v>
      </c>
      <c r="Y78">
        <v>1.3957121410191771E-2</v>
      </c>
      <c r="Z78">
        <v>2.076319408533569</v>
      </c>
      <c r="AA78">
        <v>0.72435201283264006</v>
      </c>
      <c r="AB78">
        <v>0.47086966034172972</v>
      </c>
      <c r="AC78">
        <v>0.73256817870467394</v>
      </c>
      <c r="AD78">
        <v>1.4727221062008651</v>
      </c>
      <c r="AE78">
        <v>0.61524644696708886</v>
      </c>
      <c r="AF78">
        <v>0.66800916893890827</v>
      </c>
      <c r="AG78">
        <v>2.5356206726353419</v>
      </c>
      <c r="AH78">
        <v>10.683449294290931</v>
      </c>
      <c r="AI78">
        <v>0.64399420131083163</v>
      </c>
      <c r="AJ78">
        <v>4.5540502027570282</v>
      </c>
      <c r="AK78">
        <v>2.6061299506302471</v>
      </c>
      <c r="AL78">
        <v>25.837481256033289</v>
      </c>
      <c r="AM78">
        <v>4.5832338827535513E-2</v>
      </c>
      <c r="AN78">
        <v>0.2205154276913612</v>
      </c>
    </row>
    <row r="79" spans="1:40" x14ac:dyDescent="0.45">
      <c r="A79" s="1" t="s">
        <v>508</v>
      </c>
      <c r="B79">
        <v>0.15363563515727141</v>
      </c>
      <c r="C79">
        <v>2.144779545728118E-2</v>
      </c>
      <c r="D79">
        <v>7.1432487028508258E-3</v>
      </c>
      <c r="E79">
        <v>4.2210638351063813E-3</v>
      </c>
      <c r="F79">
        <v>6.7274543752395152E-2</v>
      </c>
      <c r="G79">
        <v>1.940506101315061E-2</v>
      </c>
      <c r="H79">
        <v>0.61222238101872439</v>
      </c>
      <c r="I79">
        <v>2.5656937201921751E-2</v>
      </c>
      <c r="J79">
        <v>9.8068789315705028E-3</v>
      </c>
      <c r="K79">
        <v>1.828994391126838E-2</v>
      </c>
      <c r="L79">
        <v>0.12137684905634109</v>
      </c>
      <c r="M79">
        <v>4.2828588262299142E-2</v>
      </c>
      <c r="N79">
        <v>1.035712091720899E-2</v>
      </c>
      <c r="O79">
        <v>1.214194731061973E-2</v>
      </c>
      <c r="P79">
        <v>1.5120170169107451E-2</v>
      </c>
      <c r="Q79">
        <v>2.123614151051146E-2</v>
      </c>
      <c r="R79">
        <v>1.085453773630767E-2</v>
      </c>
      <c r="S79">
        <v>4.9205472117797057E-2</v>
      </c>
      <c r="T79">
        <v>2.7582730830095811E-2</v>
      </c>
      <c r="U79">
        <v>0.12967495321523259</v>
      </c>
      <c r="V79">
        <v>0.40091217361488168</v>
      </c>
      <c r="W79">
        <v>0.67130831555077053</v>
      </c>
      <c r="X79">
        <v>6.7983354903709218E-3</v>
      </c>
      <c r="Y79">
        <v>2.7059113084570941E-3</v>
      </c>
      <c r="Z79">
        <v>0.62373078481532429</v>
      </c>
      <c r="AA79">
        <v>0.14913902504881749</v>
      </c>
      <c r="AB79">
        <v>0.106862375054092</v>
      </c>
      <c r="AC79">
        <v>0.11476451276619309</v>
      </c>
      <c r="AD79">
        <v>0.34306613352373577</v>
      </c>
      <c r="AE79">
        <v>4.3895100163032788E-2</v>
      </c>
      <c r="AF79">
        <v>0.1276918196316115</v>
      </c>
      <c r="AG79">
        <v>0.49460682074747558</v>
      </c>
      <c r="AH79">
        <v>2.245735100705696</v>
      </c>
      <c r="AI79">
        <v>0.1222653063680841</v>
      </c>
      <c r="AJ79">
        <v>0.82762399072288517</v>
      </c>
      <c r="AK79">
        <v>0.48403150025617331</v>
      </c>
      <c r="AL79">
        <v>3.1758855540260691</v>
      </c>
      <c r="AM79">
        <v>1.0579406473687211E-2</v>
      </c>
      <c r="AN79">
        <v>2.2779636957033899E-2</v>
      </c>
    </row>
    <row r="80" spans="1:40" x14ac:dyDescent="0.45">
      <c r="A80" s="1" t="s">
        <v>509</v>
      </c>
      <c r="B80">
        <v>2.9308086979114898</v>
      </c>
      <c r="C80">
        <v>0.32283410610622409</v>
      </c>
      <c r="D80">
        <v>0.1154860235392523</v>
      </c>
      <c r="E80">
        <v>5.1481189103148577E-2</v>
      </c>
      <c r="F80">
        <v>2.6348600426427651</v>
      </c>
      <c r="G80">
        <v>0.64239252883299069</v>
      </c>
      <c r="H80">
        <v>7.8886945846940604</v>
      </c>
      <c r="I80">
        <v>1.3627751557758161</v>
      </c>
      <c r="J80">
        <v>0.20378207169820811</v>
      </c>
      <c r="K80">
        <v>0.1076482925573128</v>
      </c>
      <c r="L80">
        <v>0.72013461093590025</v>
      </c>
      <c r="M80">
        <v>1.400383229572278</v>
      </c>
      <c r="N80">
        <v>0.54579318084046702</v>
      </c>
      <c r="O80">
        <v>0.17353660192326301</v>
      </c>
      <c r="P80">
        <v>0.38343944558477899</v>
      </c>
      <c r="Q80">
        <v>0.41831410016523668</v>
      </c>
      <c r="R80">
        <v>0.18989435424832121</v>
      </c>
      <c r="S80">
        <v>0.80629363366221085</v>
      </c>
      <c r="T80">
        <v>0.19668293781105289</v>
      </c>
      <c r="U80">
        <v>1.6491834990244589</v>
      </c>
      <c r="V80">
        <v>2.0618617301821738</v>
      </c>
      <c r="W80">
        <v>4.8900635012408138</v>
      </c>
      <c r="X80">
        <v>3.791510917019851E-2</v>
      </c>
      <c r="Y80">
        <v>3.5926630766715553E-2</v>
      </c>
      <c r="Z80">
        <v>1.0899217606941181</v>
      </c>
      <c r="AA80">
        <v>1.3916580320176339</v>
      </c>
      <c r="AB80">
        <v>1.409136362364114</v>
      </c>
      <c r="AC80">
        <v>1.467507498116424</v>
      </c>
      <c r="AD80">
        <v>1.2659397636653611</v>
      </c>
      <c r="AE80">
        <v>0.27632253757026942</v>
      </c>
      <c r="AF80">
        <v>0.461993393588704</v>
      </c>
      <c r="AG80">
        <v>5.1154066764738024</v>
      </c>
      <c r="AH80">
        <v>28.927055944230659</v>
      </c>
      <c r="AI80">
        <v>0.5006046907005206</v>
      </c>
      <c r="AJ80">
        <v>6.4343743467179593</v>
      </c>
      <c r="AK80">
        <v>2.9964074578148971</v>
      </c>
      <c r="AL80">
        <v>14.798846941921161</v>
      </c>
      <c r="AM80">
        <v>0.18998586717156671</v>
      </c>
      <c r="AN80">
        <v>0.23647232269362869</v>
      </c>
    </row>
    <row r="81" spans="1:40" x14ac:dyDescent="0.45">
      <c r="A81" s="1" t="s">
        <v>510</v>
      </c>
      <c r="B81">
        <v>0.93131409890744998</v>
      </c>
      <c r="C81">
        <v>9.0670793023430812E-2</v>
      </c>
      <c r="D81">
        <v>3.5353370146173582E-2</v>
      </c>
      <c r="E81">
        <v>9.4478596462651571E-3</v>
      </c>
      <c r="F81">
        <v>0.30475891085199791</v>
      </c>
      <c r="G81">
        <v>9.3224554134257565E-2</v>
      </c>
      <c r="H81">
        <v>2.5874830031283889</v>
      </c>
      <c r="I81">
        <v>0.14779167341279381</v>
      </c>
      <c r="J81">
        <v>4.4770621959807418E-2</v>
      </c>
      <c r="K81">
        <v>3.4433350953001228E-2</v>
      </c>
      <c r="L81">
        <v>0.35440969458062782</v>
      </c>
      <c r="M81">
        <v>0.18909131790963329</v>
      </c>
      <c r="N81">
        <v>6.4679891065162892E-2</v>
      </c>
      <c r="O81">
        <v>2.701602499071051E-2</v>
      </c>
      <c r="P81">
        <v>7.8201471120120367E-2</v>
      </c>
      <c r="Q81">
        <v>7.4760836032300937E-2</v>
      </c>
      <c r="R81">
        <v>2.8686951614881519E-2</v>
      </c>
      <c r="S81">
        <v>0.16242433611675491</v>
      </c>
      <c r="T81">
        <v>7.5409025947038077E-2</v>
      </c>
      <c r="U81">
        <v>0.3390972186168526</v>
      </c>
      <c r="V81">
        <v>1.2668708005457261</v>
      </c>
      <c r="W81">
        <v>2.1468683615148931</v>
      </c>
      <c r="X81">
        <v>7.2742889271954249E-3</v>
      </c>
      <c r="Y81">
        <v>4.1348053649697056E-3</v>
      </c>
      <c r="Z81">
        <v>0.38464867530076269</v>
      </c>
      <c r="AA81">
        <v>0.20194134845650241</v>
      </c>
      <c r="AB81">
        <v>0.27546808460303313</v>
      </c>
      <c r="AC81">
        <v>0.31367036778914942</v>
      </c>
      <c r="AD81">
        <v>0.37542689021415249</v>
      </c>
      <c r="AE81">
        <v>7.1844264772074742E-2</v>
      </c>
      <c r="AF81">
        <v>0.1505758313699781</v>
      </c>
      <c r="AG81">
        <v>1.425694912295483</v>
      </c>
      <c r="AH81">
        <v>10.333825131154789</v>
      </c>
      <c r="AI81">
        <v>0.15611574294524991</v>
      </c>
      <c r="AJ81">
        <v>1.7504961750286809</v>
      </c>
      <c r="AK81">
        <v>0.81111683555768921</v>
      </c>
      <c r="AL81">
        <v>3.1551173993700812</v>
      </c>
      <c r="AM81">
        <v>6.8274255243520959E-2</v>
      </c>
      <c r="AN81">
        <v>7.1600979475239968E-2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1.2393294229834539</v>
      </c>
      <c r="C83">
        <v>0.12851064196224951</v>
      </c>
      <c r="D83">
        <v>4.8175724535752161E-2</v>
      </c>
      <c r="E83">
        <v>2.2001412224814779E-2</v>
      </c>
      <c r="F83">
        <v>0.33501091548199791</v>
      </c>
      <c r="G83">
        <v>8.96400169044336E-2</v>
      </c>
      <c r="H83">
        <v>9.9216064771636976</v>
      </c>
      <c r="I83">
        <v>0.476597009059536</v>
      </c>
      <c r="J83">
        <v>6.0245673688832248E-2</v>
      </c>
      <c r="K83">
        <v>7.8683471759107212E-2</v>
      </c>
      <c r="L83">
        <v>0.4963865933767162</v>
      </c>
      <c r="M83">
        <v>0.21649337124421711</v>
      </c>
      <c r="N83">
        <v>7.0236730987848689E-2</v>
      </c>
      <c r="O83">
        <v>4.2509081023173328E-2</v>
      </c>
      <c r="P83">
        <v>8.5144863644038241E-2</v>
      </c>
      <c r="Q83">
        <v>9.3915754539307797E-2</v>
      </c>
      <c r="R83">
        <v>5.6963753289137782E-2</v>
      </c>
      <c r="S83">
        <v>0.25005867324488079</v>
      </c>
      <c r="T83">
        <v>0.12126303016578879</v>
      </c>
      <c r="U83">
        <v>0.60010777370060842</v>
      </c>
      <c r="V83">
        <v>1.5855062651779279</v>
      </c>
      <c r="W83">
        <v>3.5330826186086481</v>
      </c>
      <c r="X83">
        <v>2.4041196086027051E-2</v>
      </c>
      <c r="Y83">
        <v>5.6429943718623501E-3</v>
      </c>
      <c r="Z83">
        <v>0.85398580537155933</v>
      </c>
      <c r="AA83">
        <v>0.32582778621264669</v>
      </c>
      <c r="AB83">
        <v>0.40656867914355638</v>
      </c>
      <c r="AC83">
        <v>0.43723794941634098</v>
      </c>
      <c r="AD83">
        <v>0.89012687131742652</v>
      </c>
      <c r="AE83">
        <v>0.15429413397575439</v>
      </c>
      <c r="AF83">
        <v>0.41226075991486871</v>
      </c>
      <c r="AG83">
        <v>2.8312713238301628</v>
      </c>
      <c r="AH83">
        <v>56.378264320334267</v>
      </c>
      <c r="AI83">
        <v>0.43472624489878331</v>
      </c>
      <c r="AJ83">
        <v>3.5692665951886</v>
      </c>
      <c r="AK83">
        <v>1.9749726314821789</v>
      </c>
      <c r="AL83">
        <v>7.8916335812007787</v>
      </c>
      <c r="AM83">
        <v>6.5251199346934047E-2</v>
      </c>
      <c r="AN83">
        <v>0.11543415316588521</v>
      </c>
    </row>
    <row r="84" spans="1:40" x14ac:dyDescent="0.45">
      <c r="A84" s="1" t="s">
        <v>513</v>
      </c>
      <c r="B84">
        <v>0.75575617040675358</v>
      </c>
      <c r="C84">
        <v>8.7467371674969555E-2</v>
      </c>
      <c r="D84">
        <v>3.8601213470067161E-2</v>
      </c>
      <c r="E84">
        <v>1.1890651165032439E-2</v>
      </c>
      <c r="F84">
        <v>0.44349820974623883</v>
      </c>
      <c r="G84">
        <v>0.16078651583809919</v>
      </c>
      <c r="H84">
        <v>135.4859550837383</v>
      </c>
      <c r="I84">
        <v>4.962544980418448</v>
      </c>
      <c r="J84">
        <v>5.1625163397650532E-2</v>
      </c>
      <c r="K84">
        <v>5.4833336439259563E-2</v>
      </c>
      <c r="L84">
        <v>0.34937280247111452</v>
      </c>
      <c r="M84">
        <v>0.25518816267042282</v>
      </c>
      <c r="N84">
        <v>7.0318437415488821E-2</v>
      </c>
      <c r="O84">
        <v>4.5425483739743068E-2</v>
      </c>
      <c r="P84">
        <v>8.9536940269798429E-2</v>
      </c>
      <c r="Q84">
        <v>0.11037007837342699</v>
      </c>
      <c r="R84">
        <v>7.11103521189385E-2</v>
      </c>
      <c r="S84">
        <v>0.22994120417448899</v>
      </c>
      <c r="T84">
        <v>0.1969191039912348</v>
      </c>
      <c r="U84">
        <v>0.65002779789009968</v>
      </c>
      <c r="V84">
        <v>1.0574978115216671</v>
      </c>
      <c r="W84">
        <v>2.35639771130651</v>
      </c>
      <c r="X84">
        <v>1.213328291975712E-2</v>
      </c>
      <c r="Y84">
        <v>6.476094023650728E-3</v>
      </c>
      <c r="Z84">
        <v>0.6871902032490117</v>
      </c>
      <c r="AA84">
        <v>0.30635315395679452</v>
      </c>
      <c r="AB84">
        <v>0.47715343608730693</v>
      </c>
      <c r="AC84">
        <v>0.41432790593575769</v>
      </c>
      <c r="AD84">
        <v>0.75630666274333314</v>
      </c>
      <c r="AE84">
        <v>0.1123471746744705</v>
      </c>
      <c r="AF84">
        <v>0.48904865559407529</v>
      </c>
      <c r="AG84">
        <v>3.9350109227481669</v>
      </c>
      <c r="AH84">
        <v>7.3424192014665586</v>
      </c>
      <c r="AI84">
        <v>0.77093307449701454</v>
      </c>
      <c r="AJ84">
        <v>4.8709879201074164</v>
      </c>
      <c r="AK84">
        <v>2.3306802933485269</v>
      </c>
      <c r="AL84">
        <v>6.2886713057366546</v>
      </c>
      <c r="AM84">
        <v>3.7282393420447577E-2</v>
      </c>
      <c r="AN84">
        <v>7.3505484125366449E-2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4.4956575400322663E-2</v>
      </c>
      <c r="C86">
        <v>5.7880726598379334E-3</v>
      </c>
      <c r="D86">
        <v>2.1278397237284698E-3</v>
      </c>
      <c r="E86">
        <v>8.6468326535138528E-4</v>
      </c>
      <c r="F86">
        <v>1.8925970377669171E-2</v>
      </c>
      <c r="G86">
        <v>6.3938185547035764E-3</v>
      </c>
      <c r="H86">
        <v>4.692772869351626</v>
      </c>
      <c r="I86">
        <v>0.27233162584116322</v>
      </c>
      <c r="J86">
        <v>2.5512988675334461E-3</v>
      </c>
      <c r="K86">
        <v>3.9533674995625078E-3</v>
      </c>
      <c r="L86">
        <v>2.6715036540352032E-2</v>
      </c>
      <c r="M86">
        <v>1.211823249066595E-2</v>
      </c>
      <c r="N86">
        <v>2.809479176164675E-3</v>
      </c>
      <c r="O86">
        <v>2.791249703833449E-3</v>
      </c>
      <c r="P86">
        <v>3.8157412015814452E-3</v>
      </c>
      <c r="Q86">
        <v>4.6224422695060096E-3</v>
      </c>
      <c r="R86">
        <v>7.0894931720247448E-3</v>
      </c>
      <c r="S86">
        <v>1.026326392426144E-2</v>
      </c>
      <c r="T86">
        <v>1.024376838209551E-2</v>
      </c>
      <c r="U86">
        <v>4.3170315128132443E-2</v>
      </c>
      <c r="V86">
        <v>0.13943837068294129</v>
      </c>
      <c r="W86">
        <v>0.1683519918925046</v>
      </c>
      <c r="X86">
        <v>7.1999786466397648E-4</v>
      </c>
      <c r="Y86">
        <v>2.6339677249995061E-4</v>
      </c>
      <c r="Z86">
        <v>5.4566782378610908E-2</v>
      </c>
      <c r="AA86">
        <v>1.7606247053359291E-2</v>
      </c>
      <c r="AB86">
        <v>2.1474430814452501E-2</v>
      </c>
      <c r="AC86">
        <v>1.9918835681196161E-2</v>
      </c>
      <c r="AD86">
        <v>6.6168862445843177E-2</v>
      </c>
      <c r="AE86">
        <v>7.3978315249071114E-3</v>
      </c>
      <c r="AF86">
        <v>4.0396783152391369E-2</v>
      </c>
      <c r="AG86">
        <v>0.29774444743899442</v>
      </c>
      <c r="AH86">
        <v>1.2207572613842059</v>
      </c>
      <c r="AI86">
        <v>4.9409153058286151E-2</v>
      </c>
      <c r="AJ86">
        <v>0.27822643259440882</v>
      </c>
      <c r="AK86">
        <v>0.163482864324873</v>
      </c>
      <c r="AL86">
        <v>27.013346861252419</v>
      </c>
      <c r="AM86">
        <v>2.1356000150109301E-3</v>
      </c>
      <c r="AN86">
        <v>6.2692439820439764E-3</v>
      </c>
    </row>
    <row r="87" spans="1:40" x14ac:dyDescent="0.45">
      <c r="A87" s="1" t="s">
        <v>516</v>
      </c>
      <c r="B87">
        <v>0.50259974293285492</v>
      </c>
      <c r="C87">
        <v>6.4733712087504128E-2</v>
      </c>
      <c r="D87">
        <v>2.224271950308556E-2</v>
      </c>
      <c r="E87">
        <v>1.649342519245146E-2</v>
      </c>
      <c r="F87">
        <v>0.23887993232527679</v>
      </c>
      <c r="G87">
        <v>9.1363848865726266E-2</v>
      </c>
      <c r="H87">
        <v>2.0449465905388222</v>
      </c>
      <c r="I87">
        <v>0.2887701446352377</v>
      </c>
      <c r="J87">
        <v>3.7647437053848473E-2</v>
      </c>
      <c r="K87">
        <v>4.6947680545298812E-2</v>
      </c>
      <c r="L87">
        <v>0.23873686951686801</v>
      </c>
      <c r="M87">
        <v>0.14506844126458651</v>
      </c>
      <c r="N87">
        <v>3.5685446764959758E-2</v>
      </c>
      <c r="O87">
        <v>2.881421944146283E-2</v>
      </c>
      <c r="P87">
        <v>5.0600768991591341E-2</v>
      </c>
      <c r="Q87">
        <v>6.5275750952120154E-2</v>
      </c>
      <c r="R87">
        <v>3.4217852169805399E-2</v>
      </c>
      <c r="S87">
        <v>0.19552666818026149</v>
      </c>
      <c r="T87">
        <v>0.1497534825011769</v>
      </c>
      <c r="U87">
        <v>0.38207179146754372</v>
      </c>
      <c r="V87">
        <v>0.67379275826479201</v>
      </c>
      <c r="W87">
        <v>1.2496125277950849</v>
      </c>
      <c r="X87">
        <v>5.9892593208535922E-3</v>
      </c>
      <c r="Y87">
        <v>4.9945915844949633E-3</v>
      </c>
      <c r="Z87">
        <v>0.33323114143320448</v>
      </c>
      <c r="AA87">
        <v>0.26734923606903011</v>
      </c>
      <c r="AB87">
        <v>0.30946048420668681</v>
      </c>
      <c r="AC87">
        <v>0.27883377327007358</v>
      </c>
      <c r="AD87">
        <v>0.83700306998382945</v>
      </c>
      <c r="AE87">
        <v>9.9608663375009204E-2</v>
      </c>
      <c r="AF87">
        <v>0.2397322180735709</v>
      </c>
      <c r="AG87">
        <v>1.1900347428983991</v>
      </c>
      <c r="AH87">
        <v>4.7848593372195687</v>
      </c>
      <c r="AI87">
        <v>0.35576942084579372</v>
      </c>
      <c r="AJ87">
        <v>3.879715178564934</v>
      </c>
      <c r="AK87">
        <v>1.6584734545265241</v>
      </c>
      <c r="AL87">
        <v>5.9996927789060948</v>
      </c>
      <c r="AM87">
        <v>2.6488126852297809E-2</v>
      </c>
      <c r="AN87">
        <v>0.23931330486420399</v>
      </c>
    </row>
    <row r="88" spans="1:40" x14ac:dyDescent="0.45">
      <c r="A88" s="1" t="s">
        <v>517</v>
      </c>
      <c r="B88">
        <v>0.4406625142021568</v>
      </c>
      <c r="C88">
        <v>5.3426335556483191E-2</v>
      </c>
      <c r="D88">
        <v>2.000850920808396E-2</v>
      </c>
      <c r="E88">
        <v>1.9394846538279869E-2</v>
      </c>
      <c r="F88">
        <v>0.19203822801869139</v>
      </c>
      <c r="G88">
        <v>6.6662634999608783E-2</v>
      </c>
      <c r="H88">
        <v>1.6967569590146669</v>
      </c>
      <c r="I88">
        <v>5.6884613322433247E-2</v>
      </c>
      <c r="J88">
        <v>2.793129716498995E-2</v>
      </c>
      <c r="K88">
        <v>4.7089872602091042E-2</v>
      </c>
      <c r="L88">
        <v>0.22118871947771029</v>
      </c>
      <c r="M88">
        <v>0.1108998212351168</v>
      </c>
      <c r="N88">
        <v>2.6680785595253779E-2</v>
      </c>
      <c r="O88">
        <v>2.3419787242142949E-2</v>
      </c>
      <c r="P88">
        <v>3.9682333278123157E-2</v>
      </c>
      <c r="Q88">
        <v>4.9946044092598209E-2</v>
      </c>
      <c r="R88">
        <v>2.7194204773444419E-2</v>
      </c>
      <c r="S88">
        <v>0.13134828658014919</v>
      </c>
      <c r="T88">
        <v>8.550262054631512E-2</v>
      </c>
      <c r="U88">
        <v>0.29462524713909338</v>
      </c>
      <c r="V88">
        <v>0.67247012579576737</v>
      </c>
      <c r="W88">
        <v>1.295000556939548</v>
      </c>
      <c r="X88">
        <v>5.7942144509142016E-3</v>
      </c>
      <c r="Y88">
        <v>3.6894994173460481E-3</v>
      </c>
      <c r="Z88">
        <v>0.49618272712779771</v>
      </c>
      <c r="AA88">
        <v>0.20345835423374309</v>
      </c>
      <c r="AB88">
        <v>0.23841290101717499</v>
      </c>
      <c r="AC88">
        <v>0.22573876145359839</v>
      </c>
      <c r="AD88">
        <v>0.82367637905873636</v>
      </c>
      <c r="AE88">
        <v>9.0085056091940854E-2</v>
      </c>
      <c r="AF88">
        <v>0.29713381155083107</v>
      </c>
      <c r="AG88">
        <v>1.2966400676532579</v>
      </c>
      <c r="AH88">
        <v>4.5418696338037501</v>
      </c>
      <c r="AI88">
        <v>0.3352256492549911</v>
      </c>
      <c r="AJ88">
        <v>1.966036659358396</v>
      </c>
      <c r="AK88">
        <v>1.2072667691150469</v>
      </c>
      <c r="AL88">
        <v>3.6090993713888508</v>
      </c>
      <c r="AM88">
        <v>2.1268943492174189E-2</v>
      </c>
      <c r="AN88">
        <v>5.5840050575559817E-2</v>
      </c>
    </row>
    <row r="89" spans="1:40" x14ac:dyDescent="0.45">
      <c r="A89" s="1" t="s">
        <v>518</v>
      </c>
      <c r="B89">
        <v>1.0973981201638989</v>
      </c>
      <c r="C89">
        <v>0.1542415729650379</v>
      </c>
      <c r="D89">
        <v>4.4109197114646427E-2</v>
      </c>
      <c r="E89">
        <v>8.0374444394433794E-2</v>
      </c>
      <c r="F89">
        <v>0.40503667002245008</v>
      </c>
      <c r="G89">
        <v>0.1445802962243149</v>
      </c>
      <c r="H89">
        <v>7.9837111894016077</v>
      </c>
      <c r="I89">
        <v>0.1860304091172692</v>
      </c>
      <c r="J89">
        <v>6.1090803422373052E-2</v>
      </c>
      <c r="K89">
        <v>9.555213322810123E-2</v>
      </c>
      <c r="L89">
        <v>0.61395054918538039</v>
      </c>
      <c r="M89">
        <v>0.2467152219359651</v>
      </c>
      <c r="N89">
        <v>5.8439703861699083E-2</v>
      </c>
      <c r="O89">
        <v>5.0411981653392217E-2</v>
      </c>
      <c r="P89">
        <v>8.7642377518466777E-2</v>
      </c>
      <c r="Q89">
        <v>0.1103302320239007</v>
      </c>
      <c r="R89">
        <v>6.7101251145899932E-2</v>
      </c>
      <c r="S89">
        <v>0.31266235772988588</v>
      </c>
      <c r="T89">
        <v>0.15436182397017581</v>
      </c>
      <c r="U89">
        <v>0.95776285864894517</v>
      </c>
      <c r="V89">
        <v>2.2328082489866219</v>
      </c>
      <c r="W89">
        <v>4.4179227815395263</v>
      </c>
      <c r="X89">
        <v>1.7615448695233911E-2</v>
      </c>
      <c r="Y89">
        <v>7.9747702204712376E-3</v>
      </c>
      <c r="Z89">
        <v>1.552057977915432</v>
      </c>
      <c r="AA89">
        <v>0.50991171177975525</v>
      </c>
      <c r="AB89">
        <v>0.55271527171918611</v>
      </c>
      <c r="AC89">
        <v>0.52715338361563102</v>
      </c>
      <c r="AD89">
        <v>2.8422856433045069</v>
      </c>
      <c r="AE89">
        <v>0.25019385051432941</v>
      </c>
      <c r="AF89">
        <v>1.13785704875794</v>
      </c>
      <c r="AG89">
        <v>3.4858252938427601</v>
      </c>
      <c r="AH89">
        <v>16.628357248069442</v>
      </c>
      <c r="AI89">
        <v>1.025202186819089</v>
      </c>
      <c r="AJ89">
        <v>5.5667174564049757</v>
      </c>
      <c r="AK89">
        <v>4.0689815393692106</v>
      </c>
      <c r="AL89">
        <v>11.945237897214151</v>
      </c>
      <c r="AM89">
        <v>4.7812471544651458E-2</v>
      </c>
      <c r="AN89">
        <v>0.151033328825668</v>
      </c>
    </row>
    <row r="90" spans="1:40" x14ac:dyDescent="0.45">
      <c r="A90" s="1" t="s">
        <v>519</v>
      </c>
      <c r="B90">
        <v>0.67156173790948348</v>
      </c>
      <c r="C90">
        <v>8.3513148734133416E-2</v>
      </c>
      <c r="D90">
        <v>2.8561222616683049E-2</v>
      </c>
      <c r="E90">
        <v>2.51061285691873E-2</v>
      </c>
      <c r="F90">
        <v>0.2868622657188164</v>
      </c>
      <c r="G90">
        <v>0.1074042879488612</v>
      </c>
      <c r="H90">
        <v>2.6196172616610971</v>
      </c>
      <c r="I90">
        <v>0.80805509247650975</v>
      </c>
      <c r="J90">
        <v>4.546681878932067E-2</v>
      </c>
      <c r="K90">
        <v>0.13657401276395759</v>
      </c>
      <c r="L90">
        <v>0.46299461865974267</v>
      </c>
      <c r="M90">
        <v>0.17924756185273899</v>
      </c>
      <c r="N90">
        <v>4.2788750206678022E-2</v>
      </c>
      <c r="O90">
        <v>3.493993218719308E-2</v>
      </c>
      <c r="P90">
        <v>6.7317381660064485E-2</v>
      </c>
      <c r="Q90">
        <v>8.3814800768331893E-2</v>
      </c>
      <c r="R90">
        <v>4.6389040497093019E-2</v>
      </c>
      <c r="S90">
        <v>0.2159244160059571</v>
      </c>
      <c r="T90">
        <v>0.17631386599067569</v>
      </c>
      <c r="U90">
        <v>0.46172980794762231</v>
      </c>
      <c r="V90">
        <v>1.8410033146655149</v>
      </c>
      <c r="W90">
        <v>1.916594570994242</v>
      </c>
      <c r="X90">
        <v>7.5191307242515734E-3</v>
      </c>
      <c r="Y90">
        <v>5.9181587740023472E-3</v>
      </c>
      <c r="Z90">
        <v>0.35199813317482798</v>
      </c>
      <c r="AA90">
        <v>0.31503083918768948</v>
      </c>
      <c r="AB90">
        <v>0.39642473717864068</v>
      </c>
      <c r="AC90">
        <v>0.32990442349336052</v>
      </c>
      <c r="AD90">
        <v>1.038003881832996</v>
      </c>
      <c r="AE90">
        <v>0.1110077209936027</v>
      </c>
      <c r="AF90">
        <v>0.3311488436120017</v>
      </c>
      <c r="AG90">
        <v>2.4045724123493688</v>
      </c>
      <c r="AH90">
        <v>5.8489674626800543</v>
      </c>
      <c r="AI90">
        <v>0.36412450865521467</v>
      </c>
      <c r="AJ90">
        <v>3.647330268236709</v>
      </c>
      <c r="AK90">
        <v>1.6374565893233159</v>
      </c>
      <c r="AL90">
        <v>27.043258163395318</v>
      </c>
      <c r="AM90">
        <v>3.4154665928077407E-2</v>
      </c>
      <c r="AN90">
        <v>0.17887947425142381</v>
      </c>
    </row>
    <row r="91" spans="1:40" x14ac:dyDescent="0.45">
      <c r="A91" s="1" t="s">
        <v>520</v>
      </c>
      <c r="B91">
        <v>0.77426961675368555</v>
      </c>
      <c r="C91">
        <v>0.11540456861642991</v>
      </c>
      <c r="D91">
        <v>4.1666625683879778E-2</v>
      </c>
      <c r="E91">
        <v>2.169728760446496E-2</v>
      </c>
      <c r="F91">
        <v>0.34082066578953379</v>
      </c>
      <c r="G91">
        <v>0.12634703663227601</v>
      </c>
      <c r="H91">
        <v>2.549304814238369</v>
      </c>
      <c r="I91">
        <v>9.7691422206810832E-2</v>
      </c>
      <c r="J91">
        <v>0.16572275817306939</v>
      </c>
      <c r="K91">
        <v>0.1076718612076758</v>
      </c>
      <c r="L91">
        <v>0.37417549972358888</v>
      </c>
      <c r="M91">
        <v>0.24177764888257791</v>
      </c>
      <c r="N91">
        <v>8.7086513144136304E-2</v>
      </c>
      <c r="O91">
        <v>8.3803777314092692E-2</v>
      </c>
      <c r="P91">
        <v>0.1041631528573993</v>
      </c>
      <c r="Q91">
        <v>0.16899801777178369</v>
      </c>
      <c r="R91">
        <v>9.2727848477612507E-2</v>
      </c>
      <c r="S91">
        <v>0.86024633073305379</v>
      </c>
      <c r="T91">
        <v>0.38528298319899112</v>
      </c>
      <c r="U91">
        <v>1.1064359770126511</v>
      </c>
      <c r="V91">
        <v>1.2310002609565041</v>
      </c>
      <c r="W91">
        <v>1.559849639088337</v>
      </c>
      <c r="X91">
        <v>7.6659552535098888E-3</v>
      </c>
      <c r="Y91">
        <v>2.9185964329103021E-2</v>
      </c>
      <c r="Z91">
        <v>0.4698355948681936</v>
      </c>
      <c r="AA91">
        <v>1.1694348757298321</v>
      </c>
      <c r="AB91">
        <v>0.8438637779965662</v>
      </c>
      <c r="AC91">
        <v>0.57579967564025725</v>
      </c>
      <c r="AD91">
        <v>1.388273646534242</v>
      </c>
      <c r="AE91">
        <v>0.18609603278271189</v>
      </c>
      <c r="AF91">
        <v>0.89795408740104576</v>
      </c>
      <c r="AG91">
        <v>1.372093448465727</v>
      </c>
      <c r="AH91">
        <v>4.0930727020605744</v>
      </c>
      <c r="AI91">
        <v>0.98133820513479664</v>
      </c>
      <c r="AJ91">
        <v>7.1617391555432421</v>
      </c>
      <c r="AK91">
        <v>3.61916328573502</v>
      </c>
      <c r="AL91">
        <v>23.34941953413481</v>
      </c>
      <c r="AM91">
        <v>8.0081344250647321E-2</v>
      </c>
      <c r="AN91">
        <v>0.13923310951292131</v>
      </c>
    </row>
    <row r="92" spans="1:40" x14ac:dyDescent="0.45">
      <c r="A92" s="1" t="s">
        <v>521</v>
      </c>
      <c r="B92">
        <v>0.71300189999793107</v>
      </c>
      <c r="C92">
        <v>0.1030555255662992</v>
      </c>
      <c r="D92">
        <v>3.8097241991071493E-2</v>
      </c>
      <c r="E92">
        <v>1.98590166530111E-2</v>
      </c>
      <c r="F92">
        <v>0.32123171851200177</v>
      </c>
      <c r="G92">
        <v>0.1247766242307827</v>
      </c>
      <c r="H92">
        <v>1.6499412849250901</v>
      </c>
      <c r="I92">
        <v>0.13565769933162289</v>
      </c>
      <c r="J92">
        <v>5.087049805275444E-2</v>
      </c>
      <c r="K92">
        <v>3.9972105633706657E-2</v>
      </c>
      <c r="L92">
        <v>0.20207242489548519</v>
      </c>
      <c r="M92">
        <v>0.19800126509879051</v>
      </c>
      <c r="N92">
        <v>4.9204349042648483E-2</v>
      </c>
      <c r="O92">
        <v>3.7694971060639092E-2</v>
      </c>
      <c r="P92">
        <v>6.7355809251657628E-2</v>
      </c>
      <c r="Q92">
        <v>8.773756395013714E-2</v>
      </c>
      <c r="R92">
        <v>4.6017174567706508E-2</v>
      </c>
      <c r="S92">
        <v>0.23199084528012409</v>
      </c>
      <c r="T92">
        <v>8.0682850491073529E-2</v>
      </c>
      <c r="U92">
        <v>0.48309051488603288</v>
      </c>
      <c r="V92">
        <v>1.199246775470717</v>
      </c>
      <c r="W92">
        <v>1.390994716777219</v>
      </c>
      <c r="X92">
        <v>8.7173322605173069E-3</v>
      </c>
      <c r="Y92">
        <v>6.7636567051033488E-3</v>
      </c>
      <c r="Z92">
        <v>0.49877357523825389</v>
      </c>
      <c r="AA92">
        <v>0.43741345597257519</v>
      </c>
      <c r="AB92">
        <v>0.41328798065619832</v>
      </c>
      <c r="AC92">
        <v>0.38895703962353873</v>
      </c>
      <c r="AD92">
        <v>1.1702452075201</v>
      </c>
      <c r="AE92">
        <v>0.1447913876300124</v>
      </c>
      <c r="AF92">
        <v>0.28153280716810652</v>
      </c>
      <c r="AG92">
        <v>1.637071035250802</v>
      </c>
      <c r="AH92">
        <v>4.2585838140259282</v>
      </c>
      <c r="AI92">
        <v>0.33265344016000298</v>
      </c>
      <c r="AJ92">
        <v>2.3501052288086659</v>
      </c>
      <c r="AK92">
        <v>1.2903221422306681</v>
      </c>
      <c r="AL92">
        <v>4.7669595080090126</v>
      </c>
      <c r="AM92">
        <v>3.5661334901536217E-2</v>
      </c>
      <c r="AN92">
        <v>7.1087489987754854E-2</v>
      </c>
    </row>
    <row r="93" spans="1:40" x14ac:dyDescent="0.45">
      <c r="A93" s="1" t="s">
        <v>522</v>
      </c>
      <c r="B93">
        <v>0.51647570098767082</v>
      </c>
      <c r="C93">
        <v>6.9136635448403538E-2</v>
      </c>
      <c r="D93">
        <v>1.7740225363377261E-2</v>
      </c>
      <c r="E93">
        <v>8.8058191802313172E-3</v>
      </c>
      <c r="F93">
        <v>0.1688755818271975</v>
      </c>
      <c r="G93">
        <v>6.5078854190027596E-2</v>
      </c>
      <c r="H93">
        <v>1.242095280639391</v>
      </c>
      <c r="I93">
        <v>5.9999079599886977E-2</v>
      </c>
      <c r="J93">
        <v>2.6405825463469989E-2</v>
      </c>
      <c r="K93">
        <v>3.4077753881322503E-2</v>
      </c>
      <c r="L93">
        <v>0.14478916851209009</v>
      </c>
      <c r="M93">
        <v>0.1064767002061813</v>
      </c>
      <c r="N93">
        <v>2.5307118455366349E-2</v>
      </c>
      <c r="O93">
        <v>2.075414921269686E-2</v>
      </c>
      <c r="P93">
        <v>3.6542802098995138E-2</v>
      </c>
      <c r="Q93">
        <v>4.665878070319214E-2</v>
      </c>
      <c r="R93">
        <v>2.6146683500214991E-2</v>
      </c>
      <c r="S93">
        <v>0.1313735722691452</v>
      </c>
      <c r="T93">
        <v>7.1813518908046894E-2</v>
      </c>
      <c r="U93">
        <v>0.26726381353680673</v>
      </c>
      <c r="V93">
        <v>0.67407038379815298</v>
      </c>
      <c r="W93">
        <v>1.154263806360857</v>
      </c>
      <c r="X93">
        <v>4.3920825188252148E-3</v>
      </c>
      <c r="Y93">
        <v>3.4953263117894449E-3</v>
      </c>
      <c r="Z93">
        <v>0.31328980146817698</v>
      </c>
      <c r="AA93">
        <v>0.26453147015766543</v>
      </c>
      <c r="AB93">
        <v>0.2293844922380793</v>
      </c>
      <c r="AC93">
        <v>0.22319625761929099</v>
      </c>
      <c r="AD93">
        <v>3.376123500947398</v>
      </c>
      <c r="AE93">
        <v>8.5069757296770521E-2</v>
      </c>
      <c r="AF93">
        <v>0.37081400219068078</v>
      </c>
      <c r="AG93">
        <v>1.3385550766893071</v>
      </c>
      <c r="AH93">
        <v>3.097044639590564</v>
      </c>
      <c r="AI93">
        <v>0.44640217479112249</v>
      </c>
      <c r="AJ93">
        <v>2.1326548313506422</v>
      </c>
      <c r="AK93">
        <v>1.391419145404353</v>
      </c>
      <c r="AL93">
        <v>3.517871159482354</v>
      </c>
      <c r="AM93">
        <v>2.0736899570637662E-2</v>
      </c>
      <c r="AN93">
        <v>4.7800152427315737E-2</v>
      </c>
    </row>
    <row r="94" spans="1:40" x14ac:dyDescent="0.45">
      <c r="A94" s="1" t="s">
        <v>523</v>
      </c>
      <c r="B94">
        <v>9.0159291287843127E-2</v>
      </c>
      <c r="C94">
        <v>2.0072779670088259E-3</v>
      </c>
      <c r="D94">
        <v>3.6396490527019191E-4</v>
      </c>
      <c r="E94">
        <v>6.0968822894601476E-4</v>
      </c>
      <c r="F94">
        <v>2.6809019192188441E-3</v>
      </c>
      <c r="G94">
        <v>1.015717393803166E-3</v>
      </c>
      <c r="H94">
        <v>6.9436016131922726E-2</v>
      </c>
      <c r="I94">
        <v>7.1285949937409637E-4</v>
      </c>
      <c r="J94">
        <v>4.3704307541382798E-4</v>
      </c>
      <c r="K94">
        <v>3.6553989462911039E-4</v>
      </c>
      <c r="L94">
        <v>1.7063007725969389E-3</v>
      </c>
      <c r="M94">
        <v>1.6140329080763949E-3</v>
      </c>
      <c r="N94">
        <v>4.0505655732004449E-4</v>
      </c>
      <c r="O94">
        <v>3.1358221100024361E-4</v>
      </c>
      <c r="P94">
        <v>5.5879221079721628E-4</v>
      </c>
      <c r="Q94">
        <v>7.2219404886255452E-4</v>
      </c>
      <c r="R94">
        <v>3.8412064325842288E-4</v>
      </c>
      <c r="S94">
        <v>2.088980689872847E-3</v>
      </c>
      <c r="T94">
        <v>7.7204666618748167E-4</v>
      </c>
      <c r="U94">
        <v>7.1851171872104394E-3</v>
      </c>
      <c r="V94">
        <v>8.428226132579467E-3</v>
      </c>
      <c r="W94">
        <v>1.438722875718443E-2</v>
      </c>
      <c r="X94">
        <v>7.6908242374337278E-5</v>
      </c>
      <c r="Y94">
        <v>5.7079522112364113E-5</v>
      </c>
      <c r="Z94">
        <v>3.0818055375001008E-3</v>
      </c>
      <c r="AA94">
        <v>4.1283656493227303E-3</v>
      </c>
      <c r="AB94">
        <v>6.1101271653209877E-3</v>
      </c>
      <c r="AC94">
        <v>3.4201616713256202</v>
      </c>
      <c r="AD94">
        <v>9.9422136476971148E-3</v>
      </c>
      <c r="AE94">
        <v>9.7177183755006822E-4</v>
      </c>
      <c r="AF94">
        <v>2.6681361273284531E-3</v>
      </c>
      <c r="AG94">
        <v>6.3603107277846058E-2</v>
      </c>
      <c r="AH94">
        <v>2.8264478793807779E-2</v>
      </c>
      <c r="AI94">
        <v>1.091117952571462</v>
      </c>
      <c r="AJ94">
        <v>2.6590119479164589E-2</v>
      </c>
      <c r="AK94">
        <v>1.395394570094427E-2</v>
      </c>
      <c r="AL94">
        <v>7.5426726551810555E-2</v>
      </c>
      <c r="AM94">
        <v>2.8422785836615172E-4</v>
      </c>
      <c r="AN94">
        <v>8.6441705643726611E-3</v>
      </c>
    </row>
    <row r="95" spans="1:40" x14ac:dyDescent="0.45">
      <c r="A95" s="1" t="s">
        <v>524</v>
      </c>
      <c r="B95">
        <v>2.2103020794273309</v>
      </c>
      <c r="C95">
        <v>0.28079120424812343</v>
      </c>
      <c r="D95">
        <v>7.190474420287965E-2</v>
      </c>
      <c r="E95">
        <v>2.4517127569940209E-2</v>
      </c>
      <c r="F95">
        <v>1.1398295655057979</v>
      </c>
      <c r="G95">
        <v>0.19855756318709039</v>
      </c>
      <c r="H95">
        <v>6.2964678172765449</v>
      </c>
      <c r="I95">
        <v>0.5692994998555545</v>
      </c>
      <c r="J95">
        <v>0.11559475989498651</v>
      </c>
      <c r="K95">
        <v>0.32214775841561571</v>
      </c>
      <c r="L95">
        <v>1.170580661474852</v>
      </c>
      <c r="M95">
        <v>0.4558324773250611</v>
      </c>
      <c r="N95">
        <v>8.9050490168717772E-2</v>
      </c>
      <c r="O95">
        <v>8.7792864241090687E-2</v>
      </c>
      <c r="P95">
        <v>0.19676432231224511</v>
      </c>
      <c r="Q95">
        <v>0.21000307059960971</v>
      </c>
      <c r="R95">
        <v>0.2441519509527984</v>
      </c>
      <c r="S95">
        <v>0.4673799910435652</v>
      </c>
      <c r="T95">
        <v>0.32117384040723213</v>
      </c>
      <c r="U95">
        <v>18.252516123522529</v>
      </c>
      <c r="V95">
        <v>14.958042445693559</v>
      </c>
      <c r="W95">
        <v>21.538693884843401</v>
      </c>
      <c r="X95">
        <v>6.1863937146396097E-2</v>
      </c>
      <c r="Y95">
        <v>1.2404994197432051E-2</v>
      </c>
      <c r="Z95">
        <v>1.3637958980531779</v>
      </c>
      <c r="AA95">
        <v>0.61740931722491266</v>
      </c>
      <c r="AB95">
        <v>0.87996446089004776</v>
      </c>
      <c r="AC95">
        <v>0.87141256282521662</v>
      </c>
      <c r="AD95">
        <v>6.673791325097616</v>
      </c>
      <c r="AE95">
        <v>0.25804350066410181</v>
      </c>
      <c r="AF95">
        <v>1.64849904112254</v>
      </c>
      <c r="AG95">
        <v>5.2180095642413429</v>
      </c>
      <c r="AH95">
        <v>7.2736418038091406</v>
      </c>
      <c r="AI95">
        <v>1.407588072367572</v>
      </c>
      <c r="AJ95">
        <v>6.1309499407888852</v>
      </c>
      <c r="AK95">
        <v>5.1036065848119971</v>
      </c>
      <c r="AL95">
        <v>26.093092695373201</v>
      </c>
      <c r="AM95">
        <v>7.5726562187081362E-2</v>
      </c>
      <c r="AN95">
        <v>0.29393409663700498</v>
      </c>
    </row>
    <row r="96" spans="1:40" x14ac:dyDescent="0.45">
      <c r="A96" s="1" t="s">
        <v>525</v>
      </c>
      <c r="B96">
        <v>0.90366487487317648</v>
      </c>
      <c r="C96">
        <v>0.1214450203424093</v>
      </c>
      <c r="D96">
        <v>3.6088056544492313E-2</v>
      </c>
      <c r="E96">
        <v>1.6201663436466441E-2</v>
      </c>
      <c r="F96">
        <v>0.36760821405206939</v>
      </c>
      <c r="G96">
        <v>0.14240159889142801</v>
      </c>
      <c r="H96">
        <v>2.6503891763131082</v>
      </c>
      <c r="I96">
        <v>0.1108862897360041</v>
      </c>
      <c r="J96">
        <v>5.9053677810378943E-2</v>
      </c>
      <c r="K96">
        <v>8.4915166935583666E-2</v>
      </c>
      <c r="L96">
        <v>0.3970101871237724</v>
      </c>
      <c r="M96">
        <v>0.2313967274246421</v>
      </c>
      <c r="N96">
        <v>5.5736454187451739E-2</v>
      </c>
      <c r="O96">
        <v>4.716699815590629E-2</v>
      </c>
      <c r="P96">
        <v>8.2471761340755817E-2</v>
      </c>
      <c r="Q96">
        <v>0.1059512429969512</v>
      </c>
      <c r="R96">
        <v>5.4069268572485438E-2</v>
      </c>
      <c r="S96">
        <v>0.27002672211962941</v>
      </c>
      <c r="T96">
        <v>0.20770625002122489</v>
      </c>
      <c r="U96">
        <v>0.58710043307428694</v>
      </c>
      <c r="V96">
        <v>0.81938415864738945</v>
      </c>
      <c r="W96">
        <v>2.383233898421723</v>
      </c>
      <c r="X96">
        <v>1.6342034733634481E-2</v>
      </c>
      <c r="Y96">
        <v>7.793102154121094E-3</v>
      </c>
      <c r="Z96">
        <v>0.60157716952678408</v>
      </c>
      <c r="AA96">
        <v>0.38639736921023088</v>
      </c>
      <c r="AB96">
        <v>0.5102827003964896</v>
      </c>
      <c r="AC96">
        <v>0.43085850317515101</v>
      </c>
      <c r="AD96">
        <v>0.99142599208635573</v>
      </c>
      <c r="AE96">
        <v>0.13846907130728589</v>
      </c>
      <c r="AF96">
        <v>0.50574807534716171</v>
      </c>
      <c r="AG96">
        <v>1.984665672530473</v>
      </c>
      <c r="AH96">
        <v>5.013838788896873</v>
      </c>
      <c r="AI96">
        <v>0.50642441446119713</v>
      </c>
      <c r="AJ96">
        <v>3.857469027797332</v>
      </c>
      <c r="AK96">
        <v>2.053748491109562</v>
      </c>
      <c r="AL96">
        <v>6.4888325759146923</v>
      </c>
      <c r="AM96">
        <v>4.2418079046339187E-2</v>
      </c>
      <c r="AN96">
        <v>9.6332758889547301E-2</v>
      </c>
    </row>
    <row r="97" spans="1:40" x14ac:dyDescent="0.45">
      <c r="A97" s="1" t="s">
        <v>526</v>
      </c>
      <c r="B97">
        <v>0.15734768624698869</v>
      </c>
      <c r="C97">
        <v>1.8185944994531252E-2</v>
      </c>
      <c r="D97">
        <v>7.8752147730443249E-3</v>
      </c>
      <c r="E97">
        <v>3.3555479144221989E-3</v>
      </c>
      <c r="F97">
        <v>8.7015625128267715E-2</v>
      </c>
      <c r="G97">
        <v>3.4513449698413197E-2</v>
      </c>
      <c r="H97">
        <v>0.59388422076469749</v>
      </c>
      <c r="I97">
        <v>1.7507340049368249E-2</v>
      </c>
      <c r="J97">
        <v>1.405714475176527E-2</v>
      </c>
      <c r="K97">
        <v>9.2620596603483363E-3</v>
      </c>
      <c r="L97">
        <v>3.9223815447908157E-2</v>
      </c>
      <c r="M97">
        <v>5.383317664631454E-2</v>
      </c>
      <c r="N97">
        <v>1.3395356575400979E-2</v>
      </c>
      <c r="O97">
        <v>9.9407083606405672E-3</v>
      </c>
      <c r="P97">
        <v>1.8328602314828111E-2</v>
      </c>
      <c r="Q97">
        <v>2.4083802962407419E-2</v>
      </c>
      <c r="R97">
        <v>1.097821030044549E-2</v>
      </c>
      <c r="S97">
        <v>6.3210340123446659E-2</v>
      </c>
      <c r="T97">
        <v>2.0469458593009991E-2</v>
      </c>
      <c r="U97">
        <v>0.12779336194675089</v>
      </c>
      <c r="V97">
        <v>0.1450629066191797</v>
      </c>
      <c r="W97">
        <v>11.95912275044248</v>
      </c>
      <c r="X97">
        <v>1.9107244392146819E-3</v>
      </c>
      <c r="Y97">
        <v>1.8768897442853121E-3</v>
      </c>
      <c r="Z97">
        <v>8.5880085605622145E-2</v>
      </c>
      <c r="AA97">
        <v>9.0232900308685568E-2</v>
      </c>
      <c r="AB97">
        <v>0.1120115896501403</v>
      </c>
      <c r="AC97">
        <v>9.6537653689531933E-2</v>
      </c>
      <c r="AD97">
        <v>0.20168132871148511</v>
      </c>
      <c r="AE97">
        <v>2.761370076785544E-2</v>
      </c>
      <c r="AF97">
        <v>6.1253844064010098E-2</v>
      </c>
      <c r="AG97">
        <v>4.9284586281075331</v>
      </c>
      <c r="AH97">
        <v>1.079633331356262</v>
      </c>
      <c r="AI97">
        <v>6.4598796401787409E-2</v>
      </c>
      <c r="AJ97">
        <v>0.52426085609096484</v>
      </c>
      <c r="AK97">
        <v>0.27593567768196747</v>
      </c>
      <c r="AL97">
        <v>1.1369378380051789</v>
      </c>
      <c r="AM97">
        <v>9.5274943461647228E-3</v>
      </c>
      <c r="AN97">
        <v>1.34110435761559E-2</v>
      </c>
    </row>
    <row r="98" spans="1:40" x14ac:dyDescent="0.45">
      <c r="A98" s="1" t="s">
        <v>527</v>
      </c>
      <c r="B98">
        <v>0.1544608979596846</v>
      </c>
      <c r="C98">
        <v>1.8917222102304919E-2</v>
      </c>
      <c r="D98">
        <v>6.2586041836337333E-3</v>
      </c>
      <c r="E98">
        <v>4.3871987176894271E-3</v>
      </c>
      <c r="F98">
        <v>6.4249259699476133E-2</v>
      </c>
      <c r="G98">
        <v>2.3670194197629259E-2</v>
      </c>
      <c r="H98">
        <v>2.1698806774475359</v>
      </c>
      <c r="I98">
        <v>7.2964557140155525E-2</v>
      </c>
      <c r="J98">
        <v>1.0042185364690081E-2</v>
      </c>
      <c r="K98">
        <v>3.1443282743063267E-2</v>
      </c>
      <c r="L98">
        <v>8.6022478080855433E-2</v>
      </c>
      <c r="M98">
        <v>3.9499128702902113E-2</v>
      </c>
      <c r="N98">
        <v>9.3801079400899507E-3</v>
      </c>
      <c r="O98">
        <v>8.2396899533209167E-3</v>
      </c>
      <c r="P98">
        <v>1.4285751582429011E-2</v>
      </c>
      <c r="Q98">
        <v>1.7954197703794628E-2</v>
      </c>
      <c r="R98">
        <v>1.013889828444629E-2</v>
      </c>
      <c r="S98">
        <v>8.1670299272442709E-2</v>
      </c>
      <c r="T98">
        <v>9.9584809257385526E-2</v>
      </c>
      <c r="U98">
        <v>0.13082873411263199</v>
      </c>
      <c r="V98">
        <v>0.25449502354446651</v>
      </c>
      <c r="W98">
        <v>0.51900149014954888</v>
      </c>
      <c r="X98">
        <v>5.27428021188334E-3</v>
      </c>
      <c r="Y98">
        <v>1.293757289929999E-3</v>
      </c>
      <c r="Z98">
        <v>0.1060531082323784</v>
      </c>
      <c r="AA98">
        <v>0.1116891335732562</v>
      </c>
      <c r="AB98">
        <v>8.7700194713635063E-2</v>
      </c>
      <c r="AC98">
        <v>7.7098815443284507E-2</v>
      </c>
      <c r="AD98">
        <v>0.74573652133539969</v>
      </c>
      <c r="AE98">
        <v>2.7719326130500599E-2</v>
      </c>
      <c r="AF98">
        <v>0.67345832312205101</v>
      </c>
      <c r="AG98">
        <v>0.66670378346219605</v>
      </c>
      <c r="AH98">
        <v>5.0690554886080514</v>
      </c>
      <c r="AI98">
        <v>0.53777711213858514</v>
      </c>
      <c r="AJ98">
        <v>3.3624384932093938</v>
      </c>
      <c r="AK98">
        <v>2.588331396278909</v>
      </c>
      <c r="AL98">
        <v>3.6658776096518002</v>
      </c>
      <c r="AM98">
        <v>8.0525100708438817E-3</v>
      </c>
      <c r="AN98">
        <v>3.1476274413485862E-2</v>
      </c>
    </row>
    <row r="99" spans="1:40" x14ac:dyDescent="0.45">
      <c r="A99" s="1" t="s">
        <v>528</v>
      </c>
      <c r="B99">
        <v>0.41607595117387652</v>
      </c>
      <c r="C99">
        <v>5.2834875536513858E-2</v>
      </c>
      <c r="D99">
        <v>1.705484149625338E-2</v>
      </c>
      <c r="E99">
        <v>1.826267556941516E-2</v>
      </c>
      <c r="F99">
        <v>0.20282477097903651</v>
      </c>
      <c r="G99">
        <v>6.3861897818769303E-2</v>
      </c>
      <c r="H99">
        <v>17.235332461867511</v>
      </c>
      <c r="I99">
        <v>0.15108930122420289</v>
      </c>
      <c r="J99">
        <v>2.7291070513852489E-2</v>
      </c>
      <c r="K99">
        <v>7.1610972336165313E-2</v>
      </c>
      <c r="L99">
        <v>0.32455086837770292</v>
      </c>
      <c r="M99">
        <v>0.10731724339965271</v>
      </c>
      <c r="N99">
        <v>2.5220978269801492E-2</v>
      </c>
      <c r="O99">
        <v>2.77486817768163E-2</v>
      </c>
      <c r="P99">
        <v>3.8230102402454072E-2</v>
      </c>
      <c r="Q99">
        <v>4.7997829336432402E-2</v>
      </c>
      <c r="R99">
        <v>4.3278306018075359</v>
      </c>
      <c r="S99">
        <v>0.1936397056597563</v>
      </c>
      <c r="T99">
        <v>0.458826677060375</v>
      </c>
      <c r="U99">
        <v>0.37728074697722169</v>
      </c>
      <c r="V99">
        <v>1.192970104735503</v>
      </c>
      <c r="W99">
        <v>2.4945686363075552</v>
      </c>
      <c r="X99">
        <v>1.5842390058422941E-2</v>
      </c>
      <c r="Y99">
        <v>3.5548754386334862E-3</v>
      </c>
      <c r="Z99">
        <v>0.40182671599024328</v>
      </c>
      <c r="AA99">
        <v>0.23567925788321381</v>
      </c>
      <c r="AB99">
        <v>0.24901139692335539</v>
      </c>
      <c r="AC99">
        <v>0.2385825998330928</v>
      </c>
      <c r="AD99">
        <v>4.3239772078288086</v>
      </c>
      <c r="AE99">
        <v>9.157351611476007E-2</v>
      </c>
      <c r="AF99">
        <v>2.4682565121114441</v>
      </c>
      <c r="AG99">
        <v>6.2894241284851322</v>
      </c>
      <c r="AH99">
        <v>11.25451050185101</v>
      </c>
      <c r="AI99">
        <v>4.9081192817260213</v>
      </c>
      <c r="AJ99">
        <v>9.4805880807982295</v>
      </c>
      <c r="AK99">
        <v>8.3010231949193631</v>
      </c>
      <c r="AL99">
        <v>11.02293351054467</v>
      </c>
      <c r="AM99">
        <v>2.1554983148239958E-2</v>
      </c>
      <c r="AN99">
        <v>9.5981558444926007E-2</v>
      </c>
    </row>
    <row r="100" spans="1:40" x14ac:dyDescent="0.45">
      <c r="A100" s="1" t="s">
        <v>529</v>
      </c>
      <c r="B100">
        <v>0.73436076046626853</v>
      </c>
      <c r="C100">
        <v>9.6511610047189E-2</v>
      </c>
      <c r="D100">
        <v>3.0702709846940589E-2</v>
      </c>
      <c r="E100">
        <v>2.1053872933544559E-2</v>
      </c>
      <c r="F100">
        <v>0.32473319884657492</v>
      </c>
      <c r="G100">
        <v>0.1167238937900493</v>
      </c>
      <c r="H100">
        <v>4.1057876237295057</v>
      </c>
      <c r="I100">
        <v>0.1194531102502393</v>
      </c>
      <c r="J100">
        <v>4.9303264954276352E-2</v>
      </c>
      <c r="K100">
        <v>7.2018581495895684E-2</v>
      </c>
      <c r="L100">
        <v>0.53255577896651807</v>
      </c>
      <c r="M100">
        <v>0.1942333409174469</v>
      </c>
      <c r="N100">
        <v>4.6278098275321082E-2</v>
      </c>
      <c r="O100">
        <v>4.33721033946683E-2</v>
      </c>
      <c r="P100">
        <v>7.0364463998179763E-2</v>
      </c>
      <c r="Q100">
        <v>8.7998048873942941E-2</v>
      </c>
      <c r="R100">
        <v>0.17607770089791569</v>
      </c>
      <c r="S100">
        <v>0.25419795098896092</v>
      </c>
      <c r="T100">
        <v>0.2130877452083102</v>
      </c>
      <c r="U100">
        <v>0.5570640453200254</v>
      </c>
      <c r="V100">
        <v>1.9913826094180469</v>
      </c>
      <c r="W100">
        <v>4.6270221363976258</v>
      </c>
      <c r="X100">
        <v>1.365000479882162E-2</v>
      </c>
      <c r="Y100">
        <v>6.5413323502515591E-3</v>
      </c>
      <c r="Z100">
        <v>0.87873177201819619</v>
      </c>
      <c r="AA100">
        <v>0.47110740777345739</v>
      </c>
      <c r="AB100">
        <v>0.43772447722099739</v>
      </c>
      <c r="AC100">
        <v>0.43582232354197781</v>
      </c>
      <c r="AD100">
        <v>1.7883551045425889</v>
      </c>
      <c r="AE100">
        <v>0.16158867540951749</v>
      </c>
      <c r="AF100">
        <v>1.017154266847192</v>
      </c>
      <c r="AG100">
        <v>4.8775492426204643</v>
      </c>
      <c r="AH100">
        <v>12.526127568310031</v>
      </c>
      <c r="AI100">
        <v>1.1229600666619279</v>
      </c>
      <c r="AJ100">
        <v>5.4946207234505264</v>
      </c>
      <c r="AK100">
        <v>3.780319674649316</v>
      </c>
      <c r="AL100">
        <v>7.7188289689916258</v>
      </c>
      <c r="AM100">
        <v>3.6165836099988212E-2</v>
      </c>
      <c r="AN100">
        <v>0.1094730914102397</v>
      </c>
    </row>
    <row r="101" spans="1:40" x14ac:dyDescent="0.45">
      <c r="A101" s="1" t="s">
        <v>530</v>
      </c>
      <c r="B101">
        <v>0.67127838769934056</v>
      </c>
      <c r="C101">
        <v>0.1169772422186813</v>
      </c>
      <c r="D101">
        <v>2.363119731888038E-2</v>
      </c>
      <c r="E101">
        <v>3.9840774574019973E-2</v>
      </c>
      <c r="F101">
        <v>0.10972264950899729</v>
      </c>
      <c r="G101">
        <v>2.239628522710041E-2</v>
      </c>
      <c r="H101">
        <v>46.320765593569192</v>
      </c>
      <c r="I101">
        <v>0.42426169296330818</v>
      </c>
      <c r="J101">
        <v>2.19671849693624E-2</v>
      </c>
      <c r="K101">
        <v>0.18034001946916101</v>
      </c>
      <c r="L101">
        <v>0.49769241131258762</v>
      </c>
      <c r="M101">
        <v>9.2959760566357005E-2</v>
      </c>
      <c r="N101">
        <v>1.652140076408299E-2</v>
      </c>
      <c r="O101">
        <v>1.9633322927118332E-2</v>
      </c>
      <c r="P101">
        <v>4.7741696388981937E-2</v>
      </c>
      <c r="Q101">
        <v>5.0385178504782871E-2</v>
      </c>
      <c r="R101">
        <v>0.1129601386272584</v>
      </c>
      <c r="S101">
        <v>9.4636062858487442</v>
      </c>
      <c r="T101">
        <v>0.1713671790502195</v>
      </c>
      <c r="U101">
        <v>0.31582012850818142</v>
      </c>
      <c r="V101">
        <v>12.26174446602756</v>
      </c>
      <c r="W101">
        <v>11.533264765196</v>
      </c>
      <c r="X101">
        <v>3.9411660080964417E-2</v>
      </c>
      <c r="Y101">
        <v>1.9336174951516481E-3</v>
      </c>
      <c r="Z101">
        <v>0.45966258427365192</v>
      </c>
      <c r="AA101">
        <v>0.14118106916764009</v>
      </c>
      <c r="AB101">
        <v>0.2184221060116005</v>
      </c>
      <c r="AC101">
        <v>0.26049035342445609</v>
      </c>
      <c r="AD101">
        <v>0.80608175187550724</v>
      </c>
      <c r="AE101">
        <v>0.1153365988939257</v>
      </c>
      <c r="AF101">
        <v>0.39142904977283738</v>
      </c>
      <c r="AG101">
        <v>3.1832197066286021</v>
      </c>
      <c r="AH101">
        <v>14.81866465764802</v>
      </c>
      <c r="AI101">
        <v>0.53923771394239506</v>
      </c>
      <c r="AJ101">
        <v>523.67826688213233</v>
      </c>
      <c r="AK101">
        <v>225.99232110492571</v>
      </c>
      <c r="AL101">
        <v>30.944632847043369</v>
      </c>
      <c r="AM101">
        <v>2.285098292994503E-2</v>
      </c>
      <c r="AN101">
        <v>0.15533224958680539</v>
      </c>
    </row>
    <row r="102" spans="1:40" x14ac:dyDescent="0.45">
      <c r="A102" s="1" t="s">
        <v>531</v>
      </c>
      <c r="B102">
        <v>0.1982538524169471</v>
      </c>
      <c r="C102">
        <v>2.9596998660732409E-2</v>
      </c>
      <c r="D102">
        <v>8.4566309827262733E-3</v>
      </c>
      <c r="E102">
        <v>2.4523609547880212E-2</v>
      </c>
      <c r="F102">
        <v>9.6034112576233274E-2</v>
      </c>
      <c r="G102">
        <v>2.3530961994729632E-2</v>
      </c>
      <c r="H102">
        <v>4.0222947866783167</v>
      </c>
      <c r="I102">
        <v>6.3498801406820932E-2</v>
      </c>
      <c r="J102">
        <v>9.5429184952922162E-3</v>
      </c>
      <c r="K102">
        <v>5.8809220918518472E-2</v>
      </c>
      <c r="L102">
        <v>0.14604328804113609</v>
      </c>
      <c r="M102">
        <v>4.5993545330332661E-2</v>
      </c>
      <c r="N102">
        <v>1.2133943571106261E-2</v>
      </c>
      <c r="O102">
        <v>1.401946771265135E-2</v>
      </c>
      <c r="P102">
        <v>1.8564666080786569E-2</v>
      </c>
      <c r="Q102">
        <v>2.0180676534378411E-2</v>
      </c>
      <c r="R102">
        <v>0.14501909715251349</v>
      </c>
      <c r="S102">
        <v>0.21653454537388039</v>
      </c>
      <c r="T102">
        <v>0.10793279264289091</v>
      </c>
      <c r="U102">
        <v>0.2533229792013027</v>
      </c>
      <c r="V102">
        <v>0.95703218406268431</v>
      </c>
      <c r="W102">
        <v>1.9854803534753911</v>
      </c>
      <c r="X102">
        <v>5.8661800074754373E-3</v>
      </c>
      <c r="Y102">
        <v>1.2333386801001889E-3</v>
      </c>
      <c r="Z102">
        <v>0.7784251478111649</v>
      </c>
      <c r="AA102">
        <v>8.9198768247167132E-2</v>
      </c>
      <c r="AB102">
        <v>8.0632108003760597E-2</v>
      </c>
      <c r="AC102">
        <v>0.11304767008708071</v>
      </c>
      <c r="AD102">
        <v>0.45632229360962029</v>
      </c>
      <c r="AE102">
        <v>4.8185904224379003E-2</v>
      </c>
      <c r="AF102">
        <v>127.1170757055291</v>
      </c>
      <c r="AG102">
        <v>2.1451327117703172</v>
      </c>
      <c r="AH102">
        <v>6.0261797423074333</v>
      </c>
      <c r="AI102">
        <v>81.63092534258567</v>
      </c>
      <c r="AJ102">
        <v>21.997379358178581</v>
      </c>
      <c r="AK102">
        <v>178.07244559456049</v>
      </c>
      <c r="AL102">
        <v>19.783205359116959</v>
      </c>
      <c r="AM102">
        <v>6.9663353089270876E-3</v>
      </c>
      <c r="AN102">
        <v>6.3715255587684372E-2</v>
      </c>
    </row>
    <row r="103" spans="1:40" x14ac:dyDescent="0.45">
      <c r="A103" s="1" t="s">
        <v>532</v>
      </c>
      <c r="B103">
        <v>3.6365834883222203E-2</v>
      </c>
      <c r="C103">
        <v>5.5034752299413514E-3</v>
      </c>
      <c r="D103">
        <v>2.4834810752180632E-3</v>
      </c>
      <c r="E103">
        <v>5.5188490237428596E-4</v>
      </c>
      <c r="F103">
        <v>4.1597972800691878E-2</v>
      </c>
      <c r="G103">
        <v>1.5570513678408129E-2</v>
      </c>
      <c r="H103">
        <v>0.9062518597236785</v>
      </c>
      <c r="I103">
        <v>8.3219351461704723E-3</v>
      </c>
      <c r="J103">
        <v>2.713794312993797E-3</v>
      </c>
      <c r="K103">
        <v>1.9957711289501572E-2</v>
      </c>
      <c r="L103">
        <v>3.040202571863487E-2</v>
      </c>
      <c r="M103">
        <v>2.2175793918711561E-2</v>
      </c>
      <c r="N103">
        <v>5.4708602429104289E-3</v>
      </c>
      <c r="O103">
        <v>4.7220619779984822E-3</v>
      </c>
      <c r="P103">
        <v>1.083575271884556E-2</v>
      </c>
      <c r="Q103">
        <v>1.006377475016257E-2</v>
      </c>
      <c r="R103">
        <v>1.036627943936729E-2</v>
      </c>
      <c r="S103">
        <v>2.1730629655072751E-2</v>
      </c>
      <c r="T103">
        <v>36.315928659306891</v>
      </c>
      <c r="U103">
        <v>2.3346799745270728E-2</v>
      </c>
      <c r="V103">
        <v>5.3205470244861101E-2</v>
      </c>
      <c r="W103">
        <v>0.1066788797269642</v>
      </c>
      <c r="X103">
        <v>5.9680385683611879E-4</v>
      </c>
      <c r="Y103">
        <v>6.0921438661459002E-4</v>
      </c>
      <c r="Z103">
        <v>2.7898379258768081E-2</v>
      </c>
      <c r="AA103">
        <v>2.609937061699872E-2</v>
      </c>
      <c r="AB103">
        <v>1.9117232519594931E-2</v>
      </c>
      <c r="AC103">
        <v>2.5896382886341621E-2</v>
      </c>
      <c r="AD103">
        <v>7.8038955665972187E-2</v>
      </c>
      <c r="AE103">
        <v>5.558983980200034E-3</v>
      </c>
      <c r="AF103">
        <v>2.3800016058855969E-2</v>
      </c>
      <c r="AG103">
        <v>0.55695725742647184</v>
      </c>
      <c r="AH103">
        <v>18.77451518382767</v>
      </c>
      <c r="AI103">
        <v>3.8558251402306469</v>
      </c>
      <c r="AJ103">
        <v>345.85081358374578</v>
      </c>
      <c r="AK103">
        <v>0.29972290195275808</v>
      </c>
      <c r="AL103">
        <v>3.347916880282054</v>
      </c>
      <c r="AM103">
        <v>1.665667977586219E-3</v>
      </c>
      <c r="AN103">
        <v>1.3689200082488679E-2</v>
      </c>
    </row>
    <row r="104" spans="1:40" x14ac:dyDescent="0.45">
      <c r="A104" s="1" t="s">
        <v>533</v>
      </c>
      <c r="B104">
        <v>2.677835599602776E-2</v>
      </c>
      <c r="C104">
        <v>2.7022717340995052E-3</v>
      </c>
      <c r="D104">
        <v>7.6666149113436817E-4</v>
      </c>
      <c r="E104">
        <v>3.7186230142096142E-4</v>
      </c>
      <c r="F104">
        <v>6.4776331501638543E-2</v>
      </c>
      <c r="G104">
        <v>2.5384349310160641E-2</v>
      </c>
      <c r="H104">
        <v>0.51010225922174979</v>
      </c>
      <c r="I104">
        <v>3.163521771230195E-3</v>
      </c>
      <c r="J104">
        <v>3.374443586451034E-3</v>
      </c>
      <c r="K104">
        <v>5.8084830920381338E-3</v>
      </c>
      <c r="L104">
        <v>9.2728944282842365E-3</v>
      </c>
      <c r="M104">
        <v>3.3963934799566747E-2</v>
      </c>
      <c r="N104">
        <v>8.704617500565736E-3</v>
      </c>
      <c r="O104">
        <v>4.7241517850473433E-3</v>
      </c>
      <c r="P104">
        <v>1.2330398597731169E-2</v>
      </c>
      <c r="Q104">
        <v>1.1696051473057479E-2</v>
      </c>
      <c r="R104">
        <v>1.5372335671580801E-2</v>
      </c>
      <c r="S104">
        <v>1.7375830593332489E-2</v>
      </c>
      <c r="T104">
        <v>0.46786586910709249</v>
      </c>
      <c r="U104">
        <v>3.9913343440173728E-2</v>
      </c>
      <c r="V104">
        <v>3.5646027400520371E-2</v>
      </c>
      <c r="W104">
        <v>6.3560804249120653E-2</v>
      </c>
      <c r="X104">
        <v>2.280600269153966E-4</v>
      </c>
      <c r="Y104">
        <v>8.1000123398044469E-4</v>
      </c>
      <c r="Z104">
        <v>1.057308109322822E-2</v>
      </c>
      <c r="AA104">
        <v>3.0310551128041169E-2</v>
      </c>
      <c r="AB104">
        <v>2.169004053704084E-2</v>
      </c>
      <c r="AC104">
        <v>3.5478182452737247E-2</v>
      </c>
      <c r="AD104">
        <v>2.194593124039991E-2</v>
      </c>
      <c r="AE104">
        <v>3.9188826828208522E-3</v>
      </c>
      <c r="AF104">
        <v>1.165853575013762E-2</v>
      </c>
      <c r="AG104">
        <v>1.323098651791879</v>
      </c>
      <c r="AH104">
        <v>28.316672895159691</v>
      </c>
      <c r="AI104">
        <v>1.8598270265455801</v>
      </c>
      <c r="AJ104">
        <v>5.6260639394024476</v>
      </c>
      <c r="AK104">
        <v>36.416380443717742</v>
      </c>
      <c r="AL104">
        <v>0.31981025590939899</v>
      </c>
      <c r="AM104">
        <v>1.866087059274932E-3</v>
      </c>
      <c r="AN104">
        <v>3.4910004989468411E-3</v>
      </c>
    </row>
    <row r="105" spans="1:40" x14ac:dyDescent="0.45">
      <c r="A105" s="1" t="s">
        <v>534</v>
      </c>
      <c r="B105">
        <v>2.1300230013646192E-2</v>
      </c>
      <c r="C105">
        <v>2.216157947488384E-3</v>
      </c>
      <c r="D105">
        <v>6.5410030208228531E-4</v>
      </c>
      <c r="E105">
        <v>3.1252253411771769E-4</v>
      </c>
      <c r="F105">
        <v>5.3470530939671961E-2</v>
      </c>
      <c r="G105">
        <v>2.085649578096737E-2</v>
      </c>
      <c r="H105">
        <v>0.24705198786217211</v>
      </c>
      <c r="I105">
        <v>2.8870400126094499E-3</v>
      </c>
      <c r="J105">
        <v>2.761132417151257E-3</v>
      </c>
      <c r="K105">
        <v>1.689940790290109E-3</v>
      </c>
      <c r="L105">
        <v>8.4841804208883407E-3</v>
      </c>
      <c r="M105">
        <v>2.7916938504610699E-2</v>
      </c>
      <c r="N105">
        <v>7.1517471879894946E-3</v>
      </c>
      <c r="O105">
        <v>3.8917674154691408E-3</v>
      </c>
      <c r="P105">
        <v>1.013141400558195E-2</v>
      </c>
      <c r="Q105">
        <v>9.6019049360192704E-3</v>
      </c>
      <c r="R105">
        <v>1.2682758233169821E-2</v>
      </c>
      <c r="S105">
        <v>1.4295582844642401E-2</v>
      </c>
      <c r="T105">
        <v>0.39346972793393992</v>
      </c>
      <c r="U105">
        <v>3.7873932120453903E-2</v>
      </c>
      <c r="V105">
        <v>3.5088072890952331E-2</v>
      </c>
      <c r="W105">
        <v>5.938045681679973E-2</v>
      </c>
      <c r="X105">
        <v>2.2971514122660281E-4</v>
      </c>
      <c r="Y105">
        <v>6.6635035500946065E-4</v>
      </c>
      <c r="Z105">
        <v>1.0641402509599629E-2</v>
      </c>
      <c r="AA105">
        <v>2.698408183641695E-2</v>
      </c>
      <c r="AB105">
        <v>1.793226817151625E-2</v>
      </c>
      <c r="AC105">
        <v>2.9935244185105628E-2</v>
      </c>
      <c r="AD105">
        <v>2.565478880265747E-2</v>
      </c>
      <c r="AE105">
        <v>4.4695073011521069E-3</v>
      </c>
      <c r="AF105">
        <v>9.1163795395916309E-3</v>
      </c>
      <c r="AG105">
        <v>0.38013047546458428</v>
      </c>
      <c r="AH105">
        <v>35.032162861622503</v>
      </c>
      <c r="AI105">
        <v>7.3337688145396456</v>
      </c>
      <c r="AJ105">
        <v>4.9912374913930417</v>
      </c>
      <c r="AK105">
        <v>31.36700359982197</v>
      </c>
      <c r="AL105">
        <v>0.35919744712759683</v>
      </c>
      <c r="AM105">
        <v>1.546299733138053E-3</v>
      </c>
      <c r="AN105">
        <v>3.1619693416804358E-3</v>
      </c>
    </row>
    <row r="106" spans="1:40" x14ac:dyDescent="0.45">
      <c r="A106" s="1" t="s">
        <v>535</v>
      </c>
      <c r="B106">
        <v>7.2440709023735533E-2</v>
      </c>
      <c r="C106">
        <v>1.1881828142830821E-2</v>
      </c>
      <c r="D106">
        <v>9.9375026513138752E-3</v>
      </c>
      <c r="E106">
        <v>2.1979680494596211E-3</v>
      </c>
      <c r="F106">
        <v>8.8709593990901808E-2</v>
      </c>
      <c r="G106">
        <v>2.854584571083247E-2</v>
      </c>
      <c r="H106">
        <v>0.28107070426836961</v>
      </c>
      <c r="I106">
        <v>1.2182062718228441E-2</v>
      </c>
      <c r="J106">
        <v>8.0622062468211769E-3</v>
      </c>
      <c r="K106">
        <v>5.1114544640449384E-3</v>
      </c>
      <c r="L106">
        <v>2.456430089767055E-2</v>
      </c>
      <c r="M106">
        <v>4.6286250905786801E-2</v>
      </c>
      <c r="N106">
        <v>1.2265071195086149E-2</v>
      </c>
      <c r="O106">
        <v>5.5032754227898571E-3</v>
      </c>
      <c r="P106">
        <v>1.1966695943970009E-2</v>
      </c>
      <c r="Q106">
        <v>1.346785346556467E-2</v>
      </c>
      <c r="R106">
        <v>1.090785611637469E-2</v>
      </c>
      <c r="S106">
        <v>4.101872296411619E-2</v>
      </c>
      <c r="T106">
        <v>1.197698064273303E-2</v>
      </c>
      <c r="U106">
        <v>5.8234543151382268E-2</v>
      </c>
      <c r="V106">
        <v>0.1101020944362939</v>
      </c>
      <c r="W106">
        <v>0.31305185267699659</v>
      </c>
      <c r="X106">
        <v>1.281589989310135E-3</v>
      </c>
      <c r="Y106">
        <v>1.2555012884740741E-3</v>
      </c>
      <c r="Z106">
        <v>5.1743843905612839E-2</v>
      </c>
      <c r="AA106">
        <v>0.13588704950491989</v>
      </c>
      <c r="AB106">
        <v>5.8226806223294583E-2</v>
      </c>
      <c r="AC106">
        <v>9.8233227384238189E-2</v>
      </c>
      <c r="AD106">
        <v>13.75929016531177</v>
      </c>
      <c r="AE106">
        <v>5.1963117546714122E-2</v>
      </c>
      <c r="AF106">
        <v>7.0534673838330592E-2</v>
      </c>
      <c r="AG106">
        <v>0.47476589095113048</v>
      </c>
      <c r="AH106">
        <v>0.47733351145036962</v>
      </c>
      <c r="AI106">
        <v>1.9539495945701479</v>
      </c>
      <c r="AJ106">
        <v>0.69762323580409791</v>
      </c>
      <c r="AK106">
        <v>1.141674929876715</v>
      </c>
      <c r="AL106">
        <v>1.8168631091671681</v>
      </c>
      <c r="AM106">
        <v>5.8485255935902272E-2</v>
      </c>
      <c r="AN106">
        <v>7.9634702709121159E-3</v>
      </c>
    </row>
    <row r="107" spans="1:40" x14ac:dyDescent="0.45">
      <c r="A107" s="1" t="s">
        <v>536</v>
      </c>
      <c r="B107">
        <v>1.8066522674450691E-2</v>
      </c>
      <c r="C107">
        <v>2.9209488140508472E-3</v>
      </c>
      <c r="D107">
        <v>2.5379628060687221E-3</v>
      </c>
      <c r="E107">
        <v>5.4003307957808304E-4</v>
      </c>
      <c r="F107">
        <v>2.3082733566473519E-2</v>
      </c>
      <c r="G107">
        <v>7.4284261307283718E-3</v>
      </c>
      <c r="H107">
        <v>7.7407729544880205E-2</v>
      </c>
      <c r="I107">
        <v>2.9336464474561991E-3</v>
      </c>
      <c r="J107">
        <v>2.0881895216099192E-3</v>
      </c>
      <c r="K107">
        <v>1.336651098983267E-3</v>
      </c>
      <c r="L107">
        <v>6.5190304985810266E-3</v>
      </c>
      <c r="M107">
        <v>1.2031253102536599E-2</v>
      </c>
      <c r="N107">
        <v>3.1762274847522269E-3</v>
      </c>
      <c r="O107">
        <v>1.6233996198370599E-3</v>
      </c>
      <c r="P107">
        <v>3.1006586068816869E-3</v>
      </c>
      <c r="Q107">
        <v>3.488896156844134E-3</v>
      </c>
      <c r="R107">
        <v>2.5929783614516378E-3</v>
      </c>
      <c r="S107">
        <v>1.197295065738801E-2</v>
      </c>
      <c r="T107">
        <v>4.4432898688797169E-3</v>
      </c>
      <c r="U107">
        <v>1.5153622937301081E-2</v>
      </c>
      <c r="V107">
        <v>2.7540923224300729E-2</v>
      </c>
      <c r="W107">
        <v>4.6294978575647981E-2</v>
      </c>
      <c r="X107">
        <v>3.3498918484250908E-4</v>
      </c>
      <c r="Y107">
        <v>3.2558494156846352E-4</v>
      </c>
      <c r="Z107">
        <v>1.28536004409242E-2</v>
      </c>
      <c r="AA107">
        <v>1.480095145562255E-2</v>
      </c>
      <c r="AB107">
        <v>1.5015730287825281E-2</v>
      </c>
      <c r="AC107">
        <v>1.9782584665628999E-2</v>
      </c>
      <c r="AD107">
        <v>4.1259512975564858</v>
      </c>
      <c r="AE107">
        <v>3.5428460307228992E-3</v>
      </c>
      <c r="AF107">
        <v>2.3508604905550311E-2</v>
      </c>
      <c r="AG107">
        <v>8.1296915621014612E-2</v>
      </c>
      <c r="AH107">
        <v>0.1203691451761587</v>
      </c>
      <c r="AI107">
        <v>0.2131369332462375</v>
      </c>
      <c r="AJ107">
        <v>0.24772431027739111</v>
      </c>
      <c r="AK107">
        <v>2.292047529080635</v>
      </c>
      <c r="AL107">
        <v>0.202785167183439</v>
      </c>
      <c r="AM107">
        <v>1.652652177069144E-3</v>
      </c>
      <c r="AN107">
        <v>2.179057079300909E-3</v>
      </c>
    </row>
    <row r="108" spans="1:40" x14ac:dyDescent="0.45">
      <c r="A108" s="1" t="s">
        <v>537</v>
      </c>
      <c r="B108">
        <v>3.2023449588398471E-2</v>
      </c>
      <c r="C108">
        <v>5.1987718511059874E-3</v>
      </c>
      <c r="D108">
        <v>3.58240316098264E-3</v>
      </c>
      <c r="E108">
        <v>1.0898412888094859E-3</v>
      </c>
      <c r="F108">
        <v>3.2213196097212411E-2</v>
      </c>
      <c r="G108">
        <v>1.001785383880285E-2</v>
      </c>
      <c r="H108">
        <v>0.26317081046191149</v>
      </c>
      <c r="I108">
        <v>6.4945940777007653E-3</v>
      </c>
      <c r="J108">
        <v>2.8228438297050939E-3</v>
      </c>
      <c r="K108">
        <v>3.5613225609964498E-3</v>
      </c>
      <c r="L108">
        <v>2.3008373154892899E-2</v>
      </c>
      <c r="M108">
        <v>1.6682958756185671E-2</v>
      </c>
      <c r="N108">
        <v>4.2229380728468404E-3</v>
      </c>
      <c r="O108">
        <v>3.6312179463095849E-3</v>
      </c>
      <c r="P108">
        <v>4.3435409975867492E-3</v>
      </c>
      <c r="Q108">
        <v>4.8333016051353983E-3</v>
      </c>
      <c r="R108">
        <v>3.9725498873555334E-3</v>
      </c>
      <c r="S108">
        <v>1.377647502140477E-2</v>
      </c>
      <c r="T108">
        <v>6.6666650553348352E-3</v>
      </c>
      <c r="U108">
        <v>2.746246407798221E-2</v>
      </c>
      <c r="V108">
        <v>6.8878363370904833E-2</v>
      </c>
      <c r="W108">
        <v>0.1073536466839447</v>
      </c>
      <c r="X108">
        <v>9.11850195017077E-4</v>
      </c>
      <c r="Y108">
        <v>4.3835632017180762E-4</v>
      </c>
      <c r="Z108">
        <v>5.0031481770511317E-2</v>
      </c>
      <c r="AA108">
        <v>2.2557404016473329E-2</v>
      </c>
      <c r="AB108">
        <v>2.2159239470004449E-2</v>
      </c>
      <c r="AC108">
        <v>2.9466167109888641E-2</v>
      </c>
      <c r="AD108">
        <v>8.8851084079409972</v>
      </c>
      <c r="AE108">
        <v>8.77737263197346E-3</v>
      </c>
      <c r="AF108">
        <v>2.041470974036803E-2</v>
      </c>
      <c r="AG108">
        <v>0.25289998582328999</v>
      </c>
      <c r="AH108">
        <v>0.49255444889433719</v>
      </c>
      <c r="AI108">
        <v>2.5297172114255279E-2</v>
      </c>
      <c r="AJ108">
        <v>0.2175646340674304</v>
      </c>
      <c r="AK108">
        <v>9.7354970531306623E-2</v>
      </c>
      <c r="AL108">
        <v>1.0175681365885709</v>
      </c>
      <c r="AM108">
        <v>2.292798646460844E-3</v>
      </c>
      <c r="AN108">
        <v>7.7411069937132534E-3</v>
      </c>
    </row>
    <row r="109" spans="1:40" x14ac:dyDescent="0.45">
      <c r="A109" s="1" t="s">
        <v>538</v>
      </c>
      <c r="B109">
        <v>0.12133593578806991</v>
      </c>
      <c r="C109">
        <v>2.5786349725410791E-2</v>
      </c>
      <c r="D109">
        <v>1.3177179423969921E-2</v>
      </c>
      <c r="E109">
        <v>5.2063810513011746E-3</v>
      </c>
      <c r="F109">
        <v>4.1419490674393787E-2</v>
      </c>
      <c r="G109">
        <v>1.169025162150057E-2</v>
      </c>
      <c r="H109">
        <v>1.0868397237219609</v>
      </c>
      <c r="I109">
        <v>4.4842804350309247E-2</v>
      </c>
      <c r="J109">
        <v>3.6718107889922211E-3</v>
      </c>
      <c r="K109">
        <v>1.3439890707381601E-2</v>
      </c>
      <c r="L109">
        <v>6.3815058772468916E-2</v>
      </c>
      <c r="M109">
        <v>2.1651859143091961E-2</v>
      </c>
      <c r="N109">
        <v>5.3669054693811016E-3</v>
      </c>
      <c r="O109">
        <v>6.2601183630650826E-3</v>
      </c>
      <c r="P109">
        <v>6.2852573045997636E-3</v>
      </c>
      <c r="Q109">
        <v>6.7006162072521186E-3</v>
      </c>
      <c r="R109">
        <v>1.194009179266003E-2</v>
      </c>
      <c r="S109">
        <v>2.598690125400592E-2</v>
      </c>
      <c r="T109">
        <v>1.821794446542788E-2</v>
      </c>
      <c r="U109">
        <v>7.2363716378756132E-2</v>
      </c>
      <c r="V109">
        <v>0.4491900411113961</v>
      </c>
      <c r="W109">
        <v>0.91965347150489551</v>
      </c>
      <c r="X109">
        <v>2.239517854768077E-3</v>
      </c>
      <c r="Y109">
        <v>5.1826164076066176E-4</v>
      </c>
      <c r="Z109">
        <v>0.15459961402665781</v>
      </c>
      <c r="AA109">
        <v>0.21922397741992969</v>
      </c>
      <c r="AB109">
        <v>3.5902503092935217E-2</v>
      </c>
      <c r="AC109">
        <v>5.8403522254489387E-2</v>
      </c>
      <c r="AD109">
        <v>59.792888196138087</v>
      </c>
      <c r="AE109">
        <v>3.9000025879191269E-2</v>
      </c>
      <c r="AF109">
        <v>0.15427504644766041</v>
      </c>
      <c r="AG109">
        <v>1.1402719346966479</v>
      </c>
      <c r="AH109">
        <v>1.3821872554460759</v>
      </c>
      <c r="AI109">
        <v>0.81161837871090792</v>
      </c>
      <c r="AJ109">
        <v>1.092254679345424</v>
      </c>
      <c r="AK109">
        <v>14.137797599662591</v>
      </c>
      <c r="AL109">
        <v>2.053552256823965</v>
      </c>
      <c r="AM109">
        <v>4.0643364708722683E-3</v>
      </c>
      <c r="AN109">
        <v>2.7891214159905059E-2</v>
      </c>
    </row>
    <row r="110" spans="1:40" x14ac:dyDescent="0.45">
      <c r="A110" s="1" t="s">
        <v>539</v>
      </c>
      <c r="B110">
        <v>4.0322655815619397E-2</v>
      </c>
      <c r="C110">
        <v>5.9194980967996972E-3</v>
      </c>
      <c r="D110">
        <v>1.6735772445854681E-3</v>
      </c>
      <c r="E110">
        <v>9.1025580737216544E-4</v>
      </c>
      <c r="F110">
        <v>1.8847825361290999E-2</v>
      </c>
      <c r="G110">
        <v>4.4229473321703633E-3</v>
      </c>
      <c r="H110">
        <v>0.66398468578470982</v>
      </c>
      <c r="I110">
        <v>1.7976464533925669E-2</v>
      </c>
      <c r="J110">
        <v>4.3913267430569659E-3</v>
      </c>
      <c r="K110">
        <v>8.4511171775849825E-3</v>
      </c>
      <c r="L110">
        <v>2.9093677221440139E-2</v>
      </c>
      <c r="M110">
        <v>1.6534390493457101E-2</v>
      </c>
      <c r="N110">
        <v>3.4272040693762609E-3</v>
      </c>
      <c r="O110">
        <v>3.8712424179721721E-3</v>
      </c>
      <c r="P110">
        <v>7.552528874724445E-3</v>
      </c>
      <c r="Q110">
        <v>1.206078904824648E-2</v>
      </c>
      <c r="R110">
        <v>7.3752075172797988E-3</v>
      </c>
      <c r="S110">
        <v>2.414384616129887E-2</v>
      </c>
      <c r="T110">
        <v>1.10228731258396E-2</v>
      </c>
      <c r="U110">
        <v>5.8025124083661062E-2</v>
      </c>
      <c r="V110">
        <v>7.5920853479900314</v>
      </c>
      <c r="W110">
        <v>0.15927187345549959</v>
      </c>
      <c r="X110">
        <v>7.4055582534642006E-4</v>
      </c>
      <c r="Y110">
        <v>7.7383730801250134E-4</v>
      </c>
      <c r="Z110">
        <v>3.6020891394218157E-2</v>
      </c>
      <c r="AA110">
        <v>7.7605202814221008E-2</v>
      </c>
      <c r="AB110">
        <v>4.1580612628275011E-2</v>
      </c>
      <c r="AC110">
        <v>4.7779781611250273E-2</v>
      </c>
      <c r="AD110">
        <v>0.32883387693723087</v>
      </c>
      <c r="AE110">
        <v>1.5127320439873681E-2</v>
      </c>
      <c r="AF110">
        <v>0.37508956282853739</v>
      </c>
      <c r="AG110">
        <v>0.44918344144531908</v>
      </c>
      <c r="AH110">
        <v>16.559834972792</v>
      </c>
      <c r="AI110">
        <v>8.9896939889034329</v>
      </c>
      <c r="AJ110">
        <v>0.62014181109207756</v>
      </c>
      <c r="AK110">
        <v>0.8052218828342036</v>
      </c>
      <c r="AL110">
        <v>0.81213684885932269</v>
      </c>
      <c r="AM110">
        <v>3.049252220192361E-3</v>
      </c>
      <c r="AN110">
        <v>7.911430602572345E-3</v>
      </c>
    </row>
    <row r="111" spans="1:40" x14ac:dyDescent="0.45">
      <c r="A111" s="1" t="s">
        <v>540</v>
      </c>
      <c r="B111">
        <v>6.7606781099816923E-2</v>
      </c>
      <c r="C111">
        <v>8.7399965603892626E-3</v>
      </c>
      <c r="D111">
        <v>3.4697571584929999E-3</v>
      </c>
      <c r="E111">
        <v>1.3023022340435399E-3</v>
      </c>
      <c r="F111">
        <v>0.64282702616243359</v>
      </c>
      <c r="G111">
        <v>0.16131663055002959</v>
      </c>
      <c r="H111">
        <v>0.30459853672456261</v>
      </c>
      <c r="I111">
        <v>2.5587329990555449E-2</v>
      </c>
      <c r="J111">
        <v>9.2864038911227055E-3</v>
      </c>
      <c r="K111">
        <v>5.6357664130065564E-3</v>
      </c>
      <c r="L111">
        <v>2.5253607618268E-2</v>
      </c>
      <c r="M111">
        <v>0.2551575696507124</v>
      </c>
      <c r="N111">
        <v>1.8822190093326099E-2</v>
      </c>
      <c r="O111">
        <v>0.70694582272392592</v>
      </c>
      <c r="P111">
        <v>2.2107450454406489E-2</v>
      </c>
      <c r="Q111">
        <v>1.8573188136668729E-2</v>
      </c>
      <c r="R111">
        <v>0.39869947478910273</v>
      </c>
      <c r="S111">
        <v>6.1310490787663902E-2</v>
      </c>
      <c r="T111">
        <v>6.3369624527780888E-2</v>
      </c>
      <c r="U111">
        <v>5.7213391654125978E-2</v>
      </c>
      <c r="V111">
        <v>0.1200692643795549</v>
      </c>
      <c r="W111">
        <v>0.36640434933747512</v>
      </c>
      <c r="X111">
        <v>1.173504494330752E-3</v>
      </c>
      <c r="Y111">
        <v>1.4018626416010529E-3</v>
      </c>
      <c r="Z111">
        <v>5.5324486849219048E-2</v>
      </c>
      <c r="AA111">
        <v>0.40888805234828918</v>
      </c>
      <c r="AB111">
        <v>4.87671859414021E-2</v>
      </c>
      <c r="AC111">
        <v>7.9723080105077559E-2</v>
      </c>
      <c r="AD111">
        <v>0.11667837355336</v>
      </c>
      <c r="AE111">
        <v>1.5331650465610139E-2</v>
      </c>
      <c r="AF111">
        <v>6.9315515224739541E-2</v>
      </c>
      <c r="AG111">
        <v>0.37792960299602218</v>
      </c>
      <c r="AH111">
        <v>1.245171864876784</v>
      </c>
      <c r="AI111">
        <v>7.811037682141117E-2</v>
      </c>
      <c r="AJ111">
        <v>1.916714885491912</v>
      </c>
      <c r="AK111">
        <v>0.81587058598113404</v>
      </c>
      <c r="AL111">
        <v>0.9577542062711849</v>
      </c>
      <c r="AM111">
        <v>5.138146635932807E-3</v>
      </c>
      <c r="AN111">
        <v>9.6224528354340432E-3</v>
      </c>
    </row>
    <row r="112" spans="1:40" x14ac:dyDescent="0.45">
      <c r="A112" s="1" t="s">
        <v>541</v>
      </c>
      <c r="B112">
        <v>0.17465497511217901</v>
      </c>
      <c r="C112">
        <v>2.049672525268249E-2</v>
      </c>
      <c r="D112">
        <v>6.3352764028668743E-3</v>
      </c>
      <c r="E112">
        <v>2.2886051595317749E-3</v>
      </c>
      <c r="F112">
        <v>6.1857854529550496</v>
      </c>
      <c r="G112">
        <v>8.0739591042030948E-2</v>
      </c>
      <c r="H112">
        <v>1.5498765444404661</v>
      </c>
      <c r="I112">
        <v>2.112856498906094E-2</v>
      </c>
      <c r="J112">
        <v>1.6594468420252629E-2</v>
      </c>
      <c r="K112">
        <v>8.91133715784094E-3</v>
      </c>
      <c r="L112">
        <v>4.1191144454786721E-2</v>
      </c>
      <c r="M112">
        <v>0.12896445077793839</v>
      </c>
      <c r="N112">
        <v>3.3501426759780392E-2</v>
      </c>
      <c r="O112">
        <v>2.3552435564542042E-2</v>
      </c>
      <c r="P112">
        <v>3.9950225993449932E-2</v>
      </c>
      <c r="Q112">
        <v>3.3554389133578701E-2</v>
      </c>
      <c r="R112">
        <v>0.80106669274211983</v>
      </c>
      <c r="S112">
        <v>8.1698859229886955E-2</v>
      </c>
      <c r="T112">
        <v>0.1049557187156801</v>
      </c>
      <c r="U112">
        <v>0.11905349748294369</v>
      </c>
      <c r="V112">
        <v>0.19086956782386891</v>
      </c>
      <c r="W112">
        <v>0.63062839610673405</v>
      </c>
      <c r="X112">
        <v>1.8248843005497419E-3</v>
      </c>
      <c r="Y112">
        <v>2.5125208059894669E-3</v>
      </c>
      <c r="Z112">
        <v>8.2536109856489487E-2</v>
      </c>
      <c r="AA112">
        <v>0.22138125397688099</v>
      </c>
      <c r="AB112">
        <v>8.7538441427974012E-2</v>
      </c>
      <c r="AC112">
        <v>0.14512976521935789</v>
      </c>
      <c r="AD112">
        <v>0.3205191814373477</v>
      </c>
      <c r="AE112">
        <v>3.7569783307205812E-2</v>
      </c>
      <c r="AF112">
        <v>5.4400278554513709E-2</v>
      </c>
      <c r="AG112">
        <v>1.4757042479152389</v>
      </c>
      <c r="AH112">
        <v>96.732395887626097</v>
      </c>
      <c r="AI112">
        <v>7.6379794681824098E-2</v>
      </c>
      <c r="AJ112">
        <v>1.9654955778803731</v>
      </c>
      <c r="AK112">
        <v>0.55723586828232052</v>
      </c>
      <c r="AL112">
        <v>1.939975558662147</v>
      </c>
      <c r="AM112">
        <v>8.3598241085039663E-3</v>
      </c>
      <c r="AN112">
        <v>1.590693612789074E-2</v>
      </c>
    </row>
    <row r="113" spans="1:40" x14ac:dyDescent="0.45">
      <c r="A113" s="1" t="s">
        <v>542</v>
      </c>
      <c r="B113">
        <v>1.063333265295152E-4</v>
      </c>
      <c r="C113">
        <v>1.1985011471487651E-5</v>
      </c>
      <c r="D113">
        <v>3.9552356065791787E-6</v>
      </c>
      <c r="E113">
        <v>1.0105368499947259E-6</v>
      </c>
      <c r="F113">
        <v>4.7001928996261291E-4</v>
      </c>
      <c r="G113">
        <v>6.1306328367845365E-5</v>
      </c>
      <c r="H113">
        <v>8.8084324095513751E-5</v>
      </c>
      <c r="I113">
        <v>9.4312443971506173E-6</v>
      </c>
      <c r="J113">
        <v>4.4628669832601678E-5</v>
      </c>
      <c r="K113">
        <v>4.7054052855746046E-6</v>
      </c>
      <c r="L113">
        <v>3.9255641035799749E-5</v>
      </c>
      <c r="M113">
        <v>4.4870866741246018E-4</v>
      </c>
      <c r="N113">
        <v>1.2602170321787971E-4</v>
      </c>
      <c r="O113">
        <v>1.3614459570059859E-5</v>
      </c>
      <c r="P113">
        <v>4.0588382928499353E-5</v>
      </c>
      <c r="Q113">
        <v>4.3958546583472122E-5</v>
      </c>
      <c r="R113">
        <v>3.5651645066790039</v>
      </c>
      <c r="S113">
        <v>2.0323423084054031E-4</v>
      </c>
      <c r="T113">
        <v>2.3809315120303761E-5</v>
      </c>
      <c r="U113">
        <v>2.050220706614254E-4</v>
      </c>
      <c r="V113">
        <v>2.799193472402789E-4</v>
      </c>
      <c r="W113">
        <v>4.9652602491126192E-4</v>
      </c>
      <c r="X113">
        <v>7.9802203126867335E-7</v>
      </c>
      <c r="Y113">
        <v>2.9826707605865399E-6</v>
      </c>
      <c r="Z113">
        <v>3.5476480145491458E-5</v>
      </c>
      <c r="AA113">
        <v>1.148183600180447E-4</v>
      </c>
      <c r="AB113">
        <v>1.5783732396871381E-4</v>
      </c>
      <c r="AC113">
        <v>2.6222637420684542E-4</v>
      </c>
      <c r="AD113">
        <v>3.6745285686289209E-5</v>
      </c>
      <c r="AE113">
        <v>3.0985660336130627E-5</v>
      </c>
      <c r="AF113">
        <v>2.2452236204577539E-5</v>
      </c>
      <c r="AG113">
        <v>1.606302725902404E-4</v>
      </c>
      <c r="AH113">
        <v>3.8236619927414279E-4</v>
      </c>
      <c r="AI113">
        <v>2.4658338674752E-5</v>
      </c>
      <c r="AJ113">
        <v>3.665940674389704E-4</v>
      </c>
      <c r="AK113">
        <v>1.2615113383485329E-4</v>
      </c>
      <c r="AL113">
        <v>1.050024856732761E-3</v>
      </c>
      <c r="AM113">
        <v>1.834908497822865E-5</v>
      </c>
      <c r="AN113">
        <v>1.172292266922893E-5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697.01259555156344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39.632242885258947</v>
      </c>
      <c r="AC2">
        <v>132.14772736341951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88.210217088363578</v>
      </c>
      <c r="AM2">
        <v>0.65592158709894988</v>
      </c>
      <c r="AN2">
        <v>55.136251262826363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2.975933007491055E-2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5.5029417001307106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2.0414468333938219E-2</v>
      </c>
      <c r="AN3">
        <v>0</v>
      </c>
    </row>
    <row r="4" spans="1:40" x14ac:dyDescent="0.45">
      <c r="A4" s="1" t="s">
        <v>663</v>
      </c>
      <c r="B4">
        <v>39.66259445220841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0.22444785105124199</v>
      </c>
      <c r="AN4">
        <v>1.535073165051879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1.7103031945860989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1.000487762098119E-3</v>
      </c>
      <c r="AK5">
        <v>0</v>
      </c>
      <c r="AL5">
        <v>3.7017385683391269E-4</v>
      </c>
      <c r="AM5">
        <v>11.758200600356931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9.7288962611163861</v>
      </c>
      <c r="AM6">
        <v>1.364734446797762</v>
      </c>
      <c r="AN6">
        <v>32.621905729335687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1.79242146909446</v>
      </c>
      <c r="AD8">
        <v>0</v>
      </c>
      <c r="AE8">
        <v>0</v>
      </c>
      <c r="AF8">
        <v>0</v>
      </c>
      <c r="AG8">
        <v>0</v>
      </c>
      <c r="AH8">
        <v>1.972350724811812</v>
      </c>
      <c r="AI8">
        <v>0</v>
      </c>
      <c r="AJ8">
        <v>0</v>
      </c>
      <c r="AK8">
        <v>0</v>
      </c>
      <c r="AL8">
        <v>0</v>
      </c>
      <c r="AM8">
        <v>0.46380628769425342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0.86343563351206987</v>
      </c>
      <c r="AM9">
        <v>8.9356781877283034E-2</v>
      </c>
      <c r="AN9">
        <v>0.76398587706103227</v>
      </c>
    </row>
    <row r="10" spans="1:40" x14ac:dyDescent="0.45">
      <c r="A10" s="1" t="s">
        <v>669</v>
      </c>
      <c r="B10">
        <v>489.4305136241245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1.8966808596333689E-2</v>
      </c>
      <c r="AN10">
        <v>0</v>
      </c>
    </row>
    <row r="11" spans="1:40" x14ac:dyDescent="0.45">
      <c r="A11" s="1" t="s">
        <v>670</v>
      </c>
      <c r="B11">
        <v>188.16335188255809</v>
      </c>
      <c r="C11">
        <v>42.837282843050687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1.6191564168925528E-2</v>
      </c>
      <c r="AN11">
        <v>0</v>
      </c>
    </row>
    <row r="12" spans="1:40" x14ac:dyDescent="0.45">
      <c r="A12" s="1" t="s">
        <v>671</v>
      </c>
      <c r="B12">
        <v>20.59416130171477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5.2269322241800826E-3</v>
      </c>
      <c r="AN12">
        <v>0</v>
      </c>
    </row>
    <row r="13" spans="1:40" x14ac:dyDescent="0.45">
      <c r="A13" s="1" t="s">
        <v>672</v>
      </c>
      <c r="B13">
        <v>342.97733823855577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2.4082725090059019E-2</v>
      </c>
      <c r="AN13">
        <v>17.068021375853409</v>
      </c>
    </row>
    <row r="14" spans="1:40" x14ac:dyDescent="0.45">
      <c r="A14" s="1" t="s">
        <v>673</v>
      </c>
      <c r="B14">
        <v>118.1550843715098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4.6658359762988648E-3</v>
      </c>
      <c r="AN14">
        <v>6.8686153600898727</v>
      </c>
    </row>
    <row r="15" spans="1:40" x14ac:dyDescent="0.45">
      <c r="A15" s="1" t="s">
        <v>674</v>
      </c>
      <c r="B15">
        <v>301.73101132088641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2.626515007670846E-2</v>
      </c>
      <c r="AN15">
        <v>0</v>
      </c>
    </row>
    <row r="16" spans="1:40" x14ac:dyDescent="0.45">
      <c r="A16" s="1" t="s">
        <v>675</v>
      </c>
      <c r="B16">
        <v>332.78574088295608</v>
      </c>
      <c r="C16">
        <v>71.52770540254636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5.7753799112972813E-2</v>
      </c>
      <c r="AN16">
        <v>0.84883251995446929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84.854148901132362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1.2004283380129391E-2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93.68343686278979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0.1064756124948275</v>
      </c>
      <c r="AN18">
        <v>32.399511267430391</v>
      </c>
    </row>
    <row r="19" spans="1:40" x14ac:dyDescent="0.45">
      <c r="A19" s="1" t="s">
        <v>678</v>
      </c>
      <c r="B19">
        <v>0</v>
      </c>
      <c r="C19">
        <v>145.66601994363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4.7967509816780211E-2</v>
      </c>
      <c r="AN19">
        <v>0.903431043643245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25.84434822933158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1.2449149829002189E-2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75.096373840081128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328.55348695887761</v>
      </c>
      <c r="N21">
        <v>356.86088048819857</v>
      </c>
      <c r="O21">
        <v>0</v>
      </c>
      <c r="P21">
        <v>0</v>
      </c>
      <c r="Q21">
        <v>0</v>
      </c>
      <c r="R21">
        <v>3.218769983417995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23.03121534814148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26.36548957401904</v>
      </c>
      <c r="AM21">
        <v>0.23208569497153889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1411.6091407024951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5.4783265261941647</v>
      </c>
      <c r="AM22">
        <v>0.1997173649179774</v>
      </c>
      <c r="AN22">
        <v>2.5368762669984042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437.72180762838298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1.802565820229729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25.70148087237547</v>
      </c>
      <c r="AD23">
        <v>0</v>
      </c>
      <c r="AE23">
        <v>0</v>
      </c>
      <c r="AF23">
        <v>0</v>
      </c>
      <c r="AG23">
        <v>0</v>
      </c>
      <c r="AH23">
        <v>53.323747617375183</v>
      </c>
      <c r="AI23">
        <v>0</v>
      </c>
      <c r="AJ23">
        <v>0</v>
      </c>
      <c r="AK23">
        <v>0</v>
      </c>
      <c r="AL23">
        <v>0.7381923149578935</v>
      </c>
      <c r="AM23">
        <v>0.28988518354600229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38.193112777389629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1.414149503280586</v>
      </c>
      <c r="AD24">
        <v>0</v>
      </c>
      <c r="AE24">
        <v>35.914840914498242</v>
      </c>
      <c r="AF24">
        <v>0</v>
      </c>
      <c r="AG24">
        <v>0</v>
      </c>
      <c r="AH24">
        <v>60.302718923724107</v>
      </c>
      <c r="AI24">
        <v>0</v>
      </c>
      <c r="AJ24">
        <v>0</v>
      </c>
      <c r="AK24">
        <v>0</v>
      </c>
      <c r="AL24">
        <v>16.51157384003378</v>
      </c>
      <c r="AM24">
        <v>0.29752688782828862</v>
      </c>
      <c r="AN24">
        <v>3.877699414434769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2.4434684661591222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2.786148255026927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1.130907337220991</v>
      </c>
      <c r="AD25">
        <v>0</v>
      </c>
      <c r="AE25">
        <v>40.894936762152433</v>
      </c>
      <c r="AF25">
        <v>0</v>
      </c>
      <c r="AG25">
        <v>0</v>
      </c>
      <c r="AH25">
        <v>201.56152526229681</v>
      </c>
      <c r="AI25">
        <v>0</v>
      </c>
      <c r="AJ25">
        <v>0</v>
      </c>
      <c r="AK25">
        <v>0</v>
      </c>
      <c r="AL25">
        <v>0</v>
      </c>
      <c r="AM25">
        <v>1.162834707528023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114.8851847144136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2.2748399428987391</v>
      </c>
      <c r="AM26">
        <v>9.4640711212975959E-2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4.4479618317733172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1915.9357202595761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99.499225838487504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123.4017225517014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0.30600202968338769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1.0826491198887081E-5</v>
      </c>
      <c r="AK28">
        <v>0</v>
      </c>
      <c r="AL28">
        <v>1.5675421575795871E-2</v>
      </c>
      <c r="AM28">
        <v>1.0919165997312399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46.465358395353093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165.17384562065189</v>
      </c>
      <c r="AI29">
        <v>0</v>
      </c>
      <c r="AJ29">
        <v>1.8891003480512349E-5</v>
      </c>
      <c r="AK29">
        <v>0</v>
      </c>
      <c r="AL29">
        <v>2.7351838939036699E-2</v>
      </c>
      <c r="AM29">
        <v>1.9052710529217869</v>
      </c>
      <c r="AN29">
        <v>0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6.1372611086854558</v>
      </c>
      <c r="W30">
        <v>0</v>
      </c>
      <c r="X30">
        <v>0</v>
      </c>
      <c r="Y30">
        <v>0</v>
      </c>
      <c r="Z30">
        <v>0</v>
      </c>
      <c r="AA30">
        <v>30.189858132717809</v>
      </c>
      <c r="AB30">
        <v>0</v>
      </c>
      <c r="AC30">
        <v>15.463071422362271</v>
      </c>
      <c r="AD30">
        <v>0</v>
      </c>
      <c r="AE30">
        <v>61.621051645022213</v>
      </c>
      <c r="AF30">
        <v>0</v>
      </c>
      <c r="AG30">
        <v>0</v>
      </c>
      <c r="AH30">
        <v>16.717002668411538</v>
      </c>
      <c r="AI30">
        <v>0</v>
      </c>
      <c r="AJ30">
        <v>1.892596523895869E-5</v>
      </c>
      <c r="AK30">
        <v>0</v>
      </c>
      <c r="AL30">
        <v>2.740245924552449E-2</v>
      </c>
      <c r="AM30">
        <v>1.908797156042553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107.7549727470891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1.5387058356222351E-5</v>
      </c>
      <c r="AK31">
        <v>0</v>
      </c>
      <c r="AL31">
        <v>2.2278559333235359E-2</v>
      </c>
      <c r="AM31">
        <v>1.551877162373676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5.6690735268338877E-5</v>
      </c>
      <c r="AK32">
        <v>0</v>
      </c>
      <c r="AL32">
        <v>8.2365461125020009E-2</v>
      </c>
      <c r="AM32">
        <v>5.7276467718606101</v>
      </c>
      <c r="AN32">
        <v>17.699015206170468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55.875769836025029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7.5828169430310673E-6</v>
      </c>
      <c r="AK33">
        <v>0</v>
      </c>
      <c r="AL33">
        <v>1.0978982029405599E-2</v>
      </c>
      <c r="AM33">
        <v>0.76477258797107406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688.66256036680647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4.5114138002244859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260.86629022564949</v>
      </c>
      <c r="AK34">
        <v>0</v>
      </c>
      <c r="AL34">
        <v>0.1183052807410436</v>
      </c>
      <c r="AM34">
        <v>8.2408947824710683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40.035444649000731</v>
      </c>
      <c r="K35">
        <v>0</v>
      </c>
      <c r="L35">
        <v>0</v>
      </c>
      <c r="M35">
        <v>0</v>
      </c>
      <c r="N35">
        <v>0</v>
      </c>
      <c r="O35">
        <v>0</v>
      </c>
      <c r="P35">
        <v>27.672311133751901</v>
      </c>
      <c r="Q35">
        <v>46.55559151150598</v>
      </c>
      <c r="R35">
        <v>12.407493447231349</v>
      </c>
      <c r="S35">
        <v>19.134557935475399</v>
      </c>
      <c r="T35">
        <v>0</v>
      </c>
      <c r="U35">
        <v>0</v>
      </c>
      <c r="V35">
        <v>55.554840317899249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4.6043374762744396</v>
      </c>
      <c r="AD35">
        <v>0</v>
      </c>
      <c r="AE35">
        <v>17.525287550397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26.96878122907988</v>
      </c>
      <c r="AM35">
        <v>1.490449591128072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4.1358159101152978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1.538745923108773</v>
      </c>
      <c r="AM36">
        <v>8.4858896452324403E-3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2.9916618687031988</v>
      </c>
      <c r="K37">
        <v>0</v>
      </c>
      <c r="L37">
        <v>0</v>
      </c>
      <c r="M37">
        <v>0</v>
      </c>
      <c r="N37">
        <v>0</v>
      </c>
      <c r="O37">
        <v>0</v>
      </c>
      <c r="P37">
        <v>511.37377998686537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23.649713212782309</v>
      </c>
      <c r="AD37">
        <v>0</v>
      </c>
      <c r="AE37">
        <v>0</v>
      </c>
      <c r="AF37">
        <v>0</v>
      </c>
      <c r="AG37">
        <v>0</v>
      </c>
      <c r="AH37">
        <v>6.9117725636226499</v>
      </c>
      <c r="AI37">
        <v>0</v>
      </c>
      <c r="AJ37">
        <v>0</v>
      </c>
      <c r="AK37">
        <v>0</v>
      </c>
      <c r="AL37">
        <v>16.930396226868709</v>
      </c>
      <c r="AM37">
        <v>0.23116762711127409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5.3505913481517373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15.93133733682466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4.649814478221332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16.75014675801679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40.465693683574337</v>
      </c>
      <c r="AM40">
        <v>0.1075073775122493</v>
      </c>
      <c r="AN40">
        <v>11.729988239132901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3.6842712863490581</v>
      </c>
      <c r="K41">
        <v>0</v>
      </c>
      <c r="L41">
        <v>0</v>
      </c>
      <c r="M41">
        <v>0</v>
      </c>
      <c r="N41">
        <v>0</v>
      </c>
      <c r="O41">
        <v>0</v>
      </c>
      <c r="P41">
        <v>144.86116558541059</v>
      </c>
      <c r="Q41">
        <v>140.15958124837769</v>
      </c>
      <c r="R41">
        <v>2.5536073791419049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0.76018393221820646</v>
      </c>
      <c r="AD41">
        <v>0</v>
      </c>
      <c r="AE41">
        <v>23.309523682923199</v>
      </c>
      <c r="AF41">
        <v>0</v>
      </c>
      <c r="AG41">
        <v>0</v>
      </c>
      <c r="AH41">
        <v>60.901504387928853</v>
      </c>
      <c r="AI41">
        <v>0</v>
      </c>
      <c r="AJ41">
        <v>0</v>
      </c>
      <c r="AK41">
        <v>0</v>
      </c>
      <c r="AL41">
        <v>539.69448512324209</v>
      </c>
      <c r="AM41">
        <v>1.1458552850398041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29.767499454526568</v>
      </c>
      <c r="T42">
        <v>0</v>
      </c>
      <c r="U42">
        <v>0</v>
      </c>
      <c r="V42">
        <v>0</v>
      </c>
      <c r="W42">
        <v>0</v>
      </c>
      <c r="X42">
        <v>0</v>
      </c>
      <c r="Y42">
        <v>14.854309288023201</v>
      </c>
      <c r="Z42">
        <v>0</v>
      </c>
      <c r="AA42">
        <v>510.81784106644221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16.966808372461688</v>
      </c>
      <c r="AI42">
        <v>0</v>
      </c>
      <c r="AJ42">
        <v>0</v>
      </c>
      <c r="AK42">
        <v>0</v>
      </c>
      <c r="AL42">
        <v>1123.2319866694049</v>
      </c>
      <c r="AM42">
        <v>4.4412660037987663</v>
      </c>
      <c r="AN42">
        <v>8.4120977357541857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107.288381541414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18.106325149632909</v>
      </c>
      <c r="AB43">
        <v>0</v>
      </c>
      <c r="AC43">
        <v>21.15266891559952</v>
      </c>
      <c r="AD43">
        <v>0</v>
      </c>
      <c r="AE43">
        <v>0</v>
      </c>
      <c r="AF43">
        <v>0</v>
      </c>
      <c r="AG43">
        <v>0</v>
      </c>
      <c r="AH43">
        <v>22.682090260208511</v>
      </c>
      <c r="AI43">
        <v>0</v>
      </c>
      <c r="AJ43">
        <v>0</v>
      </c>
      <c r="AK43">
        <v>0</v>
      </c>
      <c r="AL43">
        <v>334.80919608484231</v>
      </c>
      <c r="AM43">
        <v>0.52518744142795981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152.3199836047381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138.53496322649551</v>
      </c>
      <c r="AD44">
        <v>0</v>
      </c>
      <c r="AE44">
        <v>0</v>
      </c>
      <c r="AF44">
        <v>0</v>
      </c>
      <c r="AG44">
        <v>0</v>
      </c>
      <c r="AH44">
        <v>132.7673279091762</v>
      </c>
      <c r="AI44">
        <v>0</v>
      </c>
      <c r="AJ44">
        <v>0</v>
      </c>
      <c r="AK44">
        <v>0</v>
      </c>
      <c r="AL44">
        <v>1042.712299857209</v>
      </c>
      <c r="AM44">
        <v>1.439388945442827</v>
      </c>
      <c r="AN44">
        <v>12.24007435954355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1021.028103558155</v>
      </c>
      <c r="V45">
        <v>118.81815213977541</v>
      </c>
      <c r="W45">
        <v>0</v>
      </c>
      <c r="X45">
        <v>0</v>
      </c>
      <c r="Y45">
        <v>0</v>
      </c>
      <c r="Z45">
        <v>0</v>
      </c>
      <c r="AA45">
        <v>0</v>
      </c>
      <c r="AB45">
        <v>414.93281758273338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533.98662941518683</v>
      </c>
      <c r="AM45">
        <v>5.0533500579258703</v>
      </c>
      <c r="AN45">
        <v>20.42532849135149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100.6574559581654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65.828430338423018</v>
      </c>
      <c r="AM46">
        <v>0</v>
      </c>
      <c r="AN46">
        <v>2.1157317155469189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305.74501578904949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318.33588675625788</v>
      </c>
      <c r="AM47">
        <v>0</v>
      </c>
      <c r="AN47">
        <v>9.8586909511286791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6.597436377552226</v>
      </c>
      <c r="T48">
        <v>0</v>
      </c>
      <c r="U48">
        <v>15.20271272137137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90.434711984706226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40.286999560069958</v>
      </c>
      <c r="AM48">
        <v>0</v>
      </c>
      <c r="AN48">
        <v>1.4791430100945839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732.40705997458917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3.4410762094135792</v>
      </c>
      <c r="AD49">
        <v>0</v>
      </c>
      <c r="AE49">
        <v>0</v>
      </c>
      <c r="AF49">
        <v>0</v>
      </c>
      <c r="AG49">
        <v>0</v>
      </c>
      <c r="AH49">
        <v>15.1339366231048</v>
      </c>
      <c r="AI49">
        <v>0</v>
      </c>
      <c r="AJ49">
        <v>0</v>
      </c>
      <c r="AK49">
        <v>0</v>
      </c>
      <c r="AL49">
        <v>216.05191169126451</v>
      </c>
      <c r="AM49">
        <v>27.719833258876321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17.09292775534005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58.082001406922252</v>
      </c>
      <c r="N50">
        <v>0</v>
      </c>
      <c r="O50">
        <v>0</v>
      </c>
      <c r="P50">
        <v>0</v>
      </c>
      <c r="Q50">
        <v>0</v>
      </c>
      <c r="R50">
        <v>1.304374745748496</v>
      </c>
      <c r="S50">
        <v>72.655475702884672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14.39210310240594</v>
      </c>
      <c r="AC50">
        <v>355.01221258820902</v>
      </c>
      <c r="AD50">
        <v>0</v>
      </c>
      <c r="AE50">
        <v>10.064904318412511</v>
      </c>
      <c r="AF50">
        <v>0</v>
      </c>
      <c r="AG50">
        <v>0</v>
      </c>
      <c r="AH50">
        <v>202.90234254374309</v>
      </c>
      <c r="AI50">
        <v>0</v>
      </c>
      <c r="AJ50">
        <v>0</v>
      </c>
      <c r="AK50">
        <v>0</v>
      </c>
      <c r="AL50">
        <v>106.0848508996602</v>
      </c>
      <c r="AM50">
        <v>5.5038854080132191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11.139154774492109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49.846161867978502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6.0608041324487903E-2</v>
      </c>
      <c r="AM53">
        <v>3.9558666948240123E-3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8098.4251688449076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6015.4444114625458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5.01496312823661E-4</v>
      </c>
      <c r="AK55">
        <v>0</v>
      </c>
      <c r="AL55">
        <v>2.018102796233082E-4</v>
      </c>
      <c r="AM55">
        <v>1.2915313791256E-4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205.07184360430711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5.0855139555828179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72.214460425602212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3.3979014840082868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11.29068120341285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7.6780024116449948</v>
      </c>
      <c r="AK58">
        <v>339.96476107471352</v>
      </c>
      <c r="AL58">
        <v>9.216667081067266</v>
      </c>
      <c r="AM58">
        <v>0</v>
      </c>
      <c r="AN58">
        <v>16.768546316648258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6.8168198982108144E-2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1767.315127967079</v>
      </c>
      <c r="AM60">
        <v>3.2422832408597779E-2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1666.8931810220231</v>
      </c>
      <c r="AM61">
        <v>1.621950513217834E-2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2062.8927554042239</v>
      </c>
      <c r="AM62">
        <v>3.0498204068509661E-2</v>
      </c>
      <c r="AN62">
        <v>2.8126106230733501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943.16813747277422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5.6835657545704292E-2</v>
      </c>
      <c r="AM63">
        <v>4.2613095193348776E-3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2.009177041610051E-2</v>
      </c>
      <c r="AM64">
        <v>1.234286548101923E-3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0.79589441001725447</v>
      </c>
      <c r="AM65">
        <v>5.2892041741671128E-2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1485.237153486109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9.9050555672887779E-3</v>
      </c>
      <c r="AM66">
        <v>5.4112320249808581E-4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2462.187107413481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8.6068970168197385</v>
      </c>
      <c r="AL67">
        <v>7.9502622789019757</v>
      </c>
      <c r="AM67">
        <v>2.5172666644852161E-2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7187.0462439936018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85.488169315187037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5169.8903547103573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37.62009884408458</v>
      </c>
      <c r="W70">
        <v>0</v>
      </c>
      <c r="X70">
        <v>0</v>
      </c>
      <c r="Y70">
        <v>0</v>
      </c>
      <c r="Z70">
        <v>0</v>
      </c>
      <c r="AA70">
        <v>0</v>
      </c>
      <c r="AB70">
        <v>14.54068697140038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42.065388308011798</v>
      </c>
      <c r="AK70">
        <v>0</v>
      </c>
      <c r="AL70">
        <v>0</v>
      </c>
      <c r="AM70">
        <v>4.2509220012877498E-2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22.995617981986729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0.17422718576335991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466.62779721061639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6.2126180259090488E-3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3328.0597983477569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1.9264531612096531E-2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28.239307021549479</v>
      </c>
      <c r="AD74">
        <v>0</v>
      </c>
      <c r="AE74">
        <v>50.348791471857339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93.612213827743332</v>
      </c>
      <c r="AM74">
        <v>4.7081140383950268E-2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23.03749668024922</v>
      </c>
      <c r="AB75">
        <v>0</v>
      </c>
      <c r="AC75">
        <v>0</v>
      </c>
      <c r="AD75">
        <v>35.636892010769387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22.49267496255916</v>
      </c>
      <c r="AK75">
        <v>0</v>
      </c>
      <c r="AL75">
        <v>74.669802045079081</v>
      </c>
      <c r="AM75">
        <v>1.6607026327251782E-2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15.86499471334024</v>
      </c>
      <c r="AB76">
        <v>0</v>
      </c>
      <c r="AC76">
        <v>0</v>
      </c>
      <c r="AD76">
        <v>24.54169006285526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17.733100026803669</v>
      </c>
      <c r="AK76">
        <v>0</v>
      </c>
      <c r="AL76">
        <v>5.1120742450457222</v>
      </c>
      <c r="AM76">
        <v>1.0287357441635029E-2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480.68165241891597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0.49204182245136119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2.5098062635901042</v>
      </c>
      <c r="AI78">
        <v>0</v>
      </c>
      <c r="AJ78">
        <v>0</v>
      </c>
      <c r="AK78">
        <v>0</v>
      </c>
      <c r="AL78">
        <v>344.01929437854511</v>
      </c>
      <c r="AM78">
        <v>4.629682703333312E-2</v>
      </c>
      <c r="AN78">
        <v>1.846212214815439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4.703705992489013</v>
      </c>
      <c r="AM79">
        <v>9.465571610649556E-3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1065.289155779353</v>
      </c>
      <c r="AI80">
        <v>0</v>
      </c>
      <c r="AJ80">
        <v>0</v>
      </c>
      <c r="AK80">
        <v>0</v>
      </c>
      <c r="AL80">
        <v>0</v>
      </c>
      <c r="AM80">
        <v>0.27242438819851739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711.02490639746304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156.0009667884207</v>
      </c>
      <c r="AI83">
        <v>0</v>
      </c>
      <c r="AJ83">
        <v>0</v>
      </c>
      <c r="AK83">
        <v>0</v>
      </c>
      <c r="AL83">
        <v>3.7535322296577953E-2</v>
      </c>
      <c r="AM83">
        <v>1.786568649466214E-3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2057.247959287125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0.88421626512176654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7.4647354477779286</v>
      </c>
      <c r="AH84">
        <v>0</v>
      </c>
      <c r="AI84">
        <v>5.5401638732844054</v>
      </c>
      <c r="AJ84">
        <v>0</v>
      </c>
      <c r="AK84">
        <v>0</v>
      </c>
      <c r="AL84">
        <v>0.7847450698756635</v>
      </c>
      <c r="AM84">
        <v>5.7569350201779456E-3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380.06774552297662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2.1155192787093782</v>
      </c>
      <c r="AM85">
        <v>1.551957124546606E-2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6.1489135636896552</v>
      </c>
      <c r="AI86">
        <v>0</v>
      </c>
      <c r="AJ86">
        <v>0</v>
      </c>
      <c r="AK86">
        <v>0</v>
      </c>
      <c r="AL86">
        <v>124.14274220710649</v>
      </c>
      <c r="AM86">
        <v>8.5768504952203183E-4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5.4241666886282589</v>
      </c>
      <c r="AI87">
        <v>0.52200843814507403</v>
      </c>
      <c r="AJ87">
        <v>0</v>
      </c>
      <c r="AK87">
        <v>0</v>
      </c>
      <c r="AL87">
        <v>19.184274034627109</v>
      </c>
      <c r="AM87">
        <v>5.4688688083276697E-2</v>
      </c>
      <c r="AN87">
        <v>1.917307489474112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0.62161251587556432</v>
      </c>
      <c r="AI88">
        <v>0</v>
      </c>
      <c r="AJ88">
        <v>0</v>
      </c>
      <c r="AK88">
        <v>0</v>
      </c>
      <c r="AL88">
        <v>0.90703242153292152</v>
      </c>
      <c r="AM88">
        <v>3.9874820385506687E-2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5.9140141317429924</v>
      </c>
      <c r="AM89">
        <v>7.3001191156987097E-2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10.0453046685264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2.4816909976092729</v>
      </c>
      <c r="AI90">
        <v>0</v>
      </c>
      <c r="AJ90">
        <v>0</v>
      </c>
      <c r="AK90">
        <v>0</v>
      </c>
      <c r="AL90">
        <v>182.2680734979044</v>
      </c>
      <c r="AM90">
        <v>8.636764374737578E-2</v>
      </c>
      <c r="AN90">
        <v>1.002205841027477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6.1131601542762652</v>
      </c>
      <c r="AJ91">
        <v>0</v>
      </c>
      <c r="AK91">
        <v>0</v>
      </c>
      <c r="AL91">
        <v>668.8692036909016</v>
      </c>
      <c r="AM91">
        <v>0.1361100211823173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3.4421232993037152</v>
      </c>
      <c r="AI92">
        <v>0</v>
      </c>
      <c r="AJ92">
        <v>0</v>
      </c>
      <c r="AK92">
        <v>0</v>
      </c>
      <c r="AL92">
        <v>0.87032042527415243</v>
      </c>
      <c r="AM92">
        <v>3.8260893229145922E-2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39.096202064143718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0.62882112027584802</v>
      </c>
      <c r="AM93">
        <v>2.7644137773196999E-2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14.48466298152568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4.6213956385541</v>
      </c>
      <c r="AJ94">
        <v>0</v>
      </c>
      <c r="AK94">
        <v>0</v>
      </c>
      <c r="AL94">
        <v>0.139772209219827</v>
      </c>
      <c r="AM94">
        <v>6.1446444528485801E-3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2.9013433431799451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0.61226963955003877</v>
      </c>
      <c r="S95">
        <v>0</v>
      </c>
      <c r="T95">
        <v>0</v>
      </c>
      <c r="U95">
        <v>78.573069318508715</v>
      </c>
      <c r="V95">
        <v>56.003763353621032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21.12175869531967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2.4625386919611431E-2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0.80197698801250572</v>
      </c>
      <c r="AI96">
        <v>0</v>
      </c>
      <c r="AJ96">
        <v>0</v>
      </c>
      <c r="AK96">
        <v>0</v>
      </c>
      <c r="AL96">
        <v>1.3790584516421349</v>
      </c>
      <c r="AM96">
        <v>6.062595642106209E-2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484.44440425433822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195.26697481734411</v>
      </c>
      <c r="AH97">
        <v>0</v>
      </c>
      <c r="AI97">
        <v>0</v>
      </c>
      <c r="AJ97">
        <v>0</v>
      </c>
      <c r="AK97">
        <v>0</v>
      </c>
      <c r="AL97">
        <v>0.98081533021499356</v>
      </c>
      <c r="AM97">
        <v>4.3118453315678977E-2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2.383590257166921</v>
      </c>
      <c r="AI98">
        <v>0</v>
      </c>
      <c r="AJ98">
        <v>0</v>
      </c>
      <c r="AK98">
        <v>0</v>
      </c>
      <c r="AL98">
        <v>0.222271653326468</v>
      </c>
      <c r="AM98">
        <v>9.7714723782459847E-3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15.38861623444185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8.9537587006311359</v>
      </c>
      <c r="AJ99">
        <v>0</v>
      </c>
      <c r="AK99">
        <v>0</v>
      </c>
      <c r="AL99">
        <v>0.73829055046085323</v>
      </c>
      <c r="AM99">
        <v>3.2456616095585707E-2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1.0793407962768791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11.067614694821421</v>
      </c>
      <c r="AI100">
        <v>0</v>
      </c>
      <c r="AJ100">
        <v>0</v>
      </c>
      <c r="AK100">
        <v>0</v>
      </c>
      <c r="AL100">
        <v>1.321631865315575</v>
      </c>
      <c r="AM100">
        <v>5.8101377628989349E-2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63.495989047971321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33.813897646812492</v>
      </c>
      <c r="T101">
        <v>0</v>
      </c>
      <c r="U101">
        <v>0</v>
      </c>
      <c r="V101">
        <v>39.348310867298878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37.253501573087988</v>
      </c>
      <c r="AI101">
        <v>0</v>
      </c>
      <c r="AJ101">
        <v>1930.5060692044181</v>
      </c>
      <c r="AK101">
        <v>802.61535323010355</v>
      </c>
      <c r="AL101">
        <v>20.794495103170011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1.0087539752094281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479.13844711593379</v>
      </c>
      <c r="AG102">
        <v>0</v>
      </c>
      <c r="AH102">
        <v>1.048972944583431</v>
      </c>
      <c r="AI102">
        <v>304.80341102574812</v>
      </c>
      <c r="AJ102">
        <v>52.366324142512333</v>
      </c>
      <c r="AK102">
        <v>648.53683531033414</v>
      </c>
      <c r="AL102">
        <v>0</v>
      </c>
      <c r="AM102">
        <v>2.003782711277977E-3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198.01982675358559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97.404173681560948</v>
      </c>
      <c r="AI103">
        <v>19.831683376787659</v>
      </c>
      <c r="AJ103">
        <v>1848.6016007706139</v>
      </c>
      <c r="AK103">
        <v>0</v>
      </c>
      <c r="AL103">
        <v>0</v>
      </c>
      <c r="AM103">
        <v>5.7126219110547136E-3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152.13789890136471</v>
      </c>
      <c r="AI104">
        <v>8.789779711551482</v>
      </c>
      <c r="AJ104">
        <v>20.169616706958269</v>
      </c>
      <c r="AK104">
        <v>198.1381135942631</v>
      </c>
      <c r="AL104">
        <v>0</v>
      </c>
      <c r="AM104">
        <v>1.1898375246334771E-3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187.9941753597964</v>
      </c>
      <c r="AI105">
        <v>39.910642564310983</v>
      </c>
      <c r="AJ105">
        <v>20.008033603807331</v>
      </c>
      <c r="AK105">
        <v>165.37802832090111</v>
      </c>
      <c r="AL105">
        <v>0</v>
      </c>
      <c r="AM105">
        <v>1.186622886977233E-3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139.13594365463831</v>
      </c>
      <c r="AE106">
        <v>0</v>
      </c>
      <c r="AF106">
        <v>0</v>
      </c>
      <c r="AG106">
        <v>0</v>
      </c>
      <c r="AH106">
        <v>0</v>
      </c>
      <c r="AI106">
        <v>20.136975612523649</v>
      </c>
      <c r="AJ106">
        <v>0.75476864929464482</v>
      </c>
      <c r="AK106">
        <v>7.9966024680980308</v>
      </c>
      <c r="AL106">
        <v>9.8456461165740023</v>
      </c>
      <c r="AM106">
        <v>0.56106851584398165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60.179801823520783</v>
      </c>
      <c r="AE107">
        <v>0</v>
      </c>
      <c r="AF107">
        <v>0</v>
      </c>
      <c r="AG107">
        <v>0</v>
      </c>
      <c r="AH107">
        <v>0</v>
      </c>
      <c r="AI107">
        <v>2.8918123716921529</v>
      </c>
      <c r="AJ107">
        <v>0.30724944903102241</v>
      </c>
      <c r="AK107">
        <v>32.828765321775059</v>
      </c>
      <c r="AL107">
        <v>7.4969280713030009E-2</v>
      </c>
      <c r="AM107">
        <v>3.9645663718420601E-4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136.44115863072449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0.89078522432250484</v>
      </c>
      <c r="AK108">
        <v>0</v>
      </c>
      <c r="AL108">
        <v>0.21735279834630419</v>
      </c>
      <c r="AM108">
        <v>1.1494169171077069E-3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322.89068556811861</v>
      </c>
      <c r="AE109">
        <v>0</v>
      </c>
      <c r="AF109">
        <v>0</v>
      </c>
      <c r="AG109">
        <v>0</v>
      </c>
      <c r="AH109">
        <v>0</v>
      </c>
      <c r="AI109">
        <v>3.4180262933882282</v>
      </c>
      <c r="AJ109">
        <v>1.302662807990322</v>
      </c>
      <c r="AK109">
        <v>73.422377139505102</v>
      </c>
      <c r="AL109">
        <v>0.31785148528220952</v>
      </c>
      <c r="AM109">
        <v>1.680879552004129E-3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45.618371567615611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96.627000703758398</v>
      </c>
      <c r="AI110">
        <v>52.945998330708811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3.0203374144392332</v>
      </c>
      <c r="G111">
        <v>0.71138101563527834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1.1416184712193891</v>
      </c>
      <c r="N111">
        <v>0</v>
      </c>
      <c r="O111">
        <v>4.3448033460147553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2.1939489107342518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1.6199640248939511</v>
      </c>
      <c r="AI111">
        <v>0</v>
      </c>
      <c r="AJ111">
        <v>0</v>
      </c>
      <c r="AK111">
        <v>0</v>
      </c>
      <c r="AL111">
        <v>0</v>
      </c>
      <c r="AM111">
        <v>1.040804549119978E-3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22.5796821224416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0.37636730322927481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363.77907675682741</v>
      </c>
      <c r="AI112">
        <v>0</v>
      </c>
      <c r="AJ112">
        <v>0</v>
      </c>
      <c r="AK112">
        <v>0</v>
      </c>
      <c r="AL112">
        <v>0</v>
      </c>
      <c r="AM112">
        <v>7.9229677679629965E-3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20.662888637313529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1081.322204720899</v>
      </c>
      <c r="C2">
        <v>103.15043906326039</v>
      </c>
      <c r="D2">
        <v>12.5933467212946</v>
      </c>
      <c r="E2">
        <v>7.1843028661118344</v>
      </c>
      <c r="F2">
        <v>48.91434626512288</v>
      </c>
      <c r="G2">
        <v>5.8820167250320523</v>
      </c>
      <c r="H2">
        <v>1331.3221286261371</v>
      </c>
      <c r="I2">
        <v>245.45934757153219</v>
      </c>
      <c r="J2">
        <v>10.85156996309118</v>
      </c>
      <c r="K2">
        <v>260.82189758986561</v>
      </c>
      <c r="L2">
        <v>11480.02082524059</v>
      </c>
      <c r="M2">
        <v>70.290302412377073</v>
      </c>
      <c r="N2">
        <v>15.25986889388696</v>
      </c>
      <c r="O2">
        <v>5.3624498474155793</v>
      </c>
      <c r="P2">
        <v>56.022676058300888</v>
      </c>
      <c r="Q2">
        <v>32.548729065138289</v>
      </c>
      <c r="R2">
        <v>23.424400508280851</v>
      </c>
      <c r="S2">
        <v>29.573994282929799</v>
      </c>
      <c r="T2">
        <v>99.059652098116928</v>
      </c>
      <c r="U2">
        <v>171.75038497438149</v>
      </c>
      <c r="V2">
        <v>1086.877048369869</v>
      </c>
      <c r="W2">
        <v>8629.2793795435664</v>
      </c>
      <c r="X2">
        <v>16.95415745349618</v>
      </c>
      <c r="Y2">
        <v>0.38151930766540881</v>
      </c>
      <c r="Z2">
        <v>136.88438523355799</v>
      </c>
      <c r="AA2">
        <v>26.31148536359655</v>
      </c>
      <c r="AB2">
        <v>84.789718222003188</v>
      </c>
      <c r="AC2">
        <v>110.0034228637424</v>
      </c>
      <c r="AD2">
        <v>426.731564577722</v>
      </c>
      <c r="AE2">
        <v>49.80980479412468</v>
      </c>
      <c r="AF2">
        <v>293.49187769447963</v>
      </c>
      <c r="AG2">
        <v>2308.8381915539039</v>
      </c>
      <c r="AH2">
        <v>768.36053030521839</v>
      </c>
      <c r="AI2">
        <v>291.13149247194912</v>
      </c>
      <c r="AJ2">
        <v>2016.8963912429399</v>
      </c>
      <c r="AK2">
        <v>1323.177468404137</v>
      </c>
      <c r="AL2">
        <v>3956.0987293175872</v>
      </c>
      <c r="AM2">
        <v>81.290421558028413</v>
      </c>
      <c r="AN2">
        <v>266.95762884599662</v>
      </c>
    </row>
    <row r="3" spans="1:40" x14ac:dyDescent="0.45">
      <c r="A3" s="1" t="s">
        <v>646</v>
      </c>
      <c r="B3">
        <v>27.077731501347781</v>
      </c>
      <c r="C3">
        <v>1.8229907577642459</v>
      </c>
      <c r="D3">
        <v>0.3605399046371221</v>
      </c>
      <c r="E3">
        <v>0.23836110057379681</v>
      </c>
      <c r="F3">
        <v>2.183959815123238</v>
      </c>
      <c r="G3">
        <v>10.743716771968829</v>
      </c>
      <c r="H3">
        <v>4.5067819007598331</v>
      </c>
      <c r="I3">
        <v>0.6449098376287743</v>
      </c>
      <c r="J3">
        <v>0.55723782862924931</v>
      </c>
      <c r="K3">
        <v>0.32841085193804509</v>
      </c>
      <c r="L3">
        <v>2.0451975748488089</v>
      </c>
      <c r="M3">
        <v>4.8934737278259748</v>
      </c>
      <c r="N3">
        <v>0.74379574258169345</v>
      </c>
      <c r="O3">
        <v>0.25791499535592982</v>
      </c>
      <c r="P3">
        <v>3.8363072737819199</v>
      </c>
      <c r="Q3">
        <v>0.77142264985274056</v>
      </c>
      <c r="R3">
        <v>0.45149962315707998</v>
      </c>
      <c r="S3">
        <v>3.26513716253395</v>
      </c>
      <c r="T3">
        <v>0.65234632045912133</v>
      </c>
      <c r="U3">
        <v>4.7845351869136703</v>
      </c>
      <c r="V3">
        <v>14.98125407482741</v>
      </c>
      <c r="W3">
        <v>24.261976556441859</v>
      </c>
      <c r="X3">
        <v>4.2279799522268041E-2</v>
      </c>
      <c r="Y3">
        <v>5.4243877585933173E-2</v>
      </c>
      <c r="Z3">
        <v>1.1688920333533011</v>
      </c>
      <c r="AA3">
        <v>1.8725859844561119</v>
      </c>
      <c r="AB3">
        <v>3.8693269588211479</v>
      </c>
      <c r="AC3">
        <v>5.7672397977739234</v>
      </c>
      <c r="AD3">
        <v>1.361439079189342</v>
      </c>
      <c r="AE3">
        <v>1.082533903899723</v>
      </c>
      <c r="AF3">
        <v>0.93864134417904421</v>
      </c>
      <c r="AG3">
        <v>11.15633105098949</v>
      </c>
      <c r="AH3">
        <v>8.5745675226772011</v>
      </c>
      <c r="AI3">
        <v>1.098429417263638</v>
      </c>
      <c r="AJ3">
        <v>12.302114006337881</v>
      </c>
      <c r="AK3">
        <v>5.1667838877911842</v>
      </c>
      <c r="AL3">
        <v>30.65685311669964</v>
      </c>
      <c r="AM3">
        <v>1.772102860922405</v>
      </c>
      <c r="AN3">
        <v>0.47252045493906669</v>
      </c>
    </row>
    <row r="4" spans="1:40" x14ac:dyDescent="0.45">
      <c r="A4" s="1" t="s">
        <v>647</v>
      </c>
      <c r="B4">
        <v>94.540817058717025</v>
      </c>
      <c r="C4">
        <v>12.39165740674993</v>
      </c>
      <c r="D4">
        <v>2.0415687981250752</v>
      </c>
      <c r="E4">
        <v>0.59609733833516121</v>
      </c>
      <c r="F4">
        <v>21.3832439909039</v>
      </c>
      <c r="G4">
        <v>4.763929980317414</v>
      </c>
      <c r="H4">
        <v>80.062791062727399</v>
      </c>
      <c r="I4">
        <v>16.089694019134779</v>
      </c>
      <c r="J4">
        <v>3.3563034267196228</v>
      </c>
      <c r="K4">
        <v>10.31701606317125</v>
      </c>
      <c r="L4">
        <v>594.41688686709188</v>
      </c>
      <c r="M4">
        <v>24.905858095700069</v>
      </c>
      <c r="N4">
        <v>7.4038402832130057</v>
      </c>
      <c r="O4">
        <v>1.8944049176989961</v>
      </c>
      <c r="P4">
        <v>10.782572377966069</v>
      </c>
      <c r="Q4">
        <v>4.7237041573471519</v>
      </c>
      <c r="R4">
        <v>3.243190285607255</v>
      </c>
      <c r="S4">
        <v>20.63074791874454</v>
      </c>
      <c r="T4">
        <v>7.5713775075674548</v>
      </c>
      <c r="U4">
        <v>37.20908212198708</v>
      </c>
      <c r="V4">
        <v>507.15728518380712</v>
      </c>
      <c r="W4">
        <v>417.39601266341668</v>
      </c>
      <c r="X4">
        <v>1.173404867540782</v>
      </c>
      <c r="Y4">
        <v>0.49213115589148593</v>
      </c>
      <c r="Z4">
        <v>37.081337208346937</v>
      </c>
      <c r="AA4">
        <v>17.55841398506729</v>
      </c>
      <c r="AB4">
        <v>18.011727827019349</v>
      </c>
      <c r="AC4">
        <v>20.203035993415721</v>
      </c>
      <c r="AD4">
        <v>34.518060225669423</v>
      </c>
      <c r="AE4">
        <v>7.8568788061968586</v>
      </c>
      <c r="AF4">
        <v>18.195550063512961</v>
      </c>
      <c r="AG4">
        <v>169.34236956962931</v>
      </c>
      <c r="AH4">
        <v>95.557846704074151</v>
      </c>
      <c r="AI4">
        <v>20.240207996181589</v>
      </c>
      <c r="AJ4">
        <v>154.6368689549077</v>
      </c>
      <c r="AK4">
        <v>85.426922056263692</v>
      </c>
      <c r="AL4">
        <v>312.60688369779541</v>
      </c>
      <c r="AM4">
        <v>5.655303219385134</v>
      </c>
      <c r="AN4">
        <v>15.3648688814712</v>
      </c>
    </row>
    <row r="5" spans="1:40" x14ac:dyDescent="0.45">
      <c r="A5" s="1" t="s">
        <v>648</v>
      </c>
      <c r="B5">
        <v>73.641606000237999</v>
      </c>
      <c r="C5">
        <v>8.2624938358027062</v>
      </c>
      <c r="D5">
        <v>0.45812084010949711</v>
      </c>
      <c r="E5">
        <v>0.29942913726908338</v>
      </c>
      <c r="F5">
        <v>106.35613778433679</v>
      </c>
      <c r="G5">
        <v>35.277306166635761</v>
      </c>
      <c r="H5">
        <v>18.482489368704311</v>
      </c>
      <c r="I5">
        <v>2.431910132740644</v>
      </c>
      <c r="J5">
        <v>2.622967878156734</v>
      </c>
      <c r="K5">
        <v>1.061905185444584</v>
      </c>
      <c r="L5">
        <v>7.4960945170423132</v>
      </c>
      <c r="M5">
        <v>56.419862574214903</v>
      </c>
      <c r="N5">
        <v>37.208125963237201</v>
      </c>
      <c r="O5">
        <v>2.339012436451231</v>
      </c>
      <c r="P5">
        <v>36.11225879713902</v>
      </c>
      <c r="Q5">
        <v>5.131685787016302</v>
      </c>
      <c r="R5">
        <v>2.5683662398567151</v>
      </c>
      <c r="S5">
        <v>18.949393040491771</v>
      </c>
      <c r="T5">
        <v>3.2571083589418741</v>
      </c>
      <c r="U5">
        <v>53.943320790153528</v>
      </c>
      <c r="V5">
        <v>36.055165021099121</v>
      </c>
      <c r="W5">
        <v>126.7524766586406</v>
      </c>
      <c r="X5">
        <v>0.31835477438498178</v>
      </c>
      <c r="Y5">
        <v>0.35662235340261261</v>
      </c>
      <c r="Z5">
        <v>7.3468767112551987</v>
      </c>
      <c r="AA5">
        <v>11.910403927345531</v>
      </c>
      <c r="AB5">
        <v>25.166187141238339</v>
      </c>
      <c r="AC5">
        <v>25.74848263007032</v>
      </c>
      <c r="AD5">
        <v>6.8411183934588804</v>
      </c>
      <c r="AE5">
        <v>4.3695277666762493</v>
      </c>
      <c r="AF5">
        <v>4.4784775864122963</v>
      </c>
      <c r="AG5">
        <v>78.605985475761031</v>
      </c>
      <c r="AH5">
        <v>41.743892488301867</v>
      </c>
      <c r="AI5">
        <v>4.8710508517100868</v>
      </c>
      <c r="AJ5">
        <v>61.256610888772897</v>
      </c>
      <c r="AK5">
        <v>26.054239794150881</v>
      </c>
      <c r="AL5">
        <v>187.03564389910929</v>
      </c>
      <c r="AM5">
        <v>1.26006139614144</v>
      </c>
      <c r="AN5">
        <v>1.78900022638753</v>
      </c>
    </row>
    <row r="6" spans="1:40" x14ac:dyDescent="0.45">
      <c r="A6" s="1" t="s">
        <v>649</v>
      </c>
      <c r="B6">
        <v>168.96780866917879</v>
      </c>
      <c r="C6">
        <v>27.002620202548631</v>
      </c>
      <c r="D6">
        <v>2.7131254357621359</v>
      </c>
      <c r="E6">
        <v>5.4588796213477151</v>
      </c>
      <c r="F6">
        <v>580.10977836529469</v>
      </c>
      <c r="G6">
        <v>218.42697742023711</v>
      </c>
      <c r="H6">
        <v>89.862104968306554</v>
      </c>
      <c r="I6">
        <v>13.09481367882915</v>
      </c>
      <c r="J6">
        <v>23.737652272044169</v>
      </c>
      <c r="K6">
        <v>6.0664813646524767</v>
      </c>
      <c r="L6">
        <v>40.296533549226687</v>
      </c>
      <c r="M6">
        <v>365.35966898752469</v>
      </c>
      <c r="N6">
        <v>154.69753701487579</v>
      </c>
      <c r="O6">
        <v>18.918467764212849</v>
      </c>
      <c r="P6">
        <v>131.6983865928116</v>
      </c>
      <c r="Q6">
        <v>32.936914844118981</v>
      </c>
      <c r="R6">
        <v>15.0476047048681</v>
      </c>
      <c r="S6">
        <v>165.47362794197741</v>
      </c>
      <c r="T6">
        <v>22.81464956012827</v>
      </c>
      <c r="U6">
        <v>114.71697892638051</v>
      </c>
      <c r="V6">
        <v>119.88442318984259</v>
      </c>
      <c r="W6">
        <v>400.40100759475041</v>
      </c>
      <c r="X6">
        <v>0.8960885338757425</v>
      </c>
      <c r="Y6">
        <v>11.17303923752111</v>
      </c>
      <c r="Z6">
        <v>35.708883076288679</v>
      </c>
      <c r="AA6">
        <v>290.0534014358326</v>
      </c>
      <c r="AB6">
        <v>67.546456973096852</v>
      </c>
      <c r="AC6">
        <v>163.0831326914965</v>
      </c>
      <c r="AD6">
        <v>35.539715491299319</v>
      </c>
      <c r="AE6">
        <v>34.981803085931112</v>
      </c>
      <c r="AF6">
        <v>28.206663330358321</v>
      </c>
      <c r="AG6">
        <v>158.41231679348809</v>
      </c>
      <c r="AH6">
        <v>244.955259966482</v>
      </c>
      <c r="AI6">
        <v>29.38086826479444</v>
      </c>
      <c r="AJ6">
        <v>351.25142106366633</v>
      </c>
      <c r="AK6">
        <v>140.08633584686231</v>
      </c>
      <c r="AL6">
        <v>1500.78358602037</v>
      </c>
      <c r="AM6">
        <v>5.9626189511141119</v>
      </c>
      <c r="AN6">
        <v>8.8560458648103477</v>
      </c>
    </row>
    <row r="7" spans="1:40" x14ac:dyDescent="0.45">
      <c r="A7" s="1" t="s">
        <v>650</v>
      </c>
      <c r="B7">
        <v>41.127289314077913</v>
      </c>
      <c r="C7">
        <v>9.2980091709910404</v>
      </c>
      <c r="D7">
        <v>12.71416915219227</v>
      </c>
      <c r="E7">
        <v>0.1608936470241952</v>
      </c>
      <c r="F7">
        <v>7.5018905694023337</v>
      </c>
      <c r="G7">
        <v>1.322366883104527</v>
      </c>
      <c r="H7">
        <v>9.3835588677982891</v>
      </c>
      <c r="I7">
        <v>1.0440652091578031</v>
      </c>
      <c r="J7">
        <v>1.837268957546347</v>
      </c>
      <c r="K7">
        <v>0.64485082155560158</v>
      </c>
      <c r="L7">
        <v>3.920810141184305</v>
      </c>
      <c r="M7">
        <v>6.8975039977450274</v>
      </c>
      <c r="N7">
        <v>5.1251345473808092</v>
      </c>
      <c r="O7">
        <v>0.42832664034248952</v>
      </c>
      <c r="P7">
        <v>4.0840518927037666</v>
      </c>
      <c r="Q7">
        <v>1.4779447244191051</v>
      </c>
      <c r="R7">
        <v>1.4115809589689261</v>
      </c>
      <c r="S7">
        <v>12.310863709617919</v>
      </c>
      <c r="T7">
        <v>2.3481485025590851</v>
      </c>
      <c r="U7">
        <v>15.155686535246</v>
      </c>
      <c r="V7">
        <v>8.1128703108148219</v>
      </c>
      <c r="W7">
        <v>13.075344528698659</v>
      </c>
      <c r="X7">
        <v>5.7832500920122307E-2</v>
      </c>
      <c r="Y7">
        <v>0.1067156504907434</v>
      </c>
      <c r="Z7">
        <v>2.152070416953284</v>
      </c>
      <c r="AA7">
        <v>4.6112864218597709</v>
      </c>
      <c r="AB7">
        <v>7.5108197552464286</v>
      </c>
      <c r="AC7">
        <v>10.29603875098068</v>
      </c>
      <c r="AD7">
        <v>4.185610392812003</v>
      </c>
      <c r="AE7">
        <v>2.891032936948458</v>
      </c>
      <c r="AF7">
        <v>2.338292857555305</v>
      </c>
      <c r="AG7">
        <v>94.695868677212985</v>
      </c>
      <c r="AH7">
        <v>17.86208632950289</v>
      </c>
      <c r="AI7">
        <v>3.0865652762853939</v>
      </c>
      <c r="AJ7">
        <v>36.325192651295751</v>
      </c>
      <c r="AK7">
        <v>11.76624447013454</v>
      </c>
      <c r="AL7">
        <v>64.278992037165068</v>
      </c>
      <c r="AM7">
        <v>1.966454141223871</v>
      </c>
      <c r="AN7">
        <v>1.081135014059158</v>
      </c>
    </row>
    <row r="8" spans="1:40" x14ac:dyDescent="0.45">
      <c r="A8" s="1" t="s">
        <v>651</v>
      </c>
      <c r="B8">
        <v>100.4402897124907</v>
      </c>
      <c r="C8">
        <v>15.803413049723019</v>
      </c>
      <c r="D8">
        <v>4.1477730722644504</v>
      </c>
      <c r="E8">
        <v>0.70543798560478788</v>
      </c>
      <c r="F8">
        <v>32.136024595906271</v>
      </c>
      <c r="G8">
        <v>8.7139981498072387</v>
      </c>
      <c r="H8">
        <v>85.895948213814478</v>
      </c>
      <c r="I8">
        <v>18.416515468435051</v>
      </c>
      <c r="J8">
        <v>13.21447836283374</v>
      </c>
      <c r="K8">
        <v>4.3880663661761696</v>
      </c>
      <c r="L8">
        <v>71.081873439706698</v>
      </c>
      <c r="M8">
        <v>125.78105234469849</v>
      </c>
      <c r="N8">
        <v>13.81033153657132</v>
      </c>
      <c r="O8">
        <v>3.4563605355441318</v>
      </c>
      <c r="P8">
        <v>25.096192227815369</v>
      </c>
      <c r="Q8">
        <v>7.250218960436813</v>
      </c>
      <c r="R8">
        <v>8.1052695068314584</v>
      </c>
      <c r="S8">
        <v>100.43305597601091</v>
      </c>
      <c r="T8">
        <v>17.319636629424409</v>
      </c>
      <c r="U8">
        <v>50.51168150802549</v>
      </c>
      <c r="V8">
        <v>95.480461979509585</v>
      </c>
      <c r="W8">
        <v>889.78230307494698</v>
      </c>
      <c r="X8">
        <v>1.0239940796867659</v>
      </c>
      <c r="Y8">
        <v>1.474742225160709</v>
      </c>
      <c r="Z8">
        <v>36.509673108215082</v>
      </c>
      <c r="AA8">
        <v>51.24572444197976</v>
      </c>
      <c r="AB8">
        <v>42.104739967373668</v>
      </c>
      <c r="AC8">
        <v>70.176563110039467</v>
      </c>
      <c r="AD8">
        <v>32.685741122176843</v>
      </c>
      <c r="AE8">
        <v>18.742934945054611</v>
      </c>
      <c r="AF8">
        <v>15.63676729582963</v>
      </c>
      <c r="AG8">
        <v>131.1363364501446</v>
      </c>
      <c r="AH8">
        <v>174.39495833867011</v>
      </c>
      <c r="AI8">
        <v>20.093388443093421</v>
      </c>
      <c r="AJ8">
        <v>308.44767445960298</v>
      </c>
      <c r="AK8">
        <v>91.68554817285667</v>
      </c>
      <c r="AL8">
        <v>414.05567229904022</v>
      </c>
      <c r="AM8">
        <v>7.8200045767578894</v>
      </c>
      <c r="AN8">
        <v>5.8972468705233503</v>
      </c>
    </row>
    <row r="9" spans="1:40" x14ac:dyDescent="0.45">
      <c r="A9" s="1" t="s">
        <v>652</v>
      </c>
      <c r="B9">
        <v>12.10428496803161</v>
      </c>
      <c r="C9">
        <v>1.872568233844095</v>
      </c>
      <c r="D9">
        <v>0.31858866388643242</v>
      </c>
      <c r="E9">
        <v>0.11971602755197359</v>
      </c>
      <c r="F9">
        <v>11.90901208885083</v>
      </c>
      <c r="G9">
        <v>2.6606896320430722</v>
      </c>
      <c r="H9">
        <v>11.67609521959135</v>
      </c>
      <c r="I9">
        <v>1.8479794653398789</v>
      </c>
      <c r="J9">
        <v>1.6259376548461131</v>
      </c>
      <c r="K9">
        <v>0.93828459955975263</v>
      </c>
      <c r="L9">
        <v>6.2853845491163387</v>
      </c>
      <c r="M9">
        <v>11.65439660958819</v>
      </c>
      <c r="N9">
        <v>4.4091841245449626</v>
      </c>
      <c r="O9">
        <v>1.2966368953675571</v>
      </c>
      <c r="P9">
        <v>6.3760758925129153</v>
      </c>
      <c r="Q9">
        <v>2.467248111856196</v>
      </c>
      <c r="R9">
        <v>1.288030255261124</v>
      </c>
      <c r="S9">
        <v>12.263617172995669</v>
      </c>
      <c r="T9">
        <v>2.4601560906460378</v>
      </c>
      <c r="U9">
        <v>36.898840915247902</v>
      </c>
      <c r="V9">
        <v>19.992699170297328</v>
      </c>
      <c r="W9">
        <v>227.86020625833899</v>
      </c>
      <c r="X9">
        <v>0.1424163351333316</v>
      </c>
      <c r="Y9">
        <v>0.85085598557985564</v>
      </c>
      <c r="Z9">
        <v>5.9771471863953822</v>
      </c>
      <c r="AA9">
        <v>22.26049968856768</v>
      </c>
      <c r="AB9">
        <v>15.493094812245181</v>
      </c>
      <c r="AC9">
        <v>7.724199967497257</v>
      </c>
      <c r="AD9">
        <v>4.3263923199591332</v>
      </c>
      <c r="AE9">
        <v>2.371455051404868</v>
      </c>
      <c r="AF9">
        <v>2.5722483627881689</v>
      </c>
      <c r="AG9">
        <v>17.824961826110361</v>
      </c>
      <c r="AH9">
        <v>20.236709024053081</v>
      </c>
      <c r="AI9">
        <v>2.9555782720405031</v>
      </c>
      <c r="AJ9">
        <v>41.907338385139923</v>
      </c>
      <c r="AK9">
        <v>16.048102111649101</v>
      </c>
      <c r="AL9">
        <v>126.8317483828848</v>
      </c>
      <c r="AM9">
        <v>1.8430885417114089</v>
      </c>
      <c r="AN9">
        <v>1.051010067182744</v>
      </c>
    </row>
    <row r="10" spans="1:40" x14ac:dyDescent="0.45">
      <c r="A10" s="1" t="s">
        <v>653</v>
      </c>
      <c r="B10">
        <v>608.65528952356988</v>
      </c>
      <c r="C10">
        <v>71.370788080278757</v>
      </c>
      <c r="D10">
        <v>19.05489032643932</v>
      </c>
      <c r="E10">
        <v>5.5896715170371554</v>
      </c>
      <c r="F10">
        <v>102.4589967966777</v>
      </c>
      <c r="G10">
        <v>32.831886916011051</v>
      </c>
      <c r="H10">
        <v>149.92312216591651</v>
      </c>
      <c r="I10">
        <v>24.2353029281368</v>
      </c>
      <c r="J10">
        <v>16.6484782630395</v>
      </c>
      <c r="K10">
        <v>10.643768457808489</v>
      </c>
      <c r="L10">
        <v>89.289296639708184</v>
      </c>
      <c r="M10">
        <v>154.76761587814161</v>
      </c>
      <c r="N10">
        <v>45.676425065002888</v>
      </c>
      <c r="O10">
        <v>10.76938808663196</v>
      </c>
      <c r="P10">
        <v>131.5783359495818</v>
      </c>
      <c r="Q10">
        <v>23.081746661086541</v>
      </c>
      <c r="R10">
        <v>17.98948858988313</v>
      </c>
      <c r="S10">
        <v>102.166155646945</v>
      </c>
      <c r="T10">
        <v>21.579556485458589</v>
      </c>
      <c r="U10">
        <v>321.37096954785602</v>
      </c>
      <c r="V10">
        <v>452.32928927176818</v>
      </c>
      <c r="W10">
        <v>1616.3622123997111</v>
      </c>
      <c r="X10">
        <v>2.2602454569859369</v>
      </c>
      <c r="Y10">
        <v>4.0422369684788277</v>
      </c>
      <c r="Z10">
        <v>66.34564465262207</v>
      </c>
      <c r="AA10">
        <v>115.2241385152784</v>
      </c>
      <c r="AB10">
        <v>137.1773538317608</v>
      </c>
      <c r="AC10">
        <v>126.8406017392825</v>
      </c>
      <c r="AD10">
        <v>65.345705308536864</v>
      </c>
      <c r="AE10">
        <v>35.480972827807967</v>
      </c>
      <c r="AF10">
        <v>35.273107457044908</v>
      </c>
      <c r="AG10">
        <v>453.75011592478472</v>
      </c>
      <c r="AH10">
        <v>286.81306179233161</v>
      </c>
      <c r="AI10">
        <v>39.029956157795702</v>
      </c>
      <c r="AJ10">
        <v>404.68282309457521</v>
      </c>
      <c r="AK10">
        <v>184.34635344197551</v>
      </c>
      <c r="AL10">
        <v>1169.073936514626</v>
      </c>
      <c r="AM10">
        <v>9.9589770509756672</v>
      </c>
      <c r="AN10">
        <v>13.88014421871465</v>
      </c>
    </row>
    <row r="11" spans="1:40" x14ac:dyDescent="0.45">
      <c r="A11" s="1" t="s">
        <v>654</v>
      </c>
      <c r="B11">
        <v>95.429834614691373</v>
      </c>
      <c r="C11">
        <v>17.192426201299579</v>
      </c>
      <c r="D11">
        <v>2.1912555553157529</v>
      </c>
      <c r="E11">
        <v>0.32743202767054291</v>
      </c>
      <c r="F11">
        <v>8.4476145667369931</v>
      </c>
      <c r="G11">
        <v>1.63787261808038</v>
      </c>
      <c r="H11">
        <v>37.343432800213463</v>
      </c>
      <c r="I11">
        <v>6.0528410684664342</v>
      </c>
      <c r="J11">
        <v>2.8783315130032361</v>
      </c>
      <c r="K11">
        <v>6.9026364411744208</v>
      </c>
      <c r="L11">
        <v>200.8652852038029</v>
      </c>
      <c r="M11">
        <v>21.97993650479793</v>
      </c>
      <c r="N11">
        <v>3.346306836509894</v>
      </c>
      <c r="O11">
        <v>1.8084980579100181</v>
      </c>
      <c r="P11">
        <v>9.5712984362129365</v>
      </c>
      <c r="Q11">
        <v>4.9061722631713911</v>
      </c>
      <c r="R11">
        <v>2.9833979393855929</v>
      </c>
      <c r="S11">
        <v>20.451564569488461</v>
      </c>
      <c r="T11">
        <v>4.9957497958084049</v>
      </c>
      <c r="U11">
        <v>30.85134256834224</v>
      </c>
      <c r="V11">
        <v>138.9736554147575</v>
      </c>
      <c r="W11">
        <v>232.5515150884996</v>
      </c>
      <c r="X11">
        <v>0.40721891816984168</v>
      </c>
      <c r="Y11">
        <v>0.53659360689945157</v>
      </c>
      <c r="Z11">
        <v>10.62075569026053</v>
      </c>
      <c r="AA11">
        <v>16.728913566319491</v>
      </c>
      <c r="AB11">
        <v>17.364349490507951</v>
      </c>
      <c r="AC11">
        <v>16.034433301349679</v>
      </c>
      <c r="AD11">
        <v>15.161632216869281</v>
      </c>
      <c r="AE11">
        <v>6.107506465983799</v>
      </c>
      <c r="AF11">
        <v>8.2465952242453806</v>
      </c>
      <c r="AG11">
        <v>83.639986155052696</v>
      </c>
      <c r="AH11">
        <v>56.40257257584657</v>
      </c>
      <c r="AI11">
        <v>9.7962622052468955</v>
      </c>
      <c r="AJ11">
        <v>96.59526948281642</v>
      </c>
      <c r="AK11">
        <v>46.218225578190413</v>
      </c>
      <c r="AL11">
        <v>202.591670543574</v>
      </c>
      <c r="AM11">
        <v>3.9898235872926682</v>
      </c>
      <c r="AN11">
        <v>6.7213898053702108</v>
      </c>
    </row>
    <row r="12" spans="1:40" x14ac:dyDescent="0.45">
      <c r="A12" s="1" t="s">
        <v>655</v>
      </c>
      <c r="B12">
        <v>69.905913790594099</v>
      </c>
      <c r="C12">
        <v>10.79074119874671</v>
      </c>
      <c r="D12">
        <v>5.0170155866081556</v>
      </c>
      <c r="E12">
        <v>0.31314780556582772</v>
      </c>
      <c r="F12">
        <v>55.776422969168031</v>
      </c>
      <c r="G12">
        <v>6.156082863646767</v>
      </c>
      <c r="H12">
        <v>32.4076725413058</v>
      </c>
      <c r="I12">
        <v>5.0797764103632677</v>
      </c>
      <c r="J12">
        <v>3.584990635679266</v>
      </c>
      <c r="K12">
        <v>2.0808420900868918</v>
      </c>
      <c r="L12">
        <v>20.103928267243219</v>
      </c>
      <c r="M12">
        <v>32.1974880182551</v>
      </c>
      <c r="N12">
        <v>19.38602868547628</v>
      </c>
      <c r="O12">
        <v>2.7857933784709421</v>
      </c>
      <c r="P12">
        <v>24.24032733241847</v>
      </c>
      <c r="Q12">
        <v>4.9945681879217982</v>
      </c>
      <c r="R12">
        <v>2.8174710641440139</v>
      </c>
      <c r="S12">
        <v>24.174640177878761</v>
      </c>
      <c r="T12">
        <v>5.213492606108252</v>
      </c>
      <c r="U12">
        <v>35.35144976197622</v>
      </c>
      <c r="V12">
        <v>70.578312095317457</v>
      </c>
      <c r="W12">
        <v>357.35150373554558</v>
      </c>
      <c r="X12">
        <v>0.43644242869529309</v>
      </c>
      <c r="Y12">
        <v>1.2814403109248289</v>
      </c>
      <c r="Z12">
        <v>13.96091753874879</v>
      </c>
      <c r="AA12">
        <v>34.827679655897867</v>
      </c>
      <c r="AB12">
        <v>26.926938177294939</v>
      </c>
      <c r="AC12">
        <v>20.348057824729199</v>
      </c>
      <c r="AD12">
        <v>12.279539148460231</v>
      </c>
      <c r="AE12">
        <v>5.9391747783317763</v>
      </c>
      <c r="AF12">
        <v>6.8407433658192636</v>
      </c>
      <c r="AG12">
        <v>139.2863242906989</v>
      </c>
      <c r="AH12">
        <v>54.878558038856212</v>
      </c>
      <c r="AI12">
        <v>7.7642971436959138</v>
      </c>
      <c r="AJ12">
        <v>99.850916851384241</v>
      </c>
      <c r="AK12">
        <v>39.273860066339537</v>
      </c>
      <c r="AL12">
        <v>255.69060110183199</v>
      </c>
      <c r="AM12">
        <v>5.1900196297175372</v>
      </c>
      <c r="AN12">
        <v>2.832501263721817</v>
      </c>
    </row>
    <row r="13" spans="1:40" x14ac:dyDescent="0.45">
      <c r="A13" s="1" t="s">
        <v>656</v>
      </c>
      <c r="B13">
        <v>229.8207159622072</v>
      </c>
      <c r="C13">
        <v>24.507427717239899</v>
      </c>
      <c r="D13">
        <v>3.5838531018653978</v>
      </c>
      <c r="E13">
        <v>0.80801464598685258</v>
      </c>
      <c r="F13">
        <v>84.312502218751234</v>
      </c>
      <c r="G13">
        <v>9.8262319439224406</v>
      </c>
      <c r="H13">
        <v>66.009452913175224</v>
      </c>
      <c r="I13">
        <v>13.3335035995774</v>
      </c>
      <c r="J13">
        <v>8.4272852973369599</v>
      </c>
      <c r="K13">
        <v>3.8146889877819401</v>
      </c>
      <c r="L13">
        <v>20.585890466360009</v>
      </c>
      <c r="M13">
        <v>67.698814378314921</v>
      </c>
      <c r="N13">
        <v>43.822695732740499</v>
      </c>
      <c r="O13">
        <v>2.4801165485682279</v>
      </c>
      <c r="P13">
        <v>75.308495310182394</v>
      </c>
      <c r="Q13">
        <v>6.771189519170834</v>
      </c>
      <c r="R13">
        <v>5.4460547172430216</v>
      </c>
      <c r="S13">
        <v>48.498061060356378</v>
      </c>
      <c r="T13">
        <v>11.169258172461101</v>
      </c>
      <c r="U13">
        <v>40.20758384107102</v>
      </c>
      <c r="V13">
        <v>134.27341043151159</v>
      </c>
      <c r="W13">
        <v>750.01796374712785</v>
      </c>
      <c r="X13">
        <v>0.82264147253527831</v>
      </c>
      <c r="Y13">
        <v>0.76256851916126678</v>
      </c>
      <c r="Z13">
        <v>27.805384729966061</v>
      </c>
      <c r="AA13">
        <v>26.692130880537061</v>
      </c>
      <c r="AB13">
        <v>23.36389899318516</v>
      </c>
      <c r="AC13">
        <v>48.950065032512249</v>
      </c>
      <c r="AD13">
        <v>23.333357000632819</v>
      </c>
      <c r="AE13">
        <v>11.13982567933134</v>
      </c>
      <c r="AF13">
        <v>13.450870841108941</v>
      </c>
      <c r="AG13">
        <v>131.84016028198889</v>
      </c>
      <c r="AH13">
        <v>109.9107569959594</v>
      </c>
      <c r="AI13">
        <v>14.3918501650239</v>
      </c>
      <c r="AJ13">
        <v>174.3575108869083</v>
      </c>
      <c r="AK13">
        <v>66.848557111676598</v>
      </c>
      <c r="AL13">
        <v>303.2753769394983</v>
      </c>
      <c r="AM13">
        <v>3.6848456657039779</v>
      </c>
      <c r="AN13">
        <v>4.1857784965703893</v>
      </c>
    </row>
    <row r="14" spans="1:40" x14ac:dyDescent="0.45">
      <c r="A14" s="1" t="s">
        <v>657</v>
      </c>
      <c r="B14">
        <v>82.81603682512683</v>
      </c>
      <c r="C14">
        <v>10.088175536285259</v>
      </c>
      <c r="D14">
        <v>1.0969300933604069</v>
      </c>
      <c r="E14">
        <v>0.52413896132004889</v>
      </c>
      <c r="F14">
        <v>10.318445633793729</v>
      </c>
      <c r="G14">
        <v>2.7731179015619212</v>
      </c>
      <c r="H14">
        <v>12.49779389311373</v>
      </c>
      <c r="I14">
        <v>2.201268871406743</v>
      </c>
      <c r="J14">
        <v>1.903557369234671</v>
      </c>
      <c r="K14">
        <v>0.9881292226619397</v>
      </c>
      <c r="L14">
        <v>22.741948997485871</v>
      </c>
      <c r="M14">
        <v>6.6324600229797541</v>
      </c>
      <c r="N14">
        <v>3.5832522254249888</v>
      </c>
      <c r="O14">
        <v>0.49154785108689891</v>
      </c>
      <c r="P14">
        <v>2.3467151846798049</v>
      </c>
      <c r="Q14">
        <v>0.77008433708457491</v>
      </c>
      <c r="R14">
        <v>1.2177053588274931</v>
      </c>
      <c r="S14">
        <v>13.224749939410859</v>
      </c>
      <c r="T14">
        <v>2.5771759215917149</v>
      </c>
      <c r="U14">
        <v>5.8839945952965893</v>
      </c>
      <c r="V14">
        <v>55.548994193747731</v>
      </c>
      <c r="W14">
        <v>144.74592232776661</v>
      </c>
      <c r="X14">
        <v>0.22616920516132979</v>
      </c>
      <c r="Y14">
        <v>0.1474177376424354</v>
      </c>
      <c r="Z14">
        <v>5.9320013506347644</v>
      </c>
      <c r="AA14">
        <v>5.8428372506368307</v>
      </c>
      <c r="AB14">
        <v>4.7224068556631247</v>
      </c>
      <c r="AC14">
        <v>10.10776836101275</v>
      </c>
      <c r="AD14">
        <v>4.7310011701631716</v>
      </c>
      <c r="AE14">
        <v>2.386010606790598</v>
      </c>
      <c r="AF14">
        <v>2.722580114478514</v>
      </c>
      <c r="AG14">
        <v>48.771477020093222</v>
      </c>
      <c r="AH14">
        <v>23.449111009533411</v>
      </c>
      <c r="AI14">
        <v>3.5535339641855082</v>
      </c>
      <c r="AJ14">
        <v>39.881200551181777</v>
      </c>
      <c r="AK14">
        <v>15.382681835974781</v>
      </c>
      <c r="AL14">
        <v>49.016549608822153</v>
      </c>
      <c r="AM14">
        <v>0.81288541318969776</v>
      </c>
      <c r="AN14">
        <v>1.1991417276051199</v>
      </c>
    </row>
    <row r="15" spans="1:40" x14ac:dyDescent="0.45">
      <c r="A15" s="1" t="s">
        <v>658</v>
      </c>
      <c r="B15">
        <v>52.394080212178032</v>
      </c>
      <c r="C15">
        <v>6.173477648553531</v>
      </c>
      <c r="D15">
        <v>0.67612254804970617</v>
      </c>
      <c r="E15">
        <v>0.5311472385027074</v>
      </c>
      <c r="F15">
        <v>100.7932672819243</v>
      </c>
      <c r="G15">
        <v>13.19825405263586</v>
      </c>
      <c r="H15">
        <v>23.485667973308619</v>
      </c>
      <c r="I15">
        <v>4.530553913336008</v>
      </c>
      <c r="J15">
        <v>3.4518958870959402</v>
      </c>
      <c r="K15">
        <v>1.833642360385576</v>
      </c>
      <c r="L15">
        <v>45.305135093403742</v>
      </c>
      <c r="M15">
        <v>60.718456435693682</v>
      </c>
      <c r="N15">
        <v>43.039995728544049</v>
      </c>
      <c r="O15">
        <v>1.488993598508725</v>
      </c>
      <c r="P15">
        <v>9.1427232536860572</v>
      </c>
      <c r="Q15">
        <v>2.8373783160491559</v>
      </c>
      <c r="R15">
        <v>8.9551487020630454</v>
      </c>
      <c r="S15">
        <v>23.21727042995207</v>
      </c>
      <c r="T15">
        <v>4.4535625085641444</v>
      </c>
      <c r="U15">
        <v>16.259692355144619</v>
      </c>
      <c r="V15">
        <v>81.705165015867721</v>
      </c>
      <c r="W15">
        <v>186.6062372765403</v>
      </c>
      <c r="X15">
        <v>0.64853837074514153</v>
      </c>
      <c r="Y15">
        <v>0.95413959207339061</v>
      </c>
      <c r="Z15">
        <v>11.87796928075865</v>
      </c>
      <c r="AA15">
        <v>26.18196917685496</v>
      </c>
      <c r="AB15">
        <v>12.23672496155276</v>
      </c>
      <c r="AC15">
        <v>25.082955305454579</v>
      </c>
      <c r="AD15">
        <v>8.3923197407262009</v>
      </c>
      <c r="AE15">
        <v>5.3094642412649833</v>
      </c>
      <c r="AF15">
        <v>5.5286104036507746</v>
      </c>
      <c r="AG15">
        <v>46.754830808414191</v>
      </c>
      <c r="AH15">
        <v>45.67628523528974</v>
      </c>
      <c r="AI15">
        <v>6.2155719977718888</v>
      </c>
      <c r="AJ15">
        <v>76.507237347556838</v>
      </c>
      <c r="AK15">
        <v>27.68655010646582</v>
      </c>
      <c r="AL15">
        <v>152.943913478019</v>
      </c>
      <c r="AM15">
        <v>1.021908352784197</v>
      </c>
      <c r="AN15">
        <v>2.4593188726381281</v>
      </c>
    </row>
    <row r="16" spans="1:40" x14ac:dyDescent="0.45">
      <c r="A16" s="1" t="s">
        <v>659</v>
      </c>
      <c r="B16">
        <v>107.1725075772907</v>
      </c>
      <c r="C16">
        <v>7.0739856282230944</v>
      </c>
      <c r="D16">
        <v>1.3610168272391141</v>
      </c>
      <c r="E16">
        <v>0.46519867006281379</v>
      </c>
      <c r="F16">
        <v>421.39291139806028</v>
      </c>
      <c r="G16">
        <v>8.7912438682440186</v>
      </c>
      <c r="H16">
        <v>37.265240222081488</v>
      </c>
      <c r="I16">
        <v>5.774015297803035</v>
      </c>
      <c r="J16">
        <v>6.9482875783563234</v>
      </c>
      <c r="K16">
        <v>2.230188922764305</v>
      </c>
      <c r="L16">
        <v>17.24330222222563</v>
      </c>
      <c r="M16">
        <v>149.83491048544619</v>
      </c>
      <c r="N16">
        <v>110.72534640664129</v>
      </c>
      <c r="O16">
        <v>4.3104674088586634</v>
      </c>
      <c r="P16">
        <v>30.307041880050608</v>
      </c>
      <c r="Q16">
        <v>4.8485164047342071</v>
      </c>
      <c r="R16">
        <v>5.2929062406273859</v>
      </c>
      <c r="S16">
        <v>50.397677307902782</v>
      </c>
      <c r="T16">
        <v>9.1959313963804554</v>
      </c>
      <c r="U16">
        <v>25.842052922318938</v>
      </c>
      <c r="V16">
        <v>123.200249299852</v>
      </c>
      <c r="W16">
        <v>351.15413542471771</v>
      </c>
      <c r="X16">
        <v>0.46443164196318582</v>
      </c>
      <c r="Y16">
        <v>0.83119327395991571</v>
      </c>
      <c r="Z16">
        <v>16.605824105076131</v>
      </c>
      <c r="AA16">
        <v>28.36116605894145</v>
      </c>
      <c r="AB16">
        <v>29.003053572196251</v>
      </c>
      <c r="AC16">
        <v>58.016650575579582</v>
      </c>
      <c r="AD16">
        <v>16.120224869111819</v>
      </c>
      <c r="AE16">
        <v>11.372466399075311</v>
      </c>
      <c r="AF16">
        <v>10.05459631306492</v>
      </c>
      <c r="AG16">
        <v>89.332218698254337</v>
      </c>
      <c r="AH16">
        <v>91.730186714027639</v>
      </c>
      <c r="AI16">
        <v>11.60405485772757</v>
      </c>
      <c r="AJ16">
        <v>144.97287767576009</v>
      </c>
      <c r="AK16">
        <v>54.67103532473012</v>
      </c>
      <c r="AL16">
        <v>293.05298734096567</v>
      </c>
      <c r="AM16">
        <v>1.974761044924574</v>
      </c>
      <c r="AN16">
        <v>3.1316909086794951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752.41339231768779</v>
      </c>
      <c r="C2">
        <v>31.377028691170949</v>
      </c>
      <c r="D2">
        <v>6.8826887434770549</v>
      </c>
      <c r="E2">
        <v>2.803511874047846</v>
      </c>
      <c r="F2">
        <v>36.608536476029293</v>
      </c>
      <c r="G2">
        <v>12.134013226642219</v>
      </c>
      <c r="H2">
        <v>28.44594980427091</v>
      </c>
      <c r="I2">
        <v>1.9956500493286931</v>
      </c>
      <c r="J2">
        <v>1.5399441671205609</v>
      </c>
      <c r="K2">
        <v>0.58381400581456577</v>
      </c>
      <c r="L2">
        <v>3.224761446965533</v>
      </c>
      <c r="M2">
        <v>11.150509396472851</v>
      </c>
      <c r="N2">
        <v>9.7925238492369679</v>
      </c>
      <c r="O2">
        <v>0.30851987813349713</v>
      </c>
      <c r="P2">
        <v>2.651769479256711</v>
      </c>
      <c r="Q2">
        <v>0.51396446312895461</v>
      </c>
      <c r="R2">
        <v>1.5519766724657911</v>
      </c>
      <c r="S2">
        <v>10.0967726571421</v>
      </c>
      <c r="T2">
        <v>2.8286710254146641</v>
      </c>
      <c r="U2">
        <v>4.1212895639318443</v>
      </c>
      <c r="V2">
        <v>11.871000962424061</v>
      </c>
      <c r="W2">
        <v>24.8549696116321</v>
      </c>
      <c r="X2">
        <v>0.1133400581558917</v>
      </c>
      <c r="Y2">
        <v>0.14422419710893239</v>
      </c>
      <c r="Z2">
        <v>3.1152398076391989</v>
      </c>
      <c r="AA2">
        <v>5.2336172894531634</v>
      </c>
      <c r="AB2">
        <v>30.999872389790699</v>
      </c>
      <c r="AC2">
        <v>86.135892677606037</v>
      </c>
      <c r="AD2">
        <v>8.2901154951618459</v>
      </c>
      <c r="AE2">
        <v>2.1347590451861471</v>
      </c>
      <c r="AF2">
        <v>5.547521479871298</v>
      </c>
      <c r="AG2">
        <v>201.53008088650839</v>
      </c>
      <c r="AH2">
        <v>23.090095619192731</v>
      </c>
      <c r="AI2">
        <v>6.1327544685021103</v>
      </c>
      <c r="AJ2">
        <v>39.765020636855887</v>
      </c>
      <c r="AK2">
        <v>20.50351290321672</v>
      </c>
      <c r="AL2">
        <v>98.356118412105573</v>
      </c>
      <c r="AM2">
        <v>0.32116494882943819</v>
      </c>
      <c r="AN2">
        <v>6.6950337624401719</v>
      </c>
    </row>
    <row r="3" spans="1:40" x14ac:dyDescent="0.45">
      <c r="A3" s="1" t="s">
        <v>432</v>
      </c>
      <c r="B3">
        <v>1.6379070755322691</v>
      </c>
      <c r="C3">
        <v>0.22162399164043439</v>
      </c>
      <c r="D3">
        <v>5.4600875682038238E-2</v>
      </c>
      <c r="E3">
        <v>1.8737689531547471E-2</v>
      </c>
      <c r="F3">
        <v>1.0883013149809231</v>
      </c>
      <c r="G3">
        <v>0.43317070800670487</v>
      </c>
      <c r="H3">
        <v>1.200137091576525</v>
      </c>
      <c r="I3">
        <v>0.18135722983303831</v>
      </c>
      <c r="J3">
        <v>0.42224511479626059</v>
      </c>
      <c r="K3">
        <v>4.6569841505802713E-2</v>
      </c>
      <c r="L3">
        <v>0.64834429883542921</v>
      </c>
      <c r="M3">
        <v>2.549497846458415</v>
      </c>
      <c r="N3">
        <v>0.34922021495849442</v>
      </c>
      <c r="O3">
        <v>2.936647097107159E-2</v>
      </c>
      <c r="P3">
        <v>0.15729715510371811</v>
      </c>
      <c r="Q3">
        <v>7.9685250024264714E-2</v>
      </c>
      <c r="R3">
        <v>0.1031307426770353</v>
      </c>
      <c r="S3">
        <v>0.63796122071797434</v>
      </c>
      <c r="T3">
        <v>0.11335271140721601</v>
      </c>
      <c r="U3">
        <v>0.57259758531502436</v>
      </c>
      <c r="V3">
        <v>0.53824697120704879</v>
      </c>
      <c r="W3">
        <v>0.64350562401357136</v>
      </c>
      <c r="X3">
        <v>4.5250908009236979E-3</v>
      </c>
      <c r="Y3">
        <v>1.505356178965761E-2</v>
      </c>
      <c r="Z3">
        <v>0.174174634870085</v>
      </c>
      <c r="AA3">
        <v>0.44201967603608849</v>
      </c>
      <c r="AB3">
        <v>0.31705774104024709</v>
      </c>
      <c r="AC3">
        <v>3.085912785905665</v>
      </c>
      <c r="AD3">
        <v>0.70955773168704617</v>
      </c>
      <c r="AE3">
        <v>0.85409622572910138</v>
      </c>
      <c r="AF3">
        <v>0.28126736695563448</v>
      </c>
      <c r="AG3">
        <v>1.973694266923786</v>
      </c>
      <c r="AH3">
        <v>3.1363644290742658</v>
      </c>
      <c r="AI3">
        <v>0.26471616536611109</v>
      </c>
      <c r="AJ3">
        <v>2.026252255281292</v>
      </c>
      <c r="AK3">
        <v>1.0835325826265689</v>
      </c>
      <c r="AL3">
        <v>8.0663445023209537</v>
      </c>
      <c r="AM3">
        <v>7.7772949428843038E-2</v>
      </c>
      <c r="AN3">
        <v>2.1249547578982821</v>
      </c>
    </row>
    <row r="4" spans="1:40" x14ac:dyDescent="0.45">
      <c r="A4" s="1" t="s">
        <v>433</v>
      </c>
      <c r="B4">
        <v>51.182055963307391</v>
      </c>
      <c r="C4">
        <v>6.1604611286206472</v>
      </c>
      <c r="D4">
        <v>0.1397189574323234</v>
      </c>
      <c r="E4">
        <v>4.2075579266445959E-3</v>
      </c>
      <c r="F4">
        <v>9.8447694644172842E-2</v>
      </c>
      <c r="G4">
        <v>3.1853297552675748E-2</v>
      </c>
      <c r="H4">
        <v>2.1258740138306469</v>
      </c>
      <c r="I4">
        <v>3.8988930285874072E-2</v>
      </c>
      <c r="J4">
        <v>2.2062382652204941E-2</v>
      </c>
      <c r="K4">
        <v>1.359335851707146E-2</v>
      </c>
      <c r="L4">
        <v>5.8481719133184902E-2</v>
      </c>
      <c r="M4">
        <v>4.3405582321208377E-2</v>
      </c>
      <c r="N4">
        <v>1.8361668766478531E-2</v>
      </c>
      <c r="O4">
        <v>6.7212138473093826E-3</v>
      </c>
      <c r="P4">
        <v>9.2373457563051826E-3</v>
      </c>
      <c r="Q4">
        <v>5.1081817289599721E-3</v>
      </c>
      <c r="R4">
        <v>2.427357887968002E-2</v>
      </c>
      <c r="S4">
        <v>0.16139943630281181</v>
      </c>
      <c r="T4">
        <v>9.0353536255429592E-2</v>
      </c>
      <c r="U4">
        <v>6.2824150602262957E-2</v>
      </c>
      <c r="V4">
        <v>0.42043919557439402</v>
      </c>
      <c r="W4">
        <v>1.416146752978432</v>
      </c>
      <c r="X4">
        <v>4.1826102746142183E-3</v>
      </c>
      <c r="Y4">
        <v>1.165225495327674E-3</v>
      </c>
      <c r="Z4">
        <v>6.5288291154921199E-2</v>
      </c>
      <c r="AA4">
        <v>6.6543148642766073E-2</v>
      </c>
      <c r="AB4">
        <v>3.7988054436028887E-2</v>
      </c>
      <c r="AC4">
        <v>0.25193508675772358</v>
      </c>
      <c r="AD4">
        <v>0.36216940425331401</v>
      </c>
      <c r="AE4">
        <v>5.3240223913148733E-2</v>
      </c>
      <c r="AF4">
        <v>0.37098201037900691</v>
      </c>
      <c r="AG4">
        <v>16.287020607858949</v>
      </c>
      <c r="AH4">
        <v>0.70058536429277973</v>
      </c>
      <c r="AI4">
        <v>0.34605446480467073</v>
      </c>
      <c r="AJ4">
        <v>1.254883890147505</v>
      </c>
      <c r="AK4">
        <v>1.076622859565197</v>
      </c>
      <c r="AL4">
        <v>0.81265124025406821</v>
      </c>
      <c r="AM4">
        <v>7.6126704577445248E-3</v>
      </c>
      <c r="AN4">
        <v>0.30525386580855818</v>
      </c>
    </row>
    <row r="5" spans="1:40" x14ac:dyDescent="0.45">
      <c r="A5" s="1" t="s">
        <v>434</v>
      </c>
      <c r="B5">
        <v>35.535951026043392</v>
      </c>
      <c r="C5">
        <v>4.6267606788952831</v>
      </c>
      <c r="D5">
        <v>0.7086832923072458</v>
      </c>
      <c r="E5">
        <v>0.2492376597302666</v>
      </c>
      <c r="F5">
        <v>18.571601156338829</v>
      </c>
      <c r="G5">
        <v>5.3843351868522076</v>
      </c>
      <c r="H5">
        <v>38.193412647282138</v>
      </c>
      <c r="I5">
        <v>10.581679899594141</v>
      </c>
      <c r="J5">
        <v>1.0746432198207121</v>
      </c>
      <c r="K5">
        <v>7.8027121900766883</v>
      </c>
      <c r="L5">
        <v>664.19826237723225</v>
      </c>
      <c r="M5">
        <v>13.462729324394321</v>
      </c>
      <c r="N5">
        <v>6.0202654269095488</v>
      </c>
      <c r="O5">
        <v>0.95023050185113922</v>
      </c>
      <c r="P5">
        <v>7.6410703712109589</v>
      </c>
      <c r="Q5">
        <v>2.43802031601698</v>
      </c>
      <c r="R5">
        <v>1.945635430826264</v>
      </c>
      <c r="S5">
        <v>6.9493015817660524</v>
      </c>
      <c r="T5">
        <v>3.5915237049788211</v>
      </c>
      <c r="U5">
        <v>17.068118296880069</v>
      </c>
      <c r="V5">
        <v>55.536442654201032</v>
      </c>
      <c r="W5">
        <v>54.521427847410699</v>
      </c>
      <c r="X5">
        <v>0.37753469568216802</v>
      </c>
      <c r="Y5">
        <v>0.2777613109133743</v>
      </c>
      <c r="Z5">
        <v>8.302256424254491</v>
      </c>
      <c r="AA5">
        <v>8.2813145598188722</v>
      </c>
      <c r="AB5">
        <v>7.921956735277238</v>
      </c>
      <c r="AC5">
        <v>8.4790221032547404</v>
      </c>
      <c r="AD5">
        <v>15.75769972190044</v>
      </c>
      <c r="AE5">
        <v>2.7255650679261669</v>
      </c>
      <c r="AF5">
        <v>7.9413718550798622</v>
      </c>
      <c r="AG5">
        <v>75.949066966438807</v>
      </c>
      <c r="AH5">
        <v>32.726896379255763</v>
      </c>
      <c r="AI5">
        <v>9.0300767784479312</v>
      </c>
      <c r="AJ5">
        <v>64.660077731863822</v>
      </c>
      <c r="AK5">
        <v>34.61816531645313</v>
      </c>
      <c r="AL5">
        <v>134.8974604697907</v>
      </c>
      <c r="AM5">
        <v>1.783255204036587</v>
      </c>
      <c r="AN5">
        <v>12.513620766456739</v>
      </c>
    </row>
    <row r="6" spans="1:40" x14ac:dyDescent="0.45">
      <c r="A6" s="1" t="s">
        <v>435</v>
      </c>
      <c r="B6">
        <v>87.97156872341337</v>
      </c>
      <c r="C6">
        <v>10.877443846787511</v>
      </c>
      <c r="D6">
        <v>1.7387307966461161</v>
      </c>
      <c r="E6">
        <v>0.56960809502408338</v>
      </c>
      <c r="F6">
        <v>36.696586555795037</v>
      </c>
      <c r="G6">
        <v>6.5355851376444098</v>
      </c>
      <c r="H6">
        <v>96.571469744744434</v>
      </c>
      <c r="I6">
        <v>13.97979374599638</v>
      </c>
      <c r="J6">
        <v>4.2676437440352686</v>
      </c>
      <c r="K6">
        <v>11.12898878325727</v>
      </c>
      <c r="L6">
        <v>485.06920426012238</v>
      </c>
      <c r="M6">
        <v>26.664330891770419</v>
      </c>
      <c r="N6">
        <v>13.46429968702339</v>
      </c>
      <c r="O6">
        <v>1.395869819182241</v>
      </c>
      <c r="P6">
        <v>8.3655128275462207</v>
      </c>
      <c r="Q6">
        <v>3.417409303825159</v>
      </c>
      <c r="R6">
        <v>3.8830543840585352</v>
      </c>
      <c r="S6">
        <v>28.036341679637271</v>
      </c>
      <c r="T6">
        <v>8.4744853931821709</v>
      </c>
      <c r="U6">
        <v>25.228493913434281</v>
      </c>
      <c r="V6">
        <v>668.90114369122534</v>
      </c>
      <c r="W6">
        <v>329.69519472940618</v>
      </c>
      <c r="X6">
        <v>1.0574858358415899</v>
      </c>
      <c r="Y6">
        <v>0.41892366083628813</v>
      </c>
      <c r="Z6">
        <v>26.321122885526488</v>
      </c>
      <c r="AA6">
        <v>16.28697615761569</v>
      </c>
      <c r="AB6">
        <v>11.928681010069321</v>
      </c>
      <c r="AC6">
        <v>21.21279314928832</v>
      </c>
      <c r="AD6">
        <v>31.930250855918661</v>
      </c>
      <c r="AE6">
        <v>7.664484974380553</v>
      </c>
      <c r="AF6">
        <v>17.87794376458222</v>
      </c>
      <c r="AG6">
        <v>164.7548421999343</v>
      </c>
      <c r="AH6">
        <v>89.044299197921788</v>
      </c>
      <c r="AI6">
        <v>21.04530502308436</v>
      </c>
      <c r="AJ6">
        <v>165.31447105402441</v>
      </c>
      <c r="AK6">
        <v>86.97175437639973</v>
      </c>
      <c r="AL6">
        <v>301.78001659133128</v>
      </c>
      <c r="AM6">
        <v>3.4301442168098362</v>
      </c>
      <c r="AN6">
        <v>30.42675775446342</v>
      </c>
    </row>
    <row r="7" spans="1:40" x14ac:dyDescent="0.45">
      <c r="A7" s="1" t="s">
        <v>436</v>
      </c>
      <c r="B7">
        <v>28.971339082804889</v>
      </c>
      <c r="C7">
        <v>4.9272730248387049</v>
      </c>
      <c r="D7">
        <v>0.61555785419057518</v>
      </c>
      <c r="E7">
        <v>0.14341233924441199</v>
      </c>
      <c r="F7">
        <v>13.084946190544301</v>
      </c>
      <c r="G7">
        <v>3.1021456350788301</v>
      </c>
      <c r="H7">
        <v>12.809477394529329</v>
      </c>
      <c r="I7">
        <v>2.257423547339755</v>
      </c>
      <c r="J7">
        <v>1.4425610097111701</v>
      </c>
      <c r="K7">
        <v>1.234267864119311</v>
      </c>
      <c r="L7">
        <v>9.362601645538005</v>
      </c>
      <c r="M7">
        <v>11.2613376508654</v>
      </c>
      <c r="N7">
        <v>4.0848913975813366</v>
      </c>
      <c r="O7">
        <v>1.337376754083645</v>
      </c>
      <c r="P7">
        <v>10.15538582647017</v>
      </c>
      <c r="Q7">
        <v>2.735354284405171</v>
      </c>
      <c r="R7">
        <v>1.387965917698893</v>
      </c>
      <c r="S7">
        <v>9.9401496263379965</v>
      </c>
      <c r="T7">
        <v>2.0548430713353421</v>
      </c>
      <c r="U7">
        <v>17.904058358532382</v>
      </c>
      <c r="V7">
        <v>25.58729565555543</v>
      </c>
      <c r="W7">
        <v>24.058623888037101</v>
      </c>
      <c r="X7">
        <v>0.1187561561988504</v>
      </c>
      <c r="Y7">
        <v>0.38206535254198731</v>
      </c>
      <c r="Z7">
        <v>3.5817270534720929</v>
      </c>
      <c r="AA7">
        <v>11.08046299205329</v>
      </c>
      <c r="AB7">
        <v>9.5851029083953172</v>
      </c>
      <c r="AC7">
        <v>9.6759248469105934</v>
      </c>
      <c r="AD7">
        <v>4.9422326203238773</v>
      </c>
      <c r="AE7">
        <v>2.3700642359120971</v>
      </c>
      <c r="AF7">
        <v>2.708179681792255</v>
      </c>
      <c r="AG7">
        <v>24.342236574176169</v>
      </c>
      <c r="AH7">
        <v>20.521851826375372</v>
      </c>
      <c r="AI7">
        <v>3.076512854604839</v>
      </c>
      <c r="AJ7">
        <v>38.13542003423828</v>
      </c>
      <c r="AK7">
        <v>16.39735153261271</v>
      </c>
      <c r="AL7">
        <v>105.70529879850621</v>
      </c>
      <c r="AM7">
        <v>2.1884011649106392</v>
      </c>
      <c r="AN7">
        <v>1.11664287050639</v>
      </c>
    </row>
    <row r="8" spans="1:40" x14ac:dyDescent="0.45">
      <c r="A8" s="1" t="s">
        <v>437</v>
      </c>
      <c r="B8">
        <v>10.33756877120522</v>
      </c>
      <c r="C8">
        <v>1.7467996358710329</v>
      </c>
      <c r="D8">
        <v>0.2993068739257313</v>
      </c>
      <c r="E8">
        <v>6.9120282015945861E-2</v>
      </c>
      <c r="F8">
        <v>4.2756520003435687</v>
      </c>
      <c r="G8">
        <v>1.2405022013106271</v>
      </c>
      <c r="H8">
        <v>14.99404383513159</v>
      </c>
      <c r="I8">
        <v>1.9978545955815401</v>
      </c>
      <c r="J8">
        <v>1.0259714662720261</v>
      </c>
      <c r="K8">
        <v>0.81686127973106826</v>
      </c>
      <c r="L8">
        <v>2.858927343936478</v>
      </c>
      <c r="M8">
        <v>4.3673941092282371</v>
      </c>
      <c r="N8">
        <v>1.207665342234485</v>
      </c>
      <c r="O8">
        <v>0.2220932005692326</v>
      </c>
      <c r="P8">
        <v>10.426448302653551</v>
      </c>
      <c r="Q8">
        <v>0.68118498544121753</v>
      </c>
      <c r="R8">
        <v>1.0391669898997149</v>
      </c>
      <c r="S8">
        <v>6.7361020178960782</v>
      </c>
      <c r="T8">
        <v>1.3531139874178399</v>
      </c>
      <c r="U8">
        <v>4.2687365861887079</v>
      </c>
      <c r="V8">
        <v>7.2233360112861709</v>
      </c>
      <c r="W8">
        <v>15.79367856568717</v>
      </c>
      <c r="X8">
        <v>4.8452786270884472E-2</v>
      </c>
      <c r="Y8">
        <v>8.821147381321931E-2</v>
      </c>
      <c r="Z8">
        <v>1.2881253283096641</v>
      </c>
      <c r="AA8">
        <v>3.2398267898578341</v>
      </c>
      <c r="AB8">
        <v>2.0426341533713148</v>
      </c>
      <c r="AC8">
        <v>4.7912594797392529</v>
      </c>
      <c r="AD8">
        <v>3.055326827640815</v>
      </c>
      <c r="AE8">
        <v>1.284011613318166</v>
      </c>
      <c r="AF8">
        <v>1.8513643676514659</v>
      </c>
      <c r="AG8">
        <v>13.41818914808003</v>
      </c>
      <c r="AH8">
        <v>11.002886802514499</v>
      </c>
      <c r="AI8">
        <v>2.2414507152105032</v>
      </c>
      <c r="AJ8">
        <v>23.77219763648527</v>
      </c>
      <c r="AK8">
        <v>8.6683829908966317</v>
      </c>
      <c r="AL8">
        <v>80.940325044536152</v>
      </c>
      <c r="AM8">
        <v>0.38810312222202081</v>
      </c>
      <c r="AN8">
        <v>0.81085469073221927</v>
      </c>
    </row>
    <row r="9" spans="1:40" x14ac:dyDescent="0.45">
      <c r="A9" s="1" t="s">
        <v>438</v>
      </c>
      <c r="B9">
        <v>2.741017256406177</v>
      </c>
      <c r="C9">
        <v>0.36241235616988482</v>
      </c>
      <c r="D9">
        <v>5.7431519497054911E-2</v>
      </c>
      <c r="E9">
        <v>1.7410428854171461E-2</v>
      </c>
      <c r="F9">
        <v>1.617772468083829</v>
      </c>
      <c r="G9">
        <v>0.34398904474595349</v>
      </c>
      <c r="H9">
        <v>2.531397685281783</v>
      </c>
      <c r="I9">
        <v>0.35768041673266637</v>
      </c>
      <c r="J9">
        <v>0.17924340444330919</v>
      </c>
      <c r="K9">
        <v>0.31677372511913188</v>
      </c>
      <c r="L9">
        <v>8.845731410030016</v>
      </c>
      <c r="M9">
        <v>0.98943731747188435</v>
      </c>
      <c r="N9">
        <v>0.5086278391818837</v>
      </c>
      <c r="O9">
        <v>5.6022869651763847E-2</v>
      </c>
      <c r="P9">
        <v>0.32432804852509278</v>
      </c>
      <c r="Q9">
        <v>0.1146537175282904</v>
      </c>
      <c r="R9">
        <v>0.15140547537643101</v>
      </c>
      <c r="S9">
        <v>1.230107205821279</v>
      </c>
      <c r="T9">
        <v>0.30045393484943189</v>
      </c>
      <c r="U9">
        <v>0.84945157932548554</v>
      </c>
      <c r="V9">
        <v>22.071546548810669</v>
      </c>
      <c r="W9">
        <v>11.850913780384079</v>
      </c>
      <c r="X9">
        <v>3.3066921172053489E-2</v>
      </c>
      <c r="Y9">
        <v>2.1255438379825058E-2</v>
      </c>
      <c r="Z9">
        <v>0.81875604062361185</v>
      </c>
      <c r="AA9">
        <v>0.75454409111429221</v>
      </c>
      <c r="AB9">
        <v>0.42420296574221589</v>
      </c>
      <c r="AC9">
        <v>0.80228353235128802</v>
      </c>
      <c r="AD9">
        <v>0.89203004574698519</v>
      </c>
      <c r="AE9">
        <v>0.27992226665310838</v>
      </c>
      <c r="AF9">
        <v>0.55833149348235955</v>
      </c>
      <c r="AG9">
        <v>4.8887933205684488</v>
      </c>
      <c r="AH9">
        <v>2.9886961918106438</v>
      </c>
      <c r="AI9">
        <v>0.67410708094797145</v>
      </c>
      <c r="AJ9">
        <v>5.7692183770830354</v>
      </c>
      <c r="AK9">
        <v>2.8224906484186771</v>
      </c>
      <c r="AL9">
        <v>9.3044383430005819</v>
      </c>
      <c r="AM9">
        <v>0.1038600802735262</v>
      </c>
      <c r="AN9">
        <v>0.42800388599343753</v>
      </c>
    </row>
    <row r="10" spans="1:40" x14ac:dyDescent="0.45">
      <c r="A10" s="1" t="s">
        <v>439</v>
      </c>
      <c r="B10">
        <v>117.2581765136194</v>
      </c>
      <c r="C10">
        <v>3.571262183060651</v>
      </c>
      <c r="D10">
        <v>0.15237408268004429</v>
      </c>
      <c r="E10">
        <v>3.2534584942246217E-2</v>
      </c>
      <c r="F10">
        <v>3.5901687305270191</v>
      </c>
      <c r="G10">
        <v>1.054909790083473</v>
      </c>
      <c r="H10">
        <v>2.9983270462841709</v>
      </c>
      <c r="I10">
        <v>0.2514478059431749</v>
      </c>
      <c r="J10">
        <v>0.1635570619696326</v>
      </c>
      <c r="K10">
        <v>0.11427501091373039</v>
      </c>
      <c r="L10">
        <v>0.36573957420187803</v>
      </c>
      <c r="M10">
        <v>1.123178656199241</v>
      </c>
      <c r="N10">
        <v>0.48993226568876841</v>
      </c>
      <c r="O10">
        <v>3.7384656539636622E-2</v>
      </c>
      <c r="P10">
        <v>0.15445049686840021</v>
      </c>
      <c r="Q10">
        <v>4.6916054992634237E-2</v>
      </c>
      <c r="R10">
        <v>0.13590959182925719</v>
      </c>
      <c r="S10">
        <v>1.1263509534712779</v>
      </c>
      <c r="T10">
        <v>0.42924860126448022</v>
      </c>
      <c r="U10">
        <v>0.44645646300114572</v>
      </c>
      <c r="V10">
        <v>2.229843621329453</v>
      </c>
      <c r="W10">
        <v>3.2989138166805412</v>
      </c>
      <c r="X10">
        <v>1.7788817873869621E-2</v>
      </c>
      <c r="Y10">
        <v>1.5568555424553659E-2</v>
      </c>
      <c r="Z10">
        <v>0.35062300108053801</v>
      </c>
      <c r="AA10">
        <v>0.58409657581357699</v>
      </c>
      <c r="AB10">
        <v>0.26405925275482928</v>
      </c>
      <c r="AC10">
        <v>1.9657128400222419</v>
      </c>
      <c r="AD10">
        <v>0.93434512066725373</v>
      </c>
      <c r="AE10">
        <v>0.23225449876477819</v>
      </c>
      <c r="AF10">
        <v>0.99428801483709606</v>
      </c>
      <c r="AG10">
        <v>31.700313022981749</v>
      </c>
      <c r="AH10">
        <v>3.1660177038256192</v>
      </c>
      <c r="AI10">
        <v>0.95324176786202708</v>
      </c>
      <c r="AJ10">
        <v>5.9450920606049902</v>
      </c>
      <c r="AK10">
        <v>3.5666624405421712</v>
      </c>
      <c r="AL10">
        <v>4.3001550392338039</v>
      </c>
      <c r="AM10">
        <v>3.8719807928700473E-2</v>
      </c>
      <c r="AN10">
        <v>1.2193581480679929</v>
      </c>
    </row>
    <row r="11" spans="1:40" x14ac:dyDescent="0.45">
      <c r="A11" s="1" t="s">
        <v>440</v>
      </c>
      <c r="B11">
        <v>88.651629526439351</v>
      </c>
      <c r="C11">
        <v>21.370004270166209</v>
      </c>
      <c r="D11">
        <v>7.851711835812937E-2</v>
      </c>
      <c r="E11">
        <v>5.8320863141357619E-3</v>
      </c>
      <c r="F11">
        <v>0.1909866399184304</v>
      </c>
      <c r="G11">
        <v>0.1157410843554693</v>
      </c>
      <c r="H11">
        <v>3.0634055260985531</v>
      </c>
      <c r="I11">
        <v>0.1095797330663805</v>
      </c>
      <c r="J11">
        <v>2.0102408323487839E-2</v>
      </c>
      <c r="K11">
        <v>4.5528082657473677E-2</v>
      </c>
      <c r="L11">
        <v>0.15406266263976259</v>
      </c>
      <c r="M11">
        <v>0.1031949874110792</v>
      </c>
      <c r="N11">
        <v>2.5924560466949059E-2</v>
      </c>
      <c r="O11">
        <v>2.3286529958563781E-2</v>
      </c>
      <c r="P11">
        <v>1.8769767706855189E-2</v>
      </c>
      <c r="Q11">
        <v>1.2168441162894089E-2</v>
      </c>
      <c r="R11">
        <v>4.1223455992525637E-2</v>
      </c>
      <c r="S11">
        <v>0.15453636032103349</v>
      </c>
      <c r="T11">
        <v>0.24578531147819879</v>
      </c>
      <c r="U11">
        <v>0.15557997777530119</v>
      </c>
      <c r="V11">
        <v>1.486048577449733</v>
      </c>
      <c r="W11">
        <v>4.5536694847915147</v>
      </c>
      <c r="X11">
        <v>1.4762527715360289E-2</v>
      </c>
      <c r="Y11">
        <v>2.7911836206775402E-3</v>
      </c>
      <c r="Z11">
        <v>0.14626375560264379</v>
      </c>
      <c r="AA11">
        <v>0.13811711030661961</v>
      </c>
      <c r="AB11">
        <v>7.396933324936282E-2</v>
      </c>
      <c r="AC11">
        <v>0.34347127261434002</v>
      </c>
      <c r="AD11">
        <v>1.2194271031621651</v>
      </c>
      <c r="AE11">
        <v>0.14799044695473451</v>
      </c>
      <c r="AF11">
        <v>1.3712634224038771</v>
      </c>
      <c r="AG11">
        <v>25.503072054598299</v>
      </c>
      <c r="AH11">
        <v>2.015143747588116</v>
      </c>
      <c r="AI11">
        <v>1.215669004085205</v>
      </c>
      <c r="AJ11">
        <v>3.525124138586738</v>
      </c>
      <c r="AK11">
        <v>3.8074151341280311</v>
      </c>
      <c r="AL11">
        <v>2.222211270428573</v>
      </c>
      <c r="AM11">
        <v>2.2669087753926939E-2</v>
      </c>
      <c r="AN11">
        <v>0.86049540025747207</v>
      </c>
    </row>
    <row r="12" spans="1:40" x14ac:dyDescent="0.45">
      <c r="A12" s="1" t="s">
        <v>441</v>
      </c>
      <c r="B12">
        <v>8.3953277021901762</v>
      </c>
      <c r="C12">
        <v>0.80801594517323749</v>
      </c>
      <c r="D12">
        <v>5.329063107003499E-2</v>
      </c>
      <c r="E12">
        <v>5.7102409850710734E-3</v>
      </c>
      <c r="F12">
        <v>0.28700506607616599</v>
      </c>
      <c r="G12">
        <v>8.5744543692914441E-2</v>
      </c>
      <c r="H12">
        <v>0.56157704579701528</v>
      </c>
      <c r="I12">
        <v>3.2566105086404597E-2</v>
      </c>
      <c r="J12">
        <v>4.9324225289733417E-2</v>
      </c>
      <c r="K12">
        <v>8.4445376436347065E-3</v>
      </c>
      <c r="L12">
        <v>4.9461550133609797E-2</v>
      </c>
      <c r="M12">
        <v>0.13783860511289331</v>
      </c>
      <c r="N12">
        <v>7.0539394140617051E-2</v>
      </c>
      <c r="O12">
        <v>7.5551233726078504E-3</v>
      </c>
      <c r="P12">
        <v>3.4883208992890102E-2</v>
      </c>
      <c r="Q12">
        <v>1.0762936727364799E-2</v>
      </c>
      <c r="R12">
        <v>4.2303803772134059E-2</v>
      </c>
      <c r="S12">
        <v>0.35829572340505261</v>
      </c>
      <c r="T12">
        <v>8.5607306469196273E-2</v>
      </c>
      <c r="U12">
        <v>7.3137554501966268E-2</v>
      </c>
      <c r="V12">
        <v>0.22695297527029301</v>
      </c>
      <c r="W12">
        <v>0.47372676508913653</v>
      </c>
      <c r="X12">
        <v>2.2901904578121238E-3</v>
      </c>
      <c r="Y12">
        <v>4.4818957234976737E-3</v>
      </c>
      <c r="Z12">
        <v>6.3040572821696381E-2</v>
      </c>
      <c r="AA12">
        <v>0.16767130467672331</v>
      </c>
      <c r="AB12">
        <v>9.244193839837174E-2</v>
      </c>
      <c r="AC12">
        <v>0.52614702019402504</v>
      </c>
      <c r="AD12">
        <v>0.25315740674179399</v>
      </c>
      <c r="AE12">
        <v>5.9573497506680763E-2</v>
      </c>
      <c r="AF12">
        <v>0.20484992104166561</v>
      </c>
      <c r="AG12">
        <v>5.1172339663379187</v>
      </c>
      <c r="AH12">
        <v>0.63571538980709674</v>
      </c>
      <c r="AI12">
        <v>0.1982075438957128</v>
      </c>
      <c r="AJ12">
        <v>1.0546764690478581</v>
      </c>
      <c r="AK12">
        <v>0.66167870070898449</v>
      </c>
      <c r="AL12">
        <v>0.86907588322991236</v>
      </c>
      <c r="AM12">
        <v>5.5951344856460597E-3</v>
      </c>
      <c r="AN12">
        <v>0.42668371597904048</v>
      </c>
    </row>
    <row r="13" spans="1:40" x14ac:dyDescent="0.45">
      <c r="A13" s="1" t="s">
        <v>442</v>
      </c>
      <c r="B13">
        <v>59.385066544887167</v>
      </c>
      <c r="C13">
        <v>1.1532319303006451</v>
      </c>
      <c r="D13">
        <v>8.0631424848133404E-2</v>
      </c>
      <c r="E13">
        <v>8.5092284520445483E-3</v>
      </c>
      <c r="F13">
        <v>0.2041142942879699</v>
      </c>
      <c r="G13">
        <v>7.8795184499752452E-2</v>
      </c>
      <c r="H13">
        <v>1.5189221234899279</v>
      </c>
      <c r="I13">
        <v>9.5617778336238593E-2</v>
      </c>
      <c r="J13">
        <v>2.722875472826583E-2</v>
      </c>
      <c r="K13">
        <v>3.4515248195118198E-2</v>
      </c>
      <c r="L13">
        <v>0.13645843751767181</v>
      </c>
      <c r="M13">
        <v>0.1112934567984528</v>
      </c>
      <c r="N13">
        <v>3.2833473907641443E-2</v>
      </c>
      <c r="O13">
        <v>1.9364519640251422E-2</v>
      </c>
      <c r="P13">
        <v>2.0497219037416369E-2</v>
      </c>
      <c r="Q13">
        <v>1.049014188819997E-2</v>
      </c>
      <c r="R13">
        <v>4.903393340438001E-2</v>
      </c>
      <c r="S13">
        <v>0.19940647524432359</v>
      </c>
      <c r="T13">
        <v>0.15950619007982439</v>
      </c>
      <c r="U13">
        <v>0.1250888758537203</v>
      </c>
      <c r="V13">
        <v>1.2588656753808489</v>
      </c>
      <c r="W13">
        <v>1.9486439065955701</v>
      </c>
      <c r="X13">
        <v>1.1687506243586179E-2</v>
      </c>
      <c r="Y13">
        <v>3.0010983711449132E-3</v>
      </c>
      <c r="Z13">
        <v>0.19892131851886671</v>
      </c>
      <c r="AA13">
        <v>0.14229638438741579</v>
      </c>
      <c r="AB13">
        <v>8.3248879355604724E-2</v>
      </c>
      <c r="AC13">
        <v>0.39483862465771669</v>
      </c>
      <c r="AD13">
        <v>0.94032052626097495</v>
      </c>
      <c r="AE13">
        <v>0.15354825962513119</v>
      </c>
      <c r="AF13">
        <v>0.9008500316240623</v>
      </c>
      <c r="AG13">
        <v>18.91814454651502</v>
      </c>
      <c r="AH13">
        <v>1.457587690684347</v>
      </c>
      <c r="AI13">
        <v>0.72192878175135111</v>
      </c>
      <c r="AJ13">
        <v>2.5024121332550062</v>
      </c>
      <c r="AK13">
        <v>2.3053014961141258</v>
      </c>
      <c r="AL13">
        <v>1.807210001809334</v>
      </c>
      <c r="AM13">
        <v>2.0361524528622221E-2</v>
      </c>
      <c r="AN13">
        <v>1.7169993450716321</v>
      </c>
    </row>
    <row r="14" spans="1:40" x14ac:dyDescent="0.45">
      <c r="A14" s="1" t="s">
        <v>443</v>
      </c>
      <c r="B14">
        <v>35.622609058260892</v>
      </c>
      <c r="C14">
        <v>1.2592432065443671</v>
      </c>
      <c r="D14">
        <v>0.29611456528568197</v>
      </c>
      <c r="E14">
        <v>1.486132123409873E-2</v>
      </c>
      <c r="F14">
        <v>0.5769325807598169</v>
      </c>
      <c r="G14">
        <v>0.1336611651826291</v>
      </c>
      <c r="H14">
        <v>1.6782942639770759</v>
      </c>
      <c r="I14">
        <v>4.7922325104517972E-2</v>
      </c>
      <c r="J14">
        <v>7.7472182922581734E-2</v>
      </c>
      <c r="K14">
        <v>1.7904146082974141E-2</v>
      </c>
      <c r="L14">
        <v>8.5567926563520635E-2</v>
      </c>
      <c r="M14">
        <v>0.31232038568549669</v>
      </c>
      <c r="N14">
        <v>0.14537711233520351</v>
      </c>
      <c r="O14">
        <v>1.449797685517224E-2</v>
      </c>
      <c r="P14">
        <v>6.9915567196827344E-2</v>
      </c>
      <c r="Q14">
        <v>2.1170711880121259E-2</v>
      </c>
      <c r="R14">
        <v>7.1681075176982953E-2</v>
      </c>
      <c r="S14">
        <v>0.56803456027413446</v>
      </c>
      <c r="T14">
        <v>0.1608675904474974</v>
      </c>
      <c r="U14">
        <v>0.15222775144250461</v>
      </c>
      <c r="V14">
        <v>0.52874837931931529</v>
      </c>
      <c r="W14">
        <v>0.90685637430385657</v>
      </c>
      <c r="X14">
        <v>4.51349450015677E-3</v>
      </c>
      <c r="Y14">
        <v>6.9970161372733593E-3</v>
      </c>
      <c r="Z14">
        <v>9.1369454052710186E-2</v>
      </c>
      <c r="AA14">
        <v>0.27193975999327852</v>
      </c>
      <c r="AB14">
        <v>0.1548220695068416</v>
      </c>
      <c r="AC14">
        <v>1.778484529721527</v>
      </c>
      <c r="AD14">
        <v>0.81346643652755024</v>
      </c>
      <c r="AE14">
        <v>0.11049637777074919</v>
      </c>
      <c r="AF14">
        <v>0.64945925498048218</v>
      </c>
      <c r="AG14">
        <v>22.67802255656742</v>
      </c>
      <c r="AH14">
        <v>1.262956984152199</v>
      </c>
      <c r="AI14">
        <v>0.57795717321672058</v>
      </c>
      <c r="AJ14">
        <v>2.0625301261832591</v>
      </c>
      <c r="AK14">
        <v>1.9100974078810751</v>
      </c>
      <c r="AL14">
        <v>2.1593180999979298</v>
      </c>
      <c r="AM14">
        <v>1.236196928748777E-2</v>
      </c>
      <c r="AN14">
        <v>1.8710003883091859</v>
      </c>
    </row>
    <row r="15" spans="1:40" x14ac:dyDescent="0.45">
      <c r="A15" s="1" t="s">
        <v>444</v>
      </c>
      <c r="B15">
        <v>76.176009140929835</v>
      </c>
      <c r="C15">
        <v>2.2856346526682212</v>
      </c>
      <c r="D15">
        <v>0.28900690667797407</v>
      </c>
      <c r="E15">
        <v>7.2654947793056573E-3</v>
      </c>
      <c r="F15">
        <v>0.18605426466630101</v>
      </c>
      <c r="G15">
        <v>7.7586860592463461E-2</v>
      </c>
      <c r="H15">
        <v>1.828780123901421</v>
      </c>
      <c r="I15">
        <v>7.8333448251311569E-2</v>
      </c>
      <c r="J15">
        <v>1.1640645054723609E-2</v>
      </c>
      <c r="K15">
        <v>5.1110858813762539E-2</v>
      </c>
      <c r="L15">
        <v>0.15100102787059069</v>
      </c>
      <c r="M15">
        <v>7.7269804606592843E-2</v>
      </c>
      <c r="N15">
        <v>3.8733020003207518E-2</v>
      </c>
      <c r="O15">
        <v>2.2475781197950011E-2</v>
      </c>
      <c r="P15">
        <v>1.799407949520478E-2</v>
      </c>
      <c r="Q15">
        <v>1.177753495437117E-2</v>
      </c>
      <c r="R15">
        <v>3.034986271269146E-2</v>
      </c>
      <c r="S15">
        <v>7.7920177862469797E-2</v>
      </c>
      <c r="T15">
        <v>0.148014406462909</v>
      </c>
      <c r="U15">
        <v>0.17489610153919419</v>
      </c>
      <c r="V15">
        <v>1.5323884717592471</v>
      </c>
      <c r="W15">
        <v>3.0621041013927019</v>
      </c>
      <c r="X15">
        <v>1.559682859666413E-2</v>
      </c>
      <c r="Y15">
        <v>1.850916332349882E-3</v>
      </c>
      <c r="Z15">
        <v>0.1551780539807576</v>
      </c>
      <c r="AA15">
        <v>0.10056534286823531</v>
      </c>
      <c r="AB15">
        <v>9.1682206118115631E-2</v>
      </c>
      <c r="AC15">
        <v>0.83428757834833123</v>
      </c>
      <c r="AD15">
        <v>1.0803020595377231</v>
      </c>
      <c r="AE15">
        <v>0.14997145056827049</v>
      </c>
      <c r="AF15">
        <v>0.79356197789830829</v>
      </c>
      <c r="AG15">
        <v>26.726379139449101</v>
      </c>
      <c r="AH15">
        <v>1.461824341185969</v>
      </c>
      <c r="AI15">
        <v>0.70931540564333961</v>
      </c>
      <c r="AJ15">
        <v>2.1589492259518099</v>
      </c>
      <c r="AK15">
        <v>2.4361776406908811</v>
      </c>
      <c r="AL15">
        <v>2.0270504509017129</v>
      </c>
      <c r="AM15">
        <v>2.043845698689719E-2</v>
      </c>
      <c r="AN15">
        <v>1.363337510893331</v>
      </c>
    </row>
    <row r="16" spans="1:40" x14ac:dyDescent="0.45">
      <c r="A16" s="1" t="s">
        <v>445</v>
      </c>
      <c r="B16">
        <v>65.940289737821161</v>
      </c>
      <c r="C16">
        <v>12.223032594156869</v>
      </c>
      <c r="D16">
        <v>0.74408488776537718</v>
      </c>
      <c r="E16">
        <v>1.5381245283739169E-2</v>
      </c>
      <c r="F16">
        <v>0.44894587215501258</v>
      </c>
      <c r="G16">
        <v>0.19140024495664709</v>
      </c>
      <c r="H16">
        <v>2.5548888782924468</v>
      </c>
      <c r="I16">
        <v>0.11371742542162359</v>
      </c>
      <c r="J16">
        <v>2.819137459679745E-2</v>
      </c>
      <c r="K16">
        <v>4.4142665707046461E-2</v>
      </c>
      <c r="L16">
        <v>0.1753879405979864</v>
      </c>
      <c r="M16">
        <v>0.1603659635929687</v>
      </c>
      <c r="N16">
        <v>9.9052691543118854E-2</v>
      </c>
      <c r="O16">
        <v>2.0935839075492992E-2</v>
      </c>
      <c r="P16">
        <v>3.565687125724612E-2</v>
      </c>
      <c r="Q16">
        <v>1.737752811457632E-2</v>
      </c>
      <c r="R16">
        <v>0.48739369420005257</v>
      </c>
      <c r="S16">
        <v>0.20296300313551191</v>
      </c>
      <c r="T16">
        <v>0.27940378564163992</v>
      </c>
      <c r="U16">
        <v>0.21378422869159741</v>
      </c>
      <c r="V16">
        <v>1.266799935310416</v>
      </c>
      <c r="W16">
        <v>2.355700382541019</v>
      </c>
      <c r="X16">
        <v>1.2152891455292931E-2</v>
      </c>
      <c r="Y16">
        <v>3.9013178314440881E-3</v>
      </c>
      <c r="Z16">
        <v>0.22193797995549111</v>
      </c>
      <c r="AA16">
        <v>0.17988393251169579</v>
      </c>
      <c r="AB16">
        <v>0.17211566519547991</v>
      </c>
      <c r="AC16">
        <v>2.0260276873209451</v>
      </c>
      <c r="AD16">
        <v>1.6343006595684431</v>
      </c>
      <c r="AE16">
        <v>0.13127092822531819</v>
      </c>
      <c r="AF16">
        <v>1.3044734946214891</v>
      </c>
      <c r="AG16">
        <v>37.28082654431563</v>
      </c>
      <c r="AH16">
        <v>4.0691119285767643</v>
      </c>
      <c r="AI16">
        <v>1.296245197792637</v>
      </c>
      <c r="AJ16">
        <v>3.835167763035789</v>
      </c>
      <c r="AK16">
        <v>4.1786001258781926</v>
      </c>
      <c r="AL16">
        <v>3.1176865545670012</v>
      </c>
      <c r="AM16">
        <v>2.919332969048484E-2</v>
      </c>
      <c r="AN16">
        <v>1.0612540561357739</v>
      </c>
    </row>
    <row r="17" spans="1:40" x14ac:dyDescent="0.45">
      <c r="A17" s="1" t="s">
        <v>446</v>
      </c>
      <c r="B17">
        <v>15.838219495152449</v>
      </c>
      <c r="C17">
        <v>1.0677618274950871</v>
      </c>
      <c r="D17">
        <v>0.19060435639355849</v>
      </c>
      <c r="E17">
        <v>5.0910362547221838E-2</v>
      </c>
      <c r="F17">
        <v>0.11039078653293639</v>
      </c>
      <c r="G17">
        <v>6.1640599412303147E-2</v>
      </c>
      <c r="H17">
        <v>1.2109136167208669</v>
      </c>
      <c r="I17">
        <v>2.9857507578405561E-2</v>
      </c>
      <c r="J17">
        <v>6.9956869206615801E-3</v>
      </c>
      <c r="K17">
        <v>8.6031055007465863E-3</v>
      </c>
      <c r="L17">
        <v>4.18540822998048E-2</v>
      </c>
      <c r="M17">
        <v>3.9258140419721442E-2</v>
      </c>
      <c r="N17">
        <v>2.560223011869828E-2</v>
      </c>
      <c r="O17">
        <v>3.5351009920587171E-3</v>
      </c>
      <c r="P17">
        <v>8.6428392379785529E-3</v>
      </c>
      <c r="Q17">
        <v>4.0189417168901521E-3</v>
      </c>
      <c r="R17">
        <v>1.496233916145014E-2</v>
      </c>
      <c r="S17">
        <v>5.0424206715094552E-2</v>
      </c>
      <c r="T17">
        <v>4.1387338620988923E-2</v>
      </c>
      <c r="U17">
        <v>5.3209046961986438E-2</v>
      </c>
      <c r="V17">
        <v>0.25042841905466412</v>
      </c>
      <c r="W17">
        <v>0.47351440339401829</v>
      </c>
      <c r="X17">
        <v>1.9808423430066461E-3</v>
      </c>
      <c r="Y17">
        <v>9.3004279914121963E-4</v>
      </c>
      <c r="Z17">
        <v>4.9955782468917097E-2</v>
      </c>
      <c r="AA17">
        <v>6.5615627828048848E-2</v>
      </c>
      <c r="AB17">
        <v>0.39142327303115038</v>
      </c>
      <c r="AC17">
        <v>6.8166800644046566</v>
      </c>
      <c r="AD17">
        <v>0.64137058575361072</v>
      </c>
      <c r="AE17">
        <v>2.372232190257012E-2</v>
      </c>
      <c r="AF17">
        <v>0.14328903091882189</v>
      </c>
      <c r="AG17">
        <v>5.8844851780802987</v>
      </c>
      <c r="AH17">
        <v>0.42300269139300772</v>
      </c>
      <c r="AI17">
        <v>0.26482354397370989</v>
      </c>
      <c r="AJ17">
        <v>0.66801456197536768</v>
      </c>
      <c r="AK17">
        <v>0.52655841456200814</v>
      </c>
      <c r="AL17">
        <v>1.9293887209281411</v>
      </c>
      <c r="AM17">
        <v>1.0373794116578541E-2</v>
      </c>
      <c r="AN17">
        <v>0.30005396190419847</v>
      </c>
    </row>
    <row r="18" spans="1:40" x14ac:dyDescent="0.45">
      <c r="A18" s="1" t="s">
        <v>447</v>
      </c>
      <c r="B18">
        <v>12.224140368150151</v>
      </c>
      <c r="C18">
        <v>3.8320201499046869</v>
      </c>
      <c r="D18">
        <v>9.216853505843396</v>
      </c>
      <c r="E18">
        <v>2.3923603322297479E-2</v>
      </c>
      <c r="F18">
        <v>0.15067049236529381</v>
      </c>
      <c r="G18">
        <v>0.19396704641067081</v>
      </c>
      <c r="H18">
        <v>2.905595534844065</v>
      </c>
      <c r="I18">
        <v>8.5849943190316746E-2</v>
      </c>
      <c r="J18">
        <v>1.36647982395997E-2</v>
      </c>
      <c r="K18">
        <v>2.1771865263793259E-2</v>
      </c>
      <c r="L18">
        <v>0.13380398267814619</v>
      </c>
      <c r="M18">
        <v>7.6219615559373718E-2</v>
      </c>
      <c r="N18">
        <v>3.6690047054049713E-2</v>
      </c>
      <c r="O18">
        <v>6.4494926023039457E-3</v>
      </c>
      <c r="P18">
        <v>2.1833786590363911E-2</v>
      </c>
      <c r="Q18">
        <v>1.033012860808994E-2</v>
      </c>
      <c r="R18">
        <v>3.057561721581532E-2</v>
      </c>
      <c r="S18">
        <v>0.10643481582318361</v>
      </c>
      <c r="T18">
        <v>0.13529445158461029</v>
      </c>
      <c r="U18">
        <v>0.1697578080775988</v>
      </c>
      <c r="V18">
        <v>0.46930288236112638</v>
      </c>
      <c r="W18">
        <v>1.359344950251006</v>
      </c>
      <c r="X18">
        <v>7.6017712546071203E-3</v>
      </c>
      <c r="Y18">
        <v>2.4014339134801371E-3</v>
      </c>
      <c r="Z18">
        <v>0.30398628649877929</v>
      </c>
      <c r="AA18">
        <v>9.3248044788746168E-2</v>
      </c>
      <c r="AB18">
        <v>0.12184803214640499</v>
      </c>
      <c r="AC18">
        <v>1.074359131289903</v>
      </c>
      <c r="AD18">
        <v>1.056977302167134</v>
      </c>
      <c r="AE18">
        <v>4.8288660058469657E-2</v>
      </c>
      <c r="AF18">
        <v>0.35187121568531948</v>
      </c>
      <c r="AG18">
        <v>72.632370625785555</v>
      </c>
      <c r="AH18">
        <v>1.166954136321293</v>
      </c>
      <c r="AI18">
        <v>0.52029850777928421</v>
      </c>
      <c r="AJ18">
        <v>2.1083802999576742</v>
      </c>
      <c r="AK18">
        <v>1.2430602234292929</v>
      </c>
      <c r="AL18">
        <v>2.0207367236142479</v>
      </c>
      <c r="AM18">
        <v>2.571721442868917E-2</v>
      </c>
      <c r="AN18">
        <v>12.211088821968239</v>
      </c>
    </row>
    <row r="19" spans="1:40" x14ac:dyDescent="0.45">
      <c r="A19" s="1" t="s">
        <v>448</v>
      </c>
      <c r="B19">
        <v>2.2584660201497861</v>
      </c>
      <c r="C19">
        <v>7.571786576084877</v>
      </c>
      <c r="D19">
        <v>0.75925141199248647</v>
      </c>
      <c r="E19">
        <v>4.3520807639615628E-3</v>
      </c>
      <c r="F19">
        <v>2.6704044244605981E-2</v>
      </c>
      <c r="G19">
        <v>3.5020782927824103E-2</v>
      </c>
      <c r="H19">
        <v>0.40403291899165822</v>
      </c>
      <c r="I19">
        <v>1.7916306853370478E-2</v>
      </c>
      <c r="J19">
        <v>2.3908129521538661E-3</v>
      </c>
      <c r="K19">
        <v>3.4494480074910121E-3</v>
      </c>
      <c r="L19">
        <v>2.22943231604317E-2</v>
      </c>
      <c r="M19">
        <v>1.3128482604062351E-2</v>
      </c>
      <c r="N19">
        <v>6.3879823618887234E-3</v>
      </c>
      <c r="O19">
        <v>1.1165603076816999E-3</v>
      </c>
      <c r="P19">
        <v>3.665842686463991E-3</v>
      </c>
      <c r="Q19">
        <v>1.7220014326706349E-3</v>
      </c>
      <c r="R19">
        <v>5.3406866918951114E-3</v>
      </c>
      <c r="S19">
        <v>1.8159451240015698E-2</v>
      </c>
      <c r="T19">
        <v>2.2376411608350799E-2</v>
      </c>
      <c r="U19">
        <v>2.6844045086282159E-2</v>
      </c>
      <c r="V19">
        <v>7.1120164964169438E-2</v>
      </c>
      <c r="W19">
        <v>0.1633439213683136</v>
      </c>
      <c r="X19">
        <v>1.304087665196916E-3</v>
      </c>
      <c r="Y19">
        <v>3.9358432182788421E-4</v>
      </c>
      <c r="Z19">
        <v>5.4428109153688113E-2</v>
      </c>
      <c r="AA19">
        <v>2.9175391815535402E-2</v>
      </c>
      <c r="AB19">
        <v>2.1513544038754249E-2</v>
      </c>
      <c r="AC19">
        <v>0.198424195639754</v>
      </c>
      <c r="AD19">
        <v>0.20580241330876489</v>
      </c>
      <c r="AE19">
        <v>1.0304403497842301E-2</v>
      </c>
      <c r="AF19">
        <v>0.1040338546561054</v>
      </c>
      <c r="AG19">
        <v>8.0882700200481157</v>
      </c>
      <c r="AH19">
        <v>0.21911060489445089</v>
      </c>
      <c r="AI19">
        <v>0.10106322593677861</v>
      </c>
      <c r="AJ19">
        <v>0.36195908753010331</v>
      </c>
      <c r="AK19">
        <v>0.29875977429802958</v>
      </c>
      <c r="AL19">
        <v>0.3541702454878361</v>
      </c>
      <c r="AM19">
        <v>3.4232992957816451E-3</v>
      </c>
      <c r="AN19">
        <v>0.16655532570675091</v>
      </c>
    </row>
    <row r="20" spans="1:40" x14ac:dyDescent="0.45">
      <c r="A20" s="1" t="s">
        <v>449</v>
      </c>
      <c r="B20">
        <v>0.88870165175352844</v>
      </c>
      <c r="C20">
        <v>0.12664639215584739</v>
      </c>
      <c r="D20">
        <v>1.786402887509304E-2</v>
      </c>
      <c r="E20">
        <v>8.5327472921505141</v>
      </c>
      <c r="F20">
        <v>1.268632696503899</v>
      </c>
      <c r="G20">
        <v>1.0215936654677631</v>
      </c>
      <c r="H20">
        <v>0.61921881357216391</v>
      </c>
      <c r="I20">
        <v>7.3297994284340709E-2</v>
      </c>
      <c r="J20">
        <v>0.2439838252863126</v>
      </c>
      <c r="K20">
        <v>4.2458545643659903E-2</v>
      </c>
      <c r="L20">
        <v>0.29480014086926348</v>
      </c>
      <c r="M20">
        <v>1.2922296432461959</v>
      </c>
      <c r="N20">
        <v>0.29818630484824737</v>
      </c>
      <c r="O20">
        <v>0.160800762569068</v>
      </c>
      <c r="P20">
        <v>0.33624910886363918</v>
      </c>
      <c r="Q20">
        <v>0.20590322735908831</v>
      </c>
      <c r="R20">
        <v>0.13395049857745711</v>
      </c>
      <c r="S20">
        <v>1.884994179357766</v>
      </c>
      <c r="T20">
        <v>0.27332383268728722</v>
      </c>
      <c r="U20">
        <v>0.77526532812141513</v>
      </c>
      <c r="V20">
        <v>0.66276448353279704</v>
      </c>
      <c r="W20">
        <v>0.76522882531970549</v>
      </c>
      <c r="X20">
        <v>4.4306793935744403E-3</v>
      </c>
      <c r="Y20">
        <v>5.2613438093194603E-2</v>
      </c>
      <c r="Z20">
        <v>0.16895784995765331</v>
      </c>
      <c r="AA20">
        <v>1.573830924804043</v>
      </c>
      <c r="AB20">
        <v>0.50108302056601384</v>
      </c>
      <c r="AC20">
        <v>0.99488080416953584</v>
      </c>
      <c r="AD20">
        <v>0.26303897177084601</v>
      </c>
      <c r="AE20">
        <v>0.26890137068702141</v>
      </c>
      <c r="AF20">
        <v>0.1760979589740109</v>
      </c>
      <c r="AG20">
        <v>1.066675138147688</v>
      </c>
      <c r="AH20">
        <v>1.7657454998114051</v>
      </c>
      <c r="AI20">
        <v>0.22442686702771811</v>
      </c>
      <c r="AJ20">
        <v>3.4297631602010652</v>
      </c>
      <c r="AK20">
        <v>1.1063859110382079</v>
      </c>
      <c r="AL20">
        <v>9.2642666395775812</v>
      </c>
      <c r="AM20">
        <v>5.5614661284133289E-2</v>
      </c>
      <c r="AN20">
        <v>0.14102009904467969</v>
      </c>
    </row>
    <row r="21" spans="1:40" x14ac:dyDescent="0.45">
      <c r="A21" s="1" t="s">
        <v>450</v>
      </c>
      <c r="B21">
        <v>3.0594619544172819</v>
      </c>
      <c r="C21">
        <v>0.49518862809307751</v>
      </c>
      <c r="D21">
        <v>7.2873924300898951E-2</v>
      </c>
      <c r="E21">
        <v>3.4201284926940287E-2</v>
      </c>
      <c r="F21">
        <v>226.2786809580619</v>
      </c>
      <c r="G21">
        <v>9.9652194747679701</v>
      </c>
      <c r="H21">
        <v>5.1605979202361976</v>
      </c>
      <c r="I21">
        <v>0.45606572819294972</v>
      </c>
      <c r="J21">
        <v>0.2419700677046201</v>
      </c>
      <c r="K21">
        <v>0.1070127664274359</v>
      </c>
      <c r="L21">
        <v>0.63218829272403965</v>
      </c>
      <c r="M21">
        <v>123.3011977254336</v>
      </c>
      <c r="N21">
        <v>207.68446852990709</v>
      </c>
      <c r="O21">
        <v>0.10474835876596029</v>
      </c>
      <c r="P21">
        <v>0.54649039701195345</v>
      </c>
      <c r="Q21">
        <v>0.27794219927752212</v>
      </c>
      <c r="R21">
        <v>1.5507388222823091</v>
      </c>
      <c r="S21">
        <v>2.0747704159773561</v>
      </c>
      <c r="T21">
        <v>0.58175350137950388</v>
      </c>
      <c r="U21">
        <v>3.7542585922425249</v>
      </c>
      <c r="V21">
        <v>2.521849555567619</v>
      </c>
      <c r="W21">
        <v>3.456989282562954</v>
      </c>
      <c r="X21">
        <v>1.518873635098303E-2</v>
      </c>
      <c r="Y21">
        <v>6.391588843190775E-2</v>
      </c>
      <c r="Z21">
        <v>0.57016093743701279</v>
      </c>
      <c r="AA21">
        <v>1.774935187543099</v>
      </c>
      <c r="AB21">
        <v>1.5725298639943741</v>
      </c>
      <c r="AC21">
        <v>11.072409156168829</v>
      </c>
      <c r="AD21">
        <v>1.1822194067474019</v>
      </c>
      <c r="AE21">
        <v>0.62558575004175154</v>
      </c>
      <c r="AF21">
        <v>1.2193283555223819</v>
      </c>
      <c r="AG21">
        <v>5.7152537160611976</v>
      </c>
      <c r="AH21">
        <v>6.6366167682789881</v>
      </c>
      <c r="AI21">
        <v>1.083053768168132</v>
      </c>
      <c r="AJ21">
        <v>8.3325516786289437</v>
      </c>
      <c r="AK21">
        <v>3.68734250194434</v>
      </c>
      <c r="AL21">
        <v>31.91805142341607</v>
      </c>
      <c r="AM21">
        <v>0.40550521758939201</v>
      </c>
      <c r="AN21">
        <v>0.43959816229790932</v>
      </c>
    </row>
    <row r="22" spans="1:40" x14ac:dyDescent="0.45">
      <c r="A22" s="1" t="s">
        <v>451</v>
      </c>
      <c r="B22">
        <v>0.47927951626915039</v>
      </c>
      <c r="C22">
        <v>6.2320581689342527E-2</v>
      </c>
      <c r="D22">
        <v>1.12376761712059E-2</v>
      </c>
      <c r="E22">
        <v>2.9888252912630541E-3</v>
      </c>
      <c r="F22">
        <v>483.77415842152169</v>
      </c>
      <c r="G22">
        <v>1.9431902285862479</v>
      </c>
      <c r="H22">
        <v>0.91261548389040559</v>
      </c>
      <c r="I22">
        <v>4.4622597701159332E-2</v>
      </c>
      <c r="J22">
        <v>6.455080574211701E-2</v>
      </c>
      <c r="K22">
        <v>2.452764202130276E-2</v>
      </c>
      <c r="L22">
        <v>8.3047021267829757E-2</v>
      </c>
      <c r="M22">
        <v>1.4047791160151291</v>
      </c>
      <c r="N22">
        <v>1.9055206720915661</v>
      </c>
      <c r="O22">
        <v>1.3417109525743459E-2</v>
      </c>
      <c r="P22">
        <v>6.2662889335244595E-2</v>
      </c>
      <c r="Q22">
        <v>2.1213916285806461E-2</v>
      </c>
      <c r="R22">
        <v>5.9016877921368491E-2</v>
      </c>
      <c r="S22">
        <v>0.50648607452246996</v>
      </c>
      <c r="T22">
        <v>0.13371239788575931</v>
      </c>
      <c r="U22">
        <v>0.23024174629461619</v>
      </c>
      <c r="V22">
        <v>0.29980152524248821</v>
      </c>
      <c r="W22">
        <v>1.6349471312892669</v>
      </c>
      <c r="X22">
        <v>2.803497189444064E-3</v>
      </c>
      <c r="Y22">
        <v>8.7351106392621961E-3</v>
      </c>
      <c r="Z22">
        <v>8.0004189662583547E-2</v>
      </c>
      <c r="AA22">
        <v>0.28591274402550271</v>
      </c>
      <c r="AB22">
        <v>0.13170297373589929</v>
      </c>
      <c r="AC22">
        <v>0.44095141595658821</v>
      </c>
      <c r="AD22">
        <v>0.21095084271627629</v>
      </c>
      <c r="AE22">
        <v>7.505370079120903E-2</v>
      </c>
      <c r="AF22">
        <v>0.1458281092916224</v>
      </c>
      <c r="AG22">
        <v>1.145794778294021</v>
      </c>
      <c r="AH22">
        <v>0.86295696537757738</v>
      </c>
      <c r="AI22">
        <v>0.16878715968219249</v>
      </c>
      <c r="AJ22">
        <v>1.870276649607006</v>
      </c>
      <c r="AK22">
        <v>0.70912224293502701</v>
      </c>
      <c r="AL22">
        <v>4.1924237627599714</v>
      </c>
      <c r="AM22">
        <v>5.4417983123615517E-2</v>
      </c>
      <c r="AN22">
        <v>0.57428907627124104</v>
      </c>
    </row>
    <row r="23" spans="1:40" x14ac:dyDescent="0.45">
      <c r="A23" s="1" t="s">
        <v>452</v>
      </c>
      <c r="B23">
        <v>0.2442029825404583</v>
      </c>
      <c r="C23">
        <v>3.165008153854855E-2</v>
      </c>
      <c r="D23">
        <v>4.3989718901876664E-3</v>
      </c>
      <c r="E23">
        <v>1.2356463010370531E-3</v>
      </c>
      <c r="F23">
        <v>2.2721711435241398</v>
      </c>
      <c r="G23">
        <v>58.563734575906537</v>
      </c>
      <c r="H23">
        <v>0.32681784771092592</v>
      </c>
      <c r="I23">
        <v>1.285060065037096E-2</v>
      </c>
      <c r="J23">
        <v>0.12049274544235319</v>
      </c>
      <c r="K23">
        <v>6.5722045164591037E-3</v>
      </c>
      <c r="L23">
        <v>3.056537587690341E-2</v>
      </c>
      <c r="M23">
        <v>0.86183923809079155</v>
      </c>
      <c r="N23">
        <v>0.26975684970251079</v>
      </c>
      <c r="O23">
        <v>1.104089076131274E-2</v>
      </c>
      <c r="P23">
        <v>3.8732875647942588E-2</v>
      </c>
      <c r="Q23">
        <v>1.8293925937469192E-2</v>
      </c>
      <c r="R23">
        <v>0.33315069537717001</v>
      </c>
      <c r="S23">
        <v>0.92589216063647362</v>
      </c>
      <c r="T23">
        <v>0.1352778767493949</v>
      </c>
      <c r="U23">
        <v>0.16462817141104899</v>
      </c>
      <c r="V23">
        <v>0.27605346865464891</v>
      </c>
      <c r="W23">
        <v>0.14801902201428699</v>
      </c>
      <c r="X23">
        <v>8.527774369536139E-4</v>
      </c>
      <c r="Y23">
        <v>6.7996196268695014E-3</v>
      </c>
      <c r="Z23">
        <v>2.9822780062470289E-2</v>
      </c>
      <c r="AA23">
        <v>0.29637875629356542</v>
      </c>
      <c r="AB23">
        <v>9.5185853424778977E-2</v>
      </c>
      <c r="AC23">
        <v>2.7339210964109859</v>
      </c>
      <c r="AD23">
        <v>6.9695551989496604E-2</v>
      </c>
      <c r="AE23">
        <v>0.1137020721203334</v>
      </c>
      <c r="AF23">
        <v>0.22345404552217629</v>
      </c>
      <c r="AG23">
        <v>0.26286574714528221</v>
      </c>
      <c r="AH23">
        <v>4.7327789828092977</v>
      </c>
      <c r="AI23">
        <v>0.25965037610011649</v>
      </c>
      <c r="AJ23">
        <v>1.59998743347713</v>
      </c>
      <c r="AK23">
        <v>0.68219662020397664</v>
      </c>
      <c r="AL23">
        <v>1.28095440417483</v>
      </c>
      <c r="AM23">
        <v>1.143392770500464E-2</v>
      </c>
      <c r="AN23">
        <v>0.77556192582065431</v>
      </c>
    </row>
    <row r="24" spans="1:40" x14ac:dyDescent="0.45">
      <c r="A24" s="1" t="s">
        <v>453</v>
      </c>
      <c r="B24">
        <v>5.022634782648904</v>
      </c>
      <c r="C24">
        <v>0.92458838219665118</v>
      </c>
      <c r="D24">
        <v>0.1680886969788144</v>
      </c>
      <c r="E24">
        <v>5.8408507249042528E-2</v>
      </c>
      <c r="F24">
        <v>1.9250642086412399</v>
      </c>
      <c r="G24">
        <v>0.52176267562210588</v>
      </c>
      <c r="H24">
        <v>20.240513744297669</v>
      </c>
      <c r="I24">
        <v>3.8119858519351859</v>
      </c>
      <c r="J24">
        <v>10.49403778964242</v>
      </c>
      <c r="K24">
        <v>0.56210214919328982</v>
      </c>
      <c r="L24">
        <v>1.903795070817871</v>
      </c>
      <c r="M24">
        <v>22.384033176678539</v>
      </c>
      <c r="N24">
        <v>0.54517067489733384</v>
      </c>
      <c r="O24">
        <v>0.19344619370252061</v>
      </c>
      <c r="P24">
        <v>1.2444610971945509</v>
      </c>
      <c r="Q24">
        <v>0.62911280429161343</v>
      </c>
      <c r="R24">
        <v>0.66919838116082953</v>
      </c>
      <c r="S24">
        <v>2.78554765651571</v>
      </c>
      <c r="T24">
        <v>0.65109347524641381</v>
      </c>
      <c r="U24">
        <v>4.3018473764423284</v>
      </c>
      <c r="V24">
        <v>3.4123813415219542</v>
      </c>
      <c r="W24">
        <v>4.6547676154343103</v>
      </c>
      <c r="X24">
        <v>2.9165589927069271E-2</v>
      </c>
      <c r="Y24">
        <v>3.9140417931092027E-2</v>
      </c>
      <c r="Z24">
        <v>1.0707274933667139</v>
      </c>
      <c r="AA24">
        <v>1.355736560270548</v>
      </c>
      <c r="AB24">
        <v>2.572133452581634</v>
      </c>
      <c r="AC24">
        <v>4.9831182883403873</v>
      </c>
      <c r="AD24">
        <v>3.1318951989993771</v>
      </c>
      <c r="AE24">
        <v>13.650838518811771</v>
      </c>
      <c r="AF24">
        <v>3.4748730575545541</v>
      </c>
      <c r="AG24">
        <v>14.352930829516589</v>
      </c>
      <c r="AH24">
        <v>24.95209786904249</v>
      </c>
      <c r="AI24">
        <v>3.1272095577222019</v>
      </c>
      <c r="AJ24">
        <v>15.46184211396066</v>
      </c>
      <c r="AK24">
        <v>10.573596389516609</v>
      </c>
      <c r="AL24">
        <v>152.56987871610229</v>
      </c>
      <c r="AM24">
        <v>2.731427925281753</v>
      </c>
      <c r="AN24">
        <v>0.40459090281817989</v>
      </c>
    </row>
    <row r="25" spans="1:40" x14ac:dyDescent="0.45">
      <c r="A25" s="1" t="s">
        <v>454</v>
      </c>
      <c r="B25">
        <v>38.938114751412719</v>
      </c>
      <c r="C25">
        <v>5.4028674428867971</v>
      </c>
      <c r="D25">
        <v>0.99418455904020442</v>
      </c>
      <c r="E25">
        <v>0.84383331002764173</v>
      </c>
      <c r="F25">
        <v>14.215077838621999</v>
      </c>
      <c r="G25">
        <v>8.4643971198357821</v>
      </c>
      <c r="H25">
        <v>21.304807593416012</v>
      </c>
      <c r="I25">
        <v>2.3068343360686279</v>
      </c>
      <c r="J25">
        <v>0.71515880398269638</v>
      </c>
      <c r="K25">
        <v>0.8553335523041885</v>
      </c>
      <c r="L25">
        <v>3.1498324932808899</v>
      </c>
      <c r="M25">
        <v>10.618123545535539</v>
      </c>
      <c r="N25">
        <v>3.9319350434324352</v>
      </c>
      <c r="O25">
        <v>0.47317881796689198</v>
      </c>
      <c r="P25">
        <v>2.360655544112122</v>
      </c>
      <c r="Q25">
        <v>0.78058324020471836</v>
      </c>
      <c r="R25">
        <v>2.4777110146879018</v>
      </c>
      <c r="S25">
        <v>5.3577786875635276</v>
      </c>
      <c r="T25">
        <v>3.2192388205425448</v>
      </c>
      <c r="U25">
        <v>5.2687359345814579</v>
      </c>
      <c r="V25">
        <v>9.809739021714444</v>
      </c>
      <c r="W25">
        <v>18.147482045063661</v>
      </c>
      <c r="X25">
        <v>0.110022292945248</v>
      </c>
      <c r="Y25">
        <v>0.25193901533140239</v>
      </c>
      <c r="Z25">
        <v>3.2633664277137688</v>
      </c>
      <c r="AA25">
        <v>7.3287213952345169</v>
      </c>
      <c r="AB25">
        <v>2.6853793969159949</v>
      </c>
      <c r="AC25">
        <v>15.30457291531788</v>
      </c>
      <c r="AD25">
        <v>11.851807964789961</v>
      </c>
      <c r="AE25">
        <v>20.073466257716159</v>
      </c>
      <c r="AF25">
        <v>10.009775322680451</v>
      </c>
      <c r="AG25">
        <v>43.131932614583263</v>
      </c>
      <c r="AH25">
        <v>104.9069396464794</v>
      </c>
      <c r="AI25">
        <v>8.5494317896736494</v>
      </c>
      <c r="AJ25">
        <v>59.383710846485357</v>
      </c>
      <c r="AK25">
        <v>33.444739221795359</v>
      </c>
      <c r="AL25">
        <v>72.545538979712035</v>
      </c>
      <c r="AM25">
        <v>0.71450127759513138</v>
      </c>
      <c r="AN25">
        <v>2.234582784005422</v>
      </c>
    </row>
    <row r="26" spans="1:40" x14ac:dyDescent="0.45">
      <c r="A26" s="1" t="s">
        <v>455</v>
      </c>
      <c r="B26">
        <v>2.0902785910649611</v>
      </c>
      <c r="C26">
        <v>0.30174006404546933</v>
      </c>
      <c r="D26">
        <v>6.6636571380085163E-2</v>
      </c>
      <c r="E26">
        <v>4.4104529584576113E-2</v>
      </c>
      <c r="F26">
        <v>0.92962885452073529</v>
      </c>
      <c r="G26">
        <v>0.27630326997945598</v>
      </c>
      <c r="H26">
        <v>3.5026811444386712</v>
      </c>
      <c r="I26">
        <v>0.50553035176309946</v>
      </c>
      <c r="J26">
        <v>6.4250867637469192E-2</v>
      </c>
      <c r="K26">
        <v>0.1027469611886177</v>
      </c>
      <c r="L26">
        <v>0.45171631532994461</v>
      </c>
      <c r="M26">
        <v>0.91544777389115228</v>
      </c>
      <c r="N26">
        <v>0.26405231839271243</v>
      </c>
      <c r="O26">
        <v>4.9848571135341413E-2</v>
      </c>
      <c r="P26">
        <v>0.15876729978243989</v>
      </c>
      <c r="Q26">
        <v>8.1922148446784498E-2</v>
      </c>
      <c r="R26">
        <v>0.1458246325307847</v>
      </c>
      <c r="S26">
        <v>0.58476235518768505</v>
      </c>
      <c r="T26">
        <v>0.50661594101680396</v>
      </c>
      <c r="U26">
        <v>1.205309014441688</v>
      </c>
      <c r="V26">
        <v>2.3779862977730071</v>
      </c>
      <c r="W26">
        <v>2.8129195485317831</v>
      </c>
      <c r="X26">
        <v>2.4432515835299699E-2</v>
      </c>
      <c r="Y26">
        <v>2.984236079444751E-2</v>
      </c>
      <c r="Z26">
        <v>0.78767702173367704</v>
      </c>
      <c r="AA26">
        <v>0.94008285047351392</v>
      </c>
      <c r="AB26">
        <v>0.51212481653201747</v>
      </c>
      <c r="AC26">
        <v>14.826908674643761</v>
      </c>
      <c r="AD26">
        <v>2.2944169269502872</v>
      </c>
      <c r="AE26">
        <v>1.787217814343713</v>
      </c>
      <c r="AF26">
        <v>2.3481262333202029</v>
      </c>
      <c r="AG26">
        <v>4.3910597865618346</v>
      </c>
      <c r="AH26">
        <v>6.7571241680765821</v>
      </c>
      <c r="AI26">
        <v>1.797608175672925</v>
      </c>
      <c r="AJ26">
        <v>10.007776376944649</v>
      </c>
      <c r="AK26">
        <v>6.3356851438133504</v>
      </c>
      <c r="AL26">
        <v>11.907811132130179</v>
      </c>
      <c r="AM26">
        <v>0.1439240987412693</v>
      </c>
      <c r="AN26">
        <v>0.19018051072133471</v>
      </c>
    </row>
    <row r="27" spans="1:40" x14ac:dyDescent="0.45">
      <c r="A27" s="1" t="s">
        <v>456</v>
      </c>
      <c r="B27">
        <v>75.455359540193129</v>
      </c>
      <c r="C27">
        <v>9.7175845274420887</v>
      </c>
      <c r="D27">
        <v>1.5238298556758081</v>
      </c>
      <c r="E27">
        <v>0.44918810109100271</v>
      </c>
      <c r="F27">
        <v>22.95139347116573</v>
      </c>
      <c r="G27">
        <v>7.7655808625065266</v>
      </c>
      <c r="H27">
        <v>65.668692746359767</v>
      </c>
      <c r="I27">
        <v>7.7668252754695297</v>
      </c>
      <c r="J27">
        <v>3.611445942393404</v>
      </c>
      <c r="K27">
        <v>5.5913332048602902</v>
      </c>
      <c r="L27">
        <v>42.817519950695178</v>
      </c>
      <c r="M27">
        <v>17.083792405381232</v>
      </c>
      <c r="N27">
        <v>7.8814273887271664</v>
      </c>
      <c r="O27">
        <v>1.4002751048517661</v>
      </c>
      <c r="P27">
        <v>7.6797614379798036</v>
      </c>
      <c r="Q27">
        <v>2.5389654069592398</v>
      </c>
      <c r="R27">
        <v>3.43622686843689</v>
      </c>
      <c r="S27">
        <v>24.81933883125058</v>
      </c>
      <c r="T27">
        <v>6.5294470327127074</v>
      </c>
      <c r="U27">
        <v>21.247322721862918</v>
      </c>
      <c r="V27">
        <v>831.55264216221838</v>
      </c>
      <c r="W27">
        <v>364.14483260943041</v>
      </c>
      <c r="X27">
        <v>1.006349563966205</v>
      </c>
      <c r="Y27">
        <v>0.45260552091824152</v>
      </c>
      <c r="Z27">
        <v>24.397559015230389</v>
      </c>
      <c r="AA27">
        <v>16.502483960395711</v>
      </c>
      <c r="AB27">
        <v>10.61287944940212</v>
      </c>
      <c r="AC27">
        <v>17.91444996011435</v>
      </c>
      <c r="AD27">
        <v>22.429751902348741</v>
      </c>
      <c r="AE27">
        <v>6.2928758032766172</v>
      </c>
      <c r="AF27">
        <v>14.61548345033551</v>
      </c>
      <c r="AG27">
        <v>116.1730874075319</v>
      </c>
      <c r="AH27">
        <v>78.018726704246077</v>
      </c>
      <c r="AI27">
        <v>17.670852382739</v>
      </c>
      <c r="AJ27">
        <v>141.47295468567421</v>
      </c>
      <c r="AK27">
        <v>77.261228994059366</v>
      </c>
      <c r="AL27">
        <v>214.1620171324758</v>
      </c>
      <c r="AM27">
        <v>2.7678383749335942</v>
      </c>
      <c r="AN27">
        <v>6.6206851646814791</v>
      </c>
    </row>
    <row r="28" spans="1:40" x14ac:dyDescent="0.45">
      <c r="A28" s="1" t="s">
        <v>457</v>
      </c>
      <c r="B28">
        <v>4.6208205657828723</v>
      </c>
      <c r="C28">
        <v>0.57444170863716659</v>
      </c>
      <c r="D28">
        <v>0.103777092051307</v>
      </c>
      <c r="E28">
        <v>3.4530518809978192E-2</v>
      </c>
      <c r="F28">
        <v>7.2671099778781771</v>
      </c>
      <c r="G28">
        <v>2.0035391719421569</v>
      </c>
      <c r="H28">
        <v>2.235389468733342</v>
      </c>
      <c r="I28">
        <v>0.30827326995282028</v>
      </c>
      <c r="J28">
        <v>1.9823371361502851</v>
      </c>
      <c r="K28">
        <v>0.1226975959703282</v>
      </c>
      <c r="L28">
        <v>0.62033507521104925</v>
      </c>
      <c r="M28">
        <v>3.3464023301514429</v>
      </c>
      <c r="N28">
        <v>2.7250636789671292</v>
      </c>
      <c r="O28">
        <v>0.14572709794575109</v>
      </c>
      <c r="P28">
        <v>0.8389405689890117</v>
      </c>
      <c r="Q28">
        <v>0.43183910942486392</v>
      </c>
      <c r="R28">
        <v>1.042071250897636</v>
      </c>
      <c r="S28">
        <v>13.68558380633654</v>
      </c>
      <c r="T28">
        <v>2.038669982339774</v>
      </c>
      <c r="U28">
        <v>2.5561282640949412</v>
      </c>
      <c r="V28">
        <v>3.6166182723059772</v>
      </c>
      <c r="W28">
        <v>2.7172277755432939</v>
      </c>
      <c r="X28">
        <v>1.722899862292732E-2</v>
      </c>
      <c r="Y28">
        <v>9.5008688785650344E-2</v>
      </c>
      <c r="Z28">
        <v>0.75694447890709193</v>
      </c>
      <c r="AA28">
        <v>4.3705606610870804</v>
      </c>
      <c r="AB28">
        <v>1.0512564471748851</v>
      </c>
      <c r="AC28">
        <v>4.690466087250611</v>
      </c>
      <c r="AD28">
        <v>1.0151946589427689</v>
      </c>
      <c r="AE28">
        <v>2.0746848398072939</v>
      </c>
      <c r="AF28">
        <v>0.91383554514044596</v>
      </c>
      <c r="AG28">
        <v>3.8816601379025002</v>
      </c>
      <c r="AH28">
        <v>8.3489656003768999</v>
      </c>
      <c r="AI28">
        <v>1.2830340710193879</v>
      </c>
      <c r="AJ28">
        <v>21.07076589062736</v>
      </c>
      <c r="AK28">
        <v>5.4656441225548633</v>
      </c>
      <c r="AL28">
        <v>17.591592451005688</v>
      </c>
      <c r="AM28">
        <v>0.1002435690200079</v>
      </c>
      <c r="AN28">
        <v>0.18929408937679609</v>
      </c>
    </row>
    <row r="29" spans="1:40" x14ac:dyDescent="0.45">
      <c r="A29" s="1" t="s">
        <v>458</v>
      </c>
      <c r="B29">
        <v>3.567330837988905</v>
      </c>
      <c r="C29">
        <v>0.42819611306731509</v>
      </c>
      <c r="D29">
        <v>7.6659572605519255E-2</v>
      </c>
      <c r="E29">
        <v>2.543883320101319E-2</v>
      </c>
      <c r="F29">
        <v>5.5210015255571374</v>
      </c>
      <c r="G29">
        <v>1.486368497621851</v>
      </c>
      <c r="H29">
        <v>2.0003312224847258</v>
      </c>
      <c r="I29">
        <v>0.17328601604650601</v>
      </c>
      <c r="J29">
        <v>1.4528196086056571</v>
      </c>
      <c r="K29">
        <v>0.1201079579583285</v>
      </c>
      <c r="L29">
        <v>0.50058191179107991</v>
      </c>
      <c r="M29">
        <v>2.469420064801505</v>
      </c>
      <c r="N29">
        <v>2.026748367493719</v>
      </c>
      <c r="O29">
        <v>0.1074707032681778</v>
      </c>
      <c r="P29">
        <v>0.59307695815654293</v>
      </c>
      <c r="Q29">
        <v>0.30047614964274649</v>
      </c>
      <c r="R29">
        <v>2.3622672753861038</v>
      </c>
      <c r="S29">
        <v>10.158309456837189</v>
      </c>
      <c r="T29">
        <v>1.527049606442809</v>
      </c>
      <c r="U29">
        <v>1.7919568905213881</v>
      </c>
      <c r="V29">
        <v>2.6473602331863928</v>
      </c>
      <c r="W29">
        <v>1.9023467018861879</v>
      </c>
      <c r="X29">
        <v>1.2787539279499631E-2</v>
      </c>
      <c r="Y29">
        <v>7.0610990014881095E-2</v>
      </c>
      <c r="Z29">
        <v>0.55266818809535756</v>
      </c>
      <c r="AA29">
        <v>3.2352461120794449</v>
      </c>
      <c r="AB29">
        <v>0.73717573222710964</v>
      </c>
      <c r="AC29">
        <v>3.3879290902703669</v>
      </c>
      <c r="AD29">
        <v>0.93265773192974644</v>
      </c>
      <c r="AE29">
        <v>1.336064204678254</v>
      </c>
      <c r="AF29">
        <v>0.98198810983096863</v>
      </c>
      <c r="AG29">
        <v>3.4378812220753319</v>
      </c>
      <c r="AH29">
        <v>12.2287225855847</v>
      </c>
      <c r="AI29">
        <v>1.235058306277421</v>
      </c>
      <c r="AJ29">
        <v>16.216303146405551</v>
      </c>
      <c r="AK29">
        <v>4.9543079030335111</v>
      </c>
      <c r="AL29">
        <v>10.864056775327031</v>
      </c>
      <c r="AM29">
        <v>6.9164498634860835E-2</v>
      </c>
      <c r="AN29">
        <v>0.54916053551885025</v>
      </c>
    </row>
    <row r="30" spans="1:40" x14ac:dyDescent="0.45">
      <c r="A30" s="1" t="s">
        <v>459</v>
      </c>
      <c r="B30">
        <v>6.0962096082567614</v>
      </c>
      <c r="C30">
        <v>0.78991401773566838</v>
      </c>
      <c r="D30">
        <v>0.1315015949553151</v>
      </c>
      <c r="E30">
        <v>4.1955719951729649E-2</v>
      </c>
      <c r="F30">
        <v>9.0206356694207344</v>
      </c>
      <c r="G30">
        <v>2.4842214702198002</v>
      </c>
      <c r="H30">
        <v>3.1865639266252819</v>
      </c>
      <c r="I30">
        <v>0.3349096861630444</v>
      </c>
      <c r="J30">
        <v>2.4293674096850948</v>
      </c>
      <c r="K30">
        <v>0.17518435993895309</v>
      </c>
      <c r="L30">
        <v>0.82251195039078917</v>
      </c>
      <c r="M30">
        <v>4.1455100270124756</v>
      </c>
      <c r="N30">
        <v>3.395436892307</v>
      </c>
      <c r="O30">
        <v>0.18134162842090229</v>
      </c>
      <c r="P30">
        <v>1.023128981535911</v>
      </c>
      <c r="Q30">
        <v>0.51652024868247026</v>
      </c>
      <c r="R30">
        <v>1.4832978851035661</v>
      </c>
      <c r="S30">
        <v>16.96423317835518</v>
      </c>
      <c r="T30">
        <v>2.62838194178235</v>
      </c>
      <c r="U30">
        <v>3.0396363453768149</v>
      </c>
      <c r="V30">
        <v>4.5194621711817957</v>
      </c>
      <c r="W30">
        <v>3.4432986917686308</v>
      </c>
      <c r="X30">
        <v>2.1332434897103261E-2</v>
      </c>
      <c r="Y30">
        <v>0.11846473840573279</v>
      </c>
      <c r="Z30">
        <v>0.92890154725112595</v>
      </c>
      <c r="AA30">
        <v>5.7300634234445278</v>
      </c>
      <c r="AB30">
        <v>1.2530211669084561</v>
      </c>
      <c r="AC30">
        <v>5.6942805214884213</v>
      </c>
      <c r="AD30">
        <v>1.208930499382449</v>
      </c>
      <c r="AE30">
        <v>2.4946340583115818</v>
      </c>
      <c r="AF30">
        <v>1.087847292619966</v>
      </c>
      <c r="AG30">
        <v>5.4807463320288727</v>
      </c>
      <c r="AH30">
        <v>11.045370711685459</v>
      </c>
      <c r="AI30">
        <v>1.613981243584905</v>
      </c>
      <c r="AJ30">
        <v>28.078706069500178</v>
      </c>
      <c r="AK30">
        <v>6.6858508488908006</v>
      </c>
      <c r="AL30">
        <v>20.755920430469612</v>
      </c>
      <c r="AM30">
        <v>0.1392252019557175</v>
      </c>
      <c r="AN30">
        <v>0.31976679277631143</v>
      </c>
    </row>
    <row r="31" spans="1:40" x14ac:dyDescent="0.45">
      <c r="A31" s="1" t="s">
        <v>460</v>
      </c>
      <c r="B31">
        <v>24.520506090607761</v>
      </c>
      <c r="C31">
        <v>2.8210005880858748</v>
      </c>
      <c r="D31">
        <v>0.20500937174618561</v>
      </c>
      <c r="E31">
        <v>0.15094569612683509</v>
      </c>
      <c r="F31">
        <v>10.900003391504679</v>
      </c>
      <c r="G31">
        <v>3.014796951681884</v>
      </c>
      <c r="H31">
        <v>13.189484219611529</v>
      </c>
      <c r="I31">
        <v>0.96549873971171918</v>
      </c>
      <c r="J31">
        <v>2.8984616331677011</v>
      </c>
      <c r="K31">
        <v>6.8464416925493596</v>
      </c>
      <c r="L31">
        <v>22.418583909167939</v>
      </c>
      <c r="M31">
        <v>5.1426990247839726</v>
      </c>
      <c r="N31">
        <v>4.0783000671111784</v>
      </c>
      <c r="O31">
        <v>0.33595794987501698</v>
      </c>
      <c r="P31">
        <v>1.4482258133393271</v>
      </c>
      <c r="Q31">
        <v>0.85236571904630754</v>
      </c>
      <c r="R31">
        <v>1.98910171402981</v>
      </c>
      <c r="S31">
        <v>20.188764733942989</v>
      </c>
      <c r="T31">
        <v>3.8140133555781519</v>
      </c>
      <c r="U31">
        <v>4.6594702482696304</v>
      </c>
      <c r="V31">
        <v>7.1769012355608766</v>
      </c>
      <c r="W31">
        <v>9.7060449166732532</v>
      </c>
      <c r="X31">
        <v>4.3371621017070768E-2</v>
      </c>
      <c r="Y31">
        <v>0.14329973292356421</v>
      </c>
      <c r="Z31">
        <v>1.4788101175160711</v>
      </c>
      <c r="AA31">
        <v>6.6950920842992616</v>
      </c>
      <c r="AB31">
        <v>2.496208289428854</v>
      </c>
      <c r="AC31">
        <v>10.114384945618429</v>
      </c>
      <c r="AD31">
        <v>3.695472689149621</v>
      </c>
      <c r="AE31">
        <v>2.8673240296816389</v>
      </c>
      <c r="AF31">
        <v>1.9667467364092099</v>
      </c>
      <c r="AG31">
        <v>17.2448838417708</v>
      </c>
      <c r="AH31">
        <v>16.587308731774758</v>
      </c>
      <c r="AI31">
        <v>2.862283560329181</v>
      </c>
      <c r="AJ31">
        <v>42.805571974971564</v>
      </c>
      <c r="AK31">
        <v>11.148203598089291</v>
      </c>
      <c r="AL31">
        <v>41.067703578355832</v>
      </c>
      <c r="AM31">
        <v>0.43561485426325608</v>
      </c>
      <c r="AN31">
        <v>7.2352226602397192</v>
      </c>
    </row>
    <row r="32" spans="1:40" x14ac:dyDescent="0.45">
      <c r="A32" s="1" t="s">
        <v>461</v>
      </c>
      <c r="B32">
        <v>29.72691406548492</v>
      </c>
      <c r="C32">
        <v>12.35571515016345</v>
      </c>
      <c r="D32">
        <v>0.59640655961737266</v>
      </c>
      <c r="E32">
        <v>0.19309816440791519</v>
      </c>
      <c r="F32">
        <v>36.614028214790373</v>
      </c>
      <c r="G32">
        <v>10.13859858727762</v>
      </c>
      <c r="H32">
        <v>21.00130460144263</v>
      </c>
      <c r="I32">
        <v>2.388706032656978</v>
      </c>
      <c r="J32">
        <v>9.9656717294610608</v>
      </c>
      <c r="K32">
        <v>3.433985818907082</v>
      </c>
      <c r="L32">
        <v>4.7418947602052537</v>
      </c>
      <c r="M32">
        <v>18.266850168223311</v>
      </c>
      <c r="N32">
        <v>13.926349692423679</v>
      </c>
      <c r="O32">
        <v>0.8384725467484988</v>
      </c>
      <c r="P32">
        <v>4.7892090082082754</v>
      </c>
      <c r="Q32">
        <v>2.6229027706796382</v>
      </c>
      <c r="R32">
        <v>5.6855218702146821</v>
      </c>
      <c r="S32">
        <v>68.920475810841126</v>
      </c>
      <c r="T32">
        <v>10.704599146514569</v>
      </c>
      <c r="U32">
        <v>17.78330759106916</v>
      </c>
      <c r="V32">
        <v>25.512391753034251</v>
      </c>
      <c r="W32">
        <v>22.2046659756836</v>
      </c>
      <c r="X32">
        <v>0.10545736570945689</v>
      </c>
      <c r="Y32">
        <v>0.48258516811635788</v>
      </c>
      <c r="Z32">
        <v>4.2010845381839887</v>
      </c>
      <c r="AA32">
        <v>22.096887867248739</v>
      </c>
      <c r="AB32">
        <v>7.2233085012060601</v>
      </c>
      <c r="AC32">
        <v>23.541645014619611</v>
      </c>
      <c r="AD32">
        <v>6.5567821779472437</v>
      </c>
      <c r="AE32">
        <v>9.6242580544226364</v>
      </c>
      <c r="AF32">
        <v>5.2877541672728006</v>
      </c>
      <c r="AG32">
        <v>40.759856533844783</v>
      </c>
      <c r="AH32">
        <v>46.551249599340167</v>
      </c>
      <c r="AI32">
        <v>7.533189741491662</v>
      </c>
      <c r="AJ32">
        <v>125.7912907860448</v>
      </c>
      <c r="AK32">
        <v>31.543595983323328</v>
      </c>
      <c r="AL32">
        <v>121.5385441933917</v>
      </c>
      <c r="AM32">
        <v>1.1000035213785559</v>
      </c>
      <c r="AN32">
        <v>2.0423321813311341</v>
      </c>
    </row>
    <row r="33" spans="1:40" x14ac:dyDescent="0.45">
      <c r="A33" s="1" t="s">
        <v>462</v>
      </c>
      <c r="B33">
        <v>10.949359520019099</v>
      </c>
      <c r="C33">
        <v>0.74282848758112752</v>
      </c>
      <c r="D33">
        <v>6.6993282729811213E-2</v>
      </c>
      <c r="E33">
        <v>6.673909831679159E-2</v>
      </c>
      <c r="F33">
        <v>3.938323812439442</v>
      </c>
      <c r="G33">
        <v>1.045395788921663</v>
      </c>
      <c r="H33">
        <v>4.8935957866106508</v>
      </c>
      <c r="I33">
        <v>0.24611352321012989</v>
      </c>
      <c r="J33">
        <v>1.0196552853781169</v>
      </c>
      <c r="K33">
        <v>0.32054528608067262</v>
      </c>
      <c r="L33">
        <v>0.62215571010911441</v>
      </c>
      <c r="M33">
        <v>1.8448162572353559</v>
      </c>
      <c r="N33">
        <v>1.509629010056335</v>
      </c>
      <c r="O33">
        <v>8.2234753344367875E-2</v>
      </c>
      <c r="P33">
        <v>0.45148332411360509</v>
      </c>
      <c r="Q33">
        <v>0.23721157506588531</v>
      </c>
      <c r="R33">
        <v>0.60839359442478813</v>
      </c>
      <c r="S33">
        <v>7.1200601298879711</v>
      </c>
      <c r="T33">
        <v>1.129619592725158</v>
      </c>
      <c r="U33">
        <v>1.541586447114291</v>
      </c>
      <c r="V33">
        <v>2.4068830511074482</v>
      </c>
      <c r="W33">
        <v>3.439077675643897</v>
      </c>
      <c r="X33">
        <v>1.2732596811381299E-2</v>
      </c>
      <c r="Y33">
        <v>4.9804946420068018E-2</v>
      </c>
      <c r="Z33">
        <v>0.46751636479398451</v>
      </c>
      <c r="AA33">
        <v>2.3566367654006961</v>
      </c>
      <c r="AB33">
        <v>0.9573949591016957</v>
      </c>
      <c r="AC33">
        <v>4.9720009445828328</v>
      </c>
      <c r="AD33">
        <v>0.95228037992771142</v>
      </c>
      <c r="AE33">
        <v>1.0422046669711891</v>
      </c>
      <c r="AF33">
        <v>0.66555256685307163</v>
      </c>
      <c r="AG33">
        <v>5.1168649509531337</v>
      </c>
      <c r="AH33">
        <v>5.4211980014502883</v>
      </c>
      <c r="AI33">
        <v>0.96217624769106269</v>
      </c>
      <c r="AJ33">
        <v>14.106589949453889</v>
      </c>
      <c r="AK33">
        <v>3.9217287594716019</v>
      </c>
      <c r="AL33">
        <v>15.77666534806165</v>
      </c>
      <c r="AM33">
        <v>9.7713596983638282E-2</v>
      </c>
      <c r="AN33">
        <v>0.36083805249039602</v>
      </c>
    </row>
    <row r="34" spans="1:40" x14ac:dyDescent="0.45">
      <c r="A34" s="1" t="s">
        <v>463</v>
      </c>
      <c r="B34">
        <v>12.647284785320981</v>
      </c>
      <c r="C34">
        <v>1.540294252207205</v>
      </c>
      <c r="D34">
        <v>0.28173615241909888</v>
      </c>
      <c r="E34">
        <v>9.0810699463123049E-2</v>
      </c>
      <c r="F34">
        <v>20.07434376944434</v>
      </c>
      <c r="G34">
        <v>5.527752197308649</v>
      </c>
      <c r="H34">
        <v>4.7631088514252919</v>
      </c>
      <c r="I34">
        <v>0.58260458931741033</v>
      </c>
      <c r="J34">
        <v>5.4067638753153524</v>
      </c>
      <c r="K34">
        <v>0.29096276806160032</v>
      </c>
      <c r="L34">
        <v>1.6505915398109989</v>
      </c>
      <c r="M34">
        <v>9.1641588329479262</v>
      </c>
      <c r="N34">
        <v>7.5178233012634026</v>
      </c>
      <c r="O34">
        <v>0.39427319969587049</v>
      </c>
      <c r="P34">
        <v>2.1983374321071212</v>
      </c>
      <c r="Q34">
        <v>1.1138681293740711</v>
      </c>
      <c r="R34">
        <v>3.0244845570861498</v>
      </c>
      <c r="S34">
        <v>39.107859130131757</v>
      </c>
      <c r="T34">
        <v>5.8471682948221888</v>
      </c>
      <c r="U34">
        <v>6.5723182296173919</v>
      </c>
      <c r="V34">
        <v>9.709299577075857</v>
      </c>
      <c r="W34">
        <v>6.6703302011252834</v>
      </c>
      <c r="X34">
        <v>4.568134928112931E-2</v>
      </c>
      <c r="Y34">
        <v>0.26228748724869122</v>
      </c>
      <c r="Z34">
        <v>2.0310214123275911</v>
      </c>
      <c r="AA34">
        <v>12.005407683822581</v>
      </c>
      <c r="AB34">
        <v>2.7098650886906812</v>
      </c>
      <c r="AC34">
        <v>12.54554779497016</v>
      </c>
      <c r="AD34">
        <v>2.5240994558126069</v>
      </c>
      <c r="AE34">
        <v>4.9307538011668699</v>
      </c>
      <c r="AF34">
        <v>2.204664188548723</v>
      </c>
      <c r="AG34">
        <v>10.44227290999885</v>
      </c>
      <c r="AH34">
        <v>23.111485003821471</v>
      </c>
      <c r="AI34">
        <v>3.5876487783835049</v>
      </c>
      <c r="AJ34">
        <v>95.300951538783167</v>
      </c>
      <c r="AK34">
        <v>14.04818463251131</v>
      </c>
      <c r="AL34">
        <v>41.854040947933328</v>
      </c>
      <c r="AM34">
        <v>0.2426076881915048</v>
      </c>
      <c r="AN34">
        <v>0.98639496405493765</v>
      </c>
    </row>
    <row r="35" spans="1:40" x14ac:dyDescent="0.45">
      <c r="A35" s="1" t="s">
        <v>464</v>
      </c>
      <c r="B35">
        <v>19.792019545352851</v>
      </c>
      <c r="C35">
        <v>4.6667985751048962</v>
      </c>
      <c r="D35">
        <v>0.26648525153090191</v>
      </c>
      <c r="E35">
        <v>7.1130919103711207E-2</v>
      </c>
      <c r="F35">
        <v>5.9801650392761543</v>
      </c>
      <c r="G35">
        <v>5.4454454778194394</v>
      </c>
      <c r="H35">
        <v>13.16781823697305</v>
      </c>
      <c r="I35">
        <v>1.739881236643686</v>
      </c>
      <c r="J35">
        <v>1.8041285346178679</v>
      </c>
      <c r="K35">
        <v>0.60220098954249757</v>
      </c>
      <c r="L35">
        <v>2.0327609407676421</v>
      </c>
      <c r="M35">
        <v>8.1050896629450744</v>
      </c>
      <c r="N35">
        <v>1.8585969874149419</v>
      </c>
      <c r="O35">
        <v>0.4345855892049183</v>
      </c>
      <c r="P35">
        <v>4.0384422909134763</v>
      </c>
      <c r="Q35">
        <v>4.0981984468902324</v>
      </c>
      <c r="R35">
        <v>2.3690560916045809</v>
      </c>
      <c r="S35">
        <v>5.3127280122877876</v>
      </c>
      <c r="T35">
        <v>1.12026479995267</v>
      </c>
      <c r="U35">
        <v>11.0892484927744</v>
      </c>
      <c r="V35">
        <v>18.878719863652261</v>
      </c>
      <c r="W35">
        <v>13.84696524122818</v>
      </c>
      <c r="X35">
        <v>0.1185665293996656</v>
      </c>
      <c r="Y35">
        <v>0.23457119054477649</v>
      </c>
      <c r="Z35">
        <v>5.6580938690510338</v>
      </c>
      <c r="AA35">
        <v>6.1813394879696277</v>
      </c>
      <c r="AB35">
        <v>4.1285291094101551</v>
      </c>
      <c r="AC35">
        <v>4.615049925287817</v>
      </c>
      <c r="AD35">
        <v>3.530799392721685</v>
      </c>
      <c r="AE35">
        <v>2.9404230733631511</v>
      </c>
      <c r="AF35">
        <v>2.3434246612854119</v>
      </c>
      <c r="AG35">
        <v>18.581787522707248</v>
      </c>
      <c r="AH35">
        <v>12.36260841533128</v>
      </c>
      <c r="AI35">
        <v>2.4902440535735209</v>
      </c>
      <c r="AJ35">
        <v>20.360698884326268</v>
      </c>
      <c r="AK35">
        <v>10.19417536520062</v>
      </c>
      <c r="AL35">
        <v>83.537214745201993</v>
      </c>
      <c r="AM35">
        <v>0.61431423423884868</v>
      </c>
      <c r="AN35">
        <v>1.1455524868564011</v>
      </c>
    </row>
    <row r="36" spans="1:40" x14ac:dyDescent="0.45">
      <c r="A36" s="1" t="s">
        <v>465</v>
      </c>
      <c r="B36">
        <v>13.377213860186339</v>
      </c>
      <c r="C36">
        <v>2.4328822209230121</v>
      </c>
      <c r="D36">
        <v>0.49001045004308608</v>
      </c>
      <c r="E36">
        <v>0.1072882700593501</v>
      </c>
      <c r="F36">
        <v>6.7142637202638307</v>
      </c>
      <c r="G36">
        <v>1.6609177459754261</v>
      </c>
      <c r="H36">
        <v>99.627376097892792</v>
      </c>
      <c r="I36">
        <v>19.89771569568402</v>
      </c>
      <c r="J36">
        <v>3.5874307956913629</v>
      </c>
      <c r="K36">
        <v>4.0993954809830431</v>
      </c>
      <c r="L36">
        <v>9.2176004849337758</v>
      </c>
      <c r="M36">
        <v>6.1586670778970216</v>
      </c>
      <c r="N36">
        <v>2.1479905900462342</v>
      </c>
      <c r="O36">
        <v>0.43182246199980762</v>
      </c>
      <c r="P36">
        <v>14.740030041808771</v>
      </c>
      <c r="Q36">
        <v>1.4208700436368431</v>
      </c>
      <c r="R36">
        <v>1.404817744865676</v>
      </c>
      <c r="S36">
        <v>11.009183063787409</v>
      </c>
      <c r="T36">
        <v>2.900478655097515</v>
      </c>
      <c r="U36">
        <v>8.172938734791293</v>
      </c>
      <c r="V36">
        <v>14.05038490954743</v>
      </c>
      <c r="W36">
        <v>41.188597986194729</v>
      </c>
      <c r="X36">
        <v>0.15531287723339579</v>
      </c>
      <c r="Y36">
        <v>0.17671458041908319</v>
      </c>
      <c r="Z36">
        <v>4.260057118692508</v>
      </c>
      <c r="AA36">
        <v>6.1268778561838886</v>
      </c>
      <c r="AB36">
        <v>3.4725741966314758</v>
      </c>
      <c r="AC36">
        <v>5.6779609622922802</v>
      </c>
      <c r="AD36">
        <v>16.626628026495791</v>
      </c>
      <c r="AE36">
        <v>2.0876894176874718</v>
      </c>
      <c r="AF36">
        <v>12.822117159651549</v>
      </c>
      <c r="AG36">
        <v>49.236774047589002</v>
      </c>
      <c r="AH36">
        <v>28.82143909637049</v>
      </c>
      <c r="AI36">
        <v>11.548361338680969</v>
      </c>
      <c r="AJ36">
        <v>70.32017533084516</v>
      </c>
      <c r="AK36">
        <v>47.368688095747522</v>
      </c>
      <c r="AL36">
        <v>769.46749486584963</v>
      </c>
      <c r="AM36">
        <v>0.66743034979370508</v>
      </c>
      <c r="AN36">
        <v>1.072460729782301</v>
      </c>
    </row>
    <row r="37" spans="1:40" x14ac:dyDescent="0.45">
      <c r="A37" s="1" t="s">
        <v>466</v>
      </c>
      <c r="B37">
        <v>43.133801574744929</v>
      </c>
      <c r="C37">
        <v>10.19149196016577</v>
      </c>
      <c r="D37">
        <v>3.0969000124497228</v>
      </c>
      <c r="E37">
        <v>0.13317347153652859</v>
      </c>
      <c r="F37">
        <v>15.00157139067691</v>
      </c>
      <c r="G37">
        <v>3.747896691574109</v>
      </c>
      <c r="H37">
        <v>40.579257312997143</v>
      </c>
      <c r="I37">
        <v>6.1738221631290244</v>
      </c>
      <c r="J37">
        <v>3.2575472649987551</v>
      </c>
      <c r="K37">
        <v>1.7295585168215011</v>
      </c>
      <c r="L37">
        <v>7.653954807645615</v>
      </c>
      <c r="M37">
        <v>21.12952342778885</v>
      </c>
      <c r="N37">
        <v>5.107151550238898</v>
      </c>
      <c r="O37">
        <v>1.911261462212658</v>
      </c>
      <c r="P37">
        <v>255.24151067678869</v>
      </c>
      <c r="Q37">
        <v>2.5743239224806849</v>
      </c>
      <c r="R37">
        <v>1.7442676787441089</v>
      </c>
      <c r="S37">
        <v>13.67626787519694</v>
      </c>
      <c r="T37">
        <v>3.0315460386490649</v>
      </c>
      <c r="U37">
        <v>31.272232692785732</v>
      </c>
      <c r="V37">
        <v>28.480918706199521</v>
      </c>
      <c r="W37">
        <v>28.586484734253521</v>
      </c>
      <c r="X37">
        <v>0.14350086192749609</v>
      </c>
      <c r="Y37">
        <v>1.2295653776423781</v>
      </c>
      <c r="Z37">
        <v>4.8946203422953269</v>
      </c>
      <c r="AA37">
        <v>31.51304263012398</v>
      </c>
      <c r="AB37">
        <v>13.748346309370721</v>
      </c>
      <c r="AC37">
        <v>19.02327948969009</v>
      </c>
      <c r="AD37">
        <v>12.527796381568651</v>
      </c>
      <c r="AE37">
        <v>2.9369397396213892</v>
      </c>
      <c r="AF37">
        <v>10.74625340941941</v>
      </c>
      <c r="AG37">
        <v>66.022837021458969</v>
      </c>
      <c r="AH37">
        <v>32.865902087789337</v>
      </c>
      <c r="AI37">
        <v>9.5053400111759956</v>
      </c>
      <c r="AJ37">
        <v>65.744033552721078</v>
      </c>
      <c r="AK37">
        <v>39.501542939401418</v>
      </c>
      <c r="AL37">
        <v>319.79251869361002</v>
      </c>
      <c r="AM37">
        <v>1.592110410523764</v>
      </c>
      <c r="AN37">
        <v>4.1382111171517373</v>
      </c>
    </row>
    <row r="38" spans="1:40" x14ac:dyDescent="0.45">
      <c r="A38" s="1" t="s">
        <v>467</v>
      </c>
      <c r="B38">
        <v>52.904453508507522</v>
      </c>
      <c r="C38">
        <v>9.5716051840600969</v>
      </c>
      <c r="D38">
        <v>1.3285187076607641</v>
      </c>
      <c r="E38">
        <v>0.31822462408581781</v>
      </c>
      <c r="F38">
        <v>24.857751465660169</v>
      </c>
      <c r="G38">
        <v>10.964136343569599</v>
      </c>
      <c r="H38">
        <v>72.910180808861782</v>
      </c>
      <c r="I38">
        <v>7.1510768049600948</v>
      </c>
      <c r="J38">
        <v>2.9375984440965048</v>
      </c>
      <c r="K38">
        <v>5.0597132965418687</v>
      </c>
      <c r="L38">
        <v>37.722054749776348</v>
      </c>
      <c r="M38">
        <v>56.401949070085948</v>
      </c>
      <c r="N38">
        <v>7.1616486665373076</v>
      </c>
      <c r="O38">
        <v>9.7502437991706135</v>
      </c>
      <c r="P38">
        <v>40.260297741003733</v>
      </c>
      <c r="Q38">
        <v>29.21592622058705</v>
      </c>
      <c r="R38">
        <v>3.583399712119387</v>
      </c>
      <c r="S38">
        <v>21.045237913309109</v>
      </c>
      <c r="T38">
        <v>4.4759622535401222</v>
      </c>
      <c r="U38">
        <v>177.11745244148739</v>
      </c>
      <c r="V38">
        <v>69.310310465432082</v>
      </c>
      <c r="W38">
        <v>74.269360176816292</v>
      </c>
      <c r="X38">
        <v>0.31086757798712661</v>
      </c>
      <c r="Y38">
        <v>2.104498613113627</v>
      </c>
      <c r="Z38">
        <v>11.142380278096329</v>
      </c>
      <c r="AA38">
        <v>55.834522182768737</v>
      </c>
      <c r="AB38">
        <v>87.524910560286173</v>
      </c>
      <c r="AC38">
        <v>29.852464721722569</v>
      </c>
      <c r="AD38">
        <v>19.23027017064468</v>
      </c>
      <c r="AE38">
        <v>9.6280845996493163</v>
      </c>
      <c r="AF38">
        <v>9.2893905316566077</v>
      </c>
      <c r="AG38">
        <v>125.9980427223997</v>
      </c>
      <c r="AH38">
        <v>73.274863901371617</v>
      </c>
      <c r="AI38">
        <v>11.36656091325168</v>
      </c>
      <c r="AJ38">
        <v>129.31315025261571</v>
      </c>
      <c r="AK38">
        <v>84.980281616727581</v>
      </c>
      <c r="AL38">
        <v>824.368014378103</v>
      </c>
      <c r="AM38">
        <v>10.016989937359879</v>
      </c>
      <c r="AN38">
        <v>8.193932808188789</v>
      </c>
    </row>
    <row r="39" spans="1:40" x14ac:dyDescent="0.45">
      <c r="A39" s="1" t="s">
        <v>468</v>
      </c>
      <c r="B39">
        <v>17.111784735150149</v>
      </c>
      <c r="C39">
        <v>3.263293511653623</v>
      </c>
      <c r="D39">
        <v>0.4805736646836366</v>
      </c>
      <c r="E39">
        <v>0.1092109739549593</v>
      </c>
      <c r="F39">
        <v>7.2885650669433932</v>
      </c>
      <c r="G39">
        <v>2.678097579579982</v>
      </c>
      <c r="H39">
        <v>23.951944010184679</v>
      </c>
      <c r="I39">
        <v>2.598150572726027</v>
      </c>
      <c r="J39">
        <v>1.3123203460526049</v>
      </c>
      <c r="K39">
        <v>2.3118097428212359</v>
      </c>
      <c r="L39">
        <v>16.887189371892479</v>
      </c>
      <c r="M39">
        <v>26.459232695166289</v>
      </c>
      <c r="N39">
        <v>2.179889332290514</v>
      </c>
      <c r="O39">
        <v>3.302555158613024</v>
      </c>
      <c r="P39">
        <v>11.059969902581271</v>
      </c>
      <c r="Q39">
        <v>7.6371027247390213</v>
      </c>
      <c r="R39">
        <v>1.259750659313138</v>
      </c>
      <c r="S39">
        <v>8.166398218967057</v>
      </c>
      <c r="T39">
        <v>1.7644402049715131</v>
      </c>
      <c r="U39">
        <v>37.460318288867583</v>
      </c>
      <c r="V39">
        <v>17.155207720963709</v>
      </c>
      <c r="W39">
        <v>22.968354664921758</v>
      </c>
      <c r="X39">
        <v>9.8853952466493533E-2</v>
      </c>
      <c r="Y39">
        <v>0.73036323206757048</v>
      </c>
      <c r="Z39">
        <v>3.9057103747492699</v>
      </c>
      <c r="AA39">
        <v>19.427745740040749</v>
      </c>
      <c r="AB39">
        <v>17.460976505145069</v>
      </c>
      <c r="AC39">
        <v>11.94280064418207</v>
      </c>
      <c r="AD39">
        <v>5.3295976383691714</v>
      </c>
      <c r="AE39">
        <v>3.1345656102244059</v>
      </c>
      <c r="AF39">
        <v>3.2956330442761672</v>
      </c>
      <c r="AG39">
        <v>35.119573061102628</v>
      </c>
      <c r="AH39">
        <v>26.70099454834228</v>
      </c>
      <c r="AI39">
        <v>3.8511816736435711</v>
      </c>
      <c r="AJ39">
        <v>46.964498714643987</v>
      </c>
      <c r="AK39">
        <v>20.977424979917021</v>
      </c>
      <c r="AL39">
        <v>231.8042979163348</v>
      </c>
      <c r="AM39">
        <v>56.758625009906567</v>
      </c>
      <c r="AN39">
        <v>2.6190040611425882</v>
      </c>
    </row>
    <row r="40" spans="1:40" x14ac:dyDescent="0.45">
      <c r="A40" s="1" t="s">
        <v>469</v>
      </c>
      <c r="B40">
        <v>1.0970690560770899</v>
      </c>
      <c r="C40">
        <v>0.1256202037056954</v>
      </c>
      <c r="D40">
        <v>2.0787344868948059E-2</v>
      </c>
      <c r="E40">
        <v>4.129614460692251E-3</v>
      </c>
      <c r="F40">
        <v>0.49575863794944869</v>
      </c>
      <c r="G40">
        <v>0.26724316804284481</v>
      </c>
      <c r="H40">
        <v>0.6951902810345072</v>
      </c>
      <c r="I40">
        <v>6.5099726382273251E-2</v>
      </c>
      <c r="J40">
        <v>4.6189180900994123E-2</v>
      </c>
      <c r="K40">
        <v>3.7301189981223642E-2</v>
      </c>
      <c r="L40">
        <v>0.3637432190577955</v>
      </c>
      <c r="M40">
        <v>1.1378028264308</v>
      </c>
      <c r="N40">
        <v>0.1237269275221316</v>
      </c>
      <c r="O40">
        <v>7.2196336254869375E-2</v>
      </c>
      <c r="P40">
        <v>0.75806351274717354</v>
      </c>
      <c r="Q40">
        <v>0.49376359445025009</v>
      </c>
      <c r="R40">
        <v>4.945104331851212E-2</v>
      </c>
      <c r="S40">
        <v>0.3804456325430855</v>
      </c>
      <c r="T40">
        <v>5.6136403254995512E-2</v>
      </c>
      <c r="U40">
        <v>1.2316935719953579</v>
      </c>
      <c r="V40">
        <v>0.59421137668951718</v>
      </c>
      <c r="W40">
        <v>0.72951485315917608</v>
      </c>
      <c r="X40">
        <v>3.4204842672474469E-3</v>
      </c>
      <c r="Y40">
        <v>3.3280374192517129E-2</v>
      </c>
      <c r="Z40">
        <v>0.1183213138131398</v>
      </c>
      <c r="AA40">
        <v>0.8465850073683282</v>
      </c>
      <c r="AB40">
        <v>0.62214333232254038</v>
      </c>
      <c r="AC40">
        <v>0.6080288769091573</v>
      </c>
      <c r="AD40">
        <v>0.16564570824531391</v>
      </c>
      <c r="AE40">
        <v>0.1642263938535071</v>
      </c>
      <c r="AF40">
        <v>0.1193020758979077</v>
      </c>
      <c r="AG40">
        <v>1.1874938383102109</v>
      </c>
      <c r="AH40">
        <v>1.017614521336007</v>
      </c>
      <c r="AI40">
        <v>0.1632226098994935</v>
      </c>
      <c r="AJ40">
        <v>3.0181446425888869</v>
      </c>
      <c r="AK40">
        <v>1.430902261556898</v>
      </c>
      <c r="AL40">
        <v>11.330461954974719</v>
      </c>
      <c r="AM40">
        <v>3.1796120989412598E-2</v>
      </c>
      <c r="AN40">
        <v>9.5478120072086697E-2</v>
      </c>
    </row>
    <row r="41" spans="1:40" x14ac:dyDescent="0.45">
      <c r="A41" s="1" t="s">
        <v>470</v>
      </c>
      <c r="B41">
        <v>12.96739789795166</v>
      </c>
      <c r="C41">
        <v>2.3220681179548519</v>
      </c>
      <c r="D41">
        <v>0.31020665509765227</v>
      </c>
      <c r="E41">
        <v>4.8303956738208628E-2</v>
      </c>
      <c r="F41">
        <v>5.129442766644118</v>
      </c>
      <c r="G41">
        <v>2.7166832838513559</v>
      </c>
      <c r="H41">
        <v>12.22490884122802</v>
      </c>
      <c r="I41">
        <v>1.542271152215076</v>
      </c>
      <c r="J41">
        <v>0.80689664843861397</v>
      </c>
      <c r="K41">
        <v>0.72715418439888202</v>
      </c>
      <c r="L41">
        <v>5.7457993400283591</v>
      </c>
      <c r="M41">
        <v>12.115285164736861</v>
      </c>
      <c r="N41">
        <v>1.3022184729506681</v>
      </c>
      <c r="O41">
        <v>0.83490623296229027</v>
      </c>
      <c r="P41">
        <v>19.44066126560341</v>
      </c>
      <c r="Q41">
        <v>13.19464347068962</v>
      </c>
      <c r="R41">
        <v>0.84766900627534003</v>
      </c>
      <c r="S41">
        <v>3.7455591490769011</v>
      </c>
      <c r="T41">
        <v>0.73434873107274945</v>
      </c>
      <c r="U41">
        <v>15.58771673629707</v>
      </c>
      <c r="V41">
        <v>7.6860565693587048</v>
      </c>
      <c r="W41">
        <v>10.430398433778119</v>
      </c>
      <c r="X41">
        <v>4.046906628311378E-2</v>
      </c>
      <c r="Y41">
        <v>0.34020809741982289</v>
      </c>
      <c r="Z41">
        <v>1.429710601137568</v>
      </c>
      <c r="AA41">
        <v>8.7207106554225007</v>
      </c>
      <c r="AB41">
        <v>7.3959386010577557</v>
      </c>
      <c r="AC41">
        <v>6.4564748412328541</v>
      </c>
      <c r="AD41">
        <v>2.4056311590969588</v>
      </c>
      <c r="AE41">
        <v>3.6985839207224989</v>
      </c>
      <c r="AF41">
        <v>1.785187664201634</v>
      </c>
      <c r="AG41">
        <v>15.11721378175943</v>
      </c>
      <c r="AH41">
        <v>16.63199800035466</v>
      </c>
      <c r="AI41">
        <v>1.850846609574305</v>
      </c>
      <c r="AJ41">
        <v>24.532687823319449</v>
      </c>
      <c r="AK41">
        <v>14.97366755300099</v>
      </c>
      <c r="AL41">
        <v>159.60076655899601</v>
      </c>
      <c r="AM41">
        <v>0.86837979161475787</v>
      </c>
      <c r="AN41">
        <v>1.554704146390222</v>
      </c>
    </row>
    <row r="42" spans="1:40" x14ac:dyDescent="0.45">
      <c r="A42" s="1" t="s">
        <v>471</v>
      </c>
      <c r="B42">
        <v>1.772184042385782</v>
      </c>
      <c r="C42">
        <v>0.31024966029576528</v>
      </c>
      <c r="D42">
        <v>4.8339300358090843E-2</v>
      </c>
      <c r="E42">
        <v>1.6022976962102819E-2</v>
      </c>
      <c r="F42">
        <v>0.86072834708257029</v>
      </c>
      <c r="G42">
        <v>0.30954260483625562</v>
      </c>
      <c r="H42">
        <v>2.6110094323088222</v>
      </c>
      <c r="I42">
        <v>0.24546066979379849</v>
      </c>
      <c r="J42">
        <v>0.37597801110967088</v>
      </c>
      <c r="K42">
        <v>0.22622286840391931</v>
      </c>
      <c r="L42">
        <v>3.7421623135824391</v>
      </c>
      <c r="M42">
        <v>1.1584906691499779</v>
      </c>
      <c r="N42">
        <v>0.27686511990944052</v>
      </c>
      <c r="O42">
        <v>0.28964915684428078</v>
      </c>
      <c r="P42">
        <v>0.26426699828761008</v>
      </c>
      <c r="Q42">
        <v>0.20616960102910731</v>
      </c>
      <c r="R42">
        <v>0.25480891111854131</v>
      </c>
      <c r="S42">
        <v>8.0662764460376533</v>
      </c>
      <c r="T42">
        <v>1.453303930176129</v>
      </c>
      <c r="U42">
        <v>2.698940687688534</v>
      </c>
      <c r="V42">
        <v>2.1331498000755849</v>
      </c>
      <c r="W42">
        <v>3.4550947500073441</v>
      </c>
      <c r="X42">
        <v>2.059552226212142E-2</v>
      </c>
      <c r="Y42">
        <v>2.475473494816316</v>
      </c>
      <c r="Z42">
        <v>0.70691088758452214</v>
      </c>
      <c r="AA42">
        <v>59.109151805359673</v>
      </c>
      <c r="AB42">
        <v>1.903319002657391</v>
      </c>
      <c r="AC42">
        <v>1.3727101573567499</v>
      </c>
      <c r="AD42">
        <v>1.523648173189905</v>
      </c>
      <c r="AE42">
        <v>0.42551711984770968</v>
      </c>
      <c r="AF42">
        <v>1.462398523941989</v>
      </c>
      <c r="AG42">
        <v>4.1256525478036714</v>
      </c>
      <c r="AH42">
        <v>6.2008418967440786</v>
      </c>
      <c r="AI42">
        <v>1.5469542633229569</v>
      </c>
      <c r="AJ42">
        <v>20.11956983783784</v>
      </c>
      <c r="AK42">
        <v>7.4845510840758909</v>
      </c>
      <c r="AL42">
        <v>94.59553715185848</v>
      </c>
      <c r="AM42">
        <v>0.1005432763815661</v>
      </c>
      <c r="AN42">
        <v>0.28646130469763648</v>
      </c>
    </row>
    <row r="43" spans="1:40" x14ac:dyDescent="0.45">
      <c r="A43" s="1" t="s">
        <v>472</v>
      </c>
      <c r="B43">
        <v>1.217370377223973</v>
      </c>
      <c r="C43">
        <v>0.21346327624375119</v>
      </c>
      <c r="D43">
        <v>3.2732507004687147E-2</v>
      </c>
      <c r="E43">
        <v>9.790317463818898E-3</v>
      </c>
      <c r="F43">
        <v>0.46408264200256832</v>
      </c>
      <c r="G43">
        <v>0.19153880138403459</v>
      </c>
      <c r="H43">
        <v>2.6489726592109908</v>
      </c>
      <c r="I43">
        <v>0.41224512765780019</v>
      </c>
      <c r="J43">
        <v>4.4305982736780623E-2</v>
      </c>
      <c r="K43">
        <v>0.136875908776287</v>
      </c>
      <c r="L43">
        <v>2.4810656135377398</v>
      </c>
      <c r="M43">
        <v>0.57399820358529474</v>
      </c>
      <c r="N43">
        <v>0.13815473990880089</v>
      </c>
      <c r="O43">
        <v>2.9147260468434748</v>
      </c>
      <c r="P43">
        <v>0.27683167085617699</v>
      </c>
      <c r="Q43">
        <v>0.20741981623967151</v>
      </c>
      <c r="R43">
        <v>6.7393688689937836E-2</v>
      </c>
      <c r="S43">
        <v>0.47519715173528798</v>
      </c>
      <c r="T43">
        <v>0.14548665079970069</v>
      </c>
      <c r="U43">
        <v>3.3305711336751722</v>
      </c>
      <c r="V43">
        <v>1.6749287633489409</v>
      </c>
      <c r="W43">
        <v>2.7571903244432838</v>
      </c>
      <c r="X43">
        <v>1.585014156373131E-2</v>
      </c>
      <c r="Y43">
        <v>8.3642633675368686E-2</v>
      </c>
      <c r="Z43">
        <v>0.6786763394415265</v>
      </c>
      <c r="AA43">
        <v>3.168671101517146</v>
      </c>
      <c r="AB43">
        <v>1.3989014769080019</v>
      </c>
      <c r="AC43">
        <v>1.1490603384711671</v>
      </c>
      <c r="AD43">
        <v>0.87573376942997339</v>
      </c>
      <c r="AE43">
        <v>0.1303863663687507</v>
      </c>
      <c r="AF43">
        <v>0.3965493554912653</v>
      </c>
      <c r="AG43">
        <v>4.6517867575161436</v>
      </c>
      <c r="AH43">
        <v>2.899707681119704</v>
      </c>
      <c r="AI43">
        <v>0.43782486205246129</v>
      </c>
      <c r="AJ43">
        <v>3.9352911457956208</v>
      </c>
      <c r="AK43">
        <v>2.5107372175216831</v>
      </c>
      <c r="AL43">
        <v>29.491332745621751</v>
      </c>
      <c r="AM43">
        <v>8.2229722286537466E-2</v>
      </c>
      <c r="AN43">
        <v>0.1994481306783632</v>
      </c>
    </row>
    <row r="44" spans="1:40" x14ac:dyDescent="0.45">
      <c r="A44" s="1" t="s">
        <v>473</v>
      </c>
      <c r="B44">
        <v>3.37677396189732</v>
      </c>
      <c r="C44">
        <v>0.91314194794371961</v>
      </c>
      <c r="D44">
        <v>8.9398848391973901E-2</v>
      </c>
      <c r="E44">
        <v>2.8617555968661529E-2</v>
      </c>
      <c r="F44">
        <v>2.0679507947749158</v>
      </c>
      <c r="G44">
        <v>0.69823159900411047</v>
      </c>
      <c r="H44">
        <v>4.4268897850090809</v>
      </c>
      <c r="I44">
        <v>0.46052622284505151</v>
      </c>
      <c r="J44">
        <v>0.11326409508054</v>
      </c>
      <c r="K44">
        <v>0.57300458801616039</v>
      </c>
      <c r="L44">
        <v>4.8724638861095357</v>
      </c>
      <c r="M44">
        <v>1.908378349815169</v>
      </c>
      <c r="N44">
        <v>0.63243781694087775</v>
      </c>
      <c r="O44">
        <v>0.26709232226659502</v>
      </c>
      <c r="P44">
        <v>0.9111596433548097</v>
      </c>
      <c r="Q44">
        <v>2.0527882532692692</v>
      </c>
      <c r="R44">
        <v>0.1894450610141257</v>
      </c>
      <c r="S44">
        <v>0.84439417471360989</v>
      </c>
      <c r="T44">
        <v>0.28035846641114792</v>
      </c>
      <c r="U44">
        <v>7.1544348922735974</v>
      </c>
      <c r="V44">
        <v>6.8186064381592466</v>
      </c>
      <c r="W44">
        <v>6.9844047562078364</v>
      </c>
      <c r="X44">
        <v>3.00085299683472E-2</v>
      </c>
      <c r="Y44">
        <v>9.0022693094599315E-2</v>
      </c>
      <c r="Z44">
        <v>1.359365880510093</v>
      </c>
      <c r="AA44">
        <v>2.3745782871186658</v>
      </c>
      <c r="AB44">
        <v>2.832036186480194</v>
      </c>
      <c r="AC44">
        <v>2.566930002167148</v>
      </c>
      <c r="AD44">
        <v>1.455083088096456</v>
      </c>
      <c r="AE44">
        <v>0.39803150005916438</v>
      </c>
      <c r="AF44">
        <v>0.61989929561613077</v>
      </c>
      <c r="AG44">
        <v>9.3191122871133256</v>
      </c>
      <c r="AH44">
        <v>5.974197171171312</v>
      </c>
      <c r="AI44">
        <v>0.83775083671607375</v>
      </c>
      <c r="AJ44">
        <v>6.7846694157980192</v>
      </c>
      <c r="AK44">
        <v>4.1540763140741817</v>
      </c>
      <c r="AL44">
        <v>88.644820570321968</v>
      </c>
      <c r="AM44">
        <v>0.30101312304738781</v>
      </c>
      <c r="AN44">
        <v>0.49914941938834079</v>
      </c>
    </row>
    <row r="45" spans="1:40" x14ac:dyDescent="0.45">
      <c r="A45" s="1" t="s">
        <v>474</v>
      </c>
      <c r="B45">
        <v>0.61828430992273331</v>
      </c>
      <c r="C45">
        <v>0.1226024636715965</v>
      </c>
      <c r="D45">
        <v>2.0617591152139271E-2</v>
      </c>
      <c r="E45">
        <v>5.2605642991329473E-3</v>
      </c>
      <c r="F45">
        <v>0.33762767432738477</v>
      </c>
      <c r="G45">
        <v>0.13280116229432221</v>
      </c>
      <c r="H45">
        <v>1.3418706711651509</v>
      </c>
      <c r="I45">
        <v>0.13250637538149049</v>
      </c>
      <c r="J45">
        <v>2.7384761395608911E-2</v>
      </c>
      <c r="K45">
        <v>0.13505582402117711</v>
      </c>
      <c r="L45">
        <v>0.3853155988765648</v>
      </c>
      <c r="M45">
        <v>0.61220931496300302</v>
      </c>
      <c r="N45">
        <v>0.1018836095541214</v>
      </c>
      <c r="O45">
        <v>4.7463466292799808E-2</v>
      </c>
      <c r="P45">
        <v>0.18665771165741871</v>
      </c>
      <c r="Q45">
        <v>0.1586303036358554</v>
      </c>
      <c r="R45">
        <v>9.513051175304095E-2</v>
      </c>
      <c r="S45">
        <v>0.22057160551805449</v>
      </c>
      <c r="T45">
        <v>9.1821852977169854E-2</v>
      </c>
      <c r="U45">
        <v>55.648902910219121</v>
      </c>
      <c r="V45">
        <v>9.6435864050975919</v>
      </c>
      <c r="W45">
        <v>2.0001797498831322</v>
      </c>
      <c r="X45">
        <v>8.5475492021723064E-3</v>
      </c>
      <c r="Y45">
        <v>1.543896425566469E-2</v>
      </c>
      <c r="Z45">
        <v>0.23205392905405911</v>
      </c>
      <c r="AA45">
        <v>0.42693956186740878</v>
      </c>
      <c r="AB45">
        <v>12.586799482240471</v>
      </c>
      <c r="AC45">
        <v>0.30681201236510092</v>
      </c>
      <c r="AD45">
        <v>0.47957771016947037</v>
      </c>
      <c r="AE45">
        <v>8.6683277668690023E-2</v>
      </c>
      <c r="AF45">
        <v>0.30803207656659221</v>
      </c>
      <c r="AG45">
        <v>1.7568934893751591</v>
      </c>
      <c r="AH45">
        <v>1.277166052261528</v>
      </c>
      <c r="AI45">
        <v>0.39609902657442209</v>
      </c>
      <c r="AJ45">
        <v>2.642001843490589</v>
      </c>
      <c r="AK45">
        <v>1.751622470314987</v>
      </c>
      <c r="AL45">
        <v>27.987026328459969</v>
      </c>
      <c r="AM45">
        <v>9.5710183019028727E-2</v>
      </c>
      <c r="AN45">
        <v>8.2707372731042977E-2</v>
      </c>
    </row>
    <row r="46" spans="1:40" x14ac:dyDescent="0.45">
      <c r="A46" s="1" t="s">
        <v>475</v>
      </c>
      <c r="B46">
        <v>0.1132012875440961</v>
      </c>
      <c r="C46">
        <v>1.7772623512220281E-2</v>
      </c>
      <c r="D46">
        <v>1.849411402840916E-3</v>
      </c>
      <c r="E46">
        <v>1.579599027569884E-3</v>
      </c>
      <c r="F46">
        <v>6.470939668444628E-2</v>
      </c>
      <c r="G46">
        <v>1.6246341951178571E-2</v>
      </c>
      <c r="H46">
        <v>0.76758583734427765</v>
      </c>
      <c r="I46">
        <v>1.8769509301301512E-2</v>
      </c>
      <c r="J46">
        <v>3.1863987670652E-3</v>
      </c>
      <c r="K46">
        <v>8.5909758049098287E-3</v>
      </c>
      <c r="L46">
        <v>0.25568407912807423</v>
      </c>
      <c r="M46">
        <v>7.6353319901624916E-2</v>
      </c>
      <c r="N46">
        <v>1.377131846716546E-2</v>
      </c>
      <c r="O46">
        <v>7.389939257309395E-3</v>
      </c>
      <c r="P46">
        <v>2.1302317225928461E-2</v>
      </c>
      <c r="Q46">
        <v>1.5866185148971909E-2</v>
      </c>
      <c r="R46">
        <v>4.0959573351753688E-2</v>
      </c>
      <c r="S46">
        <v>0.1064122742353205</v>
      </c>
      <c r="T46">
        <v>1.3947547148438681E-2</v>
      </c>
      <c r="U46">
        <v>0.25102126974945621</v>
      </c>
      <c r="V46">
        <v>0.25060719291133038</v>
      </c>
      <c r="W46">
        <v>1.497816524772968</v>
      </c>
      <c r="X46">
        <v>1.309059330536672E-3</v>
      </c>
      <c r="Y46">
        <v>3.9210992979019704E-3</v>
      </c>
      <c r="Z46">
        <v>2.9690772828376989E-2</v>
      </c>
      <c r="AA46">
        <v>0.10023920591342431</v>
      </c>
      <c r="AB46">
        <v>5.9041358528373058</v>
      </c>
      <c r="AC46">
        <v>4.1171586187210937E-2</v>
      </c>
      <c r="AD46">
        <v>6.918412081449922E-2</v>
      </c>
      <c r="AE46">
        <v>1.005522266637101E-2</v>
      </c>
      <c r="AF46">
        <v>2.179927535811086E-2</v>
      </c>
      <c r="AG46">
        <v>0.36808258195595178</v>
      </c>
      <c r="AH46">
        <v>0.23686341273307801</v>
      </c>
      <c r="AI46">
        <v>8.7945154214597268E-2</v>
      </c>
      <c r="AJ46">
        <v>3.2230076394491149</v>
      </c>
      <c r="AK46">
        <v>1.4424325988581039</v>
      </c>
      <c r="AL46">
        <v>9.4498332802812399</v>
      </c>
      <c r="AM46">
        <v>5.1005798520571636E-3</v>
      </c>
      <c r="AN46">
        <v>5.0046206654518671E-2</v>
      </c>
    </row>
    <row r="47" spans="1:40" x14ac:dyDescent="0.45">
      <c r="A47" s="1" t="s">
        <v>476</v>
      </c>
      <c r="B47">
        <v>0.34360361788484678</v>
      </c>
      <c r="C47">
        <v>6.1624089773753263E-2</v>
      </c>
      <c r="D47">
        <v>7.7528985708073929E-3</v>
      </c>
      <c r="E47">
        <v>3.9721460983880262E-3</v>
      </c>
      <c r="F47">
        <v>0.2900877952782438</v>
      </c>
      <c r="G47">
        <v>8.0324079831175288E-2</v>
      </c>
      <c r="H47">
        <v>1.671779813916112</v>
      </c>
      <c r="I47">
        <v>5.7669855215420243E-2</v>
      </c>
      <c r="J47">
        <v>1.342220624044845E-2</v>
      </c>
      <c r="K47">
        <v>2.3349975787078259E-2</v>
      </c>
      <c r="L47">
        <v>0.18209147232494821</v>
      </c>
      <c r="M47">
        <v>0.43089260024030518</v>
      </c>
      <c r="N47">
        <v>6.6304679048709708E-2</v>
      </c>
      <c r="O47">
        <v>3.5798457839604197E-2</v>
      </c>
      <c r="P47">
        <v>6.0523171066509687E-2</v>
      </c>
      <c r="Q47">
        <v>4.5531208996941873E-2</v>
      </c>
      <c r="R47">
        <v>0.19927476559151661</v>
      </c>
      <c r="S47">
        <v>0.43528919709883679</v>
      </c>
      <c r="T47">
        <v>5.7958145628171323E-2</v>
      </c>
      <c r="U47">
        <v>1.1240804135165561</v>
      </c>
      <c r="V47">
        <v>0.61547500915184039</v>
      </c>
      <c r="W47">
        <v>3.1460268985942279</v>
      </c>
      <c r="X47">
        <v>4.5592480279816336E-3</v>
      </c>
      <c r="Y47">
        <v>1.942055024343551E-2</v>
      </c>
      <c r="Z47">
        <v>0.1211213216979538</v>
      </c>
      <c r="AA47">
        <v>0.49348696604519182</v>
      </c>
      <c r="AB47">
        <v>16.643065167576989</v>
      </c>
      <c r="AC47">
        <v>0.19287808099129469</v>
      </c>
      <c r="AD47">
        <v>0.18881563802248419</v>
      </c>
      <c r="AE47">
        <v>3.6714009728619178E-2</v>
      </c>
      <c r="AF47">
        <v>7.0679550594343762E-2</v>
      </c>
      <c r="AG47">
        <v>0.81731391889254768</v>
      </c>
      <c r="AH47">
        <v>0.71035543169369053</v>
      </c>
      <c r="AI47">
        <v>0.17257799728612741</v>
      </c>
      <c r="AJ47">
        <v>10.58818430452445</v>
      </c>
      <c r="AK47">
        <v>4.6222433624945509</v>
      </c>
      <c r="AL47">
        <v>36.604308895734761</v>
      </c>
      <c r="AM47">
        <v>5.7928111035713679E-2</v>
      </c>
      <c r="AN47">
        <v>0.60793409403807541</v>
      </c>
    </row>
    <row r="48" spans="1:40" x14ac:dyDescent="0.45">
      <c r="A48" s="1" t="s">
        <v>477</v>
      </c>
      <c r="B48">
        <v>0.13070550454917859</v>
      </c>
      <c r="C48">
        <v>2.6241088768900332E-2</v>
      </c>
      <c r="D48">
        <v>2.9331939088559451E-3</v>
      </c>
      <c r="E48">
        <v>1.111312387480035E-3</v>
      </c>
      <c r="F48">
        <v>6.6636308433370192E-2</v>
      </c>
      <c r="G48">
        <v>1.760397716365571E-2</v>
      </c>
      <c r="H48">
        <v>0.49362774488312389</v>
      </c>
      <c r="I48">
        <v>1.9678482689679679E-2</v>
      </c>
      <c r="J48">
        <v>3.395582959135216E-3</v>
      </c>
      <c r="K48">
        <v>1.4762462171396229E-2</v>
      </c>
      <c r="L48">
        <v>0.32517736301752159</v>
      </c>
      <c r="M48">
        <v>9.2230198990556483E-2</v>
      </c>
      <c r="N48">
        <v>1.5123452222986051E-2</v>
      </c>
      <c r="O48">
        <v>8.66872226838096E-3</v>
      </c>
      <c r="P48">
        <v>1.8550821038854678E-2</v>
      </c>
      <c r="Q48">
        <v>1.3251940221411259E-2</v>
      </c>
      <c r="R48">
        <v>4.4384101441081458E-2</v>
      </c>
      <c r="S48">
        <v>0.35150835214467102</v>
      </c>
      <c r="T48">
        <v>4.0126415589254283E-2</v>
      </c>
      <c r="U48">
        <v>1.4639502660748871</v>
      </c>
      <c r="V48">
        <v>0.19930906995185541</v>
      </c>
      <c r="W48">
        <v>1.033921458812886</v>
      </c>
      <c r="X48">
        <v>1.507185761911841E-3</v>
      </c>
      <c r="Y48">
        <v>4.2577097677424071E-3</v>
      </c>
      <c r="Z48">
        <v>7.1923948202969254E-2</v>
      </c>
      <c r="AA48">
        <v>0.1093694675787362</v>
      </c>
      <c r="AB48">
        <v>6.0871162094928319</v>
      </c>
      <c r="AC48">
        <v>4.7056448520197088E-2</v>
      </c>
      <c r="AD48">
        <v>8.7129630105320197E-2</v>
      </c>
      <c r="AE48">
        <v>1.1908030691836919E-2</v>
      </c>
      <c r="AF48">
        <v>2.7220761240372399E-2</v>
      </c>
      <c r="AG48">
        <v>0.31559843810103028</v>
      </c>
      <c r="AH48">
        <v>0.2363233175006019</v>
      </c>
      <c r="AI48">
        <v>4.8689380337386658E-2</v>
      </c>
      <c r="AJ48">
        <v>2.4344999640773288</v>
      </c>
      <c r="AK48">
        <v>1.042360689867269</v>
      </c>
      <c r="AL48">
        <v>7.3243669981900332</v>
      </c>
      <c r="AM48">
        <v>9.5218512490431902E-3</v>
      </c>
      <c r="AN48">
        <v>0.53521213175692572</v>
      </c>
    </row>
    <row r="49" spans="1:40" x14ac:dyDescent="0.45">
      <c r="A49" s="1" t="s">
        <v>478</v>
      </c>
      <c r="B49">
        <v>0.63736815573806749</v>
      </c>
      <c r="C49">
        <v>0.1012356712633263</v>
      </c>
      <c r="D49">
        <v>1.6869778821483768E-2</v>
      </c>
      <c r="E49">
        <v>5.7001992300919034E-3</v>
      </c>
      <c r="F49">
        <v>1.544314824384633</v>
      </c>
      <c r="G49">
        <v>0.21293001690803329</v>
      </c>
      <c r="H49">
        <v>1.7156886503363209</v>
      </c>
      <c r="I49">
        <v>0.12340619672962019</v>
      </c>
      <c r="J49">
        <v>0.108844000159974</v>
      </c>
      <c r="K49">
        <v>3.6653526028613992E-2</v>
      </c>
      <c r="L49">
        <v>0.21948681089880739</v>
      </c>
      <c r="M49">
        <v>61.205756447567033</v>
      </c>
      <c r="N49">
        <v>0.28570245381214798</v>
      </c>
      <c r="O49">
        <v>5.5777623690331971E-2</v>
      </c>
      <c r="P49">
        <v>0.28914714948120812</v>
      </c>
      <c r="Q49">
        <v>0.1127241053030836</v>
      </c>
      <c r="R49">
        <v>0.1206444986438867</v>
      </c>
      <c r="S49">
        <v>3.7961318346042718</v>
      </c>
      <c r="T49">
        <v>0.1863387459522878</v>
      </c>
      <c r="U49">
        <v>1.368900897626028</v>
      </c>
      <c r="V49">
        <v>0.71674432768915597</v>
      </c>
      <c r="W49">
        <v>1.029350067633358</v>
      </c>
      <c r="X49">
        <v>4.0243806612838481E-3</v>
      </c>
      <c r="Y49">
        <v>1.912332962117981E-2</v>
      </c>
      <c r="Z49">
        <v>0.12795304097796531</v>
      </c>
      <c r="AA49">
        <v>0.54855012775866663</v>
      </c>
      <c r="AB49">
        <v>1.09808974222943</v>
      </c>
      <c r="AC49">
        <v>9.9944922122851683</v>
      </c>
      <c r="AD49">
        <v>0.38121762496521078</v>
      </c>
      <c r="AE49">
        <v>0.61041560519874649</v>
      </c>
      <c r="AF49">
        <v>0.93932958582908388</v>
      </c>
      <c r="AG49">
        <v>3.0119247863985912</v>
      </c>
      <c r="AH49">
        <v>9.4254098520907679</v>
      </c>
      <c r="AI49">
        <v>0.71551983287731602</v>
      </c>
      <c r="AJ49">
        <v>4.4173339167871193</v>
      </c>
      <c r="AK49">
        <v>2.91212762772876</v>
      </c>
      <c r="AL49">
        <v>28.637379230253899</v>
      </c>
      <c r="AM49">
        <v>5.0350631647407953</v>
      </c>
      <c r="AN49">
        <v>5.0369980876734527E-2</v>
      </c>
    </row>
    <row r="50" spans="1:40" x14ac:dyDescent="0.45">
      <c r="A50" s="1" t="s">
        <v>479</v>
      </c>
      <c r="B50">
        <v>4.9944123945641152</v>
      </c>
      <c r="C50">
        <v>0.76140874625290289</v>
      </c>
      <c r="D50">
        <v>0.153034162848557</v>
      </c>
      <c r="E50">
        <v>4.1333042681034292E-2</v>
      </c>
      <c r="F50">
        <v>10.310083258974659</v>
      </c>
      <c r="G50">
        <v>1.276190886789067</v>
      </c>
      <c r="H50">
        <v>3.611117952192294</v>
      </c>
      <c r="I50">
        <v>0.44736547896297818</v>
      </c>
      <c r="J50">
        <v>0.5640680662254185</v>
      </c>
      <c r="K50">
        <v>0.26267627067546578</v>
      </c>
      <c r="L50">
        <v>1.5678258983004441</v>
      </c>
      <c r="M50">
        <v>252.87642705228961</v>
      </c>
      <c r="N50">
        <v>1.7549642751966641</v>
      </c>
      <c r="O50">
        <v>0.35320495606224273</v>
      </c>
      <c r="P50">
        <v>1.911851350585265</v>
      </c>
      <c r="Q50">
        <v>0.77185032475194049</v>
      </c>
      <c r="R50">
        <v>0.86687973413023534</v>
      </c>
      <c r="S50">
        <v>27.203153634865171</v>
      </c>
      <c r="T50">
        <v>0.89419147681146871</v>
      </c>
      <c r="U50">
        <v>5.8493516575626243</v>
      </c>
      <c r="V50">
        <v>3.5678024641351649</v>
      </c>
      <c r="W50">
        <v>4.9343589056916271</v>
      </c>
      <c r="X50">
        <v>2.4857854190263901E-2</v>
      </c>
      <c r="Y50">
        <v>0.13916634319702439</v>
      </c>
      <c r="Z50">
        <v>0.8417626157347109</v>
      </c>
      <c r="AA50">
        <v>3.9370717705352778</v>
      </c>
      <c r="AB50">
        <v>6.8302768851229283</v>
      </c>
      <c r="AC50">
        <v>71.477934009569083</v>
      </c>
      <c r="AD50">
        <v>1.4621809241401409</v>
      </c>
      <c r="AE50">
        <v>4.0596226823454193</v>
      </c>
      <c r="AF50">
        <v>1.962324207934848</v>
      </c>
      <c r="AG50">
        <v>6.7231730157225629</v>
      </c>
      <c r="AH50">
        <v>62.183772247386059</v>
      </c>
      <c r="AI50">
        <v>1.722527370595978</v>
      </c>
      <c r="AJ50">
        <v>14.472723631433199</v>
      </c>
      <c r="AK50">
        <v>6.2325832493765994</v>
      </c>
      <c r="AL50">
        <v>67.574447556694011</v>
      </c>
      <c r="AM50">
        <v>1.1815466101958689</v>
      </c>
      <c r="AN50">
        <v>0.33807079615826108</v>
      </c>
    </row>
    <row r="51" spans="1:40" x14ac:dyDescent="0.45">
      <c r="A51" s="1" t="s">
        <v>480</v>
      </c>
      <c r="B51">
        <v>3.9304596474091957E-2</v>
      </c>
      <c r="C51">
        <v>6.8830071016137313E-3</v>
      </c>
      <c r="D51">
        <v>6.6923110977330379E-4</v>
      </c>
      <c r="E51">
        <v>6.0258507985667411E-4</v>
      </c>
      <c r="F51">
        <v>2.4276253961990461E-2</v>
      </c>
      <c r="G51">
        <v>6.6871109962072144E-3</v>
      </c>
      <c r="H51">
        <v>0.1273702701754939</v>
      </c>
      <c r="I51">
        <v>5.1760458715155713E-3</v>
      </c>
      <c r="J51">
        <v>1.114344972436418E-3</v>
      </c>
      <c r="K51">
        <v>2.4342481906720558E-3</v>
      </c>
      <c r="L51">
        <v>4.2072353570998193E-2</v>
      </c>
      <c r="M51">
        <v>3.109061174855042E-2</v>
      </c>
      <c r="N51">
        <v>5.6250889414294972E-3</v>
      </c>
      <c r="O51">
        <v>2.9143323714626601E-3</v>
      </c>
      <c r="P51">
        <v>4.8607303291433607E-3</v>
      </c>
      <c r="Q51">
        <v>4.8646152963565323E-3</v>
      </c>
      <c r="R51">
        <v>1.6526133755614621E-2</v>
      </c>
      <c r="S51">
        <v>3.483245392300581E-2</v>
      </c>
      <c r="T51">
        <v>4.7764889145452058E-3</v>
      </c>
      <c r="U51">
        <v>8.8182005889233223E-2</v>
      </c>
      <c r="V51">
        <v>5.7231409520672148E-2</v>
      </c>
      <c r="W51">
        <v>0.35051923287206149</v>
      </c>
      <c r="X51">
        <v>3.9966427212515112E-4</v>
      </c>
      <c r="Y51">
        <v>1.605387071625085E-3</v>
      </c>
      <c r="Z51">
        <v>1.046347911441568E-2</v>
      </c>
      <c r="AA51">
        <v>4.0718147774618317E-2</v>
      </c>
      <c r="AB51">
        <v>1.4082029892655921</v>
      </c>
      <c r="AC51">
        <v>1.7346962200830918E-2</v>
      </c>
      <c r="AD51">
        <v>1.4365930959873451E-2</v>
      </c>
      <c r="AE51">
        <v>3.1094709433952092E-3</v>
      </c>
      <c r="AF51">
        <v>6.0568866583043616E-3</v>
      </c>
      <c r="AG51">
        <v>6.1181737214897801E-2</v>
      </c>
      <c r="AH51">
        <v>6.8713256395714878E-2</v>
      </c>
      <c r="AI51">
        <v>1.0310587088096349E-2</v>
      </c>
      <c r="AJ51">
        <v>0.84861079328279043</v>
      </c>
      <c r="AK51">
        <v>0.37109591858457369</v>
      </c>
      <c r="AL51">
        <v>2.831981018611252</v>
      </c>
      <c r="AM51">
        <v>1.661567344848798E-3</v>
      </c>
      <c r="AN51">
        <v>1.5690934731393269E-2</v>
      </c>
    </row>
    <row r="52" spans="1:40" x14ac:dyDescent="0.45">
      <c r="A52" s="1" t="s">
        <v>481</v>
      </c>
      <c r="B52">
        <v>0.1159442937462285</v>
      </c>
      <c r="C52">
        <v>1.9949077457751419E-2</v>
      </c>
      <c r="D52">
        <v>2.6040493074082302E-3</v>
      </c>
      <c r="E52">
        <v>1.791229213650022E-3</v>
      </c>
      <c r="F52">
        <v>0.10021069227425609</v>
      </c>
      <c r="G52">
        <v>2.7802290330342091E-2</v>
      </c>
      <c r="H52">
        <v>0.50221118120975961</v>
      </c>
      <c r="I52">
        <v>1.796146732148645E-2</v>
      </c>
      <c r="J52">
        <v>4.5440288323181062E-3</v>
      </c>
      <c r="K52">
        <v>7.190303381009934E-3</v>
      </c>
      <c r="L52">
        <v>5.9756302510387348E-2</v>
      </c>
      <c r="M52">
        <v>0.1286656869315973</v>
      </c>
      <c r="N52">
        <v>2.289577417048139E-2</v>
      </c>
      <c r="O52">
        <v>1.1945827010708419E-2</v>
      </c>
      <c r="P52">
        <v>1.9396277878518879E-2</v>
      </c>
      <c r="Q52">
        <v>1.411003840212827E-2</v>
      </c>
      <c r="R52">
        <v>6.8439345963620696E-2</v>
      </c>
      <c r="S52">
        <v>0.14373796776657879</v>
      </c>
      <c r="T52">
        <v>1.8762836481900889E-2</v>
      </c>
      <c r="U52">
        <v>0.35954588722700209</v>
      </c>
      <c r="V52">
        <v>0.19943668750796101</v>
      </c>
      <c r="W52">
        <v>1.4366895639698301</v>
      </c>
      <c r="X52">
        <v>1.6391373656929459E-3</v>
      </c>
      <c r="Y52">
        <v>6.6758026216313529E-3</v>
      </c>
      <c r="Z52">
        <v>4.0884664420322958E-2</v>
      </c>
      <c r="AA52">
        <v>0.1689880408304425</v>
      </c>
      <c r="AB52">
        <v>5.7125348282919628</v>
      </c>
      <c r="AC52">
        <v>6.5357133714100582E-2</v>
      </c>
      <c r="AD52">
        <v>5.2228285561123307E-2</v>
      </c>
      <c r="AE52">
        <v>1.204999434424028E-2</v>
      </c>
      <c r="AF52">
        <v>2.1784547386865329E-2</v>
      </c>
      <c r="AG52">
        <v>0.24138092795572111</v>
      </c>
      <c r="AH52">
        <v>0.23331931606437101</v>
      </c>
      <c r="AI52">
        <v>3.8760647461088517E-2</v>
      </c>
      <c r="AJ52">
        <v>3.4634378509628561</v>
      </c>
      <c r="AK52">
        <v>1.5064651962190569</v>
      </c>
      <c r="AL52">
        <v>11.58597705631569</v>
      </c>
      <c r="AM52">
        <v>6.5041602158175914E-3</v>
      </c>
      <c r="AN52">
        <v>7.0335639809698133E-2</v>
      </c>
    </row>
    <row r="53" spans="1:40" x14ac:dyDescent="0.45">
      <c r="A53" s="1" t="s">
        <v>482</v>
      </c>
      <c r="B53">
        <v>9.5915296327415049</v>
      </c>
      <c r="C53">
        <v>1.234573623205014</v>
      </c>
      <c r="D53">
        <v>0.29005524919129683</v>
      </c>
      <c r="E53">
        <v>5.6744365245251831E-2</v>
      </c>
      <c r="F53">
        <v>2.5544111436532031</v>
      </c>
      <c r="G53">
        <v>0.66548627996587895</v>
      </c>
      <c r="H53">
        <v>4.0563567337406523</v>
      </c>
      <c r="I53">
        <v>0.54109645632037218</v>
      </c>
      <c r="J53">
        <v>0.106949062424207</v>
      </c>
      <c r="K53">
        <v>0.46728559481778348</v>
      </c>
      <c r="L53">
        <v>4.5401479541051408</v>
      </c>
      <c r="M53">
        <v>1.606681337688771</v>
      </c>
      <c r="N53">
        <v>0.64137363763788702</v>
      </c>
      <c r="O53">
        <v>0.1186081181389943</v>
      </c>
      <c r="P53">
        <v>0.54741399708961325</v>
      </c>
      <c r="Q53">
        <v>0.2255333840179502</v>
      </c>
      <c r="R53">
        <v>0.19105964688697991</v>
      </c>
      <c r="S53">
        <v>0.77300131413289097</v>
      </c>
      <c r="T53">
        <v>0.38011507970589847</v>
      </c>
      <c r="U53">
        <v>2.2778068259901172</v>
      </c>
      <c r="V53">
        <v>3.3033734235851062</v>
      </c>
      <c r="W53">
        <v>11.556637212447161</v>
      </c>
      <c r="X53">
        <v>4.0015728534583447E-2</v>
      </c>
      <c r="Y53">
        <v>5.4785226967990278E-2</v>
      </c>
      <c r="Z53">
        <v>1.429541842689537</v>
      </c>
      <c r="AA53">
        <v>1.4989634924435471</v>
      </c>
      <c r="AB53">
        <v>1.6013308187637489</v>
      </c>
      <c r="AC53">
        <v>1.346967210910553</v>
      </c>
      <c r="AD53">
        <v>1.632524791270064</v>
      </c>
      <c r="AE53">
        <v>0.33195311017761531</v>
      </c>
      <c r="AF53">
        <v>0.68312997786940222</v>
      </c>
      <c r="AG53">
        <v>11.36002921412731</v>
      </c>
      <c r="AH53">
        <v>4.5391879228023209</v>
      </c>
      <c r="AI53">
        <v>0.8328259215631072</v>
      </c>
      <c r="AJ53">
        <v>6.8848410881838156</v>
      </c>
      <c r="AK53">
        <v>4.9205218110765063</v>
      </c>
      <c r="AL53">
        <v>15.16972468639614</v>
      </c>
      <c r="AM53">
        <v>0.15250053453199</v>
      </c>
      <c r="AN53">
        <v>0.63923325824600652</v>
      </c>
    </row>
    <row r="54" spans="1:40" x14ac:dyDescent="0.45">
      <c r="A54" s="1" t="s">
        <v>483</v>
      </c>
      <c r="B54">
        <v>649.72757978963546</v>
      </c>
      <c r="C54">
        <v>86.806196454458515</v>
      </c>
      <c r="D54">
        <v>24.493452260535811</v>
      </c>
      <c r="E54">
        <v>4.3094598461127074</v>
      </c>
      <c r="F54">
        <v>415.41005839311123</v>
      </c>
      <c r="G54">
        <v>136.71898421375269</v>
      </c>
      <c r="H54">
        <v>567.32168033675089</v>
      </c>
      <c r="I54">
        <v>186.8497259715725</v>
      </c>
      <c r="J54">
        <v>26.343096700401919</v>
      </c>
      <c r="K54">
        <v>134.74522698868529</v>
      </c>
      <c r="L54">
        <v>10898.363175582521</v>
      </c>
      <c r="M54">
        <v>311.14965600792812</v>
      </c>
      <c r="N54">
        <v>151.71400918567329</v>
      </c>
      <c r="O54">
        <v>19.401292758826258</v>
      </c>
      <c r="P54">
        <v>108.5663853007478</v>
      </c>
      <c r="Q54">
        <v>38.517064651566862</v>
      </c>
      <c r="R54">
        <v>28.622776555951511</v>
      </c>
      <c r="S54">
        <v>185.58800591843291</v>
      </c>
      <c r="T54">
        <v>68.02399560513183</v>
      </c>
      <c r="U54">
        <v>271.73194510849129</v>
      </c>
      <c r="V54">
        <v>430.08870449141898</v>
      </c>
      <c r="W54">
        <v>716.95938005984488</v>
      </c>
      <c r="X54">
        <v>6.1022481373612827</v>
      </c>
      <c r="Y54">
        <v>8.5558022447085911</v>
      </c>
      <c r="Z54">
        <v>127.4149938508351</v>
      </c>
      <c r="AA54">
        <v>239.8536172655258</v>
      </c>
      <c r="AB54">
        <v>133.71934932547671</v>
      </c>
      <c r="AC54">
        <v>189.3833595012232</v>
      </c>
      <c r="AD54">
        <v>266.3605503322562</v>
      </c>
      <c r="AE54">
        <v>54.825387790057967</v>
      </c>
      <c r="AF54">
        <v>125.27723141635779</v>
      </c>
      <c r="AG54">
        <v>1301.6265080740741</v>
      </c>
      <c r="AH54">
        <v>594.13210039733167</v>
      </c>
      <c r="AI54">
        <v>141.6892551078179</v>
      </c>
      <c r="AJ54">
        <v>1152.8363381409349</v>
      </c>
      <c r="AK54">
        <v>558.42147756521661</v>
      </c>
      <c r="AL54">
        <v>2347.5536597360579</v>
      </c>
      <c r="AM54">
        <v>29.24717275318099</v>
      </c>
      <c r="AN54">
        <v>189.7704920580795</v>
      </c>
    </row>
    <row r="55" spans="1:40" x14ac:dyDescent="0.45">
      <c r="A55" s="1" t="s">
        <v>484</v>
      </c>
      <c r="B55">
        <v>100.9413621745953</v>
      </c>
      <c r="C55">
        <v>13.59561665597791</v>
      </c>
      <c r="D55">
        <v>3.5889939985440451</v>
      </c>
      <c r="E55">
        <v>0.67855017226190673</v>
      </c>
      <c r="F55">
        <v>38.465944690949598</v>
      </c>
      <c r="G55">
        <v>22.573346163024279</v>
      </c>
      <c r="H55">
        <v>31.362535371298371</v>
      </c>
      <c r="I55">
        <v>6.2080762529766957</v>
      </c>
      <c r="J55">
        <v>2.9968732884965892</v>
      </c>
      <c r="K55">
        <v>3.2450993176405158</v>
      </c>
      <c r="L55">
        <v>252.61625589228669</v>
      </c>
      <c r="M55">
        <v>38.530521937581007</v>
      </c>
      <c r="N55">
        <v>15.381541078986951</v>
      </c>
      <c r="O55">
        <v>2.3935955329624838</v>
      </c>
      <c r="P55">
        <v>11.0993609974531</v>
      </c>
      <c r="Q55">
        <v>4.2368895734634942</v>
      </c>
      <c r="R55">
        <v>3.4946450784936798</v>
      </c>
      <c r="S55">
        <v>20.377520255277371</v>
      </c>
      <c r="T55">
        <v>4.8420386741939101</v>
      </c>
      <c r="U55">
        <v>41.651251621739583</v>
      </c>
      <c r="V55">
        <v>57.542838905023359</v>
      </c>
      <c r="W55">
        <v>48.937656156070119</v>
      </c>
      <c r="X55">
        <v>0.37264898654963369</v>
      </c>
      <c r="Y55">
        <v>1.0222757009990131</v>
      </c>
      <c r="Z55">
        <v>9.8405848083916716</v>
      </c>
      <c r="AA55">
        <v>28.03386488858391</v>
      </c>
      <c r="AB55">
        <v>17.644235361943011</v>
      </c>
      <c r="AC55">
        <v>23.87056547621054</v>
      </c>
      <c r="AD55">
        <v>14.665242365762611</v>
      </c>
      <c r="AE55">
        <v>5.9169283862032263</v>
      </c>
      <c r="AF55">
        <v>7.7949342808965696</v>
      </c>
      <c r="AG55">
        <v>89.731913551904398</v>
      </c>
      <c r="AH55">
        <v>52.700905675641508</v>
      </c>
      <c r="AI55">
        <v>8.1841070645388214</v>
      </c>
      <c r="AJ55">
        <v>83.23031088220732</v>
      </c>
      <c r="AK55">
        <v>35.791635804831138</v>
      </c>
      <c r="AL55">
        <v>207.63392735441721</v>
      </c>
      <c r="AM55">
        <v>1.740391870773105</v>
      </c>
      <c r="AN55">
        <v>6.6117369613198864</v>
      </c>
    </row>
    <row r="56" spans="1:40" x14ac:dyDescent="0.45">
      <c r="A56" s="1" t="s">
        <v>485</v>
      </c>
      <c r="B56">
        <v>2.2401875979721408</v>
      </c>
      <c r="C56">
        <v>0.4391737352909949</v>
      </c>
      <c r="D56">
        <v>0.27510310851318559</v>
      </c>
      <c r="E56">
        <v>1.3162738726946149E-2</v>
      </c>
      <c r="F56">
        <v>0.56138689089124338</v>
      </c>
      <c r="G56">
        <v>0.1015880609512598</v>
      </c>
      <c r="H56">
        <v>3.7204577341530949</v>
      </c>
      <c r="I56">
        <v>0.16345423395533609</v>
      </c>
      <c r="J56">
        <v>3.4897216638023677E-2</v>
      </c>
      <c r="K56">
        <v>65.610232153995099</v>
      </c>
      <c r="L56">
        <v>2.4920672013151699</v>
      </c>
      <c r="M56">
        <v>0.42923343841372902</v>
      </c>
      <c r="N56">
        <v>0.27783006473870592</v>
      </c>
      <c r="O56">
        <v>3.3973918232223531E-2</v>
      </c>
      <c r="P56">
        <v>9.7242178806446852E-2</v>
      </c>
      <c r="Q56">
        <v>4.919188126263533E-2</v>
      </c>
      <c r="R56">
        <v>8.4407731771458119E-2</v>
      </c>
      <c r="S56">
        <v>0.26017111959739081</v>
      </c>
      <c r="T56">
        <v>0.2110703263385475</v>
      </c>
      <c r="U56">
        <v>0.44215296406610383</v>
      </c>
      <c r="V56">
        <v>1.4716501849038659</v>
      </c>
      <c r="W56">
        <v>1.7293785504623049</v>
      </c>
      <c r="X56">
        <v>9.191238785485549E-3</v>
      </c>
      <c r="Y56">
        <v>9.2415814452054233E-3</v>
      </c>
      <c r="Z56">
        <v>0.21839764620444349</v>
      </c>
      <c r="AA56">
        <v>0.29006474607910898</v>
      </c>
      <c r="AB56">
        <v>0.21826859286712749</v>
      </c>
      <c r="AC56">
        <v>0.35775418128473557</v>
      </c>
      <c r="AD56">
        <v>1.4346396312444789</v>
      </c>
      <c r="AE56">
        <v>9.6176797161924954E-2</v>
      </c>
      <c r="AF56">
        <v>0.66490646193424574</v>
      </c>
      <c r="AG56">
        <v>7.6538781944625907</v>
      </c>
      <c r="AH56">
        <v>3.2846285320641369</v>
      </c>
      <c r="AI56">
        <v>0.70754648249489627</v>
      </c>
      <c r="AJ56">
        <v>4.4574475532519671</v>
      </c>
      <c r="AK56">
        <v>3.362457019163493</v>
      </c>
      <c r="AL56">
        <v>7.0547876021533886</v>
      </c>
      <c r="AM56">
        <v>4.4103178526877493E-2</v>
      </c>
      <c r="AN56">
        <v>0.1410256168727031</v>
      </c>
    </row>
    <row r="57" spans="1:40" x14ac:dyDescent="0.45">
      <c r="A57" s="1" t="s">
        <v>486</v>
      </c>
      <c r="B57">
        <v>1.259425569953796</v>
      </c>
      <c r="C57">
        <v>0.18321204450283909</v>
      </c>
      <c r="D57">
        <v>4.1370493685189177E-2</v>
      </c>
      <c r="E57">
        <v>6.4944232115280451E-3</v>
      </c>
      <c r="F57">
        <v>0.32441705010013061</v>
      </c>
      <c r="G57">
        <v>0.10762211006677461</v>
      </c>
      <c r="H57">
        <v>1.212500524692316</v>
      </c>
      <c r="I57">
        <v>0.14014448263907869</v>
      </c>
      <c r="J57">
        <v>3.2105716232189843E-2</v>
      </c>
      <c r="K57">
        <v>25.851856046948349</v>
      </c>
      <c r="L57">
        <v>0.41940763130778969</v>
      </c>
      <c r="M57">
        <v>0.28213878572308038</v>
      </c>
      <c r="N57">
        <v>0.13278488736206909</v>
      </c>
      <c r="O57">
        <v>1.9816615830910451E-2</v>
      </c>
      <c r="P57">
        <v>0.118284055747485</v>
      </c>
      <c r="Q57">
        <v>5.4996940350637999E-2</v>
      </c>
      <c r="R57">
        <v>5.1644367605774642E-2</v>
      </c>
      <c r="S57">
        <v>0.2403415712183444</v>
      </c>
      <c r="T57">
        <v>0.21633435797434991</v>
      </c>
      <c r="U57">
        <v>0.49730284275178749</v>
      </c>
      <c r="V57">
        <v>0.94181650236172643</v>
      </c>
      <c r="W57">
        <v>1.3595058968663229</v>
      </c>
      <c r="X57">
        <v>1.009287408707653E-2</v>
      </c>
      <c r="Y57">
        <v>6.287891909025527E-3</v>
      </c>
      <c r="Z57">
        <v>0.19439410776208249</v>
      </c>
      <c r="AA57">
        <v>0.19541754047581261</v>
      </c>
      <c r="AB57">
        <v>0.2125983150695343</v>
      </c>
      <c r="AC57">
        <v>0.26397806356849801</v>
      </c>
      <c r="AD57">
        <v>0.37861395904488709</v>
      </c>
      <c r="AE57">
        <v>8.4071471994355482E-2</v>
      </c>
      <c r="AF57">
        <v>0.2210904796163134</v>
      </c>
      <c r="AG57">
        <v>2.4998270877922049</v>
      </c>
      <c r="AH57">
        <v>1.068703159300084</v>
      </c>
      <c r="AI57">
        <v>0.2236811557355044</v>
      </c>
      <c r="AJ57">
        <v>5.3498108427180062</v>
      </c>
      <c r="AK57">
        <v>5.8950499568525769</v>
      </c>
      <c r="AL57">
        <v>3.7776407917857462</v>
      </c>
      <c r="AM57">
        <v>4.0504321351384792E-2</v>
      </c>
      <c r="AN57">
        <v>0.15443409059085861</v>
      </c>
    </row>
    <row r="58" spans="1:40" x14ac:dyDescent="0.45">
      <c r="A58" s="1" t="s">
        <v>487</v>
      </c>
      <c r="B58">
        <v>4.4213179276614278</v>
      </c>
      <c r="C58">
        <v>0.72089262168887802</v>
      </c>
      <c r="D58">
        <v>0.1206350312960681</v>
      </c>
      <c r="E58">
        <v>1.9904532872343429E-2</v>
      </c>
      <c r="F58">
        <v>0.83543549720695598</v>
      </c>
      <c r="G58">
        <v>0.2719891526096187</v>
      </c>
      <c r="H58">
        <v>8.5988172070230533</v>
      </c>
      <c r="I58">
        <v>0.78067299210716068</v>
      </c>
      <c r="J58">
        <v>8.6312093600907261E-2</v>
      </c>
      <c r="K58">
        <v>7.5893115805142841</v>
      </c>
      <c r="L58">
        <v>3.0436986566495752</v>
      </c>
      <c r="M58">
        <v>0.80926245593200896</v>
      </c>
      <c r="N58">
        <v>0.32333311718837809</v>
      </c>
      <c r="O58">
        <v>7.2131097994894172E-2</v>
      </c>
      <c r="P58">
        <v>0.28436112623490922</v>
      </c>
      <c r="Q58">
        <v>0.1324797163279233</v>
      </c>
      <c r="R58">
        <v>0.19027724881862021</v>
      </c>
      <c r="S58">
        <v>0.70694896473062674</v>
      </c>
      <c r="T58">
        <v>0.80734202066047744</v>
      </c>
      <c r="U58">
        <v>1.420838884610919</v>
      </c>
      <c r="V58">
        <v>4.1993628880845337</v>
      </c>
      <c r="W58">
        <v>6.5030977327341288</v>
      </c>
      <c r="X58">
        <v>3.3197493701234239E-2</v>
      </c>
      <c r="Y58">
        <v>1.542558640527299E-2</v>
      </c>
      <c r="Z58">
        <v>0.63234965998876425</v>
      </c>
      <c r="AA58">
        <v>0.53208020622448204</v>
      </c>
      <c r="AB58">
        <v>0.60535101759121657</v>
      </c>
      <c r="AC58">
        <v>0.74582635480401638</v>
      </c>
      <c r="AD58">
        <v>2.1216895335129702</v>
      </c>
      <c r="AE58">
        <v>0.28550315029414269</v>
      </c>
      <c r="AF58">
        <v>1.269945644485988</v>
      </c>
      <c r="AG58">
        <v>14.188864997124799</v>
      </c>
      <c r="AH58">
        <v>4.357381667598097</v>
      </c>
      <c r="AI58">
        <v>1.240905872027724</v>
      </c>
      <c r="AJ58">
        <v>22.063848779498901</v>
      </c>
      <c r="AK58">
        <v>131.50117655055061</v>
      </c>
      <c r="AL58">
        <v>16.54646052606126</v>
      </c>
      <c r="AM58">
        <v>0.29068490067249442</v>
      </c>
      <c r="AN58">
        <v>0.30382238481002488</v>
      </c>
    </row>
    <row r="59" spans="1:40" x14ac:dyDescent="0.45">
      <c r="A59" s="1" t="s">
        <v>488</v>
      </c>
      <c r="B59">
        <v>3.3483681066286061E-2</v>
      </c>
      <c r="C59">
        <v>5.0460330992874126E-3</v>
      </c>
      <c r="D59">
        <v>1.289088737170123E-3</v>
      </c>
      <c r="E59">
        <v>2.0582176511785459E-4</v>
      </c>
      <c r="F59">
        <v>1.051126763521922E-2</v>
      </c>
      <c r="G59">
        <v>3.5347997823551819E-3</v>
      </c>
      <c r="H59">
        <v>0.15015312117065149</v>
      </c>
      <c r="I59">
        <v>3.7433333213947768E-3</v>
      </c>
      <c r="J59">
        <v>1.022916320914239E-3</v>
      </c>
      <c r="K59">
        <v>2.076745295165882E-2</v>
      </c>
      <c r="L59">
        <v>1.184419381061225E-2</v>
      </c>
      <c r="M59">
        <v>9.2243957052278724E-3</v>
      </c>
      <c r="N59">
        <v>4.3641043368852044E-3</v>
      </c>
      <c r="O59">
        <v>6.3898992516517696E-4</v>
      </c>
      <c r="P59">
        <v>3.3972410185296288E-3</v>
      </c>
      <c r="Q59">
        <v>1.4664274266200279E-3</v>
      </c>
      <c r="R59">
        <v>1.4815494173691861E-3</v>
      </c>
      <c r="S59">
        <v>9.5438837404424551E-3</v>
      </c>
      <c r="T59">
        <v>2.8510443583551781E-3</v>
      </c>
      <c r="U59">
        <v>1.633893078750033E-2</v>
      </c>
      <c r="V59">
        <v>2.792765113010226E-2</v>
      </c>
      <c r="W59">
        <v>4.0924156095514842E-2</v>
      </c>
      <c r="X59">
        <v>2.8286518162940957E-4</v>
      </c>
      <c r="Y59">
        <v>2.093574307831326E-4</v>
      </c>
      <c r="Z59">
        <v>6.417769403450172E-3</v>
      </c>
      <c r="AA59">
        <v>6.4589847359010468E-3</v>
      </c>
      <c r="AB59">
        <v>7.0268079999708391E-3</v>
      </c>
      <c r="AC59">
        <v>8.2356952933633591E-3</v>
      </c>
      <c r="AD59">
        <v>1.69489593128213E-2</v>
      </c>
      <c r="AE59">
        <v>2.473621606700786E-3</v>
      </c>
      <c r="AF59">
        <v>4.2921413435664489E-2</v>
      </c>
      <c r="AG59">
        <v>6.1254194241309318E-2</v>
      </c>
      <c r="AH59">
        <v>3.032717553407142E-2</v>
      </c>
      <c r="AI59">
        <v>2.8630905866487252E-2</v>
      </c>
      <c r="AJ59">
        <v>0.2235117598490633</v>
      </c>
      <c r="AK59">
        <v>0.22503667688874321</v>
      </c>
      <c r="AL59">
        <v>9.2608451375411849E-2</v>
      </c>
      <c r="AM59">
        <v>1.1387042293427561E-3</v>
      </c>
      <c r="AN59">
        <v>1.2879197146510499E-3</v>
      </c>
    </row>
    <row r="60" spans="1:40" x14ac:dyDescent="0.45">
      <c r="A60" s="1" t="s">
        <v>489</v>
      </c>
      <c r="B60">
        <v>1.213207046262595</v>
      </c>
      <c r="C60">
        <v>0.13881856990833341</v>
      </c>
      <c r="D60">
        <v>3.0853198898620551E-2</v>
      </c>
      <c r="E60">
        <v>1.3532152211562039E-2</v>
      </c>
      <c r="F60">
        <v>0.43289583448272762</v>
      </c>
      <c r="G60">
        <v>9.3738785192754678E-2</v>
      </c>
      <c r="H60">
        <v>21.514879528493442</v>
      </c>
      <c r="I60">
        <v>2.745393355912729</v>
      </c>
      <c r="J60">
        <v>2.4044413383004792E-2</v>
      </c>
      <c r="K60">
        <v>0.35149747801303499</v>
      </c>
      <c r="L60">
        <v>1.1313969642187791</v>
      </c>
      <c r="M60">
        <v>0.32735991684196408</v>
      </c>
      <c r="N60">
        <v>0.1172686207776235</v>
      </c>
      <c r="O60">
        <v>3.4973669554082952E-2</v>
      </c>
      <c r="P60">
        <v>0.15583434874139249</v>
      </c>
      <c r="Q60">
        <v>4.8435311926181807E-2</v>
      </c>
      <c r="R60">
        <v>7.9301653578650502E-2</v>
      </c>
      <c r="S60">
        <v>0.34985841389217642</v>
      </c>
      <c r="T60">
        <v>0.30347891398121402</v>
      </c>
      <c r="U60">
        <v>0.64942952704586965</v>
      </c>
      <c r="V60">
        <v>1.641712633604542</v>
      </c>
      <c r="W60">
        <v>2.156407883425302</v>
      </c>
      <c r="X60">
        <v>1.8851073072715149E-2</v>
      </c>
      <c r="Y60">
        <v>1.033782500951924E-2</v>
      </c>
      <c r="Z60">
        <v>0.4426467915342131</v>
      </c>
      <c r="AA60">
        <v>0.31352346223295252</v>
      </c>
      <c r="AB60">
        <v>0.32349535603369373</v>
      </c>
      <c r="AC60">
        <v>0.26862194435507442</v>
      </c>
      <c r="AD60">
        <v>1.2419086468163489</v>
      </c>
      <c r="AE60">
        <v>8.2572903993754374E-2</v>
      </c>
      <c r="AF60">
        <v>1.0650911960007341</v>
      </c>
      <c r="AG60">
        <v>6.3933452570554916</v>
      </c>
      <c r="AH60">
        <v>5.8877205430581361</v>
      </c>
      <c r="AI60">
        <v>0.91711683279198009</v>
      </c>
      <c r="AJ60">
        <v>13.85501806192925</v>
      </c>
      <c r="AK60">
        <v>7.3983887443005658</v>
      </c>
      <c r="AL60">
        <v>193.85084570172091</v>
      </c>
      <c r="AM60">
        <v>3.5453798783554098E-2</v>
      </c>
      <c r="AN60">
        <v>0.1065317630716737</v>
      </c>
    </row>
    <row r="61" spans="1:40" x14ac:dyDescent="0.45">
      <c r="A61" s="1" t="s">
        <v>490</v>
      </c>
      <c r="B61">
        <v>0.68857671245193131</v>
      </c>
      <c r="C61">
        <v>9.1105448077116499E-2</v>
      </c>
      <c r="D61">
        <v>1.41724030264691E-2</v>
      </c>
      <c r="E61">
        <v>8.1152983591789348E-3</v>
      </c>
      <c r="F61">
        <v>0.1660335530315995</v>
      </c>
      <c r="G61">
        <v>3.251263154541801E-2</v>
      </c>
      <c r="H61">
        <v>45.610708606847012</v>
      </c>
      <c r="I61">
        <v>4.2721941053101213</v>
      </c>
      <c r="J61">
        <v>1.016278671685311E-2</v>
      </c>
      <c r="K61">
        <v>4.3097723093641971</v>
      </c>
      <c r="L61">
        <v>4.4167395213167948</v>
      </c>
      <c r="M61">
        <v>0.12380705038338401</v>
      </c>
      <c r="N61">
        <v>4.0120739069439387E-2</v>
      </c>
      <c r="O61">
        <v>1.6277745564093969E-2</v>
      </c>
      <c r="P61">
        <v>7.2535373186730479E-2</v>
      </c>
      <c r="Q61">
        <v>3.27661372843112E-2</v>
      </c>
      <c r="R61">
        <v>7.041464793109585E-2</v>
      </c>
      <c r="S61">
        <v>0.14388694789286491</v>
      </c>
      <c r="T61">
        <v>0.19929809185566519</v>
      </c>
      <c r="U61">
        <v>0.51979878090395626</v>
      </c>
      <c r="V61">
        <v>1.6293288967903701</v>
      </c>
      <c r="W61">
        <v>2.5180142977370301</v>
      </c>
      <c r="X61">
        <v>1.4512798144525029E-2</v>
      </c>
      <c r="Y61">
        <v>3.5669458648794621E-3</v>
      </c>
      <c r="Z61">
        <v>0.59369948711556841</v>
      </c>
      <c r="AA61">
        <v>0.13397168554086861</v>
      </c>
      <c r="AB61">
        <v>0.1963513849865158</v>
      </c>
      <c r="AC61">
        <v>0.1226932635911097</v>
      </c>
      <c r="AD61">
        <v>1.002636489262855</v>
      </c>
      <c r="AE61">
        <v>6.0830339995179311E-2</v>
      </c>
      <c r="AF61">
        <v>0.6097609394092216</v>
      </c>
      <c r="AG61">
        <v>7.2445123109990428</v>
      </c>
      <c r="AH61">
        <v>3.802744149667372</v>
      </c>
      <c r="AI61">
        <v>0.67472692041090832</v>
      </c>
      <c r="AJ61">
        <v>6.7575325708574079</v>
      </c>
      <c r="AK61">
        <v>3.9378376066061782</v>
      </c>
      <c r="AL61">
        <v>509.11715724165458</v>
      </c>
      <c r="AM61">
        <v>2.8772015068513949E-2</v>
      </c>
      <c r="AN61">
        <v>0.16704886034078231</v>
      </c>
    </row>
    <row r="62" spans="1:40" x14ac:dyDescent="0.45">
      <c r="A62" s="1" t="s">
        <v>491</v>
      </c>
      <c r="B62">
        <v>0.82607496072172193</v>
      </c>
      <c r="C62">
        <v>0.1033093587316595</v>
      </c>
      <c r="D62">
        <v>1.9365366767769451E-2</v>
      </c>
      <c r="E62">
        <v>9.5469446173969026E-3</v>
      </c>
      <c r="F62">
        <v>0.25742133503453529</v>
      </c>
      <c r="G62">
        <v>5.3750463041561163E-2</v>
      </c>
      <c r="H62">
        <v>38.847358632245943</v>
      </c>
      <c r="I62">
        <v>17.352708712024921</v>
      </c>
      <c r="J62">
        <v>1.526637702629656E-2</v>
      </c>
      <c r="K62">
        <v>0.94735670183519405</v>
      </c>
      <c r="L62">
        <v>3.7873871083077089</v>
      </c>
      <c r="M62">
        <v>0.19126838815100691</v>
      </c>
      <c r="N62">
        <v>6.6513196140250253E-2</v>
      </c>
      <c r="O62">
        <v>2.1724185802310059E-2</v>
      </c>
      <c r="P62">
        <v>0.11338145990164659</v>
      </c>
      <c r="Q62">
        <v>4.6135673456962373E-2</v>
      </c>
      <c r="R62">
        <v>9.2975539437158639E-2</v>
      </c>
      <c r="S62">
        <v>0.18420813948752571</v>
      </c>
      <c r="T62">
        <v>0.20313641974726021</v>
      </c>
      <c r="U62">
        <v>0.55540986744835052</v>
      </c>
      <c r="V62">
        <v>1.4425799962380541</v>
      </c>
      <c r="W62">
        <v>2.605832598666145</v>
      </c>
      <c r="X62">
        <v>1.3530802071031569E-2</v>
      </c>
      <c r="Y62">
        <v>5.8208842087091144E-3</v>
      </c>
      <c r="Z62">
        <v>0.43505924680270308</v>
      </c>
      <c r="AA62">
        <v>0.19439021312584881</v>
      </c>
      <c r="AB62">
        <v>0.18987700334631619</v>
      </c>
      <c r="AC62">
        <v>0.16671772113603331</v>
      </c>
      <c r="AD62">
        <v>1.026666581361011</v>
      </c>
      <c r="AE62">
        <v>7.0226004651293306E-2</v>
      </c>
      <c r="AF62">
        <v>0.66503264292183706</v>
      </c>
      <c r="AG62">
        <v>14.576171301967429</v>
      </c>
      <c r="AH62">
        <v>5.5500769079378296</v>
      </c>
      <c r="AI62">
        <v>0.70236340696273047</v>
      </c>
      <c r="AJ62">
        <v>7.3721606450681092</v>
      </c>
      <c r="AK62">
        <v>4.0375910873300347</v>
      </c>
      <c r="AL62">
        <v>382.04516540049161</v>
      </c>
      <c r="AM62">
        <v>2.867181320532982E-2</v>
      </c>
      <c r="AN62">
        <v>0.129394526828672</v>
      </c>
    </row>
    <row r="63" spans="1:40" x14ac:dyDescent="0.45">
      <c r="A63" s="1" t="s">
        <v>492</v>
      </c>
      <c r="B63">
        <v>4.1154789333023123</v>
      </c>
      <c r="C63">
        <v>0.39332183263032389</v>
      </c>
      <c r="D63">
        <v>7.6114469835551715E-2</v>
      </c>
      <c r="E63">
        <v>2.761691150171584E-2</v>
      </c>
      <c r="F63">
        <v>0.861510757460764</v>
      </c>
      <c r="G63">
        <v>0.3135461911139405</v>
      </c>
      <c r="H63">
        <v>5.79052303035074</v>
      </c>
      <c r="I63">
        <v>0.41428583495661081</v>
      </c>
      <c r="J63">
        <v>5.1313640086350122E-2</v>
      </c>
      <c r="K63">
        <v>0.37711256480106098</v>
      </c>
      <c r="L63">
        <v>0.45529795366508807</v>
      </c>
      <c r="M63">
        <v>0.5269330824229046</v>
      </c>
      <c r="N63">
        <v>0.22269377675691501</v>
      </c>
      <c r="O63">
        <v>5.1682258014399782E-2</v>
      </c>
      <c r="P63">
        <v>0.22698982635317169</v>
      </c>
      <c r="Q63">
        <v>7.7206952752439037E-2</v>
      </c>
      <c r="R63">
        <v>8.5086175171046663E-2</v>
      </c>
      <c r="S63">
        <v>0.34170951758347518</v>
      </c>
      <c r="T63">
        <v>0.23094815077809541</v>
      </c>
      <c r="U63">
        <v>2.4659407997551308</v>
      </c>
      <c r="V63">
        <v>198.2957092329994</v>
      </c>
      <c r="W63">
        <v>10.35533653669448</v>
      </c>
      <c r="X63">
        <v>9.5704241636915419E-2</v>
      </c>
      <c r="Y63">
        <v>1.8407301762949489E-2</v>
      </c>
      <c r="Z63">
        <v>0.46925253536026029</v>
      </c>
      <c r="AA63">
        <v>0.54735455798556909</v>
      </c>
      <c r="AB63">
        <v>0.67112661568355625</v>
      </c>
      <c r="AC63">
        <v>0.62434266514187309</v>
      </c>
      <c r="AD63">
        <v>0.96575280974358013</v>
      </c>
      <c r="AE63">
        <v>0.16454661931302661</v>
      </c>
      <c r="AF63">
        <v>1.011722196294627</v>
      </c>
      <c r="AG63">
        <v>9.5740882424091804</v>
      </c>
      <c r="AH63">
        <v>5.4892041329909853</v>
      </c>
      <c r="AI63">
        <v>0.84635369470167254</v>
      </c>
      <c r="AJ63">
        <v>5.3076586338719034</v>
      </c>
      <c r="AK63">
        <v>4.1076498185439956</v>
      </c>
      <c r="AL63">
        <v>8.0538022804164839</v>
      </c>
      <c r="AM63">
        <v>5.4623729755603583E-2</v>
      </c>
      <c r="AN63">
        <v>0.14383356377817261</v>
      </c>
    </row>
    <row r="64" spans="1:40" x14ac:dyDescent="0.45">
      <c r="A64" s="1" t="s">
        <v>493</v>
      </c>
      <c r="B64">
        <v>1.055065562872892</v>
      </c>
      <c r="C64">
        <v>0.14704908203865219</v>
      </c>
      <c r="D64">
        <v>2.655916576578041E-2</v>
      </c>
      <c r="E64">
        <v>1.277275869048476E-2</v>
      </c>
      <c r="F64">
        <v>0.37216050757186808</v>
      </c>
      <c r="G64">
        <v>0.12500945411258119</v>
      </c>
      <c r="H64">
        <v>9.2025848824370797</v>
      </c>
      <c r="I64">
        <v>0.24968837141528599</v>
      </c>
      <c r="J64">
        <v>2.2967530885507209E-2</v>
      </c>
      <c r="K64">
        <v>5.1477306186123999E-2</v>
      </c>
      <c r="L64">
        <v>0.29344942688680248</v>
      </c>
      <c r="M64">
        <v>0.23752282665824101</v>
      </c>
      <c r="N64">
        <v>0.113677462754285</v>
      </c>
      <c r="O64">
        <v>2.6230365502881721E-2</v>
      </c>
      <c r="P64">
        <v>8.5356215949633288E-2</v>
      </c>
      <c r="Q64">
        <v>3.53411734721608E-2</v>
      </c>
      <c r="R64">
        <v>7.1172598329210912E-2</v>
      </c>
      <c r="S64">
        <v>0.1761207614201776</v>
      </c>
      <c r="T64">
        <v>0.1189506902555645</v>
      </c>
      <c r="U64">
        <v>0.67600020667323868</v>
      </c>
      <c r="V64">
        <v>1.56847983117543</v>
      </c>
      <c r="W64">
        <v>1.742321890175077</v>
      </c>
      <c r="X64">
        <v>1.4151917581142769E-2</v>
      </c>
      <c r="Y64">
        <v>1.6151320056920802E-2</v>
      </c>
      <c r="Z64">
        <v>0.49394064860854381</v>
      </c>
      <c r="AA64">
        <v>0.45801747347593402</v>
      </c>
      <c r="AB64">
        <v>0.2061155762889382</v>
      </c>
      <c r="AC64">
        <v>0.21952536446548879</v>
      </c>
      <c r="AD64">
        <v>0.77562983545805408</v>
      </c>
      <c r="AE64">
        <v>9.0809325026989587E-2</v>
      </c>
      <c r="AF64">
        <v>0.35367798533173611</v>
      </c>
      <c r="AG64">
        <v>1.7768231720886849</v>
      </c>
      <c r="AH64">
        <v>2.3136315727142192</v>
      </c>
      <c r="AI64">
        <v>0.59483048169349573</v>
      </c>
      <c r="AJ64">
        <v>2.3794487151718382</v>
      </c>
      <c r="AK64">
        <v>1.423963171620785</v>
      </c>
      <c r="AL64">
        <v>14.326851184366699</v>
      </c>
      <c r="AM64">
        <v>2.1891341208193939E-2</v>
      </c>
      <c r="AN64">
        <v>9.72483165036368E-2</v>
      </c>
    </row>
    <row r="65" spans="1:40" x14ac:dyDescent="0.45">
      <c r="A65" s="1" t="s">
        <v>494</v>
      </c>
      <c r="B65">
        <v>0.64749539589188621</v>
      </c>
      <c r="C65">
        <v>8.487409737047541E-2</v>
      </c>
      <c r="D65">
        <v>1.4394314473787971E-2</v>
      </c>
      <c r="E65">
        <v>5.476282290997881E-3</v>
      </c>
      <c r="F65">
        <v>0.2370504107407759</v>
      </c>
      <c r="G65">
        <v>7.1036911077653905E-2</v>
      </c>
      <c r="H65">
        <v>6.3883940903421417</v>
      </c>
      <c r="I65">
        <v>6.7592347941531475E-2</v>
      </c>
      <c r="J65">
        <v>1.3597948786844449E-2</v>
      </c>
      <c r="K65">
        <v>2.7009205106502801E-2</v>
      </c>
      <c r="L65">
        <v>0.1125797646569961</v>
      </c>
      <c r="M65">
        <v>0.13519469603921491</v>
      </c>
      <c r="N65">
        <v>7.0626488028618428E-2</v>
      </c>
      <c r="O65">
        <v>1.3090156262442469E-2</v>
      </c>
      <c r="P65">
        <v>4.8413329320922079E-2</v>
      </c>
      <c r="Q65">
        <v>2.0351503550645089E-2</v>
      </c>
      <c r="R65">
        <v>2.654331276380175E-2</v>
      </c>
      <c r="S65">
        <v>9.1903469821799297E-2</v>
      </c>
      <c r="T65">
        <v>5.6859884974084757E-2</v>
      </c>
      <c r="U65">
        <v>0.41203751535457472</v>
      </c>
      <c r="V65">
        <v>4.6393356404462827</v>
      </c>
      <c r="W65">
        <v>0.84492801619690006</v>
      </c>
      <c r="X65">
        <v>1.9932393099170258E-2</v>
      </c>
      <c r="Y65">
        <v>6.1534451243799478E-3</v>
      </c>
      <c r="Z65">
        <v>0.1385844163888772</v>
      </c>
      <c r="AA65">
        <v>0.17617477560782219</v>
      </c>
      <c r="AB65">
        <v>0.1089856445198151</v>
      </c>
      <c r="AC65">
        <v>0.11054772063925949</v>
      </c>
      <c r="AD65">
        <v>2.178195173756778</v>
      </c>
      <c r="AE65">
        <v>4.1851948169409167E-2</v>
      </c>
      <c r="AF65">
        <v>0.173110663818068</v>
      </c>
      <c r="AG65">
        <v>33.554284879108842</v>
      </c>
      <c r="AH65">
        <v>0.77806890852360822</v>
      </c>
      <c r="AI65">
        <v>0.25116851183536598</v>
      </c>
      <c r="AJ65">
        <v>1.138487420181471</v>
      </c>
      <c r="AK65">
        <v>1.4752774482972659</v>
      </c>
      <c r="AL65">
        <v>3.0575901945613202</v>
      </c>
      <c r="AM65">
        <v>1.03603565661798E-2</v>
      </c>
      <c r="AN65">
        <v>3.754730074214277E-2</v>
      </c>
    </row>
    <row r="66" spans="1:40" x14ac:dyDescent="0.45">
      <c r="A66" s="1" t="s">
        <v>495</v>
      </c>
      <c r="B66">
        <v>8.000182708304445</v>
      </c>
      <c r="C66">
        <v>1.2153017334776151</v>
      </c>
      <c r="D66">
        <v>0.24090147417932689</v>
      </c>
      <c r="E66">
        <v>8.8583165728906788E-2</v>
      </c>
      <c r="F66">
        <v>5.5649769573852446</v>
      </c>
      <c r="G66">
        <v>2.1706159045332738</v>
      </c>
      <c r="H66">
        <v>6.7554703450106892</v>
      </c>
      <c r="I66">
        <v>0.67811376976026283</v>
      </c>
      <c r="J66">
        <v>0.3236940890110015</v>
      </c>
      <c r="K66">
        <v>0.3959844223379857</v>
      </c>
      <c r="L66">
        <v>2.7966439868820951</v>
      </c>
      <c r="M66">
        <v>3.7297435654061939</v>
      </c>
      <c r="N66">
        <v>1.3272237117748611</v>
      </c>
      <c r="O66">
        <v>0.26214474470396332</v>
      </c>
      <c r="P66">
        <v>1.3779250139832799</v>
      </c>
      <c r="Q66">
        <v>0.48881219279580029</v>
      </c>
      <c r="R66">
        <v>0.34490198496476993</v>
      </c>
      <c r="S66">
        <v>2.5762355318425678</v>
      </c>
      <c r="T66">
        <v>1.243458476221899</v>
      </c>
      <c r="U66">
        <v>6.6343240142182633</v>
      </c>
      <c r="V66">
        <v>6.7771198151837604</v>
      </c>
      <c r="W66">
        <v>632.09478787405646</v>
      </c>
      <c r="X66">
        <v>0.1254926440681817</v>
      </c>
      <c r="Y66">
        <v>0.13206635387947241</v>
      </c>
      <c r="Z66">
        <v>2.532908795457383</v>
      </c>
      <c r="AA66">
        <v>3.61163565181355</v>
      </c>
      <c r="AB66">
        <v>2.703917100144495</v>
      </c>
      <c r="AC66">
        <v>2.3766124559010322</v>
      </c>
      <c r="AD66">
        <v>2.6222700175487468</v>
      </c>
      <c r="AE66">
        <v>0.65237425305002206</v>
      </c>
      <c r="AF66">
        <v>2.371656585197377</v>
      </c>
      <c r="AG66">
        <v>12.875679829865501</v>
      </c>
      <c r="AH66">
        <v>8.2240412098927411</v>
      </c>
      <c r="AI66">
        <v>1.9959272809067461</v>
      </c>
      <c r="AJ66">
        <v>29.670784880713171</v>
      </c>
      <c r="AK66">
        <v>13.09089865789052</v>
      </c>
      <c r="AL66">
        <v>28.808193877086769</v>
      </c>
      <c r="AM66">
        <v>0.2314703953104518</v>
      </c>
      <c r="AN66">
        <v>0.40063850355476011</v>
      </c>
    </row>
    <row r="67" spans="1:40" x14ac:dyDescent="0.45">
      <c r="A67" s="1" t="s">
        <v>496</v>
      </c>
      <c r="B67">
        <v>61.931824526449212</v>
      </c>
      <c r="C67">
        <v>11.698020453901361</v>
      </c>
      <c r="D67">
        <v>1.5814235906755381</v>
      </c>
      <c r="E67">
        <v>0.37172132898918159</v>
      </c>
      <c r="F67">
        <v>6.5825603864334159</v>
      </c>
      <c r="G67">
        <v>2.247038200473757</v>
      </c>
      <c r="H67">
        <v>75.310075605654234</v>
      </c>
      <c r="I67">
        <v>5.7280189064817613</v>
      </c>
      <c r="J67">
        <v>0.91069189247910931</v>
      </c>
      <c r="K67">
        <v>3.1935287879890262</v>
      </c>
      <c r="L67">
        <v>13.870453474470629</v>
      </c>
      <c r="M67">
        <v>7.5890857365902642</v>
      </c>
      <c r="N67">
        <v>1.9930619198551509</v>
      </c>
      <c r="O67">
        <v>0.60834734189440565</v>
      </c>
      <c r="P67">
        <v>3.2093722210454421</v>
      </c>
      <c r="Q67">
        <v>1.411915621779434</v>
      </c>
      <c r="R67">
        <v>1.3391852207697461</v>
      </c>
      <c r="S67">
        <v>4.0015285008116077</v>
      </c>
      <c r="T67">
        <v>6.540987416061494</v>
      </c>
      <c r="U67">
        <v>14.76133107574802</v>
      </c>
      <c r="V67">
        <v>78.100817303851898</v>
      </c>
      <c r="W67">
        <v>1442.6349453580831</v>
      </c>
      <c r="X67">
        <v>1.541452149375828</v>
      </c>
      <c r="Y67">
        <v>0.15773720790959109</v>
      </c>
      <c r="Z67">
        <v>7.9386072879151666</v>
      </c>
      <c r="AA67">
        <v>5.679122834455212</v>
      </c>
      <c r="AB67">
        <v>5.3461906473790304</v>
      </c>
      <c r="AC67">
        <v>8.0975224761547349</v>
      </c>
      <c r="AD67">
        <v>19.104850341791291</v>
      </c>
      <c r="AE67">
        <v>4.7197394648630624</v>
      </c>
      <c r="AF67">
        <v>20.672190905496279</v>
      </c>
      <c r="AG67">
        <v>169.5030903551789</v>
      </c>
      <c r="AH67">
        <v>55.625719404363863</v>
      </c>
      <c r="AI67">
        <v>17.7633275620246</v>
      </c>
      <c r="AJ67">
        <v>106.4470099767349</v>
      </c>
      <c r="AK67">
        <v>80.370894357804289</v>
      </c>
      <c r="AL67">
        <v>151.81040505749181</v>
      </c>
      <c r="AM67">
        <v>1.596389736386129</v>
      </c>
      <c r="AN67">
        <v>5.435036813531231</v>
      </c>
    </row>
    <row r="68" spans="1:40" x14ac:dyDescent="0.45">
      <c r="A68" s="1" t="s">
        <v>497</v>
      </c>
      <c r="B68">
        <v>78.579517498503293</v>
      </c>
      <c r="C68">
        <v>11.887272517259481</v>
      </c>
      <c r="D68">
        <v>2.304000900045958</v>
      </c>
      <c r="E68">
        <v>1.019354692276091</v>
      </c>
      <c r="F68">
        <v>32.043739724611157</v>
      </c>
      <c r="G68">
        <v>11.39922120205909</v>
      </c>
      <c r="H68">
        <v>66.690123561792632</v>
      </c>
      <c r="I68">
        <v>7.6839800452964724</v>
      </c>
      <c r="J68">
        <v>2.4195319985455801</v>
      </c>
      <c r="K68">
        <v>3.7816816767164019</v>
      </c>
      <c r="L68">
        <v>56.250740094958793</v>
      </c>
      <c r="M68">
        <v>25.537756175412159</v>
      </c>
      <c r="N68">
        <v>9.681764661000301</v>
      </c>
      <c r="O68">
        <v>2.187786758310168</v>
      </c>
      <c r="P68">
        <v>9.5957522475580159</v>
      </c>
      <c r="Q68">
        <v>3.8786577027002469</v>
      </c>
      <c r="R68">
        <v>3.3445394578581511</v>
      </c>
      <c r="S68">
        <v>16.371045526573759</v>
      </c>
      <c r="T68">
        <v>5.1791374613015018</v>
      </c>
      <c r="U68">
        <v>44.577785231174822</v>
      </c>
      <c r="V68">
        <v>127.45566862934039</v>
      </c>
      <c r="W68">
        <v>6626.2537926070163</v>
      </c>
      <c r="X68">
        <v>1.4164578067703291</v>
      </c>
      <c r="Y68">
        <v>1.024808510344839</v>
      </c>
      <c r="Z68">
        <v>47.998417274566187</v>
      </c>
      <c r="AA68">
        <v>27.773425852347419</v>
      </c>
      <c r="AB68">
        <v>27.601329516638739</v>
      </c>
      <c r="AC68">
        <v>18.823020750131359</v>
      </c>
      <c r="AD68">
        <v>19.077034688685799</v>
      </c>
      <c r="AE68">
        <v>6.0751685408496154</v>
      </c>
      <c r="AF68">
        <v>10.239806815310621</v>
      </c>
      <c r="AG68">
        <v>165.9026784798549</v>
      </c>
      <c r="AH68">
        <v>83.366538444478365</v>
      </c>
      <c r="AI68">
        <v>11.09659566163411</v>
      </c>
      <c r="AJ68">
        <v>122.9281367524827</v>
      </c>
      <c r="AK68">
        <v>54.152347059966957</v>
      </c>
      <c r="AL68">
        <v>296.05657210412409</v>
      </c>
      <c r="AM68">
        <v>2.59296091971154</v>
      </c>
      <c r="AN68">
        <v>5.3929587044604084</v>
      </c>
    </row>
    <row r="69" spans="1:40" x14ac:dyDescent="0.45">
      <c r="A69" s="1" t="s">
        <v>498</v>
      </c>
      <c r="B69">
        <v>35.909808696248838</v>
      </c>
      <c r="C69">
        <v>5.7753293623804023</v>
      </c>
      <c r="D69">
        <v>1.0559299461683209</v>
      </c>
      <c r="E69">
        <v>0.55321462909325381</v>
      </c>
      <c r="F69">
        <v>15.20150285747274</v>
      </c>
      <c r="G69">
        <v>4.9591142098675798</v>
      </c>
      <c r="H69">
        <v>139.66449684862479</v>
      </c>
      <c r="I69">
        <v>15.28464957103253</v>
      </c>
      <c r="J69">
        <v>1.121502006627846</v>
      </c>
      <c r="K69">
        <v>2.2537994324052701</v>
      </c>
      <c r="L69">
        <v>12.443000725785771</v>
      </c>
      <c r="M69">
        <v>12.38386476863916</v>
      </c>
      <c r="N69">
        <v>3.8874704977299679</v>
      </c>
      <c r="O69">
        <v>1.1767946150852591</v>
      </c>
      <c r="P69">
        <v>3.7123043098409689</v>
      </c>
      <c r="Q69">
        <v>1.6347486149493129</v>
      </c>
      <c r="R69">
        <v>1.8296458385873371</v>
      </c>
      <c r="S69">
        <v>9.2648568840964352</v>
      </c>
      <c r="T69">
        <v>3.7060883013080992</v>
      </c>
      <c r="U69">
        <v>23.5700491469089</v>
      </c>
      <c r="V69">
        <v>53.32839756183116</v>
      </c>
      <c r="W69">
        <v>3484.4697744714108</v>
      </c>
      <c r="X69">
        <v>1.670910591033804</v>
      </c>
      <c r="Y69">
        <v>0.65222814619876668</v>
      </c>
      <c r="Z69">
        <v>42.613904357200582</v>
      </c>
      <c r="AA69">
        <v>18.728013650864249</v>
      </c>
      <c r="AB69">
        <v>15.77052838669378</v>
      </c>
      <c r="AC69">
        <v>10.140050368565049</v>
      </c>
      <c r="AD69">
        <v>29.42673682985308</v>
      </c>
      <c r="AE69">
        <v>3.8542154796646342</v>
      </c>
      <c r="AF69">
        <v>7.7976818186850512</v>
      </c>
      <c r="AG69">
        <v>174.03429974548459</v>
      </c>
      <c r="AH69">
        <v>126.3023221247188</v>
      </c>
      <c r="AI69">
        <v>13.773616984971699</v>
      </c>
      <c r="AJ69">
        <v>99.383493486630982</v>
      </c>
      <c r="AK69">
        <v>49.199807049140652</v>
      </c>
      <c r="AL69">
        <v>178.7286730828352</v>
      </c>
      <c r="AM69">
        <v>1.2901956173372151</v>
      </c>
      <c r="AN69">
        <v>2.9573635416409632</v>
      </c>
    </row>
    <row r="70" spans="1:40" x14ac:dyDescent="0.45">
      <c r="A70" s="1" t="s">
        <v>499</v>
      </c>
      <c r="B70">
        <v>12.192626243733439</v>
      </c>
      <c r="C70">
        <v>1.4492499141331721</v>
      </c>
      <c r="D70">
        <v>0.31115946048097498</v>
      </c>
      <c r="E70">
        <v>0.11996721819517379</v>
      </c>
      <c r="F70">
        <v>7.2059262415505581</v>
      </c>
      <c r="G70">
        <v>1.486798394660261</v>
      </c>
      <c r="H70">
        <v>10.39984980400787</v>
      </c>
      <c r="I70">
        <v>1.45609440007417</v>
      </c>
      <c r="J70">
        <v>0.36223081131483992</v>
      </c>
      <c r="K70">
        <v>0.484214241580673</v>
      </c>
      <c r="L70">
        <v>2.8355116105094709</v>
      </c>
      <c r="M70">
        <v>3.1986833396193068</v>
      </c>
      <c r="N70">
        <v>1.720916001581476</v>
      </c>
      <c r="O70">
        <v>0.41097070307925199</v>
      </c>
      <c r="P70">
        <v>1.703343347247547</v>
      </c>
      <c r="Q70">
        <v>0.57662308853919031</v>
      </c>
      <c r="R70">
        <v>0.44958392289056842</v>
      </c>
      <c r="S70">
        <v>2.302297047957329</v>
      </c>
      <c r="T70">
        <v>0.77371443170021892</v>
      </c>
      <c r="U70">
        <v>6.0829124154118324</v>
      </c>
      <c r="V70">
        <v>17.600175474159659</v>
      </c>
      <c r="W70">
        <v>135.86965584370429</v>
      </c>
      <c r="X70">
        <v>0.37984015054136061</v>
      </c>
      <c r="Y70">
        <v>0.1426627690116902</v>
      </c>
      <c r="Z70">
        <v>5.3537940293277764</v>
      </c>
      <c r="AA70">
        <v>4.0120441360450103</v>
      </c>
      <c r="AB70">
        <v>4.7975014753222629</v>
      </c>
      <c r="AC70">
        <v>3.017670270494218</v>
      </c>
      <c r="AD70">
        <v>3.2787494949886531</v>
      </c>
      <c r="AE70">
        <v>0.98835557592390799</v>
      </c>
      <c r="AF70">
        <v>1.5520517507985001</v>
      </c>
      <c r="AG70">
        <v>21.254633606693421</v>
      </c>
      <c r="AH70">
        <v>14.05418359289717</v>
      </c>
      <c r="AI70">
        <v>1.707616447525975</v>
      </c>
      <c r="AJ70">
        <v>24.745356994391461</v>
      </c>
      <c r="AK70">
        <v>8.1404486418904298</v>
      </c>
      <c r="AL70">
        <v>40.342170620444307</v>
      </c>
      <c r="AM70">
        <v>0.22463740717930231</v>
      </c>
      <c r="AN70">
        <v>0.5207548480490598</v>
      </c>
    </row>
    <row r="71" spans="1:40" x14ac:dyDescent="0.45">
      <c r="A71" s="1" t="s">
        <v>500</v>
      </c>
      <c r="B71">
        <v>2.1212753686470021</v>
      </c>
      <c r="C71">
        <v>0.45270984807330977</v>
      </c>
      <c r="D71">
        <v>5.3746489749398128E-2</v>
      </c>
      <c r="E71">
        <v>3.1777013147196442E-2</v>
      </c>
      <c r="F71">
        <v>0.50873494775977679</v>
      </c>
      <c r="G71">
        <v>0.1240637803312116</v>
      </c>
      <c r="H71">
        <v>10.819621853299219</v>
      </c>
      <c r="I71">
        <v>1.780322007463828</v>
      </c>
      <c r="J71">
        <v>3.557565567628139E-2</v>
      </c>
      <c r="K71">
        <v>0.28699028346986089</v>
      </c>
      <c r="L71">
        <v>1.48676242431353</v>
      </c>
      <c r="M71">
        <v>0.58645826669704393</v>
      </c>
      <c r="N71">
        <v>0.1215881349496932</v>
      </c>
      <c r="O71">
        <v>5.8856385339477353E-2</v>
      </c>
      <c r="P71">
        <v>0.13696601006767031</v>
      </c>
      <c r="Q71">
        <v>7.3667236032625122E-2</v>
      </c>
      <c r="R71">
        <v>0.14368262545417301</v>
      </c>
      <c r="S71">
        <v>0.38471897231929969</v>
      </c>
      <c r="T71">
        <v>0.52249740608255635</v>
      </c>
      <c r="U71">
        <v>1.0369342283083389</v>
      </c>
      <c r="V71">
        <v>4.5554938546086587</v>
      </c>
      <c r="W71">
        <v>6.2515793090082434</v>
      </c>
      <c r="X71">
        <v>8.6914623858834243</v>
      </c>
      <c r="Y71">
        <v>1.563689197488757E-2</v>
      </c>
      <c r="Z71">
        <v>5.5023154946807988</v>
      </c>
      <c r="AA71">
        <v>0.65647836138253468</v>
      </c>
      <c r="AB71">
        <v>0.37663496326865231</v>
      </c>
      <c r="AC71">
        <v>0.57727072161992288</v>
      </c>
      <c r="AD71">
        <v>2.7041848576752749</v>
      </c>
      <c r="AE71">
        <v>0.55848424723694867</v>
      </c>
      <c r="AF71">
        <v>1.8076156998626409</v>
      </c>
      <c r="AG71">
        <v>9.6224342016298134</v>
      </c>
      <c r="AH71">
        <v>14.766212570916171</v>
      </c>
      <c r="AI71">
        <v>2.2995880946958418</v>
      </c>
      <c r="AJ71">
        <v>16.047747573592499</v>
      </c>
      <c r="AK71">
        <v>8.8743440706777417</v>
      </c>
      <c r="AL71">
        <v>12.21887991114682</v>
      </c>
      <c r="AM71">
        <v>0.21864050783764369</v>
      </c>
      <c r="AN71">
        <v>0.29154276498511189</v>
      </c>
    </row>
    <row r="72" spans="1:40" x14ac:dyDescent="0.45">
      <c r="A72" s="1" t="s">
        <v>501</v>
      </c>
      <c r="B72">
        <v>0.92584946269559976</v>
      </c>
      <c r="C72">
        <v>0.1494316055533336</v>
      </c>
      <c r="D72">
        <v>3.9612624756615297E-2</v>
      </c>
      <c r="E72">
        <v>9.491924872105071E-3</v>
      </c>
      <c r="F72">
        <v>0.3802915379818157</v>
      </c>
      <c r="G72">
        <v>0.1188964612220586</v>
      </c>
      <c r="H72">
        <v>3.418508882852004</v>
      </c>
      <c r="I72">
        <v>0.30443716188060732</v>
      </c>
      <c r="J72">
        <v>1.9457051485859321E-2</v>
      </c>
      <c r="K72">
        <v>4.0204094096404561E-2</v>
      </c>
      <c r="L72">
        <v>0.38777992332885058</v>
      </c>
      <c r="M72">
        <v>0.26755357497316518</v>
      </c>
      <c r="N72">
        <v>9.7967841290372726E-2</v>
      </c>
      <c r="O72">
        <v>2.302680366531815E-2</v>
      </c>
      <c r="P72">
        <v>7.0091294008779767E-2</v>
      </c>
      <c r="Q72">
        <v>3.2722907424803348E-2</v>
      </c>
      <c r="R72">
        <v>5.8261711983061848E-2</v>
      </c>
      <c r="S72">
        <v>0.1775203307138917</v>
      </c>
      <c r="T72">
        <v>0.1940302357223026</v>
      </c>
      <c r="U72">
        <v>0.40988737284400351</v>
      </c>
      <c r="V72">
        <v>0.90795098884903069</v>
      </c>
      <c r="W72">
        <v>3.0776758379949869</v>
      </c>
      <c r="X72">
        <v>1.5316632593606791E-2</v>
      </c>
      <c r="Y72">
        <v>9.5930474526138461E-3</v>
      </c>
      <c r="Z72">
        <v>0.5561584141808783</v>
      </c>
      <c r="AA72">
        <v>0.29479084593496818</v>
      </c>
      <c r="AB72">
        <v>0.1943726552710674</v>
      </c>
      <c r="AC72">
        <v>0.21513966853702651</v>
      </c>
      <c r="AD72">
        <v>0.6700097057375225</v>
      </c>
      <c r="AE72">
        <v>8.0528833133308039E-2</v>
      </c>
      <c r="AF72">
        <v>0.39584338114440459</v>
      </c>
      <c r="AG72">
        <v>125.629108792772</v>
      </c>
      <c r="AH72">
        <v>3.684309836946174</v>
      </c>
      <c r="AI72">
        <v>0.41127834703574973</v>
      </c>
      <c r="AJ72">
        <v>4.1891612802800866</v>
      </c>
      <c r="AK72">
        <v>1.999326112862946</v>
      </c>
      <c r="AL72">
        <v>3.482116710972329</v>
      </c>
      <c r="AM72">
        <v>3.0184850797525871E-2</v>
      </c>
      <c r="AN72">
        <v>6.3448822126700499E-2</v>
      </c>
    </row>
    <row r="73" spans="1:40" x14ac:dyDescent="0.45">
      <c r="A73" s="1" t="s">
        <v>502</v>
      </c>
      <c r="B73">
        <v>1.7666966361099039</v>
      </c>
      <c r="C73">
        <v>0.24234482276260741</v>
      </c>
      <c r="D73">
        <v>6.1171825759356993E-2</v>
      </c>
      <c r="E73">
        <v>1.7982701531167881E-2</v>
      </c>
      <c r="F73">
        <v>0.5774034311549735</v>
      </c>
      <c r="G73">
        <v>0.17958919375277291</v>
      </c>
      <c r="H73">
        <v>6.3936595460001664</v>
      </c>
      <c r="I73">
        <v>0.42817862556758529</v>
      </c>
      <c r="J73">
        <v>3.0026173230339501E-2</v>
      </c>
      <c r="K73">
        <v>6.9878702405944057E-2</v>
      </c>
      <c r="L73">
        <v>0.63790987318267078</v>
      </c>
      <c r="M73">
        <v>0.4060197256006457</v>
      </c>
      <c r="N73">
        <v>0.14877894397267119</v>
      </c>
      <c r="O73">
        <v>3.535981312180235E-2</v>
      </c>
      <c r="P73">
        <v>0.1073404510420593</v>
      </c>
      <c r="Q73">
        <v>5.0504942750917152E-2</v>
      </c>
      <c r="R73">
        <v>9.028140441723019E-2</v>
      </c>
      <c r="S73">
        <v>0.27211893698729339</v>
      </c>
      <c r="T73">
        <v>0.39251273669565928</v>
      </c>
      <c r="U73">
        <v>0.66002483932096534</v>
      </c>
      <c r="V73">
        <v>1.4845455458164509</v>
      </c>
      <c r="W73">
        <v>3.4563820219805979</v>
      </c>
      <c r="X73">
        <v>2.237772272492752E-2</v>
      </c>
      <c r="Y73">
        <v>1.461778570469368E-2</v>
      </c>
      <c r="Z73">
        <v>0.88195998130283004</v>
      </c>
      <c r="AA73">
        <v>0.45247417543607338</v>
      </c>
      <c r="AB73">
        <v>0.29941387276342363</v>
      </c>
      <c r="AC73">
        <v>0.3305412084805906</v>
      </c>
      <c r="AD73">
        <v>1.131265476810531</v>
      </c>
      <c r="AE73">
        <v>0.12836621102768689</v>
      </c>
      <c r="AF73">
        <v>0.93774895022387339</v>
      </c>
      <c r="AG73">
        <v>338.69527987996628</v>
      </c>
      <c r="AH73">
        <v>4.9161364622101429</v>
      </c>
      <c r="AI73">
        <v>0.88164799537216254</v>
      </c>
      <c r="AJ73">
        <v>7.4406558236986466</v>
      </c>
      <c r="AK73">
        <v>3.852351599164713</v>
      </c>
      <c r="AL73">
        <v>5.3197721383111336</v>
      </c>
      <c r="AM73">
        <v>4.4319833536507952E-2</v>
      </c>
      <c r="AN73">
        <v>0.1143910578950277</v>
      </c>
    </row>
    <row r="74" spans="1:40" x14ac:dyDescent="0.45">
      <c r="A74" s="1" t="s">
        <v>503</v>
      </c>
      <c r="B74">
        <v>0.1995306547348584</v>
      </c>
      <c r="C74">
        <v>2.9262788994444039E-2</v>
      </c>
      <c r="D74">
        <v>6.7111585156840979E-3</v>
      </c>
      <c r="E74">
        <v>4.0616161894434493E-3</v>
      </c>
      <c r="F74">
        <v>8.4547861905384977E-2</v>
      </c>
      <c r="G74">
        <v>2.9344225881853071E-2</v>
      </c>
      <c r="H74">
        <v>0.38089020526523232</v>
      </c>
      <c r="I74">
        <v>5.8940014953316237E-2</v>
      </c>
      <c r="J74">
        <v>5.2105047062000901E-3</v>
      </c>
      <c r="K74">
        <v>1.8761093003084681E-2</v>
      </c>
      <c r="L74">
        <v>5.7281283735655379E-2</v>
      </c>
      <c r="M74">
        <v>5.329533018769321E-2</v>
      </c>
      <c r="N74">
        <v>1.837752476892103E-2</v>
      </c>
      <c r="O74">
        <v>6.1318095966038846E-3</v>
      </c>
      <c r="P74">
        <v>1.391712178279869E-2</v>
      </c>
      <c r="Q74">
        <v>7.1568257108897996E-3</v>
      </c>
      <c r="R74">
        <v>1.2004390700030411E-2</v>
      </c>
      <c r="S74">
        <v>4.4912096817167853E-2</v>
      </c>
      <c r="T74">
        <v>2.1166437873069571E-2</v>
      </c>
      <c r="U74">
        <v>0.1222033696182694</v>
      </c>
      <c r="V74">
        <v>0.26978166762832118</v>
      </c>
      <c r="W74">
        <v>0.27599449777288981</v>
      </c>
      <c r="X74">
        <v>2.3739267475663219E-3</v>
      </c>
      <c r="Y74">
        <v>2.722087546983176E-3</v>
      </c>
      <c r="Z74">
        <v>0.10733028272907651</v>
      </c>
      <c r="AA74">
        <v>0.14943361108550779</v>
      </c>
      <c r="AB74">
        <v>5.410627468701782E-2</v>
      </c>
      <c r="AC74">
        <v>0.49549843932269072</v>
      </c>
      <c r="AD74">
        <v>0.339696442071801</v>
      </c>
      <c r="AE74">
        <v>1.1981161271351179</v>
      </c>
      <c r="AF74">
        <v>0.1162307593004413</v>
      </c>
      <c r="AG74">
        <v>0.61141733049407987</v>
      </c>
      <c r="AH74">
        <v>0.52256441474237902</v>
      </c>
      <c r="AI74">
        <v>0.14224618024724611</v>
      </c>
      <c r="AJ74">
        <v>0.66191426455017832</v>
      </c>
      <c r="AK74">
        <v>0.40644688482104357</v>
      </c>
      <c r="AL74">
        <v>3.0415015400595888</v>
      </c>
      <c r="AM74">
        <v>5.9407528985668274E-3</v>
      </c>
      <c r="AN74">
        <v>7.7146697693955685E-2</v>
      </c>
    </row>
    <row r="75" spans="1:40" x14ac:dyDescent="0.45">
      <c r="A75" s="1" t="s">
        <v>504</v>
      </c>
      <c r="B75">
        <v>0.110024485566718</v>
      </c>
      <c r="C75">
        <v>1.9952850222707489E-2</v>
      </c>
      <c r="D75">
        <v>3.7865677062779062E-3</v>
      </c>
      <c r="E75">
        <v>3.28947571508428E-3</v>
      </c>
      <c r="F75">
        <v>3.247452715347967E-2</v>
      </c>
      <c r="G75">
        <v>7.9584016128382683E-3</v>
      </c>
      <c r="H75">
        <v>0.4091918122511029</v>
      </c>
      <c r="I75">
        <v>6.0821225008514473E-2</v>
      </c>
      <c r="J75">
        <v>1.675657549269397E-3</v>
      </c>
      <c r="K75">
        <v>9.6990997138568496E-3</v>
      </c>
      <c r="L75">
        <v>5.638464769890305E-2</v>
      </c>
      <c r="M75">
        <v>1.9015843389013399E-2</v>
      </c>
      <c r="N75">
        <v>6.4680388630588862E-3</v>
      </c>
      <c r="O75">
        <v>4.3007406868439324E-3</v>
      </c>
      <c r="P75">
        <v>5.4480360409561611E-3</v>
      </c>
      <c r="Q75">
        <v>3.1165516663486199E-3</v>
      </c>
      <c r="R75">
        <v>6.0844052335916514E-3</v>
      </c>
      <c r="S75">
        <v>1.955355250415592E-2</v>
      </c>
      <c r="T75">
        <v>1.549055105143857E-2</v>
      </c>
      <c r="U75">
        <v>5.9527552680340712E-2</v>
      </c>
      <c r="V75">
        <v>0.30908175267860732</v>
      </c>
      <c r="W75">
        <v>0.30069789951866532</v>
      </c>
      <c r="X75">
        <v>3.5610126292576782E-3</v>
      </c>
      <c r="Y75">
        <v>1.6449493618415549E-3</v>
      </c>
      <c r="Z75">
        <v>0.19322164242117679</v>
      </c>
      <c r="AA75">
        <v>1.119269469396285</v>
      </c>
      <c r="AB75">
        <v>2.3975091619704771E-2</v>
      </c>
      <c r="AC75">
        <v>9.9505483719013077E-2</v>
      </c>
      <c r="AD75">
        <v>2.2457582127617601</v>
      </c>
      <c r="AE75">
        <v>0.1965994214951875</v>
      </c>
      <c r="AF75">
        <v>8.8509854176568023E-2</v>
      </c>
      <c r="AG75">
        <v>0.48731776538154281</v>
      </c>
      <c r="AH75">
        <v>0.52197388364020914</v>
      </c>
      <c r="AI75">
        <v>0.11126842933232341</v>
      </c>
      <c r="AJ75">
        <v>1.883975123894746</v>
      </c>
      <c r="AK75">
        <v>0.37659361780172301</v>
      </c>
      <c r="AL75">
        <v>5.6232525384572378</v>
      </c>
      <c r="AM75">
        <v>6.4337044222530027E-3</v>
      </c>
      <c r="AN75">
        <v>5.2229566905391413E-2</v>
      </c>
    </row>
    <row r="76" spans="1:40" x14ac:dyDescent="0.45">
      <c r="A76" s="1" t="s">
        <v>505</v>
      </c>
      <c r="B76">
        <v>8.0710995334603394E-2</v>
      </c>
      <c r="C76">
        <v>1.2658431553671469E-2</v>
      </c>
      <c r="D76">
        <v>2.533210384183309E-3</v>
      </c>
      <c r="E76">
        <v>1.364842054782197E-3</v>
      </c>
      <c r="F76">
        <v>3.5975890548464902E-2</v>
      </c>
      <c r="G76">
        <v>8.8993258651693177E-3</v>
      </c>
      <c r="H76">
        <v>0.2087469923729447</v>
      </c>
      <c r="I76">
        <v>3.7219290900230531E-2</v>
      </c>
      <c r="J76">
        <v>1.9779023937960831E-3</v>
      </c>
      <c r="K76">
        <v>7.091080995681954E-3</v>
      </c>
      <c r="L76">
        <v>4.3228246770119973E-2</v>
      </c>
      <c r="M76">
        <v>2.1680240282868361E-2</v>
      </c>
      <c r="N76">
        <v>7.5516903434971003E-3</v>
      </c>
      <c r="O76">
        <v>3.9415696704520348E-3</v>
      </c>
      <c r="P76">
        <v>6.1984928222839041E-3</v>
      </c>
      <c r="Q76">
        <v>3.5153033909856228E-3</v>
      </c>
      <c r="R76">
        <v>5.9206135508693414E-3</v>
      </c>
      <c r="S76">
        <v>1.9747655044876071E-2</v>
      </c>
      <c r="T76">
        <v>1.1978487725539701E-2</v>
      </c>
      <c r="U76">
        <v>5.9366833410050522E-2</v>
      </c>
      <c r="V76">
        <v>0.16402932791307159</v>
      </c>
      <c r="W76">
        <v>0.25275749785971752</v>
      </c>
      <c r="X76">
        <v>3.685011993599119E-3</v>
      </c>
      <c r="Y76">
        <v>2.1125792987536211E-3</v>
      </c>
      <c r="Z76">
        <v>0.1881298941015101</v>
      </c>
      <c r="AA76">
        <v>0.34899708718291661</v>
      </c>
      <c r="AB76">
        <v>2.7211661770088529E-2</v>
      </c>
      <c r="AC76">
        <v>3.6443988675890313E-2</v>
      </c>
      <c r="AD76">
        <v>0.70036481129775552</v>
      </c>
      <c r="AE76">
        <v>2.1340330014068289E-2</v>
      </c>
      <c r="AF76">
        <v>3.6384493202986007E-2</v>
      </c>
      <c r="AG76">
        <v>0.22484527346367161</v>
      </c>
      <c r="AH76">
        <v>0.36843020057510611</v>
      </c>
      <c r="AI76">
        <v>6.3831191144812977E-2</v>
      </c>
      <c r="AJ76">
        <v>0.63002792080991954</v>
      </c>
      <c r="AK76">
        <v>0.1875101746045231</v>
      </c>
      <c r="AL76">
        <v>1.396385798706961</v>
      </c>
      <c r="AM76">
        <v>3.6773923115794999E-3</v>
      </c>
      <c r="AN76">
        <v>1.026356258140579E-2</v>
      </c>
    </row>
    <row r="77" spans="1:40" x14ac:dyDescent="0.45">
      <c r="A77" s="1" t="s">
        <v>506</v>
      </c>
      <c r="B77">
        <v>1.3695786492719531</v>
      </c>
      <c r="C77">
        <v>0.1784357967255096</v>
      </c>
      <c r="D77">
        <v>3.6985771654401513E-2</v>
      </c>
      <c r="E77">
        <v>1.577221674441991E-2</v>
      </c>
      <c r="F77">
        <v>0.49741068229643198</v>
      </c>
      <c r="G77">
        <v>0.12821524619991159</v>
      </c>
      <c r="H77">
        <v>3.1840754366966002</v>
      </c>
      <c r="I77">
        <v>0.70180320434232535</v>
      </c>
      <c r="J77">
        <v>3.1806938590688991E-2</v>
      </c>
      <c r="K77">
        <v>9.5387858629662481E-2</v>
      </c>
      <c r="L77">
        <v>0.40865385094692502</v>
      </c>
      <c r="M77">
        <v>0.34271987867874198</v>
      </c>
      <c r="N77">
        <v>0.1432044650575191</v>
      </c>
      <c r="O77">
        <v>4.2733525591439718E-2</v>
      </c>
      <c r="P77">
        <v>0.1016669595047206</v>
      </c>
      <c r="Q77">
        <v>5.1975931497918473E-2</v>
      </c>
      <c r="R77">
        <v>0.10619712288657721</v>
      </c>
      <c r="S77">
        <v>0.27698980611679619</v>
      </c>
      <c r="T77">
        <v>0.18775616260595851</v>
      </c>
      <c r="U77">
        <v>0.74755881089132659</v>
      </c>
      <c r="V77">
        <v>1.5029068834777921</v>
      </c>
      <c r="W77">
        <v>2.7693039143904019</v>
      </c>
      <c r="X77">
        <v>0.570394111494678</v>
      </c>
      <c r="Y77">
        <v>2.089011838303002E-2</v>
      </c>
      <c r="Z77">
        <v>24.773614578884771</v>
      </c>
      <c r="AA77">
        <v>0.62928163030732465</v>
      </c>
      <c r="AB77">
        <v>0.33423102049975062</v>
      </c>
      <c r="AC77">
        <v>0.42354194856021549</v>
      </c>
      <c r="AD77">
        <v>1.411301457381122</v>
      </c>
      <c r="AE77">
        <v>0.16373605927030449</v>
      </c>
      <c r="AF77">
        <v>0.37684185210572502</v>
      </c>
      <c r="AG77">
        <v>3.2944309193460088</v>
      </c>
      <c r="AH77">
        <v>5.1744208829072171</v>
      </c>
      <c r="AI77">
        <v>0.51180151209925473</v>
      </c>
      <c r="AJ77">
        <v>4.8646806993127329</v>
      </c>
      <c r="AK77">
        <v>2.3541160327338271</v>
      </c>
      <c r="AL77">
        <v>7.9886951125769583</v>
      </c>
      <c r="AM77">
        <v>3.8884928839237859E-2</v>
      </c>
      <c r="AN77">
        <v>9.2262308035516771E-2</v>
      </c>
    </row>
    <row r="78" spans="1:40" x14ac:dyDescent="0.45">
      <c r="A78" s="1" t="s">
        <v>507</v>
      </c>
      <c r="B78">
        <v>0.92894351263838304</v>
      </c>
      <c r="C78">
        <v>0.14526270865006269</v>
      </c>
      <c r="D78">
        <v>2.7384069660269419E-2</v>
      </c>
      <c r="E78">
        <v>1.573545100893672E-2</v>
      </c>
      <c r="F78">
        <v>0.39097301033683318</v>
      </c>
      <c r="G78">
        <v>9.7691562389624731E-2</v>
      </c>
      <c r="H78">
        <v>3.597251757198769</v>
      </c>
      <c r="I78">
        <v>0.52370182759823747</v>
      </c>
      <c r="J78">
        <v>2.1139706942771709E-2</v>
      </c>
      <c r="K78">
        <v>0.110303880561093</v>
      </c>
      <c r="L78">
        <v>0.61936435634334341</v>
      </c>
      <c r="M78">
        <v>0.23601830122317149</v>
      </c>
      <c r="N78">
        <v>7.9223328957699263E-2</v>
      </c>
      <c r="O78">
        <v>5.086160289289654E-2</v>
      </c>
      <c r="P78">
        <v>6.7770051779125609E-2</v>
      </c>
      <c r="Q78">
        <v>3.8735496120511463E-2</v>
      </c>
      <c r="R78">
        <v>7.020267308307454E-2</v>
      </c>
      <c r="S78">
        <v>0.22501978637085329</v>
      </c>
      <c r="T78">
        <v>0.17661225551190721</v>
      </c>
      <c r="U78">
        <v>0.67730106861091255</v>
      </c>
      <c r="V78">
        <v>2.030537616746007</v>
      </c>
      <c r="W78">
        <v>3.1601122595288582</v>
      </c>
      <c r="X78">
        <v>4.5870112866707613E-2</v>
      </c>
      <c r="Y78">
        <v>2.5153797037474342E-2</v>
      </c>
      <c r="Z78">
        <v>2.4352201872984871</v>
      </c>
      <c r="AA78">
        <v>0.86432730504334465</v>
      </c>
      <c r="AB78">
        <v>0.30021006033317871</v>
      </c>
      <c r="AC78">
        <v>0.53932267097220499</v>
      </c>
      <c r="AD78">
        <v>1.9018857988484581</v>
      </c>
      <c r="AE78">
        <v>0.62774962508095089</v>
      </c>
      <c r="AF78">
        <v>0.55284178802317108</v>
      </c>
      <c r="AG78">
        <v>3.1038226775399909</v>
      </c>
      <c r="AH78">
        <v>5.3439956015801062</v>
      </c>
      <c r="AI78">
        <v>0.67602708806954481</v>
      </c>
      <c r="AJ78">
        <v>4.5179233865299171</v>
      </c>
      <c r="AK78">
        <v>2.4336255923110488</v>
      </c>
      <c r="AL78">
        <v>25.551014009432151</v>
      </c>
      <c r="AM78">
        <v>4.4502743903098017E-2</v>
      </c>
      <c r="AN78">
        <v>0.2908812424043859</v>
      </c>
    </row>
    <row r="79" spans="1:40" x14ac:dyDescent="0.45">
      <c r="A79" s="1" t="s">
        <v>508</v>
      </c>
      <c r="B79">
        <v>0.18969124625721201</v>
      </c>
      <c r="C79">
        <v>2.921034235887348E-2</v>
      </c>
      <c r="D79">
        <v>5.7216901337968206E-3</v>
      </c>
      <c r="E79">
        <v>3.5441207666556088E-3</v>
      </c>
      <c r="F79">
        <v>8.3660415562348031E-2</v>
      </c>
      <c r="G79">
        <v>2.0442645176775728E-2</v>
      </c>
      <c r="H79">
        <v>0.60193566691230793</v>
      </c>
      <c r="I79">
        <v>0.10172761252357131</v>
      </c>
      <c r="J79">
        <v>4.4880994491328999E-3</v>
      </c>
      <c r="K79">
        <v>2.1093028209296989E-2</v>
      </c>
      <c r="L79">
        <v>0.14736351033875139</v>
      </c>
      <c r="M79">
        <v>4.9562131836936918E-2</v>
      </c>
      <c r="N79">
        <v>1.7149475573493021E-2</v>
      </c>
      <c r="O79">
        <v>9.7213338716325044E-3</v>
      </c>
      <c r="P79">
        <v>1.4231932166141241E-2</v>
      </c>
      <c r="Q79">
        <v>8.0916718965197976E-3</v>
      </c>
      <c r="R79">
        <v>1.385934999869654E-2</v>
      </c>
      <c r="S79">
        <v>4.4903586084272432E-2</v>
      </c>
      <c r="T79">
        <v>2.913886805693439E-2</v>
      </c>
      <c r="U79">
        <v>0.14608366310767831</v>
      </c>
      <c r="V79">
        <v>0.46809946059450719</v>
      </c>
      <c r="W79">
        <v>0.65161316696640115</v>
      </c>
      <c r="X79">
        <v>1.007936460293705E-2</v>
      </c>
      <c r="Y79">
        <v>4.7515968998510178E-3</v>
      </c>
      <c r="Z79">
        <v>0.63540633076895547</v>
      </c>
      <c r="AA79">
        <v>0.16815247500448471</v>
      </c>
      <c r="AB79">
        <v>6.2421759005853943E-2</v>
      </c>
      <c r="AC79">
        <v>8.2304135541809265E-2</v>
      </c>
      <c r="AD79">
        <v>0.39605519021805002</v>
      </c>
      <c r="AE79">
        <v>4.7212050146490513E-2</v>
      </c>
      <c r="AF79">
        <v>9.5739095792566398E-2</v>
      </c>
      <c r="AG79">
        <v>0.57576404908183421</v>
      </c>
      <c r="AH79">
        <v>1.0311971065798651</v>
      </c>
      <c r="AI79">
        <v>0.1192021643339457</v>
      </c>
      <c r="AJ79">
        <v>0.78648122815420396</v>
      </c>
      <c r="AK79">
        <v>0.42197151155099982</v>
      </c>
      <c r="AL79">
        <v>3.2814979346925028</v>
      </c>
      <c r="AM79">
        <v>8.8577249487717738E-3</v>
      </c>
      <c r="AN79">
        <v>2.617601111899719E-2</v>
      </c>
    </row>
    <row r="80" spans="1:40" x14ac:dyDescent="0.45">
      <c r="A80" s="1" t="s">
        <v>509</v>
      </c>
      <c r="B80">
        <v>3.6985405370475961</v>
      </c>
      <c r="C80">
        <v>0.45417655141163371</v>
      </c>
      <c r="D80">
        <v>8.9064524401804998E-2</v>
      </c>
      <c r="E80">
        <v>4.790327304748921E-2</v>
      </c>
      <c r="F80">
        <v>2.9677042708832269</v>
      </c>
      <c r="G80">
        <v>0.60254917170336431</v>
      </c>
      <c r="H80">
        <v>7.0543790053646784</v>
      </c>
      <c r="I80">
        <v>1.2532674588397881</v>
      </c>
      <c r="J80">
        <v>8.7821785213668985E-2</v>
      </c>
      <c r="K80">
        <v>0.1350767826344636</v>
      </c>
      <c r="L80">
        <v>0.73726940922532203</v>
      </c>
      <c r="M80">
        <v>1.4280888303686281</v>
      </c>
      <c r="N80">
        <v>0.85387571232952142</v>
      </c>
      <c r="O80">
        <v>0.10431419473899869</v>
      </c>
      <c r="P80">
        <v>0.35935584370242812</v>
      </c>
      <c r="Q80">
        <v>0.15246102697924291</v>
      </c>
      <c r="R80">
        <v>0.23759926603734979</v>
      </c>
      <c r="S80">
        <v>0.68620365202706235</v>
      </c>
      <c r="T80">
        <v>0.21494790112617479</v>
      </c>
      <c r="U80">
        <v>1.5954470915030059</v>
      </c>
      <c r="V80">
        <v>1.821264649647746</v>
      </c>
      <c r="W80">
        <v>3.428675117037375</v>
      </c>
      <c r="X80">
        <v>2.2558690101706479E-2</v>
      </c>
      <c r="Y80">
        <v>6.1943321445839833E-2</v>
      </c>
      <c r="Z80">
        <v>0.65070083826438152</v>
      </c>
      <c r="AA80">
        <v>1.6442623950541391</v>
      </c>
      <c r="AB80">
        <v>0.87676341830381688</v>
      </c>
      <c r="AC80">
        <v>0.92329008629015252</v>
      </c>
      <c r="AD80">
        <v>1.1760706251022881</v>
      </c>
      <c r="AE80">
        <v>0.24243653248952871</v>
      </c>
      <c r="AF80">
        <v>0.38921540264531068</v>
      </c>
      <c r="AG80">
        <v>4.0246479127346557</v>
      </c>
      <c r="AH80">
        <v>9.6300166233712066</v>
      </c>
      <c r="AI80">
        <v>0.49232568003947119</v>
      </c>
      <c r="AJ80">
        <v>5.5058497549243377</v>
      </c>
      <c r="AK80">
        <v>2.5799416200370051</v>
      </c>
      <c r="AL80">
        <v>12.371205091424819</v>
      </c>
      <c r="AM80">
        <v>7.3176441825912639E-2</v>
      </c>
      <c r="AN80">
        <v>0.15376698225177909</v>
      </c>
    </row>
    <row r="81" spans="1:40" x14ac:dyDescent="0.45">
      <c r="A81" s="1" t="s">
        <v>510</v>
      </c>
      <c r="B81">
        <v>1.027879308751896</v>
      </c>
      <c r="C81">
        <v>0.1180459652050181</v>
      </c>
      <c r="D81">
        <v>2.5654423889621521E-2</v>
      </c>
      <c r="E81">
        <v>7.4992238669131829E-3</v>
      </c>
      <c r="F81">
        <v>0.29235957970296861</v>
      </c>
      <c r="G81">
        <v>7.6652371121714677E-2</v>
      </c>
      <c r="H81">
        <v>4.3867465761816717</v>
      </c>
      <c r="I81">
        <v>0.22209658987759209</v>
      </c>
      <c r="J81">
        <v>1.8028700545905729E-2</v>
      </c>
      <c r="K81">
        <v>3.6848139007890579E-2</v>
      </c>
      <c r="L81">
        <v>0.26726165346568193</v>
      </c>
      <c r="M81">
        <v>0.18915589671903801</v>
      </c>
      <c r="N81">
        <v>8.6928212709408204E-2</v>
      </c>
      <c r="O81">
        <v>1.459224418282846E-2</v>
      </c>
      <c r="P81">
        <v>6.1288958532759383E-2</v>
      </c>
      <c r="Q81">
        <v>2.573953819144827E-2</v>
      </c>
      <c r="R81">
        <v>2.8737000882018079E-2</v>
      </c>
      <c r="S81">
        <v>0.12556422569826009</v>
      </c>
      <c r="T81">
        <v>8.4930323668810453E-2</v>
      </c>
      <c r="U81">
        <v>0.32508936778350711</v>
      </c>
      <c r="V81">
        <v>0.89466740107639875</v>
      </c>
      <c r="W81">
        <v>1.433889846942048</v>
      </c>
      <c r="X81">
        <v>7.530094961537899E-3</v>
      </c>
      <c r="Y81">
        <v>6.6485732653185792E-3</v>
      </c>
      <c r="Z81">
        <v>0.27391505825973278</v>
      </c>
      <c r="AA81">
        <v>0.20019132731063441</v>
      </c>
      <c r="AB81">
        <v>0.16098596739854751</v>
      </c>
      <c r="AC81">
        <v>0.19478718932439579</v>
      </c>
      <c r="AD81">
        <v>0.28057785961863602</v>
      </c>
      <c r="AE81">
        <v>5.2641357732557598E-2</v>
      </c>
      <c r="AF81">
        <v>0.13468659760322321</v>
      </c>
      <c r="AG81">
        <v>1.2165886743629151</v>
      </c>
      <c r="AH81">
        <v>14.893707002587311</v>
      </c>
      <c r="AI81">
        <v>0.149333655073071</v>
      </c>
      <c r="AJ81">
        <v>1.6862510305017731</v>
      </c>
      <c r="AK81">
        <v>0.77346253429110423</v>
      </c>
      <c r="AL81">
        <v>2.310823041339916</v>
      </c>
      <c r="AM81">
        <v>1.8948708393659489E-2</v>
      </c>
      <c r="AN81">
        <v>3.7949511248430323E-2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1.2786170512195969</v>
      </c>
      <c r="C83">
        <v>0.1430882039188642</v>
      </c>
      <c r="D83">
        <v>3.4912892428727478E-2</v>
      </c>
      <c r="E83">
        <v>1.449777165325827E-2</v>
      </c>
      <c r="F83">
        <v>0.37583056068064519</v>
      </c>
      <c r="G83">
        <v>7.9340928119796483E-2</v>
      </c>
      <c r="H83">
        <v>4.2382893404864399</v>
      </c>
      <c r="I83">
        <v>0.87913339793958645</v>
      </c>
      <c r="J83">
        <v>2.6207221929955251E-2</v>
      </c>
      <c r="K83">
        <v>6.9845095425888737E-2</v>
      </c>
      <c r="L83">
        <v>0.39274132761916919</v>
      </c>
      <c r="M83">
        <v>0.2254825678778479</v>
      </c>
      <c r="N83">
        <v>0.10837656702235519</v>
      </c>
      <c r="O83">
        <v>2.762732164606433E-2</v>
      </c>
      <c r="P83">
        <v>8.1768370702252902E-2</v>
      </c>
      <c r="Q83">
        <v>3.8900190499988822E-2</v>
      </c>
      <c r="R83">
        <v>5.0475352103289142E-2</v>
      </c>
      <c r="S83">
        <v>0.19161778672997321</v>
      </c>
      <c r="T83">
        <v>9.4984181999939174E-2</v>
      </c>
      <c r="U83">
        <v>0.53404388296501881</v>
      </c>
      <c r="V83">
        <v>1.174606750801529</v>
      </c>
      <c r="W83">
        <v>2.208992538794798</v>
      </c>
      <c r="X83">
        <v>1.353577483077425E-2</v>
      </c>
      <c r="Y83">
        <v>9.7329722637339196E-3</v>
      </c>
      <c r="Z83">
        <v>0.48910361133446401</v>
      </c>
      <c r="AA83">
        <v>0.32908251111070003</v>
      </c>
      <c r="AB83">
        <v>0.26069293214574712</v>
      </c>
      <c r="AC83">
        <v>0.27721548837158733</v>
      </c>
      <c r="AD83">
        <v>0.59099976260996434</v>
      </c>
      <c r="AE83">
        <v>0.1140927133673027</v>
      </c>
      <c r="AF83">
        <v>0.24836740932117971</v>
      </c>
      <c r="AG83">
        <v>2.0711428580182192</v>
      </c>
      <c r="AH83">
        <v>14.487395435962791</v>
      </c>
      <c r="AI83">
        <v>0.2826493812502448</v>
      </c>
      <c r="AJ83">
        <v>2.3453217543421392</v>
      </c>
      <c r="AK83">
        <v>1.2603047086925769</v>
      </c>
      <c r="AL83">
        <v>5.2659804330732882</v>
      </c>
      <c r="AM83">
        <v>3.4519017083928058E-2</v>
      </c>
      <c r="AN83">
        <v>7.2568200180112757E-2</v>
      </c>
    </row>
    <row r="84" spans="1:40" x14ac:dyDescent="0.45">
      <c r="A84" s="1" t="s">
        <v>513</v>
      </c>
      <c r="B84">
        <v>0.76765627523858493</v>
      </c>
      <c r="C84">
        <v>0.10870627576647041</v>
      </c>
      <c r="D84">
        <v>2.896080388817478E-2</v>
      </c>
      <c r="E84">
        <v>8.8259408720658145E-3</v>
      </c>
      <c r="F84">
        <v>0.49916767358804093</v>
      </c>
      <c r="G84">
        <v>0.16739653514071881</v>
      </c>
      <c r="H84">
        <v>117.4528695979603</v>
      </c>
      <c r="I84">
        <v>3.0829606287306759</v>
      </c>
      <c r="J84">
        <v>1.9807520024321339E-2</v>
      </c>
      <c r="K84">
        <v>4.5963162957620513E-2</v>
      </c>
      <c r="L84">
        <v>0.22703072174025951</v>
      </c>
      <c r="M84">
        <v>0.2824174016733384</v>
      </c>
      <c r="N84">
        <v>0.107078315207638</v>
      </c>
      <c r="O84">
        <v>2.5743033122151111E-2</v>
      </c>
      <c r="P84">
        <v>7.2286492979369288E-2</v>
      </c>
      <c r="Q84">
        <v>3.6086402147270609E-2</v>
      </c>
      <c r="R84">
        <v>8.0950880425328969E-2</v>
      </c>
      <c r="S84">
        <v>0.17201605264335981</v>
      </c>
      <c r="T84">
        <v>0.17926365612086631</v>
      </c>
      <c r="U84">
        <v>0.59016111692756035</v>
      </c>
      <c r="V84">
        <v>0.81133348480229228</v>
      </c>
      <c r="W84">
        <v>1.4419282597545819</v>
      </c>
      <c r="X84">
        <v>9.6607441243303019E-3</v>
      </c>
      <c r="Y84">
        <v>1.0958852273728019E-2</v>
      </c>
      <c r="Z84">
        <v>0.43735479712200098</v>
      </c>
      <c r="AA84">
        <v>0.32778726400957919</v>
      </c>
      <c r="AB84">
        <v>0.2431958585714421</v>
      </c>
      <c r="AC84">
        <v>0.23840179901129241</v>
      </c>
      <c r="AD84">
        <v>0.55189302114930505</v>
      </c>
      <c r="AE84">
        <v>8.5713140542724567E-2</v>
      </c>
      <c r="AF84">
        <v>0.3717365824737584</v>
      </c>
      <c r="AG84">
        <v>3.4488636742634768</v>
      </c>
      <c r="AH84">
        <v>2.9122591662983002</v>
      </c>
      <c r="AI84">
        <v>0.58602743091099108</v>
      </c>
      <c r="AJ84">
        <v>3.737779149589731</v>
      </c>
      <c r="AK84">
        <v>1.7529791044707601</v>
      </c>
      <c r="AL84">
        <v>3.626586411071727</v>
      </c>
      <c r="AM84">
        <v>1.8353049480574819E-2</v>
      </c>
      <c r="AN84">
        <v>3.7578947404336933E-2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5.1876951293894677E-2</v>
      </c>
      <c r="C86">
        <v>7.428109220105489E-3</v>
      </c>
      <c r="D86">
        <v>1.7101927341620141E-3</v>
      </c>
      <c r="E86">
        <v>8.4431024641694406E-4</v>
      </c>
      <c r="F86">
        <v>2.4903976024135379E-2</v>
      </c>
      <c r="G86">
        <v>8.0755842426150845E-3</v>
      </c>
      <c r="H86">
        <v>5.1562195132467599</v>
      </c>
      <c r="I86">
        <v>0.2406424543957891</v>
      </c>
      <c r="J86">
        <v>1.3282145470603791E-3</v>
      </c>
      <c r="K86">
        <v>3.9609467079094064E-3</v>
      </c>
      <c r="L86">
        <v>1.9919941763085789E-2</v>
      </c>
      <c r="M86">
        <v>1.6024724702834541E-2</v>
      </c>
      <c r="N86">
        <v>5.1404256129475769E-3</v>
      </c>
      <c r="O86">
        <v>1.75188922798627E-3</v>
      </c>
      <c r="P86">
        <v>3.7278291181079629E-3</v>
      </c>
      <c r="Q86">
        <v>1.930531777367272E-3</v>
      </c>
      <c r="R86">
        <v>7.0024194198779156E-3</v>
      </c>
      <c r="S86">
        <v>9.3398853940432798E-3</v>
      </c>
      <c r="T86">
        <v>1.1724402899916161E-2</v>
      </c>
      <c r="U86">
        <v>4.5485670333886938E-2</v>
      </c>
      <c r="V86">
        <v>0.1545337949730991</v>
      </c>
      <c r="W86">
        <v>0.13330780490942451</v>
      </c>
      <c r="X86">
        <v>7.8283381035073479E-4</v>
      </c>
      <c r="Y86">
        <v>5.2928317565022654E-4</v>
      </c>
      <c r="Z86">
        <v>5.5796403050384663E-2</v>
      </c>
      <c r="AA86">
        <v>2.0200006139515558E-2</v>
      </c>
      <c r="AB86">
        <v>1.318198799579247E-2</v>
      </c>
      <c r="AC86">
        <v>1.420225728093584E-2</v>
      </c>
      <c r="AD86">
        <v>6.2335760827985628E-2</v>
      </c>
      <c r="AE86">
        <v>7.4692650819018144E-3</v>
      </c>
      <c r="AF86">
        <v>3.9107412335663852E-2</v>
      </c>
      <c r="AG86">
        <v>0.36739413038854751</v>
      </c>
      <c r="AH86">
        <v>1.2328703506120711</v>
      </c>
      <c r="AI86">
        <v>4.8471481000781538E-2</v>
      </c>
      <c r="AJ86">
        <v>0.26735703233988872</v>
      </c>
      <c r="AK86">
        <v>0.15274028324361261</v>
      </c>
      <c r="AL86">
        <v>21.80973821631569</v>
      </c>
      <c r="AM86">
        <v>2.0543170207515051E-3</v>
      </c>
      <c r="AN86">
        <v>4.4786897324580856E-3</v>
      </c>
    </row>
    <row r="87" spans="1:40" x14ac:dyDescent="0.45">
      <c r="A87" s="1" t="s">
        <v>516</v>
      </c>
      <c r="B87">
        <v>0.63655231063188089</v>
      </c>
      <c r="C87">
        <v>9.1298919886145066E-2</v>
      </c>
      <c r="D87">
        <v>1.931923135912007E-2</v>
      </c>
      <c r="E87">
        <v>1.331451697829214E-2</v>
      </c>
      <c r="F87">
        <v>0.28600978066421417</v>
      </c>
      <c r="G87">
        <v>0.10009781087430961</v>
      </c>
      <c r="H87">
        <v>1.8770743981683</v>
      </c>
      <c r="I87">
        <v>0.37163318594259342</v>
      </c>
      <c r="J87">
        <v>1.7842551214492321E-2</v>
      </c>
      <c r="K87">
        <v>4.9384366617367351E-2</v>
      </c>
      <c r="L87">
        <v>0.26698106287511142</v>
      </c>
      <c r="M87">
        <v>0.18055949037467239</v>
      </c>
      <c r="N87">
        <v>6.1875459747215263E-2</v>
      </c>
      <c r="O87">
        <v>2.0613334967073581E-2</v>
      </c>
      <c r="P87">
        <v>4.8136173233182672E-2</v>
      </c>
      <c r="Q87">
        <v>2.4786331586113181E-2</v>
      </c>
      <c r="R87">
        <v>4.0432265949506087E-2</v>
      </c>
      <c r="S87">
        <v>0.164154138196246</v>
      </c>
      <c r="T87">
        <v>0.15115987318292959</v>
      </c>
      <c r="U87">
        <v>0.4303240234401895</v>
      </c>
      <c r="V87">
        <v>0.67364229631849648</v>
      </c>
      <c r="W87">
        <v>1.009182240943683</v>
      </c>
      <c r="X87">
        <v>7.3099206285194554E-3</v>
      </c>
      <c r="Y87">
        <v>9.297785001771414E-3</v>
      </c>
      <c r="Z87">
        <v>0.3247476542161381</v>
      </c>
      <c r="AA87">
        <v>0.31044651446047888</v>
      </c>
      <c r="AB87">
        <v>0.18526107032814301</v>
      </c>
      <c r="AC87">
        <v>0.18794084051570631</v>
      </c>
      <c r="AD87">
        <v>0.70852900654611939</v>
      </c>
      <c r="AE87">
        <v>9.6731413252226284E-2</v>
      </c>
      <c r="AF87">
        <v>0.2251041203776315</v>
      </c>
      <c r="AG87">
        <v>1.302156146618312</v>
      </c>
      <c r="AH87">
        <v>2.1931617741654659</v>
      </c>
      <c r="AI87">
        <v>0.35262237659710433</v>
      </c>
      <c r="AJ87">
        <v>3.317482541338606</v>
      </c>
      <c r="AK87">
        <v>1.4156080928213359</v>
      </c>
      <c r="AL87">
        <v>5.7256641799968122</v>
      </c>
      <c r="AM87">
        <v>1.8617229693261659E-2</v>
      </c>
      <c r="AN87">
        <v>4.4764404347302333E-2</v>
      </c>
    </row>
    <row r="88" spans="1:40" x14ac:dyDescent="0.45">
      <c r="A88" s="1" t="s">
        <v>517</v>
      </c>
      <c r="B88">
        <v>0.53786884681279967</v>
      </c>
      <c r="C88">
        <v>7.2515138746965246E-2</v>
      </c>
      <c r="D88">
        <v>1.678611933011305E-2</v>
      </c>
      <c r="E88">
        <v>1.414409421444093E-2</v>
      </c>
      <c r="F88">
        <v>0.2320100668668082</v>
      </c>
      <c r="G88">
        <v>7.6307897297680394E-2</v>
      </c>
      <c r="H88">
        <v>1.6022346869718349</v>
      </c>
      <c r="I88">
        <v>0.22798444453102951</v>
      </c>
      <c r="J88">
        <v>1.3758731163037909E-2</v>
      </c>
      <c r="K88">
        <v>4.8141473054719913E-2</v>
      </c>
      <c r="L88">
        <v>0.26766127845174081</v>
      </c>
      <c r="M88">
        <v>0.1410782839756673</v>
      </c>
      <c r="N88">
        <v>4.7513475211558499E-2</v>
      </c>
      <c r="O88">
        <v>1.8009824036339141E-2</v>
      </c>
      <c r="P88">
        <v>3.914537653491558E-2</v>
      </c>
      <c r="Q88">
        <v>2.0582137729947169E-2</v>
      </c>
      <c r="R88">
        <v>3.2312860016098108E-2</v>
      </c>
      <c r="S88">
        <v>0.115849215381744</v>
      </c>
      <c r="T88">
        <v>8.2973998741810884E-2</v>
      </c>
      <c r="U88">
        <v>0.33817765993295829</v>
      </c>
      <c r="V88">
        <v>0.67297611804250013</v>
      </c>
      <c r="W88">
        <v>1.01982859022439</v>
      </c>
      <c r="X88">
        <v>7.0402251732198037E-3</v>
      </c>
      <c r="Y88">
        <v>7.0461886077874472E-3</v>
      </c>
      <c r="Z88">
        <v>0.44623067164598929</v>
      </c>
      <c r="AA88">
        <v>0.24064937706317999</v>
      </c>
      <c r="AB88">
        <v>0.14605240902827449</v>
      </c>
      <c r="AC88">
        <v>0.15323318104047179</v>
      </c>
      <c r="AD88">
        <v>0.68103573180145827</v>
      </c>
      <c r="AE88">
        <v>8.7342277091596698E-2</v>
      </c>
      <c r="AF88">
        <v>0.27046871041291581</v>
      </c>
      <c r="AG88">
        <v>1.3677556888011499</v>
      </c>
      <c r="AH88">
        <v>2.0188146693714328</v>
      </c>
      <c r="AI88">
        <v>0.34338956214796712</v>
      </c>
      <c r="AJ88">
        <v>1.7991089911209399</v>
      </c>
      <c r="AK88">
        <v>1.109618413940856</v>
      </c>
      <c r="AL88">
        <v>3.1314797238012271</v>
      </c>
      <c r="AM88">
        <v>2.0221866233154352E-2</v>
      </c>
      <c r="AN88">
        <v>4.9418809724689219E-2</v>
      </c>
    </row>
    <row r="89" spans="1:40" x14ac:dyDescent="0.45">
      <c r="A89" s="1" t="s">
        <v>518</v>
      </c>
      <c r="B89">
        <v>1.24940568945955</v>
      </c>
      <c r="C89">
        <v>0.1909554894317996</v>
      </c>
      <c r="D89">
        <v>3.5463411815049771E-2</v>
      </c>
      <c r="E89">
        <v>6.4372124085474117E-2</v>
      </c>
      <c r="F89">
        <v>0.46549266506332049</v>
      </c>
      <c r="G89">
        <v>0.1543521757249037</v>
      </c>
      <c r="H89">
        <v>7.7043083306060431</v>
      </c>
      <c r="I89">
        <v>1.0195260833866779</v>
      </c>
      <c r="J89">
        <v>2.8201151817806601E-2</v>
      </c>
      <c r="K89">
        <v>9.6210783160696145E-2</v>
      </c>
      <c r="L89">
        <v>0.65227950506442112</v>
      </c>
      <c r="M89">
        <v>0.29760429184458981</v>
      </c>
      <c r="N89">
        <v>9.7748688853147137E-2</v>
      </c>
      <c r="O89">
        <v>3.5658436539122318E-2</v>
      </c>
      <c r="P89">
        <v>8.0914191914440575E-2</v>
      </c>
      <c r="Q89">
        <v>4.3148765709032727E-2</v>
      </c>
      <c r="R89">
        <v>7.5472790340684409E-2</v>
      </c>
      <c r="S89">
        <v>0.2628365869952467</v>
      </c>
      <c r="T89">
        <v>0.15287179669330009</v>
      </c>
      <c r="U89">
        <v>1.0232586172387801</v>
      </c>
      <c r="V89">
        <v>2.1749605403139411</v>
      </c>
      <c r="W89">
        <v>3.4348457354944819</v>
      </c>
      <c r="X89">
        <v>2.0495314281595772E-2</v>
      </c>
      <c r="Y89">
        <v>1.4266605705585991E-2</v>
      </c>
      <c r="Z89">
        <v>1.421267981495568</v>
      </c>
      <c r="AA89">
        <v>0.54238430041470542</v>
      </c>
      <c r="AB89">
        <v>0.3169398470844273</v>
      </c>
      <c r="AC89">
        <v>0.34414628785381352</v>
      </c>
      <c r="AD89">
        <v>2.3715059186012719</v>
      </c>
      <c r="AE89">
        <v>0.23367593452181001</v>
      </c>
      <c r="AF89">
        <v>0.9889694643631749</v>
      </c>
      <c r="AG89">
        <v>3.7399093827601</v>
      </c>
      <c r="AH89">
        <v>6.7919633267225867</v>
      </c>
      <c r="AI89">
        <v>0.94210356893191749</v>
      </c>
      <c r="AJ89">
        <v>5.0407319015098278</v>
      </c>
      <c r="AK89">
        <v>3.6522631116423998</v>
      </c>
      <c r="AL89">
        <v>9.422130987721328</v>
      </c>
      <c r="AM89">
        <v>4.5926788440845703E-2</v>
      </c>
      <c r="AN89">
        <v>0.13860454382592541</v>
      </c>
    </row>
    <row r="90" spans="1:40" x14ac:dyDescent="0.45">
      <c r="A90" s="1" t="s">
        <v>519</v>
      </c>
      <c r="B90">
        <v>0.81570405562115578</v>
      </c>
      <c r="C90">
        <v>0.11192361229791201</v>
      </c>
      <c r="D90">
        <v>2.5275123030126179E-2</v>
      </c>
      <c r="E90">
        <v>1.8381799885381842E-2</v>
      </c>
      <c r="F90">
        <v>0.33108393802133412</v>
      </c>
      <c r="G90">
        <v>0.11641160385814391</v>
      </c>
      <c r="H90">
        <v>2.4903527818966942</v>
      </c>
      <c r="I90">
        <v>0.84854666557409686</v>
      </c>
      <c r="J90">
        <v>2.1461945102435109E-2</v>
      </c>
      <c r="K90">
        <v>0.1530842157469138</v>
      </c>
      <c r="L90">
        <v>0.53999597250027764</v>
      </c>
      <c r="M90">
        <v>0.21752824849561</v>
      </c>
      <c r="N90">
        <v>7.2899435413087715E-2</v>
      </c>
      <c r="O90">
        <v>2.4386248300207181E-2</v>
      </c>
      <c r="P90">
        <v>6.2999252100238434E-2</v>
      </c>
      <c r="Q90">
        <v>3.3675786666813423E-2</v>
      </c>
      <c r="R90">
        <v>5.2334694292417709E-2</v>
      </c>
      <c r="S90">
        <v>0.18454349869842601</v>
      </c>
      <c r="T90">
        <v>0.2086789198078885</v>
      </c>
      <c r="U90">
        <v>0.51714248441428456</v>
      </c>
      <c r="V90">
        <v>1.745828060989262</v>
      </c>
      <c r="W90">
        <v>1.4612144293295899</v>
      </c>
      <c r="X90">
        <v>9.4470027531609116E-3</v>
      </c>
      <c r="Y90">
        <v>1.0826925994218811E-2</v>
      </c>
      <c r="Z90">
        <v>0.36408785531170468</v>
      </c>
      <c r="AA90">
        <v>0.36111725490346358</v>
      </c>
      <c r="AB90">
        <v>0.23716103986921469</v>
      </c>
      <c r="AC90">
        <v>0.21908936575233379</v>
      </c>
      <c r="AD90">
        <v>0.89098625162309975</v>
      </c>
      <c r="AE90">
        <v>0.10481493015235251</v>
      </c>
      <c r="AF90">
        <v>0.3121682448347235</v>
      </c>
      <c r="AG90">
        <v>2.4535768748835172</v>
      </c>
      <c r="AH90">
        <v>2.8281495182396399</v>
      </c>
      <c r="AI90">
        <v>0.38294211242087939</v>
      </c>
      <c r="AJ90">
        <v>3.7089276771772761</v>
      </c>
      <c r="AK90">
        <v>1.551562970169962</v>
      </c>
      <c r="AL90">
        <v>20.630489563964971</v>
      </c>
      <c r="AM90">
        <v>3.0769412484702611E-2</v>
      </c>
      <c r="AN90">
        <v>8.7716863976586582E-2</v>
      </c>
    </row>
    <row r="91" spans="1:40" x14ac:dyDescent="0.45">
      <c r="A91" s="1" t="s">
        <v>520</v>
      </c>
      <c r="B91">
        <v>0.92602319895157714</v>
      </c>
      <c r="C91">
        <v>0.14908716157641841</v>
      </c>
      <c r="D91">
        <v>3.3169597473381683E-2</v>
      </c>
      <c r="E91">
        <v>2.3512429131741949E-2</v>
      </c>
      <c r="F91">
        <v>0.37245290046144802</v>
      </c>
      <c r="G91">
        <v>0.11803738990083271</v>
      </c>
      <c r="H91">
        <v>2.5752370048071742</v>
      </c>
      <c r="I91">
        <v>0.1955331309937596</v>
      </c>
      <c r="J91">
        <v>7.8384755127179337E-2</v>
      </c>
      <c r="K91">
        <v>7.7945086944074773E-2</v>
      </c>
      <c r="L91">
        <v>0.46287432037127207</v>
      </c>
      <c r="M91">
        <v>0.28060396275731542</v>
      </c>
      <c r="N91">
        <v>0.13220228762030001</v>
      </c>
      <c r="O91">
        <v>5.2066185912490272E-2</v>
      </c>
      <c r="P91">
        <v>9.0016462424269195E-2</v>
      </c>
      <c r="Q91">
        <v>5.9751441811357768E-2</v>
      </c>
      <c r="R91">
        <v>9.5153649427016401E-2</v>
      </c>
      <c r="S91">
        <v>0.70627750659026101</v>
      </c>
      <c r="T91">
        <v>0.39691946712049031</v>
      </c>
      <c r="U91">
        <v>1.176671761935161</v>
      </c>
      <c r="V91">
        <v>1.1692552052946501</v>
      </c>
      <c r="W91">
        <v>1.417362192097422</v>
      </c>
      <c r="X91">
        <v>1.0950699872949129E-2</v>
      </c>
      <c r="Y91">
        <v>5.7271343215419677E-2</v>
      </c>
      <c r="Z91">
        <v>0.48317484449249531</v>
      </c>
      <c r="AA91">
        <v>1.5263279444303739</v>
      </c>
      <c r="AB91">
        <v>0.57660066966073609</v>
      </c>
      <c r="AC91">
        <v>0.35905800090307949</v>
      </c>
      <c r="AD91">
        <v>1.0154616812256649</v>
      </c>
      <c r="AE91">
        <v>0.16601953738420419</v>
      </c>
      <c r="AF91">
        <v>0.74288070530179884</v>
      </c>
      <c r="AG91">
        <v>1.5292043379482381</v>
      </c>
      <c r="AH91">
        <v>2.2535214712498211</v>
      </c>
      <c r="AI91">
        <v>1.1503298516771749</v>
      </c>
      <c r="AJ91">
        <v>7.0981255227768711</v>
      </c>
      <c r="AK91">
        <v>3.125398922876601</v>
      </c>
      <c r="AL91">
        <v>21.758344563349681</v>
      </c>
      <c r="AM91">
        <v>2.957219645668174E-2</v>
      </c>
      <c r="AN91">
        <v>9.6623013308117511E-2</v>
      </c>
    </row>
    <row r="92" spans="1:40" x14ac:dyDescent="0.45">
      <c r="A92" s="1" t="s">
        <v>521</v>
      </c>
      <c r="B92">
        <v>0.89340488152378494</v>
      </c>
      <c r="C92">
        <v>0.13399802803731081</v>
      </c>
      <c r="D92">
        <v>3.0689648276962859E-2</v>
      </c>
      <c r="E92">
        <v>1.924156487934759E-2</v>
      </c>
      <c r="F92">
        <v>0.37903973115643808</v>
      </c>
      <c r="G92">
        <v>0.13342526491077061</v>
      </c>
      <c r="H92">
        <v>1.5739389612502011</v>
      </c>
      <c r="I92">
        <v>0.26599773749645439</v>
      </c>
      <c r="J92">
        <v>2.357622850357223E-2</v>
      </c>
      <c r="K92">
        <v>4.2422138594036721E-2</v>
      </c>
      <c r="L92">
        <v>0.2450760245475482</v>
      </c>
      <c r="M92">
        <v>0.24166034028090541</v>
      </c>
      <c r="N92">
        <v>8.3372741821343327E-2</v>
      </c>
      <c r="O92">
        <v>2.6456342402979109E-2</v>
      </c>
      <c r="P92">
        <v>6.2628549234333558E-2</v>
      </c>
      <c r="Q92">
        <v>3.2004827107997853E-2</v>
      </c>
      <c r="R92">
        <v>5.3667548337508572E-2</v>
      </c>
      <c r="S92">
        <v>0.19643928359842239</v>
      </c>
      <c r="T92">
        <v>9.5004937894906605E-2</v>
      </c>
      <c r="U92">
        <v>0.54404006567856822</v>
      </c>
      <c r="V92">
        <v>1.1834463425185811</v>
      </c>
      <c r="W92">
        <v>1.2170238806984319</v>
      </c>
      <c r="X92">
        <v>1.0385791021674541E-2</v>
      </c>
      <c r="Y92">
        <v>1.2391745759228559E-2</v>
      </c>
      <c r="Z92">
        <v>0.46269664130985683</v>
      </c>
      <c r="AA92">
        <v>0.46610113316947932</v>
      </c>
      <c r="AB92">
        <v>0.24337368522644209</v>
      </c>
      <c r="AC92">
        <v>0.26151778252471958</v>
      </c>
      <c r="AD92">
        <v>1.0308217625986269</v>
      </c>
      <c r="AE92">
        <v>0.14300995576794351</v>
      </c>
      <c r="AF92">
        <v>0.27889330398718692</v>
      </c>
      <c r="AG92">
        <v>1.8673167762967069</v>
      </c>
      <c r="AH92">
        <v>2.139085325932446</v>
      </c>
      <c r="AI92">
        <v>0.36421052991376068</v>
      </c>
      <c r="AJ92">
        <v>2.3591382847427398</v>
      </c>
      <c r="AK92">
        <v>1.2696237086248261</v>
      </c>
      <c r="AL92">
        <v>4.2592929397527222</v>
      </c>
      <c r="AM92">
        <v>2.2998714510495379E-2</v>
      </c>
      <c r="AN92">
        <v>6.694572858135453E-2</v>
      </c>
    </row>
    <row r="93" spans="1:40" x14ac:dyDescent="0.45">
      <c r="A93" s="1" t="s">
        <v>522</v>
      </c>
      <c r="B93">
        <v>0.62368284015574915</v>
      </c>
      <c r="C93">
        <v>8.7078615217606445E-2</v>
      </c>
      <c r="D93">
        <v>1.5331663276664E-2</v>
      </c>
      <c r="E93">
        <v>8.0823519064164417E-3</v>
      </c>
      <c r="F93">
        <v>0.2125724758514905</v>
      </c>
      <c r="G93">
        <v>7.5733361537163688E-2</v>
      </c>
      <c r="H93">
        <v>1.1530496195253981</v>
      </c>
      <c r="I93">
        <v>0.1432291465618</v>
      </c>
      <c r="J93">
        <v>1.315842041621681E-2</v>
      </c>
      <c r="K93">
        <v>3.4633452281410883E-2</v>
      </c>
      <c r="L93">
        <v>0.1672109902287226</v>
      </c>
      <c r="M93">
        <v>0.13581492560476199</v>
      </c>
      <c r="N93">
        <v>4.5960519967399048E-2</v>
      </c>
      <c r="O93">
        <v>1.4881394752868239E-2</v>
      </c>
      <c r="P93">
        <v>3.6403997604866727E-2</v>
      </c>
      <c r="Q93">
        <v>1.8819055350740781E-2</v>
      </c>
      <c r="R93">
        <v>3.135661624013214E-2</v>
      </c>
      <c r="S93">
        <v>0.11753102932962289</v>
      </c>
      <c r="T93">
        <v>7.8863877427906515E-2</v>
      </c>
      <c r="U93">
        <v>0.31815330589756602</v>
      </c>
      <c r="V93">
        <v>0.65572337676137582</v>
      </c>
      <c r="W93">
        <v>0.91160988355164985</v>
      </c>
      <c r="X93">
        <v>5.4875948343029368E-3</v>
      </c>
      <c r="Y93">
        <v>6.8648420865058462E-3</v>
      </c>
      <c r="Z93">
        <v>0.2810528588911026</v>
      </c>
      <c r="AA93">
        <v>0.28033537387492508</v>
      </c>
      <c r="AB93">
        <v>0.1488841674050112</v>
      </c>
      <c r="AC93">
        <v>0.15610428787069741</v>
      </c>
      <c r="AD93">
        <v>2.3069849287185278</v>
      </c>
      <c r="AE93">
        <v>8.7194752126049352E-2</v>
      </c>
      <c r="AF93">
        <v>0.32180232712225221</v>
      </c>
      <c r="AG93">
        <v>1.3641570303481081</v>
      </c>
      <c r="AH93">
        <v>1.554737861174627</v>
      </c>
      <c r="AI93">
        <v>0.44865837928580821</v>
      </c>
      <c r="AJ93">
        <v>1.974013474667025</v>
      </c>
      <c r="AK93">
        <v>1.237966069965682</v>
      </c>
      <c r="AL93">
        <v>3.1135859665371872</v>
      </c>
      <c r="AM93">
        <v>2.3156113562638931E-2</v>
      </c>
      <c r="AN93">
        <v>4.3865651180510043E-2</v>
      </c>
    </row>
    <row r="94" spans="1:40" x14ac:dyDescent="0.45">
      <c r="A94" s="1" t="s">
        <v>523</v>
      </c>
      <c r="B94">
        <v>0.13769736830729179</v>
      </c>
      <c r="C94">
        <v>2.9482187521685031E-3</v>
      </c>
      <c r="D94">
        <v>4.3101054233537562E-4</v>
      </c>
      <c r="E94">
        <v>8.7383862800596466E-4</v>
      </c>
      <c r="F94">
        <v>4.5865117106156528E-3</v>
      </c>
      <c r="G94">
        <v>1.6058847312633081E-3</v>
      </c>
      <c r="H94">
        <v>7.335376737472403E-2</v>
      </c>
      <c r="I94">
        <v>2.390940317959537E-3</v>
      </c>
      <c r="J94">
        <v>2.9372005012687051E-4</v>
      </c>
      <c r="K94">
        <v>5.744849033814379E-4</v>
      </c>
      <c r="L94">
        <v>2.700769594545121E-3</v>
      </c>
      <c r="M94">
        <v>2.8858638050793871E-3</v>
      </c>
      <c r="N94">
        <v>9.9994874344981133E-4</v>
      </c>
      <c r="O94">
        <v>3.239854551216307E-4</v>
      </c>
      <c r="P94">
        <v>7.6050322739470164E-4</v>
      </c>
      <c r="Q94">
        <v>3.8927977400566211E-4</v>
      </c>
      <c r="R94">
        <v>6.5451424114371754E-4</v>
      </c>
      <c r="S94">
        <v>2.4685110188074262E-3</v>
      </c>
      <c r="T94">
        <v>1.492115482343023E-3</v>
      </c>
      <c r="U94">
        <v>9.3821238007583407E-3</v>
      </c>
      <c r="V94">
        <v>1.143163846752345E-2</v>
      </c>
      <c r="W94">
        <v>1.6843084914272961E-2</v>
      </c>
      <c r="X94">
        <v>1.3611349274655129E-4</v>
      </c>
      <c r="Y94">
        <v>1.5117544655642839E-4</v>
      </c>
      <c r="Z94">
        <v>4.6474611679173149E-3</v>
      </c>
      <c r="AA94">
        <v>5.5294913605666721E-3</v>
      </c>
      <c r="AB94">
        <v>8.3094179260598186E-3</v>
      </c>
      <c r="AC94">
        <v>1.309218963005615</v>
      </c>
      <c r="AD94">
        <v>1.152417837294429E-2</v>
      </c>
      <c r="AE94">
        <v>1.41892764709094E-3</v>
      </c>
      <c r="AF94">
        <v>3.770536142189463E-3</v>
      </c>
      <c r="AG94">
        <v>8.1120604160810517E-2</v>
      </c>
      <c r="AH94">
        <v>2.2211638415106611E-2</v>
      </c>
      <c r="AI94">
        <v>0.87552686235506405</v>
      </c>
      <c r="AJ94">
        <v>3.3686505116525878E-2</v>
      </c>
      <c r="AK94">
        <v>1.727904503383457E-2</v>
      </c>
      <c r="AL94">
        <v>9.7407406209667452E-2</v>
      </c>
      <c r="AM94">
        <v>2.6172204521711931E-4</v>
      </c>
      <c r="AN94">
        <v>2.8678995170670252E-3</v>
      </c>
    </row>
    <row r="95" spans="1:40" x14ac:dyDescent="0.45">
      <c r="A95" s="1" t="s">
        <v>524</v>
      </c>
      <c r="B95">
        <v>2.6118877801224141</v>
      </c>
      <c r="C95">
        <v>0.35340821246651738</v>
      </c>
      <c r="D95">
        <v>6.2423566011211858E-2</v>
      </c>
      <c r="E95">
        <v>2.1581367743882529E-2</v>
      </c>
      <c r="F95">
        <v>1.3087824784733011</v>
      </c>
      <c r="G95">
        <v>0.25852930712406041</v>
      </c>
      <c r="H95">
        <v>6.0243246688104826</v>
      </c>
      <c r="I95">
        <v>0.64297121849406236</v>
      </c>
      <c r="J95">
        <v>6.2503950482926077E-2</v>
      </c>
      <c r="K95">
        <v>0.3705921636596588</v>
      </c>
      <c r="L95">
        <v>1.2545617273584839</v>
      </c>
      <c r="M95">
        <v>0.56960625205822701</v>
      </c>
      <c r="N95">
        <v>0.17003902120087641</v>
      </c>
      <c r="O95">
        <v>6.2373298263796367E-2</v>
      </c>
      <c r="P95">
        <v>0.2105286182408839</v>
      </c>
      <c r="Q95">
        <v>0.1085719234530562</v>
      </c>
      <c r="R95">
        <v>0.2491997037314975</v>
      </c>
      <c r="S95">
        <v>0.43648630304341363</v>
      </c>
      <c r="T95">
        <v>0.37063039619720489</v>
      </c>
      <c r="U95">
        <v>19.65183667911052</v>
      </c>
      <c r="V95">
        <v>15.61820537157085</v>
      </c>
      <c r="W95">
        <v>18.364766930231571</v>
      </c>
      <c r="X95">
        <v>7.4768458337999263E-2</v>
      </c>
      <c r="Y95">
        <v>2.3944291276748249E-2</v>
      </c>
      <c r="Z95">
        <v>0.93567292463663376</v>
      </c>
      <c r="AA95">
        <v>0.75751856682506935</v>
      </c>
      <c r="AB95">
        <v>0.54858535765454375</v>
      </c>
      <c r="AC95">
        <v>0.61743674704504381</v>
      </c>
      <c r="AD95">
        <v>6.8947877272446716</v>
      </c>
      <c r="AE95">
        <v>0.24382611520902189</v>
      </c>
      <c r="AF95">
        <v>1.5867751197180511</v>
      </c>
      <c r="AG95">
        <v>5.7415029623277292</v>
      </c>
      <c r="AH95">
        <v>4.139468417918394</v>
      </c>
      <c r="AI95">
        <v>1.4468825627877191</v>
      </c>
      <c r="AJ95">
        <v>6.2262447139830197</v>
      </c>
      <c r="AK95">
        <v>5.0772756654013547</v>
      </c>
      <c r="AL95">
        <v>19.725268286304338</v>
      </c>
      <c r="AM95">
        <v>6.9807188421664709E-2</v>
      </c>
      <c r="AN95">
        <v>0.21839319835497051</v>
      </c>
    </row>
    <row r="96" spans="1:40" x14ac:dyDescent="0.45">
      <c r="A96" s="1" t="s">
        <v>525</v>
      </c>
      <c r="B96">
        <v>0.9895982343061358</v>
      </c>
      <c r="C96">
        <v>0.13250272534674981</v>
      </c>
      <c r="D96">
        <v>2.6126526283304349E-2</v>
      </c>
      <c r="E96">
        <v>1.3681441288005041E-2</v>
      </c>
      <c r="F96">
        <v>0.37672826930435638</v>
      </c>
      <c r="G96">
        <v>0.13358891071880449</v>
      </c>
      <c r="H96">
        <v>2.353453444860953</v>
      </c>
      <c r="I96">
        <v>0.24871418815230881</v>
      </c>
      <c r="J96">
        <v>2.395089225963775E-2</v>
      </c>
      <c r="K96">
        <v>7.5111763329203315E-2</v>
      </c>
      <c r="L96">
        <v>0.36161760090233919</v>
      </c>
      <c r="M96">
        <v>0.2435269383101028</v>
      </c>
      <c r="N96">
        <v>8.1943697510233671E-2</v>
      </c>
      <c r="O96">
        <v>2.9527425912636671E-2</v>
      </c>
      <c r="P96">
        <v>6.6030335742015153E-2</v>
      </c>
      <c r="Q96">
        <v>3.4649994619814932E-2</v>
      </c>
      <c r="R96">
        <v>5.4314280134919027E-2</v>
      </c>
      <c r="S96">
        <v>0.20051153457847881</v>
      </c>
      <c r="T96">
        <v>0.21908204562440159</v>
      </c>
      <c r="U96">
        <v>0.55925940295650145</v>
      </c>
      <c r="V96">
        <v>0.7842449478043706</v>
      </c>
      <c r="W96">
        <v>1.845333768997266</v>
      </c>
      <c r="X96">
        <v>2.3963166356108439E-2</v>
      </c>
      <c r="Y96">
        <v>1.233617513740534E-2</v>
      </c>
      <c r="Z96">
        <v>0.55199531546944836</v>
      </c>
      <c r="AA96">
        <v>0.40107140023525889</v>
      </c>
      <c r="AB96">
        <v>0.26268632281715942</v>
      </c>
      <c r="AC96">
        <v>0.25413704242001511</v>
      </c>
      <c r="AD96">
        <v>0.90701754849711058</v>
      </c>
      <c r="AE96">
        <v>0.1198111788561466</v>
      </c>
      <c r="AF96">
        <v>0.47278343726274452</v>
      </c>
      <c r="AG96">
        <v>1.9522572920532979</v>
      </c>
      <c r="AH96">
        <v>2.3910228327648162</v>
      </c>
      <c r="AI96">
        <v>0.49133454300157642</v>
      </c>
      <c r="AJ96">
        <v>3.6429851014708139</v>
      </c>
      <c r="AK96">
        <v>1.88246970496348</v>
      </c>
      <c r="AL96">
        <v>5.0038908432625826</v>
      </c>
      <c r="AM96">
        <v>2.9491640870298531E-2</v>
      </c>
      <c r="AN96">
        <v>6.2450396602792828E-2</v>
      </c>
    </row>
    <row r="97" spans="1:40" x14ac:dyDescent="0.45">
      <c r="A97" s="1" t="s">
        <v>526</v>
      </c>
      <c r="B97">
        <v>0.19777143181149709</v>
      </c>
      <c r="C97">
        <v>2.66198828537982E-2</v>
      </c>
      <c r="D97">
        <v>6.4872270311919413E-3</v>
      </c>
      <c r="E97">
        <v>3.1804853627145592E-3</v>
      </c>
      <c r="F97">
        <v>9.7695562574071984E-2</v>
      </c>
      <c r="G97">
        <v>3.4618782514112309E-2</v>
      </c>
      <c r="H97">
        <v>0.55316069653808086</v>
      </c>
      <c r="I97">
        <v>6.2515818038037962E-2</v>
      </c>
      <c r="J97">
        <v>6.1498509435212014E-3</v>
      </c>
      <c r="K97">
        <v>9.8979976340522469E-3</v>
      </c>
      <c r="L97">
        <v>4.9469662058090023E-2</v>
      </c>
      <c r="M97">
        <v>6.2345355229943243E-2</v>
      </c>
      <c r="N97">
        <v>2.1531915539387578E-2</v>
      </c>
      <c r="O97">
        <v>6.601196886220617E-3</v>
      </c>
      <c r="P97">
        <v>1.6209763269234959E-2</v>
      </c>
      <c r="Q97">
        <v>8.2454433971599767E-3</v>
      </c>
      <c r="R97">
        <v>1.2809625148934869E-2</v>
      </c>
      <c r="S97">
        <v>5.0507259968125072E-2</v>
      </c>
      <c r="T97">
        <v>2.2324635865997509E-2</v>
      </c>
      <c r="U97">
        <v>0.1393014461714864</v>
      </c>
      <c r="V97">
        <v>0.16030988323046891</v>
      </c>
      <c r="W97">
        <v>9.8784268032234355</v>
      </c>
      <c r="X97">
        <v>2.331991155709299E-3</v>
      </c>
      <c r="Y97">
        <v>3.2508440334839948E-3</v>
      </c>
      <c r="Z97">
        <v>9.051733626926263E-2</v>
      </c>
      <c r="AA97">
        <v>0.1022941863178768</v>
      </c>
      <c r="AB97">
        <v>6.2753218724463197E-2</v>
      </c>
      <c r="AC97">
        <v>6.1640182201769637E-2</v>
      </c>
      <c r="AD97">
        <v>0.17712752843651949</v>
      </c>
      <c r="AE97">
        <v>2.660182963381991E-2</v>
      </c>
      <c r="AF97">
        <v>6.1959942524991388E-2</v>
      </c>
      <c r="AG97">
        <v>5.7811086999098809</v>
      </c>
      <c r="AH97">
        <v>0.49561433048833697</v>
      </c>
      <c r="AI97">
        <v>6.756705626692476E-2</v>
      </c>
      <c r="AJ97">
        <v>0.51795979904688649</v>
      </c>
      <c r="AK97">
        <v>0.2700654883346939</v>
      </c>
      <c r="AL97">
        <v>0.98920590748905624</v>
      </c>
      <c r="AM97">
        <v>5.1041104221634008E-3</v>
      </c>
      <c r="AN97">
        <v>1.110522534290684E-2</v>
      </c>
    </row>
    <row r="98" spans="1:40" x14ac:dyDescent="0.45">
      <c r="A98" s="1" t="s">
        <v>527</v>
      </c>
      <c r="B98">
        <v>0.19071429061230871</v>
      </c>
      <c r="C98">
        <v>2.541348161004181E-2</v>
      </c>
      <c r="D98">
        <v>5.3745138950084519E-3</v>
      </c>
      <c r="E98">
        <v>3.9079397549319234E-3</v>
      </c>
      <c r="F98">
        <v>7.4396496000931511E-2</v>
      </c>
      <c r="G98">
        <v>2.5186377153492569E-2</v>
      </c>
      <c r="H98">
        <v>2.045442714736263</v>
      </c>
      <c r="I98">
        <v>0.33804752337854049</v>
      </c>
      <c r="J98">
        <v>4.6875343454982014E-3</v>
      </c>
      <c r="K98">
        <v>3.849138257002143E-2</v>
      </c>
      <c r="L98">
        <v>9.2374695324634312E-2</v>
      </c>
      <c r="M98">
        <v>4.7307868763246629E-2</v>
      </c>
      <c r="N98">
        <v>1.5763420413589999E-2</v>
      </c>
      <c r="O98">
        <v>5.7796817980578161E-3</v>
      </c>
      <c r="P98">
        <v>1.3331774842985641E-2</v>
      </c>
      <c r="Q98">
        <v>7.0242258445974521E-3</v>
      </c>
      <c r="R98">
        <v>1.1286917683531E-2</v>
      </c>
      <c r="S98">
        <v>6.8793849140558139E-2</v>
      </c>
      <c r="T98">
        <v>0.1071090696366955</v>
      </c>
      <c r="U98">
        <v>0.1399654564846593</v>
      </c>
      <c r="V98">
        <v>0.275584809576985</v>
      </c>
      <c r="W98">
        <v>0.46187908267322619</v>
      </c>
      <c r="X98">
        <v>6.4727139480343643E-3</v>
      </c>
      <c r="Y98">
        <v>2.327235385684817E-3</v>
      </c>
      <c r="Z98">
        <v>9.8954315882977859E-2</v>
      </c>
      <c r="AA98">
        <v>0.10543211492706191</v>
      </c>
      <c r="AB98">
        <v>5.0577894230569527E-2</v>
      </c>
      <c r="AC98">
        <v>5.1376263157196303E-2</v>
      </c>
      <c r="AD98">
        <v>0.65179842652207265</v>
      </c>
      <c r="AE98">
        <v>2.693297165847669E-2</v>
      </c>
      <c r="AF98">
        <v>0.57833295310078736</v>
      </c>
      <c r="AG98">
        <v>0.69819114264566773</v>
      </c>
      <c r="AH98">
        <v>2.140171499241359</v>
      </c>
      <c r="AI98">
        <v>0.44909924184970279</v>
      </c>
      <c r="AJ98">
        <v>2.988764071767227</v>
      </c>
      <c r="AK98">
        <v>2.2765635748180419</v>
      </c>
      <c r="AL98">
        <v>2.7134246237439301</v>
      </c>
      <c r="AM98">
        <v>1.2080442729030061E-2</v>
      </c>
      <c r="AN98">
        <v>1.6671395033612341E-2</v>
      </c>
    </row>
    <row r="99" spans="1:40" x14ac:dyDescent="0.45">
      <c r="A99" s="1" t="s">
        <v>528</v>
      </c>
      <c r="B99">
        <v>0.53566279999876087</v>
      </c>
      <c r="C99">
        <v>7.3578702972247972E-2</v>
      </c>
      <c r="D99">
        <v>1.5431472970473561E-2</v>
      </c>
      <c r="E99">
        <v>1.5674892395201812E-2</v>
      </c>
      <c r="F99">
        <v>0.2512224851390859</v>
      </c>
      <c r="G99">
        <v>7.7240214254797934E-2</v>
      </c>
      <c r="H99">
        <v>16.432751431410981</v>
      </c>
      <c r="I99">
        <v>0.47761980785745117</v>
      </c>
      <c r="J99">
        <v>1.3556629777565389E-2</v>
      </c>
      <c r="K99">
        <v>7.9939321878403552E-2</v>
      </c>
      <c r="L99">
        <v>0.42146374940004888</v>
      </c>
      <c r="M99">
        <v>0.13984995014575241</v>
      </c>
      <c r="N99">
        <v>4.5639053394184143E-2</v>
      </c>
      <c r="O99">
        <v>2.621637324537052E-2</v>
      </c>
      <c r="P99">
        <v>3.8218817945927692E-2</v>
      </c>
      <c r="Q99">
        <v>2.011931374053251E-2</v>
      </c>
      <c r="R99">
        <v>3.6128102682809669</v>
      </c>
      <c r="S99">
        <v>0.17264773405936421</v>
      </c>
      <c r="T99">
        <v>0.50512826491188978</v>
      </c>
      <c r="U99">
        <v>0.42973791577848669</v>
      </c>
      <c r="V99">
        <v>1.247534334818158</v>
      </c>
      <c r="W99">
        <v>2.010191471385006</v>
      </c>
      <c r="X99">
        <v>1.8666806601857169E-2</v>
      </c>
      <c r="Y99">
        <v>6.8674278035345884E-3</v>
      </c>
      <c r="Z99">
        <v>0.37666548878780293</v>
      </c>
      <c r="AA99">
        <v>0.27925521632515532</v>
      </c>
      <c r="AB99">
        <v>0.14916419008860499</v>
      </c>
      <c r="AC99">
        <v>0.15994818497686061</v>
      </c>
      <c r="AD99">
        <v>3.6078452258481009</v>
      </c>
      <c r="AE99">
        <v>9.2573198505113696E-2</v>
      </c>
      <c r="AF99">
        <v>2.2101042484312989</v>
      </c>
      <c r="AG99">
        <v>7.0253522631398226</v>
      </c>
      <c r="AH99">
        <v>5.9681063891165964</v>
      </c>
      <c r="AI99">
        <v>4.0677978775534251</v>
      </c>
      <c r="AJ99">
        <v>9.0508019421892794</v>
      </c>
      <c r="AK99">
        <v>7.4931678050899881</v>
      </c>
      <c r="AL99">
        <v>8.7756500693057014</v>
      </c>
      <c r="AM99">
        <v>3.3044344702713613E-2</v>
      </c>
      <c r="AN99">
        <v>5.5570697144552303E-2</v>
      </c>
    </row>
    <row r="100" spans="1:40" x14ac:dyDescent="0.45">
      <c r="A100" s="1" t="s">
        <v>529</v>
      </c>
      <c r="B100">
        <v>0.89842429895334963</v>
      </c>
      <c r="C100">
        <v>0.1249988104263358</v>
      </c>
      <c r="D100">
        <v>2.5778765609637849E-2</v>
      </c>
      <c r="E100">
        <v>1.6787329432870451E-2</v>
      </c>
      <c r="F100">
        <v>0.37245397268323532</v>
      </c>
      <c r="G100">
        <v>0.1242181759350619</v>
      </c>
      <c r="H100">
        <v>3.7326791082126989</v>
      </c>
      <c r="I100">
        <v>0.54778876049753322</v>
      </c>
      <c r="J100">
        <v>2.2681051692582759E-2</v>
      </c>
      <c r="K100">
        <v>7.1903049408798853E-2</v>
      </c>
      <c r="L100">
        <v>0.51709973284929833</v>
      </c>
      <c r="M100">
        <v>0.23162054015494579</v>
      </c>
      <c r="N100">
        <v>7.7055754066944024E-2</v>
      </c>
      <c r="O100">
        <v>3.0375733437682371E-2</v>
      </c>
      <c r="P100">
        <v>6.4147267376950257E-2</v>
      </c>
      <c r="Q100">
        <v>3.3257204560463757E-2</v>
      </c>
      <c r="R100">
        <v>0.19212136589844911</v>
      </c>
      <c r="S100">
        <v>0.2082414478831936</v>
      </c>
      <c r="T100">
        <v>0.18850284062269229</v>
      </c>
      <c r="U100">
        <v>0.59593437731470178</v>
      </c>
      <c r="V100">
        <v>1.9098343634025849</v>
      </c>
      <c r="W100">
        <v>3.666572784726378</v>
      </c>
      <c r="X100">
        <v>1.5903151375042682E-2</v>
      </c>
      <c r="Y100">
        <v>1.1637048172388659E-2</v>
      </c>
      <c r="Z100">
        <v>0.89807592592367746</v>
      </c>
      <c r="AA100">
        <v>0.4812140168060835</v>
      </c>
      <c r="AB100">
        <v>0.24738942972477701</v>
      </c>
      <c r="AC100">
        <v>0.27354706733097461</v>
      </c>
      <c r="AD100">
        <v>1.574916220290481</v>
      </c>
      <c r="AE100">
        <v>0.155915631987254</v>
      </c>
      <c r="AF100">
        <v>0.83996424423220173</v>
      </c>
      <c r="AG100">
        <v>5.2570332959141828</v>
      </c>
      <c r="AH100">
        <v>5.1867791057247601</v>
      </c>
      <c r="AI100">
        <v>1.1302197836157339</v>
      </c>
      <c r="AJ100">
        <v>4.5576706307974</v>
      </c>
      <c r="AK100">
        <v>3.187132058791692</v>
      </c>
      <c r="AL100">
        <v>6.5624369614016329</v>
      </c>
      <c r="AM100">
        <v>3.018680603090592E-2</v>
      </c>
      <c r="AN100">
        <v>8.7078074400471883E-2</v>
      </c>
    </row>
    <row r="101" spans="1:40" x14ac:dyDescent="0.45">
      <c r="A101" s="1" t="s">
        <v>530</v>
      </c>
      <c r="B101">
        <v>0.82699177283516578</v>
      </c>
      <c r="C101">
        <v>0.14055950642329931</v>
      </c>
      <c r="D101">
        <v>2.3617827401551161E-2</v>
      </c>
      <c r="E101">
        <v>3.7329781705215788E-2</v>
      </c>
      <c r="F101">
        <v>0.1084257040998599</v>
      </c>
      <c r="G101">
        <v>2.648532601215042E-2</v>
      </c>
      <c r="H101">
        <v>52.121715846131757</v>
      </c>
      <c r="I101">
        <v>0.61446374409261739</v>
      </c>
      <c r="J101">
        <v>1.071740020534381E-2</v>
      </c>
      <c r="K101">
        <v>0.23626835930099119</v>
      </c>
      <c r="L101">
        <v>0.57018072468439907</v>
      </c>
      <c r="M101">
        <v>0.1053108216098466</v>
      </c>
      <c r="N101">
        <v>2.5165877118902221E-2</v>
      </c>
      <c r="O101">
        <v>1.4075842290001811E-2</v>
      </c>
      <c r="P101">
        <v>5.3245428849852339E-2</v>
      </c>
      <c r="Q101">
        <v>3.3499449654457482E-2</v>
      </c>
      <c r="R101">
        <v>0.15762821884815439</v>
      </c>
      <c r="S101">
        <v>8.5284774111643635</v>
      </c>
      <c r="T101">
        <v>0.23466819215659021</v>
      </c>
      <c r="U101">
        <v>0.34747966177729661</v>
      </c>
      <c r="V101">
        <v>13.09178516024757</v>
      </c>
      <c r="W101">
        <v>11.80652693644104</v>
      </c>
      <c r="X101">
        <v>6.139402206530966E-2</v>
      </c>
      <c r="Y101">
        <v>2.7692713715387631E-3</v>
      </c>
      <c r="Z101">
        <v>0.49184417886746851</v>
      </c>
      <c r="AA101">
        <v>0.14798754351150739</v>
      </c>
      <c r="AB101">
        <v>0.13824764088819869</v>
      </c>
      <c r="AC101">
        <v>0.17799400209877711</v>
      </c>
      <c r="AD101">
        <v>0.85858787417661719</v>
      </c>
      <c r="AE101">
        <v>0.11737755532826399</v>
      </c>
      <c r="AF101">
        <v>0.42745096911729691</v>
      </c>
      <c r="AG101">
        <v>4.0469067624809529</v>
      </c>
      <c r="AH101">
        <v>8.2863166010181377</v>
      </c>
      <c r="AI101">
        <v>0.74149250431338198</v>
      </c>
      <c r="AJ101">
        <v>455.87976395663242</v>
      </c>
      <c r="AK101">
        <v>202.0851482984605</v>
      </c>
      <c r="AL101">
        <v>27.22322876794518</v>
      </c>
      <c r="AM101">
        <v>4.8774317043775113E-2</v>
      </c>
      <c r="AN101">
        <v>0.15309002773394351</v>
      </c>
    </row>
    <row r="102" spans="1:40" x14ac:dyDescent="0.45">
      <c r="A102" s="1" t="s">
        <v>531</v>
      </c>
      <c r="B102">
        <v>0.20523386468864699</v>
      </c>
      <c r="C102">
        <v>3.2194351667453512E-2</v>
      </c>
      <c r="D102">
        <v>5.9435317608662989E-3</v>
      </c>
      <c r="E102">
        <v>1.629718054807279E-2</v>
      </c>
      <c r="F102">
        <v>8.8269115466164602E-2</v>
      </c>
      <c r="G102">
        <v>2.1338903071682781E-2</v>
      </c>
      <c r="H102">
        <v>4.5443326942159823</v>
      </c>
      <c r="I102">
        <v>0.27968564635114218</v>
      </c>
      <c r="J102">
        <v>3.9339142064457738E-3</v>
      </c>
      <c r="K102">
        <v>5.7685131329796892E-2</v>
      </c>
      <c r="L102">
        <v>0.14113302677455569</v>
      </c>
      <c r="M102">
        <v>4.1718891246039821E-2</v>
      </c>
      <c r="N102">
        <v>1.5696503723622499E-2</v>
      </c>
      <c r="O102">
        <v>1.129500436803265E-2</v>
      </c>
      <c r="P102">
        <v>1.525038408788963E-2</v>
      </c>
      <c r="Q102">
        <v>8.8117798528455516E-3</v>
      </c>
      <c r="R102">
        <v>0.18824853037040179</v>
      </c>
      <c r="S102">
        <v>0.19977378185303971</v>
      </c>
      <c r="T102">
        <v>9.2305970105782453E-2</v>
      </c>
      <c r="U102">
        <v>0.26872483815516579</v>
      </c>
      <c r="V102">
        <v>0.88078035323182391</v>
      </c>
      <c r="W102">
        <v>1.6505208817868651</v>
      </c>
      <c r="X102">
        <v>7.5325279817374628E-3</v>
      </c>
      <c r="Y102">
        <v>1.704500758419613E-3</v>
      </c>
      <c r="Z102">
        <v>0.69517513422055666</v>
      </c>
      <c r="AA102">
        <v>8.3364384726107757E-2</v>
      </c>
      <c r="AB102">
        <v>4.6041835266566619E-2</v>
      </c>
      <c r="AC102">
        <v>6.3722202728694721E-2</v>
      </c>
      <c r="AD102">
        <v>0.40981697787150162</v>
      </c>
      <c r="AE102">
        <v>4.4636172036075158E-2</v>
      </c>
      <c r="AF102">
        <v>114.4489871761569</v>
      </c>
      <c r="AG102">
        <v>2.4089274588277458</v>
      </c>
      <c r="AH102">
        <v>3.296297642035217</v>
      </c>
      <c r="AI102">
        <v>70.005978644028147</v>
      </c>
      <c r="AJ102">
        <v>21.851944415532081</v>
      </c>
      <c r="AK102">
        <v>165.42375803162199</v>
      </c>
      <c r="AL102">
        <v>18.433722307457771</v>
      </c>
      <c r="AM102">
        <v>9.9714470284669437E-3</v>
      </c>
      <c r="AN102">
        <v>6.7572116350989572E-2</v>
      </c>
    </row>
    <row r="103" spans="1:40" x14ac:dyDescent="0.45">
      <c r="A103" s="1" t="s">
        <v>532</v>
      </c>
      <c r="B103">
        <v>3.0505514974541358E-2</v>
      </c>
      <c r="C103">
        <v>5.2137903600881098E-3</v>
      </c>
      <c r="D103">
        <v>1.7925313879516779E-3</v>
      </c>
      <c r="E103">
        <v>3.386794882473206E-4</v>
      </c>
      <c r="F103">
        <v>3.0416693040634182E-2</v>
      </c>
      <c r="G103">
        <v>9.7346584309791363E-3</v>
      </c>
      <c r="H103">
        <v>1.0228633817908881</v>
      </c>
      <c r="I103">
        <v>1.6012311743156399E-2</v>
      </c>
      <c r="J103">
        <v>9.9756010242910164E-4</v>
      </c>
      <c r="K103">
        <v>2.0791862817462588E-2</v>
      </c>
      <c r="L103">
        <v>2.4704237137714209E-2</v>
      </c>
      <c r="M103">
        <v>1.603911573349379E-2</v>
      </c>
      <c r="N103">
        <v>6.0249223289188872E-3</v>
      </c>
      <c r="O103">
        <v>1.817507722359533E-3</v>
      </c>
      <c r="P103">
        <v>7.6209343072148319E-3</v>
      </c>
      <c r="Q103">
        <v>3.6438342864330031E-3</v>
      </c>
      <c r="R103">
        <v>6.9317421114722527E-3</v>
      </c>
      <c r="S103">
        <v>1.7103551106267399E-2</v>
      </c>
      <c r="T103">
        <v>37.973992075263389</v>
      </c>
      <c r="U103">
        <v>2.593224604149208E-2</v>
      </c>
      <c r="V103">
        <v>5.8079426137437058E-2</v>
      </c>
      <c r="W103">
        <v>8.3371192376921921E-2</v>
      </c>
      <c r="X103">
        <v>7.3296333146524956E-4</v>
      </c>
      <c r="Y103">
        <v>7.6643421737811743E-4</v>
      </c>
      <c r="Z103">
        <v>2.3000893820856461E-2</v>
      </c>
      <c r="AA103">
        <v>2.266965454012472E-2</v>
      </c>
      <c r="AB103">
        <v>7.6235904700740339E-3</v>
      </c>
      <c r="AC103">
        <v>1.131184356981688E-2</v>
      </c>
      <c r="AD103">
        <v>8.4393418278929933E-2</v>
      </c>
      <c r="AE103">
        <v>4.7911774504728654E-3</v>
      </c>
      <c r="AF103">
        <v>2.0974600834573601E-2</v>
      </c>
      <c r="AG103">
        <v>0.6295950109645313</v>
      </c>
      <c r="AH103">
        <v>13.94074792487242</v>
      </c>
      <c r="AI103">
        <v>3.425083608862602</v>
      </c>
      <c r="AJ103">
        <v>341.52926113195889</v>
      </c>
      <c r="AK103">
        <v>0.27266178674286567</v>
      </c>
      <c r="AL103">
        <v>3.1103225297385508</v>
      </c>
      <c r="AM103">
        <v>1.975545008806165E-3</v>
      </c>
      <c r="AN103">
        <v>1.2023702716777889E-2</v>
      </c>
    </row>
    <row r="104" spans="1:40" x14ac:dyDescent="0.45">
      <c r="A104" s="1" t="s">
        <v>533</v>
      </c>
      <c r="B104">
        <v>2.4603982026339691E-2</v>
      </c>
      <c r="C104">
        <v>3.516586155185508E-3</v>
      </c>
      <c r="D104">
        <v>6.066560238060059E-4</v>
      </c>
      <c r="E104">
        <v>2.4720931669090828E-4</v>
      </c>
      <c r="F104">
        <v>5.8354886117261993E-2</v>
      </c>
      <c r="G104">
        <v>1.9852601099246261E-2</v>
      </c>
      <c r="H104">
        <v>0.50571759174056252</v>
      </c>
      <c r="I104">
        <v>4.2619450862870882E-3</v>
      </c>
      <c r="J104">
        <v>1.4375114421701139E-3</v>
      </c>
      <c r="K104">
        <v>6.7202090222773514E-3</v>
      </c>
      <c r="L104">
        <v>7.4016609022876509E-3</v>
      </c>
      <c r="M104">
        <v>3.0448553744211349E-2</v>
      </c>
      <c r="N104">
        <v>1.2094540987982631E-2</v>
      </c>
      <c r="O104">
        <v>2.2176499998987778E-3</v>
      </c>
      <c r="P104">
        <v>8.4896761958182052E-3</v>
      </c>
      <c r="Q104">
        <v>2.8775084312605771E-3</v>
      </c>
      <c r="R104">
        <v>1.2301068451587569E-2</v>
      </c>
      <c r="S104">
        <v>1.387470226235693E-2</v>
      </c>
      <c r="T104">
        <v>0.45607753304131482</v>
      </c>
      <c r="U104">
        <v>3.7602782284035817E-2</v>
      </c>
      <c r="V104">
        <v>3.5892040707216702E-2</v>
      </c>
      <c r="W104">
        <v>4.8200151933583332E-2</v>
      </c>
      <c r="X104">
        <v>2.4138068067043221E-4</v>
      </c>
      <c r="Y104">
        <v>1.2753873280978759E-3</v>
      </c>
      <c r="Z104">
        <v>7.3842794708426024E-3</v>
      </c>
      <c r="AA104">
        <v>3.3021426597467478E-2</v>
      </c>
      <c r="AB104">
        <v>9.5549934820631822E-3</v>
      </c>
      <c r="AC104">
        <v>1.7791839057862111E-2</v>
      </c>
      <c r="AD104">
        <v>2.010381286591164E-2</v>
      </c>
      <c r="AE104">
        <v>3.269301230314704E-3</v>
      </c>
      <c r="AF104">
        <v>1.13540401886371E-2</v>
      </c>
      <c r="AG104">
        <v>1.377759833389939</v>
      </c>
      <c r="AH104">
        <v>19.306938371432832</v>
      </c>
      <c r="AI104">
        <v>1.433254846044302</v>
      </c>
      <c r="AJ104">
        <v>4.9199440405846264</v>
      </c>
      <c r="AK104">
        <v>31.049380747930591</v>
      </c>
      <c r="AL104">
        <v>0.2306703789292395</v>
      </c>
      <c r="AM104">
        <v>6.7676708380802356E-4</v>
      </c>
      <c r="AN104">
        <v>1.823155889423747E-3</v>
      </c>
    </row>
    <row r="105" spans="1:40" x14ac:dyDescent="0.45">
      <c r="A105" s="1" t="s">
        <v>534</v>
      </c>
      <c r="B105">
        <v>2.187525168406769E-2</v>
      </c>
      <c r="C105">
        <v>3.2129344581955789E-3</v>
      </c>
      <c r="D105">
        <v>5.5325221035205138E-4</v>
      </c>
      <c r="E105">
        <v>2.366922546182895E-4</v>
      </c>
      <c r="F105">
        <v>5.1212413948894087E-2</v>
      </c>
      <c r="G105">
        <v>1.7284845916423069E-2</v>
      </c>
      <c r="H105">
        <v>0.30553646897802211</v>
      </c>
      <c r="I105">
        <v>5.5703216543168989E-3</v>
      </c>
      <c r="J105">
        <v>1.2527811614437901E-3</v>
      </c>
      <c r="K105">
        <v>2.0277691929792641E-3</v>
      </c>
      <c r="L105">
        <v>8.3089129770935119E-3</v>
      </c>
      <c r="M105">
        <v>2.6570040190682091E-2</v>
      </c>
      <c r="N105">
        <v>1.053001911157864E-2</v>
      </c>
      <c r="O105">
        <v>1.9576671855087578E-3</v>
      </c>
      <c r="P105">
        <v>7.4203678236475076E-3</v>
      </c>
      <c r="Q105">
        <v>2.5199783167472031E-3</v>
      </c>
      <c r="R105">
        <v>1.0871481888278391E-2</v>
      </c>
      <c r="S105">
        <v>1.22487907535976E-2</v>
      </c>
      <c r="T105">
        <v>0.41786054127917838</v>
      </c>
      <c r="U105">
        <v>4.176322424832369E-2</v>
      </c>
      <c r="V105">
        <v>4.3005621730807207E-2</v>
      </c>
      <c r="W105">
        <v>5.5066448239646022E-2</v>
      </c>
      <c r="X105">
        <v>3.1712642177755471E-4</v>
      </c>
      <c r="Y105">
        <v>1.112956198345506E-3</v>
      </c>
      <c r="Z105">
        <v>1.042298718704469E-2</v>
      </c>
      <c r="AA105">
        <v>3.0902166101879219E-2</v>
      </c>
      <c r="AB105">
        <v>8.5429868100307498E-3</v>
      </c>
      <c r="AC105">
        <v>1.6271456120273291E-2</v>
      </c>
      <c r="AD105">
        <v>3.0625501995543349E-2</v>
      </c>
      <c r="AE105">
        <v>4.519410546963783E-3</v>
      </c>
      <c r="AF105">
        <v>1.0751144089152721E-2</v>
      </c>
      <c r="AG105">
        <v>0.45745265182284478</v>
      </c>
      <c r="AH105">
        <v>25.10546793468977</v>
      </c>
      <c r="AI105">
        <v>6.2497118931571114</v>
      </c>
      <c r="AJ105">
        <v>4.7699221748483343</v>
      </c>
      <c r="AK105">
        <v>30.718786024192891</v>
      </c>
      <c r="AL105">
        <v>0.3548503597972717</v>
      </c>
      <c r="AM105">
        <v>8.5321722635364001E-4</v>
      </c>
      <c r="AN105">
        <v>3.4705600902724841E-3</v>
      </c>
    </row>
    <row r="106" spans="1:40" x14ac:dyDescent="0.45">
      <c r="A106" s="1" t="s">
        <v>535</v>
      </c>
      <c r="B106">
        <v>8.3102085700545655E-2</v>
      </c>
      <c r="C106">
        <v>1.3517670156345011E-2</v>
      </c>
      <c r="D106">
        <v>4.7009724940630148E-3</v>
      </c>
      <c r="E106">
        <v>1.6255686501160491E-3</v>
      </c>
      <c r="F106">
        <v>9.057347314481419E-2</v>
      </c>
      <c r="G106">
        <v>2.5851891146252672E-2</v>
      </c>
      <c r="H106">
        <v>0.25620701234723842</v>
      </c>
      <c r="I106">
        <v>2.2668783095994509E-2</v>
      </c>
      <c r="J106">
        <v>3.252495749576507E-3</v>
      </c>
      <c r="K106">
        <v>4.8945924716256323E-3</v>
      </c>
      <c r="L106">
        <v>2.3694754807883099E-2</v>
      </c>
      <c r="M106">
        <v>4.6726947815434058E-2</v>
      </c>
      <c r="N106">
        <v>1.8470003037333382E-2</v>
      </c>
      <c r="O106">
        <v>3.1224072177709469E-3</v>
      </c>
      <c r="P106">
        <v>9.1380079458859131E-3</v>
      </c>
      <c r="Q106">
        <v>4.0025722583669253E-3</v>
      </c>
      <c r="R106">
        <v>1.1163877526937529E-2</v>
      </c>
      <c r="S106">
        <v>2.9800405503183809E-2</v>
      </c>
      <c r="T106">
        <v>1.132966520415152E-2</v>
      </c>
      <c r="U106">
        <v>5.3207358357565807E-2</v>
      </c>
      <c r="V106">
        <v>0.1018962828525222</v>
      </c>
      <c r="W106">
        <v>0.25509975593756212</v>
      </c>
      <c r="X106">
        <v>1.509997973190841E-3</v>
      </c>
      <c r="Y106">
        <v>1.940183844622422E-3</v>
      </c>
      <c r="Z106">
        <v>4.2896036797790769E-2</v>
      </c>
      <c r="AA106">
        <v>9.5111641192553026E-2</v>
      </c>
      <c r="AB106">
        <v>2.577870563204487E-2</v>
      </c>
      <c r="AC106">
        <v>5.7371114738127643E-2</v>
      </c>
      <c r="AD106">
        <v>13.87781477161189</v>
      </c>
      <c r="AE106">
        <v>4.5039600483506928E-2</v>
      </c>
      <c r="AF106">
        <v>5.6346922041504557E-2</v>
      </c>
      <c r="AG106">
        <v>0.4649473791937892</v>
      </c>
      <c r="AH106">
        <v>0.21466469481139691</v>
      </c>
      <c r="AI106">
        <v>1.375763148193023</v>
      </c>
      <c r="AJ106">
        <v>0.48764866526663192</v>
      </c>
      <c r="AK106">
        <v>0.96655551083895141</v>
      </c>
      <c r="AL106">
        <v>1.4028404648392201</v>
      </c>
      <c r="AM106">
        <v>0.57885125219303013</v>
      </c>
      <c r="AN106">
        <v>7.9903790075941932E-3</v>
      </c>
    </row>
    <row r="107" spans="1:40" x14ac:dyDescent="0.45">
      <c r="A107" s="1" t="s">
        <v>536</v>
      </c>
      <c r="B107">
        <v>2.0275314759261441E-2</v>
      </c>
      <c r="C107">
        <v>3.2945409249193979E-3</v>
      </c>
      <c r="D107">
        <v>1.1765034083095389E-3</v>
      </c>
      <c r="E107">
        <v>3.9074442273357031E-4</v>
      </c>
      <c r="F107">
        <v>2.3223245517666989E-2</v>
      </c>
      <c r="G107">
        <v>6.8671601311217868E-3</v>
      </c>
      <c r="H107">
        <v>7.6831211141573819E-2</v>
      </c>
      <c r="I107">
        <v>5.0793282954099067E-3</v>
      </c>
      <c r="J107">
        <v>8.2295028886654258E-4</v>
      </c>
      <c r="K107">
        <v>1.343737626279927E-3</v>
      </c>
      <c r="L107">
        <v>5.8753743470945302E-3</v>
      </c>
      <c r="M107">
        <v>1.2070838575232799E-2</v>
      </c>
      <c r="N107">
        <v>4.6730826435488187E-3</v>
      </c>
      <c r="O107">
        <v>1.4672155941835351E-3</v>
      </c>
      <c r="P107">
        <v>2.3143346816262762E-3</v>
      </c>
      <c r="Q107">
        <v>1.013440746258643E-3</v>
      </c>
      <c r="R107">
        <v>2.6720101465747019E-3</v>
      </c>
      <c r="S107">
        <v>9.4523900317407313E-3</v>
      </c>
      <c r="T107">
        <v>4.8892389052393806E-3</v>
      </c>
      <c r="U107">
        <v>1.3516327045176911E-2</v>
      </c>
      <c r="V107">
        <v>2.5843987913381931E-2</v>
      </c>
      <c r="W107">
        <v>3.5454553843722973E-2</v>
      </c>
      <c r="X107">
        <v>3.8560887345222468E-4</v>
      </c>
      <c r="Y107">
        <v>4.9093588027961815E-4</v>
      </c>
      <c r="Z107">
        <v>9.709284343283173E-3</v>
      </c>
      <c r="AA107">
        <v>1.525544996542888E-2</v>
      </c>
      <c r="AB107">
        <v>6.4678192095867096E-3</v>
      </c>
      <c r="AC107">
        <v>1.120957297690464E-2</v>
      </c>
      <c r="AD107">
        <v>4.334008827171913</v>
      </c>
      <c r="AE107">
        <v>2.757783601565787E-3</v>
      </c>
      <c r="AF107">
        <v>2.4522281291424131E-2</v>
      </c>
      <c r="AG107">
        <v>7.6840931138278765E-2</v>
      </c>
      <c r="AH107">
        <v>5.6023795654444888E-2</v>
      </c>
      <c r="AI107">
        <v>0.22773476414335639</v>
      </c>
      <c r="AJ107">
        <v>0.232088986911891</v>
      </c>
      <c r="AK107">
        <v>2.5738467995185941</v>
      </c>
      <c r="AL107">
        <v>0.14960667204940781</v>
      </c>
      <c r="AM107">
        <v>1.5625199860533441E-3</v>
      </c>
      <c r="AN107">
        <v>1.387711594830546E-3</v>
      </c>
    </row>
    <row r="108" spans="1:40" x14ac:dyDescent="0.45">
      <c r="A108" s="1" t="s">
        <v>537</v>
      </c>
      <c r="B108">
        <v>3.6741115437322613E-2</v>
      </c>
      <c r="C108">
        <v>5.839214659537845E-3</v>
      </c>
      <c r="D108">
        <v>1.773276331469109E-3</v>
      </c>
      <c r="E108">
        <v>7.6926089985673927E-4</v>
      </c>
      <c r="F108">
        <v>4.0949632672107668E-2</v>
      </c>
      <c r="G108">
        <v>1.0010631699689829E-2</v>
      </c>
      <c r="H108">
        <v>0.25204279048959161</v>
      </c>
      <c r="I108">
        <v>3.0773811736771399E-2</v>
      </c>
      <c r="J108">
        <v>1.200437541926382E-3</v>
      </c>
      <c r="K108">
        <v>3.8411942147715231E-3</v>
      </c>
      <c r="L108">
        <v>2.0857990817885589E-2</v>
      </c>
      <c r="M108">
        <v>1.7723299710437242E-2</v>
      </c>
      <c r="N108">
        <v>6.6203665549266254E-3</v>
      </c>
      <c r="O108">
        <v>2.7996020356602261E-3</v>
      </c>
      <c r="P108">
        <v>3.5087572292161642E-3</v>
      </c>
      <c r="Q108">
        <v>1.594792158596787E-3</v>
      </c>
      <c r="R108">
        <v>4.371052698902751E-3</v>
      </c>
      <c r="S108">
        <v>1.0855201681484201E-2</v>
      </c>
      <c r="T108">
        <v>7.0741974648705543E-3</v>
      </c>
      <c r="U108">
        <v>2.522589681441683E-2</v>
      </c>
      <c r="V108">
        <v>6.7082616001528816E-2</v>
      </c>
      <c r="W108">
        <v>8.5024397833203119E-2</v>
      </c>
      <c r="X108">
        <v>1.0777997787605139E-3</v>
      </c>
      <c r="Y108">
        <v>7.0372359630410501E-4</v>
      </c>
      <c r="Z108">
        <v>4.2283526923855522E-2</v>
      </c>
      <c r="AA108">
        <v>2.41509487758934E-2</v>
      </c>
      <c r="AB108">
        <v>1.0387664527387271E-2</v>
      </c>
      <c r="AC108">
        <v>1.761785853854991E-2</v>
      </c>
      <c r="AD108">
        <v>5.5890039340196056</v>
      </c>
      <c r="AE108">
        <v>6.8140764005414937E-3</v>
      </c>
      <c r="AF108">
        <v>1.7833742727198839E-2</v>
      </c>
      <c r="AG108">
        <v>0.26161409549488951</v>
      </c>
      <c r="AH108">
        <v>0.25492720686448839</v>
      </c>
      <c r="AI108">
        <v>2.5581448441130129E-2</v>
      </c>
      <c r="AJ108">
        <v>0.19322204991107811</v>
      </c>
      <c r="AK108">
        <v>8.5790806332930639E-2</v>
      </c>
      <c r="AL108">
        <v>0.87298617312729621</v>
      </c>
      <c r="AM108">
        <v>1.900301324917926E-3</v>
      </c>
      <c r="AN108">
        <v>1.1894859912996721E-2</v>
      </c>
    </row>
    <row r="109" spans="1:40" x14ac:dyDescent="0.45">
      <c r="A109" s="1" t="s">
        <v>538</v>
      </c>
      <c r="B109">
        <v>0.13308572484604569</v>
      </c>
      <c r="C109">
        <v>2.6150325419931422E-2</v>
      </c>
      <c r="D109">
        <v>8.618317113048864E-3</v>
      </c>
      <c r="E109">
        <v>5.0054794873578756E-3</v>
      </c>
      <c r="F109">
        <v>4.5680500051280222E-2</v>
      </c>
      <c r="G109">
        <v>1.192991468765579E-2</v>
      </c>
      <c r="H109">
        <v>1.0810407688111501</v>
      </c>
      <c r="I109">
        <v>8.4860766771197499E-2</v>
      </c>
      <c r="J109">
        <v>1.5526753669896059E-3</v>
      </c>
      <c r="K109">
        <v>1.4813903183549E-2</v>
      </c>
      <c r="L109">
        <v>5.9779759020626509E-2</v>
      </c>
      <c r="M109">
        <v>2.2195939240549509E-2</v>
      </c>
      <c r="N109">
        <v>8.0533663692403806E-3</v>
      </c>
      <c r="O109">
        <v>4.5897418359087316E-3</v>
      </c>
      <c r="P109">
        <v>5.0558450554695177E-3</v>
      </c>
      <c r="Q109">
        <v>2.5120362744295009E-3</v>
      </c>
      <c r="R109">
        <v>1.100592022095462E-2</v>
      </c>
      <c r="S109">
        <v>2.0580516151634309E-2</v>
      </c>
      <c r="T109">
        <v>2.0647608820095569E-2</v>
      </c>
      <c r="U109">
        <v>6.8513750239755047E-2</v>
      </c>
      <c r="V109">
        <v>0.42124813526333288</v>
      </c>
      <c r="W109">
        <v>0.65928056333756846</v>
      </c>
      <c r="X109">
        <v>2.4785470965822112E-3</v>
      </c>
      <c r="Y109">
        <v>7.9171410437502902E-4</v>
      </c>
      <c r="Z109">
        <v>0.1145479700329059</v>
      </c>
      <c r="AA109">
        <v>0.1731405427779317</v>
      </c>
      <c r="AB109">
        <v>1.6926308588418669E-2</v>
      </c>
      <c r="AC109">
        <v>3.6627377560674038E-2</v>
      </c>
      <c r="AD109">
        <v>62.052488967908999</v>
      </c>
      <c r="AE109">
        <v>3.6691057003361373E-2</v>
      </c>
      <c r="AF109">
        <v>0.13491503738753211</v>
      </c>
      <c r="AG109">
        <v>1.2303854536547589</v>
      </c>
      <c r="AH109">
        <v>0.7399064034750773</v>
      </c>
      <c r="AI109">
        <v>0.82690923887724632</v>
      </c>
      <c r="AJ109">
        <v>0.93630360113065492</v>
      </c>
      <c r="AK109">
        <v>12.24960668079264</v>
      </c>
      <c r="AL109">
        <v>1.4186673067983731</v>
      </c>
      <c r="AM109">
        <v>1.0457447454362161E-2</v>
      </c>
      <c r="AN109">
        <v>3.099074505546973E-2</v>
      </c>
    </row>
    <row r="110" spans="1:40" x14ac:dyDescent="0.45">
      <c r="A110" s="1" t="s">
        <v>539</v>
      </c>
      <c r="B110">
        <v>4.7367935451316012E-2</v>
      </c>
      <c r="C110">
        <v>7.6296542898669859E-3</v>
      </c>
      <c r="D110">
        <v>1.7112492805112739E-3</v>
      </c>
      <c r="E110">
        <v>6.1079205599796904E-4</v>
      </c>
      <c r="F110">
        <v>2.074077729743554E-2</v>
      </c>
      <c r="G110">
        <v>3.5724923967031469E-3</v>
      </c>
      <c r="H110">
        <v>0.48514371153061592</v>
      </c>
      <c r="I110">
        <v>3.7421538566201923E-2</v>
      </c>
      <c r="J110">
        <v>1.674965385109542E-3</v>
      </c>
      <c r="K110">
        <v>5.9253921998736886E-3</v>
      </c>
      <c r="L110">
        <v>2.0933846730069001E-2</v>
      </c>
      <c r="M110">
        <v>1.579960222541333E-2</v>
      </c>
      <c r="N110">
        <v>5.9316447875031059E-3</v>
      </c>
      <c r="O110">
        <v>1.7874529084326489E-3</v>
      </c>
      <c r="P110">
        <v>5.7276462351400969E-3</v>
      </c>
      <c r="Q110">
        <v>3.1090500609343911E-3</v>
      </c>
      <c r="R110">
        <v>5.4768979207638598E-3</v>
      </c>
      <c r="S110">
        <v>1.766748371420649E-2</v>
      </c>
      <c r="T110">
        <v>9.5205930800487688E-3</v>
      </c>
      <c r="U110">
        <v>4.2768327017313847E-2</v>
      </c>
      <c r="V110">
        <v>5.2561926026544983</v>
      </c>
      <c r="W110">
        <v>0.1087423940020531</v>
      </c>
      <c r="X110">
        <v>8.5036960651002928E-4</v>
      </c>
      <c r="Y110">
        <v>9.0555066499878854E-4</v>
      </c>
      <c r="Z110">
        <v>2.6722272496563941E-2</v>
      </c>
      <c r="AA110">
        <v>5.2880315514079262E-2</v>
      </c>
      <c r="AB110">
        <v>1.7575393183455721E-2</v>
      </c>
      <c r="AC110">
        <v>2.43806434603588E-2</v>
      </c>
      <c r="AD110">
        <v>0.2119160493919755</v>
      </c>
      <c r="AE110">
        <v>1.1669265502512511E-2</v>
      </c>
      <c r="AF110">
        <v>0.24789645781208461</v>
      </c>
      <c r="AG110">
        <v>0.35588121318642058</v>
      </c>
      <c r="AH110">
        <v>5.4654362872055851</v>
      </c>
      <c r="AI110">
        <v>10.122961656647449</v>
      </c>
      <c r="AJ110">
        <v>0.45146488271772278</v>
      </c>
      <c r="AK110">
        <v>0.57540222842314948</v>
      </c>
      <c r="AL110">
        <v>0.52898325144778802</v>
      </c>
      <c r="AM110">
        <v>4.079340281963959E-3</v>
      </c>
      <c r="AN110">
        <v>1.3417721588046629E-2</v>
      </c>
    </row>
    <row r="111" spans="1:40" x14ac:dyDescent="0.45">
      <c r="A111" s="1" t="s">
        <v>540</v>
      </c>
      <c r="B111">
        <v>9.6374509917281748E-2</v>
      </c>
      <c r="C111">
        <v>1.535582251528092E-2</v>
      </c>
      <c r="D111">
        <v>2.861309137077907E-3</v>
      </c>
      <c r="E111">
        <v>1.2868002904545251E-3</v>
      </c>
      <c r="F111">
        <v>0.73106759020189538</v>
      </c>
      <c r="G111">
        <v>0.40087114636863719</v>
      </c>
      <c r="H111">
        <v>0.33573436693683828</v>
      </c>
      <c r="I111">
        <v>4.3338329864773532E-2</v>
      </c>
      <c r="J111">
        <v>4.5099124420644012E-3</v>
      </c>
      <c r="K111">
        <v>6.2554255731927374E-3</v>
      </c>
      <c r="L111">
        <v>2.6755837478808279E-2</v>
      </c>
      <c r="M111">
        <v>0.36345252786621129</v>
      </c>
      <c r="N111">
        <v>3.3222197701696307E-2</v>
      </c>
      <c r="O111">
        <v>0.72857545483736674</v>
      </c>
      <c r="P111">
        <v>1.8624151366846999E-2</v>
      </c>
      <c r="Q111">
        <v>6.6759020318250236E-3</v>
      </c>
      <c r="R111">
        <v>0.67241729921294746</v>
      </c>
      <c r="S111">
        <v>6.0673411386983289E-2</v>
      </c>
      <c r="T111">
        <v>7.7612789872767152E-2</v>
      </c>
      <c r="U111">
        <v>5.9566740178483422E-2</v>
      </c>
      <c r="V111">
        <v>0.117646417755312</v>
      </c>
      <c r="W111">
        <v>0.28994669684919161</v>
      </c>
      <c r="X111">
        <v>1.4923579839426989E-3</v>
      </c>
      <c r="Y111">
        <v>2.912524949373196E-3</v>
      </c>
      <c r="Z111">
        <v>5.4089133281537423E-2</v>
      </c>
      <c r="AA111">
        <v>0.87241448395755328</v>
      </c>
      <c r="AB111">
        <v>2.9144498863493531E-2</v>
      </c>
      <c r="AC111">
        <v>5.1140493460305747E-2</v>
      </c>
      <c r="AD111">
        <v>9.9447689930014904E-2</v>
      </c>
      <c r="AE111">
        <v>1.1374475722970231E-2</v>
      </c>
      <c r="AF111">
        <v>6.591315700043493E-2</v>
      </c>
      <c r="AG111">
        <v>0.43427445400140918</v>
      </c>
      <c r="AH111">
        <v>0.6120090045787121</v>
      </c>
      <c r="AI111">
        <v>7.4964799602360355E-2</v>
      </c>
      <c r="AJ111">
        <v>1.9851058990996919</v>
      </c>
      <c r="AK111">
        <v>0.82189099812552024</v>
      </c>
      <c r="AL111">
        <v>0.85803144102396667</v>
      </c>
      <c r="AM111">
        <v>2.9115319320348041E-3</v>
      </c>
      <c r="AN111">
        <v>9.2940032417836837E-3</v>
      </c>
    </row>
    <row r="112" spans="1:40" x14ac:dyDescent="0.45">
      <c r="A112" s="1" t="s">
        <v>541</v>
      </c>
      <c r="B112">
        <v>0.16409543484763961</v>
      </c>
      <c r="C112">
        <v>2.4212274084789771E-2</v>
      </c>
      <c r="D112">
        <v>4.2133711725302458E-3</v>
      </c>
      <c r="E112">
        <v>1.983953332392156E-3</v>
      </c>
      <c r="F112">
        <v>7.7392639878378526</v>
      </c>
      <c r="G112">
        <v>7.1639241747592383E-2</v>
      </c>
      <c r="H112">
        <v>1.369348216897964</v>
      </c>
      <c r="I112">
        <v>6.5548611855124089E-2</v>
      </c>
      <c r="J112">
        <v>6.3968642710273242E-3</v>
      </c>
      <c r="K112">
        <v>8.3026364389265691E-3</v>
      </c>
      <c r="L112">
        <v>4.0368969713359813E-2</v>
      </c>
      <c r="M112">
        <v>0.13411629061752561</v>
      </c>
      <c r="N112">
        <v>4.674542832148422E-2</v>
      </c>
      <c r="O112">
        <v>1.512193768547046E-2</v>
      </c>
      <c r="P112">
        <v>2.6806112844752952E-2</v>
      </c>
      <c r="Q112">
        <v>9.7414598507651814E-3</v>
      </c>
      <c r="R112">
        <v>1.0194945615659841</v>
      </c>
      <c r="S112">
        <v>6.4460057227671799E-2</v>
      </c>
      <c r="T112">
        <v>9.9731305099039089E-2</v>
      </c>
      <c r="U112">
        <v>0.100230981629736</v>
      </c>
      <c r="V112">
        <v>0.15915784121805129</v>
      </c>
      <c r="W112">
        <v>0.40676592117937538</v>
      </c>
      <c r="X112">
        <v>1.9912237031393218E-3</v>
      </c>
      <c r="Y112">
        <v>4.1216361312277046E-3</v>
      </c>
      <c r="Z112">
        <v>7.4846498449096618E-2</v>
      </c>
      <c r="AA112">
        <v>0.19467355841872189</v>
      </c>
      <c r="AB112">
        <v>4.1997380362947673E-2</v>
      </c>
      <c r="AC112">
        <v>7.8556485317475264E-2</v>
      </c>
      <c r="AD112">
        <v>0.2382399207552216</v>
      </c>
      <c r="AE112">
        <v>3.2769195258585022E-2</v>
      </c>
      <c r="AF112">
        <v>4.4238988194515258E-2</v>
      </c>
      <c r="AG112">
        <v>1.3646116099357271</v>
      </c>
      <c r="AH112">
        <v>40.013308569986528</v>
      </c>
      <c r="AI112">
        <v>6.5845724144102488E-2</v>
      </c>
      <c r="AJ112">
        <v>1.691087258035713</v>
      </c>
      <c r="AK112">
        <v>0.47095340561504978</v>
      </c>
      <c r="AL112">
        <v>1.600115520338937</v>
      </c>
      <c r="AM112">
        <v>4.7301288731184526E-3</v>
      </c>
      <c r="AN112">
        <v>1.307834346932138E-2</v>
      </c>
    </row>
    <row r="113" spans="1:40" x14ac:dyDescent="0.45">
      <c r="A113" s="1" t="s">
        <v>542</v>
      </c>
      <c r="B113">
        <v>5.7835363893472149E-5</v>
      </c>
      <c r="C113">
        <v>7.6890971657752295E-6</v>
      </c>
      <c r="D113">
        <v>1.4123187920325239E-6</v>
      </c>
      <c r="E113">
        <v>1.347710858071533E-6</v>
      </c>
      <c r="F113">
        <v>1.7046430231247139E-4</v>
      </c>
      <c r="G113">
        <v>1.5923918765688021E-5</v>
      </c>
      <c r="H113">
        <v>3.0657224640723159E-5</v>
      </c>
      <c r="I113">
        <v>4.8682740889735251E-6</v>
      </c>
      <c r="J113">
        <v>5.7065699321982874E-6</v>
      </c>
      <c r="K113">
        <v>2.047270203984956E-6</v>
      </c>
      <c r="L113">
        <v>1.153503290478229E-5</v>
      </c>
      <c r="M113">
        <v>1.5274694689544629E-4</v>
      </c>
      <c r="N113">
        <v>6.5736082671144909E-5</v>
      </c>
      <c r="O113">
        <v>2.3052207667957541E-6</v>
      </c>
      <c r="P113">
        <v>1.024987464832282E-5</v>
      </c>
      <c r="Q113">
        <v>5.040396443361761E-6</v>
      </c>
      <c r="R113">
        <v>3.1260657350662591</v>
      </c>
      <c r="S113">
        <v>4.7923688174836549E-5</v>
      </c>
      <c r="T113">
        <v>7.8506705106340567E-6</v>
      </c>
      <c r="U113">
        <v>6.0699908795537972E-5</v>
      </c>
      <c r="V113">
        <v>9.0884768785101341E-5</v>
      </c>
      <c r="W113">
        <v>1.4374514579207581E-4</v>
      </c>
      <c r="X113">
        <v>3.5918879456284079E-7</v>
      </c>
      <c r="Y113">
        <v>1.332347061926918E-6</v>
      </c>
      <c r="Z113">
        <v>1.2861462560504451E-5</v>
      </c>
      <c r="AA113">
        <v>3.8265835703156932E-5</v>
      </c>
      <c r="AB113">
        <v>2.7930635157401621E-5</v>
      </c>
      <c r="AC113">
        <v>5.0568038166270133E-5</v>
      </c>
      <c r="AD113">
        <v>1.166237224639674E-5</v>
      </c>
      <c r="AE113">
        <v>8.3920074317719374E-6</v>
      </c>
      <c r="AF113">
        <v>7.9364592586946978E-6</v>
      </c>
      <c r="AG113">
        <v>6.4535792251591673E-5</v>
      </c>
      <c r="AH113">
        <v>7.7310151234953465E-5</v>
      </c>
      <c r="AI113">
        <v>9.077003150357621E-6</v>
      </c>
      <c r="AJ113">
        <v>1.167879405381072E-4</v>
      </c>
      <c r="AK113">
        <v>4.3400621550976003E-5</v>
      </c>
      <c r="AL113">
        <v>2.6006827990392222E-4</v>
      </c>
      <c r="AM113">
        <v>3.6548058422312531E-6</v>
      </c>
      <c r="AN113">
        <v>2.4828318493042288E-6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728.11454692610619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50.528027625291067</v>
      </c>
      <c r="AC2">
        <v>122.81724217517601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92.615170682156545</v>
      </c>
      <c r="AM2">
        <v>0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6.3964068473984373E-3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4.1164648856954802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6.1084287422500756</v>
      </c>
    </row>
    <row r="4" spans="1:40" x14ac:dyDescent="0.45">
      <c r="A4" s="1" t="s">
        <v>663</v>
      </c>
      <c r="B4">
        <v>41.870100963356983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0.86387987320948911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8.3279943078761712E-4</v>
      </c>
      <c r="AK5">
        <v>0</v>
      </c>
      <c r="AL5">
        <v>3.2246954862732101E-4</v>
      </c>
      <c r="AM5">
        <v>0</v>
      </c>
      <c r="AN5">
        <v>0.77183960576145261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7.090726022739636</v>
      </c>
      <c r="AM6">
        <v>0</v>
      </c>
      <c r="AN6">
        <v>19.06375210627013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1.19024709873395</v>
      </c>
      <c r="AD8">
        <v>0</v>
      </c>
      <c r="AE8">
        <v>0</v>
      </c>
      <c r="AF8">
        <v>0</v>
      </c>
      <c r="AG8">
        <v>0</v>
      </c>
      <c r="AH8">
        <v>1.006817486048361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0.82947719009217868</v>
      </c>
      <c r="AM9">
        <v>0</v>
      </c>
      <c r="AN9">
        <v>0</v>
      </c>
    </row>
    <row r="10" spans="1:40" x14ac:dyDescent="0.45">
      <c r="A10" s="1" t="s">
        <v>669</v>
      </c>
      <c r="B10">
        <v>540.64516089012329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6.6359613747106252</v>
      </c>
    </row>
    <row r="11" spans="1:40" x14ac:dyDescent="0.45">
      <c r="A11" s="1" t="s">
        <v>670</v>
      </c>
      <c r="B11">
        <v>497.31681205628399</v>
      </c>
      <c r="C11">
        <v>120.4991073900442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2.5989776069880781</v>
      </c>
    </row>
    <row r="12" spans="1:40" x14ac:dyDescent="0.45">
      <c r="A12" s="1" t="s">
        <v>671</v>
      </c>
      <c r="B12">
        <v>20.130367903289631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4.2561797165197763</v>
      </c>
    </row>
    <row r="13" spans="1:40" x14ac:dyDescent="0.45">
      <c r="A13" s="1" t="s">
        <v>672</v>
      </c>
      <c r="B13">
        <v>304.30926883600807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8.4902865931244804</v>
      </c>
    </row>
    <row r="14" spans="1:40" x14ac:dyDescent="0.45">
      <c r="A14" s="1" t="s">
        <v>673</v>
      </c>
      <c r="B14">
        <v>120.318564984869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4.0059409728296407</v>
      </c>
    </row>
    <row r="15" spans="1:40" x14ac:dyDescent="0.45">
      <c r="A15" s="1" t="s">
        <v>674</v>
      </c>
      <c r="B15">
        <v>300.44843509712842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3.8293501628463531</v>
      </c>
    </row>
    <row r="16" spans="1:40" x14ac:dyDescent="0.45">
      <c r="A16" s="1" t="s">
        <v>675</v>
      </c>
      <c r="B16">
        <v>292.263152793475</v>
      </c>
      <c r="C16">
        <v>73.155240986499606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0.2416352485116072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54.739243390791508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0.62754606061056561</v>
      </c>
    </row>
    <row r="18" spans="1:40" x14ac:dyDescent="0.45">
      <c r="A18" s="1" t="s">
        <v>677</v>
      </c>
      <c r="B18">
        <v>0</v>
      </c>
      <c r="C18">
        <v>0</v>
      </c>
      <c r="D18">
        <v>68.328316627149476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41.325978149516452</v>
      </c>
    </row>
    <row r="19" spans="1:40" x14ac:dyDescent="0.45">
      <c r="A19" s="1" t="s">
        <v>678</v>
      </c>
      <c r="B19">
        <v>0</v>
      </c>
      <c r="C19">
        <v>133.14686535476719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2.2653221752287722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23.321868589964499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0.83903986383184948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221.1117418342134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279.57666586023862</v>
      </c>
      <c r="N21">
        <v>508.23786878663191</v>
      </c>
      <c r="O21">
        <v>0</v>
      </c>
      <c r="P21">
        <v>0</v>
      </c>
      <c r="Q21">
        <v>0</v>
      </c>
      <c r="R21">
        <v>2.8007865097205729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18.87699953110096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30.321066104351441</v>
      </c>
      <c r="AM21">
        <v>0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1322.8737288856671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5.833884463767026</v>
      </c>
      <c r="AM22">
        <v>0</v>
      </c>
      <c r="AN22">
        <v>1.3452452131881181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360.70088872476782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1.687692107801146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14.090963818620841</v>
      </c>
      <c r="AD23">
        <v>0</v>
      </c>
      <c r="AE23">
        <v>0</v>
      </c>
      <c r="AF23">
        <v>0</v>
      </c>
      <c r="AG23">
        <v>0</v>
      </c>
      <c r="AH23">
        <v>24.88426771639935</v>
      </c>
      <c r="AI23">
        <v>0</v>
      </c>
      <c r="AJ23">
        <v>0</v>
      </c>
      <c r="AK23">
        <v>0</v>
      </c>
      <c r="AL23">
        <v>0.77360082017192489</v>
      </c>
      <c r="AM23">
        <v>0</v>
      </c>
      <c r="AN23">
        <v>4.4605398665911977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18.68331299416274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0.55991989320515867</v>
      </c>
      <c r="AD24">
        <v>0</v>
      </c>
      <c r="AE24">
        <v>23.09745665266821</v>
      </c>
      <c r="AF24">
        <v>0</v>
      </c>
      <c r="AG24">
        <v>0</v>
      </c>
      <c r="AH24">
        <v>21.07611190036031</v>
      </c>
      <c r="AI24">
        <v>0</v>
      </c>
      <c r="AJ24">
        <v>0</v>
      </c>
      <c r="AK24">
        <v>0</v>
      </c>
      <c r="AL24">
        <v>18.956462309634031</v>
      </c>
      <c r="AM24">
        <v>0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2.8217296620141301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0.7795258500460539</v>
      </c>
      <c r="AD25">
        <v>0</v>
      </c>
      <c r="AE25">
        <v>37.554199226339868</v>
      </c>
      <c r="AF25">
        <v>0</v>
      </c>
      <c r="AG25">
        <v>0</v>
      </c>
      <c r="AH25">
        <v>178.29260857964749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84.178291053143212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7.5177113545141969</v>
      </c>
      <c r="AM26">
        <v>0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1.836441261857473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1721.441242557014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2.28339294432002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63.78165360165891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0.54988722034020732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7.8394272490390761E-6</v>
      </c>
      <c r="AK28">
        <v>0</v>
      </c>
      <c r="AL28">
        <v>1.725526020802072E-2</v>
      </c>
      <c r="AM28">
        <v>0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40.244555093798269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136.30417094015061</v>
      </c>
      <c r="AI29">
        <v>0</v>
      </c>
      <c r="AJ29">
        <v>1.4957158088500409E-5</v>
      </c>
      <c r="AK29">
        <v>0</v>
      </c>
      <c r="AL29">
        <v>3.2922003941195002E-2</v>
      </c>
      <c r="AM29">
        <v>0</v>
      </c>
      <c r="AN29">
        <v>3.4410346010123818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6.2436859228547874</v>
      </c>
      <c r="W30">
        <v>0</v>
      </c>
      <c r="X30">
        <v>0</v>
      </c>
      <c r="Y30">
        <v>0</v>
      </c>
      <c r="Z30">
        <v>0</v>
      </c>
      <c r="AA30">
        <v>72.313458248064521</v>
      </c>
      <c r="AB30">
        <v>0</v>
      </c>
      <c r="AC30">
        <v>8.9761852487079921</v>
      </c>
      <c r="AD30">
        <v>0</v>
      </c>
      <c r="AE30">
        <v>52.212999807604653</v>
      </c>
      <c r="AF30">
        <v>0</v>
      </c>
      <c r="AG30">
        <v>0</v>
      </c>
      <c r="AH30">
        <v>13.771757933505411</v>
      </c>
      <c r="AI30">
        <v>0</v>
      </c>
      <c r="AJ30">
        <v>1.4172313243084429E-5</v>
      </c>
      <c r="AK30">
        <v>0</v>
      </c>
      <c r="AL30">
        <v>3.119449227479926E-2</v>
      </c>
      <c r="AM30">
        <v>0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69.379197933592067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1.115923073309707E-5</v>
      </c>
      <c r="AK31">
        <v>0</v>
      </c>
      <c r="AL31">
        <v>2.4562435992314949E-2</v>
      </c>
      <c r="AM31">
        <v>0</v>
      </c>
      <c r="AN31">
        <v>9.8369193261191086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4.33040394807286E-5</v>
      </c>
      <c r="AK32">
        <v>0</v>
      </c>
      <c r="AL32">
        <v>9.5615661881294806E-2</v>
      </c>
      <c r="AM32">
        <v>0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36.858627207640723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5.5540552853759888E-6</v>
      </c>
      <c r="AK33">
        <v>0</v>
      </c>
      <c r="AL33">
        <v>1.2224958037673331E-2</v>
      </c>
      <c r="AM33">
        <v>0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467.89161352303961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0.93650685173323911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248.8471449139106</v>
      </c>
      <c r="AK34">
        <v>0</v>
      </c>
      <c r="AL34">
        <v>0.14678554109446651</v>
      </c>
      <c r="AM34">
        <v>0</v>
      </c>
      <c r="AN34">
        <v>3.383122558337345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10.028880750297001</v>
      </c>
      <c r="K35">
        <v>0</v>
      </c>
      <c r="L35">
        <v>0</v>
      </c>
      <c r="M35">
        <v>0</v>
      </c>
      <c r="N35">
        <v>0</v>
      </c>
      <c r="O35">
        <v>0</v>
      </c>
      <c r="P35">
        <v>18.748131431779111</v>
      </c>
      <c r="Q35">
        <v>23.158881598861509</v>
      </c>
      <c r="R35">
        <v>8.6767743375318442</v>
      </c>
      <c r="S35">
        <v>15.675904205729349</v>
      </c>
      <c r="T35">
        <v>0</v>
      </c>
      <c r="U35">
        <v>0</v>
      </c>
      <c r="V35">
        <v>50.674739432135937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2.4261810556850119</v>
      </c>
      <c r="AD35">
        <v>0</v>
      </c>
      <c r="AE35">
        <v>12.631216405451671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24.736942711170609</v>
      </c>
      <c r="AM35">
        <v>0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2.6324251066967408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0.12897440875788421</v>
      </c>
      <c r="AM36">
        <v>0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2.291198823733938</v>
      </c>
      <c r="K37">
        <v>0</v>
      </c>
      <c r="L37">
        <v>0</v>
      </c>
      <c r="M37">
        <v>0</v>
      </c>
      <c r="N37">
        <v>0</v>
      </c>
      <c r="O37">
        <v>0</v>
      </c>
      <c r="P37">
        <v>408.5946859912209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11.64913207382442</v>
      </c>
      <c r="AD37">
        <v>0</v>
      </c>
      <c r="AE37">
        <v>0</v>
      </c>
      <c r="AF37">
        <v>0</v>
      </c>
      <c r="AG37">
        <v>0</v>
      </c>
      <c r="AH37">
        <v>5.9072477659482017</v>
      </c>
      <c r="AI37">
        <v>0</v>
      </c>
      <c r="AJ37">
        <v>0</v>
      </c>
      <c r="AK37">
        <v>0</v>
      </c>
      <c r="AL37">
        <v>5.5575876088137548</v>
      </c>
      <c r="AM37">
        <v>0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0.55544601996713316</v>
      </c>
      <c r="AM38">
        <v>0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0.99466542767066568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3.2334847918277672</v>
      </c>
      <c r="AM39">
        <v>98.725857488385955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9.4103380724294503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35.183497548218178</v>
      </c>
      <c r="AM40">
        <v>0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3.2341061833931439</v>
      </c>
      <c r="K41">
        <v>0</v>
      </c>
      <c r="L41">
        <v>0</v>
      </c>
      <c r="M41">
        <v>0</v>
      </c>
      <c r="N41">
        <v>0</v>
      </c>
      <c r="O41">
        <v>0</v>
      </c>
      <c r="P41">
        <v>129.16064103684371</v>
      </c>
      <c r="Q41">
        <v>89.458377970665609</v>
      </c>
      <c r="R41">
        <v>2.6136684078776748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0.5394209338990964</v>
      </c>
      <c r="AD41">
        <v>0</v>
      </c>
      <c r="AE41">
        <v>21.126379765636159</v>
      </c>
      <c r="AF41">
        <v>0</v>
      </c>
      <c r="AG41">
        <v>0</v>
      </c>
      <c r="AH41">
        <v>47.04185456674815</v>
      </c>
      <c r="AI41">
        <v>0</v>
      </c>
      <c r="AJ41">
        <v>0</v>
      </c>
      <c r="AK41">
        <v>0</v>
      </c>
      <c r="AL41">
        <v>419.37217488864462</v>
      </c>
      <c r="AM41">
        <v>0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49.909540354229883</v>
      </c>
      <c r="T42">
        <v>0</v>
      </c>
      <c r="U42">
        <v>0</v>
      </c>
      <c r="V42">
        <v>0</v>
      </c>
      <c r="W42">
        <v>0</v>
      </c>
      <c r="X42">
        <v>0</v>
      </c>
      <c r="Y42">
        <v>23.445459802437991</v>
      </c>
      <c r="Z42">
        <v>0</v>
      </c>
      <c r="AA42">
        <v>554.57572219779854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14.815536394438279</v>
      </c>
      <c r="AI42">
        <v>0</v>
      </c>
      <c r="AJ42">
        <v>0</v>
      </c>
      <c r="AK42">
        <v>0</v>
      </c>
      <c r="AL42">
        <v>862.27227758134484</v>
      </c>
      <c r="AM42">
        <v>0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53.35880011663955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20.018589076766531</v>
      </c>
      <c r="AB43">
        <v>0</v>
      </c>
      <c r="AC43">
        <v>13.818484965366901</v>
      </c>
      <c r="AD43">
        <v>0</v>
      </c>
      <c r="AE43">
        <v>0</v>
      </c>
      <c r="AF43">
        <v>0</v>
      </c>
      <c r="AG43">
        <v>0</v>
      </c>
      <c r="AH43">
        <v>18.455407760783508</v>
      </c>
      <c r="AI43">
        <v>0</v>
      </c>
      <c r="AJ43">
        <v>0</v>
      </c>
      <c r="AK43">
        <v>0</v>
      </c>
      <c r="AL43">
        <v>201.17616726563691</v>
      </c>
      <c r="AM43">
        <v>0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22.900264419876908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22.545095503261351</v>
      </c>
      <c r="AD44">
        <v>0</v>
      </c>
      <c r="AE44">
        <v>0</v>
      </c>
      <c r="AF44">
        <v>0</v>
      </c>
      <c r="AG44">
        <v>0</v>
      </c>
      <c r="AH44">
        <v>29.312802919312212</v>
      </c>
      <c r="AI44">
        <v>0</v>
      </c>
      <c r="AJ44">
        <v>0</v>
      </c>
      <c r="AK44">
        <v>0</v>
      </c>
      <c r="AL44">
        <v>905.52368105735195</v>
      </c>
      <c r="AM44">
        <v>0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853.15499034656989</v>
      </c>
      <c r="V45">
        <v>118.45870325956891</v>
      </c>
      <c r="W45">
        <v>0</v>
      </c>
      <c r="X45">
        <v>0</v>
      </c>
      <c r="Y45">
        <v>0</v>
      </c>
      <c r="Z45">
        <v>0</v>
      </c>
      <c r="AA45">
        <v>0</v>
      </c>
      <c r="AB45">
        <v>184.81745039307549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280.88663619978951</v>
      </c>
      <c r="AM45">
        <v>0</v>
      </c>
      <c r="AN45">
        <v>0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50.465411004761258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63.090162347233608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160.8389604071188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262.94340490025269</v>
      </c>
      <c r="AM47">
        <v>0</v>
      </c>
      <c r="AN47">
        <v>9.4849744854248357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5.3142486089764738</v>
      </c>
      <c r="T48">
        <v>0</v>
      </c>
      <c r="U48">
        <v>24.520213385926279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52.230738335239657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29.635788548771131</v>
      </c>
      <c r="AM48">
        <v>0</v>
      </c>
      <c r="AN48">
        <v>8.2419971306304252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816.68464314538289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2.1732097751593771</v>
      </c>
      <c r="AD49">
        <v>0</v>
      </c>
      <c r="AE49">
        <v>0</v>
      </c>
      <c r="AF49">
        <v>0</v>
      </c>
      <c r="AG49">
        <v>0</v>
      </c>
      <c r="AH49">
        <v>12.486730881797669</v>
      </c>
      <c r="AI49">
        <v>0</v>
      </c>
      <c r="AJ49">
        <v>0</v>
      </c>
      <c r="AK49">
        <v>0</v>
      </c>
      <c r="AL49">
        <v>130.3273663441388</v>
      </c>
      <c r="AM49">
        <v>23.262102745236259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16.088268168689549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62.003147079118378</v>
      </c>
      <c r="N50">
        <v>0</v>
      </c>
      <c r="O50">
        <v>0</v>
      </c>
      <c r="P50">
        <v>0</v>
      </c>
      <c r="Q50">
        <v>0</v>
      </c>
      <c r="R50">
        <v>1.292309746560927</v>
      </c>
      <c r="S50">
        <v>75.483352534726748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11.309634815493069</v>
      </c>
      <c r="AC50">
        <v>217.1126359102463</v>
      </c>
      <c r="AD50">
        <v>0</v>
      </c>
      <c r="AE50">
        <v>9.4674817061306715</v>
      </c>
      <c r="AF50">
        <v>0</v>
      </c>
      <c r="AG50">
        <v>0</v>
      </c>
      <c r="AH50">
        <v>164.3969140353035</v>
      </c>
      <c r="AI50">
        <v>0</v>
      </c>
      <c r="AJ50">
        <v>0</v>
      </c>
      <c r="AK50">
        <v>0</v>
      </c>
      <c r="AL50">
        <v>62.954135779994161</v>
      </c>
      <c r="AM50">
        <v>5.6166414969431342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7.3554689874940538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43.666799622674517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6.4160526142706092E-2</v>
      </c>
      <c r="AM53">
        <v>0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7236.8623784704641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70.135053642193753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5382.1292967566706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5.1263061859550723E-3</v>
      </c>
      <c r="AK55">
        <v>0</v>
      </c>
      <c r="AL55">
        <v>2.3723047611421341E-3</v>
      </c>
      <c r="AM55">
        <v>0</v>
      </c>
      <c r="AN55">
        <v>114.5373819424956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225.07142657064031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74.499763576604934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3.0630973103679699</v>
      </c>
      <c r="AK57">
        <v>0</v>
      </c>
      <c r="AL57">
        <v>0</v>
      </c>
      <c r="AM57">
        <v>0</v>
      </c>
      <c r="AN57">
        <v>0.28820681238509471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13.48961917778213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6.6660562593562416</v>
      </c>
      <c r="AK58">
        <v>315.54968518462772</v>
      </c>
      <c r="AL58">
        <v>8.603665301430345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5.7882192331028912E-2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1272.7091559252949</v>
      </c>
      <c r="AM60">
        <v>0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1289.12495771156</v>
      </c>
      <c r="AM61">
        <v>0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1583.0904479042731</v>
      </c>
      <c r="AM62">
        <v>0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865.62523934449985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3.9429907998155503E-2</v>
      </c>
      <c r="AM63">
        <v>0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1.610238529610461E-2</v>
      </c>
      <c r="AM64">
        <v>0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0.94980297271757519</v>
      </c>
      <c r="AM65">
        <v>0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1228.0036244419109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2.7700835721798322E-3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2115.1665983146731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10.56127006171408</v>
      </c>
      <c r="AL67">
        <v>2.494911486001071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6953.5662228654483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40.095315266265573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3755.700976066445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27.713484142289431</v>
      </c>
      <c r="W70">
        <v>0</v>
      </c>
      <c r="X70">
        <v>0</v>
      </c>
      <c r="Y70">
        <v>0</v>
      </c>
      <c r="Z70">
        <v>0</v>
      </c>
      <c r="AA70">
        <v>0</v>
      </c>
      <c r="AB70">
        <v>5.0965749582257978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48.13259574307471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25.874215838816141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0.23474355180598641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544.61583377798843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3223.98678499178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16.398904884120771</v>
      </c>
      <c r="AD74">
        <v>0</v>
      </c>
      <c r="AE74">
        <v>43.751658724991138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67.048002112586005</v>
      </c>
      <c r="AM74">
        <v>0</v>
      </c>
      <c r="AN74">
        <v>2.1845079582405722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14.79612386457649</v>
      </c>
      <c r="AB75">
        <v>0</v>
      </c>
      <c r="AC75">
        <v>0</v>
      </c>
      <c r="AD75">
        <v>26.98614379088281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19.157936143968499</v>
      </c>
      <c r="AK75">
        <v>0</v>
      </c>
      <c r="AL75">
        <v>65.97151313263933</v>
      </c>
      <c r="AM75">
        <v>0</v>
      </c>
      <c r="AN75">
        <v>0.38809835664660319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12.7883341801714</v>
      </c>
      <c r="AB76">
        <v>0</v>
      </c>
      <c r="AC76">
        <v>0</v>
      </c>
      <c r="AD76">
        <v>23.324204919518969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13.802972863543591</v>
      </c>
      <c r="AK76">
        <v>0</v>
      </c>
      <c r="AL76">
        <v>4.6989438887312929</v>
      </c>
      <c r="AM76">
        <v>0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415.97776232243149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0.65162733349801649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0.96398856725241522</v>
      </c>
      <c r="AI78">
        <v>0</v>
      </c>
      <c r="AJ78">
        <v>0</v>
      </c>
      <c r="AK78">
        <v>0</v>
      </c>
      <c r="AL78">
        <v>315.22734614170292</v>
      </c>
      <c r="AM78">
        <v>0</v>
      </c>
      <c r="AN78">
        <v>4.808708302085174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4.0744500140177804</v>
      </c>
      <c r="AM79">
        <v>0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265.69148452662961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467.75406026676478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71.697346448462952</v>
      </c>
      <c r="AI83">
        <v>0</v>
      </c>
      <c r="AJ83">
        <v>0</v>
      </c>
      <c r="AK83">
        <v>0</v>
      </c>
      <c r="AL83">
        <v>2.940387954045787E-2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1928.8011126788799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0.82030185192573546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8.6907442527886491</v>
      </c>
      <c r="AH84">
        <v>0</v>
      </c>
      <c r="AI84">
        <v>4.5073923657755017</v>
      </c>
      <c r="AJ84">
        <v>0</v>
      </c>
      <c r="AK84">
        <v>0</v>
      </c>
      <c r="AL84">
        <v>0.4937654594760652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360.2364974718887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1.2601962293154469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6.6326795253431969</v>
      </c>
      <c r="AI86">
        <v>0</v>
      </c>
      <c r="AJ86">
        <v>0</v>
      </c>
      <c r="AK86">
        <v>0</v>
      </c>
      <c r="AL86">
        <v>100.1441488301742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1.894674079426838</v>
      </c>
      <c r="AI87">
        <v>0.31343413531720188</v>
      </c>
      <c r="AJ87">
        <v>0</v>
      </c>
      <c r="AK87">
        <v>0</v>
      </c>
      <c r="AL87">
        <v>22.562321146306921</v>
      </c>
      <c r="AM87">
        <v>0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0.48258357866339657</v>
      </c>
      <c r="AI88">
        <v>0</v>
      </c>
      <c r="AJ88">
        <v>0</v>
      </c>
      <c r="AK88">
        <v>0</v>
      </c>
      <c r="AL88">
        <v>0.92833728224382617</v>
      </c>
      <c r="AM88">
        <v>0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4.7105025139290326</v>
      </c>
      <c r="AM89">
        <v>0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10.66137979424796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1.237139917098208</v>
      </c>
      <c r="AI90">
        <v>0</v>
      </c>
      <c r="AJ90">
        <v>0</v>
      </c>
      <c r="AK90">
        <v>0</v>
      </c>
      <c r="AL90">
        <v>149.1194503473391</v>
      </c>
      <c r="AM90">
        <v>0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15.80024767293752</v>
      </c>
      <c r="AJ91">
        <v>0</v>
      </c>
      <c r="AK91">
        <v>0</v>
      </c>
      <c r="AL91">
        <v>548.68533216081948</v>
      </c>
      <c r="AM91">
        <v>0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1.768600429139108</v>
      </c>
      <c r="AI92">
        <v>0</v>
      </c>
      <c r="AJ92">
        <v>0</v>
      </c>
      <c r="AK92">
        <v>0</v>
      </c>
      <c r="AL92">
        <v>0.84195663646089358</v>
      </c>
      <c r="AM92">
        <v>0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26.05773006755911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0.68294698072131876</v>
      </c>
      <c r="AM93">
        <v>0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4.8098298327570808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3.2330824495063739</v>
      </c>
      <c r="AJ94">
        <v>0</v>
      </c>
      <c r="AK94">
        <v>0</v>
      </c>
      <c r="AL94">
        <v>0.15182824591917771</v>
      </c>
      <c r="AM94">
        <v>0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2.841033023161966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0.55021443947069504</v>
      </c>
      <c r="S95">
        <v>0</v>
      </c>
      <c r="T95">
        <v>0</v>
      </c>
      <c r="U95">
        <v>83.062392817844241</v>
      </c>
      <c r="V95">
        <v>57.450784032943432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23.40044300680524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0.51246059737949723</v>
      </c>
      <c r="AI96">
        <v>0</v>
      </c>
      <c r="AJ96">
        <v>0</v>
      </c>
      <c r="AK96">
        <v>0</v>
      </c>
      <c r="AL96">
        <v>1.2183949342095151</v>
      </c>
      <c r="AM96">
        <v>0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315.16077519022389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186.0941115539689</v>
      </c>
      <c r="AH97">
        <v>0</v>
      </c>
      <c r="AI97">
        <v>0</v>
      </c>
      <c r="AJ97">
        <v>0</v>
      </c>
      <c r="AK97">
        <v>0</v>
      </c>
      <c r="AL97">
        <v>0.89472217244622254</v>
      </c>
      <c r="AM97">
        <v>0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1.8996590775578981</v>
      </c>
      <c r="AI98">
        <v>0</v>
      </c>
      <c r="AJ98">
        <v>0</v>
      </c>
      <c r="AK98">
        <v>0</v>
      </c>
      <c r="AL98">
        <v>0.2155950905655413</v>
      </c>
      <c r="AM98">
        <v>0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12.874010824023649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5.7293814988268892</v>
      </c>
      <c r="AJ99">
        <v>0</v>
      </c>
      <c r="AK99">
        <v>0</v>
      </c>
      <c r="AL99">
        <v>0.78562586155763725</v>
      </c>
      <c r="AM99">
        <v>0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1.1802821513138779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5.6727723894965756</v>
      </c>
      <c r="AI100">
        <v>0</v>
      </c>
      <c r="AJ100">
        <v>0</v>
      </c>
      <c r="AK100">
        <v>0</v>
      </c>
      <c r="AL100">
        <v>1.295862482697629</v>
      </c>
      <c r="AM100">
        <v>0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61.323168058077243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30.755897110534789</v>
      </c>
      <c r="T101">
        <v>0</v>
      </c>
      <c r="U101">
        <v>0</v>
      </c>
      <c r="V101">
        <v>41.907433315672392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20.36610243284256</v>
      </c>
      <c r="AI101">
        <v>0</v>
      </c>
      <c r="AJ101">
        <v>1689.282661849727</v>
      </c>
      <c r="AK101">
        <v>721.38993343979394</v>
      </c>
      <c r="AL101">
        <v>16.716076663963051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0.60655740190262497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447.97562225452862</v>
      </c>
      <c r="AG102">
        <v>0</v>
      </c>
      <c r="AH102">
        <v>0.78478255235298544</v>
      </c>
      <c r="AI102">
        <v>270.24996589896432</v>
      </c>
      <c r="AJ102">
        <v>55.074264600938477</v>
      </c>
      <c r="AK102">
        <v>624.81332958349469</v>
      </c>
      <c r="AL102">
        <v>0</v>
      </c>
      <c r="AM102">
        <v>0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214.6678019542164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75.309723538891973</v>
      </c>
      <c r="AI103">
        <v>18.066320422570321</v>
      </c>
      <c r="AJ103">
        <v>1898.211048263071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117.79169065185209</v>
      </c>
      <c r="AI104">
        <v>7.6023657856125579</v>
      </c>
      <c r="AJ104">
        <v>17.481630120628552</v>
      </c>
      <c r="AK104">
        <v>191.32070512570229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143.50388226988929</v>
      </c>
      <c r="AI105">
        <v>36.473698312511011</v>
      </c>
      <c r="AJ105">
        <v>17.591335644274501</v>
      </c>
      <c r="AK105">
        <v>172.98095485795969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152.73080281490121</v>
      </c>
      <c r="AE106">
        <v>0</v>
      </c>
      <c r="AF106">
        <v>0</v>
      </c>
      <c r="AG106">
        <v>0</v>
      </c>
      <c r="AH106">
        <v>0</v>
      </c>
      <c r="AI106">
        <v>15.032334467984141</v>
      </c>
      <c r="AJ106">
        <v>0.61621871832373065</v>
      </c>
      <c r="AK106">
        <v>7.9043572441902219</v>
      </c>
      <c r="AL106">
        <v>8.5891516053867321</v>
      </c>
      <c r="AM106">
        <v>6.5986742593073702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47.64992137773433</v>
      </c>
      <c r="AE107">
        <v>0</v>
      </c>
      <c r="AF107">
        <v>0</v>
      </c>
      <c r="AG107">
        <v>0</v>
      </c>
      <c r="AH107">
        <v>0</v>
      </c>
      <c r="AI107">
        <v>2.3191236222092009</v>
      </c>
      <c r="AJ107">
        <v>0.2354694939715937</v>
      </c>
      <c r="AK107">
        <v>27.740606747115908</v>
      </c>
      <c r="AL107">
        <v>8.3746348662781911E-2</v>
      </c>
      <c r="AM107">
        <v>0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63.607353579558932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0.60418450227748277</v>
      </c>
      <c r="AK108">
        <v>0</v>
      </c>
      <c r="AL108">
        <v>0.21488238298283929</v>
      </c>
      <c r="AM108">
        <v>0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327.79682149982688</v>
      </c>
      <c r="AE109">
        <v>0</v>
      </c>
      <c r="AF109">
        <v>0</v>
      </c>
      <c r="AG109">
        <v>0</v>
      </c>
      <c r="AH109">
        <v>0</v>
      </c>
      <c r="AI109">
        <v>3.4029384929484299</v>
      </c>
      <c r="AJ109">
        <v>1.040892831244675</v>
      </c>
      <c r="AK109">
        <v>61.578065964599887</v>
      </c>
      <c r="AL109">
        <v>0.37020071048576181</v>
      </c>
      <c r="AM109">
        <v>0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42.99684474749327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43.176075556908621</v>
      </c>
      <c r="AI110">
        <v>82.482822359602267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3.53635159923923</v>
      </c>
      <c r="G111">
        <v>2.3048031684807468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1.767344388564553</v>
      </c>
      <c r="N111">
        <v>0</v>
      </c>
      <c r="O111">
        <v>4.7295788457846379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5.190408785794169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0.55519573749896367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27.543430829082631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0.30312919942585681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145.09925201693011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25.196962215466531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1105.2984968297601</v>
      </c>
      <c r="C2">
        <v>86.415344778057744</v>
      </c>
      <c r="D2">
        <v>12.48168823228562</v>
      </c>
      <c r="E2">
        <v>6.959230647148722</v>
      </c>
      <c r="F2">
        <v>62.944882057452567</v>
      </c>
      <c r="G2">
        <v>3.9063191736821068</v>
      </c>
      <c r="H2">
        <v>1272.5680061318481</v>
      </c>
      <c r="I2">
        <v>361.10874988285991</v>
      </c>
      <c r="J2">
        <v>14.895649784839961</v>
      </c>
      <c r="K2">
        <v>247.82951334254631</v>
      </c>
      <c r="L2">
        <v>12523.917052261309</v>
      </c>
      <c r="M2">
        <v>54.604666615927023</v>
      </c>
      <c r="N2">
        <v>13.51917851351636</v>
      </c>
      <c r="O2">
        <v>4.721857846897545</v>
      </c>
      <c r="P2">
        <v>52.554205937633228</v>
      </c>
      <c r="Q2">
        <v>31.019884774164179</v>
      </c>
      <c r="R2">
        <v>28.94898985321008</v>
      </c>
      <c r="S2">
        <v>32.14796492571169</v>
      </c>
      <c r="T2">
        <v>172.42455171423879</v>
      </c>
      <c r="U2">
        <v>168.0903146815138</v>
      </c>
      <c r="V2">
        <v>1265.5653295765101</v>
      </c>
      <c r="W2">
        <v>11243.940764591191</v>
      </c>
      <c r="X2">
        <v>22.63034538470998</v>
      </c>
      <c r="Y2">
        <v>0.48937331899637287</v>
      </c>
      <c r="Z2">
        <v>141.9295800777877</v>
      </c>
      <c r="AA2">
        <v>30.386636710026551</v>
      </c>
      <c r="AB2">
        <v>0.30973996763408701</v>
      </c>
      <c r="AC2">
        <v>147.90631012522061</v>
      </c>
      <c r="AD2">
        <v>508.77304144293453</v>
      </c>
      <c r="AE2">
        <v>47.412227208152807</v>
      </c>
      <c r="AF2">
        <v>252.438716166407</v>
      </c>
      <c r="AG2">
        <v>2336.3207538108391</v>
      </c>
      <c r="AH2">
        <v>815.11996256932355</v>
      </c>
      <c r="AI2">
        <v>297.33244286029372</v>
      </c>
      <c r="AJ2">
        <v>1962.2195114722019</v>
      </c>
      <c r="AK2">
        <v>1264.1392778992711</v>
      </c>
      <c r="AL2">
        <v>3806.9857177455178</v>
      </c>
      <c r="AM2">
        <v>20.394853017525559</v>
      </c>
      <c r="AN2">
        <v>315.16300699105687</v>
      </c>
    </row>
    <row r="3" spans="1:40" x14ac:dyDescent="0.45">
      <c r="A3" s="1" t="s">
        <v>646</v>
      </c>
      <c r="B3">
        <v>22.638457840424639</v>
      </c>
      <c r="C3">
        <v>1.2988622693519629</v>
      </c>
      <c r="D3">
        <v>0.30864199224502931</v>
      </c>
      <c r="E3">
        <v>0.18632976234778301</v>
      </c>
      <c r="F3">
        <v>1.586707693809517</v>
      </c>
      <c r="G3">
        <v>3.56666773681355</v>
      </c>
      <c r="H3">
        <v>3.0930681591427098</v>
      </c>
      <c r="I3">
        <v>0.71197132715998257</v>
      </c>
      <c r="J3">
        <v>0.56827104257317884</v>
      </c>
      <c r="K3">
        <v>0.176110287485372</v>
      </c>
      <c r="L3">
        <v>1.740743998977571</v>
      </c>
      <c r="M3">
        <v>2.8845320779502539</v>
      </c>
      <c r="N3">
        <v>0.53068921646591438</v>
      </c>
      <c r="O3">
        <v>0.31166265425727518</v>
      </c>
      <c r="P3">
        <v>2.491631391402608</v>
      </c>
      <c r="Q3">
        <v>0.45471629839177757</v>
      </c>
      <c r="R3">
        <v>0.33478497092983561</v>
      </c>
      <c r="S3">
        <v>3.9777196006675051</v>
      </c>
      <c r="T3">
        <v>0.80306440605325502</v>
      </c>
      <c r="U3">
        <v>3.8261786064312941</v>
      </c>
      <c r="V3">
        <v>7.7924339404752221</v>
      </c>
      <c r="W3">
        <v>22.74084983940368</v>
      </c>
      <c r="X3">
        <v>3.4411269620951701E-2</v>
      </c>
      <c r="Y3">
        <v>5.9646815579011449E-2</v>
      </c>
      <c r="Z3">
        <v>0.95924448842969312</v>
      </c>
      <c r="AA3">
        <v>1.3480191113741631</v>
      </c>
      <c r="AB3">
        <v>9.3547689202008004E-3</v>
      </c>
      <c r="AC3">
        <v>5.0812181832258903</v>
      </c>
      <c r="AD3">
        <v>1.149194769204708</v>
      </c>
      <c r="AE3">
        <v>0.83406666151450159</v>
      </c>
      <c r="AF3">
        <v>0.52898957904662502</v>
      </c>
      <c r="AG3">
        <v>8.3438221298329367</v>
      </c>
      <c r="AH3">
        <v>6.5077048740597752</v>
      </c>
      <c r="AI3">
        <v>0.74182623064773434</v>
      </c>
      <c r="AJ3">
        <v>8.5391984192243626</v>
      </c>
      <c r="AK3">
        <v>3.3254615726771211</v>
      </c>
      <c r="AL3">
        <v>21.933868505814939</v>
      </c>
      <c r="AM3">
        <v>2.0712334940599701</v>
      </c>
      <c r="AN3">
        <v>1.868688387711045</v>
      </c>
    </row>
    <row r="4" spans="1:40" x14ac:dyDescent="0.45">
      <c r="A4" s="1" t="s">
        <v>647</v>
      </c>
      <c r="B4">
        <v>85.138195634777432</v>
      </c>
      <c r="C4">
        <v>9.5631084814211942</v>
      </c>
      <c r="D4">
        <v>1.9519434467387271</v>
      </c>
      <c r="E4">
        <v>0.53966725975621954</v>
      </c>
      <c r="F4">
        <v>17.236467666204462</v>
      </c>
      <c r="G4">
        <v>3.8808665548331498</v>
      </c>
      <c r="H4">
        <v>62.648940023652578</v>
      </c>
      <c r="I4">
        <v>18.029780423097989</v>
      </c>
      <c r="J4">
        <v>4.1237158773557399</v>
      </c>
      <c r="K4">
        <v>5.960411625741739</v>
      </c>
      <c r="L4">
        <v>299.42225600256012</v>
      </c>
      <c r="M4">
        <v>19.78896971255099</v>
      </c>
      <c r="N4">
        <v>5.7765584909897347</v>
      </c>
      <c r="O4">
        <v>2.559916352718695</v>
      </c>
      <c r="P4">
        <v>9.3677151702664947</v>
      </c>
      <c r="Q4">
        <v>3.8221688660452959</v>
      </c>
      <c r="R4">
        <v>3.0967700361727739</v>
      </c>
      <c r="S4">
        <v>29.918047962296338</v>
      </c>
      <c r="T4">
        <v>10.482230038358599</v>
      </c>
      <c r="U4">
        <v>37.348693506106372</v>
      </c>
      <c r="V4">
        <v>508.92931297174681</v>
      </c>
      <c r="W4">
        <v>471.6102191426192</v>
      </c>
      <c r="X4">
        <v>1.3853120286064511</v>
      </c>
      <c r="Y4">
        <v>0.59956446559001753</v>
      </c>
      <c r="Z4">
        <v>44.232066526004978</v>
      </c>
      <c r="AA4">
        <v>16.087804253284919</v>
      </c>
      <c r="AB4">
        <v>5.8011547548673943E-2</v>
      </c>
      <c r="AC4">
        <v>23.04049999525407</v>
      </c>
      <c r="AD4">
        <v>34.18109633014587</v>
      </c>
      <c r="AE4">
        <v>6.9888447627918477</v>
      </c>
      <c r="AF4">
        <v>12.76334948890034</v>
      </c>
      <c r="AG4">
        <v>146.7335282073341</v>
      </c>
      <c r="AH4">
        <v>86.877410670346109</v>
      </c>
      <c r="AI4">
        <v>16.855111852380279</v>
      </c>
      <c r="AJ4">
        <v>124.7130473426019</v>
      </c>
      <c r="AK4">
        <v>68.245688809188465</v>
      </c>
      <c r="AL4">
        <v>260.19575954334641</v>
      </c>
      <c r="AM4">
        <v>26.404616260026689</v>
      </c>
      <c r="AN4">
        <v>15.90857057063524</v>
      </c>
    </row>
    <row r="5" spans="1:40" x14ac:dyDescent="0.45">
      <c r="A5" s="1" t="s">
        <v>648</v>
      </c>
      <c r="B5">
        <v>76.551968684274371</v>
      </c>
      <c r="C5">
        <v>8.2113953174728849</v>
      </c>
      <c r="D5">
        <v>0.49774152525400622</v>
      </c>
      <c r="E5">
        <v>0.31898507328174441</v>
      </c>
      <c r="F5">
        <v>93.573434932732397</v>
      </c>
      <c r="G5">
        <v>34.461210981072362</v>
      </c>
      <c r="H5">
        <v>20.44726101201806</v>
      </c>
      <c r="I5">
        <v>4.2009944212169463</v>
      </c>
      <c r="J5">
        <v>3.488229424859743</v>
      </c>
      <c r="K5">
        <v>0.97510943779138171</v>
      </c>
      <c r="L5">
        <v>9.1447568109991906</v>
      </c>
      <c r="M5">
        <v>54.835610138979312</v>
      </c>
      <c r="N5">
        <v>33.896119146689408</v>
      </c>
      <c r="O5">
        <v>4.7823706966491546</v>
      </c>
      <c r="P5">
        <v>32.282448650084589</v>
      </c>
      <c r="Q5">
        <v>5.5796354527426431</v>
      </c>
      <c r="R5">
        <v>2.9848840330551538</v>
      </c>
      <c r="S5">
        <v>29.606535104047499</v>
      </c>
      <c r="T5">
        <v>5.759433357798212</v>
      </c>
      <c r="U5">
        <v>55.957019490834902</v>
      </c>
      <c r="V5">
        <v>47.544263770458727</v>
      </c>
      <c r="W5">
        <v>121.1524670865727</v>
      </c>
      <c r="X5">
        <v>0.3860407477326771</v>
      </c>
      <c r="Y5">
        <v>0.57864748604399308</v>
      </c>
      <c r="Z5">
        <v>8.5869583010908261</v>
      </c>
      <c r="AA5">
        <v>13.295788214809621</v>
      </c>
      <c r="AB5">
        <v>9.8521131915481355E-2</v>
      </c>
      <c r="AC5">
        <v>33.808679426965817</v>
      </c>
      <c r="AD5">
        <v>9.1345382173789247</v>
      </c>
      <c r="AE5">
        <v>4.7022026203346972</v>
      </c>
      <c r="AF5">
        <v>4.0583942453299784</v>
      </c>
      <c r="AG5">
        <v>87.09122540980475</v>
      </c>
      <c r="AH5">
        <v>50.544284371248096</v>
      </c>
      <c r="AI5">
        <v>5.3316213237257992</v>
      </c>
      <c r="AJ5">
        <v>64.993870111689887</v>
      </c>
      <c r="AK5">
        <v>27.267507521881711</v>
      </c>
      <c r="AL5">
        <v>206.91260910166091</v>
      </c>
      <c r="AM5">
        <v>4.1918122705457499</v>
      </c>
      <c r="AN5">
        <v>9.0981078211603119</v>
      </c>
    </row>
    <row r="6" spans="1:40" x14ac:dyDescent="0.45">
      <c r="A6" s="1" t="s">
        <v>649</v>
      </c>
      <c r="B6">
        <v>201.6377873324185</v>
      </c>
      <c r="C6">
        <v>29.356463345601028</v>
      </c>
      <c r="D6">
        <v>2.9445456467867919</v>
      </c>
      <c r="E6">
        <v>0.94820113163060116</v>
      </c>
      <c r="F6">
        <v>536.96326416546674</v>
      </c>
      <c r="G6">
        <v>206.37465111039711</v>
      </c>
      <c r="H6">
        <v>94.095656813810265</v>
      </c>
      <c r="I6">
        <v>20.294770178063828</v>
      </c>
      <c r="J6">
        <v>29.926698946834211</v>
      </c>
      <c r="K6">
        <v>4.920252727486738</v>
      </c>
      <c r="L6">
        <v>43.893644706309587</v>
      </c>
      <c r="M6">
        <v>384.45766952111552</v>
      </c>
      <c r="N6">
        <v>132.1144345438463</v>
      </c>
      <c r="O6">
        <v>34.931969613837133</v>
      </c>
      <c r="P6">
        <v>115.6488092500306</v>
      </c>
      <c r="Q6">
        <v>30.758251807895121</v>
      </c>
      <c r="R6">
        <v>16.2790730689293</v>
      </c>
      <c r="S6">
        <v>250.62569541401581</v>
      </c>
      <c r="T6">
        <v>39.177221092444967</v>
      </c>
      <c r="U6">
        <v>129.55137575114901</v>
      </c>
      <c r="V6">
        <v>121.2924522808062</v>
      </c>
      <c r="W6">
        <v>457.85098453604769</v>
      </c>
      <c r="X6">
        <v>1.2297208835407529</v>
      </c>
      <c r="Y6">
        <v>16.738993093344909</v>
      </c>
      <c r="Z6">
        <v>42.77017219100312</v>
      </c>
      <c r="AA6">
        <v>335.42291163419787</v>
      </c>
      <c r="AB6">
        <v>0.33840021540436033</v>
      </c>
      <c r="AC6">
        <v>225.6725113267731</v>
      </c>
      <c r="AD6">
        <v>43.669459842110918</v>
      </c>
      <c r="AE6">
        <v>34.941643398614048</v>
      </c>
      <c r="AF6">
        <v>24.325733590269721</v>
      </c>
      <c r="AG6">
        <v>179.45817053878051</v>
      </c>
      <c r="AH6">
        <v>302.77408189278498</v>
      </c>
      <c r="AI6">
        <v>30.50426152180971</v>
      </c>
      <c r="AJ6">
        <v>343.70504910839168</v>
      </c>
      <c r="AK6">
        <v>133.33730950899511</v>
      </c>
      <c r="AL6">
        <v>1568.6381123329529</v>
      </c>
      <c r="AM6">
        <v>20.180720288321609</v>
      </c>
      <c r="AN6">
        <v>39.581792069139453</v>
      </c>
    </row>
    <row r="7" spans="1:40" x14ac:dyDescent="0.45">
      <c r="A7" s="1" t="s">
        <v>650</v>
      </c>
      <c r="B7">
        <v>43.445995738303708</v>
      </c>
      <c r="C7">
        <v>7.3813267050179734</v>
      </c>
      <c r="D7">
        <v>10.53808930059119</v>
      </c>
      <c r="E7">
        <v>0.2101501327601879</v>
      </c>
      <c r="F7">
        <v>7.2847697286034379</v>
      </c>
      <c r="G7">
        <v>1.205988662996565</v>
      </c>
      <c r="H7">
        <v>9.8534368434259338</v>
      </c>
      <c r="I7">
        <v>1.604793505300762</v>
      </c>
      <c r="J7">
        <v>1.8291648265404199</v>
      </c>
      <c r="K7">
        <v>0.60434642015653406</v>
      </c>
      <c r="L7">
        <v>4.0039860208572851</v>
      </c>
      <c r="M7">
        <v>8.0624062448082672</v>
      </c>
      <c r="N7">
        <v>6.1589909394443403</v>
      </c>
      <c r="O7">
        <v>0.56797785603770778</v>
      </c>
      <c r="P7">
        <v>3.9001525642920249</v>
      </c>
      <c r="Q7">
        <v>1.127543856487405</v>
      </c>
      <c r="R7">
        <v>1.3673038917564191</v>
      </c>
      <c r="S7">
        <v>14.0364546612954</v>
      </c>
      <c r="T7">
        <v>3.039514398705256</v>
      </c>
      <c r="U7">
        <v>15.928693057762789</v>
      </c>
      <c r="V7">
        <v>8.3186401596622055</v>
      </c>
      <c r="W7">
        <v>16.261635457476899</v>
      </c>
      <c r="X7">
        <v>7.4469699163345407E-2</v>
      </c>
      <c r="Y7">
        <v>0.13587731780094359</v>
      </c>
      <c r="Z7">
        <v>2.2920950141313949</v>
      </c>
      <c r="AA7">
        <v>3.1523398331628401</v>
      </c>
      <c r="AB7">
        <v>1.7360616117261609E-2</v>
      </c>
      <c r="AC7">
        <v>11.68067669711292</v>
      </c>
      <c r="AD7">
        <v>4.7807991087656916</v>
      </c>
      <c r="AE7">
        <v>2.90993743531777</v>
      </c>
      <c r="AF7">
        <v>1.9328253242837261</v>
      </c>
      <c r="AG7">
        <v>80.146985793576206</v>
      </c>
      <c r="AH7">
        <v>19.584901173784171</v>
      </c>
      <c r="AI7">
        <v>2.943279098381324</v>
      </c>
      <c r="AJ7">
        <v>31.951301629376172</v>
      </c>
      <c r="AK7">
        <v>9.961169931049028</v>
      </c>
      <c r="AL7">
        <v>60.156360011053792</v>
      </c>
      <c r="AM7">
        <v>3.0024459878489949</v>
      </c>
      <c r="AN7">
        <v>6.019876003370487</v>
      </c>
    </row>
    <row r="8" spans="1:40" x14ac:dyDescent="0.45">
      <c r="A8" s="1" t="s">
        <v>651</v>
      </c>
      <c r="B8">
        <v>89.170153888510612</v>
      </c>
      <c r="C8">
        <v>12.18491023058748</v>
      </c>
      <c r="D8">
        <v>3.8723501600293879</v>
      </c>
      <c r="E8">
        <v>0.60071727322958279</v>
      </c>
      <c r="F8">
        <v>29.628824517565601</v>
      </c>
      <c r="G8">
        <v>7.1787868960774617</v>
      </c>
      <c r="H8">
        <v>72.357037782535272</v>
      </c>
      <c r="I8">
        <v>27.216740129790679</v>
      </c>
      <c r="J8">
        <v>14.13877797284608</v>
      </c>
      <c r="K8">
        <v>2.6214679009055049</v>
      </c>
      <c r="L8">
        <v>34.921497443503277</v>
      </c>
      <c r="M8">
        <v>109.7598826351884</v>
      </c>
      <c r="N8">
        <v>10.84782197418091</v>
      </c>
      <c r="O8">
        <v>4.40373880490261</v>
      </c>
      <c r="P8">
        <v>20.728658671426231</v>
      </c>
      <c r="Q8">
        <v>5.1466608398205667</v>
      </c>
      <c r="R8">
        <v>7.1820645046913896</v>
      </c>
      <c r="S8">
        <v>135.23549166881469</v>
      </c>
      <c r="T8">
        <v>24.2099753180166</v>
      </c>
      <c r="U8">
        <v>46.880247442617772</v>
      </c>
      <c r="V8">
        <v>84.453953365097448</v>
      </c>
      <c r="W8">
        <v>864.0740333603336</v>
      </c>
      <c r="X8">
        <v>1.0735562292188801</v>
      </c>
      <c r="Y8">
        <v>1.6925029687555431</v>
      </c>
      <c r="Z8">
        <v>34.26653558285566</v>
      </c>
      <c r="AA8">
        <v>37.76916814187112</v>
      </c>
      <c r="AB8">
        <v>0.13386408425405341</v>
      </c>
      <c r="AC8">
        <v>77.774045152233384</v>
      </c>
      <c r="AD8">
        <v>31.695445077641921</v>
      </c>
      <c r="AE8">
        <v>15.59996018953998</v>
      </c>
      <c r="AF8">
        <v>10.67207610883114</v>
      </c>
      <c r="AG8">
        <v>114.1319131015232</v>
      </c>
      <c r="AH8">
        <v>155.8420309258442</v>
      </c>
      <c r="AI8">
        <v>16.26289570009342</v>
      </c>
      <c r="AJ8">
        <v>238.11040673126249</v>
      </c>
      <c r="AK8">
        <v>67.921388247961971</v>
      </c>
      <c r="AL8">
        <v>322.79812419448137</v>
      </c>
      <c r="AM8">
        <v>19.299839419497101</v>
      </c>
      <c r="AN8">
        <v>14.17024042897887</v>
      </c>
    </row>
    <row r="9" spans="1:40" x14ac:dyDescent="0.45">
      <c r="A9" s="1" t="s">
        <v>652</v>
      </c>
      <c r="B9">
        <v>11.823192362676121</v>
      </c>
      <c r="C9">
        <v>1.47044068227695</v>
      </c>
      <c r="D9">
        <v>0.29256332003599639</v>
      </c>
      <c r="E9">
        <v>0.101458225885303</v>
      </c>
      <c r="F9">
        <v>10.032868965769749</v>
      </c>
      <c r="G9">
        <v>2.6440041482997771</v>
      </c>
      <c r="H9">
        <v>9.7768987110764964</v>
      </c>
      <c r="I9">
        <v>2.4118643013205761</v>
      </c>
      <c r="J9">
        <v>1.8602292655580801</v>
      </c>
      <c r="K9">
        <v>0.67478739280864131</v>
      </c>
      <c r="L9">
        <v>5.2408509471012037</v>
      </c>
      <c r="M9">
        <v>10.991344326674829</v>
      </c>
      <c r="N9">
        <v>3.5613300803122132</v>
      </c>
      <c r="O9">
        <v>2.1336375556037002</v>
      </c>
      <c r="P9">
        <v>5.0815630614214946</v>
      </c>
      <c r="Q9">
        <v>2.0392608144046451</v>
      </c>
      <c r="R9">
        <v>1.2527975779395599</v>
      </c>
      <c r="S9">
        <v>16.559924368601191</v>
      </c>
      <c r="T9">
        <v>3.9113045516597529</v>
      </c>
      <c r="U9">
        <v>39.980062859542592</v>
      </c>
      <c r="V9">
        <v>19.093519502000671</v>
      </c>
      <c r="W9">
        <v>195.8783699359071</v>
      </c>
      <c r="X9">
        <v>0.153299476012594</v>
      </c>
      <c r="Y9">
        <v>1.038713954046858</v>
      </c>
      <c r="Z9">
        <v>5.3440477359016736</v>
      </c>
      <c r="AA9">
        <v>21.008930473707689</v>
      </c>
      <c r="AB9">
        <v>4.7176367644515431E-2</v>
      </c>
      <c r="AC9">
        <v>9.2542061414296288</v>
      </c>
      <c r="AD9">
        <v>4.645913622240152</v>
      </c>
      <c r="AE9">
        <v>2.0794339534862138</v>
      </c>
      <c r="AF9">
        <v>1.93024714466775</v>
      </c>
      <c r="AG9">
        <v>16.089947312335401</v>
      </c>
      <c r="AH9">
        <v>19.952372218288879</v>
      </c>
      <c r="AI9">
        <v>2.6521239215364178</v>
      </c>
      <c r="AJ9">
        <v>35.747414880856702</v>
      </c>
      <c r="AK9">
        <v>12.954354641715881</v>
      </c>
      <c r="AL9">
        <v>113.5882190226957</v>
      </c>
      <c r="AM9">
        <v>2.1606110042385258</v>
      </c>
      <c r="AN9">
        <v>4.3197664089765881</v>
      </c>
    </row>
    <row r="10" spans="1:40" x14ac:dyDescent="0.45">
      <c r="A10" s="1" t="s">
        <v>653</v>
      </c>
      <c r="B10">
        <v>589.38892135970946</v>
      </c>
      <c r="C10">
        <v>61.086741472297398</v>
      </c>
      <c r="D10">
        <v>17.7233787956817</v>
      </c>
      <c r="E10">
        <v>6.6176758639931759</v>
      </c>
      <c r="F10">
        <v>90.080765156367676</v>
      </c>
      <c r="G10">
        <v>27.510173807939559</v>
      </c>
      <c r="H10">
        <v>134.93051282093259</v>
      </c>
      <c r="I10">
        <v>35.18604304043987</v>
      </c>
      <c r="J10">
        <v>18.133889928799679</v>
      </c>
      <c r="K10">
        <v>10.83231700490421</v>
      </c>
      <c r="L10">
        <v>256.61173236937623</v>
      </c>
      <c r="M10">
        <v>121.9942294776239</v>
      </c>
      <c r="N10">
        <v>36.095814662081402</v>
      </c>
      <c r="O10">
        <v>16.94784333634437</v>
      </c>
      <c r="P10">
        <v>104.7152015771771</v>
      </c>
      <c r="Q10">
        <v>17.66770483452725</v>
      </c>
      <c r="R10">
        <v>17.4734280213437</v>
      </c>
      <c r="S10">
        <v>122.6062247527111</v>
      </c>
      <c r="T10">
        <v>30.450256025945439</v>
      </c>
      <c r="U10">
        <v>306.49409262544219</v>
      </c>
      <c r="V10">
        <v>436.99549319382407</v>
      </c>
      <c r="W10">
        <v>1689.3795197356251</v>
      </c>
      <c r="X10">
        <v>2.835382762250064</v>
      </c>
      <c r="Y10">
        <v>4.9281462637832414</v>
      </c>
      <c r="Z10">
        <v>68.959664079265551</v>
      </c>
      <c r="AA10">
        <v>105.24046253511899</v>
      </c>
      <c r="AB10">
        <v>0.38802241134427562</v>
      </c>
      <c r="AC10">
        <v>145.2718384071577</v>
      </c>
      <c r="AD10">
        <v>73.812382362673119</v>
      </c>
      <c r="AE10">
        <v>29.768864573696181</v>
      </c>
      <c r="AF10">
        <v>27.425709221579719</v>
      </c>
      <c r="AG10">
        <v>428.05943785988472</v>
      </c>
      <c r="AH10">
        <v>265.88913088541909</v>
      </c>
      <c r="AI10">
        <v>36.065780891196113</v>
      </c>
      <c r="AJ10">
        <v>340.47020918434879</v>
      </c>
      <c r="AK10">
        <v>153.21641329771981</v>
      </c>
      <c r="AL10">
        <v>980.73834074399258</v>
      </c>
      <c r="AM10">
        <v>40.583769260784919</v>
      </c>
      <c r="AN10">
        <v>50.4966670974325</v>
      </c>
    </row>
    <row r="11" spans="1:40" x14ac:dyDescent="0.45">
      <c r="A11" s="1" t="s">
        <v>654</v>
      </c>
      <c r="B11">
        <v>83.415050894376961</v>
      </c>
      <c r="C11">
        <v>13.55606051008289</v>
      </c>
      <c r="D11">
        <v>2.1430002304196329</v>
      </c>
      <c r="E11">
        <v>0.31546912799864052</v>
      </c>
      <c r="F11">
        <v>7.7031852100551381</v>
      </c>
      <c r="G11">
        <v>1.301748567547506</v>
      </c>
      <c r="H11">
        <v>33.813159711288527</v>
      </c>
      <c r="I11">
        <v>8.7526464311607679</v>
      </c>
      <c r="J11">
        <v>3.760652419026111</v>
      </c>
      <c r="K11">
        <v>5.7698079935173894</v>
      </c>
      <c r="L11">
        <v>233.60653496398109</v>
      </c>
      <c r="M11">
        <v>15.913766863116111</v>
      </c>
      <c r="N11">
        <v>3.098602464595376</v>
      </c>
      <c r="O11">
        <v>2.8210827711401469</v>
      </c>
      <c r="P11">
        <v>7.8723413255933039</v>
      </c>
      <c r="Q11">
        <v>3.7487446127936179</v>
      </c>
      <c r="R11">
        <v>3.1792115977972282</v>
      </c>
      <c r="S11">
        <v>31.82043356075685</v>
      </c>
      <c r="T11">
        <v>8.1436786947797462</v>
      </c>
      <c r="U11">
        <v>28.41433773413468</v>
      </c>
      <c r="V11">
        <v>197.09587839900391</v>
      </c>
      <c r="W11">
        <v>229.47892709839959</v>
      </c>
      <c r="X11">
        <v>0.45315095977634101</v>
      </c>
      <c r="Y11">
        <v>0.62683424354818007</v>
      </c>
      <c r="Z11">
        <v>10.60632322450229</v>
      </c>
      <c r="AA11">
        <v>14.18886522036334</v>
      </c>
      <c r="AB11">
        <v>4.9374081546962177E-2</v>
      </c>
      <c r="AC11">
        <v>18.026623381367511</v>
      </c>
      <c r="AD11">
        <v>17.47036172951498</v>
      </c>
      <c r="AE11">
        <v>5.6059424411720231</v>
      </c>
      <c r="AF11">
        <v>6.6179356376895182</v>
      </c>
      <c r="AG11">
        <v>80.907816525978944</v>
      </c>
      <c r="AH11">
        <v>53.882761433796261</v>
      </c>
      <c r="AI11">
        <v>9.5432536216996411</v>
      </c>
      <c r="AJ11">
        <v>89.418245895434978</v>
      </c>
      <c r="AK11">
        <v>39.775656459753307</v>
      </c>
      <c r="AL11">
        <v>171.2525553599385</v>
      </c>
      <c r="AM11">
        <v>5.1277625734799006</v>
      </c>
      <c r="AN11">
        <v>13.443277273215649</v>
      </c>
    </row>
    <row r="12" spans="1:40" x14ac:dyDescent="0.45">
      <c r="A12" s="1" t="s">
        <v>655</v>
      </c>
      <c r="B12">
        <v>61.330372948286602</v>
      </c>
      <c r="C12">
        <v>8.1164667604178611</v>
      </c>
      <c r="D12">
        <v>4.2956984805207474</v>
      </c>
      <c r="E12">
        <v>0.27514765400483959</v>
      </c>
      <c r="F12">
        <v>44.997189707442701</v>
      </c>
      <c r="G12">
        <v>5.4372756024301623</v>
      </c>
      <c r="H12">
        <v>28.200157139586288</v>
      </c>
      <c r="I12">
        <v>6.9823875139618359</v>
      </c>
      <c r="J12">
        <v>4.1500873812219714</v>
      </c>
      <c r="K12">
        <v>1.486733299883771</v>
      </c>
      <c r="L12">
        <v>15.25216735840096</v>
      </c>
      <c r="M12">
        <v>28.449990012512991</v>
      </c>
      <c r="N12">
        <v>14.35277312809691</v>
      </c>
      <c r="O12">
        <v>4.64939296495929</v>
      </c>
      <c r="P12">
        <v>17.811610519030271</v>
      </c>
      <c r="Q12">
        <v>4.0422681738794779</v>
      </c>
      <c r="R12">
        <v>2.6321301554207421</v>
      </c>
      <c r="S12">
        <v>32.481229219174793</v>
      </c>
      <c r="T12">
        <v>7.6764127140996656</v>
      </c>
      <c r="U12">
        <v>36.197547206140818</v>
      </c>
      <c r="V12">
        <v>56.415345150566779</v>
      </c>
      <c r="W12">
        <v>354.21570075709798</v>
      </c>
      <c r="X12">
        <v>0.488871873799334</v>
      </c>
      <c r="Y12">
        <v>1.5461505650147691</v>
      </c>
      <c r="Z12">
        <v>13.72348664019343</v>
      </c>
      <c r="AA12">
        <v>32.033503400927763</v>
      </c>
      <c r="AB12">
        <v>8.6385382766003965E-2</v>
      </c>
      <c r="AC12">
        <v>22.790512955640359</v>
      </c>
      <c r="AD12">
        <v>12.864541167930749</v>
      </c>
      <c r="AE12">
        <v>5.0521063921345304</v>
      </c>
      <c r="AF12">
        <v>4.9261049619637589</v>
      </c>
      <c r="AG12">
        <v>128.49450820288479</v>
      </c>
      <c r="AH12">
        <v>51.518383561726402</v>
      </c>
      <c r="AI12">
        <v>6.7790692111130166</v>
      </c>
      <c r="AJ12">
        <v>84.342533137501718</v>
      </c>
      <c r="AK12">
        <v>31.99703293218089</v>
      </c>
      <c r="AL12">
        <v>229.57740242633199</v>
      </c>
      <c r="AM12">
        <v>9.6635929812502912</v>
      </c>
      <c r="AN12">
        <v>10.789780342999761</v>
      </c>
    </row>
    <row r="13" spans="1:40" x14ac:dyDescent="0.45">
      <c r="A13" s="1" t="s">
        <v>656</v>
      </c>
      <c r="B13">
        <v>198.1956227428426</v>
      </c>
      <c r="C13">
        <v>23.058292891503431</v>
      </c>
      <c r="D13">
        <v>3.7505922411463799</v>
      </c>
      <c r="E13">
        <v>0.79188407436866992</v>
      </c>
      <c r="F13">
        <v>92.137281770180849</v>
      </c>
      <c r="G13">
        <v>7.3441125037378709</v>
      </c>
      <c r="H13">
        <v>60.557590194412683</v>
      </c>
      <c r="I13">
        <v>20.272675949421611</v>
      </c>
      <c r="J13">
        <v>5.5338217494517377</v>
      </c>
      <c r="K13">
        <v>2.6702743234939348</v>
      </c>
      <c r="L13">
        <v>18.43195146278039</v>
      </c>
      <c r="M13">
        <v>48.673080998192177</v>
      </c>
      <c r="N13">
        <v>22.681282907175941</v>
      </c>
      <c r="O13">
        <v>2.9561693541246239</v>
      </c>
      <c r="P13">
        <v>82.455240162438599</v>
      </c>
      <c r="Q13">
        <v>3.8637791036466118</v>
      </c>
      <c r="R13">
        <v>3.4077976686671501</v>
      </c>
      <c r="S13">
        <v>39.395117911137561</v>
      </c>
      <c r="T13">
        <v>13.939032344128821</v>
      </c>
      <c r="U13">
        <v>35.491675794922173</v>
      </c>
      <c r="V13">
        <v>96.687849364174099</v>
      </c>
      <c r="W13">
        <v>727.53248279206366</v>
      </c>
      <c r="X13">
        <v>0.9502471621832782</v>
      </c>
      <c r="Y13">
        <v>0.80584766165869459</v>
      </c>
      <c r="Z13">
        <v>25.856432029641049</v>
      </c>
      <c r="AA13">
        <v>18.547723413378328</v>
      </c>
      <c r="AB13">
        <v>7.3369231330035894E-2</v>
      </c>
      <c r="AC13">
        <v>46.136148545893938</v>
      </c>
      <c r="AD13">
        <v>24.84544137253512</v>
      </c>
      <c r="AE13">
        <v>6.5787234832869039</v>
      </c>
      <c r="AF13">
        <v>10.226001072491769</v>
      </c>
      <c r="AG13">
        <v>142.78299766466469</v>
      </c>
      <c r="AH13">
        <v>99.467117230755463</v>
      </c>
      <c r="AI13">
        <v>12.591016059870199</v>
      </c>
      <c r="AJ13">
        <v>134.94058168909609</v>
      </c>
      <c r="AK13">
        <v>51.026168857201682</v>
      </c>
      <c r="AL13">
        <v>250.50640174696491</v>
      </c>
      <c r="AM13">
        <v>6.576912018183501</v>
      </c>
      <c r="AN13">
        <v>10.371683945011389</v>
      </c>
    </row>
    <row r="14" spans="1:40" x14ac:dyDescent="0.45">
      <c r="A14" s="1" t="s">
        <v>657</v>
      </c>
      <c r="B14">
        <v>68.136855636989765</v>
      </c>
      <c r="C14">
        <v>7.180256071634413</v>
      </c>
      <c r="D14">
        <v>1.040553836040685</v>
      </c>
      <c r="E14">
        <v>0.55000106450936659</v>
      </c>
      <c r="F14">
        <v>10.372773769954909</v>
      </c>
      <c r="G14">
        <v>2.3971360706634708</v>
      </c>
      <c r="H14">
        <v>9.2056226887759252</v>
      </c>
      <c r="I14">
        <v>2.6573595422715508</v>
      </c>
      <c r="J14">
        <v>2.2720072037381129</v>
      </c>
      <c r="K14">
        <v>0.60675460044123164</v>
      </c>
      <c r="L14">
        <v>17.555691698117219</v>
      </c>
      <c r="M14">
        <v>5.7619301819263216</v>
      </c>
      <c r="N14">
        <v>2.5205746872300558</v>
      </c>
      <c r="O14">
        <v>0.66944144503178526</v>
      </c>
      <c r="P14">
        <v>1.7882285897439849</v>
      </c>
      <c r="Q14">
        <v>0.57235965412697565</v>
      </c>
      <c r="R14">
        <v>1.1869698251663889</v>
      </c>
      <c r="S14">
        <v>20.453040367044711</v>
      </c>
      <c r="T14">
        <v>3.8563036164971969</v>
      </c>
      <c r="U14">
        <v>5.3556763773904521</v>
      </c>
      <c r="V14">
        <v>40.757754268877761</v>
      </c>
      <c r="W14">
        <v>143.96844929470191</v>
      </c>
      <c r="X14">
        <v>0.22375156660634829</v>
      </c>
      <c r="Y14">
        <v>0.1775626372745813</v>
      </c>
      <c r="Z14">
        <v>5.5157408508752024</v>
      </c>
      <c r="AA14">
        <v>4.1891305051212502</v>
      </c>
      <c r="AB14">
        <v>1.10285934121628E-2</v>
      </c>
      <c r="AC14">
        <v>11.43381817978025</v>
      </c>
      <c r="AD14">
        <v>4.6302683487191221</v>
      </c>
      <c r="AE14">
        <v>2.165914915469874</v>
      </c>
      <c r="AF14">
        <v>1.760179200298148</v>
      </c>
      <c r="AG14">
        <v>39.662492967881697</v>
      </c>
      <c r="AH14">
        <v>20.067187094170361</v>
      </c>
      <c r="AI14">
        <v>2.7997359835862992</v>
      </c>
      <c r="AJ14">
        <v>32.828104242843693</v>
      </c>
      <c r="AK14">
        <v>11.39831825370595</v>
      </c>
      <c r="AL14">
        <v>39.140063569985607</v>
      </c>
      <c r="AM14">
        <v>1.548074432184702</v>
      </c>
      <c r="AN14">
        <v>2.29059766669655</v>
      </c>
    </row>
    <row r="15" spans="1:40" x14ac:dyDescent="0.45">
      <c r="A15" s="1" t="s">
        <v>658</v>
      </c>
      <c r="B15">
        <v>51.835442404045871</v>
      </c>
      <c r="C15">
        <v>5.223036732462889</v>
      </c>
      <c r="D15">
        <v>0.67250809055386929</v>
      </c>
      <c r="E15">
        <v>0.52139111231154711</v>
      </c>
      <c r="F15">
        <v>80.102801802049683</v>
      </c>
      <c r="G15">
        <v>10.656224124508849</v>
      </c>
      <c r="H15">
        <v>21.22996139325566</v>
      </c>
      <c r="I15">
        <v>6.4756834006158712</v>
      </c>
      <c r="J15">
        <v>4.2501202789870494</v>
      </c>
      <c r="K15">
        <v>1.050574031988285</v>
      </c>
      <c r="L15">
        <v>10.37111551712332</v>
      </c>
      <c r="M15">
        <v>55.988240510838793</v>
      </c>
      <c r="N15">
        <v>30.190934251050031</v>
      </c>
      <c r="O15">
        <v>2.5109339724290072</v>
      </c>
      <c r="P15">
        <v>8.9358895052497402</v>
      </c>
      <c r="Q15">
        <v>2.5993478211672101</v>
      </c>
      <c r="R15">
        <v>8.9511996632543323</v>
      </c>
      <c r="S15">
        <v>34.345042806785472</v>
      </c>
      <c r="T15">
        <v>6.7570961173665616</v>
      </c>
      <c r="U15">
        <v>17.500321301052431</v>
      </c>
      <c r="V15">
        <v>64.965505901180151</v>
      </c>
      <c r="W15">
        <v>239.2986478534859</v>
      </c>
      <c r="X15">
        <v>0.83078107166600912</v>
      </c>
      <c r="Y15">
        <v>1.3494783814581019</v>
      </c>
      <c r="Z15">
        <v>13.159960200691</v>
      </c>
      <c r="AA15">
        <v>27.515880008329521</v>
      </c>
      <c r="AB15">
        <v>4.5884750063172927E-2</v>
      </c>
      <c r="AC15">
        <v>30.567288998484369</v>
      </c>
      <c r="AD15">
        <v>8.8110991048261589</v>
      </c>
      <c r="AE15">
        <v>4.977910913326749</v>
      </c>
      <c r="AF15">
        <v>3.908400066483297</v>
      </c>
      <c r="AG15">
        <v>46.596251340583031</v>
      </c>
      <c r="AH15">
        <v>47.809914463868452</v>
      </c>
      <c r="AI15">
        <v>5.1282304855015219</v>
      </c>
      <c r="AJ15">
        <v>61.212500024147239</v>
      </c>
      <c r="AK15">
        <v>21.965353714040649</v>
      </c>
      <c r="AL15">
        <v>146.6466936388691</v>
      </c>
      <c r="AM15">
        <v>3.712299845317014</v>
      </c>
      <c r="AN15">
        <v>6.0349981974680942</v>
      </c>
    </row>
    <row r="16" spans="1:40" x14ac:dyDescent="0.45">
      <c r="A16" s="1" t="s">
        <v>659</v>
      </c>
      <c r="B16">
        <v>99.822955913449249</v>
      </c>
      <c r="C16">
        <v>5.8974779730516707</v>
      </c>
      <c r="D16">
        <v>1.28462761093458</v>
      </c>
      <c r="E16">
        <v>0.48110438620443768</v>
      </c>
      <c r="F16">
        <v>366.22825399417673</v>
      </c>
      <c r="G16">
        <v>9.2197356598092988</v>
      </c>
      <c r="H16">
        <v>34.808265462354953</v>
      </c>
      <c r="I16">
        <v>8.3198505325816203</v>
      </c>
      <c r="J16">
        <v>14.97729563972787</v>
      </c>
      <c r="K16">
        <v>1.839151162812859</v>
      </c>
      <c r="L16">
        <v>18.749577552973221</v>
      </c>
      <c r="M16">
        <v>118.8260528229242</v>
      </c>
      <c r="N16">
        <v>89.395193906315285</v>
      </c>
      <c r="O16">
        <v>7.3662919136075429</v>
      </c>
      <c r="P16">
        <v>23.067342311777161</v>
      </c>
      <c r="Q16">
        <v>3.6406431624514761</v>
      </c>
      <c r="R16">
        <v>7.7477462773774439</v>
      </c>
      <c r="S16">
        <v>138.37073770199339</v>
      </c>
      <c r="T16">
        <v>23.719854187055549</v>
      </c>
      <c r="U16">
        <v>26.39725557086231</v>
      </c>
      <c r="V16">
        <v>154.7228152977645</v>
      </c>
      <c r="W16">
        <v>437.70884478746638</v>
      </c>
      <c r="X16">
        <v>0.56380870797730176</v>
      </c>
      <c r="Y16">
        <v>1.2128503002970961</v>
      </c>
      <c r="Z16">
        <v>18.077301135304101</v>
      </c>
      <c r="AA16">
        <v>28.377412771318092</v>
      </c>
      <c r="AB16">
        <v>0.1087195432719312</v>
      </c>
      <c r="AC16">
        <v>70.268381060277676</v>
      </c>
      <c r="AD16">
        <v>19.264689408342679</v>
      </c>
      <c r="AE16">
        <v>14.419386690689279</v>
      </c>
      <c r="AF16">
        <v>8.7173845692499832</v>
      </c>
      <c r="AG16">
        <v>87.166792232693567</v>
      </c>
      <c r="AH16">
        <v>105.4648860706088</v>
      </c>
      <c r="AI16">
        <v>13.257053337411509</v>
      </c>
      <c r="AJ16">
        <v>178.98383544254219</v>
      </c>
      <c r="AK16">
        <v>57.187422072945488</v>
      </c>
      <c r="AL16">
        <v>273.1751230581167</v>
      </c>
      <c r="AM16">
        <v>5.9392970674168009</v>
      </c>
      <c r="AN16">
        <v>9.547967597549917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757.80525483377403</v>
      </c>
      <c r="C2">
        <v>27.860877741002021</v>
      </c>
      <c r="D2">
        <v>7.2824826000962544</v>
      </c>
      <c r="E2">
        <v>3.0999388720842012</v>
      </c>
      <c r="F2">
        <v>30.09645059548642</v>
      </c>
      <c r="G2">
        <v>10.425977648258369</v>
      </c>
      <c r="H2">
        <v>27.774002517583519</v>
      </c>
      <c r="I2">
        <v>3.2446122146169181</v>
      </c>
      <c r="J2">
        <v>2.271883208897302</v>
      </c>
      <c r="K2">
        <v>0.49358420588547092</v>
      </c>
      <c r="L2">
        <v>4.7897305163876283</v>
      </c>
      <c r="M2">
        <v>10.92753103318927</v>
      </c>
      <c r="N2">
        <v>8.1551046571930321</v>
      </c>
      <c r="O2">
        <v>0.41960368759626748</v>
      </c>
      <c r="P2">
        <v>2.1297903854272122</v>
      </c>
      <c r="Q2">
        <v>0.44974129985430422</v>
      </c>
      <c r="R2">
        <v>1.771162910377442</v>
      </c>
      <c r="S2">
        <v>20.10040951371975</v>
      </c>
      <c r="T2">
        <v>5.3795469867645771</v>
      </c>
      <c r="U2">
        <v>4.76316204903575</v>
      </c>
      <c r="V2">
        <v>13.72564304313523</v>
      </c>
      <c r="W2">
        <v>31.31421012807343</v>
      </c>
      <c r="X2">
        <v>0.1562582946354267</v>
      </c>
      <c r="Y2">
        <v>0.2048820439574727</v>
      </c>
      <c r="Z2">
        <v>3.6901719173398848</v>
      </c>
      <c r="AA2">
        <v>4.7961076600521784</v>
      </c>
      <c r="AB2">
        <v>1.0012168019152839E-2</v>
      </c>
      <c r="AC2">
        <v>101.32210845119511</v>
      </c>
      <c r="AD2">
        <v>10.410558159873389</v>
      </c>
      <c r="AE2">
        <v>2.3645693215362589</v>
      </c>
      <c r="AF2">
        <v>4.7459731194023744</v>
      </c>
      <c r="AG2">
        <v>208.9999335851688</v>
      </c>
      <c r="AH2">
        <v>26.91689959219222</v>
      </c>
      <c r="AI2">
        <v>7.2563185095645899</v>
      </c>
      <c r="AJ2">
        <v>41.447800335212143</v>
      </c>
      <c r="AK2">
        <v>20.003878822352611</v>
      </c>
      <c r="AL2">
        <v>93.510566368140658</v>
      </c>
      <c r="AM2">
        <v>1.458414698768715</v>
      </c>
      <c r="AN2">
        <v>14.04452695067852</v>
      </c>
    </row>
    <row r="3" spans="1:40" x14ac:dyDescent="0.45">
      <c r="A3" s="1" t="s">
        <v>432</v>
      </c>
      <c r="B3">
        <v>1.333404234124425</v>
      </c>
      <c r="C3">
        <v>0.14382423725803811</v>
      </c>
      <c r="D3">
        <v>3.972537422418998E-2</v>
      </c>
      <c r="E3">
        <v>1.507262653269534E-2</v>
      </c>
      <c r="F3">
        <v>0.46147145358293251</v>
      </c>
      <c r="G3">
        <v>0.19447879741040389</v>
      </c>
      <c r="H3">
        <v>0.96018494508620889</v>
      </c>
      <c r="I3">
        <v>0.20298719455108111</v>
      </c>
      <c r="J3">
        <v>0.34268030300362579</v>
      </c>
      <c r="K3">
        <v>3.0416578287898881E-2</v>
      </c>
      <c r="L3">
        <v>1.071708874799133</v>
      </c>
      <c r="M3">
        <v>1.3665927898961769</v>
      </c>
      <c r="N3">
        <v>0.14079507398348859</v>
      </c>
      <c r="O3">
        <v>2.6867509225422678E-2</v>
      </c>
      <c r="P3">
        <v>9.2645311591796675E-2</v>
      </c>
      <c r="Q3">
        <v>4.6704754357565131E-2</v>
      </c>
      <c r="R3">
        <v>8.0161819587380612E-2</v>
      </c>
      <c r="S3">
        <v>0.54527601649738755</v>
      </c>
      <c r="T3">
        <v>0.1235660288121915</v>
      </c>
      <c r="U3">
        <v>0.46776220610359148</v>
      </c>
      <c r="V3">
        <v>0.39709068898416239</v>
      </c>
      <c r="W3">
        <v>0.55248333990442866</v>
      </c>
      <c r="X3">
        <v>4.4223504698568472E-3</v>
      </c>
      <c r="Y3">
        <v>1.084727650971584E-2</v>
      </c>
      <c r="Z3">
        <v>0.13953893940749429</v>
      </c>
      <c r="AA3">
        <v>0.2396790120135083</v>
      </c>
      <c r="AB3">
        <v>1.1222766546537021E-3</v>
      </c>
      <c r="AC3">
        <v>3.3072928780976891</v>
      </c>
      <c r="AD3">
        <v>0.99543789513204328</v>
      </c>
      <c r="AE3">
        <v>0.60529865444596098</v>
      </c>
      <c r="AF3">
        <v>0.17922842633357081</v>
      </c>
      <c r="AG3">
        <v>1.618691612478024</v>
      </c>
      <c r="AH3">
        <v>2.5208320695652722</v>
      </c>
      <c r="AI3">
        <v>0.20510789406507829</v>
      </c>
      <c r="AJ3">
        <v>1.3170779907828389</v>
      </c>
      <c r="AK3">
        <v>0.79240914151168296</v>
      </c>
      <c r="AL3">
        <v>5.7051310013241894</v>
      </c>
      <c r="AM3">
        <v>0.2074786441562454</v>
      </c>
      <c r="AN3">
        <v>0.226043801987589</v>
      </c>
    </row>
    <row r="4" spans="1:40" x14ac:dyDescent="0.45">
      <c r="A4" s="1" t="s">
        <v>433</v>
      </c>
      <c r="B4">
        <v>51.978980911961351</v>
      </c>
      <c r="C4">
        <v>4.5560281721018434</v>
      </c>
      <c r="D4">
        <v>0.1455234195685538</v>
      </c>
      <c r="E4">
        <v>5.1936359921060191E-3</v>
      </c>
      <c r="F4">
        <v>0.1089217058456152</v>
      </c>
      <c r="G4">
        <v>3.0734790168784869E-2</v>
      </c>
      <c r="H4">
        <v>2.1658630495009552</v>
      </c>
      <c r="I4">
        <v>4.9485797488131603E-2</v>
      </c>
      <c r="J4">
        <v>3.1414790526822181E-2</v>
      </c>
      <c r="K4">
        <v>9.9246029447441573E-3</v>
      </c>
      <c r="L4">
        <v>7.3158575749611265E-2</v>
      </c>
      <c r="M4">
        <v>4.2084160393932021E-2</v>
      </c>
      <c r="N4">
        <v>1.8087081461980421E-2</v>
      </c>
      <c r="O4">
        <v>4.708001928892919E-3</v>
      </c>
      <c r="P4">
        <v>8.7393426706753805E-3</v>
      </c>
      <c r="Q4">
        <v>4.4375068745887494E-3</v>
      </c>
      <c r="R4">
        <v>2.5205803556815749E-2</v>
      </c>
      <c r="S4">
        <v>0.29837616033505993</v>
      </c>
      <c r="T4">
        <v>0.13459017765311579</v>
      </c>
      <c r="U4">
        <v>8.2520603974963566E-2</v>
      </c>
      <c r="V4">
        <v>0.35200739335462239</v>
      </c>
      <c r="W4">
        <v>2.0900573820723238</v>
      </c>
      <c r="X4">
        <v>4.7221387232440149E-3</v>
      </c>
      <c r="Y4">
        <v>1.5914979033560611E-3</v>
      </c>
      <c r="Z4">
        <v>6.2831471121469293E-2</v>
      </c>
      <c r="AA4">
        <v>4.9913826336269743E-2</v>
      </c>
      <c r="AB4">
        <v>1.794765879971758E-4</v>
      </c>
      <c r="AC4">
        <v>0.42976544422346602</v>
      </c>
      <c r="AD4">
        <v>0.83088420143097153</v>
      </c>
      <c r="AE4">
        <v>4.8871936608253938E-2</v>
      </c>
      <c r="AF4">
        <v>0.24158441304033779</v>
      </c>
      <c r="AG4">
        <v>14.384064197834549</v>
      </c>
      <c r="AH4">
        <v>0.61320509906895271</v>
      </c>
      <c r="AI4">
        <v>0.27540034748073039</v>
      </c>
      <c r="AJ4">
        <v>1.0248220667507251</v>
      </c>
      <c r="AK4">
        <v>0.87973963633798613</v>
      </c>
      <c r="AL4">
        <v>0.70561596880104682</v>
      </c>
      <c r="AM4">
        <v>7.9930161054528714E-2</v>
      </c>
      <c r="AN4">
        <v>0.84103438228656313</v>
      </c>
    </row>
    <row r="5" spans="1:40" x14ac:dyDescent="0.45">
      <c r="A5" s="1" t="s">
        <v>434</v>
      </c>
      <c r="B5">
        <v>26.107594020959439</v>
      </c>
      <c r="C5">
        <v>3.059887721619686</v>
      </c>
      <c r="D5">
        <v>0.54797300088931045</v>
      </c>
      <c r="E5">
        <v>0.17603060530012449</v>
      </c>
      <c r="F5">
        <v>18.440876469661379</v>
      </c>
      <c r="G5">
        <v>6.8397600940270253</v>
      </c>
      <c r="H5">
        <v>21.608454954440599</v>
      </c>
      <c r="I5">
        <v>8.0209831216663829</v>
      </c>
      <c r="J5">
        <v>1.4948719027796671</v>
      </c>
      <c r="K5">
        <v>3.1780049939971748</v>
      </c>
      <c r="L5">
        <v>286.94742960534148</v>
      </c>
      <c r="M5">
        <v>15.12710366005437</v>
      </c>
      <c r="N5">
        <v>5.4305077759927576</v>
      </c>
      <c r="O5">
        <v>1.936699816217458</v>
      </c>
      <c r="P5">
        <v>7.658903439054952</v>
      </c>
      <c r="Q5">
        <v>2.336470135735365</v>
      </c>
      <c r="R5">
        <v>1.9589389234582391</v>
      </c>
      <c r="S5">
        <v>11.953741872746161</v>
      </c>
      <c r="T5">
        <v>4.1258954900911613</v>
      </c>
      <c r="U5">
        <v>17.455628538533851</v>
      </c>
      <c r="V5">
        <v>45.092428213707649</v>
      </c>
      <c r="W5">
        <v>44.927223434122268</v>
      </c>
      <c r="X5">
        <v>0.28798436070019651</v>
      </c>
      <c r="Y5">
        <v>0.5102514784747374</v>
      </c>
      <c r="Z5">
        <v>6.6490827359364602</v>
      </c>
      <c r="AA5">
        <v>11.00931649725713</v>
      </c>
      <c r="AB5">
        <v>3.0258702398855929E-2</v>
      </c>
      <c r="AC5">
        <v>11.52633734501331</v>
      </c>
      <c r="AD5">
        <v>10.612416955280629</v>
      </c>
      <c r="AE5">
        <v>2.383825054324078</v>
      </c>
      <c r="AF5">
        <v>3.979848746461264</v>
      </c>
      <c r="AG5">
        <v>45.743802633092457</v>
      </c>
      <c r="AH5">
        <v>27.223396949703911</v>
      </c>
      <c r="AI5">
        <v>5.5109634313251057</v>
      </c>
      <c r="AJ5">
        <v>42.741058204394683</v>
      </c>
      <c r="AK5">
        <v>20.706358582337359</v>
      </c>
      <c r="AL5">
        <v>111.24678815848959</v>
      </c>
      <c r="AM5">
        <v>7.7205779666967738</v>
      </c>
      <c r="AN5">
        <v>8.6492443670024244</v>
      </c>
    </row>
    <row r="6" spans="1:40" x14ac:dyDescent="0.45">
      <c r="A6" s="1" t="s">
        <v>435</v>
      </c>
      <c r="B6">
        <v>87.933507885034274</v>
      </c>
      <c r="C6">
        <v>9.5848482691021744</v>
      </c>
      <c r="D6">
        <v>1.7692864366012431</v>
      </c>
      <c r="E6">
        <v>0.63411248145989141</v>
      </c>
      <c r="F6">
        <v>38.999247016553923</v>
      </c>
      <c r="G6">
        <v>6.4213824295870552</v>
      </c>
      <c r="H6">
        <v>89.30498840744302</v>
      </c>
      <c r="I6">
        <v>24.195300129631139</v>
      </c>
      <c r="J6">
        <v>5.6066383313543957</v>
      </c>
      <c r="K6">
        <v>12.63425788978058</v>
      </c>
      <c r="L6">
        <v>717.49207460608989</v>
      </c>
      <c r="M6">
        <v>27.451197434914089</v>
      </c>
      <c r="N6">
        <v>13.42467592993097</v>
      </c>
      <c r="O6">
        <v>1.876415635163734</v>
      </c>
      <c r="P6">
        <v>8.0087324289990942</v>
      </c>
      <c r="Q6">
        <v>3.1962281624753071</v>
      </c>
      <c r="R6">
        <v>4.4170000009289563</v>
      </c>
      <c r="S6">
        <v>46.50445582034471</v>
      </c>
      <c r="T6">
        <v>15.216955579808261</v>
      </c>
      <c r="U6">
        <v>26.331096801786451</v>
      </c>
      <c r="V6">
        <v>706.23465964629247</v>
      </c>
      <c r="W6">
        <v>366.80321282588858</v>
      </c>
      <c r="X6">
        <v>1.3198708457465591</v>
      </c>
      <c r="Y6">
        <v>0.58086885548436262</v>
      </c>
      <c r="Z6">
        <v>33.389362579857099</v>
      </c>
      <c r="AA6">
        <v>15.415793560017381</v>
      </c>
      <c r="AB6">
        <v>4.6607722504873363E-2</v>
      </c>
      <c r="AC6">
        <v>27.748524313598121</v>
      </c>
      <c r="AD6">
        <v>41.045218497849433</v>
      </c>
      <c r="AE6">
        <v>7.8633219206182883</v>
      </c>
      <c r="AF6">
        <v>15.680570436896341</v>
      </c>
      <c r="AG6">
        <v>177.66397556696069</v>
      </c>
      <c r="AH6">
        <v>98.181708641745075</v>
      </c>
      <c r="AI6">
        <v>22.164329291336621</v>
      </c>
      <c r="AJ6">
        <v>172.3526158327974</v>
      </c>
      <c r="AK6">
        <v>85.486269531454752</v>
      </c>
      <c r="AL6">
        <v>295.60896086418143</v>
      </c>
      <c r="AM6">
        <v>25.148505921022391</v>
      </c>
      <c r="AN6">
        <v>19.44487764087987</v>
      </c>
    </row>
    <row r="7" spans="1:40" x14ac:dyDescent="0.45">
      <c r="A7" s="1" t="s">
        <v>436</v>
      </c>
      <c r="B7">
        <v>17.954137724379979</v>
      </c>
      <c r="C7">
        <v>2.5786509857394062</v>
      </c>
      <c r="D7">
        <v>0.33524026803505769</v>
      </c>
      <c r="E7">
        <v>9.5288374153698549E-2</v>
      </c>
      <c r="F7">
        <v>8.2912585868198327</v>
      </c>
      <c r="G7">
        <v>2.0358637951338232</v>
      </c>
      <c r="H7">
        <v>8.1394954989410699</v>
      </c>
      <c r="I7">
        <v>2.178782659497573</v>
      </c>
      <c r="J7">
        <v>1.5733933337503401</v>
      </c>
      <c r="K7">
        <v>0.65228020338906023</v>
      </c>
      <c r="L7">
        <v>7.3900305818065402</v>
      </c>
      <c r="M7">
        <v>7.169926393977275</v>
      </c>
      <c r="N7">
        <v>2.3715253388269129</v>
      </c>
      <c r="O7">
        <v>1.536696645078657</v>
      </c>
      <c r="P7">
        <v>5.9965065508212003</v>
      </c>
      <c r="Q7">
        <v>1.515038189465983</v>
      </c>
      <c r="R7">
        <v>1.142418150587033</v>
      </c>
      <c r="S7">
        <v>13.90530783303236</v>
      </c>
      <c r="T7">
        <v>2.7899104436624289</v>
      </c>
      <c r="U7">
        <v>14.402373695125901</v>
      </c>
      <c r="V7">
        <v>19.68900429518742</v>
      </c>
      <c r="W7">
        <v>19.277755631615189</v>
      </c>
      <c r="X7">
        <v>0.1037672252380178</v>
      </c>
      <c r="Y7">
        <v>0.34858550368612018</v>
      </c>
      <c r="Z7">
        <v>2.8032007691206968</v>
      </c>
      <c r="AA7">
        <v>7.5473378327423113</v>
      </c>
      <c r="AB7">
        <v>2.3015313965969141E-2</v>
      </c>
      <c r="AC7">
        <v>7.8722542378877192</v>
      </c>
      <c r="AD7">
        <v>3.8699408357755418</v>
      </c>
      <c r="AE7">
        <v>1.7493656494772221</v>
      </c>
      <c r="AF7">
        <v>1.517723299596013</v>
      </c>
      <c r="AG7">
        <v>16.390053879904912</v>
      </c>
      <c r="AH7">
        <v>15.44219045667451</v>
      </c>
      <c r="AI7">
        <v>2.1276938089592581</v>
      </c>
      <c r="AJ7">
        <v>26.47381311547327</v>
      </c>
      <c r="AK7">
        <v>10.12778608863715</v>
      </c>
      <c r="AL7">
        <v>67.149626925636653</v>
      </c>
      <c r="AM7">
        <v>1.646388979296723</v>
      </c>
      <c r="AN7">
        <v>3.3666783007430539</v>
      </c>
    </row>
    <row r="8" spans="1:40" x14ac:dyDescent="0.45">
      <c r="A8" s="1" t="s">
        <v>437</v>
      </c>
      <c r="B8">
        <v>10.519245890535879</v>
      </c>
      <c r="C8">
        <v>1.6555001198135959</v>
      </c>
      <c r="D8">
        <v>0.28116947167386808</v>
      </c>
      <c r="E8">
        <v>6.9208875641700043E-2</v>
      </c>
      <c r="F8">
        <v>4.9343081512807414</v>
      </c>
      <c r="G8">
        <v>1.611010207211486</v>
      </c>
      <c r="H8">
        <v>14.592495484594039</v>
      </c>
      <c r="I8">
        <v>2.495003515594489</v>
      </c>
      <c r="J8">
        <v>1.885255436565292</v>
      </c>
      <c r="K8">
        <v>0.65777221008448228</v>
      </c>
      <c r="L8">
        <v>2.946560429422354</v>
      </c>
      <c r="M8">
        <v>5.1466944804921972</v>
      </c>
      <c r="N8">
        <v>1.345853519167854</v>
      </c>
      <c r="O8">
        <v>0.43279765905486428</v>
      </c>
      <c r="P8">
        <v>9.7841714361835592</v>
      </c>
      <c r="Q8">
        <v>0.8412785283550821</v>
      </c>
      <c r="R8">
        <v>1.362930160031727</v>
      </c>
      <c r="S8">
        <v>16.428921170660761</v>
      </c>
      <c r="T8">
        <v>3.0132519769807362</v>
      </c>
      <c r="U8">
        <v>5.0655004014005636</v>
      </c>
      <c r="V8">
        <v>8.5271600073672431</v>
      </c>
      <c r="W8">
        <v>19.1517327596402</v>
      </c>
      <c r="X8">
        <v>6.5491838894795401E-2</v>
      </c>
      <c r="Y8">
        <v>0.16606853643299399</v>
      </c>
      <c r="Z8">
        <v>1.56517061904536</v>
      </c>
      <c r="AA8">
        <v>3.712788112200418</v>
      </c>
      <c r="AB8">
        <v>8.6526561949556505E-3</v>
      </c>
      <c r="AC8">
        <v>6.9750529586853762</v>
      </c>
      <c r="AD8">
        <v>3.6886239894766799</v>
      </c>
      <c r="AE8">
        <v>1.7253702860004161</v>
      </c>
      <c r="AF8">
        <v>1.621130419139108</v>
      </c>
      <c r="AG8">
        <v>14.64808801917661</v>
      </c>
      <c r="AH8">
        <v>14.24436668480573</v>
      </c>
      <c r="AI8">
        <v>2.4375295813943061</v>
      </c>
      <c r="AJ8">
        <v>28.625808461415609</v>
      </c>
      <c r="AK8">
        <v>8.788926956547737</v>
      </c>
      <c r="AL8">
        <v>74.58575861907039</v>
      </c>
      <c r="AM8">
        <v>0.7788414043860471</v>
      </c>
      <c r="AN8">
        <v>4.623982674913087</v>
      </c>
    </row>
    <row r="9" spans="1:40" x14ac:dyDescent="0.45">
      <c r="A9" s="1" t="s">
        <v>438</v>
      </c>
      <c r="B9">
        <v>1.94107918270504</v>
      </c>
      <c r="C9">
        <v>0.22483400730505379</v>
      </c>
      <c r="D9">
        <v>4.259168374695483E-2</v>
      </c>
      <c r="E9">
        <v>1.383671426258274E-2</v>
      </c>
      <c r="F9">
        <v>1.304461455290153</v>
      </c>
      <c r="G9">
        <v>0.26244054576764259</v>
      </c>
      <c r="H9">
        <v>1.635973313578122</v>
      </c>
      <c r="I9">
        <v>0.40292686270095879</v>
      </c>
      <c r="J9">
        <v>0.18564895162657269</v>
      </c>
      <c r="K9">
        <v>0.2205039466473081</v>
      </c>
      <c r="L9">
        <v>8.441839907320059</v>
      </c>
      <c r="M9">
        <v>0.83292159390273357</v>
      </c>
      <c r="N9">
        <v>0.39810751202459749</v>
      </c>
      <c r="O9">
        <v>6.1801705280624432E-2</v>
      </c>
      <c r="P9">
        <v>0.2245538526962727</v>
      </c>
      <c r="Q9">
        <v>7.6272239922355628E-2</v>
      </c>
      <c r="R9">
        <v>0.1264882138325768</v>
      </c>
      <c r="S9">
        <v>1.623534981861444</v>
      </c>
      <c r="T9">
        <v>0.38882061860661898</v>
      </c>
      <c r="U9">
        <v>0.66118070646016014</v>
      </c>
      <c r="V9">
        <v>16.567353597484871</v>
      </c>
      <c r="W9">
        <v>9.0982617649555326</v>
      </c>
      <c r="X9">
        <v>2.7803485237292931E-2</v>
      </c>
      <c r="Y9">
        <v>2.256510941252764E-2</v>
      </c>
      <c r="Z9">
        <v>0.71707089817467162</v>
      </c>
      <c r="AA9">
        <v>0.53619898822814194</v>
      </c>
      <c r="AB9">
        <v>1.270499261105066E-3</v>
      </c>
      <c r="AC9">
        <v>0.80003259131861149</v>
      </c>
      <c r="AD9">
        <v>0.76254452134766837</v>
      </c>
      <c r="AE9">
        <v>0.21421164123112951</v>
      </c>
      <c r="AF9">
        <v>0.3236034101020861</v>
      </c>
      <c r="AG9">
        <v>3.4924251064912708</v>
      </c>
      <c r="AH9">
        <v>2.3218628459940791</v>
      </c>
      <c r="AI9">
        <v>0.4726684857240302</v>
      </c>
      <c r="AJ9">
        <v>4.1531740593353312</v>
      </c>
      <c r="AK9">
        <v>1.8681199607428001</v>
      </c>
      <c r="AL9">
        <v>6.4568978120943292</v>
      </c>
      <c r="AM9">
        <v>0.65335066963840727</v>
      </c>
      <c r="AN9">
        <v>0.4170711534704386</v>
      </c>
    </row>
    <row r="10" spans="1:40" x14ac:dyDescent="0.45">
      <c r="A10" s="1" t="s">
        <v>439</v>
      </c>
      <c r="B10">
        <v>99.63174548755471</v>
      </c>
      <c r="C10">
        <v>2.2510240471777649</v>
      </c>
      <c r="D10">
        <v>0.1164845592349667</v>
      </c>
      <c r="E10">
        <v>2.7670953249887231E-2</v>
      </c>
      <c r="F10">
        <v>27.42853455011328</v>
      </c>
      <c r="G10">
        <v>1.075947990644478</v>
      </c>
      <c r="H10">
        <v>2.8803119804881758</v>
      </c>
      <c r="I10">
        <v>0.37579551293475838</v>
      </c>
      <c r="J10">
        <v>0.24964389726344749</v>
      </c>
      <c r="K10">
        <v>8.3980176209416155E-2</v>
      </c>
      <c r="L10">
        <v>0.52343812542001233</v>
      </c>
      <c r="M10">
        <v>1.3082770219417259</v>
      </c>
      <c r="N10">
        <v>0.52832835766561703</v>
      </c>
      <c r="O10">
        <v>7.2819319493438048E-2</v>
      </c>
      <c r="P10">
        <v>0.18686126642654241</v>
      </c>
      <c r="Q10">
        <v>6.1168644024096677E-2</v>
      </c>
      <c r="R10">
        <v>0.168547496699083</v>
      </c>
      <c r="S10">
        <v>2.370691158278186</v>
      </c>
      <c r="T10">
        <v>0.78054183276895572</v>
      </c>
      <c r="U10">
        <v>0.55044513056099553</v>
      </c>
      <c r="V10">
        <v>1.954088173767327</v>
      </c>
      <c r="W10">
        <v>4.0216967690442944</v>
      </c>
      <c r="X10">
        <v>2.5036708273481301E-2</v>
      </c>
      <c r="Y10">
        <v>3.9156372163873063E-2</v>
      </c>
      <c r="Z10">
        <v>0.44428096020298391</v>
      </c>
      <c r="AA10">
        <v>0.8699821998013022</v>
      </c>
      <c r="AB10">
        <v>1.5207001969619121E-3</v>
      </c>
      <c r="AC10">
        <v>2.6383877443507369</v>
      </c>
      <c r="AD10">
        <v>1.131365909960161</v>
      </c>
      <c r="AE10">
        <v>0.25551010716832151</v>
      </c>
      <c r="AF10">
        <v>0.83654441179280692</v>
      </c>
      <c r="AG10">
        <v>33.846155478756927</v>
      </c>
      <c r="AH10">
        <v>3.620606087671991</v>
      </c>
      <c r="AI10">
        <v>0.94424292828855649</v>
      </c>
      <c r="AJ10">
        <v>6.0460058527616098</v>
      </c>
      <c r="AK10">
        <v>3.3990512810985671</v>
      </c>
      <c r="AL10">
        <v>5.5044809093798559</v>
      </c>
      <c r="AM10">
        <v>0.13295528520824901</v>
      </c>
      <c r="AN10">
        <v>3.2311562650061951</v>
      </c>
    </row>
    <row r="11" spans="1:40" x14ac:dyDescent="0.45">
      <c r="A11" s="1" t="s">
        <v>440</v>
      </c>
      <c r="B11">
        <v>118.4285075436083</v>
      </c>
      <c r="C11">
        <v>27.151772036735188</v>
      </c>
      <c r="D11">
        <v>9.0744267290174069E-2</v>
      </c>
      <c r="E11">
        <v>6.5850551419395593E-3</v>
      </c>
      <c r="F11">
        <v>0.35880766548942011</v>
      </c>
      <c r="G11">
        <v>0.1685937861775568</v>
      </c>
      <c r="H11">
        <v>3.4066713710269472</v>
      </c>
      <c r="I11">
        <v>0.19903693136022699</v>
      </c>
      <c r="J11">
        <v>3.9327785437516041E-2</v>
      </c>
      <c r="K11">
        <v>4.5190578604405937E-2</v>
      </c>
      <c r="L11">
        <v>0.3042819846872547</v>
      </c>
      <c r="M11">
        <v>0.27330836693695942</v>
      </c>
      <c r="N11">
        <v>3.8065682597074012E-2</v>
      </c>
      <c r="O11">
        <v>2.2515826383290381E-2</v>
      </c>
      <c r="P11">
        <v>2.8212842728275959E-2</v>
      </c>
      <c r="Q11">
        <v>1.61105286346186E-2</v>
      </c>
      <c r="R11">
        <v>5.6258650731755178E-2</v>
      </c>
      <c r="S11">
        <v>0.39792289888095872</v>
      </c>
      <c r="T11">
        <v>0.49452242253760481</v>
      </c>
      <c r="U11">
        <v>0.2050012192291138</v>
      </c>
      <c r="V11">
        <v>1.545756442211061</v>
      </c>
      <c r="W11">
        <v>5.9248895089322673</v>
      </c>
      <c r="X11">
        <v>2.314113297154944E-2</v>
      </c>
      <c r="Y11">
        <v>1.14625986485916E-2</v>
      </c>
      <c r="Z11">
        <v>0.1929332358423087</v>
      </c>
      <c r="AA11">
        <v>0.28763159886973771</v>
      </c>
      <c r="AB11">
        <v>8.9442554555319151E-4</v>
      </c>
      <c r="AC11">
        <v>0.67889093524809474</v>
      </c>
      <c r="AD11">
        <v>1.728047659380967</v>
      </c>
      <c r="AE11">
        <v>0.17121683140270691</v>
      </c>
      <c r="AF11">
        <v>1.268695521384924</v>
      </c>
      <c r="AG11">
        <v>26.865865176539611</v>
      </c>
      <c r="AH11">
        <v>2.549066584424267</v>
      </c>
      <c r="AI11">
        <v>1.350478379946908</v>
      </c>
      <c r="AJ11">
        <v>3.904933760501295</v>
      </c>
      <c r="AK11">
        <v>4.0497491494957618</v>
      </c>
      <c r="AL11">
        <v>2.8667161507143941</v>
      </c>
      <c r="AM11">
        <v>0.1728736260853766</v>
      </c>
      <c r="AN11">
        <v>4.6069421719398793</v>
      </c>
    </row>
    <row r="12" spans="1:40" x14ac:dyDescent="0.45">
      <c r="A12" s="1" t="s">
        <v>441</v>
      </c>
      <c r="B12">
        <v>7.688864579277304</v>
      </c>
      <c r="C12">
        <v>0.60219227906697392</v>
      </c>
      <c r="D12">
        <v>4.8161187177000693E-2</v>
      </c>
      <c r="E12">
        <v>5.8137174443696057E-3</v>
      </c>
      <c r="F12">
        <v>0.1782088364021982</v>
      </c>
      <c r="G12">
        <v>6.4348170186424761E-2</v>
      </c>
      <c r="H12">
        <v>0.63600547231109616</v>
      </c>
      <c r="I12">
        <v>4.9567527082383739E-2</v>
      </c>
      <c r="J12">
        <v>8.6916982829202086E-2</v>
      </c>
      <c r="K12">
        <v>7.2161156904531933E-3</v>
      </c>
      <c r="L12">
        <v>5.8484610126890747E-2</v>
      </c>
      <c r="M12">
        <v>9.6179805930710544E-2</v>
      </c>
      <c r="N12">
        <v>5.1350579954554061E-2</v>
      </c>
      <c r="O12">
        <v>7.1155531305149176E-3</v>
      </c>
      <c r="P12">
        <v>2.322565924515994E-2</v>
      </c>
      <c r="Q12">
        <v>7.6026636385777072E-3</v>
      </c>
      <c r="R12">
        <v>5.3139460015019763E-2</v>
      </c>
      <c r="S12">
        <v>0.8287850459838626</v>
      </c>
      <c r="T12">
        <v>0.1803710188155104</v>
      </c>
      <c r="U12">
        <v>7.2804194509893852E-2</v>
      </c>
      <c r="V12">
        <v>0.24850138044435849</v>
      </c>
      <c r="W12">
        <v>0.62134566949751946</v>
      </c>
      <c r="X12">
        <v>3.4472488149817821E-3</v>
      </c>
      <c r="Y12">
        <v>3.4035695406862011E-3</v>
      </c>
      <c r="Z12">
        <v>6.6509850988266117E-2</v>
      </c>
      <c r="AA12">
        <v>9.014359795460182E-2</v>
      </c>
      <c r="AB12">
        <v>1.6046063956398919E-4</v>
      </c>
      <c r="AC12">
        <v>0.79255872987231268</v>
      </c>
      <c r="AD12">
        <v>0.36007300271962761</v>
      </c>
      <c r="AE12">
        <v>7.7464752312889601E-2</v>
      </c>
      <c r="AF12">
        <v>0.18355443636789839</v>
      </c>
      <c r="AG12">
        <v>5.0143226978307327</v>
      </c>
      <c r="AH12">
        <v>0.74663556985299417</v>
      </c>
      <c r="AI12">
        <v>0.21940242555539069</v>
      </c>
      <c r="AJ12">
        <v>1.197588089803884</v>
      </c>
      <c r="AK12">
        <v>0.704775630154305</v>
      </c>
      <c r="AL12">
        <v>0.73534017092403503</v>
      </c>
      <c r="AM12">
        <v>3.7317931912075171E-2</v>
      </c>
      <c r="AN12">
        <v>0.26203455936089148</v>
      </c>
    </row>
    <row r="13" spans="1:40" x14ac:dyDescent="0.45">
      <c r="A13" s="1" t="s">
        <v>442</v>
      </c>
      <c r="B13">
        <v>63.423356602510466</v>
      </c>
      <c r="C13">
        <v>1.1798909505200521</v>
      </c>
      <c r="D13">
        <v>8.0653041499926567E-2</v>
      </c>
      <c r="E13">
        <v>8.6570688404965287E-3</v>
      </c>
      <c r="F13">
        <v>0.30692673919184649</v>
      </c>
      <c r="G13">
        <v>8.5594189393097653E-2</v>
      </c>
      <c r="H13">
        <v>1.478682446872966</v>
      </c>
      <c r="I13">
        <v>0.15399656060386019</v>
      </c>
      <c r="J13">
        <v>4.4661697750766068E-2</v>
      </c>
      <c r="K13">
        <v>3.2048615531958133E-2</v>
      </c>
      <c r="L13">
        <v>0.26297102738903649</v>
      </c>
      <c r="M13">
        <v>0.1644390666745964</v>
      </c>
      <c r="N13">
        <v>3.7395502875914158E-2</v>
      </c>
      <c r="O13">
        <v>1.159249555855082E-2</v>
      </c>
      <c r="P13">
        <v>2.102499151354837E-2</v>
      </c>
      <c r="Q13">
        <v>1.0151935205029701E-2</v>
      </c>
      <c r="R13">
        <v>5.6658803584520641E-2</v>
      </c>
      <c r="S13">
        <v>0.42220805169121473</v>
      </c>
      <c r="T13">
        <v>0.28129613960392358</v>
      </c>
      <c r="U13">
        <v>0.13433813613534221</v>
      </c>
      <c r="V13">
        <v>1.20713478253921</v>
      </c>
      <c r="W13">
        <v>2.4921175832748981</v>
      </c>
      <c r="X13">
        <v>1.7212513132763362E-2</v>
      </c>
      <c r="Y13">
        <v>4.835732384944373E-3</v>
      </c>
      <c r="Z13">
        <v>0.2252682035250326</v>
      </c>
      <c r="AA13">
        <v>0.15074857264796171</v>
      </c>
      <c r="AB13">
        <v>4.3451474988945841E-4</v>
      </c>
      <c r="AC13">
        <v>0.57654179605656275</v>
      </c>
      <c r="AD13">
        <v>1.217473269413802</v>
      </c>
      <c r="AE13">
        <v>0.16669920550376691</v>
      </c>
      <c r="AF13">
        <v>0.76870817849426076</v>
      </c>
      <c r="AG13">
        <v>19.53888165546207</v>
      </c>
      <c r="AH13">
        <v>1.6477968858007259</v>
      </c>
      <c r="AI13">
        <v>0.73945195502326111</v>
      </c>
      <c r="AJ13">
        <v>2.4283641440979848</v>
      </c>
      <c r="AK13">
        <v>2.3397724226646508</v>
      </c>
      <c r="AL13">
        <v>1.877060489708305</v>
      </c>
      <c r="AM13">
        <v>5.2267688759257823E-2</v>
      </c>
      <c r="AN13">
        <v>2.861977137552163</v>
      </c>
    </row>
    <row r="14" spans="1:40" x14ac:dyDescent="0.45">
      <c r="A14" s="1" t="s">
        <v>443</v>
      </c>
      <c r="B14">
        <v>33.691004914463583</v>
      </c>
      <c r="C14">
        <v>0.98944147949521843</v>
      </c>
      <c r="D14">
        <v>0.32229885973996247</v>
      </c>
      <c r="E14">
        <v>1.154224937840388E-2</v>
      </c>
      <c r="F14">
        <v>0.27013318241904632</v>
      </c>
      <c r="G14">
        <v>6.7307249988173917E-2</v>
      </c>
      <c r="H14">
        <v>1.6418954662527949</v>
      </c>
      <c r="I14">
        <v>6.2572988498173596E-2</v>
      </c>
      <c r="J14">
        <v>6.2647037757799756E-2</v>
      </c>
      <c r="K14">
        <v>1.2954853737768021E-2</v>
      </c>
      <c r="L14">
        <v>9.975098848631693E-2</v>
      </c>
      <c r="M14">
        <v>0.16322385373886811</v>
      </c>
      <c r="N14">
        <v>6.7634935282467418E-2</v>
      </c>
      <c r="O14">
        <v>1.1515670546306761E-2</v>
      </c>
      <c r="P14">
        <v>3.5229861107254783E-2</v>
      </c>
      <c r="Q14">
        <v>1.1472615768814009E-2</v>
      </c>
      <c r="R14">
        <v>5.6221913436571097E-2</v>
      </c>
      <c r="S14">
        <v>0.59193423664198419</v>
      </c>
      <c r="T14">
        <v>0.22273512806630449</v>
      </c>
      <c r="U14">
        <v>0.1166690018878806</v>
      </c>
      <c r="V14">
        <v>0.49539376382964201</v>
      </c>
      <c r="W14">
        <v>1.0524159435887499</v>
      </c>
      <c r="X14">
        <v>6.2693908833989908E-3</v>
      </c>
      <c r="Y14">
        <v>5.077763980216205E-3</v>
      </c>
      <c r="Z14">
        <v>8.5908435510466341E-2</v>
      </c>
      <c r="AA14">
        <v>0.13704937923017141</v>
      </c>
      <c r="AB14">
        <v>3.027452191629347E-4</v>
      </c>
      <c r="AC14">
        <v>2.3592155905895882</v>
      </c>
      <c r="AD14">
        <v>1.054301417244214</v>
      </c>
      <c r="AE14">
        <v>8.4986246036353491E-2</v>
      </c>
      <c r="AF14">
        <v>0.56345028632727601</v>
      </c>
      <c r="AG14">
        <v>20.273730159012789</v>
      </c>
      <c r="AH14">
        <v>1.2218737597685829</v>
      </c>
      <c r="AI14">
        <v>0.58453142254793289</v>
      </c>
      <c r="AJ14">
        <v>1.6792589673188409</v>
      </c>
      <c r="AK14">
        <v>1.8639345102542491</v>
      </c>
      <c r="AL14">
        <v>1.5736244220319711</v>
      </c>
      <c r="AM14">
        <v>4.9465822534363088E-2</v>
      </c>
      <c r="AN14">
        <v>2.94096918820436</v>
      </c>
    </row>
    <row r="15" spans="1:40" x14ac:dyDescent="0.45">
      <c r="A15" s="1" t="s">
        <v>444</v>
      </c>
      <c r="B15">
        <v>75.642426033568185</v>
      </c>
      <c r="C15">
        <v>2.5342329944223141</v>
      </c>
      <c r="D15">
        <v>0.27175210148770113</v>
      </c>
      <c r="E15">
        <v>8.3676914472365846E-3</v>
      </c>
      <c r="F15">
        <v>0.91769810021465237</v>
      </c>
      <c r="G15">
        <v>0.2362927541409128</v>
      </c>
      <c r="H15">
        <v>1.9858589525571491</v>
      </c>
      <c r="I15">
        <v>0.1445035994573067</v>
      </c>
      <c r="J15">
        <v>2.998372279638779E-2</v>
      </c>
      <c r="K15">
        <v>4.563098273299316E-2</v>
      </c>
      <c r="L15">
        <v>0.28623942049107531</v>
      </c>
      <c r="M15">
        <v>0.30261539751097399</v>
      </c>
      <c r="N15">
        <v>0.1880638505690268</v>
      </c>
      <c r="O15">
        <v>2.458101923373263E-2</v>
      </c>
      <c r="P15">
        <v>4.57971196324303E-2</v>
      </c>
      <c r="Q15">
        <v>2.211375428071469E-2</v>
      </c>
      <c r="R15">
        <v>4.722533059575524E-2</v>
      </c>
      <c r="S15">
        <v>0.23615443270113529</v>
      </c>
      <c r="T15">
        <v>0.28685594710626172</v>
      </c>
      <c r="U15">
        <v>0.23360853028317191</v>
      </c>
      <c r="V15">
        <v>1.5525055790577971</v>
      </c>
      <c r="W15">
        <v>3.967387072677016</v>
      </c>
      <c r="X15">
        <v>2.257106622891308E-2</v>
      </c>
      <c r="Y15">
        <v>9.1562881353872728E-3</v>
      </c>
      <c r="Z15">
        <v>0.209504739977531</v>
      </c>
      <c r="AA15">
        <v>0.24098629218105361</v>
      </c>
      <c r="AB15">
        <v>8.6330277135410758E-4</v>
      </c>
      <c r="AC15">
        <v>1.537245184513411</v>
      </c>
      <c r="AD15">
        <v>1.5326038660737451</v>
      </c>
      <c r="AE15">
        <v>0.17375320269453731</v>
      </c>
      <c r="AF15">
        <v>0.70721781654099058</v>
      </c>
      <c r="AG15">
        <v>27.421581563581469</v>
      </c>
      <c r="AH15">
        <v>1.904285541990189</v>
      </c>
      <c r="AI15">
        <v>0.77367491860901727</v>
      </c>
      <c r="AJ15">
        <v>2.3532534860428371</v>
      </c>
      <c r="AK15">
        <v>2.6185314067143768</v>
      </c>
      <c r="AL15">
        <v>2.6549926982499539</v>
      </c>
      <c r="AM15">
        <v>5.2556753312905283E-2</v>
      </c>
      <c r="AN15">
        <v>3.6262023759502591</v>
      </c>
    </row>
    <row r="16" spans="1:40" x14ac:dyDescent="0.45">
      <c r="A16" s="1" t="s">
        <v>445</v>
      </c>
      <c r="B16">
        <v>72.311513584926217</v>
      </c>
      <c r="C16">
        <v>11.668984215477581</v>
      </c>
      <c r="D16">
        <v>0.75957924677800048</v>
      </c>
      <c r="E16">
        <v>1.9901452010953918E-2</v>
      </c>
      <c r="F16">
        <v>2.2987044080084691</v>
      </c>
      <c r="G16">
        <v>0.59335159860065256</v>
      </c>
      <c r="H16">
        <v>2.917931105151335</v>
      </c>
      <c r="I16">
        <v>0.22556872918424239</v>
      </c>
      <c r="J16">
        <v>7.7827307301056969E-2</v>
      </c>
      <c r="K16">
        <v>4.7375377473404083E-2</v>
      </c>
      <c r="L16">
        <v>0.34106259386180682</v>
      </c>
      <c r="M16">
        <v>0.7502069246037385</v>
      </c>
      <c r="N16">
        <v>0.48004367889960098</v>
      </c>
      <c r="O16">
        <v>4.403562891167332E-2</v>
      </c>
      <c r="P16">
        <v>0.1090856382175503</v>
      </c>
      <c r="Q16">
        <v>4.5705089326599821E-2</v>
      </c>
      <c r="R16">
        <v>0.51642496492252987</v>
      </c>
      <c r="S16">
        <v>0.63629997360644452</v>
      </c>
      <c r="T16">
        <v>0.55068405037593593</v>
      </c>
      <c r="U16">
        <v>0.35891520593550807</v>
      </c>
      <c r="V16">
        <v>1.4660104848660569</v>
      </c>
      <c r="W16">
        <v>3.4632203941389919</v>
      </c>
      <c r="X16">
        <v>2.0442225225317322E-2</v>
      </c>
      <c r="Y16">
        <v>2.2288627016458909E-2</v>
      </c>
      <c r="Z16">
        <v>0.35284054485676608</v>
      </c>
      <c r="AA16">
        <v>0.52002076770709516</v>
      </c>
      <c r="AB16">
        <v>9.1392339660993844E-4</v>
      </c>
      <c r="AC16">
        <v>4.1117174298239787</v>
      </c>
      <c r="AD16">
        <v>2.2359911744979142</v>
      </c>
      <c r="AE16">
        <v>0.1801565333134594</v>
      </c>
      <c r="AF16">
        <v>1.1385722203419879</v>
      </c>
      <c r="AG16">
        <v>42.065243254890937</v>
      </c>
      <c r="AH16">
        <v>4.9010528325803113</v>
      </c>
      <c r="AI16">
        <v>1.367663123253122</v>
      </c>
      <c r="AJ16">
        <v>4.3252995755840908</v>
      </c>
      <c r="AK16">
        <v>4.4575835532528441</v>
      </c>
      <c r="AL16">
        <v>4.4828748005909604</v>
      </c>
      <c r="AM16">
        <v>0.13748107203449919</v>
      </c>
      <c r="AN16">
        <v>5.8365649005083844</v>
      </c>
    </row>
    <row r="17" spans="1:40" x14ac:dyDescent="0.45">
      <c r="A17" s="1" t="s">
        <v>446</v>
      </c>
      <c r="B17">
        <v>15.744627385214701</v>
      </c>
      <c r="C17">
        <v>1.043626401467818</v>
      </c>
      <c r="D17">
        <v>0.18600697413729431</v>
      </c>
      <c r="E17">
        <v>4.833852767335392E-2</v>
      </c>
      <c r="F17">
        <v>0.65925617328500485</v>
      </c>
      <c r="G17">
        <v>0.17024605810941881</v>
      </c>
      <c r="H17">
        <v>1.183171754479619</v>
      </c>
      <c r="I17">
        <v>5.5911019851122568E-2</v>
      </c>
      <c r="J17">
        <v>2.1149431419416762E-2</v>
      </c>
      <c r="K17">
        <v>9.6922821786040309E-3</v>
      </c>
      <c r="L17">
        <v>9.0165825066377658E-2</v>
      </c>
      <c r="M17">
        <v>0.21413879707998901</v>
      </c>
      <c r="N17">
        <v>0.13983657428532911</v>
      </c>
      <c r="O17">
        <v>1.1196386793648681E-2</v>
      </c>
      <c r="P17">
        <v>3.0431814934046099E-2</v>
      </c>
      <c r="Q17">
        <v>1.248192715017434E-2</v>
      </c>
      <c r="R17">
        <v>2.3969499760889381E-2</v>
      </c>
      <c r="S17">
        <v>0.1731028484498075</v>
      </c>
      <c r="T17">
        <v>8.6751219904541335E-2</v>
      </c>
      <c r="U17">
        <v>9.6097098102865736E-2</v>
      </c>
      <c r="V17">
        <v>0.29964268296667151</v>
      </c>
      <c r="W17">
        <v>0.77534102087823664</v>
      </c>
      <c r="X17">
        <v>3.424887206139583E-3</v>
      </c>
      <c r="Y17">
        <v>6.3343124634050946E-3</v>
      </c>
      <c r="Z17">
        <v>8.3830511035281316E-2</v>
      </c>
      <c r="AA17">
        <v>0.1887006487198675</v>
      </c>
      <c r="AB17">
        <v>1.916295398392808E-4</v>
      </c>
      <c r="AC17">
        <v>11.314015378940461</v>
      </c>
      <c r="AD17">
        <v>0.80506230425007419</v>
      </c>
      <c r="AE17">
        <v>3.6208127863259873E-2</v>
      </c>
      <c r="AF17">
        <v>0.123824630347035</v>
      </c>
      <c r="AG17">
        <v>6.1477066255569994</v>
      </c>
      <c r="AH17">
        <v>0.57584529687374775</v>
      </c>
      <c r="AI17">
        <v>0.26236358835536372</v>
      </c>
      <c r="AJ17">
        <v>0.82202483664414394</v>
      </c>
      <c r="AK17">
        <v>0.51852268092421494</v>
      </c>
      <c r="AL17">
        <v>2.207178855433138</v>
      </c>
      <c r="AM17">
        <v>3.529326182022139E-2</v>
      </c>
      <c r="AN17">
        <v>1.9924315054454831</v>
      </c>
    </row>
    <row r="18" spans="1:40" x14ac:dyDescent="0.45">
      <c r="A18" s="1" t="s">
        <v>447</v>
      </c>
      <c r="B18">
        <v>11.44571192306493</v>
      </c>
      <c r="C18">
        <v>3.325639877721116</v>
      </c>
      <c r="D18">
        <v>9.7162379596329558</v>
      </c>
      <c r="E18">
        <v>2.6033083056107641E-2</v>
      </c>
      <c r="F18">
        <v>0.21822444491362619</v>
      </c>
      <c r="G18">
        <v>0.19438773922304001</v>
      </c>
      <c r="H18">
        <v>2.763908413343275</v>
      </c>
      <c r="I18">
        <v>0.13702701498701589</v>
      </c>
      <c r="J18">
        <v>2.1256143950477969E-2</v>
      </c>
      <c r="K18">
        <v>1.8613188187857461E-2</v>
      </c>
      <c r="L18">
        <v>0.15422255733708501</v>
      </c>
      <c r="M18">
        <v>0.13686785297078499</v>
      </c>
      <c r="N18">
        <v>4.0629457832913433E-2</v>
      </c>
      <c r="O18">
        <v>1.1461513519940431E-2</v>
      </c>
      <c r="P18">
        <v>2.5934236783393499E-2</v>
      </c>
      <c r="Q18">
        <v>1.1342173639727889E-2</v>
      </c>
      <c r="R18">
        <v>3.3318323332785192E-2</v>
      </c>
      <c r="S18">
        <v>0.1802302139490615</v>
      </c>
      <c r="T18">
        <v>0.23129751958673969</v>
      </c>
      <c r="U18">
        <v>0.1869823765770279</v>
      </c>
      <c r="V18">
        <v>0.50352586482470951</v>
      </c>
      <c r="W18">
        <v>1.54795036861246</v>
      </c>
      <c r="X18">
        <v>9.6762949212166466E-3</v>
      </c>
      <c r="Y18">
        <v>5.7637327113686252E-3</v>
      </c>
      <c r="Z18">
        <v>0.35441304494059978</v>
      </c>
      <c r="AA18">
        <v>0.14177973708793951</v>
      </c>
      <c r="AB18">
        <v>2.8832110434115677E-4</v>
      </c>
      <c r="AC18">
        <v>1.729511597491419</v>
      </c>
      <c r="AD18">
        <v>1.1723487408129969</v>
      </c>
      <c r="AE18">
        <v>4.7413885948394983E-2</v>
      </c>
      <c r="AF18">
        <v>0.28979169756367512</v>
      </c>
      <c r="AG18">
        <v>76.346845257139535</v>
      </c>
      <c r="AH18">
        <v>1.158794212252916</v>
      </c>
      <c r="AI18">
        <v>0.48849154758652158</v>
      </c>
      <c r="AJ18">
        <v>1.9882532387822931</v>
      </c>
      <c r="AK18">
        <v>1.116407594552117</v>
      </c>
      <c r="AL18">
        <v>1.7928466980308511</v>
      </c>
      <c r="AM18">
        <v>0.2991057303510733</v>
      </c>
      <c r="AN18">
        <v>5.3756063615314487</v>
      </c>
    </row>
    <row r="19" spans="1:40" x14ac:dyDescent="0.45">
      <c r="A19" s="1" t="s">
        <v>448</v>
      </c>
      <c r="B19">
        <v>2.188564416370002</v>
      </c>
      <c r="C19">
        <v>6.8325206653015229</v>
      </c>
      <c r="D19">
        <v>0.83965365680973369</v>
      </c>
      <c r="E19">
        <v>5.0385967149508201E-3</v>
      </c>
      <c r="F19">
        <v>4.1195473753688761E-2</v>
      </c>
      <c r="G19">
        <v>3.6955500424174788E-2</v>
      </c>
      <c r="H19">
        <v>0.41002080290246878</v>
      </c>
      <c r="I19">
        <v>3.0521740489746652E-2</v>
      </c>
      <c r="J19">
        <v>3.6042420715862401E-3</v>
      </c>
      <c r="K19">
        <v>3.2564144482610021E-3</v>
      </c>
      <c r="L19">
        <v>2.824862974803E-2</v>
      </c>
      <c r="M19">
        <v>2.5579987883620339E-2</v>
      </c>
      <c r="N19">
        <v>7.5824519178522322E-3</v>
      </c>
      <c r="O19">
        <v>2.1113189501102908E-3</v>
      </c>
      <c r="P19">
        <v>4.7337218996106028E-3</v>
      </c>
      <c r="Q19">
        <v>2.108850425860839E-3</v>
      </c>
      <c r="R19">
        <v>6.0756661423053667E-3</v>
      </c>
      <c r="S19">
        <v>3.3042893382922302E-2</v>
      </c>
      <c r="T19">
        <v>4.0104383883278617E-2</v>
      </c>
      <c r="U19">
        <v>3.1365621201207797E-2</v>
      </c>
      <c r="V19">
        <v>8.2306722775712091E-2</v>
      </c>
      <c r="W19">
        <v>0.2243288943544467</v>
      </c>
      <c r="X19">
        <v>1.800474911382882E-3</v>
      </c>
      <c r="Y19">
        <v>1.056798141427894E-3</v>
      </c>
      <c r="Z19">
        <v>6.7669291721846922E-2</v>
      </c>
      <c r="AA19">
        <v>4.7802689823778229E-2</v>
      </c>
      <c r="AB19">
        <v>5.4275083617991577E-5</v>
      </c>
      <c r="AC19">
        <v>0.33715899626235563</v>
      </c>
      <c r="AD19">
        <v>0.25424765139883548</v>
      </c>
      <c r="AE19">
        <v>1.0998947449036289E-2</v>
      </c>
      <c r="AF19">
        <v>8.6307189684992514E-2</v>
      </c>
      <c r="AG19">
        <v>8.3106424310256077</v>
      </c>
      <c r="AH19">
        <v>0.2328431998367792</v>
      </c>
      <c r="AI19">
        <v>9.9193890357102674E-2</v>
      </c>
      <c r="AJ19">
        <v>0.38111595873511361</v>
      </c>
      <c r="AK19">
        <v>0.27920032609884321</v>
      </c>
      <c r="AL19">
        <v>0.39170284793810872</v>
      </c>
      <c r="AM19">
        <v>5.8429733983371701E-2</v>
      </c>
      <c r="AN19">
        <v>0.2219597638917776</v>
      </c>
    </row>
    <row r="20" spans="1:40" x14ac:dyDescent="0.45">
      <c r="A20" s="1" t="s">
        <v>449</v>
      </c>
      <c r="B20">
        <v>0.23727758687041689</v>
      </c>
      <c r="C20">
        <v>3.503808460145208E-2</v>
      </c>
      <c r="D20">
        <v>3.9708177538399763E-3</v>
      </c>
      <c r="E20">
        <v>4.6599953426587</v>
      </c>
      <c r="F20">
        <v>4.9095160191843693E-2</v>
      </c>
      <c r="G20">
        <v>2.553096340124112E-2</v>
      </c>
      <c r="H20">
        <v>0.1265904518294943</v>
      </c>
      <c r="I20">
        <v>9.4098463988174647E-3</v>
      </c>
      <c r="J20">
        <v>1.879038959860892E-2</v>
      </c>
      <c r="K20">
        <v>1.8726118822397231E-3</v>
      </c>
      <c r="L20">
        <v>2.875698772579266E-2</v>
      </c>
      <c r="M20">
        <v>3.5313089014189267E-2</v>
      </c>
      <c r="N20">
        <v>1.047883071925983E-2</v>
      </c>
      <c r="O20">
        <v>4.7112022805214432E-3</v>
      </c>
      <c r="P20">
        <v>1.1400603539950141E-2</v>
      </c>
      <c r="Q20">
        <v>3.6537626010066369E-3</v>
      </c>
      <c r="R20">
        <v>8.6220179207173939E-3</v>
      </c>
      <c r="S20">
        <v>0.18082509922612591</v>
      </c>
      <c r="T20">
        <v>3.007197942100133E-2</v>
      </c>
      <c r="U20">
        <v>2.440923226564562E-2</v>
      </c>
      <c r="V20">
        <v>5.8370740558069928E-2</v>
      </c>
      <c r="W20">
        <v>8.1389594420923181E-2</v>
      </c>
      <c r="X20">
        <v>4.4553804580692129E-4</v>
      </c>
      <c r="Y20">
        <v>1.4157714014860019E-3</v>
      </c>
      <c r="Z20">
        <v>1.340709494466469E-2</v>
      </c>
      <c r="AA20">
        <v>3.272174139145384E-2</v>
      </c>
      <c r="AB20">
        <v>6.0932942089040417E-5</v>
      </c>
      <c r="AC20">
        <v>6.3367628569180864E-2</v>
      </c>
      <c r="AD20">
        <v>2.4906924187605921E-2</v>
      </c>
      <c r="AE20">
        <v>1.6067147954837019E-2</v>
      </c>
      <c r="AF20">
        <v>9.7348826795535439E-3</v>
      </c>
      <c r="AG20">
        <v>0.20848540684924999</v>
      </c>
      <c r="AH20">
        <v>0.1207642155597818</v>
      </c>
      <c r="AI20">
        <v>1.8369575999311161E-2</v>
      </c>
      <c r="AJ20">
        <v>0.20986857918358889</v>
      </c>
      <c r="AK20">
        <v>6.1017838058387792E-2</v>
      </c>
      <c r="AL20">
        <v>0.30182396574849929</v>
      </c>
      <c r="AM20">
        <v>1.2780840395413171E-2</v>
      </c>
      <c r="AN20">
        <v>0.1383463667900339</v>
      </c>
    </row>
    <row r="21" spans="1:40" x14ac:dyDescent="0.45">
      <c r="A21" s="1" t="s">
        <v>450</v>
      </c>
      <c r="B21">
        <v>3.6959355586938591</v>
      </c>
      <c r="C21">
        <v>0.42699444741248699</v>
      </c>
      <c r="D21">
        <v>7.5998674731886942E-2</v>
      </c>
      <c r="E21">
        <v>2.889626192605068E-2</v>
      </c>
      <c r="F21">
        <v>179.76152998044691</v>
      </c>
      <c r="G21">
        <v>10.839836586233931</v>
      </c>
      <c r="H21">
        <v>5.4531900507524149</v>
      </c>
      <c r="I21">
        <v>0.6374782973972809</v>
      </c>
      <c r="J21">
        <v>0.35195212932761849</v>
      </c>
      <c r="K21">
        <v>8.5017336003942234E-2</v>
      </c>
      <c r="L21">
        <v>0.65009982814796008</v>
      </c>
      <c r="M21">
        <v>118.0064811318537</v>
      </c>
      <c r="N21">
        <v>157.23394878456341</v>
      </c>
      <c r="O21">
        <v>0.1568974054980796</v>
      </c>
      <c r="P21">
        <v>0.53869323365290955</v>
      </c>
      <c r="Q21">
        <v>0.25288531742595022</v>
      </c>
      <c r="R21">
        <v>1.3732262180908119</v>
      </c>
      <c r="S21">
        <v>3.2341756515462312</v>
      </c>
      <c r="T21">
        <v>0.9839044022240766</v>
      </c>
      <c r="U21">
        <v>3.7336020116247228</v>
      </c>
      <c r="V21">
        <v>2.326542901071591</v>
      </c>
      <c r="W21">
        <v>4.2017847408703988</v>
      </c>
      <c r="X21">
        <v>2.184899326950589E-2</v>
      </c>
      <c r="Y21">
        <v>8.7125007053215853E-2</v>
      </c>
      <c r="Z21">
        <v>0.695733107774408</v>
      </c>
      <c r="AA21">
        <v>1.8230674400767359</v>
      </c>
      <c r="AB21">
        <v>7.6387221399107554E-3</v>
      </c>
      <c r="AC21">
        <v>14.187174973678131</v>
      </c>
      <c r="AD21">
        <v>1.5037762359930971</v>
      </c>
      <c r="AE21">
        <v>0.5826818860824744</v>
      </c>
      <c r="AF21">
        <v>0.88659205929199036</v>
      </c>
      <c r="AG21">
        <v>6.428889108059761</v>
      </c>
      <c r="AH21">
        <v>8.0430857660030455</v>
      </c>
      <c r="AI21">
        <v>0.98677972852976759</v>
      </c>
      <c r="AJ21">
        <v>7.8448835088498239</v>
      </c>
      <c r="AK21">
        <v>3.2258940548736859</v>
      </c>
      <c r="AL21">
        <v>28.183421689931841</v>
      </c>
      <c r="AM21">
        <v>0.56657400344758102</v>
      </c>
      <c r="AN21">
        <v>3.313172721580818</v>
      </c>
    </row>
    <row r="22" spans="1:40" x14ac:dyDescent="0.45">
      <c r="A22" s="1" t="s">
        <v>451</v>
      </c>
      <c r="B22">
        <v>0.72455478387779826</v>
      </c>
      <c r="C22">
        <v>7.8071472436891512E-2</v>
      </c>
      <c r="D22">
        <v>1.5639289771842691E-2</v>
      </c>
      <c r="E22">
        <v>4.6132365273288478E-3</v>
      </c>
      <c r="F22">
        <v>461.33811271010359</v>
      </c>
      <c r="G22">
        <v>2.1496481802829259</v>
      </c>
      <c r="H22">
        <v>1.6589815223971429</v>
      </c>
      <c r="I22">
        <v>8.871952928498128E-2</v>
      </c>
      <c r="J22">
        <v>0.24208090835501719</v>
      </c>
      <c r="K22">
        <v>3.0050658740109509E-2</v>
      </c>
      <c r="L22">
        <v>0.12633150100175361</v>
      </c>
      <c r="M22">
        <v>1.391301432862881</v>
      </c>
      <c r="N22">
        <v>1.549908078129439</v>
      </c>
      <c r="O22">
        <v>2.5231595653309451E-2</v>
      </c>
      <c r="P22">
        <v>7.3961134462412897E-2</v>
      </c>
      <c r="Q22">
        <v>2.5428951557668208E-2</v>
      </c>
      <c r="R22">
        <v>0.12602663378163301</v>
      </c>
      <c r="S22">
        <v>2.3413394943462809</v>
      </c>
      <c r="T22">
        <v>0.50589689948168226</v>
      </c>
      <c r="U22">
        <v>0.30145471988052402</v>
      </c>
      <c r="V22">
        <v>0.46071740041684012</v>
      </c>
      <c r="W22">
        <v>2.0861699268797942</v>
      </c>
      <c r="X22">
        <v>4.9793844948447501E-3</v>
      </c>
      <c r="Y22">
        <v>1.318919754932747E-2</v>
      </c>
      <c r="Z22">
        <v>0.1233255802444073</v>
      </c>
      <c r="AA22">
        <v>0.30556569274483242</v>
      </c>
      <c r="AB22">
        <v>6.1747242210033265E-4</v>
      </c>
      <c r="AC22">
        <v>0.87933875267117834</v>
      </c>
      <c r="AD22">
        <v>0.46145713151386192</v>
      </c>
      <c r="AE22">
        <v>0.18717577239986821</v>
      </c>
      <c r="AF22">
        <v>0.20730601584040731</v>
      </c>
      <c r="AG22">
        <v>1.74182748410234</v>
      </c>
      <c r="AH22">
        <v>1.789666842067245</v>
      </c>
      <c r="AI22">
        <v>0.29078624099414918</v>
      </c>
      <c r="AJ22">
        <v>3.6945712441391532</v>
      </c>
      <c r="AK22">
        <v>1.2831725828941529</v>
      </c>
      <c r="AL22">
        <v>4.1395525356092087</v>
      </c>
      <c r="AM22">
        <v>0.15884383328211471</v>
      </c>
      <c r="AN22">
        <v>6.8083561433048052</v>
      </c>
    </row>
    <row r="23" spans="1:40" x14ac:dyDescent="0.45">
      <c r="A23" s="1" t="s">
        <v>452</v>
      </c>
      <c r="B23">
        <v>0.18920558053408781</v>
      </c>
      <c r="C23">
        <v>1.9257307808159291E-2</v>
      </c>
      <c r="D23">
        <v>3.3253273764312142E-3</v>
      </c>
      <c r="E23">
        <v>8.3125120158846909E-4</v>
      </c>
      <c r="F23">
        <v>1.245115717522236</v>
      </c>
      <c r="G23">
        <v>32.702953981564157</v>
      </c>
      <c r="H23">
        <v>0.17724743210573199</v>
      </c>
      <c r="I23">
        <v>1.250385201453591E-2</v>
      </c>
      <c r="J23">
        <v>9.3552498998441647E-2</v>
      </c>
      <c r="K23">
        <v>3.2569533212342722E-3</v>
      </c>
      <c r="L23">
        <v>1.9859095560673751E-2</v>
      </c>
      <c r="M23">
        <v>0.45608052760260243</v>
      </c>
      <c r="N23">
        <v>0.13654610040686069</v>
      </c>
      <c r="O23">
        <v>9.6175037400191999E-3</v>
      </c>
      <c r="P23">
        <v>2.053425808279994E-2</v>
      </c>
      <c r="Q23">
        <v>9.7502595519798584E-3</v>
      </c>
      <c r="R23">
        <v>0.21215187842835939</v>
      </c>
      <c r="S23">
        <v>0.92719194893667711</v>
      </c>
      <c r="T23">
        <v>0.14771083899654541</v>
      </c>
      <c r="U23">
        <v>0.14672889299634209</v>
      </c>
      <c r="V23">
        <v>0.1602287918551244</v>
      </c>
      <c r="W23">
        <v>0.11326836479403039</v>
      </c>
      <c r="X23">
        <v>7.3408913683965424E-4</v>
      </c>
      <c r="Y23">
        <v>5.0812570284036211E-3</v>
      </c>
      <c r="Z23">
        <v>2.3372218496459689E-2</v>
      </c>
      <c r="AA23">
        <v>0.1148074368097519</v>
      </c>
      <c r="AB23">
        <v>3.4561488027931662E-4</v>
      </c>
      <c r="AC23">
        <v>3.0494821901471729</v>
      </c>
      <c r="AD23">
        <v>4.8556513055558692E-2</v>
      </c>
      <c r="AE23">
        <v>7.1153713826188777E-2</v>
      </c>
      <c r="AF23">
        <v>0.1176455660763404</v>
      </c>
      <c r="AG23">
        <v>0.1986574373973691</v>
      </c>
      <c r="AH23">
        <v>4.6761139836798131</v>
      </c>
      <c r="AI23">
        <v>0.15103587752989911</v>
      </c>
      <c r="AJ23">
        <v>0.96458827525691893</v>
      </c>
      <c r="AK23">
        <v>0.39145775084670531</v>
      </c>
      <c r="AL23">
        <v>0.76825723856982076</v>
      </c>
      <c r="AM23">
        <v>1.535399130577152E-2</v>
      </c>
      <c r="AN23">
        <v>0.1434827563992927</v>
      </c>
    </row>
    <row r="24" spans="1:40" x14ac:dyDescent="0.45">
      <c r="A24" s="1" t="s">
        <v>453</v>
      </c>
      <c r="B24">
        <v>4.4980929343854692</v>
      </c>
      <c r="C24">
        <v>0.71457815947168979</v>
      </c>
      <c r="D24">
        <v>0.14706413965115159</v>
      </c>
      <c r="E24">
        <v>5.0659045918534373E-2</v>
      </c>
      <c r="F24">
        <v>2.4187168079377042</v>
      </c>
      <c r="G24">
        <v>0.59183693927567249</v>
      </c>
      <c r="H24">
        <v>20.499503125553961</v>
      </c>
      <c r="I24">
        <v>5.0558888467167922</v>
      </c>
      <c r="J24">
        <v>9.7444208136826536</v>
      </c>
      <c r="K24">
        <v>0.33117902008278383</v>
      </c>
      <c r="L24">
        <v>2.0233665651425068</v>
      </c>
      <c r="M24">
        <v>19.216345078942521</v>
      </c>
      <c r="N24">
        <v>0.53959998975975332</v>
      </c>
      <c r="O24">
        <v>0.19665456032062439</v>
      </c>
      <c r="P24">
        <v>1.073112100590335</v>
      </c>
      <c r="Q24">
        <v>0.53194235518269672</v>
      </c>
      <c r="R24">
        <v>0.7827490243284434</v>
      </c>
      <c r="S24">
        <v>3.6974809387463199</v>
      </c>
      <c r="T24">
        <v>0.96544028711148999</v>
      </c>
      <c r="U24">
        <v>4.4582208812721253</v>
      </c>
      <c r="V24">
        <v>3.263434099904245</v>
      </c>
      <c r="W24">
        <v>4.8257103208579064</v>
      </c>
      <c r="X24">
        <v>3.4373263343654342E-2</v>
      </c>
      <c r="Y24">
        <v>5.2226644591289499E-2</v>
      </c>
      <c r="Z24">
        <v>1.0831274299560989</v>
      </c>
      <c r="AA24">
        <v>1.2832370542781251</v>
      </c>
      <c r="AB24">
        <v>1.1582607355617841E-2</v>
      </c>
      <c r="AC24">
        <v>6.0808983937853558</v>
      </c>
      <c r="AD24">
        <v>3.4332318251181939</v>
      </c>
      <c r="AE24">
        <v>12.93031486525266</v>
      </c>
      <c r="AF24">
        <v>2.7372924135212631</v>
      </c>
      <c r="AG24">
        <v>14.84849227305437</v>
      </c>
      <c r="AH24">
        <v>37.668034297826367</v>
      </c>
      <c r="AI24">
        <v>3.0163065770710822</v>
      </c>
      <c r="AJ24">
        <v>13.548528449165291</v>
      </c>
      <c r="AK24">
        <v>9.3552738080015985</v>
      </c>
      <c r="AL24">
        <v>141.98807078558039</v>
      </c>
      <c r="AM24">
        <v>3.3685741612577851</v>
      </c>
      <c r="AN24">
        <v>6.3652585735994496</v>
      </c>
    </row>
    <row r="25" spans="1:40" x14ac:dyDescent="0.45">
      <c r="A25" s="1" t="s">
        <v>454</v>
      </c>
      <c r="B25">
        <v>37.706105794078987</v>
      </c>
      <c r="C25">
        <v>4.2826412738310342</v>
      </c>
      <c r="D25">
        <v>0.96660333619200034</v>
      </c>
      <c r="E25">
        <v>0.80307110147066141</v>
      </c>
      <c r="F25">
        <v>13.00783038347566</v>
      </c>
      <c r="G25">
        <v>8.7818892806770155</v>
      </c>
      <c r="H25">
        <v>19.191054904605981</v>
      </c>
      <c r="I25">
        <v>3.1800735973228722</v>
      </c>
      <c r="J25">
        <v>2.735849866346733</v>
      </c>
      <c r="K25">
        <v>0.68650118229496748</v>
      </c>
      <c r="L25">
        <v>3.5924408735677882</v>
      </c>
      <c r="M25">
        <v>9.9333451967985198</v>
      </c>
      <c r="N25">
        <v>3.2822185993071749</v>
      </c>
      <c r="O25">
        <v>0.70493980574879433</v>
      </c>
      <c r="P25">
        <v>2.2885474340167469</v>
      </c>
      <c r="Q25">
        <v>0.714879825417712</v>
      </c>
      <c r="R25">
        <v>2.2512107132886992</v>
      </c>
      <c r="S25">
        <v>7.3144505730276732</v>
      </c>
      <c r="T25">
        <v>4.8414129805493342</v>
      </c>
      <c r="U25">
        <v>5.6198814069010199</v>
      </c>
      <c r="V25">
        <v>9.4659268691453509</v>
      </c>
      <c r="W25">
        <v>18.18321047094409</v>
      </c>
      <c r="X25">
        <v>0.1470483871357687</v>
      </c>
      <c r="Y25">
        <v>0.34048531211675459</v>
      </c>
      <c r="Z25">
        <v>3.8358650190117629</v>
      </c>
      <c r="AA25">
        <v>7.5978798863672106</v>
      </c>
      <c r="AB25">
        <v>1.208919868314878E-2</v>
      </c>
      <c r="AC25">
        <v>17.226233225112679</v>
      </c>
      <c r="AD25">
        <v>13.593172246179201</v>
      </c>
      <c r="AE25">
        <v>16.58017419929239</v>
      </c>
      <c r="AF25">
        <v>7.5813580063892214</v>
      </c>
      <c r="AG25">
        <v>39.21911287506969</v>
      </c>
      <c r="AH25">
        <v>90.501046416533697</v>
      </c>
      <c r="AI25">
        <v>7.7663058688284448</v>
      </c>
      <c r="AJ25">
        <v>51.265846315308828</v>
      </c>
      <c r="AK25">
        <v>28.699893576742841</v>
      </c>
      <c r="AL25">
        <v>66.8186984877252</v>
      </c>
      <c r="AM25">
        <v>0.94153711015850483</v>
      </c>
      <c r="AN25">
        <v>5.2169575299499424</v>
      </c>
    </row>
    <row r="26" spans="1:40" x14ac:dyDescent="0.45">
      <c r="A26" s="1" t="s">
        <v>455</v>
      </c>
      <c r="B26">
        <v>1.9899532351513469</v>
      </c>
      <c r="C26">
        <v>0.2443430635897279</v>
      </c>
      <c r="D26">
        <v>6.2779385288414563E-2</v>
      </c>
      <c r="E26">
        <v>4.5968177432877698E-2</v>
      </c>
      <c r="F26">
        <v>0.83759759876177597</v>
      </c>
      <c r="G26">
        <v>0.24833483625220351</v>
      </c>
      <c r="H26">
        <v>3.281705532293572</v>
      </c>
      <c r="I26">
        <v>0.77178409755934974</v>
      </c>
      <c r="J26">
        <v>9.8532663719370514E-2</v>
      </c>
      <c r="K26">
        <v>7.7317975991623905E-2</v>
      </c>
      <c r="L26">
        <v>0.50059956881186141</v>
      </c>
      <c r="M26">
        <v>0.77144656152188207</v>
      </c>
      <c r="N26">
        <v>0.2370160333887808</v>
      </c>
      <c r="O26">
        <v>7.0635774572859633E-2</v>
      </c>
      <c r="P26">
        <v>0.1413767670942867</v>
      </c>
      <c r="Q26">
        <v>7.109252119099338E-2</v>
      </c>
      <c r="R26">
        <v>0.14684119184807529</v>
      </c>
      <c r="S26">
        <v>0.71741051998738026</v>
      </c>
      <c r="T26">
        <v>0.79968638859434849</v>
      </c>
      <c r="U26">
        <v>1.2351377785052611</v>
      </c>
      <c r="V26">
        <v>2.267547576714688</v>
      </c>
      <c r="W26">
        <v>3.080647838436287</v>
      </c>
      <c r="X26">
        <v>2.9650854297447321E-2</v>
      </c>
      <c r="Y26">
        <v>3.6435654666749723E-2</v>
      </c>
      <c r="Z26">
        <v>0.8794131171399131</v>
      </c>
      <c r="AA26">
        <v>0.92628373336082304</v>
      </c>
      <c r="AB26">
        <v>1.7955525928291961E-3</v>
      </c>
      <c r="AC26">
        <v>15.836096997476259</v>
      </c>
      <c r="AD26">
        <v>2.6238531355853598</v>
      </c>
      <c r="AE26">
        <v>1.3737080313570631</v>
      </c>
      <c r="AF26">
        <v>1.992604669956217</v>
      </c>
      <c r="AG26">
        <v>4.1967827928104846</v>
      </c>
      <c r="AH26">
        <v>6.3788643922596284</v>
      </c>
      <c r="AI26">
        <v>1.7815269976362009</v>
      </c>
      <c r="AJ26">
        <v>9.2194891363567191</v>
      </c>
      <c r="AK26">
        <v>5.874959782999623</v>
      </c>
      <c r="AL26">
        <v>10.994896649260831</v>
      </c>
      <c r="AM26">
        <v>0.21454174296098241</v>
      </c>
      <c r="AN26">
        <v>0.61990885232367654</v>
      </c>
    </row>
    <row r="27" spans="1:40" x14ac:dyDescent="0.45">
      <c r="A27" s="1" t="s">
        <v>456</v>
      </c>
      <c r="B27">
        <v>67.920911333107085</v>
      </c>
      <c r="C27">
        <v>7.4558177662395151</v>
      </c>
      <c r="D27">
        <v>1.47815347464364</v>
      </c>
      <c r="E27">
        <v>0.47680967079608289</v>
      </c>
      <c r="F27">
        <v>20.257887223827382</v>
      </c>
      <c r="G27">
        <v>7.1971872048911463</v>
      </c>
      <c r="H27">
        <v>55.170546960730391</v>
      </c>
      <c r="I27">
        <v>10.849816835939791</v>
      </c>
      <c r="J27">
        <v>5.1846999542006333</v>
      </c>
      <c r="K27">
        <v>4.6712492062287962</v>
      </c>
      <c r="L27">
        <v>54.56893756503333</v>
      </c>
      <c r="M27">
        <v>15.98011565389657</v>
      </c>
      <c r="N27">
        <v>6.303425890723835</v>
      </c>
      <c r="O27">
        <v>1.8655628247340359</v>
      </c>
      <c r="P27">
        <v>6.7777840333085404</v>
      </c>
      <c r="Q27">
        <v>2.1021269265945</v>
      </c>
      <c r="R27">
        <v>3.604149247069488</v>
      </c>
      <c r="S27">
        <v>45.319820252000483</v>
      </c>
      <c r="T27">
        <v>10.9491695087879</v>
      </c>
      <c r="U27">
        <v>21.199637984679281</v>
      </c>
      <c r="V27">
        <v>935.43077958766071</v>
      </c>
      <c r="W27">
        <v>387.97841222715721</v>
      </c>
      <c r="X27">
        <v>1.1169688166335801</v>
      </c>
      <c r="Y27">
        <v>0.65035061208939748</v>
      </c>
      <c r="Z27">
        <v>28.926960739075088</v>
      </c>
      <c r="AA27">
        <v>16.196610702713091</v>
      </c>
      <c r="AB27">
        <v>3.85950287513252E-2</v>
      </c>
      <c r="AC27">
        <v>22.626523091168991</v>
      </c>
      <c r="AD27">
        <v>24.700504616901618</v>
      </c>
      <c r="AE27">
        <v>6.2305980540026082</v>
      </c>
      <c r="AF27">
        <v>10.634298448563669</v>
      </c>
      <c r="AG27">
        <v>109.7263595559385</v>
      </c>
      <c r="AH27">
        <v>77.386641915117536</v>
      </c>
      <c r="AI27">
        <v>15.546400116453629</v>
      </c>
      <c r="AJ27">
        <v>119.7335339096265</v>
      </c>
      <c r="AK27">
        <v>65.391283778351507</v>
      </c>
      <c r="AL27">
        <v>190.40304453851959</v>
      </c>
      <c r="AM27">
        <v>29.463177782761662</v>
      </c>
      <c r="AN27">
        <v>10.995337215470791</v>
      </c>
    </row>
    <row r="28" spans="1:40" x14ac:dyDescent="0.45">
      <c r="A28" s="1" t="s">
        <v>457</v>
      </c>
      <c r="B28">
        <v>4.2784437286631114</v>
      </c>
      <c r="C28">
        <v>0.45496591509669609</v>
      </c>
      <c r="D28">
        <v>9.4500279798234652E-2</v>
      </c>
      <c r="E28">
        <v>3.3439927827075278E-2</v>
      </c>
      <c r="F28">
        <v>5.5035084613264802</v>
      </c>
      <c r="G28">
        <v>1.723924175690416</v>
      </c>
      <c r="H28">
        <v>2.1688194375472651</v>
      </c>
      <c r="I28">
        <v>0.43267422184951881</v>
      </c>
      <c r="J28">
        <v>2.0542992404785099</v>
      </c>
      <c r="K28">
        <v>8.8795876251749464E-2</v>
      </c>
      <c r="L28">
        <v>0.67180964971455426</v>
      </c>
      <c r="M28">
        <v>2.9840494453962978</v>
      </c>
      <c r="N28">
        <v>2.0115476140935451</v>
      </c>
      <c r="O28">
        <v>0.2150119721392951</v>
      </c>
      <c r="P28">
        <v>0.69386060284703355</v>
      </c>
      <c r="Q28">
        <v>0.34155036867673721</v>
      </c>
      <c r="R28">
        <v>0.91205165404109512</v>
      </c>
      <c r="S28">
        <v>18.50315023791504</v>
      </c>
      <c r="T28">
        <v>2.8629907588204788</v>
      </c>
      <c r="U28">
        <v>2.5670612713147141</v>
      </c>
      <c r="V28">
        <v>3.484147128587384</v>
      </c>
      <c r="W28">
        <v>3.0788595782125752</v>
      </c>
      <c r="X28">
        <v>2.1397488902418809E-2</v>
      </c>
      <c r="Y28">
        <v>0.1197560809180606</v>
      </c>
      <c r="Z28">
        <v>0.80429797757565891</v>
      </c>
      <c r="AA28">
        <v>2.6864176940658679</v>
      </c>
      <c r="AB28">
        <v>3.3917671362026099E-3</v>
      </c>
      <c r="AC28">
        <v>4.7071876384115647</v>
      </c>
      <c r="AD28">
        <v>1.063061723856658</v>
      </c>
      <c r="AE28">
        <v>1.7900740943186291</v>
      </c>
      <c r="AF28">
        <v>0.67369969748037661</v>
      </c>
      <c r="AG28">
        <v>3.7613828374630969</v>
      </c>
      <c r="AH28">
        <v>7.822924151323587</v>
      </c>
      <c r="AI28">
        <v>1.13281601723402</v>
      </c>
      <c r="AJ28">
        <v>17.13204949180458</v>
      </c>
      <c r="AK28">
        <v>4.3654960385425694</v>
      </c>
      <c r="AL28">
        <v>16.269171783566009</v>
      </c>
      <c r="AM28">
        <v>0.24173779918717181</v>
      </c>
      <c r="AN28">
        <v>2.2135056933298491</v>
      </c>
    </row>
    <row r="29" spans="1:40" x14ac:dyDescent="0.45">
      <c r="A29" s="1" t="s">
        <v>458</v>
      </c>
      <c r="B29">
        <v>3.398130932413522</v>
      </c>
      <c r="C29">
        <v>0.3518093708985256</v>
      </c>
      <c r="D29">
        <v>7.22062767159211E-2</v>
      </c>
      <c r="E29">
        <v>2.526779262530246E-2</v>
      </c>
      <c r="F29">
        <v>4.447008807436168</v>
      </c>
      <c r="G29">
        <v>1.330383568238291</v>
      </c>
      <c r="H29">
        <v>1.92890177740043</v>
      </c>
      <c r="I29">
        <v>0.2495966734326219</v>
      </c>
      <c r="J29">
        <v>1.5668392020844859</v>
      </c>
      <c r="K29">
        <v>9.1505629170525862E-2</v>
      </c>
      <c r="L29">
        <v>0.52988333418426448</v>
      </c>
      <c r="M29">
        <v>2.2923199090769488</v>
      </c>
      <c r="N29">
        <v>1.556443691150142</v>
      </c>
      <c r="O29">
        <v>0.16484107262145911</v>
      </c>
      <c r="P29">
        <v>0.50432908448895719</v>
      </c>
      <c r="Q29">
        <v>0.24396678194687649</v>
      </c>
      <c r="R29">
        <v>2.5354926439911001</v>
      </c>
      <c r="S29">
        <v>14.283935476388651</v>
      </c>
      <c r="T29">
        <v>2.2272907778861719</v>
      </c>
      <c r="U29">
        <v>1.8679535230777951</v>
      </c>
      <c r="V29">
        <v>2.647509732147094</v>
      </c>
      <c r="W29">
        <v>2.1897486428052031</v>
      </c>
      <c r="X29">
        <v>1.6398645397657171E-2</v>
      </c>
      <c r="Y29">
        <v>9.253124169656525E-2</v>
      </c>
      <c r="Z29">
        <v>0.60398777332888287</v>
      </c>
      <c r="AA29">
        <v>2.062721565282442</v>
      </c>
      <c r="AB29">
        <v>2.4987770304276272E-3</v>
      </c>
      <c r="AC29">
        <v>3.5259107783498411</v>
      </c>
      <c r="AD29">
        <v>1.0196593375730461</v>
      </c>
      <c r="AE29">
        <v>1.1640155067888269</v>
      </c>
      <c r="AF29">
        <v>0.76754375485002413</v>
      </c>
      <c r="AG29">
        <v>3.3385977256440582</v>
      </c>
      <c r="AH29">
        <v>12.94479581322723</v>
      </c>
      <c r="AI29">
        <v>1.1442672389970869</v>
      </c>
      <c r="AJ29">
        <v>13.68648918038658</v>
      </c>
      <c r="AK29">
        <v>4.2225949642276444</v>
      </c>
      <c r="AL29">
        <v>10.12215912009577</v>
      </c>
      <c r="AM29">
        <v>0.18163377088626401</v>
      </c>
      <c r="AN29">
        <v>1.5473404367193619</v>
      </c>
    </row>
    <row r="30" spans="1:40" x14ac:dyDescent="0.45">
      <c r="A30" s="1" t="s">
        <v>459</v>
      </c>
      <c r="B30">
        <v>5.7935637815216676</v>
      </c>
      <c r="C30">
        <v>0.64874095325317249</v>
      </c>
      <c r="D30">
        <v>0.12320136996181349</v>
      </c>
      <c r="E30">
        <v>4.1620312547263567E-2</v>
      </c>
      <c r="F30">
        <v>7.093061013954939</v>
      </c>
      <c r="G30">
        <v>2.213416162633866</v>
      </c>
      <c r="H30">
        <v>2.9777876591449108</v>
      </c>
      <c r="I30">
        <v>0.45619811768988972</v>
      </c>
      <c r="J30">
        <v>2.6106723820349109</v>
      </c>
      <c r="K30">
        <v>0.12910762514554511</v>
      </c>
      <c r="L30">
        <v>0.90749046790619081</v>
      </c>
      <c r="M30">
        <v>3.8350912561363688</v>
      </c>
      <c r="N30">
        <v>2.6019576901751091</v>
      </c>
      <c r="O30">
        <v>0.27670942343382032</v>
      </c>
      <c r="P30">
        <v>0.86611560337741467</v>
      </c>
      <c r="Q30">
        <v>0.4199025922017095</v>
      </c>
      <c r="R30">
        <v>1.3742106053110159</v>
      </c>
      <c r="S30">
        <v>23.772942122955769</v>
      </c>
      <c r="T30">
        <v>3.6840781017250248</v>
      </c>
      <c r="U30">
        <v>3.1473160156055369</v>
      </c>
      <c r="V30">
        <v>4.4926097600284152</v>
      </c>
      <c r="W30">
        <v>3.914887509372043</v>
      </c>
      <c r="X30">
        <v>2.712988724265495E-2</v>
      </c>
      <c r="Y30">
        <v>0.1549071144827221</v>
      </c>
      <c r="Z30">
        <v>1.0044909692603159</v>
      </c>
      <c r="AA30">
        <v>3.4709981695725198</v>
      </c>
      <c r="AB30">
        <v>4.2185464881761446E-3</v>
      </c>
      <c r="AC30">
        <v>5.8823562790331279</v>
      </c>
      <c r="AD30">
        <v>1.260143411931034</v>
      </c>
      <c r="AE30">
        <v>2.0873280172095332</v>
      </c>
      <c r="AF30">
        <v>0.79558206113585961</v>
      </c>
      <c r="AG30">
        <v>5.3687760321345683</v>
      </c>
      <c r="AH30">
        <v>10.64725007195619</v>
      </c>
      <c r="AI30">
        <v>1.4363917267546731</v>
      </c>
      <c r="AJ30">
        <v>22.739725523103779</v>
      </c>
      <c r="AK30">
        <v>5.39608913172321</v>
      </c>
      <c r="AL30">
        <v>19.292668655050161</v>
      </c>
      <c r="AM30">
        <v>0.30660040564968022</v>
      </c>
      <c r="AN30">
        <v>2.9407943667665779</v>
      </c>
    </row>
    <row r="31" spans="1:40" x14ac:dyDescent="0.45">
      <c r="A31" s="1" t="s">
        <v>460</v>
      </c>
      <c r="B31">
        <v>23.910279935858139</v>
      </c>
      <c r="C31">
        <v>2.9371077254577691</v>
      </c>
      <c r="D31">
        <v>0.18884227418540819</v>
      </c>
      <c r="E31">
        <v>0.15199444974425791</v>
      </c>
      <c r="F31">
        <v>8.7111185130680422</v>
      </c>
      <c r="G31">
        <v>2.722984299173953</v>
      </c>
      <c r="H31">
        <v>15.66467963615843</v>
      </c>
      <c r="I31">
        <v>1.6156496508350999</v>
      </c>
      <c r="J31">
        <v>3.1375685248744478</v>
      </c>
      <c r="K31">
        <v>8.1948314759611058</v>
      </c>
      <c r="L31">
        <v>29.15518767233727</v>
      </c>
      <c r="M31">
        <v>4.7673119816629823</v>
      </c>
      <c r="N31">
        <v>3.1290717199135201</v>
      </c>
      <c r="O31">
        <v>0.37869085432355781</v>
      </c>
      <c r="P31">
        <v>1.1819656195012651</v>
      </c>
      <c r="Q31">
        <v>0.68450447920135971</v>
      </c>
      <c r="R31">
        <v>1.694232265859722</v>
      </c>
      <c r="S31">
        <v>28.222759250726241</v>
      </c>
      <c r="T31">
        <v>5.14585778837764</v>
      </c>
      <c r="U31">
        <v>4.810280234023776</v>
      </c>
      <c r="V31">
        <v>7.8179215597587239</v>
      </c>
      <c r="W31">
        <v>13.94317919958687</v>
      </c>
      <c r="X31">
        <v>6.1348961147114259E-2</v>
      </c>
      <c r="Y31">
        <v>0.18586219246695049</v>
      </c>
      <c r="Z31">
        <v>1.703612995830611</v>
      </c>
      <c r="AA31">
        <v>4.3850838039537843</v>
      </c>
      <c r="AB31">
        <v>6.2218800958742876E-3</v>
      </c>
      <c r="AC31">
        <v>11.31887261459357</v>
      </c>
      <c r="AD31">
        <v>4.8029045205674228</v>
      </c>
      <c r="AE31">
        <v>2.5476603105191211</v>
      </c>
      <c r="AF31">
        <v>1.593410149320085</v>
      </c>
      <c r="AG31">
        <v>18.288416265181191</v>
      </c>
      <c r="AH31">
        <v>16.249725563803899</v>
      </c>
      <c r="AI31">
        <v>2.816885313347532</v>
      </c>
      <c r="AJ31">
        <v>35.518337734135827</v>
      </c>
      <c r="AK31">
        <v>10.0343867664175</v>
      </c>
      <c r="AL31">
        <v>40.385137410694469</v>
      </c>
      <c r="AM31">
        <v>0.47961234615596487</v>
      </c>
      <c r="AN31">
        <v>4.0024549186942497</v>
      </c>
    </row>
    <row r="32" spans="1:40" x14ac:dyDescent="0.45">
      <c r="A32" s="1" t="s">
        <v>461</v>
      </c>
      <c r="B32">
        <v>29.482355746212288</v>
      </c>
      <c r="C32">
        <v>11.25954325373281</v>
      </c>
      <c r="D32">
        <v>0.54598907490830328</v>
      </c>
      <c r="E32">
        <v>0.2003801210112334</v>
      </c>
      <c r="F32">
        <v>27.48797245821515</v>
      </c>
      <c r="G32">
        <v>8.5577528166089234</v>
      </c>
      <c r="H32">
        <v>22.151237394002901</v>
      </c>
      <c r="I32">
        <v>3.4390936722201428</v>
      </c>
      <c r="J32">
        <v>10.29893579461228</v>
      </c>
      <c r="K32">
        <v>3.5354588659847321</v>
      </c>
      <c r="L32">
        <v>5.9123632766106171</v>
      </c>
      <c r="M32">
        <v>16.070862427104949</v>
      </c>
      <c r="N32">
        <v>10.1621832058769</v>
      </c>
      <c r="O32">
        <v>1.186885360869431</v>
      </c>
      <c r="P32">
        <v>3.9098305243307681</v>
      </c>
      <c r="Q32">
        <v>2.079365669905318</v>
      </c>
      <c r="R32">
        <v>5.280550685011888</v>
      </c>
      <c r="S32">
        <v>92.042199846421667</v>
      </c>
      <c r="T32">
        <v>14.965497375484111</v>
      </c>
      <c r="U32">
        <v>16.86325434795949</v>
      </c>
      <c r="V32">
        <v>27.754199318268171</v>
      </c>
      <c r="W32">
        <v>26.39156100562662</v>
      </c>
      <c r="X32">
        <v>0.13228466313277751</v>
      </c>
      <c r="Y32">
        <v>0.59887845764063385</v>
      </c>
      <c r="Z32">
        <v>4.460441651486037</v>
      </c>
      <c r="AA32">
        <v>13.52279182282391</v>
      </c>
      <c r="AB32">
        <v>2.1018534705203439E-2</v>
      </c>
      <c r="AC32">
        <v>24.196697997404009</v>
      </c>
      <c r="AD32">
        <v>7.1638387746877061</v>
      </c>
      <c r="AE32">
        <v>8.1209159516196365</v>
      </c>
      <c r="AF32">
        <v>3.964678342869755</v>
      </c>
      <c r="AG32">
        <v>42.385197590301964</v>
      </c>
      <c r="AH32">
        <v>45.081295177132773</v>
      </c>
      <c r="AI32">
        <v>6.8275149951375376</v>
      </c>
      <c r="AJ32">
        <v>104.2704304206366</v>
      </c>
      <c r="AK32">
        <v>25.902377711668599</v>
      </c>
      <c r="AL32">
        <v>114.7878324877765</v>
      </c>
      <c r="AM32">
        <v>1.835414224868761</v>
      </c>
      <c r="AN32">
        <v>13.80171900116046</v>
      </c>
    </row>
    <row r="33" spans="1:40" x14ac:dyDescent="0.45">
      <c r="A33" s="1" t="s">
        <v>462</v>
      </c>
      <c r="B33">
        <v>15.671454497527391</v>
      </c>
      <c r="C33">
        <v>0.54868844462288813</v>
      </c>
      <c r="D33">
        <v>8.0982747622522999E-2</v>
      </c>
      <c r="E33">
        <v>9.7423637025216711E-2</v>
      </c>
      <c r="F33">
        <v>4.0467656746416267</v>
      </c>
      <c r="G33">
        <v>1.1983839623716579</v>
      </c>
      <c r="H33">
        <v>6.441987333842393</v>
      </c>
      <c r="I33">
        <v>0.39731397393409001</v>
      </c>
      <c r="J33">
        <v>1.4168931051947229</v>
      </c>
      <c r="K33">
        <v>0.35881448973136337</v>
      </c>
      <c r="L33">
        <v>0.88023888669781869</v>
      </c>
      <c r="M33">
        <v>2.1476852270972051</v>
      </c>
      <c r="N33">
        <v>1.4864957157240539</v>
      </c>
      <c r="O33">
        <v>0.15036876732026341</v>
      </c>
      <c r="P33">
        <v>0.47287682739563142</v>
      </c>
      <c r="Q33">
        <v>0.23297112402148459</v>
      </c>
      <c r="R33">
        <v>0.7125259481375642</v>
      </c>
      <c r="S33">
        <v>12.80961687070188</v>
      </c>
      <c r="T33">
        <v>2.067973297455409</v>
      </c>
      <c r="U33">
        <v>1.7861299783026581</v>
      </c>
      <c r="V33">
        <v>2.7728964347955452</v>
      </c>
      <c r="W33">
        <v>3.7141858152732179</v>
      </c>
      <c r="X33">
        <v>1.8969334854918338E-2</v>
      </c>
      <c r="Y33">
        <v>8.3444549891617356E-2</v>
      </c>
      <c r="Z33">
        <v>0.61238422035223405</v>
      </c>
      <c r="AA33">
        <v>2.0390186608734222</v>
      </c>
      <c r="AB33">
        <v>2.410090009649749E-3</v>
      </c>
      <c r="AC33">
        <v>8.5717932660554368</v>
      </c>
      <c r="AD33">
        <v>1.428824939121518</v>
      </c>
      <c r="AE33">
        <v>1.155383768651328</v>
      </c>
      <c r="AF33">
        <v>0.62828710685845568</v>
      </c>
      <c r="AG33">
        <v>6.3113975952253742</v>
      </c>
      <c r="AH33">
        <v>6.618388004403684</v>
      </c>
      <c r="AI33">
        <v>1.078509130686764</v>
      </c>
      <c r="AJ33">
        <v>14.21407803035709</v>
      </c>
      <c r="AK33">
        <v>4.204462144053891</v>
      </c>
      <c r="AL33">
        <v>18.52203196068357</v>
      </c>
      <c r="AM33">
        <v>0.19151473774508901</v>
      </c>
      <c r="AN33">
        <v>1.5837637046361479</v>
      </c>
    </row>
    <row r="34" spans="1:40" x14ac:dyDescent="0.45">
      <c r="A34" s="1" t="s">
        <v>463</v>
      </c>
      <c r="B34">
        <v>12.313737619809871</v>
      </c>
      <c r="C34">
        <v>1.279653220377142</v>
      </c>
      <c r="D34">
        <v>0.26970982613669292</v>
      </c>
      <c r="E34">
        <v>9.1868932187497837E-2</v>
      </c>
      <c r="F34">
        <v>16.096112396231359</v>
      </c>
      <c r="G34">
        <v>5.0273516122034216</v>
      </c>
      <c r="H34">
        <v>4.5406552607765569</v>
      </c>
      <c r="I34">
        <v>0.829296522119914</v>
      </c>
      <c r="J34">
        <v>5.9251831696920174</v>
      </c>
      <c r="K34">
        <v>0.22239502558273999</v>
      </c>
      <c r="L34">
        <v>1.8697680963938701</v>
      </c>
      <c r="M34">
        <v>8.6463223377552225</v>
      </c>
      <c r="N34">
        <v>5.8668088885685439</v>
      </c>
      <c r="O34">
        <v>0.61615698148633968</v>
      </c>
      <c r="P34">
        <v>1.8918783052272541</v>
      </c>
      <c r="Q34">
        <v>0.91288196566117974</v>
      </c>
      <c r="R34">
        <v>2.7922512396254171</v>
      </c>
      <c r="S34">
        <v>56.456114252420043</v>
      </c>
      <c r="T34">
        <v>8.7896700787338133</v>
      </c>
      <c r="U34">
        <v>6.9680403474124706</v>
      </c>
      <c r="V34">
        <v>9.7963755210508889</v>
      </c>
      <c r="W34">
        <v>7.713892296928238</v>
      </c>
      <c r="X34">
        <v>5.9048946138824908E-2</v>
      </c>
      <c r="Y34">
        <v>0.34941789324038203</v>
      </c>
      <c r="Z34">
        <v>2.2285690632196911</v>
      </c>
      <c r="AA34">
        <v>7.7593338845086501</v>
      </c>
      <c r="AB34">
        <v>9.3607912759327717E-3</v>
      </c>
      <c r="AC34">
        <v>13.23043978300035</v>
      </c>
      <c r="AD34">
        <v>2.6336574098766858</v>
      </c>
      <c r="AE34">
        <v>4.3659551046665097</v>
      </c>
      <c r="AF34">
        <v>1.6375935615075981</v>
      </c>
      <c r="AG34">
        <v>10.5674053728236</v>
      </c>
      <c r="AH34">
        <v>22.623117316923551</v>
      </c>
      <c r="AI34">
        <v>3.303367760649226</v>
      </c>
      <c r="AJ34">
        <v>86.489161423748854</v>
      </c>
      <c r="AK34">
        <v>11.626269320072931</v>
      </c>
      <c r="AL34">
        <v>40.345701943854849</v>
      </c>
      <c r="AM34">
        <v>0.6855546326353803</v>
      </c>
      <c r="AN34">
        <v>5.8519610668662976</v>
      </c>
    </row>
    <row r="35" spans="1:40" x14ac:dyDescent="0.45">
      <c r="A35" s="1" t="s">
        <v>464</v>
      </c>
      <c r="B35">
        <v>21.639124386026349</v>
      </c>
      <c r="C35">
        <v>4.3805500571064488</v>
      </c>
      <c r="D35">
        <v>0.26390185733354959</v>
      </c>
      <c r="E35">
        <v>7.6787717235756198E-2</v>
      </c>
      <c r="F35">
        <v>5.5553983909411748</v>
      </c>
      <c r="G35">
        <v>5.8794978146751697</v>
      </c>
      <c r="H35">
        <v>14.875256988277499</v>
      </c>
      <c r="I35">
        <v>2.5962702776472359</v>
      </c>
      <c r="J35">
        <v>2.3411644771416631</v>
      </c>
      <c r="K35">
        <v>0.52009285204340283</v>
      </c>
      <c r="L35">
        <v>2.380174149875633</v>
      </c>
      <c r="M35">
        <v>8.5951551496252456</v>
      </c>
      <c r="N35">
        <v>1.6297885536473169</v>
      </c>
      <c r="O35">
        <v>0.70518694575090879</v>
      </c>
      <c r="P35">
        <v>3.2109111677502269</v>
      </c>
      <c r="Q35">
        <v>3.0659940352964701</v>
      </c>
      <c r="R35">
        <v>2.3027647302486409</v>
      </c>
      <c r="S35">
        <v>6.7496616896717168</v>
      </c>
      <c r="T35">
        <v>1.899285864361828</v>
      </c>
      <c r="U35">
        <v>10.51588239459341</v>
      </c>
      <c r="V35">
        <v>15.940952139325031</v>
      </c>
      <c r="W35">
        <v>18.014245716051441</v>
      </c>
      <c r="X35">
        <v>0.12953898045709311</v>
      </c>
      <c r="Y35">
        <v>0.34507098070586872</v>
      </c>
      <c r="Z35">
        <v>4.6470608352124056</v>
      </c>
      <c r="AA35">
        <v>7.0808207744690312</v>
      </c>
      <c r="AB35">
        <v>1.531080548866681E-2</v>
      </c>
      <c r="AC35">
        <v>6.3369873688595906</v>
      </c>
      <c r="AD35">
        <v>4.360914170577642</v>
      </c>
      <c r="AE35">
        <v>2.5087285621730251</v>
      </c>
      <c r="AF35">
        <v>2.036862267388555</v>
      </c>
      <c r="AG35">
        <v>20.252961425327861</v>
      </c>
      <c r="AH35">
        <v>14.12696055474326</v>
      </c>
      <c r="AI35">
        <v>2.6282057000881691</v>
      </c>
      <c r="AJ35">
        <v>18.617512732342959</v>
      </c>
      <c r="AK35">
        <v>10.526951569536029</v>
      </c>
      <c r="AL35">
        <v>82.961230494052216</v>
      </c>
      <c r="AM35">
        <v>1.0535155864681089</v>
      </c>
      <c r="AN35">
        <v>8.5108512122944493</v>
      </c>
    </row>
    <row r="36" spans="1:40" x14ac:dyDescent="0.45">
      <c r="A36" s="1" t="s">
        <v>465</v>
      </c>
      <c r="B36">
        <v>12.57372002278534</v>
      </c>
      <c r="C36">
        <v>2.1546394594038492</v>
      </c>
      <c r="D36">
        <v>0.47554798720155428</v>
      </c>
      <c r="E36">
        <v>0.10853822524556681</v>
      </c>
      <c r="F36">
        <v>5.8542641621348954</v>
      </c>
      <c r="G36">
        <v>1.4863200878091261</v>
      </c>
      <c r="H36">
        <v>103.2380449969596</v>
      </c>
      <c r="I36">
        <v>26.17480237264002</v>
      </c>
      <c r="J36">
        <v>5.083944168446342</v>
      </c>
      <c r="K36">
        <v>2.4457313755136192</v>
      </c>
      <c r="L36">
        <v>9.4005343265285006</v>
      </c>
      <c r="M36">
        <v>4.849424203208681</v>
      </c>
      <c r="N36">
        <v>1.896285907626666</v>
      </c>
      <c r="O36">
        <v>0.66271984763149305</v>
      </c>
      <c r="P36">
        <v>13.347996551355561</v>
      </c>
      <c r="Q36">
        <v>1.325387348136936</v>
      </c>
      <c r="R36">
        <v>1.43683750726356</v>
      </c>
      <c r="S36">
        <v>16.26556352849412</v>
      </c>
      <c r="T36">
        <v>4.5920388835261976</v>
      </c>
      <c r="U36">
        <v>8.372342938550144</v>
      </c>
      <c r="V36">
        <v>13.93936747118611</v>
      </c>
      <c r="W36">
        <v>42.052035758659649</v>
      </c>
      <c r="X36">
        <v>0.1833911792768238</v>
      </c>
      <c r="Y36">
        <v>0.22545269684095809</v>
      </c>
      <c r="Z36">
        <v>4.4693495567359012</v>
      </c>
      <c r="AA36">
        <v>5.1045280798247958</v>
      </c>
      <c r="AB36">
        <v>1.227620854149249E-2</v>
      </c>
      <c r="AC36">
        <v>6.5220728200485789</v>
      </c>
      <c r="AD36">
        <v>18.581224404188639</v>
      </c>
      <c r="AE36">
        <v>1.943716495737341</v>
      </c>
      <c r="AF36">
        <v>10.411729962202299</v>
      </c>
      <c r="AG36">
        <v>50.889216898060369</v>
      </c>
      <c r="AH36">
        <v>29.535939390787611</v>
      </c>
      <c r="AI36">
        <v>11.172864284781021</v>
      </c>
      <c r="AJ36">
        <v>63.407255982704527</v>
      </c>
      <c r="AK36">
        <v>42.059065757206326</v>
      </c>
      <c r="AL36">
        <v>753.4976110336919</v>
      </c>
      <c r="AM36">
        <v>1.056293850595668</v>
      </c>
      <c r="AN36">
        <v>29.618839256175299</v>
      </c>
    </row>
    <row r="37" spans="1:40" x14ac:dyDescent="0.45">
      <c r="A37" s="1" t="s">
        <v>466</v>
      </c>
      <c r="B37">
        <v>37.248439183072144</v>
      </c>
      <c r="C37">
        <v>7.1481307670511631</v>
      </c>
      <c r="D37">
        <v>2.4992203477748109</v>
      </c>
      <c r="E37">
        <v>0.12954944452047701</v>
      </c>
      <c r="F37">
        <v>13.238817755483529</v>
      </c>
      <c r="G37">
        <v>3.554695515484243</v>
      </c>
      <c r="H37">
        <v>35.892985404410332</v>
      </c>
      <c r="I37">
        <v>7.4147483533987568</v>
      </c>
      <c r="J37">
        <v>3.7978014623251681</v>
      </c>
      <c r="K37">
        <v>1.1806071185047771</v>
      </c>
      <c r="L37">
        <v>7.9658239161471371</v>
      </c>
      <c r="M37">
        <v>19.10251312476694</v>
      </c>
      <c r="N37">
        <v>4.1070193026327866</v>
      </c>
      <c r="O37">
        <v>3.2328760247642498</v>
      </c>
      <c r="P37">
        <v>222.41912424290931</v>
      </c>
      <c r="Q37">
        <v>2.182988122371659</v>
      </c>
      <c r="R37">
        <v>1.668913057681201</v>
      </c>
      <c r="S37">
        <v>18.32374242436962</v>
      </c>
      <c r="T37">
        <v>4.5500076749408116</v>
      </c>
      <c r="U37">
        <v>31.083111751673631</v>
      </c>
      <c r="V37">
        <v>25.353467434977478</v>
      </c>
      <c r="W37">
        <v>28.894653978123319</v>
      </c>
      <c r="X37">
        <v>0.17546391952526411</v>
      </c>
      <c r="Y37">
        <v>1.668456628016018</v>
      </c>
      <c r="Z37">
        <v>5.2989425727660464</v>
      </c>
      <c r="AA37">
        <v>33.474168734380122</v>
      </c>
      <c r="AB37">
        <v>4.5516556100798931E-2</v>
      </c>
      <c r="AC37">
        <v>25.021212186069999</v>
      </c>
      <c r="AD37">
        <v>12.81778298738752</v>
      </c>
      <c r="AE37">
        <v>2.6100051666034689</v>
      </c>
      <c r="AF37">
        <v>7.8259175614869054</v>
      </c>
      <c r="AG37">
        <v>56.945172704589787</v>
      </c>
      <c r="AH37">
        <v>35.621142081685733</v>
      </c>
      <c r="AI37">
        <v>8.3441079077917166</v>
      </c>
      <c r="AJ37">
        <v>55.590579294982213</v>
      </c>
      <c r="AK37">
        <v>32.636451930374818</v>
      </c>
      <c r="AL37">
        <v>289.40527190971449</v>
      </c>
      <c r="AM37">
        <v>3.6042677937333449</v>
      </c>
      <c r="AN37">
        <v>14.18416834269606</v>
      </c>
    </row>
    <row r="38" spans="1:40" x14ac:dyDescent="0.45">
      <c r="A38" s="1" t="s">
        <v>467</v>
      </c>
      <c r="B38">
        <v>49.311603000192036</v>
      </c>
      <c r="C38">
        <v>7.0598430073935141</v>
      </c>
      <c r="D38">
        <v>1.1217709775998761</v>
      </c>
      <c r="E38">
        <v>0.30552175875165238</v>
      </c>
      <c r="F38">
        <v>24.640819004584749</v>
      </c>
      <c r="G38">
        <v>11.931706443932709</v>
      </c>
      <c r="H38">
        <v>67.538279624969675</v>
      </c>
      <c r="I38">
        <v>9.1335047639532689</v>
      </c>
      <c r="J38">
        <v>3.690739513749016</v>
      </c>
      <c r="K38">
        <v>3.49965938035526</v>
      </c>
      <c r="L38">
        <v>38.16372245269568</v>
      </c>
      <c r="M38">
        <v>49.286848785707683</v>
      </c>
      <c r="N38">
        <v>6.3353099969031739</v>
      </c>
      <c r="O38">
        <v>16.579714210242699</v>
      </c>
      <c r="P38">
        <v>33.191432829592387</v>
      </c>
      <c r="Q38">
        <v>23.385808595570989</v>
      </c>
      <c r="R38">
        <v>3.5218281083424552</v>
      </c>
      <c r="S38">
        <v>29.237982508616302</v>
      </c>
      <c r="T38">
        <v>6.8421108116923914</v>
      </c>
      <c r="U38">
        <v>157.4244640568505</v>
      </c>
      <c r="V38">
        <v>61.938786479092983</v>
      </c>
      <c r="W38">
        <v>82.676927384423379</v>
      </c>
      <c r="X38">
        <v>0.39094867757444368</v>
      </c>
      <c r="Y38">
        <v>3.0322144761928458</v>
      </c>
      <c r="Z38">
        <v>12.70724693916236</v>
      </c>
      <c r="AA38">
        <v>63.543336588040937</v>
      </c>
      <c r="AB38">
        <v>0.2364650170589998</v>
      </c>
      <c r="AC38">
        <v>37.344169035663519</v>
      </c>
      <c r="AD38">
        <v>20.246816882744302</v>
      </c>
      <c r="AE38">
        <v>8.5269840732423656</v>
      </c>
      <c r="AF38">
        <v>7.0456549374803137</v>
      </c>
      <c r="AG38">
        <v>124.4408776295934</v>
      </c>
      <c r="AH38">
        <v>78.466179390618706</v>
      </c>
      <c r="AI38">
        <v>10.228462132612741</v>
      </c>
      <c r="AJ38">
        <v>107.5102256236103</v>
      </c>
      <c r="AK38">
        <v>68.545393947597304</v>
      </c>
      <c r="AL38">
        <v>718.61150826440462</v>
      </c>
      <c r="AM38">
        <v>12.634246805386841</v>
      </c>
      <c r="AN38">
        <v>83.132375606219441</v>
      </c>
    </row>
    <row r="39" spans="1:40" x14ac:dyDescent="0.45">
      <c r="A39" s="1" t="s">
        <v>468</v>
      </c>
      <c r="B39">
        <v>15.00919623445281</v>
      </c>
      <c r="C39">
        <v>2.291490136929843</v>
      </c>
      <c r="D39">
        <v>0.4100684509606668</v>
      </c>
      <c r="E39">
        <v>0.1004586748365785</v>
      </c>
      <c r="F39">
        <v>6.5941804846424574</v>
      </c>
      <c r="G39">
        <v>2.5088855710561462</v>
      </c>
      <c r="H39">
        <v>21.969001816072609</v>
      </c>
      <c r="I39">
        <v>3.2648222324608458</v>
      </c>
      <c r="J39">
        <v>1.6327047729445721</v>
      </c>
      <c r="K39">
        <v>1.797081768903237</v>
      </c>
      <c r="L39">
        <v>17.54415085947689</v>
      </c>
      <c r="M39">
        <v>21.763909554651189</v>
      </c>
      <c r="N39">
        <v>1.726045935808151</v>
      </c>
      <c r="O39">
        <v>5.2178333905371108</v>
      </c>
      <c r="P39">
        <v>9.3816333154341613</v>
      </c>
      <c r="Q39">
        <v>6.2936751776288364</v>
      </c>
      <c r="R39">
        <v>1.1453719956478119</v>
      </c>
      <c r="S39">
        <v>10.552857535906551</v>
      </c>
      <c r="T39">
        <v>2.3758465162065079</v>
      </c>
      <c r="U39">
        <v>34.731082793471643</v>
      </c>
      <c r="V39">
        <v>15.158712428580239</v>
      </c>
      <c r="W39">
        <v>23.829152980550191</v>
      </c>
      <c r="X39">
        <v>0.1140656261822693</v>
      </c>
      <c r="Y39">
        <v>0.93085882189594016</v>
      </c>
      <c r="Z39">
        <v>3.9158100721245308</v>
      </c>
      <c r="AA39">
        <v>19.53450665029991</v>
      </c>
      <c r="AB39">
        <v>5.30399808980202E-2</v>
      </c>
      <c r="AC39">
        <v>13.673354296573409</v>
      </c>
      <c r="AD39">
        <v>5.4832434756095507</v>
      </c>
      <c r="AE39">
        <v>2.7295740548812519</v>
      </c>
      <c r="AF39">
        <v>2.3256855515350319</v>
      </c>
      <c r="AG39">
        <v>33.745728423232912</v>
      </c>
      <c r="AH39">
        <v>26.78394114032135</v>
      </c>
      <c r="AI39">
        <v>3.3266139019793441</v>
      </c>
      <c r="AJ39">
        <v>34.837838524859549</v>
      </c>
      <c r="AK39">
        <v>16.318102118238539</v>
      </c>
      <c r="AL39">
        <v>196.64279793715079</v>
      </c>
      <c r="AM39">
        <v>10.3061115309002</v>
      </c>
      <c r="AN39">
        <v>17.125506919690309</v>
      </c>
    </row>
    <row r="40" spans="1:40" x14ac:dyDescent="0.45">
      <c r="A40" s="1" t="s">
        <v>469</v>
      </c>
      <c r="B40">
        <v>1.077613327413669</v>
      </c>
      <c r="C40">
        <v>0.1071813914663137</v>
      </c>
      <c r="D40">
        <v>1.9940312079890599E-2</v>
      </c>
      <c r="E40">
        <v>4.1589418606759881E-3</v>
      </c>
      <c r="F40">
        <v>0.45993292174620642</v>
      </c>
      <c r="G40">
        <v>0.2704683501970177</v>
      </c>
      <c r="H40">
        <v>0.72076652376498496</v>
      </c>
      <c r="I40">
        <v>9.8909117037477928E-2</v>
      </c>
      <c r="J40">
        <v>5.8797089724604013E-2</v>
      </c>
      <c r="K40">
        <v>3.2592505293346188E-2</v>
      </c>
      <c r="L40">
        <v>0.46465712902869061</v>
      </c>
      <c r="M40">
        <v>1.08522204362745</v>
      </c>
      <c r="N40">
        <v>0.1063459663071067</v>
      </c>
      <c r="O40">
        <v>0.13279085470939581</v>
      </c>
      <c r="P40">
        <v>0.69203669604730345</v>
      </c>
      <c r="Q40">
        <v>0.44156384335436272</v>
      </c>
      <c r="R40">
        <v>5.5277026462698928E-2</v>
      </c>
      <c r="S40">
        <v>0.50253028478877126</v>
      </c>
      <c r="T40">
        <v>9.2818814344542644E-2</v>
      </c>
      <c r="U40">
        <v>1.3392308126448</v>
      </c>
      <c r="V40">
        <v>0.62536772117261286</v>
      </c>
      <c r="W40">
        <v>0.91116594835514275</v>
      </c>
      <c r="X40">
        <v>4.8113812495230689E-3</v>
      </c>
      <c r="Y40">
        <v>4.5039093682954653E-2</v>
      </c>
      <c r="Z40">
        <v>0.15603778922939829</v>
      </c>
      <c r="AA40">
        <v>0.91244157639156065</v>
      </c>
      <c r="AB40">
        <v>2.4382697714609349E-3</v>
      </c>
      <c r="AC40">
        <v>0.82449230496871162</v>
      </c>
      <c r="AD40">
        <v>0.2133797446042571</v>
      </c>
      <c r="AE40">
        <v>0.15928307275262441</v>
      </c>
      <c r="AF40">
        <v>0.10166720464703</v>
      </c>
      <c r="AG40">
        <v>1.2805494904099319</v>
      </c>
      <c r="AH40">
        <v>1.2554155931504729</v>
      </c>
      <c r="AI40">
        <v>0.17101811633371111</v>
      </c>
      <c r="AJ40">
        <v>3.0920789926825991</v>
      </c>
      <c r="AK40">
        <v>1.41879530505163</v>
      </c>
      <c r="AL40">
        <v>10.903787588868839</v>
      </c>
      <c r="AM40">
        <v>0.27352720651852891</v>
      </c>
      <c r="AN40">
        <v>0.49765339269848158</v>
      </c>
    </row>
    <row r="41" spans="1:40" x14ac:dyDescent="0.45">
      <c r="A41" s="1" t="s">
        <v>470</v>
      </c>
      <c r="B41">
        <v>12.98284652874576</v>
      </c>
      <c r="C41">
        <v>1.844725965660688</v>
      </c>
      <c r="D41">
        <v>0.29493191430887772</v>
      </c>
      <c r="E41">
        <v>5.9929362964089197E-2</v>
      </c>
      <c r="F41">
        <v>4.9021712647604492</v>
      </c>
      <c r="G41">
        <v>2.8131992236357659</v>
      </c>
      <c r="H41">
        <v>13.0021783625056</v>
      </c>
      <c r="I41">
        <v>2.3195105214251921</v>
      </c>
      <c r="J41">
        <v>1.144468743157544</v>
      </c>
      <c r="K41">
        <v>0.61219349449187055</v>
      </c>
      <c r="L41">
        <v>6.9843243465066758</v>
      </c>
      <c r="M41">
        <v>11.681255064007649</v>
      </c>
      <c r="N41">
        <v>1.1378352382029879</v>
      </c>
      <c r="O41">
        <v>1.5433500884487741</v>
      </c>
      <c r="P41">
        <v>20.121385672003139</v>
      </c>
      <c r="Q41">
        <v>13.38621822506591</v>
      </c>
      <c r="R41">
        <v>1.001011839156134</v>
      </c>
      <c r="S41">
        <v>5.062416955187933</v>
      </c>
      <c r="T41">
        <v>1.214713004492777</v>
      </c>
      <c r="U41">
        <v>17.49891472605395</v>
      </c>
      <c r="V41">
        <v>8.1518175073674382</v>
      </c>
      <c r="W41">
        <v>12.353299394449261</v>
      </c>
      <c r="X41">
        <v>5.6232402582284818E-2</v>
      </c>
      <c r="Y41">
        <v>0.47231052298668441</v>
      </c>
      <c r="Z41">
        <v>1.833311028641202</v>
      </c>
      <c r="AA41">
        <v>9.6482598206873433</v>
      </c>
      <c r="AB41">
        <v>2.7554279502662961E-2</v>
      </c>
      <c r="AC41">
        <v>8.9262794436228372</v>
      </c>
      <c r="AD41">
        <v>3.0145397648465928</v>
      </c>
      <c r="AE41">
        <v>4.031577394465641</v>
      </c>
      <c r="AF41">
        <v>1.5408470935687231</v>
      </c>
      <c r="AG41">
        <v>15.68035876466312</v>
      </c>
      <c r="AH41">
        <v>22.745747677556981</v>
      </c>
      <c r="AI41">
        <v>1.9286275172529499</v>
      </c>
      <c r="AJ41">
        <v>24.267410587924608</v>
      </c>
      <c r="AK41">
        <v>14.76192344691866</v>
      </c>
      <c r="AL41">
        <v>160.24432329100881</v>
      </c>
      <c r="AM41">
        <v>3.0274039582416581</v>
      </c>
      <c r="AN41">
        <v>8.9340546401900305</v>
      </c>
    </row>
    <row r="42" spans="1:40" x14ac:dyDescent="0.45">
      <c r="A42" s="1" t="s">
        <v>471</v>
      </c>
      <c r="B42">
        <v>1.8862596235635201</v>
      </c>
      <c r="C42">
        <v>0.26131620210947692</v>
      </c>
      <c r="D42">
        <v>5.0574324014395967E-2</v>
      </c>
      <c r="E42">
        <v>1.6861818423281522E-2</v>
      </c>
      <c r="F42">
        <v>0.9013089422717937</v>
      </c>
      <c r="G42">
        <v>0.29834000885459733</v>
      </c>
      <c r="H42">
        <v>2.312511570548458</v>
      </c>
      <c r="I42">
        <v>0.36675354878543998</v>
      </c>
      <c r="J42">
        <v>0.44967426122747739</v>
      </c>
      <c r="K42">
        <v>0.17659782626247139</v>
      </c>
      <c r="L42">
        <v>3.1122671610400672</v>
      </c>
      <c r="M42">
        <v>1.0116364651930201</v>
      </c>
      <c r="N42">
        <v>0.27360741033906899</v>
      </c>
      <c r="O42">
        <v>0.48211843554035883</v>
      </c>
      <c r="P42">
        <v>0.25486411948610033</v>
      </c>
      <c r="Q42">
        <v>0.18409609924611689</v>
      </c>
      <c r="R42">
        <v>0.25866500661905928</v>
      </c>
      <c r="S42">
        <v>8.9470858414194652</v>
      </c>
      <c r="T42">
        <v>2.0681586991849592</v>
      </c>
      <c r="U42">
        <v>2.7895439769270141</v>
      </c>
      <c r="V42">
        <v>2.3331022655487281</v>
      </c>
      <c r="W42">
        <v>3.7521094411939808</v>
      </c>
      <c r="X42">
        <v>2.550754626565745E-2</v>
      </c>
      <c r="Y42">
        <v>3.159943688022846</v>
      </c>
      <c r="Z42">
        <v>0.76329970334652963</v>
      </c>
      <c r="AA42">
        <v>61.023159557875111</v>
      </c>
      <c r="AB42">
        <v>5.8873606420045263E-3</v>
      </c>
      <c r="AC42">
        <v>1.5405164816186301</v>
      </c>
      <c r="AD42">
        <v>1.784895386877124</v>
      </c>
      <c r="AE42">
        <v>0.41642749066943702</v>
      </c>
      <c r="AF42">
        <v>1.0961022151315281</v>
      </c>
      <c r="AG42">
        <v>4.2426963088102099</v>
      </c>
      <c r="AH42">
        <v>6.5281908644395097</v>
      </c>
      <c r="AI42">
        <v>1.412335654418774</v>
      </c>
      <c r="AJ42">
        <v>16.349356237437679</v>
      </c>
      <c r="AK42">
        <v>6.0394707083303194</v>
      </c>
      <c r="AL42">
        <v>90.098350442681152</v>
      </c>
      <c r="AM42">
        <v>0.56849754519826035</v>
      </c>
      <c r="AN42">
        <v>1.259937795897129</v>
      </c>
    </row>
    <row r="43" spans="1:40" x14ac:dyDescent="0.45">
      <c r="A43" s="1" t="s">
        <v>472</v>
      </c>
      <c r="B43">
        <v>1.094458955430454</v>
      </c>
      <c r="C43">
        <v>0.15117414918709501</v>
      </c>
      <c r="D43">
        <v>2.851050473850927E-2</v>
      </c>
      <c r="E43">
        <v>1.0287918826581239E-2</v>
      </c>
      <c r="F43">
        <v>0.35882624759481391</v>
      </c>
      <c r="G43">
        <v>0.16120480353081759</v>
      </c>
      <c r="H43">
        <v>2.158215382368351</v>
      </c>
      <c r="I43">
        <v>0.50116839026604953</v>
      </c>
      <c r="J43">
        <v>4.804456847045438E-2</v>
      </c>
      <c r="K43">
        <v>0.1014735454018927</v>
      </c>
      <c r="L43">
        <v>2.4419759289489291</v>
      </c>
      <c r="M43">
        <v>0.42197982992308991</v>
      </c>
      <c r="N43">
        <v>0.101784203705255</v>
      </c>
      <c r="O43">
        <v>4.3129027950319836</v>
      </c>
      <c r="P43">
        <v>0.23394020982247549</v>
      </c>
      <c r="Q43">
        <v>0.1662035766949484</v>
      </c>
      <c r="R43">
        <v>6.4167884452675142E-2</v>
      </c>
      <c r="S43">
        <v>0.48901968721693723</v>
      </c>
      <c r="T43">
        <v>0.18881598900751609</v>
      </c>
      <c r="U43">
        <v>3.118332980592843</v>
      </c>
      <c r="V43">
        <v>1.539456485206933</v>
      </c>
      <c r="W43">
        <v>2.634793683492521</v>
      </c>
      <c r="X43">
        <v>1.9277374305649859E-2</v>
      </c>
      <c r="Y43">
        <v>9.4424489358029162E-2</v>
      </c>
      <c r="Z43">
        <v>0.73205724486737556</v>
      </c>
      <c r="AA43">
        <v>2.875806965287198</v>
      </c>
      <c r="AB43">
        <v>3.8424960308481399E-3</v>
      </c>
      <c r="AC43">
        <v>1.0862804137624891</v>
      </c>
      <c r="AD43">
        <v>0.89644551116163651</v>
      </c>
      <c r="AE43">
        <v>0.1079168352954937</v>
      </c>
      <c r="AF43">
        <v>0.2761196298229876</v>
      </c>
      <c r="AG43">
        <v>4.4347825402185546</v>
      </c>
      <c r="AH43">
        <v>2.6535087506535802</v>
      </c>
      <c r="AI43">
        <v>0.38141672444574692</v>
      </c>
      <c r="AJ43">
        <v>3.0037559531712672</v>
      </c>
      <c r="AK43">
        <v>1.948517930378691</v>
      </c>
      <c r="AL43">
        <v>24.079821091745</v>
      </c>
      <c r="AM43">
        <v>0.1957458382861923</v>
      </c>
      <c r="AN43">
        <v>2.0239825485669289</v>
      </c>
    </row>
    <row r="44" spans="1:40" x14ac:dyDescent="0.45">
      <c r="A44" s="1" t="s">
        <v>473</v>
      </c>
      <c r="B44">
        <v>2.9310266718755309</v>
      </c>
      <c r="C44">
        <v>0.68439151088246197</v>
      </c>
      <c r="D44">
        <v>7.5177485732187424E-2</v>
      </c>
      <c r="E44">
        <v>2.3624613604051159E-2</v>
      </c>
      <c r="F44">
        <v>1.7993828587884919</v>
      </c>
      <c r="G44">
        <v>0.681055340756197</v>
      </c>
      <c r="H44">
        <v>3.9515763389910039</v>
      </c>
      <c r="I44">
        <v>0.60106529639251693</v>
      </c>
      <c r="J44">
        <v>0.13595894693587371</v>
      </c>
      <c r="K44">
        <v>0.37148333791566568</v>
      </c>
      <c r="L44">
        <v>5.297127253872473</v>
      </c>
      <c r="M44">
        <v>1.6161202671349031</v>
      </c>
      <c r="N44">
        <v>0.51271585915592932</v>
      </c>
      <c r="O44">
        <v>0.43510368745475131</v>
      </c>
      <c r="P44">
        <v>0.80012310664441388</v>
      </c>
      <c r="Q44">
        <v>1.7211504368644861</v>
      </c>
      <c r="R44">
        <v>0.1766036444465679</v>
      </c>
      <c r="S44">
        <v>1.0657514830361621</v>
      </c>
      <c r="T44">
        <v>0.41234139809890807</v>
      </c>
      <c r="U44">
        <v>6.4342304337285086</v>
      </c>
      <c r="V44">
        <v>5.4582644413753512</v>
      </c>
      <c r="W44">
        <v>7.4361639144782643</v>
      </c>
      <c r="X44">
        <v>3.5023699598803727E-2</v>
      </c>
      <c r="Y44">
        <v>0.1160415521351877</v>
      </c>
      <c r="Z44">
        <v>1.457592068812128</v>
      </c>
      <c r="AA44">
        <v>2.4353717176302681</v>
      </c>
      <c r="AB44">
        <v>7.9266065810517979E-3</v>
      </c>
      <c r="AC44">
        <v>3.0146688881826811</v>
      </c>
      <c r="AD44">
        <v>1.6118093631262851</v>
      </c>
      <c r="AE44">
        <v>0.32565071146722002</v>
      </c>
      <c r="AF44">
        <v>0.45095914583922841</v>
      </c>
      <c r="AG44">
        <v>8.5137711965880563</v>
      </c>
      <c r="AH44">
        <v>5.7731501460762118</v>
      </c>
      <c r="AI44">
        <v>0.75129433827694558</v>
      </c>
      <c r="AJ44">
        <v>5.4639663110690897</v>
      </c>
      <c r="AK44">
        <v>3.3008396348216351</v>
      </c>
      <c r="AL44">
        <v>73.316704758068283</v>
      </c>
      <c r="AM44">
        <v>0.39752321237220523</v>
      </c>
      <c r="AN44">
        <v>2.3099242035469332</v>
      </c>
    </row>
    <row r="45" spans="1:40" x14ac:dyDescent="0.45">
      <c r="A45" s="1" t="s">
        <v>474</v>
      </c>
      <c r="B45">
        <v>0.73360784517238775</v>
      </c>
      <c r="C45">
        <v>0.11802158038997369</v>
      </c>
      <c r="D45">
        <v>2.1551844915185251E-2</v>
      </c>
      <c r="E45">
        <v>6.4153971917654939E-3</v>
      </c>
      <c r="F45">
        <v>0.36977671813475571</v>
      </c>
      <c r="G45">
        <v>0.15763593339732809</v>
      </c>
      <c r="H45">
        <v>1.6491647748309199</v>
      </c>
      <c r="I45">
        <v>0.28535366469696932</v>
      </c>
      <c r="J45">
        <v>4.7967016725042222E-2</v>
      </c>
      <c r="K45">
        <v>0.1216850540059239</v>
      </c>
      <c r="L45">
        <v>0.52879218798213257</v>
      </c>
      <c r="M45">
        <v>0.62700974352274386</v>
      </c>
      <c r="N45">
        <v>0.10156319747442261</v>
      </c>
      <c r="O45">
        <v>8.2498039853384483E-2</v>
      </c>
      <c r="P45">
        <v>0.2449812817339499</v>
      </c>
      <c r="Q45">
        <v>0.18307552377526551</v>
      </c>
      <c r="R45">
        <v>0.12754590310885661</v>
      </c>
      <c r="S45">
        <v>0.38863782995515261</v>
      </c>
      <c r="T45">
        <v>0.1796924502238427</v>
      </c>
      <c r="U45">
        <v>61.340188498506649</v>
      </c>
      <c r="V45">
        <v>9.4417208096570331</v>
      </c>
      <c r="W45">
        <v>2.6842601607582801</v>
      </c>
      <c r="X45">
        <v>1.344060515342058E-2</v>
      </c>
      <c r="Y45">
        <v>2.0936147647465281E-2</v>
      </c>
      <c r="Z45">
        <v>0.44633314182398209</v>
      </c>
      <c r="AA45">
        <v>0.47910928261602648</v>
      </c>
      <c r="AB45">
        <v>4.1057354806451722E-2</v>
      </c>
      <c r="AC45">
        <v>0.43492879933648981</v>
      </c>
      <c r="AD45">
        <v>0.67289532689734333</v>
      </c>
      <c r="AE45">
        <v>0.11080513359966269</v>
      </c>
      <c r="AF45">
        <v>0.29420237749895473</v>
      </c>
      <c r="AG45">
        <v>2.5361692949103039</v>
      </c>
      <c r="AH45">
        <v>1.798004175209946</v>
      </c>
      <c r="AI45">
        <v>0.52491599319823101</v>
      </c>
      <c r="AJ45">
        <v>2.6181198034319069</v>
      </c>
      <c r="AK45">
        <v>1.832422954283653</v>
      </c>
      <c r="AL45">
        <v>26.876537081757821</v>
      </c>
      <c r="AM45">
        <v>0.49462405331955289</v>
      </c>
      <c r="AN45">
        <v>10.458963105634391</v>
      </c>
    </row>
    <row r="46" spans="1:40" x14ac:dyDescent="0.45">
      <c r="A46" s="1" t="s">
        <v>475</v>
      </c>
      <c r="B46">
        <v>0.1223261570274143</v>
      </c>
      <c r="C46">
        <v>1.6188566839993881E-2</v>
      </c>
      <c r="D46">
        <v>2.0572049255474381E-3</v>
      </c>
      <c r="E46">
        <v>2.6059111741307071E-3</v>
      </c>
      <c r="F46">
        <v>5.3732637013951458E-2</v>
      </c>
      <c r="G46">
        <v>1.167445447847883E-2</v>
      </c>
      <c r="H46">
        <v>1.022391956812174</v>
      </c>
      <c r="I46">
        <v>3.4207876043255883E-2</v>
      </c>
      <c r="J46">
        <v>5.5585342390106849E-3</v>
      </c>
      <c r="K46">
        <v>8.5137803218962096E-3</v>
      </c>
      <c r="L46">
        <v>0.36062945947537722</v>
      </c>
      <c r="M46">
        <v>6.0861258607733108E-2</v>
      </c>
      <c r="N46">
        <v>9.00258143472462E-3</v>
      </c>
      <c r="O46">
        <v>1.2069893240555679E-2</v>
      </c>
      <c r="P46">
        <v>4.4287698338159612E-2</v>
      </c>
      <c r="Q46">
        <v>3.14055024028317E-2</v>
      </c>
      <c r="R46">
        <v>4.8294457183146212E-2</v>
      </c>
      <c r="S46">
        <v>0.1127039881589893</v>
      </c>
      <c r="T46">
        <v>2.2704154763899569E-2</v>
      </c>
      <c r="U46">
        <v>0.2397835774752177</v>
      </c>
      <c r="V46">
        <v>0.30265649668040068</v>
      </c>
      <c r="W46">
        <v>2.3405133122072539</v>
      </c>
      <c r="X46">
        <v>1.7420614040382311E-3</v>
      </c>
      <c r="Y46">
        <v>4.5204471228862987E-3</v>
      </c>
      <c r="Z46">
        <v>3.9735732007772862E-2</v>
      </c>
      <c r="AA46">
        <v>9.3844808136026719E-2</v>
      </c>
      <c r="AB46">
        <v>1.234210688982606E-2</v>
      </c>
      <c r="AC46">
        <v>4.8237830706827502E-2</v>
      </c>
      <c r="AD46">
        <v>8.8284118751311591E-2</v>
      </c>
      <c r="AE46">
        <v>1.4850493020227749E-2</v>
      </c>
      <c r="AF46">
        <v>2.0705812385754981E-2</v>
      </c>
      <c r="AG46">
        <v>0.52931720084559586</v>
      </c>
      <c r="AH46">
        <v>0.30170418734842269</v>
      </c>
      <c r="AI46">
        <v>9.8872015187907877E-2</v>
      </c>
      <c r="AJ46">
        <v>3.2142559017505858</v>
      </c>
      <c r="AK46">
        <v>1.3844002414957111</v>
      </c>
      <c r="AL46">
        <v>12.33074930265539</v>
      </c>
      <c r="AM46">
        <v>9.3170196384405012E-3</v>
      </c>
      <c r="AN46">
        <v>6.643609662441452E-2</v>
      </c>
    </row>
    <row r="47" spans="1:40" x14ac:dyDescent="0.45">
      <c r="A47" s="1" t="s">
        <v>476</v>
      </c>
      <c r="B47">
        <v>0.29925777549753302</v>
      </c>
      <c r="C47">
        <v>4.7338299553113188E-2</v>
      </c>
      <c r="D47">
        <v>6.6825173099174526E-3</v>
      </c>
      <c r="E47">
        <v>3.5675814776087839E-3</v>
      </c>
      <c r="F47">
        <v>0.16444363494129291</v>
      </c>
      <c r="G47">
        <v>4.9559091299515523E-2</v>
      </c>
      <c r="H47">
        <v>1.33562415461706</v>
      </c>
      <c r="I47">
        <v>8.2139657338581445E-2</v>
      </c>
      <c r="J47">
        <v>1.496846693381448E-2</v>
      </c>
      <c r="K47">
        <v>1.6301000780487952E-2</v>
      </c>
      <c r="L47">
        <v>0.1751038072376177</v>
      </c>
      <c r="M47">
        <v>0.30273177891716663</v>
      </c>
      <c r="N47">
        <v>3.552328082349495E-2</v>
      </c>
      <c r="O47">
        <v>5.093362304863891E-2</v>
      </c>
      <c r="P47">
        <v>5.5877033254710093E-2</v>
      </c>
      <c r="Q47">
        <v>4.175649641250935E-2</v>
      </c>
      <c r="R47">
        <v>0.20066180489665231</v>
      </c>
      <c r="S47">
        <v>0.40203398841090049</v>
      </c>
      <c r="T47">
        <v>7.6401754089636981E-2</v>
      </c>
      <c r="U47">
        <v>0.86414529185004429</v>
      </c>
      <c r="V47">
        <v>0.5224954322599008</v>
      </c>
      <c r="W47">
        <v>3.9758306869229552</v>
      </c>
      <c r="X47">
        <v>4.7945781841321486E-3</v>
      </c>
      <c r="Y47">
        <v>1.931199476726865E-2</v>
      </c>
      <c r="Z47">
        <v>0.12543036904438801</v>
      </c>
      <c r="AA47">
        <v>0.39560543675419851</v>
      </c>
      <c r="AB47">
        <v>3.8684357795904192E-2</v>
      </c>
      <c r="AC47">
        <v>0.1855075516154418</v>
      </c>
      <c r="AD47">
        <v>0.2192186161853199</v>
      </c>
      <c r="AE47">
        <v>3.097491749307554E-2</v>
      </c>
      <c r="AF47">
        <v>5.2690848655726007E-2</v>
      </c>
      <c r="AG47">
        <v>0.88900673475408643</v>
      </c>
      <c r="AH47">
        <v>0.62484705461536683</v>
      </c>
      <c r="AI47">
        <v>0.19549735795072731</v>
      </c>
      <c r="AJ47">
        <v>6.9789596955655346</v>
      </c>
      <c r="AK47">
        <v>2.8894541360593271</v>
      </c>
      <c r="AL47">
        <v>35.864461020644647</v>
      </c>
      <c r="AM47">
        <v>5.2315237333602993E-2</v>
      </c>
      <c r="AN47">
        <v>0.1571930501334047</v>
      </c>
    </row>
    <row r="48" spans="1:40" x14ac:dyDescent="0.45">
      <c r="A48" s="1" t="s">
        <v>477</v>
      </c>
      <c r="B48">
        <v>0.12427110107980439</v>
      </c>
      <c r="C48">
        <v>1.9979653346054241E-2</v>
      </c>
      <c r="D48">
        <v>2.9411329782747012E-3</v>
      </c>
      <c r="E48">
        <v>8.6659424760139451E-4</v>
      </c>
      <c r="F48">
        <v>4.0978373272548607E-2</v>
      </c>
      <c r="G48">
        <v>1.082558017311042E-2</v>
      </c>
      <c r="H48">
        <v>0.45319855583287511</v>
      </c>
      <c r="I48">
        <v>3.081332024441252E-2</v>
      </c>
      <c r="J48">
        <v>5.3126895950979542E-3</v>
      </c>
      <c r="K48">
        <v>1.406070659429382E-2</v>
      </c>
      <c r="L48">
        <v>0.34150320377756288</v>
      </c>
      <c r="M48">
        <v>5.5902024943463059E-2</v>
      </c>
      <c r="N48">
        <v>8.396817335092616E-3</v>
      </c>
      <c r="O48">
        <v>1.231586469936507E-2</v>
      </c>
      <c r="P48">
        <v>5.848616442244297E-2</v>
      </c>
      <c r="Q48">
        <v>3.9951838020164228E-2</v>
      </c>
      <c r="R48">
        <v>4.5998099637633218E-2</v>
      </c>
      <c r="S48">
        <v>0.7526394638679158</v>
      </c>
      <c r="T48">
        <v>7.4797756417015554E-2</v>
      </c>
      <c r="U48">
        <v>1.6601203109805149</v>
      </c>
      <c r="V48">
        <v>0.18458239008355051</v>
      </c>
      <c r="W48">
        <v>0.97063875063008065</v>
      </c>
      <c r="X48">
        <v>1.6822770370139E-3</v>
      </c>
      <c r="Y48">
        <v>4.4445093389186893E-3</v>
      </c>
      <c r="Z48">
        <v>7.9546930704514851E-2</v>
      </c>
      <c r="AA48">
        <v>9.2497354300067211E-2</v>
      </c>
      <c r="AB48">
        <v>2.0003880330388048E-2</v>
      </c>
      <c r="AC48">
        <v>4.8271015406222542E-2</v>
      </c>
      <c r="AD48">
        <v>9.6017534665558249E-2</v>
      </c>
      <c r="AE48">
        <v>1.7511572049580391E-2</v>
      </c>
      <c r="AF48">
        <v>2.1423510708578081E-2</v>
      </c>
      <c r="AG48">
        <v>0.29499008606940158</v>
      </c>
      <c r="AH48">
        <v>0.25038468659081348</v>
      </c>
      <c r="AI48">
        <v>4.6518662758562958E-2</v>
      </c>
      <c r="AJ48">
        <v>1.7026825882606491</v>
      </c>
      <c r="AK48">
        <v>0.65535299831422211</v>
      </c>
      <c r="AL48">
        <v>7.2024563370430918</v>
      </c>
      <c r="AM48">
        <v>9.1561616220859569E-3</v>
      </c>
      <c r="AN48">
        <v>9.0429593653341217E-2</v>
      </c>
    </row>
    <row r="49" spans="1:40" x14ac:dyDescent="0.45">
      <c r="A49" s="1" t="s">
        <v>478</v>
      </c>
      <c r="B49">
        <v>0.50582209886771212</v>
      </c>
      <c r="C49">
        <v>7.1393413009060769E-2</v>
      </c>
      <c r="D49">
        <v>1.290273723968577E-2</v>
      </c>
      <c r="E49">
        <v>4.7982532836237431E-3</v>
      </c>
      <c r="F49">
        <v>1.7183620318596191</v>
      </c>
      <c r="G49">
        <v>0.2091521130366025</v>
      </c>
      <c r="H49">
        <v>1.5615464978712601</v>
      </c>
      <c r="I49">
        <v>0.15482564648420541</v>
      </c>
      <c r="J49">
        <v>0.1061832057144259</v>
      </c>
      <c r="K49">
        <v>2.321425256318857E-2</v>
      </c>
      <c r="L49">
        <v>0.2066624181548391</v>
      </c>
      <c r="M49">
        <v>44.781725133026953</v>
      </c>
      <c r="N49">
        <v>0.21450796127254651</v>
      </c>
      <c r="O49">
        <v>7.0450869281550171E-2</v>
      </c>
      <c r="P49">
        <v>0.20720526045834531</v>
      </c>
      <c r="Q49">
        <v>8.7789124209819325E-2</v>
      </c>
      <c r="R49">
        <v>0.1133621111269751</v>
      </c>
      <c r="S49">
        <v>4.155105312443216</v>
      </c>
      <c r="T49">
        <v>0.29133505959180561</v>
      </c>
      <c r="U49">
        <v>1.2153928634187861</v>
      </c>
      <c r="V49">
        <v>0.60188419551474126</v>
      </c>
      <c r="W49">
        <v>0.97958610655281508</v>
      </c>
      <c r="X49">
        <v>4.3976274420452124E-3</v>
      </c>
      <c r="Y49">
        <v>2.2319054758446841E-2</v>
      </c>
      <c r="Z49">
        <v>0.12285651750371469</v>
      </c>
      <c r="AA49">
        <v>0.47138372495014569</v>
      </c>
      <c r="AB49">
        <v>1.4300964015808311E-2</v>
      </c>
      <c r="AC49">
        <v>10.64624357924988</v>
      </c>
      <c r="AD49">
        <v>0.37726783910507372</v>
      </c>
      <c r="AE49">
        <v>0.48163015841485962</v>
      </c>
      <c r="AF49">
        <v>0.7556331242308727</v>
      </c>
      <c r="AG49">
        <v>3.0831426697981459</v>
      </c>
      <c r="AH49">
        <v>9.3958296634416243</v>
      </c>
      <c r="AI49">
        <v>0.67830824461629347</v>
      </c>
      <c r="AJ49">
        <v>3.8199454484675002</v>
      </c>
      <c r="AK49">
        <v>2.508289743794343</v>
      </c>
      <c r="AL49">
        <v>26.42587546185414</v>
      </c>
      <c r="AM49">
        <v>5.287806768018589</v>
      </c>
      <c r="AN49">
        <v>3.2956105002377081</v>
      </c>
    </row>
    <row r="50" spans="1:40" x14ac:dyDescent="0.45">
      <c r="A50" s="1" t="s">
        <v>479</v>
      </c>
      <c r="B50">
        <v>4.3209357057720359</v>
      </c>
      <c r="C50">
        <v>0.5752771714468683</v>
      </c>
      <c r="D50">
        <v>0.13126684227876059</v>
      </c>
      <c r="E50">
        <v>3.9387302616274253E-2</v>
      </c>
      <c r="F50">
        <v>11.922705553807949</v>
      </c>
      <c r="G50">
        <v>1.138264621035995</v>
      </c>
      <c r="H50">
        <v>3.276584907930685</v>
      </c>
      <c r="I50">
        <v>0.56955201021865542</v>
      </c>
      <c r="J50">
        <v>0.6890984631634286</v>
      </c>
      <c r="K50">
        <v>0.1826637727117662</v>
      </c>
      <c r="L50">
        <v>1.555803350774442</v>
      </c>
      <c r="M50">
        <v>199.2956508345662</v>
      </c>
      <c r="N50">
        <v>1.271975033786962</v>
      </c>
      <c r="O50">
        <v>0.5077522740394651</v>
      </c>
      <c r="P50">
        <v>1.358786808700716</v>
      </c>
      <c r="Q50">
        <v>0.58494356189451657</v>
      </c>
      <c r="R50">
        <v>0.85389529330342551</v>
      </c>
      <c r="S50">
        <v>31.211978617203059</v>
      </c>
      <c r="T50">
        <v>1.251096707726818</v>
      </c>
      <c r="U50">
        <v>5.9730704728044346</v>
      </c>
      <c r="V50">
        <v>3.2343591958990872</v>
      </c>
      <c r="W50">
        <v>5.1210862141225002</v>
      </c>
      <c r="X50">
        <v>3.0047239827821141E-2</v>
      </c>
      <c r="Y50">
        <v>0.16858402525839189</v>
      </c>
      <c r="Z50">
        <v>0.87248196377833487</v>
      </c>
      <c r="AA50">
        <v>3.5244776073412769</v>
      </c>
      <c r="AB50">
        <v>0.10478646400118199</v>
      </c>
      <c r="AC50">
        <v>78.727198790399086</v>
      </c>
      <c r="AD50">
        <v>1.4901563702277241</v>
      </c>
      <c r="AE50">
        <v>3.3744975764894161</v>
      </c>
      <c r="AF50">
        <v>1.549813412819788</v>
      </c>
      <c r="AG50">
        <v>6.341088819671687</v>
      </c>
      <c r="AH50">
        <v>63.008362270099383</v>
      </c>
      <c r="AI50">
        <v>1.607558579675324</v>
      </c>
      <c r="AJ50">
        <v>11.76835114195387</v>
      </c>
      <c r="AK50">
        <v>5.3144220811037366</v>
      </c>
      <c r="AL50">
        <v>57.261343345311587</v>
      </c>
      <c r="AM50">
        <v>1.852424286989784</v>
      </c>
      <c r="AN50">
        <v>3.889648792163416</v>
      </c>
    </row>
    <row r="51" spans="1:40" x14ac:dyDescent="0.45">
      <c r="A51" s="1" t="s">
        <v>480</v>
      </c>
      <c r="B51">
        <v>2.9273668137786171E-2</v>
      </c>
      <c r="C51">
        <v>4.7624986396609956E-3</v>
      </c>
      <c r="D51">
        <v>4.9403943808806272E-4</v>
      </c>
      <c r="E51">
        <v>6.4407776100431767E-4</v>
      </c>
      <c r="F51">
        <v>1.230503349412085E-2</v>
      </c>
      <c r="G51">
        <v>3.6566727132992609E-3</v>
      </c>
      <c r="H51">
        <v>9.9210783266044211E-2</v>
      </c>
      <c r="I51">
        <v>5.9488679261556826E-3</v>
      </c>
      <c r="J51">
        <v>1.047749290854527E-3</v>
      </c>
      <c r="K51">
        <v>1.296657972735404E-3</v>
      </c>
      <c r="L51">
        <v>3.1654968810126263E-2</v>
      </c>
      <c r="M51">
        <v>1.8169933029424282E-2</v>
      </c>
      <c r="N51">
        <v>2.741413270845078E-3</v>
      </c>
      <c r="O51">
        <v>3.616164153411964E-3</v>
      </c>
      <c r="P51">
        <v>3.609383119222332E-3</v>
      </c>
      <c r="Q51">
        <v>3.9856793959599686E-3</v>
      </c>
      <c r="R51">
        <v>1.4795528017622449E-2</v>
      </c>
      <c r="S51">
        <v>2.6401501410128269E-2</v>
      </c>
      <c r="T51">
        <v>5.2957186497652664E-3</v>
      </c>
      <c r="U51">
        <v>5.5305289675826E-2</v>
      </c>
      <c r="V51">
        <v>4.0591934874260938E-2</v>
      </c>
      <c r="W51">
        <v>0.38049532792295709</v>
      </c>
      <c r="X51">
        <v>3.6326282905227442E-4</v>
      </c>
      <c r="Y51">
        <v>1.413238902881919E-3</v>
      </c>
      <c r="Z51">
        <v>9.772563189149713E-3</v>
      </c>
      <c r="AA51">
        <v>2.8877712365229211E-2</v>
      </c>
      <c r="AB51">
        <v>2.851099827614916E-3</v>
      </c>
      <c r="AC51">
        <v>1.5411221221763111E-2</v>
      </c>
      <c r="AD51">
        <v>1.220211214769739E-2</v>
      </c>
      <c r="AE51">
        <v>2.197676785705253E-3</v>
      </c>
      <c r="AF51">
        <v>3.6104916334201279E-3</v>
      </c>
      <c r="AG51">
        <v>4.3588700525623643E-2</v>
      </c>
      <c r="AH51">
        <v>5.2057355113150849E-2</v>
      </c>
      <c r="AI51">
        <v>7.255284979703177E-3</v>
      </c>
      <c r="AJ51">
        <v>0.48198545120500341</v>
      </c>
      <c r="AK51">
        <v>0.199105776709946</v>
      </c>
      <c r="AL51">
        <v>2.3472973813675591</v>
      </c>
      <c r="AM51">
        <v>2.2354464922683692E-3</v>
      </c>
      <c r="AN51">
        <v>9.2275309341728097E-3</v>
      </c>
    </row>
    <row r="52" spans="1:40" x14ac:dyDescent="0.45">
      <c r="A52" s="1" t="s">
        <v>481</v>
      </c>
      <c r="B52">
        <v>9.6876896737728632E-2</v>
      </c>
      <c r="C52">
        <v>1.513673909213808E-2</v>
      </c>
      <c r="D52">
        <v>2.1575635059443939E-3</v>
      </c>
      <c r="E52">
        <v>1.5565435858355401E-3</v>
      </c>
      <c r="F52">
        <v>5.5746865004795067E-2</v>
      </c>
      <c r="G52">
        <v>1.6908818951451431E-2</v>
      </c>
      <c r="H52">
        <v>0.32911541103216041</v>
      </c>
      <c r="I52">
        <v>2.2186349646233429E-2</v>
      </c>
      <c r="J52">
        <v>4.7251878132199667E-3</v>
      </c>
      <c r="K52">
        <v>4.5509091884258536E-3</v>
      </c>
      <c r="L52">
        <v>5.1827528309066437E-2</v>
      </c>
      <c r="M52">
        <v>8.0245763783994034E-2</v>
      </c>
      <c r="N52">
        <v>1.209288972836744E-2</v>
      </c>
      <c r="O52">
        <v>1.664966475015912E-2</v>
      </c>
      <c r="P52">
        <v>1.4963364827072081E-2</v>
      </c>
      <c r="Q52">
        <v>1.1658246915158311E-2</v>
      </c>
      <c r="R52">
        <v>6.8231079840459521E-2</v>
      </c>
      <c r="S52">
        <v>0.12132784467979631</v>
      </c>
      <c r="T52">
        <v>2.281007097748643E-2</v>
      </c>
      <c r="U52">
        <v>0.24743579514861119</v>
      </c>
      <c r="V52">
        <v>0.15676905516954651</v>
      </c>
      <c r="W52">
        <v>1.8035677362028359</v>
      </c>
      <c r="X52">
        <v>1.5435367304220879E-3</v>
      </c>
      <c r="Y52">
        <v>6.5267642132220772E-3</v>
      </c>
      <c r="Z52">
        <v>4.0619280406743077E-2</v>
      </c>
      <c r="AA52">
        <v>0.13297576991636351</v>
      </c>
      <c r="AB52">
        <v>1.3077073340503269E-2</v>
      </c>
      <c r="AC52">
        <v>6.2296907660788291E-2</v>
      </c>
      <c r="AD52">
        <v>4.7830445223857453E-2</v>
      </c>
      <c r="AE52">
        <v>9.2910092473231509E-3</v>
      </c>
      <c r="AF52">
        <v>1.428640568113169E-2</v>
      </c>
      <c r="AG52">
        <v>0.1965907637798279</v>
      </c>
      <c r="AH52">
        <v>0.18788096860860409</v>
      </c>
      <c r="AI52">
        <v>2.946634433782554E-2</v>
      </c>
      <c r="AJ52">
        <v>2.1541040117110661</v>
      </c>
      <c r="AK52">
        <v>0.8824017908370706</v>
      </c>
      <c r="AL52">
        <v>10.613052547886291</v>
      </c>
      <c r="AM52">
        <v>8.8194009966604137E-3</v>
      </c>
      <c r="AN52">
        <v>2.8206560768561779E-2</v>
      </c>
    </row>
    <row r="53" spans="1:40" x14ac:dyDescent="0.45">
      <c r="A53" s="1" t="s">
        <v>482</v>
      </c>
      <c r="B53">
        <v>9.214003639217351</v>
      </c>
      <c r="C53">
        <v>1.001629985638723</v>
      </c>
      <c r="D53">
        <v>0.25222753256086738</v>
      </c>
      <c r="E53">
        <v>5.7950992043509099E-2</v>
      </c>
      <c r="F53">
        <v>2.465383168294276</v>
      </c>
      <c r="G53">
        <v>0.5562988129982005</v>
      </c>
      <c r="H53">
        <v>3.9053739153727478</v>
      </c>
      <c r="I53">
        <v>0.79631289481191558</v>
      </c>
      <c r="J53">
        <v>0.12988890336757969</v>
      </c>
      <c r="K53">
        <v>0.44406343810437748</v>
      </c>
      <c r="L53">
        <v>5.2034856607856561</v>
      </c>
      <c r="M53">
        <v>1.361388048961655</v>
      </c>
      <c r="N53">
        <v>0.51793856024980189</v>
      </c>
      <c r="O53">
        <v>0.151044434416996</v>
      </c>
      <c r="P53">
        <v>0.4586758091872889</v>
      </c>
      <c r="Q53">
        <v>0.16963733272868911</v>
      </c>
      <c r="R53">
        <v>0.2015953005889608</v>
      </c>
      <c r="S53">
        <v>1.042649228897977</v>
      </c>
      <c r="T53">
        <v>0.63683154868093683</v>
      </c>
      <c r="U53">
        <v>2.2280610208217899</v>
      </c>
      <c r="V53">
        <v>3.5061163313149102</v>
      </c>
      <c r="W53">
        <v>11.904180007745939</v>
      </c>
      <c r="X53">
        <v>5.1884804059790679E-2</v>
      </c>
      <c r="Y53">
        <v>6.8289894722473835E-2</v>
      </c>
      <c r="Z53">
        <v>1.673518048361474</v>
      </c>
      <c r="AA53">
        <v>1.487873409060865</v>
      </c>
      <c r="AB53">
        <v>4.9491956425547672E-3</v>
      </c>
      <c r="AC53">
        <v>1.5880966050427801</v>
      </c>
      <c r="AD53">
        <v>1.974136651362391</v>
      </c>
      <c r="AE53">
        <v>0.29115055071466522</v>
      </c>
      <c r="AF53">
        <v>0.54706794764013722</v>
      </c>
      <c r="AG53">
        <v>10.890386379231121</v>
      </c>
      <c r="AH53">
        <v>4.6222511339002459</v>
      </c>
      <c r="AI53">
        <v>0.79847142922374137</v>
      </c>
      <c r="AJ53">
        <v>6.429767464353354</v>
      </c>
      <c r="AK53">
        <v>4.5811704280479226</v>
      </c>
      <c r="AL53">
        <v>13.697513531012939</v>
      </c>
      <c r="AM53">
        <v>0.22450705548915639</v>
      </c>
      <c r="AN53">
        <v>1.013919557771104</v>
      </c>
    </row>
    <row r="54" spans="1:40" x14ac:dyDescent="0.45">
      <c r="A54" s="1" t="s">
        <v>483</v>
      </c>
      <c r="B54">
        <v>632.99649224481152</v>
      </c>
      <c r="C54">
        <v>72.490932620277974</v>
      </c>
      <c r="D54">
        <v>21.5248395226577</v>
      </c>
      <c r="E54">
        <v>4.1626936289444636</v>
      </c>
      <c r="F54">
        <v>368.10621671344649</v>
      </c>
      <c r="G54">
        <v>139.64603538599169</v>
      </c>
      <c r="H54">
        <v>534.10852354630515</v>
      </c>
      <c r="I54">
        <v>288.82449914371352</v>
      </c>
      <c r="J54">
        <v>33.611684601995073</v>
      </c>
      <c r="K54">
        <v>122.3913470588013</v>
      </c>
      <c r="L54">
        <v>11847.62229094501</v>
      </c>
      <c r="M54">
        <v>308.85397774335189</v>
      </c>
      <c r="N54">
        <v>125.35236719843181</v>
      </c>
      <c r="O54">
        <v>33.255109656466573</v>
      </c>
      <c r="P54">
        <v>98.377085551783182</v>
      </c>
      <c r="Q54">
        <v>33.876650040699879</v>
      </c>
      <c r="R54">
        <v>30.738906800407939</v>
      </c>
      <c r="S54">
        <v>274.76100262652642</v>
      </c>
      <c r="T54">
        <v>115.7839961619749</v>
      </c>
      <c r="U54">
        <v>280.0397599827329</v>
      </c>
      <c r="V54">
        <v>457.56001798611379</v>
      </c>
      <c r="W54">
        <v>853.04951804371399</v>
      </c>
      <c r="X54">
        <v>7.6260985364679312</v>
      </c>
      <c r="Y54">
        <v>12.22831719016162</v>
      </c>
      <c r="Z54">
        <v>134.39648229027441</v>
      </c>
      <c r="AA54">
        <v>260.58996855397351</v>
      </c>
      <c r="AB54">
        <v>0.50182588702588382</v>
      </c>
      <c r="AC54">
        <v>248.40538086790571</v>
      </c>
      <c r="AD54">
        <v>330.8244255652682</v>
      </c>
      <c r="AE54">
        <v>52.893359991493178</v>
      </c>
      <c r="AF54">
        <v>106.6534363773451</v>
      </c>
      <c r="AG54">
        <v>1303.949927365009</v>
      </c>
      <c r="AH54">
        <v>655.25015073715883</v>
      </c>
      <c r="AI54">
        <v>144.78758475432249</v>
      </c>
      <c r="AJ54">
        <v>1103.1980880349411</v>
      </c>
      <c r="AK54">
        <v>525.60107012919912</v>
      </c>
      <c r="AL54">
        <v>2276.0638307139689</v>
      </c>
      <c r="AM54">
        <v>36.402474365239541</v>
      </c>
      <c r="AN54">
        <v>121.8059013382875</v>
      </c>
    </row>
    <row r="55" spans="1:40" x14ac:dyDescent="0.45">
      <c r="A55" s="1" t="s">
        <v>484</v>
      </c>
      <c r="B55">
        <v>90.551565661614887</v>
      </c>
      <c r="C55">
        <v>11.256977296323191</v>
      </c>
      <c r="D55">
        <v>3.2519580360216049</v>
      </c>
      <c r="E55">
        <v>0.78673825028203703</v>
      </c>
      <c r="F55">
        <v>32.553842952390141</v>
      </c>
      <c r="G55">
        <v>15.419585005181061</v>
      </c>
      <c r="H55">
        <v>32.148467560731433</v>
      </c>
      <c r="I55">
        <v>10.20297491127425</v>
      </c>
      <c r="J55">
        <v>3.9509928850662601</v>
      </c>
      <c r="K55">
        <v>3.1843250359080302</v>
      </c>
      <c r="L55">
        <v>297.27724588597789</v>
      </c>
      <c r="M55">
        <v>33.283193851308781</v>
      </c>
      <c r="N55">
        <v>12.039140843989379</v>
      </c>
      <c r="O55">
        <v>3.9730719030465238</v>
      </c>
      <c r="P55">
        <v>9.8041145805136214</v>
      </c>
      <c r="Q55">
        <v>3.5935568533490572</v>
      </c>
      <c r="R55">
        <v>3.7543365898805479</v>
      </c>
      <c r="S55">
        <v>30.066694916742271</v>
      </c>
      <c r="T55">
        <v>8.2726825661842902</v>
      </c>
      <c r="U55">
        <v>44.437924964162598</v>
      </c>
      <c r="V55">
        <v>72.351950069952466</v>
      </c>
      <c r="W55">
        <v>64.980273953318147</v>
      </c>
      <c r="X55">
        <v>0.52693586221054622</v>
      </c>
      <c r="Y55">
        <v>1.3229394957163749</v>
      </c>
      <c r="Z55">
        <v>12.340944677393271</v>
      </c>
      <c r="AA55">
        <v>27.87224852345668</v>
      </c>
      <c r="AB55">
        <v>6.2132689807734932E-2</v>
      </c>
      <c r="AC55">
        <v>28.77191630618481</v>
      </c>
      <c r="AD55">
        <v>18.355271222221351</v>
      </c>
      <c r="AE55">
        <v>5.8109894871183601</v>
      </c>
      <c r="AF55">
        <v>6.8954943972878366</v>
      </c>
      <c r="AG55">
        <v>90.74031716001015</v>
      </c>
      <c r="AH55">
        <v>56.679853878090519</v>
      </c>
      <c r="AI55">
        <v>8.5825314376818227</v>
      </c>
      <c r="AJ55">
        <v>81.373575562412753</v>
      </c>
      <c r="AK55">
        <v>34.077455643882203</v>
      </c>
      <c r="AL55">
        <v>196.3606048118159</v>
      </c>
      <c r="AM55">
        <v>4.8402316453506922</v>
      </c>
      <c r="AN55">
        <v>9.3083715887588419</v>
      </c>
    </row>
    <row r="56" spans="1:40" x14ac:dyDescent="0.45">
      <c r="A56" s="1" t="s">
        <v>485</v>
      </c>
      <c r="B56">
        <v>2.2264372890251209</v>
      </c>
      <c r="C56">
        <v>0.34896732744125752</v>
      </c>
      <c r="D56">
        <v>0.23838896874453899</v>
      </c>
      <c r="E56">
        <v>1.900256739845195E-2</v>
      </c>
      <c r="F56">
        <v>0.48138203403331892</v>
      </c>
      <c r="G56">
        <v>8.8206176944765818E-2</v>
      </c>
      <c r="H56">
        <v>3.2506873315106861</v>
      </c>
      <c r="I56">
        <v>0.22667796416626271</v>
      </c>
      <c r="J56">
        <v>3.8216111678891718E-2</v>
      </c>
      <c r="K56">
        <v>67.502482452948101</v>
      </c>
      <c r="L56">
        <v>1.2731776440774609</v>
      </c>
      <c r="M56">
        <v>0.36821694496585178</v>
      </c>
      <c r="N56">
        <v>0.18983160723072731</v>
      </c>
      <c r="O56">
        <v>3.7991603627041542E-2</v>
      </c>
      <c r="P56">
        <v>8.4999821200472739E-2</v>
      </c>
      <c r="Q56">
        <v>4.3397135588448849E-2</v>
      </c>
      <c r="R56">
        <v>8.0546082635801874E-2</v>
      </c>
      <c r="S56">
        <v>0.30511192560015737</v>
      </c>
      <c r="T56">
        <v>0.36596111910118562</v>
      </c>
      <c r="U56">
        <v>0.44792736694760887</v>
      </c>
      <c r="V56">
        <v>1.590869323676714</v>
      </c>
      <c r="W56">
        <v>1.6819005956939841</v>
      </c>
      <c r="X56">
        <v>1.069151113578375E-2</v>
      </c>
      <c r="Y56">
        <v>1.103938832861397E-2</v>
      </c>
      <c r="Z56">
        <v>0.2176796634880864</v>
      </c>
      <c r="AA56">
        <v>0.27274231507704572</v>
      </c>
      <c r="AB56">
        <v>7.4730392451729144E-4</v>
      </c>
      <c r="AC56">
        <v>0.45081069586319489</v>
      </c>
      <c r="AD56">
        <v>1.9459925145226551</v>
      </c>
      <c r="AE56">
        <v>8.7682686631959619E-2</v>
      </c>
      <c r="AF56">
        <v>0.60499311059116068</v>
      </c>
      <c r="AG56">
        <v>7.8208496562031344</v>
      </c>
      <c r="AH56">
        <v>3.762247147969831</v>
      </c>
      <c r="AI56">
        <v>0.79977933959335079</v>
      </c>
      <c r="AJ56">
        <v>4.4045330460428476</v>
      </c>
      <c r="AK56">
        <v>3.445971916563503</v>
      </c>
      <c r="AL56">
        <v>6.835382974622485</v>
      </c>
      <c r="AM56">
        <v>5.4511265763923372E-2</v>
      </c>
      <c r="AN56">
        <v>0.33660077723500298</v>
      </c>
    </row>
    <row r="57" spans="1:40" x14ac:dyDescent="0.45">
      <c r="A57" s="1" t="s">
        <v>486</v>
      </c>
      <c r="B57">
        <v>1.3466778130068231</v>
      </c>
      <c r="C57">
        <v>0.1593953526859202</v>
      </c>
      <c r="D57">
        <v>4.0245605363010889E-2</v>
      </c>
      <c r="E57">
        <v>8.093530779500091E-3</v>
      </c>
      <c r="F57">
        <v>0.27211741280821539</v>
      </c>
      <c r="G57">
        <v>8.9661464246298228E-2</v>
      </c>
      <c r="H57">
        <v>1.183817879601865</v>
      </c>
      <c r="I57">
        <v>0.20175864507486169</v>
      </c>
      <c r="J57">
        <v>4.3077756231803987E-2</v>
      </c>
      <c r="K57">
        <v>25.561337891873428</v>
      </c>
      <c r="L57">
        <v>0.58313577429434171</v>
      </c>
      <c r="M57">
        <v>0.2653976709484806</v>
      </c>
      <c r="N57">
        <v>0.10717524968266071</v>
      </c>
      <c r="O57">
        <v>3.3212592970466727E-2</v>
      </c>
      <c r="P57">
        <v>0.11564828353120279</v>
      </c>
      <c r="Q57">
        <v>5.2503826528112613E-2</v>
      </c>
      <c r="R57">
        <v>6.0999137032076753E-2</v>
      </c>
      <c r="S57">
        <v>0.34481764881739269</v>
      </c>
      <c r="T57">
        <v>0.37135740234217218</v>
      </c>
      <c r="U57">
        <v>0.62559530794943896</v>
      </c>
      <c r="V57">
        <v>1.037276219331855</v>
      </c>
      <c r="W57">
        <v>1.6266119622864881</v>
      </c>
      <c r="X57">
        <v>1.268989924843476E-2</v>
      </c>
      <c r="Y57">
        <v>8.9529174542200309E-3</v>
      </c>
      <c r="Z57">
        <v>0.21154239852742029</v>
      </c>
      <c r="AA57">
        <v>0.2105941989399685</v>
      </c>
      <c r="AB57">
        <v>8.9781834236907871E-4</v>
      </c>
      <c r="AC57">
        <v>0.36747002033989062</v>
      </c>
      <c r="AD57">
        <v>0.4568231091245718</v>
      </c>
      <c r="AE57">
        <v>8.274843929016E-2</v>
      </c>
      <c r="AF57">
        <v>0.18954056873661879</v>
      </c>
      <c r="AG57">
        <v>2.5331449381851159</v>
      </c>
      <c r="AH57">
        <v>1.126210106734215</v>
      </c>
      <c r="AI57">
        <v>0.23220680121637349</v>
      </c>
      <c r="AJ57">
        <v>4.8562790646425764</v>
      </c>
      <c r="AK57">
        <v>5.6051278187617211</v>
      </c>
      <c r="AL57">
        <v>3.6759978330497391</v>
      </c>
      <c r="AM57">
        <v>6.9586341291819551E-2</v>
      </c>
      <c r="AN57">
        <v>0.29589973643466311</v>
      </c>
    </row>
    <row r="58" spans="1:40" x14ac:dyDescent="0.45">
      <c r="A58" s="1" t="s">
        <v>487</v>
      </c>
      <c r="B58">
        <v>4.9555277957374244</v>
      </c>
      <c r="C58">
        <v>0.59835758454511256</v>
      </c>
      <c r="D58">
        <v>0.1153257653697663</v>
      </c>
      <c r="E58">
        <v>2.4985361791282409E-2</v>
      </c>
      <c r="F58">
        <v>0.6736126839023886</v>
      </c>
      <c r="G58">
        <v>0.2218163451810331</v>
      </c>
      <c r="H58">
        <v>8.9362601019123638</v>
      </c>
      <c r="I58">
        <v>1.1350429832640989</v>
      </c>
      <c r="J58">
        <v>0.10921615525936661</v>
      </c>
      <c r="K58">
        <v>6.9926806070592731</v>
      </c>
      <c r="L58">
        <v>4.4196582617120654</v>
      </c>
      <c r="M58">
        <v>0.68263674911091143</v>
      </c>
      <c r="N58">
        <v>0.24929351158388871</v>
      </c>
      <c r="O58">
        <v>8.1546010843578376E-2</v>
      </c>
      <c r="P58">
        <v>0.26533303756812932</v>
      </c>
      <c r="Q58">
        <v>0.1200409277559451</v>
      </c>
      <c r="R58">
        <v>0.22130101371884789</v>
      </c>
      <c r="S58">
        <v>0.90219533549755926</v>
      </c>
      <c r="T58">
        <v>1.1764834572569809</v>
      </c>
      <c r="U58">
        <v>1.6215456921379521</v>
      </c>
      <c r="V58">
        <v>4.1251242914931616</v>
      </c>
      <c r="W58">
        <v>7.9613098789252614</v>
      </c>
      <c r="X58">
        <v>3.9551111729418872E-2</v>
      </c>
      <c r="Y58">
        <v>2.0999154269448751E-2</v>
      </c>
      <c r="Z58">
        <v>0.66700788633110397</v>
      </c>
      <c r="AA58">
        <v>0.5551273599045794</v>
      </c>
      <c r="AB58">
        <v>2.313995180510695E-3</v>
      </c>
      <c r="AC58">
        <v>1.10649432848636</v>
      </c>
      <c r="AD58">
        <v>2.5662681565189791</v>
      </c>
      <c r="AE58">
        <v>0.25871413512128821</v>
      </c>
      <c r="AF58">
        <v>0.87388471219462449</v>
      </c>
      <c r="AG58">
        <v>14.93794767187177</v>
      </c>
      <c r="AH58">
        <v>4.4044245014356171</v>
      </c>
      <c r="AI58">
        <v>1.138565835552986</v>
      </c>
      <c r="AJ58">
        <v>18.793341310342701</v>
      </c>
      <c r="AK58">
        <v>134.7125372227917</v>
      </c>
      <c r="AL58">
        <v>15.36478191213479</v>
      </c>
      <c r="AM58">
        <v>0.19260760283162789</v>
      </c>
      <c r="AN58">
        <v>4.404490518074522</v>
      </c>
    </row>
    <row r="59" spans="1:40" x14ac:dyDescent="0.45">
      <c r="A59" s="1" t="s">
        <v>488</v>
      </c>
      <c r="B59">
        <v>5.0955144446626632E-2</v>
      </c>
      <c r="C59">
        <v>6.612854077353735E-3</v>
      </c>
      <c r="D59">
        <v>1.7956578596502329E-3</v>
      </c>
      <c r="E59">
        <v>3.573445547673107E-4</v>
      </c>
      <c r="F59">
        <v>1.2453842366345421E-2</v>
      </c>
      <c r="G59">
        <v>4.3060651554367724E-3</v>
      </c>
      <c r="H59">
        <v>0.1026361472523515</v>
      </c>
      <c r="I59">
        <v>7.5191711158767958E-3</v>
      </c>
      <c r="J59">
        <v>2.0028474485458141E-3</v>
      </c>
      <c r="K59">
        <v>2.49523059939675E-2</v>
      </c>
      <c r="L59">
        <v>2.4790798008449449E-2</v>
      </c>
      <c r="M59">
        <v>1.254859332238443E-2</v>
      </c>
      <c r="N59">
        <v>5.1096104973000862E-3</v>
      </c>
      <c r="O59">
        <v>1.5844365555506201E-3</v>
      </c>
      <c r="P59">
        <v>4.8469771992863736E-3</v>
      </c>
      <c r="Q59">
        <v>2.0351607786473751E-3</v>
      </c>
      <c r="R59">
        <v>2.424073972651142E-3</v>
      </c>
      <c r="S59">
        <v>1.7524752488626279E-2</v>
      </c>
      <c r="T59">
        <v>6.4230305952325773E-3</v>
      </c>
      <c r="U59">
        <v>2.8901113600389269E-2</v>
      </c>
      <c r="V59">
        <v>4.3505096304171161E-2</v>
      </c>
      <c r="W59">
        <v>6.7938048562473971E-2</v>
      </c>
      <c r="X59">
        <v>4.8802827968872899E-4</v>
      </c>
      <c r="Y59">
        <v>4.324950399482361E-4</v>
      </c>
      <c r="Z59">
        <v>9.6756108007283181E-3</v>
      </c>
      <c r="AA59">
        <v>1.0979082025341161E-2</v>
      </c>
      <c r="AB59">
        <v>4.0503512963451489E-5</v>
      </c>
      <c r="AC59">
        <v>1.6223009087011409E-2</v>
      </c>
      <c r="AD59">
        <v>2.3041228065478411E-2</v>
      </c>
      <c r="AE59">
        <v>3.6318429535705751E-3</v>
      </c>
      <c r="AF59">
        <v>3.0309794092774969E-2</v>
      </c>
      <c r="AG59">
        <v>8.3375550971723444E-2</v>
      </c>
      <c r="AH59">
        <v>4.2877591207449321E-2</v>
      </c>
      <c r="AI59">
        <v>2.512732289805359E-2</v>
      </c>
      <c r="AJ59">
        <v>0.2309194667819944</v>
      </c>
      <c r="AK59">
        <v>0.27318317342569393</v>
      </c>
      <c r="AL59">
        <v>0.13065874925039259</v>
      </c>
      <c r="AM59">
        <v>3.2537727800523151E-3</v>
      </c>
      <c r="AN59">
        <v>1.0611247846624121E-2</v>
      </c>
    </row>
    <row r="60" spans="1:40" x14ac:dyDescent="0.45">
      <c r="A60" s="1" t="s">
        <v>489</v>
      </c>
      <c r="B60">
        <v>1.126159678678085</v>
      </c>
      <c r="C60">
        <v>0.1059585226799636</v>
      </c>
      <c r="D60">
        <v>2.5665973072141711E-2</v>
      </c>
      <c r="E60">
        <v>1.3414967406848929E-2</v>
      </c>
      <c r="F60">
        <v>0.32819376723684712</v>
      </c>
      <c r="G60">
        <v>7.5463857563628098E-2</v>
      </c>
      <c r="H60">
        <v>23.679811192005658</v>
      </c>
      <c r="I60">
        <v>3.6851220206068902</v>
      </c>
      <c r="J60">
        <v>2.6416194531852361E-2</v>
      </c>
      <c r="K60">
        <v>0.18930544309880981</v>
      </c>
      <c r="L60">
        <v>1.099978408342966</v>
      </c>
      <c r="M60">
        <v>0.24489881497406241</v>
      </c>
      <c r="N60">
        <v>8.7664897533996894E-2</v>
      </c>
      <c r="O60">
        <v>5.0516817504284231E-2</v>
      </c>
      <c r="P60">
        <v>0.12084174688738999</v>
      </c>
      <c r="Q60">
        <v>3.8026638345365502E-2</v>
      </c>
      <c r="R60">
        <v>7.7264991111775372E-2</v>
      </c>
      <c r="S60">
        <v>0.34994043004861342</v>
      </c>
      <c r="T60">
        <v>0.52088529552279472</v>
      </c>
      <c r="U60">
        <v>0.62403668025247028</v>
      </c>
      <c r="V60">
        <v>1.7293504200700449</v>
      </c>
      <c r="W60">
        <v>2.3440199916917499</v>
      </c>
      <c r="X60">
        <v>2.2453564562165709E-2</v>
      </c>
      <c r="Y60">
        <v>1.248731189791972E-2</v>
      </c>
      <c r="Z60">
        <v>0.4510678701150273</v>
      </c>
      <c r="AA60">
        <v>0.30702523038726592</v>
      </c>
      <c r="AB60">
        <v>1.080580182818699E-3</v>
      </c>
      <c r="AC60">
        <v>0.30071365647377568</v>
      </c>
      <c r="AD60">
        <v>1.439225279181876</v>
      </c>
      <c r="AE60">
        <v>7.0063800012246047E-2</v>
      </c>
      <c r="AF60">
        <v>0.94870564085037745</v>
      </c>
      <c r="AG60">
        <v>6.3117672860836258</v>
      </c>
      <c r="AH60">
        <v>6.1305949768455026</v>
      </c>
      <c r="AI60">
        <v>0.97856013363536987</v>
      </c>
      <c r="AJ60">
        <v>13.495222750596859</v>
      </c>
      <c r="AK60">
        <v>7.0022949070449672</v>
      </c>
      <c r="AL60">
        <v>189.6634095301105</v>
      </c>
      <c r="AM60">
        <v>4.71128512381329E-2</v>
      </c>
      <c r="AN60">
        <v>0.17360088662463519</v>
      </c>
    </row>
    <row r="61" spans="1:40" x14ac:dyDescent="0.45">
      <c r="A61" s="1" t="s">
        <v>490</v>
      </c>
      <c r="B61">
        <v>0.60904819129129084</v>
      </c>
      <c r="C61">
        <v>6.2802614070764567E-2</v>
      </c>
      <c r="D61">
        <v>1.1718176264855929E-2</v>
      </c>
      <c r="E61">
        <v>7.1725454876242689E-3</v>
      </c>
      <c r="F61">
        <v>0.130910043859228</v>
      </c>
      <c r="G61">
        <v>2.4927315585411801E-2</v>
      </c>
      <c r="H61">
        <v>47.189694623551311</v>
      </c>
      <c r="I61">
        <v>5.1867128451182403</v>
      </c>
      <c r="J61">
        <v>1.088559007824183E-2</v>
      </c>
      <c r="K61">
        <v>2.7023457152453481</v>
      </c>
      <c r="L61">
        <v>4.28986644089803</v>
      </c>
      <c r="M61">
        <v>8.4663606523884896E-2</v>
      </c>
      <c r="N61">
        <v>2.8829593908829051E-2</v>
      </c>
      <c r="O61">
        <v>1.7248130224589701E-2</v>
      </c>
      <c r="P61">
        <v>5.3808809978075217E-2</v>
      </c>
      <c r="Q61">
        <v>2.369796597947342E-2</v>
      </c>
      <c r="R61">
        <v>6.7525343549638989E-2</v>
      </c>
      <c r="S61">
        <v>0.13652026757582</v>
      </c>
      <c r="T61">
        <v>0.32219715001616089</v>
      </c>
      <c r="U61">
        <v>0.44975871919302951</v>
      </c>
      <c r="V61">
        <v>1.662498045882187</v>
      </c>
      <c r="W61">
        <v>2.5383393481066689</v>
      </c>
      <c r="X61">
        <v>1.655008399570761E-2</v>
      </c>
      <c r="Y61">
        <v>4.0184076314823888E-3</v>
      </c>
      <c r="Z61">
        <v>0.67641758292829046</v>
      </c>
      <c r="AA61">
        <v>0.12928885639215759</v>
      </c>
      <c r="AB61">
        <v>1.065255188934827E-3</v>
      </c>
      <c r="AC61">
        <v>0.13993275192064289</v>
      </c>
      <c r="AD61">
        <v>1.0879802399686529</v>
      </c>
      <c r="AE61">
        <v>5.1394343072360661E-2</v>
      </c>
      <c r="AF61">
        <v>0.49868589914644462</v>
      </c>
      <c r="AG61">
        <v>6.9024107274337734</v>
      </c>
      <c r="AH61">
        <v>3.7181512987483769</v>
      </c>
      <c r="AI61">
        <v>0.66778964070682012</v>
      </c>
      <c r="AJ61">
        <v>6.1274648740571651</v>
      </c>
      <c r="AK61">
        <v>3.457044713507992</v>
      </c>
      <c r="AL61">
        <v>486.64479826752199</v>
      </c>
      <c r="AM61">
        <v>1.9414377011175508E-2</v>
      </c>
      <c r="AN61">
        <v>0.1489026753550963</v>
      </c>
    </row>
    <row r="62" spans="1:40" x14ac:dyDescent="0.45">
      <c r="A62" s="1" t="s">
        <v>491</v>
      </c>
      <c r="B62">
        <v>0.76428070414915228</v>
      </c>
      <c r="C62">
        <v>7.8610771320044404E-2</v>
      </c>
      <c r="D62">
        <v>1.6273931567787399E-2</v>
      </c>
      <c r="E62">
        <v>9.0297196413056356E-3</v>
      </c>
      <c r="F62">
        <v>0.2018760425706656</v>
      </c>
      <c r="G62">
        <v>4.341410638419959E-2</v>
      </c>
      <c r="H62">
        <v>42.808108322144342</v>
      </c>
      <c r="I62">
        <v>21.972536032850229</v>
      </c>
      <c r="J62">
        <v>1.7543389176866889E-2</v>
      </c>
      <c r="K62">
        <v>0.48703777150725069</v>
      </c>
      <c r="L62">
        <v>3.704883605046521</v>
      </c>
      <c r="M62">
        <v>0.14276712575049019</v>
      </c>
      <c r="N62">
        <v>5.0170247051190907E-2</v>
      </c>
      <c r="O62">
        <v>2.90322895235679E-2</v>
      </c>
      <c r="P62">
        <v>9.0664871451241844E-2</v>
      </c>
      <c r="Q62">
        <v>3.7692141189316013E-2</v>
      </c>
      <c r="R62">
        <v>9.4072314089435893E-2</v>
      </c>
      <c r="S62">
        <v>0.18930508248110239</v>
      </c>
      <c r="T62">
        <v>0.35158683364587801</v>
      </c>
      <c r="U62">
        <v>0.51827712002144832</v>
      </c>
      <c r="V62">
        <v>1.5531167519809519</v>
      </c>
      <c r="W62">
        <v>2.86480234434709</v>
      </c>
      <c r="X62">
        <v>1.6155267642468218E-2</v>
      </c>
      <c r="Y62">
        <v>7.0338807497893566E-3</v>
      </c>
      <c r="Z62">
        <v>0.44949480741337411</v>
      </c>
      <c r="AA62">
        <v>0.19479469188343759</v>
      </c>
      <c r="AB62">
        <v>7.3387450635200994E-4</v>
      </c>
      <c r="AC62">
        <v>0.19265267728884361</v>
      </c>
      <c r="AD62">
        <v>1.1859041666884971</v>
      </c>
      <c r="AE62">
        <v>6.2073710411927871E-2</v>
      </c>
      <c r="AF62">
        <v>0.59217975626973018</v>
      </c>
      <c r="AG62">
        <v>16.14341828033416</v>
      </c>
      <c r="AH62">
        <v>5.7841178764953147</v>
      </c>
      <c r="AI62">
        <v>0.74689580434191283</v>
      </c>
      <c r="AJ62">
        <v>7.26861074812855</v>
      </c>
      <c r="AK62">
        <v>3.858488724708204</v>
      </c>
      <c r="AL62">
        <v>389.6674024017031</v>
      </c>
      <c r="AM62">
        <v>2.9183565479144549E-2</v>
      </c>
      <c r="AN62">
        <v>0.15295093062575099</v>
      </c>
    </row>
    <row r="63" spans="1:40" x14ac:dyDescent="0.45">
      <c r="A63" s="1" t="s">
        <v>492</v>
      </c>
      <c r="B63">
        <v>3.9896250098259118</v>
      </c>
      <c r="C63">
        <v>0.33143865111122078</v>
      </c>
      <c r="D63">
        <v>7.1179388778548264E-2</v>
      </c>
      <c r="E63">
        <v>3.0352020575725981E-2</v>
      </c>
      <c r="F63">
        <v>0.78001627971448295</v>
      </c>
      <c r="G63">
        <v>0.28129642199613369</v>
      </c>
      <c r="H63">
        <v>5.7180759335989801</v>
      </c>
      <c r="I63">
        <v>0.69730237920108307</v>
      </c>
      <c r="J63">
        <v>6.2959608139467799E-2</v>
      </c>
      <c r="K63">
        <v>0.27279120431552428</v>
      </c>
      <c r="L63">
        <v>0.51328114957982263</v>
      </c>
      <c r="M63">
        <v>0.44954314189470479</v>
      </c>
      <c r="N63">
        <v>0.1847074084801561</v>
      </c>
      <c r="O63">
        <v>6.3313183344433144E-2</v>
      </c>
      <c r="P63">
        <v>0.19683283159314779</v>
      </c>
      <c r="Q63">
        <v>6.5727733973913446E-2</v>
      </c>
      <c r="R63">
        <v>9.248850193701931E-2</v>
      </c>
      <c r="S63">
        <v>0.43449211389500858</v>
      </c>
      <c r="T63">
        <v>0.37344988783364758</v>
      </c>
      <c r="U63">
        <v>2.5142238972255542</v>
      </c>
      <c r="V63">
        <v>232.7704835304383</v>
      </c>
      <c r="W63">
        <v>12.73087388950414</v>
      </c>
      <c r="X63">
        <v>0.14397086932890371</v>
      </c>
      <c r="Y63">
        <v>2.3019211324520419E-2</v>
      </c>
      <c r="Z63">
        <v>0.5193831130013663</v>
      </c>
      <c r="AA63">
        <v>0.54982056718584338</v>
      </c>
      <c r="AB63">
        <v>2.0969198978005111E-3</v>
      </c>
      <c r="AC63">
        <v>0.74183549247866065</v>
      </c>
      <c r="AD63">
        <v>1.1155468188191859</v>
      </c>
      <c r="AE63">
        <v>0.15333188688441321</v>
      </c>
      <c r="AF63">
        <v>0.85186401212214846</v>
      </c>
      <c r="AG63">
        <v>9.6746178014015474</v>
      </c>
      <c r="AH63">
        <v>5.9543905123903498</v>
      </c>
      <c r="AI63">
        <v>0.84296409078181245</v>
      </c>
      <c r="AJ63">
        <v>4.8620452393442957</v>
      </c>
      <c r="AK63">
        <v>3.8173081482333631</v>
      </c>
      <c r="AL63">
        <v>7.7062922460942076</v>
      </c>
      <c r="AM63">
        <v>8.9128407990278311E-2</v>
      </c>
      <c r="AN63">
        <v>0.33041171046218443</v>
      </c>
    </row>
    <row r="64" spans="1:40" x14ac:dyDescent="0.45">
      <c r="A64" s="1" t="s">
        <v>493</v>
      </c>
      <c r="B64">
        <v>1.214224969520056</v>
      </c>
      <c r="C64">
        <v>0.13595023513604351</v>
      </c>
      <c r="D64">
        <v>2.7198656330803789E-2</v>
      </c>
      <c r="E64">
        <v>1.243502004478241E-2</v>
      </c>
      <c r="F64">
        <v>0.33663765622961761</v>
      </c>
      <c r="G64">
        <v>0.1142722544403825</v>
      </c>
      <c r="H64">
        <v>9.0506679050541692</v>
      </c>
      <c r="I64">
        <v>0.35971268889570729</v>
      </c>
      <c r="J64">
        <v>3.105705699444046E-2</v>
      </c>
      <c r="K64">
        <v>4.9415929043378888E-2</v>
      </c>
      <c r="L64">
        <v>0.32986213787473451</v>
      </c>
      <c r="M64">
        <v>0.21031474739408279</v>
      </c>
      <c r="N64">
        <v>9.3654845902850198E-2</v>
      </c>
      <c r="O64">
        <v>3.6200364904646572E-2</v>
      </c>
      <c r="P64">
        <v>7.7115169966133837E-2</v>
      </c>
      <c r="Q64">
        <v>3.0896443086613649E-2</v>
      </c>
      <c r="R64">
        <v>8.6855697696920739E-2</v>
      </c>
      <c r="S64">
        <v>0.25064758616098742</v>
      </c>
      <c r="T64">
        <v>0.19753645480267801</v>
      </c>
      <c r="U64">
        <v>0.70330955763737335</v>
      </c>
      <c r="V64">
        <v>1.7814312752667909</v>
      </c>
      <c r="W64">
        <v>2.0921675351447222</v>
      </c>
      <c r="X64">
        <v>2.035183178893708E-2</v>
      </c>
      <c r="Y64">
        <v>2.2971412547381609E-2</v>
      </c>
      <c r="Z64">
        <v>0.55646488469442024</v>
      </c>
      <c r="AA64">
        <v>0.52529090308659399</v>
      </c>
      <c r="AB64">
        <v>7.8757831919737983E-4</v>
      </c>
      <c r="AC64">
        <v>0.29316144517952719</v>
      </c>
      <c r="AD64">
        <v>0.8937076833844555</v>
      </c>
      <c r="AE64">
        <v>8.7935670913581648E-2</v>
      </c>
      <c r="AF64">
        <v>0.27820886560829988</v>
      </c>
      <c r="AG64">
        <v>1.798442659655378</v>
      </c>
      <c r="AH64">
        <v>2.2833209254892202</v>
      </c>
      <c r="AI64">
        <v>0.51399007578076361</v>
      </c>
      <c r="AJ64">
        <v>2.1936974514218299</v>
      </c>
      <c r="AK64">
        <v>1.2496017004872999</v>
      </c>
      <c r="AL64">
        <v>11.93029371084595</v>
      </c>
      <c r="AM64">
        <v>3.2707800497730082E-2</v>
      </c>
      <c r="AN64">
        <v>0.14595713621074871</v>
      </c>
    </row>
    <row r="65" spans="1:40" x14ac:dyDescent="0.45">
      <c r="A65" s="1" t="s">
        <v>494</v>
      </c>
      <c r="B65">
        <v>0.63732828789459661</v>
      </c>
      <c r="C65">
        <v>7.5509327918555066E-2</v>
      </c>
      <c r="D65">
        <v>1.3993942606271041E-2</v>
      </c>
      <c r="E65">
        <v>5.4835425460286018E-3</v>
      </c>
      <c r="F65">
        <v>0.19702879208541721</v>
      </c>
      <c r="G65">
        <v>5.9055479579742137E-2</v>
      </c>
      <c r="H65">
        <v>6.0636303998913768</v>
      </c>
      <c r="I65">
        <v>0.1044684104329985</v>
      </c>
      <c r="J65">
        <v>1.6879565955646419E-2</v>
      </c>
      <c r="K65">
        <v>2.0412578248155681E-2</v>
      </c>
      <c r="L65">
        <v>0.13156462541056099</v>
      </c>
      <c r="M65">
        <v>0.1110690405534608</v>
      </c>
      <c r="N65">
        <v>5.6342802859087417E-2</v>
      </c>
      <c r="O65">
        <v>1.7239282072252438E-2</v>
      </c>
      <c r="P65">
        <v>3.9593520685263707E-2</v>
      </c>
      <c r="Q65">
        <v>1.609991165821054E-2</v>
      </c>
      <c r="R65">
        <v>2.834557074192948E-2</v>
      </c>
      <c r="S65">
        <v>0.1227428470394181</v>
      </c>
      <c r="T65">
        <v>9.2173750353169603E-2</v>
      </c>
      <c r="U65">
        <v>0.40480980656152338</v>
      </c>
      <c r="V65">
        <v>5.246228463484317</v>
      </c>
      <c r="W65">
        <v>0.99865304553122936</v>
      </c>
      <c r="X65">
        <v>3.0920737016820861E-2</v>
      </c>
      <c r="Y65">
        <v>7.375166874830817E-3</v>
      </c>
      <c r="Z65">
        <v>0.1481203075702171</v>
      </c>
      <c r="AA65">
        <v>0.16889689469675009</v>
      </c>
      <c r="AB65">
        <v>3.5670717730948458E-4</v>
      </c>
      <c r="AC65">
        <v>0.13216127897451199</v>
      </c>
      <c r="AD65">
        <v>2.8017867119487558</v>
      </c>
      <c r="AE65">
        <v>3.727821873323256E-2</v>
      </c>
      <c r="AF65">
        <v>0.14159405196149219</v>
      </c>
      <c r="AG65">
        <v>34.020307641092558</v>
      </c>
      <c r="AH65">
        <v>0.77787265715372678</v>
      </c>
      <c r="AI65">
        <v>0.2490606124870515</v>
      </c>
      <c r="AJ65">
        <v>1.0322379122263701</v>
      </c>
      <c r="AK65">
        <v>1.4459994665724849</v>
      </c>
      <c r="AL65">
        <v>2.814150156819645</v>
      </c>
      <c r="AM65">
        <v>1.8783780482988208E-2</v>
      </c>
      <c r="AN65">
        <v>5.9744311293528127E-2</v>
      </c>
    </row>
    <row r="66" spans="1:40" x14ac:dyDescent="0.45">
      <c r="A66" s="1" t="s">
        <v>495</v>
      </c>
      <c r="B66">
        <v>7.475930448282214</v>
      </c>
      <c r="C66">
        <v>1.004973686696502</v>
      </c>
      <c r="D66">
        <v>0.2280515294337653</v>
      </c>
      <c r="E66">
        <v>9.0398498376331599E-2</v>
      </c>
      <c r="F66">
        <v>4.4815590470359536</v>
      </c>
      <c r="G66">
        <v>1.9304529875907921</v>
      </c>
      <c r="H66">
        <v>6.1287554088988276</v>
      </c>
      <c r="I66">
        <v>0.93870471055502547</v>
      </c>
      <c r="J66">
        <v>0.3569276706333479</v>
      </c>
      <c r="K66">
        <v>0.30869795827441238</v>
      </c>
      <c r="L66">
        <v>2.4055948511483112</v>
      </c>
      <c r="M66">
        <v>3.1545195155047772</v>
      </c>
      <c r="N66">
        <v>1.0169921670698481</v>
      </c>
      <c r="O66">
        <v>0.40562902629139302</v>
      </c>
      <c r="P66">
        <v>1.137678445711414</v>
      </c>
      <c r="Q66">
        <v>0.40702468032075462</v>
      </c>
      <c r="R66">
        <v>0.33676765727438618</v>
      </c>
      <c r="S66">
        <v>3.146954247982471</v>
      </c>
      <c r="T66">
        <v>1.8551896752799391</v>
      </c>
      <c r="U66">
        <v>6.6855659949177753</v>
      </c>
      <c r="V66">
        <v>6.5010547566099106</v>
      </c>
      <c r="W66">
        <v>705.16963783644508</v>
      </c>
      <c r="X66">
        <v>0.12513704831138381</v>
      </c>
      <c r="Y66">
        <v>0.1612007966498496</v>
      </c>
      <c r="Z66">
        <v>2.5045170588935068</v>
      </c>
      <c r="AA66">
        <v>3.3928550422653552</v>
      </c>
      <c r="AB66">
        <v>9.3657965713605552E-3</v>
      </c>
      <c r="AC66">
        <v>2.7294872426695571</v>
      </c>
      <c r="AD66">
        <v>2.7185663595652501</v>
      </c>
      <c r="AE66">
        <v>0.56190154900934697</v>
      </c>
      <c r="AF66">
        <v>1.8085439659095119</v>
      </c>
      <c r="AG66">
        <v>12.295452152877809</v>
      </c>
      <c r="AH66">
        <v>7.9363662004275017</v>
      </c>
      <c r="AI66">
        <v>1.7908666356467839</v>
      </c>
      <c r="AJ66">
        <v>25.436244364172971</v>
      </c>
      <c r="AK66">
        <v>10.99414896295786</v>
      </c>
      <c r="AL66">
        <v>25.458185414519519</v>
      </c>
      <c r="AM66">
        <v>0.49852598072826221</v>
      </c>
      <c r="AN66">
        <v>1.3448223054207</v>
      </c>
    </row>
    <row r="67" spans="1:40" x14ac:dyDescent="0.45">
      <c r="A67" s="1" t="s">
        <v>496</v>
      </c>
      <c r="B67">
        <v>58.392957446646811</v>
      </c>
      <c r="C67">
        <v>8.9354040603210301</v>
      </c>
      <c r="D67">
        <v>1.493853209183291</v>
      </c>
      <c r="E67">
        <v>0.32914464693750017</v>
      </c>
      <c r="F67">
        <v>5.5968933030760439</v>
      </c>
      <c r="G67">
        <v>1.7526010261473179</v>
      </c>
      <c r="H67">
        <v>67.275457068981851</v>
      </c>
      <c r="I67">
        <v>8.6998957041341711</v>
      </c>
      <c r="J67">
        <v>1.0597479516042241</v>
      </c>
      <c r="K67">
        <v>3.2766578257378192</v>
      </c>
      <c r="L67">
        <v>11.873586888482119</v>
      </c>
      <c r="M67">
        <v>5.6339826631058774</v>
      </c>
      <c r="N67">
        <v>1.547743303282527</v>
      </c>
      <c r="O67">
        <v>0.61463264848691024</v>
      </c>
      <c r="P67">
        <v>2.774082230201234</v>
      </c>
      <c r="Q67">
        <v>1.22639719803158</v>
      </c>
      <c r="R67">
        <v>1.4509968442162979</v>
      </c>
      <c r="S67">
        <v>4.8513186089540374</v>
      </c>
      <c r="T67">
        <v>11.31174448835969</v>
      </c>
      <c r="U67">
        <v>14.331302829220681</v>
      </c>
      <c r="V67">
        <v>77.040170428257952</v>
      </c>
      <c r="W67">
        <v>1803.3477682958801</v>
      </c>
      <c r="X67">
        <v>2.2266229355756519</v>
      </c>
      <c r="Y67">
        <v>0.18621054563436901</v>
      </c>
      <c r="Z67">
        <v>7.779918771762909</v>
      </c>
      <c r="AA67">
        <v>5.1744051465006651</v>
      </c>
      <c r="AB67">
        <v>3.4127942517907871E-2</v>
      </c>
      <c r="AC67">
        <v>9.2263333602925819</v>
      </c>
      <c r="AD67">
        <v>19.430349949093959</v>
      </c>
      <c r="AE67">
        <v>4.3475103798726256</v>
      </c>
      <c r="AF67">
        <v>16.857605373482318</v>
      </c>
      <c r="AG67">
        <v>167.63683543792979</v>
      </c>
      <c r="AH67">
        <v>57.738319894385143</v>
      </c>
      <c r="AI67">
        <v>17.122091582766242</v>
      </c>
      <c r="AJ67">
        <v>99.646280017455808</v>
      </c>
      <c r="AK67">
        <v>74.36556222210082</v>
      </c>
      <c r="AL67">
        <v>145.4990434635225</v>
      </c>
      <c r="AM67">
        <v>1.59810730526013</v>
      </c>
      <c r="AN67">
        <v>11.350883362444501</v>
      </c>
    </row>
    <row r="68" spans="1:40" x14ac:dyDescent="0.45">
      <c r="A68" s="1" t="s">
        <v>497</v>
      </c>
      <c r="B68">
        <v>71.976061487877303</v>
      </c>
      <c r="C68">
        <v>9.3999425841505229</v>
      </c>
      <c r="D68">
        <v>2.0799330558131208</v>
      </c>
      <c r="E68">
        <v>0.87152701079040762</v>
      </c>
      <c r="F68">
        <v>28.759239806918771</v>
      </c>
      <c r="G68">
        <v>10.759265302215111</v>
      </c>
      <c r="H68">
        <v>53.959821627764697</v>
      </c>
      <c r="I68">
        <v>9.6290959368321047</v>
      </c>
      <c r="J68">
        <v>2.8981947012014881</v>
      </c>
      <c r="K68">
        <v>2.7073427082411028</v>
      </c>
      <c r="L68">
        <v>54.490437694472007</v>
      </c>
      <c r="M68">
        <v>24.036760008904501</v>
      </c>
      <c r="N68">
        <v>8.0343954652968463</v>
      </c>
      <c r="O68">
        <v>3.7597193618633549</v>
      </c>
      <c r="P68">
        <v>8.1935601737536956</v>
      </c>
      <c r="Q68">
        <v>3.2329383899046209</v>
      </c>
      <c r="R68">
        <v>3.4263217385814539</v>
      </c>
      <c r="S68">
        <v>21.608929289285079</v>
      </c>
      <c r="T68">
        <v>7.1531137378109229</v>
      </c>
      <c r="U68">
        <v>44.093865155748823</v>
      </c>
      <c r="V68">
        <v>109.3026051569643</v>
      </c>
      <c r="W68">
        <v>7901.6695930297692</v>
      </c>
      <c r="X68">
        <v>1.399646223208715</v>
      </c>
      <c r="Y68">
        <v>1.380819742885367</v>
      </c>
      <c r="Z68">
        <v>37.343297174234557</v>
      </c>
      <c r="AA68">
        <v>28.861264617857788</v>
      </c>
      <c r="AB68">
        <v>0.1141201763559951</v>
      </c>
      <c r="AC68">
        <v>22.364544216069419</v>
      </c>
      <c r="AD68">
        <v>18.65558640234655</v>
      </c>
      <c r="AE68">
        <v>5.213819419773924</v>
      </c>
      <c r="AF68">
        <v>6.9581512806954731</v>
      </c>
      <c r="AG68">
        <v>146.5770386789799</v>
      </c>
      <c r="AH68">
        <v>70.305274931907718</v>
      </c>
      <c r="AI68">
        <v>9.0369876531427913</v>
      </c>
      <c r="AJ68">
        <v>95.514243191690696</v>
      </c>
      <c r="AK68">
        <v>40.32028270016221</v>
      </c>
      <c r="AL68">
        <v>251.16937342036479</v>
      </c>
      <c r="AM68">
        <v>5.2661029993569786</v>
      </c>
      <c r="AN68">
        <v>11.41618770094825</v>
      </c>
    </row>
    <row r="69" spans="1:40" x14ac:dyDescent="0.45">
      <c r="A69" s="1" t="s">
        <v>498</v>
      </c>
      <c r="B69">
        <v>33.017728898803291</v>
      </c>
      <c r="C69">
        <v>4.6288591355980806</v>
      </c>
      <c r="D69">
        <v>0.9473506861557891</v>
      </c>
      <c r="E69">
        <v>0.49432746400015021</v>
      </c>
      <c r="F69">
        <v>13.625401261418</v>
      </c>
      <c r="G69">
        <v>4.5223408398695284</v>
      </c>
      <c r="H69">
        <v>113.1878301950853</v>
      </c>
      <c r="I69">
        <v>20.7630944693028</v>
      </c>
      <c r="J69">
        <v>1.4476721529687671</v>
      </c>
      <c r="K69">
        <v>1.7246023136729181</v>
      </c>
      <c r="L69">
        <v>12.605254117424909</v>
      </c>
      <c r="M69">
        <v>10.442242594707791</v>
      </c>
      <c r="N69">
        <v>3.191873179367803</v>
      </c>
      <c r="O69">
        <v>1.572167107947632</v>
      </c>
      <c r="P69">
        <v>3.248831231664755</v>
      </c>
      <c r="Q69">
        <v>1.3816271993792191</v>
      </c>
      <c r="R69">
        <v>1.8728951630596899</v>
      </c>
      <c r="S69">
        <v>12.84342510063013</v>
      </c>
      <c r="T69">
        <v>5.3264169817446074</v>
      </c>
      <c r="U69">
        <v>22.0712794968506</v>
      </c>
      <c r="V69">
        <v>45.65854025451177</v>
      </c>
      <c r="W69">
        <v>4355.2794436263393</v>
      </c>
      <c r="X69">
        <v>1.3326901333070129</v>
      </c>
      <c r="Y69">
        <v>0.80728345152824621</v>
      </c>
      <c r="Z69">
        <v>44.150946164782688</v>
      </c>
      <c r="AA69">
        <v>18.200868686489329</v>
      </c>
      <c r="AB69">
        <v>5.2720017968509551E-2</v>
      </c>
      <c r="AC69">
        <v>12.02288593317456</v>
      </c>
      <c r="AD69">
        <v>29.146217110138441</v>
      </c>
      <c r="AE69">
        <v>3.3419323543091362</v>
      </c>
      <c r="AF69">
        <v>5.4318511579675128</v>
      </c>
      <c r="AG69">
        <v>102.74488188251949</v>
      </c>
      <c r="AH69">
        <v>99.279267223953468</v>
      </c>
      <c r="AI69">
        <v>10.30813071107916</v>
      </c>
      <c r="AJ69">
        <v>77.86121308047737</v>
      </c>
      <c r="AK69">
        <v>37.333537224525983</v>
      </c>
      <c r="AL69">
        <v>158.25404958570431</v>
      </c>
      <c r="AM69">
        <v>1.5964505782935581</v>
      </c>
      <c r="AN69">
        <v>6.2013566068471206</v>
      </c>
    </row>
    <row r="70" spans="1:40" x14ac:dyDescent="0.45">
      <c r="A70" s="1" t="s">
        <v>499</v>
      </c>
      <c r="B70">
        <v>10.69187934728264</v>
      </c>
      <c r="C70">
        <v>1.1204011375821341</v>
      </c>
      <c r="D70">
        <v>0.27051385046016618</v>
      </c>
      <c r="E70">
        <v>0.1068483675480368</v>
      </c>
      <c r="F70">
        <v>5.5578744232086041</v>
      </c>
      <c r="G70">
        <v>1.276334526983832</v>
      </c>
      <c r="H70">
        <v>8.9890440542135899</v>
      </c>
      <c r="I70">
        <v>2.0612092804093609</v>
      </c>
      <c r="J70">
        <v>0.52410489392988702</v>
      </c>
      <c r="K70">
        <v>0.3822060921915611</v>
      </c>
      <c r="L70">
        <v>2.5690793915947912</v>
      </c>
      <c r="M70">
        <v>2.7055566185844988</v>
      </c>
      <c r="N70">
        <v>1.252351926458642</v>
      </c>
      <c r="O70">
        <v>0.61546233402592943</v>
      </c>
      <c r="P70">
        <v>1.3023407016978119</v>
      </c>
      <c r="Q70">
        <v>0.42393576742943773</v>
      </c>
      <c r="R70">
        <v>0.46374221793502618</v>
      </c>
      <c r="S70">
        <v>3.904345087117163</v>
      </c>
      <c r="T70">
        <v>1.2029598102403241</v>
      </c>
      <c r="U70">
        <v>5.8540494782950558</v>
      </c>
      <c r="V70">
        <v>17.418330916748769</v>
      </c>
      <c r="W70">
        <v>135.87944788048941</v>
      </c>
      <c r="X70">
        <v>0.46893906201629743</v>
      </c>
      <c r="Y70">
        <v>0.1780174412973865</v>
      </c>
      <c r="Z70">
        <v>4.9980879466056498</v>
      </c>
      <c r="AA70">
        <v>3.9072292339425641</v>
      </c>
      <c r="AB70">
        <v>5.5116627616977998E-2</v>
      </c>
      <c r="AC70">
        <v>3.444042757895672</v>
      </c>
      <c r="AD70">
        <v>3.3332278834462472</v>
      </c>
      <c r="AE70">
        <v>0.88909980734416405</v>
      </c>
      <c r="AF70">
        <v>1.112474040048395</v>
      </c>
      <c r="AG70">
        <v>18.877084720019681</v>
      </c>
      <c r="AH70">
        <v>12.687771949485381</v>
      </c>
      <c r="AI70">
        <v>1.47239910948555</v>
      </c>
      <c r="AJ70">
        <v>21.771129006507032</v>
      </c>
      <c r="AK70">
        <v>6.6168293932655411</v>
      </c>
      <c r="AL70">
        <v>36.21460212600843</v>
      </c>
      <c r="AM70">
        <v>0.4576234038331316</v>
      </c>
      <c r="AN70">
        <v>1.4349357289329749</v>
      </c>
    </row>
    <row r="71" spans="1:40" x14ac:dyDescent="0.45">
      <c r="A71" s="1" t="s">
        <v>500</v>
      </c>
      <c r="B71">
        <v>2.268945394971992</v>
      </c>
      <c r="C71">
        <v>0.41912805849631513</v>
      </c>
      <c r="D71">
        <v>6.3029635769028175E-2</v>
      </c>
      <c r="E71">
        <v>3.4469132539187743E-2</v>
      </c>
      <c r="F71">
        <v>0.58986255786008746</v>
      </c>
      <c r="G71">
        <v>0.10900324746391279</v>
      </c>
      <c r="H71">
        <v>12.10801257407145</v>
      </c>
      <c r="I71">
        <v>3.3942870737374089</v>
      </c>
      <c r="J71">
        <v>5.1879574256420383E-2</v>
      </c>
      <c r="K71">
        <v>0.21188669753587319</v>
      </c>
      <c r="L71">
        <v>1.669710424444238</v>
      </c>
      <c r="M71">
        <v>0.46105487653229071</v>
      </c>
      <c r="N71">
        <v>0.1082912368841205</v>
      </c>
      <c r="O71">
        <v>6.1127451477222247E-2</v>
      </c>
      <c r="P71">
        <v>0.15078680822810431</v>
      </c>
      <c r="Q71">
        <v>8.0880719250929295E-2</v>
      </c>
      <c r="R71">
        <v>0.19867600052466849</v>
      </c>
      <c r="S71">
        <v>0.46768986477679608</v>
      </c>
      <c r="T71">
        <v>0.920015210929083</v>
      </c>
      <c r="U71">
        <v>1.1080230120610071</v>
      </c>
      <c r="V71">
        <v>5.2484266233569459</v>
      </c>
      <c r="W71">
        <v>8.7162734711565335</v>
      </c>
      <c r="X71">
        <v>12.973698789043119</v>
      </c>
      <c r="Y71">
        <v>2.139461156965914E-2</v>
      </c>
      <c r="Z71">
        <v>6.9620264168666059</v>
      </c>
      <c r="AA71">
        <v>0.76230785110327848</v>
      </c>
      <c r="AB71">
        <v>1.732243094478181E-3</v>
      </c>
      <c r="AC71">
        <v>0.85112025288074666</v>
      </c>
      <c r="AD71">
        <v>3.5778388631038749</v>
      </c>
      <c r="AE71">
        <v>0.64811863733583719</v>
      </c>
      <c r="AF71">
        <v>1.719081794632827</v>
      </c>
      <c r="AG71">
        <v>10.93121563980579</v>
      </c>
      <c r="AH71">
        <v>17.919428804103742</v>
      </c>
      <c r="AI71">
        <v>2.503284997520939</v>
      </c>
      <c r="AJ71">
        <v>16.578459366632909</v>
      </c>
      <c r="AK71">
        <v>9.0651992215288395</v>
      </c>
      <c r="AL71">
        <v>13.028207558706629</v>
      </c>
      <c r="AM71">
        <v>0.1314935703656914</v>
      </c>
      <c r="AN71">
        <v>0.81745820945680725</v>
      </c>
    </row>
    <row r="72" spans="1:40" x14ac:dyDescent="0.45">
      <c r="A72" s="1" t="s">
        <v>501</v>
      </c>
      <c r="B72">
        <v>1.01372080332443</v>
      </c>
      <c r="C72">
        <v>0.1431237108258071</v>
      </c>
      <c r="D72">
        <v>4.2803565684768667E-2</v>
      </c>
      <c r="E72">
        <v>1.0235070596495879E-2</v>
      </c>
      <c r="F72">
        <v>0.40067138024119658</v>
      </c>
      <c r="G72">
        <v>0.13518149420655151</v>
      </c>
      <c r="H72">
        <v>3.3322681988115268</v>
      </c>
      <c r="I72">
        <v>0.53317161487936626</v>
      </c>
      <c r="J72">
        <v>2.7969252763717849E-2</v>
      </c>
      <c r="K72">
        <v>3.8565858317715647E-2</v>
      </c>
      <c r="L72">
        <v>0.48159699183870291</v>
      </c>
      <c r="M72">
        <v>0.27790371197087022</v>
      </c>
      <c r="N72">
        <v>9.6175391977648475E-2</v>
      </c>
      <c r="O72">
        <v>3.8073958597804991E-2</v>
      </c>
      <c r="P72">
        <v>7.5401112172594043E-2</v>
      </c>
      <c r="Q72">
        <v>3.2869969665775281E-2</v>
      </c>
      <c r="R72">
        <v>7.2867384905807617E-2</v>
      </c>
      <c r="S72">
        <v>0.25802645506605187</v>
      </c>
      <c r="T72">
        <v>0.36218880417604993</v>
      </c>
      <c r="U72">
        <v>0.48239515987046699</v>
      </c>
      <c r="V72">
        <v>1.0567869825138201</v>
      </c>
      <c r="W72">
        <v>3.3190473791411939</v>
      </c>
      <c r="X72">
        <v>2.3534885456787939E-2</v>
      </c>
      <c r="Y72">
        <v>1.4360280718717301E-2</v>
      </c>
      <c r="Z72">
        <v>0.74480430367062467</v>
      </c>
      <c r="AA72">
        <v>0.34846550693067008</v>
      </c>
      <c r="AB72">
        <v>9.118227633873946E-4</v>
      </c>
      <c r="AC72">
        <v>0.31254402210679622</v>
      </c>
      <c r="AD72">
        <v>0.86785754433064799</v>
      </c>
      <c r="AE72">
        <v>8.2758524030967826E-2</v>
      </c>
      <c r="AF72">
        <v>0.35644894290500789</v>
      </c>
      <c r="AG72">
        <v>147.14471485250979</v>
      </c>
      <c r="AH72">
        <v>3.5040656304380549</v>
      </c>
      <c r="AI72">
        <v>0.43986328084602228</v>
      </c>
      <c r="AJ72">
        <v>4.2123559756811009</v>
      </c>
      <c r="AK72">
        <v>1.880856717837222</v>
      </c>
      <c r="AL72">
        <v>3.709442778845395</v>
      </c>
      <c r="AM72">
        <v>4.4428024053225629E-2</v>
      </c>
      <c r="AN72">
        <v>0.17310670128244859</v>
      </c>
    </row>
    <row r="73" spans="1:40" x14ac:dyDescent="0.45">
      <c r="A73" s="1" t="s">
        <v>502</v>
      </c>
      <c r="B73">
        <v>1.8064527367247909</v>
      </c>
      <c r="C73">
        <v>0.22359260215107629</v>
      </c>
      <c r="D73">
        <v>6.3743161784393598E-2</v>
      </c>
      <c r="E73">
        <v>1.7787066833861859E-2</v>
      </c>
      <c r="F73">
        <v>0.58985912779471228</v>
      </c>
      <c r="G73">
        <v>0.1976779196079306</v>
      </c>
      <c r="H73">
        <v>6.7245000369018344</v>
      </c>
      <c r="I73">
        <v>0.78651948610198019</v>
      </c>
      <c r="J73">
        <v>4.1683388254936948E-2</v>
      </c>
      <c r="K73">
        <v>6.4632119339323738E-2</v>
      </c>
      <c r="L73">
        <v>0.7529033391295602</v>
      </c>
      <c r="M73">
        <v>0.4079924074792724</v>
      </c>
      <c r="N73">
        <v>0.14136331530837881</v>
      </c>
      <c r="O73">
        <v>5.6117345409460152E-2</v>
      </c>
      <c r="P73">
        <v>0.11211069805375549</v>
      </c>
      <c r="Q73">
        <v>4.932116927033852E-2</v>
      </c>
      <c r="R73">
        <v>0.1091746172567406</v>
      </c>
      <c r="S73">
        <v>0.38920873571267622</v>
      </c>
      <c r="T73">
        <v>0.73428250913341386</v>
      </c>
      <c r="U73">
        <v>0.75412061764712235</v>
      </c>
      <c r="V73">
        <v>1.7513263414341551</v>
      </c>
      <c r="W73">
        <v>4.601985018178878</v>
      </c>
      <c r="X73">
        <v>3.2366989806474067E-2</v>
      </c>
      <c r="Y73">
        <v>2.1149588448845898E-2</v>
      </c>
      <c r="Z73">
        <v>1.148602852649935</v>
      </c>
      <c r="AA73">
        <v>0.52382095506949922</v>
      </c>
      <c r="AB73">
        <v>1.3606745562888089E-3</v>
      </c>
      <c r="AC73">
        <v>0.4658246951005468</v>
      </c>
      <c r="AD73">
        <v>1.5000579978898481</v>
      </c>
      <c r="AE73">
        <v>0.13010658224543309</v>
      </c>
      <c r="AF73">
        <v>0.85754801646868373</v>
      </c>
      <c r="AG73">
        <v>387.92787736135551</v>
      </c>
      <c r="AH73">
        <v>5.3073047459065279</v>
      </c>
      <c r="AI73">
        <v>0.95597058591968065</v>
      </c>
      <c r="AJ73">
        <v>7.9119066250341481</v>
      </c>
      <c r="AK73">
        <v>3.8728897483508971</v>
      </c>
      <c r="AL73">
        <v>5.6637219845073794</v>
      </c>
      <c r="AM73">
        <v>6.5737027643385654E-2</v>
      </c>
      <c r="AN73">
        <v>0.2945463176507922</v>
      </c>
    </row>
    <row r="74" spans="1:40" x14ac:dyDescent="0.45">
      <c r="A74" s="1" t="s">
        <v>503</v>
      </c>
      <c r="B74">
        <v>0.17756602504609251</v>
      </c>
      <c r="C74">
        <v>2.222932462641319E-2</v>
      </c>
      <c r="D74">
        <v>6.1456540504931014E-3</v>
      </c>
      <c r="E74">
        <v>3.959073733900407E-3</v>
      </c>
      <c r="F74">
        <v>5.9816841337739547E-2</v>
      </c>
      <c r="G74">
        <v>1.8997973736906568E-2</v>
      </c>
      <c r="H74">
        <v>0.3280893200970067</v>
      </c>
      <c r="I74">
        <v>8.0402634945897181E-2</v>
      </c>
      <c r="J74">
        <v>5.5209891371861344E-3</v>
      </c>
      <c r="K74">
        <v>9.8103281222786162E-3</v>
      </c>
      <c r="L74">
        <v>5.8250479753390823E-2</v>
      </c>
      <c r="M74">
        <v>3.7828564157311881E-2</v>
      </c>
      <c r="N74">
        <v>1.220599429049656E-2</v>
      </c>
      <c r="O74">
        <v>6.5163994453590786E-3</v>
      </c>
      <c r="P74">
        <v>1.07745835041692E-2</v>
      </c>
      <c r="Q74">
        <v>5.4394572271265111E-3</v>
      </c>
      <c r="R74">
        <v>1.142002092402084E-2</v>
      </c>
      <c r="S74">
        <v>5.1110232306252522E-2</v>
      </c>
      <c r="T74">
        <v>2.8386779336166599E-2</v>
      </c>
      <c r="U74">
        <v>0.1130273119703657</v>
      </c>
      <c r="V74">
        <v>0.25762556085128852</v>
      </c>
      <c r="W74">
        <v>0.28277889697617958</v>
      </c>
      <c r="X74">
        <v>2.7104639026983681E-3</v>
      </c>
      <c r="Y74">
        <v>2.8463625545050728E-3</v>
      </c>
      <c r="Z74">
        <v>0.11032591751423371</v>
      </c>
      <c r="AA74">
        <v>0.14470266650342969</v>
      </c>
      <c r="AB74">
        <v>1.555743006864998E-4</v>
      </c>
      <c r="AC74">
        <v>0.48564787379954932</v>
      </c>
      <c r="AD74">
        <v>0.34893225199822381</v>
      </c>
      <c r="AE74">
        <v>1.097647113037014</v>
      </c>
      <c r="AF74">
        <v>8.9119328180917418E-2</v>
      </c>
      <c r="AG74">
        <v>0.56558504461838499</v>
      </c>
      <c r="AH74">
        <v>0.46922555572932928</v>
      </c>
      <c r="AI74">
        <v>0.123520140512959</v>
      </c>
      <c r="AJ74">
        <v>0.57519013354703952</v>
      </c>
      <c r="AK74">
        <v>0.33543122264092229</v>
      </c>
      <c r="AL74">
        <v>3.0540293626950281</v>
      </c>
      <c r="AM74">
        <v>7.830685193608352E-3</v>
      </c>
      <c r="AN74">
        <v>7.0932231798191164E-2</v>
      </c>
    </row>
    <row r="75" spans="1:40" x14ac:dyDescent="0.45">
      <c r="A75" s="1" t="s">
        <v>504</v>
      </c>
      <c r="B75">
        <v>9.0806678955976244E-2</v>
      </c>
      <c r="C75">
        <v>1.400994603090663E-2</v>
      </c>
      <c r="D75">
        <v>3.5600329190718419E-3</v>
      </c>
      <c r="E75">
        <v>2.9536900106137309E-3</v>
      </c>
      <c r="F75">
        <v>2.4600093373481419E-2</v>
      </c>
      <c r="G75">
        <v>5.895443569411114E-3</v>
      </c>
      <c r="H75">
        <v>0.34483006533130561</v>
      </c>
      <c r="I75">
        <v>7.5639494382787748E-2</v>
      </c>
      <c r="J75">
        <v>1.5461783526162141E-3</v>
      </c>
      <c r="K75">
        <v>5.9879460289113621E-3</v>
      </c>
      <c r="L75">
        <v>4.8035675421902138E-2</v>
      </c>
      <c r="M75">
        <v>1.2264250476378691E-2</v>
      </c>
      <c r="N75">
        <v>4.0769592504370043E-3</v>
      </c>
      <c r="O75">
        <v>2.38115864436727E-3</v>
      </c>
      <c r="P75">
        <v>3.7375777862582839E-3</v>
      </c>
      <c r="Q75">
        <v>2.0909924488101668E-3</v>
      </c>
      <c r="R75">
        <v>4.9495271952418362E-3</v>
      </c>
      <c r="S75">
        <v>1.7720118286052172E-2</v>
      </c>
      <c r="T75">
        <v>1.8714466529011872E-2</v>
      </c>
      <c r="U75">
        <v>4.6551324531747443E-2</v>
      </c>
      <c r="V75">
        <v>0.28858535807921631</v>
      </c>
      <c r="W75">
        <v>0.27458622421434398</v>
      </c>
      <c r="X75">
        <v>3.194715954305228E-3</v>
      </c>
      <c r="Y75">
        <v>1.567578590388136E-3</v>
      </c>
      <c r="Z75">
        <v>0.1532595505693326</v>
      </c>
      <c r="AA75">
        <v>1.332767774902178</v>
      </c>
      <c r="AB75">
        <v>6.153389563629589E-5</v>
      </c>
      <c r="AC75">
        <v>0.10999409391663929</v>
      </c>
      <c r="AD75">
        <v>2.4451823893134148</v>
      </c>
      <c r="AE75">
        <v>0.2067098494555277</v>
      </c>
      <c r="AF75">
        <v>7.0042964078390307E-2</v>
      </c>
      <c r="AG75">
        <v>0.43756195063797598</v>
      </c>
      <c r="AH75">
        <v>0.42615936787431591</v>
      </c>
      <c r="AI75">
        <v>0.1053705733861169</v>
      </c>
      <c r="AJ75">
        <v>2.466042596420182</v>
      </c>
      <c r="AK75">
        <v>0.3235161440112026</v>
      </c>
      <c r="AL75">
        <v>5.576535035898317</v>
      </c>
      <c r="AM75">
        <v>2.9716068883534801E-3</v>
      </c>
      <c r="AN75">
        <v>3.1766296996788387E-2</v>
      </c>
    </row>
    <row r="76" spans="1:40" x14ac:dyDescent="0.45">
      <c r="A76" s="1" t="s">
        <v>505</v>
      </c>
      <c r="B76">
        <v>7.3865306406988449E-2</v>
      </c>
      <c r="C76">
        <v>9.8256333710047671E-3</v>
      </c>
      <c r="D76">
        <v>2.438498952805956E-3</v>
      </c>
      <c r="E76">
        <v>1.3371105379855119E-3</v>
      </c>
      <c r="F76">
        <v>3.2230773827256712E-2</v>
      </c>
      <c r="G76">
        <v>7.8948610328912084E-3</v>
      </c>
      <c r="H76">
        <v>0.16023872714919901</v>
      </c>
      <c r="I76">
        <v>4.6265359500480788E-2</v>
      </c>
      <c r="J76">
        <v>2.4156756451102152E-3</v>
      </c>
      <c r="K76">
        <v>5.0431998873419976E-3</v>
      </c>
      <c r="L76">
        <v>3.9823315993922352E-2</v>
      </c>
      <c r="M76">
        <v>1.8527545831328401E-2</v>
      </c>
      <c r="N76">
        <v>6.3468563426218264E-3</v>
      </c>
      <c r="O76">
        <v>3.633628813614921E-3</v>
      </c>
      <c r="P76">
        <v>5.5163867358050747E-3</v>
      </c>
      <c r="Q76">
        <v>3.0166736124719049E-3</v>
      </c>
      <c r="R76">
        <v>5.7558809029456398E-3</v>
      </c>
      <c r="S76">
        <v>2.3821550251217339E-2</v>
      </c>
      <c r="T76">
        <v>1.597661003531076E-2</v>
      </c>
      <c r="U76">
        <v>5.9635939419720237E-2</v>
      </c>
      <c r="V76">
        <v>0.13149214074564511</v>
      </c>
      <c r="W76">
        <v>0.23000170318476801</v>
      </c>
      <c r="X76">
        <v>3.958737760248696E-3</v>
      </c>
      <c r="Y76">
        <v>2.8009613366080919E-3</v>
      </c>
      <c r="Z76">
        <v>0.16370215415313269</v>
      </c>
      <c r="AA76">
        <v>0.42955134832273378</v>
      </c>
      <c r="AB76">
        <v>8.660816070529771E-5</v>
      </c>
      <c r="AC76">
        <v>4.4248853626251243E-2</v>
      </c>
      <c r="AD76">
        <v>0.76475219097238079</v>
      </c>
      <c r="AE76">
        <v>1.672456179970476E-2</v>
      </c>
      <c r="AF76">
        <v>2.451112973742774E-2</v>
      </c>
      <c r="AG76">
        <v>0.18324795329521329</v>
      </c>
      <c r="AH76">
        <v>0.287619365154755</v>
      </c>
      <c r="AI76">
        <v>4.9299213180705737E-2</v>
      </c>
      <c r="AJ76">
        <v>0.6127395524321253</v>
      </c>
      <c r="AK76">
        <v>0.14061123757217481</v>
      </c>
      <c r="AL76">
        <v>1.083968113512247</v>
      </c>
      <c r="AM76">
        <v>4.3525043910452301E-3</v>
      </c>
      <c r="AN76">
        <v>1.7905684385727989E-2</v>
      </c>
    </row>
    <row r="77" spans="1:40" x14ac:dyDescent="0.45">
      <c r="A77" s="1" t="s">
        <v>506</v>
      </c>
      <c r="B77">
        <v>1.397909177735855</v>
      </c>
      <c r="C77">
        <v>0.16039922739354379</v>
      </c>
      <c r="D77">
        <v>3.5887607949492667E-2</v>
      </c>
      <c r="E77">
        <v>1.72340195032663E-2</v>
      </c>
      <c r="F77">
        <v>0.44495981834763271</v>
      </c>
      <c r="G77">
        <v>0.10611208724998</v>
      </c>
      <c r="H77">
        <v>3.2446648289157718</v>
      </c>
      <c r="I77">
        <v>1.1291181445841549</v>
      </c>
      <c r="J77">
        <v>3.9972210484993352E-2</v>
      </c>
      <c r="K77">
        <v>9.1849418522747223E-2</v>
      </c>
      <c r="L77">
        <v>0.47731616660021969</v>
      </c>
      <c r="M77">
        <v>0.30800567332696849</v>
      </c>
      <c r="N77">
        <v>0.1169903539287695</v>
      </c>
      <c r="O77">
        <v>5.5249240602938357E-2</v>
      </c>
      <c r="P77">
        <v>9.6697293845487337E-2</v>
      </c>
      <c r="Q77">
        <v>4.8047189303244482E-2</v>
      </c>
      <c r="R77">
        <v>0.1211364562833105</v>
      </c>
      <c r="S77">
        <v>0.35422853364846513</v>
      </c>
      <c r="T77">
        <v>0.31295039865860252</v>
      </c>
      <c r="U77">
        <v>0.77876635846002096</v>
      </c>
      <c r="V77">
        <v>1.596040168690479</v>
      </c>
      <c r="W77">
        <v>3.367117386762009</v>
      </c>
      <c r="X77">
        <v>0.73747670560445022</v>
      </c>
      <c r="Y77">
        <v>2.684246572302653E-2</v>
      </c>
      <c r="Z77">
        <v>27.95171199671989</v>
      </c>
      <c r="AA77">
        <v>0.65743105557335424</v>
      </c>
      <c r="AB77">
        <v>1.177824073291301E-3</v>
      </c>
      <c r="AC77">
        <v>0.51274895758669636</v>
      </c>
      <c r="AD77">
        <v>1.7973814602207761</v>
      </c>
      <c r="AE77">
        <v>0.1552912780615141</v>
      </c>
      <c r="AF77">
        <v>0.31894694422767889</v>
      </c>
      <c r="AG77">
        <v>3.454331615946431</v>
      </c>
      <c r="AH77">
        <v>5.3250696608912431</v>
      </c>
      <c r="AI77">
        <v>0.51721103408355762</v>
      </c>
      <c r="AJ77">
        <v>4.746974733751312</v>
      </c>
      <c r="AK77">
        <v>2.2421124864479318</v>
      </c>
      <c r="AL77">
        <v>7.6645159998275423</v>
      </c>
      <c r="AM77">
        <v>5.3690041570242993E-2</v>
      </c>
      <c r="AN77">
        <v>0.23048669894561849</v>
      </c>
    </row>
    <row r="78" spans="1:40" x14ac:dyDescent="0.45">
      <c r="A78" s="1" t="s">
        <v>507</v>
      </c>
      <c r="B78">
        <v>0.71823374734735201</v>
      </c>
      <c r="C78">
        <v>9.4967161859086741E-2</v>
      </c>
      <c r="D78">
        <v>2.1260201480348431E-2</v>
      </c>
      <c r="E78">
        <v>1.3167185098465451E-2</v>
      </c>
      <c r="F78">
        <v>0.2897378014124059</v>
      </c>
      <c r="G78">
        <v>7.2853581958110078E-2</v>
      </c>
      <c r="H78">
        <v>2.8053422433947039</v>
      </c>
      <c r="I78">
        <v>0.62267325272884266</v>
      </c>
      <c r="J78">
        <v>2.080345382199766E-2</v>
      </c>
      <c r="K78">
        <v>7.6687388146993551E-2</v>
      </c>
      <c r="L78">
        <v>0.55214012909555199</v>
      </c>
      <c r="M78">
        <v>0.15948456518992449</v>
      </c>
      <c r="N78">
        <v>5.3192436625075577E-2</v>
      </c>
      <c r="O78">
        <v>3.209274304044539E-2</v>
      </c>
      <c r="P78">
        <v>4.9039392482598143E-2</v>
      </c>
      <c r="Q78">
        <v>2.7104103015936361E-2</v>
      </c>
      <c r="R78">
        <v>5.8861380921309478E-2</v>
      </c>
      <c r="S78">
        <v>0.21626123331797931</v>
      </c>
      <c r="T78">
        <v>0.20881802350196119</v>
      </c>
      <c r="U78">
        <v>0.55405269759623699</v>
      </c>
      <c r="V78">
        <v>1.496508991934254</v>
      </c>
      <c r="W78">
        <v>2.6309700297497689</v>
      </c>
      <c r="X78">
        <v>4.3577293918894013E-2</v>
      </c>
      <c r="Y78">
        <v>2.727023472839573E-2</v>
      </c>
      <c r="Z78">
        <v>1.912180975686016</v>
      </c>
      <c r="AA78">
        <v>0.7429813919606596</v>
      </c>
      <c r="AB78">
        <v>8.1605010970431358E-4</v>
      </c>
      <c r="AC78">
        <v>0.53338431656262253</v>
      </c>
      <c r="AD78">
        <v>1.4905495589582869</v>
      </c>
      <c r="AE78">
        <v>0.51353666577578938</v>
      </c>
      <c r="AF78">
        <v>0.36224449507874301</v>
      </c>
      <c r="AG78">
        <v>2.3606508828067509</v>
      </c>
      <c r="AH78">
        <v>4.0088239201179086</v>
      </c>
      <c r="AI78">
        <v>0.5069562752945721</v>
      </c>
      <c r="AJ78">
        <v>3.107832474018807</v>
      </c>
      <c r="AK78">
        <v>1.677610299712148</v>
      </c>
      <c r="AL78">
        <v>20.36024802722968</v>
      </c>
      <c r="AM78">
        <v>3.7861508658260032E-2</v>
      </c>
      <c r="AN78">
        <v>0.29650847828297411</v>
      </c>
    </row>
    <row r="79" spans="1:40" x14ac:dyDescent="0.45">
      <c r="A79" s="1" t="s">
        <v>508</v>
      </c>
      <c r="B79">
        <v>0.1453572138495148</v>
      </c>
      <c r="C79">
        <v>1.898754950906973E-2</v>
      </c>
      <c r="D79">
        <v>4.5025606045726004E-3</v>
      </c>
      <c r="E79">
        <v>3.0616604699985248E-3</v>
      </c>
      <c r="F79">
        <v>6.1922042717954047E-2</v>
      </c>
      <c r="G79">
        <v>1.503975507666023E-2</v>
      </c>
      <c r="H79">
        <v>0.44733717483293067</v>
      </c>
      <c r="I79">
        <v>0.1201523399312696</v>
      </c>
      <c r="J79">
        <v>4.4634383158230814E-3</v>
      </c>
      <c r="K79">
        <v>1.4712979578460969E-2</v>
      </c>
      <c r="L79">
        <v>0.1254644316408994</v>
      </c>
      <c r="M79">
        <v>3.4217733239060577E-2</v>
      </c>
      <c r="N79">
        <v>1.169097995236801E-2</v>
      </c>
      <c r="O79">
        <v>6.7415440933562059E-3</v>
      </c>
      <c r="P79">
        <v>1.0371370476036359E-2</v>
      </c>
      <c r="Q79">
        <v>5.6983707404325906E-3</v>
      </c>
      <c r="R79">
        <v>1.147643766737543E-2</v>
      </c>
      <c r="S79">
        <v>4.4090818069146047E-2</v>
      </c>
      <c r="T79">
        <v>3.3737546075184477E-2</v>
      </c>
      <c r="U79">
        <v>0.1227730732585874</v>
      </c>
      <c r="V79">
        <v>0.36658605719161519</v>
      </c>
      <c r="W79">
        <v>0.53329055211330634</v>
      </c>
      <c r="X79">
        <v>9.8530113774627486E-3</v>
      </c>
      <c r="Y79">
        <v>5.0899248412802061E-3</v>
      </c>
      <c r="Z79">
        <v>0.54251794741121173</v>
      </c>
      <c r="AA79">
        <v>0.1428171862096009</v>
      </c>
      <c r="AB79">
        <v>1.7346696392892509E-4</v>
      </c>
      <c r="AC79">
        <v>8.2597828341466145E-2</v>
      </c>
      <c r="AD79">
        <v>0.3173198627008087</v>
      </c>
      <c r="AE79">
        <v>3.2505418652393321E-2</v>
      </c>
      <c r="AF79">
        <v>6.0029646146122273E-2</v>
      </c>
      <c r="AG79">
        <v>0.42320095736012692</v>
      </c>
      <c r="AH79">
        <v>0.75972795494943668</v>
      </c>
      <c r="AI79">
        <v>8.4665504622918053E-2</v>
      </c>
      <c r="AJ79">
        <v>0.53091768812512585</v>
      </c>
      <c r="AK79">
        <v>0.27748945578239131</v>
      </c>
      <c r="AL79">
        <v>2.1460434661198131</v>
      </c>
      <c r="AM79">
        <v>8.0552209338846763E-3</v>
      </c>
      <c r="AN79">
        <v>3.7356964791287348E-2</v>
      </c>
    </row>
    <row r="80" spans="1:40" x14ac:dyDescent="0.45">
      <c r="A80" s="1" t="s">
        <v>509</v>
      </c>
      <c r="B80">
        <v>3.615338905033803</v>
      </c>
      <c r="C80">
        <v>0.39268270175688108</v>
      </c>
      <c r="D80">
        <v>8.4498369496294343E-2</v>
      </c>
      <c r="E80">
        <v>4.600161802763808E-2</v>
      </c>
      <c r="F80">
        <v>2.5380437291965721</v>
      </c>
      <c r="G80">
        <v>0.55918357821206666</v>
      </c>
      <c r="H80">
        <v>6.0175042682541973</v>
      </c>
      <c r="I80">
        <v>1.916596146408484</v>
      </c>
      <c r="J80">
        <v>0.1158862276387025</v>
      </c>
      <c r="K80">
        <v>0.102453596569507</v>
      </c>
      <c r="L80">
        <v>0.85018598451300387</v>
      </c>
      <c r="M80">
        <v>1.3553813589905199</v>
      </c>
      <c r="N80">
        <v>0.66853750566428982</v>
      </c>
      <c r="O80">
        <v>0.15943990427457819</v>
      </c>
      <c r="P80">
        <v>0.31842062905989738</v>
      </c>
      <c r="Q80">
        <v>0.13380826048738381</v>
      </c>
      <c r="R80">
        <v>0.27390336023979389</v>
      </c>
      <c r="S80">
        <v>0.97472642769251372</v>
      </c>
      <c r="T80">
        <v>0.32517848489565448</v>
      </c>
      <c r="U80">
        <v>1.65950902714849</v>
      </c>
      <c r="V80">
        <v>1.888028625954641</v>
      </c>
      <c r="W80">
        <v>3.783902460186336</v>
      </c>
      <c r="X80">
        <v>2.9158302150665141E-2</v>
      </c>
      <c r="Y80">
        <v>8.6920586191910343E-2</v>
      </c>
      <c r="Z80">
        <v>0.75354001100153933</v>
      </c>
      <c r="AA80">
        <v>1.8186981863760321</v>
      </c>
      <c r="AB80">
        <v>2.809398484227078E-3</v>
      </c>
      <c r="AC80">
        <v>1.154708137801862</v>
      </c>
      <c r="AD80">
        <v>1.2318165782287021</v>
      </c>
      <c r="AE80">
        <v>0.22481379371714921</v>
      </c>
      <c r="AF80">
        <v>0.30447672637958112</v>
      </c>
      <c r="AG80">
        <v>3.9030184368067</v>
      </c>
      <c r="AH80">
        <v>8.4725570595192909</v>
      </c>
      <c r="AI80">
        <v>0.44736527428796569</v>
      </c>
      <c r="AJ80">
        <v>4.7933751154611901</v>
      </c>
      <c r="AK80">
        <v>2.1606222690757968</v>
      </c>
      <c r="AL80">
        <v>11.39067691085153</v>
      </c>
      <c r="AM80">
        <v>0.1483671505797183</v>
      </c>
      <c r="AN80">
        <v>0.4685109085443051</v>
      </c>
    </row>
    <row r="81" spans="1:40" x14ac:dyDescent="0.45">
      <c r="A81" s="1" t="s">
        <v>510</v>
      </c>
      <c r="B81">
        <v>1.013756256655084</v>
      </c>
      <c r="C81">
        <v>0.1014419895857545</v>
      </c>
      <c r="D81">
        <v>2.3737984217623818E-2</v>
      </c>
      <c r="E81">
        <v>8.2479497163386248E-3</v>
      </c>
      <c r="F81">
        <v>0.32041448184470078</v>
      </c>
      <c r="G81">
        <v>8.9744529039261819E-2</v>
      </c>
      <c r="H81">
        <v>3.414217448456792</v>
      </c>
      <c r="I81">
        <v>0.36083042174965041</v>
      </c>
      <c r="J81">
        <v>2.18536126668646E-2</v>
      </c>
      <c r="K81">
        <v>3.4972663812229708E-2</v>
      </c>
      <c r="L81">
        <v>0.26501590124795971</v>
      </c>
      <c r="M81">
        <v>0.18142274406108469</v>
      </c>
      <c r="N81">
        <v>8.6974169330917228E-2</v>
      </c>
      <c r="O81">
        <v>2.1400087551095039E-2</v>
      </c>
      <c r="P81">
        <v>5.6322845705476292E-2</v>
      </c>
      <c r="Q81">
        <v>2.2976961675459449E-2</v>
      </c>
      <c r="R81">
        <v>3.1100264090924309E-2</v>
      </c>
      <c r="S81">
        <v>0.17117976474953811</v>
      </c>
      <c r="T81">
        <v>0.14042018520808339</v>
      </c>
      <c r="U81">
        <v>0.36109317594334062</v>
      </c>
      <c r="V81">
        <v>0.92190116147767631</v>
      </c>
      <c r="W81">
        <v>1.681533496579843</v>
      </c>
      <c r="X81">
        <v>1.0450949475962441E-2</v>
      </c>
      <c r="Y81">
        <v>8.4941710418590371E-3</v>
      </c>
      <c r="Z81">
        <v>0.32228105168399318</v>
      </c>
      <c r="AA81">
        <v>0.20911645122876829</v>
      </c>
      <c r="AB81">
        <v>5.4860909801743827E-4</v>
      </c>
      <c r="AC81">
        <v>0.24119031609739919</v>
      </c>
      <c r="AD81">
        <v>0.35616584527933959</v>
      </c>
      <c r="AE81">
        <v>4.9336504274279061E-2</v>
      </c>
      <c r="AF81">
        <v>0.11086768038271561</v>
      </c>
      <c r="AG81">
        <v>1.2615446090107429</v>
      </c>
      <c r="AH81">
        <v>12.202784340981159</v>
      </c>
      <c r="AI81">
        <v>0.14641875254190581</v>
      </c>
      <c r="AJ81">
        <v>1.6409769473039</v>
      </c>
      <c r="AK81">
        <v>0.73395660312764865</v>
      </c>
      <c r="AL81">
        <v>2.2239748500117038</v>
      </c>
      <c r="AM81">
        <v>4.3041626421588222E-2</v>
      </c>
      <c r="AN81">
        <v>9.8695053083974554E-2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1.050968888421832</v>
      </c>
      <c r="C83">
        <v>0.10060197160884569</v>
      </c>
      <c r="D83">
        <v>2.879104944268629E-2</v>
      </c>
      <c r="E83">
        <v>1.073009843493742E-2</v>
      </c>
      <c r="F83">
        <v>0.28242849422672378</v>
      </c>
      <c r="G83">
        <v>6.1045772500771089E-2</v>
      </c>
      <c r="H83">
        <v>3.115930686489635</v>
      </c>
      <c r="I83">
        <v>1.0866366601455</v>
      </c>
      <c r="J83">
        <v>2.9305897939282319E-2</v>
      </c>
      <c r="K83">
        <v>4.9281373268108268E-2</v>
      </c>
      <c r="L83">
        <v>0.31747504982381453</v>
      </c>
      <c r="M83">
        <v>0.1662403184631997</v>
      </c>
      <c r="N83">
        <v>7.8652802721836695E-2</v>
      </c>
      <c r="O83">
        <v>3.027741204381261E-2</v>
      </c>
      <c r="P83">
        <v>6.0214981272068042E-2</v>
      </c>
      <c r="Q83">
        <v>2.746395472573691E-2</v>
      </c>
      <c r="R83">
        <v>4.6625719046549538E-2</v>
      </c>
      <c r="S83">
        <v>0.24040720929483581</v>
      </c>
      <c r="T83">
        <v>0.1223052872313817</v>
      </c>
      <c r="U83">
        <v>0.46235265813205179</v>
      </c>
      <c r="V83">
        <v>1.0126928197831619</v>
      </c>
      <c r="W83">
        <v>2.173205933873303</v>
      </c>
      <c r="X83">
        <v>1.4310467554807801E-2</v>
      </c>
      <c r="Y83">
        <v>1.05309862337555E-2</v>
      </c>
      <c r="Z83">
        <v>0.43142400118837487</v>
      </c>
      <c r="AA83">
        <v>0.27601296595481922</v>
      </c>
      <c r="AB83">
        <v>7.0696533160145446E-4</v>
      </c>
      <c r="AC83">
        <v>0.2781722698284923</v>
      </c>
      <c r="AD83">
        <v>0.51889417635153301</v>
      </c>
      <c r="AE83">
        <v>8.1719295089440189E-2</v>
      </c>
      <c r="AF83">
        <v>0.16147601738054371</v>
      </c>
      <c r="AG83">
        <v>1.6822904102620719</v>
      </c>
      <c r="AH83">
        <v>10.596694998654741</v>
      </c>
      <c r="AI83">
        <v>0.21646943304777641</v>
      </c>
      <c r="AJ83">
        <v>1.7294146279884</v>
      </c>
      <c r="AK83">
        <v>0.90392457338667509</v>
      </c>
      <c r="AL83">
        <v>4.0084476916053848</v>
      </c>
      <c r="AM83">
        <v>4.9020131108100419E-2</v>
      </c>
      <c r="AN83">
        <v>0.13778266052855559</v>
      </c>
    </row>
    <row r="84" spans="1:40" x14ac:dyDescent="0.45">
      <c r="A84" s="1" t="s">
        <v>513</v>
      </c>
      <c r="B84">
        <v>0.73561906122217924</v>
      </c>
      <c r="C84">
        <v>8.8432662824189628E-2</v>
      </c>
      <c r="D84">
        <v>2.4864485030401201E-2</v>
      </c>
      <c r="E84">
        <v>1.045664024223234E-2</v>
      </c>
      <c r="F84">
        <v>0.44014692476927281</v>
      </c>
      <c r="G84">
        <v>0.15597874185354699</v>
      </c>
      <c r="H84">
        <v>120.6540184232497</v>
      </c>
      <c r="I84">
        <v>4.202576293498633</v>
      </c>
      <c r="J84">
        <v>2.4570182569130239E-2</v>
      </c>
      <c r="K84">
        <v>3.2387056965995913E-2</v>
      </c>
      <c r="L84">
        <v>0.23987522863864541</v>
      </c>
      <c r="M84">
        <v>0.24711053785111439</v>
      </c>
      <c r="N84">
        <v>8.7828695409528548E-2</v>
      </c>
      <c r="O84">
        <v>3.4010489144948343E-2</v>
      </c>
      <c r="P84">
        <v>6.4756766878456939E-2</v>
      </c>
      <c r="Q84">
        <v>3.1127597980773799E-2</v>
      </c>
      <c r="R84">
        <v>9.2773496808207179E-2</v>
      </c>
      <c r="S84">
        <v>0.2172645536010708</v>
      </c>
      <c r="T84">
        <v>0.30683256964595618</v>
      </c>
      <c r="U84">
        <v>0.56155448972439947</v>
      </c>
      <c r="V84">
        <v>0.85258035655061526</v>
      </c>
      <c r="W84">
        <v>1.678294599749633</v>
      </c>
      <c r="X84">
        <v>1.263402384994842E-2</v>
      </c>
      <c r="Y84">
        <v>1.429569538590577E-2</v>
      </c>
      <c r="Z84">
        <v>0.5179240117010081</v>
      </c>
      <c r="AA84">
        <v>0.34138321292396889</v>
      </c>
      <c r="AB84">
        <v>9.0401838542399494E-4</v>
      </c>
      <c r="AC84">
        <v>0.29514168175785349</v>
      </c>
      <c r="AD84">
        <v>0.65470953656917041</v>
      </c>
      <c r="AE84">
        <v>7.9430353778359261E-2</v>
      </c>
      <c r="AF84">
        <v>0.3296083441727865</v>
      </c>
      <c r="AG84">
        <v>3.504182307171186</v>
      </c>
      <c r="AH84">
        <v>2.637052841137145</v>
      </c>
      <c r="AI84">
        <v>0.63942323179835403</v>
      </c>
      <c r="AJ84">
        <v>3.5954679640082539</v>
      </c>
      <c r="AK84">
        <v>1.6371420282452911</v>
      </c>
      <c r="AL84">
        <v>3.3928350959595872</v>
      </c>
      <c r="AM84">
        <v>3.4809236807565952E-2</v>
      </c>
      <c r="AN84">
        <v>9.9303950670758451E-2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4.0873008384791333E-2</v>
      </c>
      <c r="C86">
        <v>6.3353248876841994E-3</v>
      </c>
      <c r="D86">
        <v>1.2586078648509839E-3</v>
      </c>
      <c r="E86">
        <v>8.0620845655822318E-4</v>
      </c>
      <c r="F86">
        <v>1.6741080375031761E-2</v>
      </c>
      <c r="G86">
        <v>5.625193841989836E-3</v>
      </c>
      <c r="H86">
        <v>5.5939311375446854</v>
      </c>
      <c r="I86">
        <v>0.20481587096204371</v>
      </c>
      <c r="J86">
        <v>1.287602078637821E-3</v>
      </c>
      <c r="K86">
        <v>2.9148888655442448E-3</v>
      </c>
      <c r="L86">
        <v>1.947783181919473E-2</v>
      </c>
      <c r="M86">
        <v>1.0402047149063001E-2</v>
      </c>
      <c r="N86">
        <v>2.9916422326840969E-3</v>
      </c>
      <c r="O86">
        <v>1.4548340260379089E-3</v>
      </c>
      <c r="P86">
        <v>2.5713142564348281E-3</v>
      </c>
      <c r="Q86">
        <v>1.332701577988762E-3</v>
      </c>
      <c r="R86">
        <v>7.3365133989407539E-3</v>
      </c>
      <c r="S86">
        <v>8.6882894199373627E-3</v>
      </c>
      <c r="T86">
        <v>1.8586319520131862E-2</v>
      </c>
      <c r="U86">
        <v>3.6929803285884959E-2</v>
      </c>
      <c r="V86">
        <v>0.1747679229619121</v>
      </c>
      <c r="W86">
        <v>0.15113744274074201</v>
      </c>
      <c r="X86">
        <v>9.6189253671061996E-4</v>
      </c>
      <c r="Y86">
        <v>4.9025842834616998E-4</v>
      </c>
      <c r="Z86">
        <v>8.0029081058526727E-2</v>
      </c>
      <c r="AA86">
        <v>2.1225147109357589E-2</v>
      </c>
      <c r="AB86">
        <v>4.7727091499611713E-5</v>
      </c>
      <c r="AC86">
        <v>1.418480774441842E-2</v>
      </c>
      <c r="AD86">
        <v>7.9153471030188438E-2</v>
      </c>
      <c r="AE86">
        <v>6.9399510461072133E-3</v>
      </c>
      <c r="AF86">
        <v>3.4352176018884101E-2</v>
      </c>
      <c r="AG86">
        <v>0.34198705328664081</v>
      </c>
      <c r="AH86">
        <v>0.79522204953840614</v>
      </c>
      <c r="AI86">
        <v>5.4744129016970899E-2</v>
      </c>
      <c r="AJ86">
        <v>0.24594627645410941</v>
      </c>
      <c r="AK86">
        <v>0.14401934528801799</v>
      </c>
      <c r="AL86">
        <v>23.102843998153531</v>
      </c>
      <c r="AM86">
        <v>2.1308771733194128E-3</v>
      </c>
      <c r="AN86">
        <v>9.7717672424497519E-3</v>
      </c>
    </row>
    <row r="87" spans="1:40" x14ac:dyDescent="0.45">
      <c r="A87" s="1" t="s">
        <v>516</v>
      </c>
      <c r="B87">
        <v>0.59286747089064973</v>
      </c>
      <c r="C87">
        <v>7.6536605802080923E-2</v>
      </c>
      <c r="D87">
        <v>1.7946605153694908E-2</v>
      </c>
      <c r="E87">
        <v>1.439012218039693E-2</v>
      </c>
      <c r="F87">
        <v>0.2088912825980466</v>
      </c>
      <c r="G87">
        <v>6.8103507770846131E-2</v>
      </c>
      <c r="H87">
        <v>1.8110970426599371</v>
      </c>
      <c r="I87">
        <v>0.5292193791071188</v>
      </c>
      <c r="J87">
        <v>1.9951633384731191E-2</v>
      </c>
      <c r="K87">
        <v>3.2514316055214813E-2</v>
      </c>
      <c r="L87">
        <v>0.28614919981221248</v>
      </c>
      <c r="M87">
        <v>0.13469033867649491</v>
      </c>
      <c r="N87">
        <v>4.3367029952579461E-2</v>
      </c>
      <c r="O87">
        <v>2.3165879374103519E-2</v>
      </c>
      <c r="P87">
        <v>3.9712580268303099E-2</v>
      </c>
      <c r="Q87">
        <v>2.0152576764918401E-2</v>
      </c>
      <c r="R87">
        <v>4.1673215479072268E-2</v>
      </c>
      <c r="S87">
        <v>0.19194873579732499</v>
      </c>
      <c r="T87">
        <v>0.24548169713954071</v>
      </c>
      <c r="U87">
        <v>0.4219828345188939</v>
      </c>
      <c r="V87">
        <v>0.63918730869576845</v>
      </c>
      <c r="W87">
        <v>1.0739376057476131</v>
      </c>
      <c r="X87">
        <v>8.6794401741207734E-3</v>
      </c>
      <c r="Y87">
        <v>1.0266192634514721E-2</v>
      </c>
      <c r="Z87">
        <v>0.34563789875724221</v>
      </c>
      <c r="AA87">
        <v>0.28528659034541942</v>
      </c>
      <c r="AB87">
        <v>5.7896357743298277E-4</v>
      </c>
      <c r="AC87">
        <v>0.20983934619346689</v>
      </c>
      <c r="AD87">
        <v>0.75865710026702127</v>
      </c>
      <c r="AE87">
        <v>8.2899805044247168E-2</v>
      </c>
      <c r="AF87">
        <v>0.17761701077297731</v>
      </c>
      <c r="AG87">
        <v>1.192538641198394</v>
      </c>
      <c r="AH87">
        <v>2.1211934124105909</v>
      </c>
      <c r="AI87">
        <v>0.35944150364382571</v>
      </c>
      <c r="AJ87">
        <v>3.0557711434375419</v>
      </c>
      <c r="AK87">
        <v>1.235328021636773</v>
      </c>
      <c r="AL87">
        <v>5.271504985115218</v>
      </c>
      <c r="AM87">
        <v>2.7744227562273759E-2</v>
      </c>
      <c r="AN87">
        <v>0.11939455507429191</v>
      </c>
    </row>
    <row r="88" spans="1:40" x14ac:dyDescent="0.45">
      <c r="A88" s="1" t="s">
        <v>517</v>
      </c>
      <c r="B88">
        <v>0.51737798012060454</v>
      </c>
      <c r="C88">
        <v>6.1089614061511442E-2</v>
      </c>
      <c r="D88">
        <v>1.5951892292633479E-2</v>
      </c>
      <c r="E88">
        <v>1.4858577076292191E-2</v>
      </c>
      <c r="F88">
        <v>0.18244170487108469</v>
      </c>
      <c r="G88">
        <v>5.3813456298586422E-2</v>
      </c>
      <c r="H88">
        <v>1.496627174725969</v>
      </c>
      <c r="I88">
        <v>0.36445442901197361</v>
      </c>
      <c r="J88">
        <v>1.5782419301109799E-2</v>
      </c>
      <c r="K88">
        <v>3.1422823618700697E-2</v>
      </c>
      <c r="L88">
        <v>0.28453300372793838</v>
      </c>
      <c r="M88">
        <v>0.1062463282059323</v>
      </c>
      <c r="N88">
        <v>3.4212695868911638E-2</v>
      </c>
      <c r="O88">
        <v>1.8177506385698591E-2</v>
      </c>
      <c r="P88">
        <v>3.3868205640173302E-2</v>
      </c>
      <c r="Q88">
        <v>1.7700843431966359E-2</v>
      </c>
      <c r="R88">
        <v>3.4358083535885237E-2</v>
      </c>
      <c r="S88">
        <v>0.14036422113008071</v>
      </c>
      <c r="T88">
        <v>0.14226769569221179</v>
      </c>
      <c r="U88">
        <v>0.33493625330845339</v>
      </c>
      <c r="V88">
        <v>0.64390307001484581</v>
      </c>
      <c r="W88">
        <v>1.1399220305877229</v>
      </c>
      <c r="X88">
        <v>8.4929732795598067E-3</v>
      </c>
      <c r="Y88">
        <v>7.9282738562357017E-3</v>
      </c>
      <c r="Z88">
        <v>0.501622541078106</v>
      </c>
      <c r="AA88">
        <v>0.22705789419503189</v>
      </c>
      <c r="AB88">
        <v>4.6917842706632799E-4</v>
      </c>
      <c r="AC88">
        <v>0.17797794148984819</v>
      </c>
      <c r="AD88">
        <v>0.77147612159047108</v>
      </c>
      <c r="AE88">
        <v>7.4611903839783195E-2</v>
      </c>
      <c r="AF88">
        <v>0.2304550087134985</v>
      </c>
      <c r="AG88">
        <v>1.2718869800267261</v>
      </c>
      <c r="AH88">
        <v>2.0058972484459652</v>
      </c>
      <c r="AI88">
        <v>0.3398829638798771</v>
      </c>
      <c r="AJ88">
        <v>1.6706599628774501</v>
      </c>
      <c r="AK88">
        <v>0.99260067449279454</v>
      </c>
      <c r="AL88">
        <v>2.7579315025013931</v>
      </c>
      <c r="AM88">
        <v>2.241764773003951E-2</v>
      </c>
      <c r="AN88">
        <v>9.991972833767597E-2</v>
      </c>
    </row>
    <row r="89" spans="1:40" x14ac:dyDescent="0.45">
      <c r="A89" s="1" t="s">
        <v>518</v>
      </c>
      <c r="B89">
        <v>1.2589705860038301</v>
      </c>
      <c r="C89">
        <v>0.1724160258261043</v>
      </c>
      <c r="D89">
        <v>3.4672436482609877E-2</v>
      </c>
      <c r="E89">
        <v>7.4420918254529081E-2</v>
      </c>
      <c r="F89">
        <v>0.36103313707307427</v>
      </c>
      <c r="G89">
        <v>0.10792156859789589</v>
      </c>
      <c r="H89">
        <v>8.0836451886767637</v>
      </c>
      <c r="I89">
        <v>1.7827102643775621</v>
      </c>
      <c r="J89">
        <v>3.2623808694427082E-2</v>
      </c>
      <c r="K89">
        <v>8.2407661920694944E-2</v>
      </c>
      <c r="L89">
        <v>0.76354237835423877</v>
      </c>
      <c r="M89">
        <v>0.21948610271010641</v>
      </c>
      <c r="N89">
        <v>7.0494471189370786E-2</v>
      </c>
      <c r="O89">
        <v>3.6462066451925443E-2</v>
      </c>
      <c r="P89">
        <v>6.9259288984444167E-2</v>
      </c>
      <c r="Q89">
        <v>3.6529910713857222E-2</v>
      </c>
      <c r="R89">
        <v>8.6269750758725033E-2</v>
      </c>
      <c r="S89">
        <v>0.31404575676589858</v>
      </c>
      <c r="T89">
        <v>0.24031249459693019</v>
      </c>
      <c r="U89">
        <v>1.0252812334251931</v>
      </c>
      <c r="V89">
        <v>2.2982555419319</v>
      </c>
      <c r="W89">
        <v>4.269991233446822</v>
      </c>
      <c r="X89">
        <v>2.777026563098112E-2</v>
      </c>
      <c r="Y89">
        <v>1.5976111902826599E-2</v>
      </c>
      <c r="Z89">
        <v>1.776804642041419</v>
      </c>
      <c r="AA89">
        <v>0.54349610005471771</v>
      </c>
      <c r="AB89">
        <v>1.145086781125093E-3</v>
      </c>
      <c r="AC89">
        <v>0.40413217937730872</v>
      </c>
      <c r="AD89">
        <v>2.8524398570641858</v>
      </c>
      <c r="AE89">
        <v>0.2142805450726249</v>
      </c>
      <c r="AF89">
        <v>0.85880682758783666</v>
      </c>
      <c r="AG89">
        <v>3.7458017879547412</v>
      </c>
      <c r="AH89">
        <v>7.2135583767752607</v>
      </c>
      <c r="AI89">
        <v>0.95957956113569753</v>
      </c>
      <c r="AJ89">
        <v>4.8473357995803461</v>
      </c>
      <c r="AK89">
        <v>3.4181204234441931</v>
      </c>
      <c r="AL89">
        <v>8.8583334174836565</v>
      </c>
      <c r="AM89">
        <v>4.792154197048433E-2</v>
      </c>
      <c r="AN89">
        <v>0.27410661819259441</v>
      </c>
    </row>
    <row r="90" spans="1:40" x14ac:dyDescent="0.45">
      <c r="A90" s="1" t="s">
        <v>519</v>
      </c>
      <c r="B90">
        <v>0.73360059381385301</v>
      </c>
      <c r="C90">
        <v>8.6288680061064243E-2</v>
      </c>
      <c r="D90">
        <v>2.2201873538140331E-2</v>
      </c>
      <c r="E90">
        <v>1.7307750367660441E-2</v>
      </c>
      <c r="F90">
        <v>0.23046983503140381</v>
      </c>
      <c r="G90">
        <v>7.470005531897303E-2</v>
      </c>
      <c r="H90">
        <v>2.3805108047873209</v>
      </c>
      <c r="I90">
        <v>1.177972761713229</v>
      </c>
      <c r="J90">
        <v>2.3182388312397498E-2</v>
      </c>
      <c r="K90">
        <v>8.6104405262891537E-2</v>
      </c>
      <c r="L90">
        <v>0.55115088023314507</v>
      </c>
      <c r="M90">
        <v>0.15261229631066661</v>
      </c>
      <c r="N90">
        <v>4.8616750831707987E-2</v>
      </c>
      <c r="O90">
        <v>2.569832181434472E-2</v>
      </c>
      <c r="P90">
        <v>5.0694588421842282E-2</v>
      </c>
      <c r="Q90">
        <v>2.695057816694504E-2</v>
      </c>
      <c r="R90">
        <v>5.2610517745499352E-2</v>
      </c>
      <c r="S90">
        <v>0.20952699829691299</v>
      </c>
      <c r="T90">
        <v>0.36206607917929051</v>
      </c>
      <c r="U90">
        <v>0.47669191296891189</v>
      </c>
      <c r="V90">
        <v>1.7861072182434079</v>
      </c>
      <c r="W90">
        <v>1.496488737851416</v>
      </c>
      <c r="X90">
        <v>1.0785080481814931E-2</v>
      </c>
      <c r="Y90">
        <v>1.131686404592545E-2</v>
      </c>
      <c r="Z90">
        <v>0.35432240693459871</v>
      </c>
      <c r="AA90">
        <v>0.32015094462253579</v>
      </c>
      <c r="AB90">
        <v>6.8799235160161665E-4</v>
      </c>
      <c r="AC90">
        <v>0.23238140547707009</v>
      </c>
      <c r="AD90">
        <v>0.93697537093006611</v>
      </c>
      <c r="AE90">
        <v>8.2843712077855403E-2</v>
      </c>
      <c r="AF90">
        <v>0.24214192419999769</v>
      </c>
      <c r="AG90">
        <v>2.2811627809977368</v>
      </c>
      <c r="AH90">
        <v>2.72215881838064</v>
      </c>
      <c r="AI90">
        <v>0.3571831811827747</v>
      </c>
      <c r="AJ90">
        <v>3.530746664967229</v>
      </c>
      <c r="AK90">
        <v>1.351748610062059</v>
      </c>
      <c r="AL90">
        <v>20.365589126891141</v>
      </c>
      <c r="AM90">
        <v>3.2675337109472492E-2</v>
      </c>
      <c r="AN90">
        <v>0.16546619597200529</v>
      </c>
    </row>
    <row r="91" spans="1:40" x14ac:dyDescent="0.45">
      <c r="A91" s="1" t="s">
        <v>520</v>
      </c>
      <c r="B91">
        <v>0.87083599739500395</v>
      </c>
      <c r="C91">
        <v>0.1197364779883813</v>
      </c>
      <c r="D91">
        <v>3.0678333404462341E-2</v>
      </c>
      <c r="E91">
        <v>2.2548553033055221E-2</v>
      </c>
      <c r="F91">
        <v>0.31603020137759003</v>
      </c>
      <c r="G91">
        <v>9.845336962049786E-2</v>
      </c>
      <c r="H91">
        <v>2.5590504064571511</v>
      </c>
      <c r="I91">
        <v>0.30174021511504201</v>
      </c>
      <c r="J91">
        <v>8.8362918185948061E-2</v>
      </c>
      <c r="K91">
        <v>6.2817918947588425E-2</v>
      </c>
      <c r="L91">
        <v>0.4709067122438107</v>
      </c>
      <c r="M91">
        <v>0.2325705235353053</v>
      </c>
      <c r="N91">
        <v>0.1041414269198333</v>
      </c>
      <c r="O91">
        <v>7.5072492064460289E-2</v>
      </c>
      <c r="P91">
        <v>7.650424155913832E-2</v>
      </c>
      <c r="Q91">
        <v>5.0456020792063329E-2</v>
      </c>
      <c r="R91">
        <v>9.6441343616383041E-2</v>
      </c>
      <c r="S91">
        <v>0.90271981962166281</v>
      </c>
      <c r="T91">
        <v>0.59947851088331305</v>
      </c>
      <c r="U91">
        <v>1.1911890880520379</v>
      </c>
      <c r="V91">
        <v>1.228453811801824</v>
      </c>
      <c r="W91">
        <v>1.5944805906038919</v>
      </c>
      <c r="X91">
        <v>1.431639083491449E-2</v>
      </c>
      <c r="Y91">
        <v>6.4948159907909239E-2</v>
      </c>
      <c r="Z91">
        <v>0.53831032482636032</v>
      </c>
      <c r="AA91">
        <v>1.375471826550603</v>
      </c>
      <c r="AB91">
        <v>1.781207519205084E-3</v>
      </c>
      <c r="AC91">
        <v>0.40975792110231818</v>
      </c>
      <c r="AD91">
        <v>1.18654591744548</v>
      </c>
      <c r="AE91">
        <v>0.1477770778524376</v>
      </c>
      <c r="AF91">
        <v>0.58571488984103892</v>
      </c>
      <c r="AG91">
        <v>1.457871918607013</v>
      </c>
      <c r="AH91">
        <v>2.2280660281821452</v>
      </c>
      <c r="AI91">
        <v>1.1605622640160369</v>
      </c>
      <c r="AJ91">
        <v>6.257511368153315</v>
      </c>
      <c r="AK91">
        <v>2.7113697569960968</v>
      </c>
      <c r="AL91">
        <v>21.698217453421591</v>
      </c>
      <c r="AM91">
        <v>0.11649439019624939</v>
      </c>
      <c r="AN91">
        <v>0.26416504460952911</v>
      </c>
    </row>
    <row r="92" spans="1:40" x14ac:dyDescent="0.45">
      <c r="A92" s="1" t="s">
        <v>521</v>
      </c>
      <c r="B92">
        <v>0.85392687958510416</v>
      </c>
      <c r="C92">
        <v>0.1092727792588028</v>
      </c>
      <c r="D92">
        <v>3.038379499521798E-2</v>
      </c>
      <c r="E92">
        <v>2.0079145457859139E-2</v>
      </c>
      <c r="F92">
        <v>0.28142790578380111</v>
      </c>
      <c r="G92">
        <v>9.276959846261483E-2</v>
      </c>
      <c r="H92">
        <v>1.4317951297107701</v>
      </c>
      <c r="I92">
        <v>0.38424717983653001</v>
      </c>
      <c r="J92">
        <v>2.695651873866976E-2</v>
      </c>
      <c r="K92">
        <v>3.2412588887524379E-2</v>
      </c>
      <c r="L92">
        <v>0.26805370399823308</v>
      </c>
      <c r="M92">
        <v>0.18555546132033229</v>
      </c>
      <c r="N92">
        <v>5.9747265613441972E-2</v>
      </c>
      <c r="O92">
        <v>3.0984769197176031E-2</v>
      </c>
      <c r="P92">
        <v>5.2331971961412233E-2</v>
      </c>
      <c r="Q92">
        <v>2.6259996400691009E-2</v>
      </c>
      <c r="R92">
        <v>5.5025428630217282E-2</v>
      </c>
      <c r="S92">
        <v>0.24144165594676309</v>
      </c>
      <c r="T92">
        <v>0.13647558668868301</v>
      </c>
      <c r="U92">
        <v>0.54344962443538369</v>
      </c>
      <c r="V92">
        <v>1.214586231745219</v>
      </c>
      <c r="W92">
        <v>1.3478764549780009</v>
      </c>
      <c r="X92">
        <v>1.281349558550153E-2</v>
      </c>
      <c r="Y92">
        <v>1.3997607984546131E-2</v>
      </c>
      <c r="Z92">
        <v>0.523049680483332</v>
      </c>
      <c r="AA92">
        <v>0.47126134611487502</v>
      </c>
      <c r="AB92">
        <v>7.5176891961218186E-4</v>
      </c>
      <c r="AC92">
        <v>0.30059705747573617</v>
      </c>
      <c r="AD92">
        <v>1.161126703560921</v>
      </c>
      <c r="AE92">
        <v>0.1228291296355291</v>
      </c>
      <c r="AF92">
        <v>0.21200065138648519</v>
      </c>
      <c r="AG92">
        <v>1.7662794774965731</v>
      </c>
      <c r="AH92">
        <v>2.033310025593754</v>
      </c>
      <c r="AI92">
        <v>0.32817872969730671</v>
      </c>
      <c r="AJ92">
        <v>2.0535796616884179</v>
      </c>
      <c r="AK92">
        <v>1.0626527161299011</v>
      </c>
      <c r="AL92">
        <v>3.718198797468502</v>
      </c>
      <c r="AM92">
        <v>3.8037833413315028E-2</v>
      </c>
      <c r="AN92">
        <v>0.14062747828912869</v>
      </c>
    </row>
    <row r="93" spans="1:40" x14ac:dyDescent="0.45">
      <c r="A93" s="1" t="s">
        <v>522</v>
      </c>
      <c r="B93">
        <v>0.58024740110294626</v>
      </c>
      <c r="C93">
        <v>6.929206883534765E-2</v>
      </c>
      <c r="D93">
        <v>1.3818538953906039E-2</v>
      </c>
      <c r="E93">
        <v>7.9936332874269919E-3</v>
      </c>
      <c r="F93">
        <v>0.15389791923431101</v>
      </c>
      <c r="G93">
        <v>5.0377359410813657E-2</v>
      </c>
      <c r="H93">
        <v>1.038500969060282</v>
      </c>
      <c r="I93">
        <v>0.2111964321366116</v>
      </c>
      <c r="J93">
        <v>1.4397111476235651E-2</v>
      </c>
      <c r="K93">
        <v>2.5114493536020861E-2</v>
      </c>
      <c r="L93">
        <v>0.164556153541349</v>
      </c>
      <c r="M93">
        <v>9.7193151987294876E-2</v>
      </c>
      <c r="N93">
        <v>3.161320167364582E-2</v>
      </c>
      <c r="O93">
        <v>1.657567286943136E-2</v>
      </c>
      <c r="P93">
        <v>2.949177775884158E-2</v>
      </c>
      <c r="Q93">
        <v>1.5001072901839441E-2</v>
      </c>
      <c r="R93">
        <v>3.152068606753048E-2</v>
      </c>
      <c r="S93">
        <v>0.13568452979045939</v>
      </c>
      <c r="T93">
        <v>0.1234936301857442</v>
      </c>
      <c r="U93">
        <v>0.30033912986728573</v>
      </c>
      <c r="V93">
        <v>0.63585803511826988</v>
      </c>
      <c r="W93">
        <v>0.92758911088566265</v>
      </c>
      <c r="X93">
        <v>6.28134980489617E-3</v>
      </c>
      <c r="Y93">
        <v>7.4423730672106021E-3</v>
      </c>
      <c r="Z93">
        <v>0.27974734149359132</v>
      </c>
      <c r="AA93">
        <v>0.27253466782180857</v>
      </c>
      <c r="AB93">
        <v>4.2850793355154229E-4</v>
      </c>
      <c r="AC93">
        <v>0.17873104096285741</v>
      </c>
      <c r="AD93">
        <v>2.9035022142554858</v>
      </c>
      <c r="AE93">
        <v>8.4417954681940965E-2</v>
      </c>
      <c r="AF93">
        <v>0.26368518108119032</v>
      </c>
      <c r="AG93">
        <v>1.2733523199326651</v>
      </c>
      <c r="AH93">
        <v>1.546394915701625</v>
      </c>
      <c r="AI93">
        <v>0.47111676907406519</v>
      </c>
      <c r="AJ93">
        <v>1.771453842207078</v>
      </c>
      <c r="AK93">
        <v>1.1022577645402729</v>
      </c>
      <c r="AL93">
        <v>2.6531664120932752</v>
      </c>
      <c r="AM93">
        <v>1.974062887466475E-2</v>
      </c>
      <c r="AN93">
        <v>9.1176929865916467E-2</v>
      </c>
    </row>
    <row r="94" spans="1:40" x14ac:dyDescent="0.45">
      <c r="A94" s="1" t="s">
        <v>523</v>
      </c>
      <c r="B94">
        <v>0.28156307980637912</v>
      </c>
      <c r="C94">
        <v>4.0033665309420806E-3</v>
      </c>
      <c r="D94">
        <v>6.0746865216639045E-4</v>
      </c>
      <c r="E94">
        <v>1.763893739145032E-3</v>
      </c>
      <c r="F94">
        <v>4.207327727524684E-3</v>
      </c>
      <c r="G94">
        <v>1.382470918486644E-3</v>
      </c>
      <c r="H94">
        <v>7.6758424637365305E-2</v>
      </c>
      <c r="I94">
        <v>4.1096330046121827E-3</v>
      </c>
      <c r="J94">
        <v>4.1329581985696139E-4</v>
      </c>
      <c r="K94">
        <v>5.5255805803613143E-4</v>
      </c>
      <c r="L94">
        <v>4.3938936221448507E-3</v>
      </c>
      <c r="M94">
        <v>2.703673097714502E-3</v>
      </c>
      <c r="N94">
        <v>8.8510453478710712E-4</v>
      </c>
      <c r="O94">
        <v>4.5953188182203141E-4</v>
      </c>
      <c r="P94">
        <v>7.7141300787719378E-4</v>
      </c>
      <c r="Q94">
        <v>3.8741330886031192E-4</v>
      </c>
      <c r="R94">
        <v>8.5231314276498012E-4</v>
      </c>
      <c r="S94">
        <v>3.7186464941951791E-3</v>
      </c>
      <c r="T94">
        <v>2.441509639732452E-3</v>
      </c>
      <c r="U94">
        <v>1.178963095258111E-2</v>
      </c>
      <c r="V94">
        <v>1.438247841156398E-2</v>
      </c>
      <c r="W94">
        <v>2.618874166833805E-2</v>
      </c>
      <c r="X94">
        <v>2.007264259574358E-4</v>
      </c>
      <c r="Y94">
        <v>2.0767672578512821E-4</v>
      </c>
      <c r="Z94">
        <v>5.3166771075822111E-3</v>
      </c>
      <c r="AA94">
        <v>6.7971199551848747E-3</v>
      </c>
      <c r="AB94">
        <v>1.142163949687577E-5</v>
      </c>
      <c r="AC94">
        <v>4.8607354798048803</v>
      </c>
      <c r="AD94">
        <v>1.6405893397291801E-2</v>
      </c>
      <c r="AE94">
        <v>1.497365366815081E-3</v>
      </c>
      <c r="AF94">
        <v>4.084784543142349E-3</v>
      </c>
      <c r="AG94">
        <v>0.10326889206302919</v>
      </c>
      <c r="AH94">
        <v>2.4161918507800369E-2</v>
      </c>
      <c r="AI94">
        <v>0.97421650621640921</v>
      </c>
      <c r="AJ94">
        <v>3.3528781528890939E-2</v>
      </c>
      <c r="AK94">
        <v>1.887235558497247E-2</v>
      </c>
      <c r="AL94">
        <v>0.11115615386464001</v>
      </c>
      <c r="AM94">
        <v>5.4528614894551507E-4</v>
      </c>
      <c r="AN94">
        <v>9.534779352974615E-3</v>
      </c>
    </row>
    <row r="95" spans="1:40" x14ac:dyDescent="0.45">
      <c r="A95" s="1" t="s">
        <v>524</v>
      </c>
      <c r="B95">
        <v>2.70416610989979</v>
      </c>
      <c r="C95">
        <v>0.29003951459358762</v>
      </c>
      <c r="D95">
        <v>6.0382844517946288E-2</v>
      </c>
      <c r="E95">
        <v>2.539575527477746E-2</v>
      </c>
      <c r="F95">
        <v>1.08548600052778</v>
      </c>
      <c r="G95">
        <v>0.19408838911857859</v>
      </c>
      <c r="H95">
        <v>6.0430189575031488</v>
      </c>
      <c r="I95">
        <v>0.90980510550911053</v>
      </c>
      <c r="J95">
        <v>7.1660323802056961E-2</v>
      </c>
      <c r="K95">
        <v>0.35889479082538273</v>
      </c>
      <c r="L95">
        <v>1.4191953724380739</v>
      </c>
      <c r="M95">
        <v>0.44955923575054391</v>
      </c>
      <c r="N95">
        <v>0.12784176327693339</v>
      </c>
      <c r="O95">
        <v>7.0077965819661983E-2</v>
      </c>
      <c r="P95">
        <v>0.18406277385585901</v>
      </c>
      <c r="Q95">
        <v>9.4128233716247373E-2</v>
      </c>
      <c r="R95">
        <v>0.28859844728430228</v>
      </c>
      <c r="S95">
        <v>0.55618459386070751</v>
      </c>
      <c r="T95">
        <v>0.60069644159102764</v>
      </c>
      <c r="U95">
        <v>20.493669233200769</v>
      </c>
      <c r="V95">
        <v>18.90241162154393</v>
      </c>
      <c r="W95">
        <v>23.669267808644719</v>
      </c>
      <c r="X95">
        <v>8.237392741998556E-2</v>
      </c>
      <c r="Y95">
        <v>2.8767042975101059E-2</v>
      </c>
      <c r="Z95">
        <v>0.92190078824835697</v>
      </c>
      <c r="AA95">
        <v>0.7665485561837625</v>
      </c>
      <c r="AB95">
        <v>2.5623098661730999E-3</v>
      </c>
      <c r="AC95">
        <v>0.73589874086083285</v>
      </c>
      <c r="AD95">
        <v>8.157648453875785</v>
      </c>
      <c r="AE95">
        <v>0.22392141511835581</v>
      </c>
      <c r="AF95">
        <v>1.3689979997570381</v>
      </c>
      <c r="AG95">
        <v>5.6520216504458629</v>
      </c>
      <c r="AH95">
        <v>4.1726595178600752</v>
      </c>
      <c r="AI95">
        <v>1.3785361727310761</v>
      </c>
      <c r="AJ95">
        <v>5.8234700545282987</v>
      </c>
      <c r="AK95">
        <v>4.9191585353715102</v>
      </c>
      <c r="AL95">
        <v>19.506381162036249</v>
      </c>
      <c r="AM95">
        <v>8.3683958512160844E-2</v>
      </c>
      <c r="AN95">
        <v>0.47127624946937607</v>
      </c>
    </row>
    <row r="96" spans="1:40" x14ac:dyDescent="0.45">
      <c r="A96" s="1" t="s">
        <v>525</v>
      </c>
      <c r="B96">
        <v>1.055581213565606</v>
      </c>
      <c r="C96">
        <v>0.1133034334554828</v>
      </c>
      <c r="D96">
        <v>2.5544570845096339E-2</v>
      </c>
      <c r="E96">
        <v>1.4635138719737621E-2</v>
      </c>
      <c r="F96">
        <v>0.28353816856099562</v>
      </c>
      <c r="G96">
        <v>9.4867140661712673E-2</v>
      </c>
      <c r="H96">
        <v>1.975662007492071</v>
      </c>
      <c r="I96">
        <v>0.38026060410115792</v>
      </c>
      <c r="J96">
        <v>2.789864733401656E-2</v>
      </c>
      <c r="K96">
        <v>8.4838139396587645E-2</v>
      </c>
      <c r="L96">
        <v>0.36825745267117188</v>
      </c>
      <c r="M96">
        <v>0.18832892786441699</v>
      </c>
      <c r="N96">
        <v>5.962700603354721E-2</v>
      </c>
      <c r="O96">
        <v>3.2431736928979667E-2</v>
      </c>
      <c r="P96">
        <v>5.9878082816799287E-2</v>
      </c>
      <c r="Q96">
        <v>3.0130291291437031E-2</v>
      </c>
      <c r="R96">
        <v>5.7436559899172963E-2</v>
      </c>
      <c r="S96">
        <v>0.24923562403241531</v>
      </c>
      <c r="T96">
        <v>0.334935625974422</v>
      </c>
      <c r="U96">
        <v>0.58294706049579792</v>
      </c>
      <c r="V96">
        <v>0.76089500247492869</v>
      </c>
      <c r="W96">
        <v>2.2693001113472229</v>
      </c>
      <c r="X96">
        <v>2.6747967057936931E-2</v>
      </c>
      <c r="Y96">
        <v>1.4193188183250211E-2</v>
      </c>
      <c r="Z96">
        <v>0.58581191109181574</v>
      </c>
      <c r="AA96">
        <v>0.38738559927192251</v>
      </c>
      <c r="AB96">
        <v>9.2442746392627957E-4</v>
      </c>
      <c r="AC96">
        <v>0.30018198686967862</v>
      </c>
      <c r="AD96">
        <v>0.88502370316337853</v>
      </c>
      <c r="AE96">
        <v>0.106097876717011</v>
      </c>
      <c r="AF96">
        <v>0.37494073846816572</v>
      </c>
      <c r="AG96">
        <v>1.877794975771987</v>
      </c>
      <c r="AH96">
        <v>2.308431324220793</v>
      </c>
      <c r="AI96">
        <v>0.4496414201493647</v>
      </c>
      <c r="AJ96">
        <v>3.1980057831384712</v>
      </c>
      <c r="AK96">
        <v>1.6436526362530619</v>
      </c>
      <c r="AL96">
        <v>4.5751458564561869</v>
      </c>
      <c r="AM96">
        <v>3.9278841226475299E-2</v>
      </c>
      <c r="AN96">
        <v>0.1624416866548842</v>
      </c>
    </row>
    <row r="97" spans="1:40" x14ac:dyDescent="0.45">
      <c r="A97" s="1" t="s">
        <v>526</v>
      </c>
      <c r="B97">
        <v>0.17119723640074311</v>
      </c>
      <c r="C97">
        <v>1.9930747380084261E-2</v>
      </c>
      <c r="D97">
        <v>5.5839129751562456E-3</v>
      </c>
      <c r="E97">
        <v>3.1780538225382841E-3</v>
      </c>
      <c r="F97">
        <v>6.5005921227257388E-2</v>
      </c>
      <c r="G97">
        <v>2.1930604875510171E-2</v>
      </c>
      <c r="H97">
        <v>0.5016124407553314</v>
      </c>
      <c r="I97">
        <v>9.1446105786758172E-2</v>
      </c>
      <c r="J97">
        <v>6.404581142681354E-3</v>
      </c>
      <c r="K97">
        <v>6.8838780305834762E-3</v>
      </c>
      <c r="L97">
        <v>4.9335789043768057E-2</v>
      </c>
      <c r="M97">
        <v>4.3547782221608371E-2</v>
      </c>
      <c r="N97">
        <v>1.4018381051008021E-2</v>
      </c>
      <c r="O97">
        <v>7.3408148379808203E-3</v>
      </c>
      <c r="P97">
        <v>1.231797447398114E-2</v>
      </c>
      <c r="Q97">
        <v>6.1437958668866853E-3</v>
      </c>
      <c r="R97">
        <v>1.1934433997400261E-2</v>
      </c>
      <c r="S97">
        <v>5.697550272903338E-2</v>
      </c>
      <c r="T97">
        <v>3.0719324158519912E-2</v>
      </c>
      <c r="U97">
        <v>0.12772183230513759</v>
      </c>
      <c r="V97">
        <v>0.13614807913642071</v>
      </c>
      <c r="W97">
        <v>12.71059631588804</v>
      </c>
      <c r="X97">
        <v>2.5722607544904339E-3</v>
      </c>
      <c r="Y97">
        <v>3.3481919685705648E-3</v>
      </c>
      <c r="Z97">
        <v>8.7917994198932869E-2</v>
      </c>
      <c r="AA97">
        <v>8.612589171274021E-2</v>
      </c>
      <c r="AB97">
        <v>1.8794409740475611E-4</v>
      </c>
      <c r="AC97">
        <v>6.3160812814871542E-2</v>
      </c>
      <c r="AD97">
        <v>0.1669918149428484</v>
      </c>
      <c r="AE97">
        <v>2.0097613769942239E-2</v>
      </c>
      <c r="AF97">
        <v>4.65665668168131E-2</v>
      </c>
      <c r="AG97">
        <v>6.3559223736166217</v>
      </c>
      <c r="AH97">
        <v>0.42325115904101768</v>
      </c>
      <c r="AI97">
        <v>5.7809340583546462E-2</v>
      </c>
      <c r="AJ97">
        <v>0.41057491482529418</v>
      </c>
      <c r="AK97">
        <v>0.21031604685752031</v>
      </c>
      <c r="AL97">
        <v>0.78414458860598235</v>
      </c>
      <c r="AM97">
        <v>8.7950942549867329E-3</v>
      </c>
      <c r="AN97">
        <v>2.4431340655290321E-2</v>
      </c>
    </row>
    <row r="98" spans="1:40" x14ac:dyDescent="0.45">
      <c r="A98" s="1" t="s">
        <v>527</v>
      </c>
      <c r="B98">
        <v>0.18128900494510919</v>
      </c>
      <c r="C98">
        <v>2.0303903203272741E-2</v>
      </c>
      <c r="D98">
        <v>4.9517380832901081E-3</v>
      </c>
      <c r="E98">
        <v>3.80361879433468E-3</v>
      </c>
      <c r="F98">
        <v>5.5966360067992077E-2</v>
      </c>
      <c r="G98">
        <v>1.7699568791836141E-2</v>
      </c>
      <c r="H98">
        <v>2.112556971006641</v>
      </c>
      <c r="I98">
        <v>0.55845737679727048</v>
      </c>
      <c r="J98">
        <v>5.2957349887746089E-3</v>
      </c>
      <c r="K98">
        <v>3.1888655306520013E-2</v>
      </c>
      <c r="L98">
        <v>9.5082639267051156E-2</v>
      </c>
      <c r="M98">
        <v>3.5205349534219423E-2</v>
      </c>
      <c r="N98">
        <v>1.1103116593752649E-2</v>
      </c>
      <c r="O98">
        <v>5.9543264593299051E-3</v>
      </c>
      <c r="P98">
        <v>1.118568370716118E-2</v>
      </c>
      <c r="Q98">
        <v>5.8132569590324968E-3</v>
      </c>
      <c r="R98">
        <v>1.1672313219038589E-2</v>
      </c>
      <c r="S98">
        <v>7.0252781425193936E-2</v>
      </c>
      <c r="T98">
        <v>0.17377789546940839</v>
      </c>
      <c r="U98">
        <v>0.1372403460667446</v>
      </c>
      <c r="V98">
        <v>0.28130602595612197</v>
      </c>
      <c r="W98">
        <v>0.50533356400099183</v>
      </c>
      <c r="X98">
        <v>8.735655920501479E-3</v>
      </c>
      <c r="Y98">
        <v>2.5776282802667748E-3</v>
      </c>
      <c r="Z98">
        <v>0.115268395163032</v>
      </c>
      <c r="AA98">
        <v>0.1112581077842212</v>
      </c>
      <c r="AB98">
        <v>1.695722989758714E-4</v>
      </c>
      <c r="AC98">
        <v>5.9215812700660293E-2</v>
      </c>
      <c r="AD98">
        <v>0.75220122986011995</v>
      </c>
      <c r="AE98">
        <v>2.4157821734353921E-2</v>
      </c>
      <c r="AF98">
        <v>0.49231561231194609</v>
      </c>
      <c r="AG98">
        <v>0.68946906879477365</v>
      </c>
      <c r="AH98">
        <v>2.239820845623588</v>
      </c>
      <c r="AI98">
        <v>0.46105291497430162</v>
      </c>
      <c r="AJ98">
        <v>2.724471927061118</v>
      </c>
      <c r="AK98">
        <v>2.0682687823370118</v>
      </c>
      <c r="AL98">
        <v>2.657312480011758</v>
      </c>
      <c r="AM98">
        <v>7.4548133054951771E-3</v>
      </c>
      <c r="AN98">
        <v>3.99488945978635E-2</v>
      </c>
    </row>
    <row r="99" spans="1:40" x14ac:dyDescent="0.45">
      <c r="A99" s="1" t="s">
        <v>528</v>
      </c>
      <c r="B99">
        <v>0.51880459215889729</v>
      </c>
      <c r="C99">
        <v>6.0486771066659659E-2</v>
      </c>
      <c r="D99">
        <v>1.447699460864493E-2</v>
      </c>
      <c r="E99">
        <v>1.679144357670764E-2</v>
      </c>
      <c r="F99">
        <v>0.2081038488023122</v>
      </c>
      <c r="G99">
        <v>5.8225303997071751E-2</v>
      </c>
      <c r="H99">
        <v>17.058377934160792</v>
      </c>
      <c r="I99">
        <v>0.81272422745830875</v>
      </c>
      <c r="J99">
        <v>1.5415428715582829E-2</v>
      </c>
      <c r="K99">
        <v>6.7803374738277217E-2</v>
      </c>
      <c r="L99">
        <v>0.49223506103123849</v>
      </c>
      <c r="M99">
        <v>0.1037620509059774</v>
      </c>
      <c r="N99">
        <v>3.2339621219431527E-2</v>
      </c>
      <c r="O99">
        <v>1.8399430372582449E-2</v>
      </c>
      <c r="P99">
        <v>3.2304077973346008E-2</v>
      </c>
      <c r="Q99">
        <v>1.677852167710021E-2</v>
      </c>
      <c r="R99">
        <v>4.29123696112205</v>
      </c>
      <c r="S99">
        <v>0.18634678163470089</v>
      </c>
      <c r="T99">
        <v>0.85239470746315649</v>
      </c>
      <c r="U99">
        <v>0.447773045894306</v>
      </c>
      <c r="V99">
        <v>1.3379765557815759</v>
      </c>
      <c r="W99">
        <v>2.435173947213817</v>
      </c>
      <c r="X99">
        <v>2.4664617843015851E-2</v>
      </c>
      <c r="Y99">
        <v>7.6711644605522641E-3</v>
      </c>
      <c r="Z99">
        <v>0.43522882569830662</v>
      </c>
      <c r="AA99">
        <v>0.2884104759184189</v>
      </c>
      <c r="AB99">
        <v>7.9551912031369581E-4</v>
      </c>
      <c r="AC99">
        <v>0.2031186876780568</v>
      </c>
      <c r="AD99">
        <v>4.4425565186986571</v>
      </c>
      <c r="AE99">
        <v>8.4904837862644952E-2</v>
      </c>
      <c r="AF99">
        <v>1.9900016405639289</v>
      </c>
      <c r="AG99">
        <v>7.5876642187083743</v>
      </c>
      <c r="AH99">
        <v>6.3342131905347498</v>
      </c>
      <c r="AI99">
        <v>4.0974019502794459</v>
      </c>
      <c r="AJ99">
        <v>8.6917431115440067</v>
      </c>
      <c r="AK99">
        <v>7.1278434641937514</v>
      </c>
      <c r="AL99">
        <v>9.2186719738270035</v>
      </c>
      <c r="AM99">
        <v>2.1348503102503781E-2</v>
      </c>
      <c r="AN99">
        <v>0.11900949918439251</v>
      </c>
    </row>
    <row r="100" spans="1:40" x14ac:dyDescent="0.45">
      <c r="A100" s="1" t="s">
        <v>529</v>
      </c>
      <c r="B100">
        <v>0.89675353196537644</v>
      </c>
      <c r="C100">
        <v>0.1033681982977503</v>
      </c>
      <c r="D100">
        <v>2.5110465281593611E-2</v>
      </c>
      <c r="E100">
        <v>1.9280259498214072E-2</v>
      </c>
      <c r="F100">
        <v>0.29171440749159999</v>
      </c>
      <c r="G100">
        <v>8.8948592307950131E-2</v>
      </c>
      <c r="H100">
        <v>3.6094610755862191</v>
      </c>
      <c r="I100">
        <v>0.90787332944031085</v>
      </c>
      <c r="J100">
        <v>2.663012781506079E-2</v>
      </c>
      <c r="K100">
        <v>5.9545114962965627E-2</v>
      </c>
      <c r="L100">
        <v>0.60483911817027847</v>
      </c>
      <c r="M100">
        <v>0.17620999094514619</v>
      </c>
      <c r="N100">
        <v>5.6370130815761033E-2</v>
      </c>
      <c r="O100">
        <v>3.0352154733212108E-2</v>
      </c>
      <c r="P100">
        <v>5.5473305018450277E-2</v>
      </c>
      <c r="Q100">
        <v>2.7871923035736729E-2</v>
      </c>
      <c r="R100">
        <v>0.34531348241354182</v>
      </c>
      <c r="S100">
        <v>0.25096406221866691</v>
      </c>
      <c r="T100">
        <v>0.31447045968470161</v>
      </c>
      <c r="U100">
        <v>0.60368253802934679</v>
      </c>
      <c r="V100">
        <v>1.997488610274301</v>
      </c>
      <c r="W100">
        <v>4.5857594722588866</v>
      </c>
      <c r="X100">
        <v>2.1168404073272761E-2</v>
      </c>
      <c r="Y100">
        <v>1.3408336426050179E-2</v>
      </c>
      <c r="Z100">
        <v>1.229096392307943</v>
      </c>
      <c r="AA100">
        <v>0.54986892449063618</v>
      </c>
      <c r="AB100">
        <v>1.291369004190762E-3</v>
      </c>
      <c r="AC100">
        <v>0.36654235262604168</v>
      </c>
      <c r="AD100">
        <v>1.859792649097723</v>
      </c>
      <c r="AE100">
        <v>0.14765803175241121</v>
      </c>
      <c r="AF100">
        <v>0.63816357697027992</v>
      </c>
      <c r="AG100">
        <v>5.6466071009493977</v>
      </c>
      <c r="AH100">
        <v>5.6962051652698982</v>
      </c>
      <c r="AI100">
        <v>0.98264828472293853</v>
      </c>
      <c r="AJ100">
        <v>4.1503488118818943</v>
      </c>
      <c r="AK100">
        <v>2.6409135536994182</v>
      </c>
      <c r="AL100">
        <v>6.3324276412609724</v>
      </c>
      <c r="AM100">
        <v>3.6621923504613053E-2</v>
      </c>
      <c r="AN100">
        <v>0.1825766724883095</v>
      </c>
    </row>
    <row r="101" spans="1:40" x14ac:dyDescent="0.45">
      <c r="A101" s="1" t="s">
        <v>530</v>
      </c>
      <c r="B101">
        <v>0.7862115375763401</v>
      </c>
      <c r="C101">
        <v>0.10616875234171</v>
      </c>
      <c r="D101">
        <v>2.1524742792759038E-2</v>
      </c>
      <c r="E101">
        <v>3.6536222854419542E-2</v>
      </c>
      <c r="F101">
        <v>0.1130698685897399</v>
      </c>
      <c r="G101">
        <v>2.3173150323092521E-2</v>
      </c>
      <c r="H101">
        <v>48.91567252562794</v>
      </c>
      <c r="I101">
        <v>0.81521003452945906</v>
      </c>
      <c r="J101">
        <v>1.3674313339562229E-2</v>
      </c>
      <c r="K101">
        <v>0.17080207677861819</v>
      </c>
      <c r="L101">
        <v>0.54697472282278359</v>
      </c>
      <c r="M101">
        <v>8.3211284393137741E-2</v>
      </c>
      <c r="N101">
        <v>2.29041633179057E-2</v>
      </c>
      <c r="O101">
        <v>1.266936596358441E-2</v>
      </c>
      <c r="P101">
        <v>4.809521060788996E-2</v>
      </c>
      <c r="Q101">
        <v>2.9143919267997E-2</v>
      </c>
      <c r="R101">
        <v>0.20427242497997319</v>
      </c>
      <c r="S101">
        <v>7.5035948320866863</v>
      </c>
      <c r="T101">
        <v>0.36731828309775638</v>
      </c>
      <c r="U101">
        <v>0.3476907285307006</v>
      </c>
      <c r="V101">
        <v>15.002257700648929</v>
      </c>
      <c r="W101">
        <v>13.21232496571078</v>
      </c>
      <c r="X101">
        <v>7.3128706645546354E-2</v>
      </c>
      <c r="Y101">
        <v>3.8422747369053932E-3</v>
      </c>
      <c r="Z101">
        <v>0.51123553172272262</v>
      </c>
      <c r="AA101">
        <v>0.16284488452665319</v>
      </c>
      <c r="AB101">
        <v>6.3552019610452377E-4</v>
      </c>
      <c r="AC101">
        <v>0.23896989493275819</v>
      </c>
      <c r="AD101">
        <v>0.91160454608896324</v>
      </c>
      <c r="AE101">
        <v>0.1052361348939382</v>
      </c>
      <c r="AF101">
        <v>0.32845711402033623</v>
      </c>
      <c r="AG101">
        <v>3.7037704506404689</v>
      </c>
      <c r="AH101">
        <v>9.1064018363210462</v>
      </c>
      <c r="AI101">
        <v>0.82150507811691664</v>
      </c>
      <c r="AJ101">
        <v>450.27019307914549</v>
      </c>
      <c r="AK101">
        <v>190.11646515045049</v>
      </c>
      <c r="AL101">
        <v>28.98541620084902</v>
      </c>
      <c r="AM101">
        <v>2.2816230372916961E-2</v>
      </c>
      <c r="AN101">
        <v>0.26107797491080448</v>
      </c>
    </row>
    <row r="102" spans="1:40" x14ac:dyDescent="0.45">
      <c r="A102" s="1" t="s">
        <v>531</v>
      </c>
      <c r="B102">
        <v>0.22289450271047739</v>
      </c>
      <c r="C102">
        <v>2.8492426820653779E-2</v>
      </c>
      <c r="D102">
        <v>5.8817154468899071E-3</v>
      </c>
      <c r="E102">
        <v>1.6357710340348181E-2</v>
      </c>
      <c r="F102">
        <v>8.1225993604550892E-2</v>
      </c>
      <c r="G102">
        <v>1.5368412250533019E-2</v>
      </c>
      <c r="H102">
        <v>4.6147017340572374</v>
      </c>
      <c r="I102">
        <v>0.51865891894828753</v>
      </c>
      <c r="J102">
        <v>4.5086076598610386E-3</v>
      </c>
      <c r="K102">
        <v>5.4613355997132268E-2</v>
      </c>
      <c r="L102">
        <v>0.17206048875309521</v>
      </c>
      <c r="M102">
        <v>2.527419424349656E-2</v>
      </c>
      <c r="N102">
        <v>9.4868645091456989E-3</v>
      </c>
      <c r="O102">
        <v>5.113162691865342E-3</v>
      </c>
      <c r="P102">
        <v>1.3590816408819029E-2</v>
      </c>
      <c r="Q102">
        <v>8.016869824393846E-3</v>
      </c>
      <c r="R102">
        <v>0.20420643071796191</v>
      </c>
      <c r="S102">
        <v>0.1947269754502198</v>
      </c>
      <c r="T102">
        <v>0.1879856817141303</v>
      </c>
      <c r="U102">
        <v>0.26828574244690823</v>
      </c>
      <c r="V102">
        <v>1.5539485207886361</v>
      </c>
      <c r="W102">
        <v>2.231819337052336</v>
      </c>
      <c r="X102">
        <v>1.112519759348451E-2</v>
      </c>
      <c r="Y102">
        <v>1.6942259474355119E-3</v>
      </c>
      <c r="Z102">
        <v>0.8552685989625749</v>
      </c>
      <c r="AA102">
        <v>9.3705350108218732E-2</v>
      </c>
      <c r="AB102">
        <v>2.6302571040278853E-4</v>
      </c>
      <c r="AC102">
        <v>9.5852721669828972E-2</v>
      </c>
      <c r="AD102">
        <v>0.51147884469156979</v>
      </c>
      <c r="AE102">
        <v>4.5552562695857078E-2</v>
      </c>
      <c r="AF102">
        <v>103.5182595591812</v>
      </c>
      <c r="AG102">
        <v>2.6914675798509902</v>
      </c>
      <c r="AH102">
        <v>3.8608751064559041</v>
      </c>
      <c r="AI102">
        <v>75.166796725531384</v>
      </c>
      <c r="AJ102">
        <v>24.156593054597341</v>
      </c>
      <c r="AK102">
        <v>170.85621682152231</v>
      </c>
      <c r="AL102">
        <v>19.335073363641619</v>
      </c>
      <c r="AM102">
        <v>5.7672823283279112E-3</v>
      </c>
      <c r="AN102">
        <v>0.1044948293142982</v>
      </c>
    </row>
    <row r="103" spans="1:40" x14ac:dyDescent="0.45">
      <c r="A103" s="1" t="s">
        <v>532</v>
      </c>
      <c r="B103">
        <v>3.5939076581797048E-2</v>
      </c>
      <c r="C103">
        <v>4.7292223881576527E-3</v>
      </c>
      <c r="D103">
        <v>1.847646614503855E-3</v>
      </c>
      <c r="E103">
        <v>3.791813873013683E-4</v>
      </c>
      <c r="F103">
        <v>2.5031043758915371E-2</v>
      </c>
      <c r="G103">
        <v>8.439679589625609E-3</v>
      </c>
      <c r="H103">
        <v>1.056413120244118</v>
      </c>
      <c r="I103">
        <v>3.2424281918990702E-2</v>
      </c>
      <c r="J103">
        <v>1.27312869621783E-3</v>
      </c>
      <c r="K103">
        <v>1.964121193936736E-2</v>
      </c>
      <c r="L103">
        <v>3.085191909212353E-2</v>
      </c>
      <c r="M103">
        <v>1.270217343945019E-2</v>
      </c>
      <c r="N103">
        <v>4.3121193595743934E-3</v>
      </c>
      <c r="O103">
        <v>2.4141531493649488E-3</v>
      </c>
      <c r="P103">
        <v>6.7176396411389849E-3</v>
      </c>
      <c r="Q103">
        <v>3.3265448559068318E-3</v>
      </c>
      <c r="R103">
        <v>8.0953787861500152E-3</v>
      </c>
      <c r="S103">
        <v>2.1597075711630088E-2</v>
      </c>
      <c r="T103">
        <v>69.299311333023482</v>
      </c>
      <c r="U103">
        <v>2.4584248133895991E-2</v>
      </c>
      <c r="V103">
        <v>7.1492106823623836E-2</v>
      </c>
      <c r="W103">
        <v>0.1197633496693203</v>
      </c>
      <c r="X103">
        <v>1.1412004236108909E-3</v>
      </c>
      <c r="Y103">
        <v>9.4079504591460038E-4</v>
      </c>
      <c r="Z103">
        <v>3.2202053901128909E-2</v>
      </c>
      <c r="AA103">
        <v>2.473056169408281E-2</v>
      </c>
      <c r="AB103">
        <v>3.2371897351733487E-5</v>
      </c>
      <c r="AC103">
        <v>1.3869060659583E-2</v>
      </c>
      <c r="AD103">
        <v>0.1160826984346113</v>
      </c>
      <c r="AE103">
        <v>5.2924052123223108E-3</v>
      </c>
      <c r="AF103">
        <v>2.213512676542756E-2</v>
      </c>
      <c r="AG103">
        <v>0.72040289786682832</v>
      </c>
      <c r="AH103">
        <v>17.785845064101991</v>
      </c>
      <c r="AI103">
        <v>3.6937584688449898</v>
      </c>
      <c r="AJ103">
        <v>358.78300859857029</v>
      </c>
      <c r="AK103">
        <v>0.27751157191477288</v>
      </c>
      <c r="AL103">
        <v>4.1876267933836937</v>
      </c>
      <c r="AM103">
        <v>1.2901479252949741E-3</v>
      </c>
      <c r="AN103">
        <v>2.7057587596327821E-2</v>
      </c>
    </row>
    <row r="104" spans="1:40" x14ac:dyDescent="0.45">
      <c r="A104" s="1" t="s">
        <v>533</v>
      </c>
      <c r="B104">
        <v>2.283489524297827E-2</v>
      </c>
      <c r="C104">
        <v>2.8805720720836208E-3</v>
      </c>
      <c r="D104">
        <v>5.0663637696830724E-4</v>
      </c>
      <c r="E104">
        <v>2.25135140444903E-4</v>
      </c>
      <c r="F104">
        <v>4.3097238255933812E-2</v>
      </c>
      <c r="G104">
        <v>1.6492405611145199E-2</v>
      </c>
      <c r="H104">
        <v>0.55803240021158462</v>
      </c>
      <c r="I104">
        <v>7.3615516132484928E-3</v>
      </c>
      <c r="J104">
        <v>1.497499102421151E-3</v>
      </c>
      <c r="K104">
        <v>6.7123032058482952E-3</v>
      </c>
      <c r="L104">
        <v>7.6652878143703236E-3</v>
      </c>
      <c r="M104">
        <v>2.3208232032565779E-2</v>
      </c>
      <c r="N104">
        <v>8.0489784965402378E-3</v>
      </c>
      <c r="O104">
        <v>2.9976285622871218E-3</v>
      </c>
      <c r="P104">
        <v>6.2461232855077669E-3</v>
      </c>
      <c r="Q104">
        <v>2.101841298410853E-3</v>
      </c>
      <c r="R104">
        <v>1.340106349371074E-2</v>
      </c>
      <c r="S104">
        <v>1.5878721182566089E-2</v>
      </c>
      <c r="T104">
        <v>0.87740888571665454</v>
      </c>
      <c r="U104">
        <v>3.9830105290191882E-2</v>
      </c>
      <c r="V104">
        <v>4.2547498931088799E-2</v>
      </c>
      <c r="W104">
        <v>6.3625058871841875E-2</v>
      </c>
      <c r="X104">
        <v>3.2358342822561708E-4</v>
      </c>
      <c r="Y104">
        <v>1.4814512316914459E-3</v>
      </c>
      <c r="Z104">
        <v>8.9840506246854097E-3</v>
      </c>
      <c r="AA104">
        <v>3.0514038840395989E-2</v>
      </c>
      <c r="AB104">
        <v>3.2207526816560623E-5</v>
      </c>
      <c r="AC104">
        <v>1.852231316646932E-2</v>
      </c>
      <c r="AD104">
        <v>2.6110586155913079E-2</v>
      </c>
      <c r="AE104">
        <v>2.8404691926248978E-3</v>
      </c>
      <c r="AF104">
        <v>1.061161775248021E-2</v>
      </c>
      <c r="AG104">
        <v>1.5714627902843361</v>
      </c>
      <c r="AH104">
        <v>21.6546897685445</v>
      </c>
      <c r="AI104">
        <v>1.4900243783991369</v>
      </c>
      <c r="AJ104">
        <v>5.0446710204904317</v>
      </c>
      <c r="AK104">
        <v>32.898889513409827</v>
      </c>
      <c r="AL104">
        <v>0.23563591759394459</v>
      </c>
      <c r="AM104">
        <v>1.49683636721946E-3</v>
      </c>
      <c r="AN104">
        <v>4.407853441100301E-3</v>
      </c>
    </row>
    <row r="105" spans="1:40" x14ac:dyDescent="0.45">
      <c r="A105" s="1" t="s">
        <v>534</v>
      </c>
      <c r="B105">
        <v>2.0148519089163139E-2</v>
      </c>
      <c r="C105">
        <v>2.5814636929786011E-3</v>
      </c>
      <c r="D105">
        <v>4.5772103641671569E-4</v>
      </c>
      <c r="E105">
        <v>2.1667920500271679E-4</v>
      </c>
      <c r="F105">
        <v>3.7174070942715069E-2</v>
      </c>
      <c r="G105">
        <v>1.407176688487222E-2</v>
      </c>
      <c r="H105">
        <v>0.34139560893474108</v>
      </c>
      <c r="I105">
        <v>8.8427894629724835E-3</v>
      </c>
      <c r="J105">
        <v>1.2768940220209549E-3</v>
      </c>
      <c r="K105">
        <v>1.7395416084648959E-3</v>
      </c>
      <c r="L105">
        <v>8.7326362792943691E-3</v>
      </c>
      <c r="M105">
        <v>1.98254152391165E-2</v>
      </c>
      <c r="N105">
        <v>6.8730992293314494E-3</v>
      </c>
      <c r="O105">
        <v>2.567640370972788E-3</v>
      </c>
      <c r="P105">
        <v>5.3571289968231753E-3</v>
      </c>
      <c r="Q105">
        <v>1.803981845407001E-3</v>
      </c>
      <c r="R105">
        <v>1.167484523010009E-2</v>
      </c>
      <c r="S105">
        <v>1.36813803582676E-2</v>
      </c>
      <c r="T105">
        <v>0.75862034808274115</v>
      </c>
      <c r="U105">
        <v>4.3815683262552738E-2</v>
      </c>
      <c r="V105">
        <v>4.9408504404590173E-2</v>
      </c>
      <c r="W105">
        <v>7.0851001511390399E-2</v>
      </c>
      <c r="X105">
        <v>4.0359522300409368E-4</v>
      </c>
      <c r="Y105">
        <v>1.2688841157096971E-3</v>
      </c>
      <c r="Z105">
        <v>1.1350741941733E-2</v>
      </c>
      <c r="AA105">
        <v>2.792885014645222E-2</v>
      </c>
      <c r="AB105">
        <v>2.8943893374405751E-5</v>
      </c>
      <c r="AC105">
        <v>1.6648518630812251E-2</v>
      </c>
      <c r="AD105">
        <v>3.042948288546056E-2</v>
      </c>
      <c r="AE105">
        <v>3.8259703098506861E-3</v>
      </c>
      <c r="AF105">
        <v>9.5344564126121027E-3</v>
      </c>
      <c r="AG105">
        <v>0.48057211813080181</v>
      </c>
      <c r="AH105">
        <v>31.602164551313759</v>
      </c>
      <c r="AI105">
        <v>7.2733111369880588</v>
      </c>
      <c r="AJ105">
        <v>4.4602986860531777</v>
      </c>
      <c r="AK105">
        <v>27.09314732647395</v>
      </c>
      <c r="AL105">
        <v>0.32642650476233542</v>
      </c>
      <c r="AM105">
        <v>1.2946662019505529E-3</v>
      </c>
      <c r="AN105">
        <v>4.6317922275254074E-3</v>
      </c>
    </row>
    <row r="106" spans="1:40" x14ac:dyDescent="0.45">
      <c r="A106" s="1" t="s">
        <v>535</v>
      </c>
      <c r="B106">
        <v>7.3429566668353846E-2</v>
      </c>
      <c r="C106">
        <v>1.0261124140318059E-2</v>
      </c>
      <c r="D106">
        <v>4.2044696804396531E-3</v>
      </c>
      <c r="E106">
        <v>1.8522697841491149E-3</v>
      </c>
      <c r="F106">
        <v>3.8664460671540349E-2</v>
      </c>
      <c r="G106">
        <v>8.1688349731915515E-3</v>
      </c>
      <c r="H106">
        <v>0.199089641055541</v>
      </c>
      <c r="I106">
        <v>3.0677504985081799E-2</v>
      </c>
      <c r="J106">
        <v>2.8546840599518639E-3</v>
      </c>
      <c r="K106">
        <v>3.2406007906553408E-3</v>
      </c>
      <c r="L106">
        <v>2.2705519885783149E-2</v>
      </c>
      <c r="M106">
        <v>2.281239364825401E-2</v>
      </c>
      <c r="N106">
        <v>7.6115215285096922E-3</v>
      </c>
      <c r="O106">
        <v>3.008841159753339E-3</v>
      </c>
      <c r="P106">
        <v>5.2183592161114626E-3</v>
      </c>
      <c r="Q106">
        <v>2.5452972240796491E-3</v>
      </c>
      <c r="R106">
        <v>1.139419967614776E-2</v>
      </c>
      <c r="S106">
        <v>2.5814872318565069E-2</v>
      </c>
      <c r="T106">
        <v>1.5472493956870829E-2</v>
      </c>
      <c r="U106">
        <v>4.9851330247486059E-2</v>
      </c>
      <c r="V106">
        <v>8.9088133412083506E-2</v>
      </c>
      <c r="W106">
        <v>0.2215592660556619</v>
      </c>
      <c r="X106">
        <v>1.8146007760128169E-3</v>
      </c>
      <c r="Y106">
        <v>1.5062598423051E-3</v>
      </c>
      <c r="Z106">
        <v>4.3260760455748559E-2</v>
      </c>
      <c r="AA106">
        <v>5.5864440419793847E-2</v>
      </c>
      <c r="AB106">
        <v>7.4337874627018396E-5</v>
      </c>
      <c r="AC106">
        <v>4.4754029912715432E-2</v>
      </c>
      <c r="AD106">
        <v>14.664449030922921</v>
      </c>
      <c r="AE106">
        <v>2.507340891509598E-2</v>
      </c>
      <c r="AF106">
        <v>3.4999087344699982E-2</v>
      </c>
      <c r="AG106">
        <v>0.38544373006577082</v>
      </c>
      <c r="AH106">
        <v>0.17734499233455059</v>
      </c>
      <c r="AI106">
        <v>1.8925353548042421</v>
      </c>
      <c r="AJ106">
        <v>0.31525755904291081</v>
      </c>
      <c r="AK106">
        <v>0.82357598128177811</v>
      </c>
      <c r="AL106">
        <v>1.1162506041555069</v>
      </c>
      <c r="AM106">
        <v>4.7631808342365883E-3</v>
      </c>
      <c r="AN106">
        <v>1.156810520490641E-2</v>
      </c>
    </row>
    <row r="107" spans="1:40" x14ac:dyDescent="0.45">
      <c r="A107" s="1" t="s">
        <v>536</v>
      </c>
      <c r="B107">
        <v>1.8800895461616399E-2</v>
      </c>
      <c r="C107">
        <v>2.623054609525314E-3</v>
      </c>
      <c r="D107">
        <v>1.073112836034854E-3</v>
      </c>
      <c r="E107">
        <v>4.6577133054561738E-4</v>
      </c>
      <c r="F107">
        <v>9.7345837144877899E-3</v>
      </c>
      <c r="G107">
        <v>2.209488009987385E-3</v>
      </c>
      <c r="H107">
        <v>5.6509487586241032E-2</v>
      </c>
      <c r="I107">
        <v>7.4075981532119878E-3</v>
      </c>
      <c r="J107">
        <v>7.3075648316350491E-4</v>
      </c>
      <c r="K107">
        <v>9.6428551817592518E-4</v>
      </c>
      <c r="L107">
        <v>6.1168448276583114E-3</v>
      </c>
      <c r="M107">
        <v>5.871328312512151E-3</v>
      </c>
      <c r="N107">
        <v>1.947197231204746E-3</v>
      </c>
      <c r="O107">
        <v>7.8706654321356463E-4</v>
      </c>
      <c r="P107">
        <v>1.3410977853926761E-3</v>
      </c>
      <c r="Q107">
        <v>6.5516145792137966E-4</v>
      </c>
      <c r="R107">
        <v>2.6847067167501551E-3</v>
      </c>
      <c r="S107">
        <v>7.7539780581060321E-3</v>
      </c>
      <c r="T107">
        <v>6.1839584596233531E-3</v>
      </c>
      <c r="U107">
        <v>1.2994765391723669E-2</v>
      </c>
      <c r="V107">
        <v>2.41620036862716E-2</v>
      </c>
      <c r="W107">
        <v>3.6915855757152151E-2</v>
      </c>
      <c r="X107">
        <v>4.7085172207630592E-4</v>
      </c>
      <c r="Y107">
        <v>3.848613034770058E-4</v>
      </c>
      <c r="Z107">
        <v>1.0269714813957871E-2</v>
      </c>
      <c r="AA107">
        <v>1.013521397249673E-2</v>
      </c>
      <c r="AB107">
        <v>1.8769006970345629E-5</v>
      </c>
      <c r="AC107">
        <v>9.7305613332010106E-3</v>
      </c>
      <c r="AD107">
        <v>3.8130899916086709</v>
      </c>
      <c r="AE107">
        <v>2.155380026535419E-3</v>
      </c>
      <c r="AF107">
        <v>1.5454747652152019E-2</v>
      </c>
      <c r="AG107">
        <v>7.2166864762975583E-2</v>
      </c>
      <c r="AH107">
        <v>4.952759557408884E-2</v>
      </c>
      <c r="AI107">
        <v>0.15126444405088241</v>
      </c>
      <c r="AJ107">
        <v>0.15592010502788489</v>
      </c>
      <c r="AK107">
        <v>1.754535204840094</v>
      </c>
      <c r="AL107">
        <v>0.11494568311388211</v>
      </c>
      <c r="AM107">
        <v>1.2190396385130091E-3</v>
      </c>
      <c r="AN107">
        <v>2.8939261287696271E-3</v>
      </c>
    </row>
    <row r="108" spans="1:40" x14ac:dyDescent="0.45">
      <c r="A108" s="1" t="s">
        <v>537</v>
      </c>
      <c r="B108">
        <v>3.2849335787185317E-2</v>
      </c>
      <c r="C108">
        <v>4.4559738757053678E-3</v>
      </c>
      <c r="D108">
        <v>1.57368631883945E-3</v>
      </c>
      <c r="E108">
        <v>8.2025114095279222E-4</v>
      </c>
      <c r="F108">
        <v>2.6470933148306591E-2</v>
      </c>
      <c r="G108">
        <v>4.0871012676093584E-3</v>
      </c>
      <c r="H108">
        <v>0.21489898932734919</v>
      </c>
      <c r="I108">
        <v>4.2537548359164089E-2</v>
      </c>
      <c r="J108">
        <v>1.058564700398212E-3</v>
      </c>
      <c r="K108">
        <v>2.941581146202096E-3</v>
      </c>
      <c r="L108">
        <v>2.0602421362619808E-2</v>
      </c>
      <c r="M108">
        <v>8.676757969848483E-3</v>
      </c>
      <c r="N108">
        <v>2.7374405869702201E-3</v>
      </c>
      <c r="O108">
        <v>1.284194288471127E-3</v>
      </c>
      <c r="P108">
        <v>2.0696241829778021E-3</v>
      </c>
      <c r="Q108">
        <v>1.0433828101284509E-3</v>
      </c>
      <c r="R108">
        <v>4.3465447994815651E-3</v>
      </c>
      <c r="S108">
        <v>9.851535344503658E-3</v>
      </c>
      <c r="T108">
        <v>9.7228886989948332E-3</v>
      </c>
      <c r="U108">
        <v>2.3816702115987749E-2</v>
      </c>
      <c r="V108">
        <v>6.1825645327064263E-2</v>
      </c>
      <c r="W108">
        <v>9.0209396122432339E-2</v>
      </c>
      <c r="X108">
        <v>1.2648668488688269E-3</v>
      </c>
      <c r="Y108">
        <v>5.4562338742174732E-4</v>
      </c>
      <c r="Z108">
        <v>4.0137792526591838E-2</v>
      </c>
      <c r="AA108">
        <v>1.7068269683524671E-2</v>
      </c>
      <c r="AB108">
        <v>3.1732112701624441E-5</v>
      </c>
      <c r="AC108">
        <v>1.548905062330821E-2</v>
      </c>
      <c r="AD108">
        <v>6.1349271088625867</v>
      </c>
      <c r="AE108">
        <v>5.1390765848495197E-3</v>
      </c>
      <c r="AF108">
        <v>1.3101689892011671E-2</v>
      </c>
      <c r="AG108">
        <v>0.23209654544925989</v>
      </c>
      <c r="AH108">
        <v>0.23445335784591501</v>
      </c>
      <c r="AI108">
        <v>2.2220106698933491E-2</v>
      </c>
      <c r="AJ108">
        <v>0.15825589721365119</v>
      </c>
      <c r="AK108">
        <v>6.8192761829590873E-2</v>
      </c>
      <c r="AL108">
        <v>0.6750299671594524</v>
      </c>
      <c r="AM108">
        <v>1.7982600453259189E-3</v>
      </c>
      <c r="AN108">
        <v>9.0331199206072389E-3</v>
      </c>
    </row>
    <row r="109" spans="1:40" x14ac:dyDescent="0.45">
      <c r="A109" s="1" t="s">
        <v>538</v>
      </c>
      <c r="B109">
        <v>0.12484981033260251</v>
      </c>
      <c r="C109">
        <v>1.980305020104467E-2</v>
      </c>
      <c r="D109">
        <v>8.5174953260652355E-3</v>
      </c>
      <c r="E109">
        <v>4.5354304821355867E-3</v>
      </c>
      <c r="F109">
        <v>3.1178684032470771E-2</v>
      </c>
      <c r="G109">
        <v>6.1534839133547022E-3</v>
      </c>
      <c r="H109">
        <v>0.96521128359028607</v>
      </c>
      <c r="I109">
        <v>0.1219891031905331</v>
      </c>
      <c r="J109">
        <v>1.6130446466517631E-3</v>
      </c>
      <c r="K109">
        <v>1.2501774754066049E-2</v>
      </c>
      <c r="L109">
        <v>6.226138473542487E-2</v>
      </c>
      <c r="M109">
        <v>1.311982479372694E-2</v>
      </c>
      <c r="N109">
        <v>4.230769298077126E-3</v>
      </c>
      <c r="O109">
        <v>1.915376409800288E-3</v>
      </c>
      <c r="P109">
        <v>3.7520774319246678E-3</v>
      </c>
      <c r="Q109">
        <v>1.9970138798297409E-3</v>
      </c>
      <c r="R109">
        <v>1.2503885173784359E-2</v>
      </c>
      <c r="S109">
        <v>1.8798024673808849E-2</v>
      </c>
      <c r="T109">
        <v>2.8979116969527919E-2</v>
      </c>
      <c r="U109">
        <v>6.2079599105174521E-2</v>
      </c>
      <c r="V109">
        <v>0.42972399360278918</v>
      </c>
      <c r="W109">
        <v>0.77366759237358351</v>
      </c>
      <c r="X109">
        <v>3.062713641992489E-3</v>
      </c>
      <c r="Y109">
        <v>7.1397688541183853E-4</v>
      </c>
      <c r="Z109">
        <v>0.13891210947212829</v>
      </c>
      <c r="AA109">
        <v>0.22127981147955489</v>
      </c>
      <c r="AB109">
        <v>6.3150824499313702E-5</v>
      </c>
      <c r="AC109">
        <v>4.1685519616284937E-2</v>
      </c>
      <c r="AD109">
        <v>70.59305304204365</v>
      </c>
      <c r="AE109">
        <v>3.4410777873470071E-2</v>
      </c>
      <c r="AF109">
        <v>9.5776039754495557E-2</v>
      </c>
      <c r="AG109">
        <v>1.1732173435809981</v>
      </c>
      <c r="AH109">
        <v>0.73587871878739142</v>
      </c>
      <c r="AI109">
        <v>0.9445345327083785</v>
      </c>
      <c r="AJ109">
        <v>0.84916250158447082</v>
      </c>
      <c r="AK109">
        <v>10.249266995962209</v>
      </c>
      <c r="AL109">
        <v>1.3886464213116709</v>
      </c>
      <c r="AM109">
        <v>3.0037588979768891E-3</v>
      </c>
      <c r="AN109">
        <v>3.6182552118102333E-2</v>
      </c>
    </row>
    <row r="110" spans="1:40" x14ac:dyDescent="0.45">
      <c r="A110" s="1" t="s">
        <v>539</v>
      </c>
      <c r="B110">
        <v>5.3122006275132118E-2</v>
      </c>
      <c r="C110">
        <v>7.2526362427857618E-3</v>
      </c>
      <c r="D110">
        <v>1.6452191407196959E-3</v>
      </c>
      <c r="E110">
        <v>7.0894577539338329E-4</v>
      </c>
      <c r="F110">
        <v>1.9374600414733881E-2</v>
      </c>
      <c r="G110">
        <v>3.482982182395576E-3</v>
      </c>
      <c r="H110">
        <v>0.56852113207313781</v>
      </c>
      <c r="I110">
        <v>7.8723908895947825E-2</v>
      </c>
      <c r="J110">
        <v>2.150909772156478E-3</v>
      </c>
      <c r="K110">
        <v>5.7743938711301663E-3</v>
      </c>
      <c r="L110">
        <v>2.559694952043472E-2</v>
      </c>
      <c r="M110">
        <v>1.409023939607907E-2</v>
      </c>
      <c r="N110">
        <v>4.656673539726419E-3</v>
      </c>
      <c r="O110">
        <v>2.836788018800896E-3</v>
      </c>
      <c r="P110">
        <v>5.6955189518737692E-3</v>
      </c>
      <c r="Q110">
        <v>3.0919543197588059E-3</v>
      </c>
      <c r="R110">
        <v>6.875903369509476E-3</v>
      </c>
      <c r="S110">
        <v>2.3017021426226809E-2</v>
      </c>
      <c r="T110">
        <v>1.865964992852992E-2</v>
      </c>
      <c r="U110">
        <v>5.143792205657801E-2</v>
      </c>
      <c r="V110">
        <v>6.1348068020524211</v>
      </c>
      <c r="W110">
        <v>0.15298396396390859</v>
      </c>
      <c r="X110">
        <v>1.1873157771232191E-3</v>
      </c>
      <c r="Y110">
        <v>1.235388610265917E-3</v>
      </c>
      <c r="Z110">
        <v>3.415939741778664E-2</v>
      </c>
      <c r="AA110">
        <v>8.3658094129762703E-2</v>
      </c>
      <c r="AB110">
        <v>6.8694186827043707E-5</v>
      </c>
      <c r="AC110">
        <v>3.1998046334394889E-2</v>
      </c>
      <c r="AD110">
        <v>0.30461095286402518</v>
      </c>
      <c r="AE110">
        <v>1.38221684597585E-2</v>
      </c>
      <c r="AF110">
        <v>0.224478571218659</v>
      </c>
      <c r="AG110">
        <v>0.42264994308073639</v>
      </c>
      <c r="AH110">
        <v>6.3672983285289781</v>
      </c>
      <c r="AI110">
        <v>9.8181765718186309</v>
      </c>
      <c r="AJ110">
        <v>0.50654350580738794</v>
      </c>
      <c r="AK110">
        <v>0.59667844524607361</v>
      </c>
      <c r="AL110">
        <v>0.57090169559698989</v>
      </c>
      <c r="AM110">
        <v>3.5753095352921852E-3</v>
      </c>
      <c r="AN110">
        <v>1.357367799264439E-2</v>
      </c>
    </row>
    <row r="111" spans="1:40" x14ac:dyDescent="0.45">
      <c r="A111" s="1" t="s">
        <v>540</v>
      </c>
      <c r="B111">
        <v>9.4749609830326709E-2</v>
      </c>
      <c r="C111">
        <v>1.3061265573698071E-2</v>
      </c>
      <c r="D111">
        <v>2.833188404969841E-3</v>
      </c>
      <c r="E111">
        <v>1.313029788914616E-3</v>
      </c>
      <c r="F111">
        <v>0.73777935918995385</v>
      </c>
      <c r="G111">
        <v>0.50706285809359108</v>
      </c>
      <c r="H111">
        <v>0.28989889397124169</v>
      </c>
      <c r="I111">
        <v>6.628184775625072E-2</v>
      </c>
      <c r="J111">
        <v>3.7164064702188632E-3</v>
      </c>
      <c r="K111">
        <v>5.0831893187454182E-3</v>
      </c>
      <c r="L111">
        <v>2.9391726612370959E-2</v>
      </c>
      <c r="M111">
        <v>0.18545507133614991</v>
      </c>
      <c r="N111">
        <v>1.575226919622192E-2</v>
      </c>
      <c r="O111">
        <v>7.7423104663737502E-2</v>
      </c>
      <c r="P111">
        <v>1.196242863292297E-2</v>
      </c>
      <c r="Q111">
        <v>4.295821957083043E-3</v>
      </c>
      <c r="R111">
        <v>0.74486617714562986</v>
      </c>
      <c r="S111">
        <v>4.6529809291078729E-2</v>
      </c>
      <c r="T111">
        <v>0.11912963079044279</v>
      </c>
      <c r="U111">
        <v>5.9749085981249568E-2</v>
      </c>
      <c r="V111">
        <v>0.1215776968742565</v>
      </c>
      <c r="W111">
        <v>0.33667683324035719</v>
      </c>
      <c r="X111">
        <v>2.321364560473692E-3</v>
      </c>
      <c r="Y111">
        <v>2.4064842633361372E-3</v>
      </c>
      <c r="Z111">
        <v>7.429479806979665E-2</v>
      </c>
      <c r="AA111">
        <v>0.77539215216996116</v>
      </c>
      <c r="AB111">
        <v>1.021544940244815E-4</v>
      </c>
      <c r="AC111">
        <v>4.1515712638232678E-2</v>
      </c>
      <c r="AD111">
        <v>0.115007364515963</v>
      </c>
      <c r="AE111">
        <v>8.6855222840895602E-3</v>
      </c>
      <c r="AF111">
        <v>5.0163740849090838E-2</v>
      </c>
      <c r="AG111">
        <v>0.45936292187888028</v>
      </c>
      <c r="AH111">
        <v>1.0944799524938731</v>
      </c>
      <c r="AI111">
        <v>6.8400339518749881E-2</v>
      </c>
      <c r="AJ111">
        <v>1.6110650017669521</v>
      </c>
      <c r="AK111">
        <v>0.62078220127705208</v>
      </c>
      <c r="AL111">
        <v>0.65502288156818111</v>
      </c>
      <c r="AM111">
        <v>6.5007636080743891E-3</v>
      </c>
      <c r="AN111">
        <v>1.6499642535445121E-2</v>
      </c>
    </row>
    <row r="112" spans="1:40" x14ac:dyDescent="0.45">
      <c r="A112" s="1" t="s">
        <v>541</v>
      </c>
      <c r="B112">
        <v>0.1739396677483456</v>
      </c>
      <c r="C112">
        <v>2.0753865737123529E-2</v>
      </c>
      <c r="D112">
        <v>4.2817537931377058E-3</v>
      </c>
      <c r="E112">
        <v>2.1230960231592268E-3</v>
      </c>
      <c r="F112">
        <v>9.0709025819098876</v>
      </c>
      <c r="G112">
        <v>3.8185288365366533E-2</v>
      </c>
      <c r="H112">
        <v>1.344525384530997</v>
      </c>
      <c r="I112">
        <v>0.1209846371087573</v>
      </c>
      <c r="J112">
        <v>5.4164556542581318E-3</v>
      </c>
      <c r="K112">
        <v>7.3488616181075477E-3</v>
      </c>
      <c r="L112">
        <v>4.8645327117743373E-2</v>
      </c>
      <c r="M112">
        <v>5.9383168528493249E-2</v>
      </c>
      <c r="N112">
        <v>2.25966834763171E-2</v>
      </c>
      <c r="O112">
        <v>8.5428344300570239E-3</v>
      </c>
      <c r="P112">
        <v>1.7862809305850741E-2</v>
      </c>
      <c r="Q112">
        <v>6.5933047051087348E-3</v>
      </c>
      <c r="R112">
        <v>1.148923609543812</v>
      </c>
      <c r="S112">
        <v>5.4649906554543888E-2</v>
      </c>
      <c r="T112">
        <v>0.17811187840870071</v>
      </c>
      <c r="U112">
        <v>0.1024788815379013</v>
      </c>
      <c r="V112">
        <v>0.18688972243202451</v>
      </c>
      <c r="W112">
        <v>0.50583606053303121</v>
      </c>
      <c r="X112">
        <v>3.3965065144934891E-3</v>
      </c>
      <c r="Y112">
        <v>3.4847869053851099E-3</v>
      </c>
      <c r="Z112">
        <v>0.1145281068137686</v>
      </c>
      <c r="AA112">
        <v>0.1675156663742696</v>
      </c>
      <c r="AB112">
        <v>1.5545994068419909E-4</v>
      </c>
      <c r="AC112">
        <v>6.8599644994097098E-2</v>
      </c>
      <c r="AD112">
        <v>0.26779237828052282</v>
      </c>
      <c r="AE112">
        <v>3.2801351190834063E-2</v>
      </c>
      <c r="AF112">
        <v>4.2364663444929743E-2</v>
      </c>
      <c r="AG112">
        <v>1.4109225976975319</v>
      </c>
      <c r="AH112">
        <v>42.684331660915937</v>
      </c>
      <c r="AI112">
        <v>7.3243384070609194E-2</v>
      </c>
      <c r="AJ112">
        <v>1.7308232496406819</v>
      </c>
      <c r="AK112">
        <v>0.45012258588317938</v>
      </c>
      <c r="AL112">
        <v>1.528276673169896</v>
      </c>
      <c r="AM112">
        <v>8.9283515872272349E-3</v>
      </c>
      <c r="AN112">
        <v>2.5162782451348911E-2</v>
      </c>
    </row>
    <row r="113" spans="1:40" x14ac:dyDescent="0.45">
      <c r="A113" s="1" t="s">
        <v>542</v>
      </c>
      <c r="B113">
        <v>3.2463108073603578E-5</v>
      </c>
      <c r="C113">
        <v>3.785014890488374E-6</v>
      </c>
      <c r="D113">
        <v>7.0052455071862542E-7</v>
      </c>
      <c r="E113">
        <v>2.2085422351299991E-7</v>
      </c>
      <c r="F113">
        <v>2.0852537387202531E-4</v>
      </c>
      <c r="G113">
        <v>1.9250819200513909E-5</v>
      </c>
      <c r="H113">
        <v>2.334555152767466E-5</v>
      </c>
      <c r="I113">
        <v>5.70411397506458E-6</v>
      </c>
      <c r="J113">
        <v>5.351974606219668E-6</v>
      </c>
      <c r="K113">
        <v>1.323635208018018E-6</v>
      </c>
      <c r="L113">
        <v>1.062028433666521E-5</v>
      </c>
      <c r="M113">
        <v>2.3619228554301911E-4</v>
      </c>
      <c r="N113">
        <v>8.2065432164669808E-5</v>
      </c>
      <c r="O113">
        <v>3.7618294173130791E-6</v>
      </c>
      <c r="P113">
        <v>7.394893581591874E-6</v>
      </c>
      <c r="Q113">
        <v>3.7428320629523429E-6</v>
      </c>
      <c r="R113">
        <v>5.3308572048196652</v>
      </c>
      <c r="S113">
        <v>6.7157974439382517E-5</v>
      </c>
      <c r="T113">
        <v>1.04663588061049E-5</v>
      </c>
      <c r="U113">
        <v>6.550734384247902E-5</v>
      </c>
      <c r="V113">
        <v>6.6723376089995888E-5</v>
      </c>
      <c r="W113">
        <v>8.9435763961853712E-5</v>
      </c>
      <c r="X113">
        <v>3.1513014809420388E-7</v>
      </c>
      <c r="Y113">
        <v>1.8222632376087811E-6</v>
      </c>
      <c r="Z113">
        <v>1.005681458042661E-5</v>
      </c>
      <c r="AA113">
        <v>3.741217178335228E-5</v>
      </c>
      <c r="AB113">
        <v>1.5849323435617491E-7</v>
      </c>
      <c r="AC113">
        <v>8.7836800947780136E-5</v>
      </c>
      <c r="AD113">
        <v>1.069845297535566E-5</v>
      </c>
      <c r="AE113">
        <v>7.3971388075979889E-6</v>
      </c>
      <c r="AF113">
        <v>5.443575354865843E-6</v>
      </c>
      <c r="AG113">
        <v>5.1159252286064512E-5</v>
      </c>
      <c r="AH113">
        <v>9.4527803865327058E-5</v>
      </c>
      <c r="AI113">
        <v>7.1630974800785524E-6</v>
      </c>
      <c r="AJ113">
        <v>8.9081079588080439E-5</v>
      </c>
      <c r="AK113">
        <v>3.1373692687689928E-5</v>
      </c>
      <c r="AL113">
        <v>2.4271807221797591E-4</v>
      </c>
      <c r="AM113">
        <v>5.3198896160666887E-6</v>
      </c>
      <c r="AN113">
        <v>9.2445137491266602E-6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735.13032261442925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130.84178512355351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77.508077489302494</v>
      </c>
      <c r="AM2">
        <v>0.30061745149748448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6.7967192450425415E-2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5.0925492065545974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0.19092695587359701</v>
      </c>
      <c r="AN3">
        <v>0</v>
      </c>
    </row>
    <row r="4" spans="1:40" x14ac:dyDescent="0.45">
      <c r="A4" s="1" t="s">
        <v>663</v>
      </c>
      <c r="B4">
        <v>46.630112357940057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8.2927599305717969E-2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3.8021415118489008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6.1782831491115039E-4</v>
      </c>
      <c r="AK5">
        <v>0</v>
      </c>
      <c r="AL5">
        <v>1.767214220125264E-4</v>
      </c>
      <c r="AM5">
        <v>5.3019253566942162</v>
      </c>
      <c r="AN5">
        <v>4.6330296319521969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10.77899696169265</v>
      </c>
      <c r="AM6">
        <v>2.5262734910669171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7.7075486068035312E-2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0.99922852327127543</v>
      </c>
      <c r="AD8">
        <v>0</v>
      </c>
      <c r="AE8">
        <v>0</v>
      </c>
      <c r="AF8">
        <v>0</v>
      </c>
      <c r="AG8">
        <v>0</v>
      </c>
      <c r="AH8">
        <v>1.404195668157179</v>
      </c>
      <c r="AI8">
        <v>0</v>
      </c>
      <c r="AJ8">
        <v>0</v>
      </c>
      <c r="AK8">
        <v>0</v>
      </c>
      <c r="AL8">
        <v>0</v>
      </c>
      <c r="AM8">
        <v>0.25098633338768378</v>
      </c>
      <c r="AN8">
        <v>1.126941622709682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0.62561668233022305</v>
      </c>
      <c r="AM9">
        <v>0.28109899256771059</v>
      </c>
      <c r="AN9">
        <v>0</v>
      </c>
    </row>
    <row r="10" spans="1:40" x14ac:dyDescent="0.45">
      <c r="A10" s="1" t="s">
        <v>669</v>
      </c>
      <c r="B10">
        <v>523.08147765037575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0.27505389211846321</v>
      </c>
      <c r="AN10">
        <v>15.910015920874599</v>
      </c>
    </row>
    <row r="11" spans="1:40" x14ac:dyDescent="0.45">
      <c r="A11" s="1" t="s">
        <v>670</v>
      </c>
      <c r="B11">
        <v>481.40801336882009</v>
      </c>
      <c r="C11">
        <v>112.4478378853581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0.67689251148354923</v>
      </c>
      <c r="AN11">
        <v>15.4915456245269</v>
      </c>
    </row>
    <row r="12" spans="1:40" x14ac:dyDescent="0.45">
      <c r="A12" s="1" t="s">
        <v>671</v>
      </c>
      <c r="B12">
        <v>15.33828839457297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0.1118429010102652</v>
      </c>
      <c r="AN12">
        <v>0</v>
      </c>
    </row>
    <row r="13" spans="1:40" x14ac:dyDescent="0.45">
      <c r="A13" s="1" t="s">
        <v>672</v>
      </c>
      <c r="B13">
        <v>315.70030350872668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0.18750153364550429</v>
      </c>
      <c r="AN13">
        <v>12.837547525566359</v>
      </c>
    </row>
    <row r="14" spans="1:40" x14ac:dyDescent="0.45">
      <c r="A14" s="1" t="s">
        <v>673</v>
      </c>
      <c r="B14">
        <v>102.85541697392649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0.22189994991675799</v>
      </c>
      <c r="AN14">
        <v>7.6125241449824701</v>
      </c>
    </row>
    <row r="15" spans="1:40" x14ac:dyDescent="0.45">
      <c r="A15" s="1" t="s">
        <v>674</v>
      </c>
      <c r="B15">
        <v>292.91855883346182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0.17552875437332419</v>
      </c>
      <c r="AN15">
        <v>8.6504885816898565</v>
      </c>
    </row>
    <row r="16" spans="1:40" x14ac:dyDescent="0.45">
      <c r="A16" s="1" t="s">
        <v>675</v>
      </c>
      <c r="B16">
        <v>274.76697650859143</v>
      </c>
      <c r="C16">
        <v>66.613039753361221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0.35863620811647678</v>
      </c>
      <c r="AN16">
        <v>17.784170783652431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97.822618370261978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9.3565637880586153E-2</v>
      </c>
      <c r="AN17">
        <v>10.406874937659479</v>
      </c>
    </row>
    <row r="18" spans="1:40" x14ac:dyDescent="0.45">
      <c r="A18" s="1" t="s">
        <v>677</v>
      </c>
      <c r="B18">
        <v>0</v>
      </c>
      <c r="C18">
        <v>0</v>
      </c>
      <c r="D18">
        <v>63.7979229092644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2.0355032394071308</v>
      </c>
      <c r="AN18">
        <v>15.80916545874735</v>
      </c>
    </row>
    <row r="19" spans="1:40" x14ac:dyDescent="0.45">
      <c r="A19" s="1" t="s">
        <v>678</v>
      </c>
      <c r="B19">
        <v>0</v>
      </c>
      <c r="C19">
        <v>100.9393065825184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0.87885872514024033</v>
      </c>
      <c r="AN19">
        <v>2.293292168858462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19.417412789430831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2.1206350480007349E-2</v>
      </c>
      <c r="AN20">
        <v>1.137671178793535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121.60054720751521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282.32852730580112</v>
      </c>
      <c r="N21">
        <v>404.74029891198973</v>
      </c>
      <c r="O21">
        <v>0</v>
      </c>
      <c r="P21">
        <v>0</v>
      </c>
      <c r="Q21">
        <v>0</v>
      </c>
      <c r="R21">
        <v>2.400244266166887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24.087910590838749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25.71573953475054</v>
      </c>
      <c r="AM21">
        <v>0.22116540962314821</v>
      </c>
      <c r="AN21">
        <v>1.605399072510223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1259.693936769517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5.5513942322099368</v>
      </c>
      <c r="AM22">
        <v>0.27672823071598812</v>
      </c>
      <c r="AN22">
        <v>14.62615048916785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324.04586012842822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1.711791706948935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27.090317840358519</v>
      </c>
      <c r="AD23">
        <v>0</v>
      </c>
      <c r="AE23">
        <v>0</v>
      </c>
      <c r="AF23">
        <v>0</v>
      </c>
      <c r="AG23">
        <v>0</v>
      </c>
      <c r="AH23">
        <v>41.738150709872663</v>
      </c>
      <c r="AI23">
        <v>0</v>
      </c>
      <c r="AJ23">
        <v>0</v>
      </c>
      <c r="AK23">
        <v>0</v>
      </c>
      <c r="AL23">
        <v>0.72896567940216417</v>
      </c>
      <c r="AM23">
        <v>1.2543533964308681E-2</v>
      </c>
      <c r="AN23">
        <v>0.53696619203694929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17.60518663291462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0.93882283884291029</v>
      </c>
      <c r="AD24">
        <v>0</v>
      </c>
      <c r="AE24">
        <v>22.657160911800428</v>
      </c>
      <c r="AF24">
        <v>0</v>
      </c>
      <c r="AG24">
        <v>0</v>
      </c>
      <c r="AH24">
        <v>42.911982844681447</v>
      </c>
      <c r="AI24">
        <v>0</v>
      </c>
      <c r="AJ24">
        <v>0</v>
      </c>
      <c r="AK24">
        <v>0</v>
      </c>
      <c r="AL24">
        <v>14.60809486815813</v>
      </c>
      <c r="AM24">
        <v>0.5232223118853695</v>
      </c>
      <c r="AN24">
        <v>4.6063320554391201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4.44795030196918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2.4901844787746672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0.8226009592151341</v>
      </c>
      <c r="AD25">
        <v>0</v>
      </c>
      <c r="AE25">
        <v>32.245373825354221</v>
      </c>
      <c r="AF25">
        <v>0</v>
      </c>
      <c r="AG25">
        <v>0</v>
      </c>
      <c r="AH25">
        <v>145.58208470145939</v>
      </c>
      <c r="AI25">
        <v>0</v>
      </c>
      <c r="AJ25">
        <v>0</v>
      </c>
      <c r="AK25">
        <v>0</v>
      </c>
      <c r="AL25">
        <v>0</v>
      </c>
      <c r="AM25">
        <v>0.10970422957996739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80.460885881219596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6.485396032814748</v>
      </c>
      <c r="AM26">
        <v>9.9708744040231764E-2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12.436700484865909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1907.9023381520601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66.648898554173854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74.646982079510167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0.68227763948170306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7.4128411437672114E-6</v>
      </c>
      <c r="AK28">
        <v>0</v>
      </c>
      <c r="AL28">
        <v>1.6687653870087062E-2</v>
      </c>
      <c r="AM28">
        <v>7.9733161149329237E-3</v>
      </c>
      <c r="AN28">
        <v>11.80209990713548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39.183494406975932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128.64747649402079</v>
      </c>
      <c r="AI29">
        <v>0</v>
      </c>
      <c r="AJ29">
        <v>1.29590290254251E-5</v>
      </c>
      <c r="AK29">
        <v>0</v>
      </c>
      <c r="AL29">
        <v>2.91731316879138E-2</v>
      </c>
      <c r="AM29">
        <v>1.3938843819577031E-2</v>
      </c>
      <c r="AN29">
        <v>7.1489517680651424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7.7964825889141522</v>
      </c>
      <c r="W30">
        <v>0</v>
      </c>
      <c r="X30">
        <v>0</v>
      </c>
      <c r="Y30">
        <v>0</v>
      </c>
      <c r="Z30">
        <v>0</v>
      </c>
      <c r="AA30">
        <v>10.544075355117039</v>
      </c>
      <c r="AB30">
        <v>0</v>
      </c>
      <c r="AC30">
        <v>12.06852220155489</v>
      </c>
      <c r="AD30">
        <v>0</v>
      </c>
      <c r="AE30">
        <v>50.238194863924143</v>
      </c>
      <c r="AF30">
        <v>0</v>
      </c>
      <c r="AG30">
        <v>0</v>
      </c>
      <c r="AH30">
        <v>14.413386818518831</v>
      </c>
      <c r="AI30">
        <v>0</v>
      </c>
      <c r="AJ30">
        <v>1.330470555544535E-5</v>
      </c>
      <c r="AK30">
        <v>0</v>
      </c>
      <c r="AL30">
        <v>2.9951312438332382E-2</v>
      </c>
      <c r="AM30">
        <v>1.431065648814905E-2</v>
      </c>
      <c r="AN30">
        <v>11.36559960395808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72.786233295833895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9.6430949041199553E-6</v>
      </c>
      <c r="AK31">
        <v>0</v>
      </c>
      <c r="AL31">
        <v>2.1708360785750509E-2</v>
      </c>
      <c r="AM31">
        <v>1.037219636920117E-2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3.796618314229878E-5</v>
      </c>
      <c r="AK32">
        <v>0</v>
      </c>
      <c r="AL32">
        <v>8.5726171662053166E-2</v>
      </c>
      <c r="AM32">
        <v>4.0952645639161497E-2</v>
      </c>
      <c r="AN32">
        <v>4.3811376815010066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38.521295276055362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4.1327549589085656E-6</v>
      </c>
      <c r="AK33">
        <v>0</v>
      </c>
      <c r="AL33">
        <v>9.3035831938930828E-3</v>
      </c>
      <c r="AM33">
        <v>4.445227015371922E-3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741.8684919299285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5.9472182708625656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215.52744071234261</v>
      </c>
      <c r="AK34">
        <v>0</v>
      </c>
      <c r="AL34">
        <v>0.1325328282490639</v>
      </c>
      <c r="AM34">
        <v>6.3323828709684699E-2</v>
      </c>
      <c r="AN34">
        <v>24.229118916036061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14.91141611365185</v>
      </c>
      <c r="K35">
        <v>0</v>
      </c>
      <c r="L35">
        <v>0</v>
      </c>
      <c r="M35">
        <v>0</v>
      </c>
      <c r="N35">
        <v>0</v>
      </c>
      <c r="O35">
        <v>0</v>
      </c>
      <c r="P35">
        <v>15.853186859111069</v>
      </c>
      <c r="Q35">
        <v>18.940178268557279</v>
      </c>
      <c r="R35">
        <v>8.7903018009661871</v>
      </c>
      <c r="S35">
        <v>18.468721483742499</v>
      </c>
      <c r="T35">
        <v>0</v>
      </c>
      <c r="U35">
        <v>0</v>
      </c>
      <c r="V35">
        <v>46.31639037706281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3.2432777731881068</v>
      </c>
      <c r="AD35">
        <v>0</v>
      </c>
      <c r="AE35">
        <v>11.17961859944652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21.497561831372689</v>
      </c>
      <c r="AM35">
        <v>2.5325718944492119</v>
      </c>
      <c r="AN35">
        <v>10.22465889015869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4.1734502738887791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0.1028968881318385</v>
      </c>
      <c r="AM36">
        <v>0.35643975802184491</v>
      </c>
      <c r="AN36">
        <v>33.850049509099712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2.7744645058700632</v>
      </c>
      <c r="K37">
        <v>0</v>
      </c>
      <c r="L37">
        <v>0</v>
      </c>
      <c r="M37">
        <v>0</v>
      </c>
      <c r="N37">
        <v>0</v>
      </c>
      <c r="O37">
        <v>0</v>
      </c>
      <c r="P37">
        <v>358.96728870532002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17.288967407909791</v>
      </c>
      <c r="AD37">
        <v>0</v>
      </c>
      <c r="AE37">
        <v>0</v>
      </c>
      <c r="AF37">
        <v>0</v>
      </c>
      <c r="AG37">
        <v>0</v>
      </c>
      <c r="AH37">
        <v>8.8348316933651976</v>
      </c>
      <c r="AI37">
        <v>0</v>
      </c>
      <c r="AJ37">
        <v>0</v>
      </c>
      <c r="AK37">
        <v>0</v>
      </c>
      <c r="AL37">
        <v>3.4285872249972931</v>
      </c>
      <c r="AM37">
        <v>2.2898188911088511</v>
      </c>
      <c r="AN37">
        <v>8.3126219188928392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0.48174943391530428</v>
      </c>
      <c r="AM38">
        <v>1.530465601790115</v>
      </c>
      <c r="AN38">
        <v>59.916601691374922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1.1594950818814691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2.562908526350093</v>
      </c>
      <c r="AM39">
        <v>19.40368562665396</v>
      </c>
      <c r="AN39">
        <v>1.9511842940501289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12.86399915481952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27.533429828505131</v>
      </c>
      <c r="AM40">
        <v>1.911970558860195</v>
      </c>
      <c r="AN40">
        <v>3.5108818189051449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4.1896667526737881</v>
      </c>
      <c r="K41">
        <v>0</v>
      </c>
      <c r="L41">
        <v>0</v>
      </c>
      <c r="M41">
        <v>0</v>
      </c>
      <c r="N41">
        <v>0</v>
      </c>
      <c r="O41">
        <v>0</v>
      </c>
      <c r="P41">
        <v>113.8805631231363</v>
      </c>
      <c r="Q41">
        <v>77.142419849674468</v>
      </c>
      <c r="R41">
        <v>2.7305922060247072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0.83547270544610575</v>
      </c>
      <c r="AD41">
        <v>0</v>
      </c>
      <c r="AE41">
        <v>19.90876848511639</v>
      </c>
      <c r="AF41">
        <v>0</v>
      </c>
      <c r="AG41">
        <v>0</v>
      </c>
      <c r="AH41">
        <v>66.220264056732518</v>
      </c>
      <c r="AI41">
        <v>0</v>
      </c>
      <c r="AJ41">
        <v>0</v>
      </c>
      <c r="AK41">
        <v>0</v>
      </c>
      <c r="AL41">
        <v>345.38981318542483</v>
      </c>
      <c r="AM41">
        <v>15.000098920542371</v>
      </c>
      <c r="AN41">
        <v>17.122200887596549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46.984243350728867</v>
      </c>
      <c r="T42">
        <v>0</v>
      </c>
      <c r="U42">
        <v>0</v>
      </c>
      <c r="V42">
        <v>0</v>
      </c>
      <c r="W42">
        <v>0</v>
      </c>
      <c r="X42">
        <v>0</v>
      </c>
      <c r="Y42">
        <v>31.980189473192329</v>
      </c>
      <c r="Z42">
        <v>0</v>
      </c>
      <c r="AA42">
        <v>614.95412384425435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17.191254824731281</v>
      </c>
      <c r="AI42">
        <v>0</v>
      </c>
      <c r="AJ42">
        <v>0</v>
      </c>
      <c r="AK42">
        <v>0</v>
      </c>
      <c r="AL42">
        <v>876.56220496331252</v>
      </c>
      <c r="AM42">
        <v>4.0896000692522403</v>
      </c>
      <c r="AN42">
        <v>5.2965694231216371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91.881891072916218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20.76172353564473</v>
      </c>
      <c r="AB43">
        <v>0</v>
      </c>
      <c r="AC43">
        <v>14.00540270562265</v>
      </c>
      <c r="AD43">
        <v>0</v>
      </c>
      <c r="AE43">
        <v>0</v>
      </c>
      <c r="AF43">
        <v>0</v>
      </c>
      <c r="AG43">
        <v>0</v>
      </c>
      <c r="AH43">
        <v>18.590829844793259</v>
      </c>
      <c r="AI43">
        <v>0</v>
      </c>
      <c r="AJ43">
        <v>0</v>
      </c>
      <c r="AK43">
        <v>0</v>
      </c>
      <c r="AL43">
        <v>184.33721536686309</v>
      </c>
      <c r="AM43">
        <v>2.1493645164905062</v>
      </c>
      <c r="AN43">
        <v>12.443340860350849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20.000371954312421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27.76327919965334</v>
      </c>
      <c r="AD44">
        <v>0</v>
      </c>
      <c r="AE44">
        <v>0</v>
      </c>
      <c r="AF44">
        <v>0</v>
      </c>
      <c r="AG44">
        <v>0</v>
      </c>
      <c r="AH44">
        <v>28.416526616633359</v>
      </c>
      <c r="AI44">
        <v>0</v>
      </c>
      <c r="AJ44">
        <v>0</v>
      </c>
      <c r="AK44">
        <v>0</v>
      </c>
      <c r="AL44">
        <v>790.64917429443108</v>
      </c>
      <c r="AM44">
        <v>2.6965913766645109</v>
      </c>
      <c r="AN44">
        <v>4.5061697757127241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857.40866980573446</v>
      </c>
      <c r="V45">
        <v>90.190668181033573</v>
      </c>
      <c r="W45">
        <v>0</v>
      </c>
      <c r="X45">
        <v>0</v>
      </c>
      <c r="Y45">
        <v>0</v>
      </c>
      <c r="Z45">
        <v>0</v>
      </c>
      <c r="AA45">
        <v>0</v>
      </c>
      <c r="AB45">
        <v>0.54671057886325847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225.803765075038</v>
      </c>
      <c r="AM45">
        <v>6.1070017506164289</v>
      </c>
      <c r="AN45">
        <v>101.09091886144201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0.10162817241177401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78.853929155000444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0.40925697071947759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275.26196366707171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7.4274657709096488</v>
      </c>
      <c r="T48">
        <v>0</v>
      </c>
      <c r="U48">
        <v>16.100120074957282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0.1306251321655065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29.049797854216919</v>
      </c>
      <c r="AM48">
        <v>0</v>
      </c>
      <c r="AN48">
        <v>0.22394831237513199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706.581212524644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3.2557095728104382</v>
      </c>
      <c r="AD49">
        <v>0</v>
      </c>
      <c r="AE49">
        <v>0</v>
      </c>
      <c r="AF49">
        <v>0</v>
      </c>
      <c r="AG49">
        <v>0</v>
      </c>
      <c r="AH49">
        <v>20.408628333862751</v>
      </c>
      <c r="AI49">
        <v>0</v>
      </c>
      <c r="AJ49">
        <v>0</v>
      </c>
      <c r="AK49">
        <v>0</v>
      </c>
      <c r="AL49">
        <v>120.1497168343965</v>
      </c>
      <c r="AM49">
        <v>22.522027817821851</v>
      </c>
      <c r="AN49">
        <v>12.367191931016681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28.891463813118179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51.169986092779041</v>
      </c>
      <c r="N50">
        <v>0</v>
      </c>
      <c r="O50">
        <v>0</v>
      </c>
      <c r="P50">
        <v>0</v>
      </c>
      <c r="Q50">
        <v>0</v>
      </c>
      <c r="R50">
        <v>1.3284318688780741</v>
      </c>
      <c r="S50">
        <v>92.14819688848921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0.3407750514100879</v>
      </c>
      <c r="AC50">
        <v>267.828245616142</v>
      </c>
      <c r="AD50">
        <v>0</v>
      </c>
      <c r="AE50">
        <v>8.7718703383040584</v>
      </c>
      <c r="AF50">
        <v>0</v>
      </c>
      <c r="AG50">
        <v>0</v>
      </c>
      <c r="AH50">
        <v>182.9002458034401</v>
      </c>
      <c r="AI50">
        <v>0</v>
      </c>
      <c r="AJ50">
        <v>0</v>
      </c>
      <c r="AK50">
        <v>0</v>
      </c>
      <c r="AL50">
        <v>60.214367103277617</v>
      </c>
      <c r="AM50">
        <v>7.2128258962851692</v>
      </c>
      <c r="AN50">
        <v>17.370362734888399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8.3884862605010895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40.473479791449982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7.6328562858338889E-2</v>
      </c>
      <c r="AM53">
        <v>8.2756666315075278E-3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7241.6258560212018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6234.9308939040084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1.061983259303948E-3</v>
      </c>
      <c r="AK55">
        <v>0</v>
      </c>
      <c r="AL55">
        <v>3.7191126982144437E-4</v>
      </c>
      <c r="AM55">
        <v>3.027311391987577E-4</v>
      </c>
      <c r="AN55">
        <v>14.467862146768191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209.22574729835151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0.15488692320679251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67.263287710594383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2.2042556798274089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11.52857654301809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4.9744517898000344</v>
      </c>
      <c r="AK58">
        <v>313.02952446147788</v>
      </c>
      <c r="AL58">
        <v>5.1284180281282836</v>
      </c>
      <c r="AM58">
        <v>0</v>
      </c>
      <c r="AN58">
        <v>8.8898518419803665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5.8504430351006338E-2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1134.553526887423</v>
      </c>
      <c r="AM60">
        <v>5.3488707689465481E-2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1192.3516894840891</v>
      </c>
      <c r="AM61">
        <v>2.684237972918161E-2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1587.451959523858</v>
      </c>
      <c r="AM62">
        <v>5.2627257217942612E-2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856.64424324787979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4.3717506699487631E-2</v>
      </c>
      <c r="AM63">
        <v>4.7398100179748513E-3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1.986382285680836E-2</v>
      </c>
      <c r="AM64">
        <v>2.153652727358798E-3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1.128092384437773</v>
      </c>
      <c r="AM65">
        <v>0.12350112750002799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1274.6641462552559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3.1374146116548108E-3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2569.545038478584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11.070413320263301</v>
      </c>
      <c r="AL67">
        <v>2.8122091757670362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8286.5672977797622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30.654517408062581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4836.3274317380419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31.647998636268809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0.2462167876030735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42.175642941797157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33.313149822864318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0.23511325920607301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567.53497702279151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3217.5742030575111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15.42205652188821</v>
      </c>
      <c r="AD74">
        <v>0</v>
      </c>
      <c r="AE74">
        <v>39.036178615581527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73.062935645898492</v>
      </c>
      <c r="AM74">
        <v>8.7260036118721844E-3</v>
      </c>
      <c r="AN74">
        <v>1.344556953934223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16.851568197557949</v>
      </c>
      <c r="AB75">
        <v>0</v>
      </c>
      <c r="AC75">
        <v>0</v>
      </c>
      <c r="AD75">
        <v>27.401501455678151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27.383916680534941</v>
      </c>
      <c r="AK75">
        <v>0</v>
      </c>
      <c r="AL75">
        <v>66.005080696856126</v>
      </c>
      <c r="AM75">
        <v>8.6396727656941584E-3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20.938403942624628</v>
      </c>
      <c r="AB76">
        <v>0</v>
      </c>
      <c r="AC76">
        <v>0</v>
      </c>
      <c r="AD76">
        <v>34.046902898719573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20.407204889998539</v>
      </c>
      <c r="AK76">
        <v>0</v>
      </c>
      <c r="AL76">
        <v>4.5837314617489291</v>
      </c>
      <c r="AM76">
        <v>6.6194077466992544E-3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436.27960807767681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0.62447896535882408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0.98500932664270247</v>
      </c>
      <c r="AI78">
        <v>0</v>
      </c>
      <c r="AJ78">
        <v>0</v>
      </c>
      <c r="AK78">
        <v>0</v>
      </c>
      <c r="AL78">
        <v>299.64646524756228</v>
      </c>
      <c r="AM78">
        <v>2.6052820790156181E-2</v>
      </c>
      <c r="AN78">
        <v>1.834108799013854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3.5444724321972432</v>
      </c>
      <c r="AM79">
        <v>5.1186044538422057E-3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252.56176098961069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447.66052319470072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52.147584719914249</v>
      </c>
      <c r="AI83">
        <v>0</v>
      </c>
      <c r="AJ83">
        <v>0</v>
      </c>
      <c r="AK83">
        <v>0</v>
      </c>
      <c r="AL83">
        <v>2.5576065841047119E-2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1809.1034352516849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0.90965124471519998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8.8113110400933614</v>
      </c>
      <c r="AH84">
        <v>0</v>
      </c>
      <c r="AI84">
        <v>4.7317884662095322</v>
      </c>
      <c r="AJ84">
        <v>0</v>
      </c>
      <c r="AK84">
        <v>0</v>
      </c>
      <c r="AL84">
        <v>0.54217687150217131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524.22631057926503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1.29538563966264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3.8702392130797101</v>
      </c>
      <c r="AI86">
        <v>0</v>
      </c>
      <c r="AJ86">
        <v>0</v>
      </c>
      <c r="AK86">
        <v>0</v>
      </c>
      <c r="AL86">
        <v>81.633380259490707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1.6597361792040271</v>
      </c>
      <c r="AI87">
        <v>0.58867528740440378</v>
      </c>
      <c r="AJ87">
        <v>0</v>
      </c>
      <c r="AK87">
        <v>0</v>
      </c>
      <c r="AL87">
        <v>20.699335872477722</v>
      </c>
      <c r="AM87">
        <v>1.1533588965557621E-2</v>
      </c>
      <c r="AN87">
        <v>0.15495447558276129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0.51349362216912275</v>
      </c>
      <c r="AI88">
        <v>0</v>
      </c>
      <c r="AJ88">
        <v>0</v>
      </c>
      <c r="AK88">
        <v>0</v>
      </c>
      <c r="AL88">
        <v>0.85730710248452191</v>
      </c>
      <c r="AM88">
        <v>8.4537448618695714E-3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2.6811117946117471</v>
      </c>
      <c r="AM89">
        <v>1.445730465334477E-2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12.06534976809804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1.29188560931</v>
      </c>
      <c r="AI90">
        <v>0</v>
      </c>
      <c r="AJ90">
        <v>0</v>
      </c>
      <c r="AK90">
        <v>0</v>
      </c>
      <c r="AL90">
        <v>148.88728357319761</v>
      </c>
      <c r="AM90">
        <v>1.7117770872115159E-2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16.367179016297221</v>
      </c>
      <c r="AJ91">
        <v>0</v>
      </c>
      <c r="AK91">
        <v>0</v>
      </c>
      <c r="AL91">
        <v>530.99505817798786</v>
      </c>
      <c r="AM91">
        <v>0.57126428603588963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1.7347422896131639</v>
      </c>
      <c r="AI92">
        <v>0</v>
      </c>
      <c r="AJ92">
        <v>0</v>
      </c>
      <c r="AK92">
        <v>0</v>
      </c>
      <c r="AL92">
        <v>0.8242197891973887</v>
      </c>
      <c r="AM92">
        <v>8.1274770590209176E-3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30.900450888374539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0.61164390261044832</v>
      </c>
      <c r="AM93">
        <v>6.0313060325780854E-3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18.726359540914089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3.7511219355679382</v>
      </c>
      <c r="AJ94">
        <v>0</v>
      </c>
      <c r="AK94">
        <v>0</v>
      </c>
      <c r="AL94">
        <v>0.13908344174157139</v>
      </c>
      <c r="AM94">
        <v>1.3714757845659799E-3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2.307076724667354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0.58976802333621559</v>
      </c>
      <c r="S95">
        <v>0</v>
      </c>
      <c r="T95">
        <v>0</v>
      </c>
      <c r="U95">
        <v>79.904702125211955</v>
      </c>
      <c r="V95">
        <v>65.930599426517077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25.550002360629669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0.53959175296669415</v>
      </c>
      <c r="AI96">
        <v>0</v>
      </c>
      <c r="AJ96">
        <v>0</v>
      </c>
      <c r="AK96">
        <v>0</v>
      </c>
      <c r="AL96">
        <v>1.182882673662659</v>
      </c>
      <c r="AM96">
        <v>1.166418462612797E-2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247.98798201675049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128.06615197820739</v>
      </c>
      <c r="AH97">
        <v>0</v>
      </c>
      <c r="AI97">
        <v>0</v>
      </c>
      <c r="AJ97">
        <v>0</v>
      </c>
      <c r="AK97">
        <v>0</v>
      </c>
      <c r="AL97">
        <v>0.76846070764702268</v>
      </c>
      <c r="AM97">
        <v>7.5776471931619906E-3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2.108643295133743</v>
      </c>
      <c r="AI98">
        <v>0</v>
      </c>
      <c r="AJ98">
        <v>0</v>
      </c>
      <c r="AK98">
        <v>0</v>
      </c>
      <c r="AL98">
        <v>0.19708725282295</v>
      </c>
      <c r="AM98">
        <v>1.9434405081486951E-3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15.20121296653306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5.7755534094060561</v>
      </c>
      <c r="AJ99">
        <v>0</v>
      </c>
      <c r="AK99">
        <v>0</v>
      </c>
      <c r="AL99">
        <v>0.72684342214204023</v>
      </c>
      <c r="AM99">
        <v>7.1672669309629554E-3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2.194772820309574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9.9641721540260875</v>
      </c>
      <c r="AI100">
        <v>0</v>
      </c>
      <c r="AJ100">
        <v>0</v>
      </c>
      <c r="AK100">
        <v>0</v>
      </c>
      <c r="AL100">
        <v>1.2060482824227159</v>
      </c>
      <c r="AM100">
        <v>1.189261635783747E-2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58.482139636435583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24.682540601254729</v>
      </c>
      <c r="T101">
        <v>0</v>
      </c>
      <c r="U101">
        <v>0</v>
      </c>
      <c r="V101">
        <v>44.867457746929638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21.799831039792309</v>
      </c>
      <c r="AI101">
        <v>0</v>
      </c>
      <c r="AJ101">
        <v>1527.47295810473</v>
      </c>
      <c r="AK101">
        <v>623.30216071697566</v>
      </c>
      <c r="AL101">
        <v>15.137136504105071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2.5662012365599729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372.23204637749342</v>
      </c>
      <c r="AG102">
        <v>0</v>
      </c>
      <c r="AH102">
        <v>0.83012218253629688</v>
      </c>
      <c r="AI102">
        <v>266.25156764210709</v>
      </c>
      <c r="AJ102">
        <v>58.770858992476782</v>
      </c>
      <c r="AK102">
        <v>593.57883206119652</v>
      </c>
      <c r="AL102">
        <v>0</v>
      </c>
      <c r="AM102">
        <v>6.0108803340457333E-4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354.34992857714877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87.160766015541881</v>
      </c>
      <c r="AI103">
        <v>17.372491107124731</v>
      </c>
      <c r="AJ103">
        <v>1799.4598226007549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118.7528804009806</v>
      </c>
      <c r="AI104">
        <v>7.0910264330861974</v>
      </c>
      <c r="AJ104">
        <v>15.52351841456842</v>
      </c>
      <c r="AK104">
        <v>183.7501628294915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171.7247224550739</v>
      </c>
      <c r="AI105">
        <v>39.939837900325941</v>
      </c>
      <c r="AJ105">
        <v>15.878883025422001</v>
      </c>
      <c r="AK105">
        <v>143.5581238842947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170.48823773904871</v>
      </c>
      <c r="AE106">
        <v>0</v>
      </c>
      <c r="AF106">
        <v>0</v>
      </c>
      <c r="AG106">
        <v>0</v>
      </c>
      <c r="AH106">
        <v>0</v>
      </c>
      <c r="AI106">
        <v>22.24121452008459</v>
      </c>
      <c r="AJ106">
        <v>0.58275981173031588</v>
      </c>
      <c r="AK106">
        <v>8.0489605418166512</v>
      </c>
      <c r="AL106">
        <v>8.3043368359924745</v>
      </c>
      <c r="AM106">
        <v>6.2854097426407927E-4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52.048732970092438</v>
      </c>
      <c r="AE107">
        <v>0</v>
      </c>
      <c r="AF107">
        <v>0</v>
      </c>
      <c r="AG107">
        <v>0</v>
      </c>
      <c r="AH107">
        <v>0</v>
      </c>
      <c r="AI107">
        <v>1.8815993697165549</v>
      </c>
      <c r="AJ107">
        <v>0.21804190079334401</v>
      </c>
      <c r="AK107">
        <v>23.889124502074129</v>
      </c>
      <c r="AL107">
        <v>6.6674042025371652E-2</v>
      </c>
      <c r="AM107">
        <v>2.3517110479550729E-4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73.746858031656117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0.54183843747175819</v>
      </c>
      <c r="AK108">
        <v>0</v>
      </c>
      <c r="AL108">
        <v>0.1656863135915965</v>
      </c>
      <c r="AM108">
        <v>5.8440484832167838E-4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385.5455855607658</v>
      </c>
      <c r="AE109">
        <v>0</v>
      </c>
      <c r="AF109">
        <v>0</v>
      </c>
      <c r="AG109">
        <v>0</v>
      </c>
      <c r="AH109">
        <v>0</v>
      </c>
      <c r="AI109">
        <v>4.2440504571799158</v>
      </c>
      <c r="AJ109">
        <v>0.99394566873800172</v>
      </c>
      <c r="AK109">
        <v>53.491221402697477</v>
      </c>
      <c r="AL109">
        <v>0.30393412939095388</v>
      </c>
      <c r="AM109">
        <v>1.0720292759021891E-3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43.110888896627188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42.867786270011109</v>
      </c>
      <c r="AI110">
        <v>68.551596554736761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3.8367186876550372</v>
      </c>
      <c r="G111">
        <v>3.0390414723806431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0.91264621710484672</v>
      </c>
      <c r="N111">
        <v>0</v>
      </c>
      <c r="O111">
        <v>0.45239606562435308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4.514681351793973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3.1873242469061571</v>
      </c>
      <c r="AI111">
        <v>0</v>
      </c>
      <c r="AJ111">
        <v>0</v>
      </c>
      <c r="AK111">
        <v>0</v>
      </c>
      <c r="AL111">
        <v>0</v>
      </c>
      <c r="AM111">
        <v>3.3758479788519751E-3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34.543727935358604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0.38146624156592279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162.68145606854279</v>
      </c>
      <c r="AI112">
        <v>0</v>
      </c>
      <c r="AJ112">
        <v>0</v>
      </c>
      <c r="AK112">
        <v>0</v>
      </c>
      <c r="AL112">
        <v>0</v>
      </c>
      <c r="AM112">
        <v>2.4656595901876611E-2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29.02289035923134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1128.425845331888</v>
      </c>
      <c r="C2">
        <v>78.163888663217932</v>
      </c>
      <c r="D2">
        <v>19.88659204685349</v>
      </c>
      <c r="E2">
        <v>6.8493198363271661</v>
      </c>
      <c r="F2">
        <v>44.123009133641823</v>
      </c>
      <c r="G2">
        <v>4.3871128018999066</v>
      </c>
      <c r="H2">
        <v>1258.3505778072461</v>
      </c>
      <c r="I2">
        <v>363.52441447264272</v>
      </c>
      <c r="J2">
        <v>12.19026881357013</v>
      </c>
      <c r="K2">
        <v>251.83787438054239</v>
      </c>
      <c r="L2">
        <v>11087.670291971261</v>
      </c>
      <c r="M2">
        <v>55.519223986749353</v>
      </c>
      <c r="N2">
        <v>10.90720713988957</v>
      </c>
      <c r="O2">
        <v>8.4321928274895832</v>
      </c>
      <c r="P2">
        <v>57.397173047725303</v>
      </c>
      <c r="Q2">
        <v>34.223558096598083</v>
      </c>
      <c r="R2">
        <v>21.183980407537899</v>
      </c>
      <c r="S2">
        <v>44.954560335175287</v>
      </c>
      <c r="T2">
        <v>93.384839085165737</v>
      </c>
      <c r="U2">
        <v>137.15468524659491</v>
      </c>
      <c r="V2">
        <v>1016.573635162177</v>
      </c>
      <c r="W2">
        <v>9419.7548185183605</v>
      </c>
      <c r="X2">
        <v>15.664126424608529</v>
      </c>
      <c r="Y2">
        <v>0.19183744397647151</v>
      </c>
      <c r="Z2">
        <v>146.2840150187123</v>
      </c>
      <c r="AA2">
        <v>31.530534821242689</v>
      </c>
      <c r="AB2">
        <v>3.6591550614429091</v>
      </c>
      <c r="AC2">
        <v>167.3938816231242</v>
      </c>
      <c r="AD2">
        <v>433.94532187065698</v>
      </c>
      <c r="AE2">
        <v>46.411097476998258</v>
      </c>
      <c r="AF2">
        <v>190.71418502087411</v>
      </c>
      <c r="AG2">
        <v>1988.726986924102</v>
      </c>
      <c r="AH2">
        <v>624.50487913702409</v>
      </c>
      <c r="AI2">
        <v>279.50931722718212</v>
      </c>
      <c r="AJ2">
        <v>1867.7299509767111</v>
      </c>
      <c r="AK2">
        <v>1136.458573948576</v>
      </c>
      <c r="AL2">
        <v>3781.2652695347101</v>
      </c>
      <c r="AM2">
        <v>6.3342936937495438</v>
      </c>
      <c r="AN2">
        <v>361.88701669401291</v>
      </c>
    </row>
    <row r="3" spans="1:40" x14ac:dyDescent="0.45">
      <c r="A3" s="1" t="s">
        <v>646</v>
      </c>
      <c r="B3">
        <v>22.61215208001672</v>
      </c>
      <c r="C3">
        <v>1.1134054658244099</v>
      </c>
      <c r="D3">
        <v>0.16770122132600099</v>
      </c>
      <c r="E3">
        <v>0.2312984917262256</v>
      </c>
      <c r="F3">
        <v>2.0393437966021581</v>
      </c>
      <c r="G3">
        <v>1.572943241746326</v>
      </c>
      <c r="H3">
        <v>3.5855344910322819</v>
      </c>
      <c r="I3">
        <v>0.83805156877838893</v>
      </c>
      <c r="J3">
        <v>0.55771025696048981</v>
      </c>
      <c r="K3">
        <v>0.20473413090736489</v>
      </c>
      <c r="L3">
        <v>1.8552617054643119</v>
      </c>
      <c r="M3">
        <v>3.276918078978865</v>
      </c>
      <c r="N3">
        <v>0.65575371747792688</v>
      </c>
      <c r="O3">
        <v>0.42376273950594417</v>
      </c>
      <c r="P3">
        <v>2.2377924426913869</v>
      </c>
      <c r="Q3">
        <v>0.6904816039620244</v>
      </c>
      <c r="R3">
        <v>0.29302541933127951</v>
      </c>
      <c r="S3">
        <v>4.6961566281994456</v>
      </c>
      <c r="T3">
        <v>0.57848523043523381</v>
      </c>
      <c r="U3">
        <v>4.5300297143210058</v>
      </c>
      <c r="V3">
        <v>7.9447043035053149</v>
      </c>
      <c r="W3">
        <v>23.086794228273121</v>
      </c>
      <c r="X3">
        <v>3.023476869579271E-2</v>
      </c>
      <c r="Y3">
        <v>3.1571547543247203E-2</v>
      </c>
      <c r="Z3">
        <v>1.097701802769808</v>
      </c>
      <c r="AA3">
        <v>1.8168809964618831</v>
      </c>
      <c r="AB3">
        <v>0.25170670610846091</v>
      </c>
      <c r="AC3">
        <v>5.4149167889303564</v>
      </c>
      <c r="AD3">
        <v>1.3070403494914811</v>
      </c>
      <c r="AE3">
        <v>0.93943315201903077</v>
      </c>
      <c r="AF3">
        <v>0.4801079183505787</v>
      </c>
      <c r="AG3">
        <v>7.1209839872653768</v>
      </c>
      <c r="AH3">
        <v>6.7956165721104718</v>
      </c>
      <c r="AI3">
        <v>0.86692923673243982</v>
      </c>
      <c r="AJ3">
        <v>9.8212821564257347</v>
      </c>
      <c r="AK3">
        <v>3.680718186602379</v>
      </c>
      <c r="AL3">
        <v>26.134086840446539</v>
      </c>
      <c r="AM3">
        <v>1.74240827770311</v>
      </c>
      <c r="AN3">
        <v>2.7677149470857971</v>
      </c>
    </row>
    <row r="4" spans="1:40" x14ac:dyDescent="0.45">
      <c r="A4" s="1" t="s">
        <v>647</v>
      </c>
      <c r="B4">
        <v>87.315091516729836</v>
      </c>
      <c r="C4">
        <v>9.1314214928927218</v>
      </c>
      <c r="D4">
        <v>2.123647185467902</v>
      </c>
      <c r="E4">
        <v>0.56182012619183674</v>
      </c>
      <c r="F4">
        <v>15.92056451505912</v>
      </c>
      <c r="G4">
        <v>3.3568215357143889</v>
      </c>
      <c r="H4">
        <v>63.740781877181007</v>
      </c>
      <c r="I4">
        <v>19.329613939961639</v>
      </c>
      <c r="J4">
        <v>3.14747415876912</v>
      </c>
      <c r="K4">
        <v>7.0994374068584207</v>
      </c>
      <c r="L4">
        <v>349.04423053697587</v>
      </c>
      <c r="M4">
        <v>21.58554287461066</v>
      </c>
      <c r="N4">
        <v>4.6653389567150549</v>
      </c>
      <c r="O4">
        <v>3.264292269474188</v>
      </c>
      <c r="P4">
        <v>9.9051481005937827</v>
      </c>
      <c r="Q4">
        <v>5.0388018026287238</v>
      </c>
      <c r="R4">
        <v>2.3695963982891328</v>
      </c>
      <c r="S4">
        <v>27.890968755241751</v>
      </c>
      <c r="T4">
        <v>6.5613349103096548</v>
      </c>
      <c r="U4">
        <v>35.468941452453592</v>
      </c>
      <c r="V4">
        <v>423.81411970321369</v>
      </c>
      <c r="W4">
        <v>399.31672472676809</v>
      </c>
      <c r="X4">
        <v>1.138476683762673</v>
      </c>
      <c r="Y4">
        <v>0.26333264249796251</v>
      </c>
      <c r="Z4">
        <v>42.934315814849327</v>
      </c>
      <c r="AA4">
        <v>17.62278581649462</v>
      </c>
      <c r="AB4">
        <v>1.337386074601564</v>
      </c>
      <c r="AC4">
        <v>29.24615483531073</v>
      </c>
      <c r="AD4">
        <v>33.849878703191479</v>
      </c>
      <c r="AE4">
        <v>6.9975813126436854</v>
      </c>
      <c r="AF4">
        <v>9.6565833366570573</v>
      </c>
      <c r="AG4">
        <v>128.37896167941511</v>
      </c>
      <c r="AH4">
        <v>76.045485003104119</v>
      </c>
      <c r="AI4">
        <v>16.28791804989137</v>
      </c>
      <c r="AJ4">
        <v>122.7125640503168</v>
      </c>
      <c r="AK4">
        <v>61.179047531756609</v>
      </c>
      <c r="AL4">
        <v>270.10447441262932</v>
      </c>
      <c r="AM4">
        <v>15.17828891278805</v>
      </c>
      <c r="AN4">
        <v>17.272824663008919</v>
      </c>
    </row>
    <row r="5" spans="1:40" x14ac:dyDescent="0.45">
      <c r="A5" s="1" t="s">
        <v>648</v>
      </c>
      <c r="B5">
        <v>80.591630522847225</v>
      </c>
      <c r="C5">
        <v>7.9008525227801094</v>
      </c>
      <c r="D5">
        <v>0.65183846959813796</v>
      </c>
      <c r="E5">
        <v>0.3642698953010064</v>
      </c>
      <c r="F5">
        <v>90.99989764495443</v>
      </c>
      <c r="G5">
        <v>29.592625588014641</v>
      </c>
      <c r="H5">
        <v>23.30106597451006</v>
      </c>
      <c r="I5">
        <v>5.0450607158495187</v>
      </c>
      <c r="J5">
        <v>2.988086562357509</v>
      </c>
      <c r="K5">
        <v>1.0856128380315651</v>
      </c>
      <c r="L5">
        <v>8.4988457137837159</v>
      </c>
      <c r="M5">
        <v>56.020566686611808</v>
      </c>
      <c r="N5">
        <v>29.56531387650907</v>
      </c>
      <c r="O5">
        <v>4.419841416701761</v>
      </c>
      <c r="P5">
        <v>27.645600686873241</v>
      </c>
      <c r="Q5">
        <v>6.5965591158509529</v>
      </c>
      <c r="R5">
        <v>2.420720970521903</v>
      </c>
      <c r="S5">
        <v>28.697049510143032</v>
      </c>
      <c r="T5">
        <v>4.0229660687829094</v>
      </c>
      <c r="U5">
        <v>49.122648604745848</v>
      </c>
      <c r="V5">
        <v>43.562753053332337</v>
      </c>
      <c r="W5">
        <v>120.5804185033503</v>
      </c>
      <c r="X5">
        <v>0.33356282270526533</v>
      </c>
      <c r="Y5">
        <v>0.25881250284402979</v>
      </c>
      <c r="Z5">
        <v>9.6963913961007755</v>
      </c>
      <c r="AA5">
        <v>15.099875722843541</v>
      </c>
      <c r="AB5">
        <v>3.1637000079208089</v>
      </c>
      <c r="AC5">
        <v>41.577824220848719</v>
      </c>
      <c r="AD5">
        <v>10.724885890687769</v>
      </c>
      <c r="AE5">
        <v>5.1463070082718829</v>
      </c>
      <c r="AF5">
        <v>3.5774065966181539</v>
      </c>
      <c r="AG5">
        <v>84.678569476790585</v>
      </c>
      <c r="AH5">
        <v>55.077533313521549</v>
      </c>
      <c r="AI5">
        <v>5.9635716756748431</v>
      </c>
      <c r="AJ5">
        <v>76.323975906852738</v>
      </c>
      <c r="AK5">
        <v>30.424871497153131</v>
      </c>
      <c r="AL5">
        <v>226.98616082765159</v>
      </c>
      <c r="AM5">
        <v>1.509976402803402</v>
      </c>
      <c r="AN5">
        <v>7.3550586999976533</v>
      </c>
    </row>
    <row r="6" spans="1:40" x14ac:dyDescent="0.45">
      <c r="A6" s="1" t="s">
        <v>649</v>
      </c>
      <c r="B6">
        <v>207.48700615763289</v>
      </c>
      <c r="C6">
        <v>27.06900043343466</v>
      </c>
      <c r="D6">
        <v>3.5813449867758949</v>
      </c>
      <c r="E6">
        <v>1.9389255273315671</v>
      </c>
      <c r="F6">
        <v>455.11339261544907</v>
      </c>
      <c r="G6">
        <v>180.89133062853469</v>
      </c>
      <c r="H6">
        <v>98.448904177801211</v>
      </c>
      <c r="I6">
        <v>22.451063105006838</v>
      </c>
      <c r="J6">
        <v>25.433535190676881</v>
      </c>
      <c r="K6">
        <v>5.4616493717109762</v>
      </c>
      <c r="L6">
        <v>42.741519420626339</v>
      </c>
      <c r="M6">
        <v>330.01974249252049</v>
      </c>
      <c r="N6">
        <v>102.9172314924776</v>
      </c>
      <c r="O6">
        <v>34.300482062371337</v>
      </c>
      <c r="P6">
        <v>113.6896737286943</v>
      </c>
      <c r="Q6">
        <v>37.608948130519352</v>
      </c>
      <c r="R6">
        <v>14.01238709357632</v>
      </c>
      <c r="S6">
        <v>217.9627016876926</v>
      </c>
      <c r="T6">
        <v>28.505235066498699</v>
      </c>
      <c r="U6">
        <v>128.39828312351139</v>
      </c>
      <c r="V6">
        <v>103.2871001901481</v>
      </c>
      <c r="W6">
        <v>381.69322600742453</v>
      </c>
      <c r="X6">
        <v>1.1033808326298951</v>
      </c>
      <c r="Y6">
        <v>7.6310262787021168</v>
      </c>
      <c r="Z6">
        <v>45.031169309726231</v>
      </c>
      <c r="AA6">
        <v>383.58175280365401</v>
      </c>
      <c r="AB6">
        <v>7.4292910580664362</v>
      </c>
      <c r="AC6">
        <v>274.48228550744841</v>
      </c>
      <c r="AD6">
        <v>48.195811073371672</v>
      </c>
      <c r="AE6">
        <v>36.698025011949397</v>
      </c>
      <c r="AF6">
        <v>20.030632715203559</v>
      </c>
      <c r="AG6">
        <v>144.54500191591791</v>
      </c>
      <c r="AH6">
        <v>315.06695242065462</v>
      </c>
      <c r="AI6">
        <v>32.435300561969797</v>
      </c>
      <c r="AJ6">
        <v>376.95285081124172</v>
      </c>
      <c r="AK6">
        <v>134.5670734906744</v>
      </c>
      <c r="AL6">
        <v>1639.409163089513</v>
      </c>
      <c r="AM6">
        <v>8.7777595635110988</v>
      </c>
      <c r="AN6">
        <v>33.960836902812119</v>
      </c>
    </row>
    <row r="7" spans="1:40" x14ac:dyDescent="0.45">
      <c r="A7" s="1" t="s">
        <v>650</v>
      </c>
      <c r="B7">
        <v>50.144682408858259</v>
      </c>
      <c r="C7">
        <v>6.5422072183620337</v>
      </c>
      <c r="D7">
        <v>7.5333285222602377</v>
      </c>
      <c r="E7">
        <v>0.2050504903791931</v>
      </c>
      <c r="F7">
        <v>6.4044247798520404</v>
      </c>
      <c r="G7">
        <v>1.0793524701065</v>
      </c>
      <c r="H7">
        <v>7.2280429615241388</v>
      </c>
      <c r="I7">
        <v>1.2916904251831609</v>
      </c>
      <c r="J7">
        <v>1.4880978826155871</v>
      </c>
      <c r="K7">
        <v>0.43034442515499011</v>
      </c>
      <c r="L7">
        <v>2.855583419723204</v>
      </c>
      <c r="M7">
        <v>6.9233865587968646</v>
      </c>
      <c r="N7">
        <v>4.5802071261492054</v>
      </c>
      <c r="O7">
        <v>0.51825605443346456</v>
      </c>
      <c r="P7">
        <v>3.0349713472176232</v>
      </c>
      <c r="Q7">
        <v>1.168118365980328</v>
      </c>
      <c r="R7">
        <v>0.9090405849529356</v>
      </c>
      <c r="S7">
        <v>14.19041528049601</v>
      </c>
      <c r="T7">
        <v>1.8585865598279609</v>
      </c>
      <c r="U7">
        <v>18.129374344523509</v>
      </c>
      <c r="V7">
        <v>7.2756458739418353</v>
      </c>
      <c r="W7">
        <v>12.7497171702502</v>
      </c>
      <c r="X7">
        <v>5.8150067402113301E-2</v>
      </c>
      <c r="Y7">
        <v>5.8162544969340813E-2</v>
      </c>
      <c r="Z7">
        <v>2.1288160613083669</v>
      </c>
      <c r="AA7">
        <v>3.4214123302121582</v>
      </c>
      <c r="AB7">
        <v>0.49253245757927461</v>
      </c>
      <c r="AC7">
        <v>12.703074381457361</v>
      </c>
      <c r="AD7">
        <v>3.8310970821709538</v>
      </c>
      <c r="AE7">
        <v>2.8394112801964142</v>
      </c>
      <c r="AF7">
        <v>1.3402320986057781</v>
      </c>
      <c r="AG7">
        <v>58.88930877410548</v>
      </c>
      <c r="AH7">
        <v>17.31381041564245</v>
      </c>
      <c r="AI7">
        <v>2.5572256259849828</v>
      </c>
      <c r="AJ7">
        <v>26.28548905979633</v>
      </c>
      <c r="AK7">
        <v>8.4831123362081371</v>
      </c>
      <c r="AL7">
        <v>55.586974783833902</v>
      </c>
      <c r="AM7">
        <v>1.2318034480828139</v>
      </c>
      <c r="AN7">
        <v>4.4165527281006396</v>
      </c>
    </row>
    <row r="8" spans="1:40" x14ac:dyDescent="0.45">
      <c r="A8" s="1" t="s">
        <v>651</v>
      </c>
      <c r="B8">
        <v>99.716901886209044</v>
      </c>
      <c r="C8">
        <v>13.043688573405021</v>
      </c>
      <c r="D8">
        <v>4.7942436567946283</v>
      </c>
      <c r="E8">
        <v>0.69627983042375674</v>
      </c>
      <c r="F8">
        <v>30.51344358392933</v>
      </c>
      <c r="G8">
        <v>6.3051737945334851</v>
      </c>
      <c r="H8">
        <v>67.473252457857001</v>
      </c>
      <c r="I8">
        <v>21.712067645645529</v>
      </c>
      <c r="J8">
        <v>14.334687649903049</v>
      </c>
      <c r="K8">
        <v>2.8248782761077251</v>
      </c>
      <c r="L8">
        <v>21.031396782892209</v>
      </c>
      <c r="M8">
        <v>115.9555332153077</v>
      </c>
      <c r="N8">
        <v>11.07856743415444</v>
      </c>
      <c r="O8">
        <v>5.461311029376902</v>
      </c>
      <c r="P8">
        <v>22.16977253229831</v>
      </c>
      <c r="Q8">
        <v>6.4035251696996891</v>
      </c>
      <c r="R8">
        <v>7.2508454569688698</v>
      </c>
      <c r="S8">
        <v>151.48603336762989</v>
      </c>
      <c r="T8">
        <v>15.910449111474421</v>
      </c>
      <c r="U8">
        <v>47.677182303654178</v>
      </c>
      <c r="V8">
        <v>84.411182487531292</v>
      </c>
      <c r="W8">
        <v>803.22559105959886</v>
      </c>
      <c r="X8">
        <v>0.9499606613743089</v>
      </c>
      <c r="Y8">
        <v>0.75462915330239444</v>
      </c>
      <c r="Z8">
        <v>37.631454042094681</v>
      </c>
      <c r="AA8">
        <v>43.668983709027863</v>
      </c>
      <c r="AB8">
        <v>2.8451697977186918</v>
      </c>
      <c r="AC8">
        <v>110.02006388288019</v>
      </c>
      <c r="AD8">
        <v>34.738851597438163</v>
      </c>
      <c r="AE8">
        <v>19.852966755040061</v>
      </c>
      <c r="AF8">
        <v>9.0150163729972093</v>
      </c>
      <c r="AG8">
        <v>103.8736467016484</v>
      </c>
      <c r="AH8">
        <v>163.90985108502369</v>
      </c>
      <c r="AI8">
        <v>18.698917666169091</v>
      </c>
      <c r="AJ8">
        <v>236.47791647955879</v>
      </c>
      <c r="AK8">
        <v>71.329968492758837</v>
      </c>
      <c r="AL8">
        <v>340.11647756238852</v>
      </c>
      <c r="AM8">
        <v>14.802704894092081</v>
      </c>
      <c r="AN8">
        <v>14.03337146175274</v>
      </c>
    </row>
    <row r="9" spans="1:40" x14ac:dyDescent="0.45">
      <c r="A9" s="1" t="s">
        <v>652</v>
      </c>
      <c r="B9">
        <v>12.4274712794917</v>
      </c>
      <c r="C9">
        <v>1.386221821785826</v>
      </c>
      <c r="D9">
        <v>0.31556162752034211</v>
      </c>
      <c r="E9">
        <v>9.5390498337165147E-2</v>
      </c>
      <c r="F9">
        <v>10.52833447009656</v>
      </c>
      <c r="G9">
        <v>2.274918060046299</v>
      </c>
      <c r="H9">
        <v>9.4489139307307326</v>
      </c>
      <c r="I9">
        <v>2.2861164065809589</v>
      </c>
      <c r="J9">
        <v>1.480308275696367</v>
      </c>
      <c r="K9">
        <v>0.69710009106244297</v>
      </c>
      <c r="L9">
        <v>4.485987414476746</v>
      </c>
      <c r="M9">
        <v>10.461298469498519</v>
      </c>
      <c r="N9">
        <v>3.4609495989501711</v>
      </c>
      <c r="O9">
        <v>2.2942630088278499</v>
      </c>
      <c r="P9">
        <v>5.5840177089121843</v>
      </c>
      <c r="Q9">
        <v>2.4396008988128108</v>
      </c>
      <c r="R9">
        <v>0.83957468644327782</v>
      </c>
      <c r="S9">
        <v>13.70962335542576</v>
      </c>
      <c r="T9">
        <v>2.613283162663814</v>
      </c>
      <c r="U9">
        <v>35.384263792975062</v>
      </c>
      <c r="V9">
        <v>15.00203494842736</v>
      </c>
      <c r="W9">
        <v>133.29185156234561</v>
      </c>
      <c r="X9">
        <v>0.12308833430405999</v>
      </c>
      <c r="Y9">
        <v>0.40374965574930738</v>
      </c>
      <c r="Z9">
        <v>4.9872706642305822</v>
      </c>
      <c r="AA9">
        <v>20.6587687233054</v>
      </c>
      <c r="AB9">
        <v>1.441673935846959</v>
      </c>
      <c r="AC9">
        <v>11.67598744352151</v>
      </c>
      <c r="AD9">
        <v>4.7428102185374694</v>
      </c>
      <c r="AE9">
        <v>2.047006104718351</v>
      </c>
      <c r="AF9">
        <v>1.532607514679577</v>
      </c>
      <c r="AG9">
        <v>12.25328222449469</v>
      </c>
      <c r="AH9">
        <v>18.210987442167951</v>
      </c>
      <c r="AI9">
        <v>2.6714656164190531</v>
      </c>
      <c r="AJ9">
        <v>36.778057929312268</v>
      </c>
      <c r="AK9">
        <v>13.017597354633491</v>
      </c>
      <c r="AL9">
        <v>120.160491058427</v>
      </c>
      <c r="AM9">
        <v>0.95875144468255202</v>
      </c>
      <c r="AN9">
        <v>3.683228685655163</v>
      </c>
    </row>
    <row r="10" spans="1:40" x14ac:dyDescent="0.45">
      <c r="A10" s="1" t="s">
        <v>653</v>
      </c>
      <c r="B10">
        <v>590.34588599896483</v>
      </c>
      <c r="C10">
        <v>56.556846254166288</v>
      </c>
      <c r="D10">
        <v>17.341343073612421</v>
      </c>
      <c r="E10">
        <v>8.5352942934275511</v>
      </c>
      <c r="F10">
        <v>88.20401775359592</v>
      </c>
      <c r="G10">
        <v>23.31289317054096</v>
      </c>
      <c r="H10">
        <v>139.6164200439635</v>
      </c>
      <c r="I10">
        <v>35.56456257743752</v>
      </c>
      <c r="J10">
        <v>14.335950775909961</v>
      </c>
      <c r="K10">
        <v>11.354898335326791</v>
      </c>
      <c r="L10">
        <v>219.842927797437</v>
      </c>
      <c r="M10">
        <v>119.5986542502163</v>
      </c>
      <c r="N10">
        <v>32.405344813785483</v>
      </c>
      <c r="O10">
        <v>17.8981406970588</v>
      </c>
      <c r="P10">
        <v>105.69025273989401</v>
      </c>
      <c r="Q10">
        <v>20.99225096127579</v>
      </c>
      <c r="R10">
        <v>12.795092588534409</v>
      </c>
      <c r="S10">
        <v>111.8355255340695</v>
      </c>
      <c r="T10">
        <v>17.126008808693239</v>
      </c>
      <c r="U10">
        <v>281.09616630861888</v>
      </c>
      <c r="V10">
        <v>485.29198999801008</v>
      </c>
      <c r="W10">
        <v>1450.690363233002</v>
      </c>
      <c r="X10">
        <v>2.3799749012666971</v>
      </c>
      <c r="Y10">
        <v>2.029456184773728</v>
      </c>
      <c r="Z10">
        <v>71.135263488548688</v>
      </c>
      <c r="AA10">
        <v>110.15416040932681</v>
      </c>
      <c r="AB10">
        <v>9.0271873974007839</v>
      </c>
      <c r="AC10">
        <v>180.7614210445042</v>
      </c>
      <c r="AD10">
        <v>83.183451453427494</v>
      </c>
      <c r="AE10">
        <v>30.72161091909306</v>
      </c>
      <c r="AF10">
        <v>22.12403116183248</v>
      </c>
      <c r="AG10">
        <v>406.74998040214302</v>
      </c>
      <c r="AH10">
        <v>257.60986808610221</v>
      </c>
      <c r="AI10">
        <v>37.575717612543222</v>
      </c>
      <c r="AJ10">
        <v>329.10283217962382</v>
      </c>
      <c r="AK10">
        <v>149.120869242228</v>
      </c>
      <c r="AL10">
        <v>1021.3252042946129</v>
      </c>
      <c r="AM10">
        <v>17.023938880454299</v>
      </c>
      <c r="AN10">
        <v>46.917648887073398</v>
      </c>
    </row>
    <row r="11" spans="1:40" x14ac:dyDescent="0.45">
      <c r="A11" s="1" t="s">
        <v>654</v>
      </c>
      <c r="B11">
        <v>82.03509430536657</v>
      </c>
      <c r="C11">
        <v>11.95344361807963</v>
      </c>
      <c r="D11">
        <v>1.9441700281497041</v>
      </c>
      <c r="E11">
        <v>0.34326923260749631</v>
      </c>
      <c r="F11">
        <v>7.4536732188335559</v>
      </c>
      <c r="G11">
        <v>1.2227610193474681</v>
      </c>
      <c r="H11">
        <v>36.425673761493243</v>
      </c>
      <c r="I11">
        <v>9.6462193666590732</v>
      </c>
      <c r="J11">
        <v>2.9422328490219591</v>
      </c>
      <c r="K11">
        <v>6.5759357722078509</v>
      </c>
      <c r="L11">
        <v>238.2170140222095</v>
      </c>
      <c r="M11">
        <v>16.429563969561681</v>
      </c>
      <c r="N11">
        <v>3.0781764953145498</v>
      </c>
      <c r="O11">
        <v>3.3016376297773151</v>
      </c>
      <c r="P11">
        <v>7.8839335254788079</v>
      </c>
      <c r="Q11">
        <v>4.1591656044610978</v>
      </c>
      <c r="R11">
        <v>2.3952218226778141</v>
      </c>
      <c r="S11">
        <v>29.965496122010649</v>
      </c>
      <c r="T11">
        <v>4.7124273564894841</v>
      </c>
      <c r="U11">
        <v>25.97361129523653</v>
      </c>
      <c r="V11">
        <v>167.40253975703919</v>
      </c>
      <c r="W11">
        <v>212.87960196123851</v>
      </c>
      <c r="X11">
        <v>0.4073719425793414</v>
      </c>
      <c r="Y11">
        <v>0.2490069867567527</v>
      </c>
      <c r="Z11">
        <v>10.8582970089091</v>
      </c>
      <c r="AA11">
        <v>14.536114273305399</v>
      </c>
      <c r="AB11">
        <v>1.1855972345531529</v>
      </c>
      <c r="AC11">
        <v>22.917215198255931</v>
      </c>
      <c r="AD11">
        <v>19.800576815925069</v>
      </c>
      <c r="AE11">
        <v>5.7565470704709858</v>
      </c>
      <c r="AF11">
        <v>5.4535888374528536</v>
      </c>
      <c r="AG11">
        <v>76.055914191973628</v>
      </c>
      <c r="AH11">
        <v>49.648402047916861</v>
      </c>
      <c r="AI11">
        <v>9.8451251599134988</v>
      </c>
      <c r="AJ11">
        <v>89.150835350952519</v>
      </c>
      <c r="AK11">
        <v>38.522938264615448</v>
      </c>
      <c r="AL11">
        <v>182.93815149746951</v>
      </c>
      <c r="AM11">
        <v>3.1218859374179631</v>
      </c>
      <c r="AN11">
        <v>14.52536947206219</v>
      </c>
    </row>
    <row r="12" spans="1:40" x14ac:dyDescent="0.45">
      <c r="A12" s="1" t="s">
        <v>655</v>
      </c>
      <c r="B12">
        <v>65.833117605786185</v>
      </c>
      <c r="C12">
        <v>7.9079782705481669</v>
      </c>
      <c r="D12">
        <v>3.475349020144205</v>
      </c>
      <c r="E12">
        <v>0.30782262723471632</v>
      </c>
      <c r="F12">
        <v>45.662184835746551</v>
      </c>
      <c r="G12">
        <v>5.1408255699443064</v>
      </c>
      <c r="H12">
        <v>29.859929110357172</v>
      </c>
      <c r="I12">
        <v>8.0899708177254777</v>
      </c>
      <c r="J12">
        <v>3.9558048016746539</v>
      </c>
      <c r="K12">
        <v>1.6182030975934869</v>
      </c>
      <c r="L12">
        <v>14.4193789056055</v>
      </c>
      <c r="M12">
        <v>32.350991119123108</v>
      </c>
      <c r="N12">
        <v>14.869992706981749</v>
      </c>
      <c r="O12">
        <v>5.0847925070833444</v>
      </c>
      <c r="P12">
        <v>16.554448983305821</v>
      </c>
      <c r="Q12">
        <v>5.0497742723112058</v>
      </c>
      <c r="R12">
        <v>2.2061743880182489</v>
      </c>
      <c r="S12">
        <v>34.232752402390759</v>
      </c>
      <c r="T12">
        <v>5.6860722663249854</v>
      </c>
      <c r="U12">
        <v>36.806122643426633</v>
      </c>
      <c r="V12">
        <v>57.005886076403229</v>
      </c>
      <c r="W12">
        <v>310.99776533773968</v>
      </c>
      <c r="X12">
        <v>0.45041370838284928</v>
      </c>
      <c r="Y12">
        <v>0.65849708536476226</v>
      </c>
      <c r="Z12">
        <v>14.42356109786426</v>
      </c>
      <c r="AA12">
        <v>34.666536232559523</v>
      </c>
      <c r="AB12">
        <v>2.2582433894386948</v>
      </c>
      <c r="AC12">
        <v>30.67726139575829</v>
      </c>
      <c r="AD12">
        <v>15.897390763459519</v>
      </c>
      <c r="AE12">
        <v>6.1424698445051149</v>
      </c>
      <c r="AF12">
        <v>4.2392532039315061</v>
      </c>
      <c r="AG12">
        <v>112.4448859485839</v>
      </c>
      <c r="AH12">
        <v>54.250870607921343</v>
      </c>
      <c r="AI12">
        <v>7.4502314173433204</v>
      </c>
      <c r="AJ12">
        <v>89.819873101868026</v>
      </c>
      <c r="AK12">
        <v>32.980508514837872</v>
      </c>
      <c r="AL12">
        <v>236.439053405625</v>
      </c>
      <c r="AM12">
        <v>4.8475302970605982</v>
      </c>
      <c r="AN12">
        <v>10.648439482754011</v>
      </c>
    </row>
    <row r="13" spans="1:40" x14ac:dyDescent="0.45">
      <c r="A13" s="1" t="s">
        <v>656</v>
      </c>
      <c r="B13">
        <v>242.34141167242569</v>
      </c>
      <c r="C13">
        <v>25.353994601068759</v>
      </c>
      <c r="D13">
        <v>3.6433604041216552</v>
      </c>
      <c r="E13">
        <v>1.0236039403963439</v>
      </c>
      <c r="F13">
        <v>114.1385284252781</v>
      </c>
      <c r="G13">
        <v>6.7140530410380546</v>
      </c>
      <c r="H13">
        <v>74.683231373995213</v>
      </c>
      <c r="I13">
        <v>29.744173673263461</v>
      </c>
      <c r="J13">
        <v>4.1965235797746576</v>
      </c>
      <c r="K13">
        <v>3.0408633415753892</v>
      </c>
      <c r="L13">
        <v>16.386630608231961</v>
      </c>
      <c r="M13">
        <v>52.634831255110001</v>
      </c>
      <c r="N13">
        <v>24.79126865733906</v>
      </c>
      <c r="O13">
        <v>3.5685731326941119</v>
      </c>
      <c r="P13">
        <v>90.584321944699752</v>
      </c>
      <c r="Q13">
        <v>4.4285232423340588</v>
      </c>
      <c r="R13">
        <v>2.4688130925042522</v>
      </c>
      <c r="S13">
        <v>32.70505637940505</v>
      </c>
      <c r="T13">
        <v>22.86867054720808</v>
      </c>
      <c r="U13">
        <v>34.411886483857771</v>
      </c>
      <c r="V13">
        <v>74.173781167346462</v>
      </c>
      <c r="W13">
        <v>718.9425165218023</v>
      </c>
      <c r="X13">
        <v>1.0337340649060489</v>
      </c>
      <c r="Y13">
        <v>0.3721235741718148</v>
      </c>
      <c r="Z13">
        <v>30.35607465021754</v>
      </c>
      <c r="AA13">
        <v>21.60097909642889</v>
      </c>
      <c r="AB13">
        <v>1.518725109264621</v>
      </c>
      <c r="AC13">
        <v>66.152926630032837</v>
      </c>
      <c r="AD13">
        <v>48.174981991376747</v>
      </c>
      <c r="AE13">
        <v>6.5693106853758163</v>
      </c>
      <c r="AF13">
        <v>17.74879259312555</v>
      </c>
      <c r="AG13">
        <v>90.896939861871459</v>
      </c>
      <c r="AH13">
        <v>106.9318083791261</v>
      </c>
      <c r="AI13">
        <v>17.03468002713074</v>
      </c>
      <c r="AJ13">
        <v>227.04536740236509</v>
      </c>
      <c r="AK13">
        <v>63.989967139514263</v>
      </c>
      <c r="AL13">
        <v>282.00104954421693</v>
      </c>
      <c r="AM13">
        <v>2.6394244932178581</v>
      </c>
      <c r="AN13">
        <v>9.3254033917077468</v>
      </c>
    </row>
    <row r="14" spans="1:40" x14ac:dyDescent="0.45">
      <c r="A14" s="1" t="s">
        <v>657</v>
      </c>
      <c r="B14">
        <v>81.187767234811545</v>
      </c>
      <c r="C14">
        <v>7.7859924263898348</v>
      </c>
      <c r="D14">
        <v>1.2460383519749061</v>
      </c>
      <c r="E14">
        <v>0.69749472629015252</v>
      </c>
      <c r="F14">
        <v>10.60573371409189</v>
      </c>
      <c r="G14">
        <v>1.91800491545146</v>
      </c>
      <c r="H14">
        <v>7.9578609694578972</v>
      </c>
      <c r="I14">
        <v>2.061720228354353</v>
      </c>
      <c r="J14">
        <v>2.2238496875106648</v>
      </c>
      <c r="K14">
        <v>0.6292177841693023</v>
      </c>
      <c r="L14">
        <v>17.748114099546932</v>
      </c>
      <c r="M14">
        <v>6.8776962733105469</v>
      </c>
      <c r="N14">
        <v>3.5610544275475999</v>
      </c>
      <c r="O14">
        <v>0.81707002712854682</v>
      </c>
      <c r="P14">
        <v>1.8357837191822799</v>
      </c>
      <c r="Q14">
        <v>0.74815983377962747</v>
      </c>
      <c r="R14">
        <v>1.082404847265148</v>
      </c>
      <c r="S14">
        <v>22.12766314018198</v>
      </c>
      <c r="T14">
        <v>2.5711372568528099</v>
      </c>
      <c r="U14">
        <v>5.5478294378056603</v>
      </c>
      <c r="V14">
        <v>31.211563669464351</v>
      </c>
      <c r="W14">
        <v>103.1129188203255</v>
      </c>
      <c r="X14">
        <v>0.1242094886926811</v>
      </c>
      <c r="Y14">
        <v>7.9472640752999799E-2</v>
      </c>
      <c r="Z14">
        <v>4.2467034219127777</v>
      </c>
      <c r="AA14">
        <v>4.8228540557579969</v>
      </c>
      <c r="AB14">
        <v>0.27563174284893782</v>
      </c>
      <c r="AC14">
        <v>12.78193150631488</v>
      </c>
      <c r="AD14">
        <v>4.2734496560347921</v>
      </c>
      <c r="AE14">
        <v>2.707786556238895</v>
      </c>
      <c r="AF14">
        <v>1.435243876953967</v>
      </c>
      <c r="AG14">
        <v>21.843582125965629</v>
      </c>
      <c r="AH14">
        <v>18.154777729405112</v>
      </c>
      <c r="AI14">
        <v>2.7918233231155511</v>
      </c>
      <c r="AJ14">
        <v>32.168503118287752</v>
      </c>
      <c r="AK14">
        <v>10.38560139813127</v>
      </c>
      <c r="AL14">
        <v>41.056900088661394</v>
      </c>
      <c r="AM14">
        <v>1.115543149412511</v>
      </c>
      <c r="AN14">
        <v>2.261732653575212</v>
      </c>
    </row>
    <row r="15" spans="1:40" x14ac:dyDescent="0.45">
      <c r="A15" s="1" t="s">
        <v>658</v>
      </c>
      <c r="B15">
        <v>54.04150726937371</v>
      </c>
      <c r="C15">
        <v>4.8489889797865313</v>
      </c>
      <c r="D15">
        <v>0.75850446212593359</v>
      </c>
      <c r="E15">
        <v>0.53433440536477239</v>
      </c>
      <c r="F15">
        <v>80.024030675182146</v>
      </c>
      <c r="G15">
        <v>9.1851037684022838</v>
      </c>
      <c r="H15">
        <v>22.360392684325738</v>
      </c>
      <c r="I15">
        <v>6.1373111351730794</v>
      </c>
      <c r="J15">
        <v>3.5940406765354651</v>
      </c>
      <c r="K15">
        <v>1.2051588631726</v>
      </c>
      <c r="L15">
        <v>9.2136148700243776</v>
      </c>
      <c r="M15">
        <v>58.65900033505865</v>
      </c>
      <c r="N15">
        <v>27.84856878915868</v>
      </c>
      <c r="O15">
        <v>2.8232799445504519</v>
      </c>
      <c r="P15">
        <v>8.9427305092558296</v>
      </c>
      <c r="Q15">
        <v>2.9773574950620101</v>
      </c>
      <c r="R15">
        <v>2.2051818049023808</v>
      </c>
      <c r="S15">
        <v>31.596953659637911</v>
      </c>
      <c r="T15">
        <v>4.7346034668783012</v>
      </c>
      <c r="U15">
        <v>16.87082662211823</v>
      </c>
      <c r="V15">
        <v>75.078137451572545</v>
      </c>
      <c r="W15">
        <v>218.54692917739681</v>
      </c>
      <c r="X15">
        <v>0.80830314986544338</v>
      </c>
      <c r="Y15">
        <v>0.68198389226820899</v>
      </c>
      <c r="Z15">
        <v>14.16618212769815</v>
      </c>
      <c r="AA15">
        <v>34.815329574753513</v>
      </c>
      <c r="AB15">
        <v>1.153310260236692</v>
      </c>
      <c r="AC15">
        <v>37.429628893169131</v>
      </c>
      <c r="AD15">
        <v>10.25469080557602</v>
      </c>
      <c r="AE15">
        <v>5.5537721712551376</v>
      </c>
      <c r="AF15">
        <v>3.3505848617941241</v>
      </c>
      <c r="AG15">
        <v>44.415747095837929</v>
      </c>
      <c r="AH15">
        <v>49.795516590285303</v>
      </c>
      <c r="AI15">
        <v>5.6838203818672461</v>
      </c>
      <c r="AJ15">
        <v>65.890281329736524</v>
      </c>
      <c r="AK15">
        <v>23.487479832236069</v>
      </c>
      <c r="AL15">
        <v>163.0149042750281</v>
      </c>
      <c r="AM15">
        <v>1.781346682222487</v>
      </c>
      <c r="AN15">
        <v>5.9904448777035597</v>
      </c>
    </row>
    <row r="16" spans="1:40" x14ac:dyDescent="0.45">
      <c r="A16" s="1" t="s">
        <v>659</v>
      </c>
      <c r="B16">
        <v>107.02364670054121</v>
      </c>
      <c r="C16">
        <v>6.432917362655914</v>
      </c>
      <c r="D16">
        <v>1.5954730699319231</v>
      </c>
      <c r="E16">
        <v>0.62073182088000745</v>
      </c>
      <c r="F16">
        <v>319.77505779745559</v>
      </c>
      <c r="G16">
        <v>7.1564060017211943</v>
      </c>
      <c r="H16">
        <v>42.006234575848467</v>
      </c>
      <c r="I16">
        <v>9.8835762225956145</v>
      </c>
      <c r="J16">
        <v>19.616604551354548</v>
      </c>
      <c r="K16">
        <v>2.3634632990667952</v>
      </c>
      <c r="L16">
        <v>18.704628826481521</v>
      </c>
      <c r="M16">
        <v>195.53274859321161</v>
      </c>
      <c r="N16">
        <v>66.231686441136276</v>
      </c>
      <c r="O16">
        <v>9.7110290365556153</v>
      </c>
      <c r="P16">
        <v>28.92299057878072</v>
      </c>
      <c r="Q16">
        <v>5.5542830601548356</v>
      </c>
      <c r="R16">
        <v>9.743347560486276</v>
      </c>
      <c r="S16">
        <v>207.91975989746561</v>
      </c>
      <c r="T16">
        <v>20.975054697511339</v>
      </c>
      <c r="U16">
        <v>27.987248723843908</v>
      </c>
      <c r="V16">
        <v>177.0887813694282</v>
      </c>
      <c r="W16">
        <v>414.17956372272602</v>
      </c>
      <c r="X16">
        <v>0.57484312587353548</v>
      </c>
      <c r="Y16">
        <v>0.65331671128463131</v>
      </c>
      <c r="Z16">
        <v>21.492104694446692</v>
      </c>
      <c r="AA16">
        <v>40.261584960228078</v>
      </c>
      <c r="AB16">
        <v>2.7722414012827592</v>
      </c>
      <c r="AC16">
        <v>134.93873426574461</v>
      </c>
      <c r="AD16">
        <v>25.701662869883378</v>
      </c>
      <c r="AE16">
        <v>25.063776518919731</v>
      </c>
      <c r="AF16">
        <v>9.3865319697963727</v>
      </c>
      <c r="AG16">
        <v>80.04597160677271</v>
      </c>
      <c r="AH16">
        <v>165.21497077172609</v>
      </c>
      <c r="AI16">
        <v>19.047222416543089</v>
      </c>
      <c r="AJ16">
        <v>245.3036838497388</v>
      </c>
      <c r="AK16">
        <v>73.451787172367091</v>
      </c>
      <c r="AL16">
        <v>337.06233919309221</v>
      </c>
      <c r="AM16">
        <v>4.5531633959764761</v>
      </c>
      <c r="AN16">
        <v>10.24465880970469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770.99692619572068</v>
      </c>
      <c r="C2">
        <v>27.319642115876359</v>
      </c>
      <c r="D2">
        <v>7.3643973149418578</v>
      </c>
      <c r="E2">
        <v>2.8225823319255499</v>
      </c>
      <c r="F2">
        <v>33.939835918826823</v>
      </c>
      <c r="G2">
        <v>9.0476007583425666</v>
      </c>
      <c r="H2">
        <v>33.24003176572198</v>
      </c>
      <c r="I2">
        <v>3.7399156993461462</v>
      </c>
      <c r="J2">
        <v>2.2831925730207772</v>
      </c>
      <c r="K2">
        <v>0.59779418928160188</v>
      </c>
      <c r="L2">
        <v>4.1039675139256326</v>
      </c>
      <c r="M2">
        <v>13.076487703814729</v>
      </c>
      <c r="N2">
        <v>9.2034992959775881</v>
      </c>
      <c r="O2">
        <v>0.61028635273542053</v>
      </c>
      <c r="P2">
        <v>2.2397794059561318</v>
      </c>
      <c r="Q2">
        <v>0.5637104088802205</v>
      </c>
      <c r="R2">
        <v>1.4867300721643719</v>
      </c>
      <c r="S2">
        <v>22.565171589433159</v>
      </c>
      <c r="T2">
        <v>4.1295044062968254</v>
      </c>
      <c r="U2">
        <v>4.7150491076670686</v>
      </c>
      <c r="V2">
        <v>10.9671223562591</v>
      </c>
      <c r="W2">
        <v>25.566956616530319</v>
      </c>
      <c r="X2">
        <v>0.12902761003935731</v>
      </c>
      <c r="Y2">
        <v>9.5000159621560748E-2</v>
      </c>
      <c r="Z2">
        <v>3.5878123850384172</v>
      </c>
      <c r="AA2">
        <v>5.6731984040357393</v>
      </c>
      <c r="AB2">
        <v>0.19334912599681239</v>
      </c>
      <c r="AC2">
        <v>86.749520896569933</v>
      </c>
      <c r="AD2">
        <v>16.21135428492499</v>
      </c>
      <c r="AE2">
        <v>2.9289220485235892</v>
      </c>
      <c r="AF2">
        <v>4.0812717946933246</v>
      </c>
      <c r="AG2">
        <v>175.83753803245739</v>
      </c>
      <c r="AH2">
        <v>25.303792526500661</v>
      </c>
      <c r="AI2">
        <v>6.6552916348258018</v>
      </c>
      <c r="AJ2">
        <v>47.185053779940702</v>
      </c>
      <c r="AK2">
        <v>19.177741449496249</v>
      </c>
      <c r="AL2">
        <v>98.781163596171695</v>
      </c>
      <c r="AM2">
        <v>1.006825887352244</v>
      </c>
      <c r="AN2">
        <v>16.876508034319201</v>
      </c>
    </row>
    <row r="3" spans="1:40" x14ac:dyDescent="0.45">
      <c r="A3" s="1" t="s">
        <v>432</v>
      </c>
      <c r="B3">
        <v>1.39377184679188</v>
      </c>
      <c r="C3">
        <v>0.14495287593299289</v>
      </c>
      <c r="D3">
        <v>4.1707041895168308E-2</v>
      </c>
      <c r="E3">
        <v>1.6742670403110609E-2</v>
      </c>
      <c r="F3">
        <v>0.48847147074866892</v>
      </c>
      <c r="G3">
        <v>0.206445165830514</v>
      </c>
      <c r="H3">
        <v>0.93433725280237379</v>
      </c>
      <c r="I3">
        <v>0.20690006488425741</v>
      </c>
      <c r="J3">
        <v>0.29135260419568992</v>
      </c>
      <c r="K3">
        <v>3.4931953157149788E-2</v>
      </c>
      <c r="L3">
        <v>1.154519780906484</v>
      </c>
      <c r="M3">
        <v>1.44138150106074</v>
      </c>
      <c r="N3">
        <v>0.13739956467926301</v>
      </c>
      <c r="O3">
        <v>3.9946698432101239E-2</v>
      </c>
      <c r="P3">
        <v>0.10963345886333881</v>
      </c>
      <c r="Q3">
        <v>6.6662872188117797E-2</v>
      </c>
      <c r="R3">
        <v>6.1227301099918592E-2</v>
      </c>
      <c r="S3">
        <v>0.62014345708531993</v>
      </c>
      <c r="T3">
        <v>8.7584694855080136E-2</v>
      </c>
      <c r="U3">
        <v>0.44926730128628728</v>
      </c>
      <c r="V3">
        <v>0.35634894488070329</v>
      </c>
      <c r="W3">
        <v>0.52345442818573962</v>
      </c>
      <c r="X3">
        <v>3.9755806702446604E-3</v>
      </c>
      <c r="Y3">
        <v>6.304743250792921E-3</v>
      </c>
      <c r="Z3">
        <v>0.15602300968656871</v>
      </c>
      <c r="AA3">
        <v>0.3421199320038234</v>
      </c>
      <c r="AB3">
        <v>2.0409568091434668E-2</v>
      </c>
      <c r="AC3">
        <v>3.0976722567829951</v>
      </c>
      <c r="AD3">
        <v>0.49401662996186302</v>
      </c>
      <c r="AE3">
        <v>0.6505337036639951</v>
      </c>
      <c r="AF3">
        <v>0.1427632607963541</v>
      </c>
      <c r="AG3">
        <v>1.400651283494865</v>
      </c>
      <c r="AH3">
        <v>2.8583681199047</v>
      </c>
      <c r="AI3">
        <v>0.20287487748416991</v>
      </c>
      <c r="AJ3">
        <v>1.4109335195314061</v>
      </c>
      <c r="AK3">
        <v>0.6848491267604504</v>
      </c>
      <c r="AL3">
        <v>6.0635245715846002</v>
      </c>
      <c r="AM3">
        <v>0.1068468754564</v>
      </c>
      <c r="AN3">
        <v>1.015999508270955</v>
      </c>
    </row>
    <row r="4" spans="1:40" x14ac:dyDescent="0.45">
      <c r="A4" s="1" t="s">
        <v>433</v>
      </c>
      <c r="B4">
        <v>48.232711570645932</v>
      </c>
      <c r="C4">
        <v>4.6298960789182848</v>
      </c>
      <c r="D4">
        <v>0.17255065380756079</v>
      </c>
      <c r="E4">
        <v>7.0094114842750447E-3</v>
      </c>
      <c r="F4">
        <v>0.1181009246282702</v>
      </c>
      <c r="G4">
        <v>2.653582112165024E-2</v>
      </c>
      <c r="H4">
        <v>2.3746208988133688</v>
      </c>
      <c r="I4">
        <v>4.8993715352202392E-2</v>
      </c>
      <c r="J4">
        <v>2.0595961992806389E-2</v>
      </c>
      <c r="K4">
        <v>1.019153378933477E-2</v>
      </c>
      <c r="L4">
        <v>6.243261481415676E-2</v>
      </c>
      <c r="M4">
        <v>4.473374450334637E-2</v>
      </c>
      <c r="N4">
        <v>1.7844736321900759E-2</v>
      </c>
      <c r="O4">
        <v>1.211216652826334E-2</v>
      </c>
      <c r="P4">
        <v>9.5398182879759506E-3</v>
      </c>
      <c r="Q4">
        <v>5.4436180189852924E-3</v>
      </c>
      <c r="R4">
        <v>1.993426501762938E-2</v>
      </c>
      <c r="S4">
        <v>0.21518924743277079</v>
      </c>
      <c r="T4">
        <v>6.8535945759182371E-2</v>
      </c>
      <c r="U4">
        <v>0.10909024395138101</v>
      </c>
      <c r="V4">
        <v>0.33698448929851332</v>
      </c>
      <c r="W4">
        <v>1.7922212708054239</v>
      </c>
      <c r="X4">
        <v>3.5079513192367612E-3</v>
      </c>
      <c r="Y4">
        <v>7.413850882797726E-4</v>
      </c>
      <c r="Z4">
        <v>6.2167387035261312E-2</v>
      </c>
      <c r="AA4">
        <v>5.6338989144608047E-2</v>
      </c>
      <c r="AB4">
        <v>2.0851668591243752E-3</v>
      </c>
      <c r="AC4">
        <v>0.42412333549782538</v>
      </c>
      <c r="AD4">
        <v>1.061844862399149</v>
      </c>
      <c r="AE4">
        <v>4.3960714771766239E-2</v>
      </c>
      <c r="AF4">
        <v>0.2199111820139224</v>
      </c>
      <c r="AG4">
        <v>12.064292503618541</v>
      </c>
      <c r="AH4">
        <v>0.48599580846975982</v>
      </c>
      <c r="AI4">
        <v>0.30489973915365548</v>
      </c>
      <c r="AJ4">
        <v>0.94470799601195266</v>
      </c>
      <c r="AK4">
        <v>0.86797691661394527</v>
      </c>
      <c r="AL4">
        <v>0.74038936198573002</v>
      </c>
      <c r="AM4">
        <v>4.3260473055113678E-2</v>
      </c>
      <c r="AN4">
        <v>0.1505012361531102</v>
      </c>
    </row>
    <row r="5" spans="1:40" x14ac:dyDescent="0.45">
      <c r="A5" s="1" t="s">
        <v>434</v>
      </c>
      <c r="B5">
        <v>30.328004494908161</v>
      </c>
      <c r="C5">
        <v>3.058024134765962</v>
      </c>
      <c r="D5">
        <v>0.66868330311685387</v>
      </c>
      <c r="E5">
        <v>0.2183388022960954</v>
      </c>
      <c r="F5">
        <v>16.499138677905211</v>
      </c>
      <c r="G5">
        <v>5.3051269905105052</v>
      </c>
      <c r="H5">
        <v>26.17896632427275</v>
      </c>
      <c r="I5">
        <v>10.213939937819109</v>
      </c>
      <c r="J5">
        <v>1.349310819708041</v>
      </c>
      <c r="K5">
        <v>4.4567376745366216</v>
      </c>
      <c r="L5">
        <v>342.7908476754418</v>
      </c>
      <c r="M5">
        <v>13.385396414893769</v>
      </c>
      <c r="N5">
        <v>4.4700580258275977</v>
      </c>
      <c r="O5">
        <v>1.8736934252414781</v>
      </c>
      <c r="P5">
        <v>7.0676548677486872</v>
      </c>
      <c r="Q5">
        <v>2.6891675722541382</v>
      </c>
      <c r="R5">
        <v>1.0234528913967651</v>
      </c>
      <c r="S5">
        <v>11.9864984132539</v>
      </c>
      <c r="T5">
        <v>3.0566282540757621</v>
      </c>
      <c r="U5">
        <v>16.334371732061889</v>
      </c>
      <c r="V5">
        <v>44.247195681039109</v>
      </c>
      <c r="W5">
        <v>45.86191450557488</v>
      </c>
      <c r="X5">
        <v>0.2603617897161053</v>
      </c>
      <c r="Y5">
        <v>0.2256271351207616</v>
      </c>
      <c r="Z5">
        <v>7.7950148939866004</v>
      </c>
      <c r="AA5">
        <v>12.341745830695251</v>
      </c>
      <c r="AB5">
        <v>0.77312427559641228</v>
      </c>
      <c r="AC5">
        <v>14.45891594202576</v>
      </c>
      <c r="AD5">
        <v>12.277488386003609</v>
      </c>
      <c r="AE5">
        <v>2.698070971658185</v>
      </c>
      <c r="AF5">
        <v>3.7753874638873341</v>
      </c>
      <c r="AG5">
        <v>47.211035531620773</v>
      </c>
      <c r="AH5">
        <v>27.217991729921611</v>
      </c>
      <c r="AI5">
        <v>6.3205526805174141</v>
      </c>
      <c r="AJ5">
        <v>49.758006827602998</v>
      </c>
      <c r="AK5">
        <v>22.5432668108554</v>
      </c>
      <c r="AL5">
        <v>121.0951158825701</v>
      </c>
      <c r="AM5">
        <v>4.1426911768194339</v>
      </c>
      <c r="AN5">
        <v>6.5547509143202962</v>
      </c>
    </row>
    <row r="6" spans="1:40" x14ac:dyDescent="0.45">
      <c r="A6" s="1" t="s">
        <v>435</v>
      </c>
      <c r="B6">
        <v>94.517038601484231</v>
      </c>
      <c r="C6">
        <v>9.0477009271143629</v>
      </c>
      <c r="D6">
        <v>2.0743724205329359</v>
      </c>
      <c r="E6">
        <v>0.67433755729542466</v>
      </c>
      <c r="F6">
        <v>46.342610062687243</v>
      </c>
      <c r="G6">
        <v>6.1035328733731884</v>
      </c>
      <c r="H6">
        <v>96.983671171691924</v>
      </c>
      <c r="I6">
        <v>25.016853649754012</v>
      </c>
      <c r="J6">
        <v>5.2415564325679904</v>
      </c>
      <c r="K6">
        <v>13.52245073899925</v>
      </c>
      <c r="L6">
        <v>633.87762218948274</v>
      </c>
      <c r="M6">
        <v>32.298974777994722</v>
      </c>
      <c r="N6">
        <v>13.76965689926976</v>
      </c>
      <c r="O6">
        <v>2.7177193199081748</v>
      </c>
      <c r="P6">
        <v>8.6916639534189315</v>
      </c>
      <c r="Q6">
        <v>3.9455153704027941</v>
      </c>
      <c r="R6">
        <v>3.7584377216529701</v>
      </c>
      <c r="S6">
        <v>53.103169920225959</v>
      </c>
      <c r="T6">
        <v>9.9057941219012147</v>
      </c>
      <c r="U6">
        <v>25.36136325227065</v>
      </c>
      <c r="V6">
        <v>706.4233372774795</v>
      </c>
      <c r="W6">
        <v>330.77459954198832</v>
      </c>
      <c r="X6">
        <v>1.212887501445099</v>
      </c>
      <c r="Y6">
        <v>0.27941031902850511</v>
      </c>
      <c r="Z6">
        <v>34.321784092475077</v>
      </c>
      <c r="AA6">
        <v>18.37595979115277</v>
      </c>
      <c r="AB6">
        <v>0.93202942041060322</v>
      </c>
      <c r="AC6">
        <v>35.758676567790097</v>
      </c>
      <c r="AD6">
        <v>38.571235889641549</v>
      </c>
      <c r="AE6">
        <v>8.9586397406537142</v>
      </c>
      <c r="AF6">
        <v>12.78983806238325</v>
      </c>
      <c r="AG6">
        <v>155.95700968338801</v>
      </c>
      <c r="AH6">
        <v>88.953917158926444</v>
      </c>
      <c r="AI6">
        <v>22.61744163825178</v>
      </c>
      <c r="AJ6">
        <v>175.83878732028879</v>
      </c>
      <c r="AK6">
        <v>81.359437350467758</v>
      </c>
      <c r="AL6">
        <v>312.97607126702928</v>
      </c>
      <c r="AM6">
        <v>12.53206206092246</v>
      </c>
      <c r="AN6">
        <v>23.384172213524749</v>
      </c>
    </row>
    <row r="7" spans="1:40" x14ac:dyDescent="0.45">
      <c r="A7" s="1" t="s">
        <v>436</v>
      </c>
      <c r="B7">
        <v>21.805858736776941</v>
      </c>
      <c r="C7">
        <v>2.7911298524912231</v>
      </c>
      <c r="D7">
        <v>0.39290594030260523</v>
      </c>
      <c r="E7">
        <v>0.12957471508393709</v>
      </c>
      <c r="F7">
        <v>10.042620216005901</v>
      </c>
      <c r="G7">
        <v>1.944889296929456</v>
      </c>
      <c r="H7">
        <v>9.7867294210572382</v>
      </c>
      <c r="I7">
        <v>2.8813161369027052</v>
      </c>
      <c r="J7">
        <v>1.7864077490051791</v>
      </c>
      <c r="K7">
        <v>0.84895875887537975</v>
      </c>
      <c r="L7">
        <v>7.3229059661734226</v>
      </c>
      <c r="M7">
        <v>8.144102077274944</v>
      </c>
      <c r="N7">
        <v>2.6624639255306488</v>
      </c>
      <c r="O7">
        <v>1.9241879678717611</v>
      </c>
      <c r="P7">
        <v>6.7709768605736222</v>
      </c>
      <c r="Q7">
        <v>2.0292338459815751</v>
      </c>
      <c r="R7">
        <v>1.0644913437392169</v>
      </c>
      <c r="S7">
        <v>17.64979214779278</v>
      </c>
      <c r="T7">
        <v>2.5527075505162329</v>
      </c>
      <c r="U7">
        <v>14.433076035056761</v>
      </c>
      <c r="V7">
        <v>19.317814897873301</v>
      </c>
      <c r="W7">
        <v>19.227428278473909</v>
      </c>
      <c r="X7">
        <v>0.1045370559578461</v>
      </c>
      <c r="Y7">
        <v>0.18260548509980681</v>
      </c>
      <c r="Z7">
        <v>3.38579146292841</v>
      </c>
      <c r="AA7">
        <v>10.060644128251431</v>
      </c>
      <c r="AB7">
        <v>0.67567947707945686</v>
      </c>
      <c r="AC7">
        <v>12.462296268597649</v>
      </c>
      <c r="AD7">
        <v>5.4713272781619962</v>
      </c>
      <c r="AE7">
        <v>2.406086614099423</v>
      </c>
      <c r="AF7">
        <v>1.589550043742574</v>
      </c>
      <c r="AG7">
        <v>14.982507920376211</v>
      </c>
      <c r="AH7">
        <v>18.160093401045799</v>
      </c>
      <c r="AI7">
        <v>2.7629518179583652</v>
      </c>
      <c r="AJ7">
        <v>34.637328155737421</v>
      </c>
      <c r="AK7">
        <v>12.32170110551759</v>
      </c>
      <c r="AL7">
        <v>80.466810909891507</v>
      </c>
      <c r="AM7">
        <v>1.0263448138614859</v>
      </c>
      <c r="AN7">
        <v>3.5949756177430818</v>
      </c>
    </row>
    <row r="8" spans="1:40" x14ac:dyDescent="0.45">
      <c r="A8" s="1" t="s">
        <v>437</v>
      </c>
      <c r="B8">
        <v>9.2675243902909994</v>
      </c>
      <c r="C8">
        <v>1.1618484856182441</v>
      </c>
      <c r="D8">
        <v>0.25380897966754662</v>
      </c>
      <c r="E8">
        <v>7.1488080085796921E-2</v>
      </c>
      <c r="F8">
        <v>4.0958706501506326</v>
      </c>
      <c r="G8">
        <v>0.95972936645562845</v>
      </c>
      <c r="H8">
        <v>9.6965725865352166</v>
      </c>
      <c r="I8">
        <v>2.1449244223685349</v>
      </c>
      <c r="J8">
        <v>1.893378027751814</v>
      </c>
      <c r="K8">
        <v>0.49247018806101039</v>
      </c>
      <c r="L8">
        <v>2.0926668832154882</v>
      </c>
      <c r="M8">
        <v>3.8664147229573271</v>
      </c>
      <c r="N8">
        <v>1.0325482638543459</v>
      </c>
      <c r="O8">
        <v>0.41820073741087821</v>
      </c>
      <c r="P8">
        <v>9.2017070703412323</v>
      </c>
      <c r="Q8">
        <v>0.68687733585606181</v>
      </c>
      <c r="R8">
        <v>1.006233019151797</v>
      </c>
      <c r="S8">
        <v>18.818474529568931</v>
      </c>
      <c r="T8">
        <v>2.0748004499955841</v>
      </c>
      <c r="U8">
        <v>3.587548240785603</v>
      </c>
      <c r="V8">
        <v>6.3541906560478676</v>
      </c>
      <c r="W8">
        <v>12.03856371360957</v>
      </c>
      <c r="X8">
        <v>4.5150379531242249E-2</v>
      </c>
      <c r="Y8">
        <v>5.9921585355354683E-2</v>
      </c>
      <c r="Z8">
        <v>1.4229287876105601</v>
      </c>
      <c r="AA8">
        <v>3.5712195661211088</v>
      </c>
      <c r="AB8">
        <v>0.16719548999310219</v>
      </c>
      <c r="AC8">
        <v>7.503897452322037</v>
      </c>
      <c r="AD8">
        <v>3.000569053961506</v>
      </c>
      <c r="AE8">
        <v>2.0497983607026158</v>
      </c>
      <c r="AF8">
        <v>1.0767111762275361</v>
      </c>
      <c r="AG8">
        <v>8.5686273217417597</v>
      </c>
      <c r="AH8">
        <v>12.67397487826123</v>
      </c>
      <c r="AI8">
        <v>2.0921978271434218</v>
      </c>
      <c r="AJ8">
        <v>25.228431998474989</v>
      </c>
      <c r="AK8">
        <v>7.4923906275846699</v>
      </c>
      <c r="AL8">
        <v>53.830556743364539</v>
      </c>
      <c r="AM8">
        <v>0.3427184252350165</v>
      </c>
      <c r="AN8">
        <v>3.52157784511212</v>
      </c>
    </row>
    <row r="9" spans="1:40" x14ac:dyDescent="0.45">
      <c r="A9" s="1" t="s">
        <v>438</v>
      </c>
      <c r="B9">
        <v>1.5187921490465199</v>
      </c>
      <c r="C9">
        <v>0.15258945585813691</v>
      </c>
      <c r="D9">
        <v>3.4496026353762831E-2</v>
      </c>
      <c r="E9">
        <v>1.063182845564211E-2</v>
      </c>
      <c r="F9">
        <v>1.206240182534934</v>
      </c>
      <c r="G9">
        <v>0.16942522310199229</v>
      </c>
      <c r="H9">
        <v>1.2881954266799731</v>
      </c>
      <c r="I9">
        <v>0.31377951608870341</v>
      </c>
      <c r="J9">
        <v>0.1203962767410745</v>
      </c>
      <c r="K9">
        <v>0.16610678867394391</v>
      </c>
      <c r="L9">
        <v>5.4875589301668182</v>
      </c>
      <c r="M9">
        <v>0.73961100780700384</v>
      </c>
      <c r="N9">
        <v>0.32780240343185718</v>
      </c>
      <c r="O9">
        <v>5.6118053688159301E-2</v>
      </c>
      <c r="P9">
        <v>0.1679377629998956</v>
      </c>
      <c r="Q9">
        <v>6.6348926504652225E-2</v>
      </c>
      <c r="R9">
        <v>7.5762759200147092E-2</v>
      </c>
      <c r="S9">
        <v>1.2137129931637201</v>
      </c>
      <c r="T9">
        <v>0.18980315214834531</v>
      </c>
      <c r="U9">
        <v>0.45886274946064881</v>
      </c>
      <c r="V9">
        <v>11.26067913157414</v>
      </c>
      <c r="W9">
        <v>5.8975504318867182</v>
      </c>
      <c r="X9">
        <v>1.8777704464323589E-2</v>
      </c>
      <c r="Y9">
        <v>7.5284196459070698E-3</v>
      </c>
      <c r="Z9">
        <v>0.52383128342501517</v>
      </c>
      <c r="AA9">
        <v>0.44909658159879201</v>
      </c>
      <c r="AB9">
        <v>1.9174855030108899E-2</v>
      </c>
      <c r="AC9">
        <v>0.73537833122171514</v>
      </c>
      <c r="AD9">
        <v>0.55990326680843638</v>
      </c>
      <c r="AE9">
        <v>0.17680099105452249</v>
      </c>
      <c r="AF9">
        <v>0.1952609567306493</v>
      </c>
      <c r="AG9">
        <v>2.2158111902009892</v>
      </c>
      <c r="AH9">
        <v>1.5718007700669601</v>
      </c>
      <c r="AI9">
        <v>0.35075315431664428</v>
      </c>
      <c r="AJ9">
        <v>3.0522093835967929</v>
      </c>
      <c r="AK9">
        <v>1.28266137328818</v>
      </c>
      <c r="AL9">
        <v>5.1440333958952849</v>
      </c>
      <c r="AM9">
        <v>0.22906137313613731</v>
      </c>
      <c r="AN9">
        <v>0.37543501753961478</v>
      </c>
    </row>
    <row r="10" spans="1:40" x14ac:dyDescent="0.45">
      <c r="A10" s="1" t="s">
        <v>439</v>
      </c>
      <c r="B10">
        <v>123.51804702313861</v>
      </c>
      <c r="C10">
        <v>2.293450337711735</v>
      </c>
      <c r="D10">
        <v>0.14747697198405671</v>
      </c>
      <c r="E10">
        <v>4.0657381565699327E-2</v>
      </c>
      <c r="F10">
        <v>3.040335512782173</v>
      </c>
      <c r="G10">
        <v>0.59825811703038068</v>
      </c>
      <c r="H10">
        <v>2.612287225304025</v>
      </c>
      <c r="I10">
        <v>0.28519331129172659</v>
      </c>
      <c r="J10">
        <v>0.1229812257869861</v>
      </c>
      <c r="K10">
        <v>8.7961178773711887E-2</v>
      </c>
      <c r="L10">
        <v>0.35451307486928951</v>
      </c>
      <c r="M10">
        <v>0.68479522494534695</v>
      </c>
      <c r="N10">
        <v>0.23804282097453669</v>
      </c>
      <c r="O10">
        <v>7.0550413169775783E-2</v>
      </c>
      <c r="P10">
        <v>0.1004913509320472</v>
      </c>
      <c r="Q10">
        <v>3.9655074585361563E-2</v>
      </c>
      <c r="R10">
        <v>9.2753605372848436E-2</v>
      </c>
      <c r="S10">
        <v>1.2557146138594819</v>
      </c>
      <c r="T10">
        <v>0.41877876182794133</v>
      </c>
      <c r="U10">
        <v>0.35427061629203782</v>
      </c>
      <c r="V10">
        <v>1.565201944129045</v>
      </c>
      <c r="W10">
        <v>2.804358626501553</v>
      </c>
      <c r="X10">
        <v>1.5765724683021381E-2</v>
      </c>
      <c r="Y10">
        <v>7.2606868153747266E-3</v>
      </c>
      <c r="Z10">
        <v>0.28652900056539787</v>
      </c>
      <c r="AA10">
        <v>0.44418067924672822</v>
      </c>
      <c r="AB10">
        <v>1.534542071266397E-2</v>
      </c>
      <c r="AC10">
        <v>2.879995542067503</v>
      </c>
      <c r="AD10">
        <v>1.0008769057227711</v>
      </c>
      <c r="AE10">
        <v>0.18424170160941031</v>
      </c>
      <c r="AF10">
        <v>0.66461640966386548</v>
      </c>
      <c r="AG10">
        <v>24.39644854886043</v>
      </c>
      <c r="AH10">
        <v>2.3370946923916889</v>
      </c>
      <c r="AI10">
        <v>0.90386607844737543</v>
      </c>
      <c r="AJ10">
        <v>4.8809182840950109</v>
      </c>
      <c r="AK10">
        <v>2.7598109447423278</v>
      </c>
      <c r="AL10">
        <v>3.537074609822358</v>
      </c>
      <c r="AM10">
        <v>8.8717092550836721E-2</v>
      </c>
      <c r="AN10">
        <v>0.29412818762648602</v>
      </c>
    </row>
    <row r="11" spans="1:40" x14ac:dyDescent="0.45">
      <c r="A11" s="1" t="s">
        <v>440</v>
      </c>
      <c r="B11">
        <v>112.86666975851151</v>
      </c>
      <c r="C11">
        <v>24.87406320197255</v>
      </c>
      <c r="D11">
        <v>9.7805023715813663E-2</v>
      </c>
      <c r="E11">
        <v>1.807486541597212E-2</v>
      </c>
      <c r="F11">
        <v>0.18711233055993909</v>
      </c>
      <c r="G11">
        <v>0.1171263934151489</v>
      </c>
      <c r="H11">
        <v>3.5643859704349921</v>
      </c>
      <c r="I11">
        <v>0.18945882259055391</v>
      </c>
      <c r="J11">
        <v>2.2141970102123581E-2</v>
      </c>
      <c r="K11">
        <v>4.1910415098201148E-2</v>
      </c>
      <c r="L11">
        <v>0.22880278223773559</v>
      </c>
      <c r="M11">
        <v>0.1019450437672234</v>
      </c>
      <c r="N11">
        <v>2.7525156333723658E-2</v>
      </c>
      <c r="O11">
        <v>5.7305029166715107E-2</v>
      </c>
      <c r="P11">
        <v>2.1060374840618689E-2</v>
      </c>
      <c r="Q11">
        <v>1.3695443725045711E-2</v>
      </c>
      <c r="R11">
        <v>4.667773181966324E-2</v>
      </c>
      <c r="S11">
        <v>0.23837640696271301</v>
      </c>
      <c r="T11">
        <v>0.27029323511577957</v>
      </c>
      <c r="U11">
        <v>0.16523040841234171</v>
      </c>
      <c r="V11">
        <v>1.4525726425664269</v>
      </c>
      <c r="W11">
        <v>5.1473765022707418</v>
      </c>
      <c r="X11">
        <v>1.6477616884461459E-2</v>
      </c>
      <c r="Y11">
        <v>1.7296616307913709E-3</v>
      </c>
      <c r="Z11">
        <v>0.16394740163880281</v>
      </c>
      <c r="AA11">
        <v>0.1508145875873152</v>
      </c>
      <c r="AB11">
        <v>5.640197535109223E-3</v>
      </c>
      <c r="AC11">
        <v>0.59884544917123128</v>
      </c>
      <c r="AD11">
        <v>1.4918392701669849</v>
      </c>
      <c r="AE11">
        <v>0.1502984326851424</v>
      </c>
      <c r="AF11">
        <v>1.030895846022351</v>
      </c>
      <c r="AG11">
        <v>22.846792882225291</v>
      </c>
      <c r="AH11">
        <v>1.8739257018180391</v>
      </c>
      <c r="AI11">
        <v>1.3427744726531361</v>
      </c>
      <c r="AJ11">
        <v>3.706074736425812</v>
      </c>
      <c r="AK11">
        <v>3.5561852716353242</v>
      </c>
      <c r="AL11">
        <v>2.5298373890069308</v>
      </c>
      <c r="AM11">
        <v>0.1007517133183231</v>
      </c>
      <c r="AN11">
        <v>0.36274151017300088</v>
      </c>
    </row>
    <row r="12" spans="1:40" x14ac:dyDescent="0.45">
      <c r="A12" s="1" t="s">
        <v>441</v>
      </c>
      <c r="B12">
        <v>8.1155292368865339</v>
      </c>
      <c r="C12">
        <v>0.5811842600852235</v>
      </c>
      <c r="D12">
        <v>5.9539104823744027E-2</v>
      </c>
      <c r="E12">
        <v>6.3536869591623059E-3</v>
      </c>
      <c r="F12">
        <v>0.21382904681901899</v>
      </c>
      <c r="G12">
        <v>5.922130873341426E-2</v>
      </c>
      <c r="H12">
        <v>0.58114118308842566</v>
      </c>
      <c r="I12">
        <v>4.2582510206878192E-2</v>
      </c>
      <c r="J12">
        <v>7.795980047417031E-2</v>
      </c>
      <c r="K12">
        <v>7.2019827753566981E-3</v>
      </c>
      <c r="L12">
        <v>4.9258978887068233E-2</v>
      </c>
      <c r="M12">
        <v>0.1148866570125659</v>
      </c>
      <c r="N12">
        <v>5.9136356683367891E-2</v>
      </c>
      <c r="O12">
        <v>1.2283918390937841E-2</v>
      </c>
      <c r="P12">
        <v>2.9806921198061779E-2</v>
      </c>
      <c r="Q12">
        <v>1.085620968623489E-2</v>
      </c>
      <c r="R12">
        <v>4.5272881317108132E-2</v>
      </c>
      <c r="S12">
        <v>0.80809941052138645</v>
      </c>
      <c r="T12">
        <v>0.1091222308209472</v>
      </c>
      <c r="U12">
        <v>7.4290119109725342E-2</v>
      </c>
      <c r="V12">
        <v>0.21801557238064459</v>
      </c>
      <c r="W12">
        <v>0.49164842299849149</v>
      </c>
      <c r="X12">
        <v>2.2672302283169689E-3</v>
      </c>
      <c r="Y12">
        <v>1.8850020128570509E-3</v>
      </c>
      <c r="Z12">
        <v>5.7420368063751732E-2</v>
      </c>
      <c r="AA12">
        <v>0.12061417765757421</v>
      </c>
      <c r="AB12">
        <v>3.2295033008070892E-3</v>
      </c>
      <c r="AC12">
        <v>0.7826233699556594</v>
      </c>
      <c r="AD12">
        <v>0.26064814944701931</v>
      </c>
      <c r="AE12">
        <v>8.8541322235121581E-2</v>
      </c>
      <c r="AF12">
        <v>0.1219381961384019</v>
      </c>
      <c r="AG12">
        <v>3.5394900898747181</v>
      </c>
      <c r="AH12">
        <v>0.5892562449835439</v>
      </c>
      <c r="AI12">
        <v>0.18599815698578381</v>
      </c>
      <c r="AJ12">
        <v>1.154926179378551</v>
      </c>
      <c r="AK12">
        <v>0.5356893800355762</v>
      </c>
      <c r="AL12">
        <v>0.76252975983197491</v>
      </c>
      <c r="AM12">
        <v>2.6033784415865721E-2</v>
      </c>
      <c r="AN12">
        <v>8.2592115375406103E-2</v>
      </c>
    </row>
    <row r="13" spans="1:40" x14ac:dyDescent="0.45">
      <c r="A13" s="1" t="s">
        <v>442</v>
      </c>
      <c r="B13">
        <v>62.952187690730753</v>
      </c>
      <c r="C13">
        <v>1.13884726467453</v>
      </c>
      <c r="D13">
        <v>9.9725262838596035E-2</v>
      </c>
      <c r="E13">
        <v>1.5499735344241801E-2</v>
      </c>
      <c r="F13">
        <v>0.22371797901892171</v>
      </c>
      <c r="G13">
        <v>6.9940333390416096E-2</v>
      </c>
      <c r="H13">
        <v>1.4699174238803181</v>
      </c>
      <c r="I13">
        <v>0.122992779219481</v>
      </c>
      <c r="J13">
        <v>3.4970757805106632E-2</v>
      </c>
      <c r="K13">
        <v>3.9869262531670668E-2</v>
      </c>
      <c r="L13">
        <v>0.18679332702692289</v>
      </c>
      <c r="M13">
        <v>0.1061888525417095</v>
      </c>
      <c r="N13">
        <v>3.2744660919137622E-2</v>
      </c>
      <c r="O13">
        <v>5.0862736617760987E-2</v>
      </c>
      <c r="P13">
        <v>1.966487169662667E-2</v>
      </c>
      <c r="Q13">
        <v>1.1109573854454E-2</v>
      </c>
      <c r="R13">
        <v>4.3014793005292963E-2</v>
      </c>
      <c r="S13">
        <v>0.36244551812235681</v>
      </c>
      <c r="T13">
        <v>0.14663256513157391</v>
      </c>
      <c r="U13">
        <v>0.124134613200149</v>
      </c>
      <c r="V13">
        <v>1.1662977330528219</v>
      </c>
      <c r="W13">
        <v>1.9478124340720211</v>
      </c>
      <c r="X13">
        <v>1.303853289124292E-2</v>
      </c>
      <c r="Y13">
        <v>1.8441556923424339E-3</v>
      </c>
      <c r="Z13">
        <v>0.1912757939773829</v>
      </c>
      <c r="AA13">
        <v>0.1525833086786528</v>
      </c>
      <c r="AB13">
        <v>4.441927686635652E-3</v>
      </c>
      <c r="AC13">
        <v>0.62800962127674065</v>
      </c>
      <c r="AD13">
        <v>1.095390881080162</v>
      </c>
      <c r="AE13">
        <v>0.15551944282500541</v>
      </c>
      <c r="AF13">
        <v>0.64557483670855875</v>
      </c>
      <c r="AG13">
        <v>15.97491235595283</v>
      </c>
      <c r="AH13">
        <v>1.1543566633606599</v>
      </c>
      <c r="AI13">
        <v>0.73841540204586287</v>
      </c>
      <c r="AJ13">
        <v>2.146289961400849</v>
      </c>
      <c r="AK13">
        <v>1.9844176360953421</v>
      </c>
      <c r="AL13">
        <v>1.8377279562221871</v>
      </c>
      <c r="AM13">
        <v>3.3671111051464968E-2</v>
      </c>
      <c r="AN13">
        <v>0.16485188626893951</v>
      </c>
    </row>
    <row r="14" spans="1:40" x14ac:dyDescent="0.45">
      <c r="A14" s="1" t="s">
        <v>443</v>
      </c>
      <c r="B14">
        <v>42.666074740998582</v>
      </c>
      <c r="C14">
        <v>1.692371068299904</v>
      </c>
      <c r="D14">
        <v>0.48520427044317699</v>
      </c>
      <c r="E14">
        <v>1.4660933294547981E-2</v>
      </c>
      <c r="F14">
        <v>1.3208489498578699</v>
      </c>
      <c r="G14">
        <v>0.25938007931319351</v>
      </c>
      <c r="H14">
        <v>1.9192344250962241</v>
      </c>
      <c r="I14">
        <v>9.2831178899484196E-2</v>
      </c>
      <c r="J14">
        <v>0.11099523277460679</v>
      </c>
      <c r="K14">
        <v>2.1163516987527779E-2</v>
      </c>
      <c r="L14">
        <v>0.13802891784798721</v>
      </c>
      <c r="M14">
        <v>0.79356282377674914</v>
      </c>
      <c r="N14">
        <v>0.24266956561228811</v>
      </c>
      <c r="O14">
        <v>5.9566028413730557E-2</v>
      </c>
      <c r="P14">
        <v>0.10567154272177</v>
      </c>
      <c r="Q14">
        <v>5.0458836220318791E-2</v>
      </c>
      <c r="R14">
        <v>7.7359089050253363E-2</v>
      </c>
      <c r="S14">
        <v>1.141963087403888</v>
      </c>
      <c r="T14">
        <v>0.20810039901854949</v>
      </c>
      <c r="U14">
        <v>0.25600590539033058</v>
      </c>
      <c r="V14">
        <v>0.59134685452468505</v>
      </c>
      <c r="W14">
        <v>1.142822501351014</v>
      </c>
      <c r="X14">
        <v>6.2934055853220532E-3</v>
      </c>
      <c r="Y14">
        <v>1.6052534567387859E-2</v>
      </c>
      <c r="Z14">
        <v>0.15308014149290949</v>
      </c>
      <c r="AA14">
        <v>0.84134334638830377</v>
      </c>
      <c r="AB14">
        <v>1.397806397257316E-2</v>
      </c>
      <c r="AC14">
        <v>3.3879943786967299</v>
      </c>
      <c r="AD14">
        <v>1.0016280942423901</v>
      </c>
      <c r="AE14">
        <v>0.15710264205803751</v>
      </c>
      <c r="AF14">
        <v>0.50957221687016907</v>
      </c>
      <c r="AG14">
        <v>17.171833112115479</v>
      </c>
      <c r="AH14">
        <v>1.5385899738187361</v>
      </c>
      <c r="AI14">
        <v>0.66803783066515587</v>
      </c>
      <c r="AJ14">
        <v>2.509167472782607</v>
      </c>
      <c r="AK14">
        <v>1.895764685306186</v>
      </c>
      <c r="AL14">
        <v>3.631683098274149</v>
      </c>
      <c r="AM14">
        <v>5.1686693236682547E-2</v>
      </c>
      <c r="AN14">
        <v>0.73544436973165517</v>
      </c>
    </row>
    <row r="15" spans="1:40" x14ac:dyDescent="0.45">
      <c r="A15" s="1" t="s">
        <v>444</v>
      </c>
      <c r="B15">
        <v>81.30974481209978</v>
      </c>
      <c r="C15">
        <v>2.0923084375973291</v>
      </c>
      <c r="D15">
        <v>0.28048965244109308</v>
      </c>
      <c r="E15">
        <v>1.4417399657755551E-2</v>
      </c>
      <c r="F15">
        <v>0.13812795504900199</v>
      </c>
      <c r="G15">
        <v>5.1019778571658563E-2</v>
      </c>
      <c r="H15">
        <v>1.868986234984005</v>
      </c>
      <c r="I15">
        <v>0.1157664444888251</v>
      </c>
      <c r="J15">
        <v>1.1784014511894869E-2</v>
      </c>
      <c r="K15">
        <v>5.2194771243768652E-2</v>
      </c>
      <c r="L15">
        <v>0.2202746385043059</v>
      </c>
      <c r="M15">
        <v>6.2254830778252203E-2</v>
      </c>
      <c r="N15">
        <v>2.44359860349803E-2</v>
      </c>
      <c r="O15">
        <v>5.7378809778030282E-2</v>
      </c>
      <c r="P15">
        <v>1.6125884612545362E-2</v>
      </c>
      <c r="Q15">
        <v>1.123416688651545E-2</v>
      </c>
      <c r="R15">
        <v>3.0526703090150691E-2</v>
      </c>
      <c r="S15">
        <v>0.12538348385712561</v>
      </c>
      <c r="T15">
        <v>0.14940920769763291</v>
      </c>
      <c r="U15">
        <v>0.16072242743547691</v>
      </c>
      <c r="V15">
        <v>1.4567683736762631</v>
      </c>
      <c r="W15">
        <v>3.1903937429474172</v>
      </c>
      <c r="X15">
        <v>1.663263199872252E-2</v>
      </c>
      <c r="Y15">
        <v>9.0425304663756061E-4</v>
      </c>
      <c r="Z15">
        <v>0.1644110985987495</v>
      </c>
      <c r="AA15">
        <v>0.1079837804030029</v>
      </c>
      <c r="AB15">
        <v>4.6378010884693616E-3</v>
      </c>
      <c r="AC15">
        <v>1.341723788717806</v>
      </c>
      <c r="AD15">
        <v>1.372376063617037</v>
      </c>
      <c r="AE15">
        <v>0.15007736127084359</v>
      </c>
      <c r="AF15">
        <v>0.59120737844388327</v>
      </c>
      <c r="AG15">
        <v>21.915500291579569</v>
      </c>
      <c r="AH15">
        <v>1.2663732529378551</v>
      </c>
      <c r="AI15">
        <v>0.78725074204312639</v>
      </c>
      <c r="AJ15">
        <v>2.1465939673324619</v>
      </c>
      <c r="AK15">
        <v>2.2269686781783622</v>
      </c>
      <c r="AL15">
        <v>2.255323804599906</v>
      </c>
      <c r="AM15">
        <v>2.8052172528931361E-2</v>
      </c>
      <c r="AN15">
        <v>0.23758338452513261</v>
      </c>
    </row>
    <row r="16" spans="1:40" x14ac:dyDescent="0.45">
      <c r="A16" s="1" t="s">
        <v>445</v>
      </c>
      <c r="B16">
        <v>72.85392012125341</v>
      </c>
      <c r="C16">
        <v>9.9734045869941497</v>
      </c>
      <c r="D16">
        <v>0.79676113386590075</v>
      </c>
      <c r="E16">
        <v>2.140103984790721E-2</v>
      </c>
      <c r="F16">
        <v>0.38271381189295051</v>
      </c>
      <c r="G16">
        <v>0.14902200230059759</v>
      </c>
      <c r="H16">
        <v>2.8711510553342259</v>
      </c>
      <c r="I16">
        <v>0.17279774182350649</v>
      </c>
      <c r="J16">
        <v>3.3010809780076387E-2</v>
      </c>
      <c r="K16">
        <v>4.6609648187907332E-2</v>
      </c>
      <c r="L16">
        <v>0.23689517462869861</v>
      </c>
      <c r="M16">
        <v>0.14950356023904079</v>
      </c>
      <c r="N16">
        <v>7.4645579331284795E-2</v>
      </c>
      <c r="O16">
        <v>4.6882952496110887E-2</v>
      </c>
      <c r="P16">
        <v>3.4614801491266181E-2</v>
      </c>
      <c r="Q16">
        <v>1.8379002742049361E-2</v>
      </c>
      <c r="R16">
        <v>0.44034410467282642</v>
      </c>
      <c r="S16">
        <v>0.34756432100065959</v>
      </c>
      <c r="T16">
        <v>0.29528508166414202</v>
      </c>
      <c r="U16">
        <v>0.20714303111331209</v>
      </c>
      <c r="V16">
        <v>1.1622434225392531</v>
      </c>
      <c r="W16">
        <v>2.5842079621481071</v>
      </c>
      <c r="X16">
        <v>1.2780109113020979E-2</v>
      </c>
      <c r="Y16">
        <v>2.1121305240789012E-3</v>
      </c>
      <c r="Z16">
        <v>0.24334519801109439</v>
      </c>
      <c r="AA16">
        <v>0.1746629763831799</v>
      </c>
      <c r="AB16">
        <v>6.2155651583799048E-3</v>
      </c>
      <c r="AC16">
        <v>3.7055797921354729</v>
      </c>
      <c r="AD16">
        <v>2.0158952334418321</v>
      </c>
      <c r="AE16">
        <v>0.12751713362898401</v>
      </c>
      <c r="AF16">
        <v>0.92652527742336777</v>
      </c>
      <c r="AG16">
        <v>35.714536474033622</v>
      </c>
      <c r="AH16">
        <v>3.7905851074364758</v>
      </c>
      <c r="AI16">
        <v>1.365759576626645</v>
      </c>
      <c r="AJ16">
        <v>3.886816589267037</v>
      </c>
      <c r="AK16">
        <v>3.7992288013152899</v>
      </c>
      <c r="AL16">
        <v>3.2664647977128141</v>
      </c>
      <c r="AM16">
        <v>8.263421887122023E-2</v>
      </c>
      <c r="AN16">
        <v>1.6136177449448359</v>
      </c>
    </row>
    <row r="17" spans="1:40" x14ac:dyDescent="0.45">
      <c r="A17" s="1" t="s">
        <v>446</v>
      </c>
      <c r="B17">
        <v>15.20702308704195</v>
      </c>
      <c r="C17">
        <v>0.87369510979328735</v>
      </c>
      <c r="D17">
        <v>0.1934216441479866</v>
      </c>
      <c r="E17">
        <v>3.6872116766038403E-2</v>
      </c>
      <c r="F17">
        <v>8.3578883934043904E-2</v>
      </c>
      <c r="G17">
        <v>3.9554266762676031E-2</v>
      </c>
      <c r="H17">
        <v>1.250373523417005</v>
      </c>
      <c r="I17">
        <v>4.3059081439014532E-2</v>
      </c>
      <c r="J17">
        <v>8.2712317776710079E-3</v>
      </c>
      <c r="K17">
        <v>7.8272675455035266E-3</v>
      </c>
      <c r="L17">
        <v>6.0254056660767212E-2</v>
      </c>
      <c r="M17">
        <v>3.4972673919074659E-2</v>
      </c>
      <c r="N17">
        <v>1.8349294632038729E-2</v>
      </c>
      <c r="O17">
        <v>6.1899477056154466E-3</v>
      </c>
      <c r="P17">
        <v>7.7672275204617143E-3</v>
      </c>
      <c r="Q17">
        <v>4.2450969235069188E-3</v>
      </c>
      <c r="R17">
        <v>1.187816985078308E-2</v>
      </c>
      <c r="S17">
        <v>9.2550234400029893E-2</v>
      </c>
      <c r="T17">
        <v>3.8878071479114207E-2</v>
      </c>
      <c r="U17">
        <v>5.2791726358634841E-2</v>
      </c>
      <c r="V17">
        <v>0.19796082032231591</v>
      </c>
      <c r="W17">
        <v>0.60441890019963085</v>
      </c>
      <c r="X17">
        <v>2.049628186266758E-3</v>
      </c>
      <c r="Y17">
        <v>5.1042421181988573E-4</v>
      </c>
      <c r="Z17">
        <v>5.3830924219479472E-2</v>
      </c>
      <c r="AA17">
        <v>6.8332259489942343E-2</v>
      </c>
      <c r="AB17">
        <v>1.300781483619424E-3</v>
      </c>
      <c r="AC17">
        <v>11.04703429442557</v>
      </c>
      <c r="AD17">
        <v>0.66648201317576705</v>
      </c>
      <c r="AE17">
        <v>2.1326721358634719E-2</v>
      </c>
      <c r="AF17">
        <v>8.4162242892638531E-2</v>
      </c>
      <c r="AG17">
        <v>4.6341293509800909</v>
      </c>
      <c r="AH17">
        <v>0.32272812753192759</v>
      </c>
      <c r="AI17">
        <v>0.2227259311110065</v>
      </c>
      <c r="AJ17">
        <v>0.59417526149058231</v>
      </c>
      <c r="AK17">
        <v>0.39879827121726102</v>
      </c>
      <c r="AL17">
        <v>1.7335220822921991</v>
      </c>
      <c r="AM17">
        <v>2.266637621753061E-2</v>
      </c>
      <c r="AN17">
        <v>0.3477524120330257</v>
      </c>
    </row>
    <row r="18" spans="1:40" x14ac:dyDescent="0.45">
      <c r="A18" s="1" t="s">
        <v>447</v>
      </c>
      <c r="B18">
        <v>11.81022598761567</v>
      </c>
      <c r="C18">
        <v>3.388401533429124</v>
      </c>
      <c r="D18">
        <v>12.762484354295079</v>
      </c>
      <c r="E18">
        <v>3.006064251351703E-2</v>
      </c>
      <c r="F18">
        <v>0.13333870896957581</v>
      </c>
      <c r="G18">
        <v>0.14558406021912931</v>
      </c>
      <c r="H18">
        <v>2.6437231138265318</v>
      </c>
      <c r="I18">
        <v>0.1188237705207054</v>
      </c>
      <c r="J18">
        <v>1.467449868109824E-2</v>
      </c>
      <c r="K18">
        <v>1.8731502514166609E-2</v>
      </c>
      <c r="L18">
        <v>0.12997395594071751</v>
      </c>
      <c r="M18">
        <v>7.1637209840279437E-2</v>
      </c>
      <c r="N18">
        <v>2.9640601368293971E-2</v>
      </c>
      <c r="O18">
        <v>1.161707812775321E-2</v>
      </c>
      <c r="P18">
        <v>2.1174987313094591E-2</v>
      </c>
      <c r="Q18">
        <v>1.0762372591926479E-2</v>
      </c>
      <c r="R18">
        <v>2.2448356164818939E-2</v>
      </c>
      <c r="S18">
        <v>0.17802868241044581</v>
      </c>
      <c r="T18">
        <v>0.12905795891588639</v>
      </c>
      <c r="U18">
        <v>0.15120781440534911</v>
      </c>
      <c r="V18">
        <v>0.37760832368241992</v>
      </c>
      <c r="W18">
        <v>1.2601987871260341</v>
      </c>
      <c r="X18">
        <v>7.3534617938261406E-3</v>
      </c>
      <c r="Y18">
        <v>1.3394035786765629E-3</v>
      </c>
      <c r="Z18">
        <v>0.32315648484913939</v>
      </c>
      <c r="AA18">
        <v>9.5652434229110836E-2</v>
      </c>
      <c r="AB18">
        <v>4.0423529533022426E-3</v>
      </c>
      <c r="AC18">
        <v>1.6425275447980701</v>
      </c>
      <c r="AD18">
        <v>1.1011255431373199</v>
      </c>
      <c r="AE18">
        <v>4.1868123895754047E-2</v>
      </c>
      <c r="AF18">
        <v>0.19491165754312861</v>
      </c>
      <c r="AG18">
        <v>59.020834136049537</v>
      </c>
      <c r="AH18">
        <v>0.86857732595303871</v>
      </c>
      <c r="AI18">
        <v>0.43466495864597998</v>
      </c>
      <c r="AJ18">
        <v>1.7913975868768111</v>
      </c>
      <c r="AK18">
        <v>0.89305216961277223</v>
      </c>
      <c r="AL18">
        <v>1.5873328288133339</v>
      </c>
      <c r="AM18">
        <v>0.20726874235720991</v>
      </c>
      <c r="AN18">
        <v>10.65106254705489</v>
      </c>
    </row>
    <row r="19" spans="1:40" x14ac:dyDescent="0.45">
      <c r="A19" s="1" t="s">
        <v>448</v>
      </c>
      <c r="B19">
        <v>2.2272654592311079</v>
      </c>
      <c r="C19">
        <v>6.7336780792880129</v>
      </c>
      <c r="D19">
        <v>0.74996750285960689</v>
      </c>
      <c r="E19">
        <v>5.7505488058270226E-3</v>
      </c>
      <c r="F19">
        <v>2.4388861909556119E-2</v>
      </c>
      <c r="G19">
        <v>2.7289207891604259E-2</v>
      </c>
      <c r="H19">
        <v>0.30905867211903471</v>
      </c>
      <c r="I19">
        <v>2.501742426304996E-2</v>
      </c>
      <c r="J19">
        <v>2.548213907044336E-3</v>
      </c>
      <c r="K19">
        <v>2.9725965143338759E-3</v>
      </c>
      <c r="L19">
        <v>2.264966297763266E-2</v>
      </c>
      <c r="M19">
        <v>1.2733450524788321E-2</v>
      </c>
      <c r="N19">
        <v>5.3708800816850196E-3</v>
      </c>
      <c r="O19">
        <v>2.0167339225410029E-3</v>
      </c>
      <c r="P19">
        <v>3.7126558319961278E-3</v>
      </c>
      <c r="Q19">
        <v>1.8610613907793451E-3</v>
      </c>
      <c r="R19">
        <v>4.0110102904414484E-3</v>
      </c>
      <c r="S19">
        <v>2.8353708826433281E-2</v>
      </c>
      <c r="T19">
        <v>2.2214689954095489E-2</v>
      </c>
      <c r="U19">
        <v>2.4835523931137259E-2</v>
      </c>
      <c r="V19">
        <v>5.9798201783223287E-2</v>
      </c>
      <c r="W19">
        <v>0.17626343515338391</v>
      </c>
      <c r="X19">
        <v>1.3026923216560959E-3</v>
      </c>
      <c r="Y19">
        <v>2.272580538448799E-4</v>
      </c>
      <c r="Z19">
        <v>6.0353934069951508E-2</v>
      </c>
      <c r="AA19">
        <v>3.0507869302942522E-2</v>
      </c>
      <c r="AB19">
        <v>7.051537204269886E-4</v>
      </c>
      <c r="AC19">
        <v>0.31509895373956459</v>
      </c>
      <c r="AD19">
        <v>0.20899059001410489</v>
      </c>
      <c r="AE19">
        <v>8.4773140230899428E-3</v>
      </c>
      <c r="AF19">
        <v>6.3201922191685272E-2</v>
      </c>
      <c r="AG19">
        <v>6.8725355973401783</v>
      </c>
      <c r="AH19">
        <v>0.17022072475293251</v>
      </c>
      <c r="AI19">
        <v>9.1198345853705592E-2</v>
      </c>
      <c r="AJ19">
        <v>0.31854754527658458</v>
      </c>
      <c r="AK19">
        <v>0.2284142257136639</v>
      </c>
      <c r="AL19">
        <v>0.29731229172149848</v>
      </c>
      <c r="AM19">
        <v>3.9509601166868177E-2</v>
      </c>
      <c r="AN19">
        <v>0.65390070476435835</v>
      </c>
    </row>
    <row r="20" spans="1:40" x14ac:dyDescent="0.45">
      <c r="A20" s="1" t="s">
        <v>449</v>
      </c>
      <c r="B20">
        <v>0.80088279101590498</v>
      </c>
      <c r="C20">
        <v>9.2201499405124607E-2</v>
      </c>
      <c r="D20">
        <v>1.6393070178014332E-2</v>
      </c>
      <c r="E20">
        <v>6.8822921679073819</v>
      </c>
      <c r="F20">
        <v>0.70773774897091934</v>
      </c>
      <c r="G20">
        <v>0.57090380834719812</v>
      </c>
      <c r="H20">
        <v>0.41901350058394532</v>
      </c>
      <c r="I20">
        <v>8.3257360192759783E-2</v>
      </c>
      <c r="J20">
        <v>0.1344580187049767</v>
      </c>
      <c r="K20">
        <v>2.4095957813968349E-2</v>
      </c>
      <c r="L20">
        <v>0.2142456888423549</v>
      </c>
      <c r="M20">
        <v>0.7370276498165842</v>
      </c>
      <c r="N20">
        <v>0.15681862062511681</v>
      </c>
      <c r="O20">
        <v>0.1730802174797445</v>
      </c>
      <c r="P20">
        <v>0.20649026922875949</v>
      </c>
      <c r="Q20">
        <v>0.1418173135644317</v>
      </c>
      <c r="R20">
        <v>6.8884926225130316E-2</v>
      </c>
      <c r="S20">
        <v>1.4220655101088739</v>
      </c>
      <c r="T20">
        <v>0.1503371200126753</v>
      </c>
      <c r="U20">
        <v>0.55492445118492861</v>
      </c>
      <c r="V20">
        <v>0.41862205993707252</v>
      </c>
      <c r="W20">
        <v>0.60975117940943857</v>
      </c>
      <c r="X20">
        <v>3.8036065476823662E-3</v>
      </c>
      <c r="Y20">
        <v>2.1611413718092248E-2</v>
      </c>
      <c r="Z20">
        <v>0.1473356053160223</v>
      </c>
      <c r="AA20">
        <v>1.1333288419129179</v>
      </c>
      <c r="AB20">
        <v>3.5146692797109427E-2</v>
      </c>
      <c r="AC20">
        <v>0.89940870788060179</v>
      </c>
      <c r="AD20">
        <v>0.21960529092289069</v>
      </c>
      <c r="AE20">
        <v>0.1655383395966514</v>
      </c>
      <c r="AF20">
        <v>7.5327832329310479E-2</v>
      </c>
      <c r="AG20">
        <v>0.68323831022283099</v>
      </c>
      <c r="AH20">
        <v>1.225207387048016</v>
      </c>
      <c r="AI20">
        <v>0.14826653219268349</v>
      </c>
      <c r="AJ20">
        <v>1.90686651023606</v>
      </c>
      <c r="AK20">
        <v>0.61657595923027109</v>
      </c>
      <c r="AL20">
        <v>6.189327198325234</v>
      </c>
      <c r="AM20">
        <v>5.1345804855762567E-2</v>
      </c>
      <c r="AN20">
        <v>0.13520410271324279</v>
      </c>
    </row>
    <row r="21" spans="1:40" x14ac:dyDescent="0.45">
      <c r="A21" s="1" t="s">
        <v>450</v>
      </c>
      <c r="B21">
        <v>3.3803317625470841</v>
      </c>
      <c r="C21">
        <v>0.39683013720500637</v>
      </c>
      <c r="D21">
        <v>7.4889656913835451E-2</v>
      </c>
      <c r="E21">
        <v>3.335396119934609E-2</v>
      </c>
      <c r="F21">
        <v>143.56421750849111</v>
      </c>
      <c r="G21">
        <v>6.9389713724697346</v>
      </c>
      <c r="H21">
        <v>4.6928508689355084</v>
      </c>
      <c r="I21">
        <v>0.60530542158896739</v>
      </c>
      <c r="J21">
        <v>0.25949805366991052</v>
      </c>
      <c r="K21">
        <v>8.2527030849615268E-2</v>
      </c>
      <c r="L21">
        <v>0.5827641527266626</v>
      </c>
      <c r="M21">
        <v>117.46239859603929</v>
      </c>
      <c r="N21">
        <v>121.0358405674959</v>
      </c>
      <c r="O21">
        <v>0.171496993122466</v>
      </c>
      <c r="P21">
        <v>0.5197125772919472</v>
      </c>
      <c r="Q21">
        <v>0.29251261368737191</v>
      </c>
      <c r="R21">
        <v>1.1891557630052101</v>
      </c>
      <c r="S21">
        <v>2.3590182246689859</v>
      </c>
      <c r="T21">
        <v>0.69289741416464523</v>
      </c>
      <c r="U21">
        <v>3.3468769509717422</v>
      </c>
      <c r="V21">
        <v>1.7762733517602649</v>
      </c>
      <c r="W21">
        <v>3.24113547752287</v>
      </c>
      <c r="X21">
        <v>1.6107493525248401E-2</v>
      </c>
      <c r="Y21">
        <v>3.1649290958895002E-2</v>
      </c>
      <c r="Z21">
        <v>0.61392978642621665</v>
      </c>
      <c r="AA21">
        <v>1.6723196987103519</v>
      </c>
      <c r="AB21">
        <v>0.1209072438586572</v>
      </c>
      <c r="AC21">
        <v>10.872623909841311</v>
      </c>
      <c r="AD21">
        <v>1.5185858530464911</v>
      </c>
      <c r="AE21">
        <v>0.55221993616461473</v>
      </c>
      <c r="AF21">
        <v>0.65839719448358358</v>
      </c>
      <c r="AG21">
        <v>4.3881192444694319</v>
      </c>
      <c r="AH21">
        <v>7.1430932042121311</v>
      </c>
      <c r="AI21">
        <v>0.89820379981157661</v>
      </c>
      <c r="AJ21">
        <v>7.7427662520669767</v>
      </c>
      <c r="AK21">
        <v>2.7745960475977371</v>
      </c>
      <c r="AL21">
        <v>29.303211493199981</v>
      </c>
      <c r="AM21">
        <v>0.18495481269714439</v>
      </c>
      <c r="AN21">
        <v>1.6404826350850841</v>
      </c>
    </row>
    <row r="22" spans="1:40" x14ac:dyDescent="0.45">
      <c r="A22" s="1" t="s">
        <v>451</v>
      </c>
      <c r="B22">
        <v>0.69610290341583436</v>
      </c>
      <c r="C22">
        <v>7.388576241078855E-2</v>
      </c>
      <c r="D22">
        <v>1.566668929602839E-2</v>
      </c>
      <c r="E22">
        <v>4.2566529062824888E-3</v>
      </c>
      <c r="F22">
        <v>423.26384172016708</v>
      </c>
      <c r="G22">
        <v>1.604373618526699</v>
      </c>
      <c r="H22">
        <v>1.123194602181786</v>
      </c>
      <c r="I22">
        <v>8.0498136175099322E-2</v>
      </c>
      <c r="J22">
        <v>0.13606531519407841</v>
      </c>
      <c r="K22">
        <v>2.7202071803821469E-2</v>
      </c>
      <c r="L22">
        <v>8.7377533246045566E-2</v>
      </c>
      <c r="M22">
        <v>1.48028750270995</v>
      </c>
      <c r="N22">
        <v>1.314870365962969</v>
      </c>
      <c r="O22">
        <v>3.0232599324644491E-2</v>
      </c>
      <c r="P22">
        <v>7.570600679761641E-2</v>
      </c>
      <c r="Q22">
        <v>3.0421351623410899E-2</v>
      </c>
      <c r="R22">
        <v>8.2015804207323864E-2</v>
      </c>
      <c r="S22">
        <v>1.426572415523284</v>
      </c>
      <c r="T22">
        <v>0.25311832109476617</v>
      </c>
      <c r="U22">
        <v>0.28133063716851558</v>
      </c>
      <c r="V22">
        <v>0.29338634829984772</v>
      </c>
      <c r="W22">
        <v>1.8222190582115061</v>
      </c>
      <c r="X22">
        <v>3.688882420024347E-3</v>
      </c>
      <c r="Y22">
        <v>6.1292426258867123E-3</v>
      </c>
      <c r="Z22">
        <v>0.1129392733267159</v>
      </c>
      <c r="AA22">
        <v>0.34507970932987819</v>
      </c>
      <c r="AB22">
        <v>1.465248197238431E-2</v>
      </c>
      <c r="AC22">
        <v>0.72752564775151674</v>
      </c>
      <c r="AD22">
        <v>0.28431043844011211</v>
      </c>
      <c r="AE22">
        <v>0.14715405539082499</v>
      </c>
      <c r="AF22">
        <v>0.1003002996344514</v>
      </c>
      <c r="AG22">
        <v>0.98301259437489608</v>
      </c>
      <c r="AH22">
        <v>1.2854255952058491</v>
      </c>
      <c r="AI22">
        <v>0.17867353922018631</v>
      </c>
      <c r="AJ22">
        <v>2.5445060173160741</v>
      </c>
      <c r="AK22">
        <v>0.71521471482532561</v>
      </c>
      <c r="AL22">
        <v>3.5017495817866848</v>
      </c>
      <c r="AM22">
        <v>5.9072265662468218E-2</v>
      </c>
      <c r="AN22">
        <v>1.9797508416055709</v>
      </c>
    </row>
    <row r="23" spans="1:40" x14ac:dyDescent="0.45">
      <c r="A23" s="1" t="s">
        <v>452</v>
      </c>
      <c r="B23">
        <v>0.32486241434041052</v>
      </c>
      <c r="C23">
        <v>3.2569756140046341E-2</v>
      </c>
      <c r="D23">
        <v>5.8758733782153256E-3</v>
      </c>
      <c r="E23">
        <v>1.6285833492189149E-3</v>
      </c>
      <c r="F23">
        <v>2.1612887206113141</v>
      </c>
      <c r="G23">
        <v>52.926219891132583</v>
      </c>
      <c r="H23">
        <v>0.38526912559071202</v>
      </c>
      <c r="I23">
        <v>2.4722708694322779E-2</v>
      </c>
      <c r="J23">
        <v>9.3460087873806261E-2</v>
      </c>
      <c r="K23">
        <v>6.0321872786170856E-3</v>
      </c>
      <c r="L23">
        <v>3.7286403426992992E-2</v>
      </c>
      <c r="M23">
        <v>0.87322984690453431</v>
      </c>
      <c r="N23">
        <v>0.25492418006125778</v>
      </c>
      <c r="O23">
        <v>2.5029371071224601E-2</v>
      </c>
      <c r="P23">
        <v>4.2316956900664338E-2</v>
      </c>
      <c r="Q23">
        <v>2.3818690632003418E-2</v>
      </c>
      <c r="R23">
        <v>0.35245295255270098</v>
      </c>
      <c r="S23">
        <v>1.0089938487495771</v>
      </c>
      <c r="T23">
        <v>0.1072601230269537</v>
      </c>
      <c r="U23">
        <v>0.26994860083505551</v>
      </c>
      <c r="V23">
        <v>0.27647012042632879</v>
      </c>
      <c r="W23">
        <v>0.20772700567845809</v>
      </c>
      <c r="X23">
        <v>1.242470381416816E-3</v>
      </c>
      <c r="Y23">
        <v>4.7318732676907308E-3</v>
      </c>
      <c r="Z23">
        <v>4.706537793417942E-2</v>
      </c>
      <c r="AA23">
        <v>0.25940647855601068</v>
      </c>
      <c r="AB23">
        <v>1.3147570654273501E-2</v>
      </c>
      <c r="AC23">
        <v>4.35644317236103</v>
      </c>
      <c r="AD23">
        <v>8.8708521160153611E-2</v>
      </c>
      <c r="AE23">
        <v>0.1030978138403106</v>
      </c>
      <c r="AF23">
        <v>0.15714230272979479</v>
      </c>
      <c r="AG23">
        <v>0.2592888227896159</v>
      </c>
      <c r="AH23">
        <v>11.36431174466499</v>
      </c>
      <c r="AI23">
        <v>0.23352604584153419</v>
      </c>
      <c r="AJ23">
        <v>1.3428507222128609</v>
      </c>
      <c r="AK23">
        <v>0.58325961622453282</v>
      </c>
      <c r="AL23">
        <v>1.4806182866451829</v>
      </c>
      <c r="AM23">
        <v>1.3711898550288169E-2</v>
      </c>
      <c r="AN23">
        <v>4.5655346979302798E-2</v>
      </c>
    </row>
    <row r="24" spans="1:40" x14ac:dyDescent="0.45">
      <c r="A24" s="1" t="s">
        <v>453</v>
      </c>
      <c r="B24">
        <v>4.9431245584483472</v>
      </c>
      <c r="C24">
        <v>0.71847145591144534</v>
      </c>
      <c r="D24">
        <v>0.15959154724715141</v>
      </c>
      <c r="E24">
        <v>6.4980616243842049E-2</v>
      </c>
      <c r="F24">
        <v>2.3451947212955062</v>
      </c>
      <c r="G24">
        <v>0.58751968200627847</v>
      </c>
      <c r="H24">
        <v>20.348532710853519</v>
      </c>
      <c r="I24">
        <v>5.2708416809832146</v>
      </c>
      <c r="J24">
        <v>8.4320453067942545</v>
      </c>
      <c r="K24">
        <v>0.36828618071927288</v>
      </c>
      <c r="L24">
        <v>2.351103824796827</v>
      </c>
      <c r="M24">
        <v>19.316165450848761</v>
      </c>
      <c r="N24">
        <v>0.52149006534477849</v>
      </c>
      <c r="O24">
        <v>0.44796408534178228</v>
      </c>
      <c r="P24">
        <v>1.159205248471133</v>
      </c>
      <c r="Q24">
        <v>0.64530201120121577</v>
      </c>
      <c r="R24">
        <v>0.55133970326208648</v>
      </c>
      <c r="S24">
        <v>3.276177720920963</v>
      </c>
      <c r="T24">
        <v>0.55831255128190316</v>
      </c>
      <c r="U24">
        <v>3.6660240115942209</v>
      </c>
      <c r="V24">
        <v>2.6972426053299059</v>
      </c>
      <c r="W24">
        <v>4.7773938498150788</v>
      </c>
      <c r="X24">
        <v>2.8815289043655681E-2</v>
      </c>
      <c r="Y24">
        <v>2.6961007367312259E-2</v>
      </c>
      <c r="Z24">
        <v>1.08095843326946</v>
      </c>
      <c r="AA24">
        <v>1.6056282004250699</v>
      </c>
      <c r="AB24">
        <v>0.2122249038812104</v>
      </c>
      <c r="AC24">
        <v>8.2845035102789382</v>
      </c>
      <c r="AD24">
        <v>3.5377457669986212</v>
      </c>
      <c r="AE24">
        <v>14.786610844876011</v>
      </c>
      <c r="AF24">
        <v>2.1574848244212639</v>
      </c>
      <c r="AG24">
        <v>12.462457911835671</v>
      </c>
      <c r="AH24">
        <v>45.829526552910536</v>
      </c>
      <c r="AI24">
        <v>2.912742782243932</v>
      </c>
      <c r="AJ24">
        <v>13.728574448706039</v>
      </c>
      <c r="AK24">
        <v>8.6745168410124105</v>
      </c>
      <c r="AL24">
        <v>148.3250383569991</v>
      </c>
      <c r="AM24">
        <v>1.278697435365145</v>
      </c>
      <c r="AN24">
        <v>1.8975270035180609</v>
      </c>
    </row>
    <row r="25" spans="1:40" x14ac:dyDescent="0.45">
      <c r="A25" s="1" t="s">
        <v>454</v>
      </c>
      <c r="B25">
        <v>38.63849442139982</v>
      </c>
      <c r="C25">
        <v>4.0238698800121568</v>
      </c>
      <c r="D25">
        <v>1.1322624656318909</v>
      </c>
      <c r="E25">
        <v>1.3061306559671679</v>
      </c>
      <c r="F25">
        <v>12.19825668276078</v>
      </c>
      <c r="G25">
        <v>6.8879155254009294</v>
      </c>
      <c r="H25">
        <v>18.439541970796721</v>
      </c>
      <c r="I25">
        <v>3.0397298473849621</v>
      </c>
      <c r="J25">
        <v>1.206727381051709</v>
      </c>
      <c r="K25">
        <v>0.69091558520431562</v>
      </c>
      <c r="L25">
        <v>3.396832301289689</v>
      </c>
      <c r="M25">
        <v>9.0187381250097634</v>
      </c>
      <c r="N25">
        <v>2.8825903189976692</v>
      </c>
      <c r="O25">
        <v>0.79260421106615564</v>
      </c>
      <c r="P25">
        <v>2.2005562457562871</v>
      </c>
      <c r="Q25">
        <v>0.7484701387004975</v>
      </c>
      <c r="R25">
        <v>1.833872801826349</v>
      </c>
      <c r="S25">
        <v>6.683481111879944</v>
      </c>
      <c r="T25">
        <v>3.0089179089669011</v>
      </c>
      <c r="U25">
        <v>5.3254979724371054</v>
      </c>
      <c r="V25">
        <v>7.5839949773333117</v>
      </c>
      <c r="W25">
        <v>15.03618897855169</v>
      </c>
      <c r="X25">
        <v>0.1184752221976075</v>
      </c>
      <c r="Y25">
        <v>0.14758206532685411</v>
      </c>
      <c r="Z25">
        <v>3.9323843279445252</v>
      </c>
      <c r="AA25">
        <v>8.2889530963461002</v>
      </c>
      <c r="AB25">
        <v>0.20845103509346871</v>
      </c>
      <c r="AC25">
        <v>34.104150790515547</v>
      </c>
      <c r="AD25">
        <v>12.879523885557751</v>
      </c>
      <c r="AE25">
        <v>15.674063560700519</v>
      </c>
      <c r="AF25">
        <v>6.6740923522604634</v>
      </c>
      <c r="AG25">
        <v>32.717721221565292</v>
      </c>
      <c r="AH25">
        <v>90.412170146887135</v>
      </c>
      <c r="AI25">
        <v>8.2983743787436346</v>
      </c>
      <c r="AJ25">
        <v>51.792963414269558</v>
      </c>
      <c r="AK25">
        <v>27.569697758294762</v>
      </c>
      <c r="AL25">
        <v>67.418630721593928</v>
      </c>
      <c r="AM25">
        <v>0.41608151767604029</v>
      </c>
      <c r="AN25">
        <v>4.1782407079035666</v>
      </c>
    </row>
    <row r="26" spans="1:40" x14ac:dyDescent="0.45">
      <c r="A26" s="1" t="s">
        <v>455</v>
      </c>
      <c r="B26">
        <v>2.0132598708931879</v>
      </c>
      <c r="C26">
        <v>0.2257975781841875</v>
      </c>
      <c r="D26">
        <v>6.5362000543647297E-2</v>
      </c>
      <c r="E26">
        <v>5.5811368119047147E-2</v>
      </c>
      <c r="F26">
        <v>0.75738561945726601</v>
      </c>
      <c r="G26">
        <v>0.1863296059125128</v>
      </c>
      <c r="H26">
        <v>3.0833750152033028</v>
      </c>
      <c r="I26">
        <v>0.67586059663783948</v>
      </c>
      <c r="J26">
        <v>6.8244299310086104E-2</v>
      </c>
      <c r="K26">
        <v>7.996150987926956E-2</v>
      </c>
      <c r="L26">
        <v>0.45278801982022993</v>
      </c>
      <c r="M26">
        <v>0.68981950921562163</v>
      </c>
      <c r="N26">
        <v>0.18199319511017259</v>
      </c>
      <c r="O26">
        <v>8.3745053962759719E-2</v>
      </c>
      <c r="P26">
        <v>0.13939827571075131</v>
      </c>
      <c r="Q26">
        <v>8.2730956190383703E-2</v>
      </c>
      <c r="R26">
        <v>0.1075651011801558</v>
      </c>
      <c r="S26">
        <v>0.66892979819068576</v>
      </c>
      <c r="T26">
        <v>0.48110396403618361</v>
      </c>
      <c r="U26">
        <v>1.122908889781959</v>
      </c>
      <c r="V26">
        <v>1.6557067786795221</v>
      </c>
      <c r="W26">
        <v>2.420091225232305</v>
      </c>
      <c r="X26">
        <v>2.1857557049169439E-2</v>
      </c>
      <c r="Y26">
        <v>1.501077859360434E-2</v>
      </c>
      <c r="Z26">
        <v>0.83529180476721299</v>
      </c>
      <c r="AA26">
        <v>0.97714093922289635</v>
      </c>
      <c r="AB26">
        <v>3.9548220960324877E-2</v>
      </c>
      <c r="AC26">
        <v>40.132451203290898</v>
      </c>
      <c r="AD26">
        <v>2.6329806746335671</v>
      </c>
      <c r="AE26">
        <v>1.3529919606294429</v>
      </c>
      <c r="AF26">
        <v>1.6022788281075659</v>
      </c>
      <c r="AG26">
        <v>3.543523599852346</v>
      </c>
      <c r="AH26">
        <v>5.8669257893290681</v>
      </c>
      <c r="AI26">
        <v>1.7489239657002631</v>
      </c>
      <c r="AJ26">
        <v>9.140554786027927</v>
      </c>
      <c r="AK26">
        <v>5.3860604991239303</v>
      </c>
      <c r="AL26">
        <v>11.02580854173652</v>
      </c>
      <c r="AM26">
        <v>7.7540642729508003E-2</v>
      </c>
      <c r="AN26">
        <v>0.79263424684520323</v>
      </c>
    </row>
    <row r="27" spans="1:40" x14ac:dyDescent="0.45">
      <c r="A27" s="1" t="s">
        <v>456</v>
      </c>
      <c r="B27">
        <v>73.860998520717644</v>
      </c>
      <c r="C27">
        <v>7.0889609217888374</v>
      </c>
      <c r="D27">
        <v>1.6629509866337331</v>
      </c>
      <c r="E27">
        <v>0.49474140428173607</v>
      </c>
      <c r="F27">
        <v>21.72672093109211</v>
      </c>
      <c r="G27">
        <v>6.5245569983056244</v>
      </c>
      <c r="H27">
        <v>58.050143997280763</v>
      </c>
      <c r="I27">
        <v>11.46474055471371</v>
      </c>
      <c r="J27">
        <v>5.5312787503762362</v>
      </c>
      <c r="K27">
        <v>4.4877389080842391</v>
      </c>
      <c r="L27">
        <v>37.858494681431281</v>
      </c>
      <c r="M27">
        <v>16.814983544775721</v>
      </c>
      <c r="N27">
        <v>6.1766943370133127</v>
      </c>
      <c r="O27">
        <v>2.701305071375443</v>
      </c>
      <c r="P27">
        <v>7.3154001339489891</v>
      </c>
      <c r="Q27">
        <v>2.631686939803104</v>
      </c>
      <c r="R27">
        <v>3.350299263814684</v>
      </c>
      <c r="S27">
        <v>55.975870177219093</v>
      </c>
      <c r="T27">
        <v>8.3255715197803717</v>
      </c>
      <c r="U27">
        <v>21.271434409681881</v>
      </c>
      <c r="V27">
        <v>840.7017213216036</v>
      </c>
      <c r="W27">
        <v>332.90714692994771</v>
      </c>
      <c r="X27">
        <v>1.0870119750543259</v>
      </c>
      <c r="Y27">
        <v>0.32973685345450332</v>
      </c>
      <c r="Z27">
        <v>30.086528499200121</v>
      </c>
      <c r="AA27">
        <v>20.352270502477211</v>
      </c>
      <c r="AB27">
        <v>0.82891974336147944</v>
      </c>
      <c r="AC27">
        <v>29.002027368759631</v>
      </c>
      <c r="AD27">
        <v>25.18312313294669</v>
      </c>
      <c r="AE27">
        <v>7.7924640496546296</v>
      </c>
      <c r="AF27">
        <v>8.8115577422906206</v>
      </c>
      <c r="AG27">
        <v>92.770075898251676</v>
      </c>
      <c r="AH27">
        <v>71.177196206669706</v>
      </c>
      <c r="AI27">
        <v>16.018401401644869</v>
      </c>
      <c r="AJ27">
        <v>132.15760860582981</v>
      </c>
      <c r="AK27">
        <v>62.195441400936673</v>
      </c>
      <c r="AL27">
        <v>213.05781137593439</v>
      </c>
      <c r="AM27">
        <v>15.31145865625504</v>
      </c>
      <c r="AN27">
        <v>13.908590050547399</v>
      </c>
    </row>
    <row r="28" spans="1:40" x14ac:dyDescent="0.45">
      <c r="A28" s="1" t="s">
        <v>457</v>
      </c>
      <c r="B28">
        <v>4.40192973498766</v>
      </c>
      <c r="C28">
        <v>0.4495931364659902</v>
      </c>
      <c r="D28">
        <v>0.102848968412006</v>
      </c>
      <c r="E28">
        <v>3.7559743237398267E-2</v>
      </c>
      <c r="F28">
        <v>5.3395819439750731</v>
      </c>
      <c r="G28">
        <v>1.3876182841385589</v>
      </c>
      <c r="H28">
        <v>2.0954913329959628</v>
      </c>
      <c r="I28">
        <v>0.43512306349915142</v>
      </c>
      <c r="J28">
        <v>2.0199284470358521</v>
      </c>
      <c r="K28">
        <v>9.4204407402930582E-2</v>
      </c>
      <c r="L28">
        <v>0.61944159981807623</v>
      </c>
      <c r="M28">
        <v>3.0346072172904321</v>
      </c>
      <c r="N28">
        <v>1.7807240387884009</v>
      </c>
      <c r="O28">
        <v>0.23678573617160731</v>
      </c>
      <c r="P28">
        <v>0.7557001142919102</v>
      </c>
      <c r="Q28">
        <v>0.43956516680117202</v>
      </c>
      <c r="R28">
        <v>0.91598486428405446</v>
      </c>
      <c r="S28">
        <v>19.783235743617979</v>
      </c>
      <c r="T28">
        <v>2.0387552938782298</v>
      </c>
      <c r="U28">
        <v>2.4124632051353272</v>
      </c>
      <c r="V28">
        <v>2.987079351335868</v>
      </c>
      <c r="W28">
        <v>2.5813653969108392</v>
      </c>
      <c r="X28">
        <v>1.8333210995016089E-2</v>
      </c>
      <c r="Y28">
        <v>5.5795253226825783E-2</v>
      </c>
      <c r="Z28">
        <v>0.82967507891583958</v>
      </c>
      <c r="AA28">
        <v>3.2632629230890711</v>
      </c>
      <c r="AB28">
        <v>7.8948472432569611E-2</v>
      </c>
      <c r="AC28">
        <v>5.3856058765747772</v>
      </c>
      <c r="AD28">
        <v>1.086536423093841</v>
      </c>
      <c r="AE28">
        <v>2.2087201173287192</v>
      </c>
      <c r="AF28">
        <v>0.57813268918147032</v>
      </c>
      <c r="AG28">
        <v>3.0851549460298928</v>
      </c>
      <c r="AH28">
        <v>8.4440907558823248</v>
      </c>
      <c r="AI28">
        <v>1.348489998822425</v>
      </c>
      <c r="AJ28">
        <v>19.497516902789808</v>
      </c>
      <c r="AK28">
        <v>4.6271266994069329</v>
      </c>
      <c r="AL28">
        <v>16.951097544666791</v>
      </c>
      <c r="AM28">
        <v>0.19638440336541671</v>
      </c>
      <c r="AN28">
        <v>0.9890304527924989</v>
      </c>
    </row>
    <row r="29" spans="1:40" x14ac:dyDescent="0.45">
      <c r="A29" s="1" t="s">
        <v>458</v>
      </c>
      <c r="B29">
        <v>3.457982640286263</v>
      </c>
      <c r="C29">
        <v>0.34066742565141528</v>
      </c>
      <c r="D29">
        <v>7.7412784704512572E-2</v>
      </c>
      <c r="E29">
        <v>2.7572290606509831E-2</v>
      </c>
      <c r="F29">
        <v>4.2148416566303784</v>
      </c>
      <c r="G29">
        <v>1.0568410932990999</v>
      </c>
      <c r="H29">
        <v>1.785896197761649</v>
      </c>
      <c r="I29">
        <v>0.25468673384853779</v>
      </c>
      <c r="J29">
        <v>1.5246897082227351</v>
      </c>
      <c r="K29">
        <v>7.9595585640237304E-2</v>
      </c>
      <c r="L29">
        <v>0.4442609145890003</v>
      </c>
      <c r="M29">
        <v>2.299792556710055</v>
      </c>
      <c r="N29">
        <v>1.357886883926104</v>
      </c>
      <c r="O29">
        <v>0.17821070359860031</v>
      </c>
      <c r="P29">
        <v>0.54309258155355089</v>
      </c>
      <c r="Q29">
        <v>0.30933809131439788</v>
      </c>
      <c r="R29">
        <v>1.8428155899879139</v>
      </c>
      <c r="S29">
        <v>15.11242671726527</v>
      </c>
      <c r="T29">
        <v>1.5622894298444361</v>
      </c>
      <c r="U29">
        <v>1.7337104888660479</v>
      </c>
      <c r="V29">
        <v>2.2514689288861862</v>
      </c>
      <c r="W29">
        <v>1.908427872673703</v>
      </c>
      <c r="X29">
        <v>1.390411798044601E-2</v>
      </c>
      <c r="Y29">
        <v>4.2552470953184499E-2</v>
      </c>
      <c r="Z29">
        <v>0.62024048294954959</v>
      </c>
      <c r="AA29">
        <v>2.4746460665411858</v>
      </c>
      <c r="AB29">
        <v>5.7407386585964802E-2</v>
      </c>
      <c r="AC29">
        <v>3.824675310401469</v>
      </c>
      <c r="AD29">
        <v>0.98118053554602835</v>
      </c>
      <c r="AE29">
        <v>1.498684868256051</v>
      </c>
      <c r="AF29">
        <v>0.62545434688689783</v>
      </c>
      <c r="AG29">
        <v>2.7191457316633469</v>
      </c>
      <c r="AH29">
        <v>11.327434603849641</v>
      </c>
      <c r="AI29">
        <v>1.2779606478547361</v>
      </c>
      <c r="AJ29">
        <v>15.223196621176021</v>
      </c>
      <c r="AK29">
        <v>4.2190325786350744</v>
      </c>
      <c r="AL29">
        <v>10.542613418439521</v>
      </c>
      <c r="AM29">
        <v>0.1488063346928484</v>
      </c>
      <c r="AN29">
        <v>3.3789020258723141</v>
      </c>
    </row>
    <row r="30" spans="1:40" x14ac:dyDescent="0.45">
      <c r="A30" s="1" t="s">
        <v>459</v>
      </c>
      <c r="B30">
        <v>6.5402011189740819</v>
      </c>
      <c r="C30">
        <v>0.69061557015154573</v>
      </c>
      <c r="D30">
        <v>0.1483447592984411</v>
      </c>
      <c r="E30">
        <v>5.2293686477413698E-2</v>
      </c>
      <c r="F30">
        <v>7.5850931515024582</v>
      </c>
      <c r="G30">
        <v>1.972319406393259</v>
      </c>
      <c r="H30">
        <v>3.3330236250257692</v>
      </c>
      <c r="I30">
        <v>0.54353068330435739</v>
      </c>
      <c r="J30">
        <v>2.84295940382186</v>
      </c>
      <c r="K30">
        <v>0.14431236175495349</v>
      </c>
      <c r="L30">
        <v>0.90823989061497723</v>
      </c>
      <c r="M30">
        <v>4.3022061285314592</v>
      </c>
      <c r="N30">
        <v>2.5385207295693539</v>
      </c>
      <c r="O30">
        <v>0.33373372079683727</v>
      </c>
      <c r="P30">
        <v>1.041394944536143</v>
      </c>
      <c r="Q30">
        <v>0.59091693569479464</v>
      </c>
      <c r="R30">
        <v>1.3863396166857409</v>
      </c>
      <c r="S30">
        <v>28.20453858800516</v>
      </c>
      <c r="T30">
        <v>2.89688063672742</v>
      </c>
      <c r="U30">
        <v>3.2627228573707692</v>
      </c>
      <c r="V30">
        <v>4.2784205153962338</v>
      </c>
      <c r="W30">
        <v>4.19311174179271</v>
      </c>
      <c r="X30">
        <v>2.6492827194720979E-2</v>
      </c>
      <c r="Y30">
        <v>7.9374435252533376E-2</v>
      </c>
      <c r="Z30">
        <v>1.17108074972743</v>
      </c>
      <c r="AA30">
        <v>4.6339551722113104</v>
      </c>
      <c r="AB30">
        <v>0.1081534668704042</v>
      </c>
      <c r="AC30">
        <v>7.1347954099756183</v>
      </c>
      <c r="AD30">
        <v>1.5027377471007071</v>
      </c>
      <c r="AE30">
        <v>2.898933601860012</v>
      </c>
      <c r="AF30">
        <v>0.75781413100523709</v>
      </c>
      <c r="AG30">
        <v>4.7205220746593977</v>
      </c>
      <c r="AH30">
        <v>12.23420481634289</v>
      </c>
      <c r="AI30">
        <v>1.885855148812118</v>
      </c>
      <c r="AJ30">
        <v>28.053457440604848</v>
      </c>
      <c r="AK30">
        <v>6.3194815135816889</v>
      </c>
      <c r="AL30">
        <v>22.2752908520423</v>
      </c>
      <c r="AM30">
        <v>0.27732939039887738</v>
      </c>
      <c r="AN30">
        <v>4.9018741156124763</v>
      </c>
    </row>
    <row r="31" spans="1:40" x14ac:dyDescent="0.45">
      <c r="A31" s="1" t="s">
        <v>460</v>
      </c>
      <c r="B31">
        <v>24.19080879606517</v>
      </c>
      <c r="C31">
        <v>2.3218451264278568</v>
      </c>
      <c r="D31">
        <v>0.22205583631148471</v>
      </c>
      <c r="E31">
        <v>0.1388483906212433</v>
      </c>
      <c r="F31">
        <v>8.319008599871875</v>
      </c>
      <c r="G31">
        <v>2.154320470753087</v>
      </c>
      <c r="H31">
        <v>13.812785232114511</v>
      </c>
      <c r="I31">
        <v>1.2237134876823841</v>
      </c>
      <c r="J31">
        <v>3.0822449099855729</v>
      </c>
      <c r="K31">
        <v>5.6811730598438883</v>
      </c>
      <c r="L31">
        <v>11.147276305371591</v>
      </c>
      <c r="M31">
        <v>4.8268459626164617</v>
      </c>
      <c r="N31">
        <v>2.7740762341978922</v>
      </c>
      <c r="O31">
        <v>0.62930480522508292</v>
      </c>
      <c r="P31">
        <v>1.48989961361257</v>
      </c>
      <c r="Q31">
        <v>0.88274175590706538</v>
      </c>
      <c r="R31">
        <v>1.654024170180826</v>
      </c>
      <c r="S31">
        <v>30.544055195602411</v>
      </c>
      <c r="T31">
        <v>3.502581919861631</v>
      </c>
      <c r="U31">
        <v>4.2510643607131211</v>
      </c>
      <c r="V31">
        <v>6.1747322357249361</v>
      </c>
      <c r="W31">
        <v>8.1612137391891544</v>
      </c>
      <c r="X31">
        <v>3.9688641324248319E-2</v>
      </c>
      <c r="Y31">
        <v>8.6512030755802438E-2</v>
      </c>
      <c r="Z31">
        <v>1.5416445667318299</v>
      </c>
      <c r="AA31">
        <v>5.1617256135423988</v>
      </c>
      <c r="AB31">
        <v>0.13352951323375131</v>
      </c>
      <c r="AC31">
        <v>13.598266379191299</v>
      </c>
      <c r="AD31">
        <v>3.757447215998118</v>
      </c>
      <c r="AE31">
        <v>3.213437252424217</v>
      </c>
      <c r="AF31">
        <v>1.190593577087588</v>
      </c>
      <c r="AG31">
        <v>13.15466001606068</v>
      </c>
      <c r="AH31">
        <v>15.745166820796429</v>
      </c>
      <c r="AI31">
        <v>2.9066307802111591</v>
      </c>
      <c r="AJ31">
        <v>36.451791198109547</v>
      </c>
      <c r="AK31">
        <v>9.1834051522346289</v>
      </c>
      <c r="AL31">
        <v>40.159576167074768</v>
      </c>
      <c r="AM31">
        <v>0.3377493392922577</v>
      </c>
      <c r="AN31">
        <v>21.87187940085439</v>
      </c>
    </row>
    <row r="32" spans="1:40" x14ac:dyDescent="0.45">
      <c r="A32" s="1" t="s">
        <v>461</v>
      </c>
      <c r="B32">
        <v>28.10447076830518</v>
      </c>
      <c r="C32">
        <v>9.9928014866764237</v>
      </c>
      <c r="D32">
        <v>0.64669896443552954</v>
      </c>
      <c r="E32">
        <v>0.2101459393353422</v>
      </c>
      <c r="F32">
        <v>26.12295147013559</v>
      </c>
      <c r="G32">
        <v>6.8356949825938971</v>
      </c>
      <c r="H32">
        <v>21.238031755036879</v>
      </c>
      <c r="I32">
        <v>3.513439180533839</v>
      </c>
      <c r="J32">
        <v>9.8641783727186674</v>
      </c>
      <c r="K32">
        <v>2.8951936284241011</v>
      </c>
      <c r="L32">
        <v>4.7198336959616984</v>
      </c>
      <c r="M32">
        <v>16.119650529302</v>
      </c>
      <c r="N32">
        <v>8.9320574792945102</v>
      </c>
      <c r="O32">
        <v>1.26643804448704</v>
      </c>
      <c r="P32">
        <v>4.0702502776230212</v>
      </c>
      <c r="Q32">
        <v>2.438060293198292</v>
      </c>
      <c r="R32">
        <v>4.8520085776281601</v>
      </c>
      <c r="S32">
        <v>98.04995491193948</v>
      </c>
      <c r="T32">
        <v>10.33416862492726</v>
      </c>
      <c r="U32">
        <v>14.423000423694379</v>
      </c>
      <c r="V32">
        <v>23.383205920259311</v>
      </c>
      <c r="W32">
        <v>22.151491569949979</v>
      </c>
      <c r="X32">
        <v>0.111868425934548</v>
      </c>
      <c r="Y32">
        <v>0.27301561262481439</v>
      </c>
      <c r="Z32">
        <v>4.5383718475484658</v>
      </c>
      <c r="AA32">
        <v>16.003580517774822</v>
      </c>
      <c r="AB32">
        <v>0.45281807402003338</v>
      </c>
      <c r="AC32">
        <v>26.098222899179191</v>
      </c>
      <c r="AD32">
        <v>7.1475697364199053</v>
      </c>
      <c r="AE32">
        <v>10.057374061484699</v>
      </c>
      <c r="AF32">
        <v>3.2624088644274432</v>
      </c>
      <c r="AG32">
        <v>33.529980541435172</v>
      </c>
      <c r="AH32">
        <v>45.445134778369102</v>
      </c>
      <c r="AI32">
        <v>7.6800380288707633</v>
      </c>
      <c r="AJ32">
        <v>109.3313678617735</v>
      </c>
      <c r="AK32">
        <v>26.113738034288129</v>
      </c>
      <c r="AL32">
        <v>114.80958182244071</v>
      </c>
      <c r="AM32">
        <v>1.103397573658349</v>
      </c>
      <c r="AN32">
        <v>53.05251455912704</v>
      </c>
    </row>
    <row r="33" spans="1:40" x14ac:dyDescent="0.45">
      <c r="A33" s="1" t="s">
        <v>462</v>
      </c>
      <c r="B33">
        <v>13.38906969105506</v>
      </c>
      <c r="C33">
        <v>0.47322732542648638</v>
      </c>
      <c r="D33">
        <v>8.4017033694929716E-2</v>
      </c>
      <c r="E33">
        <v>7.3392429683977745E-2</v>
      </c>
      <c r="F33">
        <v>3.533754989459144</v>
      </c>
      <c r="G33">
        <v>0.90322729277520364</v>
      </c>
      <c r="H33">
        <v>5.1688821826955609</v>
      </c>
      <c r="I33">
        <v>0.33763661138131029</v>
      </c>
      <c r="J33">
        <v>1.301643315992745</v>
      </c>
      <c r="K33">
        <v>0.26151970616551667</v>
      </c>
      <c r="L33">
        <v>0.54051750969325352</v>
      </c>
      <c r="M33">
        <v>2.0386858508361119</v>
      </c>
      <c r="N33">
        <v>1.216976158855386</v>
      </c>
      <c r="O33">
        <v>0.15940640989987659</v>
      </c>
      <c r="P33">
        <v>0.49668029394687491</v>
      </c>
      <c r="Q33">
        <v>0.28935132928293961</v>
      </c>
      <c r="R33">
        <v>0.63646852525249731</v>
      </c>
      <c r="S33">
        <v>12.87085561964372</v>
      </c>
      <c r="T33">
        <v>1.3543322088189751</v>
      </c>
      <c r="U33">
        <v>1.5709189871928719</v>
      </c>
      <c r="V33">
        <v>2.1740249124453248</v>
      </c>
      <c r="W33">
        <v>2.5589306880900788</v>
      </c>
      <c r="X33">
        <v>1.405246595947619E-2</v>
      </c>
      <c r="Y33">
        <v>3.6285900547023117E-2</v>
      </c>
      <c r="Z33">
        <v>0.57629198124614589</v>
      </c>
      <c r="AA33">
        <v>2.1873321530720649</v>
      </c>
      <c r="AB33">
        <v>5.1201893658465378E-2</v>
      </c>
      <c r="AC33">
        <v>7.4512523870906593</v>
      </c>
      <c r="AD33">
        <v>1.02756324692301</v>
      </c>
      <c r="AE33">
        <v>1.3536549353671949</v>
      </c>
      <c r="AF33">
        <v>0.46263344621312169</v>
      </c>
      <c r="AG33">
        <v>4.4054745883675128</v>
      </c>
      <c r="AH33">
        <v>6.1068968020216881</v>
      </c>
      <c r="AI33">
        <v>1.075393426141813</v>
      </c>
      <c r="AJ33">
        <v>14.14110527703124</v>
      </c>
      <c r="AK33">
        <v>3.6564327194396871</v>
      </c>
      <c r="AL33">
        <v>15.51524084855641</v>
      </c>
      <c r="AM33">
        <v>0.13170264750391511</v>
      </c>
      <c r="AN33">
        <v>10.467676303404151</v>
      </c>
    </row>
    <row r="34" spans="1:40" x14ac:dyDescent="0.45">
      <c r="A34" s="1" t="s">
        <v>463</v>
      </c>
      <c r="B34">
        <v>13.951392805048121</v>
      </c>
      <c r="C34">
        <v>1.3971829494379151</v>
      </c>
      <c r="D34">
        <v>0.32141246573656079</v>
      </c>
      <c r="E34">
        <v>0.1126902377962006</v>
      </c>
      <c r="F34">
        <v>17.06596352590126</v>
      </c>
      <c r="G34">
        <v>4.428490261262171</v>
      </c>
      <c r="H34">
        <v>5.2517224233707154</v>
      </c>
      <c r="I34">
        <v>0.99970021483566351</v>
      </c>
      <c r="J34">
        <v>6.3927062382505859</v>
      </c>
      <c r="K34">
        <v>0.26548695301822672</v>
      </c>
      <c r="L34">
        <v>1.966407960262472</v>
      </c>
      <c r="M34">
        <v>9.6276277327576878</v>
      </c>
      <c r="N34">
        <v>5.6839925611610402</v>
      </c>
      <c r="O34">
        <v>0.74225047836814995</v>
      </c>
      <c r="P34">
        <v>2.2668509290353831</v>
      </c>
      <c r="Q34">
        <v>1.292266930377195</v>
      </c>
      <c r="R34">
        <v>3.0298678859992392</v>
      </c>
      <c r="S34">
        <v>72.084619165400099</v>
      </c>
      <c r="T34">
        <v>6.7645537187448364</v>
      </c>
      <c r="U34">
        <v>7.2114070477798391</v>
      </c>
      <c r="V34">
        <v>9.3086506989788447</v>
      </c>
      <c r="W34">
        <v>7.797043530372946</v>
      </c>
      <c r="X34">
        <v>5.7071522911657929E-2</v>
      </c>
      <c r="Y34">
        <v>0.1781478746508362</v>
      </c>
      <c r="Z34">
        <v>2.5779516438828169</v>
      </c>
      <c r="AA34">
        <v>10.339061090475219</v>
      </c>
      <c r="AB34">
        <v>0.23968907176866061</v>
      </c>
      <c r="AC34">
        <v>15.917842999919911</v>
      </c>
      <c r="AD34">
        <v>3.1313413107914192</v>
      </c>
      <c r="AE34">
        <v>6.2615192756065978</v>
      </c>
      <c r="AF34">
        <v>1.593096220719961</v>
      </c>
      <c r="AG34">
        <v>9.5965893733351741</v>
      </c>
      <c r="AH34">
        <v>26.828955056681991</v>
      </c>
      <c r="AI34">
        <v>4.2431660560212583</v>
      </c>
      <c r="AJ34">
        <v>92.328643548049172</v>
      </c>
      <c r="AK34">
        <v>13.704392157971229</v>
      </c>
      <c r="AL34">
        <v>47.18670062755902</v>
      </c>
      <c r="AM34">
        <v>0.62265252086969869</v>
      </c>
      <c r="AN34">
        <v>2.0975789579322139</v>
      </c>
    </row>
    <row r="35" spans="1:40" x14ac:dyDescent="0.45">
      <c r="A35" s="1" t="s">
        <v>464</v>
      </c>
      <c r="B35">
        <v>18.7216240225377</v>
      </c>
      <c r="C35">
        <v>3.6221891415790108</v>
      </c>
      <c r="D35">
        <v>0.26070129010741272</v>
      </c>
      <c r="E35">
        <v>9.234316115490572E-2</v>
      </c>
      <c r="F35">
        <v>3.6414456307825982</v>
      </c>
      <c r="G35">
        <v>3.2305994696453322</v>
      </c>
      <c r="H35">
        <v>12.77501891460747</v>
      </c>
      <c r="I35">
        <v>2.0889191819753989</v>
      </c>
      <c r="J35">
        <v>1.684539612387584</v>
      </c>
      <c r="K35">
        <v>0.47266140224752012</v>
      </c>
      <c r="L35">
        <v>1.9257425501736729</v>
      </c>
      <c r="M35">
        <v>5.7145423584204726</v>
      </c>
      <c r="N35">
        <v>1.0765554655900329</v>
      </c>
      <c r="O35">
        <v>0.58989048412662104</v>
      </c>
      <c r="P35">
        <v>2.6052575402318539</v>
      </c>
      <c r="Q35">
        <v>2.8620200611590692</v>
      </c>
      <c r="R35">
        <v>1.179328573107872</v>
      </c>
      <c r="S35">
        <v>4.4609660264330984</v>
      </c>
      <c r="T35">
        <v>0.9864774874753055</v>
      </c>
      <c r="U35">
        <v>8.1655753523915955</v>
      </c>
      <c r="V35">
        <v>9.5574711549034621</v>
      </c>
      <c r="W35">
        <v>13.456119857195141</v>
      </c>
      <c r="X35">
        <v>8.7585281986919644E-2</v>
      </c>
      <c r="Y35">
        <v>0.1152506022216232</v>
      </c>
      <c r="Z35">
        <v>3.78519043343859</v>
      </c>
      <c r="AA35">
        <v>5.9306893436394787</v>
      </c>
      <c r="AB35">
        <v>0.26107371956343839</v>
      </c>
      <c r="AC35">
        <v>6.2185487610223502</v>
      </c>
      <c r="AD35">
        <v>4.0896247038400793</v>
      </c>
      <c r="AE35">
        <v>1.9026659569340949</v>
      </c>
      <c r="AF35">
        <v>1.3491860522383849</v>
      </c>
      <c r="AG35">
        <v>14.343236688683559</v>
      </c>
      <c r="AH35">
        <v>9.8352413532830951</v>
      </c>
      <c r="AI35">
        <v>2.352107240927213</v>
      </c>
      <c r="AJ35">
        <v>15.89247017072055</v>
      </c>
      <c r="AK35">
        <v>8.6789838767112908</v>
      </c>
      <c r="AL35">
        <v>70.810249235691899</v>
      </c>
      <c r="AM35">
        <v>0.28893982559916381</v>
      </c>
      <c r="AN35">
        <v>4.6978167857712503</v>
      </c>
    </row>
    <row r="36" spans="1:40" x14ac:dyDescent="0.45">
      <c r="A36" s="1" t="s">
        <v>465</v>
      </c>
      <c r="B36">
        <v>13.240797616295721</v>
      </c>
      <c r="C36">
        <v>2.1300784018115491</v>
      </c>
      <c r="D36">
        <v>0.56204123686424678</v>
      </c>
      <c r="E36">
        <v>0.11775840456724181</v>
      </c>
      <c r="F36">
        <v>5.8461783151277311</v>
      </c>
      <c r="G36">
        <v>1.178817585020677</v>
      </c>
      <c r="H36">
        <v>105.3409247178391</v>
      </c>
      <c r="I36">
        <v>29.601247851480991</v>
      </c>
      <c r="J36">
        <v>4.3174797959882678</v>
      </c>
      <c r="K36">
        <v>2.6142611118668491</v>
      </c>
      <c r="L36">
        <v>11.965598244687319</v>
      </c>
      <c r="M36">
        <v>4.9701411490297582</v>
      </c>
      <c r="N36">
        <v>1.774106910535407</v>
      </c>
      <c r="O36">
        <v>0.72195197768754649</v>
      </c>
      <c r="P36">
        <v>13.97424569571178</v>
      </c>
      <c r="Q36">
        <v>1.626136046346468</v>
      </c>
      <c r="R36">
        <v>0.93711248386492063</v>
      </c>
      <c r="S36">
        <v>11.296674607662469</v>
      </c>
      <c r="T36">
        <v>2.4588355309277858</v>
      </c>
      <c r="U36">
        <v>7.7917883675262791</v>
      </c>
      <c r="V36">
        <v>12.16200031894479</v>
      </c>
      <c r="W36">
        <v>37.388518729570308</v>
      </c>
      <c r="X36">
        <v>0.15119150050537261</v>
      </c>
      <c r="Y36">
        <v>9.5539879216835641E-2</v>
      </c>
      <c r="Z36">
        <v>4.6163335342847764</v>
      </c>
      <c r="AA36">
        <v>5.4553205494313346</v>
      </c>
      <c r="AB36">
        <v>0.2951264621050384</v>
      </c>
      <c r="AC36">
        <v>6.9707797075635236</v>
      </c>
      <c r="AD36">
        <v>18.448355227587118</v>
      </c>
      <c r="AE36">
        <v>1.8424426615285749</v>
      </c>
      <c r="AF36">
        <v>8.7485382795796269</v>
      </c>
      <c r="AG36">
        <v>45.431650049607512</v>
      </c>
      <c r="AH36">
        <v>26.288514065704589</v>
      </c>
      <c r="AI36">
        <v>11.373325947741989</v>
      </c>
      <c r="AJ36">
        <v>64.843194580128937</v>
      </c>
      <c r="AK36">
        <v>41.647259969829648</v>
      </c>
      <c r="AL36">
        <v>819.85276272738599</v>
      </c>
      <c r="AM36">
        <v>0.51949375292206335</v>
      </c>
      <c r="AN36">
        <v>21.410509898427229</v>
      </c>
    </row>
    <row r="37" spans="1:40" x14ac:dyDescent="0.45">
      <c r="A37" s="1" t="s">
        <v>466</v>
      </c>
      <c r="B37">
        <v>39.475118391975521</v>
      </c>
      <c r="C37">
        <v>6.8911990709385211</v>
      </c>
      <c r="D37">
        <v>2.7567564775121172</v>
      </c>
      <c r="E37">
        <v>0.14757653960894249</v>
      </c>
      <c r="F37">
        <v>11.7010492309012</v>
      </c>
      <c r="G37">
        <v>2.7006680931492708</v>
      </c>
      <c r="H37">
        <v>34.315498319516138</v>
      </c>
      <c r="I37">
        <v>8.1367137162867635</v>
      </c>
      <c r="J37">
        <v>3.040011146021997</v>
      </c>
      <c r="K37">
        <v>1.241049266962243</v>
      </c>
      <c r="L37">
        <v>8.3981420075525754</v>
      </c>
      <c r="M37">
        <v>16.84150467507207</v>
      </c>
      <c r="N37">
        <v>3.5845099914887779</v>
      </c>
      <c r="O37">
        <v>3.229276925611638</v>
      </c>
      <c r="P37">
        <v>230.49760164544179</v>
      </c>
      <c r="Q37">
        <v>2.5353964310625901</v>
      </c>
      <c r="R37">
        <v>1.1926648540289151</v>
      </c>
      <c r="S37">
        <v>14.95354154997896</v>
      </c>
      <c r="T37">
        <v>3.2517766441338658</v>
      </c>
      <c r="U37">
        <v>28.505536116949031</v>
      </c>
      <c r="V37">
        <v>21.308793426664231</v>
      </c>
      <c r="W37">
        <v>25.801184283521181</v>
      </c>
      <c r="X37">
        <v>0.1537205088071868</v>
      </c>
      <c r="Y37">
        <v>0.70615738443261988</v>
      </c>
      <c r="Z37">
        <v>5.5895527805117133</v>
      </c>
      <c r="AA37">
        <v>35.592530784715812</v>
      </c>
      <c r="AB37">
        <v>1.1797781656940689</v>
      </c>
      <c r="AC37">
        <v>26.680573437783021</v>
      </c>
      <c r="AD37">
        <v>13.228556442945241</v>
      </c>
      <c r="AE37">
        <v>2.5846803561086942</v>
      </c>
      <c r="AF37">
        <v>6.2977041510567906</v>
      </c>
      <c r="AG37">
        <v>47.412913327905727</v>
      </c>
      <c r="AH37">
        <v>33.706734644463957</v>
      </c>
      <c r="AI37">
        <v>8.2147377066136613</v>
      </c>
      <c r="AJ37">
        <v>58.572958951557872</v>
      </c>
      <c r="AK37">
        <v>30.367428349507211</v>
      </c>
      <c r="AL37">
        <v>291.49068317247799</v>
      </c>
      <c r="AM37">
        <v>1.436081940099267</v>
      </c>
      <c r="AN37">
        <v>9.4858119885299708</v>
      </c>
    </row>
    <row r="38" spans="1:40" x14ac:dyDescent="0.45">
      <c r="A38" s="1" t="s">
        <v>467</v>
      </c>
      <c r="B38">
        <v>57.500301434777803</v>
      </c>
      <c r="C38">
        <v>7.2414369830123739</v>
      </c>
      <c r="D38">
        <v>1.4677618151106699</v>
      </c>
      <c r="E38">
        <v>0.37057481383407481</v>
      </c>
      <c r="F38">
        <v>23.061054705403741</v>
      </c>
      <c r="G38">
        <v>9.3777533815935694</v>
      </c>
      <c r="H38">
        <v>64.596262434361307</v>
      </c>
      <c r="I38">
        <v>10.307507118083681</v>
      </c>
      <c r="J38">
        <v>3.206308863248978</v>
      </c>
      <c r="K38">
        <v>3.7528253344149358</v>
      </c>
      <c r="L38">
        <v>36.712682472326513</v>
      </c>
      <c r="M38">
        <v>44.93722099221084</v>
      </c>
      <c r="N38">
        <v>5.6430886110208407</v>
      </c>
      <c r="O38">
        <v>16.987089394577911</v>
      </c>
      <c r="P38">
        <v>36.143777230784991</v>
      </c>
      <c r="Q38">
        <v>29.98486528511539</v>
      </c>
      <c r="R38">
        <v>2.4996179748187561</v>
      </c>
      <c r="S38">
        <v>25.650687469003209</v>
      </c>
      <c r="T38">
        <v>4.7340717821178373</v>
      </c>
      <c r="U38">
        <v>151.19185337958439</v>
      </c>
      <c r="V38">
        <v>57.250673985361217</v>
      </c>
      <c r="W38">
        <v>78.516534184615566</v>
      </c>
      <c r="X38">
        <v>0.36811396941034141</v>
      </c>
      <c r="Y38">
        <v>1.389195914990909</v>
      </c>
      <c r="Z38">
        <v>14.091503333887299</v>
      </c>
      <c r="AA38">
        <v>73.037655552745875</v>
      </c>
      <c r="AB38">
        <v>6.8029212693757302</v>
      </c>
      <c r="AC38">
        <v>51.4460908941887</v>
      </c>
      <c r="AD38">
        <v>21.370731752182479</v>
      </c>
      <c r="AE38">
        <v>9.0701957030840781</v>
      </c>
      <c r="AF38">
        <v>6.0802476729094748</v>
      </c>
      <c r="AG38">
        <v>106.7846056363239</v>
      </c>
      <c r="AH38">
        <v>81.195834480725637</v>
      </c>
      <c r="AI38">
        <v>11.222715178090709</v>
      </c>
      <c r="AJ38">
        <v>121.5289587765276</v>
      </c>
      <c r="AK38">
        <v>69.387743871541176</v>
      </c>
      <c r="AL38">
        <v>785.94691138079588</v>
      </c>
      <c r="AM38">
        <v>5.2834496087067064</v>
      </c>
      <c r="AN38">
        <v>104.4782348112025</v>
      </c>
    </row>
    <row r="39" spans="1:40" x14ac:dyDescent="0.45">
      <c r="A39" s="1" t="s">
        <v>468</v>
      </c>
      <c r="B39">
        <v>17.46175129143565</v>
      </c>
      <c r="C39">
        <v>2.152352012436983</v>
      </c>
      <c r="D39">
        <v>0.48931472293520711</v>
      </c>
      <c r="E39">
        <v>0.119149703879187</v>
      </c>
      <c r="F39">
        <v>5.9441799078098034</v>
      </c>
      <c r="G39">
        <v>1.9487014522189421</v>
      </c>
      <c r="H39">
        <v>20.50951470225203</v>
      </c>
      <c r="I39">
        <v>3.2368321566605318</v>
      </c>
      <c r="J39">
        <v>1.2966067264723611</v>
      </c>
      <c r="K39">
        <v>1.5672182459982329</v>
      </c>
      <c r="L39">
        <v>14.84729673061549</v>
      </c>
      <c r="M39">
        <v>19.876927425664601</v>
      </c>
      <c r="N39">
        <v>1.5253207296341129</v>
      </c>
      <c r="O39">
        <v>5.198960855105808</v>
      </c>
      <c r="P39">
        <v>8.4543764460360045</v>
      </c>
      <c r="Q39">
        <v>6.6103161389561613</v>
      </c>
      <c r="R39">
        <v>0.79678802320046649</v>
      </c>
      <c r="S39">
        <v>10.20925403407462</v>
      </c>
      <c r="T39">
        <v>1.544813450312126</v>
      </c>
      <c r="U39">
        <v>30.299367085893479</v>
      </c>
      <c r="V39">
        <v>12.8733611162482</v>
      </c>
      <c r="W39">
        <v>21.290571880184991</v>
      </c>
      <c r="X39">
        <v>0.10058557736401939</v>
      </c>
      <c r="Y39">
        <v>0.40810980608485381</v>
      </c>
      <c r="Z39">
        <v>4.0992384394766832</v>
      </c>
      <c r="AA39">
        <v>21.54210928294474</v>
      </c>
      <c r="AB39">
        <v>1.2376440594583049</v>
      </c>
      <c r="AC39">
        <v>18.9989410161362</v>
      </c>
      <c r="AD39">
        <v>5.4494027591809111</v>
      </c>
      <c r="AE39">
        <v>2.562196717826057</v>
      </c>
      <c r="AF39">
        <v>1.849456826825278</v>
      </c>
      <c r="AG39">
        <v>26.5898248411401</v>
      </c>
      <c r="AH39">
        <v>25.344940059011801</v>
      </c>
      <c r="AI39">
        <v>3.413726801160593</v>
      </c>
      <c r="AJ39">
        <v>34.820292970556459</v>
      </c>
      <c r="AK39">
        <v>15.72217069281503</v>
      </c>
      <c r="AL39">
        <v>200.29255751188251</v>
      </c>
      <c r="AM39">
        <v>5.996917896940607</v>
      </c>
      <c r="AN39">
        <v>28.7799388247354</v>
      </c>
    </row>
    <row r="40" spans="1:40" x14ac:dyDescent="0.45">
      <c r="A40" s="1" t="s">
        <v>469</v>
      </c>
      <c r="B40">
        <v>1.213053907478933</v>
      </c>
      <c r="C40">
        <v>0.10327800558392609</v>
      </c>
      <c r="D40">
        <v>2.6239057712663449E-2</v>
      </c>
      <c r="E40">
        <v>4.5056835777077062E-3</v>
      </c>
      <c r="F40">
        <v>0.40943793225392311</v>
      </c>
      <c r="G40">
        <v>0.20127965036612391</v>
      </c>
      <c r="H40">
        <v>0.72519267231424855</v>
      </c>
      <c r="I40">
        <v>0.10635180585623739</v>
      </c>
      <c r="J40">
        <v>4.6067904317325152E-2</v>
      </c>
      <c r="K40">
        <v>3.5641453320368222E-2</v>
      </c>
      <c r="L40">
        <v>0.42391253675991858</v>
      </c>
      <c r="M40">
        <v>0.95804186967039751</v>
      </c>
      <c r="N40">
        <v>9.0893471221084973E-2</v>
      </c>
      <c r="O40">
        <v>0.12389768147590979</v>
      </c>
      <c r="P40">
        <v>0.65661721441417731</v>
      </c>
      <c r="Q40">
        <v>0.49900595289984068</v>
      </c>
      <c r="R40">
        <v>4.0933054361742938E-2</v>
      </c>
      <c r="S40">
        <v>0.42391140551405709</v>
      </c>
      <c r="T40">
        <v>6.1311080305634709E-2</v>
      </c>
      <c r="U40">
        <v>1.2963670057753021</v>
      </c>
      <c r="V40">
        <v>0.53046814874667425</v>
      </c>
      <c r="W40">
        <v>0.94450853035885374</v>
      </c>
      <c r="X40">
        <v>4.2096640182556627E-3</v>
      </c>
      <c r="Y40">
        <v>1.9423345116202171E-2</v>
      </c>
      <c r="Z40">
        <v>0.16327065524414561</v>
      </c>
      <c r="AA40">
        <v>0.9861941626661026</v>
      </c>
      <c r="AB40">
        <v>6.7417439087344919E-2</v>
      </c>
      <c r="AC40">
        <v>0.97786863496222842</v>
      </c>
      <c r="AD40">
        <v>0.21981753841273829</v>
      </c>
      <c r="AE40">
        <v>0.14990502992688401</v>
      </c>
      <c r="AF40">
        <v>8.348018458246087E-2</v>
      </c>
      <c r="AG40">
        <v>1.1009410520329359</v>
      </c>
      <c r="AH40">
        <v>1.2449794121888951</v>
      </c>
      <c r="AI40">
        <v>0.1670898480156662</v>
      </c>
      <c r="AJ40">
        <v>3.196984903349422</v>
      </c>
      <c r="AK40">
        <v>1.4235718649517151</v>
      </c>
      <c r="AL40">
        <v>11.49016069470899</v>
      </c>
      <c r="AM40">
        <v>4.3937048926039987E-2</v>
      </c>
      <c r="AN40">
        <v>0.21744479017552679</v>
      </c>
    </row>
    <row r="41" spans="1:40" x14ac:dyDescent="0.45">
      <c r="A41" s="1" t="s">
        <v>470</v>
      </c>
      <c r="B41">
        <v>15.9348193182248</v>
      </c>
      <c r="C41">
        <v>1.8819195047867949</v>
      </c>
      <c r="D41">
        <v>0.42482503917021092</v>
      </c>
      <c r="E41">
        <v>7.6092428805788759E-2</v>
      </c>
      <c r="F41">
        <v>4.9335057324239671</v>
      </c>
      <c r="G41">
        <v>2.3939858898517721</v>
      </c>
      <c r="H41">
        <v>13.42890849556392</v>
      </c>
      <c r="I41">
        <v>2.609089825772053</v>
      </c>
      <c r="J41">
        <v>1.0034304137373751</v>
      </c>
      <c r="K41">
        <v>0.69782464594104554</v>
      </c>
      <c r="L41">
        <v>6.7156877509467892</v>
      </c>
      <c r="M41">
        <v>11.80735977345053</v>
      </c>
      <c r="N41">
        <v>1.1095812750299869</v>
      </c>
      <c r="O41">
        <v>1.5751147958503999</v>
      </c>
      <c r="P41">
        <v>20.399880970048731</v>
      </c>
      <c r="Q41">
        <v>16.014204548315909</v>
      </c>
      <c r="R41">
        <v>0.85573880259039503</v>
      </c>
      <c r="S41">
        <v>4.7953114305634701</v>
      </c>
      <c r="T41">
        <v>0.85837495194290869</v>
      </c>
      <c r="U41">
        <v>16.63730512584646</v>
      </c>
      <c r="V41">
        <v>7.4102562208929479</v>
      </c>
      <c r="W41">
        <v>12.805809527880371</v>
      </c>
      <c r="X41">
        <v>5.3517544043376428E-2</v>
      </c>
      <c r="Y41">
        <v>0.2316780131436493</v>
      </c>
      <c r="Z41">
        <v>2.037600590398613</v>
      </c>
      <c r="AA41">
        <v>11.82199106626946</v>
      </c>
      <c r="AB41">
        <v>0.78897464169232367</v>
      </c>
      <c r="AC41">
        <v>12.0927733581163</v>
      </c>
      <c r="AD41">
        <v>3.212518743339992</v>
      </c>
      <c r="AE41">
        <v>3.998038108371917</v>
      </c>
      <c r="AF41">
        <v>1.3520648022275139</v>
      </c>
      <c r="AG41">
        <v>14.118413322201549</v>
      </c>
      <c r="AH41">
        <v>24.078321646134778</v>
      </c>
      <c r="AI41">
        <v>2.1433377217861578</v>
      </c>
      <c r="AJ41">
        <v>27.217404109522128</v>
      </c>
      <c r="AK41">
        <v>16.034824208539451</v>
      </c>
      <c r="AL41">
        <v>181.25902828361151</v>
      </c>
      <c r="AM41">
        <v>0.5731096049565001</v>
      </c>
      <c r="AN41">
        <v>5.2198114664527777</v>
      </c>
    </row>
    <row r="42" spans="1:40" x14ac:dyDescent="0.45">
      <c r="A42" s="1" t="s">
        <v>471</v>
      </c>
      <c r="B42">
        <v>1.908857259463929</v>
      </c>
      <c r="C42">
        <v>0.26189940910211251</v>
      </c>
      <c r="D42">
        <v>6.0634875707128312E-2</v>
      </c>
      <c r="E42">
        <v>1.8377915662953211E-2</v>
      </c>
      <c r="F42">
        <v>0.79778316660898718</v>
      </c>
      <c r="G42">
        <v>0.2173285566306932</v>
      </c>
      <c r="H42">
        <v>2.3270697495215642</v>
      </c>
      <c r="I42">
        <v>0.37355302127849632</v>
      </c>
      <c r="J42">
        <v>0.25251259957087729</v>
      </c>
      <c r="K42">
        <v>0.17790526140797749</v>
      </c>
      <c r="L42">
        <v>2.6559170162870251</v>
      </c>
      <c r="M42">
        <v>0.94649836508217877</v>
      </c>
      <c r="N42">
        <v>0.24017582057936121</v>
      </c>
      <c r="O42">
        <v>0.4673135091493133</v>
      </c>
      <c r="P42">
        <v>0.25208487240056732</v>
      </c>
      <c r="Q42">
        <v>0.2122794504427194</v>
      </c>
      <c r="R42">
        <v>0.1520552351938135</v>
      </c>
      <c r="S42">
        <v>5.3863682022493196</v>
      </c>
      <c r="T42">
        <v>1.336866640404158</v>
      </c>
      <c r="U42">
        <v>2.7355435202141178</v>
      </c>
      <c r="V42">
        <v>1.9176810979260599</v>
      </c>
      <c r="W42">
        <v>3.7493927026086151</v>
      </c>
      <c r="X42">
        <v>1.9864750252747952E-2</v>
      </c>
      <c r="Y42">
        <v>1.324788778303172</v>
      </c>
      <c r="Z42">
        <v>0.77525658596095681</v>
      </c>
      <c r="AA42">
        <v>64.055220418269172</v>
      </c>
      <c r="AB42">
        <v>0.16953053361946679</v>
      </c>
      <c r="AC42">
        <v>1.796106878580501</v>
      </c>
      <c r="AD42">
        <v>1.738583330025848</v>
      </c>
      <c r="AE42">
        <v>0.34752176891968428</v>
      </c>
      <c r="AF42">
        <v>0.82279230929721359</v>
      </c>
      <c r="AG42">
        <v>3.4881802687269778</v>
      </c>
      <c r="AH42">
        <v>5.8627559179978643</v>
      </c>
      <c r="AI42">
        <v>1.436011687270865</v>
      </c>
      <c r="AJ42">
        <v>16.387041851411439</v>
      </c>
      <c r="AK42">
        <v>5.5239691421655026</v>
      </c>
      <c r="AL42">
        <v>86.750313878153435</v>
      </c>
      <c r="AM42">
        <v>0.36499664622109013</v>
      </c>
      <c r="AN42">
        <v>0.64517122608997912</v>
      </c>
    </row>
    <row r="43" spans="1:40" x14ac:dyDescent="0.45">
      <c r="A43" s="1" t="s">
        <v>472</v>
      </c>
      <c r="B43">
        <v>1.204711021373593</v>
      </c>
      <c r="C43">
        <v>0.15560807952313321</v>
      </c>
      <c r="D43">
        <v>3.5529547627411888E-2</v>
      </c>
      <c r="E43">
        <v>1.038797169003435E-2</v>
      </c>
      <c r="F43">
        <v>0.3920777038643663</v>
      </c>
      <c r="G43">
        <v>0.1494748431518845</v>
      </c>
      <c r="H43">
        <v>2.3950175495153259</v>
      </c>
      <c r="I43">
        <v>0.5506525798443167</v>
      </c>
      <c r="J43">
        <v>4.2067737431155612E-2</v>
      </c>
      <c r="K43">
        <v>0.11321047239006039</v>
      </c>
      <c r="L43">
        <v>2.4333862457739071</v>
      </c>
      <c r="M43">
        <v>0.46220844206431899</v>
      </c>
      <c r="N43">
        <v>0.10404363323760379</v>
      </c>
      <c r="O43">
        <v>4.1990126592301404</v>
      </c>
      <c r="P43">
        <v>0.26571985655963049</v>
      </c>
      <c r="Q43">
        <v>0.21471024987614851</v>
      </c>
      <c r="R43">
        <v>4.5485064607341953E-2</v>
      </c>
      <c r="S43">
        <v>0.44155611268286737</v>
      </c>
      <c r="T43">
        <v>0.14044350918941609</v>
      </c>
      <c r="U43">
        <v>2.9453199209222629</v>
      </c>
      <c r="V43">
        <v>1.4256158033613271</v>
      </c>
      <c r="W43">
        <v>2.8751951858003379</v>
      </c>
      <c r="X43">
        <v>2.0796926869932741E-2</v>
      </c>
      <c r="Y43">
        <v>4.3192696771012361E-2</v>
      </c>
      <c r="Z43">
        <v>0.95828309709586712</v>
      </c>
      <c r="AA43">
        <v>3.2967953360488291</v>
      </c>
      <c r="AB43">
        <v>0.1112490653666106</v>
      </c>
      <c r="AC43">
        <v>2.326287634226996</v>
      </c>
      <c r="AD43">
        <v>0.9647396904991139</v>
      </c>
      <c r="AE43">
        <v>0.1193631550314161</v>
      </c>
      <c r="AF43">
        <v>0.24509912199543671</v>
      </c>
      <c r="AG43">
        <v>3.910407580941365</v>
      </c>
      <c r="AH43">
        <v>2.6266746123983551</v>
      </c>
      <c r="AI43">
        <v>0.42765817602992928</v>
      </c>
      <c r="AJ43">
        <v>3.4382749759131599</v>
      </c>
      <c r="AK43">
        <v>1.9736981442366071</v>
      </c>
      <c r="AL43">
        <v>27.784076280079809</v>
      </c>
      <c r="AM43">
        <v>0.1133253993878712</v>
      </c>
      <c r="AN43">
        <v>1.0346291985702361</v>
      </c>
    </row>
    <row r="44" spans="1:40" x14ac:dyDescent="0.45">
      <c r="A44" s="1" t="s">
        <v>473</v>
      </c>
      <c r="B44">
        <v>2.9978418547793741</v>
      </c>
      <c r="C44">
        <v>0.64739018036348539</v>
      </c>
      <c r="D44">
        <v>9.8886706065594535E-2</v>
      </c>
      <c r="E44">
        <v>2.7310303418209531E-2</v>
      </c>
      <c r="F44">
        <v>1.575142646617077</v>
      </c>
      <c r="G44">
        <v>0.50704287278810556</v>
      </c>
      <c r="H44">
        <v>3.4305187457065158</v>
      </c>
      <c r="I44">
        <v>0.59775591233115577</v>
      </c>
      <c r="J44">
        <v>0.10756459752857089</v>
      </c>
      <c r="K44">
        <v>0.43922818255736612</v>
      </c>
      <c r="L44">
        <v>4.4868820989701828</v>
      </c>
      <c r="M44">
        <v>1.4471712173807809</v>
      </c>
      <c r="N44">
        <v>0.41712780057483989</v>
      </c>
      <c r="O44">
        <v>0.41671524521207848</v>
      </c>
      <c r="P44">
        <v>0.75188010777422343</v>
      </c>
      <c r="Q44">
        <v>1.849796112039177</v>
      </c>
      <c r="R44">
        <v>0.1177740723188159</v>
      </c>
      <c r="S44">
        <v>0.96539045576983595</v>
      </c>
      <c r="T44">
        <v>0.27306180386114692</v>
      </c>
      <c r="U44">
        <v>5.3943137412408726</v>
      </c>
      <c r="V44">
        <v>4.2069814730806963</v>
      </c>
      <c r="W44">
        <v>6.7695898138726474</v>
      </c>
      <c r="X44">
        <v>2.695386330410425E-2</v>
      </c>
      <c r="Y44">
        <v>4.7750957622668802E-2</v>
      </c>
      <c r="Z44">
        <v>1.348025369432803</v>
      </c>
      <c r="AA44">
        <v>2.522168556493158</v>
      </c>
      <c r="AB44">
        <v>0.2011127928213286</v>
      </c>
      <c r="AC44">
        <v>3.7576372727157641</v>
      </c>
      <c r="AD44">
        <v>1.463980097474276</v>
      </c>
      <c r="AE44">
        <v>0.30896387065071712</v>
      </c>
      <c r="AF44">
        <v>0.3623245732277558</v>
      </c>
      <c r="AG44">
        <v>7.0106396572666752</v>
      </c>
      <c r="AH44">
        <v>5.2578514346581606</v>
      </c>
      <c r="AI44">
        <v>0.76095675565258403</v>
      </c>
      <c r="AJ44">
        <v>5.6283171395315543</v>
      </c>
      <c r="AK44">
        <v>3.2715957750781359</v>
      </c>
      <c r="AL44">
        <v>77.603731367660259</v>
      </c>
      <c r="AM44">
        <v>0.22082127066091919</v>
      </c>
      <c r="AN44">
        <v>2.254604643286338</v>
      </c>
    </row>
    <row r="45" spans="1:40" x14ac:dyDescent="0.45">
      <c r="A45" s="1" t="s">
        <v>474</v>
      </c>
      <c r="B45">
        <v>0.94504372813610704</v>
      </c>
      <c r="C45">
        <v>0.13143149125187309</v>
      </c>
      <c r="D45">
        <v>2.874378181809743E-2</v>
      </c>
      <c r="E45">
        <v>7.6920035086602834E-3</v>
      </c>
      <c r="F45">
        <v>0.3516649654526926</v>
      </c>
      <c r="G45">
        <v>0.1238254081225366</v>
      </c>
      <c r="H45">
        <v>2.0822866912680391</v>
      </c>
      <c r="I45">
        <v>0.34173615897432957</v>
      </c>
      <c r="J45">
        <v>4.4057912379509692E-2</v>
      </c>
      <c r="K45">
        <v>0.13082825570134399</v>
      </c>
      <c r="L45">
        <v>0.57963136698240458</v>
      </c>
      <c r="M45">
        <v>0.65451291147525548</v>
      </c>
      <c r="N45">
        <v>0.1043271763961728</v>
      </c>
      <c r="O45">
        <v>9.0797509112016186E-2</v>
      </c>
      <c r="P45">
        <v>0.26019858825929432</v>
      </c>
      <c r="Q45">
        <v>0.2227179250987891</v>
      </c>
      <c r="R45">
        <v>4.5691727927181118E-2</v>
      </c>
      <c r="S45">
        <v>0.38897139615857051</v>
      </c>
      <c r="T45">
        <v>0.13284178959462839</v>
      </c>
      <c r="U45">
        <v>52.304383134206191</v>
      </c>
      <c r="V45">
        <v>8.3949862305956646</v>
      </c>
      <c r="W45">
        <v>3.521220622722351</v>
      </c>
      <c r="X45">
        <v>1.795798176124366E-2</v>
      </c>
      <c r="Y45">
        <v>8.5347544946193284E-3</v>
      </c>
      <c r="Z45">
        <v>0.66134637183705225</v>
      </c>
      <c r="AA45">
        <v>0.50949727072343265</v>
      </c>
      <c r="AB45">
        <v>0.94362902342877286</v>
      </c>
      <c r="AC45">
        <v>0.59100544139876066</v>
      </c>
      <c r="AD45">
        <v>0.88117051658099466</v>
      </c>
      <c r="AE45">
        <v>0.12759363990605069</v>
      </c>
      <c r="AF45">
        <v>0.31357624487443297</v>
      </c>
      <c r="AG45">
        <v>2.5792565738462172</v>
      </c>
      <c r="AH45">
        <v>1.837912137956571</v>
      </c>
      <c r="AI45">
        <v>0.68449404622986143</v>
      </c>
      <c r="AJ45">
        <v>3.3355640539299962</v>
      </c>
      <c r="AK45">
        <v>2.1598764332358908</v>
      </c>
      <c r="AL45">
        <v>30.6029590868959</v>
      </c>
      <c r="AM45">
        <v>6.7205120167451088E-2</v>
      </c>
      <c r="AN45">
        <v>7.6011868334188426</v>
      </c>
    </row>
    <row r="46" spans="1:40" x14ac:dyDescent="0.45">
      <c r="A46" s="1" t="s">
        <v>475</v>
      </c>
      <c r="B46">
        <v>0.11508481637128649</v>
      </c>
      <c r="C46">
        <v>1.476022887039978E-2</v>
      </c>
      <c r="D46">
        <v>2.4634443004253829E-3</v>
      </c>
      <c r="E46">
        <v>9.3066503458803448E-4</v>
      </c>
      <c r="F46">
        <v>4.4563720548458932E-2</v>
      </c>
      <c r="G46">
        <v>9.9958864534601694E-3</v>
      </c>
      <c r="H46">
        <v>0.80907784234800695</v>
      </c>
      <c r="I46">
        <v>3.1790252337152727E-2</v>
      </c>
      <c r="J46">
        <v>3.988003993833587E-3</v>
      </c>
      <c r="K46">
        <v>8.178256101537152E-3</v>
      </c>
      <c r="L46">
        <v>0.28148867727353599</v>
      </c>
      <c r="M46">
        <v>5.2675905797410209E-2</v>
      </c>
      <c r="N46">
        <v>8.4866961430951765E-3</v>
      </c>
      <c r="O46">
        <v>1.116452151784556E-2</v>
      </c>
      <c r="P46">
        <v>2.5489886365087991E-2</v>
      </c>
      <c r="Q46">
        <v>1.9984661821113379E-2</v>
      </c>
      <c r="R46">
        <v>4.0381692314364831E-3</v>
      </c>
      <c r="S46">
        <v>0.1079658610328261</v>
      </c>
      <c r="T46">
        <v>1.601171471655162E-2</v>
      </c>
      <c r="U46">
        <v>0.30837898311001222</v>
      </c>
      <c r="V46">
        <v>0.20810371655774049</v>
      </c>
      <c r="W46">
        <v>2.173989880375482</v>
      </c>
      <c r="X46">
        <v>1.457151339467003E-3</v>
      </c>
      <c r="Y46">
        <v>1.830306327401229E-3</v>
      </c>
      <c r="Z46">
        <v>3.9429283971911103E-2</v>
      </c>
      <c r="AA46">
        <v>9.5347877434540262E-2</v>
      </c>
      <c r="AB46">
        <v>0.38564968678133749</v>
      </c>
      <c r="AC46">
        <v>6.2814811984506017E-2</v>
      </c>
      <c r="AD46">
        <v>7.7484064118157933E-2</v>
      </c>
      <c r="AE46">
        <v>1.128619164960263E-2</v>
      </c>
      <c r="AF46">
        <v>1.585879529256418E-2</v>
      </c>
      <c r="AG46">
        <v>0.32632039233030252</v>
      </c>
      <c r="AH46">
        <v>0.21354725576487779</v>
      </c>
      <c r="AI46">
        <v>6.389631848925971E-2</v>
      </c>
      <c r="AJ46">
        <v>3.1860939576621332</v>
      </c>
      <c r="AK46">
        <v>1.3385828855115729</v>
      </c>
      <c r="AL46">
        <v>9.634110126864714</v>
      </c>
      <c r="AM46">
        <v>3.0680381740031508E-3</v>
      </c>
      <c r="AN46">
        <v>7.4927243168217458E-2</v>
      </c>
    </row>
    <row r="47" spans="1:40" x14ac:dyDescent="0.45">
      <c r="A47" s="1" t="s">
        <v>476</v>
      </c>
      <c r="B47">
        <v>0.38980318024043897</v>
      </c>
      <c r="C47">
        <v>5.615953286508564E-2</v>
      </c>
      <c r="D47">
        <v>9.3286246756273811E-3</v>
      </c>
      <c r="E47">
        <v>3.9039813967884649E-3</v>
      </c>
      <c r="F47">
        <v>0.1809638191947473</v>
      </c>
      <c r="G47">
        <v>4.6502068426798833E-2</v>
      </c>
      <c r="H47">
        <v>1.5911757222351131</v>
      </c>
      <c r="I47">
        <v>9.8182344901273061E-2</v>
      </c>
      <c r="J47">
        <v>1.257985266503355E-2</v>
      </c>
      <c r="K47">
        <v>2.0540821530701778E-2</v>
      </c>
      <c r="L47">
        <v>0.18522614430898809</v>
      </c>
      <c r="M47">
        <v>0.27491014483817738</v>
      </c>
      <c r="N47">
        <v>3.7694947667290972E-2</v>
      </c>
      <c r="O47">
        <v>5.0955942574933411E-2</v>
      </c>
      <c r="P47">
        <v>6.3996753768993872E-2</v>
      </c>
      <c r="Q47">
        <v>5.0868907970963988E-2</v>
      </c>
      <c r="R47">
        <v>1.5533869494039371E-2</v>
      </c>
      <c r="S47">
        <v>0.43324323503592621</v>
      </c>
      <c r="T47">
        <v>6.5126268947712673E-2</v>
      </c>
      <c r="U47">
        <v>1.4631905632445359</v>
      </c>
      <c r="V47">
        <v>0.50103830689484719</v>
      </c>
      <c r="W47">
        <v>4.0900615275726446</v>
      </c>
      <c r="X47">
        <v>5.1524875240145616E-3</v>
      </c>
      <c r="Y47">
        <v>8.5194611856243257E-3</v>
      </c>
      <c r="Z47">
        <v>0.15231455406258521</v>
      </c>
      <c r="AA47">
        <v>0.43977131309719492</v>
      </c>
      <c r="AB47">
        <v>1.4318643722593061</v>
      </c>
      <c r="AC47">
        <v>0.27958818811707631</v>
      </c>
      <c r="AD47">
        <v>0.27262806461938788</v>
      </c>
      <c r="AE47">
        <v>3.4136566032638961E-2</v>
      </c>
      <c r="AF47">
        <v>5.3118538594529072E-2</v>
      </c>
      <c r="AG47">
        <v>0.76960868745159949</v>
      </c>
      <c r="AH47">
        <v>0.68479102666936542</v>
      </c>
      <c r="AI47">
        <v>0.20833934906087601</v>
      </c>
      <c r="AJ47">
        <v>10.18188318517633</v>
      </c>
      <c r="AK47">
        <v>4.2017909893818874</v>
      </c>
      <c r="AL47">
        <v>25.741451403756489</v>
      </c>
      <c r="AM47">
        <v>1.5699002891240141E-2</v>
      </c>
      <c r="AN47">
        <v>0.13220107277947829</v>
      </c>
    </row>
    <row r="48" spans="1:40" x14ac:dyDescent="0.45">
      <c r="A48" s="1" t="s">
        <v>477</v>
      </c>
      <c r="B48">
        <v>0.13736034159790941</v>
      </c>
      <c r="C48">
        <v>2.0694134611864201E-2</v>
      </c>
      <c r="D48">
        <v>4.2542497933066113E-3</v>
      </c>
      <c r="E48">
        <v>1.116400402886286E-3</v>
      </c>
      <c r="F48">
        <v>4.8604426372552557E-2</v>
      </c>
      <c r="G48">
        <v>1.0783306028226971E-2</v>
      </c>
      <c r="H48">
        <v>0.53521370474305807</v>
      </c>
      <c r="I48">
        <v>3.1839203947498652E-2</v>
      </c>
      <c r="J48">
        <v>3.3175767533943109E-3</v>
      </c>
      <c r="K48">
        <v>1.4712155511502409E-2</v>
      </c>
      <c r="L48">
        <v>0.27797195909923428</v>
      </c>
      <c r="M48">
        <v>6.0569927082454518E-2</v>
      </c>
      <c r="N48">
        <v>9.8026005499585352E-3</v>
      </c>
      <c r="O48">
        <v>1.299070290870229E-2</v>
      </c>
      <c r="P48">
        <v>2.1036826192312522E-2</v>
      </c>
      <c r="Q48">
        <v>1.6068232155900579E-2</v>
      </c>
      <c r="R48">
        <v>5.062959296362109E-3</v>
      </c>
      <c r="S48">
        <v>0.7457352684573455</v>
      </c>
      <c r="T48">
        <v>4.8684544968591148E-2</v>
      </c>
      <c r="U48">
        <v>4.9618946617054256</v>
      </c>
      <c r="V48">
        <v>0.17008713760932759</v>
      </c>
      <c r="W48">
        <v>1.2791560549436869</v>
      </c>
      <c r="X48">
        <v>1.6911333145520849E-3</v>
      </c>
      <c r="Y48">
        <v>2.0898954810515502E-3</v>
      </c>
      <c r="Z48">
        <v>8.2094993205894765E-2</v>
      </c>
      <c r="AA48">
        <v>0.109319100008983</v>
      </c>
      <c r="AB48">
        <v>0.66947842818416248</v>
      </c>
      <c r="AC48">
        <v>7.7737900780608715E-2</v>
      </c>
      <c r="AD48">
        <v>9.8250854600897219E-2</v>
      </c>
      <c r="AE48">
        <v>1.1391026763394039E-2</v>
      </c>
      <c r="AF48">
        <v>2.0323060101630021E-2</v>
      </c>
      <c r="AG48">
        <v>0.25294985567816058</v>
      </c>
      <c r="AH48">
        <v>0.22642127069803969</v>
      </c>
      <c r="AI48">
        <v>5.6063754166630023E-2</v>
      </c>
      <c r="AJ48">
        <v>2.5773674743233839</v>
      </c>
      <c r="AK48">
        <v>1.005987074033325</v>
      </c>
      <c r="AL48">
        <v>5.3324809325287994</v>
      </c>
      <c r="AM48">
        <v>4.5309755164651506E-3</v>
      </c>
      <c r="AN48">
        <v>5.1344800295618442E-2</v>
      </c>
    </row>
    <row r="49" spans="1:40" x14ac:dyDescent="0.45">
      <c r="A49" s="1" t="s">
        <v>478</v>
      </c>
      <c r="B49">
        <v>0.78577005810832201</v>
      </c>
      <c r="C49">
        <v>9.0979675017790196E-2</v>
      </c>
      <c r="D49">
        <v>2.1108639830530209E-2</v>
      </c>
      <c r="E49">
        <v>8.1639299990576755E-3</v>
      </c>
      <c r="F49">
        <v>2.0892404429506901</v>
      </c>
      <c r="G49">
        <v>0.17367275400908841</v>
      </c>
      <c r="H49">
        <v>1.642596755241351</v>
      </c>
      <c r="I49">
        <v>0.17083403709337239</v>
      </c>
      <c r="J49">
        <v>0.2271793426377452</v>
      </c>
      <c r="K49">
        <v>3.3217039112599628E-2</v>
      </c>
      <c r="L49">
        <v>0.27325533886277809</v>
      </c>
      <c r="M49">
        <v>61.827810333189959</v>
      </c>
      <c r="N49">
        <v>0.24794246978703291</v>
      </c>
      <c r="O49">
        <v>0.13178528269258649</v>
      </c>
      <c r="P49">
        <v>0.32148981260642873</v>
      </c>
      <c r="Q49">
        <v>0.1323279176946654</v>
      </c>
      <c r="R49">
        <v>0.19286627106563681</v>
      </c>
      <c r="S49">
        <v>6.7269555049743754</v>
      </c>
      <c r="T49">
        <v>0.31307046469750699</v>
      </c>
      <c r="U49">
        <v>1.1156273463669231</v>
      </c>
      <c r="V49">
        <v>0.67004631648682211</v>
      </c>
      <c r="W49">
        <v>1.213334947933508</v>
      </c>
      <c r="X49">
        <v>5.3311704683708314E-3</v>
      </c>
      <c r="Y49">
        <v>1.319148181328217E-2</v>
      </c>
      <c r="Z49">
        <v>0.18222448702191271</v>
      </c>
      <c r="AA49">
        <v>0.73729316028034242</v>
      </c>
      <c r="AB49">
        <v>0.14716684761462259</v>
      </c>
      <c r="AC49">
        <v>22.14262625646376</v>
      </c>
      <c r="AD49">
        <v>0.46409761601567762</v>
      </c>
      <c r="AE49">
        <v>0.93877507715845132</v>
      </c>
      <c r="AF49">
        <v>0.62852283316410906</v>
      </c>
      <c r="AG49">
        <v>2.515511101422538</v>
      </c>
      <c r="AH49">
        <v>16.982655635380581</v>
      </c>
      <c r="AI49">
        <v>0.74433303516367544</v>
      </c>
      <c r="AJ49">
        <v>5.1547548414062216</v>
      </c>
      <c r="AK49">
        <v>2.5893762673283982</v>
      </c>
      <c r="AL49">
        <v>31.88470717102668</v>
      </c>
      <c r="AM49">
        <v>1.443356840267386</v>
      </c>
      <c r="AN49">
        <v>0.30455595857859002</v>
      </c>
    </row>
    <row r="50" spans="1:40" x14ac:dyDescent="0.45">
      <c r="A50" s="1" t="s">
        <v>479</v>
      </c>
      <c r="B50">
        <v>5.9394160854853446</v>
      </c>
      <c r="C50">
        <v>0.69298999963979702</v>
      </c>
      <c r="D50">
        <v>0.17903551664358791</v>
      </c>
      <c r="E50">
        <v>6.2413656636202693E-2</v>
      </c>
      <c r="F50">
        <v>12.8561381958372</v>
      </c>
      <c r="G50">
        <v>1.013406495814096</v>
      </c>
      <c r="H50">
        <v>4.1032491232648436</v>
      </c>
      <c r="I50">
        <v>0.76377185012080973</v>
      </c>
      <c r="J50">
        <v>1.2675912649401739</v>
      </c>
      <c r="K50">
        <v>0.24319888318248201</v>
      </c>
      <c r="L50">
        <v>1.832121772454516</v>
      </c>
      <c r="M50">
        <v>257.8885710779461</v>
      </c>
      <c r="N50">
        <v>1.5077288547591601</v>
      </c>
      <c r="O50">
        <v>0.80994208024054304</v>
      </c>
      <c r="P50">
        <v>1.996306134633546</v>
      </c>
      <c r="Q50">
        <v>0.89050125371103428</v>
      </c>
      <c r="R50">
        <v>1.2108812509597271</v>
      </c>
      <c r="S50">
        <v>42.970657365782237</v>
      </c>
      <c r="T50">
        <v>1.4797566849423069</v>
      </c>
      <c r="U50">
        <v>6.6728067434850216</v>
      </c>
      <c r="V50">
        <v>3.9595000475316948</v>
      </c>
      <c r="W50">
        <v>6.1511791434883758</v>
      </c>
      <c r="X50">
        <v>3.4022095132727477E-2</v>
      </c>
      <c r="Y50">
        <v>9.1764005307860649E-2</v>
      </c>
      <c r="Z50">
        <v>1.188271533129722</v>
      </c>
      <c r="AA50">
        <v>5.0354906306487406</v>
      </c>
      <c r="AB50">
        <v>0.97342993864817839</v>
      </c>
      <c r="AC50">
        <v>145.2510228005861</v>
      </c>
      <c r="AD50">
        <v>2.2146692454977872</v>
      </c>
      <c r="AE50">
        <v>5.8666220398876314</v>
      </c>
      <c r="AF50">
        <v>1.779061295384865</v>
      </c>
      <c r="AG50">
        <v>6.4906078671461351</v>
      </c>
      <c r="AH50">
        <v>105.1820042349425</v>
      </c>
      <c r="AI50">
        <v>2.4060203931108139</v>
      </c>
      <c r="AJ50">
        <v>19.42240189617652</v>
      </c>
      <c r="AK50">
        <v>7.5912179779328399</v>
      </c>
      <c r="AL50">
        <v>79.469580146984768</v>
      </c>
      <c r="AM50">
        <v>0.89634608877925515</v>
      </c>
      <c r="AN50">
        <v>2.9236694863077659</v>
      </c>
    </row>
    <row r="51" spans="1:40" x14ac:dyDescent="0.45">
      <c r="A51" s="1" t="s">
        <v>480</v>
      </c>
      <c r="B51">
        <v>4.1831418467762962E-2</v>
      </c>
      <c r="C51">
        <v>5.6940270834197589E-3</v>
      </c>
      <c r="D51">
        <v>8.3343995829051828E-4</v>
      </c>
      <c r="E51">
        <v>3.2051147887247861E-4</v>
      </c>
      <c r="F51">
        <v>1.5968659920338808E-2</v>
      </c>
      <c r="G51">
        <v>4.0816713939409331E-3</v>
      </c>
      <c r="H51">
        <v>0.11870902252839639</v>
      </c>
      <c r="I51">
        <v>8.5842829429397857E-3</v>
      </c>
      <c r="J51">
        <v>1.0581707391948299E-3</v>
      </c>
      <c r="K51">
        <v>2.143335226888205E-3</v>
      </c>
      <c r="L51">
        <v>3.9134052128353969E-2</v>
      </c>
      <c r="M51">
        <v>2.1388871003251951E-2</v>
      </c>
      <c r="N51">
        <v>3.3747725197442371E-3</v>
      </c>
      <c r="O51">
        <v>4.4060930981521416E-3</v>
      </c>
      <c r="P51">
        <v>4.8921326731585996E-3</v>
      </c>
      <c r="Q51">
        <v>4.4960435893321646E-3</v>
      </c>
      <c r="R51">
        <v>1.3387009476673361E-3</v>
      </c>
      <c r="S51">
        <v>3.6461687876411041E-2</v>
      </c>
      <c r="T51">
        <v>5.5866608221519136E-3</v>
      </c>
      <c r="U51">
        <v>0.1198164398356545</v>
      </c>
      <c r="V51">
        <v>4.7548991042661061E-2</v>
      </c>
      <c r="W51">
        <v>0.42205257466372242</v>
      </c>
      <c r="X51">
        <v>4.6147729087583542E-4</v>
      </c>
      <c r="Y51">
        <v>7.4567913131037898E-4</v>
      </c>
      <c r="Z51">
        <v>1.3888701290789261E-2</v>
      </c>
      <c r="AA51">
        <v>3.8434682961558567E-2</v>
      </c>
      <c r="AB51">
        <v>0.1218027492460568</v>
      </c>
      <c r="AC51">
        <v>2.524144215255418E-2</v>
      </c>
      <c r="AD51">
        <v>1.8987956496187921E-2</v>
      </c>
      <c r="AE51">
        <v>2.8458304640167319E-3</v>
      </c>
      <c r="AF51">
        <v>4.5173208978790784E-3</v>
      </c>
      <c r="AG51">
        <v>4.9698135864625022E-2</v>
      </c>
      <c r="AH51">
        <v>6.3235289535751402E-2</v>
      </c>
      <c r="AI51">
        <v>1.016309706248281E-2</v>
      </c>
      <c r="AJ51">
        <v>0.86510595426780101</v>
      </c>
      <c r="AK51">
        <v>0.35691988210318698</v>
      </c>
      <c r="AL51">
        <v>1.9056186100407591</v>
      </c>
      <c r="AM51">
        <v>1.082478200258319E-3</v>
      </c>
      <c r="AN51">
        <v>1.087325980576806E-2</v>
      </c>
    </row>
    <row r="52" spans="1:40" x14ac:dyDescent="0.45">
      <c r="A52" s="1" t="s">
        <v>481</v>
      </c>
      <c r="B52">
        <v>0.13391254492024321</v>
      </c>
      <c r="C52">
        <v>1.8661477547885021E-2</v>
      </c>
      <c r="D52">
        <v>3.1561401716872898E-3</v>
      </c>
      <c r="E52">
        <v>1.4531836520983491E-3</v>
      </c>
      <c r="F52">
        <v>6.3971386402513125E-2</v>
      </c>
      <c r="G52">
        <v>1.650621056653476E-2</v>
      </c>
      <c r="H52">
        <v>0.46813262691122137</v>
      </c>
      <c r="I52">
        <v>3.1738447693295882E-2</v>
      </c>
      <c r="J52">
        <v>4.1340537862386761E-3</v>
      </c>
      <c r="K52">
        <v>6.5840025470658859E-3</v>
      </c>
      <c r="L52">
        <v>6.0995199930035229E-2</v>
      </c>
      <c r="M52">
        <v>8.3297018356383021E-2</v>
      </c>
      <c r="N52">
        <v>1.329194105181831E-2</v>
      </c>
      <c r="O52">
        <v>1.7760477747750612E-2</v>
      </c>
      <c r="P52">
        <v>1.7049839929452349E-2</v>
      </c>
      <c r="Q52">
        <v>1.370894782149226E-2</v>
      </c>
      <c r="R52">
        <v>5.1103984253482813E-3</v>
      </c>
      <c r="S52">
        <v>0.14740847692734441</v>
      </c>
      <c r="T52">
        <v>2.217791791328589E-2</v>
      </c>
      <c r="U52">
        <v>0.48566116614792859</v>
      </c>
      <c r="V52">
        <v>0.16816292115494941</v>
      </c>
      <c r="W52">
        <v>1.5961713637553261</v>
      </c>
      <c r="X52">
        <v>1.7823664135014499E-3</v>
      </c>
      <c r="Y52">
        <v>3.0202351930611209E-3</v>
      </c>
      <c r="Z52">
        <v>5.2810413767393961E-2</v>
      </c>
      <c r="AA52">
        <v>0.1555057981170006</v>
      </c>
      <c r="AB52">
        <v>0.49210873399455007</v>
      </c>
      <c r="AC52">
        <v>9.759181263657464E-2</v>
      </c>
      <c r="AD52">
        <v>7.2874598850646982E-2</v>
      </c>
      <c r="AE52">
        <v>1.0808636747686109E-2</v>
      </c>
      <c r="AF52">
        <v>1.7086227639607689E-2</v>
      </c>
      <c r="AG52">
        <v>0.19089796274474291</v>
      </c>
      <c r="AH52">
        <v>0.22630518017997961</v>
      </c>
      <c r="AI52">
        <v>3.9347428356001343E-2</v>
      </c>
      <c r="AJ52">
        <v>3.4696911466936919</v>
      </c>
      <c r="AK52">
        <v>1.4257029160208849</v>
      </c>
      <c r="AL52">
        <v>7.5378852647851016</v>
      </c>
      <c r="AM52">
        <v>4.0268129914585397E-3</v>
      </c>
      <c r="AN52">
        <v>2.9514908651054019E-2</v>
      </c>
    </row>
    <row r="53" spans="1:40" x14ac:dyDescent="0.45">
      <c r="A53" s="1" t="s">
        <v>482</v>
      </c>
      <c r="B53">
        <v>8.5734793533749585</v>
      </c>
      <c r="C53">
        <v>1.07382764059919</v>
      </c>
      <c r="D53">
        <v>0.25341812334302061</v>
      </c>
      <c r="E53">
        <v>4.985275832990517E-2</v>
      </c>
      <c r="F53">
        <v>2.3008925485345268</v>
      </c>
      <c r="G53">
        <v>0.43598824651807272</v>
      </c>
      <c r="H53">
        <v>3.7031687893287839</v>
      </c>
      <c r="I53">
        <v>0.96093747126535345</v>
      </c>
      <c r="J53">
        <v>9.9103336092756025E-2</v>
      </c>
      <c r="K53">
        <v>0.31363900220697261</v>
      </c>
      <c r="L53">
        <v>3.886616209729175</v>
      </c>
      <c r="M53">
        <v>1.271825036142066</v>
      </c>
      <c r="N53">
        <v>0.48002832474907842</v>
      </c>
      <c r="O53">
        <v>0.18091291141976629</v>
      </c>
      <c r="P53">
        <v>0.49951493408215197</v>
      </c>
      <c r="Q53">
        <v>0.18451672374070041</v>
      </c>
      <c r="R53">
        <v>0.1163669272274334</v>
      </c>
      <c r="S53">
        <v>0.92936634523399153</v>
      </c>
      <c r="T53">
        <v>1.0335032368850821</v>
      </c>
      <c r="U53">
        <v>2.366086376485252</v>
      </c>
      <c r="V53">
        <v>2.5096758519151359</v>
      </c>
      <c r="W53">
        <v>12.68057675660136</v>
      </c>
      <c r="X53">
        <v>4.9439620826641537E-2</v>
      </c>
      <c r="Y53">
        <v>2.6269435957160081E-2</v>
      </c>
      <c r="Z53">
        <v>1.6223593592212679</v>
      </c>
      <c r="AA53">
        <v>1.448474384223045</v>
      </c>
      <c r="AB53">
        <v>0.1183963479935498</v>
      </c>
      <c r="AC53">
        <v>2.1147864702474442</v>
      </c>
      <c r="AD53">
        <v>2.248851653416843</v>
      </c>
      <c r="AE53">
        <v>0.27233441931578928</v>
      </c>
      <c r="AF53">
        <v>0.53318263928335718</v>
      </c>
      <c r="AG53">
        <v>7.5186115014790813</v>
      </c>
      <c r="AH53">
        <v>4.5145428286553608</v>
      </c>
      <c r="AI53">
        <v>0.842539774643291</v>
      </c>
      <c r="AJ53">
        <v>9.4967267519510266</v>
      </c>
      <c r="AK53">
        <v>3.7533173665756832</v>
      </c>
      <c r="AL53">
        <v>12.84629569403825</v>
      </c>
      <c r="AM53">
        <v>9.3398135181783082E-2</v>
      </c>
      <c r="AN53">
        <v>0.66759413408109358</v>
      </c>
    </row>
    <row r="54" spans="1:40" x14ac:dyDescent="0.45">
      <c r="A54" s="1" t="s">
        <v>483</v>
      </c>
      <c r="B54">
        <v>676.83911257298269</v>
      </c>
      <c r="C54">
        <v>69.399161412932941</v>
      </c>
      <c r="D54">
        <v>20.780260187254282</v>
      </c>
      <c r="E54">
        <v>4.63325825210402</v>
      </c>
      <c r="F54">
        <v>338.8825144348674</v>
      </c>
      <c r="G54">
        <v>108.7379165350433</v>
      </c>
      <c r="H54">
        <v>573.2417777401555</v>
      </c>
      <c r="I54">
        <v>292.85598565630011</v>
      </c>
      <c r="J54">
        <v>30.233261017567809</v>
      </c>
      <c r="K54">
        <v>131.6246577835216</v>
      </c>
      <c r="L54">
        <v>10538.95545983287</v>
      </c>
      <c r="M54">
        <v>283.96749820159692</v>
      </c>
      <c r="N54">
        <v>106.07240288855751</v>
      </c>
      <c r="O54">
        <v>35.167573048058017</v>
      </c>
      <c r="P54">
        <v>98.86539093933402</v>
      </c>
      <c r="Q54">
        <v>39.530166796583003</v>
      </c>
      <c r="R54">
        <v>23.53890108381766</v>
      </c>
      <c r="S54">
        <v>273.45676473901921</v>
      </c>
      <c r="T54">
        <v>77.091680946881965</v>
      </c>
      <c r="U54">
        <v>253.7150280734387</v>
      </c>
      <c r="V54">
        <v>405.94286343870829</v>
      </c>
      <c r="W54">
        <v>801.10677419352908</v>
      </c>
      <c r="X54">
        <v>5.6559377873384467</v>
      </c>
      <c r="Y54">
        <v>5.568576010519779</v>
      </c>
      <c r="Z54">
        <v>147.28858635928091</v>
      </c>
      <c r="AA54">
        <v>299.16572759481249</v>
      </c>
      <c r="AB54">
        <v>10.88071212588066</v>
      </c>
      <c r="AC54">
        <v>314.97832080683378</v>
      </c>
      <c r="AD54">
        <v>311.36730087593321</v>
      </c>
      <c r="AE54">
        <v>58.069275834840518</v>
      </c>
      <c r="AF54">
        <v>89.829316061623302</v>
      </c>
      <c r="AG54">
        <v>1167.6105735875319</v>
      </c>
      <c r="AH54">
        <v>596.45263340264478</v>
      </c>
      <c r="AI54">
        <v>146.7713984095445</v>
      </c>
      <c r="AJ54">
        <v>1145.0044227249809</v>
      </c>
      <c r="AK54">
        <v>502.42555786939869</v>
      </c>
      <c r="AL54">
        <v>2334.821018620793</v>
      </c>
      <c r="AM54">
        <v>19.843690411686641</v>
      </c>
      <c r="AN54">
        <v>108.8234479530836</v>
      </c>
    </row>
    <row r="55" spans="1:40" x14ac:dyDescent="0.45">
      <c r="A55" s="1" t="s">
        <v>484</v>
      </c>
      <c r="B55">
        <v>91.131327608555395</v>
      </c>
      <c r="C55">
        <v>10.156961147940841</v>
      </c>
      <c r="D55">
        <v>3.006798359273565</v>
      </c>
      <c r="E55">
        <v>1.0631135745567091</v>
      </c>
      <c r="F55">
        <v>28.605977028166059</v>
      </c>
      <c r="G55">
        <v>11.28077497486807</v>
      </c>
      <c r="H55">
        <v>33.1338838036054</v>
      </c>
      <c r="I55">
        <v>10.59737745899668</v>
      </c>
      <c r="J55">
        <v>3.165892898689203</v>
      </c>
      <c r="K55">
        <v>3.291733974815239</v>
      </c>
      <c r="L55">
        <v>247.25485632826391</v>
      </c>
      <c r="M55">
        <v>29.927612558276461</v>
      </c>
      <c r="N55">
        <v>10.179594823981571</v>
      </c>
      <c r="O55">
        <v>4.0467017423309413</v>
      </c>
      <c r="P55">
        <v>9.1453924530726081</v>
      </c>
      <c r="Q55">
        <v>4.1522459916732792</v>
      </c>
      <c r="R55">
        <v>2.875021491907952</v>
      </c>
      <c r="S55">
        <v>26.319639806653711</v>
      </c>
      <c r="T55">
        <v>6.3311183204908259</v>
      </c>
      <c r="U55">
        <v>41.631937365815958</v>
      </c>
      <c r="V55">
        <v>65.56823435841838</v>
      </c>
      <c r="W55">
        <v>55.964594185694487</v>
      </c>
      <c r="X55">
        <v>0.42613693000104802</v>
      </c>
      <c r="Y55">
        <v>0.52914133101025795</v>
      </c>
      <c r="Z55">
        <v>12.35288799412737</v>
      </c>
      <c r="AA55">
        <v>28.25945245506011</v>
      </c>
      <c r="AB55">
        <v>1.4055843761335449</v>
      </c>
      <c r="AC55">
        <v>35.493107424008578</v>
      </c>
      <c r="AD55">
        <v>22.43499620529715</v>
      </c>
      <c r="AE55">
        <v>5.7666381496915786</v>
      </c>
      <c r="AF55">
        <v>6.8592695356948576</v>
      </c>
      <c r="AG55">
        <v>81.13322631819004</v>
      </c>
      <c r="AH55">
        <v>53.002741439766567</v>
      </c>
      <c r="AI55">
        <v>9.1474498943902915</v>
      </c>
      <c r="AJ55">
        <v>88.917847231617145</v>
      </c>
      <c r="AK55">
        <v>33.464428993261059</v>
      </c>
      <c r="AL55">
        <v>196.3716777305838</v>
      </c>
      <c r="AM55">
        <v>2.5055066513350011</v>
      </c>
      <c r="AN55">
        <v>8.1571229812325257</v>
      </c>
    </row>
    <row r="56" spans="1:40" x14ac:dyDescent="0.45">
      <c r="A56" s="1" t="s">
        <v>485</v>
      </c>
      <c r="B56">
        <v>2.161602509067865</v>
      </c>
      <c r="C56">
        <v>0.33392162160974842</v>
      </c>
      <c r="D56">
        <v>0.22839156179767969</v>
      </c>
      <c r="E56">
        <v>1.8422266077238399E-2</v>
      </c>
      <c r="F56">
        <v>0.48537701313017417</v>
      </c>
      <c r="G56">
        <v>7.131700786527799E-2</v>
      </c>
      <c r="H56">
        <v>3.2989525371986179</v>
      </c>
      <c r="I56">
        <v>0.22027545396925691</v>
      </c>
      <c r="J56">
        <v>3.0178572808719561E-2</v>
      </c>
      <c r="K56">
        <v>64.47949105070073</v>
      </c>
      <c r="L56">
        <v>1.194876667465085</v>
      </c>
      <c r="M56">
        <v>0.34702771180722702</v>
      </c>
      <c r="N56">
        <v>0.2012192849925524</v>
      </c>
      <c r="O56">
        <v>7.0384811885942006E-2</v>
      </c>
      <c r="P56">
        <v>8.0503316692701429E-2</v>
      </c>
      <c r="Q56">
        <v>4.6318891108304783E-2</v>
      </c>
      <c r="R56">
        <v>6.839086563594482E-2</v>
      </c>
      <c r="S56">
        <v>0.28936444761375812</v>
      </c>
      <c r="T56">
        <v>0.214739648473701</v>
      </c>
      <c r="U56">
        <v>0.41882410159850819</v>
      </c>
      <c r="V56">
        <v>1.2795432308179759</v>
      </c>
      <c r="W56">
        <v>1.4844385036799861</v>
      </c>
      <c r="X56">
        <v>8.9097041503888412E-3</v>
      </c>
      <c r="Y56">
        <v>4.0692218433117733E-3</v>
      </c>
      <c r="Z56">
        <v>0.19474884473455459</v>
      </c>
      <c r="AA56">
        <v>0.25360541620758942</v>
      </c>
      <c r="AB56">
        <v>1.4794518815322181E-2</v>
      </c>
      <c r="AC56">
        <v>0.47461951999615548</v>
      </c>
      <c r="AD56">
        <v>1.567362000214831</v>
      </c>
      <c r="AE56">
        <v>8.0224387628820143E-2</v>
      </c>
      <c r="AF56">
        <v>0.46574740556968391</v>
      </c>
      <c r="AG56">
        <v>6.4656952557232437</v>
      </c>
      <c r="AH56">
        <v>2.8539356536221159</v>
      </c>
      <c r="AI56">
        <v>0.72616801195933112</v>
      </c>
      <c r="AJ56">
        <v>4.302774409405667</v>
      </c>
      <c r="AK56">
        <v>3.081636289726986</v>
      </c>
      <c r="AL56">
        <v>6.783161741546313</v>
      </c>
      <c r="AM56">
        <v>3.0062213884365849E-2</v>
      </c>
      <c r="AN56">
        <v>0.32003733155166408</v>
      </c>
    </row>
    <row r="57" spans="1:40" x14ac:dyDescent="0.45">
      <c r="A57" s="1" t="s">
        <v>486</v>
      </c>
      <c r="B57">
        <v>1.372833497423648</v>
      </c>
      <c r="C57">
        <v>0.15473332392004371</v>
      </c>
      <c r="D57">
        <v>4.2904417533713643E-2</v>
      </c>
      <c r="E57">
        <v>1.012723157519572E-2</v>
      </c>
      <c r="F57">
        <v>0.34399112345274069</v>
      </c>
      <c r="G57">
        <v>9.6943427755030107E-2</v>
      </c>
      <c r="H57">
        <v>1.2105899622039751</v>
      </c>
      <c r="I57">
        <v>0.20768486767069061</v>
      </c>
      <c r="J57">
        <v>3.7172262827793533E-2</v>
      </c>
      <c r="K57">
        <v>27.955589575404389</v>
      </c>
      <c r="L57">
        <v>0.5798187052489272</v>
      </c>
      <c r="M57">
        <v>0.30452204520642973</v>
      </c>
      <c r="N57">
        <v>0.1129690914855376</v>
      </c>
      <c r="O57">
        <v>4.4883102389353731E-2</v>
      </c>
      <c r="P57">
        <v>0.11928710486267011</v>
      </c>
      <c r="Q57">
        <v>6.2877898262364312E-2</v>
      </c>
      <c r="R57">
        <v>4.5159862604960153E-2</v>
      </c>
      <c r="S57">
        <v>0.35167309815597891</v>
      </c>
      <c r="T57">
        <v>0.2329506472183116</v>
      </c>
      <c r="U57">
        <v>0.59079645273126635</v>
      </c>
      <c r="V57">
        <v>1.0298962547114701</v>
      </c>
      <c r="W57">
        <v>1.708935629357089</v>
      </c>
      <c r="X57">
        <v>1.175542197881559E-2</v>
      </c>
      <c r="Y57">
        <v>4.391465078294212E-3</v>
      </c>
      <c r="Z57">
        <v>0.22556676638376971</v>
      </c>
      <c r="AA57">
        <v>0.25621511955330711</v>
      </c>
      <c r="AB57">
        <v>1.9860099307013209E-2</v>
      </c>
      <c r="AC57">
        <v>0.49883734520335621</v>
      </c>
      <c r="AD57">
        <v>0.49907651225414679</v>
      </c>
      <c r="AE57">
        <v>9.1482231352812082E-2</v>
      </c>
      <c r="AF57">
        <v>0.1553727618809459</v>
      </c>
      <c r="AG57">
        <v>2.4824219701020649</v>
      </c>
      <c r="AH57">
        <v>1.062919339391232</v>
      </c>
      <c r="AI57">
        <v>0.24333949592537821</v>
      </c>
      <c r="AJ57">
        <v>4.8513183037172887</v>
      </c>
      <c r="AK57">
        <v>5.4980189973610072</v>
      </c>
      <c r="AL57">
        <v>3.8398904359277499</v>
      </c>
      <c r="AM57">
        <v>3.7804800884945228E-2</v>
      </c>
      <c r="AN57">
        <v>0.48233933736448498</v>
      </c>
    </row>
    <row r="58" spans="1:40" x14ac:dyDescent="0.45">
      <c r="A58" s="1" t="s">
        <v>487</v>
      </c>
      <c r="B58">
        <v>4.7671499732707234</v>
      </c>
      <c r="C58">
        <v>0.56943614676588428</v>
      </c>
      <c r="D58">
        <v>0.1413896598364083</v>
      </c>
      <c r="E58">
        <v>2.8448944023195259E-2</v>
      </c>
      <c r="F58">
        <v>0.85194631144506727</v>
      </c>
      <c r="G58">
        <v>0.23883982402597259</v>
      </c>
      <c r="H58">
        <v>9.2518183895783537</v>
      </c>
      <c r="I58">
        <v>1.115375896038739</v>
      </c>
      <c r="J58">
        <v>9.2479466350666922E-2</v>
      </c>
      <c r="K58">
        <v>6.4458427913812377</v>
      </c>
      <c r="L58">
        <v>4.3095309267083772</v>
      </c>
      <c r="M58">
        <v>0.77094744017509997</v>
      </c>
      <c r="N58">
        <v>0.26365931375556328</v>
      </c>
      <c r="O58">
        <v>0.19054597666933529</v>
      </c>
      <c r="P58">
        <v>0.2981295806218478</v>
      </c>
      <c r="Q58">
        <v>0.15938086681041741</v>
      </c>
      <c r="R58">
        <v>0.17167997682279479</v>
      </c>
      <c r="S58">
        <v>0.95680620831260033</v>
      </c>
      <c r="T58">
        <v>0.81621097814943511</v>
      </c>
      <c r="U58">
        <v>1.548087849667203</v>
      </c>
      <c r="V58">
        <v>4.4136937176644624</v>
      </c>
      <c r="W58">
        <v>8.0719965886276484</v>
      </c>
      <c r="X58">
        <v>3.7085919385226249E-2</v>
      </c>
      <c r="Y58">
        <v>1.0250897044723791E-2</v>
      </c>
      <c r="Z58">
        <v>0.68879574459344106</v>
      </c>
      <c r="AA58">
        <v>0.66510497006953639</v>
      </c>
      <c r="AB58">
        <v>5.0319636766119891E-2</v>
      </c>
      <c r="AC58">
        <v>1.4272403616897591</v>
      </c>
      <c r="AD58">
        <v>2.5412861872221821</v>
      </c>
      <c r="AE58">
        <v>0.28548266976315911</v>
      </c>
      <c r="AF58">
        <v>0.73393739026052029</v>
      </c>
      <c r="AG58">
        <v>13.58392557504467</v>
      </c>
      <c r="AH58">
        <v>4.0427114064751812</v>
      </c>
      <c r="AI58">
        <v>1.1818250847663629</v>
      </c>
      <c r="AJ58">
        <v>20.074739982252691</v>
      </c>
      <c r="AK58">
        <v>138.4360659287405</v>
      </c>
      <c r="AL58">
        <v>17.02716049077965</v>
      </c>
      <c r="AM58">
        <v>9.5374481694260882E-2</v>
      </c>
      <c r="AN58">
        <v>7.345136400979646</v>
      </c>
    </row>
    <row r="59" spans="1:40" x14ac:dyDescent="0.45">
      <c r="A59" s="1" t="s">
        <v>488</v>
      </c>
      <c r="B59">
        <v>4.9957235112743331E-2</v>
      </c>
      <c r="C59">
        <v>5.9870132000901929E-3</v>
      </c>
      <c r="D59">
        <v>1.6759036246639021E-3</v>
      </c>
      <c r="E59">
        <v>4.1822759355335107E-4</v>
      </c>
      <c r="F59">
        <v>1.5009461023110401E-2</v>
      </c>
      <c r="G59">
        <v>4.2430942163065484E-3</v>
      </c>
      <c r="H59">
        <v>0.12911166463970569</v>
      </c>
      <c r="I59">
        <v>7.4321330727766706E-3</v>
      </c>
      <c r="J59">
        <v>1.6175904509461399E-3</v>
      </c>
      <c r="K59">
        <v>2.422825826691621E-2</v>
      </c>
      <c r="L59">
        <v>2.3124472182115059E-2</v>
      </c>
      <c r="M59">
        <v>1.3369000527114721E-2</v>
      </c>
      <c r="N59">
        <v>5.0045406085331093E-3</v>
      </c>
      <c r="O59">
        <v>1.90175627743945E-3</v>
      </c>
      <c r="P59">
        <v>4.7975773320102291E-3</v>
      </c>
      <c r="Q59">
        <v>2.4140734416604032E-3</v>
      </c>
      <c r="R59">
        <v>1.6562367738691291E-3</v>
      </c>
      <c r="S59">
        <v>1.6087635540506118E-2</v>
      </c>
      <c r="T59">
        <v>4.3295623888578499E-3</v>
      </c>
      <c r="U59">
        <v>2.541445377790225E-2</v>
      </c>
      <c r="V59">
        <v>3.9353450672697271E-2</v>
      </c>
      <c r="W59">
        <v>6.4089327057018738E-2</v>
      </c>
      <c r="X59">
        <v>4.2413252907878558E-4</v>
      </c>
      <c r="Y59">
        <v>1.9555865287224379E-4</v>
      </c>
      <c r="Z59">
        <v>9.9122191363631585E-3</v>
      </c>
      <c r="AA59">
        <v>1.178449069773512E-2</v>
      </c>
      <c r="AB59">
        <v>8.6630710483369064E-4</v>
      </c>
      <c r="AC59">
        <v>2.0818542314899241E-2</v>
      </c>
      <c r="AD59">
        <v>2.3809308770769259E-2</v>
      </c>
      <c r="AE59">
        <v>3.7528875497898871E-3</v>
      </c>
      <c r="AF59">
        <v>2.3996439005012232E-2</v>
      </c>
      <c r="AG59">
        <v>8.1919032539628039E-2</v>
      </c>
      <c r="AH59">
        <v>4.0123154074228021E-2</v>
      </c>
      <c r="AI59">
        <v>2.4388611638950938E-2</v>
      </c>
      <c r="AJ59">
        <v>0.20080039675801939</v>
      </c>
      <c r="AK59">
        <v>0.24936942904793999</v>
      </c>
      <c r="AL59">
        <v>0.13252180719078119</v>
      </c>
      <c r="AM59">
        <v>1.6625742517125529E-3</v>
      </c>
      <c r="AN59">
        <v>1.371355229421924E-2</v>
      </c>
    </row>
    <row r="60" spans="1:40" x14ac:dyDescent="0.45">
      <c r="A60" s="1" t="s">
        <v>489</v>
      </c>
      <c r="B60">
        <v>1.1320641486120051</v>
      </c>
      <c r="C60">
        <v>9.931249794012971E-2</v>
      </c>
      <c r="D60">
        <v>2.4998348145606031E-2</v>
      </c>
      <c r="E60">
        <v>1.19926280691014E-2</v>
      </c>
      <c r="F60">
        <v>0.35172019016793049</v>
      </c>
      <c r="G60">
        <v>6.1307827997057529E-2</v>
      </c>
      <c r="H60">
        <v>20.95491927332602</v>
      </c>
      <c r="I60">
        <v>3.734758053323501</v>
      </c>
      <c r="J60">
        <v>2.1526047269774251E-2</v>
      </c>
      <c r="K60">
        <v>0.20882464172480239</v>
      </c>
      <c r="L60">
        <v>1.3438948512538851</v>
      </c>
      <c r="M60">
        <v>0.23814224039360629</v>
      </c>
      <c r="N60">
        <v>8.5993030103802978E-2</v>
      </c>
      <c r="O60">
        <v>5.5450924292746138E-2</v>
      </c>
      <c r="P60">
        <v>0.1160152429376872</v>
      </c>
      <c r="Q60">
        <v>4.4895862371855423E-2</v>
      </c>
      <c r="R60">
        <v>5.0704317543788451E-2</v>
      </c>
      <c r="S60">
        <v>0.34345111967713249</v>
      </c>
      <c r="T60">
        <v>0.29748060537444082</v>
      </c>
      <c r="U60">
        <v>0.57130848569436843</v>
      </c>
      <c r="V60">
        <v>1.348002689710972</v>
      </c>
      <c r="W60">
        <v>2.054761478541391</v>
      </c>
      <c r="X60">
        <v>1.6617764549120829E-2</v>
      </c>
      <c r="Y60">
        <v>5.1591483028222904E-3</v>
      </c>
      <c r="Z60">
        <v>0.46621999687824628</v>
      </c>
      <c r="AA60">
        <v>0.32178073323465589</v>
      </c>
      <c r="AB60">
        <v>2.1414169529239351E-2</v>
      </c>
      <c r="AC60">
        <v>0.38021155730455752</v>
      </c>
      <c r="AD60">
        <v>1.273386591125043</v>
      </c>
      <c r="AE60">
        <v>6.995380711082462E-2</v>
      </c>
      <c r="AF60">
        <v>0.74985892990600223</v>
      </c>
      <c r="AG60">
        <v>5.0627524698591806</v>
      </c>
      <c r="AH60">
        <v>4.8324795595685188</v>
      </c>
      <c r="AI60">
        <v>0.96364536412177559</v>
      </c>
      <c r="AJ60">
        <v>12.86686861622637</v>
      </c>
      <c r="AK60">
        <v>6.4148402833811033</v>
      </c>
      <c r="AL60">
        <v>183.8128586472549</v>
      </c>
      <c r="AM60">
        <v>2.365812430857989E-2</v>
      </c>
      <c r="AN60">
        <v>0.42994829830191961</v>
      </c>
    </row>
    <row r="61" spans="1:40" x14ac:dyDescent="0.45">
      <c r="A61" s="1" t="s">
        <v>490</v>
      </c>
      <c r="B61">
        <v>0.62119529488189495</v>
      </c>
      <c r="C61">
        <v>6.053797930738164E-2</v>
      </c>
      <c r="D61">
        <v>1.422539782064494E-2</v>
      </c>
      <c r="E61">
        <v>6.118030604581947E-3</v>
      </c>
      <c r="F61">
        <v>0.12732014107514511</v>
      </c>
      <c r="G61">
        <v>1.970289893597621E-2</v>
      </c>
      <c r="H61">
        <v>41.105389029635283</v>
      </c>
      <c r="I61">
        <v>5.3726606818723246</v>
      </c>
      <c r="J61">
        <v>8.6126710014177033E-3</v>
      </c>
      <c r="K61">
        <v>2.7486501403706201</v>
      </c>
      <c r="L61">
        <v>4.636022716031702</v>
      </c>
      <c r="M61">
        <v>8.1403729278137105E-2</v>
      </c>
      <c r="N61">
        <v>2.681442459532948E-2</v>
      </c>
      <c r="O61">
        <v>2.2496650779544259E-2</v>
      </c>
      <c r="P61">
        <v>5.2635056298200138E-2</v>
      </c>
      <c r="Q61">
        <v>2.6827656207392959E-2</v>
      </c>
      <c r="R61">
        <v>5.2938087681849183E-2</v>
      </c>
      <c r="S61">
        <v>0.14236268055158849</v>
      </c>
      <c r="T61">
        <v>0.184165649768573</v>
      </c>
      <c r="U61">
        <v>0.42104933167789438</v>
      </c>
      <c r="V61">
        <v>1.3037402641240301</v>
      </c>
      <c r="W61">
        <v>2.2456417880395461</v>
      </c>
      <c r="X61">
        <v>1.192658099554181E-2</v>
      </c>
      <c r="Y61">
        <v>1.603921497758311E-3</v>
      </c>
      <c r="Z61">
        <v>0.61158764214241856</v>
      </c>
      <c r="AA61">
        <v>0.1346831694791277</v>
      </c>
      <c r="AB61">
        <v>1.296949885291046E-2</v>
      </c>
      <c r="AC61">
        <v>0.17986637214556209</v>
      </c>
      <c r="AD61">
        <v>0.97672150705736371</v>
      </c>
      <c r="AE61">
        <v>5.0248944374239969E-2</v>
      </c>
      <c r="AF61">
        <v>0.40090434380245638</v>
      </c>
      <c r="AG61">
        <v>5.7835719561475116</v>
      </c>
      <c r="AH61">
        <v>2.9303827927111121</v>
      </c>
      <c r="AI61">
        <v>0.69000527516872268</v>
      </c>
      <c r="AJ61">
        <v>6.0341809383140097</v>
      </c>
      <c r="AK61">
        <v>3.259948101896367</v>
      </c>
      <c r="AL61">
        <v>462.40009149845031</v>
      </c>
      <c r="AM61">
        <v>9.4861505974969604E-3</v>
      </c>
      <c r="AN61">
        <v>0.55439914364858067</v>
      </c>
    </row>
    <row r="62" spans="1:40" x14ac:dyDescent="0.45">
      <c r="A62" s="1" t="s">
        <v>491</v>
      </c>
      <c r="B62">
        <v>0.89613791137668652</v>
      </c>
      <c r="C62">
        <v>8.4956062983598507E-2</v>
      </c>
      <c r="D62">
        <v>1.9648424601578791E-2</v>
      </c>
      <c r="E62">
        <v>9.4226199787155827E-3</v>
      </c>
      <c r="F62">
        <v>0.23337398136095761</v>
      </c>
      <c r="G62">
        <v>3.9015464907002598E-2</v>
      </c>
      <c r="H62">
        <v>40.377081317699663</v>
      </c>
      <c r="I62">
        <v>23.602000506573511</v>
      </c>
      <c r="J62">
        <v>1.5978503248227371E-2</v>
      </c>
      <c r="K62">
        <v>0.6142414565953308</v>
      </c>
      <c r="L62">
        <v>5.4938055095285492</v>
      </c>
      <c r="M62">
        <v>0.15522091129322821</v>
      </c>
      <c r="N62">
        <v>5.4032763521264002E-2</v>
      </c>
      <c r="O62">
        <v>3.8242865767098351E-2</v>
      </c>
      <c r="P62">
        <v>0.1007336053000386</v>
      </c>
      <c r="Q62">
        <v>5.0757287840690543E-2</v>
      </c>
      <c r="R62">
        <v>7.9809055799692732E-2</v>
      </c>
      <c r="S62">
        <v>0.21028086305646851</v>
      </c>
      <c r="T62">
        <v>0.22434568190718279</v>
      </c>
      <c r="U62">
        <v>0.50857236038859988</v>
      </c>
      <c r="V62">
        <v>1.376823157507131</v>
      </c>
      <c r="W62">
        <v>2.5035348166146609</v>
      </c>
      <c r="X62">
        <v>1.377448803823487E-2</v>
      </c>
      <c r="Y62">
        <v>3.2063398927938041E-3</v>
      </c>
      <c r="Z62">
        <v>0.49553952862551398</v>
      </c>
      <c r="AA62">
        <v>0.22752463656566449</v>
      </c>
      <c r="AB62">
        <v>1.43026350637123E-2</v>
      </c>
      <c r="AC62">
        <v>0.27979892946624763</v>
      </c>
      <c r="AD62">
        <v>1.1599413021980709</v>
      </c>
      <c r="AE62">
        <v>6.9217762771873415E-2</v>
      </c>
      <c r="AF62">
        <v>0.51540370192844043</v>
      </c>
      <c r="AG62">
        <v>14.23288073677746</v>
      </c>
      <c r="AH62">
        <v>5.1594689244000804</v>
      </c>
      <c r="AI62">
        <v>0.82505050581589034</v>
      </c>
      <c r="AJ62">
        <v>7.7173476217496431</v>
      </c>
      <c r="AK62">
        <v>3.930210258267226</v>
      </c>
      <c r="AL62">
        <v>387.70493075824072</v>
      </c>
      <c r="AM62">
        <v>1.6066035896668059E-2</v>
      </c>
      <c r="AN62">
        <v>1.8805127800839589</v>
      </c>
    </row>
    <row r="63" spans="1:40" x14ac:dyDescent="0.45">
      <c r="A63" s="1" t="s">
        <v>492</v>
      </c>
      <c r="B63">
        <v>3.6489849707011461</v>
      </c>
      <c r="C63">
        <v>0.31643162474598202</v>
      </c>
      <c r="D63">
        <v>7.4457213806590164E-2</v>
      </c>
      <c r="E63">
        <v>3.0132401911215859E-2</v>
      </c>
      <c r="F63">
        <v>0.77558428820386427</v>
      </c>
      <c r="G63">
        <v>0.22752354062329511</v>
      </c>
      <c r="H63">
        <v>5.3608506046692179</v>
      </c>
      <c r="I63">
        <v>0.6638912527482288</v>
      </c>
      <c r="J63">
        <v>5.3317529132480897E-2</v>
      </c>
      <c r="K63">
        <v>0.28821011119259232</v>
      </c>
      <c r="L63">
        <v>0.49865981268531667</v>
      </c>
      <c r="M63">
        <v>0.46517120585482868</v>
      </c>
      <c r="N63">
        <v>0.17750326764944771</v>
      </c>
      <c r="O63">
        <v>9.0509496661558275E-2</v>
      </c>
      <c r="P63">
        <v>0.20759719639943319</v>
      </c>
      <c r="Q63">
        <v>7.9141046577191232E-2</v>
      </c>
      <c r="R63">
        <v>7.0128993760669917E-2</v>
      </c>
      <c r="S63">
        <v>0.4311835800753625</v>
      </c>
      <c r="T63">
        <v>0.26302607810968348</v>
      </c>
      <c r="U63">
        <v>2.459168117161231</v>
      </c>
      <c r="V63">
        <v>161.36595084649571</v>
      </c>
      <c r="W63">
        <v>10.49246983015013</v>
      </c>
      <c r="X63">
        <v>0.1058944688418525</v>
      </c>
      <c r="Y63">
        <v>9.7720061676326402E-3</v>
      </c>
      <c r="Z63">
        <v>0.50237374608544827</v>
      </c>
      <c r="AA63">
        <v>0.58207436397929668</v>
      </c>
      <c r="AB63">
        <v>4.7742549398192301E-2</v>
      </c>
      <c r="AC63">
        <v>0.89333900443549275</v>
      </c>
      <c r="AD63">
        <v>1.0660583376842381</v>
      </c>
      <c r="AE63">
        <v>0.15586637646964249</v>
      </c>
      <c r="AF63">
        <v>0.68116061186986809</v>
      </c>
      <c r="AG63">
        <v>8.0158897223179277</v>
      </c>
      <c r="AH63">
        <v>4.824295169313622</v>
      </c>
      <c r="AI63">
        <v>0.83396455111923107</v>
      </c>
      <c r="AJ63">
        <v>5.0032225519400768</v>
      </c>
      <c r="AK63">
        <v>3.4502723246872051</v>
      </c>
      <c r="AL63">
        <v>7.8923078423351276</v>
      </c>
      <c r="AM63">
        <v>4.0795035724381222E-2</v>
      </c>
      <c r="AN63">
        <v>0.34384914833496399</v>
      </c>
    </row>
    <row r="64" spans="1:40" x14ac:dyDescent="0.45">
      <c r="A64" s="1" t="s">
        <v>493</v>
      </c>
      <c r="B64">
        <v>1.0036805114393159</v>
      </c>
      <c r="C64">
        <v>0.1144828580570265</v>
      </c>
      <c r="D64">
        <v>2.4000053502571918E-2</v>
      </c>
      <c r="E64">
        <v>1.0625605683196451E-2</v>
      </c>
      <c r="F64">
        <v>0.31419312247723491</v>
      </c>
      <c r="G64">
        <v>8.2979070832739477E-2</v>
      </c>
      <c r="H64">
        <v>8.5721578436304018</v>
      </c>
      <c r="I64">
        <v>0.34891873972066523</v>
      </c>
      <c r="J64">
        <v>2.0763042924336981E-2</v>
      </c>
      <c r="K64">
        <v>5.9216658627536882E-2</v>
      </c>
      <c r="L64">
        <v>0.33000196337070858</v>
      </c>
      <c r="M64">
        <v>0.18145347068097711</v>
      </c>
      <c r="N64">
        <v>7.8035209336332345E-2</v>
      </c>
      <c r="O64">
        <v>4.0202560580376807E-2</v>
      </c>
      <c r="P64">
        <v>6.5712824807105705E-2</v>
      </c>
      <c r="Q64">
        <v>3.3032213724751493E-2</v>
      </c>
      <c r="R64">
        <v>6.2928037623738026E-2</v>
      </c>
      <c r="S64">
        <v>0.18494568165897829</v>
      </c>
      <c r="T64">
        <v>0.12386329144761909</v>
      </c>
      <c r="U64">
        <v>0.59666430446612828</v>
      </c>
      <c r="V64">
        <v>1.3107281341767569</v>
      </c>
      <c r="W64">
        <v>1.736559665490899</v>
      </c>
      <c r="X64">
        <v>1.325709707872748E-2</v>
      </c>
      <c r="Y64">
        <v>8.9202049795964571E-3</v>
      </c>
      <c r="Z64">
        <v>0.48901384729700109</v>
      </c>
      <c r="AA64">
        <v>0.50669487654750722</v>
      </c>
      <c r="AB64">
        <v>1.5629405036742001E-2</v>
      </c>
      <c r="AC64">
        <v>0.32201325462458458</v>
      </c>
      <c r="AD64">
        <v>0.82377419989872613</v>
      </c>
      <c r="AE64">
        <v>8.551795437484247E-2</v>
      </c>
      <c r="AF64">
        <v>0.2123956942018794</v>
      </c>
      <c r="AG64">
        <v>1.3574345758125601</v>
      </c>
      <c r="AH64">
        <v>1.8860065129204271</v>
      </c>
      <c r="AI64">
        <v>0.53636166779189387</v>
      </c>
      <c r="AJ64">
        <v>2.1452809935471819</v>
      </c>
      <c r="AK64">
        <v>1.129682392901123</v>
      </c>
      <c r="AL64">
        <v>12.800091324902279</v>
      </c>
      <c r="AM64">
        <v>1.4637359126553531E-2</v>
      </c>
      <c r="AN64">
        <v>0.1098365891625607</v>
      </c>
    </row>
    <row r="65" spans="1:40" x14ac:dyDescent="0.45">
      <c r="A65" s="1" t="s">
        <v>494</v>
      </c>
      <c r="B65">
        <v>0.52556122976617314</v>
      </c>
      <c r="C65">
        <v>5.8994908155485658E-2</v>
      </c>
      <c r="D65">
        <v>1.1525159494139981E-2</v>
      </c>
      <c r="E65">
        <v>4.7332979880271124E-3</v>
      </c>
      <c r="F65">
        <v>0.1775523741570873</v>
      </c>
      <c r="G65">
        <v>4.3070999133792608E-2</v>
      </c>
      <c r="H65">
        <v>5.7029405748628177</v>
      </c>
      <c r="I65">
        <v>9.5388005932104419E-2</v>
      </c>
      <c r="J65">
        <v>1.1075591332061759E-2</v>
      </c>
      <c r="K65">
        <v>2.0533927695087079E-2</v>
      </c>
      <c r="L65">
        <v>0.1182938024307932</v>
      </c>
      <c r="M65">
        <v>9.5056166364191438E-2</v>
      </c>
      <c r="N65">
        <v>4.5210926821588067E-2</v>
      </c>
      <c r="O65">
        <v>1.814949026156008E-2</v>
      </c>
      <c r="P65">
        <v>3.3297599992535433E-2</v>
      </c>
      <c r="Q65">
        <v>1.6273533030958218E-2</v>
      </c>
      <c r="R65">
        <v>1.6021405432710141E-2</v>
      </c>
      <c r="S65">
        <v>8.7131686369906619E-2</v>
      </c>
      <c r="T65">
        <v>5.6034137121061672E-2</v>
      </c>
      <c r="U65">
        <v>0.3231438874471616</v>
      </c>
      <c r="V65">
        <v>3.6439562334172519</v>
      </c>
      <c r="W65">
        <v>0.81119854090435306</v>
      </c>
      <c r="X65">
        <v>6.64910774009981E-3</v>
      </c>
      <c r="Y65">
        <v>2.8536298312828458E-3</v>
      </c>
      <c r="Z65">
        <v>0.13243913358636111</v>
      </c>
      <c r="AA65">
        <v>0.16431056506269279</v>
      </c>
      <c r="AB65">
        <v>7.2351381818407364E-3</v>
      </c>
      <c r="AC65">
        <v>0.1413038614540367</v>
      </c>
      <c r="AD65">
        <v>2.606969979696252</v>
      </c>
      <c r="AE65">
        <v>3.1915481845980358E-2</v>
      </c>
      <c r="AF65">
        <v>9.8952413907070352E-2</v>
      </c>
      <c r="AG65">
        <v>27.273048001063469</v>
      </c>
      <c r="AH65">
        <v>0.62729187104470341</v>
      </c>
      <c r="AI65">
        <v>0.23623055430999881</v>
      </c>
      <c r="AJ65">
        <v>0.96035689285573023</v>
      </c>
      <c r="AK65">
        <v>1.3010391657835789</v>
      </c>
      <c r="AL65">
        <v>2.9954346968534979</v>
      </c>
      <c r="AM65">
        <v>7.7567471947959082E-3</v>
      </c>
      <c r="AN65">
        <v>4.4872359356413087E-2</v>
      </c>
    </row>
    <row r="66" spans="1:40" x14ac:dyDescent="0.45">
      <c r="A66" s="1" t="s">
        <v>495</v>
      </c>
      <c r="B66">
        <v>7.5662633653326319</v>
      </c>
      <c r="C66">
        <v>0.93941923346781353</v>
      </c>
      <c r="D66">
        <v>0.23590403265905449</v>
      </c>
      <c r="E66">
        <v>9.3644984254499603E-2</v>
      </c>
      <c r="F66">
        <v>4.3502928670969316</v>
      </c>
      <c r="G66">
        <v>1.5132551523218041</v>
      </c>
      <c r="H66">
        <v>5.7946604224098319</v>
      </c>
      <c r="I66">
        <v>0.94634684625214838</v>
      </c>
      <c r="J66">
        <v>0.29427727371559542</v>
      </c>
      <c r="K66">
        <v>0.3127641709379535</v>
      </c>
      <c r="L66">
        <v>2.243623385598283</v>
      </c>
      <c r="M66">
        <v>2.9747837289919228</v>
      </c>
      <c r="N66">
        <v>0.91457916610547962</v>
      </c>
      <c r="O66">
        <v>0.42198057954594498</v>
      </c>
      <c r="P66">
        <v>1.089687689590809</v>
      </c>
      <c r="Q66">
        <v>0.46436370741928712</v>
      </c>
      <c r="R66">
        <v>0.24655585874347749</v>
      </c>
      <c r="S66">
        <v>2.9411809373470148</v>
      </c>
      <c r="T66">
        <v>1.016855967361904</v>
      </c>
      <c r="U66">
        <v>6.105266221385321</v>
      </c>
      <c r="V66">
        <v>5.1049427141304964</v>
      </c>
      <c r="W66">
        <v>741.95560567643759</v>
      </c>
      <c r="X66">
        <v>0.1085705275009468</v>
      </c>
      <c r="Y66">
        <v>6.8954504847068374E-2</v>
      </c>
      <c r="Z66">
        <v>2.4710136269626641</v>
      </c>
      <c r="AA66">
        <v>3.6531546859082682</v>
      </c>
      <c r="AB66">
        <v>0.20827190205970539</v>
      </c>
      <c r="AC66">
        <v>3.5357418394723061</v>
      </c>
      <c r="AD66">
        <v>2.611796536920894</v>
      </c>
      <c r="AE66">
        <v>0.57869944585522748</v>
      </c>
      <c r="AF66">
        <v>1.3229109819491589</v>
      </c>
      <c r="AG66">
        <v>10.846912672907131</v>
      </c>
      <c r="AH66">
        <v>7.2162363468108719</v>
      </c>
      <c r="AI66">
        <v>1.6215817665471559</v>
      </c>
      <c r="AJ66">
        <v>22.146244587482101</v>
      </c>
      <c r="AK66">
        <v>9.3051087835619448</v>
      </c>
      <c r="AL66">
        <v>25.700627107147799</v>
      </c>
      <c r="AM66">
        <v>0.22682418944166649</v>
      </c>
      <c r="AN66">
        <v>1.273161891956448</v>
      </c>
    </row>
    <row r="67" spans="1:40" x14ac:dyDescent="0.45">
      <c r="A67" s="1" t="s">
        <v>496</v>
      </c>
      <c r="B67">
        <v>58.866054668917243</v>
      </c>
      <c r="C67">
        <v>8.2093704094063771</v>
      </c>
      <c r="D67">
        <v>2.1293404873463651</v>
      </c>
      <c r="E67">
        <v>0.33379070623210538</v>
      </c>
      <c r="F67">
        <v>5.2743689528218818</v>
      </c>
      <c r="G67">
        <v>1.52312633464577</v>
      </c>
      <c r="H67">
        <v>65.936126857025513</v>
      </c>
      <c r="I67">
        <v>8.2969578411418237</v>
      </c>
      <c r="J67">
        <v>0.84650618420742829</v>
      </c>
      <c r="K67">
        <v>3.6063875047956988</v>
      </c>
      <c r="L67">
        <v>11.134398824653459</v>
      </c>
      <c r="M67">
        <v>5.769346646564335</v>
      </c>
      <c r="N67">
        <v>1.4266246490177541</v>
      </c>
      <c r="O67">
        <v>0.83671404377266212</v>
      </c>
      <c r="P67">
        <v>2.90458304848495</v>
      </c>
      <c r="Q67">
        <v>1.3899445501976471</v>
      </c>
      <c r="R67">
        <v>1.067970537408494</v>
      </c>
      <c r="S67">
        <v>5.121416240710122</v>
      </c>
      <c r="T67">
        <v>6.2542299914416857</v>
      </c>
      <c r="U67">
        <v>13.222984425008571</v>
      </c>
      <c r="V67">
        <v>60.488391519127653</v>
      </c>
      <c r="W67">
        <v>1440.665559694605</v>
      </c>
      <c r="X67">
        <v>1.653180635671526</v>
      </c>
      <c r="Y67">
        <v>7.801326229639434E-2</v>
      </c>
      <c r="Z67">
        <v>7.4358286725800129</v>
      </c>
      <c r="AA67">
        <v>5.5612771773257457</v>
      </c>
      <c r="AB67">
        <v>0.3631141131884475</v>
      </c>
      <c r="AC67">
        <v>12.7745763772747</v>
      </c>
      <c r="AD67">
        <v>19.023841846019771</v>
      </c>
      <c r="AE67">
        <v>4.3488081312707534</v>
      </c>
      <c r="AF67">
        <v>13.225239439293819</v>
      </c>
      <c r="AG67">
        <v>137.1186809733276</v>
      </c>
      <c r="AH67">
        <v>47.567081280232721</v>
      </c>
      <c r="AI67">
        <v>17.19081507602484</v>
      </c>
      <c r="AJ67">
        <v>97.281572366557214</v>
      </c>
      <c r="AK67">
        <v>65.299483224224034</v>
      </c>
      <c r="AL67">
        <v>153.36094194511611</v>
      </c>
      <c r="AM67">
        <v>0.76230400353418692</v>
      </c>
      <c r="AN67">
        <v>9.5748365863024247</v>
      </c>
    </row>
    <row r="68" spans="1:40" x14ac:dyDescent="0.45">
      <c r="A68" s="1" t="s">
        <v>497</v>
      </c>
      <c r="B68">
        <v>70.601546951502428</v>
      </c>
      <c r="C68">
        <v>8.392677608506375</v>
      </c>
      <c r="D68">
        <v>2.025007106100797</v>
      </c>
      <c r="E68">
        <v>0.86058275923016025</v>
      </c>
      <c r="F68">
        <v>27.728116632304371</v>
      </c>
      <c r="G68">
        <v>8.8425300841216199</v>
      </c>
      <c r="H68">
        <v>51.723831699478367</v>
      </c>
      <c r="I68">
        <v>9.2692734793080263</v>
      </c>
      <c r="J68">
        <v>2.3103330205727448</v>
      </c>
      <c r="K68">
        <v>2.6739437200313239</v>
      </c>
      <c r="L68">
        <v>45.087148544926372</v>
      </c>
      <c r="M68">
        <v>22.587672366403041</v>
      </c>
      <c r="N68">
        <v>7.1536577665004817</v>
      </c>
      <c r="O68">
        <v>3.9271192187668662</v>
      </c>
      <c r="P68">
        <v>8.1274934150974563</v>
      </c>
      <c r="Q68">
        <v>3.737853360919138</v>
      </c>
      <c r="R68">
        <v>1.8788020692748799</v>
      </c>
      <c r="S68">
        <v>20.052676789587789</v>
      </c>
      <c r="T68">
        <v>4.2731872124417487</v>
      </c>
      <c r="U68">
        <v>40.27361071560275</v>
      </c>
      <c r="V68">
        <v>88.7966722292566</v>
      </c>
      <c r="W68">
        <v>6844.7464866053124</v>
      </c>
      <c r="X68">
        <v>1.1382738245260859</v>
      </c>
      <c r="Y68">
        <v>0.60773815542451304</v>
      </c>
      <c r="Z68">
        <v>38.27894831772462</v>
      </c>
      <c r="AA68">
        <v>31.855014435346</v>
      </c>
      <c r="AB68">
        <v>1.7440638990678521</v>
      </c>
      <c r="AC68">
        <v>28.950666206931849</v>
      </c>
      <c r="AD68">
        <v>18.8964017238666</v>
      </c>
      <c r="AE68">
        <v>5.2574104449325603</v>
      </c>
      <c r="AF68">
        <v>5.4400805216603212</v>
      </c>
      <c r="AG68">
        <v>129.13591189112219</v>
      </c>
      <c r="AH68">
        <v>61.672886657193899</v>
      </c>
      <c r="AI68">
        <v>9.0933177883437164</v>
      </c>
      <c r="AJ68">
        <v>90.565713514660516</v>
      </c>
      <c r="AK68">
        <v>37.566133208046097</v>
      </c>
      <c r="AL68">
        <v>256.59382243365019</v>
      </c>
      <c r="AM68">
        <v>2.4347007150576681</v>
      </c>
      <c r="AN68">
        <v>10.21669574578851</v>
      </c>
    </row>
    <row r="69" spans="1:40" x14ac:dyDescent="0.45">
      <c r="A69" s="1" t="s">
        <v>498</v>
      </c>
      <c r="B69">
        <v>33.499387464456767</v>
      </c>
      <c r="C69">
        <v>4.3316034592835742</v>
      </c>
      <c r="D69">
        <v>1.0010162533575691</v>
      </c>
      <c r="E69">
        <v>0.54834180003257482</v>
      </c>
      <c r="F69">
        <v>14.11685519428938</v>
      </c>
      <c r="G69">
        <v>3.655155851693987</v>
      </c>
      <c r="H69">
        <v>120.61025723105379</v>
      </c>
      <c r="I69">
        <v>19.49220302037406</v>
      </c>
      <c r="J69">
        <v>1.1543505388146931</v>
      </c>
      <c r="K69">
        <v>1.9708774335137089</v>
      </c>
      <c r="L69">
        <v>12.14765979158916</v>
      </c>
      <c r="M69">
        <v>10.443412458477759</v>
      </c>
      <c r="N69">
        <v>3.1064083117128729</v>
      </c>
      <c r="O69">
        <v>2.0444417900424652</v>
      </c>
      <c r="P69">
        <v>3.2689899103919409</v>
      </c>
      <c r="Q69">
        <v>1.620260136708519</v>
      </c>
      <c r="R69">
        <v>1.3437263780084121</v>
      </c>
      <c r="S69">
        <v>11.99483572968696</v>
      </c>
      <c r="T69">
        <v>3.668951017357168</v>
      </c>
      <c r="U69">
        <v>20.68330665444574</v>
      </c>
      <c r="V69">
        <v>36.609229379820768</v>
      </c>
      <c r="W69">
        <v>3460.2230173522771</v>
      </c>
      <c r="X69">
        <v>1.144052491570503</v>
      </c>
      <c r="Y69">
        <v>0.3455571700955814</v>
      </c>
      <c r="Z69">
        <v>44.946572983166632</v>
      </c>
      <c r="AA69">
        <v>19.70175272021234</v>
      </c>
      <c r="AB69">
        <v>1.18841898068676</v>
      </c>
      <c r="AC69">
        <v>17.235995802958559</v>
      </c>
      <c r="AD69">
        <v>31.698330191645692</v>
      </c>
      <c r="AE69">
        <v>3.360264732344203</v>
      </c>
      <c r="AF69">
        <v>4.6352252943043464</v>
      </c>
      <c r="AG69">
        <v>93.091394371593182</v>
      </c>
      <c r="AH69">
        <v>85.130851250304971</v>
      </c>
      <c r="AI69">
        <v>10.552445580170289</v>
      </c>
      <c r="AJ69">
        <v>78.881529545478216</v>
      </c>
      <c r="AK69">
        <v>37.479929492626923</v>
      </c>
      <c r="AL69">
        <v>156.9270270943683</v>
      </c>
      <c r="AM69">
        <v>0.83580506287152145</v>
      </c>
      <c r="AN69">
        <v>6.1370255917633392</v>
      </c>
    </row>
    <row r="70" spans="1:40" x14ac:dyDescent="0.45">
      <c r="A70" s="1" t="s">
        <v>499</v>
      </c>
      <c r="B70">
        <v>11.665780756371159</v>
      </c>
      <c r="C70">
        <v>1.1513966067592001</v>
      </c>
      <c r="D70">
        <v>0.30842476424073378</v>
      </c>
      <c r="E70">
        <v>0.11882069347879511</v>
      </c>
      <c r="F70">
        <v>6.4032646337004913</v>
      </c>
      <c r="G70">
        <v>0.97305017578781949</v>
      </c>
      <c r="H70">
        <v>9.4847376580977425</v>
      </c>
      <c r="I70">
        <v>2.0617731453109771</v>
      </c>
      <c r="J70">
        <v>0.51354466565079659</v>
      </c>
      <c r="K70">
        <v>0.42832283583217678</v>
      </c>
      <c r="L70">
        <v>2.5900166568861018</v>
      </c>
      <c r="M70">
        <v>2.8934114684624839</v>
      </c>
      <c r="N70">
        <v>1.3212451795240321</v>
      </c>
      <c r="O70">
        <v>0.77229865112189144</v>
      </c>
      <c r="P70">
        <v>1.4843918778813221</v>
      </c>
      <c r="Q70">
        <v>0.55882279744385632</v>
      </c>
      <c r="R70">
        <v>0.38351075528033463</v>
      </c>
      <c r="S70">
        <v>4.4749292820382873</v>
      </c>
      <c r="T70">
        <v>0.86117133432577964</v>
      </c>
      <c r="U70">
        <v>5.8382849775281596</v>
      </c>
      <c r="V70">
        <v>14.78749433846253</v>
      </c>
      <c r="W70">
        <v>146.64984527505121</v>
      </c>
      <c r="X70">
        <v>0.37307378664607538</v>
      </c>
      <c r="Y70">
        <v>8.4002646919558804E-2</v>
      </c>
      <c r="Z70">
        <v>5.5444854095549703</v>
      </c>
      <c r="AA70">
        <v>4.6770933718973016</v>
      </c>
      <c r="AB70">
        <v>0.44574122719762588</v>
      </c>
      <c r="AC70">
        <v>5.1203261260133139</v>
      </c>
      <c r="AD70">
        <v>4.0397197372612776</v>
      </c>
      <c r="AE70">
        <v>1.0698972164695839</v>
      </c>
      <c r="AF70">
        <v>0.99582691211508878</v>
      </c>
      <c r="AG70">
        <v>17.391737504749639</v>
      </c>
      <c r="AH70">
        <v>12.307293852706509</v>
      </c>
      <c r="AI70">
        <v>1.6814139926420779</v>
      </c>
      <c r="AJ70">
        <v>22.97097640336386</v>
      </c>
      <c r="AK70">
        <v>7.0570417662257787</v>
      </c>
      <c r="AL70">
        <v>39.690404136263169</v>
      </c>
      <c r="AM70">
        <v>0.244871735770372</v>
      </c>
      <c r="AN70">
        <v>1.3624420655915011</v>
      </c>
    </row>
    <row r="71" spans="1:40" x14ac:dyDescent="0.45">
      <c r="A71" s="1" t="s">
        <v>500</v>
      </c>
      <c r="B71">
        <v>2.4151609627740291</v>
      </c>
      <c r="C71">
        <v>0.4921350761411008</v>
      </c>
      <c r="D71">
        <v>9.0181517854866958E-2</v>
      </c>
      <c r="E71">
        <v>3.1548976214429432E-2</v>
      </c>
      <c r="F71">
        <v>0.52612268014677832</v>
      </c>
      <c r="G71">
        <v>0.1087261444735928</v>
      </c>
      <c r="H71">
        <v>11.92844847178778</v>
      </c>
      <c r="I71">
        <v>2.97436264072714</v>
      </c>
      <c r="J71">
        <v>4.1201430933580308E-2</v>
      </c>
      <c r="K71">
        <v>0.22783103355200249</v>
      </c>
      <c r="L71">
        <v>1.578593618712941</v>
      </c>
      <c r="M71">
        <v>0.50781740013775933</v>
      </c>
      <c r="N71">
        <v>0.1009347019229648</v>
      </c>
      <c r="O71">
        <v>0.11212614639576569</v>
      </c>
      <c r="P71">
        <v>0.15348070035869679</v>
      </c>
      <c r="Q71">
        <v>8.6788739379640212E-2</v>
      </c>
      <c r="R71">
        <v>0.11323091088474629</v>
      </c>
      <c r="S71">
        <v>0.59876521279628514</v>
      </c>
      <c r="T71">
        <v>0.5782939254691708</v>
      </c>
      <c r="U71">
        <v>1.0621947263960529</v>
      </c>
      <c r="V71">
        <v>4.1133986383620416</v>
      </c>
      <c r="W71">
        <v>7.4099964619781007</v>
      </c>
      <c r="X71">
        <v>8.8191820208177543</v>
      </c>
      <c r="Y71">
        <v>9.1785817750195588E-3</v>
      </c>
      <c r="Z71">
        <v>6.8120496018544836</v>
      </c>
      <c r="AA71">
        <v>0.83750951194147971</v>
      </c>
      <c r="AB71">
        <v>2.880219140191588E-2</v>
      </c>
      <c r="AC71">
        <v>1.427123279593481</v>
      </c>
      <c r="AD71">
        <v>3.5557389489442479</v>
      </c>
      <c r="AE71">
        <v>0.6044542912499874</v>
      </c>
      <c r="AF71">
        <v>1.3826087899239961</v>
      </c>
      <c r="AG71">
        <v>9.3903310108937159</v>
      </c>
      <c r="AH71">
        <v>16.291092714973409</v>
      </c>
      <c r="AI71">
        <v>2.505071689656245</v>
      </c>
      <c r="AJ71">
        <v>16.156393707574431</v>
      </c>
      <c r="AK71">
        <v>8.3988894309114706</v>
      </c>
      <c r="AL71">
        <v>13.088760426816821</v>
      </c>
      <c r="AM71">
        <v>5.8168482159668307E-2</v>
      </c>
      <c r="AN71">
        <v>0.95598216006930359</v>
      </c>
    </row>
    <row r="72" spans="1:40" x14ac:dyDescent="0.45">
      <c r="A72" s="1" t="s">
        <v>501</v>
      </c>
      <c r="B72">
        <v>0.95750119319923022</v>
      </c>
      <c r="C72">
        <v>0.13229414818680069</v>
      </c>
      <c r="D72">
        <v>5.2407335776358643E-2</v>
      </c>
      <c r="E72">
        <v>1.0224601362524059E-2</v>
      </c>
      <c r="F72">
        <v>0.35000970211132287</v>
      </c>
      <c r="G72">
        <v>9.2872951255735581E-2</v>
      </c>
      <c r="H72">
        <v>3.0238207761924478</v>
      </c>
      <c r="I72">
        <v>0.53648187121436253</v>
      </c>
      <c r="J72">
        <v>2.084368438632557E-2</v>
      </c>
      <c r="K72">
        <v>3.8561352473680852E-2</v>
      </c>
      <c r="L72">
        <v>0.39821217007568188</v>
      </c>
      <c r="M72">
        <v>0.24380163788868661</v>
      </c>
      <c r="N72">
        <v>7.6538434673118175E-2</v>
      </c>
      <c r="O72">
        <v>4.5900853675133593E-2</v>
      </c>
      <c r="P72">
        <v>6.963683124341985E-2</v>
      </c>
      <c r="Q72">
        <v>3.5751468392035309E-2</v>
      </c>
      <c r="R72">
        <v>4.1913981717879599E-2</v>
      </c>
      <c r="S72">
        <v>0.22748894696003569</v>
      </c>
      <c r="T72">
        <v>0.24732492671773329</v>
      </c>
      <c r="U72">
        <v>0.42089563324797591</v>
      </c>
      <c r="V72">
        <v>0.76792953817565446</v>
      </c>
      <c r="W72">
        <v>2.4860952646368299</v>
      </c>
      <c r="X72">
        <v>1.7932192817178162E-2</v>
      </c>
      <c r="Y72">
        <v>5.8390044087245629E-3</v>
      </c>
      <c r="Z72">
        <v>0.64536751846485962</v>
      </c>
      <c r="AA72">
        <v>0.35926726713555179</v>
      </c>
      <c r="AB72">
        <v>1.6480641366524749E-2</v>
      </c>
      <c r="AC72">
        <v>0.40800058168093761</v>
      </c>
      <c r="AD72">
        <v>0.95063999379334507</v>
      </c>
      <c r="AE72">
        <v>7.6116968702538715E-2</v>
      </c>
      <c r="AF72">
        <v>0.26266800028800658</v>
      </c>
      <c r="AG72">
        <v>127.15877693953171</v>
      </c>
      <c r="AH72">
        <v>3.0474309826548418</v>
      </c>
      <c r="AI72">
        <v>0.41348761850753568</v>
      </c>
      <c r="AJ72">
        <v>3.9619658684972441</v>
      </c>
      <c r="AK72">
        <v>1.565970362892533</v>
      </c>
      <c r="AL72">
        <v>3.5107352849953148</v>
      </c>
      <c r="AM72">
        <v>2.1484293393904692E-2</v>
      </c>
      <c r="AN72">
        <v>0.1405978599566165</v>
      </c>
    </row>
    <row r="73" spans="1:40" x14ac:dyDescent="0.45">
      <c r="A73" s="1" t="s">
        <v>502</v>
      </c>
      <c r="B73">
        <v>1.7647946553970439</v>
      </c>
      <c r="C73">
        <v>0.21023649874503081</v>
      </c>
      <c r="D73">
        <v>7.8732735934167006E-2</v>
      </c>
      <c r="E73">
        <v>1.6275564037146469E-2</v>
      </c>
      <c r="F73">
        <v>0.51375347225136536</v>
      </c>
      <c r="G73">
        <v>0.1359510795734033</v>
      </c>
      <c r="H73">
        <v>6.1426185667045141</v>
      </c>
      <c r="I73">
        <v>0.78999957672271348</v>
      </c>
      <c r="J73">
        <v>3.0896653741335871E-2</v>
      </c>
      <c r="K73">
        <v>6.3619598868272523E-2</v>
      </c>
      <c r="L73">
        <v>0.6342868779063302</v>
      </c>
      <c r="M73">
        <v>0.35764190293410542</v>
      </c>
      <c r="N73">
        <v>0.1121469875253987</v>
      </c>
      <c r="O73">
        <v>6.8498925607061667E-2</v>
      </c>
      <c r="P73">
        <v>0.1035589929928869</v>
      </c>
      <c r="Q73">
        <v>5.355006084255632E-2</v>
      </c>
      <c r="R73">
        <v>6.4296790781605967E-2</v>
      </c>
      <c r="S73">
        <v>0.34440071376512971</v>
      </c>
      <c r="T73">
        <v>0.44771938262526662</v>
      </c>
      <c r="U73">
        <v>0.65624436796341301</v>
      </c>
      <c r="V73">
        <v>1.273973937587241</v>
      </c>
      <c r="W73">
        <v>3.6495853263005671</v>
      </c>
      <c r="X73">
        <v>2.4901200392391049E-2</v>
      </c>
      <c r="Y73">
        <v>8.5745244110641029E-3</v>
      </c>
      <c r="Z73">
        <v>0.99238119327192387</v>
      </c>
      <c r="AA73">
        <v>0.54130269269546527</v>
      </c>
      <c r="AB73">
        <v>2.4513103911811031E-2</v>
      </c>
      <c r="AC73">
        <v>0.61253786159386014</v>
      </c>
      <c r="AD73">
        <v>1.5364863761571259</v>
      </c>
      <c r="AE73">
        <v>0.1207657452170561</v>
      </c>
      <c r="AF73">
        <v>0.55820140937639695</v>
      </c>
      <c r="AG73">
        <v>299.8798908473575</v>
      </c>
      <c r="AH73">
        <v>4.3888712135808241</v>
      </c>
      <c r="AI73">
        <v>0.83506064168744842</v>
      </c>
      <c r="AJ73">
        <v>7.0976902220036848</v>
      </c>
      <c r="AK73">
        <v>3.065401417974885</v>
      </c>
      <c r="AL73">
        <v>5.370026852461427</v>
      </c>
      <c r="AM73">
        <v>3.0727983095468508E-2</v>
      </c>
      <c r="AN73">
        <v>0.24276769049925931</v>
      </c>
    </row>
    <row r="74" spans="1:40" x14ac:dyDescent="0.45">
      <c r="A74" s="1" t="s">
        <v>503</v>
      </c>
      <c r="B74">
        <v>0.1525888293207372</v>
      </c>
      <c r="C74">
        <v>1.7452893281493988E-2</v>
      </c>
      <c r="D74">
        <v>5.8419043310398641E-3</v>
      </c>
      <c r="E74">
        <v>3.0812665830662542E-3</v>
      </c>
      <c r="F74">
        <v>5.7657787484026252E-2</v>
      </c>
      <c r="G74">
        <v>1.7615454267532509E-2</v>
      </c>
      <c r="H74">
        <v>0.26697453119319131</v>
      </c>
      <c r="I74">
        <v>6.5069635354362582E-2</v>
      </c>
      <c r="J74">
        <v>4.0446185408656854E-3</v>
      </c>
      <c r="K74">
        <v>8.9327398281036606E-3</v>
      </c>
      <c r="L74">
        <v>4.8799775992713679E-2</v>
      </c>
      <c r="M74">
        <v>3.4618900624542391E-2</v>
      </c>
      <c r="N74">
        <v>1.0309547189965341E-2</v>
      </c>
      <c r="O74">
        <v>8.3095982768679119E-3</v>
      </c>
      <c r="P74">
        <v>9.829445561948872E-3</v>
      </c>
      <c r="Q74">
        <v>5.7214055032265877E-3</v>
      </c>
      <c r="R74">
        <v>7.6168559977235224E-3</v>
      </c>
      <c r="S74">
        <v>4.5845408818319278E-2</v>
      </c>
      <c r="T74">
        <v>1.6625647678377761E-2</v>
      </c>
      <c r="U74">
        <v>9.0345887857986376E-2</v>
      </c>
      <c r="V74">
        <v>0.16639911452734851</v>
      </c>
      <c r="W74">
        <v>0.2102505447199069</v>
      </c>
      <c r="X74">
        <v>1.844506613303144E-3</v>
      </c>
      <c r="Y74">
        <v>1.2153883367788101E-3</v>
      </c>
      <c r="Z74">
        <v>8.6949500393352641E-2</v>
      </c>
      <c r="AA74">
        <v>0.16250733568722539</v>
      </c>
      <c r="AB74">
        <v>3.198606050936594E-3</v>
      </c>
      <c r="AC74">
        <v>1.017005878881146</v>
      </c>
      <c r="AD74">
        <v>0.31382298786097201</v>
      </c>
      <c r="AE74">
        <v>0.98646344780800999</v>
      </c>
      <c r="AF74">
        <v>6.0225913149300647E-2</v>
      </c>
      <c r="AG74">
        <v>0.41180880707868461</v>
      </c>
      <c r="AH74">
        <v>0.32849118348072481</v>
      </c>
      <c r="AI74">
        <v>0.1062298088440113</v>
      </c>
      <c r="AJ74">
        <v>0.45733645374533549</v>
      </c>
      <c r="AK74">
        <v>0.26510114794095618</v>
      </c>
      <c r="AL74">
        <v>2.9177874074534058</v>
      </c>
      <c r="AM74">
        <v>3.7004577879220348E-3</v>
      </c>
      <c r="AN74">
        <v>2.8535172089462081E-2</v>
      </c>
    </row>
    <row r="75" spans="1:40" x14ac:dyDescent="0.45">
      <c r="A75" s="1" t="s">
        <v>504</v>
      </c>
      <c r="B75">
        <v>9.5839753688111581E-2</v>
      </c>
      <c r="C75">
        <v>1.366181298742645E-2</v>
      </c>
      <c r="D75">
        <v>5.203968668890716E-3</v>
      </c>
      <c r="E75">
        <v>2.2537322123787409E-3</v>
      </c>
      <c r="F75">
        <v>2.446698676116419E-2</v>
      </c>
      <c r="G75">
        <v>4.6004724724896468E-3</v>
      </c>
      <c r="H75">
        <v>0.35349384177731769</v>
      </c>
      <c r="I75">
        <v>8.1414903680812487E-2</v>
      </c>
      <c r="J75">
        <v>1.435870003774182E-3</v>
      </c>
      <c r="K75">
        <v>7.2175265218047749E-3</v>
      </c>
      <c r="L75">
        <v>5.5213553311839587E-2</v>
      </c>
      <c r="M75">
        <v>1.3740208665575709E-2</v>
      </c>
      <c r="N75">
        <v>4.266074095593899E-3</v>
      </c>
      <c r="O75">
        <v>5.6937942491832516E-3</v>
      </c>
      <c r="P75">
        <v>4.4375478854381534E-3</v>
      </c>
      <c r="Q75">
        <v>2.8299180105520209E-3</v>
      </c>
      <c r="R75">
        <v>4.6078964315915804E-3</v>
      </c>
      <c r="S75">
        <v>2.2187814634010889E-2</v>
      </c>
      <c r="T75">
        <v>1.251886816018781E-2</v>
      </c>
      <c r="U75">
        <v>4.9584048027811953E-2</v>
      </c>
      <c r="V75">
        <v>0.2223544380119849</v>
      </c>
      <c r="W75">
        <v>0.27524143226957509</v>
      </c>
      <c r="X75">
        <v>3.1810456790434798E-3</v>
      </c>
      <c r="Y75">
        <v>7.7108089221785488E-4</v>
      </c>
      <c r="Z75">
        <v>0.1824279525263964</v>
      </c>
      <c r="AA75">
        <v>1.791028862740387</v>
      </c>
      <c r="AB75">
        <v>1.531784098391706E-3</v>
      </c>
      <c r="AC75">
        <v>0.2330703005909317</v>
      </c>
      <c r="AD75">
        <v>2.8173691272411552</v>
      </c>
      <c r="AE75">
        <v>0.19249156653233351</v>
      </c>
      <c r="AF75">
        <v>5.0871534580381669E-2</v>
      </c>
      <c r="AG75">
        <v>0.40835813073559019</v>
      </c>
      <c r="AH75">
        <v>0.38311783476524131</v>
      </c>
      <c r="AI75">
        <v>0.1056887502880707</v>
      </c>
      <c r="AJ75">
        <v>1.6501796243787199</v>
      </c>
      <c r="AK75">
        <v>0.28143104258620932</v>
      </c>
      <c r="AL75">
        <v>5.0964881767830494</v>
      </c>
      <c r="AM75">
        <v>2.851195162035549E-3</v>
      </c>
      <c r="AN75">
        <v>0.11352085874464669</v>
      </c>
    </row>
    <row r="76" spans="1:40" x14ac:dyDescent="0.45">
      <c r="A76" s="1" t="s">
        <v>505</v>
      </c>
      <c r="B76">
        <v>8.4512163820859076E-2</v>
      </c>
      <c r="C76">
        <v>1.037540811415039E-2</v>
      </c>
      <c r="D76">
        <v>2.8656825969744092E-3</v>
      </c>
      <c r="E76">
        <v>1.634828103387495E-3</v>
      </c>
      <c r="F76">
        <v>3.5151489636197901E-2</v>
      </c>
      <c r="G76">
        <v>6.4343786530806669E-3</v>
      </c>
      <c r="H76">
        <v>0.19967755989514999</v>
      </c>
      <c r="I76">
        <v>5.8169501924675793E-2</v>
      </c>
      <c r="J76">
        <v>2.0918483001581001E-3</v>
      </c>
      <c r="K76">
        <v>6.9988019231510259E-3</v>
      </c>
      <c r="L76">
        <v>4.5423356923620477E-2</v>
      </c>
      <c r="M76">
        <v>1.971791468057826E-2</v>
      </c>
      <c r="N76">
        <v>6.2433867581527299E-3</v>
      </c>
      <c r="O76">
        <v>7.9628326129698498E-3</v>
      </c>
      <c r="P76">
        <v>6.0639620025254096E-3</v>
      </c>
      <c r="Q76">
        <v>3.8549407223452022E-3</v>
      </c>
      <c r="R76">
        <v>5.217092835803492E-3</v>
      </c>
      <c r="S76">
        <v>2.702529388841755E-2</v>
      </c>
      <c r="T76">
        <v>1.2470178864543069E-2</v>
      </c>
      <c r="U76">
        <v>6.0548533674183093E-2</v>
      </c>
      <c r="V76">
        <v>0.12742588271604921</v>
      </c>
      <c r="W76">
        <v>0.24728088317199551</v>
      </c>
      <c r="X76">
        <v>4.1395866006879029E-3</v>
      </c>
      <c r="Y76">
        <v>1.248116276329181E-3</v>
      </c>
      <c r="Z76">
        <v>0.2118523790932092</v>
      </c>
      <c r="AA76">
        <v>0.43903607228730801</v>
      </c>
      <c r="AB76">
        <v>2.2423895491531188E-3</v>
      </c>
      <c r="AC76">
        <v>8.4332124678143702E-2</v>
      </c>
      <c r="AD76">
        <v>0.7259352406609032</v>
      </c>
      <c r="AE76">
        <v>1.889256024459008E-2</v>
      </c>
      <c r="AF76">
        <v>2.4943762885404241E-2</v>
      </c>
      <c r="AG76">
        <v>0.20751353397222819</v>
      </c>
      <c r="AH76">
        <v>0.30928670594607482</v>
      </c>
      <c r="AI76">
        <v>5.9528453811972061E-2</v>
      </c>
      <c r="AJ76">
        <v>0.52301969715904462</v>
      </c>
      <c r="AK76">
        <v>0.16026937582087791</v>
      </c>
      <c r="AL76">
        <v>1.3949102023104389</v>
      </c>
      <c r="AM76">
        <v>2.278470066913855E-3</v>
      </c>
      <c r="AN76">
        <v>2.3922400814348429E-2</v>
      </c>
    </row>
    <row r="77" spans="1:40" x14ac:dyDescent="0.45">
      <c r="A77" s="1" t="s">
        <v>506</v>
      </c>
      <c r="B77">
        <v>1.3753965107481601</v>
      </c>
      <c r="C77">
        <v>0.14773123311521311</v>
      </c>
      <c r="D77">
        <v>3.7984554446793002E-2</v>
      </c>
      <c r="E77">
        <v>1.8126115582948001E-2</v>
      </c>
      <c r="F77">
        <v>0.42505674488308309</v>
      </c>
      <c r="G77">
        <v>8.6026064756364456E-2</v>
      </c>
      <c r="H77">
        <v>3.0699773435272522</v>
      </c>
      <c r="I77">
        <v>1.0641911019898931</v>
      </c>
      <c r="J77">
        <v>3.213875863939171E-2</v>
      </c>
      <c r="K77">
        <v>0.1023293043833701</v>
      </c>
      <c r="L77">
        <v>0.46025993200249549</v>
      </c>
      <c r="M77">
        <v>0.30255264452880559</v>
      </c>
      <c r="N77">
        <v>0.101965927243184</v>
      </c>
      <c r="O77">
        <v>7.7838803395923528E-2</v>
      </c>
      <c r="P77">
        <v>9.5404483848266955E-2</v>
      </c>
      <c r="Q77">
        <v>5.4288905442237932E-2</v>
      </c>
      <c r="R77">
        <v>5.9898555347082508E-2</v>
      </c>
      <c r="S77">
        <v>0.34898904056127128</v>
      </c>
      <c r="T77">
        <v>0.2194719169271602</v>
      </c>
      <c r="U77">
        <v>0.71144004384380366</v>
      </c>
      <c r="V77">
        <v>1.264361149753177</v>
      </c>
      <c r="W77">
        <v>2.9014993134516658</v>
      </c>
      <c r="X77">
        <v>0.63928868617061707</v>
      </c>
      <c r="Y77">
        <v>1.0642434035588949E-2</v>
      </c>
      <c r="Z77">
        <v>27.940642605756</v>
      </c>
      <c r="AA77">
        <v>0.66394092828577889</v>
      </c>
      <c r="AB77">
        <v>2.530916817453361E-2</v>
      </c>
      <c r="AC77">
        <v>0.82315500835080946</v>
      </c>
      <c r="AD77">
        <v>1.938300748824406</v>
      </c>
      <c r="AE77">
        <v>0.15519921694748279</v>
      </c>
      <c r="AF77">
        <v>0.26236306908729512</v>
      </c>
      <c r="AG77">
        <v>2.9391564593934851</v>
      </c>
      <c r="AH77">
        <v>4.4270036142520004</v>
      </c>
      <c r="AI77">
        <v>0.53883034278648601</v>
      </c>
      <c r="AJ77">
        <v>4.6827349330025037</v>
      </c>
      <c r="AK77">
        <v>2.1126348727117481</v>
      </c>
      <c r="AL77">
        <v>7.4349096578712999</v>
      </c>
      <c r="AM77">
        <v>2.9092418746966869E-2</v>
      </c>
      <c r="AN77">
        <v>0.22463487219486539</v>
      </c>
    </row>
    <row r="78" spans="1:40" x14ac:dyDescent="0.45">
      <c r="A78" s="1" t="s">
        <v>507</v>
      </c>
      <c r="B78">
        <v>0.87044320505206074</v>
      </c>
      <c r="C78">
        <v>0.10683884292815959</v>
      </c>
      <c r="D78">
        <v>2.782259839948514E-2</v>
      </c>
      <c r="E78">
        <v>1.6656350901775419E-2</v>
      </c>
      <c r="F78">
        <v>0.34105643119211387</v>
      </c>
      <c r="G78">
        <v>6.18130119885235E-2</v>
      </c>
      <c r="H78">
        <v>3.020648486472159</v>
      </c>
      <c r="I78">
        <v>0.75503967296476904</v>
      </c>
      <c r="J78">
        <v>1.9870659382673989E-2</v>
      </c>
      <c r="K78">
        <v>0.105193994401865</v>
      </c>
      <c r="L78">
        <v>0.63472259608116366</v>
      </c>
      <c r="M78">
        <v>0.18929212436475931</v>
      </c>
      <c r="N78">
        <v>5.8171006962413598E-2</v>
      </c>
      <c r="O78">
        <v>0.10466602684308959</v>
      </c>
      <c r="P78">
        <v>5.9640385223788533E-2</v>
      </c>
      <c r="Q78">
        <v>3.796949776589674E-2</v>
      </c>
      <c r="R78">
        <v>5.7200498935895648E-2</v>
      </c>
      <c r="S78">
        <v>0.27330560475936738</v>
      </c>
      <c r="T78">
        <v>0.15621037758256329</v>
      </c>
      <c r="U78">
        <v>0.61521549758569682</v>
      </c>
      <c r="V78">
        <v>1.471733086907923</v>
      </c>
      <c r="W78">
        <v>2.8470007300096798</v>
      </c>
      <c r="X78">
        <v>4.5548697859001307E-2</v>
      </c>
      <c r="Y78">
        <v>1.3073322915378979E-2</v>
      </c>
      <c r="Z78">
        <v>2.4809104339007568</v>
      </c>
      <c r="AA78">
        <v>0.96888537067847313</v>
      </c>
      <c r="AB78">
        <v>2.1856458954896029E-2</v>
      </c>
      <c r="AC78">
        <v>1.0964240483945971</v>
      </c>
      <c r="AD78">
        <v>2.0175846173431751</v>
      </c>
      <c r="AE78">
        <v>0.48403300256163151</v>
      </c>
      <c r="AF78">
        <v>0.34448041470097779</v>
      </c>
      <c r="AG78">
        <v>2.5726570228209482</v>
      </c>
      <c r="AH78">
        <v>4.2008319636708213</v>
      </c>
      <c r="AI78">
        <v>0.63300956705768874</v>
      </c>
      <c r="AJ78">
        <v>3.6879739287828328</v>
      </c>
      <c r="AK78">
        <v>1.914155878697601</v>
      </c>
      <c r="AL78">
        <v>23.48296544866762</v>
      </c>
      <c r="AM78">
        <v>2.1971138914389659E-2</v>
      </c>
      <c r="AN78">
        <v>0.24610148020075559</v>
      </c>
    </row>
    <row r="79" spans="1:40" x14ac:dyDescent="0.45">
      <c r="A79" s="1" t="s">
        <v>508</v>
      </c>
      <c r="B79">
        <v>0.180608949634946</v>
      </c>
      <c r="C79">
        <v>2.2023630022876859E-2</v>
      </c>
      <c r="D79">
        <v>5.940976871486963E-3</v>
      </c>
      <c r="E79">
        <v>3.9934044599335356E-3</v>
      </c>
      <c r="F79">
        <v>7.3502035059728368E-2</v>
      </c>
      <c r="G79">
        <v>1.3225984193415389E-2</v>
      </c>
      <c r="H79">
        <v>0.52896008025138685</v>
      </c>
      <c r="I79">
        <v>0.14940568366643611</v>
      </c>
      <c r="J79">
        <v>4.2725625306475031E-3</v>
      </c>
      <c r="K79">
        <v>1.881897068108844E-2</v>
      </c>
      <c r="L79">
        <v>0.1229616919418178</v>
      </c>
      <c r="M79">
        <v>4.0536711706637613E-2</v>
      </c>
      <c r="N79">
        <v>1.275064286619103E-2</v>
      </c>
      <c r="O79">
        <v>1.9345668075508089E-2</v>
      </c>
      <c r="P79">
        <v>1.257629388841393E-2</v>
      </c>
      <c r="Q79">
        <v>7.9983955373258593E-3</v>
      </c>
      <c r="R79">
        <v>1.1306687476989159E-2</v>
      </c>
      <c r="S79">
        <v>5.6032854073270542E-2</v>
      </c>
      <c r="T79">
        <v>2.7695581161943809E-2</v>
      </c>
      <c r="U79">
        <v>0.13530355490408591</v>
      </c>
      <c r="V79">
        <v>0.34686435377700542</v>
      </c>
      <c r="W79">
        <v>0.60392705449416917</v>
      </c>
      <c r="X79">
        <v>1.030128103577636E-2</v>
      </c>
      <c r="Y79">
        <v>2.520472372777572E-3</v>
      </c>
      <c r="Z79">
        <v>0.63124467015551888</v>
      </c>
      <c r="AA79">
        <v>0.19345926100517269</v>
      </c>
      <c r="AB79">
        <v>4.6303647294116818E-3</v>
      </c>
      <c r="AC79">
        <v>0.1734370697793586</v>
      </c>
      <c r="AD79">
        <v>0.43189466368826718</v>
      </c>
      <c r="AE79">
        <v>3.9826021257709253E-2</v>
      </c>
      <c r="AF79">
        <v>6.109894281540032E-2</v>
      </c>
      <c r="AG79">
        <v>0.48593213766112853</v>
      </c>
      <c r="AH79">
        <v>0.79452748366209347</v>
      </c>
      <c r="AI79">
        <v>0.1140679209213542</v>
      </c>
      <c r="AJ79">
        <v>0.66070644719209659</v>
      </c>
      <c r="AK79">
        <v>0.33675760735866961</v>
      </c>
      <c r="AL79">
        <v>2.9960974837392951</v>
      </c>
      <c r="AM79">
        <v>4.7857410995848573E-3</v>
      </c>
      <c r="AN79">
        <v>4.909400911899283E-2</v>
      </c>
    </row>
    <row r="80" spans="1:40" x14ac:dyDescent="0.45">
      <c r="A80" s="1" t="s">
        <v>509</v>
      </c>
      <c r="B80">
        <v>3.772885750268947</v>
      </c>
      <c r="C80">
        <v>0.37803954088597402</v>
      </c>
      <c r="D80">
        <v>8.9520530277825291E-2</v>
      </c>
      <c r="E80">
        <v>5.0762489582273411E-2</v>
      </c>
      <c r="F80">
        <v>2.7324578870218499</v>
      </c>
      <c r="G80">
        <v>0.48560060668304827</v>
      </c>
      <c r="H80">
        <v>5.8001091591786764</v>
      </c>
      <c r="I80">
        <v>1.713851259955101</v>
      </c>
      <c r="J80">
        <v>9.7700380843177989E-2</v>
      </c>
      <c r="K80">
        <v>0.1066001765480573</v>
      </c>
      <c r="L80">
        <v>0.79725254613719942</v>
      </c>
      <c r="M80">
        <v>1.4023075398635541</v>
      </c>
      <c r="N80">
        <v>0.6593898369948783</v>
      </c>
      <c r="O80">
        <v>0.2003955697606965</v>
      </c>
      <c r="P80">
        <v>0.33539230446607182</v>
      </c>
      <c r="Q80">
        <v>0.1605453179917101</v>
      </c>
      <c r="R80">
        <v>0.10816923842105269</v>
      </c>
      <c r="S80">
        <v>0.91203690152075778</v>
      </c>
      <c r="T80">
        <v>0.22800252442857319</v>
      </c>
      <c r="U80">
        <v>1.548847964525774</v>
      </c>
      <c r="V80">
        <v>1.7178312820129069</v>
      </c>
      <c r="W80">
        <v>3.69516875692277</v>
      </c>
      <c r="X80">
        <v>2.4828688510673921E-2</v>
      </c>
      <c r="Y80">
        <v>4.2603848128246483E-2</v>
      </c>
      <c r="Z80">
        <v>0.71547518935428733</v>
      </c>
      <c r="AA80">
        <v>2.220647562404797</v>
      </c>
      <c r="AB80">
        <v>7.7311289793976515E-2</v>
      </c>
      <c r="AC80">
        <v>1.558746127325803</v>
      </c>
      <c r="AD80">
        <v>1.272075188119101</v>
      </c>
      <c r="AE80">
        <v>0.23106875017260711</v>
      </c>
      <c r="AF80">
        <v>0.25153586124139032</v>
      </c>
      <c r="AG80">
        <v>3.490164338553488</v>
      </c>
      <c r="AH80">
        <v>6.2856306174281604</v>
      </c>
      <c r="AI80">
        <v>0.46175034401486409</v>
      </c>
      <c r="AJ80">
        <v>4.7542993063267911</v>
      </c>
      <c r="AK80">
        <v>2.0811782792369451</v>
      </c>
      <c r="AL80">
        <v>11.84048747493496</v>
      </c>
      <c r="AM80">
        <v>7.1768872211539353E-2</v>
      </c>
      <c r="AN80">
        <v>0.40522553514175719</v>
      </c>
    </row>
    <row r="81" spans="1:40" x14ac:dyDescent="0.45">
      <c r="A81" s="1" t="s">
        <v>510</v>
      </c>
      <c r="B81">
        <v>1.1973526841207709</v>
      </c>
      <c r="C81">
        <v>0.1080617270172172</v>
      </c>
      <c r="D81">
        <v>2.710929124709361E-2</v>
      </c>
      <c r="E81">
        <v>1.058669711633445E-2</v>
      </c>
      <c r="F81">
        <v>0.36386010409369229</v>
      </c>
      <c r="G81">
        <v>8.2419854696372988E-2</v>
      </c>
      <c r="H81">
        <v>4.2308418893566433</v>
      </c>
      <c r="I81">
        <v>0.5563767060240582</v>
      </c>
      <c r="J81">
        <v>2.1217156644910161E-2</v>
      </c>
      <c r="K81">
        <v>4.8974555615560363E-2</v>
      </c>
      <c r="L81">
        <v>0.30649426328384261</v>
      </c>
      <c r="M81">
        <v>0.20871549782687529</v>
      </c>
      <c r="N81">
        <v>8.9785590731914611E-2</v>
      </c>
      <c r="O81">
        <v>3.1152662533978769E-2</v>
      </c>
      <c r="P81">
        <v>6.3572521245257918E-2</v>
      </c>
      <c r="Q81">
        <v>3.0887882250067361E-2</v>
      </c>
      <c r="R81">
        <v>2.450517051857462E-2</v>
      </c>
      <c r="S81">
        <v>0.19869245986032669</v>
      </c>
      <c r="T81">
        <v>0.1607902909456948</v>
      </c>
      <c r="U81">
        <v>0.37239423100687391</v>
      </c>
      <c r="V81">
        <v>0.96932657250741661</v>
      </c>
      <c r="W81">
        <v>1.7000151666823939</v>
      </c>
      <c r="X81">
        <v>1.0748715802936329E-2</v>
      </c>
      <c r="Y81">
        <v>4.2763755723719769E-3</v>
      </c>
      <c r="Z81">
        <v>0.40945192641051181</v>
      </c>
      <c r="AA81">
        <v>0.26887369987479232</v>
      </c>
      <c r="AB81">
        <v>1.389577657956481E-2</v>
      </c>
      <c r="AC81">
        <v>0.3566637041756418</v>
      </c>
      <c r="AD81">
        <v>0.46651934549884572</v>
      </c>
      <c r="AE81">
        <v>5.9063541392186232E-2</v>
      </c>
      <c r="AF81">
        <v>0.11638170032598549</v>
      </c>
      <c r="AG81">
        <v>1.356871068249266</v>
      </c>
      <c r="AH81">
        <v>13.166171346334741</v>
      </c>
      <c r="AI81">
        <v>0.19278657883659589</v>
      </c>
      <c r="AJ81">
        <v>2.0866936614412182</v>
      </c>
      <c r="AK81">
        <v>0.83355455143803381</v>
      </c>
      <c r="AL81">
        <v>2.6542317354101801</v>
      </c>
      <c r="AM81">
        <v>3.026705751363451E-2</v>
      </c>
      <c r="AN81">
        <v>0.1132615363233412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1.2055726580735471</v>
      </c>
      <c r="C83">
        <v>0.1108078113600655</v>
      </c>
      <c r="D83">
        <v>3.3665928791723462E-2</v>
      </c>
      <c r="E83">
        <v>1.4397965652563689E-2</v>
      </c>
      <c r="F83">
        <v>0.35481109756311391</v>
      </c>
      <c r="G83">
        <v>6.1829973524529562E-2</v>
      </c>
      <c r="H83">
        <v>3.1774289469582691</v>
      </c>
      <c r="I83">
        <v>1.09059931506027</v>
      </c>
      <c r="J83">
        <v>3.06175439376755E-2</v>
      </c>
      <c r="K83">
        <v>6.1645590964792787E-2</v>
      </c>
      <c r="L83">
        <v>0.38160425943251031</v>
      </c>
      <c r="M83">
        <v>0.20869924008817481</v>
      </c>
      <c r="N83">
        <v>8.981399374845643E-2</v>
      </c>
      <c r="O83">
        <v>5.0581080511947443E-2</v>
      </c>
      <c r="P83">
        <v>7.6234107760347586E-2</v>
      </c>
      <c r="Q83">
        <v>3.9606448533314159E-2</v>
      </c>
      <c r="R83">
        <v>4.0128238857565293E-2</v>
      </c>
      <c r="S83">
        <v>0.30143086363034532</v>
      </c>
      <c r="T83">
        <v>8.9750997372076313E-2</v>
      </c>
      <c r="U83">
        <v>0.48701709750690919</v>
      </c>
      <c r="V83">
        <v>1.094815739568354</v>
      </c>
      <c r="W83">
        <v>2.214652443230599</v>
      </c>
      <c r="X83">
        <v>1.305189564746329E-2</v>
      </c>
      <c r="Y83">
        <v>5.9959329427780256E-3</v>
      </c>
      <c r="Z83">
        <v>0.47174416846295392</v>
      </c>
      <c r="AA83">
        <v>0.38671531271244691</v>
      </c>
      <c r="AB83">
        <v>1.970349608425212E-2</v>
      </c>
      <c r="AC83">
        <v>0.43123603527226972</v>
      </c>
      <c r="AD83">
        <v>0.59487675802741946</v>
      </c>
      <c r="AE83">
        <v>9.6710690978441441E-2</v>
      </c>
      <c r="AF83">
        <v>0.14203329969314921</v>
      </c>
      <c r="AG83">
        <v>1.6744015873951239</v>
      </c>
      <c r="AH83">
        <v>8.3982374112343976</v>
      </c>
      <c r="AI83">
        <v>0.24602432351606579</v>
      </c>
      <c r="AJ83">
        <v>1.888375778268012</v>
      </c>
      <c r="AK83">
        <v>0.9710457682540854</v>
      </c>
      <c r="AL83">
        <v>4.5220749338888178</v>
      </c>
      <c r="AM83">
        <v>3.5069631808304469E-2</v>
      </c>
      <c r="AN83">
        <v>0.16398852883028139</v>
      </c>
    </row>
    <row r="84" spans="1:40" x14ac:dyDescent="0.45">
      <c r="A84" s="1" t="s">
        <v>513</v>
      </c>
      <c r="B84">
        <v>0.77764091914044198</v>
      </c>
      <c r="C84">
        <v>8.6404006253359839E-2</v>
      </c>
      <c r="D84">
        <v>2.5788033095194181E-2</v>
      </c>
      <c r="E84">
        <v>1.238805719976677E-2</v>
      </c>
      <c r="F84">
        <v>0.50098224004403358</v>
      </c>
      <c r="G84">
        <v>0.15323399557558351</v>
      </c>
      <c r="H84">
        <v>107.9067033783416</v>
      </c>
      <c r="I84">
        <v>4.614121748947273</v>
      </c>
      <c r="J84">
        <v>2.1250208468313121E-2</v>
      </c>
      <c r="K84">
        <v>3.6488726328608077E-2</v>
      </c>
      <c r="L84">
        <v>0.24826065648321211</v>
      </c>
      <c r="M84">
        <v>0.26483321447413832</v>
      </c>
      <c r="N84">
        <v>8.8585817303425171E-2</v>
      </c>
      <c r="O84">
        <v>5.0241037542990002E-2</v>
      </c>
      <c r="P84">
        <v>6.8577254701638862E-2</v>
      </c>
      <c r="Q84">
        <v>3.8571294559051783E-2</v>
      </c>
      <c r="R84">
        <v>5.9659559922123691E-2</v>
      </c>
      <c r="S84">
        <v>0.2128197613546246</v>
      </c>
      <c r="T84">
        <v>0.21490304568998589</v>
      </c>
      <c r="U84">
        <v>0.56563808343321331</v>
      </c>
      <c r="V84">
        <v>0.72657840131150842</v>
      </c>
      <c r="W84">
        <v>1.5209002201180739</v>
      </c>
      <c r="X84">
        <v>1.080704144653756E-2</v>
      </c>
      <c r="Y84">
        <v>6.7374560970365309E-3</v>
      </c>
      <c r="Z84">
        <v>0.52110779600163648</v>
      </c>
      <c r="AA84">
        <v>0.4079602577108889</v>
      </c>
      <c r="AB84">
        <v>1.998788319796992E-2</v>
      </c>
      <c r="AC84">
        <v>0.46806143748594192</v>
      </c>
      <c r="AD84">
        <v>0.71533264900466287</v>
      </c>
      <c r="AE84">
        <v>8.345343478246782E-2</v>
      </c>
      <c r="AF84">
        <v>0.26833641268063468</v>
      </c>
      <c r="AG84">
        <v>3.0921558176746591</v>
      </c>
      <c r="AH84">
        <v>2.52564404472687</v>
      </c>
      <c r="AI84">
        <v>0.69888536883406382</v>
      </c>
      <c r="AJ84">
        <v>3.544686497988196</v>
      </c>
      <c r="AK84">
        <v>1.5244740809526369</v>
      </c>
      <c r="AL84">
        <v>3.6901889527315039</v>
      </c>
      <c r="AM84">
        <v>1.6642580050269761E-2</v>
      </c>
      <c r="AN84">
        <v>0.1011096180562794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3.9940888895293437E-2</v>
      </c>
      <c r="C86">
        <v>4.6433079059510132E-3</v>
      </c>
      <c r="D86">
        <v>1.5056797935609979E-3</v>
      </c>
      <c r="E86">
        <v>7.4717316814957018E-4</v>
      </c>
      <c r="F86">
        <v>1.6689455693592981E-2</v>
      </c>
      <c r="G86">
        <v>4.5761609608671334E-3</v>
      </c>
      <c r="H86">
        <v>5.8488973102664739</v>
      </c>
      <c r="I86">
        <v>0.2008268111126397</v>
      </c>
      <c r="J86">
        <v>8.9095357961323826E-4</v>
      </c>
      <c r="K86">
        <v>3.3122543137531881E-3</v>
      </c>
      <c r="L86">
        <v>2.412836506395296E-2</v>
      </c>
      <c r="M86">
        <v>9.7183957816834848E-3</v>
      </c>
      <c r="N86">
        <v>2.6414922069316199E-3</v>
      </c>
      <c r="O86">
        <v>4.0686138756891926E-3</v>
      </c>
      <c r="P86">
        <v>2.4927565870718092E-3</v>
      </c>
      <c r="Q86">
        <v>1.4986290940839891E-3</v>
      </c>
      <c r="R86">
        <v>4.1785573546076456E-3</v>
      </c>
      <c r="S86">
        <v>9.1157104509970947E-3</v>
      </c>
      <c r="T86">
        <v>1.1971575792854501E-2</v>
      </c>
      <c r="U86">
        <v>3.3237639785438193E-2</v>
      </c>
      <c r="V86">
        <v>0.12184366108595041</v>
      </c>
      <c r="W86">
        <v>0.1549112573405651</v>
      </c>
      <c r="X86">
        <v>7.4690293022086564E-4</v>
      </c>
      <c r="Y86">
        <v>2.0467844903734219E-4</v>
      </c>
      <c r="Z86">
        <v>7.4269035391798688E-2</v>
      </c>
      <c r="AA86">
        <v>2.2461713967994391E-2</v>
      </c>
      <c r="AB86">
        <v>7.0715941234381302E-4</v>
      </c>
      <c r="AC86">
        <v>2.2694630101352101E-2</v>
      </c>
      <c r="AD86">
        <v>7.3702870162503251E-2</v>
      </c>
      <c r="AE86">
        <v>8.4046858216679475E-3</v>
      </c>
      <c r="AF86">
        <v>2.668092314013101E-2</v>
      </c>
      <c r="AG86">
        <v>0.30615481813618672</v>
      </c>
      <c r="AH86">
        <v>0.86708171725541572</v>
      </c>
      <c r="AI86">
        <v>6.1454198903586207E-2</v>
      </c>
      <c r="AJ86">
        <v>0.24712075214036741</v>
      </c>
      <c r="AK86">
        <v>0.13656408321453359</v>
      </c>
      <c r="AL86">
        <v>21.706905951203019</v>
      </c>
      <c r="AM86">
        <v>8.0129323962907788E-4</v>
      </c>
      <c r="AN86">
        <v>9.8851921562252421E-3</v>
      </c>
    </row>
    <row r="87" spans="1:40" x14ac:dyDescent="0.45">
      <c r="A87" s="1" t="s">
        <v>516</v>
      </c>
      <c r="B87">
        <v>0.65198886253738297</v>
      </c>
      <c r="C87">
        <v>8.1538585690971666E-2</v>
      </c>
      <c r="D87">
        <v>1.9681802112149219E-2</v>
      </c>
      <c r="E87">
        <v>1.316971139552015E-2</v>
      </c>
      <c r="F87">
        <v>0.25499992007693711</v>
      </c>
      <c r="G87">
        <v>7.8828399882144448E-2</v>
      </c>
      <c r="H87">
        <v>1.5841087703166941</v>
      </c>
      <c r="I87">
        <v>0.49702449116432429</v>
      </c>
      <c r="J87">
        <v>1.812429068491013E-2</v>
      </c>
      <c r="K87">
        <v>3.7043306358796317E-2</v>
      </c>
      <c r="L87">
        <v>0.29171174396597438</v>
      </c>
      <c r="M87">
        <v>0.15370969401908971</v>
      </c>
      <c r="N87">
        <v>4.560532960067594E-2</v>
      </c>
      <c r="O87">
        <v>3.7466068082887237E-2</v>
      </c>
      <c r="P87">
        <v>4.4568061394394967E-2</v>
      </c>
      <c r="Q87">
        <v>2.5952235503018371E-2</v>
      </c>
      <c r="R87">
        <v>3.4068857252127327E-2</v>
      </c>
      <c r="S87">
        <v>0.20427294052852341</v>
      </c>
      <c r="T87">
        <v>0.14068879333348411</v>
      </c>
      <c r="U87">
        <v>0.41307413840480373</v>
      </c>
      <c r="V87">
        <v>0.53351316551674843</v>
      </c>
      <c r="W87">
        <v>0.93709131049110816</v>
      </c>
      <c r="X87">
        <v>7.450149339568158E-3</v>
      </c>
      <c r="Y87">
        <v>5.4415656753566011E-3</v>
      </c>
      <c r="Z87">
        <v>0.33385248479613439</v>
      </c>
      <c r="AA87">
        <v>0.37171661108801413</v>
      </c>
      <c r="AB87">
        <v>1.4191450500682009E-2</v>
      </c>
      <c r="AC87">
        <v>0.34473712201190299</v>
      </c>
      <c r="AD87">
        <v>0.77543234487020474</v>
      </c>
      <c r="AE87">
        <v>8.5666313751023127E-2</v>
      </c>
      <c r="AF87">
        <v>0.14420786710889441</v>
      </c>
      <c r="AG87">
        <v>1.0799798438181261</v>
      </c>
      <c r="AH87">
        <v>1.708333864568331</v>
      </c>
      <c r="AI87">
        <v>0.39023235144509583</v>
      </c>
      <c r="AJ87">
        <v>2.8021763653524192</v>
      </c>
      <c r="AK87">
        <v>1.141234468261483</v>
      </c>
      <c r="AL87">
        <v>5.1373716572994699</v>
      </c>
      <c r="AM87">
        <v>1.614048586414828E-2</v>
      </c>
      <c r="AN87">
        <v>0.40353469437788669</v>
      </c>
    </row>
    <row r="88" spans="1:40" x14ac:dyDescent="0.45">
      <c r="A88" s="1" t="s">
        <v>517</v>
      </c>
      <c r="B88">
        <v>0.55174868551281842</v>
      </c>
      <c r="C88">
        <v>6.2580975248579487E-2</v>
      </c>
      <c r="D88">
        <v>1.8606093883027051E-2</v>
      </c>
      <c r="E88">
        <v>1.1579588612309439E-2</v>
      </c>
      <c r="F88">
        <v>0.20990460123244961</v>
      </c>
      <c r="G88">
        <v>6.0441191382022807E-2</v>
      </c>
      <c r="H88">
        <v>1.314033808040131</v>
      </c>
      <c r="I88">
        <v>0.32494364088371952</v>
      </c>
      <c r="J88">
        <v>1.4144320581501861E-2</v>
      </c>
      <c r="K88">
        <v>3.4044357276797242E-2</v>
      </c>
      <c r="L88">
        <v>0.3064068881744777</v>
      </c>
      <c r="M88">
        <v>0.1203233906305292</v>
      </c>
      <c r="N88">
        <v>3.5548598841071158E-2</v>
      </c>
      <c r="O88">
        <v>3.2825490846382283E-2</v>
      </c>
      <c r="P88">
        <v>3.6678012885691252E-2</v>
      </c>
      <c r="Q88">
        <v>2.1628496985840889E-2</v>
      </c>
      <c r="R88">
        <v>2.7850170638276581E-2</v>
      </c>
      <c r="S88">
        <v>0.1517749680027356</v>
      </c>
      <c r="T88">
        <v>8.387469530108399E-2</v>
      </c>
      <c r="U88">
        <v>0.32823774193401539</v>
      </c>
      <c r="V88">
        <v>0.52064226665097368</v>
      </c>
      <c r="W88">
        <v>0.96404156874703417</v>
      </c>
      <c r="X88">
        <v>6.8904223996464316E-3</v>
      </c>
      <c r="Y88">
        <v>4.1831411682974754E-3</v>
      </c>
      <c r="Z88">
        <v>0.44303914732090521</v>
      </c>
      <c r="AA88">
        <v>0.28757738188277432</v>
      </c>
      <c r="AB88">
        <v>1.1169459347767171E-2</v>
      </c>
      <c r="AC88">
        <v>0.28248624607255102</v>
      </c>
      <c r="AD88">
        <v>0.74219754383751135</v>
      </c>
      <c r="AE88">
        <v>7.3876878703705212E-2</v>
      </c>
      <c r="AF88">
        <v>0.18248778683752401</v>
      </c>
      <c r="AG88">
        <v>1.0932959248844469</v>
      </c>
      <c r="AH88">
        <v>1.540701623202853</v>
      </c>
      <c r="AI88">
        <v>0.33258583714796269</v>
      </c>
      <c r="AJ88">
        <v>1.5740833057411381</v>
      </c>
      <c r="AK88">
        <v>0.92263569510053722</v>
      </c>
      <c r="AL88">
        <v>2.849626864520427</v>
      </c>
      <c r="AM88">
        <v>1.3896776676325381E-2</v>
      </c>
      <c r="AN88">
        <v>9.5472347952994308E-2</v>
      </c>
    </row>
    <row r="89" spans="1:40" x14ac:dyDescent="0.45">
      <c r="A89" s="1" t="s">
        <v>518</v>
      </c>
      <c r="B89">
        <v>1.2676755699049089</v>
      </c>
      <c r="C89">
        <v>0.1872424908686017</v>
      </c>
      <c r="D89">
        <v>4.1417353125751288E-2</v>
      </c>
      <c r="E89">
        <v>4.634836574362107E-2</v>
      </c>
      <c r="F89">
        <v>0.40751635334998959</v>
      </c>
      <c r="G89">
        <v>0.1179826264301771</v>
      </c>
      <c r="H89">
        <v>6.9365825012038167</v>
      </c>
      <c r="I89">
        <v>1.514696743809006</v>
      </c>
      <c r="J89">
        <v>2.803536287651974E-2</v>
      </c>
      <c r="K89">
        <v>9.0265200188109393E-2</v>
      </c>
      <c r="L89">
        <v>0.87027853300815361</v>
      </c>
      <c r="M89">
        <v>0.2404821792252074</v>
      </c>
      <c r="N89">
        <v>7.0374561068634933E-2</v>
      </c>
      <c r="O89">
        <v>6.5624324340758863E-2</v>
      </c>
      <c r="P89">
        <v>7.4349234999454741E-2</v>
      </c>
      <c r="Q89">
        <v>4.4428892655487988E-2</v>
      </c>
      <c r="R89">
        <v>6.7960841648344109E-2</v>
      </c>
      <c r="S89">
        <v>0.33984142780031718</v>
      </c>
      <c r="T89">
        <v>0.15581818197517289</v>
      </c>
      <c r="U89">
        <v>1.021844406485148</v>
      </c>
      <c r="V89">
        <v>1.790690771266338</v>
      </c>
      <c r="W89">
        <v>3.7735735218190438</v>
      </c>
      <c r="X89">
        <v>2.134390484055379E-2</v>
      </c>
      <c r="Y89">
        <v>8.0682060540209037E-3</v>
      </c>
      <c r="Z89">
        <v>1.5624174249572249</v>
      </c>
      <c r="AA89">
        <v>0.65982861309154217</v>
      </c>
      <c r="AB89">
        <v>2.3820613552213869E-2</v>
      </c>
      <c r="AC89">
        <v>0.63143828384624878</v>
      </c>
      <c r="AD89">
        <v>2.5231538854100659</v>
      </c>
      <c r="AE89">
        <v>0.20595138481502401</v>
      </c>
      <c r="AF89">
        <v>0.64692663667623496</v>
      </c>
      <c r="AG89">
        <v>3.228974126828525</v>
      </c>
      <c r="AH89">
        <v>5.2641916331276226</v>
      </c>
      <c r="AI89">
        <v>0.91432655483102532</v>
      </c>
      <c r="AJ89">
        <v>4.6383677353575274</v>
      </c>
      <c r="AK89">
        <v>3.0389214672780112</v>
      </c>
      <c r="AL89">
        <v>8.8307746238922942</v>
      </c>
      <c r="AM89">
        <v>2.785829127945735E-2</v>
      </c>
      <c r="AN89">
        <v>0.26076608462073952</v>
      </c>
    </row>
    <row r="90" spans="1:40" x14ac:dyDescent="0.45">
      <c r="A90" s="1" t="s">
        <v>519</v>
      </c>
      <c r="B90">
        <v>0.77292960531539812</v>
      </c>
      <c r="C90">
        <v>8.5819452580830749E-2</v>
      </c>
      <c r="D90">
        <v>2.360938480912067E-2</v>
      </c>
      <c r="E90">
        <v>1.4723283476902389E-2</v>
      </c>
      <c r="F90">
        <v>0.26513005781935722</v>
      </c>
      <c r="G90">
        <v>8.2201339656209238E-2</v>
      </c>
      <c r="H90">
        <v>2.205993015149506</v>
      </c>
      <c r="I90">
        <v>1.1250010726861019</v>
      </c>
      <c r="J90">
        <v>1.9832562989259471E-2</v>
      </c>
      <c r="K90">
        <v>9.8660580587752997E-2</v>
      </c>
      <c r="L90">
        <v>0.60340609374693299</v>
      </c>
      <c r="M90">
        <v>0.1646898859802077</v>
      </c>
      <c r="N90">
        <v>4.8225947635499263E-2</v>
      </c>
      <c r="O90">
        <v>3.9054674364675468E-2</v>
      </c>
      <c r="P90">
        <v>5.4442548392640913E-2</v>
      </c>
      <c r="Q90">
        <v>3.3096673901192447E-2</v>
      </c>
      <c r="R90">
        <v>4.1781405848269608E-2</v>
      </c>
      <c r="S90">
        <v>0.22562738824944981</v>
      </c>
      <c r="T90">
        <v>0.2179654137918651</v>
      </c>
      <c r="U90">
        <v>0.44954858037024242</v>
      </c>
      <c r="V90">
        <v>1.3799174509786629</v>
      </c>
      <c r="W90">
        <v>1.2641764316909849</v>
      </c>
      <c r="X90">
        <v>8.8667648971367686E-3</v>
      </c>
      <c r="Y90">
        <v>5.6675538409412893E-3</v>
      </c>
      <c r="Z90">
        <v>0.35051656696246469</v>
      </c>
      <c r="AA90">
        <v>0.39010727075953838</v>
      </c>
      <c r="AB90">
        <v>1.6516492949060799E-2</v>
      </c>
      <c r="AC90">
        <v>0.36131813003368679</v>
      </c>
      <c r="AD90">
        <v>0.94721523377763883</v>
      </c>
      <c r="AE90">
        <v>8.5604219742724752E-2</v>
      </c>
      <c r="AF90">
        <v>0.20015074055311571</v>
      </c>
      <c r="AG90">
        <v>1.9569294214475139</v>
      </c>
      <c r="AH90">
        <v>2.23797336968578</v>
      </c>
      <c r="AI90">
        <v>0.37624802095986121</v>
      </c>
      <c r="AJ90">
        <v>3.504456769781545</v>
      </c>
      <c r="AK90">
        <v>1.3187279131345779</v>
      </c>
      <c r="AL90">
        <v>16.842138848578429</v>
      </c>
      <c r="AM90">
        <v>1.77063141324614E-2</v>
      </c>
      <c r="AN90">
        <v>0.49390311134438292</v>
      </c>
    </row>
    <row r="91" spans="1:40" x14ac:dyDescent="0.45">
      <c r="A91" s="1" t="s">
        <v>520</v>
      </c>
      <c r="B91">
        <v>0.94303437043522953</v>
      </c>
      <c r="C91">
        <v>0.11774627832557109</v>
      </c>
      <c r="D91">
        <v>3.3685295509068118E-2</v>
      </c>
      <c r="E91">
        <v>2.3447528258400949E-2</v>
      </c>
      <c r="F91">
        <v>0.31329820777863571</v>
      </c>
      <c r="G91">
        <v>8.5131861865879455E-2</v>
      </c>
      <c r="H91">
        <v>2.5353098381821799</v>
      </c>
      <c r="I91">
        <v>0.29261935887759821</v>
      </c>
      <c r="J91">
        <v>7.8502056357985253E-2</v>
      </c>
      <c r="K91">
        <v>6.8810316451228801E-2</v>
      </c>
      <c r="L91">
        <v>0.45559395963639138</v>
      </c>
      <c r="M91">
        <v>0.25163808338216459</v>
      </c>
      <c r="N91">
        <v>0.1004496739487646</v>
      </c>
      <c r="O91">
        <v>9.8883340411688198E-2</v>
      </c>
      <c r="P91">
        <v>8.2662520879288201E-2</v>
      </c>
      <c r="Q91">
        <v>6.4247270137743978E-2</v>
      </c>
      <c r="R91">
        <v>7.4919724119724446E-2</v>
      </c>
      <c r="S91">
        <v>0.89679194520494621</v>
      </c>
      <c r="T91">
        <v>0.36860462987407339</v>
      </c>
      <c r="U91">
        <v>1.1728157647869</v>
      </c>
      <c r="V91">
        <v>0.97892208203209408</v>
      </c>
      <c r="W91">
        <v>1.397116303133221</v>
      </c>
      <c r="X91">
        <v>1.204650226370952E-2</v>
      </c>
      <c r="Y91">
        <v>2.832572136342551E-2</v>
      </c>
      <c r="Z91">
        <v>0.54104736913629869</v>
      </c>
      <c r="AA91">
        <v>1.5132792315469401</v>
      </c>
      <c r="AB91">
        <v>4.8819834122390757E-2</v>
      </c>
      <c r="AC91">
        <v>0.55654559122377389</v>
      </c>
      <c r="AD91">
        <v>1.159340500181973</v>
      </c>
      <c r="AE91">
        <v>0.15589130883955801</v>
      </c>
      <c r="AF91">
        <v>0.50640076325572159</v>
      </c>
      <c r="AG91">
        <v>1.314607839592687</v>
      </c>
      <c r="AH91">
        <v>1.9493743685953271</v>
      </c>
      <c r="AI91">
        <v>1.2263582269305091</v>
      </c>
      <c r="AJ91">
        <v>6.1888463350275842</v>
      </c>
      <c r="AK91">
        <v>2.6257183998795011</v>
      </c>
      <c r="AL91">
        <v>21.312049746097689</v>
      </c>
      <c r="AM91">
        <v>4.8939601827078863E-2</v>
      </c>
      <c r="AN91">
        <v>0.28284765739049839</v>
      </c>
    </row>
    <row r="92" spans="1:40" x14ac:dyDescent="0.45">
      <c r="A92" s="1" t="s">
        <v>521</v>
      </c>
      <c r="B92">
        <v>0.87578741933120363</v>
      </c>
      <c r="C92">
        <v>0.1030133899901215</v>
      </c>
      <c r="D92">
        <v>3.4692204873379227E-2</v>
      </c>
      <c r="E92">
        <v>1.8372139167342739E-2</v>
      </c>
      <c r="F92">
        <v>0.32907694727601122</v>
      </c>
      <c r="G92">
        <v>0.1023644591236488</v>
      </c>
      <c r="H92">
        <v>1.4019521677471081</v>
      </c>
      <c r="I92">
        <v>0.37680486646211903</v>
      </c>
      <c r="J92">
        <v>2.3369914130751571E-2</v>
      </c>
      <c r="K92">
        <v>3.6394962787510282E-2</v>
      </c>
      <c r="L92">
        <v>0.27165197083895332</v>
      </c>
      <c r="M92">
        <v>0.20089938460840809</v>
      </c>
      <c r="N92">
        <v>5.9651040856877023E-2</v>
      </c>
      <c r="O92">
        <v>4.7388824413367822E-2</v>
      </c>
      <c r="P92">
        <v>5.6483830827902551E-2</v>
      </c>
      <c r="Q92">
        <v>3.2739790400196457E-2</v>
      </c>
      <c r="R92">
        <v>4.4269145872764211E-2</v>
      </c>
      <c r="S92">
        <v>0.24443011271548229</v>
      </c>
      <c r="T92">
        <v>9.5502894881127981E-2</v>
      </c>
      <c r="U92">
        <v>0.51399475409657835</v>
      </c>
      <c r="V92">
        <v>0.9267860028542666</v>
      </c>
      <c r="W92">
        <v>1.202123064768553</v>
      </c>
      <c r="X92">
        <v>1.03615517550183E-2</v>
      </c>
      <c r="Y92">
        <v>7.0662456859147474E-3</v>
      </c>
      <c r="Z92">
        <v>0.4974262732086891</v>
      </c>
      <c r="AA92">
        <v>0.5715757983245745</v>
      </c>
      <c r="AB92">
        <v>1.8273363895039949E-2</v>
      </c>
      <c r="AC92">
        <v>0.46761081450279007</v>
      </c>
      <c r="AD92">
        <v>1.159570460076544</v>
      </c>
      <c r="AE92">
        <v>0.1254151604106927</v>
      </c>
      <c r="AF92">
        <v>0.1672744603171622</v>
      </c>
      <c r="AG92">
        <v>1.5982519097260881</v>
      </c>
      <c r="AH92">
        <v>1.7113205507200631</v>
      </c>
      <c r="AI92">
        <v>0.33550139404334928</v>
      </c>
      <c r="AJ92">
        <v>2.0163906305835462</v>
      </c>
      <c r="AK92">
        <v>1.010098304345626</v>
      </c>
      <c r="AL92">
        <v>3.9420187953370251</v>
      </c>
      <c r="AM92">
        <v>2.1219310173471919E-2</v>
      </c>
      <c r="AN92">
        <v>0.13455405690222491</v>
      </c>
    </row>
    <row r="93" spans="1:40" x14ac:dyDescent="0.45">
      <c r="A93" s="1" t="s">
        <v>522</v>
      </c>
      <c r="B93">
        <v>0.59037316923401972</v>
      </c>
      <c r="C93">
        <v>6.7416054417822169E-2</v>
      </c>
      <c r="D93">
        <v>1.4693512916856419E-2</v>
      </c>
      <c r="E93">
        <v>8.185323078459197E-3</v>
      </c>
      <c r="F93">
        <v>0.1783662932839381</v>
      </c>
      <c r="G93">
        <v>5.8216432955872442E-2</v>
      </c>
      <c r="H93">
        <v>0.97631444550270441</v>
      </c>
      <c r="I93">
        <v>0.2030032241512805</v>
      </c>
      <c r="J93">
        <v>1.241015199561709E-2</v>
      </c>
      <c r="K93">
        <v>2.793101256974511E-2</v>
      </c>
      <c r="L93">
        <v>0.1632436995967492</v>
      </c>
      <c r="M93">
        <v>0.1051605153821276</v>
      </c>
      <c r="N93">
        <v>3.1443752833736432E-2</v>
      </c>
      <c r="O93">
        <v>2.493184783238344E-2</v>
      </c>
      <c r="P93">
        <v>3.079999297172065E-2</v>
      </c>
      <c r="Q93">
        <v>1.7947424065737079E-2</v>
      </c>
      <c r="R93">
        <v>2.441514708900502E-2</v>
      </c>
      <c r="S93">
        <v>0.139056145413055</v>
      </c>
      <c r="T93">
        <v>7.9129359098476751E-2</v>
      </c>
      <c r="U93">
        <v>0.28236423452947162</v>
      </c>
      <c r="V93">
        <v>0.50484901839492868</v>
      </c>
      <c r="W93">
        <v>0.76552603653015705</v>
      </c>
      <c r="X93">
        <v>5.1711211530495096E-3</v>
      </c>
      <c r="Y93">
        <v>3.739048770299327E-3</v>
      </c>
      <c r="Z93">
        <v>0.25183143818553377</v>
      </c>
      <c r="AA93">
        <v>0.3189551646115672</v>
      </c>
      <c r="AB93">
        <v>9.9542754508679041E-3</v>
      </c>
      <c r="AC93">
        <v>0.26619545589277599</v>
      </c>
      <c r="AD93">
        <v>2.920275727876791</v>
      </c>
      <c r="AE93">
        <v>7.4274351647930628E-2</v>
      </c>
      <c r="AF93">
        <v>0.19979191129417459</v>
      </c>
      <c r="AG93">
        <v>1.0626117675960971</v>
      </c>
      <c r="AH93">
        <v>1.2518709972513899</v>
      </c>
      <c r="AI93">
        <v>0.43812414691316598</v>
      </c>
      <c r="AJ93">
        <v>1.67835345529622</v>
      </c>
      <c r="AK93">
        <v>0.98137332355206341</v>
      </c>
      <c r="AL93">
        <v>2.7358700214231302</v>
      </c>
      <c r="AM93">
        <v>1.467138217053655E-2</v>
      </c>
      <c r="AN93">
        <v>8.2197333711040488E-2</v>
      </c>
    </row>
    <row r="94" spans="1:40" x14ac:dyDescent="0.45">
      <c r="A94" s="1" t="s">
        <v>523</v>
      </c>
      <c r="B94">
        <v>0.1840399449858599</v>
      </c>
      <c r="C94">
        <v>2.5681249785010751E-3</v>
      </c>
      <c r="D94">
        <v>5.2957992123565988E-4</v>
      </c>
      <c r="E94">
        <v>9.6002448312054885E-4</v>
      </c>
      <c r="F94">
        <v>3.9178423083828266E-3</v>
      </c>
      <c r="G94">
        <v>1.19603751315471E-3</v>
      </c>
      <c r="H94">
        <v>7.0126524102297624E-2</v>
      </c>
      <c r="I94">
        <v>3.4305020966212468E-3</v>
      </c>
      <c r="J94">
        <v>2.8606082086867331E-4</v>
      </c>
      <c r="K94">
        <v>5.0348150117716689E-4</v>
      </c>
      <c r="L94">
        <v>3.2885683216724161E-3</v>
      </c>
      <c r="M94">
        <v>2.3435628936706271E-3</v>
      </c>
      <c r="N94">
        <v>7.0721618450270672E-4</v>
      </c>
      <c r="O94">
        <v>5.8352910203387977E-4</v>
      </c>
      <c r="P94">
        <v>6.6293584730268995E-4</v>
      </c>
      <c r="Q94">
        <v>3.8492820075066472E-4</v>
      </c>
      <c r="R94">
        <v>5.3243743230375537E-4</v>
      </c>
      <c r="S94">
        <v>3.0546720555200101E-3</v>
      </c>
      <c r="T94">
        <v>1.2932834686474211E-3</v>
      </c>
      <c r="U94">
        <v>8.6623540030395397E-3</v>
      </c>
      <c r="V94">
        <v>9.6434220052807138E-3</v>
      </c>
      <c r="W94">
        <v>1.7387649197278289E-2</v>
      </c>
      <c r="X94">
        <v>1.339428790051173E-4</v>
      </c>
      <c r="Y94">
        <v>8.3569459569446923E-5</v>
      </c>
      <c r="Z94">
        <v>4.5720535855181084E-3</v>
      </c>
      <c r="AA94">
        <v>6.3747217920680672E-3</v>
      </c>
      <c r="AB94">
        <v>2.1300663236830731E-4</v>
      </c>
      <c r="AC94">
        <v>2.9499402416953981</v>
      </c>
      <c r="AD94">
        <v>1.269202101157161E-2</v>
      </c>
      <c r="AE94">
        <v>1.2122104072854311E-3</v>
      </c>
      <c r="AF94">
        <v>2.5604688643048831E-3</v>
      </c>
      <c r="AG94">
        <v>7.1790878208062223E-2</v>
      </c>
      <c r="AH94">
        <v>1.7431855326369591E-2</v>
      </c>
      <c r="AI94">
        <v>1.0653526534759139</v>
      </c>
      <c r="AJ94">
        <v>2.6701078412254171E-2</v>
      </c>
      <c r="AK94">
        <v>1.409366669527953E-2</v>
      </c>
      <c r="AL94">
        <v>9.1453862680928033E-2</v>
      </c>
      <c r="AM94">
        <v>2.375626743278453E-4</v>
      </c>
      <c r="AN94">
        <v>7.9700617643098451E-3</v>
      </c>
    </row>
    <row r="95" spans="1:40" x14ac:dyDescent="0.45">
      <c r="A95" s="1" t="s">
        <v>524</v>
      </c>
      <c r="B95">
        <v>2.7583189589497099</v>
      </c>
      <c r="C95">
        <v>0.28295386678713802</v>
      </c>
      <c r="D95">
        <v>6.9132764890248694E-2</v>
      </c>
      <c r="E95">
        <v>2.376739080622926E-2</v>
      </c>
      <c r="F95">
        <v>1.1662606193382219</v>
      </c>
      <c r="G95">
        <v>0.24757894936909811</v>
      </c>
      <c r="H95">
        <v>6.002188137480081</v>
      </c>
      <c r="I95">
        <v>0.98691025442008051</v>
      </c>
      <c r="J95">
        <v>6.829851250140169E-2</v>
      </c>
      <c r="K95">
        <v>0.33462882119369891</v>
      </c>
      <c r="L95">
        <v>1.473092177278337</v>
      </c>
      <c r="M95">
        <v>0.55814829805064026</v>
      </c>
      <c r="N95">
        <v>0.14384407580602179</v>
      </c>
      <c r="O95">
        <v>0.11593104125285029</v>
      </c>
      <c r="P95">
        <v>0.20180376819260559</v>
      </c>
      <c r="Q95">
        <v>0.11240821229111531</v>
      </c>
      <c r="R95">
        <v>0.2386048087501845</v>
      </c>
      <c r="S95">
        <v>0.6363827370457128</v>
      </c>
      <c r="T95">
        <v>0.44064361369416338</v>
      </c>
      <c r="U95">
        <v>19.29663849273032</v>
      </c>
      <c r="V95">
        <v>14.61037354874005</v>
      </c>
      <c r="W95">
        <v>21.123566165073239</v>
      </c>
      <c r="X95">
        <v>7.4682926397625721E-2</v>
      </c>
      <c r="Y95">
        <v>1.5806357591685988E-2</v>
      </c>
      <c r="Z95">
        <v>0.97107080428574877</v>
      </c>
      <c r="AA95">
        <v>1.0480608175183179</v>
      </c>
      <c r="AB95">
        <v>4.3515322751094931E-2</v>
      </c>
      <c r="AC95">
        <v>1.161618535830353</v>
      </c>
      <c r="AD95">
        <v>6.2843132526087073</v>
      </c>
      <c r="AE95">
        <v>0.22734529923848781</v>
      </c>
      <c r="AF95">
        <v>1.1170743545897981</v>
      </c>
      <c r="AG95">
        <v>4.6045135464449141</v>
      </c>
      <c r="AH95">
        <v>3.6698764511497828</v>
      </c>
      <c r="AI95">
        <v>1.391136329335648</v>
      </c>
      <c r="AJ95">
        <v>6.5233249381029603</v>
      </c>
      <c r="AK95">
        <v>4.7320691883107786</v>
      </c>
      <c r="AL95">
        <v>20.248736270614909</v>
      </c>
      <c r="AM95">
        <v>4.3070813195045382E-2</v>
      </c>
      <c r="AN95">
        <v>0.4961379514022598</v>
      </c>
    </row>
    <row r="96" spans="1:40" x14ac:dyDescent="0.45">
      <c r="A96" s="1" t="s">
        <v>525</v>
      </c>
      <c r="B96">
        <v>1.163031840606827</v>
      </c>
      <c r="C96">
        <v>0.1105135856147383</v>
      </c>
      <c r="D96">
        <v>2.7903535535628309E-2</v>
      </c>
      <c r="E96">
        <v>1.7914062036433202E-2</v>
      </c>
      <c r="F96">
        <v>0.34606408198288358</v>
      </c>
      <c r="G96">
        <v>0.1061522471872525</v>
      </c>
      <c r="H96">
        <v>1.8177871678592961</v>
      </c>
      <c r="I96">
        <v>0.37266768916145232</v>
      </c>
      <c r="J96">
        <v>2.4837969414930539E-2</v>
      </c>
      <c r="K96">
        <v>0.1055538882747494</v>
      </c>
      <c r="L96">
        <v>0.34970413978007081</v>
      </c>
      <c r="M96">
        <v>0.21141534334958029</v>
      </c>
      <c r="N96">
        <v>6.1639599638853439E-2</v>
      </c>
      <c r="O96">
        <v>5.4968749531195002E-2</v>
      </c>
      <c r="P96">
        <v>6.4946994398994567E-2</v>
      </c>
      <c r="Q96">
        <v>3.7963567076012762E-2</v>
      </c>
      <c r="R96">
        <v>4.72661904176776E-2</v>
      </c>
      <c r="S96">
        <v>0.26119951140790848</v>
      </c>
      <c r="T96">
        <v>0.19242836576259159</v>
      </c>
      <c r="U96">
        <v>0.57703833615592126</v>
      </c>
      <c r="V96">
        <v>0.65309468086809463</v>
      </c>
      <c r="W96">
        <v>1.9417027916967751</v>
      </c>
      <c r="X96">
        <v>2.1890946295997641E-2</v>
      </c>
      <c r="Y96">
        <v>7.3854345991318706E-3</v>
      </c>
      <c r="Z96">
        <v>0.48685965536719028</v>
      </c>
      <c r="AA96">
        <v>0.49746304604355429</v>
      </c>
      <c r="AB96">
        <v>2.0604429297282879E-2</v>
      </c>
      <c r="AC96">
        <v>0.481476616615998</v>
      </c>
      <c r="AD96">
        <v>0.94445939110592569</v>
      </c>
      <c r="AE96">
        <v>0.11053115263469369</v>
      </c>
      <c r="AF96">
        <v>0.27588556775511019</v>
      </c>
      <c r="AG96">
        <v>1.7313556470892311</v>
      </c>
      <c r="AH96">
        <v>1.9178216446733269</v>
      </c>
      <c r="AI96">
        <v>0.43341651869642761</v>
      </c>
      <c r="AJ96">
        <v>3.030049171458558</v>
      </c>
      <c r="AK96">
        <v>1.454889020241819</v>
      </c>
      <c r="AL96">
        <v>4.8108553729001038</v>
      </c>
      <c r="AM96">
        <v>2.1661164738216752E-2</v>
      </c>
      <c r="AN96">
        <v>0.1574554754024024</v>
      </c>
    </row>
    <row r="97" spans="1:40" x14ac:dyDescent="0.45">
      <c r="A97" s="1" t="s">
        <v>526</v>
      </c>
      <c r="B97">
        <v>0.18514700102488571</v>
      </c>
      <c r="C97">
        <v>1.9924537425211681E-2</v>
      </c>
      <c r="D97">
        <v>5.8376755027148694E-3</v>
      </c>
      <c r="E97">
        <v>3.657114178058259E-3</v>
      </c>
      <c r="F97">
        <v>7.8807418808486684E-2</v>
      </c>
      <c r="G97">
        <v>2.451589061841911E-2</v>
      </c>
      <c r="H97">
        <v>0.50442262310399788</v>
      </c>
      <c r="I97">
        <v>9.2885860288395392E-2</v>
      </c>
      <c r="J97">
        <v>5.6538956648063653E-3</v>
      </c>
      <c r="K97">
        <v>8.0809382551740756E-3</v>
      </c>
      <c r="L97">
        <v>5.1030456246708447E-2</v>
      </c>
      <c r="M97">
        <v>4.8072865105637817E-2</v>
      </c>
      <c r="N97">
        <v>1.4299834667578049E-2</v>
      </c>
      <c r="O97">
        <v>1.104844709419691E-2</v>
      </c>
      <c r="P97">
        <v>1.3515682962170259E-2</v>
      </c>
      <c r="Q97">
        <v>7.8092156085357231E-3</v>
      </c>
      <c r="R97">
        <v>9.706724308197013E-3</v>
      </c>
      <c r="S97">
        <v>5.7736797967532838E-2</v>
      </c>
      <c r="T97">
        <v>2.2241112789314659E-2</v>
      </c>
      <c r="U97">
        <v>0.12251689853100629</v>
      </c>
      <c r="V97">
        <v>0.1244914425713629</v>
      </c>
      <c r="W97">
        <v>9.8108912958365817</v>
      </c>
      <c r="X97">
        <v>2.2400165313092978E-3</v>
      </c>
      <c r="Y97">
        <v>1.7183737449758981E-3</v>
      </c>
      <c r="Z97">
        <v>9.1934840925197034E-2</v>
      </c>
      <c r="AA97">
        <v>0.1096129780442985</v>
      </c>
      <c r="AB97">
        <v>4.4493161054024993E-3</v>
      </c>
      <c r="AC97">
        <v>0.1010338828562088</v>
      </c>
      <c r="AD97">
        <v>0.18678389282536731</v>
      </c>
      <c r="AE97">
        <v>2.1448399871601589E-2</v>
      </c>
      <c r="AF97">
        <v>4.198843805681586E-2</v>
      </c>
      <c r="AG97">
        <v>6.1913590909081293</v>
      </c>
      <c r="AH97">
        <v>0.36446429885005871</v>
      </c>
      <c r="AI97">
        <v>6.5908494896137537E-2</v>
      </c>
      <c r="AJ97">
        <v>0.42003279389249948</v>
      </c>
      <c r="AK97">
        <v>0.21199047719451591</v>
      </c>
      <c r="AL97">
        <v>0.86684510177449514</v>
      </c>
      <c r="AM97">
        <v>4.8636362106002336E-3</v>
      </c>
      <c r="AN97">
        <v>2.473828828772873E-2</v>
      </c>
    </row>
    <row r="98" spans="1:40" x14ac:dyDescent="0.45">
      <c r="A98" s="1" t="s">
        <v>527</v>
      </c>
      <c r="B98">
        <v>0.191360225561688</v>
      </c>
      <c r="C98">
        <v>2.0026338674790031E-2</v>
      </c>
      <c r="D98">
        <v>5.6573799364441806E-3</v>
      </c>
      <c r="E98">
        <v>4.254564257910206E-3</v>
      </c>
      <c r="F98">
        <v>6.533161115150278E-2</v>
      </c>
      <c r="G98">
        <v>1.9198613382477241E-2</v>
      </c>
      <c r="H98">
        <v>1.853878864291387</v>
      </c>
      <c r="I98">
        <v>0.46804279466288051</v>
      </c>
      <c r="J98">
        <v>4.6779133444304509E-3</v>
      </c>
      <c r="K98">
        <v>3.50315068297474E-2</v>
      </c>
      <c r="L98">
        <v>0.101023660412373</v>
      </c>
      <c r="M98">
        <v>3.9246277522577193E-2</v>
      </c>
      <c r="N98">
        <v>1.1372992383409081E-2</v>
      </c>
      <c r="O98">
        <v>1.0982492795887699E-2</v>
      </c>
      <c r="P98">
        <v>1.229150469148489E-2</v>
      </c>
      <c r="Q98">
        <v>7.2362823854176112E-3</v>
      </c>
      <c r="R98">
        <v>9.5065116677825329E-3</v>
      </c>
      <c r="S98">
        <v>7.313514724236711E-2</v>
      </c>
      <c r="T98">
        <v>9.8120004561757165E-2</v>
      </c>
      <c r="U98">
        <v>0.1263648755459901</v>
      </c>
      <c r="V98">
        <v>0.21955713015773801</v>
      </c>
      <c r="W98">
        <v>0.44086603706026239</v>
      </c>
      <c r="X98">
        <v>5.8136894765301317E-3</v>
      </c>
      <c r="Y98">
        <v>1.3341192441627099E-3</v>
      </c>
      <c r="Z98">
        <v>0.1151229369223937</v>
      </c>
      <c r="AA98">
        <v>0.1231381505543734</v>
      </c>
      <c r="AB98">
        <v>3.7828029677419452E-3</v>
      </c>
      <c r="AC98">
        <v>9.2295183599794856E-2</v>
      </c>
      <c r="AD98">
        <v>0.66433792728857788</v>
      </c>
      <c r="AE98">
        <v>2.384789084179512E-2</v>
      </c>
      <c r="AF98">
        <v>0.36341897086930702</v>
      </c>
      <c r="AG98">
        <v>0.5937288406501523</v>
      </c>
      <c r="AH98">
        <v>1.6192312453190389</v>
      </c>
      <c r="AI98">
        <v>0.43375908414857461</v>
      </c>
      <c r="AJ98">
        <v>2.6109940977875592</v>
      </c>
      <c r="AK98">
        <v>1.832082935681314</v>
      </c>
      <c r="AL98">
        <v>2.8152491271511262</v>
      </c>
      <c r="AM98">
        <v>6.2451038539770576E-3</v>
      </c>
      <c r="AN98">
        <v>4.5674968074427703E-2</v>
      </c>
    </row>
    <row r="99" spans="1:40" x14ac:dyDescent="0.45">
      <c r="A99" s="1" t="s">
        <v>528</v>
      </c>
      <c r="B99">
        <v>0.54900314623701929</v>
      </c>
      <c r="C99">
        <v>6.0739057369641809E-2</v>
      </c>
      <c r="D99">
        <v>1.6472139558589279E-2</v>
      </c>
      <c r="E99">
        <v>1.371111880102511E-2</v>
      </c>
      <c r="F99">
        <v>0.22516543568780639</v>
      </c>
      <c r="G99">
        <v>5.6399771059867737E-2</v>
      </c>
      <c r="H99">
        <v>16.462945223508381</v>
      </c>
      <c r="I99">
        <v>0.74760762729953667</v>
      </c>
      <c r="J99">
        <v>1.3529609466064241E-2</v>
      </c>
      <c r="K99">
        <v>6.8739705641266843E-2</v>
      </c>
      <c r="L99">
        <v>0.57365538351682388</v>
      </c>
      <c r="M99">
        <v>0.11469649618503711</v>
      </c>
      <c r="N99">
        <v>3.2924477788766032E-2</v>
      </c>
      <c r="O99">
        <v>5.1171054199881709E-2</v>
      </c>
      <c r="P99">
        <v>3.5303740749463998E-2</v>
      </c>
      <c r="Q99">
        <v>2.0873476447109469E-2</v>
      </c>
      <c r="R99">
        <v>3.8608356349811088</v>
      </c>
      <c r="S99">
        <v>0.19267085731996311</v>
      </c>
      <c r="T99">
        <v>0.46402738728222531</v>
      </c>
      <c r="U99">
        <v>0.43488197380618893</v>
      </c>
      <c r="V99">
        <v>1.112706866506445</v>
      </c>
      <c r="W99">
        <v>2.0181819763903679</v>
      </c>
      <c r="X99">
        <v>1.6273889248975042E-2</v>
      </c>
      <c r="Y99">
        <v>3.9228641243458486E-3</v>
      </c>
      <c r="Z99">
        <v>0.39601238488943868</v>
      </c>
      <c r="AA99">
        <v>0.33995798897866991</v>
      </c>
      <c r="AB99">
        <v>1.14847103086048E-2</v>
      </c>
      <c r="AC99">
        <v>0.30222645657926611</v>
      </c>
      <c r="AD99">
        <v>3.737785861156405</v>
      </c>
      <c r="AE99">
        <v>8.4922470719259541E-2</v>
      </c>
      <c r="AF99">
        <v>1.549650705442922</v>
      </c>
      <c r="AG99">
        <v>6.4077148072357568</v>
      </c>
      <c r="AH99">
        <v>5.0116525204803386</v>
      </c>
      <c r="AI99">
        <v>4.3339670318611123</v>
      </c>
      <c r="AJ99">
        <v>8.2333745743809512</v>
      </c>
      <c r="AK99">
        <v>6.373675578378025</v>
      </c>
      <c r="AL99">
        <v>9.1513310065688742</v>
      </c>
      <c r="AM99">
        <v>1.773570118887129E-2</v>
      </c>
      <c r="AN99">
        <v>0.15635437959813361</v>
      </c>
    </row>
    <row r="100" spans="1:40" x14ac:dyDescent="0.45">
      <c r="A100" s="1" t="s">
        <v>529</v>
      </c>
      <c r="B100">
        <v>0.98487083905330297</v>
      </c>
      <c r="C100">
        <v>0.1094619177328522</v>
      </c>
      <c r="D100">
        <v>2.9927129942957129E-2</v>
      </c>
      <c r="E100">
        <v>1.9603166964640439E-2</v>
      </c>
      <c r="F100">
        <v>0.36354735262246218</v>
      </c>
      <c r="G100">
        <v>0.1053356249394482</v>
      </c>
      <c r="H100">
        <v>3.4720594174331629</v>
      </c>
      <c r="I100">
        <v>0.90057950429435829</v>
      </c>
      <c r="J100">
        <v>2.5394609560612302E-2</v>
      </c>
      <c r="K100">
        <v>6.8082503344244885E-2</v>
      </c>
      <c r="L100">
        <v>0.64446295585114799</v>
      </c>
      <c r="M100">
        <v>0.2118923350105486</v>
      </c>
      <c r="N100">
        <v>6.2454908432480513E-2</v>
      </c>
      <c r="O100">
        <v>5.42023367819056E-2</v>
      </c>
      <c r="P100">
        <v>6.6890384590789359E-2</v>
      </c>
      <c r="Q100">
        <v>3.7579559264911237E-2</v>
      </c>
      <c r="R100">
        <v>0.2679484336255939</v>
      </c>
      <c r="S100">
        <v>0.29693508916707301</v>
      </c>
      <c r="T100">
        <v>0.2000262437031618</v>
      </c>
      <c r="U100">
        <v>0.63075160368019856</v>
      </c>
      <c r="V100">
        <v>1.650796813310629</v>
      </c>
      <c r="W100">
        <v>3.5736303007397048</v>
      </c>
      <c r="X100">
        <v>1.7637297321675519E-2</v>
      </c>
      <c r="Y100">
        <v>7.4573634318796031E-3</v>
      </c>
      <c r="Z100">
        <v>1.0402212698144511</v>
      </c>
      <c r="AA100">
        <v>0.63798672234519072</v>
      </c>
      <c r="AB100">
        <v>2.1371560643124451E-2</v>
      </c>
      <c r="AC100">
        <v>0.5664247804339908</v>
      </c>
      <c r="AD100">
        <v>1.6891377499115341</v>
      </c>
      <c r="AE100">
        <v>0.1510926013957915</v>
      </c>
      <c r="AF100">
        <v>0.40843935146300492</v>
      </c>
      <c r="AG100">
        <v>4.9921299318293011</v>
      </c>
      <c r="AH100">
        <v>4.2374918394403238</v>
      </c>
      <c r="AI100">
        <v>0.80723018080514453</v>
      </c>
      <c r="AJ100">
        <v>3.88680392722181</v>
      </c>
      <c r="AK100">
        <v>2.216904070593634</v>
      </c>
      <c r="AL100">
        <v>6.5282628503781526</v>
      </c>
      <c r="AM100">
        <v>2.311196742836185E-2</v>
      </c>
      <c r="AN100">
        <v>0.18979697587532629</v>
      </c>
    </row>
    <row r="101" spans="1:40" x14ac:dyDescent="0.45">
      <c r="A101" s="1" t="s">
        <v>530</v>
      </c>
      <c r="B101">
        <v>0.75619694872620657</v>
      </c>
      <c r="C101">
        <v>9.3254542195153695E-2</v>
      </c>
      <c r="D101">
        <v>2.8173779484001349E-2</v>
      </c>
      <c r="E101">
        <v>2.1264999585716048E-2</v>
      </c>
      <c r="F101">
        <v>0.11860426414492881</v>
      </c>
      <c r="G101">
        <v>2.061042339864666E-2</v>
      </c>
      <c r="H101">
        <v>43.262932721849673</v>
      </c>
      <c r="I101">
        <v>0.76614398811952533</v>
      </c>
      <c r="J101">
        <v>1.1763559659457169E-2</v>
      </c>
      <c r="K101">
        <v>0.16868906343767981</v>
      </c>
      <c r="L101">
        <v>0.5622838024330955</v>
      </c>
      <c r="M101">
        <v>8.5036434169229694E-2</v>
      </c>
      <c r="N101">
        <v>2.1002337143084891E-2</v>
      </c>
      <c r="O101">
        <v>2.068962494767149E-2</v>
      </c>
      <c r="P101">
        <v>4.6693821882108383E-2</v>
      </c>
      <c r="Q101">
        <v>3.1058769710647562E-2</v>
      </c>
      <c r="R101">
        <v>0.14108156844997691</v>
      </c>
      <c r="S101">
        <v>7.5261430064937507</v>
      </c>
      <c r="T101">
        <v>0.26235777372995428</v>
      </c>
      <c r="U101">
        <v>0.31348260185121612</v>
      </c>
      <c r="V101">
        <v>9.666380625967939</v>
      </c>
      <c r="W101">
        <v>9.5791652707215018</v>
      </c>
      <c r="X101">
        <v>5.1206194755527207E-2</v>
      </c>
      <c r="Y101">
        <v>1.5109970869718551E-3</v>
      </c>
      <c r="Z101">
        <v>0.4928605313632704</v>
      </c>
      <c r="AA101">
        <v>0.16423578508239001</v>
      </c>
      <c r="AB101">
        <v>9.8579750039453524E-3</v>
      </c>
      <c r="AC101">
        <v>0.33697068653312678</v>
      </c>
      <c r="AD101">
        <v>0.86698267252832628</v>
      </c>
      <c r="AE101">
        <v>9.7314063602627773E-2</v>
      </c>
      <c r="AF101">
        <v>0.26536349280760169</v>
      </c>
      <c r="AG101">
        <v>2.862351293922595</v>
      </c>
      <c r="AH101">
        <v>6.8266970317749198</v>
      </c>
      <c r="AI101">
        <v>0.80176883286310152</v>
      </c>
      <c r="AJ101">
        <v>429.36589597420681</v>
      </c>
      <c r="AK101">
        <v>178.86765494251549</v>
      </c>
      <c r="AL101">
        <v>26.069121423869241</v>
      </c>
      <c r="AM101">
        <v>9.9612094975362261E-3</v>
      </c>
      <c r="AN101">
        <v>0.36357960890830793</v>
      </c>
    </row>
    <row r="102" spans="1:40" x14ac:dyDescent="0.45">
      <c r="A102" s="1" t="s">
        <v>531</v>
      </c>
      <c r="B102">
        <v>0.2326219653261217</v>
      </c>
      <c r="C102">
        <v>2.7971930592242449E-2</v>
      </c>
      <c r="D102">
        <v>7.928032629646942E-3</v>
      </c>
      <c r="E102">
        <v>7.8631506910010127E-3</v>
      </c>
      <c r="F102">
        <v>7.4327296056797845E-2</v>
      </c>
      <c r="G102">
        <v>8.0824108640191201E-3</v>
      </c>
      <c r="H102">
        <v>3.9146279844704068</v>
      </c>
      <c r="I102">
        <v>0.51423257813082646</v>
      </c>
      <c r="J102">
        <v>3.942949203587438E-3</v>
      </c>
      <c r="K102">
        <v>5.3724545766402197E-2</v>
      </c>
      <c r="L102">
        <v>0.21159501025300459</v>
      </c>
      <c r="M102">
        <v>2.3848112002471819E-2</v>
      </c>
      <c r="N102">
        <v>7.8685263463430903E-3</v>
      </c>
      <c r="O102">
        <v>1.898401209266604E-2</v>
      </c>
      <c r="P102">
        <v>1.3389859441016311E-2</v>
      </c>
      <c r="Q102">
        <v>8.6753620882757728E-3</v>
      </c>
      <c r="R102">
        <v>0.1307443277568146</v>
      </c>
      <c r="S102">
        <v>0.2335526083926141</v>
      </c>
      <c r="T102">
        <v>0.1141720793338085</v>
      </c>
      <c r="U102">
        <v>0.22364207887757639</v>
      </c>
      <c r="V102">
        <v>1.061912612446499</v>
      </c>
      <c r="W102">
        <v>1.788065867766838</v>
      </c>
      <c r="X102">
        <v>1.2002029703227911E-2</v>
      </c>
      <c r="Y102">
        <v>6.25901382235038E-4</v>
      </c>
      <c r="Z102">
        <v>0.8695895467299769</v>
      </c>
      <c r="AA102">
        <v>9.0504567924834828E-2</v>
      </c>
      <c r="AB102">
        <v>3.6194349470162869E-3</v>
      </c>
      <c r="AC102">
        <v>0.13419102088301399</v>
      </c>
      <c r="AD102">
        <v>0.48486402017702179</v>
      </c>
      <c r="AE102">
        <v>4.893243340571872E-2</v>
      </c>
      <c r="AF102">
        <v>75.475906579125308</v>
      </c>
      <c r="AG102">
        <v>2.2952468832713899</v>
      </c>
      <c r="AH102">
        <v>3.043943008162088</v>
      </c>
      <c r="AI102">
        <v>65.061343236660647</v>
      </c>
      <c r="AJ102">
        <v>31.537090851403011</v>
      </c>
      <c r="AK102">
        <v>134.81743344326111</v>
      </c>
      <c r="AL102">
        <v>16.857993736286112</v>
      </c>
      <c r="AM102">
        <v>3.939983416659831E-3</v>
      </c>
      <c r="AN102">
        <v>9.3437398879719108E-2</v>
      </c>
    </row>
    <row r="103" spans="1:40" x14ac:dyDescent="0.45">
      <c r="A103" s="1" t="s">
        <v>532</v>
      </c>
      <c r="B103">
        <v>3.5746343186031412E-2</v>
      </c>
      <c r="C103">
        <v>4.3637234034997873E-3</v>
      </c>
      <c r="D103">
        <v>2.6715953827111021E-3</v>
      </c>
      <c r="E103">
        <v>4.0803894511658428E-4</v>
      </c>
      <c r="F103">
        <v>1.9119849887995082E-2</v>
      </c>
      <c r="G103">
        <v>3.686860820544354E-3</v>
      </c>
      <c r="H103">
        <v>0.92568067341525584</v>
      </c>
      <c r="I103">
        <v>3.4967633738825478E-2</v>
      </c>
      <c r="J103">
        <v>8.1799256241418567E-4</v>
      </c>
      <c r="K103">
        <v>2.2945126349814129E-2</v>
      </c>
      <c r="L103">
        <v>3.2422307521751459E-2</v>
      </c>
      <c r="M103">
        <v>8.5542507958295405E-3</v>
      </c>
      <c r="N103">
        <v>2.6030008359744288E-3</v>
      </c>
      <c r="O103">
        <v>2.7357512269370081E-3</v>
      </c>
      <c r="P103">
        <v>5.7358282588373362E-3</v>
      </c>
      <c r="Q103">
        <v>3.1816634028265889E-3</v>
      </c>
      <c r="R103">
        <v>5.1214996955718968E-3</v>
      </c>
      <c r="S103">
        <v>3.3150872716835332E-2</v>
      </c>
      <c r="T103">
        <v>37.343203049887933</v>
      </c>
      <c r="U103">
        <v>2.1780538238720299E-2</v>
      </c>
      <c r="V103">
        <v>5.753639317621706E-2</v>
      </c>
      <c r="W103">
        <v>0.1152244675685188</v>
      </c>
      <c r="X103">
        <v>9.7221828880645353E-4</v>
      </c>
      <c r="Y103">
        <v>3.163090267953798E-4</v>
      </c>
      <c r="Z103">
        <v>3.5146883470601853E-2</v>
      </c>
      <c r="AA103">
        <v>2.064979137827954E-2</v>
      </c>
      <c r="AB103">
        <v>5.7394018959888509E-4</v>
      </c>
      <c r="AC103">
        <v>1.969059755568504E-2</v>
      </c>
      <c r="AD103">
        <v>0.1000198156544235</v>
      </c>
      <c r="AE103">
        <v>5.3299725064861071E-3</v>
      </c>
      <c r="AF103">
        <v>1.9183533785226619E-2</v>
      </c>
      <c r="AG103">
        <v>0.57607865075970899</v>
      </c>
      <c r="AH103">
        <v>10.927838928161091</v>
      </c>
      <c r="AI103">
        <v>3.5657858313190851</v>
      </c>
      <c r="AJ103">
        <v>333.9747657810625</v>
      </c>
      <c r="AK103">
        <v>0.35733004408749991</v>
      </c>
      <c r="AL103">
        <v>2.882722518344933</v>
      </c>
      <c r="AM103">
        <v>5.4503141261725532E-4</v>
      </c>
      <c r="AN103">
        <v>1.3343182697630849E-2</v>
      </c>
    </row>
    <row r="104" spans="1:40" x14ac:dyDescent="0.45">
      <c r="A104" s="1" t="s">
        <v>533</v>
      </c>
      <c r="B104">
        <v>2.6803023811513251E-2</v>
      </c>
      <c r="C104">
        <v>3.023060295202737E-3</v>
      </c>
      <c r="D104">
        <v>6.1522023621803036E-4</v>
      </c>
      <c r="E104">
        <v>3.1138078467699991E-4</v>
      </c>
      <c r="F104">
        <v>3.1821678179203818E-2</v>
      </c>
      <c r="G104">
        <v>7.2084043285896094E-3</v>
      </c>
      <c r="H104">
        <v>0.55579869685387029</v>
      </c>
      <c r="I104">
        <v>1.559404796134832E-2</v>
      </c>
      <c r="J104">
        <v>9.4526702072514302E-4</v>
      </c>
      <c r="K104">
        <v>7.4488432053535676E-3</v>
      </c>
      <c r="L104">
        <v>1.632948501385963E-2</v>
      </c>
      <c r="M104">
        <v>1.5115760445671081E-2</v>
      </c>
      <c r="N104">
        <v>4.7796621549097149E-3</v>
      </c>
      <c r="O104">
        <v>3.4561879935127411E-3</v>
      </c>
      <c r="P104">
        <v>4.94731486464591E-3</v>
      </c>
      <c r="Q104">
        <v>2.090697730626207E-3</v>
      </c>
      <c r="R104">
        <v>8.9448749345256654E-3</v>
      </c>
      <c r="S104">
        <v>1.1796144619547181E-2</v>
      </c>
      <c r="T104">
        <v>1.39649932438904</v>
      </c>
      <c r="U104">
        <v>3.3856080834320353E-2</v>
      </c>
      <c r="V104">
        <v>4.3666735616665293E-2</v>
      </c>
      <c r="W104">
        <v>7.1769502974824512E-2</v>
      </c>
      <c r="X104">
        <v>4.6105876593329907E-4</v>
      </c>
      <c r="Y104">
        <v>4.9620556192857843E-4</v>
      </c>
      <c r="Z104">
        <v>1.956650839150215E-2</v>
      </c>
      <c r="AA104">
        <v>2.6878509790653871E-2</v>
      </c>
      <c r="AB104">
        <v>6.4837174499070293E-4</v>
      </c>
      <c r="AC104">
        <v>2.7103111706856128E-2</v>
      </c>
      <c r="AD104">
        <v>4.3010630182837302E-2</v>
      </c>
      <c r="AE104">
        <v>3.9286173771488023E-3</v>
      </c>
      <c r="AF104">
        <v>1.7270045856545169E-2</v>
      </c>
      <c r="AG104">
        <v>1.2891821955290199</v>
      </c>
      <c r="AH104">
        <v>18.19477644558572</v>
      </c>
      <c r="AI104">
        <v>1.579213693835761</v>
      </c>
      <c r="AJ104">
        <v>9.0147047826710676</v>
      </c>
      <c r="AK104">
        <v>30.111470557322029</v>
      </c>
      <c r="AL104">
        <v>0.24284337628548239</v>
      </c>
      <c r="AM104">
        <v>6.7700705888053736E-4</v>
      </c>
      <c r="AN104">
        <v>5.8250684205171377E-3</v>
      </c>
    </row>
    <row r="105" spans="1:40" x14ac:dyDescent="0.45">
      <c r="A105" s="1" t="s">
        <v>534</v>
      </c>
      <c r="B105">
        <v>2.2736617157675429E-2</v>
      </c>
      <c r="C105">
        <v>2.626952544542475E-3</v>
      </c>
      <c r="D105">
        <v>5.4446476326272997E-4</v>
      </c>
      <c r="E105">
        <v>2.774391492876315E-4</v>
      </c>
      <c r="F105">
        <v>2.7187548591392559E-2</v>
      </c>
      <c r="G105">
        <v>6.1062745815684818E-3</v>
      </c>
      <c r="H105">
        <v>0.33684181508674088</v>
      </c>
      <c r="I105">
        <v>1.548242670080551E-2</v>
      </c>
      <c r="J105">
        <v>8.0151674825114057E-4</v>
      </c>
      <c r="K105">
        <v>2.7202814444438491E-3</v>
      </c>
      <c r="L105">
        <v>1.5835207977673231E-2</v>
      </c>
      <c r="M105">
        <v>1.2825090658592411E-2</v>
      </c>
      <c r="N105">
        <v>4.0521104289232574E-3</v>
      </c>
      <c r="O105">
        <v>2.9582665148780518E-3</v>
      </c>
      <c r="P105">
        <v>4.2139760950261644E-3</v>
      </c>
      <c r="Q105">
        <v>1.7834729014811509E-3</v>
      </c>
      <c r="R105">
        <v>7.6371472085214071E-3</v>
      </c>
      <c r="S105">
        <v>1.015531292184165E-2</v>
      </c>
      <c r="T105">
        <v>1.1787991040303849</v>
      </c>
      <c r="U105">
        <v>3.5096772931899882E-2</v>
      </c>
      <c r="V105">
        <v>4.4323573879802333E-2</v>
      </c>
      <c r="W105">
        <v>7.0363529424178173E-2</v>
      </c>
      <c r="X105">
        <v>4.7482209764730779E-4</v>
      </c>
      <c r="Y105">
        <v>4.2153107835539758E-4</v>
      </c>
      <c r="Z105">
        <v>1.9771614635328439E-2</v>
      </c>
      <c r="AA105">
        <v>2.3127892457073029E-2</v>
      </c>
      <c r="AB105">
        <v>5.6017996201389655E-4</v>
      </c>
      <c r="AC105">
        <v>2.420926422332512E-2</v>
      </c>
      <c r="AD105">
        <v>3.9236835617245031E-2</v>
      </c>
      <c r="AE105">
        <v>4.4274058200573932E-3</v>
      </c>
      <c r="AF105">
        <v>1.4958675498865129E-2</v>
      </c>
      <c r="AG105">
        <v>0.39562125000117332</v>
      </c>
      <c r="AH105">
        <v>21.239205417068781</v>
      </c>
      <c r="AI105">
        <v>8.6626936439928546</v>
      </c>
      <c r="AJ105">
        <v>7.7351216314104612</v>
      </c>
      <c r="AK105">
        <v>24.19634092902346</v>
      </c>
      <c r="AL105">
        <v>0.33923014630901421</v>
      </c>
      <c r="AM105">
        <v>5.829081994810965E-4</v>
      </c>
      <c r="AN105">
        <v>5.2284850794253922E-3</v>
      </c>
    </row>
    <row r="106" spans="1:40" x14ac:dyDescent="0.45">
      <c r="A106" s="1" t="s">
        <v>535</v>
      </c>
      <c r="B106">
        <v>7.7400371190681383E-2</v>
      </c>
      <c r="C106">
        <v>9.9668713868411585E-3</v>
      </c>
      <c r="D106">
        <v>3.7717005247963971E-3</v>
      </c>
      <c r="E106">
        <v>2.0827357828461122E-3</v>
      </c>
      <c r="F106">
        <v>5.8927032775849382E-2</v>
      </c>
      <c r="G106">
        <v>1.517711716771733E-2</v>
      </c>
      <c r="H106">
        <v>0.18833457530233419</v>
      </c>
      <c r="I106">
        <v>3.1795326398243527E-2</v>
      </c>
      <c r="J106">
        <v>2.7932267146988259E-3</v>
      </c>
      <c r="K106">
        <v>3.37999538607392E-3</v>
      </c>
      <c r="L106">
        <v>2.1356179279468181E-2</v>
      </c>
      <c r="M106">
        <v>3.130515539407025E-2</v>
      </c>
      <c r="N106">
        <v>1.005165245375087E-2</v>
      </c>
      <c r="O106">
        <v>4.9858544727430579E-3</v>
      </c>
      <c r="P106">
        <v>6.5892343768449747E-3</v>
      </c>
      <c r="Q106">
        <v>3.5455479490118622E-3</v>
      </c>
      <c r="R106">
        <v>6.9420837264368516E-3</v>
      </c>
      <c r="S106">
        <v>2.8889094545664299E-2</v>
      </c>
      <c r="T106">
        <v>1.427015654266295E-2</v>
      </c>
      <c r="U106">
        <v>4.8251632057145867E-2</v>
      </c>
      <c r="V106">
        <v>6.9386454041450968E-2</v>
      </c>
      <c r="W106">
        <v>0.1684848696735616</v>
      </c>
      <c r="X106">
        <v>1.7849611203221529E-3</v>
      </c>
      <c r="Y106">
        <v>9.1309936348920608E-4</v>
      </c>
      <c r="Z106">
        <v>4.397121942921299E-2</v>
      </c>
      <c r="AA106">
        <v>7.2666881341782605E-2</v>
      </c>
      <c r="AB106">
        <v>1.9167671590459979E-3</v>
      </c>
      <c r="AC106">
        <v>8.4054087571241359E-2</v>
      </c>
      <c r="AD106">
        <v>14.156987641287049</v>
      </c>
      <c r="AE106">
        <v>1.487341632532458E-2</v>
      </c>
      <c r="AF106">
        <v>2.1518851553560939E-2</v>
      </c>
      <c r="AG106">
        <v>0.3340739445433285</v>
      </c>
      <c r="AH106">
        <v>0.1483316541741464</v>
      </c>
      <c r="AI106">
        <v>2.117630835084082</v>
      </c>
      <c r="AJ106">
        <v>0.59006926199383114</v>
      </c>
      <c r="AK106">
        <v>0.60578957380128318</v>
      </c>
      <c r="AL106">
        <v>1.2869099146353491</v>
      </c>
      <c r="AM106">
        <v>0.16008852596163689</v>
      </c>
      <c r="AN106">
        <v>1.1400748620071951E-2</v>
      </c>
    </row>
    <row r="107" spans="1:40" x14ac:dyDescent="0.45">
      <c r="A107" s="1" t="s">
        <v>536</v>
      </c>
      <c r="B107">
        <v>1.908931164872725E-2</v>
      </c>
      <c r="C107">
        <v>2.4587060192210811E-3</v>
      </c>
      <c r="D107">
        <v>9.3044833520481102E-4</v>
      </c>
      <c r="E107">
        <v>5.1115878793826363E-4</v>
      </c>
      <c r="F107">
        <v>1.435123248798903E-2</v>
      </c>
      <c r="G107">
        <v>3.7383931392521732E-3</v>
      </c>
      <c r="H107">
        <v>5.2910191789175463E-2</v>
      </c>
      <c r="I107">
        <v>7.5649679081866298E-3</v>
      </c>
      <c r="J107">
        <v>6.8892602707679108E-4</v>
      </c>
      <c r="K107">
        <v>9.8365186672802647E-4</v>
      </c>
      <c r="L107">
        <v>5.5763280499482454E-3</v>
      </c>
      <c r="M107">
        <v>7.7161554010272762E-3</v>
      </c>
      <c r="N107">
        <v>2.4772706157708052E-3</v>
      </c>
      <c r="O107">
        <v>1.2301755302908291E-3</v>
      </c>
      <c r="P107">
        <v>1.630736128919767E-3</v>
      </c>
      <c r="Q107">
        <v>8.7871635570697167E-4</v>
      </c>
      <c r="R107">
        <v>1.6584469630211E-3</v>
      </c>
      <c r="S107">
        <v>8.3873032567073572E-3</v>
      </c>
      <c r="T107">
        <v>4.9761205926424027E-3</v>
      </c>
      <c r="U107">
        <v>1.173493223285965E-2</v>
      </c>
      <c r="V107">
        <v>1.8157516654484038E-2</v>
      </c>
      <c r="W107">
        <v>3.0352052138408549E-2</v>
      </c>
      <c r="X107">
        <v>4.4702080630277602E-4</v>
      </c>
      <c r="Y107">
        <v>2.2487338656103091E-4</v>
      </c>
      <c r="Z107">
        <v>1.053831735716269E-2</v>
      </c>
      <c r="AA107">
        <v>1.3687122361867759E-2</v>
      </c>
      <c r="AB107">
        <v>4.7231653775715692E-4</v>
      </c>
      <c r="AC107">
        <v>1.9240267044596849E-2</v>
      </c>
      <c r="AD107">
        <v>3.7097486987418611</v>
      </c>
      <c r="AE107">
        <v>2.168584901153904E-3</v>
      </c>
      <c r="AF107">
        <v>1.183792244848633E-2</v>
      </c>
      <c r="AG107">
        <v>6.0079897926630918E-2</v>
      </c>
      <c r="AH107">
        <v>4.1603223448030538E-2</v>
      </c>
      <c r="AI107">
        <v>0.13853958584337639</v>
      </c>
      <c r="AJ107">
        <v>0.23024133697714719</v>
      </c>
      <c r="AK107">
        <v>1.569556565316591</v>
      </c>
      <c r="AL107">
        <v>0.15210532337422841</v>
      </c>
      <c r="AM107">
        <v>8.3887079608623428E-4</v>
      </c>
      <c r="AN107">
        <v>2.7897397706982581E-3</v>
      </c>
    </row>
    <row r="108" spans="1:40" x14ac:dyDescent="0.45">
      <c r="A108" s="1" t="s">
        <v>537</v>
      </c>
      <c r="B108">
        <v>3.01090120551533E-2</v>
      </c>
      <c r="C108">
        <v>3.7849709308165448E-3</v>
      </c>
      <c r="D108">
        <v>1.311767579055203E-3</v>
      </c>
      <c r="E108">
        <v>7.8862525006871947E-4</v>
      </c>
      <c r="F108">
        <v>2.337472653418541E-2</v>
      </c>
      <c r="G108">
        <v>4.7714876379794857E-3</v>
      </c>
      <c r="H108">
        <v>0.1735341117167209</v>
      </c>
      <c r="I108">
        <v>3.2772214203648883E-2</v>
      </c>
      <c r="J108">
        <v>9.0647551652979518E-4</v>
      </c>
      <c r="K108">
        <v>3.0508373426485101E-3</v>
      </c>
      <c r="L108">
        <v>1.7936693070177711E-2</v>
      </c>
      <c r="M108">
        <v>1.005979297449036E-2</v>
      </c>
      <c r="N108">
        <v>3.174312075020138E-3</v>
      </c>
      <c r="O108">
        <v>1.8541464284923669E-3</v>
      </c>
      <c r="P108">
        <v>2.2819768724824962E-3</v>
      </c>
      <c r="Q108">
        <v>1.255155759475831E-3</v>
      </c>
      <c r="R108">
        <v>2.4434245488503259E-3</v>
      </c>
      <c r="S108">
        <v>1.010949716373892E-2</v>
      </c>
      <c r="T108">
        <v>6.5152628943096549E-3</v>
      </c>
      <c r="U108">
        <v>1.9383191766993831E-2</v>
      </c>
      <c r="V108">
        <v>4.3381351239291842E-2</v>
      </c>
      <c r="W108">
        <v>6.8037623714575057E-2</v>
      </c>
      <c r="X108">
        <v>9.7570469957710012E-4</v>
      </c>
      <c r="Y108">
        <v>2.8988686469577478E-4</v>
      </c>
      <c r="Z108">
        <v>3.6638987689643097E-2</v>
      </c>
      <c r="AA108">
        <v>1.8509281862791389E-2</v>
      </c>
      <c r="AB108">
        <v>6.6227218711959563E-4</v>
      </c>
      <c r="AC108">
        <v>2.733026933570059E-2</v>
      </c>
      <c r="AD108">
        <v>7.0875047770273998</v>
      </c>
      <c r="AE108">
        <v>4.648121044392133E-3</v>
      </c>
      <c r="AF108">
        <v>9.4475028543742293E-3</v>
      </c>
      <c r="AG108">
        <v>0.17271419378819719</v>
      </c>
      <c r="AH108">
        <v>0.1462129568983867</v>
      </c>
      <c r="AI108">
        <v>1.6230810687774919E-2</v>
      </c>
      <c r="AJ108">
        <v>0.2283040127050229</v>
      </c>
      <c r="AK108">
        <v>5.3394844092367798E-2</v>
      </c>
      <c r="AL108">
        <v>0.66561203428781734</v>
      </c>
      <c r="AM108">
        <v>1.002338331408528E-3</v>
      </c>
      <c r="AN108">
        <v>5.4132453292049122E-3</v>
      </c>
    </row>
    <row r="109" spans="1:40" x14ac:dyDescent="0.45">
      <c r="A109" s="1" t="s">
        <v>538</v>
      </c>
      <c r="B109">
        <v>0.1070448640037371</v>
      </c>
      <c r="C109">
        <v>1.5918826853691309E-2</v>
      </c>
      <c r="D109">
        <v>1.105079918033385E-2</v>
      </c>
      <c r="E109">
        <v>2.7611293101515309E-3</v>
      </c>
      <c r="F109">
        <v>3.1109637277099301E-2</v>
      </c>
      <c r="G109">
        <v>6.3839700373173906E-3</v>
      </c>
      <c r="H109">
        <v>0.84457968869931532</v>
      </c>
      <c r="I109">
        <v>9.912877806266665E-2</v>
      </c>
      <c r="J109">
        <v>1.2927766983287391E-3</v>
      </c>
      <c r="K109">
        <v>1.262487146730237E-2</v>
      </c>
      <c r="L109">
        <v>5.9285992179511721E-2</v>
      </c>
      <c r="M109">
        <v>1.395088458243505E-2</v>
      </c>
      <c r="N109">
        <v>4.3428353555672334E-3</v>
      </c>
      <c r="O109">
        <v>3.4020847358041E-3</v>
      </c>
      <c r="P109">
        <v>3.8717300218373881E-3</v>
      </c>
      <c r="Q109">
        <v>2.2343626656969491E-3</v>
      </c>
      <c r="R109">
        <v>9.3847165048972399E-3</v>
      </c>
      <c r="S109">
        <v>2.011929199071491E-2</v>
      </c>
      <c r="T109">
        <v>1.633746983419429E-2</v>
      </c>
      <c r="U109">
        <v>5.391174469840386E-2</v>
      </c>
      <c r="V109">
        <v>0.27174339745228138</v>
      </c>
      <c r="W109">
        <v>0.54153346155650683</v>
      </c>
      <c r="X109">
        <v>2.0811323064929129E-3</v>
      </c>
      <c r="Y109">
        <v>3.5666258174964102E-4</v>
      </c>
      <c r="Z109">
        <v>0.1089681416551657</v>
      </c>
      <c r="AA109">
        <v>0.2041018134550186</v>
      </c>
      <c r="AB109">
        <v>1.0191702274833269E-3</v>
      </c>
      <c r="AC109">
        <v>6.2041564928462523E-2</v>
      </c>
      <c r="AD109">
        <v>58.209523948570833</v>
      </c>
      <c r="AE109">
        <v>2.7807322858212628E-2</v>
      </c>
      <c r="AF109">
        <v>6.0942725006022401E-2</v>
      </c>
      <c r="AG109">
        <v>0.89483284884767433</v>
      </c>
      <c r="AH109">
        <v>0.51799484684187735</v>
      </c>
      <c r="AI109">
        <v>1.1566334226819079</v>
      </c>
      <c r="AJ109">
        <v>0.75531462504647362</v>
      </c>
      <c r="AK109">
        <v>9.2659520352127025</v>
      </c>
      <c r="AL109">
        <v>1.293459700763909</v>
      </c>
      <c r="AM109">
        <v>2.959368283193525E-3</v>
      </c>
      <c r="AN109">
        <v>3.6477786361601559E-2</v>
      </c>
    </row>
    <row r="110" spans="1:40" x14ac:dyDescent="0.45">
      <c r="A110" s="1" t="s">
        <v>539</v>
      </c>
      <c r="B110">
        <v>4.9758822225699113E-2</v>
      </c>
      <c r="C110">
        <v>6.111424687767545E-3</v>
      </c>
      <c r="D110">
        <v>1.4055892548359809E-3</v>
      </c>
      <c r="E110">
        <v>6.0939039095953538E-4</v>
      </c>
      <c r="F110">
        <v>1.6087714313367411E-2</v>
      </c>
      <c r="G110">
        <v>2.3952667880218692E-3</v>
      </c>
      <c r="H110">
        <v>0.50894876330444705</v>
      </c>
      <c r="I110">
        <v>7.7440515297503537E-2</v>
      </c>
      <c r="J110">
        <v>1.5547034347596341E-3</v>
      </c>
      <c r="K110">
        <v>7.1224387696531824E-3</v>
      </c>
      <c r="L110">
        <v>2.7437453210916611E-2</v>
      </c>
      <c r="M110">
        <v>1.2372195962024291E-2</v>
      </c>
      <c r="N110">
        <v>2.9304210918409661E-3</v>
      </c>
      <c r="O110">
        <v>2.9543429458667009E-3</v>
      </c>
      <c r="P110">
        <v>4.7389105638359161E-3</v>
      </c>
      <c r="Q110">
        <v>3.059321558986848E-3</v>
      </c>
      <c r="R110">
        <v>4.760465360750742E-3</v>
      </c>
      <c r="S110">
        <v>2.1276507935403671E-2</v>
      </c>
      <c r="T110">
        <v>1.8073205542748352E-2</v>
      </c>
      <c r="U110">
        <v>4.1031024820743507E-2</v>
      </c>
      <c r="V110">
        <v>5.0753289134068442</v>
      </c>
      <c r="W110">
        <v>0.1163304178114369</v>
      </c>
      <c r="X110">
        <v>9.1035854656007021E-4</v>
      </c>
      <c r="Y110">
        <v>4.1386446233683218E-4</v>
      </c>
      <c r="Z110">
        <v>3.0757222611655539E-2</v>
      </c>
      <c r="AA110">
        <v>6.5163506509968869E-2</v>
      </c>
      <c r="AB110">
        <v>1.449080449458033E-3</v>
      </c>
      <c r="AC110">
        <v>5.5707690841511073E-2</v>
      </c>
      <c r="AD110">
        <v>0.26551726185573371</v>
      </c>
      <c r="AE110">
        <v>1.183466264955443E-2</v>
      </c>
      <c r="AF110">
        <v>0.1680676281368467</v>
      </c>
      <c r="AG110">
        <v>0.32738310163892831</v>
      </c>
      <c r="AH110">
        <v>4.1770078932961789</v>
      </c>
      <c r="AI110">
        <v>7.8505705444160716</v>
      </c>
      <c r="AJ110">
        <v>0.49007679747128552</v>
      </c>
      <c r="AK110">
        <v>0.52671456933291194</v>
      </c>
      <c r="AL110">
        <v>0.51869435414091458</v>
      </c>
      <c r="AM110">
        <v>2.3749320366004628E-3</v>
      </c>
      <c r="AN110">
        <v>1.510046375646445E-2</v>
      </c>
    </row>
    <row r="111" spans="1:40" x14ac:dyDescent="0.45">
      <c r="A111" s="1" t="s">
        <v>540</v>
      </c>
      <c r="B111">
        <v>9.2788141022231554E-2</v>
      </c>
      <c r="C111">
        <v>1.191189209569731E-2</v>
      </c>
      <c r="D111">
        <v>2.7017972085089819E-3</v>
      </c>
      <c r="E111">
        <v>1.3611041237754111E-3</v>
      </c>
      <c r="F111">
        <v>0.65403389655965305</v>
      </c>
      <c r="G111">
        <v>0.14475569126124729</v>
      </c>
      <c r="H111">
        <v>0.26802523058110861</v>
      </c>
      <c r="I111">
        <v>6.9351801651455269E-2</v>
      </c>
      <c r="J111">
        <v>3.177631546918813E-3</v>
      </c>
      <c r="K111">
        <v>5.5652076338713868E-3</v>
      </c>
      <c r="L111">
        <v>3.0287679053514299E-2</v>
      </c>
      <c r="M111">
        <v>0.24982031512206879</v>
      </c>
      <c r="N111">
        <v>1.403564923973327E-2</v>
      </c>
      <c r="O111">
        <v>2.1575928331871101</v>
      </c>
      <c r="P111">
        <v>1.200769585516758E-2</v>
      </c>
      <c r="Q111">
        <v>5.2460268614866711E-3</v>
      </c>
      <c r="R111">
        <v>0.25181567874253241</v>
      </c>
      <c r="S111">
        <v>4.4677006966245152E-2</v>
      </c>
      <c r="T111">
        <v>8.3157867983526423E-2</v>
      </c>
      <c r="U111">
        <v>5.5303170175028532E-2</v>
      </c>
      <c r="V111">
        <v>8.2686938839585847E-2</v>
      </c>
      <c r="W111">
        <v>0.28828486223275268</v>
      </c>
      <c r="X111">
        <v>3.429954595551813E-3</v>
      </c>
      <c r="Y111">
        <v>1.1102101680441369E-3</v>
      </c>
      <c r="Z111">
        <v>0.11173670471557071</v>
      </c>
      <c r="AA111">
        <v>0.63652074660555824</v>
      </c>
      <c r="AB111">
        <v>2.2706633841351759E-3</v>
      </c>
      <c r="AC111">
        <v>6.5850742225127643E-2</v>
      </c>
      <c r="AD111">
        <v>0.1479222514090239</v>
      </c>
      <c r="AE111">
        <v>9.5572366489317662E-3</v>
      </c>
      <c r="AF111">
        <v>4.5181256025386807E-2</v>
      </c>
      <c r="AG111">
        <v>0.38008678797070022</v>
      </c>
      <c r="AH111">
        <v>0.92405926763306401</v>
      </c>
      <c r="AI111">
        <v>7.6277026873340079E-2</v>
      </c>
      <c r="AJ111">
        <v>1.6000020826633159</v>
      </c>
      <c r="AK111">
        <v>0.5788088138539923</v>
      </c>
      <c r="AL111">
        <v>0.63768365849587383</v>
      </c>
      <c r="AM111">
        <v>2.64220301139176E-3</v>
      </c>
      <c r="AN111">
        <v>1.548016512879747E-2</v>
      </c>
    </row>
    <row r="112" spans="1:40" x14ac:dyDescent="0.45">
      <c r="A112" s="1" t="s">
        <v>541</v>
      </c>
      <c r="B112">
        <v>0.16886659273709481</v>
      </c>
      <c r="C112">
        <v>1.9557771780322069E-2</v>
      </c>
      <c r="D112">
        <v>4.3934519704304544E-3</v>
      </c>
      <c r="E112">
        <v>2.2257196436721999E-3</v>
      </c>
      <c r="F112">
        <v>7.2354786146117593</v>
      </c>
      <c r="G112">
        <v>3.07710706311334E-2</v>
      </c>
      <c r="H112">
        <v>1.2305051478021669</v>
      </c>
      <c r="I112">
        <v>0.12072831443333221</v>
      </c>
      <c r="J112">
        <v>4.7725906493592827E-3</v>
      </c>
      <c r="K112">
        <v>8.1072301348094275E-3</v>
      </c>
      <c r="L112">
        <v>5.0583554113308393E-2</v>
      </c>
      <c r="M112">
        <v>6.3292878645893197E-2</v>
      </c>
      <c r="N112">
        <v>2.0857102516113959E-2</v>
      </c>
      <c r="O112">
        <v>5.8190856582569547E-2</v>
      </c>
      <c r="P112">
        <v>1.8509677850783789E-2</v>
      </c>
      <c r="Q112">
        <v>8.2194592867810209E-3</v>
      </c>
      <c r="R112">
        <v>0.43247052906934852</v>
      </c>
      <c r="S112">
        <v>5.4749160490836113E-2</v>
      </c>
      <c r="T112">
        <v>0.12532283065965619</v>
      </c>
      <c r="U112">
        <v>9.6165872237771385E-2</v>
      </c>
      <c r="V112">
        <v>0.1339502176663192</v>
      </c>
      <c r="W112">
        <v>0.4485723832328215</v>
      </c>
      <c r="X112">
        <v>3.8234730491622151E-3</v>
      </c>
      <c r="Y112">
        <v>1.658743672140665E-3</v>
      </c>
      <c r="Z112">
        <v>0.1700534222774864</v>
      </c>
      <c r="AA112">
        <v>0.22148388592614721</v>
      </c>
      <c r="AB112">
        <v>3.436655724763673E-3</v>
      </c>
      <c r="AC112">
        <v>0.1144604788319787</v>
      </c>
      <c r="AD112">
        <v>0.3655403911614043</v>
      </c>
      <c r="AE112">
        <v>3.1574839919251661E-2</v>
      </c>
      <c r="AF112">
        <v>4.4671680697484333E-2</v>
      </c>
      <c r="AG112">
        <v>1.134944145735282</v>
      </c>
      <c r="AH112">
        <v>25.872410254777929</v>
      </c>
      <c r="AI112">
        <v>8.7978477368949315E-2</v>
      </c>
      <c r="AJ112">
        <v>1.7937881500211621</v>
      </c>
      <c r="AK112">
        <v>0.45767291550161288</v>
      </c>
      <c r="AL112">
        <v>1.416576827431729</v>
      </c>
      <c r="AM112">
        <v>3.7553784211381809E-3</v>
      </c>
      <c r="AN112">
        <v>2.7829585539402249E-2</v>
      </c>
    </row>
    <row r="113" spans="1:40" x14ac:dyDescent="0.45">
      <c r="A113" s="1" t="s">
        <v>542</v>
      </c>
      <c r="B113">
        <v>5.4179539206078832E-5</v>
      </c>
      <c r="C113">
        <v>5.709638276621268E-6</v>
      </c>
      <c r="D113">
        <v>1.125313226381849E-6</v>
      </c>
      <c r="E113">
        <v>3.513734993365527E-7</v>
      </c>
      <c r="F113">
        <v>2.0859033934492489E-4</v>
      </c>
      <c r="G113">
        <v>1.9214811309505969E-5</v>
      </c>
      <c r="H113">
        <v>3.2346805736091628E-5</v>
      </c>
      <c r="I113">
        <v>8.9024826900893082E-6</v>
      </c>
      <c r="J113">
        <v>6.9393825148381602E-6</v>
      </c>
      <c r="K113">
        <v>1.8479551443551419E-6</v>
      </c>
      <c r="L113">
        <v>1.473670680036709E-5</v>
      </c>
      <c r="M113">
        <v>2.1216235403471141E-4</v>
      </c>
      <c r="N113">
        <v>7.5459346665889026E-5</v>
      </c>
      <c r="O113">
        <v>4.7825237454258996E-6</v>
      </c>
      <c r="P113">
        <v>1.081977659306354E-5</v>
      </c>
      <c r="Q113">
        <v>5.3014036719589176E-6</v>
      </c>
      <c r="R113">
        <v>3.2888614989761198</v>
      </c>
      <c r="S113">
        <v>8.0444954690051031E-5</v>
      </c>
      <c r="T113">
        <v>1.1364003537368069E-5</v>
      </c>
      <c r="U113">
        <v>6.2040782843427448E-5</v>
      </c>
      <c r="V113">
        <v>1.2435034777392941E-4</v>
      </c>
      <c r="W113">
        <v>1.118690771429484E-4</v>
      </c>
      <c r="X113">
        <v>4.0666681464961181E-7</v>
      </c>
      <c r="Y113">
        <v>8.2608731414933239E-7</v>
      </c>
      <c r="Z113">
        <v>1.4420708438274191E-5</v>
      </c>
      <c r="AA113">
        <v>4.3696461672239409E-5</v>
      </c>
      <c r="AB113">
        <v>3.0779415780529299E-6</v>
      </c>
      <c r="AC113">
        <v>1.0699592597116209E-4</v>
      </c>
      <c r="AD113">
        <v>1.6815512690165638E-5</v>
      </c>
      <c r="AE113">
        <v>1.039509655086162E-5</v>
      </c>
      <c r="AF113">
        <v>6.1838071086023564E-6</v>
      </c>
      <c r="AG113">
        <v>4.9328813751355307E-5</v>
      </c>
      <c r="AH113">
        <v>1.100090680179126E-4</v>
      </c>
      <c r="AI113">
        <v>1.033698274029509E-5</v>
      </c>
      <c r="AJ113">
        <v>1.354148349683145E-4</v>
      </c>
      <c r="AK113">
        <v>4.2046457133927287E-5</v>
      </c>
      <c r="AL113">
        <v>2.9079103471520899E-4</v>
      </c>
      <c r="AM113">
        <v>3.3751087591982542E-6</v>
      </c>
      <c r="AN113">
        <v>1.14902165549013E-5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T117"/>
  <sheetViews>
    <sheetView topLeftCell="A88" workbookViewId="0">
      <selection activeCell="K115" sqref="K115"/>
    </sheetView>
  </sheetViews>
  <sheetFormatPr defaultColWidth="9.1328125" defaultRowHeight="14.25" x14ac:dyDescent="0.45"/>
  <cols>
    <col min="1" max="1" width="9.1328125" style="3"/>
    <col min="2" max="2" width="67.265625" style="3" bestFit="1" customWidth="1"/>
    <col min="3" max="4" width="6.59765625" style="3" bestFit="1" customWidth="1"/>
    <col min="5" max="9" width="7.59765625" style="3" bestFit="1" customWidth="1"/>
    <col min="10" max="10" width="9.1328125" style="3" bestFit="1" customWidth="1"/>
    <col min="11" max="16384" width="9.1328125" style="3"/>
  </cols>
  <sheetData>
    <row r="2" spans="2:20" x14ac:dyDescent="0.45">
      <c r="C2" s="3">
        <v>2001</v>
      </c>
      <c r="D2" s="3">
        <v>2002</v>
      </c>
      <c r="E2" s="3">
        <v>2003</v>
      </c>
      <c r="F2" s="3">
        <v>2004</v>
      </c>
      <c r="G2" s="3">
        <v>2005</v>
      </c>
      <c r="H2" s="3">
        <v>2006</v>
      </c>
      <c r="I2" s="3">
        <v>2007</v>
      </c>
      <c r="J2" s="3">
        <v>2008</v>
      </c>
      <c r="K2" s="3">
        <v>2009</v>
      </c>
      <c r="L2" s="3">
        <v>2010</v>
      </c>
      <c r="M2" s="3">
        <v>2011</v>
      </c>
      <c r="N2" s="3">
        <v>2012</v>
      </c>
      <c r="O2" s="3">
        <v>2013</v>
      </c>
      <c r="P2" s="3">
        <v>2014</v>
      </c>
      <c r="Q2" s="3">
        <v>2015</v>
      </c>
      <c r="R2" s="3">
        <v>2016</v>
      </c>
      <c r="S2" s="3">
        <v>2017</v>
      </c>
      <c r="T2" s="3">
        <v>2018</v>
      </c>
    </row>
    <row r="3" spans="2:20" x14ac:dyDescent="0.45">
      <c r="B3" s="3" t="s">
        <v>431</v>
      </c>
      <c r="C3" s="14">
        <f>SUM(co2_2001_ind!$B2:$AN2)</f>
        <v>1323.4980131169204</v>
      </c>
      <c r="D3" s="14">
        <f>SUM(co2_2002_ind!$B2:$AN2)</f>
        <v>1378.4566124800624</v>
      </c>
      <c r="E3" s="14">
        <f>SUM(co2_2003_ind!$B2:$AN2)</f>
        <v>1432.729317294436</v>
      </c>
      <c r="F3" s="14">
        <f>SUM(co2_2004_ind!$B2:$AN2)</f>
        <v>1438.3720189510177</v>
      </c>
      <c r="G3" s="14">
        <f>SUM(co2_2005_ind!$B2:$AN2)</f>
        <v>1551.3448646412871</v>
      </c>
      <c r="H3" s="14">
        <f>SUM(co2_2006_ind!$B2:$AN2)</f>
        <v>1604.9036570090466</v>
      </c>
      <c r="I3" s="14">
        <f>SUM(co2_2007_ind!$B2:$AN2)</f>
        <v>1512.0112900185325</v>
      </c>
      <c r="J3" s="14">
        <f>SUM(co2_2008_ind!$B2:$AN2)</f>
        <v>1443.8008883129255</v>
      </c>
      <c r="K3" s="14">
        <f>SUM(co2_2009_ind!$B2:$AN2)</f>
        <v>1495.8596224394191</v>
      </c>
      <c r="L3" s="14">
        <f>SUM(co2_2010_ind!$B2:$AN2)</f>
        <v>1515.619680646528</v>
      </c>
      <c r="M3" s="14">
        <f>SUM(co2_2011_ind!$B2:$AN2)</f>
        <v>1501.0535553431525</v>
      </c>
      <c r="N3" s="14">
        <f>SUM(co2_2012_ind!$B2:$AN2)</f>
        <v>1454.7239780857708</v>
      </c>
      <c r="O3" s="14">
        <f>SUM(co2_2013_ind!$B2:$AN2)</f>
        <v>1615.452161073207</v>
      </c>
      <c r="P3" s="14">
        <f>SUM(co2_2014_ind!$B2:$AN2)</f>
        <v>1538.6261225402204</v>
      </c>
      <c r="Q3" s="14">
        <f>SUM(co2_2015_ind!$B2:$AN2)</f>
        <v>1587.8750669777319</v>
      </c>
      <c r="R3" s="14">
        <f>SUM(co2_2016_ind!$B2:$AN2)</f>
        <v>1687.6362057778056</v>
      </c>
      <c r="S3" s="14">
        <f>SUM(co2_2017_ind!$B2:$AN2)</f>
        <v>1558.1517373413083</v>
      </c>
      <c r="T3" s="14">
        <f>SUM(co2_2018_ind!$B2:$AN2)</f>
        <v>1627.2845094379074</v>
      </c>
    </row>
    <row r="4" spans="2:20" x14ac:dyDescent="0.45">
      <c r="B4" s="3" t="s">
        <v>432</v>
      </c>
      <c r="C4" s="14">
        <f>SUM(co2_2001_ind!$B3:$AN3)</f>
        <v>45.942740441868096</v>
      </c>
      <c r="D4" s="14">
        <f>SUM(co2_2002_ind!$B3:$AN3)</f>
        <v>48.877443359810094</v>
      </c>
      <c r="E4" s="14">
        <f>SUM(co2_2003_ind!$B3:$AN3)</f>
        <v>49.93186670048587</v>
      </c>
      <c r="F4" s="14">
        <f>SUM(co2_2004_ind!$B3:$AN3)</f>
        <v>42.808761525524211</v>
      </c>
      <c r="G4" s="14">
        <f>SUM(co2_2005_ind!$B3:$AN3)</f>
        <v>47.636938815589851</v>
      </c>
      <c r="H4" s="14">
        <f>SUM(co2_2006_ind!$B3:$AN3)</f>
        <v>57.029477728111388</v>
      </c>
      <c r="I4" s="14">
        <f>SUM(co2_2007_ind!$B3:$AN3)</f>
        <v>45.648585829600918</v>
      </c>
      <c r="J4" s="14">
        <f>SUM(co2_2008_ind!$B3:$AN3)</f>
        <v>52.814045891282177</v>
      </c>
      <c r="K4" s="14">
        <f>SUM(co2_2009_ind!$B3:$AN3)</f>
        <v>36.364153748509352</v>
      </c>
      <c r="L4" s="14">
        <f>SUM(co2_2010_ind!$B3:$AN3)</f>
        <v>26.711540022739644</v>
      </c>
      <c r="M4" s="14">
        <f>SUM(co2_2011_ind!$B3:$AN3)</f>
        <v>27.465049517560519</v>
      </c>
      <c r="N4" s="14">
        <f>SUM(co2_2012_ind!$B3:$AN3)</f>
        <v>22.890182011518899</v>
      </c>
      <c r="O4" s="14">
        <f>SUM(co2_2013_ind!$B3:$AN3)</f>
        <v>25.66651269666087</v>
      </c>
      <c r="P4" s="14">
        <f>SUM(co2_2014_ind!$B3:$AN3)</f>
        <v>29.183957014692684</v>
      </c>
      <c r="Q4" s="14">
        <f>SUM(co2_2015_ind!$B3:$AN3)</f>
        <v>32.799846539071268</v>
      </c>
      <c r="R4" s="14">
        <f>SUM(co2_2016_ind!$B3:$AN3)</f>
        <v>32.543229667165043</v>
      </c>
      <c r="S4" s="14">
        <f>SUM(co2_2017_ind!$B3:$AN3)</f>
        <v>30.052266314465658</v>
      </c>
      <c r="T4" s="14">
        <f>SUM(co2_2018_ind!$B3:$AN3)</f>
        <v>32.256888674199892</v>
      </c>
    </row>
    <row r="5" spans="2:20" x14ac:dyDescent="0.45">
      <c r="B5" s="3" t="s">
        <v>433</v>
      </c>
      <c r="C5" s="14">
        <f>SUM(co2_2001_ind!$B4:$AN4)</f>
        <v>88.923389277675255</v>
      </c>
      <c r="D5" s="14">
        <f>SUM(co2_2002_ind!$B4:$AN4)</f>
        <v>86.901803967783252</v>
      </c>
      <c r="E5" s="14">
        <f>SUM(co2_2003_ind!$B4:$AN4)</f>
        <v>70.440780519544077</v>
      </c>
      <c r="F5" s="14">
        <f>SUM(co2_2004_ind!$B4:$AN4)</f>
        <v>82.401760213291553</v>
      </c>
      <c r="G5" s="14">
        <f>SUM(co2_2005_ind!$B4:$AN4)</f>
        <v>90.441753163137264</v>
      </c>
      <c r="H5" s="14">
        <f>SUM(co2_2006_ind!$B4:$AN4)</f>
        <v>86.009926479450868</v>
      </c>
      <c r="I5" s="14">
        <f>SUM(co2_2007_ind!$B4:$AN4)</f>
        <v>78.774146127133989</v>
      </c>
      <c r="J5" s="14">
        <f>SUM(co2_2008_ind!$B4:$AN4)</f>
        <v>73.998543799078362</v>
      </c>
      <c r="K5" s="14">
        <f>SUM(co2_2009_ind!$B4:$AN4)</f>
        <v>84.138194665412414</v>
      </c>
      <c r="L5" s="14">
        <f>SUM(co2_2010_ind!$B4:$AN4)</f>
        <v>82.690199331715931</v>
      </c>
      <c r="M5" s="14">
        <f>SUM(co2_2011_ind!$B4:$AN4)</f>
        <v>75.811973740484191</v>
      </c>
      <c r="N5" s="14">
        <f>SUM(co2_2012_ind!$B4:$AN4)</f>
        <v>82.362329337627841</v>
      </c>
      <c r="O5" s="14">
        <f>SUM(co2_2013_ind!$B4:$AN4)</f>
        <v>85.672804911127784</v>
      </c>
      <c r="P5" s="14">
        <f>SUM(co2_2014_ind!$B4:$AN4)</f>
        <v>88.870642603383459</v>
      </c>
      <c r="Q5" s="14">
        <f>SUM(co2_2015_ind!$B4:$AN4)</f>
        <v>93.436642643066975</v>
      </c>
      <c r="R5" s="14">
        <f>SUM(co2_2016_ind!$B4:$AN4)</f>
        <v>98.728819810111332</v>
      </c>
      <c r="S5" s="14">
        <f>SUM(co2_2017_ind!$B4:$AN4)</f>
        <v>82.426934431972484</v>
      </c>
      <c r="T5" s="14">
        <f>SUM(co2_2018_ind!$B4:$AN4)</f>
        <v>80.962887939432434</v>
      </c>
    </row>
    <row r="6" spans="2:20" x14ac:dyDescent="0.45">
      <c r="B6" s="3" t="s">
        <v>434</v>
      </c>
      <c r="C6" s="14">
        <f>SUM(co2_2001_ind!$B5:$AN5)</f>
        <v>2739.1171687730925</v>
      </c>
      <c r="D6" s="14">
        <f>SUM(co2_2002_ind!$B5:$AN5)</f>
        <v>1607.4164729567265</v>
      </c>
      <c r="E6" s="14">
        <f>SUM(co2_2003_ind!$B5:$AN5)</f>
        <v>1178.9706089030178</v>
      </c>
      <c r="F6" s="14">
        <f>SUM(co2_2004_ind!$B5:$AN5)</f>
        <v>2098.0794813652174</v>
      </c>
      <c r="G6" s="14">
        <f>SUM(co2_2005_ind!$B5:$AN5)</f>
        <v>1795.8086733268656</v>
      </c>
      <c r="H6" s="14">
        <f>SUM(co2_2006_ind!$B5:$AN5)</f>
        <v>1751.6786781556907</v>
      </c>
      <c r="I6" s="14">
        <f>SUM(co2_2007_ind!$B5:$AN5)</f>
        <v>1632.0481430543591</v>
      </c>
      <c r="J6" s="14">
        <f>SUM(co2_2008_ind!$B5:$AN5)</f>
        <v>1526.6929477029851</v>
      </c>
      <c r="K6" s="14">
        <f>SUM(co2_2009_ind!$B5:$AN5)</f>
        <v>1383.2951468774695</v>
      </c>
      <c r="L6" s="14">
        <f>SUM(co2_2010_ind!$B5:$AN5)</f>
        <v>850.95691995928553</v>
      </c>
      <c r="M6" s="14">
        <f>SUM(co2_2011_ind!$B5:$AN5)</f>
        <v>932.51229886156705</v>
      </c>
      <c r="N6" s="14">
        <f>SUM(co2_2012_ind!$B5:$AN5)</f>
        <v>805.65451429278278</v>
      </c>
      <c r="O6" s="14">
        <f>SUM(co2_2013_ind!$B5:$AN5)</f>
        <v>1141.2614455147088</v>
      </c>
      <c r="P6" s="14">
        <f>SUM(co2_2014_ind!$B5:$AN5)</f>
        <v>1147.2061208109155</v>
      </c>
      <c r="Q6" s="14">
        <f>SUM(co2_2015_ind!$B5:$AN5)</f>
        <v>1022.2237583495148</v>
      </c>
      <c r="R6" s="14">
        <f>SUM(co2_2016_ind!$B5:$AN5)</f>
        <v>532.97316575072114</v>
      </c>
      <c r="S6" s="14">
        <f>SUM(co2_2017_ind!$B5:$AN5)</f>
        <v>350.16550013333233</v>
      </c>
      <c r="T6" s="14">
        <f>SUM(co2_2018_ind!$B5:$AN5)</f>
        <v>362.43872779748335</v>
      </c>
    </row>
    <row r="7" spans="2:20" x14ac:dyDescent="0.45">
      <c r="B7" s="3" t="s">
        <v>435</v>
      </c>
      <c r="C7" s="14">
        <f>SUM(co2_2001_ind!$B6:$AN6)</f>
        <v>3727.5257410513213</v>
      </c>
      <c r="D7" s="14">
        <f>SUM(co2_2002_ind!$B6:$AN6)</f>
        <v>3848.2670627170723</v>
      </c>
      <c r="E7" s="14">
        <f>SUM(co2_2003_ind!$B6:$AN6)</f>
        <v>3922.0824836758416</v>
      </c>
      <c r="F7" s="14">
        <f>SUM(co2_2004_ind!$B6:$AN6)</f>
        <v>4161.323900567857</v>
      </c>
      <c r="G7" s="14">
        <f>SUM(co2_2005_ind!$B6:$AN6)</f>
        <v>4321.2930863756637</v>
      </c>
      <c r="H7" s="14">
        <f>SUM(co2_2006_ind!$B6:$AN6)</f>
        <v>4084.2410888182358</v>
      </c>
      <c r="I7" s="14">
        <f>SUM(co2_2007_ind!$B6:$AN6)</f>
        <v>3980.6855279701076</v>
      </c>
      <c r="J7" s="14">
        <f>SUM(co2_2008_ind!$B6:$AN6)</f>
        <v>3577.4341442146188</v>
      </c>
      <c r="K7" s="14">
        <f>SUM(co2_2009_ind!$B6:$AN6)</f>
        <v>2870.3990124617853</v>
      </c>
      <c r="L7" s="14">
        <f>SUM(co2_2010_ind!$B6:$AN6)</f>
        <v>3253.1816561721207</v>
      </c>
      <c r="M7" s="14">
        <f>SUM(co2_2011_ind!$B6:$AN6)</f>
        <v>3148.9713388592768</v>
      </c>
      <c r="N7" s="14">
        <f>SUM(co2_2012_ind!$B6:$AN6)</f>
        <v>3206.2817944398598</v>
      </c>
      <c r="O7" s="14">
        <f>SUM(co2_2013_ind!$B6:$AN6)</f>
        <v>3593.6728079354225</v>
      </c>
      <c r="P7" s="14">
        <f>SUM(co2_2014_ind!$B6:$AN6)</f>
        <v>3076.0664751534282</v>
      </c>
      <c r="Q7" s="14">
        <f>SUM(co2_2015_ind!$B6:$AN6)</f>
        <v>3106.3688830972155</v>
      </c>
      <c r="R7" s="14">
        <f>SUM(co2_2016_ind!$B6:$AN6)</f>
        <v>2985.7123857959659</v>
      </c>
      <c r="S7" s="14">
        <f>SUM(co2_2017_ind!$B6:$AN6)</f>
        <v>2246.953460709874</v>
      </c>
      <c r="T7" s="14">
        <f>SUM(co2_2018_ind!$B6:$AN6)</f>
        <v>2440.2200882110451</v>
      </c>
    </row>
    <row r="8" spans="2:20" x14ac:dyDescent="0.45">
      <c r="B8" s="3" t="s">
        <v>436</v>
      </c>
      <c r="C8" s="14">
        <f>SUM(co2_2001_ind!$B7:$AN7)</f>
        <v>330.91596714555953</v>
      </c>
      <c r="D8" s="14">
        <f>SUM(co2_2002_ind!$B7:$AN7)</f>
        <v>324.56508702948793</v>
      </c>
      <c r="E8" s="14">
        <f>SUM(co2_2003_ind!$B7:$AN7)</f>
        <v>325.08032058866587</v>
      </c>
      <c r="F8" s="14">
        <f>SUM(co2_2004_ind!$B7:$AN7)</f>
        <v>362.68491502906164</v>
      </c>
      <c r="G8" s="14">
        <f>SUM(co2_2005_ind!$B7:$AN7)</f>
        <v>406.08501344472023</v>
      </c>
      <c r="H8" s="14">
        <f>SUM(co2_2006_ind!$B7:$AN7)</f>
        <v>424.39732077176791</v>
      </c>
      <c r="I8" s="14">
        <f>SUM(co2_2007_ind!$B7:$AN7)</f>
        <v>436.91315188110423</v>
      </c>
      <c r="J8" s="14">
        <f>SUM(co2_2008_ind!$B7:$AN7)</f>
        <v>369.50400079439839</v>
      </c>
      <c r="K8" s="14">
        <f>SUM(co2_2009_ind!$B7:$AN7)</f>
        <v>444.38651952237319</v>
      </c>
      <c r="L8" s="14">
        <f>SUM(co2_2010_ind!$B7:$AN7)</f>
        <v>309.58030740184188</v>
      </c>
      <c r="M8" s="14">
        <f>SUM(co2_2011_ind!$B7:$AN7)</f>
        <v>359.80080327633885</v>
      </c>
      <c r="N8" s="14">
        <f>SUM(co2_2012_ind!$B7:$AN7)</f>
        <v>353.34959087502165</v>
      </c>
      <c r="O8" s="14">
        <f>SUM(co2_2013_ind!$B7:$AN7)</f>
        <v>418.0971565186212</v>
      </c>
      <c r="P8" s="14">
        <f>SUM(co2_2014_ind!$B7:$AN7)</f>
        <v>400.41418411227113</v>
      </c>
      <c r="Q8" s="14">
        <f>SUM(co2_2015_ind!$B7:$AN7)</f>
        <v>395.0721221171865</v>
      </c>
      <c r="R8" s="14">
        <f>SUM(co2_2016_ind!$B7:$AN7)</f>
        <v>367.00448912318069</v>
      </c>
      <c r="S8" s="14">
        <f>SUM(co2_2017_ind!$B7:$AN7)</f>
        <v>317.59293561355128</v>
      </c>
      <c r="T8" s="14">
        <f>SUM(co2_2018_ind!$B7:$AN7)</f>
        <v>346.18100372506592</v>
      </c>
    </row>
    <row r="9" spans="2:20" x14ac:dyDescent="0.45">
      <c r="B9" s="3" t="s">
        <v>437</v>
      </c>
      <c r="C9" s="14">
        <f>SUM(co2_2001_ind!$B8:$AN8)</f>
        <v>282.17255654153456</v>
      </c>
      <c r="D9" s="14">
        <f>SUM(co2_2002_ind!$B8:$AN8)</f>
        <v>257.58533744512732</v>
      </c>
      <c r="E9" s="14">
        <f>SUM(co2_2003_ind!$B8:$AN8)</f>
        <v>275.16374468672893</v>
      </c>
      <c r="F9" s="14">
        <f>SUM(co2_2004_ind!$B8:$AN8)</f>
        <v>313.05530688959988</v>
      </c>
      <c r="G9" s="14">
        <f>SUM(co2_2005_ind!$B8:$AN8)</f>
        <v>336.4080331421049</v>
      </c>
      <c r="H9" s="14">
        <f>SUM(co2_2006_ind!$B8:$AN8)</f>
        <v>296.95379767601219</v>
      </c>
      <c r="I9" s="14">
        <f>SUM(co2_2007_ind!$B8:$AN8)</f>
        <v>323.47190002011092</v>
      </c>
      <c r="J9" s="14">
        <f>SUM(co2_2008_ind!$B8:$AN8)</f>
        <v>295.68465029403501</v>
      </c>
      <c r="K9" s="14">
        <f>SUM(co2_2009_ind!$B8:$AN8)</f>
        <v>251.91313135447717</v>
      </c>
      <c r="L9" s="14">
        <f>SUM(co2_2010_ind!$B8:$AN8)</f>
        <v>281.0094737095323</v>
      </c>
      <c r="M9" s="14">
        <f>SUM(co2_2011_ind!$B8:$AN8)</f>
        <v>223.8637083185229</v>
      </c>
      <c r="N9" s="14">
        <f>SUM(co2_2012_ind!$B8:$AN8)</f>
        <v>195.46565111699758</v>
      </c>
      <c r="O9" s="14">
        <f>SUM(co2_2013_ind!$B8:$AN8)</f>
        <v>221.85009217456451</v>
      </c>
      <c r="P9" s="14">
        <f>SUM(co2_2014_ind!$B8:$AN8)</f>
        <v>236.80840217470251</v>
      </c>
      <c r="Q9" s="14">
        <f>SUM(co2_2015_ind!$B8:$AN8)</f>
        <v>259.38516896483088</v>
      </c>
      <c r="R9" s="14">
        <f>SUM(co2_2016_ind!$B8:$AN8)</f>
        <v>244.30035997345109</v>
      </c>
      <c r="S9" s="14">
        <f>SUM(co2_2017_ind!$B8:$AN8)</f>
        <v>224.18251591036358</v>
      </c>
      <c r="T9" s="14">
        <f>SUM(co2_2018_ind!$B8:$AN8)</f>
        <v>251.85635084425493</v>
      </c>
    </row>
    <row r="10" spans="2:20" x14ac:dyDescent="0.45">
      <c r="B10" s="3" t="s">
        <v>438</v>
      </c>
      <c r="C10" s="14">
        <f>SUM(co2_2001_ind!$B9:$AN9)</f>
        <v>77.259387590332679</v>
      </c>
      <c r="D10" s="14">
        <f>SUM(co2_2002_ind!$B9:$AN9)</f>
        <v>88.867392576734218</v>
      </c>
      <c r="E10" s="14">
        <f>SUM(co2_2003_ind!$B9:$AN9)</f>
        <v>84.559922033448188</v>
      </c>
      <c r="F10" s="14">
        <f>SUM(co2_2004_ind!$B9:$AN9)</f>
        <v>74.831859922690398</v>
      </c>
      <c r="G10" s="14">
        <f>SUM(co2_2005_ind!$B9:$AN9)</f>
        <v>73.463520532911161</v>
      </c>
      <c r="H10" s="14">
        <f>SUM(co2_2006_ind!$B9:$AN9)</f>
        <v>78.560657542507656</v>
      </c>
      <c r="I10" s="14">
        <f>SUM(co2_2007_ind!$B9:$AN9)</f>
        <v>82.270162432958728</v>
      </c>
      <c r="J10" s="14">
        <f>SUM(co2_2008_ind!$B9:$AN9)</f>
        <v>77.959722312296648</v>
      </c>
      <c r="K10" s="14">
        <f>SUM(co2_2009_ind!$B9:$AN9)</f>
        <v>87.38180875565233</v>
      </c>
      <c r="L10" s="14">
        <f>SUM(co2_2010_ind!$B9:$AN9)</f>
        <v>67.976304595782153</v>
      </c>
      <c r="M10" s="14">
        <f>SUM(co2_2011_ind!$B9:$AN9)</f>
        <v>47.829919223586856</v>
      </c>
      <c r="N10" s="14">
        <f>SUM(co2_2012_ind!$B9:$AN9)</f>
        <v>56.000152390716998</v>
      </c>
      <c r="O10" s="14">
        <f>SUM(co2_2013_ind!$B9:$AN9)</f>
        <v>84.174920802540143</v>
      </c>
      <c r="P10" s="14">
        <f>SUM(co2_2014_ind!$B9:$AN9)</f>
        <v>103.19064022350412</v>
      </c>
      <c r="Q10" s="14">
        <f>SUM(co2_2015_ind!$B9:$AN9)</f>
        <v>127.0027246175388</v>
      </c>
      <c r="R10" s="14">
        <f>SUM(co2_2016_ind!$B9:$AN9)</f>
        <v>104.47662035836582</v>
      </c>
      <c r="S10" s="14">
        <f>SUM(co2_2017_ind!$B9:$AN9)</f>
        <v>78.682330127395389</v>
      </c>
      <c r="T10" s="14">
        <f>SUM(co2_2018_ind!$B9:$AN9)</f>
        <v>95.709322625566173</v>
      </c>
    </row>
    <row r="11" spans="2:20" x14ac:dyDescent="0.45">
      <c r="B11" s="3" t="s">
        <v>439</v>
      </c>
      <c r="C11" s="14">
        <f>SUM(co2_2001_ind!$B10:$AN10)</f>
        <v>179.35585722696456</v>
      </c>
      <c r="D11" s="14">
        <f>SUM(co2_2002_ind!$B10:$AN10)</f>
        <v>193.04616509197385</v>
      </c>
      <c r="E11" s="14">
        <f>SUM(co2_2003_ind!$B10:$AN10)</f>
        <v>197.96195764282194</v>
      </c>
      <c r="F11" s="14">
        <f>SUM(co2_2004_ind!$B10:$AN10)</f>
        <v>213.91250874020719</v>
      </c>
      <c r="G11" s="14">
        <f>SUM(co2_2005_ind!$B10:$AN10)</f>
        <v>240.47024636703998</v>
      </c>
      <c r="H11" s="14">
        <f>SUM(co2_2006_ind!$B10:$AN10)</f>
        <v>189.95586349826243</v>
      </c>
      <c r="I11" s="14">
        <f>SUM(co2_2007_ind!$B10:$AN10)</f>
        <v>204.91383364411746</v>
      </c>
      <c r="J11" s="14">
        <f>SUM(co2_2008_ind!$B10:$AN10)</f>
        <v>166.72796492820314</v>
      </c>
      <c r="K11" s="14">
        <f>SUM(co2_2009_ind!$B10:$AN10)</f>
        <v>195.31965423037605</v>
      </c>
      <c r="L11" s="14">
        <f>SUM(co2_2010_ind!$B10:$AN10)</f>
        <v>209.61448165304378</v>
      </c>
      <c r="M11" s="14">
        <f>SUM(co2_2011_ind!$B10:$AN10)</f>
        <v>185.42264492245164</v>
      </c>
      <c r="N11" s="14">
        <f>SUM(co2_2012_ind!$B10:$AN10)</f>
        <v>161.09642549184167</v>
      </c>
      <c r="O11" s="14">
        <f>SUM(co2_2013_ind!$B10:$AN10)</f>
        <v>176.70870119725507</v>
      </c>
      <c r="P11" s="14">
        <f>SUM(co2_2014_ind!$B10:$AN10)</f>
        <v>160.3209198461272</v>
      </c>
      <c r="Q11" s="14">
        <f>SUM(co2_2015_ind!$B10:$AN10)</f>
        <v>154.71820524830244</v>
      </c>
      <c r="R11" s="14">
        <f>SUM(co2_2016_ind!$B10:$AN10)</f>
        <v>163.3762589922122</v>
      </c>
      <c r="S11" s="14">
        <f>SUM(co2_2017_ind!$B10:$AN10)</f>
        <v>154.37358441664077</v>
      </c>
      <c r="T11" s="14">
        <f>SUM(co2_2018_ind!$B10:$AN10)</f>
        <v>162.39531358396567</v>
      </c>
    </row>
    <row r="12" spans="2:20" x14ac:dyDescent="0.45">
      <c r="B12" s="3" t="s">
        <v>440</v>
      </c>
      <c r="C12" s="14">
        <f>SUM(co2_2001_ind!$B11:$AN11)</f>
        <v>123.67653000270647</v>
      </c>
      <c r="D12" s="14">
        <f>SUM(co2_2002_ind!$B11:$AN11)</f>
        <v>142.14350356398066</v>
      </c>
      <c r="E12" s="14">
        <f>SUM(co2_2003_ind!$B11:$AN11)</f>
        <v>134.75011699887844</v>
      </c>
      <c r="F12" s="14">
        <f>SUM(co2_2004_ind!$B11:$AN11)</f>
        <v>129.35399607248726</v>
      </c>
      <c r="G12" s="14">
        <f>SUM(co2_2005_ind!$B11:$AN11)</f>
        <v>153.08833907835179</v>
      </c>
      <c r="H12" s="14">
        <f>SUM(co2_2006_ind!$B11:$AN11)</f>
        <v>142.13376875634154</v>
      </c>
      <c r="I12" s="14">
        <f>SUM(co2_2007_ind!$B11:$AN11)</f>
        <v>145.09956916457426</v>
      </c>
      <c r="J12" s="14">
        <f>SUM(co2_2008_ind!$B11:$AN11)</f>
        <v>114.99177902150326</v>
      </c>
      <c r="K12" s="14">
        <f>SUM(co2_2009_ind!$B11:$AN11)</f>
        <v>163.25543258590818</v>
      </c>
      <c r="L12" s="14">
        <f>SUM(co2_2010_ind!$B11:$AN11)</f>
        <v>209.93162233430385</v>
      </c>
      <c r="M12" s="14">
        <f>SUM(co2_2011_ind!$B11:$AN11)</f>
        <v>189.67918164961361</v>
      </c>
      <c r="N12" s="14">
        <f>SUM(co2_2012_ind!$B11:$AN11)</f>
        <v>160.08729482854065</v>
      </c>
      <c r="O12" s="14">
        <f>SUM(co2_2013_ind!$B11:$AN11)</f>
        <v>173.74574312775931</v>
      </c>
      <c r="P12" s="14">
        <f>SUM(co2_2014_ind!$B11:$AN11)</f>
        <v>168.6299309256749</v>
      </c>
      <c r="Q12" s="14">
        <f>SUM(co2_2015_ind!$B11:$AN11)</f>
        <v>174.4683375436345</v>
      </c>
      <c r="R12" s="14">
        <f>SUM(co2_2016_ind!$B11:$AN11)</f>
        <v>195.03477907836464</v>
      </c>
      <c r="S12" s="14">
        <f>SUM(co2_2017_ind!$B11:$AN11)</f>
        <v>178.54946003015394</v>
      </c>
      <c r="T12" s="14">
        <f>SUM(co2_2018_ind!$B11:$AN11)</f>
        <v>116.18679456214316</v>
      </c>
    </row>
    <row r="13" spans="2:20" x14ac:dyDescent="0.45">
      <c r="B13" s="3" t="s">
        <v>441</v>
      </c>
      <c r="C13" s="14">
        <f>SUM(co2_2001_ind!$B12:$AN12)</f>
        <v>47.100047253168803</v>
      </c>
      <c r="D13" s="14">
        <f>SUM(co2_2002_ind!$B12:$AN12)</f>
        <v>57.639839468873539</v>
      </c>
      <c r="E13" s="14">
        <f>SUM(co2_2003_ind!$B12:$AN12)</f>
        <v>25.574381179149917</v>
      </c>
      <c r="F13" s="14">
        <f>SUM(co2_2004_ind!$B12:$AN12)</f>
        <v>29.841318602292112</v>
      </c>
      <c r="G13" s="14">
        <f>SUM(co2_2005_ind!$B12:$AN12)</f>
        <v>43.594948683174174</v>
      </c>
      <c r="H13" s="14">
        <f>SUM(co2_2006_ind!$B12:$AN12)</f>
        <v>20.616354025946972</v>
      </c>
      <c r="I13" s="14">
        <f>SUM(co2_2007_ind!$B12:$AN12)</f>
        <v>19.52055320459413</v>
      </c>
      <c r="J13" s="14">
        <f>SUM(co2_2008_ind!$B12:$AN12)</f>
        <v>18.281993110576334</v>
      </c>
      <c r="K13" s="14">
        <f>SUM(co2_2009_ind!$B12:$AN12)</f>
        <v>22.200591541046592</v>
      </c>
      <c r="L13" s="14">
        <f>SUM(co2_2010_ind!$B12:$AN12)</f>
        <v>22.110933233365117</v>
      </c>
      <c r="M13" s="14">
        <f>SUM(co2_2011_ind!$B12:$AN12)</f>
        <v>20.0829028297794</v>
      </c>
      <c r="N13" s="14">
        <f>SUM(co2_2012_ind!$B12:$AN12)</f>
        <v>22.916898503222068</v>
      </c>
      <c r="O13" s="14">
        <f>SUM(co2_2013_ind!$B12:$AN12)</f>
        <v>23.281116295113367</v>
      </c>
      <c r="P13" s="14">
        <f>SUM(co2_2014_ind!$B12:$AN12)</f>
        <v>26.160140737191565</v>
      </c>
      <c r="Q13" s="14">
        <f>SUM(co2_2015_ind!$B12:$AN12)</f>
        <v>31.999039160868076</v>
      </c>
      <c r="R13" s="14">
        <f>SUM(co2_2016_ind!$B12:$AN12)</f>
        <v>23.466039122334656</v>
      </c>
      <c r="S13" s="14">
        <f>SUM(co2_2017_ind!$B12:$AN12)</f>
        <v>22.131165842728286</v>
      </c>
      <c r="T13" s="14">
        <f>SUM(co2_2018_ind!$B12:$AN12)</f>
        <v>23.26908018826694</v>
      </c>
    </row>
    <row r="14" spans="2:20" x14ac:dyDescent="0.45">
      <c r="B14" s="3" t="s">
        <v>442</v>
      </c>
      <c r="C14" s="14">
        <f>SUM(co2_2001_ind!$B13:$AN13)</f>
        <v>111.26967316952722</v>
      </c>
      <c r="D14" s="14">
        <f>SUM(co2_2002_ind!$B13:$AN13)</f>
        <v>117.56993152154874</v>
      </c>
      <c r="E14" s="14">
        <f>SUM(co2_2003_ind!$B13:$AN13)</f>
        <v>113.81567923088321</v>
      </c>
      <c r="F14" s="14">
        <f>SUM(co2_2004_ind!$B13:$AN13)</f>
        <v>105.86977479685267</v>
      </c>
      <c r="G14" s="14">
        <f>SUM(co2_2005_ind!$B13:$AN13)</f>
        <v>108.20931674335786</v>
      </c>
      <c r="H14" s="14">
        <f>SUM(co2_2006_ind!$B13:$AN13)</f>
        <v>119.58499463613271</v>
      </c>
      <c r="I14" s="14">
        <f>SUM(co2_2007_ind!$B13:$AN13)</f>
        <v>116.41244481945279</v>
      </c>
      <c r="J14" s="14">
        <f>SUM(co2_2008_ind!$B13:$AN13)</f>
        <v>107.65409438221377</v>
      </c>
      <c r="K14" s="14">
        <f>SUM(co2_2009_ind!$B13:$AN13)</f>
        <v>98.936772966147515</v>
      </c>
      <c r="L14" s="14">
        <f>SUM(co2_2010_ind!$B13:$AN13)</f>
        <v>106.50929079373861</v>
      </c>
      <c r="M14" s="14">
        <f>SUM(co2_2011_ind!$B13:$AN13)</f>
        <v>97.287691641889722</v>
      </c>
      <c r="N14" s="14">
        <f>SUM(co2_2012_ind!$B13:$AN13)</f>
        <v>98.437943059843448</v>
      </c>
      <c r="O14" s="14">
        <f>SUM(co2_2013_ind!$B13:$AN13)</f>
        <v>110.98483440597842</v>
      </c>
      <c r="P14" s="14">
        <f>SUM(co2_2014_ind!$B13:$AN13)</f>
        <v>104.0944605141635</v>
      </c>
      <c r="Q14" s="14">
        <f>SUM(co2_2015_ind!$B13:$AN13)</f>
        <v>100.22627947534805</v>
      </c>
      <c r="R14" s="14">
        <f>SUM(co2_2016_ind!$B13:$AN13)</f>
        <v>106.65222071073924</v>
      </c>
      <c r="S14" s="14">
        <f>SUM(co2_2017_ind!$B13:$AN13)</f>
        <v>104.20585393427724</v>
      </c>
      <c r="T14" s="14">
        <f>SUM(co2_2018_ind!$B13:$AN13)</f>
        <v>111.39096282169008</v>
      </c>
    </row>
    <row r="15" spans="2:20" x14ac:dyDescent="0.45">
      <c r="B15" s="3" t="s">
        <v>443</v>
      </c>
      <c r="C15" s="14">
        <f>SUM(co2_2001_ind!$B14:$AN14)</f>
        <v>129.51842660185005</v>
      </c>
      <c r="D15" s="14">
        <f>SUM(co2_2002_ind!$B14:$AN14)</f>
        <v>107.89370348691622</v>
      </c>
      <c r="E15" s="14">
        <f>SUM(co2_2003_ind!$B14:$AN14)</f>
        <v>77.646856579476292</v>
      </c>
      <c r="F15" s="14">
        <f>SUM(co2_2004_ind!$B14:$AN14)</f>
        <v>102.19916316526937</v>
      </c>
      <c r="G15" s="14">
        <f>SUM(co2_2005_ind!$B14:$AN14)</f>
        <v>60.640031033102922</v>
      </c>
      <c r="H15" s="14">
        <f>SUM(co2_2006_ind!$B14:$AN14)</f>
        <v>83.960182346070766</v>
      </c>
      <c r="I15" s="14">
        <f>SUM(co2_2007_ind!$B14:$AN14)</f>
        <v>78.575496483795433</v>
      </c>
      <c r="J15" s="14">
        <f>SUM(co2_2008_ind!$B14:$AN14)</f>
        <v>78.695537923060797</v>
      </c>
      <c r="K15" s="14">
        <f>SUM(co2_2009_ind!$B14:$AN14)</f>
        <v>79.178073325621142</v>
      </c>
      <c r="L15" s="14">
        <f>SUM(co2_2010_ind!$B14:$AN14)</f>
        <v>74.53994570080603</v>
      </c>
      <c r="M15" s="14">
        <f>SUM(co2_2011_ind!$B14:$AN14)</f>
        <v>87.679572007101186</v>
      </c>
      <c r="N15" s="14">
        <f>SUM(co2_2012_ind!$B14:$AN14)</f>
        <v>79.840313684123245</v>
      </c>
      <c r="O15" s="14">
        <f>SUM(co2_2013_ind!$B14:$AN14)</f>
        <v>82.705460218019638</v>
      </c>
      <c r="P15" s="14">
        <f>SUM(co2_2014_ind!$B14:$AN14)</f>
        <v>81.022551729073726</v>
      </c>
      <c r="Q15" s="14">
        <f>SUM(co2_2015_ind!$B14:$AN14)</f>
        <v>74.028185672571283</v>
      </c>
      <c r="R15" s="14">
        <f>SUM(co2_2016_ind!$B14:$AN14)</f>
        <v>78.991659664337746</v>
      </c>
      <c r="S15" s="14">
        <f>SUM(co2_2017_ind!$B14:$AN14)</f>
        <v>78.356021484334747</v>
      </c>
      <c r="T15" s="14">
        <f>SUM(co2_2018_ind!$B14:$AN14)</f>
        <v>79.297712818236718</v>
      </c>
    </row>
    <row r="16" spans="2:20" x14ac:dyDescent="0.45">
      <c r="B16" s="3" t="s">
        <v>444</v>
      </c>
      <c r="C16" s="14">
        <f>SUM(co2_2001_ind!$B15:$AN15)</f>
        <v>164.85135078455136</v>
      </c>
      <c r="D16" s="14">
        <f>SUM(co2_2002_ind!$B15:$AN15)</f>
        <v>165.16182043776087</v>
      </c>
      <c r="E16" s="14">
        <f>SUM(co2_2003_ind!$B15:$AN15)</f>
        <v>168.62334157202071</v>
      </c>
      <c r="F16" s="14">
        <f>SUM(co2_2004_ind!$B15:$AN15)</f>
        <v>155.1964710083233</v>
      </c>
      <c r="G16" s="14">
        <f>SUM(co2_2005_ind!$B15:$AN15)</f>
        <v>149.16888943474893</v>
      </c>
      <c r="H16" s="14">
        <f>SUM(co2_2006_ind!$B15:$AN15)</f>
        <v>158.39891664865254</v>
      </c>
      <c r="I16" s="14">
        <f>SUM(co2_2007_ind!$B15:$AN15)</f>
        <v>158.01763516828819</v>
      </c>
      <c r="J16" s="14">
        <f>SUM(co2_2008_ind!$B15:$AN15)</f>
        <v>128.71047786497459</v>
      </c>
      <c r="K16" s="14">
        <f>SUM(co2_2009_ind!$B15:$AN15)</f>
        <v>126.46281535214429</v>
      </c>
      <c r="L16" s="14">
        <f>SUM(co2_2010_ind!$B15:$AN15)</f>
        <v>134.84887489053182</v>
      </c>
      <c r="M16" s="14">
        <f>SUM(co2_2011_ind!$B15:$AN15)</f>
        <v>126.05334820685428</v>
      </c>
      <c r="N16" s="14">
        <f>SUM(co2_2012_ind!$B15:$AN15)</f>
        <v>121.6670380570983</v>
      </c>
      <c r="O16" s="14">
        <f>SUM(co2_2013_ind!$B15:$AN15)</f>
        <v>131.51183462284101</v>
      </c>
      <c r="P16" s="14">
        <f>SUM(co2_2014_ind!$B15:$AN15)</f>
        <v>122.85096922365769</v>
      </c>
      <c r="Q16" s="14">
        <f>SUM(co2_2015_ind!$B15:$AN15)</f>
        <v>124.2653209759853</v>
      </c>
      <c r="R16" s="14">
        <f>SUM(co2_2016_ind!$B15:$AN15)</f>
        <v>139.60523090761978</v>
      </c>
      <c r="S16" s="14">
        <f>SUM(co2_2017_ind!$B15:$AN15)</f>
        <v>135.25156650815455</v>
      </c>
      <c r="T16" s="14">
        <f>SUM(co2_2018_ind!$B15:$AN15)</f>
        <v>147.6308378756562</v>
      </c>
    </row>
    <row r="17" spans="2:20" x14ac:dyDescent="0.45">
      <c r="B17" s="3" t="s">
        <v>445</v>
      </c>
      <c r="C17" s="14">
        <f>SUM(co2_2001_ind!$B16:$AN16)</f>
        <v>278.2743436086057</v>
      </c>
      <c r="D17" s="14">
        <f>SUM(co2_2002_ind!$B16:$AN16)</f>
        <v>190.81144453979613</v>
      </c>
      <c r="E17" s="14">
        <f>SUM(co2_2003_ind!$B16:$AN16)</f>
        <v>218.19459925025967</v>
      </c>
      <c r="F17" s="14">
        <f>SUM(co2_2004_ind!$B16:$AN16)</f>
        <v>271.5371506007877</v>
      </c>
      <c r="G17" s="14">
        <f>SUM(co2_2005_ind!$B16:$AN16)</f>
        <v>292.48072988531942</v>
      </c>
      <c r="H17" s="14">
        <f>SUM(co2_2006_ind!$B16:$AN16)</f>
        <v>184.57348214616377</v>
      </c>
      <c r="I17" s="14">
        <f>SUM(co2_2007_ind!$B16:$AN16)</f>
        <v>187.41152869638728</v>
      </c>
      <c r="J17" s="14">
        <f>SUM(co2_2008_ind!$B16:$AN16)</f>
        <v>157.60691627687109</v>
      </c>
      <c r="K17" s="14">
        <f>SUM(co2_2009_ind!$B16:$AN16)</f>
        <v>148.17304684653624</v>
      </c>
      <c r="L17" s="14">
        <f>SUM(co2_2010_ind!$B16:$AN16)</f>
        <v>175.83913821145313</v>
      </c>
      <c r="M17" s="14">
        <f>SUM(co2_2011_ind!$B16:$AN16)</f>
        <v>153.63277767137475</v>
      </c>
      <c r="N17" s="14">
        <f>SUM(co2_2012_ind!$B16:$AN16)</f>
        <v>149.13030897179871</v>
      </c>
      <c r="O17" s="14">
        <f>SUM(co2_2013_ind!$B16:$AN16)</f>
        <v>161.25175003481152</v>
      </c>
      <c r="P17" s="14">
        <f>SUM(co2_2014_ind!$B16:$AN16)</f>
        <v>154.98391102309938</v>
      </c>
      <c r="Q17" s="14">
        <f>SUM(co2_2015_ind!$B16:$AN16)</f>
        <v>156.60167796973343</v>
      </c>
      <c r="R17" s="14">
        <f>SUM(co2_2016_ind!$B16:$AN16)</f>
        <v>171.52403961313368</v>
      </c>
      <c r="S17" s="14">
        <f>SUM(co2_2017_ind!$B16:$AN16)</f>
        <v>152.09835013848573</v>
      </c>
      <c r="T17" s="14">
        <f>SUM(co2_2018_ind!$B16:$AN16)</f>
        <v>171.79808607341113</v>
      </c>
    </row>
    <row r="18" spans="2:20" x14ac:dyDescent="0.45">
      <c r="B18" s="3" t="s">
        <v>446</v>
      </c>
      <c r="C18" s="14">
        <f>SUM(co2_2001_ind!$B17:$AN17)</f>
        <v>57.37917840601785</v>
      </c>
      <c r="D18" s="14">
        <f>SUM(co2_2002_ind!$B17:$AN17)</f>
        <v>78.875826483455199</v>
      </c>
      <c r="E18" s="14">
        <f>SUM(co2_2003_ind!$B17:$AN17)</f>
        <v>53.064815621272622</v>
      </c>
      <c r="F18" s="14">
        <f>SUM(co2_2004_ind!$B17:$AN17)</f>
        <v>57.709400431101912</v>
      </c>
      <c r="G18" s="14">
        <f>SUM(co2_2005_ind!$B17:$AN17)</f>
        <v>41.633495897340353</v>
      </c>
      <c r="H18" s="14">
        <f>SUM(co2_2006_ind!$B17:$AN17)</f>
        <v>42.384990505788707</v>
      </c>
      <c r="I18" s="14">
        <f>SUM(co2_2007_ind!$B17:$AN17)</f>
        <v>48.92778155916151</v>
      </c>
      <c r="J18" s="14">
        <f>SUM(co2_2008_ind!$B17:$AN17)</f>
        <v>39.446333019482914</v>
      </c>
      <c r="K18" s="14">
        <f>SUM(co2_2009_ind!$B17:$AN17)</f>
        <v>37.724402871330824</v>
      </c>
      <c r="L18" s="14">
        <f>SUM(co2_2010_ind!$B17:$AN17)</f>
        <v>46.19814078460761</v>
      </c>
      <c r="M18" s="14">
        <f>SUM(co2_2011_ind!$B17:$AN17)</f>
        <v>39.095459534914497</v>
      </c>
      <c r="N18" s="14">
        <f>SUM(co2_2012_ind!$B17:$AN17)</f>
        <v>35.582399692151384</v>
      </c>
      <c r="O18" s="14">
        <f>SUM(co2_2013_ind!$B17:$AN17)</f>
        <v>38.972137126685546</v>
      </c>
      <c r="P18" s="14">
        <f>SUM(co2_2014_ind!$B17:$AN17)</f>
        <v>36.796385519505641</v>
      </c>
      <c r="Q18" s="14">
        <f>SUM(co2_2015_ind!$B17:$AN17)</f>
        <v>35.494388436501616</v>
      </c>
      <c r="R18" s="14">
        <f>SUM(co2_2016_ind!$B17:$AN17)</f>
        <v>40.928663704587862</v>
      </c>
      <c r="S18" s="14">
        <f>SUM(co2_2017_ind!$B17:$AN17)</f>
        <v>33.294691157042813</v>
      </c>
      <c r="T18" s="14">
        <f>SUM(co2_2018_ind!$B17:$AN17)</f>
        <v>36.912793407349596</v>
      </c>
    </row>
    <row r="19" spans="2:20" x14ac:dyDescent="0.45">
      <c r="B19" s="3" t="s">
        <v>447</v>
      </c>
      <c r="C19" s="14">
        <f>SUM(co2_2001_ind!$B18:$AN18)</f>
        <v>195.54361174602849</v>
      </c>
      <c r="D19" s="14">
        <f>SUM(co2_2002_ind!$B18:$AN18)</f>
        <v>214.37560627884238</v>
      </c>
      <c r="E19" s="14">
        <f>SUM(co2_2003_ind!$B18:$AN18)</f>
        <v>227.66870959907428</v>
      </c>
      <c r="F19" s="14">
        <f>SUM(co2_2004_ind!$B18:$AN18)</f>
        <v>205.88857569588993</v>
      </c>
      <c r="G19" s="14">
        <f>SUM(co2_2005_ind!$B18:$AN18)</f>
        <v>185.79432637116648</v>
      </c>
      <c r="H19" s="14">
        <f>SUM(co2_2006_ind!$B18:$AN18)</f>
        <v>175.92346086267975</v>
      </c>
      <c r="I19" s="14">
        <f>SUM(co2_2007_ind!$B18:$AN18)</f>
        <v>166.0210289119043</v>
      </c>
      <c r="J19" s="14">
        <f>SUM(co2_2008_ind!$B18:$AN18)</f>
        <v>142.69930290618433</v>
      </c>
      <c r="K19" s="14">
        <f>SUM(co2_2009_ind!$B18:$AN18)</f>
        <v>126.21368331702709</v>
      </c>
      <c r="L19" s="14">
        <f>SUM(co2_2010_ind!$B18:$AN18)</f>
        <v>123.24813993985573</v>
      </c>
      <c r="M19" s="14">
        <f>SUM(co2_2011_ind!$B18:$AN18)</f>
        <v>112.32557160261354</v>
      </c>
      <c r="N19" s="14">
        <f>SUM(co2_2012_ind!$B18:$AN18)</f>
        <v>106.08090303229575</v>
      </c>
      <c r="O19" s="14">
        <f>SUM(co2_2013_ind!$B18:$AN18)</f>
        <v>117.07754408579852</v>
      </c>
      <c r="P19" s="14">
        <f>SUM(co2_2014_ind!$B18:$AN18)</f>
        <v>117.10883837871796</v>
      </c>
      <c r="Q19" s="14">
        <f>SUM(co2_2015_ind!$B18:$AN18)</f>
        <v>109.31922180966608</v>
      </c>
      <c r="R19" s="14">
        <f>SUM(co2_2016_ind!$B18:$AN18)</f>
        <v>119.08458490214353</v>
      </c>
      <c r="S19" s="14">
        <f>SUM(co2_2017_ind!$B18:$AN18)</f>
        <v>103.3222380926269</v>
      </c>
      <c r="T19" s="14">
        <f>SUM(co2_2018_ind!$B18:$AN18)</f>
        <v>110.74604138352022</v>
      </c>
    </row>
    <row r="20" spans="2:20" x14ac:dyDescent="0.45">
      <c r="B20" s="3" t="s">
        <v>448</v>
      </c>
      <c r="C20" s="14">
        <f>SUM(co2_2001_ind!$B19:$AN19)</f>
        <v>27.881184881664453</v>
      </c>
      <c r="D20" s="14">
        <f>SUM(co2_2002_ind!$B19:$AN19)</f>
        <v>29.478500639984986</v>
      </c>
      <c r="E20" s="14">
        <f>SUM(co2_2003_ind!$B19:$AN19)</f>
        <v>26.377575864667012</v>
      </c>
      <c r="F20" s="14">
        <f>SUM(co2_2004_ind!$B19:$AN19)</f>
        <v>26.386920972512801</v>
      </c>
      <c r="G20" s="14">
        <f>SUM(co2_2005_ind!$B19:$AN19)</f>
        <v>28.244573405665314</v>
      </c>
      <c r="H20" s="14">
        <f>SUM(co2_2006_ind!$B19:$AN19)</f>
        <v>27.817719855726907</v>
      </c>
      <c r="I20" s="14">
        <f>SUM(co2_2007_ind!$B19:$AN19)</f>
        <v>27.975742990190625</v>
      </c>
      <c r="J20" s="14">
        <f>SUM(co2_2008_ind!$B19:$AN19)</f>
        <v>24.426471033455563</v>
      </c>
      <c r="K20" s="14">
        <f>SUM(co2_2009_ind!$B19:$AN19)</f>
        <v>21.657561443775755</v>
      </c>
      <c r="L20" s="14">
        <f>SUM(co2_2010_ind!$B19:$AN19)</f>
        <v>21.661105118195064</v>
      </c>
      <c r="M20" s="14">
        <f>SUM(co2_2011_ind!$B19:$AN19)</f>
        <v>19.832262305484374</v>
      </c>
      <c r="N20" s="14">
        <f>SUM(co2_2012_ind!$B19:$AN19)</f>
        <v>19.732293667483439</v>
      </c>
      <c r="O20" s="14">
        <f>SUM(co2_2013_ind!$B19:$AN19)</f>
        <v>20.066182697602837</v>
      </c>
      <c r="P20" s="14">
        <f>SUM(co2_2014_ind!$B19:$AN19)</f>
        <v>20.61925737680788</v>
      </c>
      <c r="Q20" s="14">
        <f>SUM(co2_2015_ind!$B19:$AN19)</f>
        <v>21.365958572731003</v>
      </c>
      <c r="R20" s="14">
        <f>SUM(co2_2016_ind!$B19:$AN19)</f>
        <v>22.916941302393109</v>
      </c>
      <c r="S20" s="14">
        <f>SUM(co2_2017_ind!$B19:$AN19)</f>
        <v>20.638921493619687</v>
      </c>
      <c r="T20" s="14">
        <f>SUM(co2_2018_ind!$B19:$AN19)</f>
        <v>22.739942396992014</v>
      </c>
    </row>
    <row r="21" spans="2:20" x14ac:dyDescent="0.45">
      <c r="B21" s="3" t="s">
        <v>449</v>
      </c>
      <c r="C21" s="14">
        <f>SUM(co2_2001_ind!$B20:$AN20)</f>
        <v>27.040214538760765</v>
      </c>
      <c r="D21" s="14">
        <f>SUM(co2_2002_ind!$B20:$AN20)</f>
        <v>10.229444055715133</v>
      </c>
      <c r="E21" s="14">
        <f>SUM(co2_2003_ind!$B20:$AN20)</f>
        <v>22.872945482616412</v>
      </c>
      <c r="F21" s="14">
        <f>SUM(co2_2004_ind!$B20:$AN20)</f>
        <v>9.4912965403645586</v>
      </c>
      <c r="G21" s="14">
        <f>SUM(co2_2005_ind!$B20:$AN20)</f>
        <v>7.6885995900387858</v>
      </c>
      <c r="H21" s="14">
        <f>SUM(co2_2006_ind!$B20:$AN20)</f>
        <v>52.873527260399101</v>
      </c>
      <c r="I21" s="14">
        <f>SUM(co2_2007_ind!$B20:$AN20)</f>
        <v>6.8040512691394355</v>
      </c>
      <c r="J21" s="14">
        <f>SUM(co2_2008_ind!$B20:$AN20)</f>
        <v>50.095513924246205</v>
      </c>
      <c r="K21" s="14">
        <f>SUM(co2_2009_ind!$B20:$AN20)</f>
        <v>40.976574235593425</v>
      </c>
      <c r="L21" s="14">
        <f>SUM(co2_2010_ind!$B20:$AN20)</f>
        <v>6.8791588455808013</v>
      </c>
      <c r="M21" s="14">
        <f>SUM(co2_2011_ind!$B20:$AN20)</f>
        <v>28.242439065400688</v>
      </c>
      <c r="N21" s="14">
        <f>SUM(co2_2012_ind!$B20:$AN20)</f>
        <v>28.295966205801864</v>
      </c>
      <c r="O21" s="14">
        <f>SUM(co2_2013_ind!$B20:$AN20)</f>
        <v>24.209132860298279</v>
      </c>
      <c r="P21" s="14">
        <f>SUM(co2_2014_ind!$B20:$AN20)</f>
        <v>25.308204299239609</v>
      </c>
      <c r="Q21" s="14">
        <f>SUM(co2_2015_ind!$B20:$AN20)</f>
        <v>24.003432618941492</v>
      </c>
      <c r="R21" s="14">
        <f>SUM(co2_2016_ind!$B20:$AN20)</f>
        <v>17.749781897637906</v>
      </c>
      <c r="S21" s="14">
        <f>SUM(co2_2017_ind!$B20:$AN20)</f>
        <v>18.630338085162524</v>
      </c>
      <c r="T21" s="14">
        <f>SUM(co2_2018_ind!$B20:$AN20)</f>
        <v>18.490578070179811</v>
      </c>
    </row>
    <row r="22" spans="2:20" x14ac:dyDescent="0.45">
      <c r="B22" s="3" t="s">
        <v>450</v>
      </c>
      <c r="C22" s="14">
        <f>SUM(co2_2001_ind!$B21:$AN21)</f>
        <v>935.24506544401675</v>
      </c>
      <c r="D22" s="14">
        <f>SUM(co2_2002_ind!$B21:$AN21)</f>
        <v>689.68910639258877</v>
      </c>
      <c r="E22" s="14">
        <f>SUM(co2_2003_ind!$B21:$AN21)</f>
        <v>709.74969984418988</v>
      </c>
      <c r="F22" s="14">
        <f>SUM(co2_2004_ind!$B21:$AN21)</f>
        <v>730.75608891598961</v>
      </c>
      <c r="G22" s="14">
        <f>SUM(co2_2005_ind!$B21:$AN21)</f>
        <v>593.89435559396134</v>
      </c>
      <c r="H22" s="14">
        <f>SUM(co2_2006_ind!$B21:$AN21)</f>
        <v>613.39455670683799</v>
      </c>
      <c r="I22" s="14">
        <f>SUM(co2_2007_ind!$B21:$AN21)</f>
        <v>884.98839112619294</v>
      </c>
      <c r="J22" s="14">
        <f>SUM(co2_2008_ind!$B21:$AN21)</f>
        <v>567.59736214927341</v>
      </c>
      <c r="K22" s="14">
        <f>SUM(co2_2009_ind!$B21:$AN21)</f>
        <v>668.67291489888453</v>
      </c>
      <c r="L22" s="14">
        <f>SUM(co2_2010_ind!$B21:$AN21)</f>
        <v>572.43740995613211</v>
      </c>
      <c r="M22" s="14">
        <f>SUM(co2_2011_ind!$B21:$AN21)</f>
        <v>482.83102635248292</v>
      </c>
      <c r="N22" s="14">
        <f>SUM(co2_2012_ind!$B21:$AN21)</f>
        <v>417.73761473496864</v>
      </c>
      <c r="O22" s="14">
        <f>SUM(co2_2013_ind!$B21:$AN21)</f>
        <v>402.92890630496885</v>
      </c>
      <c r="P22" s="14">
        <f>SUM(co2_2014_ind!$B21:$AN21)</f>
        <v>359.51089131212575</v>
      </c>
      <c r="Q22" s="14">
        <f>SUM(co2_2015_ind!$B21:$AN21)</f>
        <v>439.96830528436152</v>
      </c>
      <c r="R22" s="14">
        <f>SUM(co2_2016_ind!$B21:$AN21)</f>
        <v>401.70479101677427</v>
      </c>
      <c r="S22" s="14">
        <f>SUM(co2_2017_ind!$B21:$AN21)</f>
        <v>313.06829041829627</v>
      </c>
      <c r="T22" s="14">
        <f>SUM(co2_2018_ind!$B21:$AN21)</f>
        <v>349.86752798513561</v>
      </c>
    </row>
    <row r="23" spans="2:20" x14ac:dyDescent="0.45">
      <c r="B23" s="3" t="s">
        <v>451</v>
      </c>
      <c r="C23" s="14">
        <f>SUM(co2_2001_ind!$B22:$AN22)</f>
        <v>567.64401976776844</v>
      </c>
      <c r="D23" s="14">
        <f>SUM(co2_2002_ind!$B22:$AN22)</f>
        <v>604.4725996454514</v>
      </c>
      <c r="E23" s="14">
        <f>SUM(co2_2003_ind!$B22:$AN22)</f>
        <v>559.43225942976062</v>
      </c>
      <c r="F23" s="14">
        <f>SUM(co2_2004_ind!$B22:$AN22)</f>
        <v>584.1155763091665</v>
      </c>
      <c r="G23" s="14">
        <f>SUM(co2_2005_ind!$B22:$AN22)</f>
        <v>452.24873579396012</v>
      </c>
      <c r="H23" s="14">
        <f>SUM(co2_2006_ind!$B22:$AN22)</f>
        <v>551.11454692804136</v>
      </c>
      <c r="I23" s="14">
        <f>SUM(co2_2007_ind!$B22:$AN22)</f>
        <v>484.55445574995372</v>
      </c>
      <c r="J23" s="14">
        <f>SUM(co2_2008_ind!$B22:$AN22)</f>
        <v>481.71862749652581</v>
      </c>
      <c r="K23" s="14">
        <f>SUM(co2_2009_ind!$B22:$AN22)</f>
        <v>504.63434945862025</v>
      </c>
      <c r="L23" s="14">
        <f>SUM(co2_2010_ind!$B22:$AN22)</f>
        <v>497.43397196650568</v>
      </c>
      <c r="M23" s="14">
        <f>SUM(co2_2011_ind!$B22:$AN22)</f>
        <v>447.19181059713617</v>
      </c>
      <c r="N23" s="14">
        <f>SUM(co2_2012_ind!$B22:$AN22)</f>
        <v>487.52989535700175</v>
      </c>
      <c r="O23" s="14">
        <f>SUM(co2_2013_ind!$B22:$AN22)</f>
        <v>435.57475928994313</v>
      </c>
      <c r="P23" s="14">
        <f>SUM(co2_2014_ind!$B22:$AN22)</f>
        <v>334.19068181804175</v>
      </c>
      <c r="Q23" s="14">
        <f>SUM(co2_2015_ind!$B22:$AN22)</f>
        <v>359.33675599839921</v>
      </c>
      <c r="R23" s="14">
        <f>SUM(co2_2016_ind!$B22:$AN22)</f>
        <v>395.09542290619316</v>
      </c>
      <c r="S23" s="14">
        <f>SUM(co2_2017_ind!$B22:$AN22)</f>
        <v>291.76968338853283</v>
      </c>
      <c r="T23" s="14">
        <f>SUM(co2_2018_ind!$B22:$AN22)</f>
        <v>370.82842681972005</v>
      </c>
    </row>
    <row r="24" spans="2:20" x14ac:dyDescent="0.45">
      <c r="B24" s="3" t="s">
        <v>452</v>
      </c>
      <c r="C24" s="14">
        <f>SUM(co2_2001_ind!$B23:$AN23)</f>
        <v>52.504107217184846</v>
      </c>
      <c r="D24" s="14">
        <f>SUM(co2_2002_ind!$B23:$AN23)</f>
        <v>45.236645188741399</v>
      </c>
      <c r="E24" s="14">
        <f>SUM(co2_2003_ind!$B23:$AN23)</f>
        <v>56.250611693859298</v>
      </c>
      <c r="F24" s="14">
        <f>SUM(co2_2004_ind!$B23:$AN23)</f>
        <v>33.446934474421873</v>
      </c>
      <c r="G24" s="14">
        <f>SUM(co2_2005_ind!$B23:$AN23)</f>
        <v>40.601861983260839</v>
      </c>
      <c r="H24" s="14">
        <f>SUM(co2_2006_ind!$B23:$AN23)</f>
        <v>91.755619154861648</v>
      </c>
      <c r="I24" s="14">
        <f>SUM(co2_2007_ind!$B23:$AN23)</f>
        <v>35.588795785510683</v>
      </c>
      <c r="J24" s="14">
        <f>SUM(co2_2008_ind!$B23:$AN23)</f>
        <v>99.347882741106957</v>
      </c>
      <c r="K24" s="14">
        <f>SUM(co2_2009_ind!$B23:$AN23)</f>
        <v>77.972619321204903</v>
      </c>
      <c r="L24" s="14">
        <f>SUM(co2_2010_ind!$B23:$AN23)</f>
        <v>47.547044273841216</v>
      </c>
      <c r="M24" s="14">
        <f>SUM(co2_2011_ind!$B23:$AN23)</f>
        <v>79.795595513448163</v>
      </c>
      <c r="N24" s="14">
        <f>SUM(co2_2012_ind!$B23:$AN23)</f>
        <v>76.822524472239763</v>
      </c>
      <c r="O24" s="14">
        <f>SUM(co2_2013_ind!$B23:$AN23)</f>
        <v>66.782654566672406</v>
      </c>
      <c r="P24" s="14">
        <f>SUM(co2_2014_ind!$B23:$AN23)</f>
        <v>61.948894075650706</v>
      </c>
      <c r="Q24" s="14">
        <f>SUM(co2_2015_ind!$B23:$AN23)</f>
        <v>54.514958552212192</v>
      </c>
      <c r="R24" s="14">
        <f>SUM(co2_2016_ind!$B23:$AN23)</f>
        <v>63.879362771263494</v>
      </c>
      <c r="S24" s="14">
        <f>SUM(co2_2017_ind!$B23:$AN23)</f>
        <v>56.395655911771129</v>
      </c>
      <c r="T24" s="14">
        <f>SUM(co2_2018_ind!$B23:$AN23)</f>
        <v>45.710525868070221</v>
      </c>
    </row>
    <row r="25" spans="2:20" x14ac:dyDescent="0.45">
      <c r="B25" s="3" t="s">
        <v>453</v>
      </c>
      <c r="C25" s="14">
        <f>SUM(co2_2001_ind!$B24:$AN24)</f>
        <v>479.74992357397934</v>
      </c>
      <c r="D25" s="14">
        <f>SUM(co2_2002_ind!$B24:$AN24)</f>
        <v>477.24875684041308</v>
      </c>
      <c r="E25" s="14">
        <f>SUM(co2_2003_ind!$B24:$AN24)</f>
        <v>446.84609677980563</v>
      </c>
      <c r="F25" s="14">
        <f>SUM(co2_2004_ind!$B24:$AN24)</f>
        <v>482.08852913894958</v>
      </c>
      <c r="G25" s="14">
        <f>SUM(co2_2005_ind!$B24:$AN24)</f>
        <v>406.23470734625351</v>
      </c>
      <c r="H25" s="14">
        <f>SUM(co2_2006_ind!$B24:$AN24)</f>
        <v>403.78759315296509</v>
      </c>
      <c r="I25" s="14">
        <f>SUM(co2_2007_ind!$B24:$AN24)</f>
        <v>428.42236605523107</v>
      </c>
      <c r="J25" s="14">
        <f>SUM(co2_2008_ind!$B24:$AN24)</f>
        <v>386.82138002351053</v>
      </c>
      <c r="K25" s="14">
        <f>SUM(co2_2009_ind!$B24:$AN24)</f>
        <v>341.58524453405323</v>
      </c>
      <c r="L25" s="14">
        <f>SUM(co2_2010_ind!$B24:$AN24)</f>
        <v>343.430819457594</v>
      </c>
      <c r="M25" s="14">
        <f>SUM(co2_2011_ind!$B24:$AN24)</f>
        <v>350.03632370186392</v>
      </c>
      <c r="N25" s="14">
        <f>SUM(co2_2012_ind!$B24:$AN24)</f>
        <v>340.85590330935571</v>
      </c>
      <c r="O25" s="14">
        <f>SUM(co2_2013_ind!$B24:$AN24)</f>
        <v>359.21099160838884</v>
      </c>
      <c r="P25" s="14">
        <f>SUM(co2_2014_ind!$B24:$AN24)</f>
        <v>375.30579128503155</v>
      </c>
      <c r="Q25" s="14">
        <f>SUM(co2_2015_ind!$B24:$AN24)</f>
        <v>371.38804987906184</v>
      </c>
      <c r="R25" s="14">
        <f>SUM(co2_2016_ind!$B24:$AN24)</f>
        <v>374.44687380536834</v>
      </c>
      <c r="S25" s="14">
        <f>SUM(co2_2017_ind!$B24:$AN24)</f>
        <v>341.06938888173471</v>
      </c>
      <c r="T25" s="14">
        <f>SUM(co2_2018_ind!$B24:$AN24)</f>
        <v>339.16603298726267</v>
      </c>
    </row>
    <row r="26" spans="2:20" x14ac:dyDescent="0.45">
      <c r="B26" s="3" t="s">
        <v>454</v>
      </c>
      <c r="C26" s="14">
        <f>SUM(co2_2001_ind!$B25:$AN25)</f>
        <v>678.50091632749002</v>
      </c>
      <c r="D26" s="14">
        <f>SUM(co2_2002_ind!$B25:$AN25)</f>
        <v>667.69894389603473</v>
      </c>
      <c r="E26" s="14">
        <f>SUM(co2_2003_ind!$B25:$AN25)</f>
        <v>641.81577475767995</v>
      </c>
      <c r="F26" s="14">
        <f>SUM(co2_2004_ind!$B25:$AN25)</f>
        <v>742.77393908741419</v>
      </c>
      <c r="G26" s="14">
        <f>SUM(co2_2005_ind!$B25:$AN25)</f>
        <v>758.00011711804655</v>
      </c>
      <c r="H26" s="14">
        <f>SUM(co2_2006_ind!$B25:$AN25)</f>
        <v>745.36602605550047</v>
      </c>
      <c r="I26" s="14">
        <f>SUM(co2_2007_ind!$B25:$AN25)</f>
        <v>751.90787656886528</v>
      </c>
      <c r="J26" s="14">
        <f>SUM(co2_2008_ind!$B25:$AN25)</f>
        <v>615.21178240229494</v>
      </c>
      <c r="K26" s="14">
        <f>SUM(co2_2009_ind!$B25:$AN25)</f>
        <v>555.42603166525782</v>
      </c>
      <c r="L26" s="14">
        <f>SUM(co2_2010_ind!$B25:$AN25)</f>
        <v>516.87778912961414</v>
      </c>
      <c r="M26" s="14">
        <f>SUM(co2_2011_ind!$B25:$AN25)</f>
        <v>510.90714571030253</v>
      </c>
      <c r="N26" s="14">
        <f>SUM(co2_2012_ind!$B25:$AN25)</f>
        <v>464.1102667298079</v>
      </c>
      <c r="O26" s="14">
        <f>SUM(co2_2013_ind!$B25:$AN25)</f>
        <v>467.58539510556949</v>
      </c>
      <c r="P26" s="14">
        <f>SUM(co2_2014_ind!$B25:$AN25)</f>
        <v>467.6435895196314</v>
      </c>
      <c r="Q26" s="14">
        <f>SUM(co2_2015_ind!$B25:$AN25)</f>
        <v>404.19355360258845</v>
      </c>
      <c r="R26" s="14">
        <f>SUM(co2_2016_ind!$B25:$AN25)</f>
        <v>396.27293820442253</v>
      </c>
      <c r="S26" s="14">
        <f>SUM(co2_2017_ind!$B25:$AN25)</f>
        <v>334.88804247898076</v>
      </c>
      <c r="T26" s="14">
        <f>SUM(co2_2018_ind!$B25:$AN25)</f>
        <v>342.62227135247593</v>
      </c>
    </row>
    <row r="27" spans="2:20" x14ac:dyDescent="0.45">
      <c r="B27" s="3" t="s">
        <v>455</v>
      </c>
      <c r="C27" s="14">
        <f>SUM(co2_2001_ind!$B26:$AN26)</f>
        <v>218.94120139172517</v>
      </c>
      <c r="D27" s="14">
        <f>SUM(co2_2002_ind!$B26:$AN26)</f>
        <v>244.04935068586542</v>
      </c>
      <c r="E27" s="14">
        <f>SUM(co2_2003_ind!$B26:$AN26)</f>
        <v>273.31253310848484</v>
      </c>
      <c r="F27" s="14">
        <f>SUM(co2_2004_ind!$B26:$AN26)</f>
        <v>174.81240473205975</v>
      </c>
      <c r="G27" s="14">
        <f>SUM(co2_2005_ind!$B26:$AN26)</f>
        <v>191.33896873143786</v>
      </c>
      <c r="H27" s="14">
        <f>SUM(co2_2006_ind!$B26:$AN26)</f>
        <v>125.42297564847283</v>
      </c>
      <c r="I27" s="14">
        <f>SUM(co2_2007_ind!$B26:$AN26)</f>
        <v>147.81992969897726</v>
      </c>
      <c r="J27" s="14">
        <f>SUM(co2_2008_ind!$B26:$AN26)</f>
        <v>109.53474544598556</v>
      </c>
      <c r="K27" s="14">
        <f>SUM(co2_2009_ind!$B26:$AN26)</f>
        <v>82.521072029352297</v>
      </c>
      <c r="L27" s="14">
        <f>SUM(co2_2010_ind!$B26:$AN26)</f>
        <v>80.678567179747773</v>
      </c>
      <c r="M27" s="14">
        <f>SUM(co2_2011_ind!$B26:$AN26)</f>
        <v>100.48969226985051</v>
      </c>
      <c r="N27" s="14">
        <f>SUM(co2_2012_ind!$B26:$AN26)</f>
        <v>72.332397554281854</v>
      </c>
      <c r="O27" s="14">
        <f>SUM(co2_2013_ind!$B26:$AN26)</f>
        <v>76.643156875098668</v>
      </c>
      <c r="P27" s="14">
        <f>SUM(co2_2014_ind!$B26:$AN26)</f>
        <v>71.821112560870446</v>
      </c>
      <c r="Q27" s="14">
        <f>SUM(co2_2015_ind!$B26:$AN26)</f>
        <v>65.109134454885378</v>
      </c>
      <c r="R27" s="14">
        <f>SUM(co2_2016_ind!$B26:$AN26)</f>
        <v>68.556587750453474</v>
      </c>
      <c r="S27" s="14">
        <f>SUM(co2_2017_ind!$B26:$AN26)</f>
        <v>64.247865239466392</v>
      </c>
      <c r="T27" s="14">
        <f>SUM(co2_2018_ind!$B26:$AN26)</f>
        <v>65.590786488221681</v>
      </c>
    </row>
    <row r="28" spans="2:20" x14ac:dyDescent="0.45">
      <c r="B28" s="3" t="s">
        <v>456</v>
      </c>
      <c r="C28" s="14">
        <f>SUM(co2_2001_ind!$B27:$AN27)</f>
        <v>3082.9718556434505</v>
      </c>
      <c r="D28" s="14">
        <f>SUM(co2_2002_ind!$B27:$AN27)</f>
        <v>3030.4981885641387</v>
      </c>
      <c r="E28" s="14">
        <f>SUM(co2_2003_ind!$B27:$AN27)</f>
        <v>2968.244145291751</v>
      </c>
      <c r="F28" s="14">
        <f>SUM(co2_2004_ind!$B27:$AN27)</f>
        <v>2884.550743898556</v>
      </c>
      <c r="G28" s="14">
        <f>SUM(co2_2005_ind!$B27:$AN27)</f>
        <v>3165.8314626827173</v>
      </c>
      <c r="H28" s="14">
        <f>SUM(co2_2006_ind!$B27:$AN27)</f>
        <v>2999.2344901246056</v>
      </c>
      <c r="I28" s="14">
        <f>SUM(co2_2007_ind!$B27:$AN27)</f>
        <v>3057.0174209485263</v>
      </c>
      <c r="J28" s="14">
        <f>SUM(co2_2008_ind!$B27:$AN27)</f>
        <v>2827.4363943397134</v>
      </c>
      <c r="K28" s="14">
        <f>SUM(co2_2009_ind!$B27:$AN27)</f>
        <v>2300.0046149199929</v>
      </c>
      <c r="L28" s="14">
        <f>SUM(co2_2010_ind!$B27:$AN27)</f>
        <v>2402.5101902543897</v>
      </c>
      <c r="M28" s="14">
        <f>SUM(co2_2011_ind!$B27:$AN27)</f>
        <v>2266.9936637669389</v>
      </c>
      <c r="N28" s="14">
        <f>SUM(co2_2012_ind!$B27:$AN27)</f>
        <v>2149.8849361570024</v>
      </c>
      <c r="O28" s="14">
        <f>SUM(co2_2013_ind!$B27:$AN27)</f>
        <v>2360.6868033225628</v>
      </c>
      <c r="P28" s="14">
        <f>SUM(co2_2014_ind!$B27:$AN27)</f>
        <v>2156.4038033553975</v>
      </c>
      <c r="Q28" s="14">
        <f>SUM(co2_2015_ind!$B27:$AN27)</f>
        <v>2150.7488436264453</v>
      </c>
      <c r="R28" s="14">
        <f>SUM(co2_2016_ind!$B27:$AN27)</f>
        <v>1973.9022370705711</v>
      </c>
      <c r="S28" s="14">
        <f>SUM(co2_2017_ind!$B27:$AN27)</f>
        <v>1691.4697339043942</v>
      </c>
      <c r="T28" s="14">
        <f>SUM(co2_2018_ind!$B27:$AN27)</f>
        <v>1966.9620853129868</v>
      </c>
    </row>
    <row r="29" spans="2:20" x14ac:dyDescent="0.45">
      <c r="B29" s="3" t="s">
        <v>457</v>
      </c>
      <c r="C29" s="14">
        <f>SUM(co2_2001_ind!$B28:$AN28)</f>
        <v>200.21238948087759</v>
      </c>
      <c r="D29" s="14">
        <f>SUM(co2_2002_ind!$B28:$AN28)</f>
        <v>168.09764151484256</v>
      </c>
      <c r="E29" s="14">
        <f>SUM(co2_2003_ind!$B28:$AN28)</f>
        <v>155.71765764292903</v>
      </c>
      <c r="F29" s="14">
        <f>SUM(co2_2004_ind!$B28:$AN28)</f>
        <v>159.80460246513911</v>
      </c>
      <c r="G29" s="14">
        <f>SUM(co2_2005_ind!$B28:$AN28)</f>
        <v>148.92394522477039</v>
      </c>
      <c r="H29" s="14">
        <f>SUM(co2_2006_ind!$B28:$AN28)</f>
        <v>153.1142614266798</v>
      </c>
      <c r="I29" s="14">
        <f>SUM(co2_2007_ind!$B28:$AN28)</f>
        <v>197.52982372602293</v>
      </c>
      <c r="J29" s="14">
        <f>SUM(co2_2008_ind!$B28:$AN28)</f>
        <v>153.59962486260699</v>
      </c>
      <c r="K29" s="14">
        <f>SUM(co2_2009_ind!$B28:$AN28)</f>
        <v>125.93390405571812</v>
      </c>
      <c r="L29" s="14">
        <f>SUM(co2_2010_ind!$B28:$AN28)</f>
        <v>119.96782952140413</v>
      </c>
      <c r="M29" s="14">
        <f>SUM(co2_2011_ind!$B28:$AN28)</f>
        <v>122.59348853906873</v>
      </c>
      <c r="N29" s="14">
        <f>SUM(co2_2012_ind!$B28:$AN28)</f>
        <v>113.42493074886363</v>
      </c>
      <c r="O29" s="14">
        <f>SUM(co2_2013_ind!$B28:$AN28)</f>
        <v>109.72048856121708</v>
      </c>
      <c r="P29" s="14">
        <f>SUM(co2_2014_ind!$B28:$AN28)</f>
        <v>125.2221771655535</v>
      </c>
      <c r="Q29" s="14">
        <f>SUM(co2_2015_ind!$B28:$AN28)</f>
        <v>127.33041084715477</v>
      </c>
      <c r="R29" s="14">
        <f>SUM(co2_2016_ind!$B28:$AN28)</f>
        <v>118.9095578067902</v>
      </c>
      <c r="S29" s="14">
        <f>SUM(co2_2017_ind!$B28:$AN28)</f>
        <v>103.88514546057758</v>
      </c>
      <c r="T29" s="14">
        <f>SUM(co2_2018_ind!$B28:$AN28)</f>
        <v>112.37940210176967</v>
      </c>
    </row>
    <row r="30" spans="2:20" x14ac:dyDescent="0.45">
      <c r="B30" s="3" t="s">
        <v>458</v>
      </c>
      <c r="C30" s="14">
        <f>SUM(co2_2001_ind!$B29:$AN29)</f>
        <v>111.16786691716989</v>
      </c>
      <c r="D30" s="14">
        <f>SUM(co2_2002_ind!$B29:$AN29)</f>
        <v>104.01297897019074</v>
      </c>
      <c r="E30" s="14">
        <f>SUM(co2_2003_ind!$B29:$AN29)</f>
        <v>123.84728574938269</v>
      </c>
      <c r="F30" s="14">
        <f>SUM(co2_2004_ind!$B29:$AN29)</f>
        <v>115.75073046825315</v>
      </c>
      <c r="G30" s="14">
        <f>SUM(co2_2005_ind!$B29:$AN29)</f>
        <v>132.12460111799831</v>
      </c>
      <c r="H30" s="14">
        <f>SUM(co2_2006_ind!$B29:$AN29)</f>
        <v>137.74600209150395</v>
      </c>
      <c r="I30" s="14">
        <f>SUM(co2_2007_ind!$B29:$AN29)</f>
        <v>152.79992943117171</v>
      </c>
      <c r="J30" s="14">
        <f>SUM(co2_2008_ind!$B29:$AN29)</f>
        <v>116.14877996659006</v>
      </c>
      <c r="K30" s="14">
        <f>SUM(co2_2009_ind!$B29:$AN29)</f>
        <v>102.04038717581369</v>
      </c>
      <c r="L30" s="14">
        <f>SUM(co2_2010_ind!$B29:$AN29)</f>
        <v>100.94851033066219</v>
      </c>
      <c r="M30" s="14">
        <f>SUM(co2_2011_ind!$B29:$AN29)</f>
        <v>101.33974442415087</v>
      </c>
      <c r="N30" s="14">
        <f>SUM(co2_2012_ind!$B29:$AN29)</f>
        <v>96.733439819661712</v>
      </c>
      <c r="O30" s="14">
        <f>SUM(co2_2013_ind!$B29:$AN29)</f>
        <v>100.40099133392761</v>
      </c>
      <c r="P30" s="14">
        <f>SUM(co2_2014_ind!$B29:$AN29)</f>
        <v>110.67014040284049</v>
      </c>
      <c r="Q30" s="14">
        <f>SUM(co2_2015_ind!$B29:$AN29)</f>
        <v>105.49825055039936</v>
      </c>
      <c r="R30" s="14">
        <f>SUM(co2_2016_ind!$B29:$AN29)</f>
        <v>96.576635446751055</v>
      </c>
      <c r="S30" s="14">
        <f>SUM(co2_2017_ind!$B29:$AN29)</f>
        <v>86.439865467516071</v>
      </c>
      <c r="T30" s="14">
        <f>SUM(co2_2018_ind!$B29:$AN29)</f>
        <v>95.131949052497973</v>
      </c>
    </row>
    <row r="31" spans="2:20" x14ac:dyDescent="0.45">
      <c r="B31" s="3" t="s">
        <v>459</v>
      </c>
      <c r="C31" s="14">
        <f>SUM(co2_2001_ind!$B30:$AN30)</f>
        <v>188.78538968684066</v>
      </c>
      <c r="D31" s="14">
        <f>SUM(co2_2002_ind!$B30:$AN30)</f>
        <v>139.58496538119959</v>
      </c>
      <c r="E31" s="14">
        <f>SUM(co2_2003_ind!$B30:$AN30)</f>
        <v>133.56786346738633</v>
      </c>
      <c r="F31" s="14">
        <f>SUM(co2_2004_ind!$B30:$AN30)</f>
        <v>127.43267410820194</v>
      </c>
      <c r="G31" s="14">
        <f>SUM(co2_2005_ind!$B30:$AN30)</f>
        <v>137.2300827796021</v>
      </c>
      <c r="H31" s="14">
        <f>SUM(co2_2006_ind!$B30:$AN30)</f>
        <v>142.18723125925302</v>
      </c>
      <c r="I31" s="14">
        <f>SUM(co2_2007_ind!$B30:$AN30)</f>
        <v>171.05365629508165</v>
      </c>
      <c r="J31" s="14">
        <f>SUM(co2_2008_ind!$B30:$AN30)</f>
        <v>164.26318229864674</v>
      </c>
      <c r="K31" s="14">
        <f>SUM(co2_2009_ind!$B30:$AN30)</f>
        <v>159.51026671847148</v>
      </c>
      <c r="L31" s="14">
        <f>SUM(co2_2010_ind!$B30:$AN30)</f>
        <v>154.19613089561119</v>
      </c>
      <c r="M31" s="14">
        <f>SUM(co2_2011_ind!$B30:$AN30)</f>
        <v>176.77107296567829</v>
      </c>
      <c r="N31" s="14">
        <f>SUM(co2_2012_ind!$B30:$AN30)</f>
        <v>157.04827435724835</v>
      </c>
      <c r="O31" s="14">
        <f>SUM(co2_2013_ind!$B30:$AN30)</f>
        <v>175.26259273219506</v>
      </c>
      <c r="P31" s="14">
        <f>SUM(co2_2014_ind!$B30:$AN30)</f>
        <v>175.22314528143588</v>
      </c>
      <c r="Q31" s="14">
        <f>SUM(co2_2015_ind!$B30:$AN30)</f>
        <v>167.91702060378157</v>
      </c>
      <c r="R31" s="14">
        <f>SUM(co2_2016_ind!$B30:$AN30)</f>
        <v>161.23639899346861</v>
      </c>
      <c r="S31" s="14">
        <f>SUM(co2_2017_ind!$B30:$AN30)</f>
        <v>139.83358375393334</v>
      </c>
      <c r="T31" s="14">
        <f>SUM(co2_2018_ind!$B30:$AN30)</f>
        <v>151.75218179841028</v>
      </c>
    </row>
    <row r="32" spans="2:20" x14ac:dyDescent="0.45">
      <c r="B32" s="3" t="s">
        <v>460</v>
      </c>
      <c r="C32" s="14">
        <f>SUM(co2_2001_ind!$B31:$AN31)</f>
        <v>430.59078415490313</v>
      </c>
      <c r="D32" s="14">
        <f>SUM(co2_2002_ind!$B31:$AN31)</f>
        <v>387.76966856201523</v>
      </c>
      <c r="E32" s="14">
        <f>SUM(co2_2003_ind!$B31:$AN31)</f>
        <v>398.47307161948646</v>
      </c>
      <c r="F32" s="14">
        <f>SUM(co2_2004_ind!$B31:$AN31)</f>
        <v>388.39083125708225</v>
      </c>
      <c r="G32" s="14">
        <f>SUM(co2_2005_ind!$B31:$AN31)</f>
        <v>427.11629501293487</v>
      </c>
      <c r="H32" s="14">
        <f>SUM(co2_2006_ind!$B31:$AN31)</f>
        <v>389.27235823018822</v>
      </c>
      <c r="I32" s="14">
        <f>SUM(co2_2007_ind!$B31:$AN31)</f>
        <v>437.80403866320285</v>
      </c>
      <c r="J32" s="14">
        <f>SUM(co2_2008_ind!$B31:$AN31)</f>
        <v>380.87925398419009</v>
      </c>
      <c r="K32" s="14">
        <f>SUM(co2_2009_ind!$B31:$AN31)</f>
        <v>316.21008010801017</v>
      </c>
      <c r="L32" s="14">
        <f>SUM(co2_2010_ind!$B31:$AN31)</f>
        <v>322.54595285751481</v>
      </c>
      <c r="M32" s="14">
        <f>SUM(co2_2011_ind!$B31:$AN31)</f>
        <v>305.71832387280296</v>
      </c>
      <c r="N32" s="14">
        <f>SUM(co2_2012_ind!$B31:$AN31)</f>
        <v>272.07672868602117</v>
      </c>
      <c r="O32" s="14">
        <f>SUM(co2_2013_ind!$B31:$AN31)</f>
        <v>271.60890630691466</v>
      </c>
      <c r="P32" s="14">
        <f>SUM(co2_2014_ind!$B31:$AN31)</f>
        <v>298.31704795492806</v>
      </c>
      <c r="Q32" s="14">
        <f>SUM(co2_2015_ind!$B31:$AN31)</f>
        <v>275.88107824923264</v>
      </c>
      <c r="R32" s="14">
        <f>SUM(co2_2016_ind!$B31:$AN31)</f>
        <v>279.28485163444896</v>
      </c>
      <c r="S32" s="14">
        <f>SUM(co2_2017_ind!$B31:$AN31)</f>
        <v>256.78665751537164</v>
      </c>
      <c r="T32" s="14">
        <f>SUM(co2_2018_ind!$B31:$AN31)</f>
        <v>266.38249771635242</v>
      </c>
    </row>
    <row r="33" spans="2:20" x14ac:dyDescent="0.45">
      <c r="B33" s="3" t="s">
        <v>461</v>
      </c>
      <c r="C33" s="14">
        <f>SUM(co2_2001_ind!$B32:$AN32)</f>
        <v>873.29206133846287</v>
      </c>
      <c r="D33" s="14">
        <f>SUM(co2_2002_ind!$B32:$AN32)</f>
        <v>817.50896534848494</v>
      </c>
      <c r="E33" s="14">
        <f>SUM(co2_2003_ind!$B32:$AN32)</f>
        <v>810.85448284349445</v>
      </c>
      <c r="F33" s="14">
        <f>SUM(co2_2004_ind!$B32:$AN32)</f>
        <v>847.82965828405963</v>
      </c>
      <c r="G33" s="14">
        <f>SUM(co2_2005_ind!$B32:$AN32)</f>
        <v>861.65752150201297</v>
      </c>
      <c r="H33" s="14">
        <f>SUM(co2_2006_ind!$B32:$AN32)</f>
        <v>909.36257662716321</v>
      </c>
      <c r="I33" s="14">
        <f>SUM(co2_2007_ind!$B32:$AN32)</f>
        <v>1099.6258798204356</v>
      </c>
      <c r="J33" s="14">
        <f>SUM(co2_2008_ind!$B32:$AN32)</f>
        <v>884.18328283440803</v>
      </c>
      <c r="K33" s="14">
        <f>SUM(co2_2009_ind!$B32:$AN32)</f>
        <v>778.39089541292856</v>
      </c>
      <c r="L33" s="14">
        <f>SUM(co2_2010_ind!$B32:$AN32)</f>
        <v>756.65080004603158</v>
      </c>
      <c r="M33" s="14">
        <f>SUM(co2_2011_ind!$B32:$AN32)</f>
        <v>779.17471013583724</v>
      </c>
      <c r="N33" s="14">
        <f>SUM(co2_2012_ind!$B32:$AN32)</f>
        <v>613.86821936162744</v>
      </c>
      <c r="O33" s="14">
        <f>SUM(co2_2013_ind!$B32:$AN32)</f>
        <v>601.51666605981313</v>
      </c>
      <c r="P33" s="14">
        <f>SUM(co2_2014_ind!$B32:$AN32)</f>
        <v>600.1444866712244</v>
      </c>
      <c r="Q33" s="14">
        <f>SUM(co2_2015_ind!$B32:$AN32)</f>
        <v>567.73241390012049</v>
      </c>
      <c r="R33" s="14">
        <f>SUM(co2_2016_ind!$B32:$AN32)</f>
        <v>586.48226278665959</v>
      </c>
      <c r="S33" s="14">
        <f>SUM(co2_2017_ind!$B32:$AN32)</f>
        <v>513.64642646974733</v>
      </c>
      <c r="T33" s="14">
        <f>SUM(co2_2018_ind!$B32:$AN32)</f>
        <v>553.70407292190259</v>
      </c>
    </row>
    <row r="34" spans="2:20" x14ac:dyDescent="0.45">
      <c r="B34" s="3" t="s">
        <v>462</v>
      </c>
      <c r="C34" s="14">
        <f>SUM(co2_2001_ind!$B33:$AN33)</f>
        <v>200.54148862730875</v>
      </c>
      <c r="D34" s="14">
        <f>SUM(co2_2002_ind!$B33:$AN33)</f>
        <v>172.61791414901828</v>
      </c>
      <c r="E34" s="14">
        <f>SUM(co2_2003_ind!$B33:$AN33)</f>
        <v>155.47557674609268</v>
      </c>
      <c r="F34" s="14">
        <f>SUM(co2_2004_ind!$B33:$AN33)</f>
        <v>153.98192117773672</v>
      </c>
      <c r="G34" s="14">
        <f>SUM(co2_2005_ind!$B33:$AN33)</f>
        <v>158.02122980728021</v>
      </c>
      <c r="H34" s="14">
        <f>SUM(co2_2006_ind!$B33:$AN33)</f>
        <v>160.51157988788859</v>
      </c>
      <c r="I34" s="14">
        <f>SUM(co2_2007_ind!$B33:$AN33)</f>
        <v>180.6415897077076</v>
      </c>
      <c r="J34" s="14">
        <f>SUM(co2_2008_ind!$B33:$AN33)</f>
        <v>147.82956192667558</v>
      </c>
      <c r="K34" s="14">
        <f>SUM(co2_2009_ind!$B33:$AN33)</f>
        <v>101.52260008953402</v>
      </c>
      <c r="L34" s="14">
        <f>SUM(co2_2010_ind!$B33:$AN33)</f>
        <v>126.7573340038968</v>
      </c>
      <c r="M34" s="14">
        <f>SUM(co2_2011_ind!$B33:$AN33)</f>
        <v>120.09371009483141</v>
      </c>
      <c r="N34" s="14">
        <f>SUM(co2_2012_ind!$B33:$AN33)</f>
        <v>112.96100807717529</v>
      </c>
      <c r="O34" s="14">
        <f>SUM(co2_2013_ind!$B33:$AN33)</f>
        <v>128.74649651014903</v>
      </c>
      <c r="P34" s="14">
        <f>SUM(co2_2014_ind!$B33:$AN33)</f>
        <v>145.8073716627716</v>
      </c>
      <c r="Q34" s="14">
        <f>SUM(co2_2015_ind!$B33:$AN33)</f>
        <v>143.73454360653886</v>
      </c>
      <c r="R34" s="14">
        <f>SUM(co2_2016_ind!$B33:$AN33)</f>
        <v>140.62608474914882</v>
      </c>
      <c r="S34" s="14">
        <f>SUM(co2_2017_ind!$B33:$AN33)</f>
        <v>129.74419841052773</v>
      </c>
      <c r="T34" s="14">
        <f>SUM(co2_2018_ind!$B33:$AN33)</f>
        <v>144.27590457784092</v>
      </c>
    </row>
    <row r="35" spans="2:20" x14ac:dyDescent="0.45">
      <c r="B35" s="3" t="s">
        <v>463</v>
      </c>
      <c r="C35" s="14">
        <f>SUM(co2_2001_ind!$B34:$AN34)</f>
        <v>446.43191820651936</v>
      </c>
      <c r="D35" s="14">
        <f>SUM(co2_2002_ind!$B34:$AN34)</f>
        <v>448.00589663299593</v>
      </c>
      <c r="E35" s="14">
        <f>SUM(co2_2003_ind!$B34:$AN34)</f>
        <v>427.48398804314917</v>
      </c>
      <c r="F35" s="14">
        <f>SUM(co2_2004_ind!$B34:$AN34)</f>
        <v>439.50170472029032</v>
      </c>
      <c r="G35" s="14">
        <f>SUM(co2_2005_ind!$B34:$AN34)</f>
        <v>386.33674295386589</v>
      </c>
      <c r="H35" s="14">
        <f>SUM(co2_2006_ind!$B34:$AN34)</f>
        <v>380.75949100847589</v>
      </c>
      <c r="I35" s="14">
        <f>SUM(co2_2007_ind!$B34:$AN34)</f>
        <v>476.26812324314744</v>
      </c>
      <c r="J35" s="14">
        <f>SUM(co2_2008_ind!$B34:$AN34)</f>
        <v>402.58300613954691</v>
      </c>
      <c r="K35" s="14">
        <f>SUM(co2_2009_ind!$B34:$AN34)</f>
        <v>373.00908909088821</v>
      </c>
      <c r="L35" s="14">
        <f>SUM(co2_2010_ind!$B34:$AN34)</f>
        <v>372.68203917138987</v>
      </c>
      <c r="M35" s="14">
        <f>SUM(co2_2011_ind!$B34:$AN34)</f>
        <v>414.86668602304201</v>
      </c>
      <c r="N35" s="14">
        <f>SUM(co2_2012_ind!$B34:$AN34)</f>
        <v>370.70982876284148</v>
      </c>
      <c r="O35" s="14">
        <f>SUM(co2_2013_ind!$B34:$AN34)</f>
        <v>417.06003029413193</v>
      </c>
      <c r="P35" s="14">
        <f>SUM(co2_2014_ind!$B34:$AN34)</f>
        <v>477.61648065298516</v>
      </c>
      <c r="Q35" s="14">
        <f>SUM(co2_2015_ind!$B34:$AN34)</f>
        <v>481.04289971008376</v>
      </c>
      <c r="R35" s="14">
        <f>SUM(co2_2016_ind!$B34:$AN34)</f>
        <v>477.76804196013836</v>
      </c>
      <c r="S35" s="14">
        <f>SUM(co2_2017_ind!$B34:$AN34)</f>
        <v>428.31663255558885</v>
      </c>
      <c r="T35" s="14">
        <f>SUM(co2_2018_ind!$B34:$AN34)</f>
        <v>458.8283467113518</v>
      </c>
    </row>
    <row r="36" spans="2:20" x14ac:dyDescent="0.45">
      <c r="B36" s="3" t="s">
        <v>464</v>
      </c>
      <c r="C36" s="14">
        <f>SUM(co2_2001_ind!$B35:$AN35)</f>
        <v>383.09524467392305</v>
      </c>
      <c r="D36" s="14">
        <f>SUM(co2_2002_ind!$B35:$AN35)</f>
        <v>343.01498202202259</v>
      </c>
      <c r="E36" s="14">
        <f>SUM(co2_2003_ind!$B35:$AN35)</f>
        <v>332.46974254425709</v>
      </c>
      <c r="F36" s="14">
        <f>SUM(co2_2004_ind!$B35:$AN35)</f>
        <v>361.20378498755531</v>
      </c>
      <c r="G36" s="14">
        <f>SUM(co2_2005_ind!$B35:$AN35)</f>
        <v>431.95823906590977</v>
      </c>
      <c r="H36" s="14">
        <f>SUM(co2_2006_ind!$B35:$AN35)</f>
        <v>355.26431877168267</v>
      </c>
      <c r="I36" s="14">
        <f>SUM(co2_2007_ind!$B35:$AN35)</f>
        <v>346.63408232532339</v>
      </c>
      <c r="J36" s="14">
        <f>SUM(co2_2008_ind!$B35:$AN35)</f>
        <v>304.18296196450621</v>
      </c>
      <c r="K36" s="14">
        <f>SUM(co2_2009_ind!$B35:$AN35)</f>
        <v>305.75812317207078</v>
      </c>
      <c r="L36" s="14">
        <f>SUM(co2_2010_ind!$B35:$AN35)</f>
        <v>319.27753137481102</v>
      </c>
      <c r="M36" s="14">
        <f>SUM(co2_2011_ind!$B35:$AN35)</f>
        <v>249.8088487705061</v>
      </c>
      <c r="N36" s="14">
        <f>SUM(co2_2012_ind!$B35:$AN35)</f>
        <v>207.86148572127311</v>
      </c>
      <c r="O36" s="14">
        <f>SUM(co2_2013_ind!$B35:$AN35)</f>
        <v>250.78429224306501</v>
      </c>
      <c r="P36" s="14">
        <f>SUM(co2_2014_ind!$B35:$AN35)</f>
        <v>261.63386433136168</v>
      </c>
      <c r="Q36" s="14">
        <f>SUM(co2_2015_ind!$B35:$AN35)</f>
        <v>261.48819431255737</v>
      </c>
      <c r="R36" s="14">
        <f>SUM(co2_2016_ind!$B35:$AN35)</f>
        <v>297.48210816727249</v>
      </c>
      <c r="S36" s="14">
        <f>SUM(co2_2017_ind!$B35:$AN35)</f>
        <v>240.93110877273057</v>
      </c>
      <c r="T36" s="14">
        <f>SUM(co2_2018_ind!$B35:$AN35)</f>
        <v>226.00547703111241</v>
      </c>
    </row>
    <row r="37" spans="2:20" x14ac:dyDescent="0.45">
      <c r="B37" s="3" t="s">
        <v>465</v>
      </c>
      <c r="C37" s="14">
        <f>SUM(co2_2001_ind!$B36:$AN36)</f>
        <v>1794.6260407736288</v>
      </c>
      <c r="D37" s="14">
        <f>SUM(co2_2002_ind!$B36:$AN36)</f>
        <v>1789.4325671199824</v>
      </c>
      <c r="E37" s="14">
        <f>SUM(co2_2003_ind!$B36:$AN36)</f>
        <v>1739.47988005256</v>
      </c>
      <c r="F37" s="14">
        <f>SUM(co2_2004_ind!$B36:$AN36)</f>
        <v>1920.5824085293605</v>
      </c>
      <c r="G37" s="14">
        <f>SUM(co2_2005_ind!$B36:$AN36)</f>
        <v>1866.3407243116089</v>
      </c>
      <c r="H37" s="14">
        <f>SUM(co2_2006_ind!$B36:$AN36)</f>
        <v>1923.3955587344303</v>
      </c>
      <c r="I37" s="14">
        <f>SUM(co2_2007_ind!$B36:$AN36)</f>
        <v>1997.1714868935367</v>
      </c>
      <c r="J37" s="14">
        <f>SUM(co2_2008_ind!$B36:$AN36)</f>
        <v>1740.4672627781974</v>
      </c>
      <c r="K37" s="14">
        <f>SUM(co2_2009_ind!$B36:$AN36)</f>
        <v>1294.7466321822549</v>
      </c>
      <c r="L37" s="14">
        <f>SUM(co2_2010_ind!$B36:$AN36)</f>
        <v>1306.4269149877071</v>
      </c>
      <c r="M37" s="14">
        <f>SUM(co2_2011_ind!$B36:$AN36)</f>
        <v>1350.0070338929074</v>
      </c>
      <c r="N37" s="14">
        <f>SUM(co2_2012_ind!$B36:$AN36)</f>
        <v>1330.1762798798775</v>
      </c>
      <c r="O37" s="14">
        <f>SUM(co2_2013_ind!$B36:$AN36)</f>
        <v>1537.7616361754549</v>
      </c>
      <c r="P37" s="14">
        <f>SUM(co2_2014_ind!$B36:$AN36)</f>
        <v>1528.573788387873</v>
      </c>
      <c r="Q37" s="14">
        <f>SUM(co2_2015_ind!$B36:$AN36)</f>
        <v>1627.2777166254718</v>
      </c>
      <c r="R37" s="14">
        <f>SUM(co2_2016_ind!$B36:$AN36)</f>
        <v>1732.0031668306526</v>
      </c>
      <c r="S37" s="14">
        <f>SUM(co2_2017_ind!$B36:$AN36)</f>
        <v>1535.5726780504185</v>
      </c>
      <c r="T37" s="14">
        <f>SUM(co2_2018_ind!$B36:$AN36)</f>
        <v>1599.7678071261257</v>
      </c>
    </row>
    <row r="38" spans="2:20" x14ac:dyDescent="0.45">
      <c r="B38" s="3" t="s">
        <v>466</v>
      </c>
      <c r="C38" s="14">
        <f>SUM(co2_2001_ind!$B37:$AN37)</f>
        <v>1268.4326656583055</v>
      </c>
      <c r="D38" s="14">
        <f>SUM(co2_2002_ind!$B37:$AN37)</f>
        <v>1300.8322774607136</v>
      </c>
      <c r="E38" s="14">
        <f>SUM(co2_2003_ind!$B37:$AN37)</f>
        <v>1453.4653185090046</v>
      </c>
      <c r="F38" s="14">
        <f>SUM(co2_2004_ind!$B37:$AN37)</f>
        <v>1431.9804250199472</v>
      </c>
      <c r="G38" s="14">
        <f>SUM(co2_2005_ind!$B37:$AN37)</f>
        <v>1428.6550198374484</v>
      </c>
      <c r="H38" s="14">
        <f>SUM(co2_2006_ind!$B37:$AN37)</f>
        <v>1474.298532178889</v>
      </c>
      <c r="I38" s="14">
        <f>SUM(co2_2007_ind!$B37:$AN37)</f>
        <v>1314.7669401604458</v>
      </c>
      <c r="J38" s="14">
        <f>SUM(co2_2008_ind!$B37:$AN37)</f>
        <v>1356.2656959636472</v>
      </c>
      <c r="K38" s="14">
        <f>SUM(co2_2009_ind!$B37:$AN37)</f>
        <v>1163.3803043075702</v>
      </c>
      <c r="L38" s="14">
        <f>SUM(co2_2010_ind!$B37:$AN37)</f>
        <v>1066.2578646852878</v>
      </c>
      <c r="M38" s="14">
        <f>SUM(co2_2011_ind!$B37:$AN37)</f>
        <v>1043.2061728975891</v>
      </c>
      <c r="N38" s="14">
        <f>SUM(co2_2012_ind!$B37:$AN37)</f>
        <v>891.63334303286604</v>
      </c>
      <c r="O38" s="14">
        <f>SUM(co2_2013_ind!$B37:$AN37)</f>
        <v>1057.4306317028791</v>
      </c>
      <c r="P38" s="14">
        <f>SUM(co2_2014_ind!$B37:$AN37)</f>
        <v>1046.8528093195259</v>
      </c>
      <c r="Q38" s="14">
        <f>SUM(co2_2015_ind!$B37:$AN37)</f>
        <v>1059.7225687410692</v>
      </c>
      <c r="R38" s="14">
        <f>SUM(co2_2016_ind!$B37:$AN37)</f>
        <v>1118.3602390050123</v>
      </c>
      <c r="S38" s="14">
        <f>SUM(co2_2017_ind!$B37:$AN37)</f>
        <v>936.65858145198558</v>
      </c>
      <c r="T38" s="14">
        <f>SUM(co2_2018_ind!$B37:$AN37)</f>
        <v>1016.216858462447</v>
      </c>
    </row>
    <row r="39" spans="2:20" x14ac:dyDescent="0.45">
      <c r="B39" s="3" t="s">
        <v>467</v>
      </c>
      <c r="C39" s="14">
        <f>SUM(co2_2001_ind!$B38:$AN38)</f>
        <v>3174.3419342738198</v>
      </c>
      <c r="D39" s="14">
        <f>SUM(co2_2002_ind!$B38:$AN38)</f>
        <v>2974.1359443419851</v>
      </c>
      <c r="E39" s="14">
        <f>SUM(co2_2003_ind!$B38:$AN38)</f>
        <v>2787.676149545106</v>
      </c>
      <c r="F39" s="14">
        <f>SUM(co2_2004_ind!$B38:$AN38)</f>
        <v>2945.3888904511441</v>
      </c>
      <c r="G39" s="14">
        <f>SUM(co2_2005_ind!$B38:$AN38)</f>
        <v>3066.0976018326073</v>
      </c>
      <c r="H39" s="14">
        <f>SUM(co2_2006_ind!$B38:$AN38)</f>
        <v>2953.7789796486718</v>
      </c>
      <c r="I39" s="14">
        <f>SUM(co2_2007_ind!$B38:$AN38)</f>
        <v>2951.1253402518364</v>
      </c>
      <c r="J39" s="14">
        <f>SUM(co2_2008_ind!$B38:$AN38)</f>
        <v>2810.1319705417068</v>
      </c>
      <c r="K39" s="14">
        <f>SUM(co2_2009_ind!$B38:$AN38)</f>
        <v>2210.7463281638134</v>
      </c>
      <c r="L39" s="14">
        <f>SUM(co2_2010_ind!$B38:$AN38)</f>
        <v>2043.4614897224158</v>
      </c>
      <c r="M39" s="14">
        <f>SUM(co2_2011_ind!$B38:$AN38)</f>
        <v>2140.6190594520676</v>
      </c>
      <c r="N39" s="14">
        <f>SUM(co2_2012_ind!$B38:$AN38)</f>
        <v>1995.2196650593723</v>
      </c>
      <c r="O39" s="14">
        <f>SUM(co2_2013_ind!$B38:$AN38)</f>
        <v>2261.2197790954829</v>
      </c>
      <c r="P39" s="14">
        <f>SUM(co2_2014_ind!$B38:$AN38)</f>
        <v>2431.3281413567161</v>
      </c>
      <c r="Q39" s="14">
        <f>SUM(co2_2015_ind!$B38:$AN38)</f>
        <v>2572.1735097426172</v>
      </c>
      <c r="R39" s="14">
        <f>SUM(co2_2016_ind!$B38:$AN38)</f>
        <v>2198.7472342798274</v>
      </c>
      <c r="S39" s="14">
        <f>SUM(co2_2017_ind!$B38:$AN38)</f>
        <v>1980.5002302009289</v>
      </c>
      <c r="T39" s="14">
        <f>SUM(co2_2018_ind!$B38:$AN38)</f>
        <v>1952.6494564630832</v>
      </c>
    </row>
    <row r="40" spans="2:20" x14ac:dyDescent="0.45">
      <c r="B40" s="3" t="s">
        <v>468</v>
      </c>
      <c r="C40" s="14">
        <f>SUM(co2_2001_ind!$B39:$AN39)</f>
        <v>1200.9068099544525</v>
      </c>
      <c r="D40" s="14">
        <f>SUM(co2_2002_ind!$B39:$AN39)</f>
        <v>1183.1179807050873</v>
      </c>
      <c r="E40" s="14">
        <f>SUM(co2_2003_ind!$B39:$AN39)</f>
        <v>1068.8397100166067</v>
      </c>
      <c r="F40" s="14">
        <f>SUM(co2_2004_ind!$B39:$AN39)</f>
        <v>968.45406489154686</v>
      </c>
      <c r="G40" s="14">
        <f>SUM(co2_2005_ind!$B39:$AN39)</f>
        <v>882.26818081875274</v>
      </c>
      <c r="H40" s="14">
        <f>SUM(co2_2006_ind!$B39:$AN39)</f>
        <v>831.36129713867183</v>
      </c>
      <c r="I40" s="14">
        <f>SUM(co2_2007_ind!$B39:$AN39)</f>
        <v>821.17502305491621</v>
      </c>
      <c r="J40" s="14">
        <f>SUM(co2_2008_ind!$B39:$AN39)</f>
        <v>743.69726706950291</v>
      </c>
      <c r="K40" s="14">
        <f>SUM(co2_2009_ind!$B39:$AN39)</f>
        <v>707.52800585359216</v>
      </c>
      <c r="L40" s="14">
        <f>SUM(co2_2010_ind!$B39:$AN39)</f>
        <v>593.14494165353199</v>
      </c>
      <c r="M40" s="14">
        <f>SUM(co2_2011_ind!$B39:$AN39)</f>
        <v>585.46102892156455</v>
      </c>
      <c r="N40" s="14">
        <f>SUM(co2_2012_ind!$B39:$AN39)</f>
        <v>532.64435219019958</v>
      </c>
      <c r="O40" s="14">
        <f>SUM(co2_2013_ind!$B39:$AN39)</f>
        <v>529.72149616973093</v>
      </c>
      <c r="P40" s="14">
        <f>SUM(co2_2014_ind!$B39:$AN39)</f>
        <v>546.98507854297588</v>
      </c>
      <c r="Q40" s="14">
        <f>SUM(co2_2015_ind!$B39:$AN39)</f>
        <v>537.53636702088738</v>
      </c>
      <c r="R40" s="14">
        <f>SUM(co2_2016_ind!$B39:$AN39)</f>
        <v>542.10273095079526</v>
      </c>
      <c r="S40" s="14">
        <f>SUM(co2_2017_ind!$B39:$AN39)</f>
        <v>458.382208852811</v>
      </c>
      <c r="T40" s="14">
        <f>SUM(co2_2018_ind!$B39:$AN39)</f>
        <v>460.80505766165709</v>
      </c>
    </row>
    <row r="41" spans="2:20" x14ac:dyDescent="0.45">
      <c r="B41" s="3" t="s">
        <v>469</v>
      </c>
      <c r="C41" s="14">
        <f>SUM(co2_2001_ind!$B40:$AN40)</f>
        <v>18.674012930209553</v>
      </c>
      <c r="D41" s="14">
        <f>SUM(co2_2002_ind!$B40:$AN40)</f>
        <v>23.462471772931877</v>
      </c>
      <c r="E41" s="14">
        <f>SUM(co2_2003_ind!$B40:$AN40)</f>
        <v>23.570910111433026</v>
      </c>
      <c r="F41" s="14">
        <f>SUM(co2_2004_ind!$B40:$AN40)</f>
        <v>23.337587427599761</v>
      </c>
      <c r="G41" s="14">
        <f>SUM(co2_2005_ind!$B40:$AN40)</f>
        <v>22.934371161684229</v>
      </c>
      <c r="H41" s="14">
        <f>SUM(co2_2006_ind!$B40:$AN40)</f>
        <v>28.385698696868097</v>
      </c>
      <c r="I41" s="14">
        <f>SUM(co2_2007_ind!$B40:$AN40)</f>
        <v>34.121803471175703</v>
      </c>
      <c r="J41" s="14">
        <f>SUM(co2_2008_ind!$B40:$AN40)</f>
        <v>26.801357708200531</v>
      </c>
      <c r="K41" s="14">
        <f>SUM(co2_2009_ind!$B40:$AN40)</f>
        <v>29.801205337424754</v>
      </c>
      <c r="L41" s="14">
        <f>SUM(co2_2010_ind!$B40:$AN40)</f>
        <v>30.611783744438782</v>
      </c>
      <c r="M41" s="14">
        <f>SUM(co2_2011_ind!$B40:$AN40)</f>
        <v>30.477612292650601</v>
      </c>
      <c r="N41" s="14">
        <f>SUM(co2_2012_ind!$B40:$AN40)</f>
        <v>30.616511286594669</v>
      </c>
      <c r="O41" s="14">
        <f>SUM(co2_2013_ind!$B40:$AN40)</f>
        <v>31.205112569814073</v>
      </c>
      <c r="P41" s="14">
        <f>SUM(co2_2014_ind!$B40:$AN40)</f>
        <v>33.488234484399776</v>
      </c>
      <c r="Q41" s="14">
        <f>SUM(co2_2015_ind!$B40:$AN40)</f>
        <v>33.423967316186129</v>
      </c>
      <c r="R41" s="14">
        <f>SUM(co2_2016_ind!$B40:$AN40)</f>
        <v>35.361470130478232</v>
      </c>
      <c r="S41" s="14">
        <f>SUM(co2_2017_ind!$B40:$AN40)</f>
        <v>31.326858749843851</v>
      </c>
      <c r="T41" s="14">
        <f>SUM(co2_2018_ind!$B40:$AN40)</f>
        <v>32.119809939002323</v>
      </c>
    </row>
    <row r="42" spans="2:20" x14ac:dyDescent="0.45">
      <c r="B42" s="3" t="s">
        <v>470</v>
      </c>
      <c r="C42" s="14">
        <f>SUM(co2_2001_ind!$B41:$AN41)</f>
        <v>375.9700010937911</v>
      </c>
      <c r="D42" s="14">
        <f>SUM(co2_2002_ind!$B41:$AN41)</f>
        <v>385.56271905929555</v>
      </c>
      <c r="E42" s="14">
        <f>SUM(co2_2003_ind!$B41:$AN41)</f>
        <v>393.65302750294182</v>
      </c>
      <c r="F42" s="14">
        <f>SUM(co2_2004_ind!$B41:$AN41)</f>
        <v>378.88829415478671</v>
      </c>
      <c r="G42" s="14">
        <f>SUM(co2_2005_ind!$B41:$AN41)</f>
        <v>396.9378705192251</v>
      </c>
      <c r="H42" s="14">
        <f>SUM(co2_2006_ind!$B41:$AN41)</f>
        <v>459.03503224991493</v>
      </c>
      <c r="I42" s="14">
        <f>SUM(co2_2007_ind!$B41:$AN41)</f>
        <v>465.44194667346676</v>
      </c>
      <c r="J42" s="14">
        <f>SUM(co2_2008_ind!$B41:$AN41)</f>
        <v>455.88186003509264</v>
      </c>
      <c r="K42" s="14">
        <f>SUM(co2_2009_ind!$B41:$AN41)</f>
        <v>397.8637749489331</v>
      </c>
      <c r="L42" s="14">
        <f>SUM(co2_2010_ind!$B41:$AN41)</f>
        <v>421.25345907725921</v>
      </c>
      <c r="M42" s="14">
        <f>SUM(co2_2011_ind!$B41:$AN41)</f>
        <v>450.60243369844466</v>
      </c>
      <c r="N42" s="14">
        <f>SUM(co2_2012_ind!$B41:$AN41)</f>
        <v>414.87755923420383</v>
      </c>
      <c r="O42" s="14">
        <f>SUM(co2_2013_ind!$B41:$AN41)</f>
        <v>446.30136307300103</v>
      </c>
      <c r="P42" s="14">
        <f>SUM(co2_2014_ind!$B41:$AN41)</f>
        <v>455.60069139245303</v>
      </c>
      <c r="Q42" s="14">
        <f>SUM(co2_2015_ind!$B41:$AN41)</f>
        <v>485.68470964484789</v>
      </c>
      <c r="R42" s="14">
        <f>SUM(co2_2016_ind!$B41:$AN41)</f>
        <v>465.51894949109749</v>
      </c>
      <c r="S42" s="14">
        <f>SUM(co2_2017_ind!$B41:$AN41)</f>
        <v>403.53025343743963</v>
      </c>
      <c r="T42" s="14">
        <f>SUM(co2_2018_ind!$B41:$AN41)</f>
        <v>410.43100401078374</v>
      </c>
    </row>
    <row r="43" spans="2:20" x14ac:dyDescent="0.45">
      <c r="B43" s="3" t="s">
        <v>471</v>
      </c>
      <c r="C43" s="14">
        <f>SUM(co2_2001_ind!$B42:$AN42)</f>
        <v>320.29875093853514</v>
      </c>
      <c r="D43" s="14">
        <f>SUM(co2_2002_ind!$B42:$AN42)</f>
        <v>291.65763841584356</v>
      </c>
      <c r="E43" s="14">
        <f>SUM(co2_2003_ind!$B42:$AN42)</f>
        <v>277.99461954573866</v>
      </c>
      <c r="F43" s="14">
        <f>SUM(co2_2004_ind!$B42:$AN42)</f>
        <v>301.014609102772</v>
      </c>
      <c r="G43" s="14">
        <f>SUM(co2_2005_ind!$B42:$AN42)</f>
        <v>304.02783056206471</v>
      </c>
      <c r="H43" s="14">
        <f>SUM(co2_2006_ind!$B42:$AN42)</f>
        <v>280.09375518618839</v>
      </c>
      <c r="I43" s="14">
        <f>SUM(co2_2007_ind!$B42:$AN42)</f>
        <v>320.73962652260309</v>
      </c>
      <c r="J43" s="14">
        <f>SUM(co2_2008_ind!$B42:$AN42)</f>
        <v>233.874348590387</v>
      </c>
      <c r="K43" s="14">
        <f>SUM(co2_2009_ind!$B42:$AN42)</f>
        <v>234.23475234718191</v>
      </c>
      <c r="L43" s="14">
        <f>SUM(co2_2010_ind!$B42:$AN42)</f>
        <v>228.50202803546074</v>
      </c>
      <c r="M43" s="14">
        <f>SUM(co2_2011_ind!$B42:$AN42)</f>
        <v>217.9562042187579</v>
      </c>
      <c r="N43" s="14">
        <f>SUM(co2_2012_ind!$B42:$AN42)</f>
        <v>215.3983258435571</v>
      </c>
      <c r="O43" s="14">
        <f>SUM(co2_2013_ind!$B42:$AN42)</f>
        <v>223.53400627621073</v>
      </c>
      <c r="P43" s="14">
        <f>SUM(co2_2014_ind!$B42:$AN42)</f>
        <v>235.87816022708842</v>
      </c>
      <c r="Q43" s="14">
        <f>SUM(co2_2015_ind!$B42:$AN42)</f>
        <v>236.50809914500596</v>
      </c>
      <c r="R43" s="14">
        <f>SUM(co2_2016_ind!$B42:$AN42)</f>
        <v>207.6699061520392</v>
      </c>
      <c r="S43" s="14">
        <f>SUM(co2_2017_ind!$B42:$AN42)</f>
        <v>183.96760541186751</v>
      </c>
      <c r="T43" s="14">
        <f>SUM(co2_2018_ind!$B42:$AN42)</f>
        <v>198.79701868322041</v>
      </c>
    </row>
    <row r="44" spans="2:20" x14ac:dyDescent="0.45">
      <c r="B44" s="3" t="s">
        <v>472</v>
      </c>
      <c r="C44" s="14">
        <f>SUM(co2_2001_ind!$B43:$AN43)</f>
        <v>124.35650629990387</v>
      </c>
      <c r="D44" s="14">
        <f>SUM(co2_2002_ind!$B43:$AN43)</f>
        <v>113.96494096965264</v>
      </c>
      <c r="E44" s="14">
        <f>SUM(co2_2003_ind!$B43:$AN43)</f>
        <v>112.22559174439698</v>
      </c>
      <c r="F44" s="14">
        <f>SUM(co2_2004_ind!$B43:$AN43)</f>
        <v>105.18540568436906</v>
      </c>
      <c r="G44" s="14">
        <f>SUM(co2_2005_ind!$B43:$AN43)</f>
        <v>102.04437920195775</v>
      </c>
      <c r="H44" s="14">
        <f>SUM(co2_2006_ind!$B43:$AN43)</f>
        <v>106.91631049399867</v>
      </c>
      <c r="I44" s="14">
        <f>SUM(co2_2007_ind!$B43:$AN43)</f>
        <v>95.632602750006612</v>
      </c>
      <c r="J44" s="14">
        <f>SUM(co2_2008_ind!$B43:$AN43)</f>
        <v>87.468287187759458</v>
      </c>
      <c r="K44" s="14">
        <f>SUM(co2_2009_ind!$B43:$AN43)</f>
        <v>72.520171188827362</v>
      </c>
      <c r="L44" s="14">
        <f>SUM(co2_2010_ind!$B43:$AN43)</f>
        <v>65.14044005726879</v>
      </c>
      <c r="M44" s="14">
        <f>SUM(co2_2011_ind!$B43:$AN43)</f>
        <v>69.995985281179131</v>
      </c>
      <c r="N44" s="14">
        <f>SUM(co2_2012_ind!$B43:$AN43)</f>
        <v>63.193218861239998</v>
      </c>
      <c r="O44" s="14">
        <f>SUM(co2_2013_ind!$B43:$AN43)</f>
        <v>68.249201470062658</v>
      </c>
      <c r="P44" s="14">
        <f>SUM(co2_2014_ind!$B43:$AN43)</f>
        <v>70.04391962503783</v>
      </c>
      <c r="Q44" s="14">
        <f>SUM(co2_2015_ind!$B43:$AN43)</f>
        <v>75.818663591670656</v>
      </c>
      <c r="R44" s="14">
        <f>SUM(co2_2016_ind!$B43:$AN43)</f>
        <v>78.560397000071475</v>
      </c>
      <c r="S44" s="14">
        <f>SUM(co2_2017_ind!$B43:$AN43)</f>
        <v>68.581072559378043</v>
      </c>
      <c r="T44" s="14">
        <f>SUM(co2_2018_ind!$B43:$AN43)</f>
        <v>68.025228735144623</v>
      </c>
    </row>
    <row r="45" spans="2:20" x14ac:dyDescent="0.45">
      <c r="B45" s="3" t="s">
        <v>473</v>
      </c>
      <c r="C45" s="14">
        <f>SUM(co2_2001_ind!$B44:$AN44)</f>
        <v>242.22046430039993</v>
      </c>
      <c r="D45" s="14">
        <f>SUM(co2_2002_ind!$B44:$AN44)</f>
        <v>258.74355234753273</v>
      </c>
      <c r="E45" s="14">
        <f>SUM(co2_2003_ind!$B44:$AN44)</f>
        <v>227.62901130412149</v>
      </c>
      <c r="F45" s="14">
        <f>SUM(co2_2004_ind!$B44:$AN44)</f>
        <v>232.73164695681737</v>
      </c>
      <c r="G45" s="14">
        <f>SUM(co2_2005_ind!$B44:$AN44)</f>
        <v>224.67252245496479</v>
      </c>
      <c r="H45" s="14">
        <f>SUM(co2_2006_ind!$B44:$AN44)</f>
        <v>217.24800869738425</v>
      </c>
      <c r="I45" s="14">
        <f>SUM(co2_2007_ind!$B44:$AN44)</f>
        <v>222.63980183322928</v>
      </c>
      <c r="J45" s="14">
        <f>SUM(co2_2008_ind!$B44:$AN44)</f>
        <v>207.29973079316795</v>
      </c>
      <c r="K45" s="14">
        <f>SUM(co2_2009_ind!$B44:$AN44)</f>
        <v>173.90450806020877</v>
      </c>
      <c r="L45" s="14">
        <f>SUM(co2_2010_ind!$B44:$AN44)</f>
        <v>151.90265588235687</v>
      </c>
      <c r="M45" s="14">
        <f>SUM(co2_2011_ind!$B44:$AN44)</f>
        <v>149.57280134178794</v>
      </c>
      <c r="N45" s="14">
        <f>SUM(co2_2012_ind!$B44:$AN44)</f>
        <v>141.29467770482879</v>
      </c>
      <c r="O45" s="14">
        <f>SUM(co2_2013_ind!$B44:$AN44)</f>
        <v>145.05855981967937</v>
      </c>
      <c r="P45" s="14">
        <f>SUM(co2_2014_ind!$B44:$AN44)</f>
        <v>153.79461612804167</v>
      </c>
      <c r="Q45" s="14">
        <f>SUM(co2_2015_ind!$B44:$AN44)</f>
        <v>178.50298441200664</v>
      </c>
      <c r="R45" s="14">
        <f>SUM(co2_2016_ind!$B44:$AN44)</f>
        <v>184.57409563511885</v>
      </c>
      <c r="S45" s="14">
        <f>SUM(co2_2017_ind!$B44:$AN44)</f>
        <v>165.75351993690887</v>
      </c>
      <c r="T45" s="14">
        <f>SUM(co2_2018_ind!$B44:$AN44)</f>
        <v>169.95176979225363</v>
      </c>
    </row>
    <row r="46" spans="2:20" x14ac:dyDescent="0.45">
      <c r="B46" s="3" t="s">
        <v>474</v>
      </c>
      <c r="C46" s="14">
        <f>SUM(co2_2001_ind!$B45:$AN45)</f>
        <v>278.77370073972918</v>
      </c>
      <c r="D46" s="14">
        <f>SUM(co2_2002_ind!$B45:$AN45)</f>
        <v>254.55972017652374</v>
      </c>
      <c r="E46" s="14">
        <f>SUM(co2_2003_ind!$B45:$AN45)</f>
        <v>232.2328934295038</v>
      </c>
      <c r="F46" s="14">
        <f>SUM(co2_2004_ind!$B45:$AN45)</f>
        <v>220.99180110618207</v>
      </c>
      <c r="G46" s="14">
        <f>SUM(co2_2005_ind!$B45:$AN45)</f>
        <v>233.63054121174136</v>
      </c>
      <c r="H46" s="14">
        <f>SUM(co2_2006_ind!$B45:$AN45)</f>
        <v>220.4892636629736</v>
      </c>
      <c r="I46" s="14">
        <f>SUM(co2_2007_ind!$B45:$AN45)</f>
        <v>186.48838916585646</v>
      </c>
      <c r="J46" s="14">
        <f>SUM(co2_2008_ind!$B45:$AN45)</f>
        <v>153.23409634630298</v>
      </c>
      <c r="K46" s="14">
        <f>SUM(co2_2009_ind!$B45:$AN45)</f>
        <v>122.50647576767494</v>
      </c>
      <c r="L46" s="14">
        <f>SUM(co2_2010_ind!$B45:$AN45)</f>
        <v>129.09461008713757</v>
      </c>
      <c r="M46" s="14">
        <f>SUM(co2_2011_ind!$B45:$AN45)</f>
        <v>123.8103563058278</v>
      </c>
      <c r="N46" s="14">
        <f>SUM(co2_2012_ind!$B45:$AN45)</f>
        <v>97.861453451793807</v>
      </c>
      <c r="O46" s="14">
        <f>SUM(co2_2013_ind!$B45:$AN45)</f>
        <v>108.1904138439464</v>
      </c>
      <c r="P46" s="14">
        <f>SUM(co2_2014_ind!$B45:$AN45)</f>
        <v>135.8473270786975</v>
      </c>
      <c r="Q46" s="14">
        <f>SUM(co2_2015_ind!$B45:$AN45)</f>
        <v>135.86166800076543</v>
      </c>
      <c r="R46" s="14">
        <f>SUM(co2_2016_ind!$B45:$AN45)</f>
        <v>119.65085942765749</v>
      </c>
      <c r="S46" s="14">
        <f>SUM(co2_2017_ind!$B45:$AN45)</f>
        <v>130.4984028674956</v>
      </c>
      <c r="T46" s="14">
        <f>SUM(co2_2018_ind!$B45:$AN45)</f>
        <v>114.32804763778152</v>
      </c>
    </row>
    <row r="47" spans="2:20" x14ac:dyDescent="0.45">
      <c r="B47" s="3" t="s">
        <v>475</v>
      </c>
      <c r="C47" s="14">
        <f>SUM(co2_2001_ind!$B46:$AN46)</f>
        <v>28.189293625934436</v>
      </c>
      <c r="D47" s="14">
        <f>SUM(co2_2002_ind!$B46:$AN46)</f>
        <v>33.111696822044827</v>
      </c>
      <c r="E47" s="14">
        <f>SUM(co2_2003_ind!$B46:$AN46)</f>
        <v>29.120871852848527</v>
      </c>
      <c r="F47" s="14">
        <f>SUM(co2_2004_ind!$B46:$AN46)</f>
        <v>22.964668418494114</v>
      </c>
      <c r="G47" s="14">
        <f>SUM(co2_2005_ind!$B46:$AN46)</f>
        <v>20.840948486721789</v>
      </c>
      <c r="H47" s="14">
        <f>SUM(co2_2006_ind!$B46:$AN46)</f>
        <v>23.673144634887091</v>
      </c>
      <c r="I47" s="14">
        <f>SUM(co2_2007_ind!$B46:$AN46)</f>
        <v>23.438826621865665</v>
      </c>
      <c r="J47" s="14">
        <f>SUM(co2_2008_ind!$B46:$AN46)</f>
        <v>35.892966334058855</v>
      </c>
      <c r="K47" s="14">
        <f>SUM(co2_2009_ind!$B46:$AN46)</f>
        <v>24.60944057187065</v>
      </c>
      <c r="L47" s="14">
        <f>SUM(co2_2010_ind!$B46:$AN46)</f>
        <v>23.123484834815283</v>
      </c>
      <c r="M47" s="14">
        <f>SUM(co2_2011_ind!$B46:$AN46)</f>
        <v>19.790316177165856</v>
      </c>
      <c r="N47" s="14">
        <f>SUM(co2_2012_ind!$B46:$AN46)</f>
        <v>18.618952570483618</v>
      </c>
      <c r="O47" s="14">
        <f>SUM(co2_2013_ind!$B46:$AN46)</f>
        <v>18.45313702299012</v>
      </c>
      <c r="P47" s="14">
        <f>SUM(co2_2014_ind!$B46:$AN46)</f>
        <v>28.489549074458331</v>
      </c>
      <c r="Q47" s="14">
        <f>SUM(co2_2015_ind!$B46:$AN46)</f>
        <v>30.220261803402892</v>
      </c>
      <c r="R47" s="14">
        <f>SUM(co2_2016_ind!$B46:$AN46)</f>
        <v>33.160168718946494</v>
      </c>
      <c r="S47" s="14">
        <f>SUM(co2_2017_ind!$B46:$AN46)</f>
        <v>26.941880239218072</v>
      </c>
      <c r="T47" s="14">
        <f>SUM(co2_2018_ind!$B46:$AN46)</f>
        <v>24.621832129328503</v>
      </c>
    </row>
    <row r="48" spans="2:20" x14ac:dyDescent="0.45">
      <c r="B48" s="3" t="s">
        <v>476</v>
      </c>
      <c r="C48" s="14">
        <f>SUM(co2_2001_ind!$B47:$AN47)</f>
        <v>84.979889252768288</v>
      </c>
      <c r="D48" s="14">
        <f>SUM(co2_2002_ind!$B47:$AN47)</f>
        <v>96.057607250703683</v>
      </c>
      <c r="E48" s="14">
        <f>SUM(co2_2003_ind!$B47:$AN47)</f>
        <v>90.623643973902873</v>
      </c>
      <c r="F48" s="14">
        <f>SUM(co2_2004_ind!$B47:$AN47)</f>
        <v>74.579340469393728</v>
      </c>
      <c r="G48" s="14">
        <f>SUM(co2_2005_ind!$B47:$AN47)</f>
        <v>64.807861877893075</v>
      </c>
      <c r="H48" s="14">
        <f>SUM(co2_2006_ind!$B47:$AN47)</f>
        <v>75.376641250163942</v>
      </c>
      <c r="I48" s="14">
        <f>SUM(co2_2007_ind!$B47:$AN47)</f>
        <v>82.978741519772456</v>
      </c>
      <c r="J48" s="14">
        <f>SUM(co2_2008_ind!$B47:$AN47)</f>
        <v>114.77166561213895</v>
      </c>
      <c r="K48" s="14">
        <f>SUM(co2_2009_ind!$B47:$AN47)</f>
        <v>80.904419146322653</v>
      </c>
      <c r="L48" s="14">
        <f>SUM(co2_2010_ind!$B47:$AN47)</f>
        <v>57.447330115425309</v>
      </c>
      <c r="M48" s="14">
        <f>SUM(co2_2011_ind!$B47:$AN47)</f>
        <v>54.253844823110285</v>
      </c>
      <c r="N48" s="14">
        <f>SUM(co2_2012_ind!$B47:$AN47)</f>
        <v>59.184586475480685</v>
      </c>
      <c r="O48" s="14">
        <f>SUM(co2_2013_ind!$B47:$AN47)</f>
        <v>59.987666074168196</v>
      </c>
      <c r="P48" s="14">
        <f>SUM(co2_2014_ind!$B47:$AN47)</f>
        <v>99.409925257865766</v>
      </c>
      <c r="Q48" s="14">
        <f>SUM(co2_2015_ind!$B47:$AN47)</f>
        <v>100.80524462360583</v>
      </c>
      <c r="R48" s="14">
        <f>SUM(co2_2016_ind!$B47:$AN47)</f>
        <v>111.79330117169943</v>
      </c>
      <c r="S48" s="14">
        <f>SUM(co2_2017_ind!$B47:$AN47)</f>
        <v>79.815057270097427</v>
      </c>
      <c r="T48" s="14">
        <f>SUM(co2_2018_ind!$B47:$AN47)</f>
        <v>68.905482390850551</v>
      </c>
    </row>
    <row r="49" spans="2:20" x14ac:dyDescent="0.45">
      <c r="B49" s="3" t="s">
        <v>477</v>
      </c>
      <c r="C49" s="14">
        <f>SUM(co2_2001_ind!$B48:$AN48)</f>
        <v>17.938393244612357</v>
      </c>
      <c r="D49" s="14">
        <f>SUM(co2_2002_ind!$B48:$AN48)</f>
        <v>21.914593519842768</v>
      </c>
      <c r="E49" s="14">
        <f>SUM(co2_2003_ind!$B48:$AN48)</f>
        <v>31.774445811314106</v>
      </c>
      <c r="F49" s="14">
        <f>SUM(co2_2004_ind!$B48:$AN48)</f>
        <v>24.162732063169287</v>
      </c>
      <c r="G49" s="14">
        <f>SUM(co2_2005_ind!$B48:$AN48)</f>
        <v>20.101325718915209</v>
      </c>
      <c r="H49" s="14">
        <f>SUM(co2_2006_ind!$B48:$AN48)</f>
        <v>23.590241391835413</v>
      </c>
      <c r="I49" s="14">
        <f>SUM(co2_2007_ind!$B48:$AN48)</f>
        <v>21.937375318320829</v>
      </c>
      <c r="J49" s="14">
        <f>SUM(co2_2008_ind!$B48:$AN48)</f>
        <v>31.803023971090653</v>
      </c>
      <c r="K49" s="14">
        <f>SUM(co2_2009_ind!$B48:$AN48)</f>
        <v>22.776959982130656</v>
      </c>
      <c r="L49" s="14">
        <f>SUM(co2_2010_ind!$B48:$AN48)</f>
        <v>15.541950091031882</v>
      </c>
      <c r="M49" s="14">
        <f>SUM(co2_2011_ind!$B48:$AN48)</f>
        <v>18.996478904413095</v>
      </c>
      <c r="N49" s="14">
        <f>SUM(co2_2012_ind!$B48:$AN48)</f>
        <v>16.281751698572137</v>
      </c>
      <c r="O49" s="14">
        <f>SUM(co2_2013_ind!$B48:$AN48)</f>
        <v>15.651291087578535</v>
      </c>
      <c r="P49" s="14">
        <f>SUM(co2_2014_ind!$B48:$AN48)</f>
        <v>24.249227217007743</v>
      </c>
      <c r="Q49" s="14">
        <f>SUM(co2_2015_ind!$B48:$AN48)</f>
        <v>22.460726800411365</v>
      </c>
      <c r="R49" s="14">
        <f>SUM(co2_2016_ind!$B48:$AN48)</f>
        <v>25.661019534073542</v>
      </c>
      <c r="S49" s="14">
        <f>SUM(co2_2017_ind!$B48:$AN48)</f>
        <v>19.175760424811784</v>
      </c>
      <c r="T49" s="14">
        <f>SUM(co2_2018_ind!$B48:$AN48)</f>
        <v>17.101646384382807</v>
      </c>
    </row>
    <row r="50" spans="2:20" x14ac:dyDescent="0.45">
      <c r="B50" s="3" t="s">
        <v>478</v>
      </c>
      <c r="C50" s="14">
        <f>SUM(co2_2001_ind!$B49:$AN49)</f>
        <v>191.85683016467135</v>
      </c>
      <c r="D50" s="14">
        <f>SUM(co2_2002_ind!$B49:$AN49)</f>
        <v>182.9549979130162</v>
      </c>
      <c r="E50" s="14">
        <f>SUM(co2_2003_ind!$B49:$AN49)</f>
        <v>177.91375350452296</v>
      </c>
      <c r="F50" s="14">
        <f>SUM(co2_2004_ind!$B49:$AN49)</f>
        <v>165.22314524930943</v>
      </c>
      <c r="G50" s="14">
        <f>SUM(co2_2005_ind!$B49:$AN49)</f>
        <v>160.99316952303207</v>
      </c>
      <c r="H50" s="14">
        <f>SUM(co2_2006_ind!$B49:$AN49)</f>
        <v>169.4588134510291</v>
      </c>
      <c r="I50" s="14">
        <f>SUM(co2_2007_ind!$B49:$AN49)</f>
        <v>166.16197866710564</v>
      </c>
      <c r="J50" s="14">
        <f>SUM(co2_2008_ind!$B49:$AN49)</f>
        <v>142.67504107958104</v>
      </c>
      <c r="K50" s="14">
        <f>SUM(co2_2009_ind!$B49:$AN49)</f>
        <v>141.81804002378249</v>
      </c>
      <c r="L50" s="14">
        <f>SUM(co2_2010_ind!$B49:$AN49)</f>
        <v>124.68404775488095</v>
      </c>
      <c r="M50" s="14">
        <f>SUM(co2_2011_ind!$B49:$AN49)</f>
        <v>165.28775446093337</v>
      </c>
      <c r="N50" s="14">
        <f>SUM(co2_2012_ind!$B49:$AN49)</f>
        <v>119.13935957051864</v>
      </c>
      <c r="O50" s="14">
        <f>SUM(co2_2013_ind!$B49:$AN49)</f>
        <v>139.82774087712508</v>
      </c>
      <c r="P50" s="14">
        <f>SUM(co2_2014_ind!$B49:$AN49)</f>
        <v>160.43525772636858</v>
      </c>
      <c r="Q50" s="14">
        <f>SUM(co2_2015_ind!$B49:$AN49)</f>
        <v>128.68493405983918</v>
      </c>
      <c r="R50" s="14">
        <f>SUM(co2_2016_ind!$B49:$AN49)</f>
        <v>98.302674477678778</v>
      </c>
      <c r="S50" s="14">
        <f>SUM(co2_2017_ind!$B49:$AN49)</f>
        <v>95.521159019150346</v>
      </c>
      <c r="T50" s="14">
        <f>SUM(co2_2018_ind!$B49:$AN49)</f>
        <v>93.330095658678445</v>
      </c>
    </row>
    <row r="51" spans="2:20" x14ac:dyDescent="0.45">
      <c r="B51" s="3" t="s">
        <v>479</v>
      </c>
      <c r="C51" s="14">
        <f>SUM(co2_2001_ind!$B50:$AN50)</f>
        <v>435.04252555798723</v>
      </c>
      <c r="D51" s="14">
        <f>SUM(co2_2002_ind!$B50:$AN50)</f>
        <v>508.84103379170534</v>
      </c>
      <c r="E51" s="14">
        <f>SUM(co2_2003_ind!$B50:$AN50)</f>
        <v>552.92459295679987</v>
      </c>
      <c r="F51" s="14">
        <f>SUM(co2_2004_ind!$B50:$AN50)</f>
        <v>500.125576306982</v>
      </c>
      <c r="G51" s="14">
        <f>SUM(co2_2005_ind!$B50:$AN50)</f>
        <v>463.40008109776949</v>
      </c>
      <c r="H51" s="14">
        <f>SUM(co2_2006_ind!$B50:$AN50)</f>
        <v>538.37578740176855</v>
      </c>
      <c r="I51" s="14">
        <f>SUM(co2_2007_ind!$B50:$AN50)</f>
        <v>597.30130104755983</v>
      </c>
      <c r="J51" s="14">
        <f>SUM(co2_2008_ind!$B50:$AN50)</f>
        <v>532.80379196660283</v>
      </c>
      <c r="K51" s="14">
        <f>SUM(co2_2009_ind!$B50:$AN50)</f>
        <v>576.13759376088115</v>
      </c>
      <c r="L51" s="14">
        <f>SUM(co2_2010_ind!$B50:$AN50)</f>
        <v>515.95137748291575</v>
      </c>
      <c r="M51" s="14">
        <f>SUM(co2_2011_ind!$B50:$AN50)</f>
        <v>741.30736515710294</v>
      </c>
      <c r="N51" s="14">
        <f>SUM(co2_2012_ind!$B50:$AN50)</f>
        <v>564.53602154539897</v>
      </c>
      <c r="O51" s="14">
        <f>SUM(co2_2013_ind!$B50:$AN50)</f>
        <v>675.77612704487171</v>
      </c>
      <c r="P51" s="14">
        <f>SUM(co2_2014_ind!$B50:$AN50)</f>
        <v>785.3282405169341</v>
      </c>
      <c r="Q51" s="14">
        <f>SUM(co2_2015_ind!$B50:$AN50)</f>
        <v>687.89208756801088</v>
      </c>
      <c r="R51" s="14">
        <f>SUM(co2_2016_ind!$B50:$AN50)</f>
        <v>482.19053509624393</v>
      </c>
      <c r="S51" s="14">
        <f>SUM(co2_2017_ind!$B50:$AN50)</f>
        <v>465.57109898570627</v>
      </c>
      <c r="T51" s="14">
        <f>SUM(co2_2018_ind!$B50:$AN50)</f>
        <v>461.44421302983</v>
      </c>
    </row>
    <row r="52" spans="2:20" x14ac:dyDescent="0.45">
      <c r="B52" s="3" t="s">
        <v>480</v>
      </c>
      <c r="C52" s="14">
        <f>SUM(co2_2001_ind!$B51:$AN51)</f>
        <v>10.024273880762417</v>
      </c>
      <c r="D52" s="14">
        <f>SUM(co2_2002_ind!$B51:$AN51)</f>
        <v>9.8477121994724293</v>
      </c>
      <c r="E52" s="14">
        <f>SUM(co2_2003_ind!$B51:$AN51)</f>
        <v>10.390232850545937</v>
      </c>
      <c r="F52" s="14">
        <f>SUM(co2_2004_ind!$B51:$AN51)</f>
        <v>7.8082539989887056</v>
      </c>
      <c r="G52" s="14">
        <f>SUM(co2_2005_ind!$B51:$AN51)</f>
        <v>5.7886513578546293</v>
      </c>
      <c r="H52" s="14">
        <f>SUM(co2_2006_ind!$B51:$AN51)</f>
        <v>7.2582305391615209</v>
      </c>
      <c r="I52" s="14">
        <f>SUM(co2_2007_ind!$B51:$AN51)</f>
        <v>8.0410287851184989</v>
      </c>
      <c r="J52" s="14">
        <f>SUM(co2_2008_ind!$B51:$AN51)</f>
        <v>10.543800859227055</v>
      </c>
      <c r="K52" s="14">
        <f>SUM(co2_2009_ind!$B51:$AN51)</f>
        <v>6.5695278825810712</v>
      </c>
      <c r="L52" s="14">
        <f>SUM(co2_2010_ind!$B51:$AN51)</f>
        <v>3.9647551971992403</v>
      </c>
      <c r="M52" s="14">
        <f>SUM(co2_2011_ind!$B51:$AN51)</f>
        <v>4.3993441067521672</v>
      </c>
      <c r="N52" s="14">
        <f>SUM(co2_2012_ind!$B51:$AN51)</f>
        <v>4.6070265150259608</v>
      </c>
      <c r="O52" s="14">
        <f>SUM(co2_2013_ind!$B51:$AN51)</f>
        <v>4.7045330095839439</v>
      </c>
      <c r="P52" s="14">
        <f>SUM(co2_2014_ind!$B51:$AN51)</f>
        <v>6.5023423291656801</v>
      </c>
      <c r="Q52" s="14">
        <f>SUM(co2_2015_ind!$B51:$AN51)</f>
        <v>5.7785420134466854</v>
      </c>
      <c r="R52" s="14">
        <f>SUM(co2_2016_ind!$B51:$AN51)</f>
        <v>5.3675503093316044</v>
      </c>
      <c r="S52" s="14">
        <f>SUM(co2_2017_ind!$B51:$AN51)</f>
        <v>3.8633021470441875</v>
      </c>
      <c r="T52" s="14">
        <f>SUM(co2_2018_ind!$B51:$AN51)</f>
        <v>3.4190515938609223</v>
      </c>
    </row>
    <row r="53" spans="2:20" x14ac:dyDescent="0.45">
      <c r="B53" s="3" t="s">
        <v>481</v>
      </c>
      <c r="C53" s="14">
        <f>SUM(co2_2001_ind!$B52:$AN52)</f>
        <v>41.476288428401787</v>
      </c>
      <c r="D53" s="14">
        <f>SUM(co2_2002_ind!$B52:$AN52)</f>
        <v>45.237954979779104</v>
      </c>
      <c r="E53" s="14">
        <f>SUM(co2_2003_ind!$B52:$AN52)</f>
        <v>43.334962805493525</v>
      </c>
      <c r="F53" s="14">
        <f>SUM(co2_2004_ind!$B52:$AN52)</f>
        <v>30.719569690913229</v>
      </c>
      <c r="G53" s="14">
        <f>SUM(co2_2005_ind!$B52:$AN52)</f>
        <v>25.309242046515106</v>
      </c>
      <c r="H53" s="14">
        <f>SUM(co2_2006_ind!$B52:$AN52)</f>
        <v>35.654683636099243</v>
      </c>
      <c r="I53" s="14">
        <f>SUM(co2_2007_ind!$B52:$AN52)</f>
        <v>34.004414555842175</v>
      </c>
      <c r="J53" s="14">
        <f>SUM(co2_2008_ind!$B52:$AN52)</f>
        <v>42.308694136817579</v>
      </c>
      <c r="K53" s="14">
        <f>SUM(co2_2009_ind!$B52:$AN52)</f>
        <v>26.511914038435606</v>
      </c>
      <c r="L53" s="14">
        <f>SUM(co2_2010_ind!$B52:$AN52)</f>
        <v>17.585509906236751</v>
      </c>
      <c r="M53" s="14">
        <f>SUM(co2_2011_ind!$B52:$AN52)</f>
        <v>17.20600618714284</v>
      </c>
      <c r="N53" s="14">
        <f>SUM(co2_2012_ind!$B52:$AN52)</f>
        <v>18.173472144320073</v>
      </c>
      <c r="O53" s="14">
        <f>SUM(co2_2013_ind!$B52:$AN52)</f>
        <v>18.887300427535067</v>
      </c>
      <c r="P53" s="14">
        <f>SUM(co2_2014_ind!$B52:$AN52)</f>
        <v>29.862288790528989</v>
      </c>
      <c r="Q53" s="14">
        <f>SUM(co2_2015_ind!$B52:$AN52)</f>
        <v>32.750421481949175</v>
      </c>
      <c r="R53" s="14">
        <f>SUM(co2_2016_ind!$B52:$AN52)</f>
        <v>37.793694155793581</v>
      </c>
      <c r="S53" s="14">
        <f>SUM(co2_2017_ind!$B52:$AN52)</f>
        <v>26.595513139452496</v>
      </c>
      <c r="T53" s="14">
        <f>SUM(co2_2018_ind!$B52:$AN52)</f>
        <v>23.349431612117538</v>
      </c>
    </row>
    <row r="54" spans="2:20" x14ac:dyDescent="0.45">
      <c r="B54" s="3" t="s">
        <v>482</v>
      </c>
      <c r="C54" s="14">
        <f>SUM(co2_2001_ind!$B53:$AN53)</f>
        <v>120.28202395941932</v>
      </c>
      <c r="D54" s="14">
        <f>SUM(co2_2002_ind!$B53:$AN53)</f>
        <v>107.21219019332766</v>
      </c>
      <c r="E54" s="14">
        <f>SUM(co2_2003_ind!$B53:$AN53)</f>
        <v>108.40930386193477</v>
      </c>
      <c r="F54" s="14">
        <f>SUM(co2_2004_ind!$B53:$AN53)</f>
        <v>116.94691942674645</v>
      </c>
      <c r="G54" s="14">
        <f>SUM(co2_2005_ind!$B53:$AN53)</f>
        <v>115.91939100729427</v>
      </c>
      <c r="H54" s="14">
        <f>SUM(co2_2006_ind!$B53:$AN53)</f>
        <v>110.46025266171104</v>
      </c>
      <c r="I54" s="14">
        <f>SUM(co2_2007_ind!$B53:$AN53)</f>
        <v>104.17996015313783</v>
      </c>
      <c r="J54" s="14">
        <f>SUM(co2_2008_ind!$B53:$AN53)</f>
        <v>94.967337886236919</v>
      </c>
      <c r="K54" s="14">
        <f>SUM(co2_2009_ind!$B53:$AN53)</f>
        <v>98.844316709285934</v>
      </c>
      <c r="L54" s="14">
        <f>SUM(co2_2010_ind!$B53:$AN53)</f>
        <v>96.149690652426884</v>
      </c>
      <c r="M54" s="14">
        <f>SUM(co2_2011_ind!$B53:$AN53)</f>
        <v>92.070417420895424</v>
      </c>
      <c r="N54" s="14">
        <f>SUM(co2_2012_ind!$B53:$AN53)</f>
        <v>92.270976900223985</v>
      </c>
      <c r="O54" s="14">
        <f>SUM(co2_2013_ind!$B53:$AN53)</f>
        <v>99.776303587618912</v>
      </c>
      <c r="P54" s="14">
        <f>SUM(co2_2014_ind!$B53:$AN53)</f>
        <v>98.696461941953885</v>
      </c>
      <c r="Q54" s="14">
        <f>SUM(co2_2015_ind!$B53:$AN53)</f>
        <v>103.51630370407401</v>
      </c>
      <c r="R54" s="14">
        <f>SUM(co2_2016_ind!$B53:$AN53)</f>
        <v>106.93443418009073</v>
      </c>
      <c r="S54" s="14">
        <f>SUM(co2_2017_ind!$B53:$AN53)</f>
        <v>92.667766185414592</v>
      </c>
      <c r="T54" s="14">
        <f>SUM(co2_2018_ind!$B53:$AN53)</f>
        <v>92.734425715484704</v>
      </c>
    </row>
    <row r="55" spans="2:20" x14ac:dyDescent="0.45">
      <c r="B55" s="3" t="s">
        <v>483</v>
      </c>
      <c r="C55" s="14">
        <f>SUM(co2_2001_ind!$B54:$AN54)</f>
        <v>23354.189641657744</v>
      </c>
      <c r="D55" s="14">
        <f>SUM(co2_2002_ind!$B54:$AN54)</f>
        <v>22946.660842025525</v>
      </c>
      <c r="E55" s="14">
        <f>SUM(co2_2003_ind!$B54:$AN54)</f>
        <v>23932.985330703741</v>
      </c>
      <c r="F55" s="14">
        <f>SUM(co2_2004_ind!$B54:$AN54)</f>
        <v>24472.254961488001</v>
      </c>
      <c r="G55" s="14">
        <f>SUM(co2_2005_ind!$B54:$AN54)</f>
        <v>25012.612663783777</v>
      </c>
      <c r="H55" s="14">
        <f>SUM(co2_2006_ind!$B54:$AN54)</f>
        <v>26356.57083722431</v>
      </c>
      <c r="I55" s="14">
        <f>SUM(co2_2007_ind!$B54:$AN54)</f>
        <v>27240.143385636278</v>
      </c>
      <c r="J55" s="14">
        <f>SUM(co2_2008_ind!$B54:$AN54)</f>
        <v>26867.057072253221</v>
      </c>
      <c r="K55" s="14">
        <f>SUM(co2_2009_ind!$B54:$AN54)</f>
        <v>22928.221395878052</v>
      </c>
      <c r="L55" s="14">
        <f>SUM(co2_2010_ind!$B54:$AN54)</f>
        <v>23998.312269902199</v>
      </c>
      <c r="M55" s="14">
        <f>SUM(co2_2011_ind!$B54:$AN54)</f>
        <v>22449.194906211855</v>
      </c>
      <c r="N55" s="14">
        <f>SUM(co2_2012_ind!$B54:$AN54)</f>
        <v>23389.029466796663</v>
      </c>
      <c r="O55" s="14">
        <f>SUM(co2_2013_ind!$B54:$AN54)</f>
        <v>23232.980748348924</v>
      </c>
      <c r="P55" s="14">
        <f>SUM(co2_2014_ind!$B54:$AN54)</f>
        <v>21167.841363289648</v>
      </c>
      <c r="Q55" s="14">
        <f>SUM(co2_2015_ind!$B54:$AN54)</f>
        <v>18990.720671029485</v>
      </c>
      <c r="R55" s="14">
        <f>SUM(co2_2016_ind!$B54:$AN54)</f>
        <v>16526.868725579287</v>
      </c>
      <c r="S55" s="14">
        <f>SUM(co2_2017_ind!$B54:$AN54)</f>
        <v>14646.23327614454</v>
      </c>
      <c r="T55" s="14">
        <f>SUM(co2_2018_ind!$B54:$AN54)</f>
        <v>14577.036374428128</v>
      </c>
    </row>
    <row r="56" spans="2:20" x14ac:dyDescent="0.45">
      <c r="B56" s="3" t="s">
        <v>484</v>
      </c>
      <c r="C56" s="14">
        <f>SUM(co2_2001_ind!$B55:$AN55)</f>
        <v>2615.7412885895219</v>
      </c>
      <c r="D56" s="14">
        <f>SUM(co2_2002_ind!$B55:$AN55)</f>
        <v>2213.4972342572819</v>
      </c>
      <c r="E56" s="14">
        <f>SUM(co2_2003_ind!$B55:$AN55)</f>
        <v>2335.9620107741748</v>
      </c>
      <c r="F56" s="14">
        <f>SUM(co2_2004_ind!$B55:$AN55)</f>
        <v>2046.2369462063293</v>
      </c>
      <c r="G56" s="14">
        <f>SUM(co2_2005_ind!$B55:$AN55)</f>
        <v>1964.8467001706686</v>
      </c>
      <c r="H56" s="14">
        <f>SUM(co2_2006_ind!$B55:$AN55)</f>
        <v>2004.3775468013423</v>
      </c>
      <c r="I56" s="14">
        <f>SUM(co2_2007_ind!$B55:$AN55)</f>
        <v>1970.154346924912</v>
      </c>
      <c r="J56" s="14">
        <f>SUM(co2_2008_ind!$B55:$AN55)</f>
        <v>1714.4595678017165</v>
      </c>
      <c r="K56" s="14">
        <f>SUM(co2_2009_ind!$B55:$AN55)</f>
        <v>1319.5467232104706</v>
      </c>
      <c r="L56" s="14">
        <f>SUM(co2_2010_ind!$B55:$AN55)</f>
        <v>1371.063428962618</v>
      </c>
      <c r="M56" s="14">
        <f>SUM(co2_2011_ind!$B55:$AN55)</f>
        <v>1285.0580058974481</v>
      </c>
      <c r="N56" s="14">
        <f>SUM(co2_2012_ind!$B55:$AN55)</f>
        <v>1147.759120728113</v>
      </c>
      <c r="O56" s="14">
        <f>SUM(co2_2013_ind!$B55:$AN55)</f>
        <v>1219.6473341260225</v>
      </c>
      <c r="P56" s="14">
        <f>SUM(co2_2014_ind!$B55:$AN55)</f>
        <v>1186.4422241620189</v>
      </c>
      <c r="Q56" s="14">
        <f>SUM(co2_2015_ind!$B55:$AN55)</f>
        <v>1158.7252280346688</v>
      </c>
      <c r="R56" s="14">
        <f>SUM(co2_2016_ind!$B55:$AN55)</f>
        <v>1253.6553034027477</v>
      </c>
      <c r="S56" s="14">
        <f>SUM(co2_2017_ind!$B55:$AN55)</f>
        <v>1072.5790733296151</v>
      </c>
      <c r="T56" s="14">
        <f>SUM(co2_2018_ind!$B55:$AN55)</f>
        <v>1082.844709174057</v>
      </c>
    </row>
    <row r="57" spans="2:20" x14ac:dyDescent="0.45">
      <c r="B57" s="3" t="s">
        <v>485</v>
      </c>
      <c r="C57" s="14">
        <f>SUM(co2_2001_ind!$B56:$AN56)</f>
        <v>177.88124021242837</v>
      </c>
      <c r="D57" s="14">
        <f>SUM(co2_2002_ind!$B56:$AN56)</f>
        <v>109.58551668092355</v>
      </c>
      <c r="E57" s="14">
        <f>SUM(co2_2003_ind!$B56:$AN56)</f>
        <v>97.052407520181603</v>
      </c>
      <c r="F57" s="14">
        <f>SUM(co2_2004_ind!$B56:$AN56)</f>
        <v>131.96714281747603</v>
      </c>
      <c r="G57" s="14">
        <f>SUM(co2_2005_ind!$B56:$AN56)</f>
        <v>135.80967312293672</v>
      </c>
      <c r="H57" s="14">
        <f>SUM(co2_2006_ind!$B56:$AN56)</f>
        <v>144.54150267907264</v>
      </c>
      <c r="I57" s="14">
        <f>SUM(co2_2007_ind!$B56:$AN56)</f>
        <v>132.08342376296278</v>
      </c>
      <c r="J57" s="14">
        <f>SUM(co2_2008_ind!$B56:$AN56)</f>
        <v>105.47059614897267</v>
      </c>
      <c r="K57" s="14">
        <f>SUM(co2_2009_ind!$B56:$AN56)</f>
        <v>110.74252808699273</v>
      </c>
      <c r="L57" s="14">
        <f>SUM(co2_2010_ind!$B56:$AN56)</f>
        <v>111.95263470779398</v>
      </c>
      <c r="M57" s="14">
        <f>SUM(co2_2011_ind!$B56:$AN56)</f>
        <v>104.6511130025773</v>
      </c>
      <c r="N57" s="14">
        <f>SUM(co2_2012_ind!$B56:$AN56)</f>
        <v>102.02694291993303</v>
      </c>
      <c r="O57" s="14">
        <f>SUM(co2_2013_ind!$B56:$AN56)</f>
        <v>112.9294238762007</v>
      </c>
      <c r="P57" s="14">
        <f>SUM(co2_2014_ind!$B56:$AN56)</f>
        <v>108.41277849606665</v>
      </c>
      <c r="Q57" s="14">
        <f>SUM(co2_2015_ind!$B56:$AN56)</f>
        <v>108.37019328435956</v>
      </c>
      <c r="R57" s="14">
        <f>SUM(co2_2016_ind!$B56:$AN56)</f>
        <v>130.01247318359793</v>
      </c>
      <c r="S57" s="14">
        <f>SUM(co2_2017_ind!$B56:$AN56)</f>
        <v>125.64353922714452</v>
      </c>
      <c r="T57" s="14">
        <f>SUM(co2_2018_ind!$B56:$AN56)</f>
        <v>123.66546541134775</v>
      </c>
    </row>
    <row r="58" spans="2:20" x14ac:dyDescent="0.45">
      <c r="B58" s="3" t="s">
        <v>486</v>
      </c>
      <c r="C58" s="14">
        <f>SUM(co2_2001_ind!$B57:$AN57)</f>
        <v>65.002679322840251</v>
      </c>
      <c r="D58" s="14">
        <f>SUM(co2_2002_ind!$B57:$AN57)</f>
        <v>61.989701903971486</v>
      </c>
      <c r="E58" s="14">
        <f>SUM(co2_2003_ind!$B57:$AN57)</f>
        <v>63.950220920433395</v>
      </c>
      <c r="F58" s="14">
        <f>SUM(co2_2004_ind!$B57:$AN57)</f>
        <v>64.109873092790565</v>
      </c>
      <c r="G58" s="14">
        <f>SUM(co2_2005_ind!$B57:$AN57)</f>
        <v>57.181418860785541</v>
      </c>
      <c r="H58" s="14">
        <f>SUM(co2_2006_ind!$B57:$AN57)</f>
        <v>61.544291354480087</v>
      </c>
      <c r="I58" s="14">
        <f>SUM(co2_2007_ind!$B57:$AN57)</f>
        <v>63.522916037726468</v>
      </c>
      <c r="J58" s="14">
        <f>SUM(co2_2008_ind!$B57:$AN57)</f>
        <v>56.312658624142571</v>
      </c>
      <c r="K58" s="14">
        <f>SUM(co2_2009_ind!$B57:$AN57)</f>
        <v>54.06971902678643</v>
      </c>
      <c r="L58" s="14">
        <f>SUM(co2_2010_ind!$B57:$AN57)</f>
        <v>54.065626437706293</v>
      </c>
      <c r="M58" s="14">
        <f>SUM(co2_2011_ind!$B57:$AN57)</f>
        <v>56.876949985668197</v>
      </c>
      <c r="N58" s="14">
        <f>SUM(co2_2012_ind!$B57:$AN57)</f>
        <v>54.225637185101178</v>
      </c>
      <c r="O58" s="14">
        <f>SUM(co2_2013_ind!$B57:$AN57)</f>
        <v>56.101400575755143</v>
      </c>
      <c r="P58" s="14">
        <f>SUM(co2_2014_ind!$B57:$AN57)</f>
        <v>54.610246115200532</v>
      </c>
      <c r="Q58" s="14">
        <f>SUM(co2_2015_ind!$B57:$AN57)</f>
        <v>58.792280179492884</v>
      </c>
      <c r="R58" s="14">
        <f>SUM(co2_2016_ind!$B57:$AN57)</f>
        <v>66.919594265978603</v>
      </c>
      <c r="S58" s="14">
        <f>SUM(co2_2017_ind!$B57:$AN57)</f>
        <v>67.02575111841503</v>
      </c>
      <c r="T58" s="14">
        <f>SUM(co2_2018_ind!$B57:$AN57)</f>
        <v>70.265443831430915</v>
      </c>
    </row>
    <row r="59" spans="2:20" x14ac:dyDescent="0.45">
      <c r="B59" s="3" t="s">
        <v>487</v>
      </c>
      <c r="C59" s="14">
        <f>SUM(co2_2001_ind!$B58:$AN58)</f>
        <v>277.2993966539961</v>
      </c>
      <c r="D59" s="14">
        <f>SUM(co2_2002_ind!$B58:$AN58)</f>
        <v>271.18705800180334</v>
      </c>
      <c r="E59" s="14">
        <f>SUM(co2_2003_ind!$B58:$AN58)</f>
        <v>264.68114553913193</v>
      </c>
      <c r="F59" s="14">
        <f>SUM(co2_2004_ind!$B58:$AN58)</f>
        <v>260.09573993922589</v>
      </c>
      <c r="G59" s="14">
        <f>SUM(co2_2005_ind!$B58:$AN58)</f>
        <v>298.08516670372285</v>
      </c>
      <c r="H59" s="14">
        <f>SUM(co2_2006_ind!$B58:$AN58)</f>
        <v>281.71438095084972</v>
      </c>
      <c r="I59" s="14">
        <f>SUM(co2_2007_ind!$B58:$AN58)</f>
        <v>304.96326636155038</v>
      </c>
      <c r="J59" s="14">
        <f>SUM(co2_2008_ind!$B58:$AN58)</f>
        <v>257.44070929427295</v>
      </c>
      <c r="K59" s="14">
        <f>SUM(co2_2009_ind!$B58:$AN58)</f>
        <v>238.67293687189965</v>
      </c>
      <c r="L59" s="14">
        <f>SUM(co2_2010_ind!$B58:$AN58)</f>
        <v>245.62835096639839</v>
      </c>
      <c r="M59" s="14">
        <f>SUM(co2_2011_ind!$B58:$AN58)</f>
        <v>253.69983995422865</v>
      </c>
      <c r="N59" s="14">
        <f>SUM(co2_2012_ind!$B58:$AN58)</f>
        <v>249.77485778282042</v>
      </c>
      <c r="O59" s="14">
        <f>SUM(co2_2013_ind!$B58:$AN58)</f>
        <v>274.58683126718068</v>
      </c>
      <c r="P59" s="14">
        <f>SUM(co2_2014_ind!$B58:$AN58)</f>
        <v>280.03597577313275</v>
      </c>
      <c r="Q59" s="14">
        <f>SUM(co2_2015_ind!$B58:$AN58)</f>
        <v>307.80411045964951</v>
      </c>
      <c r="R59" s="14">
        <f>SUM(co2_2016_ind!$B58:$AN58)</f>
        <v>379.03796092641227</v>
      </c>
      <c r="S59" s="14">
        <f>SUM(co2_2017_ind!$B58:$AN58)</f>
        <v>375.86859507169601</v>
      </c>
      <c r="T59" s="14">
        <f>SUM(co2_2018_ind!$B58:$AN58)</f>
        <v>407.40320247926911</v>
      </c>
    </row>
    <row r="60" spans="2:20" x14ac:dyDescent="0.45">
      <c r="B60" s="3" t="s">
        <v>488</v>
      </c>
      <c r="C60" s="14">
        <f>SUM(co2_2001_ind!$B59:$AN59)</f>
        <v>1.39367470750084</v>
      </c>
      <c r="D60" s="14">
        <f>SUM(co2_2002_ind!$B59:$AN59)</f>
        <v>1.5173833259992986</v>
      </c>
      <c r="E60" s="14">
        <f>SUM(co2_2003_ind!$B59:$AN59)</f>
        <v>1.2020426757268794</v>
      </c>
      <c r="F60" s="14">
        <f>SUM(co2_2004_ind!$B59:$AN59)</f>
        <v>1.2207033243673695</v>
      </c>
      <c r="G60" s="14">
        <f>SUM(co2_2005_ind!$B59:$AN59)</f>
        <v>1.2596753585811766</v>
      </c>
      <c r="H60" s="14">
        <f>SUM(co2_2006_ind!$B59:$AN59)</f>
        <v>1.3323796724229309</v>
      </c>
      <c r="I60" s="14">
        <f>SUM(co2_2007_ind!$B59:$AN59)</f>
        <v>1.5823336003295976</v>
      </c>
      <c r="J60" s="14">
        <f>SUM(co2_2008_ind!$B59:$AN59)</f>
        <v>1.3566318623452593</v>
      </c>
      <c r="K60" s="14">
        <f>SUM(co2_2009_ind!$B59:$AN59)</f>
        <v>1.1145313457017443</v>
      </c>
      <c r="L60" s="14">
        <f>SUM(co2_2010_ind!$B59:$AN59)</f>
        <v>1.3260515411755733</v>
      </c>
      <c r="M60" s="14">
        <f>SUM(co2_2011_ind!$B59:$AN59)</f>
        <v>1.2812811113373699</v>
      </c>
      <c r="N60" s="14">
        <f>SUM(co2_2012_ind!$B59:$AN59)</f>
        <v>1.7011414457994487</v>
      </c>
      <c r="O60" s="14">
        <f>SUM(co2_2013_ind!$B59:$AN59)</f>
        <v>1.9633151280241856</v>
      </c>
      <c r="P60" s="14">
        <f>SUM(co2_2014_ind!$B59:$AN59)</f>
        <v>2.3903911871595991</v>
      </c>
      <c r="Q60" s="14">
        <f>SUM(co2_2015_ind!$B59:$AN59)</f>
        <v>2.5685544997754457</v>
      </c>
      <c r="R60" s="14">
        <f>SUM(co2_2016_ind!$B59:$AN59)</f>
        <v>2.8544598413016828</v>
      </c>
      <c r="S60" s="14">
        <f>SUM(co2_2017_ind!$B59:$AN59)</f>
        <v>2.6154458022531464</v>
      </c>
      <c r="T60" s="14">
        <f>SUM(co2_2018_ind!$B59:$AN59)</f>
        <v>2.8007292288851895</v>
      </c>
    </row>
    <row r="61" spans="2:20" x14ac:dyDescent="0.45">
      <c r="B61" s="3" t="s">
        <v>489</v>
      </c>
      <c r="C61" s="14">
        <f>SUM(co2_2001_ind!$B60:$AN60)</f>
        <v>304.44735208362044</v>
      </c>
      <c r="D61" s="14">
        <f>SUM(co2_2002_ind!$B60:$AN60)</f>
        <v>297.93433444031257</v>
      </c>
      <c r="E61" s="14">
        <f>SUM(co2_2003_ind!$B60:$AN60)</f>
        <v>306.79715572705936</v>
      </c>
      <c r="F61" s="14">
        <f>SUM(co2_2004_ind!$B60:$AN60)</f>
        <v>327.31721423939786</v>
      </c>
      <c r="G61" s="14">
        <f>SUM(co2_2005_ind!$B60:$AN60)</f>
        <v>311.69504326305884</v>
      </c>
      <c r="H61" s="14">
        <f>SUM(co2_2006_ind!$B60:$AN60)</f>
        <v>321.0968785896211</v>
      </c>
      <c r="I61" s="14">
        <f>SUM(co2_2007_ind!$B60:$AN60)</f>
        <v>323.50438420183855</v>
      </c>
      <c r="J61" s="14">
        <f>SUM(co2_2008_ind!$B60:$AN60)</f>
        <v>315.02180866075037</v>
      </c>
      <c r="K61" s="14">
        <f>SUM(co2_2009_ind!$B60:$AN60)</f>
        <v>265.76578812210721</v>
      </c>
      <c r="L61" s="14">
        <f>SUM(co2_2010_ind!$B60:$AN60)</f>
        <v>263.89832300500927</v>
      </c>
      <c r="M61" s="14">
        <f>SUM(co2_2011_ind!$B60:$AN60)</f>
        <v>250.86317856543448</v>
      </c>
      <c r="N61" s="14">
        <f>SUM(co2_2012_ind!$B60:$AN60)</f>
        <v>262.03299283124284</v>
      </c>
      <c r="O61" s="14">
        <f>SUM(co2_2013_ind!$B60:$AN60)</f>
        <v>262.3229901811543</v>
      </c>
      <c r="P61" s="14">
        <f>SUM(co2_2014_ind!$B60:$AN60)</f>
        <v>253.60391929973468</v>
      </c>
      <c r="Q61" s="14">
        <f>SUM(co2_2015_ind!$B60:$AN60)</f>
        <v>268.81481789688723</v>
      </c>
      <c r="R61" s="14">
        <f>SUM(co2_2016_ind!$B60:$AN60)</f>
        <v>302.32788034498736</v>
      </c>
      <c r="S61" s="14">
        <f>SUM(co2_2017_ind!$B60:$AN60)</f>
        <v>289.32690501046102</v>
      </c>
      <c r="T61" s="14">
        <f>SUM(co2_2018_ind!$B60:$AN60)</f>
        <v>301.71796927008785</v>
      </c>
    </row>
    <row r="62" spans="2:20" x14ac:dyDescent="0.45">
      <c r="B62" s="3" t="s">
        <v>490</v>
      </c>
      <c r="C62" s="14">
        <f>SUM(co2_2001_ind!$B61:$AN61)</f>
        <v>664.19981803913106</v>
      </c>
      <c r="D62" s="14">
        <f>SUM(co2_2002_ind!$B61:$AN61)</f>
        <v>664.37272204493638</v>
      </c>
      <c r="E62" s="14">
        <f>SUM(co2_2003_ind!$B61:$AN61)</f>
        <v>658.75196507386306</v>
      </c>
      <c r="F62" s="14">
        <f>SUM(co2_2004_ind!$B61:$AN61)</f>
        <v>689.80927189995157</v>
      </c>
      <c r="G62" s="14">
        <f>SUM(co2_2005_ind!$B61:$AN61)</f>
        <v>652.53706028436363</v>
      </c>
      <c r="H62" s="14">
        <f>SUM(co2_2006_ind!$B61:$AN61)</f>
        <v>690.41026205358696</v>
      </c>
      <c r="I62" s="14">
        <f>SUM(co2_2007_ind!$B61:$AN61)</f>
        <v>691.47107122007446</v>
      </c>
      <c r="J62" s="14">
        <f>SUM(co2_2008_ind!$B61:$AN61)</f>
        <v>717.93858366547363</v>
      </c>
      <c r="K62" s="14">
        <f>SUM(co2_2009_ind!$B61:$AN61)</f>
        <v>599.45469709416113</v>
      </c>
      <c r="L62" s="14">
        <f>SUM(co2_2010_ind!$B61:$AN61)</f>
        <v>575.90248107697585</v>
      </c>
      <c r="M62" s="14">
        <f>SUM(co2_2011_ind!$B61:$AN61)</f>
        <v>543.32308813782049</v>
      </c>
      <c r="N62" s="14">
        <f>SUM(co2_2012_ind!$B61:$AN61)</f>
        <v>584.22658893126766</v>
      </c>
      <c r="O62" s="14">
        <f>SUM(co2_2013_ind!$B61:$AN61)</f>
        <v>554.66097805618438</v>
      </c>
      <c r="P62" s="14">
        <f>SUM(co2_2014_ind!$B61:$AN61)</f>
        <v>556.75547557159189</v>
      </c>
      <c r="Q62" s="14">
        <f>SUM(co2_2015_ind!$B61:$AN61)</f>
        <v>638.45552340337167</v>
      </c>
      <c r="R62" s="14">
        <f>SUM(co2_2016_ind!$B61:$AN61)</f>
        <v>710.7175919917571</v>
      </c>
      <c r="S62" s="14">
        <f>SUM(co2_2017_ind!$B61:$AN61)</f>
        <v>675.14885354975922</v>
      </c>
      <c r="T62" s="14">
        <f>SUM(co2_2018_ind!$B61:$AN61)</f>
        <v>708.71498991603471</v>
      </c>
    </row>
    <row r="63" spans="2:20" x14ac:dyDescent="0.45">
      <c r="B63" s="3" t="s">
        <v>491</v>
      </c>
      <c r="C63" s="14">
        <f>SUM(co2_2001_ind!$B62:$AN62)</f>
        <v>444.84142188492359</v>
      </c>
      <c r="D63" s="14">
        <f>SUM(co2_2002_ind!$B62:$AN62)</f>
        <v>440.29064100407805</v>
      </c>
      <c r="E63" s="14">
        <f>SUM(co2_2003_ind!$B62:$AN62)</f>
        <v>456.27792036652551</v>
      </c>
      <c r="F63" s="14">
        <f>SUM(co2_2004_ind!$B62:$AN62)</f>
        <v>484.69523892394301</v>
      </c>
      <c r="G63" s="14">
        <f>SUM(co2_2005_ind!$B62:$AN62)</f>
        <v>480.27762478579535</v>
      </c>
      <c r="H63" s="14">
        <f>SUM(co2_2006_ind!$B62:$AN62)</f>
        <v>511.04447039542566</v>
      </c>
      <c r="I63" s="14">
        <f>SUM(co2_2007_ind!$B62:$AN62)</f>
        <v>534.9964072455324</v>
      </c>
      <c r="J63" s="14">
        <f>SUM(co2_2008_ind!$B62:$AN62)</f>
        <v>526.94403354330348</v>
      </c>
      <c r="K63" s="14">
        <f>SUM(co2_2009_ind!$B62:$AN62)</f>
        <v>484.95162761424791</v>
      </c>
      <c r="L63" s="14">
        <f>SUM(co2_2010_ind!$B62:$AN62)</f>
        <v>502.37717268256068</v>
      </c>
      <c r="M63" s="14">
        <f>SUM(co2_2011_ind!$B62:$AN62)</f>
        <v>500.93319207363203</v>
      </c>
      <c r="N63" s="14">
        <f>SUM(co2_2012_ind!$B62:$AN62)</f>
        <v>505.82896652577261</v>
      </c>
      <c r="O63" s="14">
        <f>SUM(co2_2013_ind!$B62:$AN62)</f>
        <v>536.18581989032327</v>
      </c>
      <c r="P63" s="14">
        <f>SUM(co2_2014_ind!$B62:$AN62)</f>
        <v>528.80528176617634</v>
      </c>
      <c r="Q63" s="14">
        <f>SUM(co2_2015_ind!$B62:$AN62)</f>
        <v>552.14845363227789</v>
      </c>
      <c r="R63" s="14">
        <f>SUM(co2_2016_ind!$B62:$AN62)</f>
        <v>635.64437693711034</v>
      </c>
      <c r="S63" s="14">
        <f>SUM(co2_2017_ind!$B62:$AN62)</f>
        <v>593.58242534843544</v>
      </c>
      <c r="T63" s="14">
        <f>SUM(co2_2018_ind!$B62:$AN62)</f>
        <v>614.64396408562709</v>
      </c>
    </row>
    <row r="64" spans="2:20" x14ac:dyDescent="0.45">
      <c r="B64" s="3" t="s">
        <v>492</v>
      </c>
      <c r="C64" s="14">
        <f>SUM(co2_2001_ind!$B63:$AN63)</f>
        <v>310.99067875417973</v>
      </c>
      <c r="D64" s="14">
        <f>SUM(co2_2002_ind!$B63:$AN63)</f>
        <v>304.81064344734955</v>
      </c>
      <c r="E64" s="14">
        <f>SUM(co2_2003_ind!$B63:$AN63)</f>
        <v>294.90132265126311</v>
      </c>
      <c r="F64" s="14">
        <f>SUM(co2_2004_ind!$B63:$AN63)</f>
        <v>280.39127184074334</v>
      </c>
      <c r="G64" s="14">
        <f>SUM(co2_2005_ind!$B63:$AN63)</f>
        <v>280.65619450372367</v>
      </c>
      <c r="H64" s="14">
        <f>SUM(co2_2006_ind!$B63:$AN63)</f>
        <v>257.33716506248322</v>
      </c>
      <c r="I64" s="14">
        <f>SUM(co2_2007_ind!$B63:$AN63)</f>
        <v>249.25939032507742</v>
      </c>
      <c r="J64" s="14">
        <f>SUM(co2_2008_ind!$B63:$AN63)</f>
        <v>262.54697469631145</v>
      </c>
      <c r="K64" s="14">
        <f>SUM(co2_2009_ind!$B63:$AN63)</f>
        <v>263.90178206837618</v>
      </c>
      <c r="L64" s="14">
        <f>SUM(co2_2010_ind!$B63:$AN63)</f>
        <v>300.00248121469787</v>
      </c>
      <c r="M64" s="14">
        <f>SUM(co2_2011_ind!$B63:$AN63)</f>
        <v>222.48877082001934</v>
      </c>
      <c r="N64" s="14">
        <f>SUM(co2_2012_ind!$B63:$AN63)</f>
        <v>229.14782876586719</v>
      </c>
      <c r="O64" s="14">
        <f>SUM(co2_2013_ind!$B63:$AN63)</f>
        <v>202.22655594458161</v>
      </c>
      <c r="P64" s="14">
        <f>SUM(co2_2014_ind!$B63:$AN63)</f>
        <v>222.15406027759536</v>
      </c>
      <c r="Q64" s="14">
        <f>SUM(co2_2015_ind!$B63:$AN63)</f>
        <v>228.04098318036674</v>
      </c>
      <c r="R64" s="14">
        <f>SUM(co2_2016_ind!$B63:$AN63)</f>
        <v>231.73791259298002</v>
      </c>
      <c r="S64" s="14">
        <f>SUM(co2_2017_ind!$B63:$AN63)</f>
        <v>233.56162433637292</v>
      </c>
      <c r="T64" s="14">
        <f>SUM(co2_2018_ind!$B63:$AN63)</f>
        <v>247.56420851931514</v>
      </c>
    </row>
    <row r="65" spans="2:20" x14ac:dyDescent="0.45">
      <c r="B65" s="3" t="s">
        <v>493</v>
      </c>
      <c r="C65" s="14">
        <f>SUM(co2_2001_ind!$B64:$AN64)</f>
        <v>38.98896039325269</v>
      </c>
      <c r="D65" s="14">
        <f>SUM(co2_2002_ind!$B64:$AN64)</f>
        <v>35.877644369537535</v>
      </c>
      <c r="E65" s="14">
        <f>SUM(co2_2003_ind!$B64:$AN64)</f>
        <v>34.479016025511442</v>
      </c>
      <c r="F65" s="14">
        <f>SUM(co2_2004_ind!$B64:$AN64)</f>
        <v>34.480160858695122</v>
      </c>
      <c r="G65" s="14">
        <f>SUM(co2_2005_ind!$B64:$AN64)</f>
        <v>35.171594684648902</v>
      </c>
      <c r="H65" s="14">
        <f>SUM(co2_2006_ind!$B64:$AN64)</f>
        <v>34.74417181006919</v>
      </c>
      <c r="I65" s="14">
        <f>SUM(co2_2007_ind!$B64:$AN64)</f>
        <v>35.237935728012758</v>
      </c>
      <c r="J65" s="14">
        <f>SUM(co2_2008_ind!$B64:$AN64)</f>
        <v>35.445906325774374</v>
      </c>
      <c r="K65" s="14">
        <f>SUM(co2_2009_ind!$B64:$AN64)</f>
        <v>41.972665472890263</v>
      </c>
      <c r="L65" s="14">
        <f>SUM(co2_2010_ind!$B64:$AN64)</f>
        <v>40.048455923439228</v>
      </c>
      <c r="M65" s="14">
        <f>SUM(co2_2011_ind!$B64:$AN64)</f>
        <v>37.751692814463588</v>
      </c>
      <c r="N65" s="14">
        <f>SUM(co2_2012_ind!$B64:$AN64)</f>
        <v>39.720518051417386</v>
      </c>
      <c r="O65" s="14">
        <f>SUM(co2_2013_ind!$B64:$AN64)</f>
        <v>39.040089673298155</v>
      </c>
      <c r="P65" s="14">
        <f>SUM(co2_2014_ind!$B64:$AN64)</f>
        <v>36.886776359763324</v>
      </c>
      <c r="Q65" s="14">
        <f>SUM(co2_2015_ind!$B64:$AN64)</f>
        <v>39.04628545964632</v>
      </c>
      <c r="R65" s="14">
        <f>SUM(co2_2016_ind!$B64:$AN64)</f>
        <v>44.675681255255725</v>
      </c>
      <c r="S65" s="14">
        <f>SUM(co2_2017_ind!$B64:$AN64)</f>
        <v>44.492652915593133</v>
      </c>
      <c r="T65" s="14">
        <f>SUM(co2_2018_ind!$B64:$AN64)</f>
        <v>47.890082323549201</v>
      </c>
    </row>
    <row r="66" spans="2:20" x14ac:dyDescent="0.45">
      <c r="B66" s="3" t="s">
        <v>494</v>
      </c>
      <c r="C66" s="14">
        <f>SUM(co2_2001_ind!$B65:$AN65)</f>
        <v>59.967237253553989</v>
      </c>
      <c r="D66" s="14">
        <f>SUM(co2_2002_ind!$B65:$AN65)</f>
        <v>54.418136285042301</v>
      </c>
      <c r="E66" s="14">
        <f>SUM(co2_2003_ind!$B65:$AN65)</f>
        <v>56.673771882866326</v>
      </c>
      <c r="F66" s="14">
        <f>SUM(co2_2004_ind!$B65:$AN65)</f>
        <v>54.842631467168808</v>
      </c>
      <c r="G66" s="14">
        <f>SUM(co2_2005_ind!$B65:$AN65)</f>
        <v>53.029258952190162</v>
      </c>
      <c r="H66" s="14">
        <f>SUM(co2_2006_ind!$B65:$AN65)</f>
        <v>50.788314899853404</v>
      </c>
      <c r="I66" s="14">
        <f>SUM(co2_2007_ind!$B65:$AN65)</f>
        <v>53.81897465517892</v>
      </c>
      <c r="J66" s="14">
        <f>SUM(co2_2008_ind!$B65:$AN65)</f>
        <v>54.981554669078065</v>
      </c>
      <c r="K66" s="14">
        <f>SUM(co2_2009_ind!$B65:$AN65)</f>
        <v>57.285105982378653</v>
      </c>
      <c r="L66" s="14">
        <f>SUM(co2_2010_ind!$B65:$AN65)</f>
        <v>58.345299607191485</v>
      </c>
      <c r="M66" s="14">
        <f>SUM(co2_2011_ind!$B65:$AN65)</f>
        <v>48.553803077878648</v>
      </c>
      <c r="N66" s="14">
        <f>SUM(co2_2012_ind!$B65:$AN65)</f>
        <v>54.859520797858522</v>
      </c>
      <c r="O66" s="14">
        <f>SUM(co2_2013_ind!$B65:$AN65)</f>
        <v>54.217488773779159</v>
      </c>
      <c r="P66" s="14">
        <f>SUM(co2_2014_ind!$B65:$AN65)</f>
        <v>51.698731860868577</v>
      </c>
      <c r="Q66" s="14">
        <f>SUM(co2_2015_ind!$B65:$AN65)</f>
        <v>54.548810521058819</v>
      </c>
      <c r="R66" s="14">
        <f>SUM(co2_2016_ind!$B65:$AN65)</f>
        <v>62.783562568926826</v>
      </c>
      <c r="S66" s="14">
        <f>SUM(co2_2017_ind!$B65:$AN65)</f>
        <v>60.494154087969903</v>
      </c>
      <c r="T66" s="14">
        <f>SUM(co2_2018_ind!$B65:$AN65)</f>
        <v>68.269157398591403</v>
      </c>
    </row>
    <row r="67" spans="2:20" x14ac:dyDescent="0.45">
      <c r="B67" s="3" t="s">
        <v>495</v>
      </c>
      <c r="C67" s="14">
        <f>SUM(co2_2001_ind!$B66:$AN66)</f>
        <v>880.03828266257767</v>
      </c>
      <c r="D67" s="14">
        <f>SUM(co2_2002_ind!$B66:$AN66)</f>
        <v>914.26799772585377</v>
      </c>
      <c r="E67" s="14">
        <f>SUM(co2_2003_ind!$B66:$AN66)</f>
        <v>832.71720745432071</v>
      </c>
      <c r="F67" s="14">
        <f>SUM(co2_2004_ind!$B66:$AN66)</f>
        <v>886.57713179133827</v>
      </c>
      <c r="G67" s="14">
        <f>SUM(co2_2005_ind!$B66:$AN66)</f>
        <v>919.29956368406124</v>
      </c>
      <c r="H67" s="14">
        <f>SUM(co2_2006_ind!$B66:$AN66)</f>
        <v>946.1570540928974</v>
      </c>
      <c r="I67" s="14">
        <f>SUM(co2_2007_ind!$B66:$AN66)</f>
        <v>950.56052549848005</v>
      </c>
      <c r="J67" s="14">
        <f>SUM(co2_2008_ind!$B66:$AN66)</f>
        <v>898.44696552086657</v>
      </c>
      <c r="K67" s="14">
        <f>SUM(co2_2009_ind!$B66:$AN66)</f>
        <v>797.51371397404375</v>
      </c>
      <c r="L67" s="14">
        <f>SUM(co2_2010_ind!$B66:$AN66)</f>
        <v>854.9332476769298</v>
      </c>
      <c r="M67" s="14">
        <f>SUM(co2_2011_ind!$B66:$AN66)</f>
        <v>880.4220653784372</v>
      </c>
      <c r="N67" s="14">
        <f>SUM(co2_2012_ind!$B66:$AN66)</f>
        <v>826.2275765197403</v>
      </c>
      <c r="O67" s="14">
        <f>SUM(co2_2013_ind!$B66:$AN66)</f>
        <v>892.4864027093613</v>
      </c>
      <c r="P67" s="14">
        <f>SUM(co2_2014_ind!$B66:$AN66)</f>
        <v>882.22924055323551</v>
      </c>
      <c r="Q67" s="14">
        <f>SUM(co2_2015_ind!$B66:$AN66)</f>
        <v>894.19584086032501</v>
      </c>
      <c r="R67" s="14">
        <f>SUM(co2_2016_ind!$B66:$AN66)</f>
        <v>919.92139686766984</v>
      </c>
      <c r="S67" s="14">
        <f>SUM(co2_2017_ind!$B66:$AN66)</f>
        <v>881.35710323639478</v>
      </c>
      <c r="T67" s="14">
        <f>SUM(co2_2018_ind!$B66:$AN66)</f>
        <v>775.0600518996805</v>
      </c>
    </row>
    <row r="68" spans="2:20" x14ac:dyDescent="0.45">
      <c r="B68" s="3" t="s">
        <v>496</v>
      </c>
      <c r="C68" s="14">
        <f>SUM(co2_2001_ind!$B67:$AN67)</f>
        <v>2972.7668425745169</v>
      </c>
      <c r="D68" s="14">
        <f>SUM(co2_2002_ind!$B67:$AN67)</f>
        <v>2949.021346779125</v>
      </c>
      <c r="E68" s="14">
        <f>SUM(co2_2003_ind!$B67:$AN67)</f>
        <v>2797.3991829228116</v>
      </c>
      <c r="F68" s="14">
        <f>SUM(co2_2004_ind!$B67:$AN67)</f>
        <v>2751.8810257720279</v>
      </c>
      <c r="G68" s="14">
        <f>SUM(co2_2005_ind!$B67:$AN67)</f>
        <v>3048.7431919026467</v>
      </c>
      <c r="H68" s="14">
        <f>SUM(co2_2006_ind!$B67:$AN67)</f>
        <v>3115.9295670121373</v>
      </c>
      <c r="I68" s="14">
        <f>SUM(co2_2007_ind!$B67:$AN67)</f>
        <v>2971.4407322637121</v>
      </c>
      <c r="J68" s="14">
        <f>SUM(co2_2008_ind!$B67:$AN67)</f>
        <v>2628.3847141617107</v>
      </c>
      <c r="K68" s="14">
        <f>SUM(co2_2009_ind!$B67:$AN67)</f>
        <v>2407.425221449344</v>
      </c>
      <c r="L68" s="14">
        <f>SUM(co2_2010_ind!$B67:$AN67)</f>
        <v>2733.0365463598473</v>
      </c>
      <c r="M68" s="14">
        <f>SUM(co2_2011_ind!$B67:$AN67)</f>
        <v>2297.9237892277729</v>
      </c>
      <c r="N68" s="14">
        <f>SUM(co2_2012_ind!$B67:$AN67)</f>
        <v>2282.4540941636978</v>
      </c>
      <c r="O68" s="14">
        <f>SUM(co2_2013_ind!$B67:$AN67)</f>
        <v>2102.1019978428849</v>
      </c>
      <c r="P68" s="14">
        <f>SUM(co2_2014_ind!$B67:$AN67)</f>
        <v>1947.0284851375579</v>
      </c>
      <c r="Q68" s="14">
        <f>SUM(co2_2015_ind!$B67:$AN67)</f>
        <v>1986.5741599209807</v>
      </c>
      <c r="R68" s="14">
        <f>SUM(co2_2016_ind!$B67:$AN67)</f>
        <v>2360.1722083283521</v>
      </c>
      <c r="S68" s="14">
        <f>SUM(co2_2017_ind!$B67:$AN67)</f>
        <v>2079.2195952248144</v>
      </c>
      <c r="T68" s="14">
        <f>SUM(co2_2018_ind!$B67:$AN67)</f>
        <v>2224.0438271803473</v>
      </c>
    </row>
    <row r="69" spans="2:20" x14ac:dyDescent="0.45">
      <c r="B69" s="3" t="s">
        <v>497</v>
      </c>
      <c r="C69" s="14">
        <f>SUM(co2_2001_ind!$B68:$AN68)</f>
        <v>8776.8860710124573</v>
      </c>
      <c r="D69" s="14">
        <f>SUM(co2_2002_ind!$B68:$AN68)</f>
        <v>10238.133184571816</v>
      </c>
      <c r="E69" s="14">
        <f>SUM(co2_2003_ind!$B68:$AN68)</f>
        <v>9722.3917061088414</v>
      </c>
      <c r="F69" s="14">
        <f>SUM(co2_2004_ind!$B68:$AN68)</f>
        <v>9970.8605461840125</v>
      </c>
      <c r="G69" s="14">
        <f>SUM(co2_2005_ind!$B68:$AN68)</f>
        <v>10292.606104938741</v>
      </c>
      <c r="H69" s="14">
        <f>SUM(co2_2006_ind!$B68:$AN68)</f>
        <v>9102.0752538434081</v>
      </c>
      <c r="I69" s="14">
        <f>SUM(co2_2007_ind!$B68:$AN68)</f>
        <v>9249.0982033116161</v>
      </c>
      <c r="J69" s="14">
        <f>SUM(co2_2008_ind!$B68:$AN68)</f>
        <v>8565.0853813995836</v>
      </c>
      <c r="K69" s="14">
        <f>SUM(co2_2009_ind!$B68:$AN68)</f>
        <v>8049.6411082526683</v>
      </c>
      <c r="L69" s="14">
        <f>SUM(co2_2010_ind!$B68:$AN68)</f>
        <v>9133.9394039541421</v>
      </c>
      <c r="M69" s="14">
        <f>SUM(co2_2011_ind!$B68:$AN68)</f>
        <v>8004.5180028385867</v>
      </c>
      <c r="N69" s="14">
        <f>SUM(co2_2012_ind!$B68:$AN68)</f>
        <v>8104.3474849243194</v>
      </c>
      <c r="O69" s="14">
        <f>SUM(co2_2013_ind!$B68:$AN68)</f>
        <v>6794.7615092646129</v>
      </c>
      <c r="P69" s="14">
        <f>SUM(co2_2014_ind!$B68:$AN68)</f>
        <v>7904.2459772386537</v>
      </c>
      <c r="Q69" s="14">
        <f>SUM(co2_2015_ind!$B68:$AN68)</f>
        <v>8584.0913327345697</v>
      </c>
      <c r="R69" s="14">
        <f>SUM(co2_2016_ind!$B68:$AN68)</f>
        <v>9141.6159340247032</v>
      </c>
      <c r="S69" s="14">
        <f>SUM(co2_2017_ind!$B68:$AN68)</f>
        <v>8234.4628987584529</v>
      </c>
      <c r="T69" s="14">
        <f>SUM(co2_2018_ind!$B68:$AN68)</f>
        <v>7506.7295900645295</v>
      </c>
    </row>
    <row r="70" spans="2:20" x14ac:dyDescent="0.45">
      <c r="B70" s="3" t="s">
        <v>498</v>
      </c>
      <c r="C70" s="14">
        <f>SUM(co2_2001_ind!$B69:$AN69)</f>
        <v>4966.9460323683679</v>
      </c>
      <c r="D70" s="14">
        <f>SUM(co2_2002_ind!$B69:$AN69)</f>
        <v>6201.548320385903</v>
      </c>
      <c r="E70" s="14">
        <f>SUM(co2_2003_ind!$B69:$AN69)</f>
        <v>5022.5110110746</v>
      </c>
      <c r="F70" s="14">
        <f>SUM(co2_2004_ind!$B69:$AN69)</f>
        <v>5770.6208025388987</v>
      </c>
      <c r="G70" s="14">
        <f>SUM(co2_2005_ind!$B69:$AN69)</f>
        <v>6147.4756202542812</v>
      </c>
      <c r="H70" s="14">
        <f>SUM(co2_2006_ind!$B69:$AN69)</f>
        <v>5551.4312018545143</v>
      </c>
      <c r="I70" s="14">
        <f>SUM(co2_2007_ind!$B69:$AN69)</f>
        <v>5930.7538366137942</v>
      </c>
      <c r="J70" s="14">
        <f>SUM(co2_2008_ind!$B69:$AN69)</f>
        <v>6119.3751315505806</v>
      </c>
      <c r="K70" s="14">
        <f>SUM(co2_2009_ind!$B69:$AN69)</f>
        <v>4609.5103845576141</v>
      </c>
      <c r="L70" s="14">
        <f>SUM(co2_2010_ind!$B69:$AN69)</f>
        <v>5277.9194853735689</v>
      </c>
      <c r="M70" s="14">
        <f>SUM(co2_2011_ind!$B69:$AN69)</f>
        <v>4360.8264655135508</v>
      </c>
      <c r="N70" s="14">
        <f>SUM(co2_2012_ind!$B69:$AN69)</f>
        <v>3815.4984482071691</v>
      </c>
      <c r="O70" s="14">
        <f>SUM(co2_2013_ind!$B69:$AN69)</f>
        <v>6242.2321084695704</v>
      </c>
      <c r="P70" s="14">
        <f>SUM(co2_2014_ind!$B69:$AN69)</f>
        <v>5642.3408532346775</v>
      </c>
      <c r="Q70" s="14">
        <f>SUM(co2_2015_ind!$B69:$AN69)</f>
        <v>5780.4371293017593</v>
      </c>
      <c r="R70" s="14">
        <f>SUM(co2_2016_ind!$B69:$AN69)</f>
        <v>5919.5535559789241</v>
      </c>
      <c r="S70" s="14">
        <f>SUM(co2_2017_ind!$B69:$AN69)</f>
        <v>5402.0201977576971</v>
      </c>
      <c r="T70" s="14">
        <f>SUM(co2_2018_ind!$B69:$AN69)</f>
        <v>5457.9062685677964</v>
      </c>
    </row>
    <row r="71" spans="2:20" x14ac:dyDescent="0.45">
      <c r="B71" s="3" t="s">
        <v>499</v>
      </c>
      <c r="C71" s="14">
        <f>SUM(co2_2001_ind!$B70:$AN70)</f>
        <v>493.36290350375799</v>
      </c>
      <c r="D71" s="14">
        <f>SUM(co2_2002_ind!$B70:$AN70)</f>
        <v>581.50631902140321</v>
      </c>
      <c r="E71" s="14">
        <f>SUM(co2_2003_ind!$B70:$AN70)</f>
        <v>572.0980541842257</v>
      </c>
      <c r="F71" s="14">
        <f>SUM(co2_2004_ind!$B70:$AN70)</f>
        <v>580.48589335060865</v>
      </c>
      <c r="G71" s="14">
        <f>SUM(co2_2005_ind!$B70:$AN70)</f>
        <v>659.12765221798543</v>
      </c>
      <c r="H71" s="14">
        <f>SUM(co2_2006_ind!$B70:$AN70)</f>
        <v>686.19332522611069</v>
      </c>
      <c r="I71" s="14">
        <f>SUM(co2_2007_ind!$B70:$AN70)</f>
        <v>740.54827338421592</v>
      </c>
      <c r="J71" s="14">
        <f>SUM(co2_2008_ind!$B70:$AN70)</f>
        <v>578.34659120589265</v>
      </c>
      <c r="K71" s="14">
        <f>SUM(co2_2009_ind!$B70:$AN70)</f>
        <v>343.50497576765582</v>
      </c>
      <c r="L71" s="14">
        <f>SUM(co2_2010_ind!$B70:$AN70)</f>
        <v>322.49062834217773</v>
      </c>
      <c r="M71" s="14">
        <f>SUM(co2_2011_ind!$B70:$AN70)</f>
        <v>340.78088642062357</v>
      </c>
      <c r="N71" s="14">
        <f>SUM(co2_2012_ind!$B70:$AN70)</f>
        <v>366.06845700772425</v>
      </c>
      <c r="O71" s="14">
        <f>SUM(co2_2013_ind!$B70:$AN70)</f>
        <v>399.76608213934372</v>
      </c>
      <c r="P71" s="14">
        <f>SUM(co2_2014_ind!$B70:$AN70)</f>
        <v>378.01625273585034</v>
      </c>
      <c r="Q71" s="14">
        <f>SUM(co2_2015_ind!$B70:$AN70)</f>
        <v>390.48086554607369</v>
      </c>
      <c r="R71" s="14">
        <f>SUM(co2_2016_ind!$B70:$AN70)</f>
        <v>390.4183963597431</v>
      </c>
      <c r="S71" s="14">
        <f>SUM(co2_2017_ind!$B70:$AN70)</f>
        <v>398.10172856372907</v>
      </c>
      <c r="T71" s="14">
        <f>SUM(co2_2018_ind!$B70:$AN70)</f>
        <v>393.35531497092154</v>
      </c>
    </row>
    <row r="72" spans="2:20" x14ac:dyDescent="0.45">
      <c r="B72" s="3" t="s">
        <v>500</v>
      </c>
      <c r="C72" s="14">
        <f>SUM(co2_2001_ind!$B71:$AN71)</f>
        <v>114.65899160490009</v>
      </c>
      <c r="D72" s="14">
        <f>SUM(co2_2002_ind!$B71:$AN71)</f>
        <v>120.91153284688914</v>
      </c>
      <c r="E72" s="14">
        <f>SUM(co2_2003_ind!$B71:$AN71)</f>
        <v>115.24989204397451</v>
      </c>
      <c r="F72" s="14">
        <f>SUM(co2_2004_ind!$B71:$AN71)</f>
        <v>113.76622400006806</v>
      </c>
      <c r="G72" s="14">
        <f>SUM(co2_2005_ind!$B71:$AN71)</f>
        <v>133.34762958649273</v>
      </c>
      <c r="H72" s="14">
        <f>SUM(co2_2006_ind!$B71:$AN71)</f>
        <v>120.11356021100643</v>
      </c>
      <c r="I72" s="14">
        <f>SUM(co2_2007_ind!$B71:$AN71)</f>
        <v>130.42295902667504</v>
      </c>
      <c r="J72" s="14">
        <f>SUM(co2_2008_ind!$B71:$AN71)</f>
        <v>141.36751098181881</v>
      </c>
      <c r="K72" s="14">
        <f>SUM(co2_2009_ind!$B71:$AN71)</f>
        <v>116.8034954198651</v>
      </c>
      <c r="L72" s="14">
        <f>SUM(co2_2010_ind!$B71:$AN71)</f>
        <v>136.93352647407539</v>
      </c>
      <c r="M72" s="14">
        <f>SUM(co2_2011_ind!$B71:$AN71)</f>
        <v>125.57267695795687</v>
      </c>
      <c r="N72" s="14">
        <f>SUM(co2_2012_ind!$B71:$AN71)</f>
        <v>129.14817377856323</v>
      </c>
      <c r="O72" s="14">
        <f>SUM(co2_2013_ind!$B71:$AN71)</f>
        <v>128.07573157707546</v>
      </c>
      <c r="P72" s="14">
        <f>SUM(co2_2014_ind!$B71:$AN71)</f>
        <v>126.7024710990864</v>
      </c>
      <c r="Q72" s="14">
        <f>SUM(co2_2015_ind!$B71:$AN71)</f>
        <v>133.72873621937921</v>
      </c>
      <c r="R72" s="14">
        <f>SUM(co2_2016_ind!$B71:$AN71)</f>
        <v>169.12029528779505</v>
      </c>
      <c r="S72" s="14">
        <f>SUM(co2_2017_ind!$B71:$AN71)</f>
        <v>141.31858360067241</v>
      </c>
      <c r="T72" s="14">
        <f>SUM(co2_2018_ind!$B71:$AN71)</f>
        <v>160.75341432849356</v>
      </c>
    </row>
    <row r="73" spans="2:20" x14ac:dyDescent="0.45">
      <c r="B73" s="3" t="s">
        <v>501</v>
      </c>
      <c r="C73" s="14">
        <f>SUM(co2_2001_ind!$B72:$AN72)</f>
        <v>215.53788377554386</v>
      </c>
      <c r="D73" s="14">
        <f>SUM(co2_2002_ind!$B72:$AN72)</f>
        <v>183.69121237266157</v>
      </c>
      <c r="E73" s="14">
        <f>SUM(co2_2003_ind!$B72:$AN72)</f>
        <v>194.09294144177537</v>
      </c>
      <c r="F73" s="14">
        <f>SUM(co2_2004_ind!$B72:$AN72)</f>
        <v>193.15031758275282</v>
      </c>
      <c r="G73" s="14">
        <f>SUM(co2_2005_ind!$B72:$AN72)</f>
        <v>198.99518457600433</v>
      </c>
      <c r="H73" s="14">
        <f>SUM(co2_2006_ind!$B72:$AN72)</f>
        <v>190.06308968825977</v>
      </c>
      <c r="I73" s="14">
        <f>SUM(co2_2007_ind!$B72:$AN72)</f>
        <v>151.55292212745729</v>
      </c>
      <c r="J73" s="14">
        <f>SUM(co2_2008_ind!$B72:$AN72)</f>
        <v>167.27689725360554</v>
      </c>
      <c r="K73" s="14">
        <f>SUM(co2_2009_ind!$B72:$AN72)</f>
        <v>153.03133756797388</v>
      </c>
      <c r="L73" s="14">
        <f>SUM(co2_2010_ind!$B72:$AN72)</f>
        <v>176.09156404595521</v>
      </c>
      <c r="M73" s="14">
        <f>SUM(co2_2011_ind!$B72:$AN72)</f>
        <v>152.83926868265033</v>
      </c>
      <c r="N73" s="14">
        <f>SUM(co2_2012_ind!$B72:$AN72)</f>
        <v>146.1319615024683</v>
      </c>
      <c r="O73" s="14">
        <f>SUM(co2_2013_ind!$B72:$AN72)</f>
        <v>140.75941549593978</v>
      </c>
      <c r="P73" s="14">
        <f>SUM(co2_2014_ind!$B72:$AN72)</f>
        <v>155.09418122801458</v>
      </c>
      <c r="Q73" s="14">
        <f>SUM(co2_2015_ind!$B72:$AN72)</f>
        <v>165.84125928019319</v>
      </c>
      <c r="R73" s="14">
        <f>SUM(co2_2016_ind!$B72:$AN72)</f>
        <v>178.65051965221141</v>
      </c>
      <c r="S73" s="14">
        <f>SUM(co2_2017_ind!$B72:$AN72)</f>
        <v>182.02478153282911</v>
      </c>
      <c r="T73" s="14">
        <f>SUM(co2_2018_ind!$B72:$AN72)</f>
        <v>179.86959487885372</v>
      </c>
    </row>
    <row r="74" spans="2:20" x14ac:dyDescent="0.45">
      <c r="B74" s="3" t="s">
        <v>502</v>
      </c>
      <c r="C74" s="14">
        <f>SUM(co2_2001_ind!$B73:$AN73)</f>
        <v>442.09250573763751</v>
      </c>
      <c r="D74" s="14">
        <f>SUM(co2_2002_ind!$B73:$AN73)</f>
        <v>386.80325351422158</v>
      </c>
      <c r="E74" s="14">
        <f>SUM(co2_2003_ind!$B73:$AN73)</f>
        <v>427.59961111797833</v>
      </c>
      <c r="F74" s="14">
        <f>SUM(co2_2004_ind!$B73:$AN73)</f>
        <v>422.14127035769695</v>
      </c>
      <c r="G74" s="14">
        <f>SUM(co2_2005_ind!$B73:$AN73)</f>
        <v>403.84241911524498</v>
      </c>
      <c r="H74" s="14">
        <f>SUM(co2_2006_ind!$B73:$AN73)</f>
        <v>371.65362166137328</v>
      </c>
      <c r="I74" s="14">
        <f>SUM(co2_2007_ind!$B73:$AN73)</f>
        <v>391.89850257182513</v>
      </c>
      <c r="J74" s="14">
        <f>SUM(co2_2008_ind!$B73:$AN73)</f>
        <v>420.52761859976471</v>
      </c>
      <c r="K74" s="14">
        <f>SUM(co2_2009_ind!$B73:$AN73)</f>
        <v>382.97203106779307</v>
      </c>
      <c r="L74" s="14">
        <f>SUM(co2_2010_ind!$B73:$AN73)</f>
        <v>437.0571465081124</v>
      </c>
      <c r="M74" s="14">
        <f>SUM(co2_2011_ind!$B73:$AN73)</f>
        <v>342.84288364449418</v>
      </c>
      <c r="N74" s="14">
        <f>SUM(co2_2012_ind!$B73:$AN73)</f>
        <v>410.21779478717144</v>
      </c>
      <c r="O74" s="14">
        <f>SUM(co2_2013_ind!$B73:$AN73)</f>
        <v>409.11763301436474</v>
      </c>
      <c r="P74" s="14">
        <f>SUM(co2_2014_ind!$B73:$AN73)</f>
        <v>363.08818721966139</v>
      </c>
      <c r="Q74" s="14">
        <f>SUM(co2_2015_ind!$B73:$AN73)</f>
        <v>386.78249564537953</v>
      </c>
      <c r="R74" s="14">
        <f>SUM(co2_2016_ind!$B73:$AN73)</f>
        <v>436.65330495249731</v>
      </c>
      <c r="S74" s="14">
        <f>SUM(co2_2017_ind!$B73:$AN73)</f>
        <v>422.59955032000875</v>
      </c>
      <c r="T74" s="14">
        <f>SUM(co2_2018_ind!$B73:$AN73)</f>
        <v>481.4766734349252</v>
      </c>
    </row>
    <row r="75" spans="2:20" x14ac:dyDescent="0.45">
      <c r="B75" s="3" t="s">
        <v>503</v>
      </c>
      <c r="C75" s="14">
        <f>SUM(co2_2001_ind!$B74:$AN74)</f>
        <v>19.534082408963052</v>
      </c>
      <c r="D75" s="14">
        <f>SUM(co2_2002_ind!$B74:$AN74)</f>
        <v>17.269432679700607</v>
      </c>
      <c r="E75" s="14">
        <f>SUM(co2_2003_ind!$B74:$AN74)</f>
        <v>17.109972618232497</v>
      </c>
      <c r="F75" s="14">
        <f>SUM(co2_2004_ind!$B74:$AN74)</f>
        <v>15.54981816601398</v>
      </c>
      <c r="G75" s="14">
        <f>SUM(co2_2005_ind!$B74:$AN74)</f>
        <v>14.68485706074113</v>
      </c>
      <c r="H75" s="14">
        <f>SUM(co2_2006_ind!$B74:$AN74)</f>
        <v>12.662056104863558</v>
      </c>
      <c r="I75" s="14">
        <f>SUM(co2_2007_ind!$B74:$AN74)</f>
        <v>11.974842352876776</v>
      </c>
      <c r="J75" s="14">
        <f>SUM(co2_2008_ind!$B74:$AN74)</f>
        <v>11.939533311784231</v>
      </c>
      <c r="K75" s="14">
        <f>SUM(co2_2009_ind!$B74:$AN74)</f>
        <v>9.6541684964750516</v>
      </c>
      <c r="L75" s="14">
        <f>SUM(co2_2010_ind!$B74:$AN74)</f>
        <v>9.0717343741027605</v>
      </c>
      <c r="M75" s="14">
        <f>SUM(co2_2011_ind!$B74:$AN74)</f>
        <v>8.4061557961348718</v>
      </c>
      <c r="N75" s="14">
        <f>SUM(co2_2012_ind!$B74:$AN74)</f>
        <v>7.9280720655474592</v>
      </c>
      <c r="O75" s="14">
        <f>SUM(co2_2013_ind!$B74:$AN74)</f>
        <v>8.0867802836580207</v>
      </c>
      <c r="P75" s="14">
        <f>SUM(co2_2014_ind!$B74:$AN74)</f>
        <v>7.4643840482809951</v>
      </c>
      <c r="Q75" s="14">
        <f>SUM(co2_2015_ind!$B74:$AN74)</f>
        <v>7.405778522051178</v>
      </c>
      <c r="R75" s="14">
        <f>SUM(co2_2016_ind!$B74:$AN74)</f>
        <v>7.7726153284339192</v>
      </c>
      <c r="S75" s="14">
        <f>SUM(co2_2017_ind!$B74:$AN74)</f>
        <v>7.0771700067928034</v>
      </c>
      <c r="T75" s="14">
        <f>SUM(co2_2018_ind!$B74:$AN74)</f>
        <v>7.6276306953291684</v>
      </c>
    </row>
    <row r="76" spans="2:20" x14ac:dyDescent="0.45">
      <c r="B76" s="3" t="s">
        <v>504</v>
      </c>
      <c r="C76" s="14">
        <f>SUM(co2_2001_ind!$B75:$AN75)</f>
        <v>19.272496346745637</v>
      </c>
      <c r="D76" s="14">
        <f>SUM(co2_2002_ind!$B75:$AN75)</f>
        <v>15.626341902039391</v>
      </c>
      <c r="E76" s="14">
        <f>SUM(co2_2003_ind!$B75:$AN75)</f>
        <v>16.188290882881084</v>
      </c>
      <c r="F76" s="14">
        <f>SUM(co2_2004_ind!$B75:$AN75)</f>
        <v>17.210373245545139</v>
      </c>
      <c r="G76" s="14">
        <f>SUM(co2_2005_ind!$B75:$AN75)</f>
        <v>17.018258911485528</v>
      </c>
      <c r="H76" s="14">
        <f>SUM(co2_2006_ind!$B75:$AN75)</f>
        <v>14.708294816124178</v>
      </c>
      <c r="I76" s="14">
        <f>SUM(co2_2007_ind!$B75:$AN75)</f>
        <v>15.027401079537636</v>
      </c>
      <c r="J76" s="14">
        <f>SUM(co2_2008_ind!$B75:$AN75)</f>
        <v>17.947697963785579</v>
      </c>
      <c r="K76" s="14">
        <f>SUM(co2_2009_ind!$B75:$AN75)</f>
        <v>14.499133441927993</v>
      </c>
      <c r="L76" s="14">
        <f>SUM(co2_2010_ind!$B75:$AN75)</f>
        <v>14.986227224607914</v>
      </c>
      <c r="M76" s="14">
        <f>SUM(co2_2011_ind!$B75:$AN75)</f>
        <v>14.576643330852317</v>
      </c>
      <c r="N76" s="14">
        <f>SUM(co2_2012_ind!$B75:$AN75)</f>
        <v>15.149672377742656</v>
      </c>
      <c r="O76" s="14">
        <f>SUM(co2_2013_ind!$B75:$AN75)</f>
        <v>14.855442731025853</v>
      </c>
      <c r="P76" s="14">
        <f>SUM(co2_2014_ind!$B75:$AN75)</f>
        <v>13.605230566028391</v>
      </c>
      <c r="Q76" s="14">
        <f>SUM(co2_2015_ind!$B75:$AN75)</f>
        <v>14.220996034107934</v>
      </c>
      <c r="R76" s="14">
        <f>SUM(co2_2016_ind!$B75:$AN75)</f>
        <v>14.869179826568054</v>
      </c>
      <c r="S76" s="14">
        <f>SUM(co2_2017_ind!$B75:$AN75)</f>
        <v>13.558543354522939</v>
      </c>
      <c r="T76" s="14">
        <f>SUM(co2_2018_ind!$B75:$AN75)</f>
        <v>16.298177619957691</v>
      </c>
    </row>
    <row r="77" spans="2:20" x14ac:dyDescent="0.45">
      <c r="B77" s="3" t="s">
        <v>505</v>
      </c>
      <c r="C77" s="14">
        <f>SUM(co2_2001_ind!$B76:$AN76)</f>
        <v>8.4170061281312645</v>
      </c>
      <c r="D77" s="14">
        <f>SUM(co2_2002_ind!$B76:$AN76)</f>
        <v>7.3489964892217552</v>
      </c>
      <c r="E77" s="14">
        <f>SUM(co2_2003_ind!$B76:$AN76)</f>
        <v>7.2001687397111054</v>
      </c>
      <c r="F77" s="14">
        <f>SUM(co2_2004_ind!$B76:$AN76)</f>
        <v>8.607804016463005</v>
      </c>
      <c r="G77" s="14">
        <f>SUM(co2_2005_ind!$B76:$AN76)</f>
        <v>6.8326695597058755</v>
      </c>
      <c r="H77" s="14">
        <f>SUM(co2_2006_ind!$B76:$AN76)</f>
        <v>5.529379803702323</v>
      </c>
      <c r="I77" s="14">
        <f>SUM(co2_2007_ind!$B76:$AN76)</f>
        <v>5.733330300922721</v>
      </c>
      <c r="J77" s="14">
        <f>SUM(co2_2008_ind!$B76:$AN76)</f>
        <v>5.6292909790436934</v>
      </c>
      <c r="K77" s="14">
        <f>SUM(co2_2009_ind!$B76:$AN76)</f>
        <v>5.2467352929234066</v>
      </c>
      <c r="L77" s="14">
        <f>SUM(co2_2010_ind!$B76:$AN76)</f>
        <v>4.7151835479736244</v>
      </c>
      <c r="M77" s="14">
        <f>SUM(co2_2011_ind!$B76:$AN76)</f>
        <v>5.1704969939965961</v>
      </c>
      <c r="N77" s="14">
        <f>SUM(co2_2012_ind!$B76:$AN76)</f>
        <v>4.9733906923663662</v>
      </c>
      <c r="O77" s="14">
        <f>SUM(co2_2013_ind!$B76:$AN76)</f>
        <v>4.6267338189432614</v>
      </c>
      <c r="P77" s="14">
        <f>SUM(co2_2014_ind!$B76:$AN76)</f>
        <v>4.3827447205488186</v>
      </c>
      <c r="Q77" s="14">
        <f>SUM(co2_2015_ind!$B76:$AN76)</f>
        <v>4.1752018564538043</v>
      </c>
      <c r="R77" s="14">
        <f>SUM(co2_2016_ind!$B76:$AN76)</f>
        <v>4.2667591139188339</v>
      </c>
      <c r="S77" s="14">
        <f>SUM(co2_2017_ind!$B76:$AN76)</f>
        <v>4.2310865076858937</v>
      </c>
      <c r="T77" s="14">
        <f>SUM(co2_2018_ind!$B76:$AN76)</f>
        <v>4.8228299488494235</v>
      </c>
    </row>
    <row r="78" spans="2:20" x14ac:dyDescent="0.45">
      <c r="B78" s="3" t="s">
        <v>506</v>
      </c>
      <c r="C78" s="14">
        <f>SUM(co2_2001_ind!$B77:$AN77)</f>
        <v>89.651320829874635</v>
      </c>
      <c r="D78" s="14">
        <f>SUM(co2_2002_ind!$B77:$AN77)</f>
        <v>89.614154090769034</v>
      </c>
      <c r="E78" s="14">
        <f>SUM(co2_2003_ind!$B77:$AN77)</f>
        <v>89.415310152063512</v>
      </c>
      <c r="F78" s="14">
        <f>SUM(co2_2004_ind!$B77:$AN77)</f>
        <v>86.100969793817683</v>
      </c>
      <c r="G78" s="14">
        <f>SUM(co2_2005_ind!$B77:$AN77)</f>
        <v>91.472350747098687</v>
      </c>
      <c r="H78" s="14">
        <f>SUM(co2_2006_ind!$B77:$AN77)</f>
        <v>88.74524045740722</v>
      </c>
      <c r="I78" s="14">
        <f>SUM(co2_2007_ind!$B77:$AN77)</f>
        <v>91.699477939755425</v>
      </c>
      <c r="J78" s="14">
        <f>SUM(co2_2008_ind!$B77:$AN77)</f>
        <v>85.067781044911996</v>
      </c>
      <c r="K78" s="14">
        <f>SUM(co2_2009_ind!$B77:$AN77)</f>
        <v>65.944264285535695</v>
      </c>
      <c r="L78" s="14">
        <f>SUM(co2_2010_ind!$B77:$AN77)</f>
        <v>70.694052720052497</v>
      </c>
      <c r="M78" s="14">
        <f>SUM(co2_2011_ind!$B77:$AN77)</f>
        <v>67.804767485009407</v>
      </c>
      <c r="N78" s="14">
        <f>SUM(co2_2012_ind!$B77:$AN77)</f>
        <v>64.649486836905751</v>
      </c>
      <c r="O78" s="14">
        <f>SUM(co2_2013_ind!$B77:$AN77)</f>
        <v>62.909952750846955</v>
      </c>
      <c r="P78" s="14">
        <f>SUM(co2_2014_ind!$B77:$AN77)</f>
        <v>61.099114775189534</v>
      </c>
      <c r="Q78" s="14">
        <f>SUM(co2_2015_ind!$B77:$AN77)</f>
        <v>61.151146132186526</v>
      </c>
      <c r="R78" s="14">
        <f>SUM(co2_2016_ind!$B77:$AN77)</f>
        <v>66.569575273072729</v>
      </c>
      <c r="S78" s="14">
        <f>SUM(co2_2017_ind!$B77:$AN77)</f>
        <v>55.762748766084123</v>
      </c>
      <c r="T78" s="14">
        <f>SUM(co2_2018_ind!$B77:$AN77)</f>
        <v>61.3236426387761</v>
      </c>
    </row>
    <row r="79" spans="2:20" x14ac:dyDescent="0.45">
      <c r="B79" s="3" t="s">
        <v>507</v>
      </c>
      <c r="C79" s="14">
        <f>SUM(co2_2001_ind!$B78:$AN78)</f>
        <v>55.687902295400754</v>
      </c>
      <c r="D79" s="14">
        <f>SUM(co2_2002_ind!$B78:$AN78)</f>
        <v>50.808018163563197</v>
      </c>
      <c r="E79" s="14">
        <f>SUM(co2_2003_ind!$B78:$AN78)</f>
        <v>50.592952461754798</v>
      </c>
      <c r="F79" s="14">
        <f>SUM(co2_2004_ind!$B78:$AN78)</f>
        <v>59.17895325967946</v>
      </c>
      <c r="G79" s="14">
        <f>SUM(co2_2005_ind!$B78:$AN78)</f>
        <v>62.005856201358185</v>
      </c>
      <c r="H79" s="14">
        <f>SUM(co2_2006_ind!$B78:$AN78)</f>
        <v>58.272645751847186</v>
      </c>
      <c r="I79" s="14">
        <f>SUM(co2_2007_ind!$B78:$AN78)</f>
        <v>65.920352859488602</v>
      </c>
      <c r="J79" s="14">
        <f>SUM(co2_2008_ind!$B78:$AN78)</f>
        <v>65.412246861964718</v>
      </c>
      <c r="K79" s="14">
        <f>SUM(co2_2009_ind!$B78:$AN78)</f>
        <v>62.544519971427555</v>
      </c>
      <c r="L79" s="14">
        <f>SUM(co2_2010_ind!$B78:$AN78)</f>
        <v>48.757284592619563</v>
      </c>
      <c r="M79" s="14">
        <f>SUM(co2_2011_ind!$B78:$AN78)</f>
        <v>56.062973482827367</v>
      </c>
      <c r="N79" s="14">
        <f>SUM(co2_2012_ind!$B78:$AN78)</f>
        <v>55.137110809622889</v>
      </c>
      <c r="O79" s="14">
        <f>SUM(co2_2013_ind!$B78:$AN78)</f>
        <v>53.250922225855362</v>
      </c>
      <c r="P79" s="14">
        <f>SUM(co2_2014_ind!$B78:$AN78)</f>
        <v>48.721346727689131</v>
      </c>
      <c r="Q79" s="14">
        <f>SUM(co2_2015_ind!$B78:$AN78)</f>
        <v>46.296470678867358</v>
      </c>
      <c r="R79" s="14">
        <f>SUM(co2_2016_ind!$B78:$AN78)</f>
        <v>48.856354748686677</v>
      </c>
      <c r="S79" s="14">
        <f>SUM(co2_2017_ind!$B78:$AN78)</f>
        <v>47.252131669262461</v>
      </c>
      <c r="T79" s="14">
        <f>SUM(co2_2018_ind!$B78:$AN78)</f>
        <v>51.747869108176573</v>
      </c>
    </row>
    <row r="80" spans="2:20" x14ac:dyDescent="0.45">
      <c r="B80" s="3" t="s">
        <v>508</v>
      </c>
      <c r="C80" s="14">
        <f>SUM(co2_2001_ind!$B79:$AN79)</f>
        <v>9.4099430049902502</v>
      </c>
      <c r="D80" s="14">
        <f>SUM(co2_2002_ind!$B79:$AN79)</f>
        <v>8.0512000227597671</v>
      </c>
      <c r="E80" s="14">
        <f>SUM(co2_2003_ind!$B79:$AN79)</f>
        <v>7.6776027032227878</v>
      </c>
      <c r="F80" s="14">
        <f>SUM(co2_2004_ind!$B79:$AN79)</f>
        <v>9.5061896480184558</v>
      </c>
      <c r="G80" s="14">
        <f>SUM(co2_2005_ind!$B79:$AN79)</f>
        <v>10.656966408241768</v>
      </c>
      <c r="H80" s="14">
        <f>SUM(co2_2006_ind!$B79:$AN79)</f>
        <v>10.254469006329206</v>
      </c>
      <c r="I80" s="14">
        <f>SUM(co2_2007_ind!$B79:$AN79)</f>
        <v>12.014282555375386</v>
      </c>
      <c r="J80" s="14">
        <f>SUM(co2_2008_ind!$B79:$AN79)</f>
        <v>11.353863803331453</v>
      </c>
      <c r="K80" s="14">
        <f>SUM(co2_2009_ind!$B79:$AN79)</f>
        <v>10.414602746284055</v>
      </c>
      <c r="L80" s="14">
        <f>SUM(co2_2010_ind!$B79:$AN79)</f>
        <v>7.6020371347328819</v>
      </c>
      <c r="M80" s="14">
        <f>SUM(co2_2011_ind!$B79:$AN79)</f>
        <v>9.3884333448679111</v>
      </c>
      <c r="N80" s="14">
        <f>SUM(co2_2012_ind!$B79:$AN79)</f>
        <v>9.2201028150830773</v>
      </c>
      <c r="O80" s="14">
        <f>SUM(co2_2013_ind!$B79:$AN79)</f>
        <v>8.7888317693074125</v>
      </c>
      <c r="P80" s="14">
        <f>SUM(co2_2014_ind!$B79:$AN79)</f>
        <v>7.8142814825587124</v>
      </c>
      <c r="Q80" s="14">
        <f>SUM(co2_2015_ind!$B79:$AN79)</f>
        <v>6.8058817137076373</v>
      </c>
      <c r="R80" s="14">
        <f>SUM(co2_2016_ind!$B79:$AN79)</f>
        <v>7.0592972722779725</v>
      </c>
      <c r="S80" s="14">
        <f>SUM(co2_2017_ind!$B79:$AN79)</f>
        <v>7.0277116523681915</v>
      </c>
      <c r="T80" s="14">
        <f>SUM(co2_2018_ind!$B79:$AN79)</f>
        <v>7.7865649171673015</v>
      </c>
    </row>
    <row r="81" spans="2:20" x14ac:dyDescent="0.45">
      <c r="B81" s="3" t="s">
        <v>509</v>
      </c>
      <c r="C81" s="14">
        <f>SUM(co2_2001_ind!$B80:$AN80)</f>
        <v>69.582248245703639</v>
      </c>
      <c r="D81" s="14">
        <f>SUM(co2_2002_ind!$B80:$AN80)</f>
        <v>80.464380899710363</v>
      </c>
      <c r="E81" s="14">
        <f>SUM(co2_2003_ind!$B80:$AN80)</f>
        <v>78.928820144862598</v>
      </c>
      <c r="F81" s="14">
        <f>SUM(co2_2004_ind!$B80:$AN80)</f>
        <v>80.162978630143655</v>
      </c>
      <c r="G81" s="14">
        <f>SUM(co2_2005_ind!$B80:$AN80)</f>
        <v>90.514794649039132</v>
      </c>
      <c r="H81" s="14">
        <f>SUM(co2_2006_ind!$B80:$AN80)</f>
        <v>89.474660296725261</v>
      </c>
      <c r="I81" s="14">
        <f>SUM(co2_2007_ind!$B80:$AN80)</f>
        <v>109.76683290156754</v>
      </c>
      <c r="J81" s="14">
        <f>SUM(co2_2008_ind!$B80:$AN80)</f>
        <v>96.33181885372997</v>
      </c>
      <c r="K81" s="14">
        <f>SUM(co2_2009_ind!$B80:$AN80)</f>
        <v>68.82815747157693</v>
      </c>
      <c r="L81" s="14">
        <f>SUM(co2_2010_ind!$B80:$AN80)</f>
        <v>65.170646015159406</v>
      </c>
      <c r="M81" s="14">
        <f>SUM(co2_2011_ind!$B80:$AN80)</f>
        <v>62.777664837190272</v>
      </c>
      <c r="N81" s="14">
        <f>SUM(co2_2012_ind!$B80:$AN80)</f>
        <v>63.747849599390953</v>
      </c>
      <c r="O81" s="14">
        <f>SUM(co2_2013_ind!$B80:$AN80)</f>
        <v>67.406014256192989</v>
      </c>
      <c r="P81" s="14">
        <f>SUM(co2_2014_ind!$B80:$AN80)</f>
        <v>70.316095457367311</v>
      </c>
      <c r="Q81" s="14">
        <f>SUM(co2_2015_ind!$B80:$AN80)</f>
        <v>70.719911169382627</v>
      </c>
      <c r="R81" s="14">
        <f>SUM(co2_2016_ind!$B80:$AN80)</f>
        <v>78.75009339960755</v>
      </c>
      <c r="S81" s="14">
        <f>SUM(co2_2017_ind!$B80:$AN80)</f>
        <v>79.691443320718989</v>
      </c>
      <c r="T81" s="14">
        <f>SUM(co2_2018_ind!$B80:$AN80)</f>
        <v>88.533128249801408</v>
      </c>
    </row>
    <row r="82" spans="2:20" x14ac:dyDescent="0.45">
      <c r="B82" s="3" t="s">
        <v>510</v>
      </c>
      <c r="C82" s="14">
        <f>SUM(co2_2001_ind!$B81:$AN81)</f>
        <v>20.620694857599691</v>
      </c>
      <c r="D82" s="14">
        <f>SUM(co2_2002_ind!$B81:$AN81)</f>
        <v>22.194478618342316</v>
      </c>
      <c r="E82" s="14">
        <f>SUM(co2_2003_ind!$B81:$AN81)</f>
        <v>23.791143813885782</v>
      </c>
      <c r="F82" s="14">
        <f>SUM(co2_2004_ind!$B81:$AN81)</f>
        <v>32.811959262066502</v>
      </c>
      <c r="G82" s="14">
        <f>SUM(co2_2005_ind!$B81:$AN81)</f>
        <v>30.719267319711765</v>
      </c>
      <c r="H82" s="14">
        <f>SUM(co2_2006_ind!$B81:$AN81)</f>
        <v>28.262813042708714</v>
      </c>
      <c r="I82" s="14">
        <f>SUM(co2_2007_ind!$B81:$AN81)</f>
        <v>29.526059221220756</v>
      </c>
      <c r="J82" s="14">
        <f>SUM(co2_2008_ind!$B81:$AN81)</f>
        <v>28.643990154086822</v>
      </c>
      <c r="K82" s="14">
        <f>SUM(co2_2009_ind!$B81:$AN81)</f>
        <v>32.148683731276165</v>
      </c>
      <c r="L82" s="14">
        <f>SUM(co2_2010_ind!$B81:$AN81)</f>
        <v>28.990402456410653</v>
      </c>
      <c r="M82" s="14">
        <f>SUM(co2_2011_ind!$B81:$AN81)</f>
        <v>32.942845296505716</v>
      </c>
      <c r="N82" s="14">
        <f>SUM(co2_2012_ind!$B81:$AN81)</f>
        <v>33.049736982615251</v>
      </c>
      <c r="O82" s="14">
        <f>SUM(co2_2013_ind!$B81:$AN81)</f>
        <v>39.991651911127683</v>
      </c>
      <c r="P82" s="14">
        <f>SUM(co2_2014_ind!$B81:$AN81)</f>
        <v>35.319242672309777</v>
      </c>
      <c r="Q82" s="14">
        <f>SUM(co2_2015_ind!$B81:$AN81)</f>
        <v>33.893081311636706</v>
      </c>
      <c r="R82" s="14">
        <f>SUM(co2_2016_ind!$B81:$AN81)</f>
        <v>34.648806292386261</v>
      </c>
      <c r="S82" s="14">
        <f>SUM(co2_2017_ind!$B81:$AN81)</f>
        <v>31.732154232461657</v>
      </c>
      <c r="T82" s="14">
        <f>SUM(co2_2018_ind!$B81:$AN81)</f>
        <v>35.611669141749715</v>
      </c>
    </row>
    <row r="83" spans="2:20" x14ac:dyDescent="0.45">
      <c r="B83" s="3" t="s">
        <v>511</v>
      </c>
      <c r="C83" s="14">
        <f>SUM(co2_2001_ind!$B82:$AN82)</f>
        <v>0</v>
      </c>
      <c r="D83" s="14">
        <f>SUM(co2_2002_ind!$B82:$AN82)</f>
        <v>0</v>
      </c>
      <c r="E83" s="14">
        <f>SUM(co2_2003_ind!$B82:$AN82)</f>
        <v>0</v>
      </c>
      <c r="F83" s="14">
        <f>SUM(co2_2004_ind!$B82:$AN82)</f>
        <v>0</v>
      </c>
      <c r="G83" s="14">
        <f>SUM(co2_2005_ind!$B82:$AN82)</f>
        <v>0</v>
      </c>
      <c r="H83" s="14">
        <f>SUM(co2_2006_ind!$B82:$AN82)</f>
        <v>0</v>
      </c>
      <c r="I83" s="14">
        <f>SUM(co2_2007_ind!$B82:$AN82)</f>
        <v>0</v>
      </c>
      <c r="J83" s="14">
        <f>SUM(co2_2008_ind!$B82:$AN82)</f>
        <v>0</v>
      </c>
      <c r="K83" s="14">
        <f>SUM(co2_2009_ind!$B82:$AN82)</f>
        <v>0</v>
      </c>
      <c r="L83" s="14">
        <f>SUM(co2_2010_ind!$B82:$AN82)</f>
        <v>0</v>
      </c>
      <c r="M83" s="14">
        <f>SUM(co2_2011_ind!$B82:$AN82)</f>
        <v>0</v>
      </c>
      <c r="N83" s="14">
        <f>SUM(co2_2012_ind!$B82:$AN82)</f>
        <v>0</v>
      </c>
      <c r="O83" s="14">
        <f>SUM(co2_2013_ind!$B82:$AN82)</f>
        <v>0</v>
      </c>
      <c r="P83" s="14">
        <f>SUM(co2_2014_ind!$B82:$AN82)</f>
        <v>0</v>
      </c>
      <c r="Q83" s="14">
        <f>SUM(co2_2015_ind!$B82:$AN82)</f>
        <v>0</v>
      </c>
      <c r="R83" s="14">
        <f>SUM(co2_2016_ind!$B82:$AN82)</f>
        <v>0</v>
      </c>
      <c r="S83" s="14">
        <f>SUM(co2_2017_ind!$B82:$AN82)</f>
        <v>0</v>
      </c>
      <c r="T83" s="14">
        <f>SUM(co2_2018_ind!$B82:$AN82)</f>
        <v>0</v>
      </c>
    </row>
    <row r="84" spans="2:20" x14ac:dyDescent="0.45">
      <c r="B84" s="3" t="s">
        <v>512</v>
      </c>
      <c r="C84" s="14">
        <f>SUM(co2_2001_ind!$B83:$AN83)</f>
        <v>34.30443677078506</v>
      </c>
      <c r="D84" s="14">
        <f>SUM(co2_2002_ind!$B83:$AN83)</f>
        <v>46.039552483896564</v>
      </c>
      <c r="E84" s="14">
        <f>SUM(co2_2003_ind!$B83:$AN83)</f>
        <v>48.168009154598828</v>
      </c>
      <c r="F84" s="14">
        <f>SUM(co2_2004_ind!$B83:$AN83)</f>
        <v>64.967371840911412</v>
      </c>
      <c r="G84" s="14">
        <f>SUM(co2_2005_ind!$B83:$AN83)</f>
        <v>73.297282945895603</v>
      </c>
      <c r="H84" s="14">
        <f>SUM(co2_2006_ind!$B83:$AN83)</f>
        <v>89.500001361945777</v>
      </c>
      <c r="I84" s="14">
        <f>SUM(co2_2007_ind!$B83:$AN83)</f>
        <v>134.48803920050756</v>
      </c>
      <c r="J84" s="14">
        <f>SUM(co2_2008_ind!$B83:$AN83)</f>
        <v>96.322275500023778</v>
      </c>
      <c r="K84" s="14">
        <f>SUM(co2_2009_ind!$B83:$AN83)</f>
        <v>40.42208426652374</v>
      </c>
      <c r="L84" s="14">
        <f>SUM(co2_2010_ind!$B83:$AN83)</f>
        <v>31.650926710385153</v>
      </c>
      <c r="M84" s="14">
        <f>SUM(co2_2011_ind!$B83:$AN83)</f>
        <v>31.276996895143416</v>
      </c>
      <c r="N84" s="14">
        <f>SUM(co2_2012_ind!$B83:$AN83)</f>
        <v>32.208521516395528</v>
      </c>
      <c r="O84" s="14">
        <f>SUM(co2_2013_ind!$B83:$AN83)</f>
        <v>33.210363227704192</v>
      </c>
      <c r="P84" s="14">
        <f>SUM(co2_2014_ind!$B83:$AN83)</f>
        <v>30.635326725566987</v>
      </c>
      <c r="Q84" s="14">
        <f>SUM(co2_2015_ind!$B83:$AN83)</f>
        <v>30.583951529252264</v>
      </c>
      <c r="R84" s="14">
        <f>SUM(co2_2016_ind!$B83:$AN83)</f>
        <v>38.641500911078367</v>
      </c>
      <c r="S84" s="14">
        <f>SUM(co2_2017_ind!$B83:$AN83)</f>
        <v>36.391240188389794</v>
      </c>
      <c r="T84" s="14">
        <f>SUM(co2_2018_ind!$B83:$AN83)</f>
        <v>43.065501541491933</v>
      </c>
    </row>
    <row r="85" spans="2:20" x14ac:dyDescent="0.45">
      <c r="B85" s="3" t="s">
        <v>513</v>
      </c>
      <c r="C85" s="14">
        <f>SUM(co2_2001_ind!$B84:$AN84)</f>
        <v>148.62423658229878</v>
      </c>
      <c r="D85" s="14">
        <f>SUM(co2_2002_ind!$B84:$AN84)</f>
        <v>134.08929048438824</v>
      </c>
      <c r="E85" s="14">
        <f>SUM(co2_2003_ind!$B84:$AN84)</f>
        <v>142.51178027159173</v>
      </c>
      <c r="F85" s="14">
        <f>SUM(co2_2004_ind!$B84:$AN84)</f>
        <v>129.55454744383684</v>
      </c>
      <c r="G85" s="14">
        <f>SUM(co2_2005_ind!$B84:$AN84)</f>
        <v>133.54517273407814</v>
      </c>
      <c r="H85" s="14">
        <f>SUM(co2_2006_ind!$B84:$AN84)</f>
        <v>150.6583476231875</v>
      </c>
      <c r="I85" s="14">
        <f>SUM(co2_2007_ind!$B84:$AN84)</f>
        <v>149.97629814653365</v>
      </c>
      <c r="J85" s="14">
        <f>SUM(co2_2008_ind!$B84:$AN84)</f>
        <v>176.44589174687206</v>
      </c>
      <c r="K85" s="14">
        <f>SUM(co2_2009_ind!$B84:$AN84)</f>
        <v>144.60573922447904</v>
      </c>
      <c r="L85" s="14">
        <f>SUM(co2_2010_ind!$B84:$AN84)</f>
        <v>148.5693073885312</v>
      </c>
      <c r="M85" s="14">
        <f>SUM(co2_2011_ind!$B84:$AN84)</f>
        <v>135.89014098971049</v>
      </c>
      <c r="N85" s="14">
        <f>SUM(co2_2012_ind!$B84:$AN84)</f>
        <v>157.87048488738645</v>
      </c>
      <c r="O85" s="14">
        <f>SUM(co2_2013_ind!$B84:$AN84)</f>
        <v>155.28780950191063</v>
      </c>
      <c r="P85" s="14">
        <f>SUM(co2_2014_ind!$B84:$AN84)</f>
        <v>152.17287402064846</v>
      </c>
      <c r="Q85" s="14">
        <f>SUM(co2_2015_ind!$B84:$AN84)</f>
        <v>164.5657734331933</v>
      </c>
      <c r="R85" s="14">
        <f>SUM(co2_2016_ind!$B84:$AN84)</f>
        <v>190.30995572383395</v>
      </c>
      <c r="S85" s="14">
        <f>SUM(co2_2017_ind!$B84:$AN84)</f>
        <v>163.05299104202118</v>
      </c>
      <c r="T85" s="14">
        <f>SUM(co2_2018_ind!$B84:$AN84)</f>
        <v>186.03069816557917</v>
      </c>
    </row>
    <row r="86" spans="2:20" x14ac:dyDescent="0.45">
      <c r="B86" s="3" t="s">
        <v>514</v>
      </c>
      <c r="C86" s="14">
        <f>SUM(co2_2001_ind!$B85:$AN85)</f>
        <v>0</v>
      </c>
      <c r="D86" s="14">
        <f>SUM(co2_2002_ind!$B85:$AN85)</f>
        <v>0</v>
      </c>
      <c r="E86" s="14">
        <f>SUM(co2_2003_ind!$B85:$AN85)</f>
        <v>0</v>
      </c>
      <c r="F86" s="14">
        <f>SUM(co2_2004_ind!$B85:$AN85)</f>
        <v>0</v>
      </c>
      <c r="G86" s="14">
        <f>SUM(co2_2005_ind!$B85:$AN85)</f>
        <v>0</v>
      </c>
      <c r="H86" s="14">
        <f>SUM(co2_2006_ind!$B85:$AN85)</f>
        <v>0</v>
      </c>
      <c r="I86" s="14">
        <f>SUM(co2_2007_ind!$B85:$AN85)</f>
        <v>0</v>
      </c>
      <c r="J86" s="14">
        <f>SUM(co2_2008_ind!$B85:$AN85)</f>
        <v>0</v>
      </c>
      <c r="K86" s="14">
        <f>SUM(co2_2009_ind!$B85:$AN85)</f>
        <v>0</v>
      </c>
      <c r="L86" s="14">
        <f>SUM(co2_2010_ind!$B85:$AN85)</f>
        <v>0</v>
      </c>
      <c r="M86" s="14">
        <f>SUM(co2_2011_ind!$B85:$AN85)</f>
        <v>0</v>
      </c>
      <c r="N86" s="14">
        <f>SUM(co2_2012_ind!$B85:$AN85)</f>
        <v>0</v>
      </c>
      <c r="O86" s="14">
        <f>SUM(co2_2013_ind!$B85:$AN85)</f>
        <v>0</v>
      </c>
      <c r="P86" s="14">
        <f>SUM(co2_2014_ind!$B85:$AN85)</f>
        <v>0</v>
      </c>
      <c r="Q86" s="14">
        <f>SUM(co2_2015_ind!$B85:$AN85)</f>
        <v>0</v>
      </c>
      <c r="R86" s="14">
        <f>SUM(co2_2016_ind!$B85:$AN85)</f>
        <v>0</v>
      </c>
      <c r="S86" s="14">
        <f>SUM(co2_2017_ind!$B85:$AN85)</f>
        <v>0</v>
      </c>
      <c r="T86" s="14">
        <f>SUM(co2_2018_ind!$B85:$AN85)</f>
        <v>0</v>
      </c>
    </row>
    <row r="87" spans="2:20" x14ac:dyDescent="0.45">
      <c r="B87" s="3" t="s">
        <v>515</v>
      </c>
      <c r="C87" s="14">
        <f>SUM(co2_2001_ind!$B86:$AN86)</f>
        <v>29.034341293958612</v>
      </c>
      <c r="D87" s="14">
        <f>SUM(co2_2002_ind!$B86:$AN86)</f>
        <v>26.947341894550114</v>
      </c>
      <c r="E87" s="14">
        <f>SUM(co2_2003_ind!$B86:$AN86)</f>
        <v>27.829015522839171</v>
      </c>
      <c r="F87" s="14">
        <f>SUM(co2_2004_ind!$B86:$AN86)</f>
        <v>27.620868500285638</v>
      </c>
      <c r="G87" s="14">
        <f>SUM(co2_2005_ind!$B86:$AN86)</f>
        <v>27.718814821291637</v>
      </c>
      <c r="H87" s="14">
        <f>SUM(co2_2006_ind!$B86:$AN86)</f>
        <v>29.231259294983229</v>
      </c>
      <c r="I87" s="14">
        <f>SUM(co2_2007_ind!$B86:$AN86)</f>
        <v>30.161674182338341</v>
      </c>
      <c r="J87" s="14">
        <f>SUM(co2_2008_ind!$B86:$AN86)</f>
        <v>34.74198053784373</v>
      </c>
      <c r="K87" s="14">
        <f>SUM(co2_2009_ind!$B86:$AN86)</f>
        <v>30.005589283143408</v>
      </c>
      <c r="L87" s="14">
        <f>SUM(co2_2010_ind!$B86:$AN86)</f>
        <v>31.244315593868254</v>
      </c>
      <c r="M87" s="14">
        <f>SUM(co2_2011_ind!$B86:$AN86)</f>
        <v>30.067677255735735</v>
      </c>
      <c r="N87" s="14">
        <f>SUM(co2_2012_ind!$B86:$AN86)</f>
        <v>33.27846151093722</v>
      </c>
      <c r="O87" s="14">
        <f>SUM(co2_2013_ind!$B86:$AN86)</f>
        <v>35.090275909834524</v>
      </c>
      <c r="P87" s="14">
        <f>SUM(co2_2014_ind!$B86:$AN86)</f>
        <v>31.339369518945208</v>
      </c>
      <c r="Q87" s="14">
        <f>SUM(co2_2015_ind!$B86:$AN86)</f>
        <v>33.09434624272906</v>
      </c>
      <c r="R87" s="14">
        <f>SUM(co2_2016_ind!$B86:$AN86)</f>
        <v>38.803977171840849</v>
      </c>
      <c r="S87" s="14">
        <f>SUM(co2_2017_ind!$B86:$AN86)</f>
        <v>34.989929292804504</v>
      </c>
      <c r="T87" s="14">
        <f>SUM(co2_2018_ind!$B86:$AN86)</f>
        <v>37.863390108158029</v>
      </c>
    </row>
    <row r="88" spans="2:20" x14ac:dyDescent="0.45">
      <c r="B88" s="3" t="s">
        <v>516</v>
      </c>
      <c r="C88" s="14">
        <f>SUM(co2_2001_ind!$B87:$AN87)</f>
        <v>34.034982881598857</v>
      </c>
      <c r="D88" s="14">
        <f>SUM(co2_2002_ind!$B87:$AN87)</f>
        <v>33.870544587744689</v>
      </c>
      <c r="E88" s="14">
        <f>SUM(co2_2003_ind!$B87:$AN87)</f>
        <v>31.270679061189671</v>
      </c>
      <c r="F88" s="14">
        <f>SUM(co2_2004_ind!$B87:$AN87)</f>
        <v>31.046754095175611</v>
      </c>
      <c r="G88" s="14">
        <f>SUM(co2_2005_ind!$B87:$AN87)</f>
        <v>30.274548270570651</v>
      </c>
      <c r="H88" s="14">
        <f>SUM(co2_2006_ind!$B87:$AN87)</f>
        <v>27.094915052147844</v>
      </c>
      <c r="I88" s="14">
        <f>SUM(co2_2007_ind!$B87:$AN87)</f>
        <v>27.252851277807483</v>
      </c>
      <c r="J88" s="14">
        <f>SUM(co2_2008_ind!$B87:$AN87)</f>
        <v>27.114330592984931</v>
      </c>
      <c r="K88" s="14">
        <f>SUM(co2_2009_ind!$B87:$AN87)</f>
        <v>22.959818834056065</v>
      </c>
      <c r="L88" s="14">
        <f>SUM(co2_2010_ind!$B87:$AN87)</f>
        <v>21.795345805674891</v>
      </c>
      <c r="M88" s="14">
        <f>SUM(co2_2011_ind!$B87:$AN87)</f>
        <v>20.859930118441408</v>
      </c>
      <c r="N88" s="14">
        <f>SUM(co2_2012_ind!$B87:$AN87)</f>
        <v>21.128056726801464</v>
      </c>
      <c r="O88" s="14">
        <f>SUM(co2_2013_ind!$B87:$AN87)</f>
        <v>22.0464399888447</v>
      </c>
      <c r="P88" s="14">
        <f>SUM(co2_2014_ind!$B87:$AN87)</f>
        <v>22.035344306786346</v>
      </c>
      <c r="Q88" s="14">
        <f>SUM(co2_2015_ind!$B87:$AN87)</f>
        <v>22.387141324024615</v>
      </c>
      <c r="R88" s="14">
        <f>SUM(co2_2016_ind!$B87:$AN87)</f>
        <v>24.555167872929804</v>
      </c>
      <c r="S88" s="14">
        <f>SUM(co2_2017_ind!$B87:$AN87)</f>
        <v>22.424624613840589</v>
      </c>
      <c r="T88" s="14">
        <f>SUM(co2_2018_ind!$B87:$AN87)</f>
        <v>24.330008440025619</v>
      </c>
    </row>
    <row r="89" spans="2:20" x14ac:dyDescent="0.45">
      <c r="B89" s="3" t="s">
        <v>517</v>
      </c>
      <c r="C89" s="14">
        <f>SUM(co2_2001_ind!$B88:$AN88)</f>
        <v>27.597963452289417</v>
      </c>
      <c r="D89" s="14">
        <f>SUM(co2_2002_ind!$B88:$AN88)</f>
        <v>27.065374483503277</v>
      </c>
      <c r="E89" s="14">
        <f>SUM(co2_2003_ind!$B88:$AN88)</f>
        <v>24.786989053321395</v>
      </c>
      <c r="F89" s="14">
        <f>SUM(co2_2004_ind!$B88:$AN88)</f>
        <v>24.275668087976523</v>
      </c>
      <c r="G89" s="14">
        <f>SUM(co2_2005_ind!$B88:$AN88)</f>
        <v>24.165030468081039</v>
      </c>
      <c r="H89" s="14">
        <f>SUM(co2_2006_ind!$B88:$AN88)</f>
        <v>20.963500067833436</v>
      </c>
      <c r="I89" s="14">
        <f>SUM(co2_2007_ind!$B88:$AN88)</f>
        <v>21.147896546954481</v>
      </c>
      <c r="J89" s="14">
        <f>SUM(co2_2008_ind!$B88:$AN88)</f>
        <v>21.016233192366858</v>
      </c>
      <c r="K89" s="14">
        <f>SUM(co2_2009_ind!$B88:$AN88)</f>
        <v>17.516766814275407</v>
      </c>
      <c r="L89" s="14">
        <f>SUM(co2_2010_ind!$B88:$AN88)</f>
        <v>16.845598553669809</v>
      </c>
      <c r="M89" s="14">
        <f>SUM(co2_2011_ind!$B88:$AN88)</f>
        <v>15.688065935088837</v>
      </c>
      <c r="N89" s="14">
        <f>SUM(co2_2012_ind!$B88:$AN88)</f>
        <v>15.750896781823014</v>
      </c>
      <c r="O89" s="14">
        <f>SUM(co2_2013_ind!$B88:$AN88)</f>
        <v>16.096684368769782</v>
      </c>
      <c r="P89" s="14">
        <f>SUM(co2_2014_ind!$B88:$AN88)</f>
        <v>16.562826017489343</v>
      </c>
      <c r="Q89" s="14">
        <f>SUM(co2_2015_ind!$B88:$AN88)</f>
        <v>16.617562332951643</v>
      </c>
      <c r="R89" s="14">
        <f>SUM(co2_2016_ind!$B88:$AN88)</f>
        <v>18.524224307848904</v>
      </c>
      <c r="S89" s="14">
        <f>SUM(co2_2017_ind!$B88:$AN88)</f>
        <v>16.968055653029737</v>
      </c>
      <c r="T89" s="14">
        <f>SUM(co2_2018_ind!$B88:$AN88)</f>
        <v>18.506506056735812</v>
      </c>
    </row>
    <row r="90" spans="2:20" x14ac:dyDescent="0.45">
      <c r="B90" s="3" t="s">
        <v>518</v>
      </c>
      <c r="C90" s="14">
        <f>SUM(co2_2001_ind!$B89:$AN89)</f>
        <v>67.890755629582983</v>
      </c>
      <c r="D90" s="14">
        <f>SUM(co2_2002_ind!$B89:$AN89)</f>
        <v>67.45221318265186</v>
      </c>
      <c r="E90" s="14">
        <f>SUM(co2_2003_ind!$B89:$AN89)</f>
        <v>64.816003394600926</v>
      </c>
      <c r="F90" s="14">
        <f>SUM(co2_2004_ind!$B89:$AN89)</f>
        <v>63.677574535303322</v>
      </c>
      <c r="G90" s="14">
        <f>SUM(co2_2005_ind!$B89:$AN89)</f>
        <v>66.54842335662687</v>
      </c>
      <c r="H90" s="14">
        <f>SUM(co2_2006_ind!$B89:$AN89)</f>
        <v>59.243286596112284</v>
      </c>
      <c r="I90" s="14">
        <f>SUM(co2_2007_ind!$B89:$AN89)</f>
        <v>64.412218966104291</v>
      </c>
      <c r="J90" s="14">
        <f>SUM(co2_2008_ind!$B89:$AN89)</f>
        <v>69.879166752866411</v>
      </c>
      <c r="K90" s="14">
        <f>SUM(co2_2009_ind!$B89:$AN89)</f>
        <v>55.367173117429402</v>
      </c>
      <c r="L90" s="14">
        <f>SUM(co2_2010_ind!$B89:$AN89)</f>
        <v>57.480360967286899</v>
      </c>
      <c r="M90" s="14">
        <f>SUM(co2_2011_ind!$B89:$AN89)</f>
        <v>51.64015891425089</v>
      </c>
      <c r="N90" s="14">
        <f>SUM(co2_2012_ind!$B89:$AN89)</f>
        <v>55.270607458861399</v>
      </c>
      <c r="O90" s="14">
        <f>SUM(co2_2013_ind!$B89:$AN89)</f>
        <v>57.415026967602877</v>
      </c>
      <c r="P90" s="14">
        <f>SUM(co2_2014_ind!$B89:$AN89)</f>
        <v>56.708073907491517</v>
      </c>
      <c r="Q90" s="14">
        <f>SUM(co2_2015_ind!$B89:$AN89)</f>
        <v>58.788248721089161</v>
      </c>
      <c r="R90" s="14">
        <f>SUM(co2_2016_ind!$B89:$AN89)</f>
        <v>70.482425126836389</v>
      </c>
      <c r="S90" s="14">
        <f>SUM(co2_2017_ind!$B89:$AN89)</f>
        <v>62.926765597100584</v>
      </c>
      <c r="T90" s="14">
        <f>SUM(co2_2018_ind!$B89:$AN89)</f>
        <v>70.393090829599075</v>
      </c>
    </row>
    <row r="91" spans="2:20" x14ac:dyDescent="0.45">
      <c r="B91" s="3" t="s">
        <v>519</v>
      </c>
      <c r="C91" s="14">
        <f>SUM(co2_2001_ind!$B90:$AN90)</f>
        <v>60.818307978170431</v>
      </c>
      <c r="D91" s="14">
        <f>SUM(co2_2002_ind!$B90:$AN90)</f>
        <v>57.523235467549895</v>
      </c>
      <c r="E91" s="14">
        <f>SUM(co2_2003_ind!$B90:$AN90)</f>
        <v>55.656706726046089</v>
      </c>
      <c r="F91" s="14">
        <f>SUM(co2_2004_ind!$B90:$AN90)</f>
        <v>56.440206756162858</v>
      </c>
      <c r="G91" s="14">
        <f>SUM(co2_2005_ind!$B90:$AN90)</f>
        <v>54.999844982283435</v>
      </c>
      <c r="H91" s="14">
        <f>SUM(co2_2006_ind!$B90:$AN90)</f>
        <v>52.114129007685023</v>
      </c>
      <c r="I91" s="14">
        <f>SUM(co2_2007_ind!$B90:$AN90)</f>
        <v>52.964213518848851</v>
      </c>
      <c r="J91" s="14">
        <f>SUM(co2_2008_ind!$B90:$AN90)</f>
        <v>54.387479452414766</v>
      </c>
      <c r="K91" s="14">
        <f>SUM(co2_2009_ind!$B90:$AN90)</f>
        <v>44.237286636554096</v>
      </c>
      <c r="L91" s="14">
        <f>SUM(co2_2010_ind!$B90:$AN90)</f>
        <v>43.069890444955554</v>
      </c>
      <c r="M91" s="14">
        <f>SUM(co2_2011_ind!$B90:$AN90)</f>
        <v>38.32987959260192</v>
      </c>
      <c r="N91" s="14">
        <f>SUM(co2_2012_ind!$B90:$AN90)</f>
        <v>39.464510885646149</v>
      </c>
      <c r="O91" s="14">
        <f>SUM(co2_2013_ind!$B90:$AN90)</f>
        <v>39.066049378040503</v>
      </c>
      <c r="P91" s="14">
        <f>SUM(co2_2014_ind!$B90:$AN90)</f>
        <v>38.310246169195096</v>
      </c>
      <c r="Q91" s="14">
        <f>SUM(co2_2015_ind!$B90:$AN90)</f>
        <v>39.864433137491197</v>
      </c>
      <c r="R91" s="14">
        <f>SUM(co2_2016_ind!$B90:$AN90)</f>
        <v>44.558120173383195</v>
      </c>
      <c r="S91" s="14">
        <f>SUM(co2_2017_ind!$B90:$AN90)</f>
        <v>42.013361590167889</v>
      </c>
      <c r="T91" s="14">
        <f>SUM(co2_2018_ind!$B90:$AN90)</f>
        <v>44.002748452075075</v>
      </c>
    </row>
    <row r="92" spans="2:20" x14ac:dyDescent="0.45">
      <c r="B92" s="3" t="s">
        <v>520</v>
      </c>
      <c r="C92" s="14">
        <f>SUM(co2_2001_ind!$B91:$AN91)</f>
        <v>53.380640665108416</v>
      </c>
      <c r="D92" s="14">
        <f>SUM(co2_2002_ind!$B91:$AN91)</f>
        <v>47.717918836880564</v>
      </c>
      <c r="E92" s="14">
        <f>SUM(co2_2003_ind!$B91:$AN91)</f>
        <v>47.879725663033753</v>
      </c>
      <c r="F92" s="14">
        <f>SUM(co2_2004_ind!$B91:$AN91)</f>
        <v>50.554583594475574</v>
      </c>
      <c r="G92" s="14">
        <f>SUM(co2_2005_ind!$B91:$AN91)</f>
        <v>55.907039267267727</v>
      </c>
      <c r="H92" s="14">
        <f>SUM(co2_2006_ind!$B91:$AN91)</f>
        <v>52.11822070493497</v>
      </c>
      <c r="I92" s="14">
        <f>SUM(co2_2007_ind!$B91:$AN91)</f>
        <v>52.094191726026011</v>
      </c>
      <c r="J92" s="14">
        <f>SUM(co2_2008_ind!$B91:$AN91)</f>
        <v>57.000394701440122</v>
      </c>
      <c r="K92" s="14">
        <f>SUM(co2_2009_ind!$B91:$AN91)</f>
        <v>52.567402404859507</v>
      </c>
      <c r="L92" s="14">
        <f>SUM(co2_2010_ind!$B91:$AN91)</f>
        <v>51.311550913280684</v>
      </c>
      <c r="M92" s="14">
        <f>SUM(co2_2011_ind!$B91:$AN91)</f>
        <v>49.904669406863434</v>
      </c>
      <c r="N92" s="14">
        <f>SUM(co2_2012_ind!$B91:$AN91)</f>
        <v>49.371649133922801</v>
      </c>
      <c r="O92" s="14">
        <f>SUM(co2_2013_ind!$B91:$AN91)</f>
        <v>55.533414198768803</v>
      </c>
      <c r="P92" s="14">
        <f>SUM(co2_2014_ind!$B91:$AN91)</f>
        <v>55.451437655769055</v>
      </c>
      <c r="Q92" s="14">
        <f>SUM(co2_2015_ind!$B91:$AN91)</f>
        <v>57.552227221391355</v>
      </c>
      <c r="R92" s="14">
        <f>SUM(co2_2016_ind!$B91:$AN91)</f>
        <v>60.491800470406226</v>
      </c>
      <c r="S92" s="14">
        <f>SUM(co2_2017_ind!$B91:$AN91)</f>
        <v>48.489983732560688</v>
      </c>
      <c r="T92" s="14">
        <f>SUM(co2_2018_ind!$B91:$AN91)</f>
        <v>50.82382330086741</v>
      </c>
    </row>
    <row r="93" spans="2:20" x14ac:dyDescent="0.45">
      <c r="B93" s="3" t="s">
        <v>521</v>
      </c>
      <c r="C93" s="14">
        <f>SUM(co2_2001_ind!$B92:$AN92)</f>
        <v>33.830409153039753</v>
      </c>
      <c r="D93" s="14">
        <f>SUM(co2_2002_ind!$B92:$AN92)</f>
        <v>33.821044375714251</v>
      </c>
      <c r="E93" s="14">
        <f>SUM(co2_2003_ind!$B92:$AN92)</f>
        <v>31.347945528907065</v>
      </c>
      <c r="F93" s="14">
        <f>SUM(co2_2004_ind!$B92:$AN92)</f>
        <v>32.546200294155113</v>
      </c>
      <c r="G93" s="14">
        <f>SUM(co2_2005_ind!$B92:$AN92)</f>
        <v>30.825672249090292</v>
      </c>
      <c r="H93" s="14">
        <f>SUM(co2_2006_ind!$B92:$AN92)</f>
        <v>27.917449759286477</v>
      </c>
      <c r="I93" s="14">
        <f>SUM(co2_2007_ind!$B92:$AN92)</f>
        <v>28.330062098329545</v>
      </c>
      <c r="J93" s="14">
        <f>SUM(co2_2008_ind!$B92:$AN92)</f>
        <v>25.363479311815279</v>
      </c>
      <c r="K93" s="14">
        <f>SUM(co2_2009_ind!$B92:$AN92)</f>
        <v>22.734358878470623</v>
      </c>
      <c r="L93" s="14">
        <f>SUM(co2_2010_ind!$B92:$AN92)</f>
        <v>21.384351832555886</v>
      </c>
      <c r="M93" s="14">
        <f>SUM(co2_2011_ind!$B92:$AN92)</f>
        <v>20.791678368031491</v>
      </c>
      <c r="N93" s="14">
        <f>SUM(co2_2012_ind!$B92:$AN92)</f>
        <v>20.540759067416555</v>
      </c>
      <c r="O93" s="14">
        <f>SUM(co2_2013_ind!$B92:$AN92)</f>
        <v>21.203051139509032</v>
      </c>
      <c r="P93" s="14">
        <f>SUM(co2_2014_ind!$B92:$AN92)</f>
        <v>22.664302873588433</v>
      </c>
      <c r="Q93" s="14">
        <f>SUM(co2_2015_ind!$B92:$AN92)</f>
        <v>23.819011955303296</v>
      </c>
      <c r="R93" s="14">
        <f>SUM(co2_2016_ind!$B92:$AN92)</f>
        <v>24.133326274362297</v>
      </c>
      <c r="S93" s="14">
        <f>SUM(co2_2017_ind!$B92:$AN92)</f>
        <v>22.581139714201871</v>
      </c>
      <c r="T93" s="14">
        <f>SUM(co2_2018_ind!$B92:$AN92)</f>
        <v>24.541842320238171</v>
      </c>
    </row>
    <row r="94" spans="2:20" x14ac:dyDescent="0.45">
      <c r="B94" s="3" t="s">
        <v>522</v>
      </c>
      <c r="C94" s="14">
        <f>SUM(co2_2001_ind!$B93:$AN93)</f>
        <v>23.633759268766209</v>
      </c>
      <c r="D94" s="14">
        <f>SUM(co2_2002_ind!$B93:$AN93)</f>
        <v>21.998314503832162</v>
      </c>
      <c r="E94" s="14">
        <f>SUM(co2_2003_ind!$B93:$AN93)</f>
        <v>22.0735671974791</v>
      </c>
      <c r="F94" s="14">
        <f>SUM(co2_2004_ind!$B93:$AN93)</f>
        <v>23.989258594030371</v>
      </c>
      <c r="G94" s="14">
        <f>SUM(co2_2005_ind!$B93:$AN93)</f>
        <v>22.143384136321117</v>
      </c>
      <c r="H94" s="14">
        <f>SUM(co2_2006_ind!$B93:$AN93)</f>
        <v>21.279714875514422</v>
      </c>
      <c r="I94" s="14">
        <f>SUM(co2_2007_ind!$B93:$AN93)</f>
        <v>22.019623645462897</v>
      </c>
      <c r="J94" s="14">
        <f>SUM(co2_2008_ind!$B93:$AN93)</f>
        <v>21.776932024197695</v>
      </c>
      <c r="K94" s="14">
        <f>SUM(co2_2009_ind!$B93:$AN93)</f>
        <v>18.253732599098488</v>
      </c>
      <c r="L94" s="14">
        <f>SUM(co2_2010_ind!$B93:$AN93)</f>
        <v>17.599182293073351</v>
      </c>
      <c r="M94" s="14">
        <f>SUM(co2_2011_ind!$B93:$AN93)</f>
        <v>16.601037716640494</v>
      </c>
      <c r="N94" s="14">
        <f>SUM(co2_2012_ind!$B93:$AN93)</f>
        <v>16.916817251682275</v>
      </c>
      <c r="O94" s="14">
        <f>SUM(co2_2013_ind!$B93:$AN93)</f>
        <v>16.986408169832647</v>
      </c>
      <c r="P94" s="14">
        <f>SUM(co2_2014_ind!$B93:$AN93)</f>
        <v>18.569150436641987</v>
      </c>
      <c r="Q94" s="14">
        <f>SUM(co2_2015_ind!$B93:$AN93)</f>
        <v>18.612127183470935</v>
      </c>
      <c r="R94" s="14">
        <f>SUM(co2_2016_ind!$B93:$AN93)</f>
        <v>19.625844833976267</v>
      </c>
      <c r="S94" s="14">
        <f>SUM(co2_2017_ind!$B93:$AN93)</f>
        <v>18.565896424277636</v>
      </c>
      <c r="T94" s="14">
        <f>SUM(co2_2018_ind!$B93:$AN93)</f>
        <v>20.029030332810521</v>
      </c>
    </row>
    <row r="95" spans="2:20" x14ac:dyDescent="0.45">
      <c r="B95" s="3" t="s">
        <v>523</v>
      </c>
      <c r="C95" s="14">
        <f>SUM(co2_2001_ind!$B94:$AN94)</f>
        <v>5.1472689683528818</v>
      </c>
      <c r="D95" s="14">
        <f>SUM(co2_2002_ind!$B94:$AN94)</f>
        <v>6.0503184145232307</v>
      </c>
      <c r="E95" s="14">
        <f>SUM(co2_2003_ind!$B94:$AN94)</f>
        <v>6.1835583595532739</v>
      </c>
      <c r="F95" s="14">
        <f>SUM(co2_2004_ind!$B94:$AN94)</f>
        <v>4.2760283303326938</v>
      </c>
      <c r="G95" s="14">
        <f>SUM(co2_2005_ind!$B94:$AN94)</f>
        <v>3.6246508747261612</v>
      </c>
      <c r="H95" s="14">
        <f>SUM(co2_2006_ind!$B94:$AN94)</f>
        <v>3.5674713566100564</v>
      </c>
      <c r="I95" s="14">
        <f>SUM(co2_2007_ind!$B94:$AN94)</f>
        <v>4.542995576244186</v>
      </c>
      <c r="J95" s="14">
        <f>SUM(co2_2008_ind!$B94:$AN94)</f>
        <v>4.9614367869409781</v>
      </c>
      <c r="K95" s="14">
        <f>SUM(co2_2009_ind!$B94:$AN94)</f>
        <v>2.7501560312572972</v>
      </c>
      <c r="L95" s="14">
        <f>SUM(co2_2010_ind!$B94:$AN94)</f>
        <v>6.6148776868906953</v>
      </c>
      <c r="M95" s="14">
        <f>SUM(co2_2011_ind!$B94:$AN94)</f>
        <v>4.5889165369877567</v>
      </c>
      <c r="N95" s="14">
        <f>SUM(co2_2012_ind!$B94:$AN94)</f>
        <v>4.20595863775839</v>
      </c>
      <c r="O95" s="14">
        <f>SUM(co2_2013_ind!$B94:$AN94)</f>
        <v>3.8383825812376418</v>
      </c>
      <c r="P95" s="14">
        <f>SUM(co2_2014_ind!$B94:$AN94)</f>
        <v>3.9275212384932443</v>
      </c>
      <c r="Q95" s="14">
        <f>SUM(co2_2015_ind!$B94:$AN94)</f>
        <v>4.1775864725469463</v>
      </c>
      <c r="R95" s="14">
        <f>SUM(co2_2016_ind!$B94:$AN94)</f>
        <v>8.6673323315090496</v>
      </c>
      <c r="S95" s="14">
        <f>SUM(co2_2017_ind!$B94:$AN94)</f>
        <v>4.4671863000528607</v>
      </c>
      <c r="T95" s="14">
        <f>SUM(co2_2018_ind!$B94:$AN94)</f>
        <v>5.1775705204563742</v>
      </c>
    </row>
    <row r="96" spans="2:20" x14ac:dyDescent="0.45">
      <c r="B96" s="3" t="s">
        <v>524</v>
      </c>
      <c r="C96" s="14">
        <f>SUM(co2_2001_ind!$B95:$AN95)</f>
        <v>131.88524624679962</v>
      </c>
      <c r="D96" s="14">
        <f>SUM(co2_2002_ind!$B95:$AN95)</f>
        <v>133.43137553534095</v>
      </c>
      <c r="E96" s="14">
        <f>SUM(co2_2003_ind!$B95:$AN95)</f>
        <v>128.38209506536583</v>
      </c>
      <c r="F96" s="14">
        <f>SUM(co2_2004_ind!$B95:$AN95)</f>
        <v>128.12423125452071</v>
      </c>
      <c r="G96" s="14">
        <f>SUM(co2_2005_ind!$B95:$AN95)</f>
        <v>143.01581299886672</v>
      </c>
      <c r="H96" s="14">
        <f>SUM(co2_2006_ind!$B95:$AN95)</f>
        <v>145.25104796147596</v>
      </c>
      <c r="I96" s="14">
        <f>SUM(co2_2007_ind!$B95:$AN95)</f>
        <v>140.9931710415438</v>
      </c>
      <c r="J96" s="14">
        <f>SUM(co2_2008_ind!$B95:$AN95)</f>
        <v>133.20512859960618</v>
      </c>
      <c r="K96" s="14">
        <f>SUM(co2_2009_ind!$B95:$AN95)</f>
        <v>123.1119692412959</v>
      </c>
      <c r="L96" s="14">
        <f>SUM(co2_2010_ind!$B95:$AN95)</f>
        <v>132.89443781781492</v>
      </c>
      <c r="M96" s="14">
        <f>SUM(co2_2011_ind!$B95:$AN95)</f>
        <v>123.54382837400928</v>
      </c>
      <c r="N96" s="14">
        <f>SUM(co2_2012_ind!$B95:$AN95)</f>
        <v>113.70291393931778</v>
      </c>
      <c r="O96" s="14">
        <f>SUM(co2_2013_ind!$B95:$AN95)</f>
        <v>122.38819575214424</v>
      </c>
      <c r="P96" s="14">
        <f>SUM(co2_2014_ind!$B95:$AN95)</f>
        <v>124.04701747665572</v>
      </c>
      <c r="Q96" s="14">
        <f>SUM(co2_2015_ind!$B95:$AN95)</f>
        <v>128.24490791877096</v>
      </c>
      <c r="R96" s="14">
        <f>SUM(co2_2016_ind!$B95:$AN95)</f>
        <v>138.17535949669531</v>
      </c>
      <c r="S96" s="14">
        <f>SUM(co2_2017_ind!$B95:$AN95)</f>
        <v>137.38752893100255</v>
      </c>
      <c r="T96" s="14">
        <f>SUM(co2_2018_ind!$B95:$AN95)</f>
        <v>137.69163213359579</v>
      </c>
    </row>
    <row r="97" spans="2:20" x14ac:dyDescent="0.45">
      <c r="B97" s="3" t="s">
        <v>525</v>
      </c>
      <c r="C97" s="14">
        <f>SUM(co2_2001_ind!$B96:$AN96)</f>
        <v>40.715241096417827</v>
      </c>
      <c r="D97" s="14">
        <f>SUM(co2_2002_ind!$B96:$AN96)</f>
        <v>39.194018581732074</v>
      </c>
      <c r="E97" s="14">
        <f>SUM(co2_2003_ind!$B96:$AN96)</f>
        <v>36.352503822427309</v>
      </c>
      <c r="F97" s="14">
        <f>SUM(co2_2004_ind!$B96:$AN96)</f>
        <v>36.964762675286117</v>
      </c>
      <c r="G97" s="14">
        <f>SUM(co2_2005_ind!$B96:$AN96)</f>
        <v>35.657874859604171</v>
      </c>
      <c r="H97" s="14">
        <f>SUM(co2_2006_ind!$B96:$AN96)</f>
        <v>34.11628984839988</v>
      </c>
      <c r="I97" s="14">
        <f>SUM(co2_2007_ind!$B96:$AN96)</f>
        <v>34.872828627768151</v>
      </c>
      <c r="J97" s="14">
        <f>SUM(co2_2008_ind!$B96:$AN96)</f>
        <v>33.366531667604569</v>
      </c>
      <c r="K97" s="14">
        <f>SUM(co2_2009_ind!$B96:$AN96)</f>
        <v>27.31520231098359</v>
      </c>
      <c r="L97" s="14">
        <f>SUM(co2_2010_ind!$B96:$AN96)</f>
        <v>25.98523246812108</v>
      </c>
      <c r="M97" s="14">
        <f>SUM(co2_2011_ind!$B96:$AN96)</f>
        <v>24.949854592672832</v>
      </c>
      <c r="N97" s="14">
        <f>SUM(co2_2012_ind!$B96:$AN96)</f>
        <v>25.303037976206063</v>
      </c>
      <c r="O97" s="14">
        <f>SUM(co2_2013_ind!$B96:$AN96)</f>
        <v>26.678992629032376</v>
      </c>
      <c r="P97" s="14">
        <f>SUM(co2_2014_ind!$B96:$AN96)</f>
        <v>28.812518617395188</v>
      </c>
      <c r="Q97" s="14">
        <f>SUM(co2_2015_ind!$B96:$AN96)</f>
        <v>30.295183908390907</v>
      </c>
      <c r="R97" s="14">
        <f>SUM(co2_2016_ind!$B96:$AN96)</f>
        <v>31.427023832802544</v>
      </c>
      <c r="S97" s="14">
        <f>SUM(co2_2017_ind!$B96:$AN96)</f>
        <v>29.397695325199578</v>
      </c>
      <c r="T97" s="14">
        <f>SUM(co2_2018_ind!$B96:$AN96)</f>
        <v>31.845588747904671</v>
      </c>
    </row>
    <row r="98" spans="2:20" x14ac:dyDescent="0.45">
      <c r="B98" s="3" t="s">
        <v>526</v>
      </c>
      <c r="C98" s="14">
        <f>SUM(co2_2001_ind!$B97:$AN97)</f>
        <v>23.273544997134316</v>
      </c>
      <c r="D98" s="14">
        <f>SUM(co2_2002_ind!$B97:$AN97)</f>
        <v>22.330926474083373</v>
      </c>
      <c r="E98" s="14">
        <f>SUM(co2_2003_ind!$B97:$AN97)</f>
        <v>19.552190051420045</v>
      </c>
      <c r="F98" s="14">
        <f>SUM(co2_2004_ind!$B97:$AN97)</f>
        <v>21.522383562616874</v>
      </c>
      <c r="G98" s="14">
        <f>SUM(co2_2005_ind!$B97:$AN97)</f>
        <v>22.141347708420835</v>
      </c>
      <c r="H98" s="14">
        <f>SUM(co2_2006_ind!$B97:$AN97)</f>
        <v>22.195462367625385</v>
      </c>
      <c r="I98" s="14">
        <f>SUM(co2_2007_ind!$B97:$AN97)</f>
        <v>20.784122441520235</v>
      </c>
      <c r="J98" s="14">
        <f>SUM(co2_2008_ind!$B97:$AN97)</f>
        <v>22.140209106861509</v>
      </c>
      <c r="K98" s="14">
        <f>SUM(co2_2009_ind!$B97:$AN97)</f>
        <v>20.152388401888306</v>
      </c>
      <c r="L98" s="14">
        <f>SUM(co2_2010_ind!$B97:$AN97)</f>
        <v>22.852187457623302</v>
      </c>
      <c r="M98" s="14">
        <f>SUM(co2_2011_ind!$B97:$AN97)</f>
        <v>19.933706049534315</v>
      </c>
      <c r="N98" s="14">
        <f>SUM(co2_2012_ind!$B97:$AN97)</f>
        <v>18.485214315893824</v>
      </c>
      <c r="O98" s="14">
        <f>SUM(co2_2013_ind!$B97:$AN97)</f>
        <v>20.715801077291889</v>
      </c>
      <c r="P98" s="14">
        <f>SUM(co2_2014_ind!$B97:$AN97)</f>
        <v>21.133305746573562</v>
      </c>
      <c r="Q98" s="14">
        <f>SUM(co2_2015_ind!$B97:$AN97)</f>
        <v>21.817925232854609</v>
      </c>
      <c r="R98" s="14">
        <f>SUM(co2_2016_ind!$B97:$AN97)</f>
        <v>23.40986657349897</v>
      </c>
      <c r="S98" s="14">
        <f>SUM(co2_2017_ind!$B97:$AN97)</f>
        <v>23.09105655519032</v>
      </c>
      <c r="T98" s="14">
        <f>SUM(co2_2018_ind!$B97:$AN97)</f>
        <v>21.952279429037659</v>
      </c>
    </row>
    <row r="99" spans="2:20" x14ac:dyDescent="0.45">
      <c r="B99" s="3" t="s">
        <v>527</v>
      </c>
      <c r="C99" s="14">
        <f>SUM(co2_2001_ind!$B98:$AN98)</f>
        <v>23.905190605331221</v>
      </c>
      <c r="D99" s="14">
        <f>SUM(co2_2002_ind!$B98:$AN98)</f>
        <v>24.236554998736892</v>
      </c>
      <c r="E99" s="14">
        <f>SUM(co2_2003_ind!$B98:$AN98)</f>
        <v>22.344739692815327</v>
      </c>
      <c r="F99" s="14">
        <f>SUM(co2_2004_ind!$B98:$AN98)</f>
        <v>21.757269586339703</v>
      </c>
      <c r="G99" s="14">
        <f>SUM(co2_2005_ind!$B98:$AN98)</f>
        <v>22.666873963621146</v>
      </c>
      <c r="H99" s="14">
        <f>SUM(co2_2006_ind!$B98:$AN98)</f>
        <v>20.221406406360661</v>
      </c>
      <c r="I99" s="14">
        <f>SUM(co2_2007_ind!$B98:$AN98)</f>
        <v>21.114352305961706</v>
      </c>
      <c r="J99" s="14">
        <f>SUM(co2_2008_ind!$B98:$AN98)</f>
        <v>21.593110816025764</v>
      </c>
      <c r="K99" s="14">
        <f>SUM(co2_2009_ind!$B98:$AN98)</f>
        <v>16.865033986881233</v>
      </c>
      <c r="L99" s="14">
        <f>SUM(co2_2010_ind!$B98:$AN98)</f>
        <v>16.789839793403072</v>
      </c>
      <c r="M99" s="14">
        <f>SUM(co2_2011_ind!$B98:$AN98)</f>
        <v>15.16721980295115</v>
      </c>
      <c r="N99" s="14">
        <f>SUM(co2_2012_ind!$B98:$AN98)</f>
        <v>14.765099319944779</v>
      </c>
      <c r="O99" s="14">
        <f>SUM(co2_2013_ind!$B98:$AN98)</f>
        <v>15.002987880206943</v>
      </c>
      <c r="P99" s="14">
        <f>SUM(co2_2014_ind!$B98:$AN98)</f>
        <v>15.220527161263442</v>
      </c>
      <c r="Q99" s="14">
        <f>SUM(co2_2015_ind!$B98:$AN98)</f>
        <v>15.609426651327873</v>
      </c>
      <c r="R99" s="14">
        <f>SUM(co2_2016_ind!$B98:$AN98)</f>
        <v>18.554131376578503</v>
      </c>
      <c r="S99" s="14">
        <f>SUM(co2_2017_ind!$B98:$AN98)</f>
        <v>16.355603260941489</v>
      </c>
      <c r="T99" s="14">
        <f>SUM(co2_2018_ind!$B98:$AN98)</f>
        <v>18.867238591058474</v>
      </c>
    </row>
    <row r="100" spans="2:20" x14ac:dyDescent="0.45">
      <c r="B100" s="3" t="s">
        <v>528</v>
      </c>
      <c r="C100" s="14">
        <f>SUM(co2_2001_ind!$B99:$AN99)</f>
        <v>90.746644989544691</v>
      </c>
      <c r="D100" s="14">
        <f>SUM(co2_2002_ind!$B99:$AN99)</f>
        <v>86.392844002048491</v>
      </c>
      <c r="E100" s="14">
        <f>SUM(co2_2003_ind!$B99:$AN99)</f>
        <v>85.422758476803608</v>
      </c>
      <c r="F100" s="14">
        <f>SUM(co2_2004_ind!$B99:$AN99)</f>
        <v>81.996680770861872</v>
      </c>
      <c r="G100" s="14">
        <f>SUM(co2_2005_ind!$B99:$AN99)</f>
        <v>83.087808169386832</v>
      </c>
      <c r="H100" s="14">
        <f>SUM(co2_2006_ind!$B99:$AN99)</f>
        <v>78.785946550141475</v>
      </c>
      <c r="I100" s="14">
        <f>SUM(co2_2007_ind!$B99:$AN99)</f>
        <v>79.813111390015735</v>
      </c>
      <c r="J100" s="14">
        <f>SUM(co2_2008_ind!$B99:$AN99)</f>
        <v>87.274860706725974</v>
      </c>
      <c r="K100" s="14">
        <f>SUM(co2_2009_ind!$B99:$AN99)</f>
        <v>76.012816381371067</v>
      </c>
      <c r="L100" s="14">
        <f>SUM(co2_2010_ind!$B99:$AN99)</f>
        <v>79.753178880790642</v>
      </c>
      <c r="M100" s="14">
        <f>SUM(co2_2011_ind!$B99:$AN99)</f>
        <v>73.254285090942531</v>
      </c>
      <c r="N100" s="14">
        <f>SUM(co2_2012_ind!$B99:$AN99)</f>
        <v>76.470561142068618</v>
      </c>
      <c r="O100" s="14">
        <f>SUM(co2_2013_ind!$B99:$AN99)</f>
        <v>79.606337490435706</v>
      </c>
      <c r="P100" s="14">
        <f>SUM(co2_2014_ind!$B99:$AN99)</f>
        <v>82.531644766925638</v>
      </c>
      <c r="Q100" s="14">
        <f>SUM(co2_2015_ind!$B99:$AN99)</f>
        <v>87.038190130239713</v>
      </c>
      <c r="R100" s="14">
        <f>SUM(co2_2016_ind!$B99:$AN99)</f>
        <v>102.77887296925852</v>
      </c>
      <c r="S100" s="14">
        <f>SUM(co2_2017_ind!$B99:$AN99)</f>
        <v>96.371119988047724</v>
      </c>
      <c r="T100" s="14">
        <f>SUM(co2_2018_ind!$B99:$AN99)</f>
        <v>108.66106048344822</v>
      </c>
    </row>
    <row r="101" spans="2:20" x14ac:dyDescent="0.45">
      <c r="B101" s="3" t="s">
        <v>529</v>
      </c>
      <c r="C101" s="14">
        <f>SUM(co2_2001_ind!$B100:$AN100)</f>
        <v>51.589516244745994</v>
      </c>
      <c r="D101" s="14">
        <f>SUM(co2_2002_ind!$B100:$AN100)</f>
        <v>53.430437667527208</v>
      </c>
      <c r="E101" s="14">
        <f>SUM(co2_2003_ind!$B100:$AN100)</f>
        <v>51.066749499949545</v>
      </c>
      <c r="F101" s="14">
        <f>SUM(co2_2004_ind!$B100:$AN100)</f>
        <v>51.854612464469071</v>
      </c>
      <c r="G101" s="14">
        <f>SUM(co2_2005_ind!$B100:$AN100)</f>
        <v>56.326980917253898</v>
      </c>
      <c r="H101" s="14">
        <f>SUM(co2_2006_ind!$B100:$AN100)</f>
        <v>50.669380545748261</v>
      </c>
      <c r="I101" s="14">
        <f>SUM(co2_2007_ind!$B100:$AN100)</f>
        <v>53.250826774088658</v>
      </c>
      <c r="J101" s="14">
        <f>SUM(co2_2008_ind!$B100:$AN100)</f>
        <v>55.341003185714555</v>
      </c>
      <c r="K101" s="14">
        <f>SUM(co2_2009_ind!$B100:$AN100)</f>
        <v>44.149576187666042</v>
      </c>
      <c r="L101" s="14">
        <f>SUM(co2_2010_ind!$B100:$AN100)</f>
        <v>45.572819540771057</v>
      </c>
      <c r="M101" s="14">
        <f>SUM(co2_2011_ind!$B100:$AN100)</f>
        <v>41.197933470378885</v>
      </c>
      <c r="N101" s="14">
        <f>SUM(co2_2012_ind!$B100:$AN100)</f>
        <v>42.560801312723179</v>
      </c>
      <c r="O101" s="14">
        <f>SUM(co2_2013_ind!$B100:$AN100)</f>
        <v>44.453295057171125</v>
      </c>
      <c r="P101" s="14">
        <f>SUM(co2_2014_ind!$B100:$AN100)</f>
        <v>47.518183511908411</v>
      </c>
      <c r="Q101" s="14">
        <f>SUM(co2_2015_ind!$B100:$AN100)</f>
        <v>50.501464203228046</v>
      </c>
      <c r="R101" s="14">
        <f>SUM(co2_2016_ind!$B100:$AN100)</f>
        <v>62.685947271532591</v>
      </c>
      <c r="S101" s="14">
        <f>SUM(co2_2017_ind!$B100:$AN100)</f>
        <v>54.976430409411783</v>
      </c>
      <c r="T101" s="14">
        <f>SUM(co2_2018_ind!$B100:$AN100)</f>
        <v>62.547299749017505</v>
      </c>
    </row>
    <row r="102" spans="2:20" x14ac:dyDescent="0.45">
      <c r="B102" s="3" t="s">
        <v>530</v>
      </c>
      <c r="C102" s="14">
        <f>SUM(co2_2001_ind!$B101:$AN101)</f>
        <v>1069.2965688344809</v>
      </c>
      <c r="D102" s="14">
        <f>SUM(co2_2002_ind!$B101:$AN101)</f>
        <v>1019.2320234350258</v>
      </c>
      <c r="E102" s="14">
        <f>SUM(co2_2003_ind!$B101:$AN101)</f>
        <v>1061.0252947411116</v>
      </c>
      <c r="F102" s="14">
        <f>SUM(co2_2004_ind!$B101:$AN101)</f>
        <v>1086.2174079732433</v>
      </c>
      <c r="G102" s="14">
        <f>SUM(co2_2005_ind!$B101:$AN101)</f>
        <v>897.64482876292152</v>
      </c>
      <c r="H102" s="14">
        <f>SUM(co2_2006_ind!$B101:$AN101)</f>
        <v>946.07900646988844</v>
      </c>
      <c r="I102" s="14">
        <f>SUM(co2_2007_ind!$B101:$AN101)</f>
        <v>940.73557410856768</v>
      </c>
      <c r="J102" s="14">
        <f>SUM(co2_2008_ind!$B101:$AN101)</f>
        <v>884.28335269707293</v>
      </c>
      <c r="K102" s="14">
        <f>SUM(co2_2009_ind!$B101:$AN101)</f>
        <v>790.00299328610367</v>
      </c>
      <c r="L102" s="14">
        <f>SUM(co2_2010_ind!$B101:$AN101)</f>
        <v>774.00610143475285</v>
      </c>
      <c r="M102" s="14">
        <f>SUM(co2_2011_ind!$B101:$AN101)</f>
        <v>720.95634264442288</v>
      </c>
      <c r="N102" s="14">
        <f>SUM(co2_2012_ind!$B101:$AN101)</f>
        <v>704.03241008053033</v>
      </c>
      <c r="O102" s="14">
        <f>SUM(co2_2013_ind!$B101:$AN101)</f>
        <v>683.82349621576702</v>
      </c>
      <c r="P102" s="14">
        <f>SUM(co2_2014_ind!$B101:$AN101)</f>
        <v>585.35486477155609</v>
      </c>
      <c r="Q102" s="14">
        <f>SUM(co2_2015_ind!$B101:$AN101)</f>
        <v>549.22425097386088</v>
      </c>
      <c r="R102" s="14">
        <f>SUM(co2_2016_ind!$B101:$AN101)</f>
        <v>581.99519858580879</v>
      </c>
      <c r="S102" s="14">
        <f>SUM(co2_2017_ind!$B101:$AN101)</f>
        <v>545.81798382958937</v>
      </c>
      <c r="T102" s="14">
        <f>SUM(co2_2018_ind!$B101:$AN101)</f>
        <v>588.13718562109125</v>
      </c>
    </row>
    <row r="103" spans="2:20" x14ac:dyDescent="0.45">
      <c r="B103" s="3" t="s">
        <v>531</v>
      </c>
      <c r="C103" s="14">
        <f>SUM(co2_2001_ind!$B102:$AN102)</f>
        <v>558.92835729805881</v>
      </c>
      <c r="D103" s="14">
        <f>SUM(co2_2002_ind!$B102:$AN102)</f>
        <v>493.97491831162228</v>
      </c>
      <c r="E103" s="14">
        <f>SUM(co2_2003_ind!$B102:$AN102)</f>
        <v>477.04216692729653</v>
      </c>
      <c r="F103" s="14">
        <f>SUM(co2_2004_ind!$B102:$AN102)</f>
        <v>486.00569677565505</v>
      </c>
      <c r="G103" s="14">
        <f>SUM(co2_2005_ind!$B102:$AN102)</f>
        <v>454.115481498115</v>
      </c>
      <c r="H103" s="14">
        <f>SUM(co2_2006_ind!$B102:$AN102)</f>
        <v>497.35310660639391</v>
      </c>
      <c r="I103" s="14">
        <f>SUM(co2_2007_ind!$B102:$AN102)</f>
        <v>472.45750961693193</v>
      </c>
      <c r="J103" s="14">
        <f>SUM(co2_2008_ind!$B102:$AN102)</f>
        <v>446.87273624847313</v>
      </c>
      <c r="K103" s="14">
        <f>SUM(co2_2009_ind!$B102:$AN102)</f>
        <v>406.0683272534913</v>
      </c>
      <c r="L103" s="14">
        <f>SUM(co2_2010_ind!$B102:$AN102)</f>
        <v>411.74770331223982</v>
      </c>
      <c r="M103" s="14">
        <f>SUM(co2_2011_ind!$B102:$AN102)</f>
        <v>339.51243737614806</v>
      </c>
      <c r="N103" s="14">
        <f>SUM(co2_2012_ind!$B102:$AN102)</f>
        <v>371.2153015104152</v>
      </c>
      <c r="O103" s="14">
        <f>SUM(co2_2013_ind!$B102:$AN102)</f>
        <v>404.00991796850741</v>
      </c>
      <c r="P103" s="14">
        <f>SUM(co2_2014_ind!$B102:$AN102)</f>
        <v>335.72885594789403</v>
      </c>
      <c r="Q103" s="14">
        <f>SUM(co2_2015_ind!$B102:$AN102)</f>
        <v>361.63771865847019</v>
      </c>
      <c r="R103" s="14">
        <f>SUM(co2_2016_ind!$B102:$AN102)</f>
        <v>371.08125978257044</v>
      </c>
      <c r="S103" s="14">
        <f>SUM(co2_2017_ind!$B102:$AN102)</f>
        <v>417.9794350709048</v>
      </c>
      <c r="T103" s="14">
        <f>SUM(co2_2018_ind!$B102:$AN102)</f>
        <v>538.72760802101811</v>
      </c>
    </row>
    <row r="104" spans="2:20" x14ac:dyDescent="0.45">
      <c r="B104" s="3" t="s">
        <v>532</v>
      </c>
      <c r="C104" s="14">
        <f>SUM(co2_2001_ind!$B103:$AN103)</f>
        <v>435.91626093590372</v>
      </c>
      <c r="D104" s="14">
        <f>SUM(co2_2002_ind!$B103:$AN103)</f>
        <v>327.822511400888</v>
      </c>
      <c r="E104" s="14">
        <f>SUM(co2_2003_ind!$B103:$AN103)</f>
        <v>290.80202339596457</v>
      </c>
      <c r="F104" s="14">
        <f>SUM(co2_2004_ind!$B103:$AN103)</f>
        <v>358.93547278981117</v>
      </c>
      <c r="G104" s="14">
        <f>SUM(co2_2005_ind!$B103:$AN103)</f>
        <v>426.59486854748218</v>
      </c>
      <c r="H104" s="14">
        <f>SUM(co2_2006_ind!$B103:$AN103)</f>
        <v>337.74602244477973</v>
      </c>
      <c r="I104" s="14">
        <f>SUM(co2_2007_ind!$B103:$AN103)</f>
        <v>366.83484614538202</v>
      </c>
      <c r="J104" s="14">
        <f>SUM(co2_2008_ind!$B103:$AN103)</f>
        <v>410.56296660524356</v>
      </c>
      <c r="K104" s="14">
        <f>SUM(co2_2009_ind!$B103:$AN103)</f>
        <v>402.46186358606855</v>
      </c>
      <c r="L104" s="14">
        <f>SUM(co2_2010_ind!$B103:$AN103)</f>
        <v>456.48421303904291</v>
      </c>
      <c r="M104" s="14">
        <f>SUM(co2_2011_ind!$B103:$AN103)</f>
        <v>391.18195049071909</v>
      </c>
      <c r="N104" s="14">
        <f>SUM(co2_2012_ind!$B103:$AN103)</f>
        <v>391.75522606981815</v>
      </c>
      <c r="O104" s="14">
        <f>SUM(co2_2013_ind!$B103:$AN103)</f>
        <v>474.437343189047</v>
      </c>
      <c r="P104" s="14">
        <f>SUM(co2_2014_ind!$B103:$AN103)</f>
        <v>406.1930243892478</v>
      </c>
      <c r="Q104" s="14">
        <f>SUM(co2_2015_ind!$B103:$AN103)</f>
        <v>381.11284623112886</v>
      </c>
      <c r="R104" s="14">
        <f>SUM(co2_2016_ind!$B103:$AN103)</f>
        <v>432.10695321134068</v>
      </c>
      <c r="S104" s="14">
        <f>SUM(co2_2017_ind!$B103:$AN103)</f>
        <v>364.4752132661751</v>
      </c>
      <c r="T104" s="14">
        <f>SUM(co2_2018_ind!$B103:$AN103)</f>
        <v>382.23131245561132</v>
      </c>
    </row>
    <row r="105" spans="2:20" x14ac:dyDescent="0.45">
      <c r="B105" s="3" t="s">
        <v>533</v>
      </c>
      <c r="C105" s="14">
        <f>SUM(co2_2001_ind!$B104:$AN104)</f>
        <v>104.17923116011708</v>
      </c>
      <c r="D105" s="14">
        <f>SUM(co2_2002_ind!$B104:$AN104)</f>
        <v>71.736960553759147</v>
      </c>
      <c r="E105" s="14">
        <f>SUM(co2_2003_ind!$B104:$AN104)</f>
        <v>47.746502083905014</v>
      </c>
      <c r="F105" s="14">
        <f>SUM(co2_2004_ind!$B104:$AN104)</f>
        <v>47.956966611274062</v>
      </c>
      <c r="G105" s="14">
        <f>SUM(co2_2005_ind!$B104:$AN104)</f>
        <v>69.995533529490885</v>
      </c>
      <c r="H105" s="14">
        <f>SUM(co2_2006_ind!$B104:$AN104)</f>
        <v>63.117461002857183</v>
      </c>
      <c r="I105" s="14">
        <f>SUM(co2_2007_ind!$B104:$AN104)</f>
        <v>61.739052103139265</v>
      </c>
      <c r="J105" s="14">
        <f>SUM(co2_2008_ind!$B104:$AN104)</f>
        <v>75.367478365282281</v>
      </c>
      <c r="K105" s="14">
        <f>SUM(co2_2009_ind!$B104:$AN104)</f>
        <v>59.717241649158019</v>
      </c>
      <c r="L105" s="14">
        <f>SUM(co2_2010_ind!$B104:$AN104)</f>
        <v>64.763298458258177</v>
      </c>
      <c r="M105" s="14">
        <f>SUM(co2_2011_ind!$B104:$AN104)</f>
        <v>62.840877580335729</v>
      </c>
      <c r="N105" s="14">
        <f>SUM(co2_2012_ind!$B104:$AN104)</f>
        <v>66.572303296167462</v>
      </c>
      <c r="O105" s="14">
        <f>SUM(co2_2013_ind!$B104:$AN104)</f>
        <v>74.345703104912289</v>
      </c>
      <c r="P105" s="14">
        <f>SUM(co2_2014_ind!$B104:$AN104)</f>
        <v>79.182675200762475</v>
      </c>
      <c r="Q105" s="14">
        <f>SUM(co2_2015_ind!$B104:$AN104)</f>
        <v>91.524392215641527</v>
      </c>
      <c r="R105" s="14">
        <f>SUM(co2_2016_ind!$B104:$AN104)</f>
        <v>100.4665155188361</v>
      </c>
      <c r="S105" s="14">
        <f>SUM(co2_2017_ind!$B104:$AN104)</f>
        <v>78.092255167275738</v>
      </c>
      <c r="T105" s="14">
        <f>SUM(co2_2018_ind!$B104:$AN104)</f>
        <v>105.8165702900412</v>
      </c>
    </row>
    <row r="106" spans="2:20" x14ac:dyDescent="0.45">
      <c r="B106" s="3" t="s">
        <v>534</v>
      </c>
      <c r="C106" s="14">
        <f>SUM(co2_2001_ind!$B105:$AN105)</f>
        <v>90.129826968868173</v>
      </c>
      <c r="D106" s="14">
        <f>SUM(co2_2002_ind!$B105:$AN105)</f>
        <v>72.383486380295267</v>
      </c>
      <c r="E106" s="14">
        <f>SUM(co2_2003_ind!$B105:$AN105)</f>
        <v>50.043424629064816</v>
      </c>
      <c r="F106" s="14">
        <f>SUM(co2_2004_ind!$B105:$AN105)</f>
        <v>51.855132959308406</v>
      </c>
      <c r="G106" s="14">
        <f>SUM(co2_2005_ind!$B105:$AN105)</f>
        <v>76.724133914019035</v>
      </c>
      <c r="H106" s="14">
        <f>SUM(co2_2006_ind!$B105:$AN105)</f>
        <v>69.275374260436266</v>
      </c>
      <c r="I106" s="14">
        <f>SUM(co2_2007_ind!$B105:$AN105)</f>
        <v>66.435909432877807</v>
      </c>
      <c r="J106" s="14">
        <f>SUM(co2_2008_ind!$B105:$AN105)</f>
        <v>80.567007318797138</v>
      </c>
      <c r="K106" s="14">
        <f>SUM(co2_2009_ind!$B105:$AN105)</f>
        <v>68.820866376500263</v>
      </c>
      <c r="L106" s="14">
        <f>SUM(co2_2010_ind!$B105:$AN105)</f>
        <v>72.764382945400513</v>
      </c>
      <c r="M106" s="14">
        <f>SUM(co2_2011_ind!$B105:$AN105)</f>
        <v>64.504581534215745</v>
      </c>
      <c r="N106" s="14">
        <f>SUM(co2_2012_ind!$B105:$AN105)</f>
        <v>71.888934047463181</v>
      </c>
      <c r="O106" s="14">
        <f>SUM(co2_2013_ind!$B105:$AN105)</f>
        <v>80.950422444828959</v>
      </c>
      <c r="P106" s="14">
        <f>SUM(co2_2014_ind!$B105:$AN105)</f>
        <v>86.874373830875982</v>
      </c>
      <c r="Q106" s="14">
        <f>SUM(co2_2015_ind!$B105:$AN105)</f>
        <v>100.54784179320063</v>
      </c>
      <c r="R106" s="14">
        <f>SUM(co2_2016_ind!$B105:$AN105)</f>
        <v>110.15190045971221</v>
      </c>
      <c r="S106" s="14">
        <f>SUM(co2_2017_ind!$B105:$AN105)</f>
        <v>87.534427617093897</v>
      </c>
      <c r="T106" s="14">
        <f>SUM(co2_2018_ind!$B105:$AN105)</f>
        <v>116.91002218324584</v>
      </c>
    </row>
    <row r="107" spans="2:20" x14ac:dyDescent="0.45">
      <c r="B107" s="3" t="s">
        <v>535</v>
      </c>
      <c r="C107" s="14">
        <f>SUM(co2_2001_ind!$B106:$AN106)</f>
        <v>38.715066021454632</v>
      </c>
      <c r="D107" s="14">
        <f>SUM(co2_2002_ind!$B106:$AN106)</f>
        <v>32.413105947926041</v>
      </c>
      <c r="E107" s="14">
        <f>SUM(co2_2003_ind!$B106:$AN106)</f>
        <v>31.192262207519125</v>
      </c>
      <c r="F107" s="14">
        <f>SUM(co2_2004_ind!$B106:$AN106)</f>
        <v>29.405191294199767</v>
      </c>
      <c r="G107" s="14">
        <f>SUM(co2_2005_ind!$B106:$AN106)</f>
        <v>26.727875572344587</v>
      </c>
      <c r="H107" s="14">
        <f>SUM(co2_2006_ind!$B106:$AN106)</f>
        <v>21.426301165147613</v>
      </c>
      <c r="I107" s="14">
        <f>SUM(co2_2007_ind!$B106:$AN106)</f>
        <v>19.964219126876571</v>
      </c>
      <c r="J107" s="14">
        <f>SUM(co2_2008_ind!$B106:$AN106)</f>
        <v>22.036560346104412</v>
      </c>
      <c r="K107" s="14">
        <f>SUM(co2_2009_ind!$B106:$AN106)</f>
        <v>20.777117052080037</v>
      </c>
      <c r="L107" s="14">
        <f>SUM(co2_2010_ind!$B106:$AN106)</f>
        <v>20.448060849326346</v>
      </c>
      <c r="M107" s="14">
        <f>SUM(co2_2011_ind!$B106:$AN106)</f>
        <v>20.460668251107652</v>
      </c>
      <c r="N107" s="14">
        <f>SUM(co2_2012_ind!$B106:$AN106)</f>
        <v>17.426391424500679</v>
      </c>
      <c r="O107" s="14">
        <f>SUM(co2_2013_ind!$B106:$AN106)</f>
        <v>18.778784638653196</v>
      </c>
      <c r="P107" s="14">
        <f>SUM(co2_2014_ind!$B106:$AN106)</f>
        <v>17.654302883808551</v>
      </c>
      <c r="Q107" s="14">
        <f>SUM(co2_2015_ind!$B106:$AN106)</f>
        <v>17.298861142338225</v>
      </c>
      <c r="R107" s="14">
        <f>SUM(co2_2016_ind!$B106:$AN106)</f>
        <v>19.33271491118116</v>
      </c>
      <c r="S107" s="14">
        <f>SUM(co2_2017_ind!$B106:$AN106)</f>
        <v>16.534384317162996</v>
      </c>
      <c r="T107" s="14">
        <f>SUM(co2_2018_ind!$B106:$AN106)</f>
        <v>17.925505719299704</v>
      </c>
    </row>
    <row r="108" spans="2:20" x14ac:dyDescent="0.45">
      <c r="B108" s="3" t="s">
        <v>536</v>
      </c>
      <c r="C108" s="14">
        <f>SUM(co2_2001_ind!$B107:$AN107)</f>
        <v>13.375899410618075</v>
      </c>
      <c r="D108" s="14">
        <f>SUM(co2_2002_ind!$B107:$AN107)</f>
        <v>10.364511627636391</v>
      </c>
      <c r="E108" s="14">
        <f>SUM(co2_2003_ind!$B107:$AN107)</f>
        <v>9.8846008674240249</v>
      </c>
      <c r="F108" s="14">
        <f>SUM(co2_2004_ind!$B107:$AN107)</f>
        <v>10.057037046960767</v>
      </c>
      <c r="G108" s="14">
        <f>SUM(co2_2005_ind!$B107:$AN107)</f>
        <v>10.309968370429921</v>
      </c>
      <c r="H108" s="14">
        <f>SUM(co2_2006_ind!$B107:$AN107)</f>
        <v>7.8031172266577871</v>
      </c>
      <c r="I108" s="14">
        <f>SUM(co2_2007_ind!$B107:$AN107)</f>
        <v>6.8129076423442436</v>
      </c>
      <c r="J108" s="14">
        <f>SUM(co2_2008_ind!$B107:$AN107)</f>
        <v>7.6535889520890974</v>
      </c>
      <c r="K108" s="14">
        <f>SUM(co2_2009_ind!$B107:$AN107)</f>
        <v>7.9824472753006193</v>
      </c>
      <c r="L108" s="14">
        <f>SUM(co2_2010_ind!$B107:$AN107)</f>
        <v>6.3721159525071478</v>
      </c>
      <c r="M108" s="14">
        <f>SUM(co2_2011_ind!$B107:$AN107)</f>
        <v>6.1621224089678241</v>
      </c>
      <c r="N108" s="14">
        <f>SUM(co2_2012_ind!$B107:$AN107)</f>
        <v>5.5741308892358523</v>
      </c>
      <c r="O108" s="14">
        <f>SUM(co2_2013_ind!$B107:$AN107)</f>
        <v>5.8100999542897016</v>
      </c>
      <c r="P108" s="14">
        <f>SUM(co2_2014_ind!$B107:$AN107)</f>
        <v>5.3704426064965727</v>
      </c>
      <c r="Q108" s="14">
        <f>SUM(co2_2015_ind!$B107:$AN107)</f>
        <v>5.5808206302369294</v>
      </c>
      <c r="R108" s="14">
        <f>SUM(co2_2016_ind!$B107:$AN107)</f>
        <v>6.0238023108231076</v>
      </c>
      <c r="S108" s="14">
        <f>SUM(co2_2017_ind!$B107:$AN107)</f>
        <v>5.2442754465281993</v>
      </c>
      <c r="T108" s="14">
        <f>SUM(co2_2018_ind!$B107:$AN107)</f>
        <v>6.5044132609673699</v>
      </c>
    </row>
    <row r="109" spans="2:20" x14ac:dyDescent="0.45">
      <c r="B109" s="3" t="s">
        <v>537</v>
      </c>
      <c r="C109" s="14">
        <f>SUM(co2_2001_ind!$B108:$AN108)</f>
        <v>19.558058243869684</v>
      </c>
      <c r="D109" s="14">
        <f>SUM(co2_2002_ind!$B108:$AN108)</f>
        <v>16.373050972541314</v>
      </c>
      <c r="E109" s="14">
        <f>SUM(co2_2003_ind!$B108:$AN108)</f>
        <v>14.833453318932083</v>
      </c>
      <c r="F109" s="14">
        <f>SUM(co2_2004_ind!$B108:$AN108)</f>
        <v>14.407720977527575</v>
      </c>
      <c r="G109" s="14">
        <f>SUM(co2_2005_ind!$B108:$AN108)</f>
        <v>13.782551786130455</v>
      </c>
      <c r="H109" s="14">
        <f>SUM(co2_2006_ind!$B108:$AN108)</f>
        <v>11.109267110778353</v>
      </c>
      <c r="I109" s="14">
        <f>SUM(co2_2007_ind!$B108:$AN108)</f>
        <v>11.248280252103239</v>
      </c>
      <c r="J109" s="14">
        <f>SUM(co2_2008_ind!$B108:$AN108)</f>
        <v>11.798145824240281</v>
      </c>
      <c r="K109" s="14">
        <f>SUM(co2_2009_ind!$B108:$AN108)</f>
        <v>8.0544697533819978</v>
      </c>
      <c r="L109" s="14">
        <f>SUM(co2_2010_ind!$B108:$AN108)</f>
        <v>8.1966657253657953</v>
      </c>
      <c r="M109" s="14">
        <f>SUM(co2_2011_ind!$B108:$AN108)</f>
        <v>8.9357278969605805</v>
      </c>
      <c r="N109" s="14">
        <f>SUM(co2_2012_ind!$B108:$AN108)</f>
        <v>7.9535628449495732</v>
      </c>
      <c r="O109" s="14">
        <f>SUM(co2_2013_ind!$B108:$AN108)</f>
        <v>8.3185785733929478</v>
      </c>
      <c r="P109" s="14">
        <f>SUM(co2_2014_ind!$B108:$AN108)</f>
        <v>8.4527420293787969</v>
      </c>
      <c r="Q109" s="14">
        <f>SUM(co2_2015_ind!$B108:$AN108)</f>
        <v>8.7194358090294646</v>
      </c>
      <c r="R109" s="14">
        <f>SUM(co2_2016_ind!$B108:$AN108)</f>
        <v>6.6537822250165526</v>
      </c>
      <c r="S109" s="14">
        <f>SUM(co2_2017_ind!$B108:$AN108)</f>
        <v>8.3670358741988355</v>
      </c>
      <c r="T109" s="14">
        <f>SUM(co2_2018_ind!$B108:$AN108)</f>
        <v>8.6127612239611917</v>
      </c>
    </row>
    <row r="110" spans="2:20" x14ac:dyDescent="0.45">
      <c r="B110" s="3" t="s">
        <v>538</v>
      </c>
      <c r="C110" s="14">
        <f>SUM(co2_2001_ind!$B109:$AN109)</f>
        <v>111.0796183835468</v>
      </c>
      <c r="D110" s="14">
        <f>SUM(co2_2002_ind!$B109:$AN109)</f>
        <v>100.55004038120906</v>
      </c>
      <c r="E110" s="14">
        <f>SUM(co2_2003_ind!$B109:$AN109)</f>
        <v>95.393235778517067</v>
      </c>
      <c r="F110" s="14">
        <f>SUM(co2_2004_ind!$B109:$AN109)</f>
        <v>89.883662291184663</v>
      </c>
      <c r="G110" s="14">
        <f>SUM(co2_2005_ind!$B109:$AN109)</f>
        <v>83.634021242465295</v>
      </c>
      <c r="H110" s="14">
        <f>SUM(co2_2006_ind!$B109:$AN109)</f>
        <v>75.663670921807935</v>
      </c>
      <c r="I110" s="14">
        <f>SUM(co2_2007_ind!$B109:$AN109)</f>
        <v>72.916816022949618</v>
      </c>
      <c r="J110" s="14">
        <f>SUM(co2_2008_ind!$B109:$AN109)</f>
        <v>84.081530119691152</v>
      </c>
      <c r="K110" s="14">
        <f>SUM(co2_2009_ind!$B109:$AN109)</f>
        <v>82.728035957267139</v>
      </c>
      <c r="L110" s="14">
        <f>SUM(co2_2010_ind!$B109:$AN109)</f>
        <v>89.218231785459366</v>
      </c>
      <c r="M110" s="14">
        <f>SUM(co2_2011_ind!$B109:$AN109)</f>
        <v>74.732480428796592</v>
      </c>
      <c r="N110" s="14">
        <f>SUM(co2_2012_ind!$B109:$AN109)</f>
        <v>69.877282997804343</v>
      </c>
      <c r="O110" s="14">
        <f>SUM(co2_2013_ind!$B109:$AN109)</f>
        <v>73.947743261526512</v>
      </c>
      <c r="P110" s="14">
        <f>SUM(co2_2014_ind!$B109:$AN109)</f>
        <v>70.418216378749406</v>
      </c>
      <c r="Q110" s="14">
        <f>SUM(co2_2015_ind!$B109:$AN109)</f>
        <v>74.895731785189014</v>
      </c>
      <c r="R110" s="14">
        <f>SUM(co2_2016_ind!$B109:$AN109)</f>
        <v>84.787973206082555</v>
      </c>
      <c r="S110" s="14">
        <f>SUM(co2_2017_ind!$B109:$AN109)</f>
        <v>76.840652216791582</v>
      </c>
      <c r="T110" s="14">
        <f>SUM(co2_2018_ind!$B109:$AN109)</f>
        <v>83.538706421086275</v>
      </c>
    </row>
    <row r="111" spans="2:20" x14ac:dyDescent="0.45">
      <c r="B111" s="3" t="s">
        <v>539</v>
      </c>
      <c r="C111" s="14">
        <f>SUM(co2_2001_ind!$B110:$AN110)</f>
        <v>43.672576087538893</v>
      </c>
      <c r="D111" s="14">
        <f>SUM(co2_2002_ind!$B110:$AN110)</f>
        <v>50.945106753243799</v>
      </c>
      <c r="E111" s="14">
        <f>SUM(co2_2003_ind!$B110:$AN110)</f>
        <v>41.052262860078436</v>
      </c>
      <c r="F111" s="14">
        <f>SUM(co2_2004_ind!$B110:$AN110)</f>
        <v>37.81592235830216</v>
      </c>
      <c r="G111" s="14">
        <f>SUM(co2_2005_ind!$B110:$AN110)</f>
        <v>47.7505024126582</v>
      </c>
      <c r="H111" s="14">
        <f>SUM(co2_2006_ind!$B110:$AN110)</f>
        <v>26.599214635126334</v>
      </c>
      <c r="I111" s="14">
        <f>SUM(co2_2007_ind!$B110:$AN110)</f>
        <v>32.905270355651169</v>
      </c>
      <c r="J111" s="14">
        <f>SUM(co2_2008_ind!$B110:$AN110)</f>
        <v>37.862089728892037</v>
      </c>
      <c r="K111" s="14">
        <f>SUM(co2_2009_ind!$B110:$AN110)</f>
        <v>24.217878948920674</v>
      </c>
      <c r="L111" s="14">
        <f>SUM(co2_2010_ind!$B110:$AN110)</f>
        <v>26.179122227792721</v>
      </c>
      <c r="M111" s="14">
        <f>SUM(co2_2011_ind!$B110:$AN110)</f>
        <v>20.509471740831398</v>
      </c>
      <c r="N111" s="14">
        <f>SUM(co2_2012_ind!$B110:$AN110)</f>
        <v>23.341863941882984</v>
      </c>
      <c r="O111" s="14">
        <f>SUM(co2_2013_ind!$B110:$AN110)</f>
        <v>24.268558012936388</v>
      </c>
      <c r="P111" s="14">
        <f>SUM(co2_2014_ind!$B110:$AN110)</f>
        <v>20.175416142198682</v>
      </c>
      <c r="Q111" s="14">
        <f>SUM(co2_2015_ind!$B110:$AN110)</f>
        <v>21.999176007189345</v>
      </c>
      <c r="R111" s="14">
        <f>SUM(co2_2016_ind!$B110:$AN110)</f>
        <v>36.012816769315556</v>
      </c>
      <c r="S111" s="14">
        <f>SUM(co2_2017_ind!$B110:$AN110)</f>
        <v>21.91646274734369</v>
      </c>
      <c r="T111" s="14">
        <f>SUM(co2_2018_ind!$B110:$AN110)</f>
        <v>29.175457906765246</v>
      </c>
    </row>
    <row r="112" spans="2:20" x14ac:dyDescent="0.45">
      <c r="B112" s="3" t="s">
        <v>540</v>
      </c>
      <c r="C112" s="14">
        <f>SUM(co2_2001_ind!$B111:$AN111)</f>
        <v>10.836440068975081</v>
      </c>
      <c r="D112" s="14">
        <f>SUM(co2_2002_ind!$B111:$AN111)</f>
        <v>13.553829926843704</v>
      </c>
      <c r="E112" s="14">
        <f>SUM(co2_2003_ind!$B111:$AN111)</f>
        <v>12.483995917972676</v>
      </c>
      <c r="F112" s="14">
        <f>SUM(co2_2004_ind!$B111:$AN111)</f>
        <v>10.814701780723018</v>
      </c>
      <c r="G112" s="14">
        <f>SUM(co2_2005_ind!$B111:$AN111)</f>
        <v>10.919541201175683</v>
      </c>
      <c r="H112" s="14">
        <f>SUM(co2_2006_ind!$B111:$AN111)</f>
        <v>11.760589519734088</v>
      </c>
      <c r="I112" s="14">
        <f>SUM(co2_2007_ind!$B111:$AN111)</f>
        <v>10.143843479642337</v>
      </c>
      <c r="J112" s="14">
        <f>SUM(co2_2008_ind!$B111:$AN111)</f>
        <v>9.5472127884709082</v>
      </c>
      <c r="K112" s="14">
        <f>SUM(co2_2009_ind!$B111:$AN111)</f>
        <v>10.07923558654104</v>
      </c>
      <c r="L112" s="14">
        <f>SUM(co2_2010_ind!$B111:$AN111)</f>
        <v>9.0765923026115871</v>
      </c>
      <c r="M112" s="14">
        <f>SUM(co2_2011_ind!$B111:$AN111)</f>
        <v>9.7672078893510275</v>
      </c>
      <c r="N112" s="14">
        <f>SUM(co2_2012_ind!$B111:$AN111)</f>
        <v>8.6328260096713052</v>
      </c>
      <c r="O112" s="14">
        <f>SUM(co2_2013_ind!$B111:$AN111)</f>
        <v>9.7937076920841264</v>
      </c>
      <c r="P112" s="14">
        <f>SUM(co2_2014_ind!$B111:$AN111)</f>
        <v>8.2814757594262751</v>
      </c>
      <c r="Q112" s="14">
        <f>SUM(co2_2015_ind!$B111:$AN111)</f>
        <v>8.3729301640867462</v>
      </c>
      <c r="R112" s="14">
        <f>SUM(co2_2016_ind!$B111:$AN111)</f>
        <v>11.235894760055313</v>
      </c>
      <c r="S112" s="14">
        <f>SUM(co2_2017_ind!$B111:$AN111)</f>
        <v>6.872270761685539</v>
      </c>
      <c r="T112" s="14">
        <f>SUM(co2_2018_ind!$B111:$AN111)</f>
        <v>11.526366435810578</v>
      </c>
    </row>
    <row r="113" spans="2:20" x14ac:dyDescent="0.45">
      <c r="B113" s="3" t="s">
        <v>541</v>
      </c>
      <c r="C113" s="14">
        <f>SUM(co2_2001_ind!$B112:$AN112)</f>
        <v>58.438410760491635</v>
      </c>
      <c r="D113" s="14">
        <f>SUM(co2_2002_ind!$B112:$AN112)</f>
        <v>111.49940747121268</v>
      </c>
      <c r="E113" s="14">
        <f>SUM(co2_2003_ind!$B112:$AN112)</f>
        <v>73.846246256798267</v>
      </c>
      <c r="F113" s="14">
        <f>SUM(co2_2004_ind!$B112:$AN112)</f>
        <v>68.338143854446869</v>
      </c>
      <c r="G113" s="14">
        <f>SUM(co2_2005_ind!$B112:$AN112)</f>
        <v>110.87961159114128</v>
      </c>
      <c r="H113" s="14">
        <f>SUM(co2_2006_ind!$B112:$AN112)</f>
        <v>66.661269873377606</v>
      </c>
      <c r="I113" s="14">
        <f>SUM(co2_2007_ind!$B112:$AN112)</f>
        <v>110.45266938069165</v>
      </c>
      <c r="J113" s="14">
        <f>SUM(co2_2008_ind!$B112:$AN112)</f>
        <v>114.02066425988798</v>
      </c>
      <c r="K113" s="14">
        <f>SUM(co2_2009_ind!$B112:$AN112)</f>
        <v>57.512910906428495</v>
      </c>
      <c r="L113" s="14">
        <f>SUM(co2_2010_ind!$B112:$AN112)</f>
        <v>61.741425628938117</v>
      </c>
      <c r="M113" s="14">
        <f>SUM(co2_2011_ind!$B112:$AN112)</f>
        <v>42.087950332803302</v>
      </c>
      <c r="N113" s="14">
        <f>SUM(co2_2012_ind!$B112:$AN112)</f>
        <v>51.860083113722716</v>
      </c>
      <c r="O113" s="14">
        <f>SUM(co2_2013_ind!$B112:$AN112)</f>
        <v>52.555636952033453</v>
      </c>
      <c r="P113" s="14">
        <f>SUM(co2_2014_ind!$B112:$AN112)</f>
        <v>42.574150359714324</v>
      </c>
      <c r="Q113" s="14">
        <f>SUM(co2_2015_ind!$B112:$AN112)</f>
        <v>43.877318499599426</v>
      </c>
      <c r="R113" s="14">
        <f>SUM(co2_2016_ind!$B112:$AN112)</f>
        <v>126.80693583782707</v>
      </c>
      <c r="S113" s="14">
        <f>SUM(co2_2017_ind!$B112:$AN112)</f>
        <v>43.895363612566825</v>
      </c>
      <c r="T113" s="14">
        <f>SUM(co2_2018_ind!$B112:$AN112)</f>
        <v>79.043339882409384</v>
      </c>
    </row>
    <row r="114" spans="2:20" x14ac:dyDescent="0.45">
      <c r="B114" s="3" t="s">
        <v>542</v>
      </c>
      <c r="C114" s="14">
        <f>SUM(co2_2001_ind!$B113:$AN113)</f>
        <v>6.42896369374904</v>
      </c>
      <c r="D114" s="14">
        <f>SUM(co2_2002_ind!$B113:$AN113)</f>
        <v>8.2240293565681881</v>
      </c>
      <c r="E114" s="14">
        <f>SUM(co2_2003_ind!$B113:$AN113)</f>
        <v>6.3894352606313536</v>
      </c>
      <c r="F114" s="14">
        <f>SUM(co2_2004_ind!$B113:$AN113)</f>
        <v>5.3621596858533884</v>
      </c>
      <c r="G114" s="14">
        <f>SUM(co2_2005_ind!$B113:$AN113)</f>
        <v>6.1755330811040832</v>
      </c>
      <c r="H114" s="14">
        <f>SUM(co2_2006_ind!$B113:$AN113)</f>
        <v>5.3850165127910135</v>
      </c>
      <c r="I114" s="14">
        <f>SUM(co2_2007_ind!$B113:$AN113)</f>
        <v>4.9069052354714753</v>
      </c>
      <c r="J114" s="14">
        <f>SUM(co2_2008_ind!$B113:$AN113)</f>
        <v>3.5706914437304755</v>
      </c>
      <c r="K114" s="14">
        <f>SUM(co2_2009_ind!$B113:$AN113)</f>
        <v>3.1276990306260029</v>
      </c>
      <c r="L114" s="14">
        <f>SUM(co2_2010_ind!$B113:$AN113)</f>
        <v>5.3324926724065982</v>
      </c>
      <c r="M114" s="14">
        <f>SUM(co2_2011_ind!$B113:$AN113)</f>
        <v>3.2907696486193467</v>
      </c>
      <c r="N114" s="14">
        <f>SUM(co2_2012_ind!$B113:$AN113)</f>
        <v>3.2950307543401864</v>
      </c>
      <c r="O114" s="14">
        <f>SUM(co2_2013_ind!$B113:$AN113)</f>
        <v>5.1939988700063298</v>
      </c>
      <c r="P114" s="14">
        <f>SUM(co2_2014_ind!$B113:$AN113)</f>
        <v>3.9020700150311041</v>
      </c>
      <c r="Q114" s="14">
        <f>SUM(co2_2015_ind!$B113:$AN113)</f>
        <v>3.5809281181152928</v>
      </c>
      <c r="R114" s="14">
        <f>SUM(co2_2016_ind!$B113:$AN113)</f>
        <v>4.9662513178663081</v>
      </c>
      <c r="S114" s="14">
        <f>SUM(co2_2017_ind!$B113:$AN113)</f>
        <v>3.8210178187699699</v>
      </c>
      <c r="T114" s="14">
        <f>SUM(co2_2018_ind!$B113:$AN113)</f>
        <v>4.7977684343603526</v>
      </c>
    </row>
    <row r="115" spans="2:20" x14ac:dyDescent="0.45">
      <c r="B115" s="3" t="s">
        <v>543</v>
      </c>
      <c r="C115" s="14">
        <f>co2_direct!B2</f>
        <v>11624.724092219671</v>
      </c>
      <c r="D115" s="14">
        <f>co2_direct!C2</f>
        <v>11202.30005310882</v>
      </c>
      <c r="E115" s="14">
        <f>co2_direct!D2</f>
        <v>11331.42233900087</v>
      </c>
      <c r="F115" s="14">
        <f>co2_direct!E2</f>
        <v>11550.135428508171</v>
      </c>
      <c r="G115" s="14">
        <f>co2_direct!F2</f>
        <v>10962.586035602861</v>
      </c>
      <c r="H115" s="14">
        <f>co2_direct!G2</f>
        <v>10587.69378585708</v>
      </c>
      <c r="I115" s="14">
        <f>co2_direct!H2</f>
        <v>10147.212137123381</v>
      </c>
      <c r="J115" s="14">
        <f>co2_direct!I2</f>
        <v>10524.484460737411</v>
      </c>
      <c r="K115" s="14">
        <f>co2_direct!J2</f>
        <v>10227.42578932383</v>
      </c>
      <c r="L115" s="14">
        <f>co2_direct!K2</f>
        <v>11647.76782508718</v>
      </c>
      <c r="M115" s="14">
        <f>co2_direct!L2</f>
        <v>9310.8830435264827</v>
      </c>
      <c r="N115" s="14">
        <f>co2_direct!M2</f>
        <v>10244.908216636901</v>
      </c>
      <c r="O115" s="14">
        <f>co2_direct!N2</f>
        <v>10590.88131399872</v>
      </c>
      <c r="P115" s="14">
        <f>co2_direct!O2</f>
        <v>8865.3011480926561</v>
      </c>
      <c r="Q115" s="14">
        <f>co2_direct!P2</f>
        <v>9361.1852606937118</v>
      </c>
      <c r="R115" s="14">
        <f>co2_direct!Q2</f>
        <v>9486.6093705579842</v>
      </c>
      <c r="S115" s="14">
        <f>co2_direct!R2</f>
        <v>9151.1654367424853</v>
      </c>
      <c r="T115" s="14">
        <f>co2_direct!S2</f>
        <v>9597.5866644632952</v>
      </c>
    </row>
    <row r="116" spans="2:20" x14ac:dyDescent="0.45">
      <c r="B116" s="3" t="s">
        <v>544</v>
      </c>
      <c r="C116" s="14">
        <f>co2_direct!B3</f>
        <v>6397.3911315364794</v>
      </c>
      <c r="D116" s="14">
        <f>co2_direct!C3</f>
        <v>5933.2757011556023</v>
      </c>
      <c r="E116" s="14">
        <f>co2_direct!D3</f>
        <v>7425.7403451197879</v>
      </c>
      <c r="F116" s="14">
        <f>co2_direct!E3</f>
        <v>6462.2750033439652</v>
      </c>
      <c r="G116" s="14">
        <f>co2_direct!F3</f>
        <v>6515.5397042525155</v>
      </c>
      <c r="H116" s="14">
        <f>co2_direct!G3</f>
        <v>6842.2826695268577</v>
      </c>
      <c r="I116" s="14">
        <f>co2_direct!H3</f>
        <v>7018.8939891031414</v>
      </c>
      <c r="J116" s="14">
        <f>co2_direct!I3</f>
        <v>6895.4121035975504</v>
      </c>
      <c r="K116" s="14">
        <f>co2_direct!J3</f>
        <v>5769.7732456596777</v>
      </c>
      <c r="L116" s="14">
        <f>co2_direct!K3</f>
        <v>6577.9325092526251</v>
      </c>
      <c r="M116" s="14">
        <f>co2_direct!L3</f>
        <v>6033.4350028371637</v>
      </c>
      <c r="N116" s="14">
        <f>co2_direct!M3</f>
        <v>5507.3604512820884</v>
      </c>
      <c r="O116" s="14">
        <f>co2_direct!N3</f>
        <v>5940.8821285525373</v>
      </c>
      <c r="P116" s="14">
        <f>co2_direct!O3</f>
        <v>6080.431276937793</v>
      </c>
      <c r="Q116" s="14">
        <f>co2_direct!P3</f>
        <v>6131.2086161651478</v>
      </c>
      <c r="R116" s="14">
        <f>co2_direct!Q3</f>
        <v>6530.6682411082375</v>
      </c>
      <c r="S116" s="14">
        <f>co2_direct!R3</f>
        <v>6260.3850633612237</v>
      </c>
      <c r="T116" s="14">
        <f>co2_direct!S3</f>
        <v>6661.4814277005462</v>
      </c>
    </row>
    <row r="117" spans="2:20" x14ac:dyDescent="0.45">
      <c r="B117" s="3" t="s">
        <v>208</v>
      </c>
      <c r="C117" s="14">
        <f>SUM(C3:C116)</f>
        <v>97467.801605044762</v>
      </c>
      <c r="D117" s="14">
        <f t="shared" ref="D117:T117" si="0">SUM(D3:D116)</f>
        <v>96463.959271563712</v>
      </c>
      <c r="E117" s="14">
        <f t="shared" si="0"/>
        <v>96453.530514997226</v>
      </c>
      <c r="F117" s="14">
        <f t="shared" si="0"/>
        <v>98585.138108398358</v>
      </c>
      <c r="G117" s="14">
        <f t="shared" si="0"/>
        <v>99639.615175368992</v>
      </c>
      <c r="H117" s="14">
        <f t="shared" si="0"/>
        <v>98781.053860328393</v>
      </c>
      <c r="I117" s="14">
        <f t="shared" si="0"/>
        <v>100292.06029613988</v>
      </c>
      <c r="J117" s="14">
        <f t="shared" si="0"/>
        <v>96215.615520054751</v>
      </c>
      <c r="K117" s="14">
        <f t="shared" si="0"/>
        <v>84085.592011978224</v>
      </c>
      <c r="L117" s="14">
        <f t="shared" si="0"/>
        <v>88992.049005382811</v>
      </c>
      <c r="M117" s="14">
        <f t="shared" si="0"/>
        <v>81500.753011436915</v>
      </c>
      <c r="N117" s="14">
        <f t="shared" si="0"/>
        <v>80956.552328154707</v>
      </c>
      <c r="O117" s="14">
        <f t="shared" si="0"/>
        <v>85041.3089035905</v>
      </c>
      <c r="P117" s="14">
        <f t="shared" si="0"/>
        <v>81011.727670205873</v>
      </c>
      <c r="Q117" s="14">
        <f t="shared" si="0"/>
        <v>80600.329285256841</v>
      </c>
      <c r="R117" s="14">
        <f t="shared" si="0"/>
        <v>79499.540360646817</v>
      </c>
      <c r="S117" s="14">
        <f t="shared" si="0"/>
        <v>71679.876710239419</v>
      </c>
      <c r="T117" s="14">
        <f t="shared" si="0"/>
        <v>73379.080611120793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778.33500857833144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102.9683582382626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84.373637239461999</v>
      </c>
      <c r="AM2">
        <v>0.22498007312052559</v>
      </c>
      <c r="AN2">
        <v>25.606435391532919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4.4775781100392049E-2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5.040350871704705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9.4315911453187851E-2</v>
      </c>
      <c r="AN3">
        <v>3.9131220494671362</v>
      </c>
    </row>
    <row r="4" spans="1:40" x14ac:dyDescent="0.45">
      <c r="A4" s="1" t="s">
        <v>663</v>
      </c>
      <c r="B4">
        <v>39.508412827192608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2.931038315178508E-2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2.3663875980234099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3.8584483853753589E-4</v>
      </c>
      <c r="AK5">
        <v>0</v>
      </c>
      <c r="AL5">
        <v>5.0085512778115317E-5</v>
      </c>
      <c r="AM5">
        <v>2.8034173882085329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14.053880082312981</v>
      </c>
      <c r="AM6">
        <v>1.0783220668179949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1.0107009742823401</v>
      </c>
      <c r="AD8">
        <v>0</v>
      </c>
      <c r="AE8">
        <v>0</v>
      </c>
      <c r="AF8">
        <v>0</v>
      </c>
      <c r="AG8">
        <v>0</v>
      </c>
      <c r="AH8">
        <v>2.4761650948757659</v>
      </c>
      <c r="AI8">
        <v>0</v>
      </c>
      <c r="AJ8">
        <v>0</v>
      </c>
      <c r="AK8">
        <v>0</v>
      </c>
      <c r="AL8">
        <v>0</v>
      </c>
      <c r="AM8">
        <v>0.13394605374557139</v>
      </c>
      <c r="AN8">
        <v>2.6007800286507692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0.68784682810203945</v>
      </c>
      <c r="AM9">
        <v>7.0482305173567517E-2</v>
      </c>
      <c r="AN9">
        <v>0.19662389468937089</v>
      </c>
    </row>
    <row r="10" spans="1:40" x14ac:dyDescent="0.45">
      <c r="A10" s="1" t="s">
        <v>669</v>
      </c>
      <c r="B10">
        <v>556.95956012801616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0.2106007176143091</v>
      </c>
      <c r="AN10">
        <v>0</v>
      </c>
    </row>
    <row r="11" spans="1:40" x14ac:dyDescent="0.45">
      <c r="A11" s="1" t="s">
        <v>670</v>
      </c>
      <c r="B11">
        <v>483.14935423278439</v>
      </c>
      <c r="C11">
        <v>108.70939478691849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0.44438680718083989</v>
      </c>
      <c r="AN11">
        <v>0</v>
      </c>
    </row>
    <row r="12" spans="1:40" x14ac:dyDescent="0.45">
      <c r="A12" s="1" t="s">
        <v>671</v>
      </c>
      <c r="B12">
        <v>22.67910864921258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7.6919119168501915E-2</v>
      </c>
      <c r="AN12">
        <v>0</v>
      </c>
    </row>
    <row r="13" spans="1:40" x14ac:dyDescent="0.45">
      <c r="A13" s="1" t="s">
        <v>672</v>
      </c>
      <c r="B13">
        <v>296.66032052402261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0.1166007743734969</v>
      </c>
      <c r="AN13">
        <v>0</v>
      </c>
    </row>
    <row r="14" spans="1:40" x14ac:dyDescent="0.45">
      <c r="A14" s="1" t="s">
        <v>673</v>
      </c>
      <c r="B14">
        <v>124.82258053665861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0.1408534615309103</v>
      </c>
      <c r="AN14">
        <v>0</v>
      </c>
    </row>
    <row r="15" spans="1:40" x14ac:dyDescent="0.45">
      <c r="A15" s="1" t="s">
        <v>674</v>
      </c>
      <c r="B15">
        <v>317.57364153938778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0.1112199279218976</v>
      </c>
      <c r="AN15">
        <v>0</v>
      </c>
    </row>
    <row r="16" spans="1:40" x14ac:dyDescent="0.45">
      <c r="A16" s="1" t="s">
        <v>675</v>
      </c>
      <c r="B16">
        <v>291.841224955337</v>
      </c>
      <c r="C16">
        <v>56.992115536423569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0.24198754743662509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97.814384461308521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6.2388013440364112E-2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69.058496126657417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1.361582152296074</v>
      </c>
      <c r="AN18">
        <v>32.255251190832013</v>
      </c>
    </row>
    <row r="19" spans="1:40" x14ac:dyDescent="0.45">
      <c r="A19" s="1" t="s">
        <v>678</v>
      </c>
      <c r="B19">
        <v>0</v>
      </c>
      <c r="C19">
        <v>99.489337381055932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0.62860682671713708</v>
      </c>
      <c r="AN19">
        <v>7.8377064711350757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23.00490574221897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2.1221716505827729E-2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108.0622423727355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313.42481393672108</v>
      </c>
      <c r="N21">
        <v>340.61666167358618</v>
      </c>
      <c r="O21">
        <v>0</v>
      </c>
      <c r="P21">
        <v>0</v>
      </c>
      <c r="Q21">
        <v>0</v>
      </c>
      <c r="R21">
        <v>2.6210416363823139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17.165050726334162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30.44874707487498</v>
      </c>
      <c r="AM21">
        <v>0.1080184465774313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1159.587471044013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4.1836854611558616</v>
      </c>
      <c r="AM22">
        <v>9.5615326227634745E-2</v>
      </c>
      <c r="AN22">
        <v>5.2529830814573577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283.46119656330188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1.6496677731832909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20.104763482209531</v>
      </c>
      <c r="AD23">
        <v>0</v>
      </c>
      <c r="AE23">
        <v>0</v>
      </c>
      <c r="AF23">
        <v>0</v>
      </c>
      <c r="AG23">
        <v>0</v>
      </c>
      <c r="AH23">
        <v>57.203592054239991</v>
      </c>
      <c r="AI23">
        <v>0</v>
      </c>
      <c r="AJ23">
        <v>0</v>
      </c>
      <c r="AK23">
        <v>0</v>
      </c>
      <c r="AL23">
        <v>0.65892087663338472</v>
      </c>
      <c r="AM23">
        <v>5.0853336824264999E-3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14.655793531277549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0.54877722101394688</v>
      </c>
      <c r="AD24">
        <v>0</v>
      </c>
      <c r="AE24">
        <v>24.863516983204612</v>
      </c>
      <c r="AF24">
        <v>0</v>
      </c>
      <c r="AG24">
        <v>0</v>
      </c>
      <c r="AH24">
        <v>58.085074191728573</v>
      </c>
      <c r="AI24">
        <v>0</v>
      </c>
      <c r="AJ24">
        <v>0</v>
      </c>
      <c r="AK24">
        <v>0</v>
      </c>
      <c r="AL24">
        <v>17.073106788335888</v>
      </c>
      <c r="AM24">
        <v>0.87034199616311592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1.204844260987384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2.2839383096333101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0.45114656117949747</v>
      </c>
      <c r="AD25">
        <v>0</v>
      </c>
      <c r="AE25">
        <v>31.479104704621701</v>
      </c>
      <c r="AF25">
        <v>0</v>
      </c>
      <c r="AG25">
        <v>0</v>
      </c>
      <c r="AH25">
        <v>160.78814684797919</v>
      </c>
      <c r="AI25">
        <v>0</v>
      </c>
      <c r="AJ25">
        <v>0</v>
      </c>
      <c r="AK25">
        <v>0</v>
      </c>
      <c r="AL25">
        <v>0</v>
      </c>
      <c r="AM25">
        <v>8.8607885943831247E-2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224.40535975222701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7.215213040406308</v>
      </c>
      <c r="AM26">
        <v>4.7523452262986071E-2</v>
      </c>
      <c r="AN26">
        <v>2.0909911262566161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7.6093011714314951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1854.9080611749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37.645338225401453</v>
      </c>
      <c r="AN27">
        <v>2.3065034846139492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71.100073845268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0.62233402094079515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3.7230354281909102E-6</v>
      </c>
      <c r="AK28">
        <v>0</v>
      </c>
      <c r="AL28">
        <v>1.9893546403663889E-2</v>
      </c>
      <c r="AM28">
        <v>0.16338921397007719</v>
      </c>
      <c r="AN28">
        <v>2.3244905225336541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37.751120061530621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147.66016439965389</v>
      </c>
      <c r="AI29">
        <v>0</v>
      </c>
      <c r="AJ29">
        <v>7.2146188533659801E-6</v>
      </c>
      <c r="AK29">
        <v>0</v>
      </c>
      <c r="AL29">
        <v>3.8550359703110652E-2</v>
      </c>
      <c r="AM29">
        <v>0.31662092028975419</v>
      </c>
      <c r="AN29">
        <v>22.772782288402311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5.4528945386283674</v>
      </c>
      <c r="W30">
        <v>0</v>
      </c>
      <c r="X30">
        <v>0</v>
      </c>
      <c r="Y30">
        <v>0</v>
      </c>
      <c r="Z30">
        <v>0</v>
      </c>
      <c r="AA30">
        <v>17.388832418542489</v>
      </c>
      <c r="AB30">
        <v>0</v>
      </c>
      <c r="AC30">
        <v>15.112304069491019</v>
      </c>
      <c r="AD30">
        <v>0</v>
      </c>
      <c r="AE30">
        <v>66.099677991310301</v>
      </c>
      <c r="AF30">
        <v>0</v>
      </c>
      <c r="AG30">
        <v>0</v>
      </c>
      <c r="AH30">
        <v>19.716799196151921</v>
      </c>
      <c r="AI30">
        <v>0</v>
      </c>
      <c r="AJ30">
        <v>7.1440693123397648E-6</v>
      </c>
      <c r="AK30">
        <v>0</v>
      </c>
      <c r="AL30">
        <v>3.8173387580434807E-2</v>
      </c>
      <c r="AM30">
        <v>0.31352478159417729</v>
      </c>
      <c r="AN30">
        <v>26.901693851322019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66.16019925927273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4.7503357624324298E-6</v>
      </c>
      <c r="AK31">
        <v>0</v>
      </c>
      <c r="AL31">
        <v>2.5382789593504651E-2</v>
      </c>
      <c r="AM31">
        <v>0.2084733388354908</v>
      </c>
      <c r="AN31">
        <v>19.14673348195991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1.8140707725846561E-5</v>
      </c>
      <c r="AK32">
        <v>0</v>
      </c>
      <c r="AL32">
        <v>9.705082076957372E-2</v>
      </c>
      <c r="AM32">
        <v>0.79996098244030645</v>
      </c>
      <c r="AN32">
        <v>88.859338333747289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40.778150036080483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2.690784248965118E-6</v>
      </c>
      <c r="AK33">
        <v>0</v>
      </c>
      <c r="AL33">
        <v>1.437784902977571E-2</v>
      </c>
      <c r="AM33">
        <v>0.11808781621374601</v>
      </c>
      <c r="AN33">
        <v>19.74640471347033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813.50191025883021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1.8949711182946689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182.13373062679219</v>
      </c>
      <c r="AK34">
        <v>0</v>
      </c>
      <c r="AL34">
        <v>0.1516750642359134</v>
      </c>
      <c r="AM34">
        <v>1.2457341200763781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14.64845062562422</v>
      </c>
      <c r="K35">
        <v>0</v>
      </c>
      <c r="L35">
        <v>0</v>
      </c>
      <c r="M35">
        <v>0</v>
      </c>
      <c r="N35">
        <v>0</v>
      </c>
      <c r="O35">
        <v>0</v>
      </c>
      <c r="P35">
        <v>16.588320840093619</v>
      </c>
      <c r="Q35">
        <v>23.01869550902369</v>
      </c>
      <c r="R35">
        <v>7.798468714346436</v>
      </c>
      <c r="S35">
        <v>13.23240976875789</v>
      </c>
      <c r="T35">
        <v>0</v>
      </c>
      <c r="U35">
        <v>0</v>
      </c>
      <c r="V35">
        <v>28.286256449157442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2.568603302788357</v>
      </c>
      <c r="AD35">
        <v>0</v>
      </c>
      <c r="AE35">
        <v>11.00582922250709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31.15189787873538</v>
      </c>
      <c r="AM35">
        <v>0.60231069425031536</v>
      </c>
      <c r="AN35">
        <v>2.1451785333091209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3.9539694130112921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0.14220598410811711</v>
      </c>
      <c r="AM36">
        <v>9.0557410543946351E-2</v>
      </c>
      <c r="AN36">
        <v>20.448248221252779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2.32145746978963</v>
      </c>
      <c r="K37">
        <v>0</v>
      </c>
      <c r="L37">
        <v>0</v>
      </c>
      <c r="M37">
        <v>0</v>
      </c>
      <c r="N37">
        <v>0</v>
      </c>
      <c r="O37">
        <v>0</v>
      </c>
      <c r="P37">
        <v>371.23102816832102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14.65441807853237</v>
      </c>
      <c r="AD37">
        <v>0</v>
      </c>
      <c r="AE37">
        <v>0</v>
      </c>
      <c r="AF37">
        <v>0</v>
      </c>
      <c r="AG37">
        <v>0</v>
      </c>
      <c r="AH37">
        <v>10.05740255588438</v>
      </c>
      <c r="AI37">
        <v>0</v>
      </c>
      <c r="AJ37">
        <v>0</v>
      </c>
      <c r="AK37">
        <v>0</v>
      </c>
      <c r="AL37">
        <v>4.7411527594628993</v>
      </c>
      <c r="AM37">
        <v>0.54078967825029167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0.73278074768553803</v>
      </c>
      <c r="AM38">
        <v>2.321520401861874</v>
      </c>
      <c r="AN38">
        <v>103.8169033162276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0.88605834395067207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3.6392296902147359</v>
      </c>
      <c r="AM39">
        <v>12.870150968916599</v>
      </c>
      <c r="AN39">
        <v>25.23900255071359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11.84734481536228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42.286894226654951</v>
      </c>
      <c r="AM40">
        <v>0.18137238750253279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3.71452822242225</v>
      </c>
      <c r="K41">
        <v>0</v>
      </c>
      <c r="L41">
        <v>0</v>
      </c>
      <c r="M41">
        <v>0</v>
      </c>
      <c r="N41">
        <v>0</v>
      </c>
      <c r="O41">
        <v>0</v>
      </c>
      <c r="P41">
        <v>114.2592625871887</v>
      </c>
      <c r="Q41">
        <v>91.518773802695392</v>
      </c>
      <c r="R41">
        <v>2.604994841945822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0.53264085902046221</v>
      </c>
      <c r="AD41">
        <v>0</v>
      </c>
      <c r="AE41">
        <v>19.092416157451371</v>
      </c>
      <c r="AF41">
        <v>0</v>
      </c>
      <c r="AG41">
        <v>0</v>
      </c>
      <c r="AH41">
        <v>70.610424296847782</v>
      </c>
      <c r="AI41">
        <v>0</v>
      </c>
      <c r="AJ41">
        <v>0</v>
      </c>
      <c r="AK41">
        <v>0</v>
      </c>
      <c r="AL41">
        <v>394.77099930044483</v>
      </c>
      <c r="AM41">
        <v>1.4148567167650401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28.954429969606341</v>
      </c>
      <c r="T42">
        <v>0</v>
      </c>
      <c r="U42">
        <v>0</v>
      </c>
      <c r="V42">
        <v>0</v>
      </c>
      <c r="W42">
        <v>0</v>
      </c>
      <c r="X42">
        <v>0</v>
      </c>
      <c r="Y42">
        <v>14.31697884495776</v>
      </c>
      <c r="Z42">
        <v>0</v>
      </c>
      <c r="AA42">
        <v>689.10441424194255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19.816273946244092</v>
      </c>
      <c r="AI42">
        <v>0</v>
      </c>
      <c r="AJ42">
        <v>0</v>
      </c>
      <c r="AK42">
        <v>0</v>
      </c>
      <c r="AL42">
        <v>882.5239043990457</v>
      </c>
      <c r="AM42">
        <v>2.998052463324687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91.228418148588389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24.050262382125759</v>
      </c>
      <c r="AB43">
        <v>0</v>
      </c>
      <c r="AC43">
        <v>37.040208225232718</v>
      </c>
      <c r="AD43">
        <v>0</v>
      </c>
      <c r="AE43">
        <v>0</v>
      </c>
      <c r="AF43">
        <v>0</v>
      </c>
      <c r="AG43">
        <v>0</v>
      </c>
      <c r="AH43">
        <v>20.342450734782439</v>
      </c>
      <c r="AI43">
        <v>0</v>
      </c>
      <c r="AJ43">
        <v>0</v>
      </c>
      <c r="AK43">
        <v>0</v>
      </c>
      <c r="AL43">
        <v>209.42528240223319</v>
      </c>
      <c r="AM43">
        <v>1.623161075329034</v>
      </c>
      <c r="AN43">
        <v>4.5935617131394153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23.541638341711511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36.64200990498189</v>
      </c>
      <c r="AD44">
        <v>0</v>
      </c>
      <c r="AE44">
        <v>0</v>
      </c>
      <c r="AF44">
        <v>0</v>
      </c>
      <c r="AG44">
        <v>0</v>
      </c>
      <c r="AH44">
        <v>32.43078976776885</v>
      </c>
      <c r="AI44">
        <v>0</v>
      </c>
      <c r="AJ44">
        <v>0</v>
      </c>
      <c r="AK44">
        <v>0</v>
      </c>
      <c r="AL44">
        <v>932.66678164088728</v>
      </c>
      <c r="AM44">
        <v>2.6004175487554528</v>
      </c>
      <c r="AN44">
        <v>8.5763515622939703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760.74302061146193</v>
      </c>
      <c r="V45">
        <v>68.213795430664817</v>
      </c>
      <c r="W45">
        <v>0</v>
      </c>
      <c r="X45">
        <v>0</v>
      </c>
      <c r="Y45">
        <v>0</v>
      </c>
      <c r="Z45">
        <v>0</v>
      </c>
      <c r="AA45">
        <v>0</v>
      </c>
      <c r="AB45">
        <v>12.859426527713721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253.99096356790309</v>
      </c>
      <c r="AM45">
        <v>0.2775864015302974</v>
      </c>
      <c r="AN45">
        <v>73.092573890805113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3.596216169682704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63.008170295123087</v>
      </c>
      <c r="AM46">
        <v>0</v>
      </c>
      <c r="AN46">
        <v>0.28651670201113649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16.302811139154681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193.93110654226911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6.4361607323757868</v>
      </c>
      <c r="T48">
        <v>0</v>
      </c>
      <c r="U48">
        <v>45.894933742123257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3.533924496836149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19.57636196316124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700.19656451879825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2.6879173671845602</v>
      </c>
      <c r="AD49">
        <v>0</v>
      </c>
      <c r="AE49">
        <v>0</v>
      </c>
      <c r="AF49">
        <v>0</v>
      </c>
      <c r="AG49">
        <v>0</v>
      </c>
      <c r="AH49">
        <v>23.412861907292971</v>
      </c>
      <c r="AI49">
        <v>0</v>
      </c>
      <c r="AJ49">
        <v>0</v>
      </c>
      <c r="AK49">
        <v>0</v>
      </c>
      <c r="AL49">
        <v>123.33504526371659</v>
      </c>
      <c r="AM49">
        <v>5.5820754721794357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20.76176734014533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67.14005771886508</v>
      </c>
      <c r="N50">
        <v>0</v>
      </c>
      <c r="O50">
        <v>0</v>
      </c>
      <c r="P50">
        <v>0</v>
      </c>
      <c r="Q50">
        <v>0</v>
      </c>
      <c r="R50">
        <v>1.4854289936387299</v>
      </c>
      <c r="S50">
        <v>86.013120737691196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1.8340307202205239</v>
      </c>
      <c r="AC50">
        <v>387.79708181599358</v>
      </c>
      <c r="AD50">
        <v>0</v>
      </c>
      <c r="AE50">
        <v>11.18419669049967</v>
      </c>
      <c r="AF50">
        <v>0</v>
      </c>
      <c r="AG50">
        <v>0</v>
      </c>
      <c r="AH50">
        <v>243.2311320191107</v>
      </c>
      <c r="AI50">
        <v>0</v>
      </c>
      <c r="AJ50">
        <v>0</v>
      </c>
      <c r="AK50">
        <v>0</v>
      </c>
      <c r="AL50">
        <v>68.377897277837661</v>
      </c>
      <c r="AM50">
        <v>2.1320220686205169</v>
      </c>
      <c r="AN50">
        <v>10.789932557332939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6.3467635288227662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27.3307504459931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3.7755498351908619E-2</v>
      </c>
      <c r="AM53">
        <v>1.9056328655071479E-3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6700.1791433195767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5342.5158182246196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1.156863168642262E-4</v>
      </c>
      <c r="AK55">
        <v>0</v>
      </c>
      <c r="AL55">
        <v>2.291105409613813E-5</v>
      </c>
      <c r="AM55">
        <v>1.270265443115758E-5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217.56667720764901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70.587948610709589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1.7078440711446641</v>
      </c>
      <c r="AK57">
        <v>0</v>
      </c>
      <c r="AL57">
        <v>0</v>
      </c>
      <c r="AM57">
        <v>0</v>
      </c>
      <c r="AN57">
        <v>0.27238060659655539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8.2747455951293212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3.919206013406793</v>
      </c>
      <c r="AK58">
        <v>311.11088456779532</v>
      </c>
      <c r="AL58">
        <v>7.8572085598266206</v>
      </c>
      <c r="AM58">
        <v>0</v>
      </c>
      <c r="AN58">
        <v>15.372945348493101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4.0787414778891647E-2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1256.55817562429</v>
      </c>
      <c r="AM60">
        <v>2.799648178829724E-2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1214.928781517061</v>
      </c>
      <c r="AM61">
        <v>1.3642521964292441E-2</v>
      </c>
      <c r="AN61">
        <v>6.1302468736632983E-2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1561.67430566897</v>
      </c>
      <c r="AM62">
        <v>2.7415682681971931E-2</v>
      </c>
      <c r="AN62">
        <v>9.319292147901681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660.00625109841758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2.3066039654238629E-2</v>
      </c>
      <c r="AM63">
        <v>1.1642355317475E-3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1.4556546029616729E-2</v>
      </c>
      <c r="AM64">
        <v>7.3472418533551491E-4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0.56763717608108788</v>
      </c>
      <c r="AM65">
        <v>2.8894494626839531E-2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1404.3243490766811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3.0413176789882879E-3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2029.0689898596031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7.3484874645190859</v>
      </c>
      <c r="AL67">
        <v>2.9050917293551008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7232.9863260847078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37.429326412599288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3867.005642448783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23.567946448027769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0.68514258070295941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40.556177689024913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25.179830977049239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0.24133259306851729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556.53153817392717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2671.2119272191908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38.507355983433548</v>
      </c>
      <c r="AD74">
        <v>0</v>
      </c>
      <c r="AE74">
        <v>39.722360118101093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82.409601389780761</v>
      </c>
      <c r="AM74">
        <v>7.6985602799670876E-4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23.980576735189331</v>
      </c>
      <c r="AB75">
        <v>0</v>
      </c>
      <c r="AC75">
        <v>0</v>
      </c>
      <c r="AD75">
        <v>34.582312787710663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17.319573197977981</v>
      </c>
      <c r="AK75">
        <v>0</v>
      </c>
      <c r="AL75">
        <v>60.67620334157948</v>
      </c>
      <c r="AM75">
        <v>5.656246795368552E-4</v>
      </c>
      <c r="AN75">
        <v>1.2368654193848989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20.775951032957799</v>
      </c>
      <c r="AB76">
        <v>0</v>
      </c>
      <c r="AC76">
        <v>0</v>
      </c>
      <c r="AD76">
        <v>29.9609323419483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13.410283387507381</v>
      </c>
      <c r="AK76">
        <v>0</v>
      </c>
      <c r="AL76">
        <v>5.8276714920478137</v>
      </c>
      <c r="AM76">
        <v>4.0952737520790232E-4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456.46932059938979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0.60071688949619351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0.64756192814264013</v>
      </c>
      <c r="AI78">
        <v>0</v>
      </c>
      <c r="AJ78">
        <v>0</v>
      </c>
      <c r="AK78">
        <v>0</v>
      </c>
      <c r="AL78">
        <v>315.87555863553268</v>
      </c>
      <c r="AM78">
        <v>1.7594793958521969E-3</v>
      </c>
      <c r="AN78">
        <v>0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4.6170708348322904</v>
      </c>
      <c r="AM79">
        <v>3.2445495646485633E-4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160.50994292929349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447.75363877668087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32.885772084169659</v>
      </c>
      <c r="AI83">
        <v>0</v>
      </c>
      <c r="AJ83">
        <v>0</v>
      </c>
      <c r="AK83">
        <v>0</v>
      </c>
      <c r="AL83">
        <v>4.8399223779381433E-2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1820.0189594192759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0.69755266576775854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9.3707879556707265</v>
      </c>
      <c r="AH84">
        <v>0</v>
      </c>
      <c r="AI84">
        <v>6.299415150725677</v>
      </c>
      <c r="AJ84">
        <v>0</v>
      </c>
      <c r="AK84">
        <v>0</v>
      </c>
      <c r="AL84">
        <v>0.71144279884992456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537.60561230085739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1.5845011644870419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6.4317800927566466</v>
      </c>
      <c r="AI86">
        <v>0</v>
      </c>
      <c r="AJ86">
        <v>0</v>
      </c>
      <c r="AK86">
        <v>0</v>
      </c>
      <c r="AL86">
        <v>66.331393449204185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1.406622052937156</v>
      </c>
      <c r="AI87">
        <v>1.0132103789986009</v>
      </c>
      <c r="AJ87">
        <v>0</v>
      </c>
      <c r="AK87">
        <v>0</v>
      </c>
      <c r="AL87">
        <v>21.142811471482599</v>
      </c>
      <c r="AM87">
        <v>1.1060156029997249E-3</v>
      </c>
      <c r="AN87">
        <v>3.366414006178974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0.29956588011403817</v>
      </c>
      <c r="AI88">
        <v>0</v>
      </c>
      <c r="AJ88">
        <v>0</v>
      </c>
      <c r="AK88">
        <v>0</v>
      </c>
      <c r="AL88">
        <v>0.95426752725256914</v>
      </c>
      <c r="AM88">
        <v>7.9499727391669323E-4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4.690001169693824</v>
      </c>
      <c r="AM89">
        <v>1.3758550163151949E-3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9.51805823101882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0.81989827433004547</v>
      </c>
      <c r="AI90">
        <v>0</v>
      </c>
      <c r="AJ90">
        <v>0</v>
      </c>
      <c r="AK90">
        <v>0</v>
      </c>
      <c r="AL90">
        <v>110.7079750009984</v>
      </c>
      <c r="AM90">
        <v>1.528595720634186E-3</v>
      </c>
      <c r="AN90">
        <v>4.8609934025584849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17.282276320224501</v>
      </c>
      <c r="AJ91">
        <v>0</v>
      </c>
      <c r="AK91">
        <v>0</v>
      </c>
      <c r="AL91">
        <v>512.46758135305663</v>
      </c>
      <c r="AM91">
        <v>0.1513614841485911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1.1060074648612639</v>
      </c>
      <c r="AI92">
        <v>0</v>
      </c>
      <c r="AJ92">
        <v>0</v>
      </c>
      <c r="AK92">
        <v>0</v>
      </c>
      <c r="AL92">
        <v>0.91270693580354012</v>
      </c>
      <c r="AM92">
        <v>7.6037327596983786E-4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33.440939809874813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0.68481715645414376</v>
      </c>
      <c r="AM93">
        <v>5.7051901795284582E-4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12.4412104931101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4.4948461851356161</v>
      </c>
      <c r="AJ94">
        <v>0</v>
      </c>
      <c r="AK94">
        <v>0</v>
      </c>
      <c r="AL94">
        <v>0.1558163486086738</v>
      </c>
      <c r="AM94">
        <v>1.298101096787744E-4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2.04767142000733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0.50985679626230274</v>
      </c>
      <c r="S95">
        <v>0</v>
      </c>
      <c r="T95">
        <v>0</v>
      </c>
      <c r="U95">
        <v>77.921145744101565</v>
      </c>
      <c r="V95">
        <v>51.658799692823472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18.22181003289408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0.34471211419777148</v>
      </c>
      <c r="AI96">
        <v>0</v>
      </c>
      <c r="AJ96">
        <v>0</v>
      </c>
      <c r="AK96">
        <v>0</v>
      </c>
      <c r="AL96">
        <v>1.3105216650014999</v>
      </c>
      <c r="AM96">
        <v>1.091791474959414E-3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189.6634930808325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123.80550956809761</v>
      </c>
      <c r="AH97">
        <v>0</v>
      </c>
      <c r="AI97">
        <v>0</v>
      </c>
      <c r="AJ97">
        <v>0</v>
      </c>
      <c r="AK97">
        <v>0</v>
      </c>
      <c r="AL97">
        <v>0.84890736273909295</v>
      </c>
      <c r="AM97">
        <v>7.0722205242426206E-4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1.7078282430642551</v>
      </c>
      <c r="AI98">
        <v>0</v>
      </c>
      <c r="AJ98">
        <v>0</v>
      </c>
      <c r="AK98">
        <v>0</v>
      </c>
      <c r="AL98">
        <v>0.2244941498984393</v>
      </c>
      <c r="AM98">
        <v>1.8702536980729479E-4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13.054407115678879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6.5497551949396513</v>
      </c>
      <c r="AJ99">
        <v>0</v>
      </c>
      <c r="AK99">
        <v>0</v>
      </c>
      <c r="AL99">
        <v>0.8106945749741038</v>
      </c>
      <c r="AM99">
        <v>6.7538709919119254E-4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1.828919326350001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4.6905170453059499</v>
      </c>
      <c r="AI100">
        <v>0</v>
      </c>
      <c r="AJ100">
        <v>0</v>
      </c>
      <c r="AK100">
        <v>0</v>
      </c>
      <c r="AL100">
        <v>1.387808104335942</v>
      </c>
      <c r="AM100">
        <v>1.1561785643519559E-3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64.467856778048315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25.83268458790371</v>
      </c>
      <c r="T101">
        <v>0</v>
      </c>
      <c r="U101">
        <v>0</v>
      </c>
      <c r="V101">
        <v>29.891555171797371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16.63262775419981</v>
      </c>
      <c r="AI101">
        <v>0</v>
      </c>
      <c r="AJ101">
        <v>1513.5161740765629</v>
      </c>
      <c r="AK101">
        <v>616.4140840603651</v>
      </c>
      <c r="AL101">
        <v>15.137610372515841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1.8198096289333929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300.08479807887278</v>
      </c>
      <c r="AG102">
        <v>0</v>
      </c>
      <c r="AH102">
        <v>0.59450882560904106</v>
      </c>
      <c r="AI102">
        <v>251.42306850203261</v>
      </c>
      <c r="AJ102">
        <v>102.76387844243899</v>
      </c>
      <c r="AK102">
        <v>508.9548130482076</v>
      </c>
      <c r="AL102">
        <v>0</v>
      </c>
      <c r="AM102">
        <v>8.9820431210790742E-3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232.1091535951162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62.595883420196223</v>
      </c>
      <c r="AI103">
        <v>18.404804943986068</v>
      </c>
      <c r="AJ103">
        <v>1882.9302055331821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106.01812144896449</v>
      </c>
      <c r="AI104">
        <v>6.8608014482180844</v>
      </c>
      <c r="AJ104">
        <v>30.67132133907948</v>
      </c>
      <c r="AK104">
        <v>175.3548449656212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137.69956690189181</v>
      </c>
      <c r="AI105">
        <v>56.292073365895668</v>
      </c>
      <c r="AJ105">
        <v>32.491169585906661</v>
      </c>
      <c r="AK105">
        <v>150.90230940984469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179.8734179962467</v>
      </c>
      <c r="AE106">
        <v>0</v>
      </c>
      <c r="AF106">
        <v>0</v>
      </c>
      <c r="AG106">
        <v>0</v>
      </c>
      <c r="AH106">
        <v>0</v>
      </c>
      <c r="AI106">
        <v>29.47604941972002</v>
      </c>
      <c r="AJ106">
        <v>2.5583641315349182</v>
      </c>
      <c r="AK106">
        <v>7.0115430948411186</v>
      </c>
      <c r="AL106">
        <v>11.02471138225842</v>
      </c>
      <c r="AM106">
        <v>2.2231576308664831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52.810713089634092</v>
      </c>
      <c r="AE107">
        <v>0</v>
      </c>
      <c r="AF107">
        <v>0</v>
      </c>
      <c r="AG107">
        <v>0</v>
      </c>
      <c r="AH107">
        <v>0</v>
      </c>
      <c r="AI107">
        <v>1.925181838586836</v>
      </c>
      <c r="AJ107">
        <v>0.91544043466464153</v>
      </c>
      <c r="AK107">
        <v>23.617917587450549</v>
      </c>
      <c r="AL107">
        <v>0.38329224233286058</v>
      </c>
      <c r="AM107">
        <v>4.4475794833128952E-4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75.499138263481711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2.3170040855638501</v>
      </c>
      <c r="AK108">
        <v>0</v>
      </c>
      <c r="AL108">
        <v>0.97012285870408077</v>
      </c>
      <c r="AM108">
        <v>1.1256941952188381E-3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354.23263681943899</v>
      </c>
      <c r="AE109">
        <v>0</v>
      </c>
      <c r="AF109">
        <v>0</v>
      </c>
      <c r="AG109">
        <v>0</v>
      </c>
      <c r="AH109">
        <v>0</v>
      </c>
      <c r="AI109">
        <v>5.7759115890750081</v>
      </c>
      <c r="AJ109">
        <v>4.3117584785134104</v>
      </c>
      <c r="AK109">
        <v>50.36523020365032</v>
      </c>
      <c r="AL109">
        <v>1.805320710170025</v>
      </c>
      <c r="AM109">
        <v>2.0948264703931109E-3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34.480540660466083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26.624511867280969</v>
      </c>
      <c r="AI110">
        <v>52.621871660941693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2.6499408094061319</v>
      </c>
      <c r="G111">
        <v>0.64912904374014335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1.0842619842812451</v>
      </c>
      <c r="N111">
        <v>0</v>
      </c>
      <c r="O111">
        <v>11.090506234440911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2.9585167148436051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2.1946691193931112</v>
      </c>
      <c r="AI111">
        <v>0</v>
      </c>
      <c r="AJ111">
        <v>0</v>
      </c>
      <c r="AK111">
        <v>0</v>
      </c>
      <c r="AL111">
        <v>0</v>
      </c>
      <c r="AM111">
        <v>4.5069722434260131E-4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28.3965439734596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0.25435063369920341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101.7363163657819</v>
      </c>
      <c r="AI112">
        <v>0</v>
      </c>
      <c r="AJ112">
        <v>0</v>
      </c>
      <c r="AK112">
        <v>0</v>
      </c>
      <c r="AL112">
        <v>0</v>
      </c>
      <c r="AM112">
        <v>3.186776522746352E-3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10.33321291935918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1056.080897857031</v>
      </c>
      <c r="C2">
        <v>76.257287589790209</v>
      </c>
      <c r="D2">
        <v>33.903109072104733</v>
      </c>
      <c r="E2">
        <v>7.5070132981265836</v>
      </c>
      <c r="F2">
        <v>29.424619725770839</v>
      </c>
      <c r="G2">
        <v>7.1479120836351342</v>
      </c>
      <c r="H2">
        <v>1421.454167826281</v>
      </c>
      <c r="I2">
        <v>241.53742965276879</v>
      </c>
      <c r="J2">
        <v>4.6251210932052276</v>
      </c>
      <c r="K2">
        <v>259.3422367144251</v>
      </c>
      <c r="L2">
        <v>12166.50802470981</v>
      </c>
      <c r="M2">
        <v>38.248395212593188</v>
      </c>
      <c r="N2">
        <v>8.0462366647578314</v>
      </c>
      <c r="O2">
        <v>4.699976731282403</v>
      </c>
      <c r="P2">
        <v>45.812992885359819</v>
      </c>
      <c r="Q2">
        <v>39.430678197748684</v>
      </c>
      <c r="R2">
        <v>21.173329145289411</v>
      </c>
      <c r="S2">
        <v>41.144382430229982</v>
      </c>
      <c r="T2">
        <v>40.996497873889432</v>
      </c>
      <c r="U2">
        <v>83.895725907630322</v>
      </c>
      <c r="V2">
        <v>888.45594871804269</v>
      </c>
      <c r="W2">
        <v>8897.1874714210444</v>
      </c>
      <c r="X2">
        <v>24.822246325118829</v>
      </c>
      <c r="Y2">
        <v>0.62668350697743624</v>
      </c>
      <c r="Z2">
        <v>125.7954357084943</v>
      </c>
      <c r="AA2">
        <v>25.005248861671021</v>
      </c>
      <c r="AB2">
        <v>8.9891518585366761</v>
      </c>
      <c r="AC2">
        <v>114.4465392054321</v>
      </c>
      <c r="AD2">
        <v>388.92269583040871</v>
      </c>
      <c r="AE2">
        <v>43.537599824275887</v>
      </c>
      <c r="AF2">
        <v>209.44977306945441</v>
      </c>
      <c r="AG2">
        <v>2183.992325259233</v>
      </c>
      <c r="AH2">
        <v>628.29086561661393</v>
      </c>
      <c r="AI2">
        <v>296.84561851629701</v>
      </c>
      <c r="AJ2">
        <v>1921.9679090870191</v>
      </c>
      <c r="AK2">
        <v>1124.7345415018681</v>
      </c>
      <c r="AL2">
        <v>3952.7451086330771</v>
      </c>
      <c r="AM2">
        <v>3.19979780943765</v>
      </c>
      <c r="AN2">
        <v>284.53877838491422</v>
      </c>
    </row>
    <row r="3" spans="1:40" x14ac:dyDescent="0.45">
      <c r="A3" s="1" t="s">
        <v>646</v>
      </c>
      <c r="B3">
        <v>21.757993441183078</v>
      </c>
      <c r="C3">
        <v>1.138533519646763</v>
      </c>
      <c r="D3">
        <v>0.20582534737683539</v>
      </c>
      <c r="E3">
        <v>0.20604120629564901</v>
      </c>
      <c r="F3">
        <v>2.000253585695587</v>
      </c>
      <c r="G3">
        <v>1.29141352036438</v>
      </c>
      <c r="H3">
        <v>3.8460578792369899</v>
      </c>
      <c r="I3">
        <v>0.62179961532497718</v>
      </c>
      <c r="J3">
        <v>0.32200301466182563</v>
      </c>
      <c r="K3">
        <v>0.1792116245999972</v>
      </c>
      <c r="L3">
        <v>1.6639785623147889</v>
      </c>
      <c r="M3">
        <v>2.434572700898701</v>
      </c>
      <c r="N3">
        <v>0.5632987903724237</v>
      </c>
      <c r="O3">
        <v>0.14444440857709789</v>
      </c>
      <c r="P3">
        <v>1.588046604271101</v>
      </c>
      <c r="Q3">
        <v>0.66508859929490038</v>
      </c>
      <c r="R3">
        <v>0.32480225674099872</v>
      </c>
      <c r="S3">
        <v>3.8719839198533061</v>
      </c>
      <c r="T3">
        <v>0.27737775623197602</v>
      </c>
      <c r="U3">
        <v>2.665268189078557</v>
      </c>
      <c r="V3">
        <v>4.9966203358772026</v>
      </c>
      <c r="W3">
        <v>24.39347827404999</v>
      </c>
      <c r="X3">
        <v>4.7054894741890667E-2</v>
      </c>
      <c r="Y3">
        <v>0.1153958299741972</v>
      </c>
      <c r="Z3">
        <v>0.88804541114405144</v>
      </c>
      <c r="AA3">
        <v>1.3424885501403341</v>
      </c>
      <c r="AB3">
        <v>0.66810674731298003</v>
      </c>
      <c r="AC3">
        <v>4.2266726513108583</v>
      </c>
      <c r="AD3">
        <v>1.178305569726684</v>
      </c>
      <c r="AE3">
        <v>0.92954568538502258</v>
      </c>
      <c r="AF3">
        <v>0.488575227940725</v>
      </c>
      <c r="AG3">
        <v>7.2897925107584713</v>
      </c>
      <c r="AH3">
        <v>6.6931054325692392</v>
      </c>
      <c r="AI3">
        <v>0.91063243424481155</v>
      </c>
      <c r="AJ3">
        <v>10.229817987975579</v>
      </c>
      <c r="AK3">
        <v>3.6651982971998258</v>
      </c>
      <c r="AL3">
        <v>27.52835545515784</v>
      </c>
      <c r="AM3">
        <v>1.448014805612716</v>
      </c>
      <c r="AN3">
        <v>0.9363223720735725</v>
      </c>
    </row>
    <row r="4" spans="1:40" x14ac:dyDescent="0.45">
      <c r="A4" s="1" t="s">
        <v>647</v>
      </c>
      <c r="B4">
        <v>77.855966182527069</v>
      </c>
      <c r="C4">
        <v>8.5676151725606804</v>
      </c>
      <c r="D4">
        <v>2.7435657152467021</v>
      </c>
      <c r="E4">
        <v>0.50011620713590033</v>
      </c>
      <c r="F4">
        <v>15.24471760413175</v>
      </c>
      <c r="G4">
        <v>4.1769178333557671</v>
      </c>
      <c r="H4">
        <v>63.393022136479459</v>
      </c>
      <c r="I4">
        <v>11.69062659503896</v>
      </c>
      <c r="J4">
        <v>1.882023861412679</v>
      </c>
      <c r="K4">
        <v>6.3470442892878163</v>
      </c>
      <c r="L4">
        <v>289.64704725360991</v>
      </c>
      <c r="M4">
        <v>12.62544588105067</v>
      </c>
      <c r="N4">
        <v>3.7989333929655751</v>
      </c>
      <c r="O4">
        <v>1.237434905337518</v>
      </c>
      <c r="P4">
        <v>6.630808056499351</v>
      </c>
      <c r="Q4">
        <v>4.666293152266185</v>
      </c>
      <c r="R4">
        <v>2.5198018823156492</v>
      </c>
      <c r="S4">
        <v>22.623007317109</v>
      </c>
      <c r="T4">
        <v>2.7438418493562531</v>
      </c>
      <c r="U4">
        <v>21.948218512433709</v>
      </c>
      <c r="V4">
        <v>358.70333574152039</v>
      </c>
      <c r="W4">
        <v>385.86046103423098</v>
      </c>
      <c r="X4">
        <v>1.665558375872382</v>
      </c>
      <c r="Y4">
        <v>0.97356488867978874</v>
      </c>
      <c r="Z4">
        <v>30.807619389138829</v>
      </c>
      <c r="AA4">
        <v>13.091877215774289</v>
      </c>
      <c r="AB4">
        <v>2.9380452541360951</v>
      </c>
      <c r="AC4">
        <v>18.940368319927749</v>
      </c>
      <c r="AD4">
        <v>27.88046318368886</v>
      </c>
      <c r="AE4">
        <v>6.535575572910707</v>
      </c>
      <c r="AF4">
        <v>8.9275361547340299</v>
      </c>
      <c r="AG4">
        <v>120.75848000369881</v>
      </c>
      <c r="AH4">
        <v>71.198233292171864</v>
      </c>
      <c r="AI4">
        <v>15.05061665704789</v>
      </c>
      <c r="AJ4">
        <v>114.8413778393097</v>
      </c>
      <c r="AK4">
        <v>54.070904144527717</v>
      </c>
      <c r="AL4">
        <v>258.51268675784149</v>
      </c>
      <c r="AM4">
        <v>14.230955858699099</v>
      </c>
      <c r="AN4">
        <v>17.319956400324699</v>
      </c>
    </row>
    <row r="5" spans="1:40" x14ac:dyDescent="0.45">
      <c r="A5" s="1" t="s">
        <v>648</v>
      </c>
      <c r="B5">
        <v>83.924537024019003</v>
      </c>
      <c r="C5">
        <v>7.7050904314152193</v>
      </c>
      <c r="D5">
        <v>0.9146523152777295</v>
      </c>
      <c r="E5">
        <v>0.38972558108490069</v>
      </c>
      <c r="F5">
        <v>67.08238960237783</v>
      </c>
      <c r="G5">
        <v>29.4472909930365</v>
      </c>
      <c r="H5">
        <v>24.611107026793071</v>
      </c>
      <c r="I5">
        <v>3.5459055713452381</v>
      </c>
      <c r="J5">
        <v>2.095765063141553</v>
      </c>
      <c r="K5">
        <v>1.0486485770212539</v>
      </c>
      <c r="L5">
        <v>7.901797079551133</v>
      </c>
      <c r="M5">
        <v>27.19921347995918</v>
      </c>
      <c r="N5">
        <v>18.904164797136339</v>
      </c>
      <c r="O5">
        <v>1.5204304764182459</v>
      </c>
      <c r="P5">
        <v>18.961924243049602</v>
      </c>
      <c r="Q5">
        <v>6.4332444702395719</v>
      </c>
      <c r="R5">
        <v>2.626107103873196</v>
      </c>
      <c r="S5">
        <v>24.252481758855179</v>
      </c>
      <c r="T5">
        <v>1.957267601721844</v>
      </c>
      <c r="U5">
        <v>27.389075505012389</v>
      </c>
      <c r="V5">
        <v>32.35367766370161</v>
      </c>
      <c r="W5">
        <v>123.9578946136848</v>
      </c>
      <c r="X5">
        <v>0.53520664741863277</v>
      </c>
      <c r="Y5">
        <v>1.185328180875219</v>
      </c>
      <c r="Z5">
        <v>7.6500308163152688</v>
      </c>
      <c r="AA5">
        <v>13.538548747046701</v>
      </c>
      <c r="AB5">
        <v>7.5203264763919231</v>
      </c>
      <c r="AC5">
        <v>28.353785667611799</v>
      </c>
      <c r="AD5">
        <v>9.615826660781515</v>
      </c>
      <c r="AE5">
        <v>5.3235906942748832</v>
      </c>
      <c r="AF5">
        <v>3.6474987298741768</v>
      </c>
      <c r="AG5">
        <v>89.432980937193335</v>
      </c>
      <c r="AH5">
        <v>51.738614688586928</v>
      </c>
      <c r="AI5">
        <v>6.3943895535663327</v>
      </c>
      <c r="AJ5">
        <v>81.203368805204079</v>
      </c>
      <c r="AK5">
        <v>30.372464616924791</v>
      </c>
      <c r="AL5">
        <v>239.6822365959182</v>
      </c>
      <c r="AM5">
        <v>1.225159948925362</v>
      </c>
      <c r="AN5">
        <v>5.1481553068751174</v>
      </c>
    </row>
    <row r="6" spans="1:40" x14ac:dyDescent="0.45">
      <c r="A6" s="1" t="s">
        <v>649</v>
      </c>
      <c r="B6">
        <v>195.0306683099322</v>
      </c>
      <c r="C6">
        <v>24.13492591243368</v>
      </c>
      <c r="D6">
        <v>4.6787563419831146</v>
      </c>
      <c r="E6">
        <v>1.0575499785576401</v>
      </c>
      <c r="F6">
        <v>348.19049543178721</v>
      </c>
      <c r="G6">
        <v>189.09497278320001</v>
      </c>
      <c r="H6">
        <v>105.67424429417881</v>
      </c>
      <c r="I6">
        <v>16.207665724826711</v>
      </c>
      <c r="J6">
        <v>16.826530653467241</v>
      </c>
      <c r="K6">
        <v>5.3759935331180477</v>
      </c>
      <c r="L6">
        <v>39.198356661519732</v>
      </c>
      <c r="M6">
        <v>179.57489139276569</v>
      </c>
      <c r="N6">
        <v>65.974918560471863</v>
      </c>
      <c r="O6">
        <v>11.1145525745883</v>
      </c>
      <c r="P6">
        <v>76.050345037733109</v>
      </c>
      <c r="Q6">
        <v>35.142247013332238</v>
      </c>
      <c r="R6">
        <v>15.6423826226033</v>
      </c>
      <c r="S6">
        <v>190.068121196916</v>
      </c>
      <c r="T6">
        <v>14.45254219687661</v>
      </c>
      <c r="U6">
        <v>81.879262896866962</v>
      </c>
      <c r="V6">
        <v>105.347131323849</v>
      </c>
      <c r="W6">
        <v>385.61976482595622</v>
      </c>
      <c r="X6">
        <v>1.8540437806259309</v>
      </c>
      <c r="Y6">
        <v>25.71542016441126</v>
      </c>
      <c r="Z6">
        <v>37.139356920999496</v>
      </c>
      <c r="AA6">
        <v>264.31127787972338</v>
      </c>
      <c r="AB6">
        <v>14.944462569911041</v>
      </c>
      <c r="AC6">
        <v>178.0161689166286</v>
      </c>
      <c r="AD6">
        <v>43.449260861614199</v>
      </c>
      <c r="AE6">
        <v>38.512713271983117</v>
      </c>
      <c r="AF6">
        <v>20.825899281319789</v>
      </c>
      <c r="AG6">
        <v>149.7198819994839</v>
      </c>
      <c r="AH6">
        <v>303.25724946143788</v>
      </c>
      <c r="AI6">
        <v>36.105615303555489</v>
      </c>
      <c r="AJ6">
        <v>411.80621422949292</v>
      </c>
      <c r="AK6">
        <v>135.30234506489171</v>
      </c>
      <c r="AL6">
        <v>1604.551486263269</v>
      </c>
      <c r="AM6">
        <v>6.6618656665868077</v>
      </c>
      <c r="AN6">
        <v>26.94626152754871</v>
      </c>
    </row>
    <row r="7" spans="1:40" x14ac:dyDescent="0.45">
      <c r="A7" s="1" t="s">
        <v>650</v>
      </c>
      <c r="B7">
        <v>50.412045677522883</v>
      </c>
      <c r="C7">
        <v>6.430987020888753</v>
      </c>
      <c r="D7">
        <v>7.67395612647256</v>
      </c>
      <c r="E7">
        <v>0.13311829870901529</v>
      </c>
      <c r="F7">
        <v>4.6938371434410842</v>
      </c>
      <c r="G7">
        <v>1.175131812768629</v>
      </c>
      <c r="H7">
        <v>7.5102926738808522</v>
      </c>
      <c r="I7">
        <v>0.87574177526209029</v>
      </c>
      <c r="J7">
        <v>0.66100122375688564</v>
      </c>
      <c r="K7">
        <v>0.35294246966603182</v>
      </c>
      <c r="L7">
        <v>2.5615101171791861</v>
      </c>
      <c r="M7">
        <v>2.9982315065476448</v>
      </c>
      <c r="N7">
        <v>2.6416373752907791</v>
      </c>
      <c r="O7">
        <v>0.16320224406382</v>
      </c>
      <c r="P7">
        <v>2.3122650428622111</v>
      </c>
      <c r="Q7">
        <v>0.84192694489958919</v>
      </c>
      <c r="R7">
        <v>0.77753145032656046</v>
      </c>
      <c r="S7">
        <v>8.2381220649528952</v>
      </c>
      <c r="T7">
        <v>0.72312969888421108</v>
      </c>
      <c r="U7">
        <v>8.472834077924384</v>
      </c>
      <c r="V7">
        <v>5.8698488126116333</v>
      </c>
      <c r="W7">
        <v>13.506609878654601</v>
      </c>
      <c r="X7">
        <v>8.7901221399299706E-2</v>
      </c>
      <c r="Y7">
        <v>0.20229318945500141</v>
      </c>
      <c r="Z7">
        <v>1.5501239996305369</v>
      </c>
      <c r="AA7">
        <v>2.331021422242014</v>
      </c>
      <c r="AB7">
        <v>0.79286936993430568</v>
      </c>
      <c r="AC7">
        <v>8.5409310616237359</v>
      </c>
      <c r="AD7">
        <v>3.1282685600207789</v>
      </c>
      <c r="AE7">
        <v>2.012369007006845</v>
      </c>
      <c r="AF7">
        <v>1.224746311459419</v>
      </c>
      <c r="AG7">
        <v>55.48284678894089</v>
      </c>
      <c r="AH7">
        <v>13.94946637420939</v>
      </c>
      <c r="AI7">
        <v>2.3457092037258209</v>
      </c>
      <c r="AJ7">
        <v>22.634746820984262</v>
      </c>
      <c r="AK7">
        <v>7.1317423657435874</v>
      </c>
      <c r="AL7">
        <v>46.468897695344161</v>
      </c>
      <c r="AM7">
        <v>1.0833749978819309</v>
      </c>
      <c r="AN7">
        <v>2.0881999998058052</v>
      </c>
    </row>
    <row r="8" spans="1:40" x14ac:dyDescent="0.45">
      <c r="A8" s="1" t="s">
        <v>651</v>
      </c>
      <c r="B8">
        <v>89.858804920596413</v>
      </c>
      <c r="C8">
        <v>11.80653982538785</v>
      </c>
      <c r="D8">
        <v>4.7483685762426946</v>
      </c>
      <c r="E8">
        <v>0.67247401583268063</v>
      </c>
      <c r="F8">
        <v>32.219672273152042</v>
      </c>
      <c r="G8">
        <v>7.2068680331401129</v>
      </c>
      <c r="H8">
        <v>69.279631764998641</v>
      </c>
      <c r="I8">
        <v>14.651855085900101</v>
      </c>
      <c r="J8">
        <v>6.9225086680629193</v>
      </c>
      <c r="K8">
        <v>2.7981724117509219</v>
      </c>
      <c r="L8">
        <v>20.9336152006912</v>
      </c>
      <c r="M8">
        <v>88.75080468646992</v>
      </c>
      <c r="N8">
        <v>8.6339504920013503</v>
      </c>
      <c r="O8">
        <v>2.070093304073036</v>
      </c>
      <c r="P8">
        <v>15.440955970049879</v>
      </c>
      <c r="Q8">
        <v>5.8803466001381626</v>
      </c>
      <c r="R8">
        <v>6.5263211126984944</v>
      </c>
      <c r="S8">
        <v>87.890777217059494</v>
      </c>
      <c r="T8">
        <v>5.8226450079523717</v>
      </c>
      <c r="U8">
        <v>31.543932360688331</v>
      </c>
      <c r="V8">
        <v>87.855820218752143</v>
      </c>
      <c r="W8">
        <v>686.82186489373055</v>
      </c>
      <c r="X8">
        <v>1.473915997968674</v>
      </c>
      <c r="Y8">
        <v>2.9772891171777842</v>
      </c>
      <c r="Z8">
        <v>29.463703800628199</v>
      </c>
      <c r="AA8">
        <v>33.888462229819808</v>
      </c>
      <c r="AB8">
        <v>7.2280457856458913</v>
      </c>
      <c r="AC8">
        <v>79.722350093396841</v>
      </c>
      <c r="AD8">
        <v>30.311907392077899</v>
      </c>
      <c r="AE8">
        <v>17.00938627048426</v>
      </c>
      <c r="AF8">
        <v>8.8429243379673128</v>
      </c>
      <c r="AG8">
        <v>97.848201566663818</v>
      </c>
      <c r="AH8">
        <v>162.11041747004799</v>
      </c>
      <c r="AI8">
        <v>18.277250411450829</v>
      </c>
      <c r="AJ8">
        <v>210.47739625982231</v>
      </c>
      <c r="AK8">
        <v>65.657020612053614</v>
      </c>
      <c r="AL8">
        <v>361.43775575064342</v>
      </c>
      <c r="AM8">
        <v>5.9908007153709644</v>
      </c>
      <c r="AN8">
        <v>9.1878605409050618</v>
      </c>
    </row>
    <row r="9" spans="1:40" x14ac:dyDescent="0.45">
      <c r="A9" s="1" t="s">
        <v>652</v>
      </c>
      <c r="B9">
        <v>11.634083718475461</v>
      </c>
      <c r="C9">
        <v>1.300953806943187</v>
      </c>
      <c r="D9">
        <v>0.383917299847576</v>
      </c>
      <c r="E9">
        <v>9.567756215592596E-2</v>
      </c>
      <c r="F9">
        <v>8.5200901236699451</v>
      </c>
      <c r="G9">
        <v>2.3851453070363351</v>
      </c>
      <c r="H9">
        <v>9.7861774228111464</v>
      </c>
      <c r="I9">
        <v>1.667075352448417</v>
      </c>
      <c r="J9">
        <v>0.95113496532031616</v>
      </c>
      <c r="K9">
        <v>0.69566570002426098</v>
      </c>
      <c r="L9">
        <v>4.0006470042145308</v>
      </c>
      <c r="M9">
        <v>6.0762394027396844</v>
      </c>
      <c r="N9">
        <v>2.395637700353404</v>
      </c>
      <c r="O9">
        <v>0.72846741679581872</v>
      </c>
      <c r="P9">
        <v>3.578560280614326</v>
      </c>
      <c r="Q9">
        <v>2.2390576311218209</v>
      </c>
      <c r="R9">
        <v>0.90967224727818075</v>
      </c>
      <c r="S9">
        <v>11.01229652704928</v>
      </c>
      <c r="T9">
        <v>1.181678085156338</v>
      </c>
      <c r="U9">
        <v>20.593516599042811</v>
      </c>
      <c r="V9">
        <v>11.546459612418539</v>
      </c>
      <c r="W9">
        <v>139.2662604509203</v>
      </c>
      <c r="X9">
        <v>0.19322560224752891</v>
      </c>
      <c r="Y9">
        <v>1.283398452077942</v>
      </c>
      <c r="Z9">
        <v>3.83974908465522</v>
      </c>
      <c r="AA9">
        <v>13.44905747378461</v>
      </c>
      <c r="AB9">
        <v>2.377997779153302</v>
      </c>
      <c r="AC9">
        <v>7.6752387009711498</v>
      </c>
      <c r="AD9">
        <v>4.1663458340647441</v>
      </c>
      <c r="AE9">
        <v>2.046376047915103</v>
      </c>
      <c r="AF9">
        <v>1.5367801151276661</v>
      </c>
      <c r="AG9">
        <v>12.242970555558291</v>
      </c>
      <c r="AH9">
        <v>17.257676357806979</v>
      </c>
      <c r="AI9">
        <v>2.7912409796736131</v>
      </c>
      <c r="AJ9">
        <v>35.14133219911723</v>
      </c>
      <c r="AK9">
        <v>11.74133904113696</v>
      </c>
      <c r="AL9">
        <v>115.4883074692365</v>
      </c>
      <c r="AM9">
        <v>0.71086480738753732</v>
      </c>
      <c r="AN9">
        <v>2.3166365071751018</v>
      </c>
    </row>
    <row r="10" spans="1:40" x14ac:dyDescent="0.45">
      <c r="A10" s="1" t="s">
        <v>653</v>
      </c>
      <c r="B10">
        <v>581.45268718692125</v>
      </c>
      <c r="C10">
        <v>61.354095382228707</v>
      </c>
      <c r="D10">
        <v>21.96464611536976</v>
      </c>
      <c r="E10">
        <v>6.6274030022134509</v>
      </c>
      <c r="F10">
        <v>93.1611402830125</v>
      </c>
      <c r="G10">
        <v>30.24598214554004</v>
      </c>
      <c r="H10">
        <v>165.00411673277389</v>
      </c>
      <c r="I10">
        <v>27.421801053369649</v>
      </c>
      <c r="J10">
        <v>7.0663273243725921</v>
      </c>
      <c r="K10">
        <v>12.542587526176391</v>
      </c>
      <c r="L10">
        <v>267.83375538600069</v>
      </c>
      <c r="M10">
        <v>79.716048314478442</v>
      </c>
      <c r="N10">
        <v>26.520067090996719</v>
      </c>
      <c r="O10">
        <v>6.6191342667520603</v>
      </c>
      <c r="P10">
        <v>73.652408115545839</v>
      </c>
      <c r="Q10">
        <v>21.028842553632391</v>
      </c>
      <c r="R10">
        <v>13.066103193932291</v>
      </c>
      <c r="S10">
        <v>78.380139132900737</v>
      </c>
      <c r="T10">
        <v>7.2416692108289222</v>
      </c>
      <c r="U10">
        <v>200.368696015257</v>
      </c>
      <c r="V10">
        <v>528.44464151120087</v>
      </c>
      <c r="W10">
        <v>1649.5970773170759</v>
      </c>
      <c r="X10">
        <v>4.3227377967298857</v>
      </c>
      <c r="Y10">
        <v>7.9793634965526801</v>
      </c>
      <c r="Z10">
        <v>64.081094944582247</v>
      </c>
      <c r="AA10">
        <v>88.039278929988953</v>
      </c>
      <c r="AB10">
        <v>20.810616702653</v>
      </c>
      <c r="AC10">
        <v>122.8620524080935</v>
      </c>
      <c r="AD10">
        <v>80.462060265341094</v>
      </c>
      <c r="AE10">
        <v>29.382636120836569</v>
      </c>
      <c r="AF10">
        <v>24.41218332325926</v>
      </c>
      <c r="AG10">
        <v>462.10444011352138</v>
      </c>
      <c r="AH10">
        <v>268.70894563908968</v>
      </c>
      <c r="AI10">
        <v>40.890447292819097</v>
      </c>
      <c r="AJ10">
        <v>334.3579679921437</v>
      </c>
      <c r="AK10">
        <v>151.26465985131969</v>
      </c>
      <c r="AL10">
        <v>1113.661188617468</v>
      </c>
      <c r="AM10">
        <v>13.459273936507699</v>
      </c>
      <c r="AN10">
        <v>42.686699536658708</v>
      </c>
    </row>
    <row r="11" spans="1:40" x14ac:dyDescent="0.45">
      <c r="A11" s="1" t="s">
        <v>654</v>
      </c>
      <c r="B11">
        <v>81.29545614345065</v>
      </c>
      <c r="C11">
        <v>11.80650623270834</v>
      </c>
      <c r="D11">
        <v>2.6441398613351108</v>
      </c>
      <c r="E11">
        <v>0.3423816590019752</v>
      </c>
      <c r="F11">
        <v>7.2832063674889911</v>
      </c>
      <c r="G11">
        <v>1.66553502864264</v>
      </c>
      <c r="H11">
        <v>42.758708418561682</v>
      </c>
      <c r="I11">
        <v>6.8514845650425986</v>
      </c>
      <c r="J11">
        <v>1.7451065822846641</v>
      </c>
      <c r="K11">
        <v>6.8248025908861996</v>
      </c>
      <c r="L11">
        <v>273.75422739733222</v>
      </c>
      <c r="M11">
        <v>11.75315461365272</v>
      </c>
      <c r="N11">
        <v>2.455495129985882</v>
      </c>
      <c r="O11">
        <v>1.2792456245372681</v>
      </c>
      <c r="P11">
        <v>6.1938492031877033</v>
      </c>
      <c r="Q11">
        <v>4.2461629739787838</v>
      </c>
      <c r="R11">
        <v>2.5506747872914608</v>
      </c>
      <c r="S11">
        <v>23.093275239354501</v>
      </c>
      <c r="T11">
        <v>2.1250080304767538</v>
      </c>
      <c r="U11">
        <v>17.855158893543539</v>
      </c>
      <c r="V11">
        <v>158.49672287629221</v>
      </c>
      <c r="W11">
        <v>235.73358452439459</v>
      </c>
      <c r="X11">
        <v>0.6955872609192616</v>
      </c>
      <c r="Y11">
        <v>1.006208899722238</v>
      </c>
      <c r="Z11">
        <v>9.3280074979071852</v>
      </c>
      <c r="AA11">
        <v>11.825855739001019</v>
      </c>
      <c r="AB11">
        <v>2.8866632608104368</v>
      </c>
      <c r="AC11">
        <v>16.663400063641209</v>
      </c>
      <c r="AD11">
        <v>18.089471835271009</v>
      </c>
      <c r="AE11">
        <v>5.7176229976193236</v>
      </c>
      <c r="AF11">
        <v>5.9639147239709738</v>
      </c>
      <c r="AG11">
        <v>83.151279125599487</v>
      </c>
      <c r="AH11">
        <v>52.275237444668321</v>
      </c>
      <c r="AI11">
        <v>10.539779195491571</v>
      </c>
      <c r="AJ11">
        <v>91.592818456982627</v>
      </c>
      <c r="AK11">
        <v>39.245512047419624</v>
      </c>
      <c r="AL11">
        <v>200.8762147828468</v>
      </c>
      <c r="AM11">
        <v>2.768110145428726</v>
      </c>
      <c r="AN11">
        <v>15.471034425083371</v>
      </c>
    </row>
    <row r="12" spans="1:40" x14ac:dyDescent="0.45">
      <c r="A12" s="1" t="s">
        <v>655</v>
      </c>
      <c r="B12">
        <v>63.919828474338338</v>
      </c>
      <c r="C12">
        <v>7.9539050738688459</v>
      </c>
      <c r="D12">
        <v>3.6430888618782511</v>
      </c>
      <c r="E12">
        <v>0.3216707823802053</v>
      </c>
      <c r="F12">
        <v>48.561243817789602</v>
      </c>
      <c r="G12">
        <v>6.1118632032666698</v>
      </c>
      <c r="H12">
        <v>34.068384776598172</v>
      </c>
      <c r="I12">
        <v>6.1612776295979126</v>
      </c>
      <c r="J12">
        <v>2.2122229613751259</v>
      </c>
      <c r="K12">
        <v>1.705934824682257</v>
      </c>
      <c r="L12">
        <v>12.49064468474171</v>
      </c>
      <c r="M12">
        <v>19.892002576606721</v>
      </c>
      <c r="N12">
        <v>13.28622865000559</v>
      </c>
      <c r="O12">
        <v>1.77085294248771</v>
      </c>
      <c r="P12">
        <v>12.040239242274721</v>
      </c>
      <c r="Q12">
        <v>4.7405410245893824</v>
      </c>
      <c r="R12">
        <v>2.3077674942972282</v>
      </c>
      <c r="S12">
        <v>25.424972878031369</v>
      </c>
      <c r="T12">
        <v>2.550814765968251</v>
      </c>
      <c r="U12">
        <v>25.163678325088021</v>
      </c>
      <c r="V12">
        <v>71.031263131671693</v>
      </c>
      <c r="W12">
        <v>327.41205532062639</v>
      </c>
      <c r="X12">
        <v>0.8090406095778937</v>
      </c>
      <c r="Y12">
        <v>2.4226647245102129</v>
      </c>
      <c r="Z12">
        <v>12.38167687487773</v>
      </c>
      <c r="AA12">
        <v>25.958072100081889</v>
      </c>
      <c r="AB12">
        <v>4.7101240108776548</v>
      </c>
      <c r="AC12">
        <v>21.125522849422879</v>
      </c>
      <c r="AD12">
        <v>14.78412742640073</v>
      </c>
      <c r="AE12">
        <v>5.9609839695342757</v>
      </c>
      <c r="AF12">
        <v>4.5913607879871732</v>
      </c>
      <c r="AG12">
        <v>117.3880726535081</v>
      </c>
      <c r="AH12">
        <v>54.408683327493392</v>
      </c>
      <c r="AI12">
        <v>8.1022360510386182</v>
      </c>
      <c r="AJ12">
        <v>90.319882836467897</v>
      </c>
      <c r="AK12">
        <v>32.792614596742581</v>
      </c>
      <c r="AL12">
        <v>248.77839524066121</v>
      </c>
      <c r="AM12">
        <v>4.0961975716777639</v>
      </c>
      <c r="AN12">
        <v>7.5628007233141803</v>
      </c>
    </row>
    <row r="13" spans="1:40" x14ac:dyDescent="0.45">
      <c r="A13" s="1" t="s">
        <v>656</v>
      </c>
      <c r="B13">
        <v>202.13521451478951</v>
      </c>
      <c r="C13">
        <v>21.26479099946167</v>
      </c>
      <c r="D13">
        <v>3.667213357206895</v>
      </c>
      <c r="E13">
        <v>1.1821005896100929</v>
      </c>
      <c r="F13">
        <v>119.5046656217491</v>
      </c>
      <c r="G13">
        <v>8.1726018015027257</v>
      </c>
      <c r="H13">
        <v>84.725582428087705</v>
      </c>
      <c r="I13">
        <v>23.323247138607311</v>
      </c>
      <c r="J13">
        <v>4.0114398513900396</v>
      </c>
      <c r="K13">
        <v>3.1851089559652719</v>
      </c>
      <c r="L13">
        <v>18.03539615959567</v>
      </c>
      <c r="M13">
        <v>32.373925540169992</v>
      </c>
      <c r="N13">
        <v>19.830936987584231</v>
      </c>
      <c r="O13">
        <v>1.3151751875647799</v>
      </c>
      <c r="P13">
        <v>50.92861171991477</v>
      </c>
      <c r="Q13">
        <v>4.1212240078635398</v>
      </c>
      <c r="R13">
        <v>3.8327967900776398</v>
      </c>
      <c r="S13">
        <v>43.814925967240413</v>
      </c>
      <c r="T13">
        <v>11.074065168537521</v>
      </c>
      <c r="U13">
        <v>21.308013381853819</v>
      </c>
      <c r="V13">
        <v>81.20018435331022</v>
      </c>
      <c r="W13">
        <v>784.95378714900176</v>
      </c>
      <c r="X13">
        <v>1.7669820784509129</v>
      </c>
      <c r="Y13">
        <v>1.410937624326364</v>
      </c>
      <c r="Z13">
        <v>25.99045966202538</v>
      </c>
      <c r="AA13">
        <v>17.025997264373149</v>
      </c>
      <c r="AB13">
        <v>3.5610714251287279</v>
      </c>
      <c r="AC13">
        <v>45.004060235060457</v>
      </c>
      <c r="AD13">
        <v>43.506557961732867</v>
      </c>
      <c r="AE13">
        <v>8.906913283776543</v>
      </c>
      <c r="AF13">
        <v>18.835151518797868</v>
      </c>
      <c r="AG13">
        <v>91.701633237913256</v>
      </c>
      <c r="AH13">
        <v>112.62183674142941</v>
      </c>
      <c r="AI13">
        <v>19.385760037989339</v>
      </c>
      <c r="AJ13">
        <v>252.81126605729679</v>
      </c>
      <c r="AK13">
        <v>68.054321780623013</v>
      </c>
      <c r="AL13">
        <v>288.22106579777778</v>
      </c>
      <c r="AM13">
        <v>2.1285349528968069</v>
      </c>
      <c r="AN13">
        <v>8.3610017051563883</v>
      </c>
    </row>
    <row r="14" spans="1:40" x14ac:dyDescent="0.45">
      <c r="A14" s="1" t="s">
        <v>657</v>
      </c>
      <c r="B14">
        <v>76.989548930789965</v>
      </c>
      <c r="C14">
        <v>7.2778222555407011</v>
      </c>
      <c r="D14">
        <v>1.414681492439323</v>
      </c>
      <c r="E14">
        <v>0.52262910810009178</v>
      </c>
      <c r="F14">
        <v>8.1170801230423759</v>
      </c>
      <c r="G14">
        <v>1.963130004392895</v>
      </c>
      <c r="H14">
        <v>8.9426963707081129</v>
      </c>
      <c r="I14">
        <v>1.4855672697364011</v>
      </c>
      <c r="J14">
        <v>0.93952913669611182</v>
      </c>
      <c r="K14">
        <v>0.6483687259939761</v>
      </c>
      <c r="L14">
        <v>18.133137068557961</v>
      </c>
      <c r="M14">
        <v>4.9004333723648754</v>
      </c>
      <c r="N14">
        <v>3.0214421699888661</v>
      </c>
      <c r="O14">
        <v>0.2875961235710886</v>
      </c>
      <c r="P14">
        <v>1.205584291419618</v>
      </c>
      <c r="Q14">
        <v>0.68789445878028377</v>
      </c>
      <c r="R14">
        <v>0.8721634050758259</v>
      </c>
      <c r="S14">
        <v>10.7534256417982</v>
      </c>
      <c r="T14">
        <v>0.87690076991536881</v>
      </c>
      <c r="U14">
        <v>3.3541332634114842</v>
      </c>
      <c r="V14">
        <v>30.46437813488388</v>
      </c>
      <c r="W14">
        <v>114.5446959821232</v>
      </c>
      <c r="X14">
        <v>0.20984340418881139</v>
      </c>
      <c r="Y14">
        <v>0.28649097498049042</v>
      </c>
      <c r="Z14">
        <v>3.6352329582420251</v>
      </c>
      <c r="AA14">
        <v>3.3962724417362682</v>
      </c>
      <c r="AB14">
        <v>0.59749314856629077</v>
      </c>
      <c r="AC14">
        <v>9.3473070865656585</v>
      </c>
      <c r="AD14">
        <v>3.8503812613945381</v>
      </c>
      <c r="AE14">
        <v>2.1718189492189022</v>
      </c>
      <c r="AF14">
        <v>1.4238603580690949</v>
      </c>
      <c r="AG14">
        <v>22.863723102442489</v>
      </c>
      <c r="AH14">
        <v>16.991869884508361</v>
      </c>
      <c r="AI14">
        <v>2.674058678219053</v>
      </c>
      <c r="AJ14">
        <v>27.371406427402398</v>
      </c>
      <c r="AK14">
        <v>9.5195886557779907</v>
      </c>
      <c r="AL14">
        <v>42.099595657091392</v>
      </c>
      <c r="AM14">
        <v>0.87394842973359865</v>
      </c>
      <c r="AN14">
        <v>1.756504796828213</v>
      </c>
    </row>
    <row r="15" spans="1:40" x14ac:dyDescent="0.45">
      <c r="A15" s="1" t="s">
        <v>658</v>
      </c>
      <c r="B15">
        <v>62.174221195400023</v>
      </c>
      <c r="C15">
        <v>4.848522285176819</v>
      </c>
      <c r="D15">
        <v>0.99285233805076178</v>
      </c>
      <c r="E15">
        <v>0.53290586744892687</v>
      </c>
      <c r="F15">
        <v>63.428663427470887</v>
      </c>
      <c r="G15">
        <v>9.9169272331018945</v>
      </c>
      <c r="H15">
        <v>28.118157012681749</v>
      </c>
      <c r="I15">
        <v>5.0536353354667876</v>
      </c>
      <c r="J15">
        <v>2.107019779861079</v>
      </c>
      <c r="K15">
        <v>1.4932107322848029</v>
      </c>
      <c r="L15">
        <v>9.2310449697062893</v>
      </c>
      <c r="M15">
        <v>33.989266731344287</v>
      </c>
      <c r="N15">
        <v>20.126512232031828</v>
      </c>
      <c r="O15">
        <v>1.0345133219034459</v>
      </c>
      <c r="P15">
        <v>6.6683729502782629</v>
      </c>
      <c r="Q15">
        <v>2.7229564589234769</v>
      </c>
      <c r="R15">
        <v>2.3662591698088251</v>
      </c>
      <c r="S15">
        <v>25.744915055398081</v>
      </c>
      <c r="T15">
        <v>2.2192873164977311</v>
      </c>
      <c r="U15">
        <v>11.102872687508571</v>
      </c>
      <c r="V15">
        <v>110.579286173203</v>
      </c>
      <c r="W15">
        <v>257.44061789063397</v>
      </c>
      <c r="X15">
        <v>1.6014827542651311</v>
      </c>
      <c r="Y15">
        <v>2.4429741155739739</v>
      </c>
      <c r="Z15">
        <v>13.489389711847419</v>
      </c>
      <c r="AA15">
        <v>25.559915130786951</v>
      </c>
      <c r="AB15">
        <v>2.1229371222754798</v>
      </c>
      <c r="AC15">
        <v>27.46849183845551</v>
      </c>
      <c r="AD15">
        <v>10.46191251808272</v>
      </c>
      <c r="AE15">
        <v>5.5692112644660261</v>
      </c>
      <c r="AF15">
        <v>3.8742466538473859</v>
      </c>
      <c r="AG15">
        <v>59.452828359720598</v>
      </c>
      <c r="AH15">
        <v>52.840710878501078</v>
      </c>
      <c r="AI15">
        <v>6.7925356223325206</v>
      </c>
      <c r="AJ15">
        <v>70.465300358144106</v>
      </c>
      <c r="AK15">
        <v>25.535852564127559</v>
      </c>
      <c r="AL15">
        <v>168.15494576506239</v>
      </c>
      <c r="AM15">
        <v>1.4229569842228209</v>
      </c>
      <c r="AN15">
        <v>8.3903197527354116</v>
      </c>
    </row>
    <row r="16" spans="1:40" x14ac:dyDescent="0.45">
      <c r="A16" s="1" t="s">
        <v>659</v>
      </c>
      <c r="B16">
        <v>108.512027968053</v>
      </c>
      <c r="C16">
        <v>6.6502719399854442</v>
      </c>
      <c r="D16">
        <v>2.2170236111110171</v>
      </c>
      <c r="E16">
        <v>0.65920252032667237</v>
      </c>
      <c r="F16">
        <v>379.78285357297898</v>
      </c>
      <c r="G16">
        <v>8.9921144500572829</v>
      </c>
      <c r="H16">
        <v>47.823143856233543</v>
      </c>
      <c r="I16">
        <v>7.6710499312525471</v>
      </c>
      <c r="J16">
        <v>10.99984768947802</v>
      </c>
      <c r="K16">
        <v>2.4118029674224108</v>
      </c>
      <c r="L16">
        <v>19.200215627398631</v>
      </c>
      <c r="M16">
        <v>107.885926363219</v>
      </c>
      <c r="N16">
        <v>77.142346566556768</v>
      </c>
      <c r="O16">
        <v>3.0343158986285759</v>
      </c>
      <c r="P16">
        <v>18.526271827059102</v>
      </c>
      <c r="Q16">
        <v>5.1647307376830067</v>
      </c>
      <c r="R16">
        <v>9.8578709499223489</v>
      </c>
      <c r="S16">
        <v>128.44556558710971</v>
      </c>
      <c r="T16">
        <v>8.4797849424666829</v>
      </c>
      <c r="U16">
        <v>19.697232278222071</v>
      </c>
      <c r="V16">
        <v>147.83443943054141</v>
      </c>
      <c r="W16">
        <v>477.58802944135311</v>
      </c>
      <c r="X16">
        <v>0.99570167861898962</v>
      </c>
      <c r="Y16">
        <v>1.892758474856556</v>
      </c>
      <c r="Z16">
        <v>18.50891676924719</v>
      </c>
      <c r="AA16">
        <v>23.95203773601747</v>
      </c>
      <c r="AB16">
        <v>8.364478515299874</v>
      </c>
      <c r="AC16">
        <v>85.423983265648829</v>
      </c>
      <c r="AD16">
        <v>24.062402883690211</v>
      </c>
      <c r="AE16">
        <v>21.480578943750011</v>
      </c>
      <c r="AF16">
        <v>9.2622674296513701</v>
      </c>
      <c r="AG16">
        <v>88.028466646784807</v>
      </c>
      <c r="AH16">
        <v>144.1789670285257</v>
      </c>
      <c r="AI16">
        <v>19.746145715694251</v>
      </c>
      <c r="AJ16">
        <v>240.80574941277769</v>
      </c>
      <c r="AK16">
        <v>73.104975320555482</v>
      </c>
      <c r="AL16">
        <v>350.53608995729468</v>
      </c>
      <c r="AM16">
        <v>3.1231824496891289</v>
      </c>
      <c r="AN16">
        <v>10.90932543832036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750.45555351844166</v>
      </c>
      <c r="C2">
        <v>27.746506248271281</v>
      </c>
      <c r="D2">
        <v>8.5170030129178915</v>
      </c>
      <c r="E2">
        <v>2.6185293128182798</v>
      </c>
      <c r="F2">
        <v>29.03040077650785</v>
      </c>
      <c r="G2">
        <v>10.548127791491609</v>
      </c>
      <c r="H2">
        <v>38.918818477812529</v>
      </c>
      <c r="I2">
        <v>2.931781063444697</v>
      </c>
      <c r="J2">
        <v>1.51612704777989</v>
      </c>
      <c r="K2">
        <v>0.62403256040982091</v>
      </c>
      <c r="L2">
        <v>4.5607718071698944</v>
      </c>
      <c r="M2">
        <v>6.9331774967728137</v>
      </c>
      <c r="N2">
        <v>6.8872957786349946</v>
      </c>
      <c r="O2">
        <v>0.29219079668676562</v>
      </c>
      <c r="P2">
        <v>1.52910240277025</v>
      </c>
      <c r="Q2">
        <v>0.55120472961396083</v>
      </c>
      <c r="R2">
        <v>1.647047395751092</v>
      </c>
      <c r="S2">
        <v>17.279179297444891</v>
      </c>
      <c r="T2">
        <v>1.8990646152414621</v>
      </c>
      <c r="U2">
        <v>3.1512364539803022</v>
      </c>
      <c r="V2">
        <v>10.806772731754361</v>
      </c>
      <c r="W2">
        <v>28.09707881247294</v>
      </c>
      <c r="X2">
        <v>0.22468704227535111</v>
      </c>
      <c r="Y2">
        <v>0.34421242348962411</v>
      </c>
      <c r="Z2">
        <v>3.1354303332345088</v>
      </c>
      <c r="AA2">
        <v>4.1998605745034077</v>
      </c>
      <c r="AB2">
        <v>0.47489533970701858</v>
      </c>
      <c r="AC2">
        <v>69.939362375244386</v>
      </c>
      <c r="AD2">
        <v>14.69993232122181</v>
      </c>
      <c r="AE2">
        <v>3.0522571656859929</v>
      </c>
      <c r="AF2">
        <v>4.3851239622865457</v>
      </c>
      <c r="AG2">
        <v>183.47701485378479</v>
      </c>
      <c r="AH2">
        <v>25.317958304966389</v>
      </c>
      <c r="AI2">
        <v>6.9949386524196839</v>
      </c>
      <c r="AJ2">
        <v>50.638778305559171</v>
      </c>
      <c r="AK2">
        <v>19.889740790544831</v>
      </c>
      <c r="AL2">
        <v>102.79173037306511</v>
      </c>
      <c r="AM2">
        <v>0.82236343537434098</v>
      </c>
      <c r="AN2">
        <v>7.7946897042184222</v>
      </c>
    </row>
    <row r="3" spans="1:40" x14ac:dyDescent="0.45">
      <c r="A3" s="1" t="s">
        <v>432</v>
      </c>
      <c r="B3">
        <v>1.196825245256123</v>
      </c>
      <c r="C3">
        <v>0.1211319810820212</v>
      </c>
      <c r="D3">
        <v>4.26283745851418E-2</v>
      </c>
      <c r="E3">
        <v>1.4018487061795331E-2</v>
      </c>
      <c r="F3">
        <v>0.37856908074884538</v>
      </c>
      <c r="G3">
        <v>0.1901742614883874</v>
      </c>
      <c r="H3">
        <v>0.89088621235490884</v>
      </c>
      <c r="I3">
        <v>0.1182087214961751</v>
      </c>
      <c r="J3">
        <v>8.2490848742475684E-2</v>
      </c>
      <c r="K3">
        <v>3.1651178136683243E-2</v>
      </c>
      <c r="L3">
        <v>1.2497364927231669</v>
      </c>
      <c r="M3">
        <v>0.80884008658417883</v>
      </c>
      <c r="N3">
        <v>8.7746824093103346E-2</v>
      </c>
      <c r="O3">
        <v>1.445241668923186E-2</v>
      </c>
      <c r="P3">
        <v>6.1906534329665003E-2</v>
      </c>
      <c r="Q3">
        <v>5.2615987868594609E-2</v>
      </c>
      <c r="R3">
        <v>5.273004236642282E-2</v>
      </c>
      <c r="S3">
        <v>0.42513499386321429</v>
      </c>
      <c r="T3">
        <v>3.399687023297443E-2</v>
      </c>
      <c r="U3">
        <v>0.25766131568341549</v>
      </c>
      <c r="V3">
        <v>0.29896407523473412</v>
      </c>
      <c r="W3">
        <v>0.4569905172542601</v>
      </c>
      <c r="X3">
        <v>5.4743279889686823E-3</v>
      </c>
      <c r="Y3">
        <v>1.8707819166902558E-2</v>
      </c>
      <c r="Z3">
        <v>0.1074585843860052</v>
      </c>
      <c r="AA3">
        <v>0.20840949674934681</v>
      </c>
      <c r="AB3">
        <v>4.3624171400857337E-2</v>
      </c>
      <c r="AC3">
        <v>2.3866932769994289</v>
      </c>
      <c r="AD3">
        <v>0.3189205146210996</v>
      </c>
      <c r="AE3">
        <v>0.58303069201523772</v>
      </c>
      <c r="AF3">
        <v>0.1239807287435189</v>
      </c>
      <c r="AG3">
        <v>1.2221431534928979</v>
      </c>
      <c r="AH3">
        <v>2.3981676067129132</v>
      </c>
      <c r="AI3">
        <v>0.1782970571551287</v>
      </c>
      <c r="AJ3">
        <v>1.2353476670978529</v>
      </c>
      <c r="AK3">
        <v>0.55690119512204561</v>
      </c>
      <c r="AL3">
        <v>5.0014440231204862</v>
      </c>
      <c r="AM3">
        <v>6.9159686458636752E-2</v>
      </c>
      <c r="AN3">
        <v>1.565061462412052</v>
      </c>
    </row>
    <row r="4" spans="1:40" x14ac:dyDescent="0.45">
      <c r="A4" s="1" t="s">
        <v>433</v>
      </c>
      <c r="B4">
        <v>49.537728511137672</v>
      </c>
      <c r="C4">
        <v>3.9545614983300301</v>
      </c>
      <c r="D4">
        <v>0.2284772607325565</v>
      </c>
      <c r="E4">
        <v>4.5045197115298656E-3</v>
      </c>
      <c r="F4">
        <v>0.12956283737185931</v>
      </c>
      <c r="G4">
        <v>3.3132025263440598E-2</v>
      </c>
      <c r="H4">
        <v>2.7631792955534951</v>
      </c>
      <c r="I4">
        <v>3.8399728252897183E-2</v>
      </c>
      <c r="J4">
        <v>2.4839427159986931E-2</v>
      </c>
      <c r="K4">
        <v>1.215991998567432E-2</v>
      </c>
      <c r="L4">
        <v>6.5022371082685312E-2</v>
      </c>
      <c r="M4">
        <v>2.7237705838667491E-2</v>
      </c>
      <c r="N4">
        <v>1.4495139546116481E-2</v>
      </c>
      <c r="O4">
        <v>7.5319073584185466E-3</v>
      </c>
      <c r="P4">
        <v>7.1709690579061644E-3</v>
      </c>
      <c r="Q4">
        <v>5.6539467894497538E-3</v>
      </c>
      <c r="R4">
        <v>2.9240231984983409E-2</v>
      </c>
      <c r="S4">
        <v>0.28494853178206042</v>
      </c>
      <c r="T4">
        <v>3.6903928714882038E-2</v>
      </c>
      <c r="U4">
        <v>7.9607254920615683E-2</v>
      </c>
      <c r="V4">
        <v>0.3460983442424086</v>
      </c>
      <c r="W4">
        <v>2.036851470002222</v>
      </c>
      <c r="X4">
        <v>6.50615273132653E-3</v>
      </c>
      <c r="Y4">
        <v>2.6384440839441439E-3</v>
      </c>
      <c r="Z4">
        <v>5.6853557550315841E-2</v>
      </c>
      <c r="AA4">
        <v>4.5476633723473318E-2</v>
      </c>
      <c r="AB4">
        <v>6.2509340204534953E-3</v>
      </c>
      <c r="AC4">
        <v>0.38225622229898021</v>
      </c>
      <c r="AD4">
        <v>1.148674293085248</v>
      </c>
      <c r="AE4">
        <v>6.0220919818116697E-2</v>
      </c>
      <c r="AF4">
        <v>0.24463255478839041</v>
      </c>
      <c r="AG4">
        <v>13.601231646005701</v>
      </c>
      <c r="AH4">
        <v>0.54130259906738787</v>
      </c>
      <c r="AI4">
        <v>0.34641928923382181</v>
      </c>
      <c r="AJ4">
        <v>1.163384857236377</v>
      </c>
      <c r="AK4">
        <v>0.96267628019921803</v>
      </c>
      <c r="AL4">
        <v>0.81856108946456008</v>
      </c>
      <c r="AM4">
        <v>3.4488585989277343E-2</v>
      </c>
      <c r="AN4">
        <v>3.2734484535116759</v>
      </c>
    </row>
    <row r="5" spans="1:40" x14ac:dyDescent="0.45">
      <c r="A5" s="1" t="s">
        <v>434</v>
      </c>
      <c r="B5">
        <v>26.934103920339009</v>
      </c>
      <c r="C5">
        <v>2.8951740585337</v>
      </c>
      <c r="D5">
        <v>0.843243794354676</v>
      </c>
      <c r="E5">
        <v>0.19371838626765739</v>
      </c>
      <c r="F5">
        <v>12.256290000179879</v>
      </c>
      <c r="G5">
        <v>5.6174309941059501</v>
      </c>
      <c r="H5">
        <v>25.928077868590439</v>
      </c>
      <c r="I5">
        <v>5.7449983151020758</v>
      </c>
      <c r="J5">
        <v>0.84030017261462808</v>
      </c>
      <c r="K5">
        <v>3.9123615894004109</v>
      </c>
      <c r="L5">
        <v>287.28998034869579</v>
      </c>
      <c r="M5">
        <v>7.4062006313783071</v>
      </c>
      <c r="N5">
        <v>2.9535385110155699</v>
      </c>
      <c r="O5">
        <v>0.65829511296042398</v>
      </c>
      <c r="P5">
        <v>4.8915331260094286</v>
      </c>
      <c r="Q5">
        <v>2.515225950298329</v>
      </c>
      <c r="R5">
        <v>1.049597602166952</v>
      </c>
      <c r="S5">
        <v>9.6920437504724397</v>
      </c>
      <c r="T5">
        <v>1.2983883581027309</v>
      </c>
      <c r="U5">
        <v>9.7954178636402851</v>
      </c>
      <c r="V5">
        <v>39.041633139921167</v>
      </c>
      <c r="W5">
        <v>42.535970194050734</v>
      </c>
      <c r="X5">
        <v>0.34573783445090822</v>
      </c>
      <c r="Y5">
        <v>0.78397496071688799</v>
      </c>
      <c r="Z5">
        <v>5.8272344250148391</v>
      </c>
      <c r="AA5">
        <v>8.7524710715149752</v>
      </c>
      <c r="AB5">
        <v>1.6480828228167299</v>
      </c>
      <c r="AC5">
        <v>9.2278601082446627</v>
      </c>
      <c r="AD5">
        <v>9.6099751617253233</v>
      </c>
      <c r="AE5">
        <v>2.504582323775129</v>
      </c>
      <c r="AF5">
        <v>3.4991021147144048</v>
      </c>
      <c r="AG5">
        <v>44.410982091069343</v>
      </c>
      <c r="AH5">
        <v>24.962868433129479</v>
      </c>
      <c r="AI5">
        <v>5.703216310138485</v>
      </c>
      <c r="AJ5">
        <v>46.96386127826846</v>
      </c>
      <c r="AK5">
        <v>19.546102762158331</v>
      </c>
      <c r="AL5">
        <v>117.9620557126766</v>
      </c>
      <c r="AM5">
        <v>3.6359806761944071</v>
      </c>
      <c r="AN5">
        <v>5.9769025179731923</v>
      </c>
    </row>
    <row r="6" spans="1:40" x14ac:dyDescent="0.45">
      <c r="A6" s="1" t="s">
        <v>435</v>
      </c>
      <c r="B6">
        <v>89.005690827819009</v>
      </c>
      <c r="C6">
        <v>9.1320148715661382</v>
      </c>
      <c r="D6">
        <v>3.0171551284176852</v>
      </c>
      <c r="E6">
        <v>0.62418950631760717</v>
      </c>
      <c r="F6">
        <v>47.019651416624427</v>
      </c>
      <c r="G6">
        <v>7.6837140904676069</v>
      </c>
      <c r="H6">
        <v>115.180665138938</v>
      </c>
      <c r="I6">
        <v>17.438159026968229</v>
      </c>
      <c r="J6">
        <v>3.1006473347384311</v>
      </c>
      <c r="K6">
        <v>14.117083289210139</v>
      </c>
      <c r="L6">
        <v>649.65146203610925</v>
      </c>
      <c r="M6">
        <v>20.559694021222612</v>
      </c>
      <c r="N6">
        <v>11.964364971773341</v>
      </c>
      <c r="O6">
        <v>1.37019096849612</v>
      </c>
      <c r="P6">
        <v>6.6729321997167759</v>
      </c>
      <c r="Q6">
        <v>4.4951253988714619</v>
      </c>
      <c r="R6">
        <v>4.0914414460382984</v>
      </c>
      <c r="S6">
        <v>40.036182319243622</v>
      </c>
      <c r="T6">
        <v>4.4399100983643089</v>
      </c>
      <c r="U6">
        <v>17.86997437786588</v>
      </c>
      <c r="V6">
        <v>697.63073218947227</v>
      </c>
      <c r="W6">
        <v>369.14292572145911</v>
      </c>
      <c r="X6">
        <v>2.0930712490543448</v>
      </c>
      <c r="Y6">
        <v>0.99701105128474532</v>
      </c>
      <c r="Z6">
        <v>28.109347137966061</v>
      </c>
      <c r="AA6">
        <v>13.6245494051555</v>
      </c>
      <c r="AB6">
        <v>2.3409254075020329</v>
      </c>
      <c r="AC6">
        <v>25.729555540591619</v>
      </c>
      <c r="AD6">
        <v>34.781393595158526</v>
      </c>
      <c r="AE6">
        <v>8.7088894279577325</v>
      </c>
      <c r="AF6">
        <v>13.9118538796337</v>
      </c>
      <c r="AG6">
        <v>164.26998634742341</v>
      </c>
      <c r="AH6">
        <v>92.549053236721875</v>
      </c>
      <c r="AI6">
        <v>23.824624885191088</v>
      </c>
      <c r="AJ6">
        <v>182.0290591578059</v>
      </c>
      <c r="AK6">
        <v>83.451716846252907</v>
      </c>
      <c r="AL6">
        <v>344.29938814281172</v>
      </c>
      <c r="AM6">
        <v>9.9950646062954274</v>
      </c>
      <c r="AN6">
        <v>41.322398143352601</v>
      </c>
    </row>
    <row r="7" spans="1:40" x14ac:dyDescent="0.45">
      <c r="A7" s="1" t="s">
        <v>436</v>
      </c>
      <c r="B7">
        <v>23.823890759870881</v>
      </c>
      <c r="C7">
        <v>2.9345680055161112</v>
      </c>
      <c r="D7">
        <v>0.49165530136719282</v>
      </c>
      <c r="E7">
        <v>0.14162908303400301</v>
      </c>
      <c r="F7">
        <v>9.0225966497637256</v>
      </c>
      <c r="G7">
        <v>2.2508153254129462</v>
      </c>
      <c r="H7">
        <v>11.654017889511501</v>
      </c>
      <c r="I7">
        <v>2.320182407695663</v>
      </c>
      <c r="J7">
        <v>1.149523343397354</v>
      </c>
      <c r="K7">
        <v>0.91749079191735416</v>
      </c>
      <c r="L7">
        <v>7.1434660726445909</v>
      </c>
      <c r="M7">
        <v>5.2641168280350881</v>
      </c>
      <c r="N7">
        <v>2.0727225759628891</v>
      </c>
      <c r="O7">
        <v>0.66391610416582658</v>
      </c>
      <c r="P7">
        <v>4.7851737316101319</v>
      </c>
      <c r="Q7">
        <v>2.0986426868828052</v>
      </c>
      <c r="R7">
        <v>1.202738668543035</v>
      </c>
      <c r="S7">
        <v>13.33429242775998</v>
      </c>
      <c r="T7">
        <v>1.183034191899522</v>
      </c>
      <c r="U7">
        <v>10.055893305176641</v>
      </c>
      <c r="V7">
        <v>17.959085318836198</v>
      </c>
      <c r="W7">
        <v>21.21648774222297</v>
      </c>
      <c r="X7">
        <v>0.188629738589038</v>
      </c>
      <c r="Y7">
        <v>0.66234142479203229</v>
      </c>
      <c r="Z7">
        <v>2.9502730274409519</v>
      </c>
      <c r="AA7">
        <v>7.4201980911828533</v>
      </c>
      <c r="AB7">
        <v>1.643309121715367</v>
      </c>
      <c r="AC7">
        <v>8.6522840555849516</v>
      </c>
      <c r="AD7">
        <v>5.2874451967993901</v>
      </c>
      <c r="AE7">
        <v>2.4512542855243198</v>
      </c>
      <c r="AF7">
        <v>1.7452486420105151</v>
      </c>
      <c r="AG7">
        <v>17.090760645184851</v>
      </c>
      <c r="AH7">
        <v>18.677383570954468</v>
      </c>
      <c r="AI7">
        <v>3.1500747687408608</v>
      </c>
      <c r="AJ7">
        <v>36.976246333544019</v>
      </c>
      <c r="AK7">
        <v>13.056580440816401</v>
      </c>
      <c r="AL7">
        <v>88.231065223456397</v>
      </c>
      <c r="AM7">
        <v>0.88228676879560597</v>
      </c>
      <c r="AN7">
        <v>2.5982703286632831</v>
      </c>
    </row>
    <row r="8" spans="1:40" x14ac:dyDescent="0.45">
      <c r="A8" s="1" t="s">
        <v>437</v>
      </c>
      <c r="B8">
        <v>9.2759496143267786</v>
      </c>
      <c r="C8">
        <v>1.135023441841293</v>
      </c>
      <c r="D8">
        <v>0.33743658996353992</v>
      </c>
      <c r="E8">
        <v>6.8631924024296742E-2</v>
      </c>
      <c r="F8">
        <v>3.36486024065906</v>
      </c>
      <c r="G8">
        <v>1.013966444119764</v>
      </c>
      <c r="H8">
        <v>9.7086367916246346</v>
      </c>
      <c r="I8">
        <v>1.5055430025470009</v>
      </c>
      <c r="J8">
        <v>1.0611291297292651</v>
      </c>
      <c r="K8">
        <v>0.37921729685518668</v>
      </c>
      <c r="L8">
        <v>1.7967903363507229</v>
      </c>
      <c r="M8">
        <v>2.38774044674589</v>
      </c>
      <c r="N8">
        <v>0.75084960075260609</v>
      </c>
      <c r="O8">
        <v>0.1466788721426836</v>
      </c>
      <c r="P8">
        <v>6.1930054410009667</v>
      </c>
      <c r="Q8">
        <v>0.67852429784571477</v>
      </c>
      <c r="R8">
        <v>1.00792167116426</v>
      </c>
      <c r="S8">
        <v>12.01746335875878</v>
      </c>
      <c r="T8">
        <v>0.84208295723664661</v>
      </c>
      <c r="U8">
        <v>2.2313626261224919</v>
      </c>
      <c r="V8">
        <v>5.6892154991234456</v>
      </c>
      <c r="W8">
        <v>10.315377378791879</v>
      </c>
      <c r="X8">
        <v>7.0812096001817232E-2</v>
      </c>
      <c r="Y8">
        <v>0.18863639019480721</v>
      </c>
      <c r="Z8">
        <v>1.176031469709059</v>
      </c>
      <c r="AA8">
        <v>2.268905835887816</v>
      </c>
      <c r="AB8">
        <v>0.4230355987013561</v>
      </c>
      <c r="AC8">
        <v>5.3900425097092937</v>
      </c>
      <c r="AD8">
        <v>2.5672168113569889</v>
      </c>
      <c r="AE8">
        <v>1.800029712119374</v>
      </c>
      <c r="AF8">
        <v>1.031739223871518</v>
      </c>
      <c r="AG8">
        <v>9.1077949255361332</v>
      </c>
      <c r="AH8">
        <v>11.97967593253909</v>
      </c>
      <c r="AI8">
        <v>2.0987375686444181</v>
      </c>
      <c r="AJ8">
        <v>24.081204926155891</v>
      </c>
      <c r="AK8">
        <v>7.1480306209641018</v>
      </c>
      <c r="AL8">
        <v>51.47741999219302</v>
      </c>
      <c r="AM8">
        <v>0.26907067033713389</v>
      </c>
      <c r="AN8">
        <v>2.4798598713488822</v>
      </c>
    </row>
    <row r="9" spans="1:40" x14ac:dyDescent="0.45">
      <c r="A9" s="1" t="s">
        <v>438</v>
      </c>
      <c r="B9">
        <v>1.6370540167913219</v>
      </c>
      <c r="C9">
        <v>0.1684241221204078</v>
      </c>
      <c r="D9">
        <v>5.3757173858693517E-2</v>
      </c>
      <c r="E9">
        <v>1.11364028724699E-2</v>
      </c>
      <c r="F9">
        <v>1.236493380335707</v>
      </c>
      <c r="G9">
        <v>0.2125316606695577</v>
      </c>
      <c r="H9">
        <v>1.8115951023652559</v>
      </c>
      <c r="I9">
        <v>0.2720989688256566</v>
      </c>
      <c r="J9">
        <v>8.1640656005606743E-2</v>
      </c>
      <c r="K9">
        <v>0.198094402041952</v>
      </c>
      <c r="L9">
        <v>6.7049812325868441</v>
      </c>
      <c r="M9">
        <v>0.47650994086298132</v>
      </c>
      <c r="N9">
        <v>0.29769351545913197</v>
      </c>
      <c r="O9">
        <v>2.8078848120711979E-2</v>
      </c>
      <c r="P9">
        <v>0.13256716485393019</v>
      </c>
      <c r="Q9">
        <v>7.464591492090579E-2</v>
      </c>
      <c r="R9">
        <v>9.2428532481560535E-2</v>
      </c>
      <c r="S9">
        <v>0.99803469615765872</v>
      </c>
      <c r="T9">
        <v>9.9351273531327416E-2</v>
      </c>
      <c r="U9">
        <v>0.34827736600587628</v>
      </c>
      <c r="V9">
        <v>12.710542025674879</v>
      </c>
      <c r="W9">
        <v>8.1422541661265004</v>
      </c>
      <c r="X9">
        <v>3.9130036477588823E-2</v>
      </c>
      <c r="Y9">
        <v>2.7910986347842091E-2</v>
      </c>
      <c r="Z9">
        <v>0.48258694681639069</v>
      </c>
      <c r="AA9">
        <v>0.3479904726598616</v>
      </c>
      <c r="AB9">
        <v>5.0708673256135262E-2</v>
      </c>
      <c r="AC9">
        <v>0.57946734562059043</v>
      </c>
      <c r="AD9">
        <v>0.60854516785700552</v>
      </c>
      <c r="AE9">
        <v>0.19268491458030201</v>
      </c>
      <c r="AF9">
        <v>0.24745350307190109</v>
      </c>
      <c r="AG9">
        <v>2.82618825004884</v>
      </c>
      <c r="AH9">
        <v>1.846881899771827</v>
      </c>
      <c r="AI9">
        <v>0.43263336729165708</v>
      </c>
      <c r="AJ9">
        <v>3.619591850783634</v>
      </c>
      <c r="AK9">
        <v>1.5383862379963309</v>
      </c>
      <c r="AL9">
        <v>6.3015938711126847</v>
      </c>
      <c r="AM9">
        <v>0.1665078872968985</v>
      </c>
      <c r="AN9">
        <v>0.90370041705857973</v>
      </c>
    </row>
    <row r="10" spans="1:40" x14ac:dyDescent="0.45">
      <c r="A10" s="1" t="s">
        <v>439</v>
      </c>
      <c r="B10">
        <v>103.0518461417717</v>
      </c>
      <c r="C10">
        <v>2.18464622847983</v>
      </c>
      <c r="D10">
        <v>0.1763226381698553</v>
      </c>
      <c r="E10">
        <v>2.7584412681120361E-2</v>
      </c>
      <c r="F10">
        <v>2.3793788648680989</v>
      </c>
      <c r="G10">
        <v>0.64351287205726571</v>
      </c>
      <c r="H10">
        <v>2.748184671849323</v>
      </c>
      <c r="I10">
        <v>0.1895786131762548</v>
      </c>
      <c r="J10">
        <v>9.6194164036754556E-2</v>
      </c>
      <c r="K10">
        <v>7.8518546601745814E-2</v>
      </c>
      <c r="L10">
        <v>0.34579569083409167</v>
      </c>
      <c r="M10">
        <v>0.37343595162897708</v>
      </c>
      <c r="N10">
        <v>0.14880296866749401</v>
      </c>
      <c r="O10">
        <v>3.7682625363467399E-2</v>
      </c>
      <c r="P10">
        <v>6.0379912871950013E-2</v>
      </c>
      <c r="Q10">
        <v>3.5125056278999131E-2</v>
      </c>
      <c r="R10">
        <v>0.1084933721525682</v>
      </c>
      <c r="S10">
        <v>1.129794616370174</v>
      </c>
      <c r="T10">
        <v>0.17651423577707059</v>
      </c>
      <c r="U10">
        <v>0.21681955129374439</v>
      </c>
      <c r="V10">
        <v>1.3669928008575409</v>
      </c>
      <c r="W10">
        <v>2.6445159798365778</v>
      </c>
      <c r="X10">
        <v>2.422292320657626E-2</v>
      </c>
      <c r="Y10">
        <v>2.6501989756948459E-2</v>
      </c>
      <c r="Z10">
        <v>0.2193607333110569</v>
      </c>
      <c r="AA10">
        <v>0.33135393038299449</v>
      </c>
      <c r="AB10">
        <v>3.8011311235233831E-2</v>
      </c>
      <c r="AC10">
        <v>2.1286630485166169</v>
      </c>
      <c r="AD10">
        <v>0.88789050636401901</v>
      </c>
      <c r="AE10">
        <v>0.20042365093053091</v>
      </c>
      <c r="AF10">
        <v>0.66904241121903529</v>
      </c>
      <c r="AG10">
        <v>22.42790597562864</v>
      </c>
      <c r="AH10">
        <v>2.134516928346109</v>
      </c>
      <c r="AI10">
        <v>0.91300234274918701</v>
      </c>
      <c r="AJ10">
        <v>4.854232776351096</v>
      </c>
      <c r="AK10">
        <v>2.6205421062608898</v>
      </c>
      <c r="AL10">
        <v>3.3786147911257531</v>
      </c>
      <c r="AM10">
        <v>6.2701341168046654E-2</v>
      </c>
      <c r="AN10">
        <v>1.9593188096642851</v>
      </c>
    </row>
    <row r="11" spans="1:40" x14ac:dyDescent="0.45">
      <c r="A11" s="1" t="s">
        <v>440</v>
      </c>
      <c r="B11">
        <v>89.864201357834631</v>
      </c>
      <c r="C11">
        <v>19.375664039175831</v>
      </c>
      <c r="D11">
        <v>0.15193797710933241</v>
      </c>
      <c r="E11">
        <v>5.6355239109016448E-3</v>
      </c>
      <c r="F11">
        <v>0.12601268533926929</v>
      </c>
      <c r="G11">
        <v>0.1218247234584962</v>
      </c>
      <c r="H11">
        <v>4.0947295139002469</v>
      </c>
      <c r="I11">
        <v>0.13157507973162</v>
      </c>
      <c r="J11">
        <v>2.1536452353166299E-2</v>
      </c>
      <c r="K11">
        <v>4.7937278233749457E-2</v>
      </c>
      <c r="L11">
        <v>0.20920310622731639</v>
      </c>
      <c r="M11">
        <v>5.3671001110352071E-2</v>
      </c>
      <c r="N11">
        <v>1.7759209628118371E-2</v>
      </c>
      <c r="O11">
        <v>3.5002875067434318E-2</v>
      </c>
      <c r="P11">
        <v>1.4197359174049009E-2</v>
      </c>
      <c r="Q11">
        <v>1.275249280867978E-2</v>
      </c>
      <c r="R11">
        <v>5.223804655909807E-2</v>
      </c>
      <c r="S11">
        <v>0.26667144572231338</v>
      </c>
      <c r="T11">
        <v>0.10972063942715279</v>
      </c>
      <c r="U11">
        <v>9.9651811037856947E-2</v>
      </c>
      <c r="V11">
        <v>1.352177721272747</v>
      </c>
      <c r="W11">
        <v>5.1904064677432622</v>
      </c>
      <c r="X11">
        <v>2.7741502790017119E-2</v>
      </c>
      <c r="Y11">
        <v>5.0104606407356291E-3</v>
      </c>
      <c r="Z11">
        <v>0.13291688622671929</v>
      </c>
      <c r="AA11">
        <v>0.1049105860105224</v>
      </c>
      <c r="AB11">
        <v>1.7631977253176809E-2</v>
      </c>
      <c r="AC11">
        <v>0.48405057186637851</v>
      </c>
      <c r="AD11">
        <v>1.2780214730337991</v>
      </c>
      <c r="AE11">
        <v>0.15019154307189081</v>
      </c>
      <c r="AF11">
        <v>1.0788919092681939</v>
      </c>
      <c r="AG11">
        <v>22.612269793846949</v>
      </c>
      <c r="AH11">
        <v>1.6770052799782651</v>
      </c>
      <c r="AI11">
        <v>1.3564102546275181</v>
      </c>
      <c r="AJ11">
        <v>3.6826914546482481</v>
      </c>
      <c r="AK11">
        <v>3.4091606263194012</v>
      </c>
      <c r="AL11">
        <v>2.4134430084023131</v>
      </c>
      <c r="AM11">
        <v>6.7870563018344404E-2</v>
      </c>
      <c r="AN11">
        <v>0.23457013071260779</v>
      </c>
    </row>
    <row r="12" spans="1:40" x14ac:dyDescent="0.45">
      <c r="A12" s="1" t="s">
        <v>441</v>
      </c>
      <c r="B12">
        <v>9.0267015620793831</v>
      </c>
      <c r="C12">
        <v>0.68507567117100954</v>
      </c>
      <c r="D12">
        <v>7.8981064316264532E-2</v>
      </c>
      <c r="E12">
        <v>6.7029916161806258E-3</v>
      </c>
      <c r="F12">
        <v>0.20725296979690139</v>
      </c>
      <c r="G12">
        <v>8.0435455495367791E-2</v>
      </c>
      <c r="H12">
        <v>0.72726921358932461</v>
      </c>
      <c r="I12">
        <v>3.6162141749530807E-2</v>
      </c>
      <c r="J12">
        <v>9.0030350455556171E-2</v>
      </c>
      <c r="K12">
        <v>9.1659855478812904E-3</v>
      </c>
      <c r="L12">
        <v>5.5408503492438241E-2</v>
      </c>
      <c r="M12">
        <v>7.5168651955948101E-2</v>
      </c>
      <c r="N12">
        <v>5.099482877889213E-2</v>
      </c>
      <c r="O12">
        <v>6.3052138537793784E-3</v>
      </c>
      <c r="P12">
        <v>2.35460799945541E-2</v>
      </c>
      <c r="Q12">
        <v>1.2042221060201291E-2</v>
      </c>
      <c r="R12">
        <v>8.1422339393297058E-2</v>
      </c>
      <c r="S12">
        <v>1.0107300082575681</v>
      </c>
      <c r="T12">
        <v>7.4669602298208682E-2</v>
      </c>
      <c r="U12">
        <v>5.5535393169703323E-2</v>
      </c>
      <c r="V12">
        <v>0.22859108293304439</v>
      </c>
      <c r="W12">
        <v>0.51412183592036464</v>
      </c>
      <c r="X12">
        <v>4.144896180331906E-3</v>
      </c>
      <c r="Y12">
        <v>8.1662655296498386E-3</v>
      </c>
      <c r="Z12">
        <v>5.362782910604335E-2</v>
      </c>
      <c r="AA12">
        <v>0.1093874242602933</v>
      </c>
      <c r="AB12">
        <v>8.5420826786869655E-3</v>
      </c>
      <c r="AC12">
        <v>0.81894625887783568</v>
      </c>
      <c r="AD12">
        <v>0.23257719668670521</v>
      </c>
      <c r="AE12">
        <v>0.1421554623032284</v>
      </c>
      <c r="AF12">
        <v>0.12746048199775231</v>
      </c>
      <c r="AG12">
        <v>3.8331959231184118</v>
      </c>
      <c r="AH12">
        <v>0.78391202352228517</v>
      </c>
      <c r="AI12">
        <v>0.2249871392501451</v>
      </c>
      <c r="AJ12">
        <v>1.795676891618067</v>
      </c>
      <c r="AK12">
        <v>0.64094453699223441</v>
      </c>
      <c r="AL12">
        <v>0.91323195421972214</v>
      </c>
      <c r="AM12">
        <v>2.4020913323061211E-2</v>
      </c>
      <c r="AN12">
        <v>5.960805663221827E-2</v>
      </c>
    </row>
    <row r="13" spans="1:40" x14ac:dyDescent="0.45">
      <c r="A13" s="1" t="s">
        <v>442</v>
      </c>
      <c r="B13">
        <v>56.926259891336933</v>
      </c>
      <c r="C13">
        <v>1.103609286774627</v>
      </c>
      <c r="D13">
        <v>0.11136696410450619</v>
      </c>
      <c r="E13">
        <v>8.8053697995632389E-3</v>
      </c>
      <c r="F13">
        <v>0.20417033981027219</v>
      </c>
      <c r="G13">
        <v>9.0204106021239419E-2</v>
      </c>
      <c r="H13">
        <v>1.804357969761176</v>
      </c>
      <c r="I13">
        <v>9.0363499487688223E-2</v>
      </c>
      <c r="J13">
        <v>2.9421787409101181E-2</v>
      </c>
      <c r="K13">
        <v>3.3312806196094058E-2</v>
      </c>
      <c r="L13">
        <v>0.17812594192240741</v>
      </c>
      <c r="M13">
        <v>7.0153352862712751E-2</v>
      </c>
      <c r="N13">
        <v>2.5029844329041789E-2</v>
      </c>
      <c r="O13">
        <v>3.3886917271952227E-2</v>
      </c>
      <c r="P13">
        <v>1.4363493868106789E-2</v>
      </c>
      <c r="Q13">
        <v>1.115778598935282E-2</v>
      </c>
      <c r="R13">
        <v>4.9800523695718198E-2</v>
      </c>
      <c r="S13">
        <v>0.34759372670747313</v>
      </c>
      <c r="T13">
        <v>6.7463518167923203E-2</v>
      </c>
      <c r="U13">
        <v>8.5597651379393264E-2</v>
      </c>
      <c r="V13">
        <v>1.10120303027799</v>
      </c>
      <c r="W13">
        <v>2.0961564792698182</v>
      </c>
      <c r="X13">
        <v>2.27800408250328E-2</v>
      </c>
      <c r="Y13">
        <v>7.1574640130719468E-3</v>
      </c>
      <c r="Z13">
        <v>0.17543757961424211</v>
      </c>
      <c r="AA13">
        <v>0.1222706404774838</v>
      </c>
      <c r="AB13">
        <v>1.299530248472899E-2</v>
      </c>
      <c r="AC13">
        <v>0.49448053474823911</v>
      </c>
      <c r="AD13">
        <v>0.95056500892751417</v>
      </c>
      <c r="AE13">
        <v>0.1547564586047325</v>
      </c>
      <c r="AF13">
        <v>0.67800987604265806</v>
      </c>
      <c r="AG13">
        <v>19.907570770168832</v>
      </c>
      <c r="AH13">
        <v>1.196669514488252</v>
      </c>
      <c r="AI13">
        <v>0.76112701353387135</v>
      </c>
      <c r="AJ13">
        <v>2.3419163008656518</v>
      </c>
      <c r="AK13">
        <v>1.932304342683683</v>
      </c>
      <c r="AL13">
        <v>1.8835692295313129</v>
      </c>
      <c r="AM13">
        <v>2.6630700603778191E-2</v>
      </c>
      <c r="AN13">
        <v>3.287297995787299</v>
      </c>
    </row>
    <row r="14" spans="1:40" x14ac:dyDescent="0.45">
      <c r="A14" s="1" t="s">
        <v>443</v>
      </c>
      <c r="B14">
        <v>37.421850825165748</v>
      </c>
      <c r="C14">
        <v>1.386151345312391</v>
      </c>
      <c r="D14">
        <v>0.81286744904165364</v>
      </c>
      <c r="E14">
        <v>1.247127345849461E-2</v>
      </c>
      <c r="F14">
        <v>0.9036079948417427</v>
      </c>
      <c r="G14">
        <v>0.24992806599327549</v>
      </c>
      <c r="H14">
        <v>2.1566062982576049</v>
      </c>
      <c r="I14">
        <v>6.4504676775604272E-2</v>
      </c>
      <c r="J14">
        <v>7.7693608259069208E-2</v>
      </c>
      <c r="K14">
        <v>2.1363516737138481E-2</v>
      </c>
      <c r="L14">
        <v>0.12933462925977041</v>
      </c>
      <c r="M14">
        <v>0.38874370103130801</v>
      </c>
      <c r="N14">
        <v>0.14891717791002401</v>
      </c>
      <c r="O14">
        <v>2.1973171286967481E-2</v>
      </c>
      <c r="P14">
        <v>6.6248896724307602E-2</v>
      </c>
      <c r="Q14">
        <v>4.3569206089576117E-2</v>
      </c>
      <c r="R14">
        <v>8.6765557845271415E-2</v>
      </c>
      <c r="S14">
        <v>0.91134468357947895</v>
      </c>
      <c r="T14">
        <v>9.4376998667946285E-2</v>
      </c>
      <c r="U14">
        <v>0.15757730196533379</v>
      </c>
      <c r="V14">
        <v>0.56037973435300525</v>
      </c>
      <c r="W14">
        <v>1.137731880706083</v>
      </c>
      <c r="X14">
        <v>1.0505952263665949E-2</v>
      </c>
      <c r="Y14">
        <v>4.8102888861266943E-2</v>
      </c>
      <c r="Z14">
        <v>0.1213136624665299</v>
      </c>
      <c r="AA14">
        <v>0.52303881259216445</v>
      </c>
      <c r="AB14">
        <v>2.8513801389486639E-2</v>
      </c>
      <c r="AC14">
        <v>2.7071391233381559</v>
      </c>
      <c r="AD14">
        <v>0.8282739067635676</v>
      </c>
      <c r="AE14">
        <v>0.15774138043321639</v>
      </c>
      <c r="AF14">
        <v>0.5227725131064247</v>
      </c>
      <c r="AG14">
        <v>17.765176991269289</v>
      </c>
      <c r="AH14">
        <v>1.4012929287414211</v>
      </c>
      <c r="AI14">
        <v>0.68554779213628581</v>
      </c>
      <c r="AJ14">
        <v>2.6507944005737598</v>
      </c>
      <c r="AK14">
        <v>1.8195588281081621</v>
      </c>
      <c r="AL14">
        <v>3.377946932533904</v>
      </c>
      <c r="AM14">
        <v>3.7606960859480912E-2</v>
      </c>
      <c r="AN14">
        <v>0.30097881542467431</v>
      </c>
    </row>
    <row r="15" spans="1:40" x14ac:dyDescent="0.45">
      <c r="A15" s="1" t="s">
        <v>444</v>
      </c>
      <c r="B15">
        <v>77.164337017755912</v>
      </c>
      <c r="C15">
        <v>1.9773899975370111</v>
      </c>
      <c r="D15">
        <v>0.35152671751045239</v>
      </c>
      <c r="E15">
        <v>6.377477401585457E-3</v>
      </c>
      <c r="F15">
        <v>0.10790306652745869</v>
      </c>
      <c r="G15">
        <v>6.6456674461014081E-2</v>
      </c>
      <c r="H15">
        <v>2.1225182309213779</v>
      </c>
      <c r="I15">
        <v>7.9010651321922309E-2</v>
      </c>
      <c r="J15">
        <v>6.6805426830550234E-3</v>
      </c>
      <c r="K15">
        <v>4.9536238973082972E-2</v>
      </c>
      <c r="L15">
        <v>0.19833706211306101</v>
      </c>
      <c r="M15">
        <v>3.8929516799048228E-2</v>
      </c>
      <c r="N15">
        <v>1.8385259285507761E-2</v>
      </c>
      <c r="O15">
        <v>3.3185729925282299E-2</v>
      </c>
      <c r="P15">
        <v>1.14544776043028E-2</v>
      </c>
      <c r="Q15">
        <v>1.078382196901388E-2</v>
      </c>
      <c r="R15">
        <v>2.8546214681840269E-2</v>
      </c>
      <c r="S15">
        <v>9.8399814722710074E-2</v>
      </c>
      <c r="T15">
        <v>5.8921721065661403E-2</v>
      </c>
      <c r="U15">
        <v>0.100204741894171</v>
      </c>
      <c r="V15">
        <v>1.2799290194811059</v>
      </c>
      <c r="W15">
        <v>3.0651338481964721</v>
      </c>
      <c r="X15">
        <v>2.6804816330956251E-2</v>
      </c>
      <c r="Y15">
        <v>3.0501825587272709E-3</v>
      </c>
      <c r="Z15">
        <v>0.13153455945136011</v>
      </c>
      <c r="AA15">
        <v>7.847771948510851E-2</v>
      </c>
      <c r="AB15">
        <v>1.547151170926195E-2</v>
      </c>
      <c r="AC15">
        <v>1.0873304953040459</v>
      </c>
      <c r="AD15">
        <v>1.1174951809557541</v>
      </c>
      <c r="AE15">
        <v>0.12779277146186779</v>
      </c>
      <c r="AF15">
        <v>0.59135777149465207</v>
      </c>
      <c r="AG15">
        <v>22.430431653076809</v>
      </c>
      <c r="AH15">
        <v>1.1168780704561549</v>
      </c>
      <c r="AI15">
        <v>0.77453907817134171</v>
      </c>
      <c r="AJ15">
        <v>2.0652424422580729</v>
      </c>
      <c r="AK15">
        <v>2.0604582936091651</v>
      </c>
      <c r="AL15">
        <v>2.1154240590095559</v>
      </c>
      <c r="AM15">
        <v>2.121799193868679E-2</v>
      </c>
      <c r="AN15">
        <v>1.029583616995762</v>
      </c>
    </row>
    <row r="16" spans="1:40" x14ac:dyDescent="0.45">
      <c r="A16" s="1" t="s">
        <v>445</v>
      </c>
      <c r="B16">
        <v>65.532197042009827</v>
      </c>
      <c r="C16">
        <v>10.18721020989943</v>
      </c>
      <c r="D16">
        <v>0.95394954746027394</v>
      </c>
      <c r="E16">
        <v>1.584886970442307E-2</v>
      </c>
      <c r="F16">
        <v>0.31139678066599891</v>
      </c>
      <c r="G16">
        <v>0.1899669531868769</v>
      </c>
      <c r="H16">
        <v>3.4805704903624441</v>
      </c>
      <c r="I16">
        <v>0.12854416632636961</v>
      </c>
      <c r="J16">
        <v>2.07663478840871E-2</v>
      </c>
      <c r="K16">
        <v>4.9836267474601223E-2</v>
      </c>
      <c r="L16">
        <v>0.2365605168018029</v>
      </c>
      <c r="M16">
        <v>9.0307955395264844E-2</v>
      </c>
      <c r="N16">
        <v>5.6941920160272941E-2</v>
      </c>
      <c r="O16">
        <v>2.9242685333726589E-2</v>
      </c>
      <c r="P16">
        <v>2.4860507068366979E-2</v>
      </c>
      <c r="Q16">
        <v>1.8208377387730689E-2</v>
      </c>
      <c r="R16">
        <v>0.36802888215903712</v>
      </c>
      <c r="S16">
        <v>0.26885602655197888</v>
      </c>
      <c r="T16">
        <v>0.12637670253483529</v>
      </c>
      <c r="U16">
        <v>0.141107645424949</v>
      </c>
      <c r="V16">
        <v>1.117012315717743</v>
      </c>
      <c r="W16">
        <v>2.6479808576985491</v>
      </c>
      <c r="X16">
        <v>2.2352299018223599E-2</v>
      </c>
      <c r="Y16">
        <v>7.6055327105663088E-3</v>
      </c>
      <c r="Z16">
        <v>0.20692469500184901</v>
      </c>
      <c r="AA16">
        <v>0.1351416582329007</v>
      </c>
      <c r="AB16">
        <v>1.687001873120773E-2</v>
      </c>
      <c r="AC16">
        <v>3.18198243909087</v>
      </c>
      <c r="AD16">
        <v>1.7741786593260269</v>
      </c>
      <c r="AE16">
        <v>0.12190329011970891</v>
      </c>
      <c r="AF16">
        <v>0.99310305491156514</v>
      </c>
      <c r="AG16">
        <v>39.849732099687081</v>
      </c>
      <c r="AH16">
        <v>3.3910603747945718</v>
      </c>
      <c r="AI16">
        <v>1.426415639317931</v>
      </c>
      <c r="AJ16">
        <v>3.9755638794925252</v>
      </c>
      <c r="AK16">
        <v>3.8177804041930612</v>
      </c>
      <c r="AL16">
        <v>3.4605506355488429</v>
      </c>
      <c r="AM16">
        <v>6.485975279694231E-2</v>
      </c>
      <c r="AN16">
        <v>0.68851347161627097</v>
      </c>
    </row>
    <row r="17" spans="1:40" x14ac:dyDescent="0.45">
      <c r="A17" s="1" t="s">
        <v>446</v>
      </c>
      <c r="B17">
        <v>14.021019755083859</v>
      </c>
      <c r="C17">
        <v>0.95450139365605069</v>
      </c>
      <c r="D17">
        <v>0.22257888598858491</v>
      </c>
      <c r="E17">
        <v>3.286497572593769E-2</v>
      </c>
      <c r="F17">
        <v>7.1557286435593156E-2</v>
      </c>
      <c r="G17">
        <v>4.8100653950269537E-2</v>
      </c>
      <c r="H17">
        <v>1.302317812655458</v>
      </c>
      <c r="I17">
        <v>2.7299808327150631E-2</v>
      </c>
      <c r="J17">
        <v>5.0997617382379382E-3</v>
      </c>
      <c r="K17">
        <v>6.7075461001687257E-3</v>
      </c>
      <c r="L17">
        <v>6.010424943187332E-2</v>
      </c>
      <c r="M17">
        <v>1.9738696618563131E-2</v>
      </c>
      <c r="N17">
        <v>1.3653282371592581E-2</v>
      </c>
      <c r="O17">
        <v>3.4345545514807372E-3</v>
      </c>
      <c r="P17">
        <v>5.748686441102162E-3</v>
      </c>
      <c r="Q17">
        <v>3.8472071158120319E-3</v>
      </c>
      <c r="R17">
        <v>1.167243384742237E-2</v>
      </c>
      <c r="S17">
        <v>8.0846871702371204E-2</v>
      </c>
      <c r="T17">
        <v>1.4859563030373149E-2</v>
      </c>
      <c r="U17">
        <v>3.2864050622050313E-2</v>
      </c>
      <c r="V17">
        <v>0.19863264219916019</v>
      </c>
      <c r="W17">
        <v>0.39431105314321979</v>
      </c>
      <c r="X17">
        <v>3.011639978939423E-3</v>
      </c>
      <c r="Y17">
        <v>1.769906994143963E-3</v>
      </c>
      <c r="Z17">
        <v>4.3114830968140852E-2</v>
      </c>
      <c r="AA17">
        <v>5.6354159169486003E-2</v>
      </c>
      <c r="AB17">
        <v>3.0769408504658481E-3</v>
      </c>
      <c r="AC17">
        <v>9.2523634353715387</v>
      </c>
      <c r="AD17">
        <v>0.56821742338997994</v>
      </c>
      <c r="AE17">
        <v>2.0153912259017599E-2</v>
      </c>
      <c r="AF17">
        <v>8.3496723936134054E-2</v>
      </c>
      <c r="AG17">
        <v>4.8032970816120821</v>
      </c>
      <c r="AH17">
        <v>0.31649394511827261</v>
      </c>
      <c r="AI17">
        <v>0.20742034812013371</v>
      </c>
      <c r="AJ17">
        <v>0.56331490035725884</v>
      </c>
      <c r="AK17">
        <v>0.367252958987624</v>
      </c>
      <c r="AL17">
        <v>1.545335126742907</v>
      </c>
      <c r="AM17">
        <v>1.6681022507861409E-2</v>
      </c>
      <c r="AN17">
        <v>0.19928416505107521</v>
      </c>
    </row>
    <row r="18" spans="1:40" x14ac:dyDescent="0.45">
      <c r="A18" s="1" t="s">
        <v>447</v>
      </c>
      <c r="B18">
        <v>10.382894905110559</v>
      </c>
      <c r="C18">
        <v>3.51897358686562</v>
      </c>
      <c r="D18">
        <v>19.115831685607159</v>
      </c>
      <c r="E18">
        <v>2.1652670801062101E-2</v>
      </c>
      <c r="F18">
        <v>0.1130184674466304</v>
      </c>
      <c r="G18">
        <v>0.16155997784792411</v>
      </c>
      <c r="H18">
        <v>3.0928330333256948</v>
      </c>
      <c r="I18">
        <v>8.0991686667712365E-2</v>
      </c>
      <c r="J18">
        <v>7.4558814611287031E-3</v>
      </c>
      <c r="K18">
        <v>1.6563845277193599E-2</v>
      </c>
      <c r="L18">
        <v>0.1263220813935054</v>
      </c>
      <c r="M18">
        <v>4.1273911649764433E-2</v>
      </c>
      <c r="N18">
        <v>2.1699844506575122E-2</v>
      </c>
      <c r="O18">
        <v>5.2210939435645464E-3</v>
      </c>
      <c r="P18">
        <v>1.395693255946426E-2</v>
      </c>
      <c r="Q18">
        <v>9.7818288288117651E-3</v>
      </c>
      <c r="R18">
        <v>2.256558494889448E-2</v>
      </c>
      <c r="S18">
        <v>0.14471771832691979</v>
      </c>
      <c r="T18">
        <v>4.8170417595606738E-2</v>
      </c>
      <c r="U18">
        <v>9.9283389590511473E-2</v>
      </c>
      <c r="V18">
        <v>0.36138257214749853</v>
      </c>
      <c r="W18">
        <v>1.206809056176708</v>
      </c>
      <c r="X18">
        <v>1.142688579779916E-2</v>
      </c>
      <c r="Y18">
        <v>4.6045387198472036E-3</v>
      </c>
      <c r="Z18">
        <v>0.2417012494529957</v>
      </c>
      <c r="AA18">
        <v>6.8784455272040843E-2</v>
      </c>
      <c r="AB18">
        <v>9.0398539104415438E-3</v>
      </c>
      <c r="AC18">
        <v>1.280343671888746</v>
      </c>
      <c r="AD18">
        <v>0.94910688786076103</v>
      </c>
      <c r="AE18">
        <v>3.637876972703815E-2</v>
      </c>
      <c r="AF18">
        <v>0.1720446763649375</v>
      </c>
      <c r="AG18">
        <v>59.316170514877683</v>
      </c>
      <c r="AH18">
        <v>0.82597952500498661</v>
      </c>
      <c r="AI18">
        <v>0.39994793368752218</v>
      </c>
      <c r="AJ18">
        <v>1.586132487028536</v>
      </c>
      <c r="AK18">
        <v>0.78256251908672636</v>
      </c>
      <c r="AL18">
        <v>1.5430215758428161</v>
      </c>
      <c r="AM18">
        <v>0.15207009563889351</v>
      </c>
      <c r="AN18">
        <v>8.8627220055484873E-2</v>
      </c>
    </row>
    <row r="19" spans="1:40" x14ac:dyDescent="0.45">
      <c r="A19" s="1" t="s">
        <v>448</v>
      </c>
      <c r="B19">
        <v>2.209585940629331</v>
      </c>
      <c r="C19">
        <v>7.1327302896065836</v>
      </c>
      <c r="D19">
        <v>0.79053550342858747</v>
      </c>
      <c r="E19">
        <v>4.3891664496257619E-3</v>
      </c>
      <c r="F19">
        <v>2.1926819001146441E-2</v>
      </c>
      <c r="G19">
        <v>3.2129332389558111E-2</v>
      </c>
      <c r="H19">
        <v>0.65388956406352639</v>
      </c>
      <c r="I19">
        <v>1.8170941354771489E-2</v>
      </c>
      <c r="J19">
        <v>1.407747884197766E-3</v>
      </c>
      <c r="K19">
        <v>2.8960236527896359E-3</v>
      </c>
      <c r="L19">
        <v>2.3329592574802958E-2</v>
      </c>
      <c r="M19">
        <v>7.7495814147366488E-3</v>
      </c>
      <c r="N19">
        <v>4.1621264550181494E-3</v>
      </c>
      <c r="O19">
        <v>1.040466480608027E-3</v>
      </c>
      <c r="P19">
        <v>2.5803406139839201E-3</v>
      </c>
      <c r="Q19">
        <v>1.7883163315692879E-3</v>
      </c>
      <c r="R19">
        <v>4.0403212420058758E-3</v>
      </c>
      <c r="S19">
        <v>2.0693618771261801E-2</v>
      </c>
      <c r="T19">
        <v>9.0915804177060418E-3</v>
      </c>
      <c r="U19">
        <v>1.6725463175419491E-2</v>
      </c>
      <c r="V19">
        <v>6.2500741559663786E-2</v>
      </c>
      <c r="W19">
        <v>0.17480674462656459</v>
      </c>
      <c r="X19">
        <v>2.1627168746552101E-3</v>
      </c>
      <c r="Y19">
        <v>8.3028135593608658E-4</v>
      </c>
      <c r="Z19">
        <v>4.7958225379920692E-2</v>
      </c>
      <c r="AA19">
        <v>2.7319789110920419E-2</v>
      </c>
      <c r="AB19">
        <v>1.683807457795091E-3</v>
      </c>
      <c r="AC19">
        <v>0.26185711389076161</v>
      </c>
      <c r="AD19">
        <v>0.19050347061933881</v>
      </c>
      <c r="AE19">
        <v>8.1213266137934968E-3</v>
      </c>
      <c r="AF19">
        <v>6.483362438790248E-2</v>
      </c>
      <c r="AG19">
        <v>6.7798462171900242</v>
      </c>
      <c r="AH19">
        <v>0.16715231721383769</v>
      </c>
      <c r="AI19">
        <v>9.3624252441282307E-2</v>
      </c>
      <c r="AJ19">
        <v>0.31349157195922089</v>
      </c>
      <c r="AK19">
        <v>0.22269980166943479</v>
      </c>
      <c r="AL19">
        <v>0.30697510476247508</v>
      </c>
      <c r="AM19">
        <v>3.1206707963787141E-2</v>
      </c>
      <c r="AN19">
        <v>1.5857116468890931E-2</v>
      </c>
    </row>
    <row r="20" spans="1:40" x14ac:dyDescent="0.45">
      <c r="A20" s="1" t="s">
        <v>449</v>
      </c>
      <c r="B20">
        <v>0.8405711998108083</v>
      </c>
      <c r="C20">
        <v>9.5735436248262806E-2</v>
      </c>
      <c r="D20">
        <v>2.309287325541599E-2</v>
      </c>
      <c r="E20">
        <v>5.1591728668024794</v>
      </c>
      <c r="F20">
        <v>0.55470942012244007</v>
      </c>
      <c r="G20">
        <v>0.55709852292167494</v>
      </c>
      <c r="H20">
        <v>0.528915982078067</v>
      </c>
      <c r="I20">
        <v>6.2210060485162512E-2</v>
      </c>
      <c r="J20">
        <v>0.18908402658967249</v>
      </c>
      <c r="K20">
        <v>2.5968646815786291E-2</v>
      </c>
      <c r="L20">
        <v>0.1968728404797418</v>
      </c>
      <c r="M20">
        <v>0.42471215162770137</v>
      </c>
      <c r="N20">
        <v>0.1170957793059884</v>
      </c>
      <c r="O20">
        <v>5.3365861946085093E-2</v>
      </c>
      <c r="P20">
        <v>0.135300203665012</v>
      </c>
      <c r="Q20">
        <v>0.118162862603459</v>
      </c>
      <c r="R20">
        <v>0.15096537596790061</v>
      </c>
      <c r="S20">
        <v>2.1778867149464221</v>
      </c>
      <c r="T20">
        <v>0.1310905325422235</v>
      </c>
      <c r="U20">
        <v>0.336216955413075</v>
      </c>
      <c r="V20">
        <v>0.44239309840264202</v>
      </c>
      <c r="W20">
        <v>0.61055927736210847</v>
      </c>
      <c r="X20">
        <v>6.3040401926772079E-3</v>
      </c>
      <c r="Y20">
        <v>6.7675358734651317E-2</v>
      </c>
      <c r="Z20">
        <v>0.11822280409104</v>
      </c>
      <c r="AA20">
        <v>0.74618542237700558</v>
      </c>
      <c r="AB20">
        <v>6.2591429931825746E-2</v>
      </c>
      <c r="AC20">
        <v>0.81818958153938703</v>
      </c>
      <c r="AD20">
        <v>0.22584820291814181</v>
      </c>
      <c r="AE20">
        <v>0.30437181964023091</v>
      </c>
      <c r="AF20">
        <v>0.1021187795037883</v>
      </c>
      <c r="AG20">
        <v>0.77322325039179118</v>
      </c>
      <c r="AH20">
        <v>1.622426780869846</v>
      </c>
      <c r="AI20">
        <v>0.25605712081038418</v>
      </c>
      <c r="AJ20">
        <v>3.3341200889926821</v>
      </c>
      <c r="AK20">
        <v>0.90569001335790555</v>
      </c>
      <c r="AL20">
        <v>5.8280120728859206</v>
      </c>
      <c r="AM20">
        <v>4.1394706774155333E-2</v>
      </c>
      <c r="AN20">
        <v>0.15235404339830111</v>
      </c>
    </row>
    <row r="21" spans="1:40" x14ac:dyDescent="0.45">
      <c r="A21" s="1" t="s">
        <v>450</v>
      </c>
      <c r="B21">
        <v>3.1240314959636919</v>
      </c>
      <c r="C21">
        <v>0.36932991019547279</v>
      </c>
      <c r="D21">
        <v>8.790764320773041E-2</v>
      </c>
      <c r="E21">
        <v>3.1418914582135922E-2</v>
      </c>
      <c r="F21">
        <v>136.17888169131299</v>
      </c>
      <c r="G21">
        <v>7.5599825455160623</v>
      </c>
      <c r="H21">
        <v>4.3069845117210201</v>
      </c>
      <c r="I21">
        <v>0.41212647797160529</v>
      </c>
      <c r="J21">
        <v>0.16242860418781521</v>
      </c>
      <c r="K21">
        <v>7.4284905126104153E-2</v>
      </c>
      <c r="L21">
        <v>0.53860539915778838</v>
      </c>
      <c r="M21">
        <v>64.762306973355351</v>
      </c>
      <c r="N21">
        <v>114.75807050340779</v>
      </c>
      <c r="O21">
        <v>7.3985344301813555E-2</v>
      </c>
      <c r="P21">
        <v>0.32636990160478979</v>
      </c>
      <c r="Q21">
        <v>0.27448533952761722</v>
      </c>
      <c r="R21">
        <v>1.249510409651434</v>
      </c>
      <c r="S21">
        <v>2.030909832743637</v>
      </c>
      <c r="T21">
        <v>0.30039726811198503</v>
      </c>
      <c r="U21">
        <v>2.3181482243428881</v>
      </c>
      <c r="V21">
        <v>1.681909968297866</v>
      </c>
      <c r="W21">
        <v>3.204790754492115</v>
      </c>
      <c r="X21">
        <v>2.7764326036524761E-2</v>
      </c>
      <c r="Y21">
        <v>0.1103021241135331</v>
      </c>
      <c r="Z21">
        <v>0.5286837226289659</v>
      </c>
      <c r="AA21">
        <v>1.188204141465889</v>
      </c>
      <c r="AB21">
        <v>0.30360295822188088</v>
      </c>
      <c r="AC21">
        <v>10.731387154574911</v>
      </c>
      <c r="AD21">
        <v>1.1103329528880519</v>
      </c>
      <c r="AE21">
        <v>0.53287236083121459</v>
      </c>
      <c r="AF21">
        <v>0.60853337621695569</v>
      </c>
      <c r="AG21">
        <v>4.5291478402454288</v>
      </c>
      <c r="AH21">
        <v>7.0292084153540646</v>
      </c>
      <c r="AI21">
        <v>0.83510267923528936</v>
      </c>
      <c r="AJ21">
        <v>7.5966310944694344</v>
      </c>
      <c r="AK21">
        <v>2.453103949829567</v>
      </c>
      <c r="AL21">
        <v>29.01635634107026</v>
      </c>
      <c r="AM21">
        <v>0.13460436124127609</v>
      </c>
      <c r="AN21">
        <v>7.1749103177656934</v>
      </c>
    </row>
    <row r="22" spans="1:40" x14ac:dyDescent="0.45">
      <c r="A22" s="1" t="s">
        <v>451</v>
      </c>
      <c r="B22">
        <v>0.68045413460058202</v>
      </c>
      <c r="C22">
        <v>7.0733949828313852E-2</v>
      </c>
      <c r="D22">
        <v>1.790271811744645E-2</v>
      </c>
      <c r="E22">
        <v>4.5215254919879306E-3</v>
      </c>
      <c r="F22">
        <v>459.10119527899752</v>
      </c>
      <c r="G22">
        <v>1.692817731266804</v>
      </c>
      <c r="H22">
        <v>1.2130793064802401</v>
      </c>
      <c r="I22">
        <v>6.2799973269208817E-2</v>
      </c>
      <c r="J22">
        <v>0.13148369278518421</v>
      </c>
      <c r="K22">
        <v>2.9241905916129449E-2</v>
      </c>
      <c r="L22">
        <v>8.9178213119273195E-2</v>
      </c>
      <c r="M22">
        <v>0.76676691096609828</v>
      </c>
      <c r="N22">
        <v>1.1267956986232071</v>
      </c>
      <c r="O22">
        <v>1.122967722939206E-2</v>
      </c>
      <c r="P22">
        <v>4.8439254970551779E-2</v>
      </c>
      <c r="Q22">
        <v>2.696231536845111E-2</v>
      </c>
      <c r="R22">
        <v>0.1204020754880198</v>
      </c>
      <c r="S22">
        <v>1.499462036475981</v>
      </c>
      <c r="T22">
        <v>0.13538282124715359</v>
      </c>
      <c r="U22">
        <v>0.17685143939269929</v>
      </c>
      <c r="V22">
        <v>0.28968864311706999</v>
      </c>
      <c r="W22">
        <v>2.0595121801000209</v>
      </c>
      <c r="X22">
        <v>6.1182161927633748E-3</v>
      </c>
      <c r="Y22">
        <v>2.0830841371979571E-2</v>
      </c>
      <c r="Z22">
        <v>9.4325682942488526E-2</v>
      </c>
      <c r="AA22">
        <v>0.24628482197331891</v>
      </c>
      <c r="AB22">
        <v>3.2929403902353091E-2</v>
      </c>
      <c r="AC22">
        <v>0.65249124745323317</v>
      </c>
      <c r="AD22">
        <v>0.23242258819683201</v>
      </c>
      <c r="AE22">
        <v>0.205082018695912</v>
      </c>
      <c r="AF22">
        <v>9.7708986306044576E-2</v>
      </c>
      <c r="AG22">
        <v>0.99884218321951679</v>
      </c>
      <c r="AH22">
        <v>1.3727976528670991</v>
      </c>
      <c r="AI22">
        <v>0.21357902821587951</v>
      </c>
      <c r="AJ22">
        <v>3.0017150492954721</v>
      </c>
      <c r="AK22">
        <v>0.7660430647283174</v>
      </c>
      <c r="AL22">
        <v>3.7820572293064849</v>
      </c>
      <c r="AM22">
        <v>4.8557470330360841E-2</v>
      </c>
      <c r="AN22">
        <v>6.4032083891524127</v>
      </c>
    </row>
    <row r="23" spans="1:40" x14ac:dyDescent="0.45">
      <c r="A23" s="1" t="s">
        <v>452</v>
      </c>
      <c r="B23">
        <v>0.31729897624403131</v>
      </c>
      <c r="C23">
        <v>3.2498976851262247E-2</v>
      </c>
      <c r="D23">
        <v>8.0484817446835454E-3</v>
      </c>
      <c r="E23">
        <v>1.8524781004963611E-3</v>
      </c>
      <c r="F23">
        <v>1.865601372887451</v>
      </c>
      <c r="G23">
        <v>53.329107027316823</v>
      </c>
      <c r="H23">
        <v>0.28635964104054362</v>
      </c>
      <c r="I23">
        <v>1.892035497660937E-2</v>
      </c>
      <c r="J23">
        <v>0.12445267339780219</v>
      </c>
      <c r="K23">
        <v>7.6146558365316917E-3</v>
      </c>
      <c r="L23">
        <v>3.616807583620324E-2</v>
      </c>
      <c r="M23">
        <v>0.47275521107728569</v>
      </c>
      <c r="N23">
        <v>0.17546890313641139</v>
      </c>
      <c r="O23">
        <v>8.6797404759988844E-3</v>
      </c>
      <c r="P23">
        <v>2.8412793849206669E-2</v>
      </c>
      <c r="Q23">
        <v>2.178392337954849E-2</v>
      </c>
      <c r="R23">
        <v>0.3308149257662571</v>
      </c>
      <c r="S23">
        <v>1.4350780848531981</v>
      </c>
      <c r="T23">
        <v>8.2895301972421204E-2</v>
      </c>
      <c r="U23">
        <v>0.1694676565086988</v>
      </c>
      <c r="V23">
        <v>0.2200672929972807</v>
      </c>
      <c r="W23">
        <v>0.2080936303544684</v>
      </c>
      <c r="X23">
        <v>2.0013074836877569E-3</v>
      </c>
      <c r="Y23">
        <v>1.5902536990842441E-2</v>
      </c>
      <c r="Z23">
        <v>3.7832977001773453E-2</v>
      </c>
      <c r="AA23">
        <v>0.18934236965911139</v>
      </c>
      <c r="AB23">
        <v>2.814009610493565E-2</v>
      </c>
      <c r="AC23">
        <v>3.4146111430342931</v>
      </c>
      <c r="AD23">
        <v>9.2068122469164196E-2</v>
      </c>
      <c r="AE23">
        <v>0.1908344959967504</v>
      </c>
      <c r="AF23">
        <v>0.13733250945252121</v>
      </c>
      <c r="AG23">
        <v>0.27400075623443332</v>
      </c>
      <c r="AH23">
        <v>8.4297598042442559</v>
      </c>
      <c r="AI23">
        <v>0.2418879087591026</v>
      </c>
      <c r="AJ23">
        <v>2.0630732910631151</v>
      </c>
      <c r="AK23">
        <v>0.63785656792072776</v>
      </c>
      <c r="AL23">
        <v>1.4435645286766079</v>
      </c>
      <c r="AM23">
        <v>1.3377142203599521E-2</v>
      </c>
      <c r="AN23">
        <v>0.42949873634164959</v>
      </c>
    </row>
    <row r="24" spans="1:40" x14ac:dyDescent="0.45">
      <c r="A24" s="1" t="s">
        <v>453</v>
      </c>
      <c r="B24">
        <v>5.0247014004359674</v>
      </c>
      <c r="C24">
        <v>0.65917772242196093</v>
      </c>
      <c r="D24">
        <v>0.18518977205487719</v>
      </c>
      <c r="E24">
        <v>6.6655879038912708E-2</v>
      </c>
      <c r="F24">
        <v>2.4778387154343502</v>
      </c>
      <c r="G24">
        <v>0.69018688543568374</v>
      </c>
      <c r="H24">
        <v>22.730296712870199</v>
      </c>
      <c r="I24">
        <v>3.365806726037667</v>
      </c>
      <c r="J24">
        <v>2.510888495969803</v>
      </c>
      <c r="K24">
        <v>0.33328742299045622</v>
      </c>
      <c r="L24">
        <v>2.3569193525878429</v>
      </c>
      <c r="M24">
        <v>13.828587806579931</v>
      </c>
      <c r="N24">
        <v>0.46448289456435249</v>
      </c>
      <c r="O24">
        <v>0.28506614639477079</v>
      </c>
      <c r="P24">
        <v>0.80351703246167872</v>
      </c>
      <c r="Q24">
        <v>0.66844623509670664</v>
      </c>
      <c r="R24">
        <v>0.47881444911244231</v>
      </c>
      <c r="S24">
        <v>3.5462615619650149</v>
      </c>
      <c r="T24">
        <v>0.27767524968784901</v>
      </c>
      <c r="U24">
        <v>2.4271647936510479</v>
      </c>
      <c r="V24">
        <v>2.5942867883303808</v>
      </c>
      <c r="W24">
        <v>5.2984366732916346</v>
      </c>
      <c r="X24">
        <v>4.8753231436706977E-2</v>
      </c>
      <c r="Y24">
        <v>9.1528009105752428E-2</v>
      </c>
      <c r="Z24">
        <v>0.90172306503802835</v>
      </c>
      <c r="AA24">
        <v>1.1301450819318859</v>
      </c>
      <c r="AB24">
        <v>0.5750928926323835</v>
      </c>
      <c r="AC24">
        <v>6.3263482149311443</v>
      </c>
      <c r="AD24">
        <v>2.885027958117417</v>
      </c>
      <c r="AE24">
        <v>17.511323422849241</v>
      </c>
      <c r="AF24">
        <v>2.099565409664629</v>
      </c>
      <c r="AG24">
        <v>13.197679449494499</v>
      </c>
      <c r="AH24">
        <v>41.768655844387851</v>
      </c>
      <c r="AI24">
        <v>2.7822482840605578</v>
      </c>
      <c r="AJ24">
        <v>14.362354621238911</v>
      </c>
      <c r="AK24">
        <v>7.9621016568676399</v>
      </c>
      <c r="AL24">
        <v>147.4337793230001</v>
      </c>
      <c r="AM24">
        <v>0.86451890048576385</v>
      </c>
      <c r="AN24">
        <v>9.8413692276996709</v>
      </c>
    </row>
    <row r="25" spans="1:40" x14ac:dyDescent="0.45">
      <c r="A25" s="1" t="s">
        <v>454</v>
      </c>
      <c r="B25">
        <v>36.689071787414633</v>
      </c>
      <c r="C25">
        <v>3.700429349342492</v>
      </c>
      <c r="D25">
        <v>1.378651674098228</v>
      </c>
      <c r="E25">
        <v>1.524908495364798</v>
      </c>
      <c r="F25">
        <v>9.5903904738849661</v>
      </c>
      <c r="G25">
        <v>7.0025819135607916</v>
      </c>
      <c r="H25">
        <v>19.627546800121969</v>
      </c>
      <c r="I25">
        <v>2.0348451061988468</v>
      </c>
      <c r="J25">
        <v>0.40585335395181588</v>
      </c>
      <c r="K25">
        <v>0.60974245828928586</v>
      </c>
      <c r="L25">
        <v>3.0256736989168531</v>
      </c>
      <c r="M25">
        <v>5.2488763880972158</v>
      </c>
      <c r="N25">
        <v>1.997121619765676</v>
      </c>
      <c r="O25">
        <v>0.29881150724440031</v>
      </c>
      <c r="P25">
        <v>1.406273593295025</v>
      </c>
      <c r="Q25">
        <v>0.68107173005917709</v>
      </c>
      <c r="R25">
        <v>1.73727514571546</v>
      </c>
      <c r="S25">
        <v>5.2478716796959501</v>
      </c>
      <c r="T25">
        <v>1.3139203542028459</v>
      </c>
      <c r="U25">
        <v>3.3524153060167001</v>
      </c>
      <c r="V25">
        <v>7.1304067391374097</v>
      </c>
      <c r="W25">
        <v>14.11627568058865</v>
      </c>
      <c r="X25">
        <v>0.20110426943313889</v>
      </c>
      <c r="Y25">
        <v>0.49208882501212919</v>
      </c>
      <c r="Z25">
        <v>3.027565268282093</v>
      </c>
      <c r="AA25">
        <v>5.7493267208997043</v>
      </c>
      <c r="AB25">
        <v>0.47613112075520941</v>
      </c>
      <c r="AC25">
        <v>15.81238367651523</v>
      </c>
      <c r="AD25">
        <v>11.323411994769749</v>
      </c>
      <c r="AE25">
        <v>13.01995761419994</v>
      </c>
      <c r="AF25">
        <v>7.6821136556106397</v>
      </c>
      <c r="AG25">
        <v>34.347044107147283</v>
      </c>
      <c r="AH25">
        <v>85.489636477147499</v>
      </c>
      <c r="AI25">
        <v>9.1010488598754264</v>
      </c>
      <c r="AJ25">
        <v>53.252733587060192</v>
      </c>
      <c r="AK25">
        <v>27.17989027942318</v>
      </c>
      <c r="AL25">
        <v>65.748347012471669</v>
      </c>
      <c r="AM25">
        <v>0.26895486308861177</v>
      </c>
      <c r="AN25">
        <v>2.8185135431529762</v>
      </c>
    </row>
    <row r="26" spans="1:40" x14ac:dyDescent="0.45">
      <c r="A26" s="1" t="s">
        <v>455</v>
      </c>
      <c r="B26">
        <v>1.914096802395745</v>
      </c>
      <c r="C26">
        <v>0.22408538976460521</v>
      </c>
      <c r="D26">
        <v>8.0832998145347362E-2</v>
      </c>
      <c r="E26">
        <v>5.6714843759354303E-2</v>
      </c>
      <c r="F26">
        <v>0.69595576070669629</v>
      </c>
      <c r="G26">
        <v>0.21548563536794371</v>
      </c>
      <c r="H26">
        <v>3.253026234164377</v>
      </c>
      <c r="I26">
        <v>0.43855521904305722</v>
      </c>
      <c r="J26">
        <v>3.1695674567994582E-2</v>
      </c>
      <c r="K26">
        <v>7.4264650637139218E-2</v>
      </c>
      <c r="L26">
        <v>0.4042813542741206</v>
      </c>
      <c r="M26">
        <v>0.41419104366720227</v>
      </c>
      <c r="N26">
        <v>0.1409751304016324</v>
      </c>
      <c r="O26">
        <v>3.2018622768447517E-2</v>
      </c>
      <c r="P26">
        <v>9.29416709690013E-2</v>
      </c>
      <c r="Q26">
        <v>7.7300086450286687E-2</v>
      </c>
      <c r="R26">
        <v>0.10348786921232329</v>
      </c>
      <c r="S26">
        <v>0.48259806078684642</v>
      </c>
      <c r="T26">
        <v>0.20123183435851899</v>
      </c>
      <c r="U26">
        <v>0.73375645572502368</v>
      </c>
      <c r="V26">
        <v>1.4629593879402429</v>
      </c>
      <c r="W26">
        <v>2.2762229100908411</v>
      </c>
      <c r="X26">
        <v>3.5139827967241022E-2</v>
      </c>
      <c r="Y26">
        <v>5.0826190299181888E-2</v>
      </c>
      <c r="Z26">
        <v>0.67648924317639203</v>
      </c>
      <c r="AA26">
        <v>0.70681691651484357</v>
      </c>
      <c r="AB26">
        <v>8.7617854207254278E-2</v>
      </c>
      <c r="AC26">
        <v>15.95220655653767</v>
      </c>
      <c r="AD26">
        <v>2.3264723499965978</v>
      </c>
      <c r="AE26">
        <v>1.139398505852856</v>
      </c>
      <c r="AF26">
        <v>1.667351596484024</v>
      </c>
      <c r="AG26">
        <v>3.607976187233771</v>
      </c>
      <c r="AH26">
        <v>5.596392672478582</v>
      </c>
      <c r="AI26">
        <v>1.7677812843882099</v>
      </c>
      <c r="AJ26">
        <v>9.1047258249812035</v>
      </c>
      <c r="AK26">
        <v>4.9542486637843561</v>
      </c>
      <c r="AL26">
        <v>10.952039584099561</v>
      </c>
      <c r="AM26">
        <v>5.1064752202904191E-2</v>
      </c>
      <c r="AN26">
        <v>0.24917190888047569</v>
      </c>
    </row>
    <row r="27" spans="1:40" x14ac:dyDescent="0.45">
      <c r="A27" s="1" t="s">
        <v>456</v>
      </c>
      <c r="B27">
        <v>69.37462845822057</v>
      </c>
      <c r="C27">
        <v>6.9238886456734363</v>
      </c>
      <c r="D27">
        <v>2.2526157896320478</v>
      </c>
      <c r="E27">
        <v>0.42071493193079762</v>
      </c>
      <c r="F27">
        <v>18.364402449903331</v>
      </c>
      <c r="G27">
        <v>7.2558309873537414</v>
      </c>
      <c r="H27">
        <v>64.969262290482419</v>
      </c>
      <c r="I27">
        <v>8.5378601299682533</v>
      </c>
      <c r="J27">
        <v>3.479374573534566</v>
      </c>
      <c r="K27">
        <v>4.6721207708698147</v>
      </c>
      <c r="L27">
        <v>34.570426090545183</v>
      </c>
      <c r="M27">
        <v>9.7564980791831477</v>
      </c>
      <c r="N27">
        <v>4.6882479522228397</v>
      </c>
      <c r="O27">
        <v>1.2546774005196211</v>
      </c>
      <c r="P27">
        <v>5.0278939835258099</v>
      </c>
      <c r="Q27">
        <v>2.508173139699303</v>
      </c>
      <c r="R27">
        <v>3.705901188932446</v>
      </c>
      <c r="S27">
        <v>40.914811089614403</v>
      </c>
      <c r="T27">
        <v>3.8001702658201988</v>
      </c>
      <c r="U27">
        <v>14.12011993869608</v>
      </c>
      <c r="V27">
        <v>745.07628445682064</v>
      </c>
      <c r="W27">
        <v>347.2026955168451</v>
      </c>
      <c r="X27">
        <v>1.8817475336740279</v>
      </c>
      <c r="Y27">
        <v>1.104974723637923</v>
      </c>
      <c r="Z27">
        <v>24.77154195050851</v>
      </c>
      <c r="AA27">
        <v>14.24890258961962</v>
      </c>
      <c r="AB27">
        <v>1.8561615641141169</v>
      </c>
      <c r="AC27">
        <v>20.313426025979769</v>
      </c>
      <c r="AD27">
        <v>23.39840364072662</v>
      </c>
      <c r="AE27">
        <v>7.569695138311701</v>
      </c>
      <c r="AF27">
        <v>9.2704626744019709</v>
      </c>
      <c r="AG27">
        <v>95.960970948863377</v>
      </c>
      <c r="AH27">
        <v>70.751357818963825</v>
      </c>
      <c r="AI27">
        <v>16.57010424274808</v>
      </c>
      <c r="AJ27">
        <v>138.00570280234649</v>
      </c>
      <c r="AK27">
        <v>61.438858433855472</v>
      </c>
      <c r="AL27">
        <v>223.13378592182329</v>
      </c>
      <c r="AM27">
        <v>10.061322525262449</v>
      </c>
      <c r="AN27">
        <v>30.670919492171461</v>
      </c>
    </row>
    <row r="28" spans="1:40" x14ac:dyDescent="0.45">
      <c r="A28" s="1" t="s">
        <v>457</v>
      </c>
      <c r="B28">
        <v>4.5995375303377601</v>
      </c>
      <c r="C28">
        <v>0.48875894376149842</v>
      </c>
      <c r="D28">
        <v>0.14220494517894561</v>
      </c>
      <c r="E28">
        <v>3.870316777731149E-2</v>
      </c>
      <c r="F28">
        <v>4.6534803138826266</v>
      </c>
      <c r="G28">
        <v>1.634025451318837</v>
      </c>
      <c r="H28">
        <v>2.5157152451085252</v>
      </c>
      <c r="I28">
        <v>0.33276859161689359</v>
      </c>
      <c r="J28">
        <v>1.246987977840698</v>
      </c>
      <c r="K28">
        <v>0.10751659742270051</v>
      </c>
      <c r="L28">
        <v>0.6309284173524764</v>
      </c>
      <c r="M28">
        <v>1.7230310812198779</v>
      </c>
      <c r="N28">
        <v>1.3408089051532399</v>
      </c>
      <c r="O28">
        <v>9.2326841717685626E-2</v>
      </c>
      <c r="P28">
        <v>0.54885921582385133</v>
      </c>
      <c r="Q28">
        <v>0.46220361418894551</v>
      </c>
      <c r="R28">
        <v>1.0008886012814719</v>
      </c>
      <c r="S28">
        <v>13.285436104028809</v>
      </c>
      <c r="T28">
        <v>0.91443568199696312</v>
      </c>
      <c r="U28">
        <v>1.731872039274214</v>
      </c>
      <c r="V28">
        <v>3.1914690650294628</v>
      </c>
      <c r="W28">
        <v>2.9590419835757711</v>
      </c>
      <c r="X28">
        <v>3.3876322210546303E-2</v>
      </c>
      <c r="Y28">
        <v>0.20754171978340721</v>
      </c>
      <c r="Z28">
        <v>0.75730171450054173</v>
      </c>
      <c r="AA28">
        <v>2.389884343822454</v>
      </c>
      <c r="AB28">
        <v>0.1846072278781776</v>
      </c>
      <c r="AC28">
        <v>4.0518737037104158</v>
      </c>
      <c r="AD28">
        <v>1.0768060277811731</v>
      </c>
      <c r="AE28">
        <v>2.0394969823332239</v>
      </c>
      <c r="AF28">
        <v>0.61958265958397374</v>
      </c>
      <c r="AG28">
        <v>3.6335503663057702</v>
      </c>
      <c r="AH28">
        <v>8.3330921918894418</v>
      </c>
      <c r="AI28">
        <v>1.558660204123147</v>
      </c>
      <c r="AJ28">
        <v>20.67738097621589</v>
      </c>
      <c r="AK28">
        <v>5.0493179003026807</v>
      </c>
      <c r="AL28">
        <v>18.358533215359461</v>
      </c>
      <c r="AM28">
        <v>0.15466519259188191</v>
      </c>
      <c r="AN28">
        <v>0.65775968558290687</v>
      </c>
    </row>
    <row r="29" spans="1:40" x14ac:dyDescent="0.45">
      <c r="A29" s="1" t="s">
        <v>458</v>
      </c>
      <c r="B29">
        <v>3.8294875725078779</v>
      </c>
      <c r="C29">
        <v>0.39272868183963888</v>
      </c>
      <c r="D29">
        <v>0.1133903969122453</v>
      </c>
      <c r="E29">
        <v>2.9917037531651671E-2</v>
      </c>
      <c r="F29">
        <v>3.836265839075895</v>
      </c>
      <c r="G29">
        <v>1.3178324237671539</v>
      </c>
      <c r="H29">
        <v>2.2796625530607781</v>
      </c>
      <c r="I29">
        <v>0.220232879219175</v>
      </c>
      <c r="J29">
        <v>0.99910735505267179</v>
      </c>
      <c r="K29">
        <v>9.1016624177329267E-2</v>
      </c>
      <c r="L29">
        <v>0.48071792288630921</v>
      </c>
      <c r="M29">
        <v>1.380573245245885</v>
      </c>
      <c r="N29">
        <v>1.082590759723346</v>
      </c>
      <c r="O29">
        <v>7.3937269850604573E-2</v>
      </c>
      <c r="P29">
        <v>0.41815304637424838</v>
      </c>
      <c r="Q29">
        <v>0.34523030452195169</v>
      </c>
      <c r="R29">
        <v>1.7533359525806329</v>
      </c>
      <c r="S29">
        <v>10.76187072332848</v>
      </c>
      <c r="T29">
        <v>0.74223737744558094</v>
      </c>
      <c r="U29">
        <v>1.3303645741539609</v>
      </c>
      <c r="V29">
        <v>2.5568475231774621</v>
      </c>
      <c r="W29">
        <v>2.3224407907940039</v>
      </c>
      <c r="X29">
        <v>2.7220281252325809E-2</v>
      </c>
      <c r="Y29">
        <v>0.16763541462666059</v>
      </c>
      <c r="Z29">
        <v>0.60280662173880839</v>
      </c>
      <c r="AA29">
        <v>1.9208292995785901</v>
      </c>
      <c r="AB29">
        <v>0.14352242322417161</v>
      </c>
      <c r="AC29">
        <v>3.2102753758569991</v>
      </c>
      <c r="AD29">
        <v>1.010325519094603</v>
      </c>
      <c r="AE29">
        <v>1.514407683514881</v>
      </c>
      <c r="AF29">
        <v>0.69590485988661821</v>
      </c>
      <c r="AG29">
        <v>3.4937519114028839</v>
      </c>
      <c r="AH29">
        <v>11.11639668119706</v>
      </c>
      <c r="AI29">
        <v>1.5220434460490959</v>
      </c>
      <c r="AJ29">
        <v>17.05095568843678</v>
      </c>
      <c r="AK29">
        <v>4.7690081846262986</v>
      </c>
      <c r="AL29">
        <v>12.539710363249229</v>
      </c>
      <c r="AM29">
        <v>0.1239786158356934</v>
      </c>
      <c r="AN29">
        <v>0.46672659686413548</v>
      </c>
    </row>
    <row r="30" spans="1:40" x14ac:dyDescent="0.45">
      <c r="A30" s="1" t="s">
        <v>459</v>
      </c>
      <c r="B30">
        <v>6.6112673674363114</v>
      </c>
      <c r="C30">
        <v>0.71440869242393301</v>
      </c>
      <c r="D30">
        <v>0.2012259301730836</v>
      </c>
      <c r="E30">
        <v>5.2593149717345869E-2</v>
      </c>
      <c r="F30">
        <v>6.4135465113526129</v>
      </c>
      <c r="G30">
        <v>2.2681855977451431</v>
      </c>
      <c r="H30">
        <v>4.3081511470637173</v>
      </c>
      <c r="I30">
        <v>0.43777893151178587</v>
      </c>
      <c r="J30">
        <v>1.7034786953890331</v>
      </c>
      <c r="K30">
        <v>0.1571791700681012</v>
      </c>
      <c r="L30">
        <v>0.90749245049017147</v>
      </c>
      <c r="M30">
        <v>2.374806914679628</v>
      </c>
      <c r="N30">
        <v>1.866675746276391</v>
      </c>
      <c r="O30">
        <v>0.12649303457557301</v>
      </c>
      <c r="P30">
        <v>0.74059387029148915</v>
      </c>
      <c r="Q30">
        <v>0.60250674121803349</v>
      </c>
      <c r="R30">
        <v>1.447140025675401</v>
      </c>
      <c r="S30">
        <v>18.45042205931319</v>
      </c>
      <c r="T30">
        <v>1.26103357656725</v>
      </c>
      <c r="U30">
        <v>2.28963729782661</v>
      </c>
      <c r="V30">
        <v>4.4369721243948037</v>
      </c>
      <c r="W30">
        <v>4.3349468875444774</v>
      </c>
      <c r="X30">
        <v>4.6852923813413973E-2</v>
      </c>
      <c r="Y30">
        <v>0.28597289113196461</v>
      </c>
      <c r="Z30">
        <v>1.037923751074145</v>
      </c>
      <c r="AA30">
        <v>3.2881795128077469</v>
      </c>
      <c r="AB30">
        <v>0.24748054912135181</v>
      </c>
      <c r="AC30">
        <v>5.4612159542224354</v>
      </c>
      <c r="AD30">
        <v>1.448252588842263</v>
      </c>
      <c r="AE30">
        <v>2.695649220667597</v>
      </c>
      <c r="AF30">
        <v>0.80986553074801171</v>
      </c>
      <c r="AG30">
        <v>5.4661961725246861</v>
      </c>
      <c r="AH30">
        <v>11.74647809023984</v>
      </c>
      <c r="AI30">
        <v>2.1287120887987432</v>
      </c>
      <c r="AJ30">
        <v>28.782049834487669</v>
      </c>
      <c r="AK30">
        <v>6.8035932805561474</v>
      </c>
      <c r="AL30">
        <v>23.94827170269598</v>
      </c>
      <c r="AM30">
        <v>0.21210923073254601</v>
      </c>
      <c r="AN30">
        <v>0.93293511304968357</v>
      </c>
    </row>
    <row r="31" spans="1:40" x14ac:dyDescent="0.45">
      <c r="A31" s="1" t="s">
        <v>460</v>
      </c>
      <c r="B31">
        <v>27.455664594449068</v>
      </c>
      <c r="C31">
        <v>2.261652141473633</v>
      </c>
      <c r="D31">
        <v>0.33551145374776448</v>
      </c>
      <c r="E31">
        <v>0.15359749173789469</v>
      </c>
      <c r="F31">
        <v>6.7879714614659896</v>
      </c>
      <c r="G31">
        <v>2.482124870316178</v>
      </c>
      <c r="H31">
        <v>18.143677079075829</v>
      </c>
      <c r="I31">
        <v>0.90032604319843745</v>
      </c>
      <c r="J31">
        <v>1.77950116724564</v>
      </c>
      <c r="K31">
        <v>4.5555469363451904</v>
      </c>
      <c r="L31">
        <v>7.518174618976647</v>
      </c>
      <c r="M31">
        <v>2.6172968995610639</v>
      </c>
      <c r="N31">
        <v>1.953924719354784</v>
      </c>
      <c r="O31">
        <v>0.39573298035998128</v>
      </c>
      <c r="P31">
        <v>1.2132681687217151</v>
      </c>
      <c r="Q31">
        <v>0.98896349291201979</v>
      </c>
      <c r="R31">
        <v>1.6560909723827859</v>
      </c>
      <c r="S31">
        <v>19.330832238407719</v>
      </c>
      <c r="T31">
        <v>1.5120942681573011</v>
      </c>
      <c r="U31">
        <v>2.9140218887107978</v>
      </c>
      <c r="V31">
        <v>6.1121162268833817</v>
      </c>
      <c r="W31">
        <v>8.3255350224584852</v>
      </c>
      <c r="X31">
        <v>6.5250616307564402E-2</v>
      </c>
      <c r="Y31">
        <v>0.3014108721102936</v>
      </c>
      <c r="Z31">
        <v>1.3325441881164251</v>
      </c>
      <c r="AA31">
        <v>3.5607688767852661</v>
      </c>
      <c r="AB31">
        <v>0.30501441963312492</v>
      </c>
      <c r="AC31">
        <v>13.28047022581894</v>
      </c>
      <c r="AD31">
        <v>3.1572037003880489</v>
      </c>
      <c r="AE31">
        <v>2.882690759704313</v>
      </c>
      <c r="AF31">
        <v>1.255302495555001</v>
      </c>
      <c r="AG31">
        <v>15.07607651354332</v>
      </c>
      <c r="AH31">
        <v>15.003067254083581</v>
      </c>
      <c r="AI31">
        <v>3.1774219980941369</v>
      </c>
      <c r="AJ31">
        <v>36.725909240659497</v>
      </c>
      <c r="AK31">
        <v>9.4576229259575548</v>
      </c>
      <c r="AL31">
        <v>44.694957153480402</v>
      </c>
      <c r="AM31">
        <v>0.23476533016200429</v>
      </c>
      <c r="AN31">
        <v>2.1726273796793358</v>
      </c>
    </row>
    <row r="32" spans="1:40" x14ac:dyDescent="0.45">
      <c r="A32" s="1" t="s">
        <v>461</v>
      </c>
      <c r="B32">
        <v>25.961020150273459</v>
      </c>
      <c r="C32">
        <v>7.7385491528671109</v>
      </c>
      <c r="D32">
        <v>0.93693728306137569</v>
      </c>
      <c r="E32">
        <v>0.18066808151091199</v>
      </c>
      <c r="F32">
        <v>19.261728670238099</v>
      </c>
      <c r="G32">
        <v>7.0866102086460172</v>
      </c>
      <c r="H32">
        <v>25.91366464626314</v>
      </c>
      <c r="I32">
        <v>2.7706096423093989</v>
      </c>
      <c r="J32">
        <v>5.1258411974513383</v>
      </c>
      <c r="K32">
        <v>2.3306596726544662</v>
      </c>
      <c r="L32">
        <v>4.5178386186996802</v>
      </c>
      <c r="M32">
        <v>7.8409443221784301</v>
      </c>
      <c r="N32">
        <v>5.6416508495664708</v>
      </c>
      <c r="O32">
        <v>0.43416020311848552</v>
      </c>
      <c r="P32">
        <v>2.564170404456084</v>
      </c>
      <c r="Q32">
        <v>2.1899118445256782</v>
      </c>
      <c r="R32">
        <v>4.4874807559021068</v>
      </c>
      <c r="S32">
        <v>56.392452027964119</v>
      </c>
      <c r="T32">
        <v>3.9625089920107071</v>
      </c>
      <c r="U32">
        <v>9.0003562495326204</v>
      </c>
      <c r="V32">
        <v>20.119887911117289</v>
      </c>
      <c r="W32">
        <v>22.795699675467421</v>
      </c>
      <c r="X32">
        <v>0.18078815456042571</v>
      </c>
      <c r="Y32">
        <v>0.86166285576388257</v>
      </c>
      <c r="Z32">
        <v>3.6546780634244662</v>
      </c>
      <c r="AA32">
        <v>9.9847051068656576</v>
      </c>
      <c r="AB32">
        <v>0.9406235720184799</v>
      </c>
      <c r="AC32">
        <v>17.48208628494984</v>
      </c>
      <c r="AD32">
        <v>6.3876471449989509</v>
      </c>
      <c r="AE32">
        <v>8.0612969944581305</v>
      </c>
      <c r="AF32">
        <v>3.1608297893869759</v>
      </c>
      <c r="AG32">
        <v>31.833990164242799</v>
      </c>
      <c r="AH32">
        <v>39.632896552120933</v>
      </c>
      <c r="AI32">
        <v>7.8424502421746762</v>
      </c>
      <c r="AJ32">
        <v>97.010760111375205</v>
      </c>
      <c r="AK32">
        <v>24.76177847957311</v>
      </c>
      <c r="AL32">
        <v>118.5198934300831</v>
      </c>
      <c r="AM32">
        <v>0.70720668739902415</v>
      </c>
      <c r="AN32">
        <v>5.5915751684174788</v>
      </c>
    </row>
    <row r="33" spans="1:40" x14ac:dyDescent="0.45">
      <c r="A33" s="1" t="s">
        <v>462</v>
      </c>
      <c r="B33">
        <v>17.066590985003181</v>
      </c>
      <c r="C33">
        <v>0.50236392694781651</v>
      </c>
      <c r="D33">
        <v>0.1308251625500538</v>
      </c>
      <c r="E33">
        <v>9.1030771713469585E-2</v>
      </c>
      <c r="F33">
        <v>3.1524261410274739</v>
      </c>
      <c r="G33">
        <v>1.110184692245666</v>
      </c>
      <c r="H33">
        <v>6.4586191627274214</v>
      </c>
      <c r="I33">
        <v>0.26394055651104292</v>
      </c>
      <c r="J33">
        <v>0.83187358506060372</v>
      </c>
      <c r="K33">
        <v>0.22362777155241631</v>
      </c>
      <c r="L33">
        <v>0.53920954399316678</v>
      </c>
      <c r="M33">
        <v>1.180783712296877</v>
      </c>
      <c r="N33">
        <v>0.92812028281293368</v>
      </c>
      <c r="O33">
        <v>6.7163580056170138E-2</v>
      </c>
      <c r="P33">
        <v>0.36161171620943239</v>
      </c>
      <c r="Q33">
        <v>0.30139371251728408</v>
      </c>
      <c r="R33">
        <v>0.68981391136427372</v>
      </c>
      <c r="S33">
        <v>8.9744465600748313</v>
      </c>
      <c r="T33">
        <v>0.63007853330886188</v>
      </c>
      <c r="U33">
        <v>1.169435831354547</v>
      </c>
      <c r="V33">
        <v>2.3858402391285112</v>
      </c>
      <c r="W33">
        <v>3.0204570029179658</v>
      </c>
      <c r="X33">
        <v>2.6755395485750701E-2</v>
      </c>
      <c r="Y33">
        <v>0.1399972079588582</v>
      </c>
      <c r="Z33">
        <v>0.54529582664175791</v>
      </c>
      <c r="AA33">
        <v>1.6649812556700341</v>
      </c>
      <c r="AB33">
        <v>0.1252478829498406</v>
      </c>
      <c r="AC33">
        <v>7.1429972257671013</v>
      </c>
      <c r="AD33">
        <v>1.0606676474971659</v>
      </c>
      <c r="AE33">
        <v>1.313908727052149</v>
      </c>
      <c r="AF33">
        <v>0.51800875958084536</v>
      </c>
      <c r="AG33">
        <v>5.4460556916186347</v>
      </c>
      <c r="AH33">
        <v>6.1011842481389316</v>
      </c>
      <c r="AI33">
        <v>1.282172424740192</v>
      </c>
      <c r="AJ33">
        <v>15.106864156510779</v>
      </c>
      <c r="AK33">
        <v>3.968005884782591</v>
      </c>
      <c r="AL33">
        <v>17.590074042654571</v>
      </c>
      <c r="AM33">
        <v>0.10569886134434391</v>
      </c>
      <c r="AN33">
        <v>0.74325545740774346</v>
      </c>
    </row>
    <row r="34" spans="1:40" x14ac:dyDescent="0.45">
      <c r="A34" s="1" t="s">
        <v>463</v>
      </c>
      <c r="B34">
        <v>14.150217213252761</v>
      </c>
      <c r="C34">
        <v>1.49314337954027</v>
      </c>
      <c r="D34">
        <v>0.43322473934152372</v>
      </c>
      <c r="E34">
        <v>0.1122990089661461</v>
      </c>
      <c r="F34">
        <v>14.53251663636577</v>
      </c>
      <c r="G34">
        <v>5.0938872188047348</v>
      </c>
      <c r="H34">
        <v>6.2728813394197909</v>
      </c>
      <c r="I34">
        <v>0.80273127266558975</v>
      </c>
      <c r="J34">
        <v>3.8654917190392601</v>
      </c>
      <c r="K34">
        <v>0.30405943576053962</v>
      </c>
      <c r="L34">
        <v>1.9328855433469001</v>
      </c>
      <c r="M34">
        <v>5.3348275675566734</v>
      </c>
      <c r="N34">
        <v>4.1839525032239671</v>
      </c>
      <c r="O34">
        <v>0.28323016956606462</v>
      </c>
      <c r="P34">
        <v>1.6115743484851319</v>
      </c>
      <c r="Q34">
        <v>1.3310139586055669</v>
      </c>
      <c r="R34">
        <v>3.196391858730252</v>
      </c>
      <c r="S34">
        <v>49.887934158349047</v>
      </c>
      <c r="T34">
        <v>2.9556985726093039</v>
      </c>
      <c r="U34">
        <v>5.1050186215445503</v>
      </c>
      <c r="V34">
        <v>9.7554769051394921</v>
      </c>
      <c r="W34">
        <v>8.8031786255006246</v>
      </c>
      <c r="X34">
        <v>0.10328403780489979</v>
      </c>
      <c r="Y34">
        <v>0.64757968159911394</v>
      </c>
      <c r="Z34">
        <v>2.3120002446013461</v>
      </c>
      <c r="AA34">
        <v>7.402514257899572</v>
      </c>
      <c r="AB34">
        <v>0.5530292036845974</v>
      </c>
      <c r="AC34">
        <v>12.3531806088412</v>
      </c>
      <c r="AD34">
        <v>3.0845998825985959</v>
      </c>
      <c r="AE34">
        <v>5.84479174814805</v>
      </c>
      <c r="AF34">
        <v>1.71444803476101</v>
      </c>
      <c r="AG34">
        <v>11.06551558553714</v>
      </c>
      <c r="AH34">
        <v>25.872571827295051</v>
      </c>
      <c r="AI34">
        <v>4.7715495998443123</v>
      </c>
      <c r="AJ34">
        <v>83.365190006726408</v>
      </c>
      <c r="AK34">
        <v>14.920143928910059</v>
      </c>
      <c r="AL34">
        <v>50.420803151813153</v>
      </c>
      <c r="AM34">
        <v>0.48042148010125252</v>
      </c>
      <c r="AN34">
        <v>4.3565706868616836</v>
      </c>
    </row>
    <row r="35" spans="1:40" x14ac:dyDescent="0.45">
      <c r="A35" s="1" t="s">
        <v>464</v>
      </c>
      <c r="B35">
        <v>17.369747782238399</v>
      </c>
      <c r="C35">
        <v>3.4394665175165922</v>
      </c>
      <c r="D35">
        <v>0.26652279976006388</v>
      </c>
      <c r="E35">
        <v>6.5127234415371632E-2</v>
      </c>
      <c r="F35">
        <v>2.5491438309939212</v>
      </c>
      <c r="G35">
        <v>2.9765695935653809</v>
      </c>
      <c r="H35">
        <v>10.75134586573559</v>
      </c>
      <c r="I35">
        <v>1.299012323149946</v>
      </c>
      <c r="J35">
        <v>0.70708921726358687</v>
      </c>
      <c r="K35">
        <v>0.36928030742111589</v>
      </c>
      <c r="L35">
        <v>1.7591722091622899</v>
      </c>
      <c r="M35">
        <v>3.0407369644693341</v>
      </c>
      <c r="N35">
        <v>0.67769899338892925</v>
      </c>
      <c r="O35">
        <v>0.1917290453165458</v>
      </c>
      <c r="P35">
        <v>1.42848949035874</v>
      </c>
      <c r="Q35">
        <v>2.263820146504115</v>
      </c>
      <c r="R35">
        <v>0.81926775802252583</v>
      </c>
      <c r="S35">
        <v>3.0167462714011561</v>
      </c>
      <c r="T35">
        <v>0.38649342190164671</v>
      </c>
      <c r="U35">
        <v>4.4300714362814073</v>
      </c>
      <c r="V35">
        <v>7.7091488422209364</v>
      </c>
      <c r="W35">
        <v>11.255090070289009</v>
      </c>
      <c r="X35">
        <v>0.1278162971757742</v>
      </c>
      <c r="Y35">
        <v>0.32316542653936953</v>
      </c>
      <c r="Z35">
        <v>2.8014679874733832</v>
      </c>
      <c r="AA35">
        <v>3.415510543814313</v>
      </c>
      <c r="AB35">
        <v>0.4667694479591315</v>
      </c>
      <c r="AC35">
        <v>3.3789456728888552</v>
      </c>
      <c r="AD35">
        <v>3.1804657094222999</v>
      </c>
      <c r="AE35">
        <v>1.3889005185902961</v>
      </c>
      <c r="AF35">
        <v>1.2409563626881259</v>
      </c>
      <c r="AG35">
        <v>13.9446203096137</v>
      </c>
      <c r="AH35">
        <v>7.9818736805438384</v>
      </c>
      <c r="AI35">
        <v>2.2335468463991299</v>
      </c>
      <c r="AJ35">
        <v>13.92610321928095</v>
      </c>
      <c r="AK35">
        <v>6.905510943711783</v>
      </c>
      <c r="AL35">
        <v>66.737398928596448</v>
      </c>
      <c r="AM35">
        <v>0.1636079738162827</v>
      </c>
      <c r="AN35">
        <v>2.8730557313828449</v>
      </c>
    </row>
    <row r="36" spans="1:40" x14ac:dyDescent="0.45">
      <c r="A36" s="1" t="s">
        <v>465</v>
      </c>
      <c r="B36">
        <v>13.77289244080858</v>
      </c>
      <c r="C36">
        <v>2.2955673081772821</v>
      </c>
      <c r="D36">
        <v>0.86495616559457822</v>
      </c>
      <c r="E36">
        <v>0.1145805635549882</v>
      </c>
      <c r="F36">
        <v>5.1979799554947217</v>
      </c>
      <c r="G36">
        <v>1.372314184498383</v>
      </c>
      <c r="H36">
        <v>111.94652029359401</v>
      </c>
      <c r="I36">
        <v>20.11898554606444</v>
      </c>
      <c r="J36">
        <v>2.7983674245246668</v>
      </c>
      <c r="K36">
        <v>2.453748759947568</v>
      </c>
      <c r="L36">
        <v>12.999803163625231</v>
      </c>
      <c r="M36">
        <v>3.097238956726418</v>
      </c>
      <c r="N36">
        <v>1.4560862957276219</v>
      </c>
      <c r="O36">
        <v>0.27813462326996241</v>
      </c>
      <c r="P36">
        <v>10.77304661714213</v>
      </c>
      <c r="Q36">
        <v>1.675216051191065</v>
      </c>
      <c r="R36">
        <v>1.4598595940430681</v>
      </c>
      <c r="S36">
        <v>13.983596605399949</v>
      </c>
      <c r="T36">
        <v>1.3871384560290729</v>
      </c>
      <c r="U36">
        <v>5.3789711574148162</v>
      </c>
      <c r="V36">
        <v>12.295023800207501</v>
      </c>
      <c r="W36">
        <v>37.183411797642172</v>
      </c>
      <c r="X36">
        <v>0.25241675592625779</v>
      </c>
      <c r="Y36">
        <v>0.35213280649503098</v>
      </c>
      <c r="Z36">
        <v>3.9982548538588478</v>
      </c>
      <c r="AA36">
        <v>4.2026611658190571</v>
      </c>
      <c r="AB36">
        <v>0.6947443154122882</v>
      </c>
      <c r="AC36">
        <v>6.2516116056777733</v>
      </c>
      <c r="AD36">
        <v>15.74085798780342</v>
      </c>
      <c r="AE36">
        <v>2.5111563553599718</v>
      </c>
      <c r="AF36">
        <v>8.6522413853178168</v>
      </c>
      <c r="AG36">
        <v>48.102482962710127</v>
      </c>
      <c r="AH36">
        <v>28.8624429646534</v>
      </c>
      <c r="AI36">
        <v>11.37117069495033</v>
      </c>
      <c r="AJ36">
        <v>71.746923765543386</v>
      </c>
      <c r="AK36">
        <v>39.263017618069583</v>
      </c>
      <c r="AL36">
        <v>807.35268997726973</v>
      </c>
      <c r="AM36">
        <v>0.39508270596965589</v>
      </c>
      <c r="AN36">
        <v>17.522952198362962</v>
      </c>
    </row>
    <row r="37" spans="1:40" x14ac:dyDescent="0.45">
      <c r="A37" s="1" t="s">
        <v>466</v>
      </c>
      <c r="B37">
        <v>37.384227302612217</v>
      </c>
      <c r="C37">
        <v>6.6040484229218102</v>
      </c>
      <c r="D37">
        <v>3.465191398477327</v>
      </c>
      <c r="E37">
        <v>0.1343425022847145</v>
      </c>
      <c r="F37">
        <v>9.9223994384284211</v>
      </c>
      <c r="G37">
        <v>2.904700310238443</v>
      </c>
      <c r="H37">
        <v>35.939994346471487</v>
      </c>
      <c r="I37">
        <v>5.4295042139528809</v>
      </c>
      <c r="J37">
        <v>1.866381877525205</v>
      </c>
      <c r="K37">
        <v>1.1309939051757589</v>
      </c>
      <c r="L37">
        <v>8.1561560356198228</v>
      </c>
      <c r="M37">
        <v>10.3002172874723</v>
      </c>
      <c r="N37">
        <v>2.811627288379031</v>
      </c>
      <c r="O37">
        <v>1.0274608337411331</v>
      </c>
      <c r="P37">
        <v>148.2103315089233</v>
      </c>
      <c r="Q37">
        <v>2.4382053723429959</v>
      </c>
      <c r="R37">
        <v>1.406343477477332</v>
      </c>
      <c r="S37">
        <v>14.722661328149171</v>
      </c>
      <c r="T37">
        <v>1.513037416171946</v>
      </c>
      <c r="U37">
        <v>18.588743496867671</v>
      </c>
      <c r="V37">
        <v>20.844244127831139</v>
      </c>
      <c r="W37">
        <v>24.762773476012811</v>
      </c>
      <c r="X37">
        <v>0.25133433432791918</v>
      </c>
      <c r="Y37">
        <v>2.2845362671922289</v>
      </c>
      <c r="Z37">
        <v>4.5383753801257836</v>
      </c>
      <c r="AA37">
        <v>23.61723313331132</v>
      </c>
      <c r="AB37">
        <v>2.539593951593889</v>
      </c>
      <c r="AC37">
        <v>18.442103948365901</v>
      </c>
      <c r="AD37">
        <v>11.751952770412339</v>
      </c>
      <c r="AE37">
        <v>2.873004842989777</v>
      </c>
      <c r="AF37">
        <v>6.238463002401951</v>
      </c>
      <c r="AG37">
        <v>48.098767195273773</v>
      </c>
      <c r="AH37">
        <v>32.020482190868897</v>
      </c>
      <c r="AI37">
        <v>8.3150464521151015</v>
      </c>
      <c r="AJ37">
        <v>59.291450996933762</v>
      </c>
      <c r="AK37">
        <v>27.791880408085721</v>
      </c>
      <c r="AL37">
        <v>275.77662254925411</v>
      </c>
      <c r="AM37">
        <v>1.0893087504369681</v>
      </c>
      <c r="AN37">
        <v>7.1496014920996771</v>
      </c>
    </row>
    <row r="38" spans="1:40" x14ac:dyDescent="0.45">
      <c r="A38" s="1" t="s">
        <v>467</v>
      </c>
      <c r="B38">
        <v>54.729681896994137</v>
      </c>
      <c r="C38">
        <v>7.0640386163790136</v>
      </c>
      <c r="D38">
        <v>1.9492770811767171</v>
      </c>
      <c r="E38">
        <v>0.37844593465697768</v>
      </c>
      <c r="F38">
        <v>19.86011923543845</v>
      </c>
      <c r="G38">
        <v>10.46767193921443</v>
      </c>
      <c r="H38">
        <v>78.349791525270746</v>
      </c>
      <c r="I38">
        <v>7.6765240066353533</v>
      </c>
      <c r="J38">
        <v>2.177879107822871</v>
      </c>
      <c r="K38">
        <v>3.863129229595641</v>
      </c>
      <c r="L38">
        <v>36.003698318601629</v>
      </c>
      <c r="M38">
        <v>29.911107863451559</v>
      </c>
      <c r="N38">
        <v>4.0433961711735371</v>
      </c>
      <c r="O38">
        <v>5.6821298735190702</v>
      </c>
      <c r="P38">
        <v>26.386555908660721</v>
      </c>
      <c r="Q38">
        <v>31.45840751408851</v>
      </c>
      <c r="R38">
        <v>2.803351884012975</v>
      </c>
      <c r="S38">
        <v>25.066791291623382</v>
      </c>
      <c r="T38">
        <v>2.3498534672323239</v>
      </c>
      <c r="U38">
        <v>94.39454631817523</v>
      </c>
      <c r="V38">
        <v>55.025141454381391</v>
      </c>
      <c r="W38">
        <v>81.967547012185435</v>
      </c>
      <c r="X38">
        <v>0.63453279025032039</v>
      </c>
      <c r="Y38">
        <v>4.8461446739964158</v>
      </c>
      <c r="Z38">
        <v>11.855236598842721</v>
      </c>
      <c r="AA38">
        <v>51.976004613986383</v>
      </c>
      <c r="AB38">
        <v>13.931434249465029</v>
      </c>
      <c r="AC38">
        <v>33.946748802326368</v>
      </c>
      <c r="AD38">
        <v>20.747047233285372</v>
      </c>
      <c r="AE38">
        <v>9.6935845553210669</v>
      </c>
      <c r="AF38">
        <v>6.4756541261328016</v>
      </c>
      <c r="AG38">
        <v>116.3385393595382</v>
      </c>
      <c r="AH38">
        <v>79.498958403636138</v>
      </c>
      <c r="AI38">
        <v>12.285470767852489</v>
      </c>
      <c r="AJ38">
        <v>124.9168640949881</v>
      </c>
      <c r="AK38">
        <v>67.73671463327959</v>
      </c>
      <c r="AL38">
        <v>830.12716336973449</v>
      </c>
      <c r="AM38">
        <v>4.165612333533236</v>
      </c>
      <c r="AN38">
        <v>24.43486880291368</v>
      </c>
    </row>
    <row r="39" spans="1:40" x14ac:dyDescent="0.45">
      <c r="A39" s="1" t="s">
        <v>468</v>
      </c>
      <c r="B39">
        <v>17.79484821996779</v>
      </c>
      <c r="C39">
        <v>2.085626341762191</v>
      </c>
      <c r="D39">
        <v>0.59330655344289773</v>
      </c>
      <c r="E39">
        <v>0.1223645353187736</v>
      </c>
      <c r="F39">
        <v>5.4152301401984388</v>
      </c>
      <c r="G39">
        <v>2.132866270661701</v>
      </c>
      <c r="H39">
        <v>23.02019543192969</v>
      </c>
      <c r="I39">
        <v>2.300909761699732</v>
      </c>
      <c r="J39">
        <v>0.81078787009093589</v>
      </c>
      <c r="K39">
        <v>1.363719585737202</v>
      </c>
      <c r="L39">
        <v>12.32606541992809</v>
      </c>
      <c r="M39">
        <v>13.61358591841682</v>
      </c>
      <c r="N39">
        <v>1.129510581490111</v>
      </c>
      <c r="O39">
        <v>1.652825324047297</v>
      </c>
      <c r="P39">
        <v>5.961871891641799</v>
      </c>
      <c r="Q39">
        <v>6.688411840130966</v>
      </c>
      <c r="R39">
        <v>0.97048006976737733</v>
      </c>
      <c r="S39">
        <v>11.22628765924928</v>
      </c>
      <c r="T39">
        <v>0.82235227499559149</v>
      </c>
      <c r="U39">
        <v>19.013206417407311</v>
      </c>
      <c r="V39">
        <v>12.363064786534281</v>
      </c>
      <c r="W39">
        <v>20.835420146002061</v>
      </c>
      <c r="X39">
        <v>0.165758041067912</v>
      </c>
      <c r="Y39">
        <v>1.415235965766438</v>
      </c>
      <c r="Z39">
        <v>3.341172929542839</v>
      </c>
      <c r="AA39">
        <v>15.231427225495469</v>
      </c>
      <c r="AB39">
        <v>2.619623165494116</v>
      </c>
      <c r="AC39">
        <v>13.10214255536871</v>
      </c>
      <c r="AD39">
        <v>5.0432319332643898</v>
      </c>
      <c r="AE39">
        <v>2.840859264879918</v>
      </c>
      <c r="AF39">
        <v>1.964303501968689</v>
      </c>
      <c r="AG39">
        <v>27.38007743683211</v>
      </c>
      <c r="AH39">
        <v>25.71305923442754</v>
      </c>
      <c r="AI39">
        <v>3.653811455167606</v>
      </c>
      <c r="AJ39">
        <v>36.400106369468929</v>
      </c>
      <c r="AK39">
        <v>15.609843229956651</v>
      </c>
      <c r="AL39">
        <v>203.75113766049409</v>
      </c>
      <c r="AM39">
        <v>5.7771299753933452</v>
      </c>
      <c r="AN39">
        <v>6.3924952051904844</v>
      </c>
    </row>
    <row r="40" spans="1:40" x14ac:dyDescent="0.45">
      <c r="A40" s="1" t="s">
        <v>469</v>
      </c>
      <c r="B40">
        <v>1.217862301953103</v>
      </c>
      <c r="C40">
        <v>0.1048668013080155</v>
      </c>
      <c r="D40">
        <v>3.9961957068175562E-2</v>
      </c>
      <c r="E40">
        <v>5.0647866093427828E-3</v>
      </c>
      <c r="F40">
        <v>0.39084567226701161</v>
      </c>
      <c r="G40">
        <v>0.24518373503542429</v>
      </c>
      <c r="H40">
        <v>0.81602381135826474</v>
      </c>
      <c r="I40">
        <v>8.3546912763910686E-2</v>
      </c>
      <c r="J40">
        <v>3.5470660106786678E-2</v>
      </c>
      <c r="K40">
        <v>4.0114475726972493E-2</v>
      </c>
      <c r="L40">
        <v>0.46328121008221967</v>
      </c>
      <c r="M40">
        <v>0.62249486627102668</v>
      </c>
      <c r="N40">
        <v>7.2280812475728373E-2</v>
      </c>
      <c r="O40">
        <v>4.5640122382542968E-2</v>
      </c>
      <c r="P40">
        <v>0.49576981997400332</v>
      </c>
      <c r="Q40">
        <v>0.56075981053862511</v>
      </c>
      <c r="R40">
        <v>4.8691950507828069E-2</v>
      </c>
      <c r="S40">
        <v>0.45193318709899921</v>
      </c>
      <c r="T40">
        <v>3.409859750815946E-2</v>
      </c>
      <c r="U40">
        <v>0.90408861698196319</v>
      </c>
      <c r="V40">
        <v>0.55908437845069725</v>
      </c>
      <c r="W40">
        <v>1.0199245252340119</v>
      </c>
      <c r="X40">
        <v>7.8390704051088111E-3</v>
      </c>
      <c r="Y40">
        <v>7.6242362813937106E-2</v>
      </c>
      <c r="Z40">
        <v>0.1490613148546194</v>
      </c>
      <c r="AA40">
        <v>0.79109629759257583</v>
      </c>
      <c r="AB40">
        <v>0.1661293704176873</v>
      </c>
      <c r="AC40">
        <v>0.76131803253851293</v>
      </c>
      <c r="AD40">
        <v>0.22146393762688649</v>
      </c>
      <c r="AE40">
        <v>0.16774687571996241</v>
      </c>
      <c r="AF40">
        <v>9.5061992845207888E-2</v>
      </c>
      <c r="AG40">
        <v>1.245457526464798</v>
      </c>
      <c r="AH40">
        <v>1.27443695553296</v>
      </c>
      <c r="AI40">
        <v>0.1853507957635632</v>
      </c>
      <c r="AJ40">
        <v>3.5197097932368941</v>
      </c>
      <c r="AK40">
        <v>1.4532923046057229</v>
      </c>
      <c r="AL40">
        <v>12.032042077746141</v>
      </c>
      <c r="AM40">
        <v>3.8779287307073571E-2</v>
      </c>
      <c r="AN40">
        <v>0.1744942794202087</v>
      </c>
    </row>
    <row r="41" spans="1:40" x14ac:dyDescent="0.45">
      <c r="A41" s="1" t="s">
        <v>470</v>
      </c>
      <c r="B41">
        <v>14.108137632757231</v>
      </c>
      <c r="C41">
        <v>1.670124286502793</v>
      </c>
      <c r="D41">
        <v>0.55568022609420586</v>
      </c>
      <c r="E41">
        <v>7.9234822487455475E-2</v>
      </c>
      <c r="F41">
        <v>4.1719065072750983</v>
      </c>
      <c r="G41">
        <v>2.6200462774098159</v>
      </c>
      <c r="H41">
        <v>13.96706747050955</v>
      </c>
      <c r="I41">
        <v>1.7174954023155271</v>
      </c>
      <c r="J41">
        <v>0.60349414853180694</v>
      </c>
      <c r="K41">
        <v>0.65474355017352315</v>
      </c>
      <c r="L41">
        <v>6.1630598676530104</v>
      </c>
      <c r="M41">
        <v>6.9757341361544993</v>
      </c>
      <c r="N41">
        <v>0.78196420832885294</v>
      </c>
      <c r="O41">
        <v>0.51572774437621483</v>
      </c>
      <c r="P41">
        <v>13.166732292261139</v>
      </c>
      <c r="Q41">
        <v>15.75416874962507</v>
      </c>
      <c r="R41">
        <v>0.83847393707277751</v>
      </c>
      <c r="S41">
        <v>4.6208850244864266</v>
      </c>
      <c r="T41">
        <v>0.41166190756781451</v>
      </c>
      <c r="U41">
        <v>10.087330167355249</v>
      </c>
      <c r="V41">
        <v>6.8497829482864834</v>
      </c>
      <c r="W41">
        <v>12.14732865242318</v>
      </c>
      <c r="X41">
        <v>8.8760070429544521E-2</v>
      </c>
      <c r="Y41">
        <v>0.80647602894439629</v>
      </c>
      <c r="Z41">
        <v>1.6500364918181061</v>
      </c>
      <c r="AA41">
        <v>8.406779513270191</v>
      </c>
      <c r="AB41">
        <v>1.7128863573052071</v>
      </c>
      <c r="AC41">
        <v>8.2777993367198501</v>
      </c>
      <c r="AD41">
        <v>2.834581378096849</v>
      </c>
      <c r="AE41">
        <v>3.7491398724763738</v>
      </c>
      <c r="AF41">
        <v>1.3415511204087081</v>
      </c>
      <c r="AG41">
        <v>14.282317285296189</v>
      </c>
      <c r="AH41">
        <v>21.264479741594979</v>
      </c>
      <c r="AI41">
        <v>2.1647452807188858</v>
      </c>
      <c r="AJ41">
        <v>27.665409775871151</v>
      </c>
      <c r="AK41">
        <v>14.9910732124677</v>
      </c>
      <c r="AL41">
        <v>181.41023848542409</v>
      </c>
      <c r="AM41">
        <v>0.4449118052524893</v>
      </c>
      <c r="AN41">
        <v>5.3255935184613614</v>
      </c>
    </row>
    <row r="42" spans="1:40" x14ac:dyDescent="0.45">
      <c r="A42" s="1" t="s">
        <v>471</v>
      </c>
      <c r="B42">
        <v>1.961333104588026</v>
      </c>
      <c r="C42">
        <v>0.26822395898404272</v>
      </c>
      <c r="D42">
        <v>7.9833223728316874E-2</v>
      </c>
      <c r="E42">
        <v>2.058062248299089E-2</v>
      </c>
      <c r="F42">
        <v>0.71711483480305038</v>
      </c>
      <c r="G42">
        <v>0.25752456564509879</v>
      </c>
      <c r="H42">
        <v>2.9648032815674759</v>
      </c>
      <c r="I42">
        <v>0.27133823299404769</v>
      </c>
      <c r="J42">
        <v>0.32233503577754857</v>
      </c>
      <c r="K42">
        <v>0.17292139106687371</v>
      </c>
      <c r="L42">
        <v>2.1407587704355371</v>
      </c>
      <c r="M42">
        <v>0.66769273379927074</v>
      </c>
      <c r="N42">
        <v>0.19391797563657831</v>
      </c>
      <c r="O42">
        <v>0.156000754287896</v>
      </c>
      <c r="P42">
        <v>0.18340563287853459</v>
      </c>
      <c r="Q42">
        <v>0.20329656809188451</v>
      </c>
      <c r="R42">
        <v>0.28936396269124842</v>
      </c>
      <c r="S42">
        <v>7.8032029935341241</v>
      </c>
      <c r="T42">
        <v>0.66598468195645122</v>
      </c>
      <c r="U42">
        <v>1.876957422778988</v>
      </c>
      <c r="V42">
        <v>1.915261215080031</v>
      </c>
      <c r="W42">
        <v>3.8716245290486428</v>
      </c>
      <c r="X42">
        <v>3.4296665488300231E-2</v>
      </c>
      <c r="Y42">
        <v>5.0298051992515687</v>
      </c>
      <c r="Z42">
        <v>0.6866720315796021</v>
      </c>
      <c r="AA42">
        <v>49.776983431673408</v>
      </c>
      <c r="AB42">
        <v>0.40600045095552062</v>
      </c>
      <c r="AC42">
        <v>1.5414210676949409</v>
      </c>
      <c r="AD42">
        <v>1.5630296296967821</v>
      </c>
      <c r="AE42">
        <v>0.57419683713097969</v>
      </c>
      <c r="AF42">
        <v>0.92716572027682942</v>
      </c>
      <c r="AG42">
        <v>3.7988405377669139</v>
      </c>
      <c r="AH42">
        <v>6.5998680101082341</v>
      </c>
      <c r="AI42">
        <v>1.726979865112753</v>
      </c>
      <c r="AJ42">
        <v>19.060770892343509</v>
      </c>
      <c r="AK42">
        <v>6.119551225189408</v>
      </c>
      <c r="AL42">
        <v>89.64569315541155</v>
      </c>
      <c r="AM42">
        <v>0.29890419008084451</v>
      </c>
      <c r="AN42">
        <v>0.60467144193929379</v>
      </c>
    </row>
    <row r="43" spans="1:40" x14ac:dyDescent="0.45">
      <c r="A43" s="1" t="s">
        <v>472</v>
      </c>
      <c r="B43">
        <v>1.1466149626226729</v>
      </c>
      <c r="C43">
        <v>0.15013261929181149</v>
      </c>
      <c r="D43">
        <v>4.5043725978629053E-2</v>
      </c>
      <c r="E43">
        <v>9.5711604181175532E-3</v>
      </c>
      <c r="F43">
        <v>0.31943320527918712</v>
      </c>
      <c r="G43">
        <v>0.17043952725543851</v>
      </c>
      <c r="H43">
        <v>2.7716193071566071</v>
      </c>
      <c r="I43">
        <v>0.39936672547532859</v>
      </c>
      <c r="J43">
        <v>2.6906103370291291E-2</v>
      </c>
      <c r="K43">
        <v>0.1080940429375066</v>
      </c>
      <c r="L43">
        <v>2.110031394916116</v>
      </c>
      <c r="M43">
        <v>0.2850648230987296</v>
      </c>
      <c r="N43">
        <v>7.3071940065261271E-2</v>
      </c>
      <c r="O43">
        <v>1.197847304184853</v>
      </c>
      <c r="P43">
        <v>0.18469109972971581</v>
      </c>
      <c r="Q43">
        <v>0.19406158685623631</v>
      </c>
      <c r="R43">
        <v>4.9071043990870943E-2</v>
      </c>
      <c r="S43">
        <v>0.43054234210144282</v>
      </c>
      <c r="T43">
        <v>6.1848293721406843E-2</v>
      </c>
      <c r="U43">
        <v>1.870826731878972</v>
      </c>
      <c r="V43">
        <v>1.2851026920675439</v>
      </c>
      <c r="W43">
        <v>2.7047473699539779</v>
      </c>
      <c r="X43">
        <v>3.2430972354459207E-2</v>
      </c>
      <c r="Y43">
        <v>0.1501716092787736</v>
      </c>
      <c r="Z43">
        <v>0.7091945785965672</v>
      </c>
      <c r="AA43">
        <v>2.186263837026496</v>
      </c>
      <c r="AB43">
        <v>0.23255194844937069</v>
      </c>
      <c r="AC43">
        <v>1.0282711117731289</v>
      </c>
      <c r="AD43">
        <v>0.86258227702786339</v>
      </c>
      <c r="AE43">
        <v>0.119664027956671</v>
      </c>
      <c r="AF43">
        <v>0.2474853249452372</v>
      </c>
      <c r="AG43">
        <v>4.1218072763016709</v>
      </c>
      <c r="AH43">
        <v>2.4360855368332071</v>
      </c>
      <c r="AI43">
        <v>0.43338408148169077</v>
      </c>
      <c r="AJ43">
        <v>3.496805328191237</v>
      </c>
      <c r="AK43">
        <v>1.8311321669532921</v>
      </c>
      <c r="AL43">
        <v>29.103563340968989</v>
      </c>
      <c r="AM43">
        <v>8.5474477372996904E-2</v>
      </c>
      <c r="AN43">
        <v>0.52222296337763385</v>
      </c>
    </row>
    <row r="44" spans="1:40" x14ac:dyDescent="0.45">
      <c r="A44" s="1" t="s">
        <v>473</v>
      </c>
      <c r="B44">
        <v>2.9138313613548221</v>
      </c>
      <c r="C44">
        <v>0.60247070352549148</v>
      </c>
      <c r="D44">
        <v>0.1355224147136726</v>
      </c>
      <c r="E44">
        <v>2.8595778509715841E-2</v>
      </c>
      <c r="F44">
        <v>1.210352586661346</v>
      </c>
      <c r="G44">
        <v>0.5505083326566651</v>
      </c>
      <c r="H44">
        <v>3.8535029415337752</v>
      </c>
      <c r="I44">
        <v>0.4168380795628408</v>
      </c>
      <c r="J44">
        <v>6.3400659695719619E-2</v>
      </c>
      <c r="K44">
        <v>0.4938268255621624</v>
      </c>
      <c r="L44">
        <v>4.4358522876032849</v>
      </c>
      <c r="M44">
        <v>0.82852345188110577</v>
      </c>
      <c r="N44">
        <v>0.27098359790816817</v>
      </c>
      <c r="O44">
        <v>0.12945964426272019</v>
      </c>
      <c r="P44">
        <v>0.50497916158364387</v>
      </c>
      <c r="Q44">
        <v>1.2826631362561089</v>
      </c>
      <c r="R44">
        <v>0.12115956892246151</v>
      </c>
      <c r="S44">
        <v>0.86866411895320528</v>
      </c>
      <c r="T44">
        <v>0.12152720489479341</v>
      </c>
      <c r="U44">
        <v>3.295872490422703</v>
      </c>
      <c r="V44">
        <v>4.0754312052930333</v>
      </c>
      <c r="W44">
        <v>6.3669699558456188</v>
      </c>
      <c r="X44">
        <v>4.3638572470703248E-2</v>
      </c>
      <c r="Y44">
        <v>0.1652204011151544</v>
      </c>
      <c r="Z44">
        <v>1.0793359145535519</v>
      </c>
      <c r="AA44">
        <v>1.781639911979888</v>
      </c>
      <c r="AB44">
        <v>0.38920414109755502</v>
      </c>
      <c r="AC44">
        <v>1.8811034018950741</v>
      </c>
      <c r="AD44">
        <v>1.3374753571740901</v>
      </c>
      <c r="AE44">
        <v>0.29379723921634282</v>
      </c>
      <c r="AF44">
        <v>0.37684525065286112</v>
      </c>
      <c r="AG44">
        <v>7.4645465095717656</v>
      </c>
      <c r="AH44">
        <v>4.0652325696426042</v>
      </c>
      <c r="AI44">
        <v>0.79945866107373598</v>
      </c>
      <c r="AJ44">
        <v>5.2428052221892658</v>
      </c>
      <c r="AK44">
        <v>3.0526597597331899</v>
      </c>
      <c r="AL44">
        <v>79.018329607533246</v>
      </c>
      <c r="AM44">
        <v>0.16525817623478711</v>
      </c>
      <c r="AN44">
        <v>1.567191501091882</v>
      </c>
    </row>
    <row r="45" spans="1:40" x14ac:dyDescent="0.45">
      <c r="A45" s="1" t="s">
        <v>474</v>
      </c>
      <c r="B45">
        <v>0.92837332399901906</v>
      </c>
      <c r="C45">
        <v>0.1242782853309575</v>
      </c>
      <c r="D45">
        <v>3.7461487789370231E-2</v>
      </c>
      <c r="E45">
        <v>7.9588453759851831E-3</v>
      </c>
      <c r="F45">
        <v>0.27536908088409801</v>
      </c>
      <c r="G45">
        <v>0.12623426394921339</v>
      </c>
      <c r="H45">
        <v>2.2433057052847478</v>
      </c>
      <c r="I45">
        <v>0.23576726856282751</v>
      </c>
      <c r="J45">
        <v>2.9239927818735679E-2</v>
      </c>
      <c r="K45">
        <v>0.13092266198398381</v>
      </c>
      <c r="L45">
        <v>0.54257888306650393</v>
      </c>
      <c r="M45">
        <v>0.37727260172705351</v>
      </c>
      <c r="N45">
        <v>6.6581288219788023E-2</v>
      </c>
      <c r="O45">
        <v>3.2709671009119257E-2</v>
      </c>
      <c r="P45">
        <v>0.1627892033833041</v>
      </c>
      <c r="Q45">
        <v>0.1874329530833668</v>
      </c>
      <c r="R45">
        <v>4.9313350333924269E-2</v>
      </c>
      <c r="S45">
        <v>0.35987664288979471</v>
      </c>
      <c r="T45">
        <v>5.906776836851442E-2</v>
      </c>
      <c r="U45">
        <v>31.803225077045091</v>
      </c>
      <c r="V45">
        <v>6.9422249136540719</v>
      </c>
      <c r="W45">
        <v>3.762822419473598</v>
      </c>
      <c r="X45">
        <v>3.1880161207291882E-2</v>
      </c>
      <c r="Y45">
        <v>2.9514668042335379E-2</v>
      </c>
      <c r="Z45">
        <v>0.52985861322855943</v>
      </c>
      <c r="AA45">
        <v>0.36136534292886541</v>
      </c>
      <c r="AB45">
        <v>1.7900531893350971</v>
      </c>
      <c r="AC45">
        <v>0.37121425174628331</v>
      </c>
      <c r="AD45">
        <v>0.82941203837374322</v>
      </c>
      <c r="AE45">
        <v>0.12631427415834351</v>
      </c>
      <c r="AF45">
        <v>0.34284806075139862</v>
      </c>
      <c r="AG45">
        <v>2.6211537819129749</v>
      </c>
      <c r="AH45">
        <v>1.689004768363449</v>
      </c>
      <c r="AI45">
        <v>0.70505520175419434</v>
      </c>
      <c r="AJ45">
        <v>3.4123562199574069</v>
      </c>
      <c r="AK45">
        <v>2.0812186132415689</v>
      </c>
      <c r="AL45">
        <v>29.389970349104399</v>
      </c>
      <c r="AM45">
        <v>4.420034301752003E-2</v>
      </c>
      <c r="AN45">
        <v>5.0212279514372922</v>
      </c>
    </row>
    <row r="46" spans="1:40" x14ac:dyDescent="0.45">
      <c r="A46" s="1" t="s">
        <v>475</v>
      </c>
      <c r="B46">
        <v>9.3539599782656566E-2</v>
      </c>
      <c r="C46">
        <v>1.249659148887788E-2</v>
      </c>
      <c r="D46">
        <v>2.8927748314461462E-3</v>
      </c>
      <c r="E46">
        <v>7.9586919917924866E-4</v>
      </c>
      <c r="F46">
        <v>3.9780931589240232E-2</v>
      </c>
      <c r="G46">
        <v>1.2659664102556289E-2</v>
      </c>
      <c r="H46">
        <v>0.68165267658350448</v>
      </c>
      <c r="I46">
        <v>1.8217145694247362E-2</v>
      </c>
      <c r="J46">
        <v>2.5739450295323772E-3</v>
      </c>
      <c r="K46">
        <v>6.6119728795677379E-3</v>
      </c>
      <c r="L46">
        <v>0.17467192757432121</v>
      </c>
      <c r="M46">
        <v>3.6495059698527427E-2</v>
      </c>
      <c r="N46">
        <v>6.5126672021427363E-3</v>
      </c>
      <c r="O46">
        <v>4.0111795954791626E-3</v>
      </c>
      <c r="P46">
        <v>1.6404936921604021E-2</v>
      </c>
      <c r="Q46">
        <v>1.7219052712853612E-2</v>
      </c>
      <c r="R46">
        <v>4.1522220869672742E-3</v>
      </c>
      <c r="S46">
        <v>8.3042195745897371E-2</v>
      </c>
      <c r="T46">
        <v>6.4475255014888374E-3</v>
      </c>
      <c r="U46">
        <v>0.1865011903152349</v>
      </c>
      <c r="V46">
        <v>0.14153302396086331</v>
      </c>
      <c r="W46">
        <v>2.1952245896055058</v>
      </c>
      <c r="X46">
        <v>1.977016938738882E-3</v>
      </c>
      <c r="Y46">
        <v>7.5654728095272961E-3</v>
      </c>
      <c r="Z46">
        <v>2.8510991978935529E-2</v>
      </c>
      <c r="AA46">
        <v>7.9532478034300594E-2</v>
      </c>
      <c r="AB46">
        <v>0.76496691516762794</v>
      </c>
      <c r="AC46">
        <v>3.9713984380278247E-2</v>
      </c>
      <c r="AD46">
        <v>5.823061437820528E-2</v>
      </c>
      <c r="AE46">
        <v>1.0590143356782329E-2</v>
      </c>
      <c r="AF46">
        <v>1.415322017760785E-2</v>
      </c>
      <c r="AG46">
        <v>0.29419236241218422</v>
      </c>
      <c r="AH46">
        <v>0.16795267576142359</v>
      </c>
      <c r="AI46">
        <v>4.6403929215941532E-2</v>
      </c>
      <c r="AJ46">
        <v>2.4364145570027791</v>
      </c>
      <c r="AK46">
        <v>0.94315613488681993</v>
      </c>
      <c r="AL46">
        <v>9.7348965826448808</v>
      </c>
      <c r="AM46">
        <v>2.323449401556698E-3</v>
      </c>
      <c r="AN46">
        <v>0.24493529983433329</v>
      </c>
    </row>
    <row r="47" spans="1:40" x14ac:dyDescent="0.45">
      <c r="A47" s="1" t="s">
        <v>476</v>
      </c>
      <c r="B47">
        <v>0.38047874172518809</v>
      </c>
      <c r="C47">
        <v>5.4534857047053853E-2</v>
      </c>
      <c r="D47">
        <v>1.1818899673496971E-2</v>
      </c>
      <c r="E47">
        <v>3.5647192411109381E-3</v>
      </c>
      <c r="F47">
        <v>0.1880851580865075</v>
      </c>
      <c r="G47">
        <v>6.5043347580587996E-2</v>
      </c>
      <c r="H47">
        <v>1.4931623798192419</v>
      </c>
      <c r="I47">
        <v>6.9253393707368119E-2</v>
      </c>
      <c r="J47">
        <v>1.1496069009343451E-2</v>
      </c>
      <c r="K47">
        <v>2.0671511008273118E-2</v>
      </c>
      <c r="L47">
        <v>0.17762995023456971</v>
      </c>
      <c r="M47">
        <v>0.18751253955882369</v>
      </c>
      <c r="N47">
        <v>3.3344797378974382E-2</v>
      </c>
      <c r="O47">
        <v>2.107177483467439E-2</v>
      </c>
      <c r="P47">
        <v>4.7905894859068827E-2</v>
      </c>
      <c r="Q47">
        <v>5.1678314854804203E-2</v>
      </c>
      <c r="R47">
        <v>1.897202689559541E-2</v>
      </c>
      <c r="S47">
        <v>0.38659438809919111</v>
      </c>
      <c r="T47">
        <v>3.0091009423712591E-2</v>
      </c>
      <c r="U47">
        <v>0.95487077340295368</v>
      </c>
      <c r="V47">
        <v>0.44948403418637728</v>
      </c>
      <c r="W47">
        <v>3.736173487786858</v>
      </c>
      <c r="X47">
        <v>8.3032095760375464E-3</v>
      </c>
      <c r="Y47">
        <v>3.8785325515908207E-2</v>
      </c>
      <c r="Z47">
        <v>0.12689616459999639</v>
      </c>
      <c r="AA47">
        <v>0.40559288930115223</v>
      </c>
      <c r="AB47">
        <v>3.2690840350293748</v>
      </c>
      <c r="AC47">
        <v>0.19724037947524789</v>
      </c>
      <c r="AD47">
        <v>0.2220474014320058</v>
      </c>
      <c r="AE47">
        <v>3.9939217891319698E-2</v>
      </c>
      <c r="AF47">
        <v>5.6345421188463557E-2</v>
      </c>
      <c r="AG47">
        <v>0.80267224953447092</v>
      </c>
      <c r="AH47">
        <v>0.64905534159200506</v>
      </c>
      <c r="AI47">
        <v>0.22559569852063499</v>
      </c>
      <c r="AJ47">
        <v>9.5947815627067072</v>
      </c>
      <c r="AK47">
        <v>3.660319652677162</v>
      </c>
      <c r="AL47">
        <v>31.400159403119019</v>
      </c>
      <c r="AM47">
        <v>1.105221428376929E-2</v>
      </c>
      <c r="AN47">
        <v>8.3278240623637312E-2</v>
      </c>
    </row>
    <row r="48" spans="1:40" x14ac:dyDescent="0.45">
      <c r="A48" s="1" t="s">
        <v>477</v>
      </c>
      <c r="B48">
        <v>0.12508177062421411</v>
      </c>
      <c r="C48">
        <v>1.9087992678247422E-2</v>
      </c>
      <c r="D48">
        <v>5.3865880174308652E-3</v>
      </c>
      <c r="E48">
        <v>1.054217125137105E-3</v>
      </c>
      <c r="F48">
        <v>3.9932934128677162E-2</v>
      </c>
      <c r="G48">
        <v>1.3290989204162541E-2</v>
      </c>
      <c r="H48">
        <v>0.53968379094337393</v>
      </c>
      <c r="I48">
        <v>2.0498683498907721E-2</v>
      </c>
      <c r="J48">
        <v>2.5487761628228411E-3</v>
      </c>
      <c r="K48">
        <v>1.523898678384346E-2</v>
      </c>
      <c r="L48">
        <v>0.27265345064884472</v>
      </c>
      <c r="M48">
        <v>4.0822143572609729E-2</v>
      </c>
      <c r="N48">
        <v>6.8839638245298384E-3</v>
      </c>
      <c r="O48">
        <v>4.4123223208286577E-3</v>
      </c>
      <c r="P48">
        <v>1.553632892608733E-2</v>
      </c>
      <c r="Q48">
        <v>1.7050915782569911E-2</v>
      </c>
      <c r="R48">
        <v>5.5553565794073563E-3</v>
      </c>
      <c r="S48">
        <v>0.44277955262950602</v>
      </c>
      <c r="T48">
        <v>1.946123583620132E-2</v>
      </c>
      <c r="U48">
        <v>2.5767363572855708</v>
      </c>
      <c r="V48">
        <v>0.14046324668911689</v>
      </c>
      <c r="W48">
        <v>1.2129883988829411</v>
      </c>
      <c r="X48">
        <v>2.5298955847173239E-3</v>
      </c>
      <c r="Y48">
        <v>8.2005496098665354E-3</v>
      </c>
      <c r="Z48">
        <v>6.3431339608517767E-2</v>
      </c>
      <c r="AA48">
        <v>8.7015344341033821E-2</v>
      </c>
      <c r="AB48">
        <v>1.249712757527353</v>
      </c>
      <c r="AC48">
        <v>4.9065456910967413E-2</v>
      </c>
      <c r="AD48">
        <v>8.4760370100161408E-2</v>
      </c>
      <c r="AE48">
        <v>1.1779257438448199E-2</v>
      </c>
      <c r="AF48">
        <v>2.0258718242527719E-2</v>
      </c>
      <c r="AG48">
        <v>0.25460438748234693</v>
      </c>
      <c r="AH48">
        <v>0.19060312022510109</v>
      </c>
      <c r="AI48">
        <v>5.5534124269821947E-2</v>
      </c>
      <c r="AJ48">
        <v>2.1751639377829601</v>
      </c>
      <c r="AK48">
        <v>0.78879544768604726</v>
      </c>
      <c r="AL48">
        <v>5.6675581040707446</v>
      </c>
      <c r="AM48">
        <v>3.0702337117827451E-3</v>
      </c>
      <c r="AN48">
        <v>3.2520651834708349E-2</v>
      </c>
    </row>
    <row r="49" spans="1:40" x14ac:dyDescent="0.45">
      <c r="A49" s="1" t="s">
        <v>478</v>
      </c>
      <c r="B49">
        <v>0.57648538116099912</v>
      </c>
      <c r="C49">
        <v>7.3209610843694733E-2</v>
      </c>
      <c r="D49">
        <v>2.1507228758523751E-2</v>
      </c>
      <c r="E49">
        <v>5.8308968818157128E-3</v>
      </c>
      <c r="F49">
        <v>2.2282146072276499</v>
      </c>
      <c r="G49">
        <v>0.1598515848292015</v>
      </c>
      <c r="H49">
        <v>1.6855196242083701</v>
      </c>
      <c r="I49">
        <v>0.1085461068808576</v>
      </c>
      <c r="J49">
        <v>7.9569130897754248E-2</v>
      </c>
      <c r="K49">
        <v>2.7841454574145E-2</v>
      </c>
      <c r="L49">
        <v>0.2122662031455643</v>
      </c>
      <c r="M49">
        <v>36.205962037784253</v>
      </c>
      <c r="N49">
        <v>0.14642988912844879</v>
      </c>
      <c r="O49">
        <v>3.5531066552647303E-2</v>
      </c>
      <c r="P49">
        <v>0.16684425494377361</v>
      </c>
      <c r="Q49">
        <v>0.11358988672744071</v>
      </c>
      <c r="R49">
        <v>0.13623112217307681</v>
      </c>
      <c r="S49">
        <v>4.0998147657705948</v>
      </c>
      <c r="T49">
        <v>8.8042324807760558E-2</v>
      </c>
      <c r="U49">
        <v>0.63248148282918726</v>
      </c>
      <c r="V49">
        <v>0.4829035007782802</v>
      </c>
      <c r="W49">
        <v>1.1534310993129171</v>
      </c>
      <c r="X49">
        <v>7.2695202471697862E-3</v>
      </c>
      <c r="Y49">
        <v>3.7555692874498753E-2</v>
      </c>
      <c r="Z49">
        <v>0.12178710583908529</v>
      </c>
      <c r="AA49">
        <v>0.41427762784647693</v>
      </c>
      <c r="AB49">
        <v>0.49601076111729808</v>
      </c>
      <c r="AC49">
        <v>13.13358569505748</v>
      </c>
      <c r="AD49">
        <v>0.3406772600913886</v>
      </c>
      <c r="AE49">
        <v>0.73653102357194</v>
      </c>
      <c r="AF49">
        <v>0.48626737364355083</v>
      </c>
      <c r="AG49">
        <v>2.7060828844411589</v>
      </c>
      <c r="AH49">
        <v>14.91788116078453</v>
      </c>
      <c r="AI49">
        <v>0.56425751580430961</v>
      </c>
      <c r="AJ49">
        <v>3.9325410904244098</v>
      </c>
      <c r="AK49">
        <v>1.922737738736461</v>
      </c>
      <c r="AL49">
        <v>29.752779349905531</v>
      </c>
      <c r="AM49">
        <v>0.84184123603350325</v>
      </c>
      <c r="AN49">
        <v>0.28717327388287989</v>
      </c>
    </row>
    <row r="50" spans="1:40" x14ac:dyDescent="0.45">
      <c r="A50" s="1" t="s">
        <v>479</v>
      </c>
      <c r="B50">
        <v>5.2359510050194382</v>
      </c>
      <c r="C50">
        <v>0.65341953961984101</v>
      </c>
      <c r="D50">
        <v>0.20634263165252439</v>
      </c>
      <c r="E50">
        <v>5.063594813482767E-2</v>
      </c>
      <c r="F50">
        <v>16.34591692782503</v>
      </c>
      <c r="G50">
        <v>1.111599571549186</v>
      </c>
      <c r="H50">
        <v>3.9966030670368089</v>
      </c>
      <c r="I50">
        <v>0.51226422347387779</v>
      </c>
      <c r="J50">
        <v>0.54190098162491984</v>
      </c>
      <c r="K50">
        <v>0.22330115303280521</v>
      </c>
      <c r="L50">
        <v>1.5152124101511559</v>
      </c>
      <c r="M50">
        <v>161.9159892467315</v>
      </c>
      <c r="N50">
        <v>1.087244878181312</v>
      </c>
      <c r="O50">
        <v>0.21955856315206559</v>
      </c>
      <c r="P50">
        <v>1.10916391408561</v>
      </c>
      <c r="Q50">
        <v>0.77077546601808988</v>
      </c>
      <c r="R50">
        <v>1.0166294129578339</v>
      </c>
      <c r="S50">
        <v>30.774261327714729</v>
      </c>
      <c r="T50">
        <v>0.47273755623577918</v>
      </c>
      <c r="U50">
        <v>4.3778932776639534</v>
      </c>
      <c r="V50">
        <v>3.35899118891597</v>
      </c>
      <c r="W50">
        <v>5.7604095846662018</v>
      </c>
      <c r="X50">
        <v>5.1986778789623121E-2</v>
      </c>
      <c r="Y50">
        <v>0.31275872567485752</v>
      </c>
      <c r="Z50">
        <v>0.88144120220037503</v>
      </c>
      <c r="AA50">
        <v>3.4004032705869922</v>
      </c>
      <c r="AB50">
        <v>3.6816413883766592</v>
      </c>
      <c r="AC50">
        <v>97.480207356267641</v>
      </c>
      <c r="AD50">
        <v>1.793158790073681</v>
      </c>
      <c r="AE50">
        <v>5.0959842239165134</v>
      </c>
      <c r="AF50">
        <v>1.530173466817319</v>
      </c>
      <c r="AG50">
        <v>6.5481384555003856</v>
      </c>
      <c r="AH50">
        <v>104.2486278890517</v>
      </c>
      <c r="AI50">
        <v>2.0401255450581188</v>
      </c>
      <c r="AJ50">
        <v>15.019024874902421</v>
      </c>
      <c r="AK50">
        <v>6.0744151914574189</v>
      </c>
      <c r="AL50">
        <v>72.977269273274544</v>
      </c>
      <c r="AM50">
        <v>0.63044554552451459</v>
      </c>
      <c r="AN50">
        <v>1.513417692482824</v>
      </c>
    </row>
    <row r="51" spans="1:40" x14ac:dyDescent="0.45">
      <c r="A51" s="1" t="s">
        <v>480</v>
      </c>
      <c r="B51">
        <v>3.6391760835323181E-2</v>
      </c>
      <c r="C51">
        <v>4.7848328092284041E-3</v>
      </c>
      <c r="D51">
        <v>9.8397055814127931E-4</v>
      </c>
      <c r="E51">
        <v>2.9199922636508231E-4</v>
      </c>
      <c r="F51">
        <v>1.5472757826789829E-2</v>
      </c>
      <c r="G51">
        <v>5.3339285950172186E-3</v>
      </c>
      <c r="H51">
        <v>0.1160999196474416</v>
      </c>
      <c r="I51">
        <v>5.5205621467698087E-3</v>
      </c>
      <c r="J51">
        <v>9.213559111345632E-4</v>
      </c>
      <c r="K51">
        <v>2.156606122791773E-3</v>
      </c>
      <c r="L51">
        <v>3.0405693572644069E-2</v>
      </c>
      <c r="M51">
        <v>1.396339001688874E-2</v>
      </c>
      <c r="N51">
        <v>2.7088029500970832E-3</v>
      </c>
      <c r="O51">
        <v>1.644870888088848E-3</v>
      </c>
      <c r="P51">
        <v>3.3474776595272459E-3</v>
      </c>
      <c r="Q51">
        <v>3.760111946488121E-3</v>
      </c>
      <c r="R51">
        <v>1.531520887095182E-3</v>
      </c>
      <c r="S51">
        <v>3.1352887264455988E-2</v>
      </c>
      <c r="T51">
        <v>2.428191445165703E-3</v>
      </c>
      <c r="U51">
        <v>7.5468048233975765E-2</v>
      </c>
      <c r="V51">
        <v>3.9541919590983299E-2</v>
      </c>
      <c r="W51">
        <v>0.39504745749552411</v>
      </c>
      <c r="X51">
        <v>6.9036340633938276E-4</v>
      </c>
      <c r="Y51">
        <v>3.1944772064382639E-3</v>
      </c>
      <c r="Z51">
        <v>1.078461871802612E-2</v>
      </c>
      <c r="AA51">
        <v>3.334913771914326E-2</v>
      </c>
      <c r="AB51">
        <v>0.26149317383517301</v>
      </c>
      <c r="AC51">
        <v>1.6339016102726981E-2</v>
      </c>
      <c r="AD51">
        <v>1.561085992912248E-2</v>
      </c>
      <c r="AE51">
        <v>3.1223531549889102E-3</v>
      </c>
      <c r="AF51">
        <v>4.486099978861023E-3</v>
      </c>
      <c r="AG51">
        <v>4.8882999666483677E-2</v>
      </c>
      <c r="AH51">
        <v>5.5021364212689071E-2</v>
      </c>
      <c r="AI51">
        <v>1.0430548768953621E-2</v>
      </c>
      <c r="AJ51">
        <v>0.78321749687196318</v>
      </c>
      <c r="AK51">
        <v>0.29868756694985671</v>
      </c>
      <c r="AL51">
        <v>2.257184729802876</v>
      </c>
      <c r="AM51">
        <v>8.1548826906811128E-4</v>
      </c>
      <c r="AN51">
        <v>1.45581548033145E-2</v>
      </c>
    </row>
    <row r="52" spans="1:40" x14ac:dyDescent="0.45">
      <c r="A52" s="1" t="s">
        <v>481</v>
      </c>
      <c r="B52">
        <v>0.12557653902349891</v>
      </c>
      <c r="C52">
        <v>1.7561696434571259E-2</v>
      </c>
      <c r="D52">
        <v>3.8346728667886052E-3</v>
      </c>
      <c r="E52">
        <v>1.1782635794048361E-3</v>
      </c>
      <c r="F52">
        <v>6.4225686584122713E-2</v>
      </c>
      <c r="G52">
        <v>2.2196948669375782E-2</v>
      </c>
      <c r="H52">
        <v>0.41055127669785041</v>
      </c>
      <c r="I52">
        <v>2.053068197201571E-2</v>
      </c>
      <c r="J52">
        <v>3.8053651432661999E-3</v>
      </c>
      <c r="K52">
        <v>6.4428657743694894E-3</v>
      </c>
      <c r="L52">
        <v>5.6994720688876607E-2</v>
      </c>
      <c r="M52">
        <v>5.7932443925651167E-2</v>
      </c>
      <c r="N52">
        <v>1.1190917883464119E-2</v>
      </c>
      <c r="O52">
        <v>6.8378186630957544E-3</v>
      </c>
      <c r="P52">
        <v>1.3198661049062419E-2</v>
      </c>
      <c r="Q52">
        <v>1.419920307553838E-2</v>
      </c>
      <c r="R52">
        <v>6.1780610175102878E-3</v>
      </c>
      <c r="S52">
        <v>0.12977001167895619</v>
      </c>
      <c r="T52">
        <v>9.8564575709469519E-3</v>
      </c>
      <c r="U52">
        <v>0.31671739761923667</v>
      </c>
      <c r="V52">
        <v>0.14549050667419419</v>
      </c>
      <c r="W52">
        <v>1.475346079454154</v>
      </c>
      <c r="X52">
        <v>2.778178245211621E-3</v>
      </c>
      <c r="Y52">
        <v>1.3337046976022931E-2</v>
      </c>
      <c r="Z52">
        <v>4.2537263324580091E-2</v>
      </c>
      <c r="AA52">
        <v>0.13905349464516181</v>
      </c>
      <c r="AB52">
        <v>1.075414407112333</v>
      </c>
      <c r="AC52">
        <v>6.697149052636435E-2</v>
      </c>
      <c r="AD52">
        <v>5.9974149462880447E-2</v>
      </c>
      <c r="AE52">
        <v>1.2651725344301449E-2</v>
      </c>
      <c r="AF52">
        <v>1.7514321500680038E-2</v>
      </c>
      <c r="AG52">
        <v>0.20285967049247081</v>
      </c>
      <c r="AH52">
        <v>0.20484578937843809</v>
      </c>
      <c r="AI52">
        <v>4.2613922609357403E-2</v>
      </c>
      <c r="AJ52">
        <v>3.1873246080424842</v>
      </c>
      <c r="AK52">
        <v>1.2111913269406229</v>
      </c>
      <c r="AL52">
        <v>8.9476899170843929</v>
      </c>
      <c r="AM52">
        <v>3.3185412025955171E-3</v>
      </c>
      <c r="AN52">
        <v>2.378001538622642E-2</v>
      </c>
    </row>
    <row r="53" spans="1:40" x14ac:dyDescent="0.45">
      <c r="A53" s="1" t="s">
        <v>482</v>
      </c>
      <c r="B53">
        <v>8.7131476916930257</v>
      </c>
      <c r="C53">
        <v>1.0770433206116581</v>
      </c>
      <c r="D53">
        <v>0.31409023309892292</v>
      </c>
      <c r="E53">
        <v>4.8158438575676019E-2</v>
      </c>
      <c r="F53">
        <v>2.1834500663116958</v>
      </c>
      <c r="G53">
        <v>0.55963510382814974</v>
      </c>
      <c r="H53">
        <v>4.2285595472530613</v>
      </c>
      <c r="I53">
        <v>0.76382049861626999</v>
      </c>
      <c r="J53">
        <v>5.4751940557987627E-2</v>
      </c>
      <c r="K53">
        <v>0.34013378276306988</v>
      </c>
      <c r="L53">
        <v>4.092744402738079</v>
      </c>
      <c r="M53">
        <v>0.81020175740298495</v>
      </c>
      <c r="N53">
        <v>0.38543950442803948</v>
      </c>
      <c r="O53">
        <v>6.880570484923329E-2</v>
      </c>
      <c r="P53">
        <v>0.34594767074118749</v>
      </c>
      <c r="Q53">
        <v>0.17894499243619369</v>
      </c>
      <c r="R53">
        <v>0.1238528805117266</v>
      </c>
      <c r="S53">
        <v>0.76049650208122699</v>
      </c>
      <c r="T53">
        <v>0.47587555202209869</v>
      </c>
      <c r="U53">
        <v>1.518051762607012</v>
      </c>
      <c r="V53">
        <v>2.5792344663558611</v>
      </c>
      <c r="W53">
        <v>13.614783598545291</v>
      </c>
      <c r="X53">
        <v>8.6774938734214296E-2</v>
      </c>
      <c r="Y53">
        <v>9.6776840961719637E-2</v>
      </c>
      <c r="Z53">
        <v>1.4113848387320549</v>
      </c>
      <c r="AA53">
        <v>1.0995666795469989</v>
      </c>
      <c r="AB53">
        <v>0.25319958943111698</v>
      </c>
      <c r="AC53">
        <v>1.359618270425146</v>
      </c>
      <c r="AD53">
        <v>2.152734791758129</v>
      </c>
      <c r="AE53">
        <v>0.26993507021603269</v>
      </c>
      <c r="AF53">
        <v>0.58390619600740734</v>
      </c>
      <c r="AG53">
        <v>8.3596187446954797</v>
      </c>
      <c r="AH53">
        <v>4.4434540239245628</v>
      </c>
      <c r="AI53">
        <v>0.91920532730543625</v>
      </c>
      <c r="AJ53">
        <v>10.01275319095534</v>
      </c>
      <c r="AK53">
        <v>3.7958867760699921</v>
      </c>
      <c r="AL53">
        <v>13.617164146009049</v>
      </c>
      <c r="AM53">
        <v>7.6021904295037551E-2</v>
      </c>
      <c r="AN53">
        <v>0.49580615312785131</v>
      </c>
    </row>
    <row r="54" spans="1:40" x14ac:dyDescent="0.45">
      <c r="A54" s="1" t="s">
        <v>483</v>
      </c>
      <c r="B54">
        <v>640.20500726636942</v>
      </c>
      <c r="C54">
        <v>71.290124674106096</v>
      </c>
      <c r="D54">
        <v>27.139248822890899</v>
      </c>
      <c r="E54">
        <v>4.6186655424893903</v>
      </c>
      <c r="F54">
        <v>269.32036892094737</v>
      </c>
      <c r="G54">
        <v>118.9552944712964</v>
      </c>
      <c r="H54">
        <v>676.74554636387666</v>
      </c>
      <c r="I54">
        <v>197.493763370534</v>
      </c>
      <c r="J54">
        <v>17.47951717791565</v>
      </c>
      <c r="K54">
        <v>147.62841843364069</v>
      </c>
      <c r="L54">
        <v>11716.130115936319</v>
      </c>
      <c r="M54">
        <v>165.14235906068961</v>
      </c>
      <c r="N54">
        <v>73.304497143400539</v>
      </c>
      <c r="O54">
        <v>12.19585354967152</v>
      </c>
      <c r="P54">
        <v>70.661703199864107</v>
      </c>
      <c r="Q54">
        <v>40.0715039939954</v>
      </c>
      <c r="R54">
        <v>24.537707216500571</v>
      </c>
      <c r="S54">
        <v>203.92859834418849</v>
      </c>
      <c r="T54">
        <v>33.920251337667942</v>
      </c>
      <c r="U54">
        <v>168.42902559357179</v>
      </c>
      <c r="V54">
        <v>389.84603756499308</v>
      </c>
      <c r="W54">
        <v>843.20439926989104</v>
      </c>
      <c r="X54">
        <v>7.9042484590616491</v>
      </c>
      <c r="Y54">
        <v>19.90566537649805</v>
      </c>
      <c r="Z54">
        <v>127.9887397623215</v>
      </c>
      <c r="AA54">
        <v>219.5012155609005</v>
      </c>
      <c r="AB54">
        <v>25.010317595994731</v>
      </c>
      <c r="AC54">
        <v>205.8253537712304</v>
      </c>
      <c r="AD54">
        <v>284.97835895067368</v>
      </c>
      <c r="AE54">
        <v>54.981625656059457</v>
      </c>
      <c r="AF54">
        <v>97.137497453871006</v>
      </c>
      <c r="AG54">
        <v>1305.520276931207</v>
      </c>
      <c r="AH54">
        <v>601.68003562538286</v>
      </c>
      <c r="AI54">
        <v>155.4414143182004</v>
      </c>
      <c r="AJ54">
        <v>1178.04034667982</v>
      </c>
      <c r="AK54">
        <v>502.02445246994</v>
      </c>
      <c r="AL54">
        <v>2509.0202388964431</v>
      </c>
      <c r="AM54">
        <v>12.215309823699281</v>
      </c>
      <c r="AN54">
        <v>169.606362210539</v>
      </c>
    </row>
    <row r="55" spans="1:40" x14ac:dyDescent="0.45">
      <c r="A55" s="1" t="s">
        <v>484</v>
      </c>
      <c r="B55">
        <v>84.685792246058185</v>
      </c>
      <c r="C55">
        <v>10.42917294264547</v>
      </c>
      <c r="D55">
        <v>3.7047196855034521</v>
      </c>
      <c r="E55">
        <v>0.82985969010115601</v>
      </c>
      <c r="F55">
        <v>23.77722181580156</v>
      </c>
      <c r="G55">
        <v>11.7690523562203</v>
      </c>
      <c r="H55">
        <v>34.69106182601233</v>
      </c>
      <c r="I55">
        <v>6.9984765845272507</v>
      </c>
      <c r="J55">
        <v>1.648859164829261</v>
      </c>
      <c r="K55">
        <v>2.8942313133086559</v>
      </c>
      <c r="L55">
        <v>214.07849874571181</v>
      </c>
      <c r="M55">
        <v>17.220453745671659</v>
      </c>
      <c r="N55">
        <v>7.3844223655672074</v>
      </c>
      <c r="O55">
        <v>1.383302933230607</v>
      </c>
      <c r="P55">
        <v>5.9159463104192822</v>
      </c>
      <c r="Q55">
        <v>3.8041973437211909</v>
      </c>
      <c r="R55">
        <v>2.83949762208491</v>
      </c>
      <c r="S55">
        <v>18.244844156353579</v>
      </c>
      <c r="T55">
        <v>2.6438424085988279</v>
      </c>
      <c r="U55">
        <v>28.002848114807001</v>
      </c>
      <c r="V55">
        <v>60.545793494327512</v>
      </c>
      <c r="W55">
        <v>52.981091611249788</v>
      </c>
      <c r="X55">
        <v>0.66695461797730604</v>
      </c>
      <c r="Y55">
        <v>1.7594211847257331</v>
      </c>
      <c r="Z55">
        <v>9.8744650619485625</v>
      </c>
      <c r="AA55">
        <v>19.257005377369619</v>
      </c>
      <c r="AB55">
        <v>3.0825590611687241</v>
      </c>
      <c r="AC55">
        <v>22.28393060039684</v>
      </c>
      <c r="AD55">
        <v>19.157119905423521</v>
      </c>
      <c r="AE55">
        <v>5.2617463977864283</v>
      </c>
      <c r="AF55">
        <v>6.9351754116813309</v>
      </c>
      <c r="AG55">
        <v>84.133698432704151</v>
      </c>
      <c r="AH55">
        <v>50.387400754629603</v>
      </c>
      <c r="AI55">
        <v>9.0049877254867745</v>
      </c>
      <c r="AJ55">
        <v>85.684460932137853</v>
      </c>
      <c r="AK55">
        <v>30.89304158190431</v>
      </c>
      <c r="AL55">
        <v>193.1450745151414</v>
      </c>
      <c r="AM55">
        <v>1.9390896866713561</v>
      </c>
      <c r="AN55">
        <v>7.8198030042082252</v>
      </c>
    </row>
    <row r="56" spans="1:40" x14ac:dyDescent="0.45">
      <c r="A56" s="1" t="s">
        <v>485</v>
      </c>
      <c r="B56">
        <v>2.1153067628605018</v>
      </c>
      <c r="C56">
        <v>0.36301209373903293</v>
      </c>
      <c r="D56">
        <v>0.29188313663756488</v>
      </c>
      <c r="E56">
        <v>1.40456669637875E-2</v>
      </c>
      <c r="F56">
        <v>0.40851187611158662</v>
      </c>
      <c r="G56">
        <v>8.7576623393366304E-2</v>
      </c>
      <c r="H56">
        <v>3.5007583385974659</v>
      </c>
      <c r="I56">
        <v>0.15839684362861919</v>
      </c>
      <c r="J56">
        <v>1.7385999090619969E-2</v>
      </c>
      <c r="K56">
        <v>61.598783783664082</v>
      </c>
      <c r="L56">
        <v>1.301072791702035</v>
      </c>
      <c r="M56">
        <v>0.20921219456071441</v>
      </c>
      <c r="N56">
        <v>0.1612476936759504</v>
      </c>
      <c r="O56">
        <v>3.8549994417922409E-2</v>
      </c>
      <c r="P56">
        <v>5.8550106893129741E-2</v>
      </c>
      <c r="Q56">
        <v>4.6741230077773741E-2</v>
      </c>
      <c r="R56">
        <v>4.6877866424478873E-2</v>
      </c>
      <c r="S56">
        <v>0.24900916625493269</v>
      </c>
      <c r="T56">
        <v>8.7967257619406825E-2</v>
      </c>
      <c r="U56">
        <v>0.30643186274673251</v>
      </c>
      <c r="V56">
        <v>1.215696957524754</v>
      </c>
      <c r="W56">
        <v>1.588967543519791</v>
      </c>
      <c r="X56">
        <v>1.3402636395686819E-2</v>
      </c>
      <c r="Y56">
        <v>1.635037687369598E-2</v>
      </c>
      <c r="Z56">
        <v>0.20680720009236039</v>
      </c>
      <c r="AA56">
        <v>0.20642201384829159</v>
      </c>
      <c r="AB56">
        <v>3.3455198489165429E-2</v>
      </c>
      <c r="AC56">
        <v>0.34608312897370352</v>
      </c>
      <c r="AD56">
        <v>1.2378397704514119</v>
      </c>
      <c r="AE56">
        <v>7.9095982177346258E-2</v>
      </c>
      <c r="AF56">
        <v>0.48456718625421269</v>
      </c>
      <c r="AG56">
        <v>7.0057493945385394</v>
      </c>
      <c r="AH56">
        <v>2.851334061645789</v>
      </c>
      <c r="AI56">
        <v>0.75321349452698028</v>
      </c>
      <c r="AJ56">
        <v>4.3014588535397973</v>
      </c>
      <c r="AK56">
        <v>2.9507854760760912</v>
      </c>
      <c r="AL56">
        <v>7.3738850234021376</v>
      </c>
      <c r="AM56">
        <v>2.5180198089331529E-2</v>
      </c>
      <c r="AN56">
        <v>0.27532713445423618</v>
      </c>
    </row>
    <row r="57" spans="1:40" x14ac:dyDescent="0.45">
      <c r="A57" s="1" t="s">
        <v>486</v>
      </c>
      <c r="B57">
        <v>1.3098168211590571</v>
      </c>
      <c r="C57">
        <v>0.15732056502520489</v>
      </c>
      <c r="D57">
        <v>5.5879821986247129E-2</v>
      </c>
      <c r="E57">
        <v>8.9742093973002451E-3</v>
      </c>
      <c r="F57">
        <v>0.31912010415293429</v>
      </c>
      <c r="G57">
        <v>0.1171966351900619</v>
      </c>
      <c r="H57">
        <v>1.252074988899853</v>
      </c>
      <c r="I57">
        <v>0.15586202675818511</v>
      </c>
      <c r="J57">
        <v>2.0157191571274619E-2</v>
      </c>
      <c r="K57">
        <v>26.643161975297961</v>
      </c>
      <c r="L57">
        <v>0.49910112554218972</v>
      </c>
      <c r="M57">
        <v>0.1858227173838565</v>
      </c>
      <c r="N57">
        <v>8.9326935885591416E-2</v>
      </c>
      <c r="O57">
        <v>1.9609931639212638E-2</v>
      </c>
      <c r="P57">
        <v>8.4111052690910876E-2</v>
      </c>
      <c r="Q57">
        <v>6.5543290132697482E-2</v>
      </c>
      <c r="R57">
        <v>4.5120515357097789E-2</v>
      </c>
      <c r="S57">
        <v>0.26987600730905198</v>
      </c>
      <c r="T57">
        <v>0.1016865879393372</v>
      </c>
      <c r="U57">
        <v>0.40912305090480727</v>
      </c>
      <c r="V57">
        <v>0.94115699217788051</v>
      </c>
      <c r="W57">
        <v>1.5738611395079529</v>
      </c>
      <c r="X57">
        <v>1.8428205902167118E-2</v>
      </c>
      <c r="Y57">
        <v>1.6186556105391669E-2</v>
      </c>
      <c r="Z57">
        <v>0.1878579694914097</v>
      </c>
      <c r="AA57">
        <v>0.1933814032015129</v>
      </c>
      <c r="AB57">
        <v>4.6016993935788661E-2</v>
      </c>
      <c r="AC57">
        <v>0.32904238079600401</v>
      </c>
      <c r="AD57">
        <v>0.44821404009781601</v>
      </c>
      <c r="AE57">
        <v>8.8375486344248716E-2</v>
      </c>
      <c r="AF57">
        <v>0.16143734246786209</v>
      </c>
      <c r="AG57">
        <v>2.6244180464100131</v>
      </c>
      <c r="AH57">
        <v>1.066428787390703</v>
      </c>
      <c r="AI57">
        <v>0.25422707579386922</v>
      </c>
      <c r="AJ57">
        <v>5.0724728803001824</v>
      </c>
      <c r="AK57">
        <v>5.2502729953116063</v>
      </c>
      <c r="AL57">
        <v>3.9769515490146792</v>
      </c>
      <c r="AM57">
        <v>3.1016255453863231E-2</v>
      </c>
      <c r="AN57">
        <v>0.13700553117538999</v>
      </c>
    </row>
    <row r="58" spans="1:40" x14ac:dyDescent="0.45">
      <c r="A58" s="1" t="s">
        <v>487</v>
      </c>
      <c r="B58">
        <v>4.8341711312637283</v>
      </c>
      <c r="C58">
        <v>0.56312553951812094</v>
      </c>
      <c r="D58">
        <v>0.21392696500483199</v>
      </c>
      <c r="E58">
        <v>2.82194464725871E-2</v>
      </c>
      <c r="F58">
        <v>0.77704424689894025</v>
      </c>
      <c r="G58">
        <v>0.30093392208623382</v>
      </c>
      <c r="H58">
        <v>9.3873422235350574</v>
      </c>
      <c r="I58">
        <v>0.85657639866142199</v>
      </c>
      <c r="J58">
        <v>4.9061222457765848E-2</v>
      </c>
      <c r="K58">
        <v>5.679659067427453</v>
      </c>
      <c r="L58">
        <v>4.2530897811435384</v>
      </c>
      <c r="M58">
        <v>0.48198377891633248</v>
      </c>
      <c r="N58">
        <v>0.20708271804914849</v>
      </c>
      <c r="O58">
        <v>0.10320192061019751</v>
      </c>
      <c r="P58">
        <v>0.2221447078353527</v>
      </c>
      <c r="Q58">
        <v>0.1785348517143088</v>
      </c>
      <c r="R58">
        <v>0.1805374210273894</v>
      </c>
      <c r="S58">
        <v>0.7502978952742384</v>
      </c>
      <c r="T58">
        <v>0.44143847130733832</v>
      </c>
      <c r="U58">
        <v>1.077112088306363</v>
      </c>
      <c r="V58">
        <v>4.443504437850736</v>
      </c>
      <c r="W58">
        <v>8.0738730179422671</v>
      </c>
      <c r="X58">
        <v>6.2455216863168218E-2</v>
      </c>
      <c r="Y58">
        <v>3.7292885506899499E-2</v>
      </c>
      <c r="Z58">
        <v>0.58508440718551635</v>
      </c>
      <c r="AA58">
        <v>0.50476934778254978</v>
      </c>
      <c r="AB58">
        <v>0.11703848338392531</v>
      </c>
      <c r="AC58">
        <v>0.95829069045548532</v>
      </c>
      <c r="AD58">
        <v>2.4965078164627892</v>
      </c>
      <c r="AE58">
        <v>0.28198252841510579</v>
      </c>
      <c r="AF58">
        <v>0.84688982373414634</v>
      </c>
      <c r="AG58">
        <v>14.42895270291932</v>
      </c>
      <c r="AH58">
        <v>4.2381373875789654</v>
      </c>
      <c r="AI58">
        <v>1.468478842060442</v>
      </c>
      <c r="AJ58">
        <v>22.1144084257263</v>
      </c>
      <c r="AK58">
        <v>139.90996032867611</v>
      </c>
      <c r="AL58">
        <v>17.957236875120859</v>
      </c>
      <c r="AM58">
        <v>7.4717721502538276E-2</v>
      </c>
      <c r="AN58">
        <v>0.5897930461429487</v>
      </c>
    </row>
    <row r="59" spans="1:40" x14ac:dyDescent="0.45">
      <c r="A59" s="1" t="s">
        <v>488</v>
      </c>
      <c r="B59">
        <v>7.6842202684620817E-2</v>
      </c>
      <c r="C59">
        <v>9.6643476176296213E-3</v>
      </c>
      <c r="D59">
        <v>3.290532715591763E-3</v>
      </c>
      <c r="E59">
        <v>5.8440199952469545E-4</v>
      </c>
      <c r="F59">
        <v>2.22263760686983E-2</v>
      </c>
      <c r="G59">
        <v>8.1295730525565539E-3</v>
      </c>
      <c r="H59">
        <v>0.1157505985004918</v>
      </c>
      <c r="I59">
        <v>8.7587159387071106E-3</v>
      </c>
      <c r="J59">
        <v>1.4008466522389771E-3</v>
      </c>
      <c r="K59">
        <v>3.8753887398330918E-2</v>
      </c>
      <c r="L59">
        <v>3.1480415361791088E-2</v>
      </c>
      <c r="M59">
        <v>1.2887228840931891E-2</v>
      </c>
      <c r="N59">
        <v>6.2932208137441454E-3</v>
      </c>
      <c r="O59">
        <v>1.194685367404435E-3</v>
      </c>
      <c r="P59">
        <v>5.2528698952473678E-3</v>
      </c>
      <c r="Q59">
        <v>3.8222793100364809E-3</v>
      </c>
      <c r="R59">
        <v>2.736769013882966E-3</v>
      </c>
      <c r="S59">
        <v>1.869982661093951E-2</v>
      </c>
      <c r="T59">
        <v>3.0425363917056369E-3</v>
      </c>
      <c r="U59">
        <v>2.8209622586427618E-2</v>
      </c>
      <c r="V59">
        <v>5.4972991476988399E-2</v>
      </c>
      <c r="W59">
        <v>9.72141269751573E-2</v>
      </c>
      <c r="X59">
        <v>1.0850822491048539E-3</v>
      </c>
      <c r="Y59">
        <v>1.153859361371782E-3</v>
      </c>
      <c r="Z59">
        <v>1.2880295356325811E-2</v>
      </c>
      <c r="AA59">
        <v>1.3863978918591809E-2</v>
      </c>
      <c r="AB59">
        <v>3.184086583596805E-3</v>
      </c>
      <c r="AC59">
        <v>2.2289768565804981E-2</v>
      </c>
      <c r="AD59">
        <v>2.854931258674006E-2</v>
      </c>
      <c r="AE59">
        <v>5.7285910027906114E-3</v>
      </c>
      <c r="AF59">
        <v>2.0155215954426361E-2</v>
      </c>
      <c r="AG59">
        <v>0.13757816636570061</v>
      </c>
      <c r="AH59">
        <v>6.2142152503948313E-2</v>
      </c>
      <c r="AI59">
        <v>2.2689823883343771E-2</v>
      </c>
      <c r="AJ59">
        <v>0.26482804019944223</v>
      </c>
      <c r="AK59">
        <v>0.33147057462692259</v>
      </c>
      <c r="AL59">
        <v>0.21342957183720471</v>
      </c>
      <c r="AM59">
        <v>2.1924678318797882E-3</v>
      </c>
      <c r="AN59">
        <v>6.7124026996057632E-3</v>
      </c>
    </row>
    <row r="60" spans="1:40" x14ac:dyDescent="0.45">
      <c r="A60" s="1" t="s">
        <v>489</v>
      </c>
      <c r="B60">
        <v>1.2438248852763221</v>
      </c>
      <c r="C60">
        <v>0.1083115029161457</v>
      </c>
      <c r="D60">
        <v>3.6170801019521033E-2</v>
      </c>
      <c r="E60">
        <v>1.2612301821245051E-2</v>
      </c>
      <c r="F60">
        <v>0.32421446039504959</v>
      </c>
      <c r="G60">
        <v>7.9087178529785959E-2</v>
      </c>
      <c r="H60">
        <v>22.844050764163541</v>
      </c>
      <c r="I60">
        <v>2.7142232539461699</v>
      </c>
      <c r="J60">
        <v>1.2127977499357409E-2</v>
      </c>
      <c r="K60">
        <v>0.19893460599925131</v>
      </c>
      <c r="L60">
        <v>1.44775833682253</v>
      </c>
      <c r="M60">
        <v>0.16098297792354649</v>
      </c>
      <c r="N60">
        <v>7.0715017827630358E-2</v>
      </c>
      <c r="O60">
        <v>2.28059867092767E-2</v>
      </c>
      <c r="P60">
        <v>8.9387089890351393E-2</v>
      </c>
      <c r="Q60">
        <v>4.9661599511794247E-2</v>
      </c>
      <c r="R60">
        <v>6.0921734083563737E-2</v>
      </c>
      <c r="S60">
        <v>0.29823907230946589</v>
      </c>
      <c r="T60">
        <v>0.12848890612946631</v>
      </c>
      <c r="U60">
        <v>0.42224110036805002</v>
      </c>
      <c r="V60">
        <v>1.3406057777431979</v>
      </c>
      <c r="W60">
        <v>2.2058455981929259</v>
      </c>
      <c r="X60">
        <v>2.982829235584766E-2</v>
      </c>
      <c r="Y60">
        <v>2.137332802233927E-2</v>
      </c>
      <c r="Z60">
        <v>0.40503418754904141</v>
      </c>
      <c r="AA60">
        <v>0.26925163451109901</v>
      </c>
      <c r="AB60">
        <v>5.2817395371014958E-2</v>
      </c>
      <c r="AC60">
        <v>0.27117761769778431</v>
      </c>
      <c r="AD60">
        <v>1.1864789792720041</v>
      </c>
      <c r="AE60">
        <v>7.1565041685062253E-2</v>
      </c>
      <c r="AF60">
        <v>0.76765734644300387</v>
      </c>
      <c r="AG60">
        <v>5.5766427356340786</v>
      </c>
      <c r="AH60">
        <v>4.8961587311904973</v>
      </c>
      <c r="AI60">
        <v>1.004229484991469</v>
      </c>
      <c r="AJ60">
        <v>13.21086623787185</v>
      </c>
      <c r="AK60">
        <v>6.1021067343170436</v>
      </c>
      <c r="AL60">
        <v>188.77127842778461</v>
      </c>
      <c r="AM60">
        <v>1.6820234160419969E-2</v>
      </c>
      <c r="AN60">
        <v>5.5084954933074437</v>
      </c>
    </row>
    <row r="61" spans="1:40" x14ac:dyDescent="0.45">
      <c r="A61" s="1" t="s">
        <v>490</v>
      </c>
      <c r="B61">
        <v>0.69603248841544607</v>
      </c>
      <c r="C61">
        <v>7.0378932308505768E-2</v>
      </c>
      <c r="D61">
        <v>2.4561239492138742E-2</v>
      </c>
      <c r="E61">
        <v>7.1213302810991903E-3</v>
      </c>
      <c r="F61">
        <v>0.11355941224195019</v>
      </c>
      <c r="G61">
        <v>2.799510124522181E-2</v>
      </c>
      <c r="H61">
        <v>46.188278009454912</v>
      </c>
      <c r="I61">
        <v>3.56179214653188</v>
      </c>
      <c r="J61">
        <v>4.7844865602618483E-3</v>
      </c>
      <c r="K61">
        <v>2.811638920938146</v>
      </c>
      <c r="L61">
        <v>6.4875526069744263</v>
      </c>
      <c r="M61">
        <v>5.8735907562050188E-2</v>
      </c>
      <c r="N61">
        <v>2.2862194183578401E-2</v>
      </c>
      <c r="O61">
        <v>1.0966480072874841E-2</v>
      </c>
      <c r="P61">
        <v>4.4509476780080388E-2</v>
      </c>
      <c r="Q61">
        <v>3.3984628863477299E-2</v>
      </c>
      <c r="R61">
        <v>6.7716803604858974E-2</v>
      </c>
      <c r="S61">
        <v>0.12922374254640501</v>
      </c>
      <c r="T61">
        <v>8.4354412844178189E-2</v>
      </c>
      <c r="U61">
        <v>0.30797440029011242</v>
      </c>
      <c r="V61">
        <v>1.374031160234394</v>
      </c>
      <c r="W61">
        <v>2.493545026780116</v>
      </c>
      <c r="X61">
        <v>2.1739117288762801E-2</v>
      </c>
      <c r="Y61">
        <v>6.6098269856907704E-3</v>
      </c>
      <c r="Z61">
        <v>0.56292125085236122</v>
      </c>
      <c r="AA61">
        <v>0.1132261135398102</v>
      </c>
      <c r="AB61">
        <v>3.5868978843445483E-2</v>
      </c>
      <c r="AC61">
        <v>0.12600541396423581</v>
      </c>
      <c r="AD61">
        <v>0.95355849655674774</v>
      </c>
      <c r="AE61">
        <v>5.3255516607974583E-2</v>
      </c>
      <c r="AF61">
        <v>0.43156888091871748</v>
      </c>
      <c r="AG61">
        <v>6.2157428533273373</v>
      </c>
      <c r="AH61">
        <v>3.0406699429400108</v>
      </c>
      <c r="AI61">
        <v>0.77337611786957139</v>
      </c>
      <c r="AJ61">
        <v>6.3922983425703679</v>
      </c>
      <c r="AK61">
        <v>3.2297929354416559</v>
      </c>
      <c r="AL61">
        <v>489.83254775829357</v>
      </c>
      <c r="AM61">
        <v>6.1564550755116004E-3</v>
      </c>
      <c r="AN61">
        <v>7.8096520219858343</v>
      </c>
    </row>
    <row r="62" spans="1:40" x14ac:dyDescent="0.45">
      <c r="A62" s="1" t="s">
        <v>491</v>
      </c>
      <c r="B62">
        <v>0.95009913291688675</v>
      </c>
      <c r="C62">
        <v>9.2427265515463639E-2</v>
      </c>
      <c r="D62">
        <v>2.9712737097372741E-2</v>
      </c>
      <c r="E62">
        <v>1.012627991674841E-2</v>
      </c>
      <c r="F62">
        <v>0.20415971885268699</v>
      </c>
      <c r="G62">
        <v>5.0196937064569638E-2</v>
      </c>
      <c r="H62">
        <v>43.286842410200833</v>
      </c>
      <c r="I62">
        <v>15.9039530478654</v>
      </c>
      <c r="J62">
        <v>8.6455568048065413E-3</v>
      </c>
      <c r="K62">
        <v>0.5855038289854847</v>
      </c>
      <c r="L62">
        <v>6.2108844670939138</v>
      </c>
      <c r="M62">
        <v>0.1040970954509156</v>
      </c>
      <c r="N62">
        <v>4.3351195763805778E-2</v>
      </c>
      <c r="O62">
        <v>1.6477870336828251E-2</v>
      </c>
      <c r="P62">
        <v>8.0731636708744073E-2</v>
      </c>
      <c r="Q62">
        <v>6.2081451015266319E-2</v>
      </c>
      <c r="R62">
        <v>0.10281415844678619</v>
      </c>
      <c r="S62">
        <v>0.183247792500287</v>
      </c>
      <c r="T62">
        <v>9.8720502819178185E-2</v>
      </c>
      <c r="U62">
        <v>0.364397089520416</v>
      </c>
      <c r="V62">
        <v>1.404452095915691</v>
      </c>
      <c r="W62">
        <v>2.5592582093702818</v>
      </c>
      <c r="X62">
        <v>2.400746984612042E-2</v>
      </c>
      <c r="Y62">
        <v>1.2849770234787431E-2</v>
      </c>
      <c r="Z62">
        <v>0.4478512807943113</v>
      </c>
      <c r="AA62">
        <v>0.18500572242888111</v>
      </c>
      <c r="AB62">
        <v>3.6206737996008882E-2</v>
      </c>
      <c r="AC62">
        <v>0.18884272816333361</v>
      </c>
      <c r="AD62">
        <v>1.0954107807863971</v>
      </c>
      <c r="AE62">
        <v>7.0087970855586795E-2</v>
      </c>
      <c r="AF62">
        <v>0.53984735110252313</v>
      </c>
      <c r="AG62">
        <v>16.24076661618038</v>
      </c>
      <c r="AH62">
        <v>5.2241981429979152</v>
      </c>
      <c r="AI62">
        <v>0.8891154793952889</v>
      </c>
      <c r="AJ62">
        <v>8.0587614661342553</v>
      </c>
      <c r="AK62">
        <v>3.8250324348224352</v>
      </c>
      <c r="AL62">
        <v>390.13669703281312</v>
      </c>
      <c r="AM62">
        <v>1.081465271596882E-2</v>
      </c>
      <c r="AN62">
        <v>6.4912904083429543</v>
      </c>
    </row>
    <row r="63" spans="1:40" x14ac:dyDescent="0.45">
      <c r="A63" s="1" t="s">
        <v>492</v>
      </c>
      <c r="B63">
        <v>3.9906497675414472</v>
      </c>
      <c r="C63">
        <v>0.33867877140933378</v>
      </c>
      <c r="D63">
        <v>0.1000408155208409</v>
      </c>
      <c r="E63">
        <v>2.9093741646761439E-2</v>
      </c>
      <c r="F63">
        <v>0.74792281170259745</v>
      </c>
      <c r="G63">
        <v>0.29976000590129798</v>
      </c>
      <c r="H63">
        <v>5.8909512200754222</v>
      </c>
      <c r="I63">
        <v>0.47753868882581119</v>
      </c>
      <c r="J63">
        <v>2.8762771258513939E-2</v>
      </c>
      <c r="K63">
        <v>0.28897006646171353</v>
      </c>
      <c r="L63">
        <v>0.54472657373228128</v>
      </c>
      <c r="M63">
        <v>0.30844709810402482</v>
      </c>
      <c r="N63">
        <v>0.1515709384247749</v>
      </c>
      <c r="O63">
        <v>4.0634162850417002E-2</v>
      </c>
      <c r="P63">
        <v>0.15116856277089241</v>
      </c>
      <c r="Q63">
        <v>8.1237493669460453E-2</v>
      </c>
      <c r="R63">
        <v>7.4091131648220718E-2</v>
      </c>
      <c r="S63">
        <v>0.34957142869855912</v>
      </c>
      <c r="T63">
        <v>0.11589077734060831</v>
      </c>
      <c r="U63">
        <v>1.7855256377775239</v>
      </c>
      <c r="V63">
        <v>166.0425692710123</v>
      </c>
      <c r="W63">
        <v>11.375045063476509</v>
      </c>
      <c r="X63">
        <v>0.1930348032439041</v>
      </c>
      <c r="Y63">
        <v>3.8901654088026469E-2</v>
      </c>
      <c r="Z63">
        <v>0.45211201817826219</v>
      </c>
      <c r="AA63">
        <v>0.47160924457518438</v>
      </c>
      <c r="AB63">
        <v>0.1160720368266141</v>
      </c>
      <c r="AC63">
        <v>0.64453516330194105</v>
      </c>
      <c r="AD63">
        <v>0.96456201565815469</v>
      </c>
      <c r="AE63">
        <v>0.15701997123273459</v>
      </c>
      <c r="AF63">
        <v>0.70364412676429333</v>
      </c>
      <c r="AG63">
        <v>8.9807060971247328</v>
      </c>
      <c r="AH63">
        <v>4.8231304063340259</v>
      </c>
      <c r="AI63">
        <v>0.87917870714072055</v>
      </c>
      <c r="AJ63">
        <v>5.1740308573709024</v>
      </c>
      <c r="AK63">
        <v>3.4302088689773589</v>
      </c>
      <c r="AL63">
        <v>8.5952282070384811</v>
      </c>
      <c r="AM63">
        <v>3.3793214455189208E-2</v>
      </c>
      <c r="AN63">
        <v>0.2772145737074066</v>
      </c>
    </row>
    <row r="64" spans="1:40" x14ac:dyDescent="0.45">
      <c r="A64" s="1" t="s">
        <v>493</v>
      </c>
      <c r="B64">
        <v>0.99483946688974845</v>
      </c>
      <c r="C64">
        <v>0.1158630463999122</v>
      </c>
      <c r="D64">
        <v>3.1458060616479641E-2</v>
      </c>
      <c r="E64">
        <v>1.1080273592711951E-2</v>
      </c>
      <c r="F64">
        <v>0.26525858774455718</v>
      </c>
      <c r="G64">
        <v>9.560091920378111E-2</v>
      </c>
      <c r="H64">
        <v>9.4688973360871138</v>
      </c>
      <c r="I64">
        <v>0.29926331031458497</v>
      </c>
      <c r="J64">
        <v>1.143726697983896E-2</v>
      </c>
      <c r="K64">
        <v>7.1136315368985639E-2</v>
      </c>
      <c r="L64">
        <v>0.41230843710256909</v>
      </c>
      <c r="M64">
        <v>0.1068664766332859</v>
      </c>
      <c r="N64">
        <v>5.9421163523921572E-2</v>
      </c>
      <c r="O64">
        <v>1.579360159833592E-2</v>
      </c>
      <c r="P64">
        <v>4.5499217890528069E-2</v>
      </c>
      <c r="Q64">
        <v>3.1479820269942227E-2</v>
      </c>
      <c r="R64">
        <v>6.4174374543609108E-2</v>
      </c>
      <c r="S64">
        <v>0.15735529245134369</v>
      </c>
      <c r="T64">
        <v>5.7449228181827829E-2</v>
      </c>
      <c r="U64">
        <v>0.41404497492370379</v>
      </c>
      <c r="V64">
        <v>1.3474994208397979</v>
      </c>
      <c r="W64">
        <v>1.9334475856771081</v>
      </c>
      <c r="X64">
        <v>2.3657074738582109E-2</v>
      </c>
      <c r="Y64">
        <v>3.0099571806115558E-2</v>
      </c>
      <c r="Z64">
        <v>0.43640942265767207</v>
      </c>
      <c r="AA64">
        <v>0.35957417698825322</v>
      </c>
      <c r="AB64">
        <v>3.7284298071191789E-2</v>
      </c>
      <c r="AC64">
        <v>0.19661589725669959</v>
      </c>
      <c r="AD64">
        <v>0.8204390345434418</v>
      </c>
      <c r="AE64">
        <v>8.7798234955915599E-2</v>
      </c>
      <c r="AF64">
        <v>0.23922574426176291</v>
      </c>
      <c r="AG64">
        <v>1.540281064579136</v>
      </c>
      <c r="AH64">
        <v>2.192221827014825</v>
      </c>
      <c r="AI64">
        <v>0.57104215263762448</v>
      </c>
      <c r="AJ64">
        <v>2.3502454580058481</v>
      </c>
      <c r="AK64">
        <v>1.1723165921888521</v>
      </c>
      <c r="AL64">
        <v>13.5117667265488</v>
      </c>
      <c r="AM64">
        <v>1.0541966995738819E-2</v>
      </c>
      <c r="AN64">
        <v>0.1308246313332396</v>
      </c>
    </row>
    <row r="65" spans="1:40" x14ac:dyDescent="0.45">
      <c r="A65" s="1" t="s">
        <v>494</v>
      </c>
      <c r="B65">
        <v>0.55510010230855111</v>
      </c>
      <c r="C65">
        <v>5.9632986822269279E-2</v>
      </c>
      <c r="D65">
        <v>1.4622048907354791E-2</v>
      </c>
      <c r="E65">
        <v>4.3184193514886927E-3</v>
      </c>
      <c r="F65">
        <v>0.1544192173050131</v>
      </c>
      <c r="G65">
        <v>5.0127633507788177E-2</v>
      </c>
      <c r="H65">
        <v>6.4000556549404637</v>
      </c>
      <c r="I65">
        <v>7.1000245804813664E-2</v>
      </c>
      <c r="J65">
        <v>6.0611435217088486E-3</v>
      </c>
      <c r="K65">
        <v>2.1550150297191779E-2</v>
      </c>
      <c r="L65">
        <v>0.1277044124282051</v>
      </c>
      <c r="M65">
        <v>5.6583169885335842E-2</v>
      </c>
      <c r="N65">
        <v>3.5485652781318419E-2</v>
      </c>
      <c r="O65">
        <v>6.9585195335060187E-3</v>
      </c>
      <c r="P65">
        <v>2.3390317151811491E-2</v>
      </c>
      <c r="Q65">
        <v>1.5802244620374651E-2</v>
      </c>
      <c r="R65">
        <v>1.64883376951637E-2</v>
      </c>
      <c r="S65">
        <v>7.0402124768476515E-2</v>
      </c>
      <c r="T65">
        <v>2.4438077283181061E-2</v>
      </c>
      <c r="U65">
        <v>0.2278421161471425</v>
      </c>
      <c r="V65">
        <v>3.8634953286999409</v>
      </c>
      <c r="W65">
        <v>0.89792079344871334</v>
      </c>
      <c r="X65">
        <v>1.166628125213048E-2</v>
      </c>
      <c r="Y65">
        <v>9.9902726604258699E-3</v>
      </c>
      <c r="Z65">
        <v>0.1196135058557059</v>
      </c>
      <c r="AA65">
        <v>0.1189730199066828</v>
      </c>
      <c r="AB65">
        <v>1.719158665598991E-2</v>
      </c>
      <c r="AC65">
        <v>9.2996915453523232E-2</v>
      </c>
      <c r="AD65">
        <v>2.6037087673243628</v>
      </c>
      <c r="AE65">
        <v>3.1435023283203828E-2</v>
      </c>
      <c r="AF65">
        <v>9.4865340586506225E-2</v>
      </c>
      <c r="AG65">
        <v>32.766652424860787</v>
      </c>
      <c r="AH65">
        <v>0.64774075300616307</v>
      </c>
      <c r="AI65">
        <v>0.24304984392344109</v>
      </c>
      <c r="AJ65">
        <v>0.97770525196262958</v>
      </c>
      <c r="AK65">
        <v>1.3030993924331089</v>
      </c>
      <c r="AL65">
        <v>3.054483688689432</v>
      </c>
      <c r="AM65">
        <v>5.8991723651885559E-3</v>
      </c>
      <c r="AN65">
        <v>5.705086042942302E-2</v>
      </c>
    </row>
    <row r="66" spans="1:40" x14ac:dyDescent="0.45">
      <c r="A66" s="1" t="s">
        <v>495</v>
      </c>
      <c r="B66">
        <v>8.119031633117709</v>
      </c>
      <c r="C66">
        <v>1.019216348451838</v>
      </c>
      <c r="D66">
        <v>0.33540301428474339</v>
      </c>
      <c r="E66">
        <v>8.8743752087548838E-2</v>
      </c>
      <c r="F66">
        <v>4.0348651090314096</v>
      </c>
      <c r="G66">
        <v>1.7692444236005449</v>
      </c>
      <c r="H66">
        <v>6.5923837521528421</v>
      </c>
      <c r="I66">
        <v>0.76622793012197388</v>
      </c>
      <c r="J66">
        <v>0.18496267237348579</v>
      </c>
      <c r="K66">
        <v>0.36746606421817041</v>
      </c>
      <c r="L66">
        <v>2.560047881703519</v>
      </c>
      <c r="M66">
        <v>1.9943790877664691</v>
      </c>
      <c r="N66">
        <v>0.734959859935153</v>
      </c>
      <c r="O66">
        <v>0.16387454503807819</v>
      </c>
      <c r="P66">
        <v>0.81151842466858892</v>
      </c>
      <c r="Q66">
        <v>0.47462105450875458</v>
      </c>
      <c r="R66">
        <v>0.28265865591656719</v>
      </c>
      <c r="S66">
        <v>2.5000613852344551</v>
      </c>
      <c r="T66">
        <v>0.44518833783036099</v>
      </c>
      <c r="U66">
        <v>4.6331286274458812</v>
      </c>
      <c r="V66">
        <v>5.8986195699735138</v>
      </c>
      <c r="W66">
        <v>686.71077522244593</v>
      </c>
      <c r="X66">
        <v>0.21025258331833821</v>
      </c>
      <c r="Y66">
        <v>0.26095333154027178</v>
      </c>
      <c r="Z66">
        <v>2.3876244932272641</v>
      </c>
      <c r="AA66">
        <v>2.842844778199106</v>
      </c>
      <c r="AB66">
        <v>0.51394039360821664</v>
      </c>
      <c r="AC66">
        <v>2.5548950896499218</v>
      </c>
      <c r="AD66">
        <v>2.5391866769112301</v>
      </c>
      <c r="AE66">
        <v>0.62243665524536995</v>
      </c>
      <c r="AF66">
        <v>1.4430216793012209</v>
      </c>
      <c r="AG66">
        <v>12.00814968154716</v>
      </c>
      <c r="AH66">
        <v>7.8833644700756169</v>
      </c>
      <c r="AI66">
        <v>1.772065715952208</v>
      </c>
      <c r="AJ66">
        <v>22.208567247459818</v>
      </c>
      <c r="AK66">
        <v>9.0935569064235864</v>
      </c>
      <c r="AL66">
        <v>28.375887954827501</v>
      </c>
      <c r="AM66">
        <v>0.2043438856361022</v>
      </c>
      <c r="AN66">
        <v>0.81910762490994948</v>
      </c>
    </row>
    <row r="67" spans="1:40" x14ac:dyDescent="0.45">
      <c r="A67" s="1" t="s">
        <v>496</v>
      </c>
      <c r="B67">
        <v>58.321215742661423</v>
      </c>
      <c r="C67">
        <v>8.1980361048685335</v>
      </c>
      <c r="D67">
        <v>3.124312462255364</v>
      </c>
      <c r="E67">
        <v>0.36429756101350919</v>
      </c>
      <c r="F67">
        <v>5.0523230151209919</v>
      </c>
      <c r="G67">
        <v>2.0094706613309912</v>
      </c>
      <c r="H67">
        <v>67.86703991039137</v>
      </c>
      <c r="I67">
        <v>5.6657793949997579</v>
      </c>
      <c r="J67">
        <v>0.39083603991225901</v>
      </c>
      <c r="K67">
        <v>3.4045571105598378</v>
      </c>
      <c r="L67">
        <v>11.204980986445101</v>
      </c>
      <c r="M67">
        <v>4.1211820245654804</v>
      </c>
      <c r="N67">
        <v>1.156727094501486</v>
      </c>
      <c r="O67">
        <v>0.38393074806612881</v>
      </c>
      <c r="P67">
        <v>2.2025612042673939</v>
      </c>
      <c r="Q67">
        <v>1.441615098808243</v>
      </c>
      <c r="R67">
        <v>1.024435968727029</v>
      </c>
      <c r="S67">
        <v>4.1344561647963474</v>
      </c>
      <c r="T67">
        <v>2.5931346991178379</v>
      </c>
      <c r="U67">
        <v>9.0886400129274048</v>
      </c>
      <c r="V67">
        <v>57.958037039475357</v>
      </c>
      <c r="W67">
        <v>1443.303842358436</v>
      </c>
      <c r="X67">
        <v>2.2928040298540129</v>
      </c>
      <c r="Y67">
        <v>0.29469719667425248</v>
      </c>
      <c r="Z67">
        <v>6.4527554547516726</v>
      </c>
      <c r="AA67">
        <v>4.3492561303519848</v>
      </c>
      <c r="AB67">
        <v>0.97333759930298602</v>
      </c>
      <c r="AC67">
        <v>8.2543973971527862</v>
      </c>
      <c r="AD67">
        <v>17.274689425820782</v>
      </c>
      <c r="AE67">
        <v>3.663844891235589</v>
      </c>
      <c r="AF67">
        <v>14.027787436844161</v>
      </c>
      <c r="AG67">
        <v>150.7773475279314</v>
      </c>
      <c r="AH67">
        <v>45.958715972482253</v>
      </c>
      <c r="AI67">
        <v>18.023532749098209</v>
      </c>
      <c r="AJ67">
        <v>97.041726908046513</v>
      </c>
      <c r="AK67">
        <v>65.788519713967958</v>
      </c>
      <c r="AL67">
        <v>147.5166263982058</v>
      </c>
      <c r="AM67">
        <v>0.55897726178742879</v>
      </c>
      <c r="AN67">
        <v>6.1936666669420282</v>
      </c>
    </row>
    <row r="68" spans="1:40" x14ac:dyDescent="0.45">
      <c r="A68" s="1" t="s">
        <v>497</v>
      </c>
      <c r="B68">
        <v>67.838016586260451</v>
      </c>
      <c r="C68">
        <v>8.3747424677368674</v>
      </c>
      <c r="D68">
        <v>2.5325835606140341</v>
      </c>
      <c r="E68">
        <v>0.80455028513413329</v>
      </c>
      <c r="F68">
        <v>24.260333362336709</v>
      </c>
      <c r="G68">
        <v>9.9518916523217129</v>
      </c>
      <c r="H68">
        <v>50.635771302272857</v>
      </c>
      <c r="I68">
        <v>6.4348399601295778</v>
      </c>
      <c r="J68">
        <v>1.2546567884227251</v>
      </c>
      <c r="K68">
        <v>2.5590794479244949</v>
      </c>
      <c r="L68">
        <v>45.647081487950203</v>
      </c>
      <c r="M68">
        <v>13.29405877970375</v>
      </c>
      <c r="N68">
        <v>5.4166189548729591</v>
      </c>
      <c r="O68">
        <v>1.3493021738765929</v>
      </c>
      <c r="P68">
        <v>5.4796174288684831</v>
      </c>
      <c r="Q68">
        <v>3.4120072919391058</v>
      </c>
      <c r="R68">
        <v>1.9014526211073619</v>
      </c>
      <c r="S68">
        <v>15.965341442105711</v>
      </c>
      <c r="T68">
        <v>1.8293282689468631</v>
      </c>
      <c r="U68">
        <v>26.674451670540829</v>
      </c>
      <c r="V68">
        <v>86.611665584285319</v>
      </c>
      <c r="W68">
        <v>7044.0358555367629</v>
      </c>
      <c r="X68">
        <v>1.819995677110781</v>
      </c>
      <c r="Y68">
        <v>2.0992981937487372</v>
      </c>
      <c r="Z68">
        <v>30.963918766111181</v>
      </c>
      <c r="AA68">
        <v>22.546254296735899</v>
      </c>
      <c r="AB68">
        <v>3.9190234291760149</v>
      </c>
      <c r="AC68">
        <v>18.29185034280037</v>
      </c>
      <c r="AD68">
        <v>16.713386308606609</v>
      </c>
      <c r="AE68">
        <v>5.0171421020822393</v>
      </c>
      <c r="AF68">
        <v>5.3934699731764946</v>
      </c>
      <c r="AG68">
        <v>121.78746848531689</v>
      </c>
      <c r="AH68">
        <v>58.963771921869217</v>
      </c>
      <c r="AI68">
        <v>9.1247976318800745</v>
      </c>
      <c r="AJ68">
        <v>86.097224251953193</v>
      </c>
      <c r="AK68">
        <v>34.851164694873503</v>
      </c>
      <c r="AL68">
        <v>250.7490785117449</v>
      </c>
      <c r="AM68">
        <v>1.9710300766905531</v>
      </c>
      <c r="AN68">
        <v>7.7753636063300613</v>
      </c>
    </row>
    <row r="69" spans="1:40" x14ac:dyDescent="0.45">
      <c r="A69" s="1" t="s">
        <v>498</v>
      </c>
      <c r="B69">
        <v>32.767781374896657</v>
      </c>
      <c r="C69">
        <v>4.1909232646090944</v>
      </c>
      <c r="D69">
        <v>1.2915075948911099</v>
      </c>
      <c r="E69">
        <v>0.51588021126238726</v>
      </c>
      <c r="F69">
        <v>12.17750038697603</v>
      </c>
      <c r="G69">
        <v>4.2147858944886556</v>
      </c>
      <c r="H69">
        <v>122.3647661776201</v>
      </c>
      <c r="I69">
        <v>13.64881772739812</v>
      </c>
      <c r="J69">
        <v>0.63220082797812749</v>
      </c>
      <c r="K69">
        <v>1.973225935104953</v>
      </c>
      <c r="L69">
        <v>11.573588200890651</v>
      </c>
      <c r="M69">
        <v>6.6893201516358989</v>
      </c>
      <c r="N69">
        <v>2.387543398888774</v>
      </c>
      <c r="O69">
        <v>0.84302703154554604</v>
      </c>
      <c r="P69">
        <v>2.2586974791483039</v>
      </c>
      <c r="Q69">
        <v>1.504325923021919</v>
      </c>
      <c r="R69">
        <v>1.3513233631664889</v>
      </c>
      <c r="S69">
        <v>9.2400031635647935</v>
      </c>
      <c r="T69">
        <v>1.533579312649699</v>
      </c>
      <c r="U69">
        <v>13.87416090804893</v>
      </c>
      <c r="V69">
        <v>35.78764311341515</v>
      </c>
      <c r="W69">
        <v>2975.252189840689</v>
      </c>
      <c r="X69">
        <v>1.903787141065004</v>
      </c>
      <c r="Y69">
        <v>1.229258881918937</v>
      </c>
      <c r="Z69">
        <v>36.676252804279883</v>
      </c>
      <c r="AA69">
        <v>14.461578756368031</v>
      </c>
      <c r="AB69">
        <v>2.9201987796619031</v>
      </c>
      <c r="AC69">
        <v>10.589674512839579</v>
      </c>
      <c r="AD69">
        <v>28.214606763152851</v>
      </c>
      <c r="AE69">
        <v>3.1074061064038871</v>
      </c>
      <c r="AF69">
        <v>4.5652647371949078</v>
      </c>
      <c r="AG69">
        <v>90.877793910402062</v>
      </c>
      <c r="AH69">
        <v>83.369310054175088</v>
      </c>
      <c r="AI69">
        <v>10.091532287536779</v>
      </c>
      <c r="AJ69">
        <v>76.372221423062939</v>
      </c>
      <c r="AK69">
        <v>35.240445712321787</v>
      </c>
      <c r="AL69">
        <v>155.41914678648689</v>
      </c>
      <c r="AM69">
        <v>0.58759501883068932</v>
      </c>
      <c r="AN69">
        <v>3.7995832495778008</v>
      </c>
    </row>
    <row r="70" spans="1:40" x14ac:dyDescent="0.45">
      <c r="A70" s="1" t="s">
        <v>499</v>
      </c>
      <c r="B70">
        <v>12.539508398212391</v>
      </c>
      <c r="C70">
        <v>1.2926515628159501</v>
      </c>
      <c r="D70">
        <v>0.43663484408762321</v>
      </c>
      <c r="E70">
        <v>0.1209629193284749</v>
      </c>
      <c r="F70">
        <v>5.9619477070492959</v>
      </c>
      <c r="G70">
        <v>1.318462977202052</v>
      </c>
      <c r="H70">
        <v>10.815380903808091</v>
      </c>
      <c r="I70">
        <v>1.5827019317903701</v>
      </c>
      <c r="J70">
        <v>0.28780728315217491</v>
      </c>
      <c r="K70">
        <v>0.45017629263797843</v>
      </c>
      <c r="L70">
        <v>2.7961660724408222</v>
      </c>
      <c r="M70">
        <v>1.963599868165707</v>
      </c>
      <c r="N70">
        <v>1.114792180252987</v>
      </c>
      <c r="O70">
        <v>0.27521527105901872</v>
      </c>
      <c r="P70">
        <v>1.0517173058199749</v>
      </c>
      <c r="Q70">
        <v>0.56319948027954658</v>
      </c>
      <c r="R70">
        <v>0.39932160475313228</v>
      </c>
      <c r="S70">
        <v>3.3446755614513148</v>
      </c>
      <c r="T70">
        <v>0.37376936786575587</v>
      </c>
      <c r="U70">
        <v>4.395570078666025</v>
      </c>
      <c r="V70">
        <v>14.84369525351374</v>
      </c>
      <c r="W70">
        <v>168.39280209842269</v>
      </c>
      <c r="X70">
        <v>0.65495861714236847</v>
      </c>
      <c r="Y70">
        <v>0.28472076033381449</v>
      </c>
      <c r="Z70">
        <v>5.031742504573149</v>
      </c>
      <c r="AA70">
        <v>3.30329483291032</v>
      </c>
      <c r="AB70">
        <v>1.63442568597492</v>
      </c>
      <c r="AC70">
        <v>3.4597939725339919</v>
      </c>
      <c r="AD70">
        <v>3.9579564534823999</v>
      </c>
      <c r="AE70">
        <v>1.0183327803255331</v>
      </c>
      <c r="AF70">
        <v>1.0590958431259641</v>
      </c>
      <c r="AG70">
        <v>20.276694477764789</v>
      </c>
      <c r="AH70">
        <v>12.85501817360502</v>
      </c>
      <c r="AI70">
        <v>1.8133371119642561</v>
      </c>
      <c r="AJ70">
        <v>24.06861553368045</v>
      </c>
      <c r="AK70">
        <v>7.3474625752686826</v>
      </c>
      <c r="AL70">
        <v>43.631874551213841</v>
      </c>
      <c r="AM70">
        <v>0.1920384056287229</v>
      </c>
      <c r="AN70">
        <v>1.1583357654208559</v>
      </c>
    </row>
    <row r="71" spans="1:40" x14ac:dyDescent="0.45">
      <c r="A71" s="1" t="s">
        <v>500</v>
      </c>
      <c r="B71">
        <v>2.495092844821396</v>
      </c>
      <c r="C71">
        <v>0.37479292942319598</v>
      </c>
      <c r="D71">
        <v>0.16110403652991881</v>
      </c>
      <c r="E71">
        <v>3.4132588196478408E-2</v>
      </c>
      <c r="F71">
        <v>0.41483655774829342</v>
      </c>
      <c r="G71">
        <v>0.1500908124055918</v>
      </c>
      <c r="H71">
        <v>12.854238027003669</v>
      </c>
      <c r="I71">
        <v>2.1296442302248342</v>
      </c>
      <c r="J71">
        <v>1.852554261942186E-2</v>
      </c>
      <c r="K71">
        <v>0.23892563738245079</v>
      </c>
      <c r="L71">
        <v>1.8615749283653089</v>
      </c>
      <c r="M71">
        <v>0.31210678400350211</v>
      </c>
      <c r="N71">
        <v>8.1892956286282292E-2</v>
      </c>
      <c r="O71">
        <v>5.2376931857636977E-2</v>
      </c>
      <c r="P71">
        <v>0.1177338399119483</v>
      </c>
      <c r="Q71">
        <v>8.9789020669430147E-2</v>
      </c>
      <c r="R71">
        <v>0.1109803614519675</v>
      </c>
      <c r="S71">
        <v>0.53355443565186467</v>
      </c>
      <c r="T71">
        <v>0.24788192339802151</v>
      </c>
      <c r="U71">
        <v>0.71906245234507193</v>
      </c>
      <c r="V71">
        <v>3.824005855447707</v>
      </c>
      <c r="W71">
        <v>7.5861613605772904</v>
      </c>
      <c r="X71">
        <v>15.67595960453305</v>
      </c>
      <c r="Y71">
        <v>3.3799624978084128E-2</v>
      </c>
      <c r="Z71">
        <v>6.1728559567377976</v>
      </c>
      <c r="AA71">
        <v>0.626291870721151</v>
      </c>
      <c r="AB71">
        <v>7.1991430822932065E-2</v>
      </c>
      <c r="AC71">
        <v>0.75229166484003485</v>
      </c>
      <c r="AD71">
        <v>3.3740199277334568</v>
      </c>
      <c r="AE71">
        <v>0.50543890912071643</v>
      </c>
      <c r="AF71">
        <v>1.3446568426226151</v>
      </c>
      <c r="AG71">
        <v>9.8136236873595095</v>
      </c>
      <c r="AH71">
        <v>16.600387548431119</v>
      </c>
      <c r="AI71">
        <v>2.383475263196845</v>
      </c>
      <c r="AJ71">
        <v>16.24866023100298</v>
      </c>
      <c r="AK71">
        <v>7.8105774382025013</v>
      </c>
      <c r="AL71">
        <v>12.847227041994669</v>
      </c>
      <c r="AM71">
        <v>2.7297071614457609E-2</v>
      </c>
      <c r="AN71">
        <v>0.45111560833002401</v>
      </c>
    </row>
    <row r="72" spans="1:40" x14ac:dyDescent="0.45">
      <c r="A72" s="1" t="s">
        <v>501</v>
      </c>
      <c r="B72">
        <v>0.91470396483846661</v>
      </c>
      <c r="C72">
        <v>0.1233903340399292</v>
      </c>
      <c r="D72">
        <v>5.3812811712626737E-2</v>
      </c>
      <c r="E72">
        <v>9.79235002370972E-3</v>
      </c>
      <c r="F72">
        <v>0.30241797043277191</v>
      </c>
      <c r="G72">
        <v>0.1077363337635584</v>
      </c>
      <c r="H72">
        <v>3.477397494168684</v>
      </c>
      <c r="I72">
        <v>0.38159168237320701</v>
      </c>
      <c r="J72">
        <v>1.1522022708595189E-2</v>
      </c>
      <c r="K72">
        <v>3.8516077743268907E-2</v>
      </c>
      <c r="L72">
        <v>0.40259513147442361</v>
      </c>
      <c r="M72">
        <v>0.15049154063549991</v>
      </c>
      <c r="N72">
        <v>5.7313155998103042E-2</v>
      </c>
      <c r="O72">
        <v>1.829039825251479E-2</v>
      </c>
      <c r="P72">
        <v>4.6656616826789878E-2</v>
      </c>
      <c r="Q72">
        <v>3.3222188531260563E-2</v>
      </c>
      <c r="R72">
        <v>4.2568033507376882E-2</v>
      </c>
      <c r="S72">
        <v>0.18423700424662481</v>
      </c>
      <c r="T72">
        <v>9.9845402747963399E-2</v>
      </c>
      <c r="U72">
        <v>0.28400200868858078</v>
      </c>
      <c r="V72">
        <v>0.75922027154859739</v>
      </c>
      <c r="W72">
        <v>2.343105657924252</v>
      </c>
      <c r="X72">
        <v>2.9645849998457229E-2</v>
      </c>
      <c r="Y72">
        <v>2.105472223699999E-2</v>
      </c>
      <c r="Z72">
        <v>0.52182060883968551</v>
      </c>
      <c r="AA72">
        <v>0.26794447462307858</v>
      </c>
      <c r="AB72">
        <v>3.74792238766763E-2</v>
      </c>
      <c r="AC72">
        <v>0.24644932718884799</v>
      </c>
      <c r="AD72">
        <v>0.84446320051305634</v>
      </c>
      <c r="AE72">
        <v>7.120754183282442E-2</v>
      </c>
      <c r="AF72">
        <v>0.25703364126997602</v>
      </c>
      <c r="AG72">
        <v>121.3851802643086</v>
      </c>
      <c r="AH72">
        <v>3.1206727238618921</v>
      </c>
      <c r="AI72">
        <v>0.42595127354088541</v>
      </c>
      <c r="AJ72">
        <v>3.9030906628874562</v>
      </c>
      <c r="AK72">
        <v>1.4949303807774019</v>
      </c>
      <c r="AL72">
        <v>3.5491809547724671</v>
      </c>
      <c r="AM72">
        <v>1.5268320994110639E-2</v>
      </c>
      <c r="AN72">
        <v>9.8159878759103564E-2</v>
      </c>
    </row>
    <row r="73" spans="1:40" x14ac:dyDescent="0.45">
      <c r="A73" s="1" t="s">
        <v>502</v>
      </c>
      <c r="B73">
        <v>1.7785824047871071</v>
      </c>
      <c r="C73">
        <v>0.19457481918030989</v>
      </c>
      <c r="D73">
        <v>8.0990214773363725E-2</v>
      </c>
      <c r="E73">
        <v>1.6041857059355701E-2</v>
      </c>
      <c r="F73">
        <v>0.43577418369360171</v>
      </c>
      <c r="G73">
        <v>0.1555671350940413</v>
      </c>
      <c r="H73">
        <v>7.1177893148970046</v>
      </c>
      <c r="I73">
        <v>0.55548632777772078</v>
      </c>
      <c r="J73">
        <v>1.6646935460817081E-2</v>
      </c>
      <c r="K73">
        <v>6.0134942817827962E-2</v>
      </c>
      <c r="L73">
        <v>0.64513150366192673</v>
      </c>
      <c r="M73">
        <v>0.216866300348422</v>
      </c>
      <c r="N73">
        <v>8.2378973497185953E-2</v>
      </c>
      <c r="O73">
        <v>2.7777950004284499E-2</v>
      </c>
      <c r="P73">
        <v>6.8396036269084498E-2</v>
      </c>
      <c r="Q73">
        <v>4.911522168863456E-2</v>
      </c>
      <c r="R73">
        <v>6.6008727825452737E-2</v>
      </c>
      <c r="S73">
        <v>0.27359319662920639</v>
      </c>
      <c r="T73">
        <v>0.1750174631613953</v>
      </c>
      <c r="U73">
        <v>0.43910089479603898</v>
      </c>
      <c r="V73">
        <v>1.2544970260566659</v>
      </c>
      <c r="W73">
        <v>3.547160430349356</v>
      </c>
      <c r="X73">
        <v>3.9670612825094882E-2</v>
      </c>
      <c r="Y73">
        <v>3.0351968365669831E-2</v>
      </c>
      <c r="Z73">
        <v>0.79807554743864839</v>
      </c>
      <c r="AA73">
        <v>0.39842421962815627</v>
      </c>
      <c r="AB73">
        <v>5.5044038407709113E-2</v>
      </c>
      <c r="AC73">
        <v>0.36511893376571952</v>
      </c>
      <c r="AD73">
        <v>1.400196738433567</v>
      </c>
      <c r="AE73">
        <v>0.1126959013224668</v>
      </c>
      <c r="AF73">
        <v>0.48227998090985852</v>
      </c>
      <c r="AG73">
        <v>369.20940705906611</v>
      </c>
      <c r="AH73">
        <v>4.1678168740950472</v>
      </c>
      <c r="AI73">
        <v>0.80375722818536</v>
      </c>
      <c r="AJ73">
        <v>6.7579082474450676</v>
      </c>
      <c r="AK73">
        <v>2.7955174763238069</v>
      </c>
      <c r="AL73">
        <v>5.3432017343387308</v>
      </c>
      <c r="AM73">
        <v>2.2007505925988539E-2</v>
      </c>
      <c r="AN73">
        <v>0.17968886086562369</v>
      </c>
    </row>
    <row r="74" spans="1:40" x14ac:dyDescent="0.45">
      <c r="A74" s="1" t="s">
        <v>503</v>
      </c>
      <c r="B74">
        <v>0.1465079045512464</v>
      </c>
      <c r="C74">
        <v>1.7718305393009601E-2</v>
      </c>
      <c r="D74">
        <v>7.9768464599653116E-3</v>
      </c>
      <c r="E74">
        <v>2.8065129687062981E-3</v>
      </c>
      <c r="F74">
        <v>5.0833752514218442E-2</v>
      </c>
      <c r="G74">
        <v>2.131239674706166E-2</v>
      </c>
      <c r="H74">
        <v>0.29699361131503987</v>
      </c>
      <c r="I74">
        <v>4.8754511179626432E-2</v>
      </c>
      <c r="J74">
        <v>2.2356421005986431E-3</v>
      </c>
      <c r="K74">
        <v>9.7616240316287916E-3</v>
      </c>
      <c r="L74">
        <v>5.240198122771015E-2</v>
      </c>
      <c r="M74">
        <v>2.1503101093361451E-2</v>
      </c>
      <c r="N74">
        <v>7.7580718653950369E-3</v>
      </c>
      <c r="O74">
        <v>3.6200328453641138E-3</v>
      </c>
      <c r="P74">
        <v>6.6448388659859619E-3</v>
      </c>
      <c r="Q74">
        <v>5.252651527299871E-3</v>
      </c>
      <c r="R74">
        <v>7.8911825237075982E-3</v>
      </c>
      <c r="S74">
        <v>3.5863047930060288E-2</v>
      </c>
      <c r="T74">
        <v>7.1895617152558664E-3</v>
      </c>
      <c r="U74">
        <v>6.1426438086822598E-2</v>
      </c>
      <c r="V74">
        <v>0.1720533598673985</v>
      </c>
      <c r="W74">
        <v>0.21435232326198089</v>
      </c>
      <c r="X74">
        <v>3.1841823495716319E-3</v>
      </c>
      <c r="Y74">
        <v>4.3285364302611349E-3</v>
      </c>
      <c r="Z74">
        <v>7.4002212363177722E-2</v>
      </c>
      <c r="AA74">
        <v>0.14276891196740871</v>
      </c>
      <c r="AB74">
        <v>7.1838296965074117E-3</v>
      </c>
      <c r="AC74">
        <v>0.38612980856141288</v>
      </c>
      <c r="AD74">
        <v>0.31229959436553872</v>
      </c>
      <c r="AE74">
        <v>0.94209302855870403</v>
      </c>
      <c r="AF74">
        <v>6.3874497830947993E-2</v>
      </c>
      <c r="AG74">
        <v>0.44998018676818158</v>
      </c>
      <c r="AH74">
        <v>0.34745008767164282</v>
      </c>
      <c r="AI74">
        <v>0.1079952435745872</v>
      </c>
      <c r="AJ74">
        <v>0.46678092082281081</v>
      </c>
      <c r="AK74">
        <v>0.25499883304110171</v>
      </c>
      <c r="AL74">
        <v>3.1438686056226599</v>
      </c>
      <c r="AM74">
        <v>2.1819947830531042E-3</v>
      </c>
      <c r="AN74">
        <v>1.8093893068448261E-2</v>
      </c>
    </row>
    <row r="75" spans="1:40" x14ac:dyDescent="0.45">
      <c r="A75" s="1" t="s">
        <v>504</v>
      </c>
      <c r="B75">
        <v>0.1085011849679612</v>
      </c>
      <c r="C75">
        <v>1.5760020269336868E-2</v>
      </c>
      <c r="D75">
        <v>9.3678173464482907E-3</v>
      </c>
      <c r="E75">
        <v>2.844632286300052E-3</v>
      </c>
      <c r="F75">
        <v>2.2700279929277901E-2</v>
      </c>
      <c r="G75">
        <v>6.9178044508821698E-3</v>
      </c>
      <c r="H75">
        <v>0.41815896095375432</v>
      </c>
      <c r="I75">
        <v>6.4510922593222816E-2</v>
      </c>
      <c r="J75">
        <v>8.7984300954089103E-4</v>
      </c>
      <c r="K75">
        <v>8.3186768746556124E-3</v>
      </c>
      <c r="L75">
        <v>6.6108300779934626E-2</v>
      </c>
      <c r="M75">
        <v>9.8458812649620531E-3</v>
      </c>
      <c r="N75">
        <v>3.7346467046627009E-3</v>
      </c>
      <c r="O75">
        <v>3.4251889559140871E-3</v>
      </c>
      <c r="P75">
        <v>3.636818965953385E-3</v>
      </c>
      <c r="Q75">
        <v>3.1467248757855938E-3</v>
      </c>
      <c r="R75">
        <v>5.1993480554508257E-3</v>
      </c>
      <c r="S75">
        <v>2.1859691396533189E-2</v>
      </c>
      <c r="T75">
        <v>6.0488986242583486E-3</v>
      </c>
      <c r="U75">
        <v>3.859601079813909E-2</v>
      </c>
      <c r="V75">
        <v>0.2470651102941849</v>
      </c>
      <c r="W75">
        <v>0.3111347358943739</v>
      </c>
      <c r="X75">
        <v>6.0520483805161576E-3</v>
      </c>
      <c r="Y75">
        <v>3.2514860298451988E-3</v>
      </c>
      <c r="Z75">
        <v>0.16574661853355671</v>
      </c>
      <c r="AA75">
        <v>1.8816698079934639</v>
      </c>
      <c r="AB75">
        <v>4.1640612466091577E-3</v>
      </c>
      <c r="AC75">
        <v>0.10448279589253261</v>
      </c>
      <c r="AD75">
        <v>3.26966246025667</v>
      </c>
      <c r="AE75">
        <v>0.20150404128831961</v>
      </c>
      <c r="AF75">
        <v>5.70011097308845E-2</v>
      </c>
      <c r="AG75">
        <v>0.49292776907257041</v>
      </c>
      <c r="AH75">
        <v>0.44026116839196089</v>
      </c>
      <c r="AI75">
        <v>0.121006570212377</v>
      </c>
      <c r="AJ75">
        <v>1.7885096311902411</v>
      </c>
      <c r="AK75">
        <v>0.2730240854749732</v>
      </c>
      <c r="AL75">
        <v>4.9438782804557766</v>
      </c>
      <c r="AM75">
        <v>1.033598151019507E-3</v>
      </c>
      <c r="AN75">
        <v>1.773534614980591E-2</v>
      </c>
    </row>
    <row r="76" spans="1:40" x14ac:dyDescent="0.45">
      <c r="A76" s="1" t="s">
        <v>505</v>
      </c>
      <c r="B76">
        <v>8.1149530089594371E-2</v>
      </c>
      <c r="C76">
        <v>1.005942024629046E-2</v>
      </c>
      <c r="D76">
        <v>3.8560124476697938E-3</v>
      </c>
      <c r="E76">
        <v>1.4991925132431571E-3</v>
      </c>
      <c r="F76">
        <v>2.873400978380266E-2</v>
      </c>
      <c r="G76">
        <v>8.2007645837843795E-3</v>
      </c>
      <c r="H76">
        <v>0.21302254950218541</v>
      </c>
      <c r="I76">
        <v>4.0984226112359259E-2</v>
      </c>
      <c r="J76">
        <v>1.136083823073125E-3</v>
      </c>
      <c r="K76">
        <v>6.7121145928774337E-3</v>
      </c>
      <c r="L76">
        <v>4.5111572037216573E-2</v>
      </c>
      <c r="M76">
        <v>1.2093023207811721E-2</v>
      </c>
      <c r="N76">
        <v>4.7696555617662926E-3</v>
      </c>
      <c r="O76">
        <v>4.2042474011299404E-3</v>
      </c>
      <c r="P76">
        <v>4.2054591937448049E-3</v>
      </c>
      <c r="Q76">
        <v>3.6124688705150738E-3</v>
      </c>
      <c r="R76">
        <v>5.2958194714039768E-3</v>
      </c>
      <c r="S76">
        <v>2.2998588180666E-2</v>
      </c>
      <c r="T76">
        <v>5.1648192117465779E-3</v>
      </c>
      <c r="U76">
        <v>4.1105791732346818E-2</v>
      </c>
      <c r="V76">
        <v>0.12925279432530651</v>
      </c>
      <c r="W76">
        <v>0.24332238508251641</v>
      </c>
      <c r="X76">
        <v>6.7589925689583571E-3</v>
      </c>
      <c r="Y76">
        <v>4.5123427213454529E-3</v>
      </c>
      <c r="Z76">
        <v>0.1719016790137676</v>
      </c>
      <c r="AA76">
        <v>0.34392588724935202</v>
      </c>
      <c r="AB76">
        <v>5.1841922888850086E-3</v>
      </c>
      <c r="AC76">
        <v>4.045798287511216E-2</v>
      </c>
      <c r="AD76">
        <v>0.65576678601320038</v>
      </c>
      <c r="AE76">
        <v>1.860916537527562E-2</v>
      </c>
      <c r="AF76">
        <v>2.44729028364273E-2</v>
      </c>
      <c r="AG76">
        <v>0.21233042564102561</v>
      </c>
      <c r="AH76">
        <v>0.32416019765189308</v>
      </c>
      <c r="AI76">
        <v>5.8772261486336817E-2</v>
      </c>
      <c r="AJ76">
        <v>0.56492000296173006</v>
      </c>
      <c r="AK76">
        <v>0.1494990524141355</v>
      </c>
      <c r="AL76">
        <v>1.460240908271121</v>
      </c>
      <c r="AM76">
        <v>1.303039456727305E-3</v>
      </c>
      <c r="AN76">
        <v>1.4084345570022191E-2</v>
      </c>
    </row>
    <row r="77" spans="1:40" x14ac:dyDescent="0.45">
      <c r="A77" s="1" t="s">
        <v>506</v>
      </c>
      <c r="B77">
        <v>1.381283787119844</v>
      </c>
      <c r="C77">
        <v>0.1513961052731429</v>
      </c>
      <c r="D77">
        <v>5.166475918160842E-2</v>
      </c>
      <c r="E77">
        <v>1.7536916318795479E-2</v>
      </c>
      <c r="F77">
        <v>0.37591754839018598</v>
      </c>
      <c r="G77">
        <v>0.11104916928499969</v>
      </c>
      <c r="H77">
        <v>3.5176111966642529</v>
      </c>
      <c r="I77">
        <v>0.79138198139667737</v>
      </c>
      <c r="J77">
        <v>1.6917052276896761E-2</v>
      </c>
      <c r="K77">
        <v>0.10894726077898451</v>
      </c>
      <c r="L77">
        <v>0.50078568721361039</v>
      </c>
      <c r="M77">
        <v>0.19280908096673319</v>
      </c>
      <c r="N77">
        <v>8.0268158654683508E-2</v>
      </c>
      <c r="O77">
        <v>3.5380285069112477E-2</v>
      </c>
      <c r="P77">
        <v>6.8344023206630689E-2</v>
      </c>
      <c r="Q77">
        <v>5.3054062518092332E-2</v>
      </c>
      <c r="R77">
        <v>6.3966332918570179E-2</v>
      </c>
      <c r="S77">
        <v>0.28431469536473691</v>
      </c>
      <c r="T77">
        <v>9.4602323386280301E-2</v>
      </c>
      <c r="U77">
        <v>0.50276759403330684</v>
      </c>
      <c r="V77">
        <v>1.327355630637421</v>
      </c>
      <c r="W77">
        <v>2.9556597829719742</v>
      </c>
      <c r="X77">
        <v>1.1183659042444209</v>
      </c>
      <c r="Y77">
        <v>3.9567082538901503E-2</v>
      </c>
      <c r="Z77">
        <v>23.875955088420589</v>
      </c>
      <c r="AA77">
        <v>0.51767083451996787</v>
      </c>
      <c r="AB77">
        <v>5.9125859223735401E-2</v>
      </c>
      <c r="AC77">
        <v>0.4565699889571555</v>
      </c>
      <c r="AD77">
        <v>1.90819401422507</v>
      </c>
      <c r="AE77">
        <v>0.14909595279799409</v>
      </c>
      <c r="AF77">
        <v>0.27410052708686189</v>
      </c>
      <c r="AG77">
        <v>3.2457831954821779</v>
      </c>
      <c r="AH77">
        <v>4.7608290822664534</v>
      </c>
      <c r="AI77">
        <v>0.5905580547246686</v>
      </c>
      <c r="AJ77">
        <v>4.8322701481626851</v>
      </c>
      <c r="AK77">
        <v>2.1070629097919089</v>
      </c>
      <c r="AL77">
        <v>7.8470922432247132</v>
      </c>
      <c r="AM77">
        <v>1.8032185163675829E-2</v>
      </c>
      <c r="AN77">
        <v>0.16620033244825549</v>
      </c>
    </row>
    <row r="78" spans="1:40" x14ac:dyDescent="0.45">
      <c r="A78" s="1" t="s">
        <v>507</v>
      </c>
      <c r="B78">
        <v>0.82791315780310359</v>
      </c>
      <c r="C78">
        <v>0.10103947125773061</v>
      </c>
      <c r="D78">
        <v>3.6804102123873153E-2</v>
      </c>
      <c r="E78">
        <v>1.5749111391037931E-2</v>
      </c>
      <c r="F78">
        <v>0.26995465258058571</v>
      </c>
      <c r="G78">
        <v>8.1247533533478619E-2</v>
      </c>
      <c r="H78">
        <v>3.295114458001366</v>
      </c>
      <c r="I78">
        <v>0.5284745670046691</v>
      </c>
      <c r="J78">
        <v>1.055153963512121E-2</v>
      </c>
      <c r="K78">
        <v>0.10642798838717581</v>
      </c>
      <c r="L78">
        <v>0.64993126426883496</v>
      </c>
      <c r="M78">
        <v>0.1149969771772109</v>
      </c>
      <c r="N78">
        <v>4.370899274255071E-2</v>
      </c>
      <c r="O78">
        <v>5.6509697307019449E-2</v>
      </c>
      <c r="P78">
        <v>4.1255598635212228E-2</v>
      </c>
      <c r="Q78">
        <v>3.5689042749016998E-2</v>
      </c>
      <c r="R78">
        <v>5.805059294381542E-2</v>
      </c>
      <c r="S78">
        <v>0.23377307962717181</v>
      </c>
      <c r="T78">
        <v>6.5207157806189783E-2</v>
      </c>
      <c r="U78">
        <v>0.40870951639832742</v>
      </c>
      <c r="V78">
        <v>1.4572621388459841</v>
      </c>
      <c r="W78">
        <v>2.793864367877215</v>
      </c>
      <c r="X78">
        <v>7.3502052597952575E-2</v>
      </c>
      <c r="Y78">
        <v>4.5953870704320332E-2</v>
      </c>
      <c r="Z78">
        <v>2.0168038242006858</v>
      </c>
      <c r="AA78">
        <v>0.72957895225669234</v>
      </c>
      <c r="AB78">
        <v>5.055682228522583E-2</v>
      </c>
      <c r="AC78">
        <v>0.51395999312024443</v>
      </c>
      <c r="AD78">
        <v>1.8638333915361831</v>
      </c>
      <c r="AE78">
        <v>0.53141359689631118</v>
      </c>
      <c r="AF78">
        <v>0.34460301708628271</v>
      </c>
      <c r="AG78">
        <v>2.6614055535431982</v>
      </c>
      <c r="AH78">
        <v>4.3246404949466282</v>
      </c>
      <c r="AI78">
        <v>0.63999672579941713</v>
      </c>
      <c r="AJ78">
        <v>3.6180827157214872</v>
      </c>
      <c r="AK78">
        <v>1.782683991666308</v>
      </c>
      <c r="AL78">
        <v>24.47662142088047</v>
      </c>
      <c r="AM78">
        <v>1.215402381051197E-2</v>
      </c>
      <c r="AN78">
        <v>0.21908535447428079</v>
      </c>
    </row>
    <row r="79" spans="1:40" x14ac:dyDescent="0.45">
      <c r="A79" s="1" t="s">
        <v>508</v>
      </c>
      <c r="B79">
        <v>0.17304541427634021</v>
      </c>
      <c r="C79">
        <v>2.1155983603485071E-2</v>
      </c>
      <c r="D79">
        <v>8.0113251807371073E-3</v>
      </c>
      <c r="E79">
        <v>3.810113384402113E-3</v>
      </c>
      <c r="F79">
        <v>5.9136322751859018E-2</v>
      </c>
      <c r="G79">
        <v>1.7211039294917449E-2</v>
      </c>
      <c r="H79">
        <v>0.57719977239765707</v>
      </c>
      <c r="I79">
        <v>0.1073207934534339</v>
      </c>
      <c r="J79">
        <v>2.2930522722241272E-3</v>
      </c>
      <c r="K79">
        <v>1.8509330710978308E-2</v>
      </c>
      <c r="L79">
        <v>0.13101163334166191</v>
      </c>
      <c r="M79">
        <v>2.4737177719606759E-2</v>
      </c>
      <c r="N79">
        <v>9.6731948656744084E-3</v>
      </c>
      <c r="O79">
        <v>1.0745200818531329E-2</v>
      </c>
      <c r="P79">
        <v>8.7159057565791287E-3</v>
      </c>
      <c r="Q79">
        <v>7.5070509759263973E-3</v>
      </c>
      <c r="R79">
        <v>1.144919346853202E-2</v>
      </c>
      <c r="S79">
        <v>4.7737622077335763E-2</v>
      </c>
      <c r="T79">
        <v>1.1581795983709489E-2</v>
      </c>
      <c r="U79">
        <v>9.1243431292170607E-2</v>
      </c>
      <c r="V79">
        <v>0.35336435591917581</v>
      </c>
      <c r="W79">
        <v>0.5979724542447169</v>
      </c>
      <c r="X79">
        <v>1.6825920552610101E-2</v>
      </c>
      <c r="Y79">
        <v>9.0234691232127847E-3</v>
      </c>
      <c r="Z79">
        <v>0.53862037851456102</v>
      </c>
      <c r="AA79">
        <v>0.14876055369591559</v>
      </c>
      <c r="AB79">
        <v>1.077879728995438E-2</v>
      </c>
      <c r="AC79">
        <v>8.2900003055295796E-2</v>
      </c>
      <c r="AD79">
        <v>0.40232253940599472</v>
      </c>
      <c r="AE79">
        <v>3.9288793636274202E-2</v>
      </c>
      <c r="AF79">
        <v>6.014810620657627E-2</v>
      </c>
      <c r="AG79">
        <v>0.5047779549930369</v>
      </c>
      <c r="AH79">
        <v>0.83176877398577609</v>
      </c>
      <c r="AI79">
        <v>0.11639790949768319</v>
      </c>
      <c r="AJ79">
        <v>0.64758830430560022</v>
      </c>
      <c r="AK79">
        <v>0.3131722649970628</v>
      </c>
      <c r="AL79">
        <v>3.1688572454857611</v>
      </c>
      <c r="AM79">
        <v>2.6364632156916919E-3</v>
      </c>
      <c r="AN79">
        <v>3.2803173332415052E-2</v>
      </c>
    </row>
    <row r="80" spans="1:40" x14ac:dyDescent="0.45">
      <c r="A80" s="1" t="s">
        <v>509</v>
      </c>
      <c r="B80">
        <v>3.9142331989800918</v>
      </c>
      <c r="C80">
        <v>0.40246807943865093</v>
      </c>
      <c r="D80">
        <v>0.1194259358227005</v>
      </c>
      <c r="E80">
        <v>5.2724089847482891E-2</v>
      </c>
      <c r="F80">
        <v>2.382506429542889</v>
      </c>
      <c r="G80">
        <v>0.58706257052914801</v>
      </c>
      <c r="H80">
        <v>6.8364233249181572</v>
      </c>
      <c r="I80">
        <v>1.388920397131594</v>
      </c>
      <c r="J80">
        <v>6.2538557607546799E-2</v>
      </c>
      <c r="K80">
        <v>0.11042050841728319</v>
      </c>
      <c r="L80">
        <v>0.77457684778399927</v>
      </c>
      <c r="M80">
        <v>0.83094923605346538</v>
      </c>
      <c r="N80">
        <v>0.50684993353672403</v>
      </c>
      <c r="O80">
        <v>7.7665685034987109E-2</v>
      </c>
      <c r="P80">
        <v>0.23644504862657209</v>
      </c>
      <c r="Q80">
        <v>0.15591789418171981</v>
      </c>
      <c r="R80">
        <v>0.1190418160878095</v>
      </c>
      <c r="S80">
        <v>0.83820185458890928</v>
      </c>
      <c r="T80">
        <v>0.10691381253936599</v>
      </c>
      <c r="U80">
        <v>1.10673234368792</v>
      </c>
      <c r="V80">
        <v>1.8112792267589519</v>
      </c>
      <c r="W80">
        <v>4.1432308914269704</v>
      </c>
      <c r="X80">
        <v>4.4133639790334682E-2</v>
      </c>
      <c r="Y80">
        <v>0.1515195481457319</v>
      </c>
      <c r="Z80">
        <v>0.6042079667676894</v>
      </c>
      <c r="AA80">
        <v>1.626860089249375</v>
      </c>
      <c r="AB80">
        <v>0.17850872101491411</v>
      </c>
      <c r="AC80">
        <v>1.04777853272688</v>
      </c>
      <c r="AD80">
        <v>1.232463342502687</v>
      </c>
      <c r="AE80">
        <v>0.2358915863160248</v>
      </c>
      <c r="AF80">
        <v>0.26408047940684198</v>
      </c>
      <c r="AG80">
        <v>3.8400127774760362</v>
      </c>
      <c r="AH80">
        <v>7.5718212316647806</v>
      </c>
      <c r="AI80">
        <v>0.50272010373948395</v>
      </c>
      <c r="AJ80">
        <v>4.9583693516783507</v>
      </c>
      <c r="AK80">
        <v>2.073713963933006</v>
      </c>
      <c r="AL80">
        <v>12.4664425411829</v>
      </c>
      <c r="AM80">
        <v>5.643780990898449E-2</v>
      </c>
      <c r="AN80">
        <v>0.32836023134399911</v>
      </c>
    </row>
    <row r="81" spans="1:40" x14ac:dyDescent="0.45">
      <c r="A81" s="1" t="s">
        <v>510</v>
      </c>
      <c r="B81">
        <v>1.211016942060547</v>
      </c>
      <c r="C81">
        <v>0.1120483835053733</v>
      </c>
      <c r="D81">
        <v>3.5169444113038767E-2</v>
      </c>
      <c r="E81">
        <v>9.5152495092367968E-3</v>
      </c>
      <c r="F81">
        <v>0.34738799339908782</v>
      </c>
      <c r="G81">
        <v>0.10589353562307061</v>
      </c>
      <c r="H81">
        <v>4.8363131088206126</v>
      </c>
      <c r="I81">
        <v>0.38509326855304687</v>
      </c>
      <c r="J81">
        <v>1.2472577663910821E-2</v>
      </c>
      <c r="K81">
        <v>5.245171533201104E-2</v>
      </c>
      <c r="L81">
        <v>0.26606478634694092</v>
      </c>
      <c r="M81">
        <v>0.1286340899139527</v>
      </c>
      <c r="N81">
        <v>7.4639178764474512E-2</v>
      </c>
      <c r="O81">
        <v>1.288415749257258E-2</v>
      </c>
      <c r="P81">
        <v>4.4767119321921039E-2</v>
      </c>
      <c r="Q81">
        <v>2.99329009658813E-2</v>
      </c>
      <c r="R81">
        <v>2.5920354303029129E-2</v>
      </c>
      <c r="S81">
        <v>0.1638833246173452</v>
      </c>
      <c r="T81">
        <v>7.2042918824410537E-2</v>
      </c>
      <c r="U81">
        <v>0.26056249222099848</v>
      </c>
      <c r="V81">
        <v>0.85842838690037082</v>
      </c>
      <c r="W81">
        <v>1.619135110694609</v>
      </c>
      <c r="X81">
        <v>1.816632777689239E-2</v>
      </c>
      <c r="Y81">
        <v>1.636843330436559E-2</v>
      </c>
      <c r="Z81">
        <v>0.32734066930912198</v>
      </c>
      <c r="AA81">
        <v>0.20661132461837231</v>
      </c>
      <c r="AB81">
        <v>3.2540991516159648E-2</v>
      </c>
      <c r="AC81">
        <v>0.23668155157082871</v>
      </c>
      <c r="AD81">
        <v>0.42366199577850422</v>
      </c>
      <c r="AE81">
        <v>5.6602584646417028E-2</v>
      </c>
      <c r="AF81">
        <v>0.12257418386979479</v>
      </c>
      <c r="AG81">
        <v>1.4364321317667059</v>
      </c>
      <c r="AH81">
        <v>13.52544031604601</v>
      </c>
      <c r="AI81">
        <v>0.20712818371277361</v>
      </c>
      <c r="AJ81">
        <v>2.1418806246195108</v>
      </c>
      <c r="AK81">
        <v>0.8277562562621551</v>
      </c>
      <c r="AL81">
        <v>2.6971808694150758</v>
      </c>
      <c r="AM81">
        <v>2.7453738926885188E-2</v>
      </c>
      <c r="AN81">
        <v>8.1659760529240275E-2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1.2326999698854519</v>
      </c>
      <c r="C83">
        <v>0.1142860967562955</v>
      </c>
      <c r="D83">
        <v>4.3181840304875763E-2</v>
      </c>
      <c r="E83">
        <v>1.377365047443122E-2</v>
      </c>
      <c r="F83">
        <v>0.34000966015858181</v>
      </c>
      <c r="G83">
        <v>7.8863084443709652E-2</v>
      </c>
      <c r="H83">
        <v>3.4789611877212709</v>
      </c>
      <c r="I83">
        <v>0.80892146906239981</v>
      </c>
      <c r="J83">
        <v>1.744863489470181E-2</v>
      </c>
      <c r="K83">
        <v>5.9363415859996223E-2</v>
      </c>
      <c r="L83">
        <v>0.36867714606183449</v>
      </c>
      <c r="M83">
        <v>0.1337177183476064</v>
      </c>
      <c r="N83">
        <v>7.5036766126094653E-2</v>
      </c>
      <c r="O83">
        <v>2.1783466259572639E-2</v>
      </c>
      <c r="P83">
        <v>5.5634912341153572E-2</v>
      </c>
      <c r="Q83">
        <v>4.0150038386564821E-2</v>
      </c>
      <c r="R83">
        <v>4.2148849879585663E-2</v>
      </c>
      <c r="S83">
        <v>0.23315224832771919</v>
      </c>
      <c r="T83">
        <v>3.9753214485222448E-2</v>
      </c>
      <c r="U83">
        <v>0.34259591292600511</v>
      </c>
      <c r="V83">
        <v>1.0061187799797791</v>
      </c>
      <c r="W83">
        <v>2.2814273224446251</v>
      </c>
      <c r="X83">
        <v>2.3715625294644851E-2</v>
      </c>
      <c r="Y83">
        <v>2.1152937037403199E-2</v>
      </c>
      <c r="Z83">
        <v>0.3953843906568556</v>
      </c>
      <c r="AA83">
        <v>0.28699699255727551</v>
      </c>
      <c r="AB83">
        <v>5.2827979538428348E-2</v>
      </c>
      <c r="AC83">
        <v>0.28476128219758612</v>
      </c>
      <c r="AD83">
        <v>0.55798328601239588</v>
      </c>
      <c r="AE83">
        <v>9.1073427222582881E-2</v>
      </c>
      <c r="AF83">
        <v>0.13938058747071669</v>
      </c>
      <c r="AG83">
        <v>1.79296511904253</v>
      </c>
      <c r="AH83">
        <v>9.7558273235067876</v>
      </c>
      <c r="AI83">
        <v>0.24984623975464509</v>
      </c>
      <c r="AJ83">
        <v>1.9250737731019281</v>
      </c>
      <c r="AK83">
        <v>0.91595348479604088</v>
      </c>
      <c r="AL83">
        <v>4.7361216187576876</v>
      </c>
      <c r="AM83">
        <v>3.3000336909041007E-2</v>
      </c>
      <c r="AN83">
        <v>0.1187517274115026</v>
      </c>
    </row>
    <row r="84" spans="1:40" x14ac:dyDescent="0.45">
      <c r="A84" s="1" t="s">
        <v>513</v>
      </c>
      <c r="B84">
        <v>0.74225540217333374</v>
      </c>
      <c r="C84">
        <v>8.782214344186523E-2</v>
      </c>
      <c r="D84">
        <v>3.1797730131723032E-2</v>
      </c>
      <c r="E84">
        <v>1.028324971001573E-2</v>
      </c>
      <c r="F84">
        <v>0.46218280918363569</v>
      </c>
      <c r="G84">
        <v>0.19325796369897741</v>
      </c>
      <c r="H84">
        <v>130.25930690531649</v>
      </c>
      <c r="I84">
        <v>3.7804474291735208</v>
      </c>
      <c r="J84">
        <v>1.1372884649660761E-2</v>
      </c>
      <c r="K84">
        <v>3.889398764228584E-2</v>
      </c>
      <c r="L84">
        <v>0.28595030082848483</v>
      </c>
      <c r="M84">
        <v>0.16250480089084171</v>
      </c>
      <c r="N84">
        <v>6.9865881299253307E-2</v>
      </c>
      <c r="O84">
        <v>2.1820847335516581E-2</v>
      </c>
      <c r="P84">
        <v>4.7543279934000329E-2</v>
      </c>
      <c r="Q84">
        <v>3.7111868759701863E-2</v>
      </c>
      <c r="R84">
        <v>6.0467865796319423E-2</v>
      </c>
      <c r="S84">
        <v>0.17080584380190789</v>
      </c>
      <c r="T84">
        <v>9.8586632513404285E-2</v>
      </c>
      <c r="U84">
        <v>0.38626775074033681</v>
      </c>
      <c r="V84">
        <v>0.78850354450947313</v>
      </c>
      <c r="W84">
        <v>1.669206023004433</v>
      </c>
      <c r="X84">
        <v>1.8844138472871159E-2</v>
      </c>
      <c r="Y84">
        <v>2.4110143292802259E-2</v>
      </c>
      <c r="Z84">
        <v>0.49695515221241088</v>
      </c>
      <c r="AA84">
        <v>0.30775982582197342</v>
      </c>
      <c r="AB84">
        <v>4.6664713253092072E-2</v>
      </c>
      <c r="AC84">
        <v>0.27109559571404368</v>
      </c>
      <c r="AD84">
        <v>0.7535401813898569</v>
      </c>
      <c r="AE84">
        <v>8.4678624055740254E-2</v>
      </c>
      <c r="AF84">
        <v>0.30334629684615738</v>
      </c>
      <c r="AG84">
        <v>3.5081811355303829</v>
      </c>
      <c r="AH84">
        <v>2.365618813972945</v>
      </c>
      <c r="AI84">
        <v>0.83579179899052758</v>
      </c>
      <c r="AJ84">
        <v>3.820309171567724</v>
      </c>
      <c r="AK84">
        <v>1.5729454873783499</v>
      </c>
      <c r="AL84">
        <v>3.9591446951706479</v>
      </c>
      <c r="AM84">
        <v>1.169533325724008E-2</v>
      </c>
      <c r="AN84">
        <v>7.3548635924582439E-2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3.3536084387456047E-2</v>
      </c>
      <c r="C86">
        <v>6.0572509328106908E-3</v>
      </c>
      <c r="D86">
        <v>2.9905224212239869E-3</v>
      </c>
      <c r="E86">
        <v>8.6049860337944831E-4</v>
      </c>
      <c r="F86">
        <v>1.261527209598955E-2</v>
      </c>
      <c r="G86">
        <v>5.1393516611762634E-3</v>
      </c>
      <c r="H86">
        <v>7.1025559934013858</v>
      </c>
      <c r="I86">
        <v>0.14202972863329899</v>
      </c>
      <c r="J86">
        <v>3.5317753995398477E-4</v>
      </c>
      <c r="K86">
        <v>3.6391350946177411E-3</v>
      </c>
      <c r="L86">
        <v>2.736927073411214E-2</v>
      </c>
      <c r="M86">
        <v>4.6928435368692864E-3</v>
      </c>
      <c r="N86">
        <v>1.7910519861373581E-3</v>
      </c>
      <c r="O86">
        <v>1.5977195006786199E-3</v>
      </c>
      <c r="P86">
        <v>1.637941312141661E-3</v>
      </c>
      <c r="Q86">
        <v>1.406527996155423E-3</v>
      </c>
      <c r="R86">
        <v>4.1027598398220939E-3</v>
      </c>
      <c r="S86">
        <v>7.1346944403502246E-3</v>
      </c>
      <c r="T86">
        <v>5.233976706367242E-3</v>
      </c>
      <c r="U86">
        <v>2.1978224939913742E-2</v>
      </c>
      <c r="V86">
        <v>0.13730367861124931</v>
      </c>
      <c r="W86">
        <v>0.1572171309712152</v>
      </c>
      <c r="X86">
        <v>1.3510043642461431E-3</v>
      </c>
      <c r="Y86">
        <v>6.1931568665598256E-4</v>
      </c>
      <c r="Z86">
        <v>6.0632058530296983E-2</v>
      </c>
      <c r="AA86">
        <v>1.7939707935405079E-2</v>
      </c>
      <c r="AB86">
        <v>1.7148188566084961E-3</v>
      </c>
      <c r="AC86">
        <v>1.086813821168128E-2</v>
      </c>
      <c r="AD86">
        <v>7.6681203180262669E-2</v>
      </c>
      <c r="AE86">
        <v>7.371923181932534E-3</v>
      </c>
      <c r="AF86">
        <v>2.7736879398654001E-2</v>
      </c>
      <c r="AG86">
        <v>0.32633867914933251</v>
      </c>
      <c r="AH86">
        <v>0.69566558212888208</v>
      </c>
      <c r="AI86">
        <v>6.4972955953125536E-2</v>
      </c>
      <c r="AJ86">
        <v>0.25948338112018771</v>
      </c>
      <c r="AK86">
        <v>0.12733294324518721</v>
      </c>
      <c r="AL86">
        <v>23.908893777789171</v>
      </c>
      <c r="AM86">
        <v>3.5394458685458129E-4</v>
      </c>
      <c r="AN86">
        <v>9.2623622724299585E-3</v>
      </c>
    </row>
    <row r="87" spans="1:40" x14ac:dyDescent="0.45">
      <c r="A87" s="1" t="s">
        <v>516</v>
      </c>
      <c r="B87">
        <v>0.63500250640559419</v>
      </c>
      <c r="C87">
        <v>7.8006293991422671E-2</v>
      </c>
      <c r="D87">
        <v>2.4769559675645751E-2</v>
      </c>
      <c r="E87">
        <v>1.193077160998191E-2</v>
      </c>
      <c r="F87">
        <v>0.22516100074625009</v>
      </c>
      <c r="G87">
        <v>9.6075545184258968E-2</v>
      </c>
      <c r="H87">
        <v>1.893881848743715</v>
      </c>
      <c r="I87">
        <v>0.36599101709246401</v>
      </c>
      <c r="J87">
        <v>1.008495865758377E-2</v>
      </c>
      <c r="K87">
        <v>3.7926765759501518E-2</v>
      </c>
      <c r="L87">
        <v>0.36568690713955032</v>
      </c>
      <c r="M87">
        <v>9.6033853544569434E-2</v>
      </c>
      <c r="N87">
        <v>3.466820425547068E-2</v>
      </c>
      <c r="O87">
        <v>1.6724588126319259E-2</v>
      </c>
      <c r="P87">
        <v>3.0619334623418301E-2</v>
      </c>
      <c r="Q87">
        <v>2.4264910913534939E-2</v>
      </c>
      <c r="R87">
        <v>3.60694551802858E-2</v>
      </c>
      <c r="S87">
        <v>0.1644255130287855</v>
      </c>
      <c r="T87">
        <v>6.1644496800550508E-2</v>
      </c>
      <c r="U87">
        <v>0.28295320872739588</v>
      </c>
      <c r="V87">
        <v>0.54371486354443399</v>
      </c>
      <c r="W87">
        <v>0.97791865647983145</v>
      </c>
      <c r="X87">
        <v>1.294546614849363E-2</v>
      </c>
      <c r="Y87">
        <v>1.9499318651120631E-2</v>
      </c>
      <c r="Z87">
        <v>0.29387530378297438</v>
      </c>
      <c r="AA87">
        <v>0.28539818319549443</v>
      </c>
      <c r="AB87">
        <v>3.2201547472458757E-2</v>
      </c>
      <c r="AC87">
        <v>0.19967372160436511</v>
      </c>
      <c r="AD87">
        <v>0.7679443254703513</v>
      </c>
      <c r="AE87">
        <v>8.3763332214952427E-2</v>
      </c>
      <c r="AF87">
        <v>0.1556126380140295</v>
      </c>
      <c r="AG87">
        <v>1.1456072609891459</v>
      </c>
      <c r="AH87">
        <v>2.0058190026667768</v>
      </c>
      <c r="AI87">
        <v>0.44695299770166302</v>
      </c>
      <c r="AJ87">
        <v>2.9547459506064371</v>
      </c>
      <c r="AK87">
        <v>1.1437882718659871</v>
      </c>
      <c r="AL87">
        <v>5.467359057589146</v>
      </c>
      <c r="AM87">
        <v>9.766257928489416E-3</v>
      </c>
      <c r="AN87">
        <v>8.9549830669018476E-2</v>
      </c>
    </row>
    <row r="88" spans="1:40" x14ac:dyDescent="0.45">
      <c r="A88" s="1" t="s">
        <v>517</v>
      </c>
      <c r="B88">
        <v>0.53693203057847072</v>
      </c>
      <c r="C88">
        <v>6.177513481221291E-2</v>
      </c>
      <c r="D88">
        <v>2.5181126902347702E-2</v>
      </c>
      <c r="E88">
        <v>1.160596563778722E-2</v>
      </c>
      <c r="F88">
        <v>0.1806264910151244</v>
      </c>
      <c r="G88">
        <v>7.462795832786065E-2</v>
      </c>
      <c r="H88">
        <v>1.5287867447494861</v>
      </c>
      <c r="I88">
        <v>0.25674064833043009</v>
      </c>
      <c r="J88">
        <v>7.9107384909843127E-3</v>
      </c>
      <c r="K88">
        <v>3.5401701563498457E-2</v>
      </c>
      <c r="L88">
        <v>0.35131325623935977</v>
      </c>
      <c r="M88">
        <v>7.6238474192766303E-2</v>
      </c>
      <c r="N88">
        <v>2.7295905596156651E-2</v>
      </c>
      <c r="O88">
        <v>1.528872587615878E-2</v>
      </c>
      <c r="P88">
        <v>2.5695231524155211E-2</v>
      </c>
      <c r="Q88">
        <v>2.0665960352333129E-2</v>
      </c>
      <c r="R88">
        <v>2.9658409014623539E-2</v>
      </c>
      <c r="S88">
        <v>0.12241639748844781</v>
      </c>
      <c r="T88">
        <v>3.5966305955735543E-2</v>
      </c>
      <c r="U88">
        <v>0.22567383261645629</v>
      </c>
      <c r="V88">
        <v>0.51601739365374644</v>
      </c>
      <c r="W88">
        <v>0.98360139814102643</v>
      </c>
      <c r="X88">
        <v>1.1983231653770901E-2</v>
      </c>
      <c r="Y88">
        <v>1.513634590250728E-2</v>
      </c>
      <c r="Z88">
        <v>0.3940729106359302</v>
      </c>
      <c r="AA88">
        <v>0.22299925270172541</v>
      </c>
      <c r="AB88">
        <v>2.5739222330375389E-2</v>
      </c>
      <c r="AC88">
        <v>0.16674894150189479</v>
      </c>
      <c r="AD88">
        <v>0.73357079461219776</v>
      </c>
      <c r="AE88">
        <v>7.3611053459808104E-2</v>
      </c>
      <c r="AF88">
        <v>0.19399531136543269</v>
      </c>
      <c r="AG88">
        <v>1.1499983325637351</v>
      </c>
      <c r="AH88">
        <v>1.6477328220215259</v>
      </c>
      <c r="AI88">
        <v>0.34380556638000193</v>
      </c>
      <c r="AJ88">
        <v>1.624096686252793</v>
      </c>
      <c r="AK88">
        <v>0.90038085287538894</v>
      </c>
      <c r="AL88">
        <v>3.019330376863937</v>
      </c>
      <c r="AM88">
        <v>7.7407397343987484E-3</v>
      </c>
      <c r="AN88">
        <v>7.0534509908425996E-2</v>
      </c>
    </row>
    <row r="89" spans="1:40" x14ac:dyDescent="0.45">
      <c r="A89" s="1" t="s">
        <v>518</v>
      </c>
      <c r="B89">
        <v>1.2858551223915771</v>
      </c>
      <c r="C89">
        <v>0.18068545519193929</v>
      </c>
      <c r="D89">
        <v>6.1349304205466998E-2</v>
      </c>
      <c r="E89">
        <v>5.5898197174322657E-2</v>
      </c>
      <c r="F89">
        <v>0.36302809352955823</v>
      </c>
      <c r="G89">
        <v>0.14975611372253469</v>
      </c>
      <c r="H89">
        <v>8.6064836360689956</v>
      </c>
      <c r="I89">
        <v>1.2828064163382009</v>
      </c>
      <c r="J89">
        <v>1.583678186002033E-2</v>
      </c>
      <c r="K89">
        <v>0.11324146347253029</v>
      </c>
      <c r="L89">
        <v>1.1716630456039909</v>
      </c>
      <c r="M89">
        <v>0.15748635627723959</v>
      </c>
      <c r="N89">
        <v>5.5434118495963428E-2</v>
      </c>
      <c r="O89">
        <v>3.2386951802231702E-2</v>
      </c>
      <c r="P89">
        <v>5.4043352188225813E-2</v>
      </c>
      <c r="Q89">
        <v>4.4494179999070169E-2</v>
      </c>
      <c r="R89">
        <v>7.3268005538636619E-2</v>
      </c>
      <c r="S89">
        <v>0.29140890708658801</v>
      </c>
      <c r="T89">
        <v>7.1890630012573772E-2</v>
      </c>
      <c r="U89">
        <v>0.69673410097993171</v>
      </c>
      <c r="V89">
        <v>1.7745889529972989</v>
      </c>
      <c r="W89">
        <v>4.0281430730238679</v>
      </c>
      <c r="X89">
        <v>3.9383373582991252E-2</v>
      </c>
      <c r="Y89">
        <v>2.9658838164533879E-2</v>
      </c>
      <c r="Z89">
        <v>1.417858161875079</v>
      </c>
      <c r="AA89">
        <v>0.51694558236399268</v>
      </c>
      <c r="AB89">
        <v>5.7513489637796941E-2</v>
      </c>
      <c r="AC89">
        <v>0.36630540753204122</v>
      </c>
      <c r="AD89">
        <v>2.6251677125725479</v>
      </c>
      <c r="AE89">
        <v>0.20102702442315579</v>
      </c>
      <c r="AF89">
        <v>0.68760854839538776</v>
      </c>
      <c r="AG89">
        <v>3.483370045819361</v>
      </c>
      <c r="AH89">
        <v>6.1301506367376932</v>
      </c>
      <c r="AI89">
        <v>0.99188440545816225</v>
      </c>
      <c r="AJ89">
        <v>5.0167570582236447</v>
      </c>
      <c r="AK89">
        <v>3.0070128795290132</v>
      </c>
      <c r="AL89">
        <v>9.9037300602114993</v>
      </c>
      <c r="AM89">
        <v>1.5970647199655401E-2</v>
      </c>
      <c r="AN89">
        <v>0.21378132917406931</v>
      </c>
    </row>
    <row r="90" spans="1:40" x14ac:dyDescent="0.45">
      <c r="A90" s="1" t="s">
        <v>519</v>
      </c>
      <c r="B90">
        <v>0.77814397504535349</v>
      </c>
      <c r="C90">
        <v>8.4367529671938626E-2</v>
      </c>
      <c r="D90">
        <v>3.0536772337478209E-2</v>
      </c>
      <c r="E90">
        <v>1.3312810932102339E-2</v>
      </c>
      <c r="F90">
        <v>0.23485987616237089</v>
      </c>
      <c r="G90">
        <v>9.9977986651619208E-2</v>
      </c>
      <c r="H90">
        <v>2.5918691690713338</v>
      </c>
      <c r="I90">
        <v>0.92625362137896927</v>
      </c>
      <c r="J90">
        <v>1.094546102814974E-2</v>
      </c>
      <c r="K90">
        <v>0.10107130437854581</v>
      </c>
      <c r="L90">
        <v>0.77500742546000045</v>
      </c>
      <c r="M90">
        <v>0.1033692736373953</v>
      </c>
      <c r="N90">
        <v>3.6766314545135188E-2</v>
      </c>
      <c r="O90">
        <v>1.814391429291282E-2</v>
      </c>
      <c r="P90">
        <v>3.9986090159775771E-2</v>
      </c>
      <c r="Q90">
        <v>3.4518797842272943E-2</v>
      </c>
      <c r="R90">
        <v>4.4314771366981427E-2</v>
      </c>
      <c r="S90">
        <v>0.1847210236278487</v>
      </c>
      <c r="T90">
        <v>9.5499522242122978E-2</v>
      </c>
      <c r="U90">
        <v>0.30661144246329669</v>
      </c>
      <c r="V90">
        <v>1.3605964108630819</v>
      </c>
      <c r="W90">
        <v>1.2772328168516689</v>
      </c>
      <c r="X90">
        <v>1.5624282833777869E-2</v>
      </c>
      <c r="Y90">
        <v>2.028348704149115E-2</v>
      </c>
      <c r="Z90">
        <v>0.31441418611703692</v>
      </c>
      <c r="AA90">
        <v>0.30103104580339268</v>
      </c>
      <c r="AB90">
        <v>3.9365071767874772E-2</v>
      </c>
      <c r="AC90">
        <v>0.21218633170337459</v>
      </c>
      <c r="AD90">
        <v>0.92119274576771215</v>
      </c>
      <c r="AE90">
        <v>8.4460449944426391E-2</v>
      </c>
      <c r="AF90">
        <v>0.21836693912855201</v>
      </c>
      <c r="AG90">
        <v>2.1335823522734381</v>
      </c>
      <c r="AH90">
        <v>2.4392765720970431</v>
      </c>
      <c r="AI90">
        <v>0.42565053992198948</v>
      </c>
      <c r="AJ90">
        <v>3.682205397006455</v>
      </c>
      <c r="AK90">
        <v>1.322059790653634</v>
      </c>
      <c r="AL90">
        <v>17.853432820666939</v>
      </c>
      <c r="AM90">
        <v>1.051249534019812E-2</v>
      </c>
      <c r="AN90">
        <v>0.32276006756846332</v>
      </c>
    </row>
    <row r="91" spans="1:40" x14ac:dyDescent="0.45">
      <c r="A91" s="1" t="s">
        <v>520</v>
      </c>
      <c r="B91">
        <v>0.95074817440340909</v>
      </c>
      <c r="C91">
        <v>0.1172569334472124</v>
      </c>
      <c r="D91">
        <v>4.4778917190182649E-2</v>
      </c>
      <c r="E91">
        <v>2.7136387835459179E-2</v>
      </c>
      <c r="F91">
        <v>0.34879278902529359</v>
      </c>
      <c r="G91">
        <v>0.10834159533769749</v>
      </c>
      <c r="H91">
        <v>3.1389336016294989</v>
      </c>
      <c r="I91">
        <v>0.24129077373423141</v>
      </c>
      <c r="J91">
        <v>4.3135815817787047E-2</v>
      </c>
      <c r="K91">
        <v>6.4424119276384903E-2</v>
      </c>
      <c r="L91">
        <v>0.47978654522079139</v>
      </c>
      <c r="M91">
        <v>0.1627243977224789</v>
      </c>
      <c r="N91">
        <v>9.3267181278724839E-2</v>
      </c>
      <c r="O91">
        <v>4.1772353563366317E-2</v>
      </c>
      <c r="P91">
        <v>5.9510672802624218E-2</v>
      </c>
      <c r="Q91">
        <v>5.9441203179984282E-2</v>
      </c>
      <c r="R91">
        <v>7.5382934514916261E-2</v>
      </c>
      <c r="S91">
        <v>0.64887950836250385</v>
      </c>
      <c r="T91">
        <v>0.15985058632088159</v>
      </c>
      <c r="U91">
        <v>0.82181337154312095</v>
      </c>
      <c r="V91">
        <v>1.0860923054613949</v>
      </c>
      <c r="W91">
        <v>1.5353396779581581</v>
      </c>
      <c r="X91">
        <v>2.133200769873092E-2</v>
      </c>
      <c r="Y91">
        <v>0.10269356817245449</v>
      </c>
      <c r="Z91">
        <v>0.48719773281846102</v>
      </c>
      <c r="AA91">
        <v>1.1286703773591189</v>
      </c>
      <c r="AB91">
        <v>0.1075614323939838</v>
      </c>
      <c r="AC91">
        <v>0.35341560412211881</v>
      </c>
      <c r="AD91">
        <v>1.2102084328642151</v>
      </c>
      <c r="AE91">
        <v>0.14765999102204061</v>
      </c>
      <c r="AF91">
        <v>0.53663249595093288</v>
      </c>
      <c r="AG91">
        <v>1.440684157659891</v>
      </c>
      <c r="AH91">
        <v>1.9994981739523101</v>
      </c>
      <c r="AI91">
        <v>1.261504885562506</v>
      </c>
      <c r="AJ91">
        <v>6.4676353497945911</v>
      </c>
      <c r="AK91">
        <v>2.5952006555059999</v>
      </c>
      <c r="AL91">
        <v>20.988689332343561</v>
      </c>
      <c r="AM91">
        <v>3.6334594327224412E-2</v>
      </c>
      <c r="AN91">
        <v>0.17803049674856081</v>
      </c>
    </row>
    <row r="92" spans="1:40" x14ac:dyDescent="0.45">
      <c r="A92" s="1" t="s">
        <v>521</v>
      </c>
      <c r="B92">
        <v>0.85304861921162722</v>
      </c>
      <c r="C92">
        <v>0.1066305455162439</v>
      </c>
      <c r="D92">
        <v>4.8450862013650148E-2</v>
      </c>
      <c r="E92">
        <v>1.7195405013537401E-2</v>
      </c>
      <c r="F92">
        <v>0.29455081518619253</v>
      </c>
      <c r="G92">
        <v>0.1254288538822482</v>
      </c>
      <c r="H92">
        <v>1.5747498891814511</v>
      </c>
      <c r="I92">
        <v>0.28618905712164139</v>
      </c>
      <c r="J92">
        <v>1.313079761725979E-2</v>
      </c>
      <c r="K92">
        <v>3.8223394949534577E-2</v>
      </c>
      <c r="L92">
        <v>0.29426684185960611</v>
      </c>
      <c r="M92">
        <v>0.12647618154035509</v>
      </c>
      <c r="N92">
        <v>4.5468511122322232E-2</v>
      </c>
      <c r="O92">
        <v>2.0912016691308991E-2</v>
      </c>
      <c r="P92">
        <v>3.8608078173016688E-2</v>
      </c>
      <c r="Q92">
        <v>3.030267448423235E-2</v>
      </c>
      <c r="R92">
        <v>4.6491928969683842E-2</v>
      </c>
      <c r="S92">
        <v>0.19099058406507069</v>
      </c>
      <c r="T92">
        <v>4.1594136771570138E-2</v>
      </c>
      <c r="U92">
        <v>0.35314326727600331</v>
      </c>
      <c r="V92">
        <v>0.96547818505816885</v>
      </c>
      <c r="W92">
        <v>1.237708845439744</v>
      </c>
      <c r="X92">
        <v>1.8024221899610459E-2</v>
      </c>
      <c r="Y92">
        <v>2.550793922798909E-2</v>
      </c>
      <c r="Z92">
        <v>0.41682768224330308</v>
      </c>
      <c r="AA92">
        <v>0.43228578170416759</v>
      </c>
      <c r="AB92">
        <v>4.1334096915887089E-2</v>
      </c>
      <c r="AC92">
        <v>0.26986205709291211</v>
      </c>
      <c r="AD92">
        <v>1.0527041056199691</v>
      </c>
      <c r="AE92">
        <v>0.11794598419556621</v>
      </c>
      <c r="AF92">
        <v>0.19366353149743501</v>
      </c>
      <c r="AG92">
        <v>1.7283690601111379</v>
      </c>
      <c r="AH92">
        <v>1.8148072886297251</v>
      </c>
      <c r="AI92">
        <v>0.37087945355450458</v>
      </c>
      <c r="AJ92">
        <v>2.074075000109735</v>
      </c>
      <c r="AK92">
        <v>1.0066305690850359</v>
      </c>
      <c r="AL92">
        <v>4.1247233820209956</v>
      </c>
      <c r="AM92">
        <v>1.278781814593778E-2</v>
      </c>
      <c r="AN92">
        <v>9.1291604218176184E-2</v>
      </c>
    </row>
    <row r="93" spans="1:40" x14ac:dyDescent="0.45">
      <c r="A93" s="1" t="s">
        <v>522</v>
      </c>
      <c r="B93">
        <v>0.66184230320357496</v>
      </c>
      <c r="C93">
        <v>7.3191848856904274E-2</v>
      </c>
      <c r="D93">
        <v>2.0537893899675731E-2</v>
      </c>
      <c r="E93">
        <v>7.2125026662913762E-3</v>
      </c>
      <c r="F93">
        <v>0.16332474196116109</v>
      </c>
      <c r="G93">
        <v>7.58233204363567E-2</v>
      </c>
      <c r="H93">
        <v>1.1381029379499761</v>
      </c>
      <c r="I93">
        <v>0.15959172627033411</v>
      </c>
      <c r="J93">
        <v>7.2283965472318386E-3</v>
      </c>
      <c r="K93">
        <v>2.7553808181701989E-2</v>
      </c>
      <c r="L93">
        <v>0.17971190316169011</v>
      </c>
      <c r="M93">
        <v>6.85937187569894E-2</v>
      </c>
      <c r="N93">
        <v>2.5021698887272879E-2</v>
      </c>
      <c r="O93">
        <v>1.1586520653936051E-2</v>
      </c>
      <c r="P93">
        <v>2.184188267913377E-2</v>
      </c>
      <c r="Q93">
        <v>1.7400190280327989E-2</v>
      </c>
      <c r="R93">
        <v>2.690190071247563E-2</v>
      </c>
      <c r="S93">
        <v>0.11304608375819331</v>
      </c>
      <c r="T93">
        <v>3.6424854834597523E-2</v>
      </c>
      <c r="U93">
        <v>0.20130582367328309</v>
      </c>
      <c r="V93">
        <v>0.56990137238082683</v>
      </c>
      <c r="W93">
        <v>0.8163872258817072</v>
      </c>
      <c r="X93">
        <v>9.3261186481682426E-3</v>
      </c>
      <c r="Y93">
        <v>1.400184588828989E-2</v>
      </c>
      <c r="Z93">
        <v>0.22225200750449101</v>
      </c>
      <c r="AA93">
        <v>0.24636675271897909</v>
      </c>
      <c r="AB93">
        <v>2.3347286400718849E-2</v>
      </c>
      <c r="AC93">
        <v>0.158526325682185</v>
      </c>
      <c r="AD93">
        <v>2.748032373747737</v>
      </c>
      <c r="AE93">
        <v>7.3070982889434671E-2</v>
      </c>
      <c r="AF93">
        <v>0.2190723064305567</v>
      </c>
      <c r="AG93">
        <v>1.2115102818724499</v>
      </c>
      <c r="AH93">
        <v>1.4160783282113889</v>
      </c>
      <c r="AI93">
        <v>0.50471890192418378</v>
      </c>
      <c r="AJ93">
        <v>1.7564924776741839</v>
      </c>
      <c r="AK93">
        <v>0.97127309792913397</v>
      </c>
      <c r="AL93">
        <v>2.853195652494668</v>
      </c>
      <c r="AM93">
        <v>6.9441558574364123E-3</v>
      </c>
      <c r="AN93">
        <v>6.0075700174628058E-2</v>
      </c>
    </row>
    <row r="94" spans="1:40" x14ac:dyDescent="0.45">
      <c r="A94" s="1" t="s">
        <v>523</v>
      </c>
      <c r="B94">
        <v>0.18315322421214</v>
      </c>
      <c r="C94">
        <v>2.593129514982979E-3</v>
      </c>
      <c r="D94">
        <v>7.5947388546306516E-4</v>
      </c>
      <c r="E94">
        <v>9.442946962932708E-4</v>
      </c>
      <c r="F94">
        <v>3.9711375880213898E-3</v>
      </c>
      <c r="G94">
        <v>1.6889912310191399E-3</v>
      </c>
      <c r="H94">
        <v>7.5039191644441561E-2</v>
      </c>
      <c r="I94">
        <v>2.8391388572511691E-3</v>
      </c>
      <c r="J94">
        <v>1.8188189450052601E-4</v>
      </c>
      <c r="K94">
        <v>5.6154135955787808E-4</v>
      </c>
      <c r="L94">
        <v>3.790386470068957E-3</v>
      </c>
      <c r="M94">
        <v>1.6704617073882841E-3</v>
      </c>
      <c r="N94">
        <v>6.1107713156747286E-4</v>
      </c>
      <c r="O94">
        <v>3.0385613793137788E-4</v>
      </c>
      <c r="P94">
        <v>5.1361414211767832E-4</v>
      </c>
      <c r="Q94">
        <v>4.0388513966688498E-4</v>
      </c>
      <c r="R94">
        <v>6.1316001927909391E-4</v>
      </c>
      <c r="S94">
        <v>2.691548412648845E-3</v>
      </c>
      <c r="T94">
        <v>6.0907341845110137E-4</v>
      </c>
      <c r="U94">
        <v>6.556170117289855E-3</v>
      </c>
      <c r="V94">
        <v>1.038754936763241E-2</v>
      </c>
      <c r="W94">
        <v>1.9606958740745351E-2</v>
      </c>
      <c r="X94">
        <v>2.5242958280295312E-4</v>
      </c>
      <c r="Y94">
        <v>3.4178625341179091E-4</v>
      </c>
      <c r="Z94">
        <v>4.3777415918772929E-3</v>
      </c>
      <c r="AA94">
        <v>5.4357634129312748E-3</v>
      </c>
      <c r="AB94">
        <v>5.5013100892764761E-4</v>
      </c>
      <c r="AC94">
        <v>2.410018990604943</v>
      </c>
      <c r="AD94">
        <v>1.295965204293708E-2</v>
      </c>
      <c r="AE94">
        <v>1.307005416849639E-3</v>
      </c>
      <c r="AF94">
        <v>2.9283698048142991E-3</v>
      </c>
      <c r="AG94">
        <v>8.1985524955899114E-2</v>
      </c>
      <c r="AH94">
        <v>1.9759321799254631E-2</v>
      </c>
      <c r="AI94">
        <v>1.1981826153035511</v>
      </c>
      <c r="AJ94">
        <v>2.939105137902364E-2</v>
      </c>
      <c r="AK94">
        <v>1.481749223124571E-2</v>
      </c>
      <c r="AL94">
        <v>9.9611576652808967E-2</v>
      </c>
      <c r="AM94">
        <v>1.694947755863534E-4</v>
      </c>
      <c r="AN94">
        <v>4.3799452530673601E-3</v>
      </c>
    </row>
    <row r="95" spans="1:40" x14ac:dyDescent="0.45">
      <c r="A95" s="1" t="s">
        <v>524</v>
      </c>
      <c r="B95">
        <v>2.5883773347404522</v>
      </c>
      <c r="C95">
        <v>0.2820808410053417</v>
      </c>
      <c r="D95">
        <v>9.1909061141915938E-2</v>
      </c>
      <c r="E95">
        <v>2.4377431439135962E-2</v>
      </c>
      <c r="F95">
        <v>1.015813620450559</v>
      </c>
      <c r="G95">
        <v>0.27738042558651199</v>
      </c>
      <c r="H95">
        <v>6.4908923189054288</v>
      </c>
      <c r="I95">
        <v>0.68192406171499698</v>
      </c>
      <c r="J95">
        <v>3.6730962842414581E-2</v>
      </c>
      <c r="K95">
        <v>0.35742981828626552</v>
      </c>
      <c r="L95">
        <v>1.3945310668879001</v>
      </c>
      <c r="M95">
        <v>0.33751581058685171</v>
      </c>
      <c r="N95">
        <v>0.1073290628150632</v>
      </c>
      <c r="O95">
        <v>4.7730033552812169E-2</v>
      </c>
      <c r="P95">
        <v>0.14316277628240359</v>
      </c>
      <c r="Q95">
        <v>0.116231265090907</v>
      </c>
      <c r="R95">
        <v>0.2145848159451767</v>
      </c>
      <c r="S95">
        <v>0.47052532279460169</v>
      </c>
      <c r="T95">
        <v>0.1983884841558673</v>
      </c>
      <c r="U95">
        <v>13.003327650735709</v>
      </c>
      <c r="V95">
        <v>12.834060915781951</v>
      </c>
      <c r="W95">
        <v>21.075315966519959</v>
      </c>
      <c r="X95">
        <v>0.13871738026742689</v>
      </c>
      <c r="Y95">
        <v>5.3869977555823727E-2</v>
      </c>
      <c r="Z95">
        <v>0.89511154817175842</v>
      </c>
      <c r="AA95">
        <v>0.73218405144400522</v>
      </c>
      <c r="AB95">
        <v>0.1047551568577522</v>
      </c>
      <c r="AC95">
        <v>0.68022237100371696</v>
      </c>
      <c r="AD95">
        <v>4.8530508304136033</v>
      </c>
      <c r="AE95">
        <v>0.21550005876238421</v>
      </c>
      <c r="AF95">
        <v>1.1617251861740081</v>
      </c>
      <c r="AG95">
        <v>4.8699449566699773</v>
      </c>
      <c r="AH95">
        <v>3.742168493385297</v>
      </c>
      <c r="AI95">
        <v>1.4912505596591279</v>
      </c>
      <c r="AJ95">
        <v>6.8972894948767207</v>
      </c>
      <c r="AK95">
        <v>4.5812052367951281</v>
      </c>
      <c r="AL95">
        <v>20.94485718357457</v>
      </c>
      <c r="AM95">
        <v>2.7965542159207719E-2</v>
      </c>
      <c r="AN95">
        <v>0.52347686428504148</v>
      </c>
    </row>
    <row r="96" spans="1:40" x14ac:dyDescent="0.45">
      <c r="A96" s="1" t="s">
        <v>525</v>
      </c>
      <c r="B96">
        <v>1.124212167562209</v>
      </c>
      <c r="C96">
        <v>0.1120263760839937</v>
      </c>
      <c r="D96">
        <v>3.5939459006796293E-2</v>
      </c>
      <c r="E96">
        <v>1.4204650423294879E-2</v>
      </c>
      <c r="F96">
        <v>0.31615780754708928</v>
      </c>
      <c r="G96">
        <v>0.13414858100984009</v>
      </c>
      <c r="H96">
        <v>2.116175631205055</v>
      </c>
      <c r="I96">
        <v>0.29279346845161042</v>
      </c>
      <c r="J96">
        <v>1.4304256969377449E-2</v>
      </c>
      <c r="K96">
        <v>0.1178477330406751</v>
      </c>
      <c r="L96">
        <v>0.39825427995186002</v>
      </c>
      <c r="M96">
        <v>0.13754753940390821</v>
      </c>
      <c r="N96">
        <v>4.8418814513090602E-2</v>
      </c>
      <c r="O96">
        <v>2.5599960615326961E-2</v>
      </c>
      <c r="P96">
        <v>4.4955850465158223E-2</v>
      </c>
      <c r="Q96">
        <v>3.6540979990651513E-2</v>
      </c>
      <c r="R96">
        <v>5.2529102747638001E-2</v>
      </c>
      <c r="S96">
        <v>0.21086806048963369</v>
      </c>
      <c r="T96">
        <v>8.5112642098387037E-2</v>
      </c>
      <c r="U96">
        <v>0.40319888300182483</v>
      </c>
      <c r="V96">
        <v>0.69498900368246308</v>
      </c>
      <c r="W96">
        <v>1.974016902038275</v>
      </c>
      <c r="X96">
        <v>3.4738691194515628E-2</v>
      </c>
      <c r="Y96">
        <v>2.744578282914064E-2</v>
      </c>
      <c r="Z96">
        <v>0.4029045731669606</v>
      </c>
      <c r="AA96">
        <v>0.38684594418322349</v>
      </c>
      <c r="AB96">
        <v>4.9412765061120682E-2</v>
      </c>
      <c r="AC96">
        <v>0.28629024557980848</v>
      </c>
      <c r="AD96">
        <v>0.93991921024879743</v>
      </c>
      <c r="AE96">
        <v>0.1094347992842354</v>
      </c>
      <c r="AF96">
        <v>0.30905242340994782</v>
      </c>
      <c r="AG96">
        <v>1.8362668090308001</v>
      </c>
      <c r="AH96">
        <v>2.0556577381230179</v>
      </c>
      <c r="AI96">
        <v>0.48366125637437057</v>
      </c>
      <c r="AJ96">
        <v>3.1659685330564611</v>
      </c>
      <c r="AK96">
        <v>1.4792663559321479</v>
      </c>
      <c r="AL96">
        <v>5.2071243995603274</v>
      </c>
      <c r="AM96">
        <v>1.3917688641813881E-2</v>
      </c>
      <c r="AN96">
        <v>0.12528861023121779</v>
      </c>
    </row>
    <row r="97" spans="1:40" x14ac:dyDescent="0.45">
      <c r="A97" s="1" t="s">
        <v>526</v>
      </c>
      <c r="B97">
        <v>0.16472631062008819</v>
      </c>
      <c r="C97">
        <v>1.8774568586562679E-2</v>
      </c>
      <c r="D97">
        <v>6.5653893847647631E-3</v>
      </c>
      <c r="E97">
        <v>2.8538956382179229E-3</v>
      </c>
      <c r="F97">
        <v>6.5981672928130786E-2</v>
      </c>
      <c r="G97">
        <v>2.781940221441984E-2</v>
      </c>
      <c r="H97">
        <v>0.5442736328762694</v>
      </c>
      <c r="I97">
        <v>6.7643363033524168E-2</v>
      </c>
      <c r="J97">
        <v>2.966907782213815E-3</v>
      </c>
      <c r="K97">
        <v>7.7726273124703116E-3</v>
      </c>
      <c r="L97">
        <v>5.0362581923445983E-2</v>
      </c>
      <c r="M97">
        <v>2.8121131907339711E-2</v>
      </c>
      <c r="N97">
        <v>1.0167910841692621E-2</v>
      </c>
      <c r="O97">
        <v>4.5278806991228271E-3</v>
      </c>
      <c r="P97">
        <v>8.5625089473043113E-3</v>
      </c>
      <c r="Q97">
        <v>6.6995799680303518E-3</v>
      </c>
      <c r="R97">
        <v>9.6017140216918435E-3</v>
      </c>
      <c r="S97">
        <v>4.144046293105276E-2</v>
      </c>
      <c r="T97">
        <v>9.0407591497034066E-3</v>
      </c>
      <c r="U97">
        <v>7.8666498724088124E-2</v>
      </c>
      <c r="V97">
        <v>0.12303767209688971</v>
      </c>
      <c r="W97">
        <v>9.5422439154796628</v>
      </c>
      <c r="X97">
        <v>3.6778011505618248E-3</v>
      </c>
      <c r="Y97">
        <v>5.7702435436531394E-3</v>
      </c>
      <c r="Z97">
        <v>7.7016230100921304E-2</v>
      </c>
      <c r="AA97">
        <v>7.8781468738077384E-2</v>
      </c>
      <c r="AB97">
        <v>9.4964198409946202E-3</v>
      </c>
      <c r="AC97">
        <v>5.4827531219906217E-2</v>
      </c>
      <c r="AD97">
        <v>0.17050919828772129</v>
      </c>
      <c r="AE97">
        <v>1.9585580774797759E-2</v>
      </c>
      <c r="AF97">
        <v>4.4679574132166167E-2</v>
      </c>
      <c r="AG97">
        <v>5.267806276822312</v>
      </c>
      <c r="AH97">
        <v>0.38336468829942499</v>
      </c>
      <c r="AI97">
        <v>6.8659845549478737E-2</v>
      </c>
      <c r="AJ97">
        <v>0.40221122323958808</v>
      </c>
      <c r="AK97">
        <v>0.19705515123798181</v>
      </c>
      <c r="AL97">
        <v>0.85953905915768547</v>
      </c>
      <c r="AM97">
        <v>2.857770891462762E-3</v>
      </c>
      <c r="AN97">
        <v>1.752586584039792E-2</v>
      </c>
    </row>
    <row r="98" spans="1:40" x14ac:dyDescent="0.45">
      <c r="A98" s="1" t="s">
        <v>527</v>
      </c>
      <c r="B98">
        <v>0.17856822913340359</v>
      </c>
      <c r="C98">
        <v>1.940054445802419E-2</v>
      </c>
      <c r="D98">
        <v>7.2413436339079911E-3</v>
      </c>
      <c r="E98">
        <v>4.0387267001848262E-3</v>
      </c>
      <c r="F98">
        <v>5.5742481563157399E-2</v>
      </c>
      <c r="G98">
        <v>2.2986424294703382E-2</v>
      </c>
      <c r="H98">
        <v>2.139708207668455</v>
      </c>
      <c r="I98">
        <v>0.35031597227568018</v>
      </c>
      <c r="J98">
        <v>2.492020667669181E-3</v>
      </c>
      <c r="K98">
        <v>2.903573339520607E-2</v>
      </c>
      <c r="L98">
        <v>9.9739675263133071E-2</v>
      </c>
      <c r="M98">
        <v>2.4019656352615701E-2</v>
      </c>
      <c r="N98">
        <v>8.3762188543330916E-3</v>
      </c>
      <c r="O98">
        <v>5.113994884563179E-3</v>
      </c>
      <c r="P98">
        <v>8.3634421743705896E-3</v>
      </c>
      <c r="Q98">
        <v>6.7838332294383012E-3</v>
      </c>
      <c r="R98">
        <v>9.6084798605015013E-3</v>
      </c>
      <c r="S98">
        <v>5.6734702819787472E-2</v>
      </c>
      <c r="T98">
        <v>4.1584258983904519E-2</v>
      </c>
      <c r="U98">
        <v>8.4790105110675917E-2</v>
      </c>
      <c r="V98">
        <v>0.19920423093309489</v>
      </c>
      <c r="W98">
        <v>0.41809568412395598</v>
      </c>
      <c r="X98">
        <v>1.032687152802559E-2</v>
      </c>
      <c r="Y98">
        <v>4.6416579781843647E-3</v>
      </c>
      <c r="Z98">
        <v>8.5944664843164723E-2</v>
      </c>
      <c r="AA98">
        <v>9.6819201955568965E-2</v>
      </c>
      <c r="AB98">
        <v>8.5430777198011801E-3</v>
      </c>
      <c r="AC98">
        <v>5.118803033700621E-2</v>
      </c>
      <c r="AD98">
        <v>0.60126965012354194</v>
      </c>
      <c r="AE98">
        <v>2.2398389689484731E-2</v>
      </c>
      <c r="AF98">
        <v>0.35954368426597139</v>
      </c>
      <c r="AG98">
        <v>0.6321597186784953</v>
      </c>
      <c r="AH98">
        <v>1.4886581189747099</v>
      </c>
      <c r="AI98">
        <v>0.44260578562380071</v>
      </c>
      <c r="AJ98">
        <v>2.5842243364368742</v>
      </c>
      <c r="AK98">
        <v>1.6929752575068231</v>
      </c>
      <c r="AL98">
        <v>2.8358602743817092</v>
      </c>
      <c r="AM98">
        <v>2.414586206946955E-3</v>
      </c>
      <c r="AN98">
        <v>7.3582047313904192E-2</v>
      </c>
    </row>
    <row r="99" spans="1:40" x14ac:dyDescent="0.45">
      <c r="A99" s="1" t="s">
        <v>528</v>
      </c>
      <c r="B99">
        <v>0.55103665560706272</v>
      </c>
      <c r="C99">
        <v>6.2208871006215673E-2</v>
      </c>
      <c r="D99">
        <v>2.2512947744848671E-2</v>
      </c>
      <c r="E99">
        <v>1.455901121994556E-2</v>
      </c>
      <c r="F99">
        <v>0.18383629432830451</v>
      </c>
      <c r="G99">
        <v>7.2962794999140199E-2</v>
      </c>
      <c r="H99">
        <v>17.819635933171408</v>
      </c>
      <c r="I99">
        <v>0.58420841081325836</v>
      </c>
      <c r="J99">
        <v>7.6083129960770228E-3</v>
      </c>
      <c r="K99">
        <v>6.9288827721003199E-2</v>
      </c>
      <c r="L99">
        <v>0.73484407331768453</v>
      </c>
      <c r="M99">
        <v>7.3763652941470859E-2</v>
      </c>
      <c r="N99">
        <v>2.5603822701797049E-2</v>
      </c>
      <c r="O99">
        <v>2.6024197618961901E-2</v>
      </c>
      <c r="P99">
        <v>2.5458137557527571E-2</v>
      </c>
      <c r="Q99">
        <v>2.0787471445977441E-2</v>
      </c>
      <c r="R99">
        <v>4.269598411570545</v>
      </c>
      <c r="S99">
        <v>0.1587858020755554</v>
      </c>
      <c r="T99">
        <v>0.1983622313305336</v>
      </c>
      <c r="U99">
        <v>0.30626865526157487</v>
      </c>
      <c r="V99">
        <v>1.131947657389893</v>
      </c>
      <c r="W99">
        <v>2.0892946735806879</v>
      </c>
      <c r="X99">
        <v>2.767125876386458E-2</v>
      </c>
      <c r="Y99">
        <v>1.433931507391518E-2</v>
      </c>
      <c r="Z99">
        <v>0.35859094673406899</v>
      </c>
      <c r="AA99">
        <v>0.26773775111483711</v>
      </c>
      <c r="AB99">
        <v>2.962921093716854E-2</v>
      </c>
      <c r="AC99">
        <v>0.18436395256800431</v>
      </c>
      <c r="AD99">
        <v>3.5155818646080119</v>
      </c>
      <c r="AE99">
        <v>8.882726898714198E-2</v>
      </c>
      <c r="AF99">
        <v>1.642341012161346</v>
      </c>
      <c r="AG99">
        <v>7.1559471070859617</v>
      </c>
      <c r="AH99">
        <v>5.2861508148275176</v>
      </c>
      <c r="AI99">
        <v>4.6036865238983946</v>
      </c>
      <c r="AJ99">
        <v>8.5112257055056073</v>
      </c>
      <c r="AK99">
        <v>6.2257616133896443</v>
      </c>
      <c r="AL99">
        <v>9.880432143456769</v>
      </c>
      <c r="AM99">
        <v>7.309497242221203E-3</v>
      </c>
      <c r="AN99">
        <v>0.22236830931466531</v>
      </c>
    </row>
    <row r="100" spans="1:40" x14ac:dyDescent="0.45">
      <c r="A100" s="1" t="s">
        <v>529</v>
      </c>
      <c r="B100">
        <v>0.97554930961887409</v>
      </c>
      <c r="C100">
        <v>0.11309497573556131</v>
      </c>
      <c r="D100">
        <v>4.0704574360324472E-2</v>
      </c>
      <c r="E100">
        <v>1.874412495142088E-2</v>
      </c>
      <c r="F100">
        <v>0.31763219388413982</v>
      </c>
      <c r="G100">
        <v>0.1300288297621007</v>
      </c>
      <c r="H100">
        <v>4.1631131298217818</v>
      </c>
      <c r="I100">
        <v>0.73960352964485065</v>
      </c>
      <c r="J100">
        <v>1.4233916821061411E-2</v>
      </c>
      <c r="K100">
        <v>7.5189126363334635E-2</v>
      </c>
      <c r="L100">
        <v>0.92518963568537016</v>
      </c>
      <c r="M100">
        <v>0.13492407870468409</v>
      </c>
      <c r="N100">
        <v>4.7983807236981098E-2</v>
      </c>
      <c r="O100">
        <v>2.449585007382982E-2</v>
      </c>
      <c r="P100">
        <v>4.9583949384326247E-2</v>
      </c>
      <c r="Q100">
        <v>3.6277039283521349E-2</v>
      </c>
      <c r="R100">
        <v>0.27264743694269428</v>
      </c>
      <c r="S100">
        <v>0.2461373701769364</v>
      </c>
      <c r="T100">
        <v>9.0061366253975969E-2</v>
      </c>
      <c r="U100">
        <v>0.43789027602353559</v>
      </c>
      <c r="V100">
        <v>1.824015690307031</v>
      </c>
      <c r="W100">
        <v>3.5640699258321771</v>
      </c>
      <c r="X100">
        <v>3.204548674784273E-2</v>
      </c>
      <c r="Y100">
        <v>2.6896068733110338E-2</v>
      </c>
      <c r="Z100">
        <v>0.99330750262596101</v>
      </c>
      <c r="AA100">
        <v>0.52374920329031893</v>
      </c>
      <c r="AB100">
        <v>5.4314789213934588E-2</v>
      </c>
      <c r="AC100">
        <v>0.33980354617490249</v>
      </c>
      <c r="AD100">
        <v>1.6895349572886009</v>
      </c>
      <c r="AE100">
        <v>0.15417317015923371</v>
      </c>
      <c r="AF100">
        <v>0.37045868008010457</v>
      </c>
      <c r="AG100">
        <v>5.4177492891001364</v>
      </c>
      <c r="AH100">
        <v>4.917392543781042</v>
      </c>
      <c r="AI100">
        <v>0.73755091409538964</v>
      </c>
      <c r="AJ100">
        <v>3.9510001241558861</v>
      </c>
      <c r="AK100">
        <v>2.0550402444144589</v>
      </c>
      <c r="AL100">
        <v>6.8894983291517216</v>
      </c>
      <c r="AM100">
        <v>1.3648303646996729E-2</v>
      </c>
      <c r="AN100">
        <v>0.15346802319503239</v>
      </c>
    </row>
    <row r="101" spans="1:40" x14ac:dyDescent="0.45">
      <c r="A101" s="1" t="s">
        <v>530</v>
      </c>
      <c r="B101">
        <v>0.71919549931440951</v>
      </c>
      <c r="C101">
        <v>9.3465476712072032E-2</v>
      </c>
      <c r="D101">
        <v>4.2900082742606073E-2</v>
      </c>
      <c r="E101">
        <v>2.4419691052123261E-2</v>
      </c>
      <c r="F101">
        <v>8.9459462859233535E-2</v>
      </c>
      <c r="G101">
        <v>3.2089271784761293E-2</v>
      </c>
      <c r="H101">
        <v>38.918332254748321</v>
      </c>
      <c r="I101">
        <v>0.50035819161655348</v>
      </c>
      <c r="J101">
        <v>5.3689455963977584E-3</v>
      </c>
      <c r="K101">
        <v>0.1430881910017773</v>
      </c>
      <c r="L101">
        <v>0.56679775503189755</v>
      </c>
      <c r="M101">
        <v>5.7383626588992667E-2</v>
      </c>
      <c r="N101">
        <v>1.5204197082148469E-2</v>
      </c>
      <c r="O101">
        <v>1.0244773520414779E-2</v>
      </c>
      <c r="P101">
        <v>3.2073174902398617E-2</v>
      </c>
      <c r="Q101">
        <v>3.0670000560926589E-2</v>
      </c>
      <c r="R101">
        <v>0.1372238964738817</v>
      </c>
      <c r="S101">
        <v>6.5085306272011749</v>
      </c>
      <c r="T101">
        <v>9.2133819676337547E-2</v>
      </c>
      <c r="U101">
        <v>0.19604405400119371</v>
      </c>
      <c r="V101">
        <v>7.8074095800554844</v>
      </c>
      <c r="W101">
        <v>9.4878542203724283</v>
      </c>
      <c r="X101">
        <v>7.8341055957262387E-2</v>
      </c>
      <c r="Y101">
        <v>4.9560811080059343E-3</v>
      </c>
      <c r="Z101">
        <v>0.38420660366665288</v>
      </c>
      <c r="AA101">
        <v>0.1136392230324761</v>
      </c>
      <c r="AB101">
        <v>2.3866394332659951E-2</v>
      </c>
      <c r="AC101">
        <v>0.199147456297847</v>
      </c>
      <c r="AD101">
        <v>0.6978421123831875</v>
      </c>
      <c r="AE101">
        <v>8.5725699310507414E-2</v>
      </c>
      <c r="AF101">
        <v>0.24772384740231271</v>
      </c>
      <c r="AG101">
        <v>2.7921510680224531</v>
      </c>
      <c r="AH101">
        <v>4.4681794284799148</v>
      </c>
      <c r="AI101">
        <v>0.78046880682114106</v>
      </c>
      <c r="AJ101">
        <v>435.67303793313522</v>
      </c>
      <c r="AK101">
        <v>167.38711268251129</v>
      </c>
      <c r="AL101">
        <v>25.292032268691202</v>
      </c>
      <c r="AM101">
        <v>5.7352815301073608E-3</v>
      </c>
      <c r="AN101">
        <v>0.28799734495263218</v>
      </c>
    </row>
    <row r="102" spans="1:40" x14ac:dyDescent="0.45">
      <c r="A102" s="1" t="s">
        <v>531</v>
      </c>
      <c r="B102">
        <v>0.22194699319503339</v>
      </c>
      <c r="C102">
        <v>2.6069161484517319E-2</v>
      </c>
      <c r="D102">
        <v>1.227398399559239E-2</v>
      </c>
      <c r="E102">
        <v>9.3747856094268077E-3</v>
      </c>
      <c r="F102">
        <v>5.5285223231078033E-2</v>
      </c>
      <c r="G102">
        <v>1.2298073845652209E-2</v>
      </c>
      <c r="H102">
        <v>4.430804368506883</v>
      </c>
      <c r="I102">
        <v>0.36298163769962288</v>
      </c>
      <c r="J102">
        <v>1.7484463566899049E-3</v>
      </c>
      <c r="K102">
        <v>5.6058330580203673E-2</v>
      </c>
      <c r="L102">
        <v>0.22518482637807749</v>
      </c>
      <c r="M102">
        <v>1.459174182811698E-2</v>
      </c>
      <c r="N102">
        <v>5.8278511955467084E-3</v>
      </c>
      <c r="O102">
        <v>1.191775203420615E-2</v>
      </c>
      <c r="P102">
        <v>9.6400209919641541E-3</v>
      </c>
      <c r="Q102">
        <v>8.8484245457221104E-3</v>
      </c>
      <c r="R102">
        <v>0.1183780028781084</v>
      </c>
      <c r="S102">
        <v>0.22103264849441301</v>
      </c>
      <c r="T102">
        <v>5.0160133309773827E-2</v>
      </c>
      <c r="U102">
        <v>0.15198445229631269</v>
      </c>
      <c r="V102">
        <v>0.66136658436113382</v>
      </c>
      <c r="W102">
        <v>1.812146981537585</v>
      </c>
      <c r="X102">
        <v>1.8949282131966009E-2</v>
      </c>
      <c r="Y102">
        <v>2.107272527600873E-3</v>
      </c>
      <c r="Z102">
        <v>0.67278163584330375</v>
      </c>
      <c r="AA102">
        <v>6.9861776608954762E-2</v>
      </c>
      <c r="AB102">
        <v>9.5846771197583384E-3</v>
      </c>
      <c r="AC102">
        <v>7.5919549835347988E-2</v>
      </c>
      <c r="AD102">
        <v>0.43110016681012392</v>
      </c>
      <c r="AE102">
        <v>4.589644484436127E-2</v>
      </c>
      <c r="AF102">
        <v>86.684884985138766</v>
      </c>
      <c r="AG102">
        <v>2.6228971328538071</v>
      </c>
      <c r="AH102">
        <v>2.836098472075975</v>
      </c>
      <c r="AI102">
        <v>71.811157389970091</v>
      </c>
      <c r="AJ102">
        <v>44.842666873142988</v>
      </c>
      <c r="AK102">
        <v>134.32648795258399</v>
      </c>
      <c r="AL102">
        <v>18.203764998681869</v>
      </c>
      <c r="AM102">
        <v>2.0224554634980878E-3</v>
      </c>
      <c r="AN102">
        <v>7.9200020427139389E-2</v>
      </c>
    </row>
    <row r="103" spans="1:40" x14ac:dyDescent="0.45">
      <c r="A103" s="1" t="s">
        <v>532</v>
      </c>
      <c r="B103">
        <v>3.4867894516506737E-2</v>
      </c>
      <c r="C103">
        <v>4.3186579611827246E-3</v>
      </c>
      <c r="D103">
        <v>4.4642382487714086E-3</v>
      </c>
      <c r="E103">
        <v>4.0607605501328668E-4</v>
      </c>
      <c r="F103">
        <v>1.4254369189067719E-2</v>
      </c>
      <c r="G103">
        <v>3.3811456733355001E-3</v>
      </c>
      <c r="H103">
        <v>1.0237409536678259</v>
      </c>
      <c r="I103">
        <v>2.3467999516212128E-2</v>
      </c>
      <c r="J103">
        <v>5.0241189070117267E-4</v>
      </c>
      <c r="K103">
        <v>2.369130881773274E-2</v>
      </c>
      <c r="L103">
        <v>3.2227519486174742E-2</v>
      </c>
      <c r="M103">
        <v>5.3483339128890476E-3</v>
      </c>
      <c r="N103">
        <v>1.847500360995106E-3</v>
      </c>
      <c r="O103">
        <v>1.170844426744574E-3</v>
      </c>
      <c r="P103">
        <v>4.5246005717008214E-3</v>
      </c>
      <c r="Q103">
        <v>3.526658709702792E-3</v>
      </c>
      <c r="R103">
        <v>4.6161843757086393E-3</v>
      </c>
      <c r="S103">
        <v>3.7757459437267632E-2</v>
      </c>
      <c r="T103">
        <v>16.89483714890806</v>
      </c>
      <c r="U103">
        <v>1.446890756102452E-2</v>
      </c>
      <c r="V103">
        <v>5.3356292566797289E-2</v>
      </c>
      <c r="W103">
        <v>0.11103791316193171</v>
      </c>
      <c r="X103">
        <v>1.4942738536582541E-3</v>
      </c>
      <c r="Y103">
        <v>1.1826738096298809E-3</v>
      </c>
      <c r="Z103">
        <v>2.7085094200420871E-2</v>
      </c>
      <c r="AA103">
        <v>1.577171135501711E-2</v>
      </c>
      <c r="AB103">
        <v>1.3216288814486561E-3</v>
      </c>
      <c r="AC103">
        <v>1.1237341427038959E-2</v>
      </c>
      <c r="AD103">
        <v>9.2825423095378515E-2</v>
      </c>
      <c r="AE103">
        <v>5.1186062860242246E-3</v>
      </c>
      <c r="AF103">
        <v>1.9470864850889599E-2</v>
      </c>
      <c r="AG103">
        <v>0.66481741546337847</v>
      </c>
      <c r="AH103">
        <v>8.3057518154476071</v>
      </c>
      <c r="AI103">
        <v>3.8403050886989831</v>
      </c>
      <c r="AJ103">
        <v>358.00800840717829</v>
      </c>
      <c r="AK103">
        <v>0.34992718322537192</v>
      </c>
      <c r="AL103">
        <v>2.0950506211558801</v>
      </c>
      <c r="AM103">
        <v>3.3805411222074801E-4</v>
      </c>
      <c r="AN103">
        <v>1.7705447761572641E-2</v>
      </c>
    </row>
    <row r="104" spans="1:40" x14ac:dyDescent="0.45">
      <c r="A104" s="1" t="s">
        <v>533</v>
      </c>
      <c r="B104">
        <v>2.7832941628409151E-2</v>
      </c>
      <c r="C104">
        <v>3.019165852297992E-3</v>
      </c>
      <c r="D104">
        <v>8.5736201269569971E-4</v>
      </c>
      <c r="E104">
        <v>3.2647785980939711E-4</v>
      </c>
      <c r="F104">
        <v>2.584255223958238E-2</v>
      </c>
      <c r="G104">
        <v>6.7952112938077383E-3</v>
      </c>
      <c r="H104">
        <v>0.70719498778292256</v>
      </c>
      <c r="I104">
        <v>1.099658546782223E-2</v>
      </c>
      <c r="J104">
        <v>7.8706476856498062E-4</v>
      </c>
      <c r="K104">
        <v>6.7533910149387829E-3</v>
      </c>
      <c r="L104">
        <v>1.5987795167400211E-2</v>
      </c>
      <c r="M104">
        <v>1.0083247785572579E-2</v>
      </c>
      <c r="N104">
        <v>3.678638578061672E-3</v>
      </c>
      <c r="O104">
        <v>1.6686267602734469E-3</v>
      </c>
      <c r="P104">
        <v>4.1983072262268004E-3</v>
      </c>
      <c r="Q104">
        <v>2.2889571285927821E-3</v>
      </c>
      <c r="R104">
        <v>8.6800628263935427E-3</v>
      </c>
      <c r="S104">
        <v>1.264303142013103E-2</v>
      </c>
      <c r="T104">
        <v>0.6240571156663467</v>
      </c>
      <c r="U104">
        <v>2.7009060055975389E-2</v>
      </c>
      <c r="V104">
        <v>4.6287922256903091E-2</v>
      </c>
      <c r="W104">
        <v>7.8571247527906674E-2</v>
      </c>
      <c r="X104">
        <v>7.6566532096082997E-4</v>
      </c>
      <c r="Y104">
        <v>2.1170366630286282E-3</v>
      </c>
      <c r="Z104">
        <v>1.4880258133206771E-2</v>
      </c>
      <c r="AA104">
        <v>2.3209612244810589E-2</v>
      </c>
      <c r="AB104">
        <v>1.486195724203709E-3</v>
      </c>
      <c r="AC104">
        <v>1.692783998947478E-2</v>
      </c>
      <c r="AD104">
        <v>4.1254881129772963E-2</v>
      </c>
      <c r="AE104">
        <v>4.2727742664743296E-3</v>
      </c>
      <c r="AF104">
        <v>1.8783745283781721E-2</v>
      </c>
      <c r="AG104">
        <v>1.7251242654236281</v>
      </c>
      <c r="AH104">
        <v>14.92862833819192</v>
      </c>
      <c r="AI104">
        <v>1.9477856352133649</v>
      </c>
      <c r="AJ104">
        <v>9.1927832480964309</v>
      </c>
      <c r="AK104">
        <v>36.744576577481482</v>
      </c>
      <c r="AL104">
        <v>0.27898966321832802</v>
      </c>
      <c r="AM104">
        <v>5.1159614181799475E-4</v>
      </c>
      <c r="AN104">
        <v>4.646211324147608E-3</v>
      </c>
    </row>
    <row r="105" spans="1:40" x14ac:dyDescent="0.45">
      <c r="A105" s="1" t="s">
        <v>534</v>
      </c>
      <c r="B105">
        <v>2.4380876893049571E-2</v>
      </c>
      <c r="C105">
        <v>2.725045706910434E-3</v>
      </c>
      <c r="D105">
        <v>7.9962912855786287E-4</v>
      </c>
      <c r="E105">
        <v>3.1077761104665699E-4</v>
      </c>
      <c r="F105">
        <v>2.3262138945352111E-2</v>
      </c>
      <c r="G105">
        <v>6.0603969503116228E-3</v>
      </c>
      <c r="H105">
        <v>0.44793088953269561</v>
      </c>
      <c r="I105">
        <v>1.150618715308839E-2</v>
      </c>
      <c r="J105">
        <v>6.9981356087188678E-4</v>
      </c>
      <c r="K105">
        <v>2.960377244964433E-3</v>
      </c>
      <c r="L105">
        <v>1.666499285533253E-2</v>
      </c>
      <c r="M105">
        <v>8.988981718921903E-3</v>
      </c>
      <c r="N105">
        <v>3.27584124626396E-3</v>
      </c>
      <c r="O105">
        <v>1.502722766130485E-3</v>
      </c>
      <c r="P105">
        <v>3.757470798864699E-3</v>
      </c>
      <c r="Q105">
        <v>2.054516786570247E-3</v>
      </c>
      <c r="R105">
        <v>7.7974939061251913E-3</v>
      </c>
      <c r="S105">
        <v>1.1437268376049E-2</v>
      </c>
      <c r="T105">
        <v>0.55311088791369378</v>
      </c>
      <c r="U105">
        <v>2.9199186148438479E-2</v>
      </c>
      <c r="V105">
        <v>4.9064155430497608E-2</v>
      </c>
      <c r="W105">
        <v>8.1033839627864063E-2</v>
      </c>
      <c r="X105">
        <v>8.512729845374606E-4</v>
      </c>
      <c r="Y105">
        <v>1.88741901630016E-3</v>
      </c>
      <c r="Z105">
        <v>1.6374940130122709E-2</v>
      </c>
      <c r="AA105">
        <v>2.0934681052120329E-2</v>
      </c>
      <c r="AB105">
        <v>1.3573259218382921E-3</v>
      </c>
      <c r="AC105">
        <v>1.544972782406915E-2</v>
      </c>
      <c r="AD105">
        <v>3.8994842846190723E-2</v>
      </c>
      <c r="AE105">
        <v>4.4496132530025996E-3</v>
      </c>
      <c r="AF105">
        <v>1.7377859153312969E-2</v>
      </c>
      <c r="AG105">
        <v>0.53956119130861013</v>
      </c>
      <c r="AH105">
        <v>15.825981075125149</v>
      </c>
      <c r="AI105">
        <v>13.28452409457366</v>
      </c>
      <c r="AJ105">
        <v>8.3017460876581914</v>
      </c>
      <c r="AK105">
        <v>32.124423436530641</v>
      </c>
      <c r="AL105">
        <v>0.40022501458780768</v>
      </c>
      <c r="AM105">
        <v>4.5790211134089472E-4</v>
      </c>
      <c r="AN105">
        <v>5.8140730847082989E-3</v>
      </c>
    </row>
    <row r="106" spans="1:40" x14ac:dyDescent="0.45">
      <c r="A106" s="1" t="s">
        <v>535</v>
      </c>
      <c r="B106">
        <v>7.2282280168620011E-2</v>
      </c>
      <c r="C106">
        <v>9.4206258435619167E-3</v>
      </c>
      <c r="D106">
        <v>3.9240757675471326E-3</v>
      </c>
      <c r="E106">
        <v>1.511843172619642E-3</v>
      </c>
      <c r="F106">
        <v>5.1973261291679507E-2</v>
      </c>
      <c r="G106">
        <v>1.85395841524338E-2</v>
      </c>
      <c r="H106">
        <v>0.19378594504480889</v>
      </c>
      <c r="I106">
        <v>2.2296965881844839E-2</v>
      </c>
      <c r="J106">
        <v>1.628939369327842E-3</v>
      </c>
      <c r="K106">
        <v>3.1848680784513309E-3</v>
      </c>
      <c r="L106">
        <v>2.0838112011138641E-2</v>
      </c>
      <c r="M106">
        <v>1.8592535544229238E-2</v>
      </c>
      <c r="N106">
        <v>7.6321560949891686E-3</v>
      </c>
      <c r="O106">
        <v>1.9740511717524648E-3</v>
      </c>
      <c r="P106">
        <v>4.4032203298307159E-3</v>
      </c>
      <c r="Q106">
        <v>3.1511273302741172E-3</v>
      </c>
      <c r="R106">
        <v>6.6944006983962641E-3</v>
      </c>
      <c r="S106">
        <v>2.26543739228698E-2</v>
      </c>
      <c r="T106">
        <v>5.7327809138259956E-3</v>
      </c>
      <c r="U106">
        <v>3.0131415498113559E-2</v>
      </c>
      <c r="V106">
        <v>6.7896760407762463E-2</v>
      </c>
      <c r="W106">
        <v>0.147505570324902</v>
      </c>
      <c r="X106">
        <v>2.6733931542382199E-3</v>
      </c>
      <c r="Y106">
        <v>3.2457990890369299E-3</v>
      </c>
      <c r="Z106">
        <v>3.3816811118798293E-2</v>
      </c>
      <c r="AA106">
        <v>5.1797141386751552E-2</v>
      </c>
      <c r="AB106">
        <v>4.0443456975626513E-3</v>
      </c>
      <c r="AC106">
        <v>3.9807068323780358E-2</v>
      </c>
      <c r="AD106">
        <v>11.32383648141513</v>
      </c>
      <c r="AE106">
        <v>1.3371331754574089E-2</v>
      </c>
      <c r="AF106">
        <v>1.8964058555323331E-2</v>
      </c>
      <c r="AG106">
        <v>0.33161718805797519</v>
      </c>
      <c r="AH106">
        <v>0.150908732682527</v>
      </c>
      <c r="AI106">
        <v>2.4708229664181052</v>
      </c>
      <c r="AJ106">
        <v>0.51896908665137775</v>
      </c>
      <c r="AK106">
        <v>0.54066918015492171</v>
      </c>
      <c r="AL106">
        <v>1.1965000878645109</v>
      </c>
      <c r="AM106">
        <v>1.9647202861635868E-3</v>
      </c>
      <c r="AN106">
        <v>7.6281388709229618E-3</v>
      </c>
    </row>
    <row r="107" spans="1:40" x14ac:dyDescent="0.45">
      <c r="A107" s="1" t="s">
        <v>536</v>
      </c>
      <c r="B107">
        <v>1.603861463304336E-2</v>
      </c>
      <c r="C107">
        <v>2.1084674193875101E-3</v>
      </c>
      <c r="D107">
        <v>9.0171341979456223E-4</v>
      </c>
      <c r="E107">
        <v>3.4633370030310039E-4</v>
      </c>
      <c r="F107">
        <v>1.179706998476401E-2</v>
      </c>
      <c r="G107">
        <v>4.2345754092229871E-3</v>
      </c>
      <c r="H107">
        <v>5.5773909433327773E-2</v>
      </c>
      <c r="I107">
        <v>4.8104722151575564E-3</v>
      </c>
      <c r="J107">
        <v>3.739059243387781E-4</v>
      </c>
      <c r="K107">
        <v>8.7566532751326572E-4</v>
      </c>
      <c r="L107">
        <v>4.746420291813872E-3</v>
      </c>
      <c r="M107">
        <v>4.2695646942056313E-3</v>
      </c>
      <c r="N107">
        <v>1.7522796677522661E-3</v>
      </c>
      <c r="O107">
        <v>4.5449107714394901E-4</v>
      </c>
      <c r="P107">
        <v>1.012598193873779E-3</v>
      </c>
      <c r="Q107">
        <v>7.2663645586592738E-4</v>
      </c>
      <c r="R107">
        <v>1.4464781205998361E-3</v>
      </c>
      <c r="S107">
        <v>6.3545586981862464E-3</v>
      </c>
      <c r="T107">
        <v>2.0123530933318849E-3</v>
      </c>
      <c r="U107">
        <v>7.2744264421784541E-3</v>
      </c>
      <c r="V107">
        <v>1.6289045225106349E-2</v>
      </c>
      <c r="W107">
        <v>2.6845447039234201E-2</v>
      </c>
      <c r="X107">
        <v>6.2761304474802902E-4</v>
      </c>
      <c r="Y107">
        <v>7.4504037596894378E-4</v>
      </c>
      <c r="Z107">
        <v>7.610355383683598E-3</v>
      </c>
      <c r="AA107">
        <v>9.3915189936662358E-3</v>
      </c>
      <c r="AB107">
        <v>9.2436479394278977E-4</v>
      </c>
      <c r="AC107">
        <v>8.6275825223598064E-3</v>
      </c>
      <c r="AD107">
        <v>3.2660710199712679</v>
      </c>
      <c r="AE107">
        <v>1.833651665669133E-3</v>
      </c>
      <c r="AF107">
        <v>1.187187667818786E-2</v>
      </c>
      <c r="AG107">
        <v>5.6941149394408481E-2</v>
      </c>
      <c r="AH107">
        <v>3.5771562059262088E-2</v>
      </c>
      <c r="AI107">
        <v>0.135868832465387</v>
      </c>
      <c r="AJ107">
        <v>0.21434427056686581</v>
      </c>
      <c r="AK107">
        <v>1.512520160821281</v>
      </c>
      <c r="AL107">
        <v>0.1383270857084099</v>
      </c>
      <c r="AM107">
        <v>4.5101687580565808E-4</v>
      </c>
      <c r="AN107">
        <v>1.7587614487929351E-3</v>
      </c>
    </row>
    <row r="108" spans="1:40" x14ac:dyDescent="0.45">
      <c r="A108" s="1" t="s">
        <v>537</v>
      </c>
      <c r="B108">
        <v>3.039650478288411E-2</v>
      </c>
      <c r="C108">
        <v>3.8506891706734559E-3</v>
      </c>
      <c r="D108">
        <v>1.589166674688908E-3</v>
      </c>
      <c r="E108">
        <v>7.0433622567280538E-4</v>
      </c>
      <c r="F108">
        <v>1.8805714375981501E-2</v>
      </c>
      <c r="G108">
        <v>6.7398294445180111E-3</v>
      </c>
      <c r="H108">
        <v>0.1845810011783722</v>
      </c>
      <c r="I108">
        <v>2.3485588426689609E-2</v>
      </c>
      <c r="J108">
        <v>5.9815264343458601E-4</v>
      </c>
      <c r="K108">
        <v>3.1755071655400519E-3</v>
      </c>
      <c r="L108">
        <v>1.868118562423525E-2</v>
      </c>
      <c r="M108">
        <v>6.8988110323848044E-3</v>
      </c>
      <c r="N108">
        <v>2.7739905118771601E-3</v>
      </c>
      <c r="O108">
        <v>8.8430282878037788E-4</v>
      </c>
      <c r="P108">
        <v>1.7489537330345551E-3</v>
      </c>
      <c r="Q108">
        <v>1.290716594343324E-3</v>
      </c>
      <c r="R108">
        <v>2.537681611240611E-3</v>
      </c>
      <c r="S108">
        <v>9.0735339601058056E-3</v>
      </c>
      <c r="T108">
        <v>2.7924224132137611E-3</v>
      </c>
      <c r="U108">
        <v>1.3245499629297219E-2</v>
      </c>
      <c r="V108">
        <v>4.2717470271285751E-2</v>
      </c>
      <c r="W108">
        <v>6.8257560893067698E-2</v>
      </c>
      <c r="X108">
        <v>1.6120302349495229E-3</v>
      </c>
      <c r="Y108">
        <v>1.1842721075516489E-3</v>
      </c>
      <c r="Z108">
        <v>3.0493412410255612E-2</v>
      </c>
      <c r="AA108">
        <v>1.533855755728895E-2</v>
      </c>
      <c r="AB108">
        <v>1.6260860927972689E-3</v>
      </c>
      <c r="AC108">
        <v>1.490130615324544E-2</v>
      </c>
      <c r="AD108">
        <v>6.1326512408330691</v>
      </c>
      <c r="AE108">
        <v>4.5720772942799519E-3</v>
      </c>
      <c r="AF108">
        <v>9.5265807771820268E-3</v>
      </c>
      <c r="AG108">
        <v>0.18449064773351401</v>
      </c>
      <c r="AH108">
        <v>0.1326066856334476</v>
      </c>
      <c r="AI108">
        <v>1.6825473874368561E-2</v>
      </c>
      <c r="AJ108">
        <v>0.22506032663162601</v>
      </c>
      <c r="AK108">
        <v>5.018332583484595E-2</v>
      </c>
      <c r="AL108">
        <v>0.67918305377545618</v>
      </c>
      <c r="AM108">
        <v>7.2489250724574236E-4</v>
      </c>
      <c r="AN108">
        <v>7.7542563071274989E-3</v>
      </c>
    </row>
    <row r="109" spans="1:40" x14ac:dyDescent="0.45">
      <c r="A109" s="1" t="s">
        <v>538</v>
      </c>
      <c r="B109">
        <v>0.12030599545272749</v>
      </c>
      <c r="C109">
        <v>1.8414867264478479E-2</v>
      </c>
      <c r="D109">
        <v>2.0024048524525169E-2</v>
      </c>
      <c r="E109">
        <v>3.4982288190089999E-3</v>
      </c>
      <c r="F109">
        <v>2.8261020816254048E-2</v>
      </c>
      <c r="G109">
        <v>9.4992867443996643E-3</v>
      </c>
      <c r="H109">
        <v>0.98521915161011342</v>
      </c>
      <c r="I109">
        <v>7.5415991312023811E-2</v>
      </c>
      <c r="J109">
        <v>8.2376093594365265E-4</v>
      </c>
      <c r="K109">
        <v>1.3738878774492411E-2</v>
      </c>
      <c r="L109">
        <v>7.2544355396346544E-2</v>
      </c>
      <c r="M109">
        <v>9.9941458136994735E-3</v>
      </c>
      <c r="N109">
        <v>3.8199012746271571E-3</v>
      </c>
      <c r="O109">
        <v>1.728822501692882E-3</v>
      </c>
      <c r="P109">
        <v>3.1611765407110089E-3</v>
      </c>
      <c r="Q109">
        <v>2.4966078592093969E-3</v>
      </c>
      <c r="R109">
        <v>1.0097757643906521E-2</v>
      </c>
      <c r="S109">
        <v>1.9484726219282919E-2</v>
      </c>
      <c r="T109">
        <v>7.7540032441375329E-3</v>
      </c>
      <c r="U109">
        <v>4.046919869119199E-2</v>
      </c>
      <c r="V109">
        <v>0.30216897481822591</v>
      </c>
      <c r="W109">
        <v>0.55510830440166414</v>
      </c>
      <c r="X109">
        <v>3.8063201912201211E-3</v>
      </c>
      <c r="Y109">
        <v>1.49233037628018E-3</v>
      </c>
      <c r="Z109">
        <v>9.1626747659796143E-2</v>
      </c>
      <c r="AA109">
        <v>0.18765896649021269</v>
      </c>
      <c r="AB109">
        <v>2.7233355330653678E-3</v>
      </c>
      <c r="AC109">
        <v>3.5791761932678252E-2</v>
      </c>
      <c r="AD109">
        <v>52.07638403532853</v>
      </c>
      <c r="AE109">
        <v>2.8201387186178619E-2</v>
      </c>
      <c r="AF109">
        <v>7.2994369334307002E-2</v>
      </c>
      <c r="AG109">
        <v>1.0461106694302049</v>
      </c>
      <c r="AH109">
        <v>0.57678825576979642</v>
      </c>
      <c r="AI109">
        <v>1.47827703521571</v>
      </c>
      <c r="AJ109">
        <v>0.83374854180744395</v>
      </c>
      <c r="AK109">
        <v>9.8281840341690323</v>
      </c>
      <c r="AL109">
        <v>1.289985215641368</v>
      </c>
      <c r="AM109">
        <v>1.0102438661422251E-3</v>
      </c>
      <c r="AN109">
        <v>1.8470543213713941E-2</v>
      </c>
    </row>
    <row r="110" spans="1:40" x14ac:dyDescent="0.45">
      <c r="A110" s="1" t="s">
        <v>539</v>
      </c>
      <c r="B110">
        <v>4.8489077639801731E-2</v>
      </c>
      <c r="C110">
        <v>5.7826166557426589E-3</v>
      </c>
      <c r="D110">
        <v>1.879112442056786E-3</v>
      </c>
      <c r="E110">
        <v>6.9688758164847503E-4</v>
      </c>
      <c r="F110">
        <v>1.307549643296687E-2</v>
      </c>
      <c r="G110">
        <v>2.7091818230970178E-3</v>
      </c>
      <c r="H110">
        <v>0.63125172023959542</v>
      </c>
      <c r="I110">
        <v>5.9039474599092812E-2</v>
      </c>
      <c r="J110">
        <v>8.1759071847860201E-4</v>
      </c>
      <c r="K110">
        <v>6.4908018689648602E-3</v>
      </c>
      <c r="L110">
        <v>3.1190931391427579E-2</v>
      </c>
      <c r="M110">
        <v>7.4408508961693251E-3</v>
      </c>
      <c r="N110">
        <v>2.151060394020327E-3</v>
      </c>
      <c r="O110">
        <v>1.084858661022521E-3</v>
      </c>
      <c r="P110">
        <v>3.0839346485900991E-3</v>
      </c>
      <c r="Q110">
        <v>2.6598017596695871E-3</v>
      </c>
      <c r="R110">
        <v>4.764356835834949E-3</v>
      </c>
      <c r="S110">
        <v>1.6652991469529761E-2</v>
      </c>
      <c r="T110">
        <v>6.2338532964810031E-3</v>
      </c>
      <c r="U110">
        <v>2.653989612087725E-2</v>
      </c>
      <c r="V110">
        <v>5.8901416226385006</v>
      </c>
      <c r="W110">
        <v>0.1185537753920114</v>
      </c>
      <c r="X110">
        <v>1.4244220823035651E-3</v>
      </c>
      <c r="Y110">
        <v>1.2263870146669209E-3</v>
      </c>
      <c r="Z110">
        <v>2.4366017008819869E-2</v>
      </c>
      <c r="AA110">
        <v>5.8685229907589183E-2</v>
      </c>
      <c r="AB110">
        <v>2.657187638753005E-3</v>
      </c>
      <c r="AC110">
        <v>2.6453318081453021E-2</v>
      </c>
      <c r="AD110">
        <v>0.27608389947580392</v>
      </c>
      <c r="AE110">
        <v>1.243433213780229E-2</v>
      </c>
      <c r="AF110">
        <v>0.18369171676750079</v>
      </c>
      <c r="AG110">
        <v>0.41315269070224703</v>
      </c>
      <c r="AH110">
        <v>6.9721437424948878</v>
      </c>
      <c r="AI110">
        <v>6.9060716185026134</v>
      </c>
      <c r="AJ110">
        <v>0.51551349241135003</v>
      </c>
      <c r="AK110">
        <v>0.53042156289493803</v>
      </c>
      <c r="AL110">
        <v>0.51931398130450213</v>
      </c>
      <c r="AM110">
        <v>1.211888477756854E-3</v>
      </c>
      <c r="AN110">
        <v>1.6282561474410848E-2</v>
      </c>
    </row>
    <row r="111" spans="1:40" x14ac:dyDescent="0.45">
      <c r="A111" s="1" t="s">
        <v>540</v>
      </c>
      <c r="B111">
        <v>8.2688730989924145E-2</v>
      </c>
      <c r="C111">
        <v>1.061124561115772E-2</v>
      </c>
      <c r="D111">
        <v>3.088999149448152E-3</v>
      </c>
      <c r="E111">
        <v>1.1155924943834681E-3</v>
      </c>
      <c r="F111">
        <v>0.405765022074138</v>
      </c>
      <c r="G111">
        <v>0.41843943210355689</v>
      </c>
      <c r="H111">
        <v>0.26659437621292781</v>
      </c>
      <c r="I111">
        <v>4.8087931235029753E-2</v>
      </c>
      <c r="J111">
        <v>1.7322795944233931E-3</v>
      </c>
      <c r="K111">
        <v>4.8517191840108291E-3</v>
      </c>
      <c r="L111">
        <v>2.8432743777482339E-2</v>
      </c>
      <c r="M111">
        <v>0.14779806152798031</v>
      </c>
      <c r="N111">
        <v>8.9717449977097536E-3</v>
      </c>
      <c r="O111">
        <v>1.2959053129033089</v>
      </c>
      <c r="P111">
        <v>7.4348038712917144E-3</v>
      </c>
      <c r="Q111">
        <v>4.3152461580350339E-3</v>
      </c>
      <c r="R111">
        <v>0.25617264480354068</v>
      </c>
      <c r="S111">
        <v>3.5474463820834717E-2</v>
      </c>
      <c r="T111">
        <v>3.4644632770795901E-2</v>
      </c>
      <c r="U111">
        <v>3.3853904963836549E-2</v>
      </c>
      <c r="V111">
        <v>7.2990467069622242E-2</v>
      </c>
      <c r="W111">
        <v>0.28543721323239962</v>
      </c>
      <c r="X111">
        <v>4.0033004193305516E-3</v>
      </c>
      <c r="Y111">
        <v>3.5691058757048449E-3</v>
      </c>
      <c r="Z111">
        <v>8.8048963758306037E-2</v>
      </c>
      <c r="AA111">
        <v>0.30438491721798627</v>
      </c>
      <c r="AB111">
        <v>4.3928702399974344E-3</v>
      </c>
      <c r="AC111">
        <v>3.3709724896609297E-2</v>
      </c>
      <c r="AD111">
        <v>0.1223045118182276</v>
      </c>
      <c r="AE111">
        <v>8.4116925293853655E-3</v>
      </c>
      <c r="AF111">
        <v>4.3005857805872461E-2</v>
      </c>
      <c r="AG111">
        <v>0.41551711265787589</v>
      </c>
      <c r="AH111">
        <v>1.3705005086944839</v>
      </c>
      <c r="AI111">
        <v>7.7834317695657712E-2</v>
      </c>
      <c r="AJ111">
        <v>1.5893409877595219</v>
      </c>
      <c r="AK111">
        <v>0.54059079234339535</v>
      </c>
      <c r="AL111">
        <v>0.56125250994057407</v>
      </c>
      <c r="AM111">
        <v>1.75574979846591E-3</v>
      </c>
      <c r="AN111">
        <v>9.7965176740697942E-3</v>
      </c>
    </row>
    <row r="112" spans="1:40" x14ac:dyDescent="0.45">
      <c r="A112" s="1" t="s">
        <v>541</v>
      </c>
      <c r="B112">
        <v>0.16423603544267251</v>
      </c>
      <c r="C112">
        <v>1.8290200541355481E-2</v>
      </c>
      <c r="D112">
        <v>5.3158435874817792E-3</v>
      </c>
      <c r="E112">
        <v>1.942059025807779E-3</v>
      </c>
      <c r="F112">
        <v>3.7949803809714728</v>
      </c>
      <c r="G112">
        <v>3.7977420554169812E-2</v>
      </c>
      <c r="H112">
        <v>1.3775698419871281</v>
      </c>
      <c r="I112">
        <v>8.895935488774484E-2</v>
      </c>
      <c r="J112">
        <v>2.701637861227949E-3</v>
      </c>
      <c r="K112">
        <v>7.6700768088962612E-3</v>
      </c>
      <c r="L112">
        <v>4.9357345363813851E-2</v>
      </c>
      <c r="M112">
        <v>3.3460452927602392E-2</v>
      </c>
      <c r="N112">
        <v>1.3905468872687071E-2</v>
      </c>
      <c r="O112">
        <v>3.0778624614753301E-2</v>
      </c>
      <c r="P112">
        <v>1.2044365709966681E-2</v>
      </c>
      <c r="Q112">
        <v>7.1576032734975599E-3</v>
      </c>
      <c r="R112">
        <v>0.45557400439377088</v>
      </c>
      <c r="S112">
        <v>4.4672353644388547E-2</v>
      </c>
      <c r="T112">
        <v>5.3616665614270649E-2</v>
      </c>
      <c r="U112">
        <v>6.1353637887585792E-2</v>
      </c>
      <c r="V112">
        <v>0.12120759231022279</v>
      </c>
      <c r="W112">
        <v>0.45450341758207879</v>
      </c>
      <c r="X112">
        <v>6.2732400442570592E-3</v>
      </c>
      <c r="Y112">
        <v>5.5516878847094494E-3</v>
      </c>
      <c r="Z112">
        <v>0.13793989891578709</v>
      </c>
      <c r="AA112">
        <v>0.1710088145525753</v>
      </c>
      <c r="AB112">
        <v>6.9582667046335046E-3</v>
      </c>
      <c r="AC112">
        <v>5.6843755118343678E-2</v>
      </c>
      <c r="AD112">
        <v>0.3256029848445634</v>
      </c>
      <c r="AE112">
        <v>2.677501010090217E-2</v>
      </c>
      <c r="AF112">
        <v>4.1319901980470412E-2</v>
      </c>
      <c r="AG112">
        <v>1.2808781837607</v>
      </c>
      <c r="AH112">
        <v>39.166242960591752</v>
      </c>
      <c r="AI112">
        <v>9.1484638712229033E-2</v>
      </c>
      <c r="AJ112">
        <v>1.833536404639422</v>
      </c>
      <c r="AK112">
        <v>0.44088331001139552</v>
      </c>
      <c r="AL112">
        <v>1.3996179523108909</v>
      </c>
      <c r="AM112">
        <v>2.554703652834632E-3</v>
      </c>
      <c r="AN112">
        <v>2.9337016034649509E-2</v>
      </c>
    </row>
    <row r="113" spans="1:40" x14ac:dyDescent="0.45">
      <c r="A113" s="1" t="s">
        <v>542</v>
      </c>
      <c r="B113">
        <v>3.2997137173713058E-5</v>
      </c>
      <c r="C113">
        <v>3.5425158420126471E-6</v>
      </c>
      <c r="D113">
        <v>9.8535584962965926E-7</v>
      </c>
      <c r="E113">
        <v>2.309282637099E-7</v>
      </c>
      <c r="F113">
        <v>1.494534032259391E-4</v>
      </c>
      <c r="G113">
        <v>1.6281919744013259E-5</v>
      </c>
      <c r="H113">
        <v>2.9172285236455601E-5</v>
      </c>
      <c r="I113">
        <v>7.3650729439511966E-6</v>
      </c>
      <c r="J113">
        <v>2.752770612673516E-6</v>
      </c>
      <c r="K113">
        <v>1.171996693852117E-6</v>
      </c>
      <c r="L113">
        <v>7.1302428107949658E-6</v>
      </c>
      <c r="M113">
        <v>1.0090733548040331E-4</v>
      </c>
      <c r="N113">
        <v>4.4775069715788959E-5</v>
      </c>
      <c r="O113">
        <v>1.203890848101075E-6</v>
      </c>
      <c r="P113">
        <v>4.8640712445348353E-6</v>
      </c>
      <c r="Q113">
        <v>3.6180864843860651E-6</v>
      </c>
      <c r="R113">
        <v>3.2938511336482539</v>
      </c>
      <c r="S113">
        <v>4.0782163525873273E-5</v>
      </c>
      <c r="T113">
        <v>3.4724376567587681E-6</v>
      </c>
      <c r="U113">
        <v>2.969808786225723E-5</v>
      </c>
      <c r="V113">
        <v>3.9547654058965177E-5</v>
      </c>
      <c r="W113">
        <v>7.6719841240691536E-5</v>
      </c>
      <c r="X113">
        <v>4.6029660233982339E-7</v>
      </c>
      <c r="Y113">
        <v>2.047084541075006E-6</v>
      </c>
      <c r="Z113">
        <v>8.0061889674681848E-6</v>
      </c>
      <c r="AA113">
        <v>2.1957267623093801E-5</v>
      </c>
      <c r="AB113">
        <v>4.9397505939084254E-6</v>
      </c>
      <c r="AC113">
        <v>5.9341690713462202E-5</v>
      </c>
      <c r="AD113">
        <v>1.0845073994390441E-5</v>
      </c>
      <c r="AE113">
        <v>7.0016873287869292E-6</v>
      </c>
      <c r="AF113">
        <v>4.2777280712158109E-6</v>
      </c>
      <c r="AG113">
        <v>3.5488032095224268E-5</v>
      </c>
      <c r="AH113">
        <v>8.3909521507613067E-5</v>
      </c>
      <c r="AI113">
        <v>7.3105580610667506E-6</v>
      </c>
      <c r="AJ113">
        <v>8.9913556022856803E-5</v>
      </c>
      <c r="AK113">
        <v>2.7480383703931802E-5</v>
      </c>
      <c r="AL113">
        <v>2.129999771444741E-4</v>
      </c>
      <c r="AM113">
        <v>2.0013901168698259E-6</v>
      </c>
      <c r="AN113">
        <v>4.9682383304320766E-6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746.87377515054072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79.337453620494614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80.884993991329537</v>
      </c>
      <c r="AM2">
        <v>0.18474663491086249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3.4161698633009788E-2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4.1498559239666566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6.7921152997002174E-2</v>
      </c>
      <c r="AN3">
        <v>4.6741916915406199</v>
      </c>
    </row>
    <row r="4" spans="1:40" x14ac:dyDescent="0.45">
      <c r="A4" s="1" t="s">
        <v>663</v>
      </c>
      <c r="B4">
        <v>49.871143624840442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2.5094494627008E-2</v>
      </c>
      <c r="AN4">
        <v>4.8224026656237378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2.224850136300395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3.7089017795463759E-4</v>
      </c>
      <c r="AK5">
        <v>0</v>
      </c>
      <c r="AL5">
        <v>1.4814875106240529E-4</v>
      </c>
      <c r="AM5">
        <v>2.4015052928436829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9.7084733503567453E-6</v>
      </c>
      <c r="AK6">
        <v>0</v>
      </c>
      <c r="AL6">
        <v>8.4165418923027495</v>
      </c>
      <c r="AM6">
        <v>0.85601366226201769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1.4835367896668441</v>
      </c>
      <c r="AD8">
        <v>0</v>
      </c>
      <c r="AE8">
        <v>0</v>
      </c>
      <c r="AF8">
        <v>0</v>
      </c>
      <c r="AG8">
        <v>0</v>
      </c>
      <c r="AH8">
        <v>3.8504622016418151</v>
      </c>
      <c r="AI8">
        <v>0</v>
      </c>
      <c r="AJ8">
        <v>0</v>
      </c>
      <c r="AK8">
        <v>0</v>
      </c>
      <c r="AL8">
        <v>0</v>
      </c>
      <c r="AM8">
        <v>0.12974607130368729</v>
      </c>
      <c r="AN8">
        <v>3.4129871566796268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0.81852419648901287</v>
      </c>
      <c r="AM9">
        <v>7.0918785354809694E-2</v>
      </c>
      <c r="AN9">
        <v>1.733267702643543</v>
      </c>
    </row>
    <row r="10" spans="1:40" x14ac:dyDescent="0.45">
      <c r="A10" s="1" t="s">
        <v>669</v>
      </c>
      <c r="B10">
        <v>545.0465738981103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0.16201362282863341</v>
      </c>
      <c r="AN10">
        <v>12.722268763415549</v>
      </c>
    </row>
    <row r="11" spans="1:40" x14ac:dyDescent="0.45">
      <c r="A11" s="1" t="s">
        <v>670</v>
      </c>
      <c r="B11">
        <v>435.14816406988388</v>
      </c>
      <c r="C11">
        <v>94.576426630285411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0.35683645320722968</v>
      </c>
      <c r="AN11">
        <v>0</v>
      </c>
    </row>
    <row r="12" spans="1:40" x14ac:dyDescent="0.45">
      <c r="A12" s="1" t="s">
        <v>671</v>
      </c>
      <c r="B12">
        <v>25.146248715399569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6.8452641300033257E-2</v>
      </c>
      <c r="AN12">
        <v>0</v>
      </c>
    </row>
    <row r="13" spans="1:40" x14ac:dyDescent="0.45">
      <c r="A13" s="1" t="s">
        <v>672</v>
      </c>
      <c r="B13">
        <v>268.22863549440098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0.10575114946318639</v>
      </c>
      <c r="AN13">
        <v>15.57203650381857</v>
      </c>
    </row>
    <row r="14" spans="1:40" x14ac:dyDescent="0.45">
      <c r="A14" s="1" t="s">
        <v>673</v>
      </c>
      <c r="B14">
        <v>105.11911084693151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0.13707287900142859</v>
      </c>
      <c r="AN14">
        <v>0</v>
      </c>
    </row>
    <row r="15" spans="1:40" x14ac:dyDescent="0.45">
      <c r="A15" s="1" t="s">
        <v>674</v>
      </c>
      <c r="B15">
        <v>344.12821577556332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9.9259542927689778E-2</v>
      </c>
      <c r="AN15">
        <v>3.414060811692877</v>
      </c>
    </row>
    <row r="16" spans="1:40" x14ac:dyDescent="0.45">
      <c r="A16" s="1" t="s">
        <v>675</v>
      </c>
      <c r="B16">
        <v>243.47211396935751</v>
      </c>
      <c r="C16">
        <v>64.66228412371126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0.20486813795405839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87.99524765999314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5.592101868018929E-2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91.795796431943046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1.126860896392254</v>
      </c>
      <c r="AN18">
        <v>0</v>
      </c>
    </row>
    <row r="19" spans="1:40" x14ac:dyDescent="0.45">
      <c r="A19" s="1" t="s">
        <v>678</v>
      </c>
      <c r="B19">
        <v>0</v>
      </c>
      <c r="C19">
        <v>99.259136694040578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0.51506290287152912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20.75000967697969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1.069714062251704E-2</v>
      </c>
      <c r="AN20">
        <v>0.43433503866301648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97.674022477945798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143.6507734329283</v>
      </c>
      <c r="N21">
        <v>273.34180660049941</v>
      </c>
      <c r="O21">
        <v>0</v>
      </c>
      <c r="P21">
        <v>0</v>
      </c>
      <c r="Q21">
        <v>0</v>
      </c>
      <c r="R21">
        <v>2.365396532208643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17.30712656780317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28.702299260777089</v>
      </c>
      <c r="AM21">
        <v>8.7147574678773321E-2</v>
      </c>
      <c r="AN21">
        <v>9.604105321075787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1075.7564020634691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4.2483554086679156</v>
      </c>
      <c r="AM22">
        <v>6.9662795208635581E-2</v>
      </c>
      <c r="AN22">
        <v>16.642129997323838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306.37011222539178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1.3459759835556699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16.437857484513678</v>
      </c>
      <c r="AD23">
        <v>0</v>
      </c>
      <c r="AE23">
        <v>0</v>
      </c>
      <c r="AF23">
        <v>0</v>
      </c>
      <c r="AG23">
        <v>0</v>
      </c>
      <c r="AH23">
        <v>42.902232591155993</v>
      </c>
      <c r="AI23">
        <v>0</v>
      </c>
      <c r="AJ23">
        <v>0</v>
      </c>
      <c r="AK23">
        <v>0</v>
      </c>
      <c r="AL23">
        <v>0.63782692532005159</v>
      </c>
      <c r="AM23">
        <v>3.582251186448707E-3</v>
      </c>
      <c r="AN23">
        <v>2.365604614922634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4.1108864343914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0.65385667287375437</v>
      </c>
      <c r="AD24">
        <v>0</v>
      </c>
      <c r="AE24">
        <v>29.78833202000607</v>
      </c>
      <c r="AF24">
        <v>0</v>
      </c>
      <c r="AG24">
        <v>0</v>
      </c>
      <c r="AH24">
        <v>50.225355052494002</v>
      </c>
      <c r="AI24">
        <v>0</v>
      </c>
      <c r="AJ24">
        <v>0</v>
      </c>
      <c r="AK24">
        <v>0</v>
      </c>
      <c r="AL24">
        <v>18.052112914868381</v>
      </c>
      <c r="AM24">
        <v>0.70844560692530034</v>
      </c>
      <c r="AN24">
        <v>10.87435428880967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2.075930221874696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0.50064478780161548</v>
      </c>
      <c r="AD25">
        <v>0</v>
      </c>
      <c r="AE25">
        <v>25.75887159675354</v>
      </c>
      <c r="AF25">
        <v>0</v>
      </c>
      <c r="AG25">
        <v>0</v>
      </c>
      <c r="AH25">
        <v>153.54267388489089</v>
      </c>
      <c r="AI25">
        <v>0</v>
      </c>
      <c r="AJ25">
        <v>0</v>
      </c>
      <c r="AK25">
        <v>0</v>
      </c>
      <c r="AL25">
        <v>0</v>
      </c>
      <c r="AM25">
        <v>6.8144182208645432E-2</v>
      </c>
      <c r="AN25">
        <v>0.70345091937151738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88.871736740791036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8.2669787964246755</v>
      </c>
      <c r="AM26">
        <v>3.8648041915069799E-2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7.2742343967302956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1728.360176227028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24.369743892591259</v>
      </c>
      <c r="AN27">
        <v>57.491777916118352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46.440932551823252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0.6871661917881049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4.0250586935239227E-6</v>
      </c>
      <c r="AK28">
        <v>0</v>
      </c>
      <c r="AL28">
        <v>1.702847331667243E-2</v>
      </c>
      <c r="AM28">
        <v>0.15459019717549849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41.588922509620843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163.22328659132219</v>
      </c>
      <c r="AI29">
        <v>0</v>
      </c>
      <c r="AJ29">
        <v>9.2930232881216894E-6</v>
      </c>
      <c r="AK29">
        <v>0</v>
      </c>
      <c r="AL29">
        <v>3.9315202868371771E-2</v>
      </c>
      <c r="AM29">
        <v>0.3569166096332092</v>
      </c>
      <c r="AN29">
        <v>0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6.9453424288308554</v>
      </c>
      <c r="W30">
        <v>0</v>
      </c>
      <c r="X30">
        <v>0</v>
      </c>
      <c r="Y30">
        <v>0</v>
      </c>
      <c r="Z30">
        <v>0</v>
      </c>
      <c r="AA30">
        <v>9.8398158935335296</v>
      </c>
      <c r="AB30">
        <v>0</v>
      </c>
      <c r="AC30">
        <v>10.46012447100512</v>
      </c>
      <c r="AD30">
        <v>0</v>
      </c>
      <c r="AE30">
        <v>64.935957187115633</v>
      </c>
      <c r="AF30">
        <v>0</v>
      </c>
      <c r="AG30">
        <v>0</v>
      </c>
      <c r="AH30">
        <v>17.825393047307109</v>
      </c>
      <c r="AI30">
        <v>0</v>
      </c>
      <c r="AJ30">
        <v>7.2287061954816692E-6</v>
      </c>
      <c r="AK30">
        <v>0</v>
      </c>
      <c r="AL30">
        <v>3.0581872200242711E-2</v>
      </c>
      <c r="AM30">
        <v>0.27763250207536799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65.71478280911478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5.4995709025525403E-6</v>
      </c>
      <c r="AK31">
        <v>0</v>
      </c>
      <c r="AL31">
        <v>2.3266566651050369E-2</v>
      </c>
      <c r="AM31">
        <v>0.21122170257395659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1.5745284590334069E-5</v>
      </c>
      <c r="AK32">
        <v>0</v>
      </c>
      <c r="AL32">
        <v>6.6684275812870342E-2</v>
      </c>
      <c r="AM32">
        <v>0.60914484576916594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36.490400336411447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2.812362310878946E-6</v>
      </c>
      <c r="AK33">
        <v>0</v>
      </c>
      <c r="AL33">
        <v>1.189802192069144E-2</v>
      </c>
      <c r="AM33">
        <v>0.1080142371258395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578.03321999854199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3.5121614524175819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130.1338049507203</v>
      </c>
      <c r="AK34">
        <v>0</v>
      </c>
      <c r="AL34">
        <v>0.1357956844585107</v>
      </c>
      <c r="AM34">
        <v>1.232798809712971</v>
      </c>
      <c r="AN34">
        <v>19.47852619111999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7.3367424629958009</v>
      </c>
      <c r="K35">
        <v>0</v>
      </c>
      <c r="L35">
        <v>0</v>
      </c>
      <c r="M35">
        <v>0</v>
      </c>
      <c r="N35">
        <v>0</v>
      </c>
      <c r="O35">
        <v>0</v>
      </c>
      <c r="P35">
        <v>9.9809040090110024</v>
      </c>
      <c r="Q35">
        <v>21.53845700276683</v>
      </c>
      <c r="R35">
        <v>6.2010967956393577</v>
      </c>
      <c r="S35">
        <v>8.7307143251301298</v>
      </c>
      <c r="T35">
        <v>0</v>
      </c>
      <c r="U35">
        <v>0</v>
      </c>
      <c r="V35">
        <v>30.933058297684379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1.608547220012565</v>
      </c>
      <c r="AD35">
        <v>0</v>
      </c>
      <c r="AE35">
        <v>9.4885840262674801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39.04141956970863</v>
      </c>
      <c r="AM35">
        <v>0.51068899940068646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1.914556647362037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0.1597443261415267</v>
      </c>
      <c r="AM36">
        <v>7.7192854520307663E-2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1.2200932162040561</v>
      </c>
      <c r="K37">
        <v>0</v>
      </c>
      <c r="L37">
        <v>0</v>
      </c>
      <c r="M37">
        <v>0</v>
      </c>
      <c r="N37">
        <v>0</v>
      </c>
      <c r="O37">
        <v>0</v>
      </c>
      <c r="P37">
        <v>247.74738197445811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10.39387408551511</v>
      </c>
      <c r="AD37">
        <v>0</v>
      </c>
      <c r="AE37">
        <v>0</v>
      </c>
      <c r="AF37">
        <v>0</v>
      </c>
      <c r="AG37">
        <v>0</v>
      </c>
      <c r="AH37">
        <v>8.5957215363957165</v>
      </c>
      <c r="AI37">
        <v>0</v>
      </c>
      <c r="AJ37">
        <v>0</v>
      </c>
      <c r="AK37">
        <v>0</v>
      </c>
      <c r="AL37">
        <v>5.8689001887768804</v>
      </c>
      <c r="AM37">
        <v>0.44295861489194999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0.81006581931511112</v>
      </c>
      <c r="AM38">
        <v>1.8132154722810849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8.6384998027479981E-2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3.990628395868729</v>
      </c>
      <c r="AM39">
        <v>12.350140571896871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13.49568342201005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34.80360858724881</v>
      </c>
      <c r="AM40">
        <v>0.15027357237838229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2.2579855576822432</v>
      </c>
      <c r="K41">
        <v>0</v>
      </c>
      <c r="L41">
        <v>0</v>
      </c>
      <c r="M41">
        <v>0</v>
      </c>
      <c r="N41">
        <v>0</v>
      </c>
      <c r="O41">
        <v>0</v>
      </c>
      <c r="P41">
        <v>81.862949486650209</v>
      </c>
      <c r="Q41">
        <v>101.8822214444866</v>
      </c>
      <c r="R41">
        <v>2.4535733248481559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0.46142630789583772</v>
      </c>
      <c r="AD41">
        <v>0</v>
      </c>
      <c r="AE41">
        <v>19.422841442422321</v>
      </c>
      <c r="AF41">
        <v>0</v>
      </c>
      <c r="AG41">
        <v>0</v>
      </c>
      <c r="AH41">
        <v>64.516944476622641</v>
      </c>
      <c r="AI41">
        <v>0</v>
      </c>
      <c r="AJ41">
        <v>0</v>
      </c>
      <c r="AK41">
        <v>0</v>
      </c>
      <c r="AL41">
        <v>448.43142977015339</v>
      </c>
      <c r="AM41">
        <v>1.1487533694282359</v>
      </c>
      <c r="AN41">
        <v>13.71153639185458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40.477101293046317</v>
      </c>
      <c r="T42">
        <v>0</v>
      </c>
      <c r="U42">
        <v>0</v>
      </c>
      <c r="V42">
        <v>0</v>
      </c>
      <c r="W42">
        <v>0</v>
      </c>
      <c r="X42">
        <v>0</v>
      </c>
      <c r="Y42">
        <v>50.520771640151189</v>
      </c>
      <c r="Z42">
        <v>0</v>
      </c>
      <c r="AA42">
        <v>497.65015970211698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21.90712504118547</v>
      </c>
      <c r="AI42">
        <v>0</v>
      </c>
      <c r="AJ42">
        <v>0</v>
      </c>
      <c r="AK42">
        <v>0</v>
      </c>
      <c r="AL42">
        <v>840.92301217207796</v>
      </c>
      <c r="AM42">
        <v>2.1918110271827378</v>
      </c>
      <c r="AN42">
        <v>1.750727132731553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28.519464176789601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14.84640540427699</v>
      </c>
      <c r="AB43">
        <v>0</v>
      </c>
      <c r="AC43">
        <v>15.34783265058717</v>
      </c>
      <c r="AD43">
        <v>0</v>
      </c>
      <c r="AE43">
        <v>0</v>
      </c>
      <c r="AF43">
        <v>0</v>
      </c>
      <c r="AG43">
        <v>0</v>
      </c>
      <c r="AH43">
        <v>20.008294095245329</v>
      </c>
      <c r="AI43">
        <v>0</v>
      </c>
      <c r="AJ43">
        <v>0</v>
      </c>
      <c r="AK43">
        <v>0</v>
      </c>
      <c r="AL43">
        <v>222.62505078694991</v>
      </c>
      <c r="AM43">
        <v>1.338298812054399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14.59055637723881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15.81350174487044</v>
      </c>
      <c r="AD44">
        <v>0</v>
      </c>
      <c r="AE44">
        <v>0</v>
      </c>
      <c r="AF44">
        <v>0</v>
      </c>
      <c r="AG44">
        <v>0</v>
      </c>
      <c r="AH44">
        <v>17.377941740334201</v>
      </c>
      <c r="AI44">
        <v>0</v>
      </c>
      <c r="AJ44">
        <v>0</v>
      </c>
      <c r="AK44">
        <v>0</v>
      </c>
      <c r="AL44">
        <v>983.28459536487185</v>
      </c>
      <c r="AM44">
        <v>2.130769032568089</v>
      </c>
      <c r="AN44">
        <v>6.3384131062083648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495.95491440107031</v>
      </c>
      <c r="V45">
        <v>70.95031351832273</v>
      </c>
      <c r="W45">
        <v>0</v>
      </c>
      <c r="X45">
        <v>0</v>
      </c>
      <c r="Y45">
        <v>0</v>
      </c>
      <c r="Z45">
        <v>0</v>
      </c>
      <c r="AA45">
        <v>0</v>
      </c>
      <c r="AB45">
        <v>26.08434191496486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248.8063190055619</v>
      </c>
      <c r="AM45">
        <v>0.2217904621770678</v>
      </c>
      <c r="AN45">
        <v>55.316765038290818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7.7029245243088287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73.812885557990086</v>
      </c>
      <c r="AM46">
        <v>0</v>
      </c>
      <c r="AN46">
        <v>1.828524870749257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35.121792491062848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232.39796483652071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3.8718862057182619</v>
      </c>
      <c r="T48">
        <v>0</v>
      </c>
      <c r="U48">
        <v>25.319523858932861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6.75379495357907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21.96348299447742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470.79227319024722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2.975262273775769</v>
      </c>
      <c r="AD49">
        <v>0</v>
      </c>
      <c r="AE49">
        <v>0</v>
      </c>
      <c r="AF49">
        <v>0</v>
      </c>
      <c r="AG49">
        <v>0</v>
      </c>
      <c r="AH49">
        <v>23.790703681937291</v>
      </c>
      <c r="AI49">
        <v>0</v>
      </c>
      <c r="AJ49">
        <v>0</v>
      </c>
      <c r="AK49">
        <v>0</v>
      </c>
      <c r="AL49">
        <v>124.5309103178685</v>
      </c>
      <c r="AM49">
        <v>3.5083098463832378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35.323316699701898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33.13511629123191</v>
      </c>
      <c r="N50">
        <v>0</v>
      </c>
      <c r="O50">
        <v>0</v>
      </c>
      <c r="P50">
        <v>0</v>
      </c>
      <c r="Q50">
        <v>0</v>
      </c>
      <c r="R50">
        <v>1.350663424512921</v>
      </c>
      <c r="S50">
        <v>71.394223189844652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8.8417247883424359</v>
      </c>
      <c r="AC50">
        <v>271.22594240595538</v>
      </c>
      <c r="AD50">
        <v>0</v>
      </c>
      <c r="AE50">
        <v>10.988020715365611</v>
      </c>
      <c r="AF50">
        <v>0</v>
      </c>
      <c r="AG50">
        <v>0</v>
      </c>
      <c r="AH50">
        <v>258.07991990135059</v>
      </c>
      <c r="AI50">
        <v>0</v>
      </c>
      <c r="AJ50">
        <v>0</v>
      </c>
      <c r="AK50">
        <v>0</v>
      </c>
      <c r="AL50">
        <v>63.399313389544083</v>
      </c>
      <c r="AM50">
        <v>1.4224087027483281</v>
      </c>
      <c r="AN50">
        <v>3.40371071528795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9.963539004375086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32.490179109380222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4.5879091491633897E-2</v>
      </c>
      <c r="AM53">
        <v>1.842416710782018E-3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7252.601828781686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53.219705476118037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5888.9583228688789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5.3972678081512504E-4</v>
      </c>
      <c r="AK55">
        <v>0</v>
      </c>
      <c r="AL55">
        <v>3.0409118408166808E-4</v>
      </c>
      <c r="AM55">
        <v>3.3240199034289647E-5</v>
      </c>
      <c r="AN55">
        <v>58.599728848534788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225.7924236757008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0.23169096189779201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73.086553050313455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1.852020448975549</v>
      </c>
      <c r="AK57">
        <v>0</v>
      </c>
      <c r="AL57">
        <v>0</v>
      </c>
      <c r="AM57">
        <v>0</v>
      </c>
      <c r="AN57">
        <v>1.534168261228492E-2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6.0727549172898803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3.9959656985860978</v>
      </c>
      <c r="AK58">
        <v>308.01948803243369</v>
      </c>
      <c r="AL58">
        <v>7.6547014739201158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7.0367039277070692E-2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1288.656094122038</v>
      </c>
      <c r="AM60">
        <v>2.344588062988626E-2</v>
      </c>
      <c r="AN60">
        <v>44.682421262462192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1300.6196795254</v>
      </c>
      <c r="AM61">
        <v>1.140422794780419E-2</v>
      </c>
      <c r="AN61">
        <v>17.838710138843851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1597.502808108763</v>
      </c>
      <c r="AM62">
        <v>2.296756664057726E-2</v>
      </c>
      <c r="AN62">
        <v>19.263392674554229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645.06121789906206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2.6861884154028959E-2</v>
      </c>
      <c r="AM63">
        <v>1.0787286991141469E-3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1.5939742939101002E-2</v>
      </c>
      <c r="AM64">
        <v>6.4010545388438794E-4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0.65767093245569341</v>
      </c>
      <c r="AM65">
        <v>2.6636738384105518E-2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1311.7248933473829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3.2632776495859408E-3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2099.928324090823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9.0977952615142748</v>
      </c>
      <c r="AL67">
        <v>2.9181837464136091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7575.219003584667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34.198090000655348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3336.0310669024698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24.153060223306539</v>
      </c>
      <c r="W70">
        <v>0</v>
      </c>
      <c r="X70">
        <v>0</v>
      </c>
      <c r="Y70">
        <v>0</v>
      </c>
      <c r="Z70">
        <v>0</v>
      </c>
      <c r="AA70">
        <v>0</v>
      </c>
      <c r="AB70">
        <v>4.0078113543756286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43.821133346445961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41.080528428144127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0.30900307543571559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457.53897323641661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3072.7343629401948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12.78258069117844</v>
      </c>
      <c r="AD74">
        <v>0</v>
      </c>
      <c r="AE74">
        <v>34.714314915506833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83.433766068917748</v>
      </c>
      <c r="AM74">
        <v>6.0171611423788258E-4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24.07897115901039</v>
      </c>
      <c r="AB75">
        <v>0</v>
      </c>
      <c r="AC75">
        <v>0</v>
      </c>
      <c r="AD75">
        <v>39.079210691493913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17.78752967384364</v>
      </c>
      <c r="AK75">
        <v>0</v>
      </c>
      <c r="AL75">
        <v>52.702294497889618</v>
      </c>
      <c r="AM75">
        <v>4.6611403144082309E-4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14.574232666067379</v>
      </c>
      <c r="AB76">
        <v>0</v>
      </c>
      <c r="AC76">
        <v>0</v>
      </c>
      <c r="AD76">
        <v>23.653398862557871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15.22099414299481</v>
      </c>
      <c r="AK76">
        <v>0</v>
      </c>
      <c r="AL76">
        <v>6.6717222549291293</v>
      </c>
      <c r="AM76">
        <v>3.3914947917480488E-4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384.54884354973478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0.7491352481507173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1.201643233519178</v>
      </c>
      <c r="AI78">
        <v>0</v>
      </c>
      <c r="AJ78">
        <v>0</v>
      </c>
      <c r="AK78">
        <v>0</v>
      </c>
      <c r="AL78">
        <v>318.463973099518</v>
      </c>
      <c r="AM78">
        <v>1.4276107119464651E-3</v>
      </c>
      <c r="AN78">
        <v>1.4676311120513701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5.2575124215077507</v>
      </c>
      <c r="AM79">
        <v>2.6725971666854238E-4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195.00560886781309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421.07357881428908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50.562000121266443</v>
      </c>
      <c r="AI83">
        <v>0</v>
      </c>
      <c r="AJ83">
        <v>0</v>
      </c>
      <c r="AK83">
        <v>0</v>
      </c>
      <c r="AL83">
        <v>5.5337611897439368E-2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2059.3346598992471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0.66205203756252995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6.9607830087309956</v>
      </c>
      <c r="AH84">
        <v>0</v>
      </c>
      <c r="AI84">
        <v>7.4435809305110263</v>
      </c>
      <c r="AJ84">
        <v>0</v>
      </c>
      <c r="AK84">
        <v>0</v>
      </c>
      <c r="AL84">
        <v>0.84868087424687233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368.76616229598869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1.7481994764482149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3.488343317178273</v>
      </c>
      <c r="AI86">
        <v>0</v>
      </c>
      <c r="AJ86">
        <v>0</v>
      </c>
      <c r="AK86">
        <v>0</v>
      </c>
      <c r="AL86">
        <v>67.582850879537503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3.257194099617025</v>
      </c>
      <c r="AI87">
        <v>1.356709127398783</v>
      </c>
      <c r="AJ87">
        <v>0</v>
      </c>
      <c r="AK87">
        <v>0</v>
      </c>
      <c r="AL87">
        <v>21.7567877333693</v>
      </c>
      <c r="AM87">
        <v>9.2789805579626206E-4</v>
      </c>
      <c r="AN87">
        <v>6.6190928096418328E-2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0.54761684888599149</v>
      </c>
      <c r="AI88">
        <v>0</v>
      </c>
      <c r="AJ88">
        <v>0</v>
      </c>
      <c r="AK88">
        <v>0</v>
      </c>
      <c r="AL88">
        <v>1.04831392607737</v>
      </c>
      <c r="AM88">
        <v>6.8297163148504296E-4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4.5358132700928104</v>
      </c>
      <c r="AM89">
        <v>1.1156293168960781E-3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9.8118396955972287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1.180203852546138</v>
      </c>
      <c r="AI90">
        <v>0</v>
      </c>
      <c r="AJ90">
        <v>0</v>
      </c>
      <c r="AK90">
        <v>0</v>
      </c>
      <c r="AL90">
        <v>114.83918239376371</v>
      </c>
      <c r="AM90">
        <v>1.252307969817533E-3</v>
      </c>
      <c r="AN90">
        <v>1.9398674946061309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17.887403691425511</v>
      </c>
      <c r="AJ91">
        <v>0</v>
      </c>
      <c r="AK91">
        <v>0</v>
      </c>
      <c r="AL91">
        <v>533.0251390182508</v>
      </c>
      <c r="AM91">
        <v>0.1277546112292548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1.444225198152949</v>
      </c>
      <c r="AI92">
        <v>0</v>
      </c>
      <c r="AJ92">
        <v>0</v>
      </c>
      <c r="AK92">
        <v>0</v>
      </c>
      <c r="AL92">
        <v>1.006130145581851</v>
      </c>
      <c r="AM92">
        <v>6.5548909531857561E-4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31.324128906712239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0.73116904411047712</v>
      </c>
      <c r="AM93">
        <v>4.7635322065790899E-4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10.79743624513624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5.3673078836157124</v>
      </c>
      <c r="AJ94">
        <v>0</v>
      </c>
      <c r="AK94">
        <v>0</v>
      </c>
      <c r="AL94">
        <v>0.1771916594553834</v>
      </c>
      <c r="AM94">
        <v>1.154395393721533E-4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1.992171602746954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0.4580170975612291</v>
      </c>
      <c r="S95">
        <v>0</v>
      </c>
      <c r="T95">
        <v>0</v>
      </c>
      <c r="U95">
        <v>55.963180633557997</v>
      </c>
      <c r="V95">
        <v>47.653010894245433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12.85426756944497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0.50280416898465963</v>
      </c>
      <c r="AI96">
        <v>0</v>
      </c>
      <c r="AJ96">
        <v>0</v>
      </c>
      <c r="AK96">
        <v>0</v>
      </c>
      <c r="AL96">
        <v>1.4489362071960019</v>
      </c>
      <c r="AM96">
        <v>9.4397517836023067E-4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180.9803650921254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104.2238036756771</v>
      </c>
      <c r="AH97">
        <v>0</v>
      </c>
      <c r="AI97">
        <v>0</v>
      </c>
      <c r="AJ97">
        <v>0</v>
      </c>
      <c r="AK97">
        <v>0</v>
      </c>
      <c r="AL97">
        <v>0.92359236170492331</v>
      </c>
      <c r="AM97">
        <v>6.0171611423788258E-4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0.71852074547060552</v>
      </c>
      <c r="AI98">
        <v>0</v>
      </c>
      <c r="AJ98">
        <v>0</v>
      </c>
      <c r="AK98">
        <v>0</v>
      </c>
      <c r="AL98">
        <v>0.2309475438617471</v>
      </c>
      <c r="AM98">
        <v>1.504612472419634E-4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14.646803970442599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7.5660681036302133</v>
      </c>
      <c r="AJ99">
        <v>0</v>
      </c>
      <c r="AK99">
        <v>0</v>
      </c>
      <c r="AL99">
        <v>0.87433673993055261</v>
      </c>
      <c r="AM99">
        <v>5.6962630647492784E-4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1.77611236851631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6.0532123307918502</v>
      </c>
      <c r="AI100">
        <v>0</v>
      </c>
      <c r="AJ100">
        <v>0</v>
      </c>
      <c r="AK100">
        <v>0</v>
      </c>
      <c r="AL100">
        <v>1.5491783209878141</v>
      </c>
      <c r="AM100">
        <v>1.009282447773395E-3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57.660830721061593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22.251246921576652</v>
      </c>
      <c r="T101">
        <v>0</v>
      </c>
      <c r="U101">
        <v>0</v>
      </c>
      <c r="V101">
        <v>23.823470231291001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8.9214185773306163</v>
      </c>
      <c r="AI101">
        <v>0</v>
      </c>
      <c r="AJ101">
        <v>1524.666308131088</v>
      </c>
      <c r="AK101">
        <v>573.26920476099463</v>
      </c>
      <c r="AL101">
        <v>14.514240057262221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0.35393245534960588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323.30671802346092</v>
      </c>
      <c r="AG102">
        <v>0</v>
      </c>
      <c r="AH102">
        <v>0.36410795871136981</v>
      </c>
      <c r="AI102">
        <v>259.89327223436271</v>
      </c>
      <c r="AJ102">
        <v>146.8661307257336</v>
      </c>
      <c r="AK102">
        <v>474.86365614143278</v>
      </c>
      <c r="AL102">
        <v>0</v>
      </c>
      <c r="AM102">
        <v>7.4222370854132797E-3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102.7225102747602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46.13535571395191</v>
      </c>
      <c r="AI103">
        <v>19.322793411144989</v>
      </c>
      <c r="AJ103">
        <v>1954.4949951121939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83.71061137986338</v>
      </c>
      <c r="AI104">
        <v>7.219261629643456</v>
      </c>
      <c r="AJ104">
        <v>32.349939746124029</v>
      </c>
      <c r="AK104">
        <v>204.753830069315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90.290208141601411</v>
      </c>
      <c r="AI105">
        <v>76.56015052560771</v>
      </c>
      <c r="AJ105">
        <v>34.49543448776101</v>
      </c>
      <c r="AK105">
        <v>176.9597448669771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153.9690313520606</v>
      </c>
      <c r="AE106">
        <v>0</v>
      </c>
      <c r="AF106">
        <v>0</v>
      </c>
      <c r="AG106">
        <v>0</v>
      </c>
      <c r="AH106">
        <v>0</v>
      </c>
      <c r="AI106">
        <v>35.86032667966699</v>
      </c>
      <c r="AJ106">
        <v>2.6846798772552569</v>
      </c>
      <c r="AK106">
        <v>6.5890388836511606</v>
      </c>
      <c r="AL106">
        <v>10.78576941956036</v>
      </c>
      <c r="AM106">
        <v>1.0596250105487099E-3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51.760870581797462</v>
      </c>
      <c r="AE107">
        <v>0</v>
      </c>
      <c r="AF107">
        <v>0</v>
      </c>
      <c r="AG107">
        <v>0</v>
      </c>
      <c r="AH107">
        <v>0</v>
      </c>
      <c r="AI107">
        <v>1.9858901583115141</v>
      </c>
      <c r="AJ107">
        <v>0.89927718598512285</v>
      </c>
      <c r="AK107">
        <v>24.132762401492649</v>
      </c>
      <c r="AL107">
        <v>0.4170528245756025</v>
      </c>
      <c r="AM107">
        <v>3.5493863002389651E-4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70.14464591269828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2.2397560377212331</v>
      </c>
      <c r="AK108">
        <v>0</v>
      </c>
      <c r="AL108">
        <v>1.03871931418857</v>
      </c>
      <c r="AM108">
        <v>8.8401657687519112E-4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321.0844341675309</v>
      </c>
      <c r="AE109">
        <v>0</v>
      </c>
      <c r="AF109">
        <v>0</v>
      </c>
      <c r="AG109">
        <v>0</v>
      </c>
      <c r="AH109">
        <v>0</v>
      </c>
      <c r="AI109">
        <v>7.6645414752474013</v>
      </c>
      <c r="AJ109">
        <v>4.4472532359893364</v>
      </c>
      <c r="AK109">
        <v>54.507560043098529</v>
      </c>
      <c r="AL109">
        <v>2.0624781241843011</v>
      </c>
      <c r="AM109">
        <v>1.755300807750621E-3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33.785117937808558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38.6385510452549</v>
      </c>
      <c r="AI110">
        <v>38.724729802580427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2.0432302883009119</v>
      </c>
      <c r="G111">
        <v>2.6236940076491209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0.84038886045335204</v>
      </c>
      <c r="N111">
        <v>0</v>
      </c>
      <c r="O111">
        <v>8.4999712497915834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1.725826897183165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5.6602378666932518</v>
      </c>
      <c r="AI111">
        <v>0</v>
      </c>
      <c r="AJ111">
        <v>0</v>
      </c>
      <c r="AK111">
        <v>0</v>
      </c>
      <c r="AL111">
        <v>0</v>
      </c>
      <c r="AM111">
        <v>3.7408530887259809E-4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14.42578557139487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0.25169356725602221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151.9203835138546</v>
      </c>
      <c r="AI112">
        <v>0</v>
      </c>
      <c r="AJ112">
        <v>0</v>
      </c>
      <c r="AK112">
        <v>0</v>
      </c>
      <c r="AL112">
        <v>0</v>
      </c>
      <c r="AM112">
        <v>2.7352943284328791E-3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10.83939781549492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1217.261020253633</v>
      </c>
      <c r="C2">
        <v>62.28476081595764</v>
      </c>
      <c r="D2">
        <v>54.77408138977956</v>
      </c>
      <c r="E2">
        <v>5.4932846707869416</v>
      </c>
      <c r="F2">
        <v>35.078213113434927</v>
      </c>
      <c r="G2">
        <v>8.2139936828122178</v>
      </c>
      <c r="H2">
        <v>1215.385270472611</v>
      </c>
      <c r="I2">
        <v>274.50312803961413</v>
      </c>
      <c r="J2">
        <v>16.233818514020051</v>
      </c>
      <c r="K2">
        <v>275.93316743731708</v>
      </c>
      <c r="L2">
        <v>11609.045038248139</v>
      </c>
      <c r="M2">
        <v>71.145468004582497</v>
      </c>
      <c r="N2">
        <v>6.838768736369059</v>
      </c>
      <c r="O2">
        <v>5.384379329401459</v>
      </c>
      <c r="P2">
        <v>88.392122919897176</v>
      </c>
      <c r="Q2">
        <v>38.399203374472179</v>
      </c>
      <c r="R2">
        <v>26.927964395278138</v>
      </c>
      <c r="S2">
        <v>42.188363682395668</v>
      </c>
      <c r="T2">
        <v>67.991425756669599</v>
      </c>
      <c r="U2">
        <v>80.936870023626582</v>
      </c>
      <c r="V2">
        <v>810.79756279724813</v>
      </c>
      <c r="W2">
        <v>9409.3709537480481</v>
      </c>
      <c r="X2">
        <v>14.10151927246681</v>
      </c>
      <c r="Y2">
        <v>0.73900667440502799</v>
      </c>
      <c r="Z2">
        <v>119.83155533575319</v>
      </c>
      <c r="AA2">
        <v>24.277962512923921</v>
      </c>
      <c r="AB2">
        <v>1.8477148487171</v>
      </c>
      <c r="AC2">
        <v>128.6879142737601</v>
      </c>
      <c r="AD2">
        <v>366.56655892969468</v>
      </c>
      <c r="AE2">
        <v>35.662606060621968</v>
      </c>
      <c r="AF2">
        <v>261.40125758023362</v>
      </c>
      <c r="AG2">
        <v>2080.08898935042</v>
      </c>
      <c r="AH2">
        <v>628.68974554428826</v>
      </c>
      <c r="AI2">
        <v>295.23028677439328</v>
      </c>
      <c r="AJ2">
        <v>2030.87761413711</v>
      </c>
      <c r="AK2">
        <v>1145.0631085110449</v>
      </c>
      <c r="AL2">
        <v>4147.1774052808223</v>
      </c>
      <c r="AM2">
        <v>14.51187698657437</v>
      </c>
      <c r="AN2">
        <v>351.8903643989097</v>
      </c>
    </row>
    <row r="3" spans="1:40" x14ac:dyDescent="0.45">
      <c r="A3" s="1" t="s">
        <v>646</v>
      </c>
      <c r="B3">
        <v>21.701372244610582</v>
      </c>
      <c r="C3">
        <v>0.98152138239758258</v>
      </c>
      <c r="D3">
        <v>0.25215157992942838</v>
      </c>
      <c r="E3">
        <v>0.22643072732231431</v>
      </c>
      <c r="F3">
        <v>1.804683259167539</v>
      </c>
      <c r="G3">
        <v>1.2712347882568651</v>
      </c>
      <c r="H3">
        <v>2.9952000119484699</v>
      </c>
      <c r="I3">
        <v>0.65997509093108753</v>
      </c>
      <c r="J3">
        <v>0.79643583926000749</v>
      </c>
      <c r="K3">
        <v>0.16059683703774441</v>
      </c>
      <c r="L3">
        <v>1.4239517774847581</v>
      </c>
      <c r="M3">
        <v>4.7389108288618722</v>
      </c>
      <c r="N3">
        <v>0.42204461741141291</v>
      </c>
      <c r="O3">
        <v>0.33698075323759119</v>
      </c>
      <c r="P3">
        <v>2.6378521595229718</v>
      </c>
      <c r="Q3">
        <v>0.5499887294629251</v>
      </c>
      <c r="R3">
        <v>0.36130828374884499</v>
      </c>
      <c r="S3">
        <v>2.9220555037230871</v>
      </c>
      <c r="T3">
        <v>0.39974935872901041</v>
      </c>
      <c r="U3">
        <v>2.482612920220526</v>
      </c>
      <c r="V3">
        <v>3.9796831970529851</v>
      </c>
      <c r="W3">
        <v>23.00015064586476</v>
      </c>
      <c r="X3">
        <v>2.550229119427502E-2</v>
      </c>
      <c r="Y3">
        <v>0.13592292267989611</v>
      </c>
      <c r="Z3">
        <v>0.7683784377406605</v>
      </c>
      <c r="AA3">
        <v>1.543005416469172</v>
      </c>
      <c r="AB3">
        <v>6.8573034805539113E-2</v>
      </c>
      <c r="AC3">
        <v>3.9831633200710801</v>
      </c>
      <c r="AD3">
        <v>1.0468831704611521</v>
      </c>
      <c r="AE3">
        <v>0.83022807906497986</v>
      </c>
      <c r="AF3">
        <v>0.53685889386089281</v>
      </c>
      <c r="AG3">
        <v>6.1642148197194082</v>
      </c>
      <c r="AH3">
        <v>6.4788520324799634</v>
      </c>
      <c r="AI3">
        <v>0.79986126994380879</v>
      </c>
      <c r="AJ3">
        <v>9.095509548543868</v>
      </c>
      <c r="AK3">
        <v>3.232285295721848</v>
      </c>
      <c r="AL3">
        <v>25.435161257032661</v>
      </c>
      <c r="AM3">
        <v>11.961880904814389</v>
      </c>
      <c r="AN3">
        <v>1.0741124179258841</v>
      </c>
    </row>
    <row r="4" spans="1:40" x14ac:dyDescent="0.45">
      <c r="A4" s="1" t="s">
        <v>647</v>
      </c>
      <c r="B4">
        <v>90.794892058095513</v>
      </c>
      <c r="C4">
        <v>7.9738364870445793</v>
      </c>
      <c r="D4">
        <v>4.1622121373726397</v>
      </c>
      <c r="E4">
        <v>0.35865557420103272</v>
      </c>
      <c r="F4">
        <v>14.18438833900559</v>
      </c>
      <c r="G4">
        <v>3.9859338776530508</v>
      </c>
      <c r="H4">
        <v>64.186189907113544</v>
      </c>
      <c r="I4">
        <v>16.410065003962671</v>
      </c>
      <c r="J4">
        <v>4.4746504593083172</v>
      </c>
      <c r="K4">
        <v>8.5719188681215179</v>
      </c>
      <c r="L4">
        <v>395.22722107430081</v>
      </c>
      <c r="M4">
        <v>19.972146224848672</v>
      </c>
      <c r="N4">
        <v>3.211143178838396</v>
      </c>
      <c r="O4">
        <v>2.448623431994303</v>
      </c>
      <c r="P4">
        <v>10.7245030496232</v>
      </c>
      <c r="Q4">
        <v>3.4775881548645802</v>
      </c>
      <c r="R4">
        <v>3.1702957231667832</v>
      </c>
      <c r="S4">
        <v>18.088226517439079</v>
      </c>
      <c r="T4">
        <v>4.7428259267317401</v>
      </c>
      <c r="U4">
        <v>23.455893429221689</v>
      </c>
      <c r="V4">
        <v>461.02293747959948</v>
      </c>
      <c r="W4">
        <v>497.80516569695482</v>
      </c>
      <c r="X4">
        <v>1.21826058834298</v>
      </c>
      <c r="Y4">
        <v>1.0523133670972109</v>
      </c>
      <c r="Z4">
        <v>36.320416769313063</v>
      </c>
      <c r="AA4">
        <v>14.10572409877064</v>
      </c>
      <c r="AB4">
        <v>0.40648304784298411</v>
      </c>
      <c r="AC4">
        <v>18.282376939929421</v>
      </c>
      <c r="AD4">
        <v>32.221860420912158</v>
      </c>
      <c r="AE4">
        <v>5.7055268553570802</v>
      </c>
      <c r="AF4">
        <v>12.956994680564391</v>
      </c>
      <c r="AG4">
        <v>133.0430436572353</v>
      </c>
      <c r="AH4">
        <v>76.40883179970308</v>
      </c>
      <c r="AI4">
        <v>17.32444504843178</v>
      </c>
      <c r="AJ4">
        <v>131.4943246614898</v>
      </c>
      <c r="AK4">
        <v>62.200677628931167</v>
      </c>
      <c r="AL4">
        <v>287.14449541203447</v>
      </c>
      <c r="AM4">
        <v>152.1770388853854</v>
      </c>
      <c r="AN4">
        <v>20.549423806940279</v>
      </c>
    </row>
    <row r="5" spans="1:40" x14ac:dyDescent="0.45">
      <c r="A5" s="1" t="s">
        <v>648</v>
      </c>
      <c r="B5">
        <v>111.8144916932465</v>
      </c>
      <c r="C5">
        <v>10.33523244728598</v>
      </c>
      <c r="D5">
        <v>1.506949253906319</v>
      </c>
      <c r="E5">
        <v>0.28063480732599272</v>
      </c>
      <c r="F5">
        <v>62.60047062536286</v>
      </c>
      <c r="G5">
        <v>30.017166333189021</v>
      </c>
      <c r="H5">
        <v>24.915471932340981</v>
      </c>
      <c r="I5">
        <v>4.690677811764556</v>
      </c>
      <c r="J5">
        <v>5.7919290512331516</v>
      </c>
      <c r="K5">
        <v>1.3064281649287239</v>
      </c>
      <c r="L5">
        <v>9.8607545047580949</v>
      </c>
      <c r="M5">
        <v>40.703586235977028</v>
      </c>
      <c r="N5">
        <v>14.85675584766248</v>
      </c>
      <c r="O5">
        <v>4.8001910273109836</v>
      </c>
      <c r="P5">
        <v>42.046555552791858</v>
      </c>
      <c r="Q5">
        <v>6.9335912373167137</v>
      </c>
      <c r="R5">
        <v>3.6593153004545149</v>
      </c>
      <c r="S5">
        <v>21.329543951387329</v>
      </c>
      <c r="T5">
        <v>3.4857634018059112</v>
      </c>
      <c r="U5">
        <v>41.226464649909033</v>
      </c>
      <c r="V5">
        <v>50.9730725397919</v>
      </c>
      <c r="W5">
        <v>130.12052661731019</v>
      </c>
      <c r="X5">
        <v>0.37533383583707419</v>
      </c>
      <c r="Y5">
        <v>1.299398021759532</v>
      </c>
      <c r="Z5">
        <v>8.7017858545572384</v>
      </c>
      <c r="AA5">
        <v>14.98094226122317</v>
      </c>
      <c r="AB5">
        <v>0.85050870458388661</v>
      </c>
      <c r="AC5">
        <v>28.70127790433957</v>
      </c>
      <c r="AD5">
        <v>10.912803502605421</v>
      </c>
      <c r="AE5">
        <v>5.5618157715182326</v>
      </c>
      <c r="AF5">
        <v>5.2256086609398888</v>
      </c>
      <c r="AG5">
        <v>95.431807578339601</v>
      </c>
      <c r="AH5">
        <v>58.234671938352612</v>
      </c>
      <c r="AI5">
        <v>7.2170233705279259</v>
      </c>
      <c r="AJ5">
        <v>92.128962872842479</v>
      </c>
      <c r="AK5">
        <v>33.225153097558938</v>
      </c>
      <c r="AL5">
        <v>278.85285340492641</v>
      </c>
      <c r="AM5">
        <v>17.855699546374339</v>
      </c>
      <c r="AN5">
        <v>7.0451920329480187</v>
      </c>
    </row>
    <row r="6" spans="1:40" x14ac:dyDescent="0.45">
      <c r="A6" s="1" t="s">
        <v>649</v>
      </c>
      <c r="B6">
        <v>234.4268687088925</v>
      </c>
      <c r="C6">
        <v>26.71281757006744</v>
      </c>
      <c r="D6">
        <v>6.8251839954491818</v>
      </c>
      <c r="E6">
        <v>1.71040089870292</v>
      </c>
      <c r="F6">
        <v>346.8331244761672</v>
      </c>
      <c r="G6">
        <v>179.9052976602045</v>
      </c>
      <c r="H6">
        <v>102.32128760245909</v>
      </c>
      <c r="I6">
        <v>20.274776166352432</v>
      </c>
      <c r="J6">
        <v>37.424205445869752</v>
      </c>
      <c r="K6">
        <v>6.1459104176115913</v>
      </c>
      <c r="L6">
        <v>44.78153073885067</v>
      </c>
      <c r="M6">
        <v>308.7936427513892</v>
      </c>
      <c r="N6">
        <v>61.892578702623823</v>
      </c>
      <c r="O6">
        <v>31.563202463222591</v>
      </c>
      <c r="P6">
        <v>140.51118621058899</v>
      </c>
      <c r="Q6">
        <v>32.848848342274493</v>
      </c>
      <c r="R6">
        <v>18.536330274747879</v>
      </c>
      <c r="S6">
        <v>150.81084056006051</v>
      </c>
      <c r="T6">
        <v>22.178560493149149</v>
      </c>
      <c r="U6">
        <v>95.962706282835796</v>
      </c>
      <c r="V6">
        <v>88.394621058415851</v>
      </c>
      <c r="W6">
        <v>402.21544744836331</v>
      </c>
      <c r="X6">
        <v>1.2239103493487851</v>
      </c>
      <c r="Y6">
        <v>31.83043772216536</v>
      </c>
      <c r="Z6">
        <v>40.198455635263493</v>
      </c>
      <c r="AA6">
        <v>308.34957175021879</v>
      </c>
      <c r="AB6">
        <v>2.440863704240499</v>
      </c>
      <c r="AC6">
        <v>163.91907407473019</v>
      </c>
      <c r="AD6">
        <v>45.180367090113513</v>
      </c>
      <c r="AE6">
        <v>35.091282243247647</v>
      </c>
      <c r="AF6">
        <v>26.56548081298514</v>
      </c>
      <c r="AG6">
        <v>142.4373516179254</v>
      </c>
      <c r="AH6">
        <v>303.30879176971348</v>
      </c>
      <c r="AI6">
        <v>35.99226947660955</v>
      </c>
      <c r="AJ6">
        <v>437.46349090136482</v>
      </c>
      <c r="AK6">
        <v>140.95375705310909</v>
      </c>
      <c r="AL6">
        <v>1776.9898439061469</v>
      </c>
      <c r="AM6">
        <v>78.660459583267013</v>
      </c>
      <c r="AN6">
        <v>28.922143258172358</v>
      </c>
    </row>
    <row r="7" spans="1:40" x14ac:dyDescent="0.45">
      <c r="A7" s="1" t="s">
        <v>650</v>
      </c>
      <c r="B7">
        <v>71.567851301024135</v>
      </c>
      <c r="C7">
        <v>6.9592451427149999</v>
      </c>
      <c r="D7">
        <v>11.48944110489729</v>
      </c>
      <c r="E7">
        <v>9.7815071228544381E-2</v>
      </c>
      <c r="F7">
        <v>4.1907000747484551</v>
      </c>
      <c r="G7">
        <v>1.230611436930644</v>
      </c>
      <c r="H7">
        <v>7.3357097100143296</v>
      </c>
      <c r="I7">
        <v>1.116639355914939</v>
      </c>
      <c r="J7">
        <v>2.6967203991132611</v>
      </c>
      <c r="K7">
        <v>0.40539621338787651</v>
      </c>
      <c r="L7">
        <v>2.9491364363390762</v>
      </c>
      <c r="M7">
        <v>5.2453510352983734</v>
      </c>
      <c r="N7">
        <v>2.2012917233680751</v>
      </c>
      <c r="O7">
        <v>0.389485352811549</v>
      </c>
      <c r="P7">
        <v>4.0707306728765076</v>
      </c>
      <c r="Q7">
        <v>0.87138049009359231</v>
      </c>
      <c r="R7">
        <v>1.310558061986836</v>
      </c>
      <c r="S7">
        <v>10.268330485292539</v>
      </c>
      <c r="T7">
        <v>1.5033362236562919</v>
      </c>
      <c r="U7">
        <v>16.120170938492549</v>
      </c>
      <c r="V7">
        <v>6.6460286450208717</v>
      </c>
      <c r="W7">
        <v>15.46470245512679</v>
      </c>
      <c r="X7">
        <v>6.0843531314769599E-2</v>
      </c>
      <c r="Y7">
        <v>0.23344665578795271</v>
      </c>
      <c r="Z7">
        <v>1.8266636512329879</v>
      </c>
      <c r="AA7">
        <v>2.9519731530201221</v>
      </c>
      <c r="AB7">
        <v>0.14062641145986041</v>
      </c>
      <c r="AC7">
        <v>11.694314494624569</v>
      </c>
      <c r="AD7">
        <v>3.5831841616164901</v>
      </c>
      <c r="AE7">
        <v>2.589522018435904</v>
      </c>
      <c r="AF7">
        <v>1.7616274317831611</v>
      </c>
      <c r="AG7">
        <v>62.449532653925999</v>
      </c>
      <c r="AH7">
        <v>17.309781489393242</v>
      </c>
      <c r="AI7">
        <v>2.8300837065238378</v>
      </c>
      <c r="AJ7">
        <v>28.857279895131761</v>
      </c>
      <c r="AK7">
        <v>9.107245663928369</v>
      </c>
      <c r="AL7">
        <v>56.514421879871477</v>
      </c>
      <c r="AM7">
        <v>16.411652117415279</v>
      </c>
      <c r="AN7">
        <v>3.2349891852262012</v>
      </c>
    </row>
    <row r="8" spans="1:40" x14ac:dyDescent="0.45">
      <c r="A8" s="1" t="s">
        <v>651</v>
      </c>
      <c r="B8">
        <v>91.236612308720169</v>
      </c>
      <c r="C8">
        <v>10.28835744796072</v>
      </c>
      <c r="D8">
        <v>4.9881338083778246</v>
      </c>
      <c r="E8">
        <v>0.44225404797825901</v>
      </c>
      <c r="F8">
        <v>27.703650307899419</v>
      </c>
      <c r="G8">
        <v>6.3441711433671486</v>
      </c>
      <c r="H8">
        <v>62.591273374644523</v>
      </c>
      <c r="I8">
        <v>18.019463290310309</v>
      </c>
      <c r="J8">
        <v>16.676075232660381</v>
      </c>
      <c r="K8">
        <v>3.0014973618427891</v>
      </c>
      <c r="L8">
        <v>40.896953876878122</v>
      </c>
      <c r="M8">
        <v>137.57242274606159</v>
      </c>
      <c r="N8">
        <v>7.1303082653079199</v>
      </c>
      <c r="O8">
        <v>4.402129729579249</v>
      </c>
      <c r="P8">
        <v>24.311372097715441</v>
      </c>
      <c r="Q8">
        <v>4.3279495919189364</v>
      </c>
      <c r="R8">
        <v>7.5236301523464846</v>
      </c>
      <c r="S8">
        <v>63.556486978225159</v>
      </c>
      <c r="T8">
        <v>8.5881617510893484</v>
      </c>
      <c r="U8">
        <v>32.537134928784447</v>
      </c>
      <c r="V8">
        <v>59.661154806550549</v>
      </c>
      <c r="W8">
        <v>1121.913019208693</v>
      </c>
      <c r="X8">
        <v>0.90432373103414665</v>
      </c>
      <c r="Y8">
        <v>3.0023331528992339</v>
      </c>
      <c r="Z8">
        <v>28.870747966394831</v>
      </c>
      <c r="AA8">
        <v>34.287883298314647</v>
      </c>
      <c r="AB8">
        <v>1.1231042077009319</v>
      </c>
      <c r="AC8">
        <v>67.739511133977643</v>
      </c>
      <c r="AD8">
        <v>29.63881099973857</v>
      </c>
      <c r="AE8">
        <v>15.14802263708129</v>
      </c>
      <c r="AF8">
        <v>10.07665051990074</v>
      </c>
      <c r="AG8">
        <v>86.961388662345072</v>
      </c>
      <c r="AH8">
        <v>149.4785024163574</v>
      </c>
      <c r="AI8">
        <v>17.0455240108281</v>
      </c>
      <c r="AJ8">
        <v>207.7788062058805</v>
      </c>
      <c r="AK8">
        <v>63.199499937469987</v>
      </c>
      <c r="AL8">
        <v>350.88867583894421</v>
      </c>
      <c r="AM8">
        <v>28.88523961704934</v>
      </c>
      <c r="AN8">
        <v>8.8080510807091486</v>
      </c>
    </row>
    <row r="9" spans="1:40" x14ac:dyDescent="0.45">
      <c r="A9" s="1" t="s">
        <v>652</v>
      </c>
      <c r="B9">
        <v>14.29747543925407</v>
      </c>
      <c r="C9">
        <v>1.4055038379735341</v>
      </c>
      <c r="D9">
        <v>0.55917889306905388</v>
      </c>
      <c r="E9">
        <v>7.2421423372901764E-2</v>
      </c>
      <c r="F9">
        <v>8.8500203280186351</v>
      </c>
      <c r="G9">
        <v>2.5349414504239771</v>
      </c>
      <c r="H9">
        <v>9.915849306732353</v>
      </c>
      <c r="I9">
        <v>2.233635907721442</v>
      </c>
      <c r="J9">
        <v>2.4706453602184859</v>
      </c>
      <c r="K9">
        <v>0.84817805815790048</v>
      </c>
      <c r="L9">
        <v>4.5148048119765631</v>
      </c>
      <c r="M9">
        <v>10.482573077068491</v>
      </c>
      <c r="N9">
        <v>2.360241758716191</v>
      </c>
      <c r="O9">
        <v>2.321814705313018</v>
      </c>
      <c r="P9">
        <v>7.39691594139682</v>
      </c>
      <c r="Q9">
        <v>1.8977139582348559</v>
      </c>
      <c r="R9">
        <v>1.2253239681655801</v>
      </c>
      <c r="S9">
        <v>9.7222719791840824</v>
      </c>
      <c r="T9">
        <v>2.0405627291211021</v>
      </c>
      <c r="U9">
        <v>24.203981307618449</v>
      </c>
      <c r="V9">
        <v>10.97673737141001</v>
      </c>
      <c r="W9">
        <v>149.7690359581855</v>
      </c>
      <c r="X9">
        <v>0.1333165499311697</v>
      </c>
      <c r="Y9">
        <v>1.561356890437247</v>
      </c>
      <c r="Z9">
        <v>4.3524941171709317</v>
      </c>
      <c r="AA9">
        <v>15.65866366981075</v>
      </c>
      <c r="AB9">
        <v>0.30912828534187808</v>
      </c>
      <c r="AC9">
        <v>7.7162979067494648</v>
      </c>
      <c r="AD9">
        <v>4.6700407582008996</v>
      </c>
      <c r="AE9">
        <v>2.1328131131333992</v>
      </c>
      <c r="AF9">
        <v>2.08786643145804</v>
      </c>
      <c r="AG9">
        <v>12.423687123872201</v>
      </c>
      <c r="AH9">
        <v>19.120379410067279</v>
      </c>
      <c r="AI9">
        <v>3.0859743485511308</v>
      </c>
      <c r="AJ9">
        <v>41.206383195165813</v>
      </c>
      <c r="AK9">
        <v>13.32301805193803</v>
      </c>
      <c r="AL9">
        <v>131.16074648094499</v>
      </c>
      <c r="AM9">
        <v>6.9175033531526964</v>
      </c>
      <c r="AN9">
        <v>2.7226372736893789</v>
      </c>
    </row>
    <row r="10" spans="1:40" x14ac:dyDescent="0.45">
      <c r="A10" s="1" t="s">
        <v>653</v>
      </c>
      <c r="B10">
        <v>701.86111205301961</v>
      </c>
      <c r="C10">
        <v>62.580472676577237</v>
      </c>
      <c r="D10">
        <v>29.052579166842069</v>
      </c>
      <c r="E10">
        <v>3.8907412525240588</v>
      </c>
      <c r="F10">
        <v>88.886085243499735</v>
      </c>
      <c r="G10">
        <v>29.051634016627361</v>
      </c>
      <c r="H10">
        <v>145.02996693636811</v>
      </c>
      <c r="I10">
        <v>31.94262520283009</v>
      </c>
      <c r="J10">
        <v>21.850009937324081</v>
      </c>
      <c r="K10">
        <v>13.26310904925743</v>
      </c>
      <c r="L10">
        <v>290.10139805221968</v>
      </c>
      <c r="M10">
        <v>138.84096440568271</v>
      </c>
      <c r="N10">
        <v>23.64851855807208</v>
      </c>
      <c r="O10">
        <v>15.46110911782622</v>
      </c>
      <c r="P10">
        <v>128.7101724490548</v>
      </c>
      <c r="Q10">
        <v>18.764494048990571</v>
      </c>
      <c r="R10">
        <v>19.200920938381461</v>
      </c>
      <c r="S10">
        <v>78.866401569358018</v>
      </c>
      <c r="T10">
        <v>13.11852997583869</v>
      </c>
      <c r="U10">
        <v>238.01348065086691</v>
      </c>
      <c r="V10">
        <v>450.19049663622758</v>
      </c>
      <c r="W10">
        <v>1655.2845609615611</v>
      </c>
      <c r="X10">
        <v>2.7576380805202292</v>
      </c>
      <c r="Y10">
        <v>9.2328618624915624</v>
      </c>
      <c r="Z10">
        <v>61.880744519430181</v>
      </c>
      <c r="AA10">
        <v>96.542780581251435</v>
      </c>
      <c r="AB10">
        <v>2.8285109775816548</v>
      </c>
      <c r="AC10">
        <v>122.3264457093717</v>
      </c>
      <c r="AD10">
        <v>80.00792547615022</v>
      </c>
      <c r="AE10">
        <v>28.746835782523849</v>
      </c>
      <c r="AF10">
        <v>29.762433364426769</v>
      </c>
      <c r="AG10">
        <v>441.62560096702362</v>
      </c>
      <c r="AH10">
        <v>272.48910923444117</v>
      </c>
      <c r="AI10">
        <v>40.65429733320498</v>
      </c>
      <c r="AJ10">
        <v>364.17577953719228</v>
      </c>
      <c r="AK10">
        <v>154.25362839225841</v>
      </c>
      <c r="AL10">
        <v>1172.012327650348</v>
      </c>
      <c r="AM10">
        <v>139.02196514254121</v>
      </c>
      <c r="AN10">
        <v>42.447901385233457</v>
      </c>
    </row>
    <row r="11" spans="1:40" x14ac:dyDescent="0.45">
      <c r="A11" s="1" t="s">
        <v>654</v>
      </c>
      <c r="B11">
        <v>85.458062293640552</v>
      </c>
      <c r="C11">
        <v>10.97742661961205</v>
      </c>
      <c r="D11">
        <v>3.3308666239367031</v>
      </c>
      <c r="E11">
        <v>0.23782984592231041</v>
      </c>
      <c r="F11">
        <v>6.8033645598662176</v>
      </c>
      <c r="G11">
        <v>1.5993081468138071</v>
      </c>
      <c r="H11">
        <v>34.61678062126618</v>
      </c>
      <c r="I11">
        <v>7.73426919902513</v>
      </c>
      <c r="J11">
        <v>5.6328765816095663</v>
      </c>
      <c r="K11">
        <v>6.7172020758406541</v>
      </c>
      <c r="L11">
        <v>261.89589718866279</v>
      </c>
      <c r="M11">
        <v>20.63557667218377</v>
      </c>
      <c r="N11">
        <v>2.1071483743673021</v>
      </c>
      <c r="O11">
        <v>2.3944594317654642</v>
      </c>
      <c r="P11">
        <v>15.04199620432416</v>
      </c>
      <c r="Q11">
        <v>4.3195586311222769</v>
      </c>
      <c r="R11">
        <v>3.565759404997686</v>
      </c>
      <c r="S11">
        <v>22.927726479769149</v>
      </c>
      <c r="T11">
        <v>3.790694870032961</v>
      </c>
      <c r="U11">
        <v>19.868351679579181</v>
      </c>
      <c r="V11">
        <v>139.47259433222439</v>
      </c>
      <c r="W11">
        <v>221.44240642590501</v>
      </c>
      <c r="X11">
        <v>0.42578046069677078</v>
      </c>
      <c r="Y11">
        <v>1.172299949546014</v>
      </c>
      <c r="Z11">
        <v>8.9124896936020015</v>
      </c>
      <c r="AA11">
        <v>13.344313976172391</v>
      </c>
      <c r="AB11">
        <v>0.41647943895909018</v>
      </c>
      <c r="AC11">
        <v>17.384445170851979</v>
      </c>
      <c r="AD11">
        <v>17.622186193279969</v>
      </c>
      <c r="AE11">
        <v>5.9187135824077917</v>
      </c>
      <c r="AF11">
        <v>7.1575775902407406</v>
      </c>
      <c r="AG11">
        <v>78.060585308970076</v>
      </c>
      <c r="AH11">
        <v>53.672596228812921</v>
      </c>
      <c r="AI11">
        <v>10.3854355918147</v>
      </c>
      <c r="AJ11">
        <v>98.488782799331503</v>
      </c>
      <c r="AK11">
        <v>39.916578931931163</v>
      </c>
      <c r="AL11">
        <v>210.87184243296079</v>
      </c>
      <c r="AM11">
        <v>27.49039210848769</v>
      </c>
      <c r="AN11">
        <v>14.2342116312178</v>
      </c>
    </row>
    <row r="12" spans="1:40" x14ac:dyDescent="0.45">
      <c r="A12" s="1" t="s">
        <v>655</v>
      </c>
      <c r="B12">
        <v>74.523515747474761</v>
      </c>
      <c r="C12">
        <v>8.0387290000797833</v>
      </c>
      <c r="D12">
        <v>4.4173142814654272</v>
      </c>
      <c r="E12">
        <v>0.2231515324962938</v>
      </c>
      <c r="F12">
        <v>43.191455526382427</v>
      </c>
      <c r="G12">
        <v>5.6884642754663286</v>
      </c>
      <c r="H12">
        <v>33.143346975597247</v>
      </c>
      <c r="I12">
        <v>7.7563193114868829</v>
      </c>
      <c r="J12">
        <v>6.1888000497841036</v>
      </c>
      <c r="K12">
        <v>2.059071567006963</v>
      </c>
      <c r="L12">
        <v>12.460082977616629</v>
      </c>
      <c r="M12">
        <v>33.427731486832151</v>
      </c>
      <c r="N12">
        <v>11.675212683154241</v>
      </c>
      <c r="O12">
        <v>4.4678845251932584</v>
      </c>
      <c r="P12">
        <v>19.074420632922841</v>
      </c>
      <c r="Q12">
        <v>3.8829314662084071</v>
      </c>
      <c r="R12">
        <v>3.07756801635766</v>
      </c>
      <c r="S12">
        <v>22.502558275936011</v>
      </c>
      <c r="T12">
        <v>4.3599126099827954</v>
      </c>
      <c r="U12">
        <v>29.848982755279899</v>
      </c>
      <c r="V12">
        <v>119.9329876126537</v>
      </c>
      <c r="W12">
        <v>371.19487072392963</v>
      </c>
      <c r="X12">
        <v>0.61122046354248949</v>
      </c>
      <c r="Y12">
        <v>2.697399790798868</v>
      </c>
      <c r="Z12">
        <v>12.472171887241521</v>
      </c>
      <c r="AA12">
        <v>27.758214855975581</v>
      </c>
      <c r="AB12">
        <v>0.58044207926752323</v>
      </c>
      <c r="AC12">
        <v>21.54199278140749</v>
      </c>
      <c r="AD12">
        <v>15.42088567089564</v>
      </c>
      <c r="AE12">
        <v>5.9617026238792334</v>
      </c>
      <c r="AF12">
        <v>6.0566134874469011</v>
      </c>
      <c r="AG12">
        <v>111.75790094028019</v>
      </c>
      <c r="AH12">
        <v>59.114793461713226</v>
      </c>
      <c r="AI12">
        <v>8.7723147738516829</v>
      </c>
      <c r="AJ12">
        <v>99.954739579594715</v>
      </c>
      <c r="AK12">
        <v>36.255871882491412</v>
      </c>
      <c r="AL12">
        <v>263.90576595488062</v>
      </c>
      <c r="AM12">
        <v>29.378992815274859</v>
      </c>
      <c r="AN12">
        <v>10.986762563179511</v>
      </c>
    </row>
    <row r="13" spans="1:40" x14ac:dyDescent="0.45">
      <c r="A13" s="1" t="s">
        <v>656</v>
      </c>
      <c r="B13">
        <v>243.62162021723549</v>
      </c>
      <c r="C13">
        <v>24.911069380778059</v>
      </c>
      <c r="D13">
        <v>4.584298722173993</v>
      </c>
      <c r="E13">
        <v>0.56243437259155349</v>
      </c>
      <c r="F13">
        <v>119.89374201260129</v>
      </c>
      <c r="G13">
        <v>8.1748921429617525</v>
      </c>
      <c r="H13">
        <v>78.380530192895975</v>
      </c>
      <c r="I13">
        <v>26.811043097398709</v>
      </c>
      <c r="J13">
        <v>6.3355646825699319</v>
      </c>
      <c r="K13">
        <v>3.449402725629958</v>
      </c>
      <c r="L13">
        <v>17.191270972712921</v>
      </c>
      <c r="M13">
        <v>48.784446809799419</v>
      </c>
      <c r="N13">
        <v>17.980813425181989</v>
      </c>
      <c r="O13">
        <v>2.883631707469712</v>
      </c>
      <c r="P13">
        <v>88.868177860125598</v>
      </c>
      <c r="Q13">
        <v>3.4594605589891221</v>
      </c>
      <c r="R13">
        <v>3.606168227661056</v>
      </c>
      <c r="S13">
        <v>23.009115218444059</v>
      </c>
      <c r="T13">
        <v>15.5097432276962</v>
      </c>
      <c r="U13">
        <v>22.92849978689258</v>
      </c>
      <c r="V13">
        <v>89.312569607747193</v>
      </c>
      <c r="W13">
        <v>826.54322961331457</v>
      </c>
      <c r="X13">
        <v>1.17278518606788</v>
      </c>
      <c r="Y13">
        <v>1.6900625421564699</v>
      </c>
      <c r="Z13">
        <v>25.311882021164031</v>
      </c>
      <c r="AA13">
        <v>19.127349399111949</v>
      </c>
      <c r="AB13">
        <v>0.5572114245563996</v>
      </c>
      <c r="AC13">
        <v>42.091644380334067</v>
      </c>
      <c r="AD13">
        <v>43.64312813153991</v>
      </c>
      <c r="AE13">
        <v>6.220146591531913</v>
      </c>
      <c r="AF13">
        <v>23.676006861837902</v>
      </c>
      <c r="AG13">
        <v>86.357894737379212</v>
      </c>
      <c r="AH13">
        <v>113.584309255604</v>
      </c>
      <c r="AI13">
        <v>18.650206951978479</v>
      </c>
      <c r="AJ13">
        <v>255.58904209483291</v>
      </c>
      <c r="AK13">
        <v>67.389955251974214</v>
      </c>
      <c r="AL13">
        <v>304.09012644901787</v>
      </c>
      <c r="AM13">
        <v>22.373213543315561</v>
      </c>
      <c r="AN13">
        <v>8.6274835226635105</v>
      </c>
    </row>
    <row r="14" spans="1:40" x14ac:dyDescent="0.45">
      <c r="A14" s="1" t="s">
        <v>657</v>
      </c>
      <c r="B14">
        <v>84.980640142864146</v>
      </c>
      <c r="C14">
        <v>7.8735521921133191</v>
      </c>
      <c r="D14">
        <v>1.7062312517554981</v>
      </c>
      <c r="E14">
        <v>0.34463265277725008</v>
      </c>
      <c r="F14">
        <v>9.2366237916990865</v>
      </c>
      <c r="G14">
        <v>1.865913596221064</v>
      </c>
      <c r="H14">
        <v>7.7458316240643992</v>
      </c>
      <c r="I14">
        <v>1.8292027604291949</v>
      </c>
      <c r="J14">
        <v>3.232224684027369</v>
      </c>
      <c r="K14">
        <v>0.81270573261424506</v>
      </c>
      <c r="L14">
        <v>29.89126011990431</v>
      </c>
      <c r="M14">
        <v>5.7413572644065036</v>
      </c>
      <c r="N14">
        <v>2.118278509876637</v>
      </c>
      <c r="O14">
        <v>0.68240383699868867</v>
      </c>
      <c r="P14">
        <v>1.9337864245888849</v>
      </c>
      <c r="Q14">
        <v>0.59491329695683803</v>
      </c>
      <c r="R14">
        <v>1.3706501913888709</v>
      </c>
      <c r="S14">
        <v>10.90489504045445</v>
      </c>
      <c r="T14">
        <v>1.7109662011604949</v>
      </c>
      <c r="U14">
        <v>3.7708073368865409</v>
      </c>
      <c r="V14">
        <v>20.805700508995908</v>
      </c>
      <c r="W14">
        <v>112.4805335684749</v>
      </c>
      <c r="X14">
        <v>0.1224644861198792</v>
      </c>
      <c r="Y14">
        <v>0.32549643012053547</v>
      </c>
      <c r="Z14">
        <v>3.204246432972814</v>
      </c>
      <c r="AA14">
        <v>4.0875154386788992</v>
      </c>
      <c r="AB14">
        <v>8.4212304359845724E-2</v>
      </c>
      <c r="AC14">
        <v>10.254211491919291</v>
      </c>
      <c r="AD14">
        <v>3.7663917115256411</v>
      </c>
      <c r="AE14">
        <v>2.3489925254900039</v>
      </c>
      <c r="AF14">
        <v>1.7742817815251151</v>
      </c>
      <c r="AG14">
        <v>21.058234622582749</v>
      </c>
      <c r="AH14">
        <v>18.789290295217569</v>
      </c>
      <c r="AI14">
        <v>2.868869191396453</v>
      </c>
      <c r="AJ14">
        <v>32.407959498962512</v>
      </c>
      <c r="AK14">
        <v>10.35612630808734</v>
      </c>
      <c r="AL14">
        <v>41.661319235878977</v>
      </c>
      <c r="AM14">
        <v>9.0895650988361432</v>
      </c>
      <c r="AN14">
        <v>1.7864342378768689</v>
      </c>
    </row>
    <row r="15" spans="1:40" x14ac:dyDescent="0.45">
      <c r="A15" s="1" t="s">
        <v>658</v>
      </c>
      <c r="B15">
        <v>54.17824947216819</v>
      </c>
      <c r="C15">
        <v>4.8180726601046384</v>
      </c>
      <c r="D15">
        <v>1.2950361787170299</v>
      </c>
      <c r="E15">
        <v>0.36382479002240858</v>
      </c>
      <c r="F15">
        <v>63.392811653179237</v>
      </c>
      <c r="G15">
        <v>9.5584821214578923</v>
      </c>
      <c r="H15">
        <v>23.899920656732061</v>
      </c>
      <c r="I15">
        <v>5.5198601523895734</v>
      </c>
      <c r="J15">
        <v>5.0758629480002586</v>
      </c>
      <c r="K15">
        <v>1.868948595239291</v>
      </c>
      <c r="L15">
        <v>31.431008574086629</v>
      </c>
      <c r="M15">
        <v>54.850965362923219</v>
      </c>
      <c r="N15">
        <v>17.52358238254768</v>
      </c>
      <c r="O15">
        <v>2.5552085512986031</v>
      </c>
      <c r="P15">
        <v>11.708941491186129</v>
      </c>
      <c r="Q15">
        <v>2.2648786183690719</v>
      </c>
      <c r="R15">
        <v>2.953661775584191</v>
      </c>
      <c r="S15">
        <v>21.10654472186166</v>
      </c>
      <c r="T15">
        <v>3.3707104875342</v>
      </c>
      <c r="U15">
        <v>12.314385827393091</v>
      </c>
      <c r="V15">
        <v>117.720225191138</v>
      </c>
      <c r="W15">
        <v>238.38569793104429</v>
      </c>
      <c r="X15">
        <v>0.95890620139392158</v>
      </c>
      <c r="Y15">
        <v>2.9599435019579512</v>
      </c>
      <c r="Z15">
        <v>11.209811512154131</v>
      </c>
      <c r="AA15">
        <v>29.20928999050102</v>
      </c>
      <c r="AB15">
        <v>0.38365788611737539</v>
      </c>
      <c r="AC15">
        <v>25.840726062139709</v>
      </c>
      <c r="AD15">
        <v>9.7701351506910168</v>
      </c>
      <c r="AE15">
        <v>4.9394167551464569</v>
      </c>
      <c r="AF15">
        <v>4.6890635371479279</v>
      </c>
      <c r="AG15">
        <v>42.418705457574958</v>
      </c>
      <c r="AH15">
        <v>50.820352090908301</v>
      </c>
      <c r="AI15">
        <v>6.631084013518306</v>
      </c>
      <c r="AJ15">
        <v>71.326201572304086</v>
      </c>
      <c r="AK15">
        <v>25.692348438382041</v>
      </c>
      <c r="AL15">
        <v>178.41670829636811</v>
      </c>
      <c r="AM15">
        <v>14.61481394121957</v>
      </c>
      <c r="AN15">
        <v>8.9562482085895141</v>
      </c>
    </row>
    <row r="16" spans="1:40" x14ac:dyDescent="0.45">
      <c r="A16" s="1" t="s">
        <v>659</v>
      </c>
      <c r="B16">
        <v>128.4858801160577</v>
      </c>
      <c r="C16">
        <v>6.6433683851035052</v>
      </c>
      <c r="D16">
        <v>3.0102609568724259</v>
      </c>
      <c r="E16">
        <v>0.43890240755019122</v>
      </c>
      <c r="F16">
        <v>318.35967586884021</v>
      </c>
      <c r="G16">
        <v>9.5683539857934061</v>
      </c>
      <c r="H16">
        <v>46.543428582750373</v>
      </c>
      <c r="I16">
        <v>9.6106324918353163</v>
      </c>
      <c r="J16">
        <v>27.61535593248189</v>
      </c>
      <c r="K16">
        <v>2.5824496027739339</v>
      </c>
      <c r="L16">
        <v>20.43880660833225</v>
      </c>
      <c r="M16">
        <v>171.8756651477191</v>
      </c>
      <c r="N16">
        <v>76.548686068818881</v>
      </c>
      <c r="O16">
        <v>10.599658727434321</v>
      </c>
      <c r="P16">
        <v>35.609855299714901</v>
      </c>
      <c r="Q16">
        <v>6.0476706786027794</v>
      </c>
      <c r="R16">
        <v>12.502991313792201</v>
      </c>
      <c r="S16">
        <v>96.225749346181047</v>
      </c>
      <c r="T16">
        <v>13.34086513958901</v>
      </c>
      <c r="U16">
        <v>25.6242309908605</v>
      </c>
      <c r="V16">
        <v>159.75390655877689</v>
      </c>
      <c r="W16">
        <v>493.05116109157518</v>
      </c>
      <c r="X16">
        <v>0.64458228670647577</v>
      </c>
      <c r="Y16">
        <v>2.4263923848495921</v>
      </c>
      <c r="Z16">
        <v>19.336998817087771</v>
      </c>
      <c r="AA16">
        <v>32.467289960404372</v>
      </c>
      <c r="AB16">
        <v>1.4888378896772581</v>
      </c>
      <c r="AC16">
        <v>85.016424492587618</v>
      </c>
      <c r="AD16">
        <v>24.696549223742409</v>
      </c>
      <c r="AE16">
        <v>20.701395968909541</v>
      </c>
      <c r="AF16">
        <v>11.54408088794365</v>
      </c>
      <c r="AG16">
        <v>85.27972831181097</v>
      </c>
      <c r="AH16">
        <v>147.64862492165381</v>
      </c>
      <c r="AI16">
        <v>19.979137297193109</v>
      </c>
      <c r="AJ16">
        <v>261.68066777400259</v>
      </c>
      <c r="AK16">
        <v>78.332267840909552</v>
      </c>
      <c r="AL16">
        <v>429.50093882089158</v>
      </c>
      <c r="AM16">
        <v>36.562187548936791</v>
      </c>
      <c r="AN16">
        <v>11.466726738097369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907.18430792686479</v>
      </c>
      <c r="C2">
        <v>29.702473927118628</v>
      </c>
      <c r="D2">
        <v>11.00668749284422</v>
      </c>
      <c r="E2">
        <v>1.497255184813755</v>
      </c>
      <c r="F2">
        <v>29.368909700074859</v>
      </c>
      <c r="G2">
        <v>10.742371345444409</v>
      </c>
      <c r="H2">
        <v>24.967458044892851</v>
      </c>
      <c r="I2">
        <v>3.3477456300049711</v>
      </c>
      <c r="J2">
        <v>3.3344098500340098</v>
      </c>
      <c r="K2">
        <v>0.64433573162677349</v>
      </c>
      <c r="L2">
        <v>4.5024392035962668</v>
      </c>
      <c r="M2">
        <v>10.09820925807667</v>
      </c>
      <c r="N2">
        <v>6.3168103683233952</v>
      </c>
      <c r="O2">
        <v>0.54880607149596305</v>
      </c>
      <c r="P2">
        <v>2.7990560124882529</v>
      </c>
      <c r="Q2">
        <v>0.51124663350365007</v>
      </c>
      <c r="R2">
        <v>1.948891846982773</v>
      </c>
      <c r="S2">
        <v>11.553219451450341</v>
      </c>
      <c r="T2">
        <v>2.8007758040647932</v>
      </c>
      <c r="U2">
        <v>3.6016460684275291</v>
      </c>
      <c r="V2">
        <v>9.5898416457873701</v>
      </c>
      <c r="W2">
        <v>28.31693946848107</v>
      </c>
      <c r="X2">
        <v>0.1365874740859683</v>
      </c>
      <c r="Y2">
        <v>0.4415260830316603</v>
      </c>
      <c r="Z2">
        <v>3.120697021884725</v>
      </c>
      <c r="AA2">
        <v>5.2872654472968206</v>
      </c>
      <c r="AB2">
        <v>0.19567128144839449</v>
      </c>
      <c r="AC2">
        <v>80.700815137719331</v>
      </c>
      <c r="AD2">
        <v>14.3795080087929</v>
      </c>
      <c r="AE2">
        <v>2.579588466896972</v>
      </c>
      <c r="AF2">
        <v>5.0317861372379049</v>
      </c>
      <c r="AG2">
        <v>173.27251442147579</v>
      </c>
      <c r="AH2">
        <v>25.570328507340299</v>
      </c>
      <c r="AI2">
        <v>6.3812040308096618</v>
      </c>
      <c r="AJ2">
        <v>50.417757943252063</v>
      </c>
      <c r="AK2">
        <v>19.108390530448201</v>
      </c>
      <c r="AL2">
        <v>105.1676121007583</v>
      </c>
      <c r="AM2">
        <v>10.419317811064181</v>
      </c>
      <c r="AN2">
        <v>8.8577540032663737</v>
      </c>
    </row>
    <row r="3" spans="1:40" x14ac:dyDescent="0.45">
      <c r="A3" s="1" t="s">
        <v>432</v>
      </c>
      <c r="B3">
        <v>1.4698325659054621</v>
      </c>
      <c r="C3">
        <v>0.12631160842021921</v>
      </c>
      <c r="D3">
        <v>5.7039652395287327E-2</v>
      </c>
      <c r="E3">
        <v>1.018458885714927E-2</v>
      </c>
      <c r="F3">
        <v>0.46166604499673902</v>
      </c>
      <c r="G3">
        <v>0.22843415257878319</v>
      </c>
      <c r="H3">
        <v>0.85563054612830425</v>
      </c>
      <c r="I3">
        <v>0.1515988161248045</v>
      </c>
      <c r="J3">
        <v>0.32288903383092271</v>
      </c>
      <c r="K3">
        <v>4.1732280870802878E-2</v>
      </c>
      <c r="L3">
        <v>1.727634339859224</v>
      </c>
      <c r="M3">
        <v>1.491536002003135</v>
      </c>
      <c r="N3">
        <v>0.10020926485177981</v>
      </c>
      <c r="O3">
        <v>3.119050049637619E-2</v>
      </c>
      <c r="P3">
        <v>0.1175131529353174</v>
      </c>
      <c r="Q3">
        <v>5.2116621587207347E-2</v>
      </c>
      <c r="R3">
        <v>6.1532300950748811E-2</v>
      </c>
      <c r="S3">
        <v>0.33908991198479987</v>
      </c>
      <c r="T3">
        <v>5.6018543574377883E-2</v>
      </c>
      <c r="U3">
        <v>0.30911505107730158</v>
      </c>
      <c r="V3">
        <v>0.27345950227931659</v>
      </c>
      <c r="W3">
        <v>0.56625335185650749</v>
      </c>
      <c r="X3">
        <v>3.7459428775963588E-3</v>
      </c>
      <c r="Y3">
        <v>2.4306612571833301E-2</v>
      </c>
      <c r="Z3">
        <v>0.1222822420353501</v>
      </c>
      <c r="AA3">
        <v>0.25758124467905241</v>
      </c>
      <c r="AB3">
        <v>8.5525099087292982E-3</v>
      </c>
      <c r="AC3">
        <v>2.4885435402417251</v>
      </c>
      <c r="AD3">
        <v>0.60422845597335706</v>
      </c>
      <c r="AE3">
        <v>0.47312932288431953</v>
      </c>
      <c r="AF3">
        <v>0.1675528148301467</v>
      </c>
      <c r="AG3">
        <v>1.337474047625052</v>
      </c>
      <c r="AH3">
        <v>2.3246680820799721</v>
      </c>
      <c r="AI3">
        <v>0.19813215259340339</v>
      </c>
      <c r="AJ3">
        <v>1.3497349466414259</v>
      </c>
      <c r="AK3">
        <v>0.6518232337510268</v>
      </c>
      <c r="AL3">
        <v>5.6400261875221416</v>
      </c>
      <c r="AM3">
        <v>0.83323516013848276</v>
      </c>
      <c r="AN3">
        <v>0.33050836674268891</v>
      </c>
    </row>
    <row r="4" spans="1:40" x14ac:dyDescent="0.45">
      <c r="A4" s="1" t="s">
        <v>433</v>
      </c>
      <c r="B4">
        <v>50.556330511892938</v>
      </c>
      <c r="C4">
        <v>4.2340458593782619</v>
      </c>
      <c r="D4">
        <v>0.36111571211699522</v>
      </c>
      <c r="E4">
        <v>3.6599587468389709E-3</v>
      </c>
      <c r="F4">
        <v>0.14229306698929631</v>
      </c>
      <c r="G4">
        <v>3.3604340971804841E-2</v>
      </c>
      <c r="H4">
        <v>2.7180129791180159</v>
      </c>
      <c r="I4">
        <v>4.946159371204098E-2</v>
      </c>
      <c r="J4">
        <v>4.543070096387735E-2</v>
      </c>
      <c r="K4">
        <v>1.294264723397584E-2</v>
      </c>
      <c r="L4">
        <v>7.3276907788299012E-2</v>
      </c>
      <c r="M4">
        <v>4.9823706152036587E-2</v>
      </c>
      <c r="N4">
        <v>1.52509979574246E-2</v>
      </c>
      <c r="O4">
        <v>1.132216750605711E-2</v>
      </c>
      <c r="P4">
        <v>1.477350477999099E-2</v>
      </c>
      <c r="Q4">
        <v>5.7160567675323317E-3</v>
      </c>
      <c r="R4">
        <v>3.1794384695272453E-2</v>
      </c>
      <c r="S4">
        <v>0.1566538051596601</v>
      </c>
      <c r="T4">
        <v>5.6693324018776983E-2</v>
      </c>
      <c r="U4">
        <v>0.1236496472959031</v>
      </c>
      <c r="V4">
        <v>0.35209125431326482</v>
      </c>
      <c r="W4">
        <v>4.2204868408654743</v>
      </c>
      <c r="X4">
        <v>4.3412341263347502E-3</v>
      </c>
      <c r="Y4">
        <v>3.6214720828013432E-3</v>
      </c>
      <c r="Z4">
        <v>6.6787299283925322E-2</v>
      </c>
      <c r="AA4">
        <v>6.3269326918033039E-2</v>
      </c>
      <c r="AB4">
        <v>1.7030923219163939E-3</v>
      </c>
      <c r="AC4">
        <v>0.41058148268244571</v>
      </c>
      <c r="AD4">
        <v>2.5022880611501712</v>
      </c>
      <c r="AE4">
        <v>4.9007126419469381E-2</v>
      </c>
      <c r="AF4">
        <v>0.31229709806055012</v>
      </c>
      <c r="AG4">
        <v>13.193548153381389</v>
      </c>
      <c r="AH4">
        <v>0.60163780919142706</v>
      </c>
      <c r="AI4">
        <v>0.41152866660654203</v>
      </c>
      <c r="AJ4">
        <v>1.2364536821307479</v>
      </c>
      <c r="AK4">
        <v>1.2969846288167981</v>
      </c>
      <c r="AL4">
        <v>0.9905843110595659</v>
      </c>
      <c r="AM4">
        <v>0.44487748397008342</v>
      </c>
      <c r="AN4">
        <v>0.81486401450183699</v>
      </c>
    </row>
    <row r="5" spans="1:40" x14ac:dyDescent="0.45">
      <c r="A5" s="1" t="s">
        <v>434</v>
      </c>
      <c r="B5">
        <v>36.064941239708588</v>
      </c>
      <c r="C5">
        <v>3.241044990383231</v>
      </c>
      <c r="D5">
        <v>1.4242740186789871</v>
      </c>
      <c r="E5">
        <v>0.16455907999784899</v>
      </c>
      <c r="F5">
        <v>13.057976532205879</v>
      </c>
      <c r="G5">
        <v>5.9211887744607434</v>
      </c>
      <c r="H5">
        <v>28.534519958494599</v>
      </c>
      <c r="I5">
        <v>9.181931983779382</v>
      </c>
      <c r="J5">
        <v>2.08826744217455</v>
      </c>
      <c r="K5">
        <v>6.305512416182264</v>
      </c>
      <c r="L5">
        <v>433.31065389663343</v>
      </c>
      <c r="M5">
        <v>13.5132829986503</v>
      </c>
      <c r="N5">
        <v>2.865683521077095</v>
      </c>
      <c r="O5">
        <v>2.0378750637970611</v>
      </c>
      <c r="P5">
        <v>10.13374252562785</v>
      </c>
      <c r="Q5">
        <v>2.9472539220691352</v>
      </c>
      <c r="R5">
        <v>1.432917398681639</v>
      </c>
      <c r="S5">
        <v>8.1504938376435483</v>
      </c>
      <c r="T5">
        <v>2.4345715314872129</v>
      </c>
      <c r="U5">
        <v>14.216528505316351</v>
      </c>
      <c r="V5">
        <v>46.422903850785239</v>
      </c>
      <c r="W5">
        <v>58.856439034605273</v>
      </c>
      <c r="X5">
        <v>0.25962746572095191</v>
      </c>
      <c r="Y5">
        <v>0.9889119635817768</v>
      </c>
      <c r="Z5">
        <v>7.4759639806817422</v>
      </c>
      <c r="AA5">
        <v>10.597605879986171</v>
      </c>
      <c r="AB5">
        <v>0.2554768089469806</v>
      </c>
      <c r="AC5">
        <v>9.7384587482980436</v>
      </c>
      <c r="AD5">
        <v>12.170155443314171</v>
      </c>
      <c r="AE5">
        <v>2.535135287658238</v>
      </c>
      <c r="AF5">
        <v>5.6756387604753344</v>
      </c>
      <c r="AG5">
        <v>55.494325336803023</v>
      </c>
      <c r="AH5">
        <v>29.725851654092931</v>
      </c>
      <c r="AI5">
        <v>7.4368283049051964</v>
      </c>
      <c r="AJ5">
        <v>61.067617498053373</v>
      </c>
      <c r="AK5">
        <v>25.629066291550899</v>
      </c>
      <c r="AL5">
        <v>155.25632505755991</v>
      </c>
      <c r="AM5">
        <v>47.592184847077569</v>
      </c>
      <c r="AN5">
        <v>7.0557096635623608</v>
      </c>
    </row>
    <row r="6" spans="1:40" x14ac:dyDescent="0.45">
      <c r="A6" s="1" t="s">
        <v>435</v>
      </c>
      <c r="B6">
        <v>100.8057892900582</v>
      </c>
      <c r="C6">
        <v>8.2860785851100989</v>
      </c>
      <c r="D6">
        <v>4.4540001095287503</v>
      </c>
      <c r="E6">
        <v>0.44505684521606309</v>
      </c>
      <c r="F6">
        <v>47.974879767486563</v>
      </c>
      <c r="G6">
        <v>7.6986108250730139</v>
      </c>
      <c r="H6">
        <v>101.159231511706</v>
      </c>
      <c r="I6">
        <v>21.024114541656491</v>
      </c>
      <c r="J6">
        <v>8.2546292072479979</v>
      </c>
      <c r="K6">
        <v>14.85114571558413</v>
      </c>
      <c r="L6">
        <v>615.93206245395368</v>
      </c>
      <c r="M6">
        <v>35.001474709622933</v>
      </c>
      <c r="N6">
        <v>11.16472447541048</v>
      </c>
      <c r="O6">
        <v>2.4668270735959461</v>
      </c>
      <c r="P6">
        <v>12.78330945931399</v>
      </c>
      <c r="Q6">
        <v>4.5708869968989934</v>
      </c>
      <c r="R6">
        <v>5.3655211018384694</v>
      </c>
      <c r="S6">
        <v>36.794331860784943</v>
      </c>
      <c r="T6">
        <v>7.4158901424386023</v>
      </c>
      <c r="U6">
        <v>20.57611715671305</v>
      </c>
      <c r="V6">
        <v>772.77165385035028</v>
      </c>
      <c r="W6">
        <v>445.85035855132782</v>
      </c>
      <c r="X6">
        <v>1.5006158047165441</v>
      </c>
      <c r="Y6">
        <v>1.2060814041302821</v>
      </c>
      <c r="Z6">
        <v>29.6891887524908</v>
      </c>
      <c r="AA6">
        <v>16.097993455890311</v>
      </c>
      <c r="AB6">
        <v>0.43581623776991008</v>
      </c>
      <c r="AC6">
        <v>27.416697542200779</v>
      </c>
      <c r="AD6">
        <v>36.025864018776844</v>
      </c>
      <c r="AE6">
        <v>8.308630234425717</v>
      </c>
      <c r="AF6">
        <v>18.116091261744401</v>
      </c>
      <c r="AG6">
        <v>162.86981415640659</v>
      </c>
      <c r="AH6">
        <v>98.272357476804416</v>
      </c>
      <c r="AI6">
        <v>24.870831396701242</v>
      </c>
      <c r="AJ6">
        <v>195.474615940387</v>
      </c>
      <c r="AK6">
        <v>89.24596834225845</v>
      </c>
      <c r="AL6">
        <v>389.97408452841972</v>
      </c>
      <c r="AM6">
        <v>105.7359788820165</v>
      </c>
      <c r="AN6">
        <v>102.7854842693669</v>
      </c>
    </row>
    <row r="7" spans="1:40" x14ac:dyDescent="0.45">
      <c r="A7" s="1" t="s">
        <v>436</v>
      </c>
      <c r="B7">
        <v>26.37036293781086</v>
      </c>
      <c r="C7">
        <v>3.2632979522657219</v>
      </c>
      <c r="D7">
        <v>0.69516244052751786</v>
      </c>
      <c r="E7">
        <v>9.428682070583963E-2</v>
      </c>
      <c r="F7">
        <v>9.1189931201849337</v>
      </c>
      <c r="G7">
        <v>2.3080332614789052</v>
      </c>
      <c r="H7">
        <v>11.47717258397206</v>
      </c>
      <c r="I7">
        <v>2.8789017209147252</v>
      </c>
      <c r="J7">
        <v>3.0004596026119512</v>
      </c>
      <c r="K7">
        <v>1.062206391496078</v>
      </c>
      <c r="L7">
        <v>8.4075053574186693</v>
      </c>
      <c r="M7">
        <v>9.2054477233118774</v>
      </c>
      <c r="N7">
        <v>2.0290262032612261</v>
      </c>
      <c r="O7">
        <v>2.068520653666472</v>
      </c>
      <c r="P7">
        <v>9.2826611838828832</v>
      </c>
      <c r="Q7">
        <v>2.1698630166877511</v>
      </c>
      <c r="R7">
        <v>1.660591582766028</v>
      </c>
      <c r="S7">
        <v>11.091771754347549</v>
      </c>
      <c r="T7">
        <v>1.9740585386698439</v>
      </c>
      <c r="U7">
        <v>12.425495091051349</v>
      </c>
      <c r="V7">
        <v>22.31388240760111</v>
      </c>
      <c r="W7">
        <v>25.827941154183609</v>
      </c>
      <c r="X7">
        <v>0.13165380230744059</v>
      </c>
      <c r="Y7">
        <v>0.83871185678015403</v>
      </c>
      <c r="Z7">
        <v>3.281006850436103</v>
      </c>
      <c r="AA7">
        <v>9.1805369744230774</v>
      </c>
      <c r="AB7">
        <v>0.23731280236322491</v>
      </c>
      <c r="AC7">
        <v>9.0188763663558298</v>
      </c>
      <c r="AD7">
        <v>5.7293056682285819</v>
      </c>
      <c r="AE7">
        <v>2.4906493641113281</v>
      </c>
      <c r="AF7">
        <v>2.3296291849759672</v>
      </c>
      <c r="AG7">
        <v>16.545733768298749</v>
      </c>
      <c r="AH7">
        <v>20.722471876492449</v>
      </c>
      <c r="AI7">
        <v>3.3848399473524911</v>
      </c>
      <c r="AJ7">
        <v>42.346695622138753</v>
      </c>
      <c r="AK7">
        <v>14.63919177998385</v>
      </c>
      <c r="AL7">
        <v>105.0945914480086</v>
      </c>
      <c r="AM7">
        <v>10.205106998898049</v>
      </c>
      <c r="AN7">
        <v>3.1952007086495708</v>
      </c>
    </row>
    <row r="8" spans="1:40" x14ac:dyDescent="0.45">
      <c r="A8" s="1" t="s">
        <v>437</v>
      </c>
      <c r="B8">
        <v>10.867879342571239</v>
      </c>
      <c r="C8">
        <v>1.16020001602907</v>
      </c>
      <c r="D8">
        <v>0.48039384111800543</v>
      </c>
      <c r="E8">
        <v>4.537893761866324E-2</v>
      </c>
      <c r="F8">
        <v>3.361619897425995</v>
      </c>
      <c r="G8">
        <v>1.117797799696636</v>
      </c>
      <c r="H8">
        <v>8.7524670305753745</v>
      </c>
      <c r="I8">
        <v>1.841099116840746</v>
      </c>
      <c r="J8">
        <v>2.8155111273351578</v>
      </c>
      <c r="K8">
        <v>0.37494273434828462</v>
      </c>
      <c r="L8">
        <v>1.9864071621077339</v>
      </c>
      <c r="M8">
        <v>4.3170245170948256</v>
      </c>
      <c r="N8">
        <v>0.75755964343799498</v>
      </c>
      <c r="O8">
        <v>0.39459839663456697</v>
      </c>
      <c r="P8">
        <v>11.84144453617845</v>
      </c>
      <c r="Q8">
        <v>0.71594605889154628</v>
      </c>
      <c r="R8">
        <v>1.3291266677386631</v>
      </c>
      <c r="S8">
        <v>10.165479183144949</v>
      </c>
      <c r="T8">
        <v>1.4001316209218431</v>
      </c>
      <c r="U8">
        <v>2.6961310440372421</v>
      </c>
      <c r="V8">
        <v>5.5156485617539417</v>
      </c>
      <c r="W8">
        <v>10.39915651251631</v>
      </c>
      <c r="X8">
        <v>4.5450642735625227E-2</v>
      </c>
      <c r="Y8">
        <v>0.25619850800551752</v>
      </c>
      <c r="Z8">
        <v>1.262119631206521</v>
      </c>
      <c r="AA8">
        <v>3.2021258065140041</v>
      </c>
      <c r="AB8">
        <v>6.5147661471602253E-2</v>
      </c>
      <c r="AC8">
        <v>6.2075566055954612</v>
      </c>
      <c r="AD8">
        <v>2.5612936447257111</v>
      </c>
      <c r="AE8">
        <v>1.885932861836088</v>
      </c>
      <c r="AF8">
        <v>1.307368623279987</v>
      </c>
      <c r="AG8">
        <v>8.5190664566181145</v>
      </c>
      <c r="AH8">
        <v>13.702705161663211</v>
      </c>
      <c r="AI8">
        <v>2.1399576057611989</v>
      </c>
      <c r="AJ8">
        <v>26.029867635426729</v>
      </c>
      <c r="AK8">
        <v>7.6112809567285797</v>
      </c>
      <c r="AL8">
        <v>58.849143124613043</v>
      </c>
      <c r="AM8">
        <v>3.0775603717608102</v>
      </c>
      <c r="AN8">
        <v>2.7913731286050649</v>
      </c>
    </row>
    <row r="9" spans="1:40" x14ac:dyDescent="0.45">
      <c r="A9" s="1" t="s">
        <v>438</v>
      </c>
      <c r="B9">
        <v>2.3931936467677479</v>
      </c>
      <c r="C9">
        <v>0.20808537819984249</v>
      </c>
      <c r="D9">
        <v>0.1037288009786501</v>
      </c>
      <c r="E9">
        <v>1.0311638229129449E-2</v>
      </c>
      <c r="F9">
        <v>1.63154518486609</v>
      </c>
      <c r="G9">
        <v>0.27611965453891879</v>
      </c>
      <c r="H9">
        <v>2.170257791904088</v>
      </c>
      <c r="I9">
        <v>0.43252187220759519</v>
      </c>
      <c r="J9">
        <v>0.27649686010807079</v>
      </c>
      <c r="K9">
        <v>0.27183917805029578</v>
      </c>
      <c r="L9">
        <v>7.8410145215083427</v>
      </c>
      <c r="M9">
        <v>1.0198818105519021</v>
      </c>
      <c r="N9">
        <v>0.363580979264014</v>
      </c>
      <c r="O9">
        <v>7.4843426784574577E-2</v>
      </c>
      <c r="P9">
        <v>0.32383805988871689</v>
      </c>
      <c r="Q9">
        <v>9.1880637719357783E-2</v>
      </c>
      <c r="R9">
        <v>0.1580286071173149</v>
      </c>
      <c r="S9">
        <v>1.112393019495201</v>
      </c>
      <c r="T9">
        <v>0.21278493975844071</v>
      </c>
      <c r="U9">
        <v>0.54325386942685827</v>
      </c>
      <c r="V9">
        <v>20.984147701803359</v>
      </c>
      <c r="W9">
        <v>12.9347087024719</v>
      </c>
      <c r="X9">
        <v>4.0562214871823307E-2</v>
      </c>
      <c r="Y9">
        <v>4.4556185021347672E-2</v>
      </c>
      <c r="Z9">
        <v>0.65294860944625221</v>
      </c>
      <c r="AA9">
        <v>0.54472859038910892</v>
      </c>
      <c r="AB9">
        <v>1.2257002895437959E-2</v>
      </c>
      <c r="AC9">
        <v>0.79479489336785336</v>
      </c>
      <c r="AD9">
        <v>0.82713575415033125</v>
      </c>
      <c r="AE9">
        <v>0.2421897825276452</v>
      </c>
      <c r="AF9">
        <v>0.42557798865620933</v>
      </c>
      <c r="AG9">
        <v>3.6510414943703582</v>
      </c>
      <c r="AH9">
        <v>2.5856575088627411</v>
      </c>
      <c r="AI9">
        <v>0.59969580408301937</v>
      </c>
      <c r="AJ9">
        <v>5.1390379132775994</v>
      </c>
      <c r="AK9">
        <v>2.2382272648794719</v>
      </c>
      <c r="AL9">
        <v>9.4256001906665148</v>
      </c>
      <c r="AM9">
        <v>2.178860816164049</v>
      </c>
      <c r="AN9">
        <v>1.337592507269959</v>
      </c>
    </row>
    <row r="10" spans="1:40" x14ac:dyDescent="0.45">
      <c r="A10" s="1" t="s">
        <v>439</v>
      </c>
      <c r="B10">
        <v>119.07693874098641</v>
      </c>
      <c r="C10">
        <v>2.308395416478612</v>
      </c>
      <c r="D10">
        <v>0.25285268241942721</v>
      </c>
      <c r="E10">
        <v>1.9242601450792669E-2</v>
      </c>
      <c r="F10">
        <v>2.6320610187608242</v>
      </c>
      <c r="G10">
        <v>0.63703826877816261</v>
      </c>
      <c r="H10">
        <v>2.2720741384194079</v>
      </c>
      <c r="I10">
        <v>0.2163660775088172</v>
      </c>
      <c r="J10">
        <v>0.20008391870578349</v>
      </c>
      <c r="K10">
        <v>8.7167834852251394E-2</v>
      </c>
      <c r="L10">
        <v>0.35957697338599898</v>
      </c>
      <c r="M10">
        <v>0.59148538126000549</v>
      </c>
      <c r="N10">
        <v>0.1362664636283526</v>
      </c>
      <c r="O10">
        <v>5.8377464874172953E-2</v>
      </c>
      <c r="P10">
        <v>0.11382823567306211</v>
      </c>
      <c r="Q10">
        <v>3.2033145416054648E-2</v>
      </c>
      <c r="R10">
        <v>0.1196229843546468</v>
      </c>
      <c r="S10">
        <v>0.70953901825221322</v>
      </c>
      <c r="T10">
        <v>0.26768900332563628</v>
      </c>
      <c r="U10">
        <v>0.24504059962737579</v>
      </c>
      <c r="V10">
        <v>1.222677895822714</v>
      </c>
      <c r="W10">
        <v>2.6076822848505858</v>
      </c>
      <c r="X10">
        <v>1.4551406571790829E-2</v>
      </c>
      <c r="Y10">
        <v>3.3385867484903298E-2</v>
      </c>
      <c r="Z10">
        <v>0.22112641034431149</v>
      </c>
      <c r="AA10">
        <v>0.40245856574346861</v>
      </c>
      <c r="AB10">
        <v>7.6131481693349412E-3</v>
      </c>
      <c r="AC10">
        <v>2.1164543013959132</v>
      </c>
      <c r="AD10">
        <v>0.82000230404095109</v>
      </c>
      <c r="AE10">
        <v>0.16852791413603119</v>
      </c>
      <c r="AF10">
        <v>0.84241077782459184</v>
      </c>
      <c r="AG10">
        <v>21.92924260165897</v>
      </c>
      <c r="AH10">
        <v>2.169615189651839</v>
      </c>
      <c r="AI10">
        <v>0.90788582363122816</v>
      </c>
      <c r="AJ10">
        <v>5.0581242474531711</v>
      </c>
      <c r="AK10">
        <v>2.7081064323509239</v>
      </c>
      <c r="AL10">
        <v>3.6265175769974949</v>
      </c>
      <c r="AM10">
        <v>0.77288329493353847</v>
      </c>
      <c r="AN10">
        <v>0.74375518603524737</v>
      </c>
    </row>
    <row r="11" spans="1:40" x14ac:dyDescent="0.45">
      <c r="A11" s="1" t="s">
        <v>440</v>
      </c>
      <c r="B11">
        <v>98.158484531148659</v>
      </c>
      <c r="C11">
        <v>22.477596943289569</v>
      </c>
      <c r="D11">
        <v>0.23535621632897449</v>
      </c>
      <c r="E11">
        <v>7.257721200958878E-3</v>
      </c>
      <c r="F11">
        <v>0.13845475705319549</v>
      </c>
      <c r="G11">
        <v>0.11998456917058339</v>
      </c>
      <c r="H11">
        <v>3.372747453029949</v>
      </c>
      <c r="I11">
        <v>0.1357107177641633</v>
      </c>
      <c r="J11">
        <v>3.6055514355901111E-2</v>
      </c>
      <c r="K11">
        <v>4.1524920555730448E-2</v>
      </c>
      <c r="L11">
        <v>0.19637921034958861</v>
      </c>
      <c r="M11">
        <v>8.8955884032949711E-2</v>
      </c>
      <c r="N11">
        <v>1.6632797832479292E-2</v>
      </c>
      <c r="O11">
        <v>4.0812609468294112E-2</v>
      </c>
      <c r="P11">
        <v>2.503730103029524E-2</v>
      </c>
      <c r="Q11">
        <v>1.0841863151652659E-2</v>
      </c>
      <c r="R11">
        <v>5.7010651118599258E-2</v>
      </c>
      <c r="S11">
        <v>0.14029969858554789</v>
      </c>
      <c r="T11">
        <v>0.17168754188736501</v>
      </c>
      <c r="U11">
        <v>0.10743322123175091</v>
      </c>
      <c r="V11">
        <v>1.1044739549366911</v>
      </c>
      <c r="W11">
        <v>4.8123550177799981</v>
      </c>
      <c r="X11">
        <v>1.5417299863998399E-2</v>
      </c>
      <c r="Y11">
        <v>5.9957127311429641E-3</v>
      </c>
      <c r="Z11">
        <v>0.13303695630607931</v>
      </c>
      <c r="AA11">
        <v>0.12515344830606259</v>
      </c>
      <c r="AB11">
        <v>5.3945204453673219E-3</v>
      </c>
      <c r="AC11">
        <v>0.48423822553169787</v>
      </c>
      <c r="AD11">
        <v>1.2217354878370701</v>
      </c>
      <c r="AE11">
        <v>0.1162806341414462</v>
      </c>
      <c r="AF11">
        <v>1.2681203022468781</v>
      </c>
      <c r="AG11">
        <v>20.81602745011724</v>
      </c>
      <c r="AH11">
        <v>1.6628028409308291</v>
      </c>
      <c r="AI11">
        <v>1.274140346272149</v>
      </c>
      <c r="AJ11">
        <v>3.8206889305874401</v>
      </c>
      <c r="AK11">
        <v>3.352257303411502</v>
      </c>
      <c r="AL11">
        <v>2.5157918590950281</v>
      </c>
      <c r="AM11">
        <v>0.86801063159255365</v>
      </c>
      <c r="AN11">
        <v>4.5655580830399076</v>
      </c>
    </row>
    <row r="12" spans="1:40" x14ac:dyDescent="0.45">
      <c r="A12" s="1" t="s">
        <v>441</v>
      </c>
      <c r="B12">
        <v>10.288949118205689</v>
      </c>
      <c r="C12">
        <v>0.72009308841683328</v>
      </c>
      <c r="D12">
        <v>0.11014857035516069</v>
      </c>
      <c r="E12">
        <v>4.3431505964555191E-3</v>
      </c>
      <c r="F12">
        <v>0.2017517534972984</v>
      </c>
      <c r="G12">
        <v>7.4674305796972679E-2</v>
      </c>
      <c r="H12">
        <v>0.53267565808494466</v>
      </c>
      <c r="I12">
        <v>4.344237499079627E-2</v>
      </c>
      <c r="J12">
        <v>0.1485938341284862</v>
      </c>
      <c r="K12">
        <v>8.3202939086089583E-3</v>
      </c>
      <c r="L12">
        <v>5.6765282690623371E-2</v>
      </c>
      <c r="M12">
        <v>0.1227935092290813</v>
      </c>
      <c r="N12">
        <v>4.7828004419984423E-2</v>
      </c>
      <c r="O12">
        <v>1.202829707888343E-2</v>
      </c>
      <c r="P12">
        <v>4.4479031365044788E-2</v>
      </c>
      <c r="Q12">
        <v>1.132408046473413E-2</v>
      </c>
      <c r="R12">
        <v>7.001494576761394E-2</v>
      </c>
      <c r="S12">
        <v>0.49382483264951638</v>
      </c>
      <c r="T12">
        <v>8.9700164435713686E-2</v>
      </c>
      <c r="U12">
        <v>6.5597420523573438E-2</v>
      </c>
      <c r="V12">
        <v>0.20563370969268541</v>
      </c>
      <c r="W12">
        <v>0.57125025560684017</v>
      </c>
      <c r="X12">
        <v>2.3921855805597182E-3</v>
      </c>
      <c r="Y12">
        <v>1.02766013688357E-2</v>
      </c>
      <c r="Z12">
        <v>5.5947001622506147E-2</v>
      </c>
      <c r="AA12">
        <v>0.1394036500139354</v>
      </c>
      <c r="AB12">
        <v>1.753533497897838E-3</v>
      </c>
      <c r="AC12">
        <v>0.81060425291536597</v>
      </c>
      <c r="AD12">
        <v>0.1945979986567653</v>
      </c>
      <c r="AE12">
        <v>9.7558830671458693E-2</v>
      </c>
      <c r="AF12">
        <v>0.1304082077064404</v>
      </c>
      <c r="AG12">
        <v>3.6792100726521459</v>
      </c>
      <c r="AH12">
        <v>0.67120489469805167</v>
      </c>
      <c r="AI12">
        <v>0.18276079167205481</v>
      </c>
      <c r="AJ12">
        <v>1.462785677293053</v>
      </c>
      <c r="AK12">
        <v>0.53154649873404058</v>
      </c>
      <c r="AL12">
        <v>0.94089299048277097</v>
      </c>
      <c r="AM12">
        <v>0.27019004858010282</v>
      </c>
      <c r="AN12">
        <v>0.17535137706184739</v>
      </c>
    </row>
    <row r="13" spans="1:40" x14ac:dyDescent="0.45">
      <c r="A13" s="1" t="s">
        <v>442</v>
      </c>
      <c r="B13">
        <v>73.275887959846727</v>
      </c>
      <c r="C13">
        <v>1.178950963471447</v>
      </c>
      <c r="D13">
        <v>0.13960420889197431</v>
      </c>
      <c r="E13">
        <v>5.8397794071574438E-3</v>
      </c>
      <c r="F13">
        <v>0.23156761313210161</v>
      </c>
      <c r="G13">
        <v>8.4767839614864962E-2</v>
      </c>
      <c r="H13">
        <v>1.4528192854665081</v>
      </c>
      <c r="I13">
        <v>0.1049026789897914</v>
      </c>
      <c r="J13">
        <v>6.1419166482409332E-2</v>
      </c>
      <c r="K13">
        <v>3.5503169247628481E-2</v>
      </c>
      <c r="L13">
        <v>0.1779452709224896</v>
      </c>
      <c r="M13">
        <v>0.13721951149309389</v>
      </c>
      <c r="N13">
        <v>2.4936148402227E-2</v>
      </c>
      <c r="O13">
        <v>4.8605190546676218E-2</v>
      </c>
      <c r="P13">
        <v>2.7809367851686279E-2</v>
      </c>
      <c r="Q13">
        <v>1.0807627385008451E-2</v>
      </c>
      <c r="R13">
        <v>5.7953093363193188E-2</v>
      </c>
      <c r="S13">
        <v>0.2205028766067664</v>
      </c>
      <c r="T13">
        <v>0.1088987844603158</v>
      </c>
      <c r="U13">
        <v>0.1013344180414682</v>
      </c>
      <c r="V13">
        <v>1.000058812117921</v>
      </c>
      <c r="W13">
        <v>2.0103351396655471</v>
      </c>
      <c r="X13">
        <v>1.308533080766195E-2</v>
      </c>
      <c r="Y13">
        <v>1.14006684125527E-2</v>
      </c>
      <c r="Z13">
        <v>0.17537589193124781</v>
      </c>
      <c r="AA13">
        <v>0.1709335449324679</v>
      </c>
      <c r="AB13">
        <v>3.7210422522259839E-3</v>
      </c>
      <c r="AC13">
        <v>0.52981123612994707</v>
      </c>
      <c r="AD13">
        <v>0.95156684115483603</v>
      </c>
      <c r="AE13">
        <v>0.13321629030347301</v>
      </c>
      <c r="AF13">
        <v>0.83930919987301744</v>
      </c>
      <c r="AG13">
        <v>18.43347573497465</v>
      </c>
      <c r="AH13">
        <v>1.301075198418097</v>
      </c>
      <c r="AI13">
        <v>0.72989396088699332</v>
      </c>
      <c r="AJ13">
        <v>2.4953784412865638</v>
      </c>
      <c r="AK13">
        <v>1.961696295826042</v>
      </c>
      <c r="AL13">
        <v>2.156251651733927</v>
      </c>
      <c r="AM13">
        <v>0.34111936611049448</v>
      </c>
      <c r="AN13">
        <v>0.23985480553718941</v>
      </c>
    </row>
    <row r="14" spans="1:40" x14ac:dyDescent="0.45">
      <c r="A14" s="1" t="s">
        <v>443</v>
      </c>
      <c r="B14">
        <v>41.48668864972835</v>
      </c>
      <c r="C14">
        <v>1.35866340031753</v>
      </c>
      <c r="D14">
        <v>1.307280020011629</v>
      </c>
      <c r="E14">
        <v>7.083594653510503E-3</v>
      </c>
      <c r="F14">
        <v>0.78592477371213276</v>
      </c>
      <c r="G14">
        <v>0.20722182643527429</v>
      </c>
      <c r="H14">
        <v>1.4739580041789091</v>
      </c>
      <c r="I14">
        <v>6.9644603017116363E-2</v>
      </c>
      <c r="J14">
        <v>0.15162125538398019</v>
      </c>
      <c r="K14">
        <v>1.9312079207360621E-2</v>
      </c>
      <c r="L14">
        <v>0.12216501019436191</v>
      </c>
      <c r="M14">
        <v>0.58165157442788884</v>
      </c>
      <c r="N14">
        <v>0.12152645071879251</v>
      </c>
      <c r="O14">
        <v>4.1776088931021249E-2</v>
      </c>
      <c r="P14">
        <v>0.1073990385958539</v>
      </c>
      <c r="Q14">
        <v>3.5609034252096633E-2</v>
      </c>
      <c r="R14">
        <v>8.6590880589916555E-2</v>
      </c>
      <c r="S14">
        <v>0.58735579229222834</v>
      </c>
      <c r="T14">
        <v>0.13039112381837939</v>
      </c>
      <c r="U14">
        <v>0.1607509205470711</v>
      </c>
      <c r="V14">
        <v>0.45627170527676442</v>
      </c>
      <c r="W14">
        <v>1.0916932660032621</v>
      </c>
      <c r="X14">
        <v>5.5376667984637657E-3</v>
      </c>
      <c r="Y14">
        <v>5.2512427175511141E-2</v>
      </c>
      <c r="Z14">
        <v>0.1130350321589489</v>
      </c>
      <c r="AA14">
        <v>0.54690063714118498</v>
      </c>
      <c r="AB14">
        <v>5.1430372543915803E-3</v>
      </c>
      <c r="AC14">
        <v>2.5410617288053259</v>
      </c>
      <c r="AD14">
        <v>0.72823645645724677</v>
      </c>
      <c r="AE14">
        <v>0.1272209323096582</v>
      </c>
      <c r="AF14">
        <v>0.58426614675879174</v>
      </c>
      <c r="AG14">
        <v>15.785217121993441</v>
      </c>
      <c r="AH14">
        <v>1.2770754501681381</v>
      </c>
      <c r="AI14">
        <v>0.60989927515943432</v>
      </c>
      <c r="AJ14">
        <v>2.4845135736079231</v>
      </c>
      <c r="AK14">
        <v>1.695642475508369</v>
      </c>
      <c r="AL14">
        <v>3.188293012546854</v>
      </c>
      <c r="AM14">
        <v>0.41644019652959441</v>
      </c>
      <c r="AN14">
        <v>2.1538859553529388</v>
      </c>
    </row>
    <row r="15" spans="1:40" x14ac:dyDescent="0.45">
      <c r="A15" s="1" t="s">
        <v>444</v>
      </c>
      <c r="B15">
        <v>86.180550400803227</v>
      </c>
      <c r="C15">
        <v>1.995724745002178</v>
      </c>
      <c r="D15">
        <v>0.50373488383853238</v>
      </c>
      <c r="E15">
        <v>7.5508042069702009E-3</v>
      </c>
      <c r="F15">
        <v>0.12609457847966701</v>
      </c>
      <c r="G15">
        <v>6.2168567131995763E-2</v>
      </c>
      <c r="H15">
        <v>1.700212871069273</v>
      </c>
      <c r="I15">
        <v>9.7960465801793697E-2</v>
      </c>
      <c r="J15">
        <v>1.5856516829558239E-2</v>
      </c>
      <c r="K15">
        <v>4.6807208315833793E-2</v>
      </c>
      <c r="L15">
        <v>0.20780808792099731</v>
      </c>
      <c r="M15">
        <v>6.4714487350200481E-2</v>
      </c>
      <c r="N15">
        <v>1.6851242418665879E-2</v>
      </c>
      <c r="O15">
        <v>4.0911641802832223E-2</v>
      </c>
      <c r="P15">
        <v>2.1144163062097689E-2</v>
      </c>
      <c r="Q15">
        <v>9.6172907908116563E-3</v>
      </c>
      <c r="R15">
        <v>3.5705564409480597E-2</v>
      </c>
      <c r="S15">
        <v>8.1034878313665876E-2</v>
      </c>
      <c r="T15">
        <v>9.9284147188009458E-2</v>
      </c>
      <c r="U15">
        <v>0.1045700319755488</v>
      </c>
      <c r="V15">
        <v>1.088760669879639</v>
      </c>
      <c r="W15">
        <v>2.7744976182896051</v>
      </c>
      <c r="X15">
        <v>1.5134474875659439E-2</v>
      </c>
      <c r="Y15">
        <v>3.5897832790456889E-3</v>
      </c>
      <c r="Z15">
        <v>0.13907410633356701</v>
      </c>
      <c r="AA15">
        <v>8.7908783321220513E-2</v>
      </c>
      <c r="AB15">
        <v>5.1743033883876119E-3</v>
      </c>
      <c r="AC15">
        <v>1.1433536414496399</v>
      </c>
      <c r="AD15">
        <v>1.1042897134172449</v>
      </c>
      <c r="AE15">
        <v>0.10997367738293801</v>
      </c>
      <c r="AF15">
        <v>0.70959897373941749</v>
      </c>
      <c r="AG15">
        <v>22.595732718128421</v>
      </c>
      <c r="AH15">
        <v>1.199074262960879</v>
      </c>
      <c r="AI15">
        <v>0.75457952378443827</v>
      </c>
      <c r="AJ15">
        <v>2.2418873030343032</v>
      </c>
      <c r="AK15">
        <v>2.0993360371031922</v>
      </c>
      <c r="AL15">
        <v>2.315834125864185</v>
      </c>
      <c r="AM15">
        <v>0.28815504829346622</v>
      </c>
      <c r="AN15">
        <v>1.417577281604423</v>
      </c>
    </row>
    <row r="16" spans="1:40" x14ac:dyDescent="0.45">
      <c r="A16" s="1" t="s">
        <v>445</v>
      </c>
      <c r="B16">
        <v>73.302370371282777</v>
      </c>
      <c r="C16">
        <v>9.7169887304947107</v>
      </c>
      <c r="D16">
        <v>1.2908038285443819</v>
      </c>
      <c r="E16">
        <v>1.1667183400328291E-2</v>
      </c>
      <c r="F16">
        <v>0.34295780671552489</v>
      </c>
      <c r="G16">
        <v>0.18333534017427039</v>
      </c>
      <c r="H16">
        <v>3.0406462454138059</v>
      </c>
      <c r="I16">
        <v>0.14982195478593749</v>
      </c>
      <c r="J16">
        <v>4.6579210957717637E-2</v>
      </c>
      <c r="K16">
        <v>4.8122883773256138E-2</v>
      </c>
      <c r="L16">
        <v>0.24719755281139999</v>
      </c>
      <c r="M16">
        <v>0.14399967768553121</v>
      </c>
      <c r="N16">
        <v>5.1771088342013341E-2</v>
      </c>
      <c r="O16">
        <v>3.723362170650401E-2</v>
      </c>
      <c r="P16">
        <v>4.5668370858700548E-2</v>
      </c>
      <c r="Q16">
        <v>1.661041137747267E-2</v>
      </c>
      <c r="R16">
        <v>0.4498100168284947</v>
      </c>
      <c r="S16">
        <v>0.2095167912687739</v>
      </c>
      <c r="T16">
        <v>0.2211449669998837</v>
      </c>
      <c r="U16">
        <v>0.1586966194499923</v>
      </c>
      <c r="V16">
        <v>0.96359165984877526</v>
      </c>
      <c r="W16">
        <v>2.586512630908484</v>
      </c>
      <c r="X16">
        <v>1.279058962859805E-2</v>
      </c>
      <c r="Y16">
        <v>9.0714052552218517E-3</v>
      </c>
      <c r="Z16">
        <v>0.2169687388708707</v>
      </c>
      <c r="AA16">
        <v>0.16494240309097211</v>
      </c>
      <c r="AB16">
        <v>4.0903227447786064E-3</v>
      </c>
      <c r="AC16">
        <v>3.3037622590470579</v>
      </c>
      <c r="AD16">
        <v>1.805118211400353</v>
      </c>
      <c r="AE16">
        <v>0.1040376543293481</v>
      </c>
      <c r="AF16">
        <v>1.2392023292785781</v>
      </c>
      <c r="AG16">
        <v>40.190347926388228</v>
      </c>
      <c r="AH16">
        <v>3.6709233964445178</v>
      </c>
      <c r="AI16">
        <v>1.4553883426928409</v>
      </c>
      <c r="AJ16">
        <v>4.5390870216228594</v>
      </c>
      <c r="AK16">
        <v>4.111970441046287</v>
      </c>
      <c r="AL16">
        <v>3.842712556350671</v>
      </c>
      <c r="AM16">
        <v>0.86364102257426023</v>
      </c>
      <c r="AN16">
        <v>2.4526484504173141</v>
      </c>
    </row>
    <row r="17" spans="1:40" x14ac:dyDescent="0.45">
      <c r="A17" s="1" t="s">
        <v>446</v>
      </c>
      <c r="B17">
        <v>16.131470302270959</v>
      </c>
      <c r="C17">
        <v>0.99439915121890399</v>
      </c>
      <c r="D17">
        <v>0.28515581189326838</v>
      </c>
      <c r="E17">
        <v>1.6427473733407381E-2</v>
      </c>
      <c r="F17">
        <v>7.1654100433797802E-2</v>
      </c>
      <c r="G17">
        <v>4.6294655535928701E-2</v>
      </c>
      <c r="H17">
        <v>0.85134361246170231</v>
      </c>
      <c r="I17">
        <v>3.1813005378914648E-2</v>
      </c>
      <c r="J17">
        <v>1.1215669209152309E-2</v>
      </c>
      <c r="K17">
        <v>7.1637269035625343E-3</v>
      </c>
      <c r="L17">
        <v>5.7701864366400013E-2</v>
      </c>
      <c r="M17">
        <v>3.0556840831898809E-2</v>
      </c>
      <c r="N17">
        <v>1.2095591406357291E-2</v>
      </c>
      <c r="O17">
        <v>4.8228882134995609E-3</v>
      </c>
      <c r="P17">
        <v>1.0520802483926509E-2</v>
      </c>
      <c r="Q17">
        <v>4.3056627769818053E-3</v>
      </c>
      <c r="R17">
        <v>1.356092408994577E-2</v>
      </c>
      <c r="S17">
        <v>6.17372929738607E-2</v>
      </c>
      <c r="T17">
        <v>2.429586234262536E-2</v>
      </c>
      <c r="U17">
        <v>3.5748038420373919E-2</v>
      </c>
      <c r="V17">
        <v>0.17915233499733299</v>
      </c>
      <c r="W17">
        <v>0.42169087542315231</v>
      </c>
      <c r="X17">
        <v>1.725468469713546E-3</v>
      </c>
      <c r="Y17">
        <v>2.039021328306571E-3</v>
      </c>
      <c r="Z17">
        <v>4.4114721881959737E-2</v>
      </c>
      <c r="AA17">
        <v>5.2989261648013708E-2</v>
      </c>
      <c r="AB17">
        <v>1.7077422833370031E-3</v>
      </c>
      <c r="AC17">
        <v>9.9310979658487586</v>
      </c>
      <c r="AD17">
        <v>0.56912306655207689</v>
      </c>
      <c r="AE17">
        <v>1.6301851963887011E-2</v>
      </c>
      <c r="AF17">
        <v>9.4425796255353397E-2</v>
      </c>
      <c r="AG17">
        <v>4.6952365519855768</v>
      </c>
      <c r="AH17">
        <v>0.32714278477103242</v>
      </c>
      <c r="AI17">
        <v>0.20924172766257579</v>
      </c>
      <c r="AJ17">
        <v>0.54877375731316391</v>
      </c>
      <c r="AK17">
        <v>0.35573725786997051</v>
      </c>
      <c r="AL17">
        <v>1.483008332071172</v>
      </c>
      <c r="AM17">
        <v>0.22216015105103931</v>
      </c>
      <c r="AN17">
        <v>1.114185180363654</v>
      </c>
    </row>
    <row r="18" spans="1:40" x14ac:dyDescent="0.45">
      <c r="A18" s="1" t="s">
        <v>447</v>
      </c>
      <c r="B18">
        <v>11.974756611781309</v>
      </c>
      <c r="C18">
        <v>3.1360984902952809</v>
      </c>
      <c r="D18">
        <v>29.845866805420549</v>
      </c>
      <c r="E18">
        <v>1.299801749437391E-2</v>
      </c>
      <c r="F18">
        <v>0.10879475249114889</v>
      </c>
      <c r="G18">
        <v>0.148934725975501</v>
      </c>
      <c r="H18">
        <v>2.544146542616184</v>
      </c>
      <c r="I18">
        <v>9.260578039557367E-2</v>
      </c>
      <c r="J18">
        <v>2.2871318341320751E-2</v>
      </c>
      <c r="K18">
        <v>1.559532307383537E-2</v>
      </c>
      <c r="L18">
        <v>0.12597677853357389</v>
      </c>
      <c r="M18">
        <v>7.0022718198037626E-2</v>
      </c>
      <c r="N18">
        <v>1.9152804767873049E-2</v>
      </c>
      <c r="O18">
        <v>9.0937027408429672E-3</v>
      </c>
      <c r="P18">
        <v>2.5641004760036789E-2</v>
      </c>
      <c r="Q18">
        <v>8.929889170525427E-3</v>
      </c>
      <c r="R18">
        <v>2.8519756109946792E-2</v>
      </c>
      <c r="S18">
        <v>0.15873390367981091</v>
      </c>
      <c r="T18">
        <v>8.0360830384177351E-2</v>
      </c>
      <c r="U18">
        <v>0.1117761974958217</v>
      </c>
      <c r="V18">
        <v>0.32672024310611131</v>
      </c>
      <c r="W18">
        <v>1.2789755646366361</v>
      </c>
      <c r="X18">
        <v>6.4435851318025731E-3</v>
      </c>
      <c r="Y18">
        <v>5.4780709132254621E-3</v>
      </c>
      <c r="Z18">
        <v>0.238683377144742</v>
      </c>
      <c r="AA18">
        <v>7.5628678604928501E-2</v>
      </c>
      <c r="AB18">
        <v>1.753909209628448E-3</v>
      </c>
      <c r="AC18">
        <v>1.2972116739404309</v>
      </c>
      <c r="AD18">
        <v>0.90428397822797868</v>
      </c>
      <c r="AE18">
        <v>3.4419010030758597E-2</v>
      </c>
      <c r="AF18">
        <v>0.18560501210001151</v>
      </c>
      <c r="AG18">
        <v>55.044819220226742</v>
      </c>
      <c r="AH18">
        <v>0.90193019705408906</v>
      </c>
      <c r="AI18">
        <v>0.38015277714549278</v>
      </c>
      <c r="AJ18">
        <v>1.635136832205925</v>
      </c>
      <c r="AK18">
        <v>0.75069765805511413</v>
      </c>
      <c r="AL18">
        <v>1.6293869693283269</v>
      </c>
      <c r="AM18">
        <v>1.8740074995799081</v>
      </c>
      <c r="AN18">
        <v>1.965333875430944</v>
      </c>
    </row>
    <row r="19" spans="1:40" x14ac:dyDescent="0.45">
      <c r="A19" s="1" t="s">
        <v>448</v>
      </c>
      <c r="B19">
        <v>2.7178416294713541</v>
      </c>
      <c r="C19">
        <v>5.9011554610745156</v>
      </c>
      <c r="D19">
        <v>1.0139216249637919</v>
      </c>
      <c r="E19">
        <v>2.9470372372703371E-3</v>
      </c>
      <c r="F19">
        <v>2.343692298342762E-2</v>
      </c>
      <c r="G19">
        <v>3.2611190479327722E-2</v>
      </c>
      <c r="H19">
        <v>0.65298331146801458</v>
      </c>
      <c r="I19">
        <v>2.410422095323312E-2</v>
      </c>
      <c r="J19">
        <v>4.6671785552120293E-3</v>
      </c>
      <c r="K19">
        <v>3.1906100141597189E-3</v>
      </c>
      <c r="L19">
        <v>2.6117883549505259E-2</v>
      </c>
      <c r="M19">
        <v>1.4451215452099091E-2</v>
      </c>
      <c r="N19">
        <v>4.0535842860434613E-3</v>
      </c>
      <c r="O19">
        <v>1.8995940417637E-3</v>
      </c>
      <c r="P19">
        <v>5.2551934405176536E-3</v>
      </c>
      <c r="Q19">
        <v>1.81398430364945E-3</v>
      </c>
      <c r="R19">
        <v>6.0232688630883456E-3</v>
      </c>
      <c r="S19">
        <v>2.3359349061019621E-2</v>
      </c>
      <c r="T19">
        <v>1.6856344071309919E-2</v>
      </c>
      <c r="U19">
        <v>2.0466590333108971E-2</v>
      </c>
      <c r="V19">
        <v>6.1508412689224419E-2</v>
      </c>
      <c r="W19">
        <v>0.20387833329477331</v>
      </c>
      <c r="X19">
        <v>1.445717948407226E-3</v>
      </c>
      <c r="Y19">
        <v>1.0841899248645189E-3</v>
      </c>
      <c r="Z19">
        <v>5.3322975398436882E-2</v>
      </c>
      <c r="AA19">
        <v>7.6225668728189339E-2</v>
      </c>
      <c r="AB19">
        <v>3.736163967353875E-4</v>
      </c>
      <c r="AC19">
        <v>0.29203909232206332</v>
      </c>
      <c r="AD19">
        <v>0.28569269055936769</v>
      </c>
      <c r="AE19">
        <v>1.125279272759851E-2</v>
      </c>
      <c r="AF19">
        <v>7.7226564155150362E-2</v>
      </c>
      <c r="AG19">
        <v>6.7104594634759041</v>
      </c>
      <c r="AH19">
        <v>0.1991658450411336</v>
      </c>
      <c r="AI19">
        <v>9.35706731882823E-2</v>
      </c>
      <c r="AJ19">
        <v>0.39389929147823421</v>
      </c>
      <c r="AK19">
        <v>0.22852878000289559</v>
      </c>
      <c r="AL19">
        <v>0.41967338216201172</v>
      </c>
      <c r="AM19">
        <v>0.42555510435519261</v>
      </c>
      <c r="AN19">
        <v>3.4123909151959439E-2</v>
      </c>
    </row>
    <row r="20" spans="1:40" x14ac:dyDescent="0.45">
      <c r="A20" s="1" t="s">
        <v>449</v>
      </c>
      <c r="B20">
        <v>0.91770025927880283</v>
      </c>
      <c r="C20">
        <v>9.6252338882403254E-2</v>
      </c>
      <c r="D20">
        <v>2.868311640983218E-2</v>
      </c>
      <c r="E20">
        <v>3.931821265064714</v>
      </c>
      <c r="F20">
        <v>0.50433365623916016</v>
      </c>
      <c r="G20">
        <v>0.51281781996104936</v>
      </c>
      <c r="H20">
        <v>0.42218496611233342</v>
      </c>
      <c r="I20">
        <v>6.8495633911054565E-2</v>
      </c>
      <c r="J20">
        <v>0.2294335147017881</v>
      </c>
      <c r="K20">
        <v>2.5483668059025799E-2</v>
      </c>
      <c r="L20">
        <v>0.20805964781908309</v>
      </c>
      <c r="M20">
        <v>0.70945136669938902</v>
      </c>
      <c r="N20">
        <v>9.7884697718798458E-2</v>
      </c>
      <c r="O20">
        <v>0.14927532036015409</v>
      </c>
      <c r="P20">
        <v>0.22783883515799999</v>
      </c>
      <c r="Q20">
        <v>9.857136690481258E-2</v>
      </c>
      <c r="R20">
        <v>9.7650208404010161E-2</v>
      </c>
      <c r="S20">
        <v>0.84016932636796537</v>
      </c>
      <c r="T20">
        <v>0.1105205492821292</v>
      </c>
      <c r="U20">
        <v>0.38123705661954632</v>
      </c>
      <c r="V20">
        <v>0.35492282534303538</v>
      </c>
      <c r="W20">
        <v>0.66546155918957794</v>
      </c>
      <c r="X20">
        <v>3.9521896568108263E-3</v>
      </c>
      <c r="Y20">
        <v>8.189647633042875E-2</v>
      </c>
      <c r="Z20">
        <v>0.11838450211661269</v>
      </c>
      <c r="AA20">
        <v>0.84873794882752485</v>
      </c>
      <c r="AB20">
        <v>8.6766602262512565E-3</v>
      </c>
      <c r="AC20">
        <v>0.57564083124346721</v>
      </c>
      <c r="AD20">
        <v>0.18423155371178529</v>
      </c>
      <c r="AE20">
        <v>0.1639933794873262</v>
      </c>
      <c r="AF20">
        <v>9.2842631587502139E-2</v>
      </c>
      <c r="AG20">
        <v>0.68954018566672326</v>
      </c>
      <c r="AH20">
        <v>1.1575772041579599</v>
      </c>
      <c r="AI20">
        <v>0.1612244775311559</v>
      </c>
      <c r="AJ20">
        <v>2.0830266000247861</v>
      </c>
      <c r="AK20">
        <v>0.62010919470941228</v>
      </c>
      <c r="AL20">
        <v>6.240922188731739</v>
      </c>
      <c r="AM20">
        <v>0.3980925508142662</v>
      </c>
      <c r="AN20">
        <v>0.10203528698786329</v>
      </c>
    </row>
    <row r="21" spans="1:40" x14ac:dyDescent="0.45">
      <c r="A21" s="1" t="s">
        <v>450</v>
      </c>
      <c r="B21">
        <v>3.9815784068053071</v>
      </c>
      <c r="C21">
        <v>0.3646954364167091</v>
      </c>
      <c r="D21">
        <v>0.12562487265626671</v>
      </c>
      <c r="E21">
        <v>2.2575017161708379E-2</v>
      </c>
      <c r="F21">
        <v>116.4822380646992</v>
      </c>
      <c r="G21">
        <v>6.8969234078543771</v>
      </c>
      <c r="H21">
        <v>4.3462660766840626</v>
      </c>
      <c r="I21">
        <v>0.5488514450590809</v>
      </c>
      <c r="J21">
        <v>0.3662243738576611</v>
      </c>
      <c r="K21">
        <v>8.1002086711628452E-2</v>
      </c>
      <c r="L21">
        <v>0.58172656204529982</v>
      </c>
      <c r="M21">
        <v>77.709012601631784</v>
      </c>
      <c r="N21">
        <v>106.6128521869514</v>
      </c>
      <c r="O21">
        <v>0.1566152125601819</v>
      </c>
      <c r="P21">
        <v>0.57927699755119555</v>
      </c>
      <c r="Q21">
        <v>0.25021972274597332</v>
      </c>
      <c r="R21">
        <v>1.8936212749308079</v>
      </c>
      <c r="S21">
        <v>1.549479610765959</v>
      </c>
      <c r="T21">
        <v>0.49902257904479991</v>
      </c>
      <c r="U21">
        <v>2.9729597346025791</v>
      </c>
      <c r="V21">
        <v>1.4756498124403279</v>
      </c>
      <c r="W21">
        <v>3.6493842395253981</v>
      </c>
      <c r="X21">
        <v>1.9063115855248731E-2</v>
      </c>
      <c r="Y21">
        <v>0.12727835494582129</v>
      </c>
      <c r="Z21">
        <v>0.58574730862765956</v>
      </c>
      <c r="AA21">
        <v>1.3093757008176681</v>
      </c>
      <c r="AB21">
        <v>5.2054324932231277E-2</v>
      </c>
      <c r="AC21">
        <v>9.3235663869750045</v>
      </c>
      <c r="AD21">
        <v>1.028034806745753</v>
      </c>
      <c r="AE21">
        <v>0.50541542953934615</v>
      </c>
      <c r="AF21">
        <v>0.71517075717094014</v>
      </c>
      <c r="AG21">
        <v>4.2776407980999007</v>
      </c>
      <c r="AH21">
        <v>6.8530001726953653</v>
      </c>
      <c r="AI21">
        <v>0.78828746410161921</v>
      </c>
      <c r="AJ21">
        <v>8.471921490182492</v>
      </c>
      <c r="AK21">
        <v>2.4597623812827289</v>
      </c>
      <c r="AL21">
        <v>31.34836001957995</v>
      </c>
      <c r="AM21">
        <v>1.243512182956146</v>
      </c>
      <c r="AN21">
        <v>2.67491588775929</v>
      </c>
    </row>
    <row r="22" spans="1:40" x14ac:dyDescent="0.45">
      <c r="A22" s="1" t="s">
        <v>451</v>
      </c>
      <c r="B22">
        <v>0.7602939972729762</v>
      </c>
      <c r="C22">
        <v>7.4784996065072065E-2</v>
      </c>
      <c r="D22">
        <v>2.2920737276388169E-2</v>
      </c>
      <c r="E22">
        <v>2.9595489220156932E-3</v>
      </c>
      <c r="F22">
        <v>414.49864484140733</v>
      </c>
      <c r="G22">
        <v>1.559400057071594</v>
      </c>
      <c r="H22">
        <v>1.239824871673624</v>
      </c>
      <c r="I22">
        <v>7.8643355421049693E-2</v>
      </c>
      <c r="J22">
        <v>0.17727391589430769</v>
      </c>
      <c r="K22">
        <v>3.1894726449215573E-2</v>
      </c>
      <c r="L22">
        <v>0.1028918202321685</v>
      </c>
      <c r="M22">
        <v>1.0373413320776139</v>
      </c>
      <c r="N22">
        <v>1.0584732489230799</v>
      </c>
      <c r="O22">
        <v>2.5456650227087669E-2</v>
      </c>
      <c r="P22">
        <v>9.2854089840968351E-2</v>
      </c>
      <c r="Q22">
        <v>2.7733496552264581E-2</v>
      </c>
      <c r="R22">
        <v>0.1008094200387785</v>
      </c>
      <c r="S22">
        <v>0.62031674899852918</v>
      </c>
      <c r="T22">
        <v>0.1479429674160932</v>
      </c>
      <c r="U22">
        <v>0.21639881869312649</v>
      </c>
      <c r="V22">
        <v>0.25404504827775332</v>
      </c>
      <c r="W22">
        <v>2.2190273450625622</v>
      </c>
      <c r="X22">
        <v>4.0537099481145417E-3</v>
      </c>
      <c r="Y22">
        <v>2.5366980198697309E-2</v>
      </c>
      <c r="Z22">
        <v>9.8621698074299019E-2</v>
      </c>
      <c r="AA22">
        <v>0.28940161912258677</v>
      </c>
      <c r="AB22">
        <v>5.5450500889069158E-3</v>
      </c>
      <c r="AC22">
        <v>0.53534062668347782</v>
      </c>
      <c r="AD22">
        <v>0.2009651648105607</v>
      </c>
      <c r="AE22">
        <v>0.12109148592288151</v>
      </c>
      <c r="AF22">
        <v>9.6673963843603827E-2</v>
      </c>
      <c r="AG22">
        <v>0.97267456424857668</v>
      </c>
      <c r="AH22">
        <v>1.1886191780372519</v>
      </c>
      <c r="AI22">
        <v>0.15819153529879271</v>
      </c>
      <c r="AJ22">
        <v>2.2089806998318942</v>
      </c>
      <c r="AK22">
        <v>0.5808678255450791</v>
      </c>
      <c r="AL22">
        <v>4.1351846903735172</v>
      </c>
      <c r="AM22">
        <v>0.5313111447069625</v>
      </c>
      <c r="AN22">
        <v>7.1937319414282955E-2</v>
      </c>
    </row>
    <row r="23" spans="1:40" x14ac:dyDescent="0.45">
      <c r="A23" s="1" t="s">
        <v>452</v>
      </c>
      <c r="B23">
        <v>0.34969454794021082</v>
      </c>
      <c r="C23">
        <v>3.2013034556780978E-2</v>
      </c>
      <c r="D23">
        <v>9.3373578969764646E-3</v>
      </c>
      <c r="E23">
        <v>1.066231644246723E-3</v>
      </c>
      <c r="F23">
        <v>1.61505421099104</v>
      </c>
      <c r="G23">
        <v>46.50991985206845</v>
      </c>
      <c r="H23">
        <v>0.10439422007621429</v>
      </c>
      <c r="I23">
        <v>1.9074022953146589E-2</v>
      </c>
      <c r="J23">
        <v>0.18333714105784951</v>
      </c>
      <c r="K23">
        <v>5.760814267627817E-3</v>
      </c>
      <c r="L23">
        <v>3.5424085636695288E-2</v>
      </c>
      <c r="M23">
        <v>0.72357522967883692</v>
      </c>
      <c r="N23">
        <v>0.15399922914131309</v>
      </c>
      <c r="O23">
        <v>1.847682897638582E-2</v>
      </c>
      <c r="P23">
        <v>4.7155545999064012E-2</v>
      </c>
      <c r="Q23">
        <v>1.816097101460094E-2</v>
      </c>
      <c r="R23">
        <v>0.34822980331972658</v>
      </c>
      <c r="S23">
        <v>0.64345273269209935</v>
      </c>
      <c r="T23">
        <v>8.2935122491596E-2</v>
      </c>
      <c r="U23">
        <v>0.22324039215105329</v>
      </c>
      <c r="V23">
        <v>0.16815942302688339</v>
      </c>
      <c r="W23">
        <v>0.21550174078307219</v>
      </c>
      <c r="X23">
        <v>1.186499145537156E-3</v>
      </c>
      <c r="Y23">
        <v>1.7858601736015028E-2</v>
      </c>
      <c r="Z23">
        <v>3.7525227325414891E-2</v>
      </c>
      <c r="AA23">
        <v>0.21337059330337699</v>
      </c>
      <c r="AB23">
        <v>4.7707197176146861E-3</v>
      </c>
      <c r="AC23">
        <v>2.5602703731232892</v>
      </c>
      <c r="AD23">
        <v>6.3431765744478494E-2</v>
      </c>
      <c r="AE23">
        <v>0.11756823808420119</v>
      </c>
      <c r="AF23">
        <v>0.14151610402872511</v>
      </c>
      <c r="AG23">
        <v>0.2235030777046145</v>
      </c>
      <c r="AH23">
        <v>8.3886308474281819</v>
      </c>
      <c r="AI23">
        <v>0.17586707231419341</v>
      </c>
      <c r="AJ23">
        <v>1.375338621494359</v>
      </c>
      <c r="AK23">
        <v>0.44668212942785762</v>
      </c>
      <c r="AL23">
        <v>1.369782559735246</v>
      </c>
      <c r="AM23">
        <v>0.109713564466623</v>
      </c>
      <c r="AN23">
        <v>2.7676033528820951E-2</v>
      </c>
    </row>
    <row r="24" spans="1:40" x14ac:dyDescent="0.45">
      <c r="A24" s="1" t="s">
        <v>453</v>
      </c>
      <c r="B24">
        <v>5.5319800302264861</v>
      </c>
      <c r="C24">
        <v>0.65743939463793544</v>
      </c>
      <c r="D24">
        <v>0.23436598291491681</v>
      </c>
      <c r="E24">
        <v>4.0482852579505027E-2</v>
      </c>
      <c r="F24">
        <v>2.2983118602236638</v>
      </c>
      <c r="G24">
        <v>0.64987014989154679</v>
      </c>
      <c r="H24">
        <v>19.257009549624691</v>
      </c>
      <c r="I24">
        <v>4.0042059296666608</v>
      </c>
      <c r="J24">
        <v>11.435684535123871</v>
      </c>
      <c r="K24">
        <v>0.36134591648137548</v>
      </c>
      <c r="L24">
        <v>2.5411318706689068</v>
      </c>
      <c r="M24">
        <v>24.494906734988181</v>
      </c>
      <c r="N24">
        <v>0.41043625623419699</v>
      </c>
      <c r="O24">
        <v>0.3910265440709571</v>
      </c>
      <c r="P24">
        <v>1.4659741848872321</v>
      </c>
      <c r="Q24">
        <v>0.68481542015380847</v>
      </c>
      <c r="R24">
        <v>0.3401156788105954</v>
      </c>
      <c r="S24">
        <v>2.388125199145855</v>
      </c>
      <c r="T24">
        <v>0.37218407859290908</v>
      </c>
      <c r="U24">
        <v>2.5166073487704699</v>
      </c>
      <c r="V24">
        <v>2.1216101121778572</v>
      </c>
      <c r="W24">
        <v>5.1101204667184614</v>
      </c>
      <c r="X24">
        <v>3.1707064963217207E-2</v>
      </c>
      <c r="Y24">
        <v>0.1073546864153047</v>
      </c>
      <c r="Z24">
        <v>0.9308905961825753</v>
      </c>
      <c r="AA24">
        <v>1.253182526633829</v>
      </c>
      <c r="AB24">
        <v>9.8315870415131484E-2</v>
      </c>
      <c r="AC24">
        <v>5.3668892168190956</v>
      </c>
      <c r="AD24">
        <v>2.60241564078868</v>
      </c>
      <c r="AE24">
        <v>13.401597576367161</v>
      </c>
      <c r="AF24">
        <v>2.4001340302377958</v>
      </c>
      <c r="AG24">
        <v>12.45330610270784</v>
      </c>
      <c r="AH24">
        <v>41.652236300438283</v>
      </c>
      <c r="AI24">
        <v>2.321997539923176</v>
      </c>
      <c r="AJ24">
        <v>13.75014906199201</v>
      </c>
      <c r="AK24">
        <v>7.3038589349412844</v>
      </c>
      <c r="AL24">
        <v>159.09634839122529</v>
      </c>
      <c r="AM24">
        <v>6.8718508675049641</v>
      </c>
      <c r="AN24">
        <v>2.2610071042431001</v>
      </c>
    </row>
    <row r="25" spans="1:40" x14ac:dyDescent="0.45">
      <c r="A25" s="1" t="s">
        <v>454</v>
      </c>
      <c r="B25">
        <v>39.297481885339877</v>
      </c>
      <c r="C25">
        <v>3.3345736058139459</v>
      </c>
      <c r="D25">
        <v>1.8965476618208299</v>
      </c>
      <c r="E25">
        <v>1.133830849956845</v>
      </c>
      <c r="F25">
        <v>8.9123241527448798</v>
      </c>
      <c r="G25">
        <v>6.1426819934271952</v>
      </c>
      <c r="H25">
        <v>16.984176424089199</v>
      </c>
      <c r="I25">
        <v>2.37203126648649</v>
      </c>
      <c r="J25">
        <v>3.4616964131147689</v>
      </c>
      <c r="K25">
        <v>0.57701207454541492</v>
      </c>
      <c r="L25">
        <v>2.9860568590832322</v>
      </c>
      <c r="M25">
        <v>7.733475924810735</v>
      </c>
      <c r="N25">
        <v>1.725922031381617</v>
      </c>
      <c r="O25">
        <v>0.54928445051562658</v>
      </c>
      <c r="P25">
        <v>2.3842966319478571</v>
      </c>
      <c r="Q25">
        <v>0.5536727071675881</v>
      </c>
      <c r="R25">
        <v>1.845410264884598</v>
      </c>
      <c r="S25">
        <v>4.0462306599944062</v>
      </c>
      <c r="T25">
        <v>2.2445067920192052</v>
      </c>
      <c r="U25">
        <v>3.628859983315555</v>
      </c>
      <c r="V25">
        <v>5.8507086688616461</v>
      </c>
      <c r="W25">
        <v>16.389250080976069</v>
      </c>
      <c r="X25">
        <v>0.124029771754731</v>
      </c>
      <c r="Y25">
        <v>0.52108561809172316</v>
      </c>
      <c r="Z25">
        <v>2.8160457602272748</v>
      </c>
      <c r="AA25">
        <v>5.8311321023450926</v>
      </c>
      <c r="AB25">
        <v>7.1770063823801786E-2</v>
      </c>
      <c r="AC25">
        <v>14.05689400597824</v>
      </c>
      <c r="AD25">
        <v>11.33153291710345</v>
      </c>
      <c r="AE25">
        <v>12.149711510453381</v>
      </c>
      <c r="AF25">
        <v>9.9238406786515636</v>
      </c>
      <c r="AG25">
        <v>32.169642097673353</v>
      </c>
      <c r="AH25">
        <v>74.58360021627189</v>
      </c>
      <c r="AI25">
        <v>9.1290728456059362</v>
      </c>
      <c r="AJ25">
        <v>58.790164748427962</v>
      </c>
      <c r="AK25">
        <v>27.943959099272139</v>
      </c>
      <c r="AL25">
        <v>67.976485492057307</v>
      </c>
      <c r="AM25">
        <v>2.3319649668654638</v>
      </c>
      <c r="AN25">
        <v>3.7844318286685881</v>
      </c>
    </row>
    <row r="26" spans="1:40" x14ac:dyDescent="0.45">
      <c r="A26" s="1" t="s">
        <v>455</v>
      </c>
      <c r="B26">
        <v>2.1916207284149771</v>
      </c>
      <c r="C26">
        <v>0.21965964186464421</v>
      </c>
      <c r="D26">
        <v>0.1137584099006127</v>
      </c>
      <c r="E26">
        <v>3.9495718355805898E-2</v>
      </c>
      <c r="F26">
        <v>0.70176710202419512</v>
      </c>
      <c r="G26">
        <v>0.20411511018533571</v>
      </c>
      <c r="H26">
        <v>3.0436772559382601</v>
      </c>
      <c r="I26">
        <v>0.50110262512450443</v>
      </c>
      <c r="J26">
        <v>0.1132306693430906</v>
      </c>
      <c r="K26">
        <v>7.8935888801314247E-2</v>
      </c>
      <c r="L26">
        <v>0.4077456994849436</v>
      </c>
      <c r="M26">
        <v>0.75386435769587679</v>
      </c>
      <c r="N26">
        <v>0.13415240466335829</v>
      </c>
      <c r="O26">
        <v>6.7923917384655225E-2</v>
      </c>
      <c r="P26">
        <v>0.16617954731666129</v>
      </c>
      <c r="Q26">
        <v>6.5714789971130921E-2</v>
      </c>
      <c r="R26">
        <v>0.14503870745976841</v>
      </c>
      <c r="S26">
        <v>0.44944953635393792</v>
      </c>
      <c r="T26">
        <v>0.35431142532628329</v>
      </c>
      <c r="U26">
        <v>0.88548091811601759</v>
      </c>
      <c r="V26">
        <v>1.2746425833152839</v>
      </c>
      <c r="W26">
        <v>2.677739837921556</v>
      </c>
      <c r="X26">
        <v>2.3036419153927731E-2</v>
      </c>
      <c r="Y26">
        <v>5.94881031717273E-2</v>
      </c>
      <c r="Z26">
        <v>0.70341956122630334</v>
      </c>
      <c r="AA26">
        <v>0.76020701865822593</v>
      </c>
      <c r="AB26">
        <v>1.401669085565355E-2</v>
      </c>
      <c r="AC26">
        <v>14.816245380534649</v>
      </c>
      <c r="AD26">
        <v>2.392739049749808</v>
      </c>
      <c r="AE26">
        <v>0.89528112419478678</v>
      </c>
      <c r="AF26">
        <v>2.179755609900873</v>
      </c>
      <c r="AG26">
        <v>3.3748141366721982</v>
      </c>
      <c r="AH26">
        <v>6.5142997785055829</v>
      </c>
      <c r="AI26">
        <v>1.7695852480926919</v>
      </c>
      <c r="AJ26">
        <v>10.25177345421729</v>
      </c>
      <c r="AK26">
        <v>5.1263042173075277</v>
      </c>
      <c r="AL26">
        <v>12.18502469775949</v>
      </c>
      <c r="AM26">
        <v>0.42016418861584132</v>
      </c>
      <c r="AN26">
        <v>0.56739532151986605</v>
      </c>
    </row>
    <row r="27" spans="1:40" x14ac:dyDescent="0.45">
      <c r="A27" s="1" t="s">
        <v>456</v>
      </c>
      <c r="B27">
        <v>75.726660697261252</v>
      </c>
      <c r="C27">
        <v>6.476768462208387</v>
      </c>
      <c r="D27">
        <v>3.1938083104662049</v>
      </c>
      <c r="E27">
        <v>0.28446835368891471</v>
      </c>
      <c r="F27">
        <v>17.89654574567426</v>
      </c>
      <c r="G27">
        <v>6.9505484192792073</v>
      </c>
      <c r="H27">
        <v>56.313579086165959</v>
      </c>
      <c r="I27">
        <v>10.50646486616851</v>
      </c>
      <c r="J27">
        <v>8.7922980486407045</v>
      </c>
      <c r="K27">
        <v>4.6395350808803766</v>
      </c>
      <c r="L27">
        <v>32.029117589069827</v>
      </c>
      <c r="M27">
        <v>15.802421636479069</v>
      </c>
      <c r="N27">
        <v>4.1892352601174654</v>
      </c>
      <c r="O27">
        <v>2.316953946988078</v>
      </c>
      <c r="P27">
        <v>9.3883640523334648</v>
      </c>
      <c r="Q27">
        <v>2.3403655862785611</v>
      </c>
      <c r="R27">
        <v>4.7464617525507506</v>
      </c>
      <c r="S27">
        <v>33.472634945827203</v>
      </c>
      <c r="T27">
        <v>6.1540611407453802</v>
      </c>
      <c r="U27">
        <v>16.205808784106889</v>
      </c>
      <c r="V27">
        <v>769.61810841863246</v>
      </c>
      <c r="W27">
        <v>401.33210924726581</v>
      </c>
      <c r="X27">
        <v>1.29846010515475</v>
      </c>
      <c r="Y27">
        <v>1.31306086808356</v>
      </c>
      <c r="Z27">
        <v>24.64731855940131</v>
      </c>
      <c r="AA27">
        <v>16.68778513319609</v>
      </c>
      <c r="AB27">
        <v>0.31838416770505779</v>
      </c>
      <c r="AC27">
        <v>21.31567737286294</v>
      </c>
      <c r="AD27">
        <v>24.248779972452731</v>
      </c>
      <c r="AE27">
        <v>7.2004111151766033</v>
      </c>
      <c r="AF27">
        <v>11.73335811253898</v>
      </c>
      <c r="AG27">
        <v>94.081352949140737</v>
      </c>
      <c r="AH27">
        <v>73.311419387339313</v>
      </c>
      <c r="AI27">
        <v>16.872078010657638</v>
      </c>
      <c r="AJ27">
        <v>147.68555175805619</v>
      </c>
      <c r="AK27">
        <v>64.126800787639638</v>
      </c>
      <c r="AL27">
        <v>246.7710305452442</v>
      </c>
      <c r="AM27">
        <v>89.742484642797876</v>
      </c>
      <c r="AN27">
        <v>30.956530404286831</v>
      </c>
    </row>
    <row r="28" spans="1:40" x14ac:dyDescent="0.45">
      <c r="A28" s="1" t="s">
        <v>457</v>
      </c>
      <c r="B28">
        <v>4.594821662119843</v>
      </c>
      <c r="C28">
        <v>0.42021692227023361</v>
      </c>
      <c r="D28">
        <v>0.1589937668698804</v>
      </c>
      <c r="E28">
        <v>2.406994412773614E-2</v>
      </c>
      <c r="F28">
        <v>4.0518716170250579</v>
      </c>
      <c r="G28">
        <v>1.4087065508173999</v>
      </c>
      <c r="H28">
        <v>1.9053946845603229</v>
      </c>
      <c r="I28">
        <v>0.33540356356856132</v>
      </c>
      <c r="J28">
        <v>2.9777833800725948</v>
      </c>
      <c r="K28">
        <v>8.4534992564126554E-2</v>
      </c>
      <c r="L28">
        <v>0.58200687305539367</v>
      </c>
      <c r="M28">
        <v>2.3258899756732112</v>
      </c>
      <c r="N28">
        <v>1.102985182261492</v>
      </c>
      <c r="O28">
        <v>0.18868595280510411</v>
      </c>
      <c r="P28">
        <v>0.87508101832609575</v>
      </c>
      <c r="Q28">
        <v>0.40606197432307811</v>
      </c>
      <c r="R28">
        <v>1.1911284508932281</v>
      </c>
      <c r="S28">
        <v>9.6384247638146157</v>
      </c>
      <c r="T28">
        <v>1.333863458656287</v>
      </c>
      <c r="U28">
        <v>1.8023446518643489</v>
      </c>
      <c r="V28">
        <v>2.7010629787810339</v>
      </c>
      <c r="W28">
        <v>2.8653805935535339</v>
      </c>
      <c r="X28">
        <v>1.8929621615674689E-2</v>
      </c>
      <c r="Y28">
        <v>0.21998173562833451</v>
      </c>
      <c r="Z28">
        <v>0.71812615870776431</v>
      </c>
      <c r="AA28">
        <v>2.794837432782503</v>
      </c>
      <c r="AB28">
        <v>2.3281587068951309E-2</v>
      </c>
      <c r="AC28">
        <v>4.2166939970400046</v>
      </c>
      <c r="AD28">
        <v>0.88508354071328887</v>
      </c>
      <c r="AE28">
        <v>1.942668592842697</v>
      </c>
      <c r="AF28">
        <v>0.67440445005151972</v>
      </c>
      <c r="AG28">
        <v>2.9181744847454349</v>
      </c>
      <c r="AH28">
        <v>8.3674279501886595</v>
      </c>
      <c r="AI28">
        <v>1.442707969647324</v>
      </c>
      <c r="AJ28">
        <v>20.29045328926227</v>
      </c>
      <c r="AK28">
        <v>4.8532564324341578</v>
      </c>
      <c r="AL28">
        <v>16.760139838490218</v>
      </c>
      <c r="AM28">
        <v>1.5519961027432889</v>
      </c>
      <c r="AN28">
        <v>1.0676124192518071</v>
      </c>
    </row>
    <row r="29" spans="1:40" x14ac:dyDescent="0.45">
      <c r="A29" s="1" t="s">
        <v>458</v>
      </c>
      <c r="B29">
        <v>4.0734689067607794</v>
      </c>
      <c r="C29">
        <v>0.36110643772383222</v>
      </c>
      <c r="D29">
        <v>0.13487854652653961</v>
      </c>
      <c r="E29">
        <v>1.9585121793294909E-2</v>
      </c>
      <c r="F29">
        <v>3.6303087224192119</v>
      </c>
      <c r="G29">
        <v>1.2118812485139161</v>
      </c>
      <c r="H29">
        <v>1.8252704060607929</v>
      </c>
      <c r="I29">
        <v>0.2379651187902552</v>
      </c>
      <c r="J29">
        <v>2.5453731375515112</v>
      </c>
      <c r="K29">
        <v>7.4519200561573934E-2</v>
      </c>
      <c r="L29">
        <v>0.47088244970872561</v>
      </c>
      <c r="M29">
        <v>1.980171627488901</v>
      </c>
      <c r="N29">
        <v>0.94898027142299246</v>
      </c>
      <c r="O29">
        <v>0.16205580582691659</v>
      </c>
      <c r="P29">
        <v>0.70722538136637425</v>
      </c>
      <c r="Q29">
        <v>0.31582852315133242</v>
      </c>
      <c r="R29">
        <v>2.0769618895561499</v>
      </c>
      <c r="S29">
        <v>8.3497292117968698</v>
      </c>
      <c r="T29">
        <v>1.1633139982882199</v>
      </c>
      <c r="U29">
        <v>1.4798393319646841</v>
      </c>
      <c r="V29">
        <v>2.3200681025764802</v>
      </c>
      <c r="W29">
        <v>2.3990220757456551</v>
      </c>
      <c r="X29">
        <v>1.6172039484468839E-2</v>
      </c>
      <c r="Y29">
        <v>0.18949781557666531</v>
      </c>
      <c r="Z29">
        <v>0.61038898222249716</v>
      </c>
      <c r="AA29">
        <v>2.398450294190464</v>
      </c>
      <c r="AB29">
        <v>1.9459166994432339E-2</v>
      </c>
      <c r="AC29">
        <v>3.5827034571996199</v>
      </c>
      <c r="AD29">
        <v>0.93558374297802849</v>
      </c>
      <c r="AE29">
        <v>1.5649141574217249</v>
      </c>
      <c r="AF29">
        <v>0.85801869331815783</v>
      </c>
      <c r="AG29">
        <v>3.1489963955925302</v>
      </c>
      <c r="AH29">
        <v>11.63552004094535</v>
      </c>
      <c r="AI29">
        <v>1.545588864329734</v>
      </c>
      <c r="AJ29">
        <v>17.980510370921809</v>
      </c>
      <c r="AK29">
        <v>5.0337921045126359</v>
      </c>
      <c r="AL29">
        <v>12.10209373665459</v>
      </c>
      <c r="AM29">
        <v>1.332741522506713</v>
      </c>
      <c r="AN29">
        <v>0.958124433483178</v>
      </c>
    </row>
    <row r="30" spans="1:40" x14ac:dyDescent="0.45">
      <c r="A30" s="1" t="s">
        <v>459</v>
      </c>
      <c r="B30">
        <v>7.5755314601278503</v>
      </c>
      <c r="C30">
        <v>0.68655571591961562</v>
      </c>
      <c r="D30">
        <v>0.26046529342209579</v>
      </c>
      <c r="E30">
        <v>3.7811860745947987E-2</v>
      </c>
      <c r="F30">
        <v>6.4238823791813111</v>
      </c>
      <c r="G30">
        <v>2.2590453074878281</v>
      </c>
      <c r="H30">
        <v>3.393351472770286</v>
      </c>
      <c r="I30">
        <v>0.51418657634180054</v>
      </c>
      <c r="J30">
        <v>4.6837268148884004</v>
      </c>
      <c r="K30">
        <v>0.14027265717581111</v>
      </c>
      <c r="L30">
        <v>0.94667402761827657</v>
      </c>
      <c r="M30">
        <v>3.673707132927762</v>
      </c>
      <c r="N30">
        <v>1.765057092982472</v>
      </c>
      <c r="O30">
        <v>0.29769507435073278</v>
      </c>
      <c r="P30">
        <v>1.360002773719406</v>
      </c>
      <c r="Q30">
        <v>0.58911997005123973</v>
      </c>
      <c r="R30">
        <v>1.9296052079836079</v>
      </c>
      <c r="S30">
        <v>15.553864336211049</v>
      </c>
      <c r="T30">
        <v>2.117035648338077</v>
      </c>
      <c r="U30">
        <v>2.7388718860930248</v>
      </c>
      <c r="V30">
        <v>4.302777877750251</v>
      </c>
      <c r="W30">
        <v>4.828773202691746</v>
      </c>
      <c r="X30">
        <v>3.0030912647119538E-2</v>
      </c>
      <c r="Y30">
        <v>0.348293177900796</v>
      </c>
      <c r="Z30">
        <v>1.131470739670285</v>
      </c>
      <c r="AA30">
        <v>4.4322023587302724</v>
      </c>
      <c r="AB30">
        <v>3.6092783978814401E-2</v>
      </c>
      <c r="AC30">
        <v>6.5983917434867427</v>
      </c>
      <c r="AD30">
        <v>1.3577529119025009</v>
      </c>
      <c r="AE30">
        <v>2.9561918383768102</v>
      </c>
      <c r="AF30">
        <v>0.99094613298611478</v>
      </c>
      <c r="AG30">
        <v>5.0281780374404521</v>
      </c>
      <c r="AH30">
        <v>13.355443003722799</v>
      </c>
      <c r="AI30">
        <v>2.271675749366691</v>
      </c>
      <c r="AJ30">
        <v>32.191408488337927</v>
      </c>
      <c r="AK30">
        <v>7.4856736195904974</v>
      </c>
      <c r="AL30">
        <v>25.853420865049578</v>
      </c>
      <c r="AM30">
        <v>2.4511388102544962</v>
      </c>
      <c r="AN30">
        <v>2.666267789974583</v>
      </c>
    </row>
    <row r="31" spans="1:40" x14ac:dyDescent="0.45">
      <c r="A31" s="1" t="s">
        <v>460</v>
      </c>
      <c r="B31">
        <v>28.71231317984093</v>
      </c>
      <c r="C31">
        <v>1.4771810871760991</v>
      </c>
      <c r="D31">
        <v>0.42652114937868502</v>
      </c>
      <c r="E31">
        <v>8.1589642547805832E-2</v>
      </c>
      <c r="F31">
        <v>6.0650314982550544</v>
      </c>
      <c r="G31">
        <v>2.1582411331334561</v>
      </c>
      <c r="H31">
        <v>11.600271416310299</v>
      </c>
      <c r="I31">
        <v>0.94772143818246612</v>
      </c>
      <c r="J31">
        <v>4.319053322326007</v>
      </c>
      <c r="K31">
        <v>3.198055769425578</v>
      </c>
      <c r="L31">
        <v>7.2644594560494404</v>
      </c>
      <c r="M31">
        <v>3.5890422770662291</v>
      </c>
      <c r="N31">
        <v>1.632303737000377</v>
      </c>
      <c r="O31">
        <v>0.52804625009777051</v>
      </c>
      <c r="P31">
        <v>2.166534881095401</v>
      </c>
      <c r="Q31">
        <v>0.88114380430132555</v>
      </c>
      <c r="R31">
        <v>1.9079145591354689</v>
      </c>
      <c r="S31">
        <v>14.260472925898391</v>
      </c>
      <c r="T31">
        <v>2.2901309858186649</v>
      </c>
      <c r="U31">
        <v>2.9825791250672791</v>
      </c>
      <c r="V31">
        <v>4.7968271923888128</v>
      </c>
      <c r="W31">
        <v>7.1815581940395461</v>
      </c>
      <c r="X31">
        <v>3.5448124645112968E-2</v>
      </c>
      <c r="Y31">
        <v>0.32593227683389758</v>
      </c>
      <c r="Z31">
        <v>1.2463747411418431</v>
      </c>
      <c r="AA31">
        <v>4.2095747675922004</v>
      </c>
      <c r="AB31">
        <v>4.2803302487272238E-2</v>
      </c>
      <c r="AC31">
        <v>15.58823820042543</v>
      </c>
      <c r="AD31">
        <v>2.447671520300827</v>
      </c>
      <c r="AE31">
        <v>2.7931390052236962</v>
      </c>
      <c r="AF31">
        <v>1.337735820975934</v>
      </c>
      <c r="AG31">
        <v>12.508873030357501</v>
      </c>
      <c r="AH31">
        <v>14.824530126096221</v>
      </c>
      <c r="AI31">
        <v>2.86077978840928</v>
      </c>
      <c r="AJ31">
        <v>36.344657825238187</v>
      </c>
      <c r="AK31">
        <v>8.9000865221651217</v>
      </c>
      <c r="AL31">
        <v>42.042402054950671</v>
      </c>
      <c r="AM31">
        <v>2.3083939276168941</v>
      </c>
      <c r="AN31">
        <v>15.325272247919489</v>
      </c>
    </row>
    <row r="32" spans="1:40" x14ac:dyDescent="0.45">
      <c r="A32" s="1" t="s">
        <v>461</v>
      </c>
      <c r="B32">
        <v>27.23313989611346</v>
      </c>
      <c r="C32">
        <v>3.768422193815669</v>
      </c>
      <c r="D32">
        <v>1.0766479251435019</v>
      </c>
      <c r="E32">
        <v>0.1175425794731957</v>
      </c>
      <c r="F32">
        <v>16.937756806611659</v>
      </c>
      <c r="G32">
        <v>6.1909702447046664</v>
      </c>
      <c r="H32">
        <v>19.491794518176491</v>
      </c>
      <c r="I32">
        <v>2.866171998995497</v>
      </c>
      <c r="J32">
        <v>12.242539659887891</v>
      </c>
      <c r="K32">
        <v>1.6448255446676989</v>
      </c>
      <c r="L32">
        <v>4.151531663653568</v>
      </c>
      <c r="M32">
        <v>10.542529053960269</v>
      </c>
      <c r="N32">
        <v>4.6626239267143372</v>
      </c>
      <c r="O32">
        <v>0.82344483264855284</v>
      </c>
      <c r="P32">
        <v>3.9941696123761772</v>
      </c>
      <c r="Q32">
        <v>1.7625897204029579</v>
      </c>
      <c r="R32">
        <v>5.2795998730928373</v>
      </c>
      <c r="S32">
        <v>41.371096963279683</v>
      </c>
      <c r="T32">
        <v>5.8287163794386387</v>
      </c>
      <c r="U32">
        <v>8.9168628936515244</v>
      </c>
      <c r="V32">
        <v>13.766219766522759</v>
      </c>
      <c r="W32">
        <v>19.708347812199879</v>
      </c>
      <c r="X32">
        <v>9.7859520600290378E-2</v>
      </c>
      <c r="Y32">
        <v>0.92222382353222665</v>
      </c>
      <c r="Z32">
        <v>3.4138521960174701</v>
      </c>
      <c r="AA32">
        <v>11.74773636510613</v>
      </c>
      <c r="AB32">
        <v>0.120823563016772</v>
      </c>
      <c r="AC32">
        <v>18.83812722384738</v>
      </c>
      <c r="AD32">
        <v>5.2838580623711904</v>
      </c>
      <c r="AE32">
        <v>7.7354421481489766</v>
      </c>
      <c r="AF32">
        <v>3.401738687984869</v>
      </c>
      <c r="AG32">
        <v>25.8474516893002</v>
      </c>
      <c r="AH32">
        <v>39.820851635642761</v>
      </c>
      <c r="AI32">
        <v>7.1736273402592676</v>
      </c>
      <c r="AJ32">
        <v>92.743973808886594</v>
      </c>
      <c r="AK32">
        <v>23.452300213305559</v>
      </c>
      <c r="AL32">
        <v>109.53044569240539</v>
      </c>
      <c r="AM32">
        <v>6.5959947908333749</v>
      </c>
      <c r="AN32">
        <v>32.412815433023752</v>
      </c>
    </row>
    <row r="33" spans="1:40" x14ac:dyDescent="0.45">
      <c r="A33" s="1" t="s">
        <v>462</v>
      </c>
      <c r="B33">
        <v>24.959357342023939</v>
      </c>
      <c r="C33">
        <v>0.46771569999692347</v>
      </c>
      <c r="D33">
        <v>0.17858066588526789</v>
      </c>
      <c r="E33">
        <v>6.1443781335358542E-2</v>
      </c>
      <c r="F33">
        <v>3.0456286929545811</v>
      </c>
      <c r="G33">
        <v>1.053449760742496</v>
      </c>
      <c r="H33">
        <v>4.5907243099758972</v>
      </c>
      <c r="I33">
        <v>0.30002044394228422</v>
      </c>
      <c r="J33">
        <v>2.182512331439352</v>
      </c>
      <c r="K33">
        <v>0.2027449262689508</v>
      </c>
      <c r="L33">
        <v>0.55947638319843063</v>
      </c>
      <c r="M33">
        <v>1.743721017432035</v>
      </c>
      <c r="N33">
        <v>0.83918347176127761</v>
      </c>
      <c r="O33">
        <v>0.14627423921950039</v>
      </c>
      <c r="P33">
        <v>0.63311582185987902</v>
      </c>
      <c r="Q33">
        <v>0.28861954465917578</v>
      </c>
      <c r="R33">
        <v>0.90459547394812789</v>
      </c>
      <c r="S33">
        <v>7.1201277092013902</v>
      </c>
      <c r="T33">
        <v>1.010008909659746</v>
      </c>
      <c r="U33">
        <v>1.3438293561010519</v>
      </c>
      <c r="V33">
        <v>2.1859734282287748</v>
      </c>
      <c r="W33">
        <v>3.0007945896939709</v>
      </c>
      <c r="X33">
        <v>1.6340876343870259E-2</v>
      </c>
      <c r="Y33">
        <v>0.1626588726599634</v>
      </c>
      <c r="Z33">
        <v>0.56515595974327515</v>
      </c>
      <c r="AA33">
        <v>2.1120020784376252</v>
      </c>
      <c r="AB33">
        <v>2.0873811592011932E-2</v>
      </c>
      <c r="AC33">
        <v>10.306774963613419</v>
      </c>
      <c r="AD33">
        <v>0.97999034969456422</v>
      </c>
      <c r="AE33">
        <v>1.396748662866532</v>
      </c>
      <c r="AF33">
        <v>0.63628524379549667</v>
      </c>
      <c r="AG33">
        <v>5.4843324522814934</v>
      </c>
      <c r="AH33">
        <v>6.7097146187047452</v>
      </c>
      <c r="AI33">
        <v>1.312162728180762</v>
      </c>
      <c r="AJ33">
        <v>16.058130848490169</v>
      </c>
      <c r="AK33">
        <v>4.1766883607431824</v>
      </c>
      <c r="AL33">
        <v>18.950445991378661</v>
      </c>
      <c r="AM33">
        <v>1.150449193343613</v>
      </c>
      <c r="AN33">
        <v>1.8898435987512321</v>
      </c>
    </row>
    <row r="34" spans="1:40" x14ac:dyDescent="0.45">
      <c r="A34" s="1" t="s">
        <v>463</v>
      </c>
      <c r="B34">
        <v>16.94347173304994</v>
      </c>
      <c r="C34">
        <v>1.556107840265105</v>
      </c>
      <c r="D34">
        <v>0.57868331750063773</v>
      </c>
      <c r="E34">
        <v>8.2841826045827002E-2</v>
      </c>
      <c r="F34">
        <v>15.21457524630212</v>
      </c>
      <c r="G34">
        <v>5.2772310140892902</v>
      </c>
      <c r="H34">
        <v>5.6907289696638363</v>
      </c>
      <c r="I34">
        <v>0.96771128120145344</v>
      </c>
      <c r="J34">
        <v>11.09523867357114</v>
      </c>
      <c r="K34">
        <v>0.2807255598701186</v>
      </c>
      <c r="L34">
        <v>2.0617683983136379</v>
      </c>
      <c r="M34">
        <v>8.6260660332049159</v>
      </c>
      <c r="N34">
        <v>4.1357668748179872</v>
      </c>
      <c r="O34">
        <v>0.70199883560315701</v>
      </c>
      <c r="P34">
        <v>3.0550025222863209</v>
      </c>
      <c r="Q34">
        <v>1.37041033273651</v>
      </c>
      <c r="R34">
        <v>4.5702283753399122</v>
      </c>
      <c r="S34">
        <v>49.210428216610048</v>
      </c>
      <c r="T34">
        <v>5.199990799431685</v>
      </c>
      <c r="U34">
        <v>6.4027186705365242</v>
      </c>
      <c r="V34">
        <v>9.9406643397380794</v>
      </c>
      <c r="W34">
        <v>10.187882277604791</v>
      </c>
      <c r="X34">
        <v>6.9119875415300167E-2</v>
      </c>
      <c r="Y34">
        <v>0.8249427002916927</v>
      </c>
      <c r="Z34">
        <v>2.634582359401838</v>
      </c>
      <c r="AA34">
        <v>10.42160308018456</v>
      </c>
      <c r="AB34">
        <v>8.4493679239960387E-2</v>
      </c>
      <c r="AC34">
        <v>15.65473731158548</v>
      </c>
      <c r="AD34">
        <v>2.9948757101625358</v>
      </c>
      <c r="AE34">
        <v>6.8046419289226421</v>
      </c>
      <c r="AF34">
        <v>2.2236364875900501</v>
      </c>
      <c r="AG34">
        <v>10.697414169067571</v>
      </c>
      <c r="AH34">
        <v>31.199465423104481</v>
      </c>
      <c r="AI34">
        <v>5.2518775805642059</v>
      </c>
      <c r="AJ34">
        <v>86.96067464573629</v>
      </c>
      <c r="AK34">
        <v>17.34054075682419</v>
      </c>
      <c r="AL34">
        <v>53.28980285763042</v>
      </c>
      <c r="AM34">
        <v>5.8132493176885713</v>
      </c>
      <c r="AN34">
        <v>1.6441312729390649</v>
      </c>
    </row>
    <row r="35" spans="1:40" x14ac:dyDescent="0.45">
      <c r="A35" s="1" t="s">
        <v>464</v>
      </c>
      <c r="B35">
        <v>23.60687690061507</v>
      </c>
      <c r="C35">
        <v>3.6702085471213302</v>
      </c>
      <c r="D35">
        <v>0.43374432587912348</v>
      </c>
      <c r="E35">
        <v>4.9846746399435843E-2</v>
      </c>
      <c r="F35">
        <v>2.9088614415434919</v>
      </c>
      <c r="G35">
        <v>3.4364436160080851</v>
      </c>
      <c r="H35">
        <v>13.343101666629829</v>
      </c>
      <c r="I35">
        <v>1.6439246014431701</v>
      </c>
      <c r="J35">
        <v>0.8706874767779107</v>
      </c>
      <c r="K35">
        <v>0.42035969018470187</v>
      </c>
      <c r="L35">
        <v>2.0146319551270331</v>
      </c>
      <c r="M35">
        <v>6.0344723203705151</v>
      </c>
      <c r="N35">
        <v>0.70584914887765471</v>
      </c>
      <c r="O35">
        <v>0.42536778492933391</v>
      </c>
      <c r="P35">
        <v>2.5358330096190032</v>
      </c>
      <c r="Q35">
        <v>2.0455843235096558</v>
      </c>
      <c r="R35">
        <v>0.85586889244955511</v>
      </c>
      <c r="S35">
        <v>2.9836664404282831</v>
      </c>
      <c r="T35">
        <v>0.72538364450086368</v>
      </c>
      <c r="U35">
        <v>5.0719092273405719</v>
      </c>
      <c r="V35">
        <v>5.5564015513134777</v>
      </c>
      <c r="W35">
        <v>13.65946692072535</v>
      </c>
      <c r="X35">
        <v>9.1642770240012966E-2</v>
      </c>
      <c r="Y35">
        <v>0.45152072693087147</v>
      </c>
      <c r="Z35">
        <v>3.0259749712986022</v>
      </c>
      <c r="AA35">
        <v>4.4857493927829548</v>
      </c>
      <c r="AB35">
        <v>8.6055153507794649E-2</v>
      </c>
      <c r="AC35">
        <v>3.7047759475942228</v>
      </c>
      <c r="AD35">
        <v>3.9850034478503842</v>
      </c>
      <c r="AE35">
        <v>1.202739162231196</v>
      </c>
      <c r="AF35">
        <v>1.7461693373545291</v>
      </c>
      <c r="AG35">
        <v>15.39545138449917</v>
      </c>
      <c r="AH35">
        <v>9.0542191344006753</v>
      </c>
      <c r="AI35">
        <v>2.5628700485520808</v>
      </c>
      <c r="AJ35">
        <v>17.11215894010688</v>
      </c>
      <c r="AK35">
        <v>8.2434463543492527</v>
      </c>
      <c r="AL35">
        <v>79.727018668375095</v>
      </c>
      <c r="AM35">
        <v>1.5778532022262881</v>
      </c>
      <c r="AN35">
        <v>5.333153368971594</v>
      </c>
    </row>
    <row r="36" spans="1:40" x14ac:dyDescent="0.45">
      <c r="A36" s="1" t="s">
        <v>465</v>
      </c>
      <c r="B36">
        <v>17.1422116654734</v>
      </c>
      <c r="C36">
        <v>2.3339513793088922</v>
      </c>
      <c r="D36">
        <v>1.3518648270539779</v>
      </c>
      <c r="E36">
        <v>8.0657549407346291E-2</v>
      </c>
      <c r="F36">
        <v>6.0489673983912287</v>
      </c>
      <c r="G36">
        <v>1.4593002274218581</v>
      </c>
      <c r="H36">
        <v>117.6804052272133</v>
      </c>
      <c r="I36">
        <v>25.602142473262049</v>
      </c>
      <c r="J36">
        <v>6.4281629084483036</v>
      </c>
      <c r="K36">
        <v>2.9456214187819789</v>
      </c>
      <c r="L36">
        <v>16.25005395831991</v>
      </c>
      <c r="M36">
        <v>5.7465296416408016</v>
      </c>
      <c r="N36">
        <v>1.5386255572891401</v>
      </c>
      <c r="O36">
        <v>0.67318191707040842</v>
      </c>
      <c r="P36">
        <v>23.04595024730504</v>
      </c>
      <c r="Q36">
        <v>1.919086611996994</v>
      </c>
      <c r="R36">
        <v>1.7304575866330041</v>
      </c>
      <c r="S36">
        <v>9.1406210095307525</v>
      </c>
      <c r="T36">
        <v>2.1700202557881951</v>
      </c>
      <c r="U36">
        <v>6.6141352730365837</v>
      </c>
      <c r="V36">
        <v>12.44760899481083</v>
      </c>
      <c r="W36">
        <v>41.091989053781553</v>
      </c>
      <c r="X36">
        <v>0.1665124032161571</v>
      </c>
      <c r="Y36">
        <v>0.42626024663793499</v>
      </c>
      <c r="Z36">
        <v>4.4471101426415034</v>
      </c>
      <c r="AA36">
        <v>5.0223562691889576</v>
      </c>
      <c r="AB36">
        <v>0.10313288214870669</v>
      </c>
      <c r="AC36">
        <v>6.5362543497040662</v>
      </c>
      <c r="AD36">
        <v>15.80751013834225</v>
      </c>
      <c r="AE36">
        <v>2.2702257259550769</v>
      </c>
      <c r="AF36">
        <v>11.644099405794339</v>
      </c>
      <c r="AG36">
        <v>49.028973029025927</v>
      </c>
      <c r="AH36">
        <v>33.998232996520947</v>
      </c>
      <c r="AI36">
        <v>11.714936538058289</v>
      </c>
      <c r="AJ36">
        <v>77.487925024131414</v>
      </c>
      <c r="AK36">
        <v>40.938191495020249</v>
      </c>
      <c r="AL36">
        <v>930.50225133285187</v>
      </c>
      <c r="AM36">
        <v>4.2596846633802006</v>
      </c>
      <c r="AN36">
        <v>39.966434350871388</v>
      </c>
    </row>
    <row r="37" spans="1:40" x14ac:dyDescent="0.45">
      <c r="A37" s="1" t="s">
        <v>466</v>
      </c>
      <c r="B37">
        <v>43.787395817863263</v>
      </c>
      <c r="C37">
        <v>5.9499948809633443</v>
      </c>
      <c r="D37">
        <v>4.892708010147973</v>
      </c>
      <c r="E37">
        <v>8.6972381941740923E-2</v>
      </c>
      <c r="F37">
        <v>9.5860868020501915</v>
      </c>
      <c r="G37">
        <v>2.85450813383363</v>
      </c>
      <c r="H37">
        <v>33.179571136432159</v>
      </c>
      <c r="I37">
        <v>6.3461127140080924</v>
      </c>
      <c r="J37">
        <v>3.7655325793949141</v>
      </c>
      <c r="K37">
        <v>1.2185726810877919</v>
      </c>
      <c r="L37">
        <v>8.3593078310705753</v>
      </c>
      <c r="M37">
        <v>17.930298998718879</v>
      </c>
      <c r="N37">
        <v>2.514985694243403</v>
      </c>
      <c r="O37">
        <v>2.5759344777847719</v>
      </c>
      <c r="P37">
        <v>272.3620199233485</v>
      </c>
      <c r="Q37">
        <v>2.1196344304323751</v>
      </c>
      <c r="R37">
        <v>1.6664204954800981</v>
      </c>
      <c r="S37">
        <v>11.742235753554739</v>
      </c>
      <c r="T37">
        <v>2.2912754455944091</v>
      </c>
      <c r="U37">
        <v>20.833405322497761</v>
      </c>
      <c r="V37">
        <v>16.867934890903118</v>
      </c>
      <c r="W37">
        <v>27.0873660205704</v>
      </c>
      <c r="X37">
        <v>0.1591955696649576</v>
      </c>
      <c r="Y37">
        <v>2.6882792787452572</v>
      </c>
      <c r="Z37">
        <v>4.7261196337557783</v>
      </c>
      <c r="AA37">
        <v>26.077761926410538</v>
      </c>
      <c r="AB37">
        <v>0.32113231865100061</v>
      </c>
      <c r="AC37">
        <v>17.662392459241161</v>
      </c>
      <c r="AD37">
        <v>11.946205654009599</v>
      </c>
      <c r="AE37">
        <v>2.4099232530444681</v>
      </c>
      <c r="AF37">
        <v>7.8468329414970803</v>
      </c>
      <c r="AG37">
        <v>44.959699212366409</v>
      </c>
      <c r="AH37">
        <v>32.784924060428203</v>
      </c>
      <c r="AI37">
        <v>8.0508634291305281</v>
      </c>
      <c r="AJ37">
        <v>60.42282846576078</v>
      </c>
      <c r="AK37">
        <v>27.457205530555221</v>
      </c>
      <c r="AL37">
        <v>292.22847228305727</v>
      </c>
      <c r="AM37">
        <v>11.21236580041854</v>
      </c>
      <c r="AN37">
        <v>8.4581554642197325</v>
      </c>
    </row>
    <row r="38" spans="1:40" x14ac:dyDescent="0.45">
      <c r="A38" s="1" t="s">
        <v>467</v>
      </c>
      <c r="B38">
        <v>64.343268129842528</v>
      </c>
      <c r="C38">
        <v>6.8506131589183568</v>
      </c>
      <c r="D38">
        <v>2.881425162275554</v>
      </c>
      <c r="E38">
        <v>0.27261485327369311</v>
      </c>
      <c r="F38">
        <v>19.763063299360169</v>
      </c>
      <c r="G38">
        <v>10.357115584395681</v>
      </c>
      <c r="H38">
        <v>69.084037640414891</v>
      </c>
      <c r="I38">
        <v>9.4691580037602954</v>
      </c>
      <c r="J38">
        <v>4.553966078425888</v>
      </c>
      <c r="K38">
        <v>4.5885623838775764</v>
      </c>
      <c r="L38">
        <v>40.024294657678347</v>
      </c>
      <c r="M38">
        <v>54.073270384681287</v>
      </c>
      <c r="N38">
        <v>3.7032869550020062</v>
      </c>
      <c r="O38">
        <v>15.571591995608131</v>
      </c>
      <c r="P38">
        <v>47.762149790768653</v>
      </c>
      <c r="Q38">
        <v>30.913405499173109</v>
      </c>
      <c r="R38">
        <v>3.3206911975892699</v>
      </c>
      <c r="S38">
        <v>20.14647485360647</v>
      </c>
      <c r="T38">
        <v>3.7511991441340018</v>
      </c>
      <c r="U38">
        <v>111.174005982438</v>
      </c>
      <c r="V38">
        <v>50.830553437993487</v>
      </c>
      <c r="W38">
        <v>98.114285763149496</v>
      </c>
      <c r="X38">
        <v>0.43633800848285292</v>
      </c>
      <c r="Y38">
        <v>5.9586311267189798</v>
      </c>
      <c r="Z38">
        <v>13.310933205478619</v>
      </c>
      <c r="AA38">
        <v>59.902932384225828</v>
      </c>
      <c r="AB38">
        <v>1.7086629063479639</v>
      </c>
      <c r="AC38">
        <v>29.261220796457561</v>
      </c>
      <c r="AD38">
        <v>23.010476691348341</v>
      </c>
      <c r="AE38">
        <v>8.7626685398167456</v>
      </c>
      <c r="AF38">
        <v>8.4156529049389928</v>
      </c>
      <c r="AG38">
        <v>125.5009349439259</v>
      </c>
      <c r="AH38">
        <v>81.934336629656542</v>
      </c>
      <c r="AI38">
        <v>12.56849718331673</v>
      </c>
      <c r="AJ38">
        <v>135.99548944612889</v>
      </c>
      <c r="AK38">
        <v>73.253108078467065</v>
      </c>
      <c r="AL38">
        <v>931.90108529509507</v>
      </c>
      <c r="AM38">
        <v>43.629837369781868</v>
      </c>
      <c r="AN38">
        <v>34.119939628927817</v>
      </c>
    </row>
    <row r="39" spans="1:40" x14ac:dyDescent="0.45">
      <c r="A39" s="1" t="s">
        <v>468</v>
      </c>
      <c r="B39">
        <v>19.36244147001932</v>
      </c>
      <c r="C39">
        <v>1.758158172376983</v>
      </c>
      <c r="D39">
        <v>0.72694412946895781</v>
      </c>
      <c r="E39">
        <v>7.1742778184635758E-2</v>
      </c>
      <c r="F39">
        <v>5.1621452641379939</v>
      </c>
      <c r="G39">
        <v>2.086608341641361</v>
      </c>
      <c r="H39">
        <v>14.585666189836759</v>
      </c>
      <c r="I39">
        <v>2.21553142173692</v>
      </c>
      <c r="J39">
        <v>1.526315947298535</v>
      </c>
      <c r="K39">
        <v>0.9829895227918628</v>
      </c>
      <c r="L39">
        <v>9.4219548800618593</v>
      </c>
      <c r="M39">
        <v>23.002882396095771</v>
      </c>
      <c r="N39">
        <v>1.009137113248703</v>
      </c>
      <c r="O39">
        <v>4.3813208233474024</v>
      </c>
      <c r="P39">
        <v>8.8268786490210722</v>
      </c>
      <c r="Q39">
        <v>5.1054951043551711</v>
      </c>
      <c r="R39">
        <v>0.96284186517433468</v>
      </c>
      <c r="S39">
        <v>8.3017736751507716</v>
      </c>
      <c r="T39">
        <v>1.1419265462273609</v>
      </c>
      <c r="U39">
        <v>19.672379832032881</v>
      </c>
      <c r="V39">
        <v>10.08986849426061</v>
      </c>
      <c r="W39">
        <v>19.171148897989141</v>
      </c>
      <c r="X39">
        <v>9.5702706553055114E-2</v>
      </c>
      <c r="Y39">
        <v>1.6821270138139111</v>
      </c>
      <c r="Z39">
        <v>3.0375931844027519</v>
      </c>
      <c r="AA39">
        <v>16.967046314379271</v>
      </c>
      <c r="AB39">
        <v>0.32914478028860961</v>
      </c>
      <c r="AC39">
        <v>11.075798075660501</v>
      </c>
      <c r="AD39">
        <v>4.3926591463390396</v>
      </c>
      <c r="AE39">
        <v>2.16402136739383</v>
      </c>
      <c r="AF39">
        <v>2.071791303642271</v>
      </c>
      <c r="AG39">
        <v>19.426877409347021</v>
      </c>
      <c r="AH39">
        <v>22.356737392399999</v>
      </c>
      <c r="AI39">
        <v>2.930865772828573</v>
      </c>
      <c r="AJ39">
        <v>32.721176191113997</v>
      </c>
      <c r="AK39">
        <v>13.530651539698519</v>
      </c>
      <c r="AL39">
        <v>190.78143056278211</v>
      </c>
      <c r="AM39">
        <v>39.328334465267638</v>
      </c>
      <c r="AN39">
        <v>7.2633874293613516</v>
      </c>
    </row>
    <row r="40" spans="1:40" x14ac:dyDescent="0.45">
      <c r="A40" s="1" t="s">
        <v>469</v>
      </c>
      <c r="B40">
        <v>1.308157622896654</v>
      </c>
      <c r="C40">
        <v>9.6454942528876569E-2</v>
      </c>
      <c r="D40">
        <v>5.6908949465165011E-2</v>
      </c>
      <c r="E40">
        <v>3.3451899853842899E-3</v>
      </c>
      <c r="F40">
        <v>0.35554843423339849</v>
      </c>
      <c r="G40">
        <v>0.22900403241558459</v>
      </c>
      <c r="H40">
        <v>0.71659416694301825</v>
      </c>
      <c r="I40">
        <v>9.5401935460352819E-2</v>
      </c>
      <c r="J40">
        <v>6.8956651396439014E-2</v>
      </c>
      <c r="K40">
        <v>4.2219520382406277E-2</v>
      </c>
      <c r="L40">
        <v>0.44170168808454352</v>
      </c>
      <c r="M40">
        <v>1.0158615779495881</v>
      </c>
      <c r="N40">
        <v>6.011541425731784E-2</v>
      </c>
      <c r="O40">
        <v>0.1166864672432411</v>
      </c>
      <c r="P40">
        <v>0.82290597169459945</v>
      </c>
      <c r="Q40">
        <v>0.52664513352144615</v>
      </c>
      <c r="R40">
        <v>5.2608175064648148E-2</v>
      </c>
      <c r="S40">
        <v>0.34833736900095641</v>
      </c>
      <c r="T40">
        <v>5.0457389524201403E-2</v>
      </c>
      <c r="U40">
        <v>0.9538962986926981</v>
      </c>
      <c r="V40">
        <v>0.47526488714265419</v>
      </c>
      <c r="W40">
        <v>1.124475751481163</v>
      </c>
      <c r="X40">
        <v>4.8392655726560586E-3</v>
      </c>
      <c r="Y40">
        <v>9.1240924444538588E-2</v>
      </c>
      <c r="Z40">
        <v>0.15154248539938489</v>
      </c>
      <c r="AA40">
        <v>0.88292398137367256</v>
      </c>
      <c r="AB40">
        <v>1.9034214985506712E-2</v>
      </c>
      <c r="AC40">
        <v>0.62677915654599148</v>
      </c>
      <c r="AD40">
        <v>0.21415054133534661</v>
      </c>
      <c r="AE40">
        <v>0.14081292288165151</v>
      </c>
      <c r="AF40">
        <v>0.11350131820562979</v>
      </c>
      <c r="AG40">
        <v>1.096491393719826</v>
      </c>
      <c r="AH40">
        <v>1.2045943703422279</v>
      </c>
      <c r="AI40">
        <v>0.17157955988240059</v>
      </c>
      <c r="AJ40">
        <v>3.433398729321222</v>
      </c>
      <c r="AK40">
        <v>1.343955217066447</v>
      </c>
      <c r="AL40">
        <v>12.077832142654909</v>
      </c>
      <c r="AM40">
        <v>0.4341048708135351</v>
      </c>
      <c r="AN40">
        <v>0.2367839059047912</v>
      </c>
    </row>
    <row r="41" spans="1:40" x14ac:dyDescent="0.45">
      <c r="A41" s="1" t="s">
        <v>470</v>
      </c>
      <c r="B41">
        <v>15.67601607602799</v>
      </c>
      <c r="C41">
        <v>1.5062118714654069</v>
      </c>
      <c r="D41">
        <v>0.77957572757818761</v>
      </c>
      <c r="E41">
        <v>5.6904098757530872E-2</v>
      </c>
      <c r="F41">
        <v>3.9660916388249401</v>
      </c>
      <c r="G41">
        <v>2.5365997417656909</v>
      </c>
      <c r="H41">
        <v>12.326459200695499</v>
      </c>
      <c r="I41">
        <v>1.981864534914062</v>
      </c>
      <c r="J41">
        <v>1.307214512240197</v>
      </c>
      <c r="K41">
        <v>0.688283358756272</v>
      </c>
      <c r="L41">
        <v>6.1309221025826082</v>
      </c>
      <c r="M41">
        <v>12.092303575464051</v>
      </c>
      <c r="N41">
        <v>0.67962609908430283</v>
      </c>
      <c r="O41">
        <v>1.30050354680792</v>
      </c>
      <c r="P41">
        <v>22.953707007970841</v>
      </c>
      <c r="Q41">
        <v>16.077433529439521</v>
      </c>
      <c r="R41">
        <v>0.97969202582576165</v>
      </c>
      <c r="S41">
        <v>3.77194106919328</v>
      </c>
      <c r="T41">
        <v>0.63799763421777334</v>
      </c>
      <c r="U41">
        <v>11.19473024506914</v>
      </c>
      <c r="V41">
        <v>5.8937803021738011</v>
      </c>
      <c r="W41">
        <v>13.43584432307261</v>
      </c>
      <c r="X41">
        <v>5.7255386506171103E-2</v>
      </c>
      <c r="Y41">
        <v>1.0053865505970889</v>
      </c>
      <c r="Z41">
        <v>1.742210431534601</v>
      </c>
      <c r="AA41">
        <v>9.770956544037757</v>
      </c>
      <c r="AB41">
        <v>0.19981002614800061</v>
      </c>
      <c r="AC41">
        <v>7.1357037276376376</v>
      </c>
      <c r="AD41">
        <v>2.8483512699870741</v>
      </c>
      <c r="AE41">
        <v>3.3699297149578959</v>
      </c>
      <c r="AF41">
        <v>1.6568062578317639</v>
      </c>
      <c r="AG41">
        <v>12.97484624462224</v>
      </c>
      <c r="AH41">
        <v>22.41486235446682</v>
      </c>
      <c r="AI41">
        <v>2.0736091366685661</v>
      </c>
      <c r="AJ41">
        <v>28.505855945056311</v>
      </c>
      <c r="AK41">
        <v>14.89005246442736</v>
      </c>
      <c r="AL41">
        <v>191.2815002881614</v>
      </c>
      <c r="AM41">
        <v>4.9029978516042254</v>
      </c>
      <c r="AN41">
        <v>5.4975266568288337</v>
      </c>
    </row>
    <row r="42" spans="1:40" x14ac:dyDescent="0.45">
      <c r="A42" s="1" t="s">
        <v>471</v>
      </c>
      <c r="B42">
        <v>2.144697360198272</v>
      </c>
      <c r="C42">
        <v>0.23883338489764949</v>
      </c>
      <c r="D42">
        <v>0.1075936394936752</v>
      </c>
      <c r="E42">
        <v>1.2923315358003951E-2</v>
      </c>
      <c r="F42">
        <v>0.67018673276581164</v>
      </c>
      <c r="G42">
        <v>0.22757072601823619</v>
      </c>
      <c r="H42">
        <v>2.3328790616371911</v>
      </c>
      <c r="I42">
        <v>0.31516017080733821</v>
      </c>
      <c r="J42">
        <v>0.43153825987220912</v>
      </c>
      <c r="K42">
        <v>0.1841175494951105</v>
      </c>
      <c r="L42">
        <v>2.0965551232081259</v>
      </c>
      <c r="M42">
        <v>1.057369973262003</v>
      </c>
      <c r="N42">
        <v>0.16370843043094779</v>
      </c>
      <c r="O42">
        <v>0.36665144461114052</v>
      </c>
      <c r="P42">
        <v>0.32170931639731642</v>
      </c>
      <c r="Q42">
        <v>0.16522167829002299</v>
      </c>
      <c r="R42">
        <v>0.23031812135076751</v>
      </c>
      <c r="S42">
        <v>6.1664389908849104</v>
      </c>
      <c r="T42">
        <v>1.033722639619417</v>
      </c>
      <c r="U42">
        <v>1.94287395219862</v>
      </c>
      <c r="V42">
        <v>1.7033112955738581</v>
      </c>
      <c r="W42">
        <v>4.3011871271988404</v>
      </c>
      <c r="X42">
        <v>2.081186697809561E-2</v>
      </c>
      <c r="Y42">
        <v>5.8391645253881004</v>
      </c>
      <c r="Z42">
        <v>0.72499145841354107</v>
      </c>
      <c r="AA42">
        <v>53.729643365820337</v>
      </c>
      <c r="AB42">
        <v>4.7321042001544529E-2</v>
      </c>
      <c r="AC42">
        <v>1.174817964862481</v>
      </c>
      <c r="AD42">
        <v>1.6445094335543491</v>
      </c>
      <c r="AE42">
        <v>0.35253685245854732</v>
      </c>
      <c r="AF42">
        <v>1.145825180786628</v>
      </c>
      <c r="AG42">
        <v>3.6054678802229621</v>
      </c>
      <c r="AH42">
        <v>5.8981705663505339</v>
      </c>
      <c r="AI42">
        <v>1.6982934266235761</v>
      </c>
      <c r="AJ42">
        <v>20.245710856499709</v>
      </c>
      <c r="AK42">
        <v>6.2214106745627138</v>
      </c>
      <c r="AL42">
        <v>90.686322625836283</v>
      </c>
      <c r="AM42">
        <v>3.6205118064528108</v>
      </c>
      <c r="AN42">
        <v>0.66392845582905125</v>
      </c>
    </row>
    <row r="43" spans="1:40" x14ac:dyDescent="0.45">
      <c r="A43" s="1" t="s">
        <v>472</v>
      </c>
      <c r="B43">
        <v>1.277099009681089</v>
      </c>
      <c r="C43">
        <v>0.13363249487631221</v>
      </c>
      <c r="D43">
        <v>6.2667828987069532E-2</v>
      </c>
      <c r="E43">
        <v>6.0339800746523637E-3</v>
      </c>
      <c r="F43">
        <v>0.27113903920845328</v>
      </c>
      <c r="G43">
        <v>0.13915013370505791</v>
      </c>
      <c r="H43">
        <v>2.2864695722137172</v>
      </c>
      <c r="I43">
        <v>0.48129939119089149</v>
      </c>
      <c r="J43">
        <v>5.1236521375814408E-2</v>
      </c>
      <c r="K43">
        <v>0.11880434928787061</v>
      </c>
      <c r="L43">
        <v>2.2980904368259791</v>
      </c>
      <c r="M43">
        <v>0.45165760495321472</v>
      </c>
      <c r="N43">
        <v>5.6138011614941592E-2</v>
      </c>
      <c r="O43">
        <v>2.932537988481577</v>
      </c>
      <c r="P43">
        <v>0.31219237448481468</v>
      </c>
      <c r="Q43">
        <v>0.14990998450232451</v>
      </c>
      <c r="R43">
        <v>5.708473504943852E-2</v>
      </c>
      <c r="S43">
        <v>0.32604595291010668</v>
      </c>
      <c r="T43">
        <v>9.6628271447059544E-2</v>
      </c>
      <c r="U43">
        <v>2.0322486883680151</v>
      </c>
      <c r="V43">
        <v>1.0820925966526751</v>
      </c>
      <c r="W43">
        <v>3.176398470363476</v>
      </c>
      <c r="X43">
        <v>2.00720361997445E-2</v>
      </c>
      <c r="Y43">
        <v>0.1511453953310542</v>
      </c>
      <c r="Z43">
        <v>0.72995062547990663</v>
      </c>
      <c r="AA43">
        <v>2.1451997589498171</v>
      </c>
      <c r="AB43">
        <v>2.4903990381748991E-2</v>
      </c>
      <c r="AC43">
        <v>0.7987281313613428</v>
      </c>
      <c r="AD43">
        <v>0.87610142639955813</v>
      </c>
      <c r="AE43">
        <v>9.8009062472674435E-2</v>
      </c>
      <c r="AF43">
        <v>0.30476984169509969</v>
      </c>
      <c r="AG43">
        <v>3.8842541169159639</v>
      </c>
      <c r="AH43">
        <v>2.2766344699175809</v>
      </c>
      <c r="AI43">
        <v>0.42011415118905943</v>
      </c>
      <c r="AJ43">
        <v>3.6523517216505188</v>
      </c>
      <c r="AK43">
        <v>1.776560879692928</v>
      </c>
      <c r="AL43">
        <v>30.75318117352224</v>
      </c>
      <c r="AM43">
        <v>1.017191359587067</v>
      </c>
      <c r="AN43">
        <v>1.521475893061784</v>
      </c>
    </row>
    <row r="44" spans="1:40" x14ac:dyDescent="0.45">
      <c r="A44" s="1" t="s">
        <v>473</v>
      </c>
      <c r="B44">
        <v>3.148417250983583</v>
      </c>
      <c r="C44">
        <v>0.48257157281686441</v>
      </c>
      <c r="D44">
        <v>0.2051064055704728</v>
      </c>
      <c r="E44">
        <v>2.0000754868693509E-2</v>
      </c>
      <c r="F44">
        <v>0.96682120033524233</v>
      </c>
      <c r="G44">
        <v>0.44115462497640401</v>
      </c>
      <c r="H44">
        <v>3.5436409677787259</v>
      </c>
      <c r="I44">
        <v>0.48079527118602489</v>
      </c>
      <c r="J44">
        <v>0.12766455235176841</v>
      </c>
      <c r="K44">
        <v>0.59770714406051673</v>
      </c>
      <c r="L44">
        <v>4.4646477829607427</v>
      </c>
      <c r="M44">
        <v>1.260996892592845</v>
      </c>
      <c r="N44">
        <v>0.19556545939424849</v>
      </c>
      <c r="O44">
        <v>0.27645681426021429</v>
      </c>
      <c r="P44">
        <v>0.85069685269800721</v>
      </c>
      <c r="Q44">
        <v>0.60600341417790893</v>
      </c>
      <c r="R44">
        <v>0.14127317081672189</v>
      </c>
      <c r="S44">
        <v>0.72612650977117454</v>
      </c>
      <c r="T44">
        <v>0.18463037931308379</v>
      </c>
      <c r="U44">
        <v>3.583583739452862</v>
      </c>
      <c r="V44">
        <v>3.1778197259472312</v>
      </c>
      <c r="W44">
        <v>6.8963845859988924</v>
      </c>
      <c r="X44">
        <v>2.5798905440761601E-2</v>
      </c>
      <c r="Y44">
        <v>0.16951341419049179</v>
      </c>
      <c r="Z44">
        <v>1.085790552532794</v>
      </c>
      <c r="AA44">
        <v>1.7128778018352271</v>
      </c>
      <c r="AB44">
        <v>4.4953544008252619E-2</v>
      </c>
      <c r="AC44">
        <v>0.98208575333936421</v>
      </c>
      <c r="AD44">
        <v>1.316656227448989</v>
      </c>
      <c r="AE44">
        <v>0.24369935152377631</v>
      </c>
      <c r="AF44">
        <v>0.45591081876765271</v>
      </c>
      <c r="AG44">
        <v>6.7236487049238374</v>
      </c>
      <c r="AH44">
        <v>3.1383992303670492</v>
      </c>
      <c r="AI44">
        <v>0.75898468081149106</v>
      </c>
      <c r="AJ44">
        <v>5.2941496583685517</v>
      </c>
      <c r="AK44">
        <v>3.0943131441710938</v>
      </c>
      <c r="AL44">
        <v>82.146761299298632</v>
      </c>
      <c r="AM44">
        <v>1.9448878641072731</v>
      </c>
      <c r="AN44">
        <v>3.542063796231901</v>
      </c>
    </row>
    <row r="45" spans="1:40" x14ac:dyDescent="0.45">
      <c r="A45" s="1" t="s">
        <v>474</v>
      </c>
      <c r="B45">
        <v>1.1387854870256759</v>
      </c>
      <c r="C45">
        <v>0.11409687753999639</v>
      </c>
      <c r="D45">
        <v>6.0424001595237989E-2</v>
      </c>
      <c r="E45">
        <v>6.0777829855455717E-3</v>
      </c>
      <c r="F45">
        <v>0.24175855049271119</v>
      </c>
      <c r="G45">
        <v>0.117350499045788</v>
      </c>
      <c r="H45">
        <v>2.4260935471983469</v>
      </c>
      <c r="I45">
        <v>0.30879928041237997</v>
      </c>
      <c r="J45">
        <v>5.8084509108214361E-2</v>
      </c>
      <c r="K45">
        <v>0.14426293882132879</v>
      </c>
      <c r="L45">
        <v>0.64007918211973314</v>
      </c>
      <c r="M45">
        <v>0.70926644831091479</v>
      </c>
      <c r="N45">
        <v>5.4156844403022618E-2</v>
      </c>
      <c r="O45">
        <v>7.30074283558413E-2</v>
      </c>
      <c r="P45">
        <v>0.28616399415258831</v>
      </c>
      <c r="Q45">
        <v>0.16207527933474411</v>
      </c>
      <c r="R45">
        <v>6.4136598514204723E-2</v>
      </c>
      <c r="S45">
        <v>0.26757794827328379</v>
      </c>
      <c r="T45">
        <v>0.1159351664998388</v>
      </c>
      <c r="U45">
        <v>36.981282330288437</v>
      </c>
      <c r="V45">
        <v>6.4016985388354861</v>
      </c>
      <c r="W45">
        <v>4.782431245937488</v>
      </c>
      <c r="X45">
        <v>2.7946502199093368E-2</v>
      </c>
      <c r="Y45">
        <v>3.2934199330592169E-2</v>
      </c>
      <c r="Z45">
        <v>0.77468600870903193</v>
      </c>
      <c r="AA45">
        <v>0.38680951041647571</v>
      </c>
      <c r="AB45">
        <v>0.19786509127683161</v>
      </c>
      <c r="AC45">
        <v>0.34996816960267968</v>
      </c>
      <c r="AD45">
        <v>0.99194589456707138</v>
      </c>
      <c r="AE45">
        <v>0.1128393483504241</v>
      </c>
      <c r="AF45">
        <v>0.48870771509619881</v>
      </c>
      <c r="AG45">
        <v>2.824327760250287</v>
      </c>
      <c r="AH45">
        <v>1.9569121766070801</v>
      </c>
      <c r="AI45">
        <v>0.79353133466875037</v>
      </c>
      <c r="AJ45">
        <v>4.244841304503538</v>
      </c>
      <c r="AK45">
        <v>2.373190832527583</v>
      </c>
      <c r="AL45">
        <v>32.044285837738208</v>
      </c>
      <c r="AM45">
        <v>0.42273401833274699</v>
      </c>
      <c r="AN45">
        <v>5.0133436605190056</v>
      </c>
    </row>
    <row r="46" spans="1:40" x14ac:dyDescent="0.45">
      <c r="A46" s="1" t="s">
        <v>475</v>
      </c>
      <c r="B46">
        <v>9.8970772445833202E-2</v>
      </c>
      <c r="C46">
        <v>1.157420336096138E-2</v>
      </c>
      <c r="D46">
        <v>3.7171201421183778E-3</v>
      </c>
      <c r="E46">
        <v>5.3569196955281339E-4</v>
      </c>
      <c r="F46">
        <v>4.033739959808038E-2</v>
      </c>
      <c r="G46">
        <v>1.2008496467749191E-2</v>
      </c>
      <c r="H46">
        <v>0.54076817243469855</v>
      </c>
      <c r="I46">
        <v>1.996035507837576E-2</v>
      </c>
      <c r="J46">
        <v>6.996960591547907E-3</v>
      </c>
      <c r="K46">
        <v>6.6747951245243039E-3</v>
      </c>
      <c r="L46">
        <v>0.13267358185042269</v>
      </c>
      <c r="M46">
        <v>5.7259012408852693E-2</v>
      </c>
      <c r="N46">
        <v>5.7951884473393007E-3</v>
      </c>
      <c r="O46">
        <v>8.9574906240981206E-3</v>
      </c>
      <c r="P46">
        <v>3.083282423388883E-2</v>
      </c>
      <c r="Q46">
        <v>1.8175072827940991E-2</v>
      </c>
      <c r="R46">
        <v>5.3782752223160346E-3</v>
      </c>
      <c r="S46">
        <v>6.0012106029922997E-2</v>
      </c>
      <c r="T46">
        <v>1.072996711854959E-2</v>
      </c>
      <c r="U46">
        <v>0.1247318947664401</v>
      </c>
      <c r="V46">
        <v>0.1134009510152357</v>
      </c>
      <c r="W46">
        <v>1.996869789237965</v>
      </c>
      <c r="X46">
        <v>1.146148179693035E-3</v>
      </c>
      <c r="Y46">
        <v>8.0362182073199801E-3</v>
      </c>
      <c r="Z46">
        <v>2.8246829356594831E-2</v>
      </c>
      <c r="AA46">
        <v>7.9257566878306845E-2</v>
      </c>
      <c r="AB46">
        <v>7.5844340035672309E-2</v>
      </c>
      <c r="AC46">
        <v>3.4425879833351887E-2</v>
      </c>
      <c r="AD46">
        <v>5.5817473453927423E-2</v>
      </c>
      <c r="AE46">
        <v>1.02125765154837E-2</v>
      </c>
      <c r="AF46">
        <v>1.6944652014436651E-2</v>
      </c>
      <c r="AG46">
        <v>0.29783896481906391</v>
      </c>
      <c r="AH46">
        <v>0.16422436095827661</v>
      </c>
      <c r="AI46">
        <v>4.1649818463479073E-2</v>
      </c>
      <c r="AJ46">
        <v>2.1955809909104689</v>
      </c>
      <c r="AK46">
        <v>0.79324116773092457</v>
      </c>
      <c r="AL46">
        <v>10.78470238283667</v>
      </c>
      <c r="AM46">
        <v>2.1710510897072419E-2</v>
      </c>
      <c r="AN46">
        <v>0.53789702090296354</v>
      </c>
    </row>
    <row r="47" spans="1:40" x14ac:dyDescent="0.45">
      <c r="A47" s="1" t="s">
        <v>476</v>
      </c>
      <c r="B47">
        <v>0.40602851341457918</v>
      </c>
      <c r="C47">
        <v>5.2234938042800542E-2</v>
      </c>
      <c r="D47">
        <v>1.590484270996112E-2</v>
      </c>
      <c r="E47">
        <v>2.3956290527310572E-3</v>
      </c>
      <c r="F47">
        <v>0.18518752898226751</v>
      </c>
      <c r="G47">
        <v>6.1681918400103647E-2</v>
      </c>
      <c r="H47">
        <v>1.2473839203650621</v>
      </c>
      <c r="I47">
        <v>8.0151471290460241E-2</v>
      </c>
      <c r="J47">
        <v>2.7668872010211159E-2</v>
      </c>
      <c r="K47">
        <v>2.266944143955878E-2</v>
      </c>
      <c r="L47">
        <v>0.18232468086476239</v>
      </c>
      <c r="M47">
        <v>0.30045871497332488</v>
      </c>
      <c r="N47">
        <v>2.9447194840001328E-2</v>
      </c>
      <c r="O47">
        <v>4.6313091112816791E-2</v>
      </c>
      <c r="P47">
        <v>9.139234283550976E-2</v>
      </c>
      <c r="Q47">
        <v>4.7325737725746657E-2</v>
      </c>
      <c r="R47">
        <v>2.43428627308548E-2</v>
      </c>
      <c r="S47">
        <v>0.29351075581256358</v>
      </c>
      <c r="T47">
        <v>5.1144084466039297E-2</v>
      </c>
      <c r="U47">
        <v>0.60492268130772198</v>
      </c>
      <c r="V47">
        <v>0.38615803083689237</v>
      </c>
      <c r="W47">
        <v>5.6901836523688836</v>
      </c>
      <c r="X47">
        <v>5.0150686876074104E-3</v>
      </c>
      <c r="Y47">
        <v>4.1263249323714418E-2</v>
      </c>
      <c r="Z47">
        <v>0.12873968141659359</v>
      </c>
      <c r="AA47">
        <v>0.40466466727155959</v>
      </c>
      <c r="AB47">
        <v>0.32536087870263403</v>
      </c>
      <c r="AC47">
        <v>0.16961163021701889</v>
      </c>
      <c r="AD47">
        <v>0.21314654327937499</v>
      </c>
      <c r="AE47">
        <v>3.6555431650795542E-2</v>
      </c>
      <c r="AF47">
        <v>6.9469402161130137E-2</v>
      </c>
      <c r="AG47">
        <v>0.81534167513788314</v>
      </c>
      <c r="AH47">
        <v>0.65505325395911529</v>
      </c>
      <c r="AI47">
        <v>0.2155039144316859</v>
      </c>
      <c r="AJ47">
        <v>9.1990988496640256</v>
      </c>
      <c r="AK47">
        <v>3.268462960629857</v>
      </c>
      <c r="AL47">
        <v>34.328753574937977</v>
      </c>
      <c r="AM47">
        <v>0.1062868801971653</v>
      </c>
      <c r="AN47">
        <v>0.15650750691721169</v>
      </c>
    </row>
    <row r="48" spans="1:40" x14ac:dyDescent="0.45">
      <c r="A48" s="1" t="s">
        <v>477</v>
      </c>
      <c r="B48">
        <v>0.14185594504657351</v>
      </c>
      <c r="C48">
        <v>1.703814937899914E-2</v>
      </c>
      <c r="D48">
        <v>8.3032668251853403E-3</v>
      </c>
      <c r="E48">
        <v>7.7698208849246353E-4</v>
      </c>
      <c r="F48">
        <v>4.5183093500389022E-2</v>
      </c>
      <c r="G48">
        <v>1.430711204622641E-2</v>
      </c>
      <c r="H48">
        <v>0.38491958727860393</v>
      </c>
      <c r="I48">
        <v>2.412939593002084E-2</v>
      </c>
      <c r="J48">
        <v>7.0483089424417701E-3</v>
      </c>
      <c r="K48">
        <v>1.5805474712285199E-2</v>
      </c>
      <c r="L48">
        <v>0.23648443511794071</v>
      </c>
      <c r="M48">
        <v>7.9923864102595651E-2</v>
      </c>
      <c r="N48">
        <v>6.9651192699570919E-3</v>
      </c>
      <c r="O48">
        <v>1.057378940927498E-2</v>
      </c>
      <c r="P48">
        <v>3.3523247968080497E-2</v>
      </c>
      <c r="Q48">
        <v>1.9320189362690709E-2</v>
      </c>
      <c r="R48">
        <v>7.6300764763329943E-3</v>
      </c>
      <c r="S48">
        <v>0.39650954716390729</v>
      </c>
      <c r="T48">
        <v>3.3743847425704007E-2</v>
      </c>
      <c r="U48">
        <v>0.88918144256034526</v>
      </c>
      <c r="V48">
        <v>0.12651704635895039</v>
      </c>
      <c r="W48">
        <v>1.759705085976633</v>
      </c>
      <c r="X48">
        <v>1.609198548943043E-3</v>
      </c>
      <c r="Y48">
        <v>9.8240310207020638E-3</v>
      </c>
      <c r="Z48">
        <v>6.5281921573676918E-2</v>
      </c>
      <c r="AA48">
        <v>9.7645246472198424E-2</v>
      </c>
      <c r="AB48">
        <v>0.12611653021844069</v>
      </c>
      <c r="AC48">
        <v>4.989998241265961E-2</v>
      </c>
      <c r="AD48">
        <v>8.2858741749742199E-2</v>
      </c>
      <c r="AE48">
        <v>1.205204229815242E-2</v>
      </c>
      <c r="AF48">
        <v>2.638464070438452E-2</v>
      </c>
      <c r="AG48">
        <v>0.2422255538680482</v>
      </c>
      <c r="AH48">
        <v>0.20716639927950831</v>
      </c>
      <c r="AI48">
        <v>5.6337467706104247E-2</v>
      </c>
      <c r="AJ48">
        <v>2.3980598521119072</v>
      </c>
      <c r="AK48">
        <v>0.80428580799122007</v>
      </c>
      <c r="AL48">
        <v>6.7136240209845752</v>
      </c>
      <c r="AM48">
        <v>2.8354780186336508E-2</v>
      </c>
      <c r="AN48">
        <v>0.4701198635103056</v>
      </c>
    </row>
    <row r="49" spans="1:40" x14ac:dyDescent="0.45">
      <c r="A49" s="1" t="s">
        <v>478</v>
      </c>
      <c r="B49">
        <v>0.60996217492744231</v>
      </c>
      <c r="C49">
        <v>6.6199673099242851E-2</v>
      </c>
      <c r="D49">
        <v>2.6786004583734719E-2</v>
      </c>
      <c r="E49">
        <v>3.4676996564142449E-3</v>
      </c>
      <c r="F49">
        <v>1.622872186887133</v>
      </c>
      <c r="G49">
        <v>0.14326526403349671</v>
      </c>
      <c r="H49">
        <v>1.2243411597382019</v>
      </c>
      <c r="I49">
        <v>0.1154511633596914</v>
      </c>
      <c r="J49">
        <v>0.18830928106326111</v>
      </c>
      <c r="K49">
        <v>2.68429219161124E-2</v>
      </c>
      <c r="L49">
        <v>0.2088423020645197</v>
      </c>
      <c r="M49">
        <v>63.305870988108268</v>
      </c>
      <c r="N49">
        <v>0.12513023766159939</v>
      </c>
      <c r="O49">
        <v>8.6150393839025924E-2</v>
      </c>
      <c r="P49">
        <v>0.27310223688067642</v>
      </c>
      <c r="Q49">
        <v>9.33013711891236E-2</v>
      </c>
      <c r="R49">
        <v>0.1424899760966126</v>
      </c>
      <c r="S49">
        <v>3.1998386767730289</v>
      </c>
      <c r="T49">
        <v>0.1228970708353726</v>
      </c>
      <c r="U49">
        <v>0.61527135693310664</v>
      </c>
      <c r="V49">
        <v>0.3952898677251343</v>
      </c>
      <c r="W49">
        <v>1.0058120379106379</v>
      </c>
      <c r="X49">
        <v>4.3365126843252638E-3</v>
      </c>
      <c r="Y49">
        <v>4.2350176589465167E-2</v>
      </c>
      <c r="Z49">
        <v>0.1178343567829407</v>
      </c>
      <c r="AA49">
        <v>0.45636312512470029</v>
      </c>
      <c r="AB49">
        <v>0.14385178663484111</v>
      </c>
      <c r="AC49">
        <v>10.527628659288229</v>
      </c>
      <c r="AD49">
        <v>0.31329895408463643</v>
      </c>
      <c r="AE49">
        <v>0.59775881301688405</v>
      </c>
      <c r="AF49">
        <v>0.52054538958279961</v>
      </c>
      <c r="AG49">
        <v>2.384091333842929</v>
      </c>
      <c r="AH49">
        <v>12.292653296408909</v>
      </c>
      <c r="AI49">
        <v>0.4686503809348842</v>
      </c>
      <c r="AJ49">
        <v>3.7380068993317299</v>
      </c>
      <c r="AK49">
        <v>1.6928547390648849</v>
      </c>
      <c r="AL49">
        <v>27.665911363892601</v>
      </c>
      <c r="AM49">
        <v>3.4435210486330701</v>
      </c>
      <c r="AN49">
        <v>1.8165899959454439</v>
      </c>
    </row>
    <row r="50" spans="1:40" x14ac:dyDescent="0.45">
      <c r="A50" s="1" t="s">
        <v>479</v>
      </c>
      <c r="B50">
        <v>5.9366406968953118</v>
      </c>
      <c r="C50">
        <v>0.63764859944965546</v>
      </c>
      <c r="D50">
        <v>0.27191001853978691</v>
      </c>
      <c r="E50">
        <v>3.2855349740175628E-2</v>
      </c>
      <c r="F50">
        <v>13.107271119029461</v>
      </c>
      <c r="G50">
        <v>1.09268119754268</v>
      </c>
      <c r="H50">
        <v>3.6010632529607851</v>
      </c>
      <c r="I50">
        <v>0.61462277732654136</v>
      </c>
      <c r="J50">
        <v>1.2924110696777911</v>
      </c>
      <c r="K50">
        <v>0.24354077400999349</v>
      </c>
      <c r="L50">
        <v>1.647032213697988</v>
      </c>
      <c r="M50">
        <v>290.98158880486699</v>
      </c>
      <c r="N50">
        <v>0.99367463276477186</v>
      </c>
      <c r="O50">
        <v>0.65164653888359225</v>
      </c>
      <c r="P50">
        <v>2.0329249741553008</v>
      </c>
      <c r="Q50">
        <v>0.72810171420528169</v>
      </c>
      <c r="R50">
        <v>1.171096448196483</v>
      </c>
      <c r="S50">
        <v>26.759541416906259</v>
      </c>
      <c r="T50">
        <v>0.70195796222845863</v>
      </c>
      <c r="U50">
        <v>5.1322893326763506</v>
      </c>
      <c r="V50">
        <v>3.1349928043190372</v>
      </c>
      <c r="W50">
        <v>6.6595332378529468</v>
      </c>
      <c r="X50">
        <v>3.5072541207099142E-2</v>
      </c>
      <c r="Y50">
        <v>0.36846051469360619</v>
      </c>
      <c r="Z50">
        <v>0.94552705365270195</v>
      </c>
      <c r="AA50">
        <v>3.90712312256312</v>
      </c>
      <c r="AB50">
        <v>1.198281584791562</v>
      </c>
      <c r="AC50">
        <v>86.539693960450293</v>
      </c>
      <c r="AD50">
        <v>1.847186532325747</v>
      </c>
      <c r="AE50">
        <v>4.6525568148355152</v>
      </c>
      <c r="AF50">
        <v>1.876864215067273</v>
      </c>
      <c r="AG50">
        <v>6.2294766835648741</v>
      </c>
      <c r="AH50">
        <v>92.74538285436013</v>
      </c>
      <c r="AI50">
        <v>1.9244869278917729</v>
      </c>
      <c r="AJ50">
        <v>15.181532606203371</v>
      </c>
      <c r="AK50">
        <v>6.1476595007242487</v>
      </c>
      <c r="AL50">
        <v>77.96093268671487</v>
      </c>
      <c r="AM50">
        <v>5.8327981320403852</v>
      </c>
      <c r="AN50">
        <v>0.95806637785966331</v>
      </c>
    </row>
    <row r="51" spans="1:40" x14ac:dyDescent="0.45">
      <c r="A51" s="1" t="s">
        <v>480</v>
      </c>
      <c r="B51">
        <v>3.922621171066009E-2</v>
      </c>
      <c r="C51">
        <v>4.7280788460325766E-3</v>
      </c>
      <c r="D51">
        <v>1.390575440798805E-3</v>
      </c>
      <c r="E51">
        <v>2.0498597775658219E-4</v>
      </c>
      <c r="F51">
        <v>1.6235401410055798E-2</v>
      </c>
      <c r="G51">
        <v>5.3957333438629804E-3</v>
      </c>
      <c r="H51">
        <v>9.0034700347454463E-2</v>
      </c>
      <c r="I51">
        <v>6.4485320637304704E-3</v>
      </c>
      <c r="J51">
        <v>2.339184939271606E-3</v>
      </c>
      <c r="K51">
        <v>2.350471695981795E-3</v>
      </c>
      <c r="L51">
        <v>2.6117238121138371E-2</v>
      </c>
      <c r="M51">
        <v>2.4951904443709441E-2</v>
      </c>
      <c r="N51">
        <v>2.5835703620827139E-3</v>
      </c>
      <c r="O51">
        <v>3.9881357081083283E-3</v>
      </c>
      <c r="P51">
        <v>6.0767007725939159E-3</v>
      </c>
      <c r="Q51">
        <v>2.914352032671264E-3</v>
      </c>
      <c r="R51">
        <v>2.0673205047653689E-3</v>
      </c>
      <c r="S51">
        <v>2.5371959482040692E-2</v>
      </c>
      <c r="T51">
        <v>4.3401263573843484E-3</v>
      </c>
      <c r="U51">
        <v>5.1350191918369939E-2</v>
      </c>
      <c r="V51">
        <v>3.4629682060516177E-2</v>
      </c>
      <c r="W51">
        <v>0.46381540796673187</v>
      </c>
      <c r="X51">
        <v>4.3529431386296109E-4</v>
      </c>
      <c r="Y51">
        <v>3.6157469575611072E-3</v>
      </c>
      <c r="Z51">
        <v>1.1339096379030239E-2</v>
      </c>
      <c r="AA51">
        <v>3.5376451007972792E-2</v>
      </c>
      <c r="AB51">
        <v>2.6530010313815671E-2</v>
      </c>
      <c r="AC51">
        <v>1.48213035265775E-2</v>
      </c>
      <c r="AD51">
        <v>1.548724617486797E-2</v>
      </c>
      <c r="AE51">
        <v>2.9339538133795898E-3</v>
      </c>
      <c r="AF51">
        <v>5.704523773537344E-3</v>
      </c>
      <c r="AG51">
        <v>4.7006428528586497E-2</v>
      </c>
      <c r="AH51">
        <v>5.5046853519608328E-2</v>
      </c>
      <c r="AI51">
        <v>1.038286445836516E-2</v>
      </c>
      <c r="AJ51">
        <v>0.80006527204302391</v>
      </c>
      <c r="AK51">
        <v>0.28394516253299967</v>
      </c>
      <c r="AL51">
        <v>2.5334245141248628</v>
      </c>
      <c r="AM51">
        <v>9.2152633248925291E-3</v>
      </c>
      <c r="AN51">
        <v>3.2642559285282279E-2</v>
      </c>
    </row>
    <row r="52" spans="1:40" x14ac:dyDescent="0.45">
      <c r="A52" s="1" t="s">
        <v>481</v>
      </c>
      <c r="B52">
        <v>0.1395311814383324</v>
      </c>
      <c r="C52">
        <v>1.7640344307737268E-2</v>
      </c>
      <c r="D52">
        <v>5.3315148089399496E-3</v>
      </c>
      <c r="E52">
        <v>8.2168140819548771E-4</v>
      </c>
      <c r="F52">
        <v>6.6634594835194627E-2</v>
      </c>
      <c r="G52">
        <v>2.2189136298795539E-2</v>
      </c>
      <c r="H52">
        <v>0.36118933230211292</v>
      </c>
      <c r="I52">
        <v>2.4716244932996172E-2</v>
      </c>
      <c r="J52">
        <v>9.5243338590304174E-3</v>
      </c>
      <c r="K52">
        <v>7.2662741453776002E-3</v>
      </c>
      <c r="L52">
        <v>5.9850683152940842E-2</v>
      </c>
      <c r="M52">
        <v>0.10232997767404629</v>
      </c>
      <c r="N52">
        <v>1.060040573962839E-2</v>
      </c>
      <c r="O52">
        <v>1.638654552122416E-2</v>
      </c>
      <c r="P52">
        <v>2.3743574518520251E-2</v>
      </c>
      <c r="Q52">
        <v>1.100165148497129E-2</v>
      </c>
      <c r="R52">
        <v>8.2669820956687463E-3</v>
      </c>
      <c r="S52">
        <v>0.10371710403037521</v>
      </c>
      <c r="T52">
        <v>1.7572600391429619E-2</v>
      </c>
      <c r="U52">
        <v>0.21093299718979669</v>
      </c>
      <c r="V52">
        <v>0.1306646915097078</v>
      </c>
      <c r="W52">
        <v>2.3374768724769779</v>
      </c>
      <c r="X52">
        <v>1.7570568104740059E-3</v>
      </c>
      <c r="Y52">
        <v>1.490705107584679E-2</v>
      </c>
      <c r="Z52">
        <v>4.5061980422871739E-2</v>
      </c>
      <c r="AA52">
        <v>0.1457254188402918</v>
      </c>
      <c r="AB52">
        <v>0.10755294408975589</v>
      </c>
      <c r="AC52">
        <v>6.0458415980162029E-2</v>
      </c>
      <c r="AD52">
        <v>5.8742660611234107E-2</v>
      </c>
      <c r="AE52">
        <v>1.1805941141026E-2</v>
      </c>
      <c r="AF52">
        <v>2.2460971256581998E-2</v>
      </c>
      <c r="AG52">
        <v>0.19601348090219359</v>
      </c>
      <c r="AH52">
        <v>0.21121110367993839</v>
      </c>
      <c r="AI52">
        <v>4.1381357663987692E-2</v>
      </c>
      <c r="AJ52">
        <v>3.2341325037580799</v>
      </c>
      <c r="AK52">
        <v>1.1432536863908429</v>
      </c>
      <c r="AL52">
        <v>9.8232388330911213</v>
      </c>
      <c r="AM52">
        <v>3.7360637385967017E-2</v>
      </c>
      <c r="AN52">
        <v>4.4847660312690878E-2</v>
      </c>
    </row>
    <row r="53" spans="1:40" x14ac:dyDescent="0.45">
      <c r="A53" s="1" t="s">
        <v>482</v>
      </c>
      <c r="B53">
        <v>10.02797249435887</v>
      </c>
      <c r="C53">
        <v>1.1638330517967479</v>
      </c>
      <c r="D53">
        <v>0.42569897369152959</v>
      </c>
      <c r="E53">
        <v>3.2709885156701993E-2</v>
      </c>
      <c r="F53">
        <v>2.181022511190077</v>
      </c>
      <c r="G53">
        <v>0.56913272856842778</v>
      </c>
      <c r="H53">
        <v>3.8161438165497952</v>
      </c>
      <c r="I53">
        <v>0.90397028721487838</v>
      </c>
      <c r="J53">
        <v>0.1486955629173641</v>
      </c>
      <c r="K53">
        <v>0.36969978322281338</v>
      </c>
      <c r="L53">
        <v>3.9140841071082031</v>
      </c>
      <c r="M53">
        <v>1.4337220733123279</v>
      </c>
      <c r="N53">
        <v>0.34847720729838821</v>
      </c>
      <c r="O53">
        <v>0.1506374994360028</v>
      </c>
      <c r="P53">
        <v>0.64710332199010712</v>
      </c>
      <c r="Q53">
        <v>0.1596506114493853</v>
      </c>
      <c r="R53">
        <v>0.16943762811379409</v>
      </c>
      <c r="S53">
        <v>0.72831206234858159</v>
      </c>
      <c r="T53">
        <v>0.75189672897540949</v>
      </c>
      <c r="U53">
        <v>1.5091450415976799</v>
      </c>
      <c r="V53">
        <v>2.275596600647305</v>
      </c>
      <c r="W53">
        <v>15.24864780247078</v>
      </c>
      <c r="X53">
        <v>5.9969586820471349E-2</v>
      </c>
      <c r="Y53">
        <v>0.1188453770723614</v>
      </c>
      <c r="Z53">
        <v>1.4518859585945041</v>
      </c>
      <c r="AA53">
        <v>1.2575430478366141</v>
      </c>
      <c r="AB53">
        <v>3.2708725490986197E-2</v>
      </c>
      <c r="AC53">
        <v>1.3727033826902231</v>
      </c>
      <c r="AD53">
        <v>2.219510404688831</v>
      </c>
      <c r="AE53">
        <v>0.25193356975295012</v>
      </c>
      <c r="AF53">
        <v>0.75328700966166506</v>
      </c>
      <c r="AG53">
        <v>7.8966645815197589</v>
      </c>
      <c r="AH53">
        <v>4.7750917403617441</v>
      </c>
      <c r="AI53">
        <v>0.95293265004397687</v>
      </c>
      <c r="AJ53">
        <v>11.302648178042791</v>
      </c>
      <c r="AK53">
        <v>4.053546361305802</v>
      </c>
      <c r="AL53">
        <v>14.830547804653021</v>
      </c>
      <c r="AM53">
        <v>0.83908561157533856</v>
      </c>
      <c r="AN53">
        <v>0.63180981809270387</v>
      </c>
    </row>
    <row r="54" spans="1:40" x14ac:dyDescent="0.45">
      <c r="A54" s="1" t="s">
        <v>483</v>
      </c>
      <c r="B54">
        <v>754.6066593092562</v>
      </c>
      <c r="C54">
        <v>69.92119649789106</v>
      </c>
      <c r="D54">
        <v>38.836602112650063</v>
      </c>
      <c r="E54">
        <v>3.4790975986397279</v>
      </c>
      <c r="F54">
        <v>261.69467644524798</v>
      </c>
      <c r="G54">
        <v>118.9689792865896</v>
      </c>
      <c r="H54">
        <v>547.59040625234877</v>
      </c>
      <c r="I54">
        <v>221.95335272620119</v>
      </c>
      <c r="J54">
        <v>42.37103881385363</v>
      </c>
      <c r="K54">
        <v>159.37129446120269</v>
      </c>
      <c r="L54">
        <v>11221.45293922911</v>
      </c>
      <c r="M54">
        <v>269.57034644324301</v>
      </c>
      <c r="N54">
        <v>66.03661176065161</v>
      </c>
      <c r="O54">
        <v>32.894045742742691</v>
      </c>
      <c r="P54">
        <v>126.74001354549711</v>
      </c>
      <c r="Q54">
        <v>35.354559134508278</v>
      </c>
      <c r="R54">
        <v>30.283401744313991</v>
      </c>
      <c r="S54">
        <v>166.57694920634091</v>
      </c>
      <c r="T54">
        <v>53.296934673862907</v>
      </c>
      <c r="U54">
        <v>199.44762202604801</v>
      </c>
      <c r="V54">
        <v>336.45558135915081</v>
      </c>
      <c r="W54">
        <v>850.27381536799214</v>
      </c>
      <c r="X54">
        <v>4.525663337207626</v>
      </c>
      <c r="Y54">
        <v>23.891114780759121</v>
      </c>
      <c r="Z54">
        <v>124.7746968751225</v>
      </c>
      <c r="AA54">
        <v>247.14635414599951</v>
      </c>
      <c r="AB54">
        <v>3.7614847956362238</v>
      </c>
      <c r="AC54">
        <v>199.18458705317229</v>
      </c>
      <c r="AD54">
        <v>261.9732338367603</v>
      </c>
      <c r="AE54">
        <v>49.40739534019577</v>
      </c>
      <c r="AF54">
        <v>119.0946334910707</v>
      </c>
      <c r="AG54">
        <v>1224.422932821403</v>
      </c>
      <c r="AH54">
        <v>587.2902412894681</v>
      </c>
      <c r="AI54">
        <v>154.58054406426729</v>
      </c>
      <c r="AJ54">
        <v>1233.3415179103861</v>
      </c>
      <c r="AK54">
        <v>503.33180722984781</v>
      </c>
      <c r="AL54">
        <v>2650.017867061164</v>
      </c>
      <c r="AM54">
        <v>113.60434098975379</v>
      </c>
      <c r="AN54">
        <v>125.4562095893688</v>
      </c>
    </row>
    <row r="55" spans="1:40" x14ac:dyDescent="0.45">
      <c r="A55" s="1" t="s">
        <v>484</v>
      </c>
      <c r="B55">
        <v>97.355990336560055</v>
      </c>
      <c r="C55">
        <v>10.49032035078943</v>
      </c>
      <c r="D55">
        <v>4.7740341142919274</v>
      </c>
      <c r="E55">
        <v>0.56277567088691283</v>
      </c>
      <c r="F55">
        <v>23.604663962327489</v>
      </c>
      <c r="G55">
        <v>12.09100837208266</v>
      </c>
      <c r="H55">
        <v>30.025263412873631</v>
      </c>
      <c r="I55">
        <v>7.9421713897901833</v>
      </c>
      <c r="J55">
        <v>4.7456142383461977</v>
      </c>
      <c r="K55">
        <v>3.0435632883439969</v>
      </c>
      <c r="L55">
        <v>211.43149182023811</v>
      </c>
      <c r="M55">
        <v>28.423460645794709</v>
      </c>
      <c r="N55">
        <v>6.7345180518768988</v>
      </c>
      <c r="O55">
        <v>3.3890655893742569</v>
      </c>
      <c r="P55">
        <v>10.902040327567651</v>
      </c>
      <c r="Q55">
        <v>3.4925031428355409</v>
      </c>
      <c r="R55">
        <v>4.1365250313184578</v>
      </c>
      <c r="S55">
        <v>17.59008790856733</v>
      </c>
      <c r="T55">
        <v>4.4644764049872094</v>
      </c>
      <c r="U55">
        <v>33.104116569570678</v>
      </c>
      <c r="V55">
        <v>54.630899113445487</v>
      </c>
      <c r="W55">
        <v>57.090024084459067</v>
      </c>
      <c r="X55">
        <v>0.42615970833631722</v>
      </c>
      <c r="Y55">
        <v>2.0963550223313541</v>
      </c>
      <c r="Z55">
        <v>9.9537346268431577</v>
      </c>
      <c r="AA55">
        <v>21.795385858499881</v>
      </c>
      <c r="AB55">
        <v>0.43050127894264262</v>
      </c>
      <c r="AC55">
        <v>21.844729633203428</v>
      </c>
      <c r="AD55">
        <v>19.09704851096112</v>
      </c>
      <c r="AE55">
        <v>5.3152651022028756</v>
      </c>
      <c r="AF55">
        <v>8.7520949496430767</v>
      </c>
      <c r="AG55">
        <v>78.357270567650275</v>
      </c>
      <c r="AH55">
        <v>51.863523306035297</v>
      </c>
      <c r="AI55">
        <v>9.2252981924001176</v>
      </c>
      <c r="AJ55">
        <v>95.589340034075605</v>
      </c>
      <c r="AK55">
        <v>32.340898139602203</v>
      </c>
      <c r="AL55">
        <v>205.57652939641881</v>
      </c>
      <c r="AM55">
        <v>19.8666445801545</v>
      </c>
      <c r="AN55">
        <v>7.091941392393931</v>
      </c>
    </row>
    <row r="56" spans="1:40" x14ac:dyDescent="0.45">
      <c r="A56" s="1" t="s">
        <v>485</v>
      </c>
      <c r="B56">
        <v>2.4861772702473179</v>
      </c>
      <c r="C56">
        <v>0.3640053965773159</v>
      </c>
      <c r="D56">
        <v>0.41259542892302847</v>
      </c>
      <c r="E56">
        <v>1.59670562781399E-2</v>
      </c>
      <c r="F56">
        <v>0.4468135066853422</v>
      </c>
      <c r="G56">
        <v>8.5817590756780679E-2</v>
      </c>
      <c r="H56">
        <v>4.1354404822850528</v>
      </c>
      <c r="I56">
        <v>0.19072031184870061</v>
      </c>
      <c r="J56">
        <v>5.7378004459260792E-2</v>
      </c>
      <c r="K56">
        <v>67.993055336267787</v>
      </c>
      <c r="L56">
        <v>1.77687042640292</v>
      </c>
      <c r="M56">
        <v>0.36294618158605491</v>
      </c>
      <c r="N56">
        <v>0.18392544417392279</v>
      </c>
      <c r="O56">
        <v>6.0580746984495212E-2</v>
      </c>
      <c r="P56">
        <v>0.120660980070447</v>
      </c>
      <c r="Q56">
        <v>4.7444930857963932E-2</v>
      </c>
      <c r="R56">
        <v>7.5304089921859982E-2</v>
      </c>
      <c r="S56">
        <v>0.25638711517215718</v>
      </c>
      <c r="T56">
        <v>0.14825517410361699</v>
      </c>
      <c r="U56">
        <v>0.36701981036284359</v>
      </c>
      <c r="V56">
        <v>1.06346001646956</v>
      </c>
      <c r="W56">
        <v>1.762008583541488</v>
      </c>
      <c r="X56">
        <v>9.4633746742721382E-3</v>
      </c>
      <c r="Y56">
        <v>2.1501680185374149E-2</v>
      </c>
      <c r="Z56">
        <v>0.25567036881691801</v>
      </c>
      <c r="AA56">
        <v>0.25720717609787491</v>
      </c>
      <c r="AB56">
        <v>5.8783703912140906E-3</v>
      </c>
      <c r="AC56">
        <v>0.37673169580674132</v>
      </c>
      <c r="AD56">
        <v>1.374634132815602</v>
      </c>
      <c r="AE56">
        <v>8.095964098533788E-2</v>
      </c>
      <c r="AF56">
        <v>0.64160592477426526</v>
      </c>
      <c r="AG56">
        <v>7.504635747808531</v>
      </c>
      <c r="AH56">
        <v>3.262241497632647</v>
      </c>
      <c r="AI56">
        <v>0.81608793218890208</v>
      </c>
      <c r="AJ56">
        <v>4.7520590097245616</v>
      </c>
      <c r="AK56">
        <v>3.175138079997573</v>
      </c>
      <c r="AL56">
        <v>7.4637315650025169</v>
      </c>
      <c r="AM56">
        <v>0.28287274770599719</v>
      </c>
      <c r="AN56">
        <v>0.23617104761630831</v>
      </c>
    </row>
    <row r="57" spans="1:40" x14ac:dyDescent="0.45">
      <c r="A57" s="1" t="s">
        <v>486</v>
      </c>
      <c r="B57">
        <v>1.433105367524943</v>
      </c>
      <c r="C57">
        <v>0.14789113739567111</v>
      </c>
      <c r="D57">
        <v>7.5964087933408281E-2</v>
      </c>
      <c r="E57">
        <v>5.855985293375672E-3</v>
      </c>
      <c r="F57">
        <v>0.29773800745329632</v>
      </c>
      <c r="G57">
        <v>0.10914084712996031</v>
      </c>
      <c r="H57">
        <v>1.239991743339643</v>
      </c>
      <c r="I57">
        <v>0.16921090880633011</v>
      </c>
      <c r="J57">
        <v>5.4530308213278783E-2</v>
      </c>
      <c r="K57">
        <v>27.631297477237791</v>
      </c>
      <c r="L57">
        <v>0.53367511469651874</v>
      </c>
      <c r="M57">
        <v>0.29708109469019067</v>
      </c>
      <c r="N57">
        <v>7.8469819335552235E-2</v>
      </c>
      <c r="O57">
        <v>3.5439361667419338E-2</v>
      </c>
      <c r="P57">
        <v>0.1469647530116707</v>
      </c>
      <c r="Q57">
        <v>5.9019023621577772E-2</v>
      </c>
      <c r="R57">
        <v>6.2453837104893897E-2</v>
      </c>
      <c r="S57">
        <v>0.22168984030208791</v>
      </c>
      <c r="T57">
        <v>0.16097847615169811</v>
      </c>
      <c r="U57">
        <v>0.46848650826453042</v>
      </c>
      <c r="V57">
        <v>0.8650661221975805</v>
      </c>
      <c r="W57">
        <v>1.74302891402959</v>
      </c>
      <c r="X57">
        <v>1.204223805642767E-2</v>
      </c>
      <c r="Y57">
        <v>1.81619334413398E-2</v>
      </c>
      <c r="Z57">
        <v>0.18292680040341749</v>
      </c>
      <c r="AA57">
        <v>0.20581847138641729</v>
      </c>
      <c r="AB57">
        <v>6.5789158444829578E-3</v>
      </c>
      <c r="AC57">
        <v>0.30614674305826139</v>
      </c>
      <c r="AD57">
        <v>0.44567537851749711</v>
      </c>
      <c r="AE57">
        <v>7.8219340529779538E-2</v>
      </c>
      <c r="AF57">
        <v>0.1947622373335928</v>
      </c>
      <c r="AG57">
        <v>2.3767720577921279</v>
      </c>
      <c r="AH57">
        <v>1.03489493730028</v>
      </c>
      <c r="AI57">
        <v>0.2440719791701933</v>
      </c>
      <c r="AJ57">
        <v>5.3088853884285179</v>
      </c>
      <c r="AK57">
        <v>5.210302756174614</v>
      </c>
      <c r="AL57">
        <v>4.1605550695594111</v>
      </c>
      <c r="AM57">
        <v>0.29362137073567829</v>
      </c>
      <c r="AN57">
        <v>0.18488622262207299</v>
      </c>
    </row>
    <row r="58" spans="1:40" x14ac:dyDescent="0.45">
      <c r="A58" s="1" t="s">
        <v>487</v>
      </c>
      <c r="B58">
        <v>5.9768549007804976</v>
      </c>
      <c r="C58">
        <v>0.54994580668115256</v>
      </c>
      <c r="D58">
        <v>0.35636714769359168</v>
      </c>
      <c r="E58">
        <v>2.2414230710526291E-2</v>
      </c>
      <c r="F58">
        <v>0.8245434843251761</v>
      </c>
      <c r="G58">
        <v>0.28851844257048048</v>
      </c>
      <c r="H58">
        <v>10.7977774208894</v>
      </c>
      <c r="I58">
        <v>1.073234566572602</v>
      </c>
      <c r="J58">
        <v>0.15154362673115351</v>
      </c>
      <c r="K58">
        <v>5.3976312986491282</v>
      </c>
      <c r="L58">
        <v>4.9005503267459414</v>
      </c>
      <c r="M58">
        <v>0.86177375751201324</v>
      </c>
      <c r="N58">
        <v>0.20115473927952951</v>
      </c>
      <c r="O58">
        <v>0.14620378477102461</v>
      </c>
      <c r="P58">
        <v>0.44733421633535919</v>
      </c>
      <c r="Q58">
        <v>0.1880427635037045</v>
      </c>
      <c r="R58">
        <v>0.27781198968157528</v>
      </c>
      <c r="S58">
        <v>0.69628317745728541</v>
      </c>
      <c r="T58">
        <v>0.79620741378604798</v>
      </c>
      <c r="U58">
        <v>1.356943474142533</v>
      </c>
      <c r="V58">
        <v>4.5112022472617301</v>
      </c>
      <c r="W58">
        <v>9.6662387513763282</v>
      </c>
      <c r="X58">
        <v>4.7523431842621457E-2</v>
      </c>
      <c r="Y58">
        <v>4.6075473308683487E-2</v>
      </c>
      <c r="Z58">
        <v>0.64164664039729791</v>
      </c>
      <c r="AA58">
        <v>0.57587756216604302</v>
      </c>
      <c r="AB58">
        <v>2.025105194539488E-2</v>
      </c>
      <c r="AC58">
        <v>0.99743826945716529</v>
      </c>
      <c r="AD58">
        <v>2.8481941568792548</v>
      </c>
      <c r="AE58">
        <v>0.26426064397116528</v>
      </c>
      <c r="AF58">
        <v>1.1762324836895901</v>
      </c>
      <c r="AG58">
        <v>14.16515833055343</v>
      </c>
      <c r="AH58">
        <v>4.6830390627890903</v>
      </c>
      <c r="AI58">
        <v>1.5008348217265199</v>
      </c>
      <c r="AJ58">
        <v>25.686960854501649</v>
      </c>
      <c r="AK58">
        <v>150.6709318669059</v>
      </c>
      <c r="AL58">
        <v>18.222827935082559</v>
      </c>
      <c r="AM58">
        <v>0.74562903861753582</v>
      </c>
      <c r="AN58">
        <v>2.8053720758900349</v>
      </c>
    </row>
    <row r="59" spans="1:40" x14ac:dyDescent="0.45">
      <c r="A59" s="1" t="s">
        <v>488</v>
      </c>
      <c r="B59">
        <v>0.1006242146456391</v>
      </c>
      <c r="C59">
        <v>1.100646197422415E-2</v>
      </c>
      <c r="D59">
        <v>5.0467689052537991E-3</v>
      </c>
      <c r="E59">
        <v>4.35949106946481E-4</v>
      </c>
      <c r="F59">
        <v>2.4728579561031191E-2</v>
      </c>
      <c r="G59">
        <v>9.0005262907881627E-3</v>
      </c>
      <c r="H59">
        <v>0.14708585113640149</v>
      </c>
      <c r="I59">
        <v>1.1656137250017099E-2</v>
      </c>
      <c r="J59">
        <v>4.5203660997393761E-3</v>
      </c>
      <c r="K59">
        <v>4.6424219766163809E-2</v>
      </c>
      <c r="L59">
        <v>3.9283860463346879E-2</v>
      </c>
      <c r="M59">
        <v>2.4600802270339839E-2</v>
      </c>
      <c r="N59">
        <v>6.6355591634893532E-3</v>
      </c>
      <c r="O59">
        <v>2.8884112567791808E-3</v>
      </c>
      <c r="P59">
        <v>1.077034998797591E-2</v>
      </c>
      <c r="Q59">
        <v>3.9090669061060028E-3</v>
      </c>
      <c r="R59">
        <v>4.4135515874127304E-3</v>
      </c>
      <c r="S59">
        <v>1.7517124019950911E-2</v>
      </c>
      <c r="T59">
        <v>5.8182165616820344E-3</v>
      </c>
      <c r="U59">
        <v>3.8525902571983267E-2</v>
      </c>
      <c r="V59">
        <v>6.1792388237678783E-2</v>
      </c>
      <c r="W59">
        <v>0.12527690267353311</v>
      </c>
      <c r="X59">
        <v>8.404569045966355E-4</v>
      </c>
      <c r="Y59">
        <v>1.5439990261587691E-3</v>
      </c>
      <c r="Z59">
        <v>1.481316964142358E-2</v>
      </c>
      <c r="AA59">
        <v>1.7393880850693141E-2</v>
      </c>
      <c r="AB59">
        <v>5.2544142690687625E-4</v>
      </c>
      <c r="AC59">
        <v>2.396442357724668E-2</v>
      </c>
      <c r="AD59">
        <v>3.1611518832470757E-2</v>
      </c>
      <c r="AE59">
        <v>6.1094334502799878E-3</v>
      </c>
      <c r="AF59">
        <v>2.1480293659431819E-2</v>
      </c>
      <c r="AG59">
        <v>0.14872115310195941</v>
      </c>
      <c r="AH59">
        <v>7.168204761630674E-2</v>
      </c>
      <c r="AI59">
        <v>2.0428275688690128E-2</v>
      </c>
      <c r="AJ59">
        <v>0.27676068227325651</v>
      </c>
      <c r="AK59">
        <v>0.34000538719835932</v>
      </c>
      <c r="AL59">
        <v>0.248806179593519</v>
      </c>
      <c r="AM59">
        <v>2.4968419390962521E-2</v>
      </c>
      <c r="AN59">
        <v>1.1699155355441131E-2</v>
      </c>
    </row>
    <row r="60" spans="1:40" x14ac:dyDescent="0.45">
      <c r="A60" s="1" t="s">
        <v>489</v>
      </c>
      <c r="B60">
        <v>1.450632519800114</v>
      </c>
      <c r="C60">
        <v>0.1093123506984509</v>
      </c>
      <c r="D60">
        <v>5.1395706094091671E-2</v>
      </c>
      <c r="E60">
        <v>9.0059302328131929E-3</v>
      </c>
      <c r="F60">
        <v>0.36701737787796512</v>
      </c>
      <c r="G60">
        <v>8.2900739048839378E-2</v>
      </c>
      <c r="H60">
        <v>21.762236905527409</v>
      </c>
      <c r="I60">
        <v>3.0594285145840749</v>
      </c>
      <c r="J60">
        <v>3.6402614997318318E-2</v>
      </c>
      <c r="K60">
        <v>0.20954219274255659</v>
      </c>
      <c r="L60">
        <v>1.498272583032324</v>
      </c>
      <c r="M60">
        <v>0.29773829687293801</v>
      </c>
      <c r="N60">
        <v>7.1516000921849995E-2</v>
      </c>
      <c r="O60">
        <v>5.7662781856847117E-2</v>
      </c>
      <c r="P60">
        <v>0.17322137825153389</v>
      </c>
      <c r="Q60">
        <v>4.7011081282572448E-2</v>
      </c>
      <c r="R60">
        <v>8.8677401987532545E-2</v>
      </c>
      <c r="S60">
        <v>0.23460687978068831</v>
      </c>
      <c r="T60">
        <v>0.21282683809970709</v>
      </c>
      <c r="U60">
        <v>0.52232887907893488</v>
      </c>
      <c r="V60">
        <v>1.2356704084437891</v>
      </c>
      <c r="W60">
        <v>2.344916073169248</v>
      </c>
      <c r="X60">
        <v>1.837388477593448E-2</v>
      </c>
      <c r="Y60">
        <v>2.6020462312698101E-2</v>
      </c>
      <c r="Z60">
        <v>0.42449002914845402</v>
      </c>
      <c r="AA60">
        <v>0.30295712123076918</v>
      </c>
      <c r="AB60">
        <v>8.647518486790037E-3</v>
      </c>
      <c r="AC60">
        <v>0.27741180772376212</v>
      </c>
      <c r="AD60">
        <v>1.102986699218157</v>
      </c>
      <c r="AE60">
        <v>6.7333112155925676E-2</v>
      </c>
      <c r="AF60">
        <v>0.92690134551400083</v>
      </c>
      <c r="AG60">
        <v>5.0535092041247811</v>
      </c>
      <c r="AH60">
        <v>5.6752186751325766</v>
      </c>
      <c r="AI60">
        <v>0.95521796662695702</v>
      </c>
      <c r="AJ60">
        <v>13.2781548560561</v>
      </c>
      <c r="AK60">
        <v>5.7039918420684366</v>
      </c>
      <c r="AL60">
        <v>193.67798458138469</v>
      </c>
      <c r="AM60">
        <v>0.2061589526823811</v>
      </c>
      <c r="AN60">
        <v>0.69530866813031811</v>
      </c>
    </row>
    <row r="61" spans="1:40" x14ac:dyDescent="0.45">
      <c r="A61" s="1" t="s">
        <v>490</v>
      </c>
      <c r="B61">
        <v>0.78430499716417379</v>
      </c>
      <c r="C61">
        <v>6.1120158140477159E-2</v>
      </c>
      <c r="D61">
        <v>3.7890701737842827E-2</v>
      </c>
      <c r="E61">
        <v>5.2196702678486678E-3</v>
      </c>
      <c r="F61">
        <v>0.12988057676779241</v>
      </c>
      <c r="G61">
        <v>2.9349970410856741E-2</v>
      </c>
      <c r="H61">
        <v>41.87832225322515</v>
      </c>
      <c r="I61">
        <v>3.8511715554110002</v>
      </c>
      <c r="J61">
        <v>1.419069156096254E-2</v>
      </c>
      <c r="K61">
        <v>2.82760227663859</v>
      </c>
      <c r="L61">
        <v>7.4475561428767101</v>
      </c>
      <c r="M61">
        <v>0.107691950917409</v>
      </c>
      <c r="N61">
        <v>2.2220794385197359E-2</v>
      </c>
      <c r="O61">
        <v>2.1508022551928931E-2</v>
      </c>
      <c r="P61">
        <v>8.2982971935741418E-2</v>
      </c>
      <c r="Q61">
        <v>3.2019733677718147E-2</v>
      </c>
      <c r="R61">
        <v>8.4697550659537643E-2</v>
      </c>
      <c r="S61">
        <v>0.10051931028809161</v>
      </c>
      <c r="T61">
        <v>0.1316372299182173</v>
      </c>
      <c r="U61">
        <v>0.30292018600898118</v>
      </c>
      <c r="V61">
        <v>1.208947008180788</v>
      </c>
      <c r="W61">
        <v>2.5765535340821848</v>
      </c>
      <c r="X61">
        <v>1.2326249446270299E-2</v>
      </c>
      <c r="Y61">
        <v>7.9895743310968055E-3</v>
      </c>
      <c r="Z61">
        <v>0.56640787929271186</v>
      </c>
      <c r="AA61">
        <v>0.1189261954535335</v>
      </c>
      <c r="AB61">
        <v>6.5409027337666537E-3</v>
      </c>
      <c r="AC61">
        <v>0.1255214821986935</v>
      </c>
      <c r="AD61">
        <v>0.82817484706809708</v>
      </c>
      <c r="AE61">
        <v>4.6181525179416191E-2</v>
      </c>
      <c r="AF61">
        <v>0.48895567379444321</v>
      </c>
      <c r="AG61">
        <v>5.3545178349281759</v>
      </c>
      <c r="AH61">
        <v>3.2584604481834711</v>
      </c>
      <c r="AI61">
        <v>0.7348932203526598</v>
      </c>
      <c r="AJ61">
        <v>5.9784243341667036</v>
      </c>
      <c r="AK61">
        <v>2.8263267934284708</v>
      </c>
      <c r="AL61">
        <v>472.07848382430149</v>
      </c>
      <c r="AM61">
        <v>6.4963301017337632E-2</v>
      </c>
      <c r="AN61">
        <v>0.42557668350086231</v>
      </c>
    </row>
    <row r="62" spans="1:40" x14ac:dyDescent="0.45">
      <c r="A62" s="1" t="s">
        <v>491</v>
      </c>
      <c r="B62">
        <v>1.174042491000616</v>
      </c>
      <c r="C62">
        <v>9.2494338953915817E-2</v>
      </c>
      <c r="D62">
        <v>4.6654589638407858E-2</v>
      </c>
      <c r="E62">
        <v>7.8379177775978262E-3</v>
      </c>
      <c r="F62">
        <v>0.2403854865358889</v>
      </c>
      <c r="G62">
        <v>5.474207185056465E-2</v>
      </c>
      <c r="H62">
        <v>44.486704378436599</v>
      </c>
      <c r="I62">
        <v>19.352748690377961</v>
      </c>
      <c r="J62">
        <v>2.6043267414831619E-2</v>
      </c>
      <c r="K62">
        <v>0.7047147938862387</v>
      </c>
      <c r="L62">
        <v>7.5501535830201938</v>
      </c>
      <c r="M62">
        <v>0.19891004142159799</v>
      </c>
      <c r="N62">
        <v>4.4541169677522217E-2</v>
      </c>
      <c r="O62">
        <v>3.8854711695307437E-2</v>
      </c>
      <c r="P62">
        <v>0.16093265334137119</v>
      </c>
      <c r="Q62">
        <v>6.5647873172166527E-2</v>
      </c>
      <c r="R62">
        <v>0.1464492916863353</v>
      </c>
      <c r="S62">
        <v>0.15676200943039381</v>
      </c>
      <c r="T62">
        <v>0.17387249179279171</v>
      </c>
      <c r="U62">
        <v>0.4416623285018052</v>
      </c>
      <c r="V62">
        <v>1.3851330554882131</v>
      </c>
      <c r="W62">
        <v>2.9929118968269188</v>
      </c>
      <c r="X62">
        <v>1.5207060028849291E-2</v>
      </c>
      <c r="Y62">
        <v>1.6000437198208189E-2</v>
      </c>
      <c r="Z62">
        <v>0.47337685128617829</v>
      </c>
      <c r="AA62">
        <v>0.2089337983099579</v>
      </c>
      <c r="AB62">
        <v>6.5385601542965006E-3</v>
      </c>
      <c r="AC62">
        <v>0.20176772398080189</v>
      </c>
      <c r="AD62">
        <v>1.0615414660543001</v>
      </c>
      <c r="AE62">
        <v>6.6579978981723437E-2</v>
      </c>
      <c r="AF62">
        <v>0.69065181552253907</v>
      </c>
      <c r="AG62">
        <v>15.931652617820941</v>
      </c>
      <c r="AH62">
        <v>6.670956031395936</v>
      </c>
      <c r="AI62">
        <v>0.93804711103900973</v>
      </c>
      <c r="AJ62">
        <v>8.6711474818835548</v>
      </c>
      <c r="AK62">
        <v>3.8278655699354531</v>
      </c>
      <c r="AL62">
        <v>417.20904511943388</v>
      </c>
      <c r="AM62">
        <v>0.12881456897464161</v>
      </c>
      <c r="AN62">
        <v>0.52549456639581438</v>
      </c>
    </row>
    <row r="63" spans="1:40" x14ac:dyDescent="0.45">
      <c r="A63" s="1" t="s">
        <v>492</v>
      </c>
      <c r="B63">
        <v>4.3754900001296244</v>
      </c>
      <c r="C63">
        <v>0.35160492674356519</v>
      </c>
      <c r="D63">
        <v>0.13058660470438679</v>
      </c>
      <c r="E63">
        <v>1.7204619257275022E-2</v>
      </c>
      <c r="F63">
        <v>0.74582561578750395</v>
      </c>
      <c r="G63">
        <v>0.29851990271462869</v>
      </c>
      <c r="H63">
        <v>5.4472412861413542</v>
      </c>
      <c r="I63">
        <v>0.57923097899744591</v>
      </c>
      <c r="J63">
        <v>7.9899803836747343E-2</v>
      </c>
      <c r="K63">
        <v>0.30919601015842252</v>
      </c>
      <c r="L63">
        <v>0.55299780891580819</v>
      </c>
      <c r="M63">
        <v>0.51355648920723085</v>
      </c>
      <c r="N63">
        <v>0.13441740282547721</v>
      </c>
      <c r="O63">
        <v>7.9937741408995011E-2</v>
      </c>
      <c r="P63">
        <v>0.26801098626857678</v>
      </c>
      <c r="Q63">
        <v>7.1368874283737782E-2</v>
      </c>
      <c r="R63">
        <v>0.1000227937739042</v>
      </c>
      <c r="S63">
        <v>0.31304254015161792</v>
      </c>
      <c r="T63">
        <v>0.20611427539022609</v>
      </c>
      <c r="U63">
        <v>2.046221731991642</v>
      </c>
      <c r="V63">
        <v>138.25765496672429</v>
      </c>
      <c r="W63">
        <v>10.04366769270324</v>
      </c>
      <c r="X63">
        <v>0.1088255379627588</v>
      </c>
      <c r="Y63">
        <v>4.4567957050856997E-2</v>
      </c>
      <c r="Z63">
        <v>0.44979243769059352</v>
      </c>
      <c r="AA63">
        <v>0.5075648243036649</v>
      </c>
      <c r="AB63">
        <v>1.5886145994030799E-2</v>
      </c>
      <c r="AC63">
        <v>0.60982269378137977</v>
      </c>
      <c r="AD63">
        <v>0.95657690008120599</v>
      </c>
      <c r="AE63">
        <v>0.13978613622007099</v>
      </c>
      <c r="AF63">
        <v>0.85925692629989636</v>
      </c>
      <c r="AG63">
        <v>8.4183870225130661</v>
      </c>
      <c r="AH63">
        <v>5.6443490058402626</v>
      </c>
      <c r="AI63">
        <v>0.85414429814409942</v>
      </c>
      <c r="AJ63">
        <v>5.8064893551249899</v>
      </c>
      <c r="AK63">
        <v>3.583559973258355</v>
      </c>
      <c r="AL63">
        <v>8.7316677986123779</v>
      </c>
      <c r="AM63">
        <v>0.33275832890344348</v>
      </c>
      <c r="AN63">
        <v>0.2413075506848161</v>
      </c>
    </row>
    <row r="64" spans="1:40" x14ac:dyDescent="0.45">
      <c r="A64" s="1" t="s">
        <v>493</v>
      </c>
      <c r="B64">
        <v>1.079798359845296</v>
      </c>
      <c r="C64">
        <v>0.11259641881733611</v>
      </c>
      <c r="D64">
        <v>4.2373024328076998E-2</v>
      </c>
      <c r="E64">
        <v>7.9727673736678575E-3</v>
      </c>
      <c r="F64">
        <v>0.24605539730676729</v>
      </c>
      <c r="G64">
        <v>9.5125612218505323E-2</v>
      </c>
      <c r="H64">
        <v>9.2944115398266778</v>
      </c>
      <c r="I64">
        <v>0.32874027976075981</v>
      </c>
      <c r="J64">
        <v>2.7052622840075528E-2</v>
      </c>
      <c r="K64">
        <v>7.237145068432517E-2</v>
      </c>
      <c r="L64">
        <v>0.40403679899121742</v>
      </c>
      <c r="M64">
        <v>0.1731831094833636</v>
      </c>
      <c r="N64">
        <v>5.1714611186297089E-2</v>
      </c>
      <c r="O64">
        <v>3.5379998999221639E-2</v>
      </c>
      <c r="P64">
        <v>8.3285467459370655E-2</v>
      </c>
      <c r="Q64">
        <v>2.7837134859640129E-2</v>
      </c>
      <c r="R64">
        <v>8.5002700390724995E-2</v>
      </c>
      <c r="S64">
        <v>0.13834214503113029</v>
      </c>
      <c r="T64">
        <v>9.3145163139890449E-2</v>
      </c>
      <c r="U64">
        <v>0.47406908504378781</v>
      </c>
      <c r="V64">
        <v>1.192733022438651</v>
      </c>
      <c r="W64">
        <v>1.9514248130336751</v>
      </c>
      <c r="X64">
        <v>1.3536713329503659E-2</v>
      </c>
      <c r="Y64">
        <v>3.5550018620136882E-2</v>
      </c>
      <c r="Z64">
        <v>0.40697202694274398</v>
      </c>
      <c r="AA64">
        <v>0.38787024649325641</v>
      </c>
      <c r="AB64">
        <v>5.4953110352624823E-3</v>
      </c>
      <c r="AC64">
        <v>0.17857956553697421</v>
      </c>
      <c r="AD64">
        <v>0.72418800635917158</v>
      </c>
      <c r="AE64">
        <v>7.3191516034562837E-2</v>
      </c>
      <c r="AF64">
        <v>0.27600429282927702</v>
      </c>
      <c r="AG64">
        <v>1.384783476261958</v>
      </c>
      <c r="AH64">
        <v>2.226399577352816</v>
      </c>
      <c r="AI64">
        <v>0.52065706157370906</v>
      </c>
      <c r="AJ64">
        <v>2.448343026042374</v>
      </c>
      <c r="AK64">
        <v>1.1227100715914411</v>
      </c>
      <c r="AL64">
        <v>12.97917043184558</v>
      </c>
      <c r="AM64">
        <v>0.1113464797410529</v>
      </c>
      <c r="AN64">
        <v>0.12864032864988989</v>
      </c>
    </row>
    <row r="65" spans="1:40" x14ac:dyDescent="0.45">
      <c r="A65" s="1" t="s">
        <v>494</v>
      </c>
      <c r="B65">
        <v>0.624667184810478</v>
      </c>
      <c r="C65">
        <v>6.2325260956807092E-2</v>
      </c>
      <c r="D65">
        <v>1.9753970529224379E-2</v>
      </c>
      <c r="E65">
        <v>2.8195486661199468E-3</v>
      </c>
      <c r="F65">
        <v>0.14458785985553149</v>
      </c>
      <c r="G65">
        <v>5.1066192388149183E-2</v>
      </c>
      <c r="H65">
        <v>5.975186683031831</v>
      </c>
      <c r="I65">
        <v>8.1859880688399209E-2</v>
      </c>
      <c r="J65">
        <v>1.5511184132474459E-2</v>
      </c>
      <c r="K65">
        <v>2.3148879702363939E-2</v>
      </c>
      <c r="L65">
        <v>0.1320175644656173</v>
      </c>
      <c r="M65">
        <v>9.2399657127176918E-2</v>
      </c>
      <c r="N65">
        <v>3.1549021642831639E-2</v>
      </c>
      <c r="O65">
        <v>1.7343729525877299E-2</v>
      </c>
      <c r="P65">
        <v>4.3968748234499921E-2</v>
      </c>
      <c r="Q65">
        <v>1.4245773981528671E-2</v>
      </c>
      <c r="R65">
        <v>2.167612668748306E-2</v>
      </c>
      <c r="S65">
        <v>6.2882354172862934E-2</v>
      </c>
      <c r="T65">
        <v>3.9906304407670928E-2</v>
      </c>
      <c r="U65">
        <v>0.26197742641302701</v>
      </c>
      <c r="V65">
        <v>3.3476004163168409</v>
      </c>
      <c r="W65">
        <v>0.90780687183188946</v>
      </c>
      <c r="X65">
        <v>7.0199375881365728E-3</v>
      </c>
      <c r="Y65">
        <v>1.2031281210030571E-2</v>
      </c>
      <c r="Z65">
        <v>0.1159654710851129</v>
      </c>
      <c r="AA65">
        <v>0.1317624212803396</v>
      </c>
      <c r="AB65">
        <v>2.4673144023350979E-3</v>
      </c>
      <c r="AC65">
        <v>8.9235483984647951E-2</v>
      </c>
      <c r="AD65">
        <v>2.6068635563835132</v>
      </c>
      <c r="AE65">
        <v>2.836282107805695E-2</v>
      </c>
      <c r="AF65">
        <v>0.1023830849299561</v>
      </c>
      <c r="AG65">
        <v>32.274614090874103</v>
      </c>
      <c r="AH65">
        <v>0.70428917405719238</v>
      </c>
      <c r="AI65">
        <v>0.24965054975572071</v>
      </c>
      <c r="AJ65">
        <v>1.0475167873776381</v>
      </c>
      <c r="AK65">
        <v>1.350403236717806</v>
      </c>
      <c r="AL65">
        <v>3.412849582198811</v>
      </c>
      <c r="AM65">
        <v>6.35961099246828E-2</v>
      </c>
      <c r="AN65">
        <v>4.4177231362397013E-2</v>
      </c>
    </row>
    <row r="66" spans="1:40" x14ac:dyDescent="0.45">
      <c r="A66" s="1" t="s">
        <v>495</v>
      </c>
      <c r="B66">
        <v>10.147356612598349</v>
      </c>
      <c r="C66">
        <v>1.166936589647517</v>
      </c>
      <c r="D66">
        <v>0.46094169518239181</v>
      </c>
      <c r="E66">
        <v>6.9156905744294866E-2</v>
      </c>
      <c r="F66">
        <v>4.1742060230085256</v>
      </c>
      <c r="G66">
        <v>1.830880565401126</v>
      </c>
      <c r="H66">
        <v>6.0168050668731219</v>
      </c>
      <c r="I66">
        <v>0.94949431388269057</v>
      </c>
      <c r="J66">
        <v>0.51864398328268524</v>
      </c>
      <c r="K66">
        <v>0.41553557369273592</v>
      </c>
      <c r="L66">
        <v>3.1005172233905052</v>
      </c>
      <c r="M66">
        <v>3.4494857773242851</v>
      </c>
      <c r="N66">
        <v>0.69277687136869881</v>
      </c>
      <c r="O66">
        <v>0.39893498486658241</v>
      </c>
      <c r="P66">
        <v>1.5170838306488721</v>
      </c>
      <c r="Q66">
        <v>0.43428124331079038</v>
      </c>
      <c r="R66">
        <v>0.39944750012734581</v>
      </c>
      <c r="S66">
        <v>2.330637925517979</v>
      </c>
      <c r="T66">
        <v>0.7258027718977702</v>
      </c>
      <c r="U66">
        <v>5.8264642529173534</v>
      </c>
      <c r="V66">
        <v>5.7111941170632221</v>
      </c>
      <c r="W66">
        <v>740.12499510524731</v>
      </c>
      <c r="X66">
        <v>0.15088024230125779</v>
      </c>
      <c r="Y66">
        <v>0.31612809533315778</v>
      </c>
      <c r="Z66">
        <v>2.4737683335131768</v>
      </c>
      <c r="AA66">
        <v>3.256689211913713</v>
      </c>
      <c r="AB66">
        <v>7.4645266078975758E-2</v>
      </c>
      <c r="AC66">
        <v>2.532515236485394</v>
      </c>
      <c r="AD66">
        <v>2.578818204849803</v>
      </c>
      <c r="AE66">
        <v>0.61569463054764828</v>
      </c>
      <c r="AF66">
        <v>1.814064811012116</v>
      </c>
      <c r="AG66">
        <v>11.96107661943447</v>
      </c>
      <c r="AH66">
        <v>8.715496980284847</v>
      </c>
      <c r="AI66">
        <v>1.7602386522054621</v>
      </c>
      <c r="AJ66">
        <v>22.62259322881517</v>
      </c>
      <c r="AK66">
        <v>9.0650831098515532</v>
      </c>
      <c r="AL66">
        <v>30.970871227800551</v>
      </c>
      <c r="AM66">
        <v>2.116875174654878</v>
      </c>
      <c r="AN66">
        <v>0.99938475128510729</v>
      </c>
    </row>
    <row r="67" spans="1:40" x14ac:dyDescent="0.45">
      <c r="A67" s="1" t="s">
        <v>496</v>
      </c>
      <c r="B67">
        <v>63.177727334124278</v>
      </c>
      <c r="C67">
        <v>7.4341574712437328</v>
      </c>
      <c r="D67">
        <v>5.0431405790071739</v>
      </c>
      <c r="E67">
        <v>0.24181208368488841</v>
      </c>
      <c r="F67">
        <v>5.0455468606178284</v>
      </c>
      <c r="G67">
        <v>2.0418862388866872</v>
      </c>
      <c r="H67">
        <v>63.223438555141392</v>
      </c>
      <c r="I67">
        <v>6.8324046816729096</v>
      </c>
      <c r="J67">
        <v>1.17477064642758</v>
      </c>
      <c r="K67">
        <v>3.6697623207179828</v>
      </c>
      <c r="L67">
        <v>11.369074205565409</v>
      </c>
      <c r="M67">
        <v>7.7496754957924372</v>
      </c>
      <c r="N67">
        <v>1.0197773353879811</v>
      </c>
      <c r="O67">
        <v>0.72832437341259881</v>
      </c>
      <c r="P67">
        <v>4.0822384106831571</v>
      </c>
      <c r="Q67">
        <v>1.388255357903331</v>
      </c>
      <c r="R67">
        <v>1.334429090376118</v>
      </c>
      <c r="S67">
        <v>3.572087074493866</v>
      </c>
      <c r="T67">
        <v>4.7544761411324954</v>
      </c>
      <c r="U67">
        <v>9.9833450088162223</v>
      </c>
      <c r="V67">
        <v>50.297426220161853</v>
      </c>
      <c r="W67">
        <v>1218.8958390003079</v>
      </c>
      <c r="X67">
        <v>1.3120582371264109</v>
      </c>
      <c r="Y67">
        <v>0.33378083195749819</v>
      </c>
      <c r="Z67">
        <v>6.6274615238301564</v>
      </c>
      <c r="AA67">
        <v>4.7847385805629443</v>
      </c>
      <c r="AB67">
        <v>0.20377630312016509</v>
      </c>
      <c r="AC67">
        <v>8.0393328275055786</v>
      </c>
      <c r="AD67">
        <v>17.589533235023509</v>
      </c>
      <c r="AE67">
        <v>3.2495236894964008</v>
      </c>
      <c r="AF67">
        <v>17.008219804355772</v>
      </c>
      <c r="AG67">
        <v>152.41033117765221</v>
      </c>
      <c r="AH67">
        <v>49.538100283803367</v>
      </c>
      <c r="AI67">
        <v>17.590496954147628</v>
      </c>
      <c r="AJ67">
        <v>113.42151962035869</v>
      </c>
      <c r="AK67">
        <v>71.375503231942432</v>
      </c>
      <c r="AL67">
        <v>153.0641232682776</v>
      </c>
      <c r="AM67">
        <v>4.711768932333456</v>
      </c>
      <c r="AN67">
        <v>7.7821348558329726</v>
      </c>
    </row>
    <row r="68" spans="1:40" x14ac:dyDescent="0.45">
      <c r="A68" s="1" t="s">
        <v>497</v>
      </c>
      <c r="B68">
        <v>74.037509797836435</v>
      </c>
      <c r="C68">
        <v>8.1523587354584901</v>
      </c>
      <c r="D68">
        <v>3.191791942454842</v>
      </c>
      <c r="E68">
        <v>0.52188202027335062</v>
      </c>
      <c r="F68">
        <v>22.54141654935712</v>
      </c>
      <c r="G68">
        <v>9.1365245261741332</v>
      </c>
      <c r="H68">
        <v>42.108573502874577</v>
      </c>
      <c r="I68">
        <v>7.2398491205600513</v>
      </c>
      <c r="J68">
        <v>3.2612025627954768</v>
      </c>
      <c r="K68">
        <v>2.4651476895055819</v>
      </c>
      <c r="L68">
        <v>41.462689874359157</v>
      </c>
      <c r="M68">
        <v>21.341322708269661</v>
      </c>
      <c r="N68">
        <v>4.604442193335565</v>
      </c>
      <c r="O68">
        <v>3.075659920983203</v>
      </c>
      <c r="P68">
        <v>9.3860037777110321</v>
      </c>
      <c r="Q68">
        <v>2.826566618997155</v>
      </c>
      <c r="R68">
        <v>2.3734328101083051</v>
      </c>
      <c r="S68">
        <v>14.07598652592775</v>
      </c>
      <c r="T68">
        <v>2.9808181326082859</v>
      </c>
      <c r="U68">
        <v>29.695091315255411</v>
      </c>
      <c r="V68">
        <v>72.410416516159273</v>
      </c>
      <c r="W68">
        <v>5750.6480802240703</v>
      </c>
      <c r="X68">
        <v>1.0086722333467451</v>
      </c>
      <c r="Y68">
        <v>2.3971012724286349</v>
      </c>
      <c r="Z68">
        <v>28.054449836861561</v>
      </c>
      <c r="AA68">
        <v>24.152544443011308</v>
      </c>
      <c r="AB68">
        <v>0.63570841014862656</v>
      </c>
      <c r="AC68">
        <v>16.427470175969152</v>
      </c>
      <c r="AD68">
        <v>15.69737460853398</v>
      </c>
      <c r="AE68">
        <v>4.3997406051986934</v>
      </c>
      <c r="AF68">
        <v>6.1617949949866926</v>
      </c>
      <c r="AG68">
        <v>105.8716646296138</v>
      </c>
      <c r="AH68">
        <v>56.848713021419186</v>
      </c>
      <c r="AI68">
        <v>8.4816846334977924</v>
      </c>
      <c r="AJ68">
        <v>86.498775573639179</v>
      </c>
      <c r="AK68">
        <v>33.494967952216882</v>
      </c>
      <c r="AL68">
        <v>248.43572971134401</v>
      </c>
      <c r="AM68">
        <v>18.87554734851544</v>
      </c>
      <c r="AN68">
        <v>9.7828027488060378</v>
      </c>
    </row>
    <row r="69" spans="1:40" x14ac:dyDescent="0.45">
      <c r="A69" s="1" t="s">
        <v>498</v>
      </c>
      <c r="B69">
        <v>38.087207927063012</v>
      </c>
      <c r="C69">
        <v>4.2416793269911057</v>
      </c>
      <c r="D69">
        <v>1.7962815346711369</v>
      </c>
      <c r="E69">
        <v>0.36189328774683449</v>
      </c>
      <c r="F69">
        <v>12.47212315343679</v>
      </c>
      <c r="G69">
        <v>4.2356739022611496</v>
      </c>
      <c r="H69">
        <v>113.31480647829871</v>
      </c>
      <c r="I69">
        <v>16.291499368607109</v>
      </c>
      <c r="J69">
        <v>1.6834099737770829</v>
      </c>
      <c r="K69">
        <v>2.1628128846402759</v>
      </c>
      <c r="L69">
        <v>11.89038682317376</v>
      </c>
      <c r="M69">
        <v>11.50528048240359</v>
      </c>
      <c r="N69">
        <v>2.234690675236302</v>
      </c>
      <c r="O69">
        <v>1.7558280414018379</v>
      </c>
      <c r="P69">
        <v>4.245499954301053</v>
      </c>
      <c r="Q69">
        <v>1.340166345580363</v>
      </c>
      <c r="R69">
        <v>1.8385667284463381</v>
      </c>
      <c r="S69">
        <v>8.7625857098970261</v>
      </c>
      <c r="T69">
        <v>2.4051164491537849</v>
      </c>
      <c r="U69">
        <v>15.79599420643909</v>
      </c>
      <c r="V69">
        <v>28.500899124622091</v>
      </c>
      <c r="W69">
        <v>5374.8661947765677</v>
      </c>
      <c r="X69">
        <v>1.110918541921555</v>
      </c>
      <c r="Y69">
        <v>1.478587732767868</v>
      </c>
      <c r="Z69">
        <v>36.289657494310759</v>
      </c>
      <c r="AA69">
        <v>16.10259424246545</v>
      </c>
      <c r="AB69">
        <v>0.42428382502028661</v>
      </c>
      <c r="AC69">
        <v>9.9640931800081987</v>
      </c>
      <c r="AD69">
        <v>27.159365910500561</v>
      </c>
      <c r="AE69">
        <v>2.8434224346117811</v>
      </c>
      <c r="AF69">
        <v>5.3464390465338321</v>
      </c>
      <c r="AG69">
        <v>84.84889138825389</v>
      </c>
      <c r="AH69">
        <v>86.587787344355064</v>
      </c>
      <c r="AI69">
        <v>9.942559118542114</v>
      </c>
      <c r="AJ69">
        <v>79.022234163381967</v>
      </c>
      <c r="AK69">
        <v>35.995868284709317</v>
      </c>
      <c r="AL69">
        <v>174.50298914067699</v>
      </c>
      <c r="AM69">
        <v>5.9309785746533121</v>
      </c>
      <c r="AN69">
        <v>4.8928408921423374</v>
      </c>
    </row>
    <row r="70" spans="1:40" x14ac:dyDescent="0.45">
      <c r="A70" s="1" t="s">
        <v>499</v>
      </c>
      <c r="B70">
        <v>15.34160423492183</v>
      </c>
      <c r="C70">
        <v>1.3655455673322141</v>
      </c>
      <c r="D70">
        <v>0.60857367769291859</v>
      </c>
      <c r="E70">
        <v>8.3931904167899876E-2</v>
      </c>
      <c r="F70">
        <v>5.1802562444764462</v>
      </c>
      <c r="G70">
        <v>1.4081313866767899</v>
      </c>
      <c r="H70">
        <v>10.444097482501141</v>
      </c>
      <c r="I70">
        <v>2.0112862401864309</v>
      </c>
      <c r="J70">
        <v>0.74101585828887573</v>
      </c>
      <c r="K70">
        <v>0.49821261791325</v>
      </c>
      <c r="L70">
        <v>3.0681525156443938</v>
      </c>
      <c r="M70">
        <v>3.2296868424656018</v>
      </c>
      <c r="N70">
        <v>1.0329066271245271</v>
      </c>
      <c r="O70">
        <v>0.87921049500871007</v>
      </c>
      <c r="P70">
        <v>1.989347776990533</v>
      </c>
      <c r="Q70">
        <v>0.56832593761088102</v>
      </c>
      <c r="R70">
        <v>0.52676454858660293</v>
      </c>
      <c r="S70">
        <v>2.962614519655256</v>
      </c>
      <c r="T70">
        <v>0.64069590910506879</v>
      </c>
      <c r="U70">
        <v>5.513335171693269</v>
      </c>
      <c r="V70">
        <v>12.69690989803993</v>
      </c>
      <c r="W70">
        <v>183.0917542104952</v>
      </c>
      <c r="X70">
        <v>0.41376324935306108</v>
      </c>
      <c r="Y70">
        <v>0.36581003583426502</v>
      </c>
      <c r="Z70">
        <v>5.1999146053649197</v>
      </c>
      <c r="AA70">
        <v>4.0093534479430906</v>
      </c>
      <c r="AB70">
        <v>0.43744809943279311</v>
      </c>
      <c r="AC70">
        <v>3.4255917266454898</v>
      </c>
      <c r="AD70">
        <v>4.1382537236479866</v>
      </c>
      <c r="AE70">
        <v>0.98330926533933294</v>
      </c>
      <c r="AF70">
        <v>1.327078983307751</v>
      </c>
      <c r="AG70">
        <v>19.9068344400984</v>
      </c>
      <c r="AH70">
        <v>14.02607169442542</v>
      </c>
      <c r="AI70">
        <v>1.8528996331182479</v>
      </c>
      <c r="AJ70">
        <v>26.184098282812201</v>
      </c>
      <c r="AK70">
        <v>8.0777461800812844</v>
      </c>
      <c r="AL70">
        <v>51.958125312812911</v>
      </c>
      <c r="AM70">
        <v>2.225631905600681</v>
      </c>
      <c r="AN70">
        <v>1.351791886948041</v>
      </c>
    </row>
    <row r="71" spans="1:40" x14ac:dyDescent="0.45">
      <c r="A71" s="1" t="s">
        <v>500</v>
      </c>
      <c r="B71">
        <v>2.911593138599236</v>
      </c>
      <c r="C71">
        <v>0.31447561670884938</v>
      </c>
      <c r="D71">
        <v>0.2786561688750453</v>
      </c>
      <c r="E71">
        <v>2.5826552427026899E-2</v>
      </c>
      <c r="F71">
        <v>0.46769325854560828</v>
      </c>
      <c r="G71">
        <v>0.17813505764348969</v>
      </c>
      <c r="H71">
        <v>12.593918265478431</v>
      </c>
      <c r="I71">
        <v>3.1340971051598752</v>
      </c>
      <c r="J71">
        <v>5.642970689073034E-2</v>
      </c>
      <c r="K71">
        <v>0.28814083123642659</v>
      </c>
      <c r="L71">
        <v>1.98973218504058</v>
      </c>
      <c r="M71">
        <v>0.57973255611493002</v>
      </c>
      <c r="N71">
        <v>7.3221074998451346E-2</v>
      </c>
      <c r="O71">
        <v>9.0040475233034808E-2</v>
      </c>
      <c r="P71">
        <v>0.226739926719871</v>
      </c>
      <c r="Q71">
        <v>8.4456706351106151E-2</v>
      </c>
      <c r="R71">
        <v>0.14567807938091329</v>
      </c>
      <c r="S71">
        <v>0.5063884911695139</v>
      </c>
      <c r="T71">
        <v>0.37776344509878629</v>
      </c>
      <c r="U71">
        <v>0.78948188609289427</v>
      </c>
      <c r="V71">
        <v>3.2897557392764338</v>
      </c>
      <c r="W71">
        <v>7.8281020026141359</v>
      </c>
      <c r="X71">
        <v>9.090475023098417</v>
      </c>
      <c r="Y71">
        <v>3.8487642625114997E-2</v>
      </c>
      <c r="Z71">
        <v>5.8968055859043416</v>
      </c>
      <c r="AA71">
        <v>0.62891687732106993</v>
      </c>
      <c r="AB71">
        <v>1.2582411767933019E-2</v>
      </c>
      <c r="AC71">
        <v>0.71550933278714524</v>
      </c>
      <c r="AD71">
        <v>3.350526032384149</v>
      </c>
      <c r="AE71">
        <v>0.44742468644800198</v>
      </c>
      <c r="AF71">
        <v>1.710209987969622</v>
      </c>
      <c r="AG71">
        <v>9.0327864815688645</v>
      </c>
      <c r="AH71">
        <v>19.876116800988228</v>
      </c>
      <c r="AI71">
        <v>2.3031678130770099</v>
      </c>
      <c r="AJ71">
        <v>16.307010489460971</v>
      </c>
      <c r="AK71">
        <v>7.6867039194959803</v>
      </c>
      <c r="AL71">
        <v>13.97313520920197</v>
      </c>
      <c r="AM71">
        <v>0.1929451645961591</v>
      </c>
      <c r="AN71">
        <v>0.58286984872512582</v>
      </c>
    </row>
    <row r="72" spans="1:40" x14ac:dyDescent="0.45">
      <c r="A72" s="1" t="s">
        <v>501</v>
      </c>
      <c r="B72">
        <v>1.0830448749204851</v>
      </c>
      <c r="C72">
        <v>0.12653732006382509</v>
      </c>
      <c r="D72">
        <v>7.2515536679685563E-2</v>
      </c>
      <c r="E72">
        <v>6.8283187746179504E-3</v>
      </c>
      <c r="F72">
        <v>0.33563999482944251</v>
      </c>
      <c r="G72">
        <v>0.1212829009042254</v>
      </c>
      <c r="H72">
        <v>3.2674182073429132</v>
      </c>
      <c r="I72">
        <v>0.46648514893690568</v>
      </c>
      <c r="J72">
        <v>3.1438546613155163E-2</v>
      </c>
      <c r="K72">
        <v>4.2049519260978163E-2</v>
      </c>
      <c r="L72">
        <v>0.41114971302024073</v>
      </c>
      <c r="M72">
        <v>0.27725106328540827</v>
      </c>
      <c r="N72">
        <v>5.8780402973464402E-2</v>
      </c>
      <c r="O72">
        <v>3.7483135726326007E-2</v>
      </c>
      <c r="P72">
        <v>8.993827234830562E-2</v>
      </c>
      <c r="Q72">
        <v>2.939388717812862E-2</v>
      </c>
      <c r="R72">
        <v>6.3061500472809368E-2</v>
      </c>
      <c r="S72">
        <v>0.17640531594674361</v>
      </c>
      <c r="T72">
        <v>0.18436510342740431</v>
      </c>
      <c r="U72">
        <v>0.33013846729586221</v>
      </c>
      <c r="V72">
        <v>0.66488835039181515</v>
      </c>
      <c r="W72">
        <v>2.902142837759115</v>
      </c>
      <c r="X72">
        <v>1.8427954946432269E-2</v>
      </c>
      <c r="Y72">
        <v>2.602722373115984E-2</v>
      </c>
      <c r="Z72">
        <v>0.51813455723730406</v>
      </c>
      <c r="AA72">
        <v>0.30303784994287197</v>
      </c>
      <c r="AB72">
        <v>6.134957024089469E-3</v>
      </c>
      <c r="AC72">
        <v>0.24186088576512249</v>
      </c>
      <c r="AD72">
        <v>0.8640112727647441</v>
      </c>
      <c r="AE72">
        <v>6.5236274079498696E-2</v>
      </c>
      <c r="AF72">
        <v>0.31394998516485728</v>
      </c>
      <c r="AG72">
        <v>113.0898435418702</v>
      </c>
      <c r="AH72">
        <v>3.9713032652330029</v>
      </c>
      <c r="AI72">
        <v>0.43656390542283552</v>
      </c>
      <c r="AJ72">
        <v>4.4807562992500776</v>
      </c>
      <c r="AK72">
        <v>1.5406839576054869</v>
      </c>
      <c r="AL72">
        <v>3.8380031245519262</v>
      </c>
      <c r="AM72">
        <v>0.14570192751981129</v>
      </c>
      <c r="AN72">
        <v>0.1215000956784786</v>
      </c>
    </row>
    <row r="73" spans="1:40" x14ac:dyDescent="0.45">
      <c r="A73" s="1" t="s">
        <v>502</v>
      </c>
      <c r="B73">
        <v>2.0952357482929052</v>
      </c>
      <c r="C73">
        <v>0.18982995845549899</v>
      </c>
      <c r="D73">
        <v>0.10725462155561009</v>
      </c>
      <c r="E73">
        <v>1.045535923484853E-2</v>
      </c>
      <c r="F73">
        <v>0.46619948729669469</v>
      </c>
      <c r="G73">
        <v>0.16954339987125841</v>
      </c>
      <c r="H73">
        <v>6.7260912177857666</v>
      </c>
      <c r="I73">
        <v>0.65564390209357137</v>
      </c>
      <c r="J73">
        <v>4.3577526979280787E-2</v>
      </c>
      <c r="K73">
        <v>6.0856424762235739E-2</v>
      </c>
      <c r="L73">
        <v>0.63299864315273202</v>
      </c>
      <c r="M73">
        <v>0.38368591011653269</v>
      </c>
      <c r="N73">
        <v>8.1076457302401178E-2</v>
      </c>
      <c r="O73">
        <v>5.4024708734289703E-2</v>
      </c>
      <c r="P73">
        <v>0.12647717281214019</v>
      </c>
      <c r="Q73">
        <v>4.1786996901196638E-2</v>
      </c>
      <c r="R73">
        <v>9.4789740863575375E-2</v>
      </c>
      <c r="S73">
        <v>0.24750471337919991</v>
      </c>
      <c r="T73">
        <v>0.29184377952793611</v>
      </c>
      <c r="U73">
        <v>0.49550296763794882</v>
      </c>
      <c r="V73">
        <v>1.0729737473785941</v>
      </c>
      <c r="W73">
        <v>4.374417362711239</v>
      </c>
      <c r="X73">
        <v>2.3681688463710559E-2</v>
      </c>
      <c r="Y73">
        <v>3.6042849434025977E-2</v>
      </c>
      <c r="Z73">
        <v>0.76662558333515096</v>
      </c>
      <c r="AA73">
        <v>0.43078244035685431</v>
      </c>
      <c r="AB73">
        <v>8.7145050435368642E-3</v>
      </c>
      <c r="AC73">
        <v>0.34440512600232742</v>
      </c>
      <c r="AD73">
        <v>1.281443446577466</v>
      </c>
      <c r="AE73">
        <v>9.9923294253542544E-2</v>
      </c>
      <c r="AF73">
        <v>0.45745754344612621</v>
      </c>
      <c r="AG73">
        <v>366.16391361237851</v>
      </c>
      <c r="AH73">
        <v>4.7757153875669021</v>
      </c>
      <c r="AI73">
        <v>0.7170608215946257</v>
      </c>
      <c r="AJ73">
        <v>7.0795805940652228</v>
      </c>
      <c r="AK73">
        <v>2.5693487385076139</v>
      </c>
      <c r="AL73">
        <v>5.5459986082228871</v>
      </c>
      <c r="AM73">
        <v>0.20131878698021441</v>
      </c>
      <c r="AN73">
        <v>0.19385014129063621</v>
      </c>
    </row>
    <row r="74" spans="1:40" x14ac:dyDescent="0.45">
      <c r="A74" s="1" t="s">
        <v>503</v>
      </c>
      <c r="B74">
        <v>0.17135374151632379</v>
      </c>
      <c r="C74">
        <v>1.6997173296046431E-2</v>
      </c>
      <c r="D74">
        <v>1.1486229953508811E-2</v>
      </c>
      <c r="E74">
        <v>1.9767158951434368E-3</v>
      </c>
      <c r="F74">
        <v>5.5647570911242221E-2</v>
      </c>
      <c r="G74">
        <v>2.2624665372017821E-2</v>
      </c>
      <c r="H74">
        <v>0.26865303688864101</v>
      </c>
      <c r="I74">
        <v>5.6240241629402561E-2</v>
      </c>
      <c r="J74">
        <v>5.7839054487658862E-3</v>
      </c>
      <c r="K74">
        <v>1.003863589606511E-2</v>
      </c>
      <c r="L74">
        <v>4.8392822227946768E-2</v>
      </c>
      <c r="M74">
        <v>3.7365052370819801E-2</v>
      </c>
      <c r="N74">
        <v>7.4159287921159974E-3</v>
      </c>
      <c r="O74">
        <v>7.2610878796613224E-3</v>
      </c>
      <c r="P74">
        <v>1.2596616793015001E-2</v>
      </c>
      <c r="Q74">
        <v>4.7049683117520447E-3</v>
      </c>
      <c r="R74">
        <v>1.102568450308703E-2</v>
      </c>
      <c r="S74">
        <v>3.2475277078537833E-2</v>
      </c>
      <c r="T74">
        <v>1.2030837281387079E-2</v>
      </c>
      <c r="U74">
        <v>7.4063716327717022E-2</v>
      </c>
      <c r="V74">
        <v>0.145158426324208</v>
      </c>
      <c r="W74">
        <v>0.247422298925314</v>
      </c>
      <c r="X74">
        <v>1.989653949749736E-3</v>
      </c>
      <c r="Y74">
        <v>5.4425112555016239E-3</v>
      </c>
      <c r="Z74">
        <v>7.3622614475611525E-2</v>
      </c>
      <c r="AA74">
        <v>0.14844159937666379</v>
      </c>
      <c r="AB74">
        <v>1.0144489513760179E-3</v>
      </c>
      <c r="AC74">
        <v>0.30904459820608648</v>
      </c>
      <c r="AD74">
        <v>0.33349090436848722</v>
      </c>
      <c r="AE74">
        <v>0.77117343467557986</v>
      </c>
      <c r="AF74">
        <v>7.6595509382983179E-2</v>
      </c>
      <c r="AG74">
        <v>0.42359876664957929</v>
      </c>
      <c r="AH74">
        <v>0.36197756029526351</v>
      </c>
      <c r="AI74">
        <v>0.101921360769005</v>
      </c>
      <c r="AJ74">
        <v>0.46608904136325208</v>
      </c>
      <c r="AK74">
        <v>0.24867014152791209</v>
      </c>
      <c r="AL74">
        <v>3.4615258620849181</v>
      </c>
      <c r="AM74">
        <v>2.0287392766416001E-2</v>
      </c>
      <c r="AN74">
        <v>2.11802499369174E-2</v>
      </c>
    </row>
    <row r="75" spans="1:40" x14ac:dyDescent="0.45">
      <c r="A75" s="1" t="s">
        <v>504</v>
      </c>
      <c r="B75">
        <v>0.1011875558179908</v>
      </c>
      <c r="C75">
        <v>1.14908629978141E-2</v>
      </c>
      <c r="D75">
        <v>1.3778668900848169E-2</v>
      </c>
      <c r="E75">
        <v>2.0280913040836689E-3</v>
      </c>
      <c r="F75">
        <v>1.8838234913018229E-2</v>
      </c>
      <c r="G75">
        <v>4.9555690860908349E-3</v>
      </c>
      <c r="H75">
        <v>0.33883020229059729</v>
      </c>
      <c r="I75">
        <v>6.2412949822326369E-2</v>
      </c>
      <c r="J75">
        <v>1.8206426425797699E-3</v>
      </c>
      <c r="K75">
        <v>6.9422032421414571E-3</v>
      </c>
      <c r="L75">
        <v>4.5363548747438608E-2</v>
      </c>
      <c r="M75">
        <v>1.282720618645318E-2</v>
      </c>
      <c r="N75">
        <v>2.5088250893904171E-3</v>
      </c>
      <c r="O75">
        <v>4.0120966237720511E-3</v>
      </c>
      <c r="P75">
        <v>5.254076777885531E-3</v>
      </c>
      <c r="Q75">
        <v>2.2151836698655952E-3</v>
      </c>
      <c r="R75">
        <v>5.5739019818882027E-3</v>
      </c>
      <c r="S75">
        <v>1.815268907696654E-2</v>
      </c>
      <c r="T75">
        <v>8.1752161618956314E-3</v>
      </c>
      <c r="U75">
        <v>3.485300686202366E-2</v>
      </c>
      <c r="V75">
        <v>0.1816419381391807</v>
      </c>
      <c r="W75">
        <v>0.2922727447100984</v>
      </c>
      <c r="X75">
        <v>2.7365932618844311E-3</v>
      </c>
      <c r="Y75">
        <v>2.9367963734143001E-3</v>
      </c>
      <c r="Z75">
        <v>0.12793420887451509</v>
      </c>
      <c r="AA75">
        <v>2.0445086934287962</v>
      </c>
      <c r="AB75">
        <v>4.8270732665434281E-4</v>
      </c>
      <c r="AC75">
        <v>7.5759671029766718E-2</v>
      </c>
      <c r="AD75">
        <v>4.021619907102747</v>
      </c>
      <c r="AE75">
        <v>0.1520492113541678</v>
      </c>
      <c r="AF75">
        <v>5.3940731690283732E-2</v>
      </c>
      <c r="AG75">
        <v>0.40752549394733822</v>
      </c>
      <c r="AH75">
        <v>0.39723744911604392</v>
      </c>
      <c r="AI75">
        <v>9.9716954420391482E-2</v>
      </c>
      <c r="AJ75">
        <v>1.552437569580347</v>
      </c>
      <c r="AK75">
        <v>0.21830347161187011</v>
      </c>
      <c r="AL75">
        <v>4.4533182617409706</v>
      </c>
      <c r="AM75">
        <v>7.7297551224025643E-3</v>
      </c>
      <c r="AN75">
        <v>6.2069839999909233E-2</v>
      </c>
    </row>
    <row r="76" spans="1:40" x14ac:dyDescent="0.45">
      <c r="A76" s="1" t="s">
        <v>505</v>
      </c>
      <c r="B76">
        <v>8.2766444939390185E-2</v>
      </c>
      <c r="C76">
        <v>8.3163318449109569E-3</v>
      </c>
      <c r="D76">
        <v>4.8744231864534136E-3</v>
      </c>
      <c r="E76">
        <v>9.1138871262042963E-4</v>
      </c>
      <c r="F76">
        <v>2.742428399850904E-2</v>
      </c>
      <c r="G76">
        <v>6.7215814061881074E-3</v>
      </c>
      <c r="H76">
        <v>0.16734838030351579</v>
      </c>
      <c r="I76">
        <v>4.1028216406631297E-2</v>
      </c>
      <c r="J76">
        <v>2.750738397103855E-3</v>
      </c>
      <c r="K76">
        <v>6.063681619179322E-3</v>
      </c>
      <c r="L76">
        <v>3.8272376978649741E-2</v>
      </c>
      <c r="M76">
        <v>1.8318242082111101E-2</v>
      </c>
      <c r="N76">
        <v>3.7518636039099869E-3</v>
      </c>
      <c r="O76">
        <v>5.9755735406814871E-3</v>
      </c>
      <c r="P76">
        <v>6.897507886748957E-3</v>
      </c>
      <c r="Q76">
        <v>2.8130625641758478E-3</v>
      </c>
      <c r="R76">
        <v>6.3614434783404034E-3</v>
      </c>
      <c r="S76">
        <v>2.17702694449677E-2</v>
      </c>
      <c r="T76">
        <v>7.724598807360753E-3</v>
      </c>
      <c r="U76">
        <v>4.2885502234583858E-2</v>
      </c>
      <c r="V76">
        <v>8.7296004409904426E-2</v>
      </c>
      <c r="W76">
        <v>0.25365085291103279</v>
      </c>
      <c r="X76">
        <v>3.2946139741848522E-3</v>
      </c>
      <c r="Y76">
        <v>4.8597479685423689E-3</v>
      </c>
      <c r="Z76">
        <v>0.13992508507859719</v>
      </c>
      <c r="AA76">
        <v>0.32181472476149831</v>
      </c>
      <c r="AB76">
        <v>6.2823010646873934E-4</v>
      </c>
      <c r="AC76">
        <v>3.2532928339480641E-2</v>
      </c>
      <c r="AD76">
        <v>0.67050989066968114</v>
      </c>
      <c r="AE76">
        <v>1.3669663334637559E-2</v>
      </c>
      <c r="AF76">
        <v>2.465999546677719E-2</v>
      </c>
      <c r="AG76">
        <v>0.1715244911468696</v>
      </c>
      <c r="AH76">
        <v>0.2910763105248122</v>
      </c>
      <c r="AI76">
        <v>4.9293085733050628E-2</v>
      </c>
      <c r="AJ76">
        <v>0.50703527585906683</v>
      </c>
      <c r="AK76">
        <v>0.12783799403710461</v>
      </c>
      <c r="AL76">
        <v>1.3966065604371971</v>
      </c>
      <c r="AM76">
        <v>1.22182443746365E-2</v>
      </c>
      <c r="AN76">
        <v>1.5324208373686071E-2</v>
      </c>
    </row>
    <row r="77" spans="1:40" x14ac:dyDescent="0.45">
      <c r="A77" s="1" t="s">
        <v>506</v>
      </c>
      <c r="B77">
        <v>1.50194601174399</v>
      </c>
      <c r="C77">
        <v>0.14176859544820861</v>
      </c>
      <c r="D77">
        <v>6.8227353562142129E-2</v>
      </c>
      <c r="E77">
        <v>1.1429364795518799E-2</v>
      </c>
      <c r="F77">
        <v>0.37096183387487808</v>
      </c>
      <c r="G77">
        <v>0.104508268487081</v>
      </c>
      <c r="H77">
        <v>3.0610389177881339</v>
      </c>
      <c r="I77">
        <v>0.90521917076751501</v>
      </c>
      <c r="J77">
        <v>4.4420748793380913E-2</v>
      </c>
      <c r="K77">
        <v>0.11192752549444041</v>
      </c>
      <c r="L77">
        <v>0.47818938143811413</v>
      </c>
      <c r="M77">
        <v>0.31235409947207982</v>
      </c>
      <c r="N77">
        <v>7.0747274751619904E-2</v>
      </c>
      <c r="O77">
        <v>6.4078459875433841E-2</v>
      </c>
      <c r="P77">
        <v>0.1188561646054105</v>
      </c>
      <c r="Q77">
        <v>4.4140219825746861E-2</v>
      </c>
      <c r="R77">
        <v>8.5933857467142355E-2</v>
      </c>
      <c r="S77">
        <v>0.2645617562780026</v>
      </c>
      <c r="T77">
        <v>0.15129778616862691</v>
      </c>
      <c r="U77">
        <v>0.55931366257195736</v>
      </c>
      <c r="V77">
        <v>1.0489549427402549</v>
      </c>
      <c r="W77">
        <v>3.173075464217253</v>
      </c>
      <c r="X77">
        <v>0.78326351940549532</v>
      </c>
      <c r="Y77">
        <v>4.4129203881811123E-2</v>
      </c>
      <c r="Z77">
        <v>22.72894666196116</v>
      </c>
      <c r="AA77">
        <v>0.53274807139733094</v>
      </c>
      <c r="AB77">
        <v>8.3825092229329323E-3</v>
      </c>
      <c r="AC77">
        <v>0.4052688427537956</v>
      </c>
      <c r="AD77">
        <v>1.843299597519712</v>
      </c>
      <c r="AE77">
        <v>0.1233181936940312</v>
      </c>
      <c r="AF77">
        <v>0.30902604252722998</v>
      </c>
      <c r="AG77">
        <v>2.8514555897874412</v>
      </c>
      <c r="AH77">
        <v>4.9099447562401428</v>
      </c>
      <c r="AI77">
        <v>0.55090017046799877</v>
      </c>
      <c r="AJ77">
        <v>4.8408963651507797</v>
      </c>
      <c r="AK77">
        <v>1.9723879066004899</v>
      </c>
      <c r="AL77">
        <v>7.9681713946638197</v>
      </c>
      <c r="AM77">
        <v>0.17039233535042109</v>
      </c>
      <c r="AN77">
        <v>0.17447073005543251</v>
      </c>
    </row>
    <row r="78" spans="1:40" x14ac:dyDescent="0.45">
      <c r="A78" s="1" t="s">
        <v>507</v>
      </c>
      <c r="B78">
        <v>0.87782428849872884</v>
      </c>
      <c r="C78">
        <v>8.5765996524337473E-2</v>
      </c>
      <c r="D78">
        <v>4.893511415140768E-2</v>
      </c>
      <c r="E78">
        <v>1.01654837001469E-2</v>
      </c>
      <c r="F78">
        <v>0.2733907349937178</v>
      </c>
      <c r="G78">
        <v>6.7996681340543264E-2</v>
      </c>
      <c r="H78">
        <v>2.7880490520672989</v>
      </c>
      <c r="I78">
        <v>0.55340120557903427</v>
      </c>
      <c r="J78">
        <v>2.6613303031366529E-2</v>
      </c>
      <c r="K78">
        <v>0.10537204830146769</v>
      </c>
      <c r="L78">
        <v>0.58637020546451024</v>
      </c>
      <c r="M78">
        <v>0.18042703208755709</v>
      </c>
      <c r="N78">
        <v>3.5768681260281432E-2</v>
      </c>
      <c r="O78">
        <v>8.0369284020178344E-2</v>
      </c>
      <c r="P78">
        <v>7.0876494513413477E-2</v>
      </c>
      <c r="Q78">
        <v>2.94478540968778E-2</v>
      </c>
      <c r="R78">
        <v>7.3146420001735685E-2</v>
      </c>
      <c r="S78">
        <v>0.23030729268479</v>
      </c>
      <c r="T78">
        <v>0.1041699345942512</v>
      </c>
      <c r="U78">
        <v>0.43910640585502592</v>
      </c>
      <c r="V78">
        <v>1.040641068902092</v>
      </c>
      <c r="W78">
        <v>2.9812411941998138</v>
      </c>
      <c r="X78">
        <v>3.7424423016781012E-2</v>
      </c>
      <c r="Y78">
        <v>5.1229106058309201E-2</v>
      </c>
      <c r="Z78">
        <v>1.737144265765294</v>
      </c>
      <c r="AA78">
        <v>0.72461594613015157</v>
      </c>
      <c r="AB78">
        <v>6.6523243438657538E-3</v>
      </c>
      <c r="AC78">
        <v>0.41817553696133591</v>
      </c>
      <c r="AD78">
        <v>1.7180972366375109</v>
      </c>
      <c r="AE78">
        <v>0.40914783267871579</v>
      </c>
      <c r="AF78">
        <v>0.37847710345712698</v>
      </c>
      <c r="AG78">
        <v>2.2985765647225369</v>
      </c>
      <c r="AH78">
        <v>4.1888917370425522</v>
      </c>
      <c r="AI78">
        <v>0.56949044752965938</v>
      </c>
      <c r="AJ78">
        <v>3.485598954645047</v>
      </c>
      <c r="AK78">
        <v>1.603194352224852</v>
      </c>
      <c r="AL78">
        <v>24.59772498524141</v>
      </c>
      <c r="AM78">
        <v>0.11634301517294909</v>
      </c>
      <c r="AN78">
        <v>0.22075261835868831</v>
      </c>
    </row>
    <row r="79" spans="1:40" x14ac:dyDescent="0.45">
      <c r="A79" s="1" t="s">
        <v>508</v>
      </c>
      <c r="B79">
        <v>0.18093816446456051</v>
      </c>
      <c r="C79">
        <v>1.781496481759472E-2</v>
      </c>
      <c r="D79">
        <v>1.046182796496669E-2</v>
      </c>
      <c r="E79">
        <v>2.4603107390845981E-3</v>
      </c>
      <c r="F79">
        <v>5.8381506957987217E-2</v>
      </c>
      <c r="G79">
        <v>1.426099122161917E-2</v>
      </c>
      <c r="H79">
        <v>0.48281630778489948</v>
      </c>
      <c r="I79">
        <v>0.11285299391647791</v>
      </c>
      <c r="J79">
        <v>5.6897712446674423E-3</v>
      </c>
      <c r="K79">
        <v>1.7411545150231932E-2</v>
      </c>
      <c r="L79">
        <v>0.1181941674821449</v>
      </c>
      <c r="M79">
        <v>3.8199790411141292E-2</v>
      </c>
      <c r="N79">
        <v>7.7812812637744286E-3</v>
      </c>
      <c r="O79">
        <v>1.503265102858925E-2</v>
      </c>
      <c r="P79">
        <v>1.465423112349392E-2</v>
      </c>
      <c r="Q79">
        <v>6.018513088379444E-3</v>
      </c>
      <c r="R79">
        <v>1.4214326883405549E-2</v>
      </c>
      <c r="S79">
        <v>4.643054551599822E-2</v>
      </c>
      <c r="T79">
        <v>1.7946462451225251E-2</v>
      </c>
      <c r="U79">
        <v>9.7131494388443734E-2</v>
      </c>
      <c r="V79">
        <v>0.26129335243239987</v>
      </c>
      <c r="W79">
        <v>0.63452640723433718</v>
      </c>
      <c r="X79">
        <v>8.5640953700422354E-3</v>
      </c>
      <c r="Y79">
        <v>9.9268361937668616E-3</v>
      </c>
      <c r="Z79">
        <v>0.4809484122450205</v>
      </c>
      <c r="AA79">
        <v>0.14431106892310391</v>
      </c>
      <c r="AB79">
        <v>1.406016829456297E-3</v>
      </c>
      <c r="AC79">
        <v>6.8489086112352091E-2</v>
      </c>
      <c r="AD79">
        <v>0.36657368499752419</v>
      </c>
      <c r="AE79">
        <v>3.011473543468909E-2</v>
      </c>
      <c r="AF79">
        <v>6.4763456691213278E-2</v>
      </c>
      <c r="AG79">
        <v>0.42858782837442638</v>
      </c>
      <c r="AH79">
        <v>0.79625907544727792</v>
      </c>
      <c r="AI79">
        <v>0.1029119715388765</v>
      </c>
      <c r="AJ79">
        <v>0.60075537603509666</v>
      </c>
      <c r="AK79">
        <v>0.27373037341907502</v>
      </c>
      <c r="AL79">
        <v>3.1770080721456679</v>
      </c>
      <c r="AM79">
        <v>2.5057159052241661E-2</v>
      </c>
      <c r="AN79">
        <v>3.4912912932157737E-2</v>
      </c>
    </row>
    <row r="80" spans="1:40" x14ac:dyDescent="0.45">
      <c r="A80" s="1" t="s">
        <v>509</v>
      </c>
      <c r="B80">
        <v>4.4873698191092766</v>
      </c>
      <c r="C80">
        <v>0.42171813577217448</v>
      </c>
      <c r="D80">
        <v>0.16123931678546041</v>
      </c>
      <c r="E80">
        <v>3.5415449935570102E-2</v>
      </c>
      <c r="F80">
        <v>2.3344080725691989</v>
      </c>
      <c r="G80">
        <v>0.58749089883818317</v>
      </c>
      <c r="H80">
        <v>6.4621755447917391</v>
      </c>
      <c r="I80">
        <v>1.639324900815978</v>
      </c>
      <c r="J80">
        <v>0.14546984292628579</v>
      </c>
      <c r="K80">
        <v>0.11752516125942671</v>
      </c>
      <c r="L80">
        <v>0.82280909636633104</v>
      </c>
      <c r="M80">
        <v>1.3493798424768251</v>
      </c>
      <c r="N80">
        <v>0.46886519429601359</v>
      </c>
      <c r="O80">
        <v>0.19991894318772799</v>
      </c>
      <c r="P80">
        <v>0.43525158924367757</v>
      </c>
      <c r="Q80">
        <v>0.14164498192832761</v>
      </c>
      <c r="R80">
        <v>0.15967116660987779</v>
      </c>
      <c r="S80">
        <v>0.7278763557336223</v>
      </c>
      <c r="T80">
        <v>0.17394810810766759</v>
      </c>
      <c r="U80">
        <v>1.325809540638329</v>
      </c>
      <c r="V80">
        <v>1.6952604641898981</v>
      </c>
      <c r="W80">
        <v>4.5403625232720852</v>
      </c>
      <c r="X80">
        <v>2.654089694174527E-2</v>
      </c>
      <c r="Y80">
        <v>0.19554791505532149</v>
      </c>
      <c r="Z80">
        <v>0.54677243995084746</v>
      </c>
      <c r="AA80">
        <v>1.948033244377571</v>
      </c>
      <c r="AB80">
        <v>2.5591324033745581E-2</v>
      </c>
      <c r="AC80">
        <v>0.99022013079950377</v>
      </c>
      <c r="AD80">
        <v>1.247398823954432</v>
      </c>
      <c r="AE80">
        <v>0.21046505125615539</v>
      </c>
      <c r="AF80">
        <v>0.32116352538302628</v>
      </c>
      <c r="AG80">
        <v>3.554005379658534</v>
      </c>
      <c r="AH80">
        <v>7.4768163201042546</v>
      </c>
      <c r="AI80">
        <v>0.49914537549484811</v>
      </c>
      <c r="AJ80">
        <v>5.1469011102819513</v>
      </c>
      <c r="AK80">
        <v>2.049654202887107</v>
      </c>
      <c r="AL80">
        <v>13.77992922644022</v>
      </c>
      <c r="AM80">
        <v>0.60960408049345183</v>
      </c>
      <c r="AN80">
        <v>0.3452902602265977</v>
      </c>
    </row>
    <row r="81" spans="1:40" x14ac:dyDescent="0.45">
      <c r="A81" s="1" t="s">
        <v>510</v>
      </c>
      <c r="B81">
        <v>1.338014274647326</v>
      </c>
      <c r="C81">
        <v>0.1119989979821064</v>
      </c>
      <c r="D81">
        <v>4.5947972200919333E-2</v>
      </c>
      <c r="E81">
        <v>6.1851604790821293E-3</v>
      </c>
      <c r="F81">
        <v>0.35145372616945741</v>
      </c>
      <c r="G81">
        <v>0.1027925911611319</v>
      </c>
      <c r="H81">
        <v>4.7905482559095516</v>
      </c>
      <c r="I81">
        <v>0.4552300322219775</v>
      </c>
      <c r="J81">
        <v>2.9860261370144289E-2</v>
      </c>
      <c r="K81">
        <v>5.6411437881507369E-2</v>
      </c>
      <c r="L81">
        <v>0.24480531430927299</v>
      </c>
      <c r="M81">
        <v>0.20614710630174671</v>
      </c>
      <c r="N81">
        <v>6.7659663767906719E-2</v>
      </c>
      <c r="O81">
        <v>2.504422866400384E-2</v>
      </c>
      <c r="P81">
        <v>7.5882374391038634E-2</v>
      </c>
      <c r="Q81">
        <v>2.398151937339325E-2</v>
      </c>
      <c r="R81">
        <v>3.3846358434569207E-2</v>
      </c>
      <c r="S81">
        <v>0.13133859069500231</v>
      </c>
      <c r="T81">
        <v>0.1203807975665719</v>
      </c>
      <c r="U81">
        <v>0.30712623375782439</v>
      </c>
      <c r="V81">
        <v>0.82229992804882213</v>
      </c>
      <c r="W81">
        <v>1.848876929563301</v>
      </c>
      <c r="X81">
        <v>1.110913308576705E-2</v>
      </c>
      <c r="Y81">
        <v>1.9214762472537079E-2</v>
      </c>
      <c r="Z81">
        <v>0.30810847370917788</v>
      </c>
      <c r="AA81">
        <v>0.2171551718967912</v>
      </c>
      <c r="AB81">
        <v>4.5011903016312031E-3</v>
      </c>
      <c r="AC81">
        <v>0.22420749052853101</v>
      </c>
      <c r="AD81">
        <v>0.41264595290940992</v>
      </c>
      <c r="AE81">
        <v>4.6495135033289073E-2</v>
      </c>
      <c r="AF81">
        <v>0.15616858255479191</v>
      </c>
      <c r="AG81">
        <v>1.2902446889211481</v>
      </c>
      <c r="AH81">
        <v>19.554395157901489</v>
      </c>
      <c r="AI81">
        <v>0.21482900896184121</v>
      </c>
      <c r="AJ81">
        <v>2.3871030457501918</v>
      </c>
      <c r="AK81">
        <v>0.86460853887503331</v>
      </c>
      <c r="AL81">
        <v>2.7506547987836858</v>
      </c>
      <c r="AM81">
        <v>0.25232756087866359</v>
      </c>
      <c r="AN81">
        <v>8.2051463667040622E-2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1.4094964200247211</v>
      </c>
      <c r="C83">
        <v>0.1083242847268313</v>
      </c>
      <c r="D83">
        <v>5.7817037871153332E-2</v>
      </c>
      <c r="E83">
        <v>9.7738718272459939E-3</v>
      </c>
      <c r="F83">
        <v>0.30559204240252208</v>
      </c>
      <c r="G83">
        <v>7.4615068806394E-2</v>
      </c>
      <c r="H83">
        <v>3.0606876371716281</v>
      </c>
      <c r="I83">
        <v>0.87397458281561258</v>
      </c>
      <c r="J83">
        <v>4.2289756583428748E-2</v>
      </c>
      <c r="K83">
        <v>6.4290597800498644E-2</v>
      </c>
      <c r="L83">
        <v>0.37410311578164468</v>
      </c>
      <c r="M83">
        <v>0.20204332665986721</v>
      </c>
      <c r="N83">
        <v>6.3764045457153057E-2</v>
      </c>
      <c r="O83">
        <v>5.3163661871454111E-2</v>
      </c>
      <c r="P83">
        <v>9.8735025312603655E-2</v>
      </c>
      <c r="Q83">
        <v>3.4991342442360282E-2</v>
      </c>
      <c r="R83">
        <v>5.6204668527090197E-2</v>
      </c>
      <c r="S83">
        <v>0.19539851374384251</v>
      </c>
      <c r="T83">
        <v>6.5884632416249866E-2</v>
      </c>
      <c r="U83">
        <v>0.3970419573881997</v>
      </c>
      <c r="V83">
        <v>1.000061722041047</v>
      </c>
      <c r="W83">
        <v>2.73630988824402</v>
      </c>
      <c r="X83">
        <v>1.487855269259707E-2</v>
      </c>
      <c r="Y83">
        <v>2.5919662456537072E-2</v>
      </c>
      <c r="Z83">
        <v>0.400212196188791</v>
      </c>
      <c r="AA83">
        <v>0.31894503571017963</v>
      </c>
      <c r="AB83">
        <v>7.6713426126194389E-3</v>
      </c>
      <c r="AC83">
        <v>0.27031544194764201</v>
      </c>
      <c r="AD83">
        <v>0.54614387407035514</v>
      </c>
      <c r="AE83">
        <v>7.9260139479054137E-2</v>
      </c>
      <c r="AF83">
        <v>0.16544532786634339</v>
      </c>
      <c r="AG83">
        <v>1.675791593752088</v>
      </c>
      <c r="AH83">
        <v>9.6147724831333452</v>
      </c>
      <c r="AI83">
        <v>0.24214127380232989</v>
      </c>
      <c r="AJ83">
        <v>2.0119981125911259</v>
      </c>
      <c r="AK83">
        <v>0.90360624003752421</v>
      </c>
      <c r="AL83">
        <v>5.2355911122759009</v>
      </c>
      <c r="AM83">
        <v>0.27277978582537188</v>
      </c>
      <c r="AN83">
        <v>0.14032785334682621</v>
      </c>
    </row>
    <row r="84" spans="1:40" x14ac:dyDescent="0.45">
      <c r="A84" s="1" t="s">
        <v>513</v>
      </c>
      <c r="B84">
        <v>0.90215372009319417</v>
      </c>
      <c r="C84">
        <v>9.0489483275936269E-2</v>
      </c>
      <c r="D84">
        <v>4.4772054326437799E-2</v>
      </c>
      <c r="E84">
        <v>7.063851931680307E-3</v>
      </c>
      <c r="F84">
        <v>0.50476946973625603</v>
      </c>
      <c r="G84">
        <v>0.20334652905147901</v>
      </c>
      <c r="H84">
        <v>124.5418450540362</v>
      </c>
      <c r="I84">
        <v>4.5123887035624604</v>
      </c>
      <c r="J84">
        <v>3.1125711350355901E-2</v>
      </c>
      <c r="K84">
        <v>4.2944633634145288E-2</v>
      </c>
      <c r="L84">
        <v>0.29942630930012248</v>
      </c>
      <c r="M84">
        <v>0.28777898305992261</v>
      </c>
      <c r="N84">
        <v>6.7904198748333963E-2</v>
      </c>
      <c r="O84">
        <v>4.6870858944640721E-2</v>
      </c>
      <c r="P84">
        <v>9.06404424202117E-2</v>
      </c>
      <c r="Q84">
        <v>3.4299595059486522E-2</v>
      </c>
      <c r="R84">
        <v>9.5511653165767443E-2</v>
      </c>
      <c r="S84">
        <v>0.1543622249173254</v>
      </c>
      <c r="T84">
        <v>0.164425702368272</v>
      </c>
      <c r="U84">
        <v>0.47988150727736317</v>
      </c>
      <c r="V84">
        <v>0.69442494698175372</v>
      </c>
      <c r="W84">
        <v>2.0442027933130489</v>
      </c>
      <c r="X84">
        <v>1.275270865746142E-2</v>
      </c>
      <c r="Y84">
        <v>3.0178985931183351E-2</v>
      </c>
      <c r="Z84">
        <v>0.50410979505013531</v>
      </c>
      <c r="AA84">
        <v>0.34856179708137719</v>
      </c>
      <c r="AB84">
        <v>7.297145860859105E-3</v>
      </c>
      <c r="AC84">
        <v>0.25753668764717358</v>
      </c>
      <c r="AD84">
        <v>0.7433614193483522</v>
      </c>
      <c r="AE84">
        <v>7.7704227447366908E-2</v>
      </c>
      <c r="AF84">
        <v>0.3857493981915513</v>
      </c>
      <c r="AG84">
        <v>3.420887634696121</v>
      </c>
      <c r="AH84">
        <v>2.7571569555875168</v>
      </c>
      <c r="AI84">
        <v>0.92746120837822654</v>
      </c>
      <c r="AJ84">
        <v>4.2176945376565698</v>
      </c>
      <c r="AK84">
        <v>1.607247462186725</v>
      </c>
      <c r="AL84">
        <v>4.4341733926531823</v>
      </c>
      <c r="AM84">
        <v>0.12465894681034261</v>
      </c>
      <c r="AN84">
        <v>9.0648772172162079E-2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4.7602298956656887E-2</v>
      </c>
      <c r="C86">
        <v>4.0905527501657532E-3</v>
      </c>
      <c r="D86">
        <v>4.1712630997210931E-3</v>
      </c>
      <c r="E86">
        <v>6.8792595708554085E-4</v>
      </c>
      <c r="F86">
        <v>1.404437157916992E-2</v>
      </c>
      <c r="G86">
        <v>5.1794686126543617E-3</v>
      </c>
      <c r="H86">
        <v>6.9079538986362463</v>
      </c>
      <c r="I86">
        <v>0.17415426567079451</v>
      </c>
      <c r="J86">
        <v>8.5704055908809461E-4</v>
      </c>
      <c r="K86">
        <v>3.7449126624862772E-3</v>
      </c>
      <c r="L86">
        <v>2.6595883722880329E-2</v>
      </c>
      <c r="M86">
        <v>7.9458821968357348E-3</v>
      </c>
      <c r="N86">
        <v>1.695780590356347E-3</v>
      </c>
      <c r="O86">
        <v>2.4043393826352461E-3</v>
      </c>
      <c r="P86">
        <v>3.0029829906085951E-3</v>
      </c>
      <c r="Q86">
        <v>1.292156422006218E-3</v>
      </c>
      <c r="R86">
        <v>5.0394675733854907E-3</v>
      </c>
      <c r="S86">
        <v>6.7079835794703327E-3</v>
      </c>
      <c r="T86">
        <v>8.655697089918717E-3</v>
      </c>
      <c r="U86">
        <v>2.456111746158799E-2</v>
      </c>
      <c r="V86">
        <v>8.7603038474935863E-2</v>
      </c>
      <c r="W86">
        <v>0.19590726983277271</v>
      </c>
      <c r="X86">
        <v>7.4164735100067396E-4</v>
      </c>
      <c r="Y86">
        <v>7.5974241206479948E-4</v>
      </c>
      <c r="Z86">
        <v>5.1572311932519668E-2</v>
      </c>
      <c r="AA86">
        <v>1.8221285258534461E-2</v>
      </c>
      <c r="AB86">
        <v>3.097068304673426E-4</v>
      </c>
      <c r="AC86">
        <v>1.045573143106808E-2</v>
      </c>
      <c r="AD86">
        <v>7.0485204834581788E-2</v>
      </c>
      <c r="AE86">
        <v>5.7928676523997438E-3</v>
      </c>
      <c r="AF86">
        <v>3.0829420804541641E-2</v>
      </c>
      <c r="AG86">
        <v>0.31786329361054561</v>
      </c>
      <c r="AH86">
        <v>0.99394384521558066</v>
      </c>
      <c r="AI86">
        <v>6.8049311057459136E-2</v>
      </c>
      <c r="AJ86">
        <v>0.27048741511474789</v>
      </c>
      <c r="AK86">
        <v>0.1213037268171001</v>
      </c>
      <c r="AL86">
        <v>25.583582636660079</v>
      </c>
      <c r="AM86">
        <v>3.3045004236418101E-3</v>
      </c>
      <c r="AN86">
        <v>8.6756646267268384E-3</v>
      </c>
    </row>
    <row r="87" spans="1:40" x14ac:dyDescent="0.45">
      <c r="A87" s="1" t="s">
        <v>516</v>
      </c>
      <c r="B87">
        <v>0.73799437357743702</v>
      </c>
      <c r="C87">
        <v>7.0972394253624796E-2</v>
      </c>
      <c r="D87">
        <v>3.4189278650802082E-2</v>
      </c>
      <c r="E87">
        <v>8.559235109036431E-3</v>
      </c>
      <c r="F87">
        <v>0.24250885319913931</v>
      </c>
      <c r="G87">
        <v>0.1009526131937957</v>
      </c>
      <c r="H87">
        <v>1.700648695405411</v>
      </c>
      <c r="I87">
        <v>0.42067855428774531</v>
      </c>
      <c r="J87">
        <v>2.54468001870524E-2</v>
      </c>
      <c r="K87">
        <v>4.1845955706957698E-2</v>
      </c>
      <c r="L87">
        <v>0.37097990417984478</v>
      </c>
      <c r="M87">
        <v>0.1629319918822652</v>
      </c>
      <c r="N87">
        <v>3.2311405870185862E-2</v>
      </c>
      <c r="O87">
        <v>3.2671981900697207E-2</v>
      </c>
      <c r="P87">
        <v>5.6693426983182998E-2</v>
      </c>
      <c r="Q87">
        <v>2.1278708185729849E-2</v>
      </c>
      <c r="R87">
        <v>4.9443055657441233E-2</v>
      </c>
      <c r="S87">
        <v>0.143643631671003</v>
      </c>
      <c r="T87">
        <v>9.6963590672323491E-2</v>
      </c>
      <c r="U87">
        <v>0.33307580909395079</v>
      </c>
      <c r="V87">
        <v>0.45831936575607768</v>
      </c>
      <c r="W87">
        <v>1.121866415120798</v>
      </c>
      <c r="X87">
        <v>7.8852408585214015E-3</v>
      </c>
      <c r="Y87">
        <v>2.3846157424113518E-2</v>
      </c>
      <c r="Z87">
        <v>0.29545980589508891</v>
      </c>
      <c r="AA87">
        <v>0.31144883716544908</v>
      </c>
      <c r="AB87">
        <v>4.4570482831130017E-3</v>
      </c>
      <c r="AC87">
        <v>0.18378912558361171</v>
      </c>
      <c r="AD87">
        <v>0.76247859390987138</v>
      </c>
      <c r="AE87">
        <v>7.3416534814616213E-2</v>
      </c>
      <c r="AF87">
        <v>0.19009162702379351</v>
      </c>
      <c r="AG87">
        <v>1.081470723975575</v>
      </c>
      <c r="AH87">
        <v>2.065215748788261</v>
      </c>
      <c r="AI87">
        <v>0.4573067844420039</v>
      </c>
      <c r="AJ87">
        <v>2.979471000432333</v>
      </c>
      <c r="AK87">
        <v>1.099800143379851</v>
      </c>
      <c r="AL87">
        <v>5.8953087246152469</v>
      </c>
      <c r="AM87">
        <v>8.8661603646144158E-2</v>
      </c>
      <c r="AN87">
        <v>0.26235624806260649</v>
      </c>
    </row>
    <row r="88" spans="1:40" x14ac:dyDescent="0.45">
      <c r="A88" s="1" t="s">
        <v>517</v>
      </c>
      <c r="B88">
        <v>0.6094312636514958</v>
      </c>
      <c r="C88">
        <v>5.6445968120544338E-2</v>
      </c>
      <c r="D88">
        <v>3.7869246692060259E-2</v>
      </c>
      <c r="E88">
        <v>8.4645469367124228E-3</v>
      </c>
      <c r="F88">
        <v>0.19598973694400029</v>
      </c>
      <c r="G88">
        <v>7.6792586020274847E-2</v>
      </c>
      <c r="H88">
        <v>1.3825661520512611</v>
      </c>
      <c r="I88">
        <v>0.29421805718402111</v>
      </c>
      <c r="J88">
        <v>1.9712001753602059E-2</v>
      </c>
      <c r="K88">
        <v>3.7254452843330288E-2</v>
      </c>
      <c r="L88">
        <v>0.36076746419864048</v>
      </c>
      <c r="M88">
        <v>0.12721183664866439</v>
      </c>
      <c r="N88">
        <v>2.4994306149022309E-2</v>
      </c>
      <c r="O88">
        <v>2.827685661392906E-2</v>
      </c>
      <c r="P88">
        <v>4.6665406417456742E-2</v>
      </c>
      <c r="Q88">
        <v>1.7906441163600621E-2</v>
      </c>
      <c r="R88">
        <v>3.9763930589182872E-2</v>
      </c>
      <c r="S88">
        <v>0.10808178762677489</v>
      </c>
      <c r="T88">
        <v>5.8532087068720803E-2</v>
      </c>
      <c r="U88">
        <v>0.26128945865379533</v>
      </c>
      <c r="V88">
        <v>0.43138831684836287</v>
      </c>
      <c r="W88">
        <v>1.083976271278559</v>
      </c>
      <c r="X88">
        <v>7.0186314403899424E-3</v>
      </c>
      <c r="Y88">
        <v>1.8180933305136111E-2</v>
      </c>
      <c r="Z88">
        <v>0.3733841408312204</v>
      </c>
      <c r="AA88">
        <v>0.24065707178338361</v>
      </c>
      <c r="AB88">
        <v>3.583661148217775E-3</v>
      </c>
      <c r="AC88">
        <v>0.1503913285274171</v>
      </c>
      <c r="AD88">
        <v>0.70036827448337191</v>
      </c>
      <c r="AE88">
        <v>6.2414324214597333E-2</v>
      </c>
      <c r="AF88">
        <v>0.23699082041008501</v>
      </c>
      <c r="AG88">
        <v>1.0668962020583961</v>
      </c>
      <c r="AH88">
        <v>1.7130744644339679</v>
      </c>
      <c r="AI88">
        <v>0.32183067068143217</v>
      </c>
      <c r="AJ88">
        <v>1.666779644908408</v>
      </c>
      <c r="AK88">
        <v>0.86401108684382999</v>
      </c>
      <c r="AL88">
        <v>3.2157261963554209</v>
      </c>
      <c r="AM88">
        <v>6.8130248279206745E-2</v>
      </c>
      <c r="AN88">
        <v>7.9648493611292462E-2</v>
      </c>
    </row>
    <row r="89" spans="1:40" x14ac:dyDescent="0.45">
      <c r="A89" s="1" t="s">
        <v>518</v>
      </c>
      <c r="B89">
        <v>1.4796148219956271</v>
      </c>
      <c r="C89">
        <v>0.14691090128178691</v>
      </c>
      <c r="D89">
        <v>9.3851820340823247E-2</v>
      </c>
      <c r="E89">
        <v>4.7448198584370542E-2</v>
      </c>
      <c r="F89">
        <v>0.39709623098589752</v>
      </c>
      <c r="G89">
        <v>0.1578086306327818</v>
      </c>
      <c r="H89">
        <v>7.9442687463296737</v>
      </c>
      <c r="I89">
        <v>1.476133547728852</v>
      </c>
      <c r="J89">
        <v>4.0435075567896522E-2</v>
      </c>
      <c r="K89">
        <v>0.1174358844199163</v>
      </c>
      <c r="L89">
        <v>1.183387528309457</v>
      </c>
      <c r="M89">
        <v>0.26862612065211522</v>
      </c>
      <c r="N89">
        <v>5.1449597810615977E-2</v>
      </c>
      <c r="O89">
        <v>5.7180294141567778E-2</v>
      </c>
      <c r="P89">
        <v>9.9759998106916103E-2</v>
      </c>
      <c r="Q89">
        <v>3.9549970116842643E-2</v>
      </c>
      <c r="R89">
        <v>0.1011926559458084</v>
      </c>
      <c r="S89">
        <v>0.26827631010134212</v>
      </c>
      <c r="T89">
        <v>0.1212151805644355</v>
      </c>
      <c r="U89">
        <v>0.87809249728852368</v>
      </c>
      <c r="V89">
        <v>1.588224738538242</v>
      </c>
      <c r="W89">
        <v>4.7330124142291874</v>
      </c>
      <c r="X89">
        <v>2.3286410350438502E-2</v>
      </c>
      <c r="Y89">
        <v>3.6497727758430437E-2</v>
      </c>
      <c r="Z89">
        <v>1.436794999648473</v>
      </c>
      <c r="AA89">
        <v>0.55619994251946525</v>
      </c>
      <c r="AB89">
        <v>8.7027435512446859E-3</v>
      </c>
      <c r="AC89">
        <v>0.33871698610086531</v>
      </c>
      <c r="AD89">
        <v>2.6020833769625891</v>
      </c>
      <c r="AE89">
        <v>0.17294764943788329</v>
      </c>
      <c r="AF89">
        <v>0.83841767661189814</v>
      </c>
      <c r="AG89">
        <v>3.3060744373594422</v>
      </c>
      <c r="AH89">
        <v>6.3782193420999294</v>
      </c>
      <c r="AI89">
        <v>0.95291584304000465</v>
      </c>
      <c r="AJ89">
        <v>5.1821632539345241</v>
      </c>
      <c r="AK89">
        <v>2.9030641464939362</v>
      </c>
      <c r="AL89">
        <v>10.999423967879849</v>
      </c>
      <c r="AM89">
        <v>0.13959264643601019</v>
      </c>
      <c r="AN89">
        <v>0.24895465374521811</v>
      </c>
    </row>
    <row r="90" spans="1:40" x14ac:dyDescent="0.45">
      <c r="A90" s="1" t="s">
        <v>519</v>
      </c>
      <c r="B90">
        <v>0.86092634869634133</v>
      </c>
      <c r="C90">
        <v>7.5004762201951958E-2</v>
      </c>
      <c r="D90">
        <v>3.9079069544596827E-2</v>
      </c>
      <c r="E90">
        <v>8.8027861001539406E-3</v>
      </c>
      <c r="F90">
        <v>0.2420900996147349</v>
      </c>
      <c r="G90">
        <v>0.10038586108955699</v>
      </c>
      <c r="H90">
        <v>2.2789431773258468</v>
      </c>
      <c r="I90">
        <v>0.99580115276068071</v>
      </c>
      <c r="J90">
        <v>2.6740502576877021E-2</v>
      </c>
      <c r="K90">
        <v>0.1182141580263384</v>
      </c>
      <c r="L90">
        <v>0.76594036213016092</v>
      </c>
      <c r="M90">
        <v>0.1682562831972198</v>
      </c>
      <c r="N90">
        <v>3.274243498642835E-2</v>
      </c>
      <c r="O90">
        <v>3.4429376352577291E-2</v>
      </c>
      <c r="P90">
        <v>7.0810680966681638E-2</v>
      </c>
      <c r="Q90">
        <v>3.0978631404877149E-2</v>
      </c>
      <c r="R90">
        <v>5.8057719707036833E-2</v>
      </c>
      <c r="S90">
        <v>0.16042650466262981</v>
      </c>
      <c r="T90">
        <v>0.1492037303004641</v>
      </c>
      <c r="U90">
        <v>0.34217223551182963</v>
      </c>
      <c r="V90">
        <v>1.1546383369383439</v>
      </c>
      <c r="W90">
        <v>1.3974473086278241</v>
      </c>
      <c r="X90">
        <v>9.0411903474480488E-3</v>
      </c>
      <c r="Y90">
        <v>2.378484169825824E-2</v>
      </c>
      <c r="Z90">
        <v>0.29427578283329853</v>
      </c>
      <c r="AA90">
        <v>0.3152933316888834</v>
      </c>
      <c r="AB90">
        <v>5.5220034414049466E-3</v>
      </c>
      <c r="AC90">
        <v>0.1876339327328955</v>
      </c>
      <c r="AD90">
        <v>0.85047177220445724</v>
      </c>
      <c r="AE90">
        <v>7.0395941710718335E-2</v>
      </c>
      <c r="AF90">
        <v>0.26199887577204961</v>
      </c>
      <c r="AG90">
        <v>1.9127852551331139</v>
      </c>
      <c r="AH90">
        <v>2.5113254550701161</v>
      </c>
      <c r="AI90">
        <v>0.39790140527952828</v>
      </c>
      <c r="AJ90">
        <v>3.7473426782783839</v>
      </c>
      <c r="AK90">
        <v>1.2861643548055659</v>
      </c>
      <c r="AL90">
        <v>17.210526590745719</v>
      </c>
      <c r="AM90">
        <v>8.9993600636718976E-2</v>
      </c>
      <c r="AN90">
        <v>0.78050084293878952</v>
      </c>
    </row>
    <row r="91" spans="1:40" x14ac:dyDescent="0.45">
      <c r="A91" s="1" t="s">
        <v>520</v>
      </c>
      <c r="B91">
        <v>1.1313112615729639</v>
      </c>
      <c r="C91">
        <v>0.1090306368535213</v>
      </c>
      <c r="D91">
        <v>6.4477452087957812E-2</v>
      </c>
      <c r="E91">
        <v>2.114683923717936E-2</v>
      </c>
      <c r="F91">
        <v>0.29632926606048759</v>
      </c>
      <c r="G91">
        <v>0.10775445341717931</v>
      </c>
      <c r="H91">
        <v>3.1523408274608919</v>
      </c>
      <c r="I91">
        <v>0.29117254580293728</v>
      </c>
      <c r="J91">
        <v>0.12957372751898999</v>
      </c>
      <c r="K91">
        <v>6.3545904666632097E-2</v>
      </c>
      <c r="L91">
        <v>0.48827108212255821</v>
      </c>
      <c r="M91">
        <v>0.26551666869606672</v>
      </c>
      <c r="N91">
        <v>7.4140383568232215E-2</v>
      </c>
      <c r="O91">
        <v>8.9925777609822094E-2</v>
      </c>
      <c r="P91">
        <v>0.10496416887560769</v>
      </c>
      <c r="Q91">
        <v>4.9368459692226307E-2</v>
      </c>
      <c r="R91">
        <v>0.11355399325250121</v>
      </c>
      <c r="S91">
        <v>0.67380034651685283</v>
      </c>
      <c r="T91">
        <v>0.31438673730064209</v>
      </c>
      <c r="U91">
        <v>1.015927781342352</v>
      </c>
      <c r="V91">
        <v>1.00347776764634</v>
      </c>
      <c r="W91">
        <v>1.7972588121017281</v>
      </c>
      <c r="X91">
        <v>1.334764367868522E-2</v>
      </c>
      <c r="Y91">
        <v>0.1180375535768738</v>
      </c>
      <c r="Z91">
        <v>0.51188015806361642</v>
      </c>
      <c r="AA91">
        <v>1.218133566038357</v>
      </c>
      <c r="AB91">
        <v>1.375845685604437E-2</v>
      </c>
      <c r="AC91">
        <v>0.37680391491445542</v>
      </c>
      <c r="AD91">
        <v>1.212149067442599</v>
      </c>
      <c r="AE91">
        <v>0.1499842439249425</v>
      </c>
      <c r="AF91">
        <v>0.70925262516891785</v>
      </c>
      <c r="AG91">
        <v>1.417510423225619</v>
      </c>
      <c r="AH91">
        <v>2.312505051836323</v>
      </c>
      <c r="AI91">
        <v>1.361662581753043</v>
      </c>
      <c r="AJ91">
        <v>7.7112415461240724</v>
      </c>
      <c r="AK91">
        <v>2.7811959236466599</v>
      </c>
      <c r="AL91">
        <v>23.58589043109918</v>
      </c>
      <c r="AM91">
        <v>0.42622657137601311</v>
      </c>
      <c r="AN91">
        <v>0.25655954663973679</v>
      </c>
    </row>
    <row r="92" spans="1:40" x14ac:dyDescent="0.45">
      <c r="A92" s="1" t="s">
        <v>521</v>
      </c>
      <c r="B92">
        <v>0.98131684280043663</v>
      </c>
      <c r="C92">
        <v>0.1004685705730046</v>
      </c>
      <c r="D92">
        <v>7.0130413732012301E-2</v>
      </c>
      <c r="E92">
        <v>1.217662556109853E-2</v>
      </c>
      <c r="F92">
        <v>0.31586828151877439</v>
      </c>
      <c r="G92">
        <v>0.12958291853922699</v>
      </c>
      <c r="H92">
        <v>1.4166235567108429</v>
      </c>
      <c r="I92">
        <v>0.32672033715920379</v>
      </c>
      <c r="J92">
        <v>3.3116060646952883E-2</v>
      </c>
      <c r="K92">
        <v>3.9080889715679253E-2</v>
      </c>
      <c r="L92">
        <v>0.26345504151920018</v>
      </c>
      <c r="M92">
        <v>0.21447062921928031</v>
      </c>
      <c r="N92">
        <v>4.2452429690464338E-2</v>
      </c>
      <c r="O92">
        <v>4.1380510922470942E-2</v>
      </c>
      <c r="P92">
        <v>7.1554314690237555E-2</v>
      </c>
      <c r="Q92">
        <v>2.6483660627252111E-2</v>
      </c>
      <c r="R92">
        <v>6.3894497245697568E-2</v>
      </c>
      <c r="S92">
        <v>0.17236047992626161</v>
      </c>
      <c r="T92">
        <v>6.8209533554760768E-2</v>
      </c>
      <c r="U92">
        <v>0.41897200767141091</v>
      </c>
      <c r="V92">
        <v>0.80534237437366185</v>
      </c>
      <c r="W92">
        <v>1.409201492995851</v>
      </c>
      <c r="X92">
        <v>1.121011949256415E-2</v>
      </c>
      <c r="Y92">
        <v>3.1265408089884622E-2</v>
      </c>
      <c r="Z92">
        <v>0.4125196595731585</v>
      </c>
      <c r="AA92">
        <v>0.45919391065352999</v>
      </c>
      <c r="AB92">
        <v>5.6731419220981223E-3</v>
      </c>
      <c r="AC92">
        <v>0.24552664458127191</v>
      </c>
      <c r="AD92">
        <v>1.0901652562948401</v>
      </c>
      <c r="AE92">
        <v>9.8904356691951148E-2</v>
      </c>
      <c r="AF92">
        <v>0.221128751402592</v>
      </c>
      <c r="AG92">
        <v>1.574872032128301</v>
      </c>
      <c r="AH92">
        <v>1.8888486618396469</v>
      </c>
      <c r="AI92">
        <v>0.35749168755468819</v>
      </c>
      <c r="AJ92">
        <v>2.1204920890736809</v>
      </c>
      <c r="AK92">
        <v>0.98010458362123121</v>
      </c>
      <c r="AL92">
        <v>4.4614616116873789</v>
      </c>
      <c r="AM92">
        <v>0.11634575471819281</v>
      </c>
      <c r="AN92">
        <v>0.1049860007902388</v>
      </c>
    </row>
    <row r="93" spans="1:40" x14ac:dyDescent="0.45">
      <c r="A93" s="1" t="s">
        <v>522</v>
      </c>
      <c r="B93">
        <v>0.77572786955016759</v>
      </c>
      <c r="C93">
        <v>6.7582993562956467E-2</v>
      </c>
      <c r="D93">
        <v>2.8769507867925131E-2</v>
      </c>
      <c r="E93">
        <v>4.7067941393849561E-3</v>
      </c>
      <c r="F93">
        <v>0.1755069673868391</v>
      </c>
      <c r="G93">
        <v>8.5647845968249342E-2</v>
      </c>
      <c r="H93">
        <v>1.0231690364656181</v>
      </c>
      <c r="I93">
        <v>0.18434776900276459</v>
      </c>
      <c r="J93">
        <v>1.7991959427680101E-2</v>
      </c>
      <c r="K93">
        <v>3.2629099854087469E-2</v>
      </c>
      <c r="L93">
        <v>0.17722930773873261</v>
      </c>
      <c r="M93">
        <v>0.11468222209538941</v>
      </c>
      <c r="N93">
        <v>2.2982942790946651E-2</v>
      </c>
      <c r="O93">
        <v>2.2558194860773938E-2</v>
      </c>
      <c r="P93">
        <v>3.9464338219913117E-2</v>
      </c>
      <c r="Q93">
        <v>1.4982895380664239E-2</v>
      </c>
      <c r="R93">
        <v>3.6459906236560868E-2</v>
      </c>
      <c r="S93">
        <v>0.100227433915384</v>
      </c>
      <c r="T93">
        <v>6.5845132603669684E-2</v>
      </c>
      <c r="U93">
        <v>0.2353107533177709</v>
      </c>
      <c r="V93">
        <v>0.51081738945698385</v>
      </c>
      <c r="W93">
        <v>0.94624573929562905</v>
      </c>
      <c r="X93">
        <v>5.6544789619579778E-3</v>
      </c>
      <c r="Y93">
        <v>1.691342995503408E-2</v>
      </c>
      <c r="Z93">
        <v>0.21392215475220069</v>
      </c>
      <c r="AA93">
        <v>0.25205165774818478</v>
      </c>
      <c r="AB93">
        <v>3.153423339914703E-3</v>
      </c>
      <c r="AC93">
        <v>0.13565646648023491</v>
      </c>
      <c r="AD93">
        <v>2.2320964915786159</v>
      </c>
      <c r="AE93">
        <v>6.1568385166596601E-2</v>
      </c>
      <c r="AF93">
        <v>0.26599369503718889</v>
      </c>
      <c r="AG93">
        <v>1.137319743138435</v>
      </c>
      <c r="AH93">
        <v>1.489233037592449</v>
      </c>
      <c r="AI93">
        <v>0.48675726444966988</v>
      </c>
      <c r="AJ93">
        <v>1.8685343300200381</v>
      </c>
      <c r="AK93">
        <v>0.92445802731337423</v>
      </c>
      <c r="AL93">
        <v>3.0743582212705372</v>
      </c>
      <c r="AM93">
        <v>6.2561579958055058E-2</v>
      </c>
      <c r="AN93">
        <v>7.3289683932070138E-2</v>
      </c>
    </row>
    <row r="94" spans="1:40" x14ac:dyDescent="0.45">
      <c r="A94" s="1" t="s">
        <v>523</v>
      </c>
      <c r="B94">
        <v>0.2428515886121223</v>
      </c>
      <c r="C94">
        <v>2.6803903332233239E-3</v>
      </c>
      <c r="D94">
        <v>1.0830648260722151E-3</v>
      </c>
      <c r="E94">
        <v>5.5143909167999869E-4</v>
      </c>
      <c r="F94">
        <v>3.9626183017468942E-3</v>
      </c>
      <c r="G94">
        <v>1.6614183861696249E-3</v>
      </c>
      <c r="H94">
        <v>7.184682872419608E-2</v>
      </c>
      <c r="I94">
        <v>3.2132797402086169E-3</v>
      </c>
      <c r="J94">
        <v>4.3675676656897443E-4</v>
      </c>
      <c r="K94">
        <v>5.6325785598115765E-4</v>
      </c>
      <c r="L94">
        <v>3.6943653716085892E-3</v>
      </c>
      <c r="M94">
        <v>2.6629633263649082E-3</v>
      </c>
      <c r="N94">
        <v>5.3022772891881168E-4</v>
      </c>
      <c r="O94">
        <v>5.5670475735810406E-4</v>
      </c>
      <c r="P94">
        <v>8.9297051329703431E-4</v>
      </c>
      <c r="Q94">
        <v>3.3137766244050642E-4</v>
      </c>
      <c r="R94">
        <v>7.9282430324969177E-4</v>
      </c>
      <c r="S94">
        <v>2.3287610480701311E-3</v>
      </c>
      <c r="T94">
        <v>9.7754931516624518E-4</v>
      </c>
      <c r="U94">
        <v>7.0278335614228646E-3</v>
      </c>
      <c r="V94">
        <v>8.5939758896058146E-3</v>
      </c>
      <c r="W94">
        <v>2.0452270443555479E-2</v>
      </c>
      <c r="X94">
        <v>1.4620193321616411E-4</v>
      </c>
      <c r="Y94">
        <v>3.8993802983139679E-4</v>
      </c>
      <c r="Z94">
        <v>4.0839205943644201E-3</v>
      </c>
      <c r="AA94">
        <v>5.6097421859864754E-3</v>
      </c>
      <c r="AB94">
        <v>1.0543144299436749E-4</v>
      </c>
      <c r="AC94">
        <v>1.919595216623124</v>
      </c>
      <c r="AD94">
        <v>1.2799758611177679E-2</v>
      </c>
      <c r="AE94">
        <v>1.0899437168570239E-3</v>
      </c>
      <c r="AF94">
        <v>3.474110386508147E-3</v>
      </c>
      <c r="AG94">
        <v>7.7796447773579122E-2</v>
      </c>
      <c r="AH94">
        <v>1.9761298765113049E-2</v>
      </c>
      <c r="AI94">
        <v>1.2632407804991299</v>
      </c>
      <c r="AJ94">
        <v>2.97299351285382E-2</v>
      </c>
      <c r="AK94">
        <v>1.4336510883447709E-2</v>
      </c>
      <c r="AL94">
        <v>0.1022347060806012</v>
      </c>
      <c r="AM94">
        <v>1.4635617905505141E-3</v>
      </c>
      <c r="AN94">
        <v>4.8326102335953776E-3</v>
      </c>
    </row>
    <row r="95" spans="1:40" x14ac:dyDescent="0.45">
      <c r="A95" s="1" t="s">
        <v>524</v>
      </c>
      <c r="B95">
        <v>3.1702638570114452</v>
      </c>
      <c r="C95">
        <v>0.26642933050478718</v>
      </c>
      <c r="D95">
        <v>0.12844605545657431</v>
      </c>
      <c r="E95">
        <v>1.6706516229836169E-2</v>
      </c>
      <c r="F95">
        <v>0.99772878916628926</v>
      </c>
      <c r="G95">
        <v>0.28474037030805288</v>
      </c>
      <c r="H95">
        <v>6.1409988224767771</v>
      </c>
      <c r="I95">
        <v>0.80221509726243945</v>
      </c>
      <c r="J95">
        <v>0.1002768487161028</v>
      </c>
      <c r="K95">
        <v>0.36437273289896399</v>
      </c>
      <c r="L95">
        <v>1.421351650910708</v>
      </c>
      <c r="M95">
        <v>0.58979924454968968</v>
      </c>
      <c r="N95">
        <v>9.9905450956118413E-2</v>
      </c>
      <c r="O95">
        <v>0.1022874376581748</v>
      </c>
      <c r="P95">
        <v>0.25943100776281858</v>
      </c>
      <c r="Q95">
        <v>0.1067429572219504</v>
      </c>
      <c r="R95">
        <v>0.28217886758952943</v>
      </c>
      <c r="S95">
        <v>0.43935707038142641</v>
      </c>
      <c r="T95">
        <v>0.34364288074159671</v>
      </c>
      <c r="U95">
        <v>14.973218121428189</v>
      </c>
      <c r="V95">
        <v>12.561568396923329</v>
      </c>
      <c r="W95">
        <v>22.857580970188209</v>
      </c>
      <c r="X95">
        <v>8.272607486001593E-2</v>
      </c>
      <c r="Y95">
        <v>6.5425539774803435E-2</v>
      </c>
      <c r="Z95">
        <v>1.043630524202849</v>
      </c>
      <c r="AA95">
        <v>0.79910728670781817</v>
      </c>
      <c r="AB95">
        <v>1.8569567082658538E-2</v>
      </c>
      <c r="AC95">
        <v>0.66913888312727399</v>
      </c>
      <c r="AD95">
        <v>5.0773840980557656</v>
      </c>
      <c r="AE95">
        <v>0.1861384856898137</v>
      </c>
      <c r="AF95">
        <v>1.504001178974343</v>
      </c>
      <c r="AG95">
        <v>4.9150584023396267</v>
      </c>
      <c r="AH95">
        <v>4.1631611094421244</v>
      </c>
      <c r="AI95">
        <v>1.5951732496253941</v>
      </c>
      <c r="AJ95">
        <v>7.8234480762285674</v>
      </c>
      <c r="AK95">
        <v>4.7144377764570571</v>
      </c>
      <c r="AL95">
        <v>22.719673397165231</v>
      </c>
      <c r="AM95">
        <v>0.27703759406860712</v>
      </c>
      <c r="AN95">
        <v>0.42484203199926718</v>
      </c>
    </row>
    <row r="96" spans="1:40" x14ac:dyDescent="0.45">
      <c r="A96" s="1" t="s">
        <v>525</v>
      </c>
      <c r="B96">
        <v>1.3016203656639549</v>
      </c>
      <c r="C96">
        <v>0.1088581862875001</v>
      </c>
      <c r="D96">
        <v>5.0523531625260451E-2</v>
      </c>
      <c r="E96">
        <v>9.5085638866493037E-3</v>
      </c>
      <c r="F96">
        <v>0.34646668759547339</v>
      </c>
      <c r="G96">
        <v>0.14216914376134021</v>
      </c>
      <c r="H96">
        <v>1.9035559683106009</v>
      </c>
      <c r="I96">
        <v>0.35412488220750132</v>
      </c>
      <c r="J96">
        <v>3.7159602901006977E-2</v>
      </c>
      <c r="K96">
        <v>0.1177508635806644</v>
      </c>
      <c r="L96">
        <v>0.39446495669260162</v>
      </c>
      <c r="M96">
        <v>0.24007589855887301</v>
      </c>
      <c r="N96">
        <v>4.6124751985461683E-2</v>
      </c>
      <c r="O96">
        <v>4.9463433759642877E-2</v>
      </c>
      <c r="P96">
        <v>8.4604737641250927E-2</v>
      </c>
      <c r="Q96">
        <v>3.3067779064204918E-2</v>
      </c>
      <c r="R96">
        <v>7.1355952127597669E-2</v>
      </c>
      <c r="S96">
        <v>0.19324628021112941</v>
      </c>
      <c r="T96">
        <v>0.13976352899774599</v>
      </c>
      <c r="U96">
        <v>0.485143365537472</v>
      </c>
      <c r="V96">
        <v>0.61422167258055671</v>
      </c>
      <c r="W96">
        <v>2.0935346651735718</v>
      </c>
      <c r="X96">
        <v>2.0458502123168808E-2</v>
      </c>
      <c r="Y96">
        <v>3.4196594741329661E-2</v>
      </c>
      <c r="Z96">
        <v>0.39291174655532513</v>
      </c>
      <c r="AA96">
        <v>0.43429348078326518</v>
      </c>
      <c r="AB96">
        <v>7.369029853173969E-3</v>
      </c>
      <c r="AC96">
        <v>0.27100356439199702</v>
      </c>
      <c r="AD96">
        <v>0.94593923263255753</v>
      </c>
      <c r="AE96">
        <v>9.8842966342387206E-2</v>
      </c>
      <c r="AF96">
        <v>0.3783296387955869</v>
      </c>
      <c r="AG96">
        <v>1.788703742612</v>
      </c>
      <c r="AH96">
        <v>2.2222829682733458</v>
      </c>
      <c r="AI96">
        <v>0.47117478269156998</v>
      </c>
      <c r="AJ96">
        <v>3.3775916912720061</v>
      </c>
      <c r="AK96">
        <v>1.51498316736589</v>
      </c>
      <c r="AL96">
        <v>5.6225678145979936</v>
      </c>
      <c r="AM96">
        <v>0.12843176001469581</v>
      </c>
      <c r="AN96">
        <v>0.15310712783601829</v>
      </c>
    </row>
    <row r="97" spans="1:40" x14ac:dyDescent="0.45">
      <c r="A97" s="1" t="s">
        <v>526</v>
      </c>
      <c r="B97">
        <v>0.23956285759786961</v>
      </c>
      <c r="C97">
        <v>2.3224905741315919E-2</v>
      </c>
      <c r="D97">
        <v>1.086618463802365E-2</v>
      </c>
      <c r="E97">
        <v>2.3210520998196869E-3</v>
      </c>
      <c r="F97">
        <v>8.7415693182426202E-2</v>
      </c>
      <c r="G97">
        <v>3.5737176006574042E-2</v>
      </c>
      <c r="H97">
        <v>0.60192615123401039</v>
      </c>
      <c r="I97">
        <v>9.1758052219553701E-2</v>
      </c>
      <c r="J97">
        <v>9.2543407871587078E-3</v>
      </c>
      <c r="K97">
        <v>9.7962168751599115E-3</v>
      </c>
      <c r="L97">
        <v>6.2222967289713237E-2</v>
      </c>
      <c r="M97">
        <v>5.9151797808653359E-2</v>
      </c>
      <c r="N97">
        <v>1.1770481657518079E-2</v>
      </c>
      <c r="O97">
        <v>1.1378149529105401E-2</v>
      </c>
      <c r="P97">
        <v>1.959157045444249E-2</v>
      </c>
      <c r="Q97">
        <v>7.2018646399185943E-3</v>
      </c>
      <c r="R97">
        <v>1.6438606928675461E-2</v>
      </c>
      <c r="S97">
        <v>4.5447798981328343E-2</v>
      </c>
      <c r="T97">
        <v>1.8104612128228961E-2</v>
      </c>
      <c r="U97">
        <v>0.1155114963575393</v>
      </c>
      <c r="V97">
        <v>0.12809455770474831</v>
      </c>
      <c r="W97">
        <v>11.284094586581141</v>
      </c>
      <c r="X97">
        <v>2.7420910562527428E-3</v>
      </c>
      <c r="Y97">
        <v>8.7500011760693833E-3</v>
      </c>
      <c r="Z97">
        <v>9.2765623709499978E-2</v>
      </c>
      <c r="AA97">
        <v>0.1079128766229337</v>
      </c>
      <c r="AB97">
        <v>1.6254937692160381E-3</v>
      </c>
      <c r="AC97">
        <v>6.2677129511652552E-2</v>
      </c>
      <c r="AD97">
        <v>0.2121971289033226</v>
      </c>
      <c r="AE97">
        <v>2.1470107009749141E-2</v>
      </c>
      <c r="AF97">
        <v>6.5973565617554936E-2</v>
      </c>
      <c r="AG97">
        <v>4.8163509673118536</v>
      </c>
      <c r="AH97">
        <v>0.44348928124101689</v>
      </c>
      <c r="AI97">
        <v>8.0944296184568457E-2</v>
      </c>
      <c r="AJ97">
        <v>0.50394229422314929</v>
      </c>
      <c r="AK97">
        <v>0.2335094125571669</v>
      </c>
      <c r="AL97">
        <v>1.113525067136933</v>
      </c>
      <c r="AM97">
        <v>3.2495310365275129E-2</v>
      </c>
      <c r="AN97">
        <v>2.455931045275327E-2</v>
      </c>
    </row>
    <row r="98" spans="1:40" x14ac:dyDescent="0.45">
      <c r="A98" s="1" t="s">
        <v>527</v>
      </c>
      <c r="B98">
        <v>0.20451112672897509</v>
      </c>
      <c r="C98">
        <v>1.8390587361606241E-2</v>
      </c>
      <c r="D98">
        <v>1.0164061824417731E-2</v>
      </c>
      <c r="E98">
        <v>2.70547154751792E-3</v>
      </c>
      <c r="F98">
        <v>5.8624561510656918E-2</v>
      </c>
      <c r="G98">
        <v>2.2930226939358291E-2</v>
      </c>
      <c r="H98">
        <v>1.945344854195816</v>
      </c>
      <c r="I98">
        <v>0.42451871439965622</v>
      </c>
      <c r="J98">
        <v>6.1830795480549063E-3</v>
      </c>
      <c r="K98">
        <v>2.6562276950058181E-2</v>
      </c>
      <c r="L98">
        <v>9.8221260936606047E-2</v>
      </c>
      <c r="M98">
        <v>3.9790833143253823E-2</v>
      </c>
      <c r="N98">
        <v>7.5742116996868926E-3</v>
      </c>
      <c r="O98">
        <v>8.8645798569350759E-3</v>
      </c>
      <c r="P98">
        <v>1.5088265996852311E-2</v>
      </c>
      <c r="Q98">
        <v>5.8874413754483297E-3</v>
      </c>
      <c r="R98">
        <v>1.2807180847370351E-2</v>
      </c>
      <c r="S98">
        <v>4.3484310987482587E-2</v>
      </c>
      <c r="T98">
        <v>8.1682293634393915E-2</v>
      </c>
      <c r="U98">
        <v>9.402672944687665E-2</v>
      </c>
      <c r="V98">
        <v>0.1743581195280135</v>
      </c>
      <c r="W98">
        <v>0.45815603146538608</v>
      </c>
      <c r="X98">
        <v>5.528772315532178E-3</v>
      </c>
      <c r="Y98">
        <v>5.5023808809605331E-3</v>
      </c>
      <c r="Z98">
        <v>8.4341637046266307E-2</v>
      </c>
      <c r="AA98">
        <v>9.6582428208502047E-2</v>
      </c>
      <c r="AB98">
        <v>1.263915625907952E-3</v>
      </c>
      <c r="AC98">
        <v>4.6176977134980188E-2</v>
      </c>
      <c r="AD98">
        <v>0.56421430406244155</v>
      </c>
      <c r="AE98">
        <v>1.828553425867142E-2</v>
      </c>
      <c r="AF98">
        <v>0.43837397496467428</v>
      </c>
      <c r="AG98">
        <v>0.57556591718951045</v>
      </c>
      <c r="AH98">
        <v>1.4600677883156501</v>
      </c>
      <c r="AI98">
        <v>0.41803831645351192</v>
      </c>
      <c r="AJ98">
        <v>2.8811192088031401</v>
      </c>
      <c r="AK98">
        <v>1.649042373846213</v>
      </c>
      <c r="AL98">
        <v>2.9420829785306939</v>
      </c>
      <c r="AM98">
        <v>2.089710449826522E-2</v>
      </c>
      <c r="AN98">
        <v>3.6028048147599523E-2</v>
      </c>
    </row>
    <row r="99" spans="1:40" x14ac:dyDescent="0.45">
      <c r="A99" s="1" t="s">
        <v>528</v>
      </c>
      <c r="B99">
        <v>0.6562857907767039</v>
      </c>
      <c r="C99">
        <v>5.9735247404218171E-2</v>
      </c>
      <c r="D99">
        <v>3.2950540099068823E-2</v>
      </c>
      <c r="E99">
        <v>1.2731235782843381E-2</v>
      </c>
      <c r="F99">
        <v>0.2169197702990675</v>
      </c>
      <c r="G99">
        <v>7.5548901556113685E-2</v>
      </c>
      <c r="H99">
        <v>16.429483995090241</v>
      </c>
      <c r="I99">
        <v>0.70290120467372197</v>
      </c>
      <c r="J99">
        <v>1.993007733623494E-2</v>
      </c>
      <c r="K99">
        <v>7.1822856294929668E-2</v>
      </c>
      <c r="L99">
        <v>0.84783242441468809</v>
      </c>
      <c r="M99">
        <v>0.12772540004648111</v>
      </c>
      <c r="N99">
        <v>2.428013480900797E-2</v>
      </c>
      <c r="O99">
        <v>4.5951501583163482E-2</v>
      </c>
      <c r="P99">
        <v>4.8021119480436497E-2</v>
      </c>
      <c r="Q99">
        <v>1.890086629538746E-2</v>
      </c>
      <c r="R99">
        <v>6.1790545529999878</v>
      </c>
      <c r="S99">
        <v>0.13025336688865821</v>
      </c>
      <c r="T99">
        <v>0.34137623619156632</v>
      </c>
      <c r="U99">
        <v>0.3609858844007412</v>
      </c>
      <c r="V99">
        <v>1.004627863900742</v>
      </c>
      <c r="W99">
        <v>2.4767509649476902</v>
      </c>
      <c r="X99">
        <v>1.5950440582705099E-2</v>
      </c>
      <c r="Y99">
        <v>1.7895018461804461E-2</v>
      </c>
      <c r="Z99">
        <v>0.36541394020659201</v>
      </c>
      <c r="AA99">
        <v>0.29118533607553693</v>
      </c>
      <c r="AB99">
        <v>5.5943949177121267E-3</v>
      </c>
      <c r="AC99">
        <v>0.17032774234373341</v>
      </c>
      <c r="AD99">
        <v>3.3491261627070799</v>
      </c>
      <c r="AE99">
        <v>7.9725106131514303E-2</v>
      </c>
      <c r="AF99">
        <v>2.0709879566130458</v>
      </c>
      <c r="AG99">
        <v>6.7206841131863317</v>
      </c>
      <c r="AH99">
        <v>5.6763547133388537</v>
      </c>
      <c r="AI99">
        <v>4.7771851217618737</v>
      </c>
      <c r="AJ99">
        <v>9.3053270341416319</v>
      </c>
      <c r="AK99">
        <v>6.1185646020695934</v>
      </c>
      <c r="AL99">
        <v>10.552444214763691</v>
      </c>
      <c r="AM99">
        <v>6.655801738187074E-2</v>
      </c>
      <c r="AN99">
        <v>0.13894364048044269</v>
      </c>
    </row>
    <row r="100" spans="1:40" x14ac:dyDescent="0.45">
      <c r="A100" s="1" t="s">
        <v>529</v>
      </c>
      <c r="B100">
        <v>1.1181720518087539</v>
      </c>
      <c r="C100">
        <v>0.10535948475286459</v>
      </c>
      <c r="D100">
        <v>5.682468532994326E-2</v>
      </c>
      <c r="E100">
        <v>1.303983695538744E-2</v>
      </c>
      <c r="F100">
        <v>0.33804872123349361</v>
      </c>
      <c r="G100">
        <v>0.13044079090515739</v>
      </c>
      <c r="H100">
        <v>4.0572518984709589</v>
      </c>
      <c r="I100">
        <v>0.90405279813464212</v>
      </c>
      <c r="J100">
        <v>3.4900194753353847E-2</v>
      </c>
      <c r="K100">
        <v>7.9382692695065094E-2</v>
      </c>
      <c r="L100">
        <v>1.056249650507882</v>
      </c>
      <c r="M100">
        <v>0.22350859343165391</v>
      </c>
      <c r="N100">
        <v>4.32744019713883E-2</v>
      </c>
      <c r="O100">
        <v>4.4624781575087417E-2</v>
      </c>
      <c r="P100">
        <v>9.5307394983567259E-2</v>
      </c>
      <c r="Q100">
        <v>3.1299929952718082E-2</v>
      </c>
      <c r="R100">
        <v>0.42190980370650571</v>
      </c>
      <c r="S100">
        <v>0.22491910168039439</v>
      </c>
      <c r="T100">
        <v>0.1637304939411082</v>
      </c>
      <c r="U100">
        <v>0.50702438847815079</v>
      </c>
      <c r="V100">
        <v>1.507115046772834</v>
      </c>
      <c r="W100">
        <v>4.1508866299192357</v>
      </c>
      <c r="X100">
        <v>1.9382259404133059E-2</v>
      </c>
      <c r="Y100">
        <v>3.1732210279972327E-2</v>
      </c>
      <c r="Z100">
        <v>1.062677518727196</v>
      </c>
      <c r="AA100">
        <v>0.55031307009209496</v>
      </c>
      <c r="AB100">
        <v>9.9987683480029562E-3</v>
      </c>
      <c r="AC100">
        <v>0.301758476900996</v>
      </c>
      <c r="AD100">
        <v>1.675169879704179</v>
      </c>
      <c r="AE100">
        <v>0.12536666102627439</v>
      </c>
      <c r="AF100">
        <v>0.36891537582159689</v>
      </c>
      <c r="AG100">
        <v>5.3491095607652648</v>
      </c>
      <c r="AH100">
        <v>5.3864323943222558</v>
      </c>
      <c r="AI100">
        <v>0.61709520033358256</v>
      </c>
      <c r="AJ100">
        <v>4.1683995783268681</v>
      </c>
      <c r="AK100">
        <v>1.8828721037629399</v>
      </c>
      <c r="AL100">
        <v>7.2999722067340631</v>
      </c>
      <c r="AM100">
        <v>0.1189820117056873</v>
      </c>
      <c r="AN100">
        <v>0.1777944089558732</v>
      </c>
    </row>
    <row r="101" spans="1:40" x14ac:dyDescent="0.45">
      <c r="A101" s="1" t="s">
        <v>530</v>
      </c>
      <c r="B101">
        <v>0.77343723008722298</v>
      </c>
      <c r="C101">
        <v>7.7042032953744108E-2</v>
      </c>
      <c r="D101">
        <v>6.2439298837859987E-2</v>
      </c>
      <c r="E101">
        <v>2.2490721146910388E-2</v>
      </c>
      <c r="F101">
        <v>9.5880048237808768E-2</v>
      </c>
      <c r="G101">
        <v>3.6537362632436947E-2</v>
      </c>
      <c r="H101">
        <v>33.928640769213601</v>
      </c>
      <c r="I101">
        <v>0.51842025795555169</v>
      </c>
      <c r="J101">
        <v>1.4960501332225481E-2</v>
      </c>
      <c r="K101">
        <v>0.15247351156163369</v>
      </c>
      <c r="L101">
        <v>0.53480220180280802</v>
      </c>
      <c r="M101">
        <v>0.1042954134381299</v>
      </c>
      <c r="N101">
        <v>1.398677736451855E-2</v>
      </c>
      <c r="O101">
        <v>1.671760457892224E-2</v>
      </c>
      <c r="P101">
        <v>5.4714624385743441E-2</v>
      </c>
      <c r="Q101">
        <v>2.7448287305524229E-2</v>
      </c>
      <c r="R101">
        <v>0.22921609701624471</v>
      </c>
      <c r="S101">
        <v>3.4670263396568708</v>
      </c>
      <c r="T101">
        <v>0.1489498669813468</v>
      </c>
      <c r="U101">
        <v>0.20379599953716601</v>
      </c>
      <c r="V101">
        <v>6.7513140079824101</v>
      </c>
      <c r="W101">
        <v>8.2605866309367872</v>
      </c>
      <c r="X101">
        <v>4.0290851268370301E-2</v>
      </c>
      <c r="Y101">
        <v>5.9253983206482086E-3</v>
      </c>
      <c r="Z101">
        <v>0.36372379469139249</v>
      </c>
      <c r="AA101">
        <v>0.1158628345102141</v>
      </c>
      <c r="AB101">
        <v>4.0368364928153339E-3</v>
      </c>
      <c r="AC101">
        <v>0.1800604966770149</v>
      </c>
      <c r="AD101">
        <v>0.66353497201944833</v>
      </c>
      <c r="AE101">
        <v>7.0151677251760344E-2</v>
      </c>
      <c r="AF101">
        <v>0.28605358987702822</v>
      </c>
      <c r="AG101">
        <v>2.4485073460073838</v>
      </c>
      <c r="AH101">
        <v>3.9634433797837851</v>
      </c>
      <c r="AI101">
        <v>0.73433159653412494</v>
      </c>
      <c r="AJ101">
        <v>438.06111983277111</v>
      </c>
      <c r="AK101">
        <v>156.72834097882469</v>
      </c>
      <c r="AL101">
        <v>24.285602116197929</v>
      </c>
      <c r="AM101">
        <v>4.774048504338968E-2</v>
      </c>
      <c r="AN101">
        <v>0.3295944445504666</v>
      </c>
    </row>
    <row r="102" spans="1:40" x14ac:dyDescent="0.45">
      <c r="A102" s="1" t="s">
        <v>531</v>
      </c>
      <c r="B102">
        <v>0.25867635495181213</v>
      </c>
      <c r="C102">
        <v>2.3032026907232061E-2</v>
      </c>
      <c r="D102">
        <v>1.9663329725065161E-2</v>
      </c>
      <c r="E102">
        <v>8.8496920706210656E-3</v>
      </c>
      <c r="F102">
        <v>6.7557175690365928E-2</v>
      </c>
      <c r="G102">
        <v>1.204341044475786E-2</v>
      </c>
      <c r="H102">
        <v>4.2597278853442111</v>
      </c>
      <c r="I102">
        <v>0.44465214926658708</v>
      </c>
      <c r="J102">
        <v>5.4840445946302916E-3</v>
      </c>
      <c r="K102">
        <v>6.5937959044858968E-2</v>
      </c>
      <c r="L102">
        <v>0.23379178607059481</v>
      </c>
      <c r="M102">
        <v>2.596056213221561E-2</v>
      </c>
      <c r="N102">
        <v>5.4167326216895536E-3</v>
      </c>
      <c r="O102">
        <v>1.7494836168433978E-2</v>
      </c>
      <c r="P102">
        <v>1.858078700200242E-2</v>
      </c>
      <c r="Q102">
        <v>8.6986361142581715E-3</v>
      </c>
      <c r="R102">
        <v>0.19978378717961959</v>
      </c>
      <c r="S102">
        <v>0.1777505347942889</v>
      </c>
      <c r="T102">
        <v>8.7290368722694994E-2</v>
      </c>
      <c r="U102">
        <v>0.1752244987059563</v>
      </c>
      <c r="V102">
        <v>0.7857921653341966</v>
      </c>
      <c r="W102">
        <v>2.5273774648184268</v>
      </c>
      <c r="X102">
        <v>1.1509505719955749E-2</v>
      </c>
      <c r="Y102">
        <v>2.561900120737262E-3</v>
      </c>
      <c r="Z102">
        <v>0.70497816958967019</v>
      </c>
      <c r="AA102">
        <v>7.498529616564889E-2</v>
      </c>
      <c r="AB102">
        <v>2.1460089993413731E-3</v>
      </c>
      <c r="AC102">
        <v>7.368153821300498E-2</v>
      </c>
      <c r="AD102">
        <v>0.44961099887901218</v>
      </c>
      <c r="AE102">
        <v>4.1529029471130498E-2</v>
      </c>
      <c r="AF102">
        <v>111.6269863677965</v>
      </c>
      <c r="AG102">
        <v>2.8575863996332749</v>
      </c>
      <c r="AH102">
        <v>3.1001633776375219</v>
      </c>
      <c r="AI102">
        <v>67.954573426300968</v>
      </c>
      <c r="AJ102">
        <v>53.011548633373103</v>
      </c>
      <c r="AK102">
        <v>134.43462736637929</v>
      </c>
      <c r="AL102">
        <v>20.12609550493881</v>
      </c>
      <c r="AM102">
        <v>2.177220303692156E-2</v>
      </c>
      <c r="AN102">
        <v>8.6776054548015361E-2</v>
      </c>
    </row>
    <row r="103" spans="1:40" x14ac:dyDescent="0.45">
      <c r="A103" s="1" t="s">
        <v>532</v>
      </c>
      <c r="B103">
        <v>4.7162821866048692E-2</v>
      </c>
      <c r="C103">
        <v>4.136167564702144E-3</v>
      </c>
      <c r="D103">
        <v>7.7276200106670282E-3</v>
      </c>
      <c r="E103">
        <v>3.4212652918782902E-4</v>
      </c>
      <c r="F103">
        <v>1.771037639946876E-2</v>
      </c>
      <c r="G103">
        <v>4.3313614965662878E-3</v>
      </c>
      <c r="H103">
        <v>1.173583515905688</v>
      </c>
      <c r="I103">
        <v>3.1314129873078113E-2</v>
      </c>
      <c r="J103">
        <v>1.321981395669602E-3</v>
      </c>
      <c r="K103">
        <v>2.929388045995605E-2</v>
      </c>
      <c r="L103">
        <v>3.4104774139803382E-2</v>
      </c>
      <c r="M103">
        <v>1.194505398062853E-2</v>
      </c>
      <c r="N103">
        <v>2.2305889825349951E-3</v>
      </c>
      <c r="O103">
        <v>2.6550237671145128E-3</v>
      </c>
      <c r="P103">
        <v>9.5974140657128851E-3</v>
      </c>
      <c r="Q103">
        <v>3.4722529833395091E-3</v>
      </c>
      <c r="R103">
        <v>7.8970435627141646E-3</v>
      </c>
      <c r="S103">
        <v>4.1491183837301923E-2</v>
      </c>
      <c r="T103">
        <v>28.637834599483</v>
      </c>
      <c r="U103">
        <v>2.230404690057565E-2</v>
      </c>
      <c r="V103">
        <v>5.5775017641709272E-2</v>
      </c>
      <c r="W103">
        <v>0.13576242233889549</v>
      </c>
      <c r="X103">
        <v>9.2628360303675938E-4</v>
      </c>
      <c r="Y103">
        <v>1.8950088485941089E-3</v>
      </c>
      <c r="Z103">
        <v>2.9348153879456149E-2</v>
      </c>
      <c r="AA103">
        <v>2.333740072821678E-2</v>
      </c>
      <c r="AB103">
        <v>2.6613436226240558E-4</v>
      </c>
      <c r="AC103">
        <v>1.299556999368106E-2</v>
      </c>
      <c r="AD103">
        <v>0.1034332289984754</v>
      </c>
      <c r="AE103">
        <v>5.1490779045103687E-3</v>
      </c>
      <c r="AF103">
        <v>2.726281582124894E-2</v>
      </c>
      <c r="AG103">
        <v>0.74604360169988471</v>
      </c>
      <c r="AH103">
        <v>11.319510940161971</v>
      </c>
      <c r="AI103">
        <v>4.6989041158792766</v>
      </c>
      <c r="AJ103">
        <v>417.70747018642271</v>
      </c>
      <c r="AK103">
        <v>7.3429049407050453</v>
      </c>
      <c r="AL103">
        <v>2.116915877906421</v>
      </c>
      <c r="AM103">
        <v>4.1289903471555083E-3</v>
      </c>
      <c r="AN103">
        <v>1.48574586006473E-2</v>
      </c>
    </row>
    <row r="104" spans="1:40" x14ac:dyDescent="0.45">
      <c r="A104" s="1" t="s">
        <v>533</v>
      </c>
      <c r="B104">
        <v>3.6994708807982321E-2</v>
      </c>
      <c r="C104">
        <v>3.242278524373149E-3</v>
      </c>
      <c r="D104">
        <v>1.3973852870642E-3</v>
      </c>
      <c r="E104">
        <v>2.492550345054484E-4</v>
      </c>
      <c r="F104">
        <v>3.0030236784149969E-2</v>
      </c>
      <c r="G104">
        <v>8.3287454961431858E-3</v>
      </c>
      <c r="H104">
        <v>0.72664474078748831</v>
      </c>
      <c r="I104">
        <v>1.337919611176697E-2</v>
      </c>
      <c r="J104">
        <v>2.149049741102567E-3</v>
      </c>
      <c r="K104">
        <v>7.5930940250427664E-3</v>
      </c>
      <c r="L104">
        <v>1.6382648067028969E-2</v>
      </c>
      <c r="M104">
        <v>2.1950870417527961E-2</v>
      </c>
      <c r="N104">
        <v>4.333074824987718E-3</v>
      </c>
      <c r="O104">
        <v>4.3183764688504338E-3</v>
      </c>
      <c r="P104">
        <v>1.004659924787616E-2</v>
      </c>
      <c r="Q104">
        <v>2.458946911302654E-3</v>
      </c>
      <c r="R104">
        <v>1.4761246724664711E-2</v>
      </c>
      <c r="S104">
        <v>1.244401101621659E-2</v>
      </c>
      <c r="T104">
        <v>0.97030944997837487</v>
      </c>
      <c r="U104">
        <v>3.5419520353096978E-2</v>
      </c>
      <c r="V104">
        <v>4.433251907026764E-2</v>
      </c>
      <c r="W104">
        <v>9.7272403253949105E-2</v>
      </c>
      <c r="X104">
        <v>4.3601107986560592E-4</v>
      </c>
      <c r="Y104">
        <v>3.4344346657774459E-3</v>
      </c>
      <c r="Z104">
        <v>1.319855890198816E-2</v>
      </c>
      <c r="AA104">
        <v>3.4490835016834261E-2</v>
      </c>
      <c r="AB104">
        <v>2.9415838718837211E-4</v>
      </c>
      <c r="AC104">
        <v>1.8858283219569449E-2</v>
      </c>
      <c r="AD104">
        <v>4.3431228901974511E-2</v>
      </c>
      <c r="AE104">
        <v>4.3255658052211579E-3</v>
      </c>
      <c r="AF104">
        <v>2.496008560588206E-2</v>
      </c>
      <c r="AG104">
        <v>1.8216225443533931</v>
      </c>
      <c r="AH104">
        <v>14.048191604620889</v>
      </c>
      <c r="AI104">
        <v>2.5157631247053609</v>
      </c>
      <c r="AJ104">
        <v>10.023155048845689</v>
      </c>
      <c r="AK104">
        <v>43.352100919984132</v>
      </c>
      <c r="AL104">
        <v>0.36380835628833441</v>
      </c>
      <c r="AM104">
        <v>7.4385707256681838E-3</v>
      </c>
      <c r="AN104">
        <v>6.1554168707594458E-3</v>
      </c>
    </row>
    <row r="105" spans="1:40" x14ac:dyDescent="0.45">
      <c r="A105" s="1" t="s">
        <v>534</v>
      </c>
      <c r="B105">
        <v>3.180445081252728E-2</v>
      </c>
      <c r="C105">
        <v>2.872908467602105E-3</v>
      </c>
      <c r="D105">
        <v>1.27166532824025E-3</v>
      </c>
      <c r="E105">
        <v>2.316285818837458E-4</v>
      </c>
      <c r="F105">
        <v>2.6694486220164858E-2</v>
      </c>
      <c r="G105">
        <v>7.3153202928006476E-3</v>
      </c>
      <c r="H105">
        <v>0.48283689774853139</v>
      </c>
      <c r="I105">
        <v>1.309210320914162E-2</v>
      </c>
      <c r="J105">
        <v>1.8920887310061761E-3</v>
      </c>
      <c r="K105">
        <v>3.0650638300718722E-3</v>
      </c>
      <c r="L105">
        <v>1.617722628404784E-2</v>
      </c>
      <c r="M105">
        <v>1.9296660987721221E-2</v>
      </c>
      <c r="N105">
        <v>3.8023500478874491E-3</v>
      </c>
      <c r="O105">
        <v>3.8236703476528461E-3</v>
      </c>
      <c r="P105">
        <v>8.8685711495188578E-3</v>
      </c>
      <c r="Q105">
        <v>2.1878027093759152E-3</v>
      </c>
      <c r="R105">
        <v>1.309053935131043E-2</v>
      </c>
      <c r="S105">
        <v>1.1074633434498139E-2</v>
      </c>
      <c r="T105">
        <v>0.84624258386342466</v>
      </c>
      <c r="U105">
        <v>4.0100200064623247E-2</v>
      </c>
      <c r="V105">
        <v>4.7837045855639707E-2</v>
      </c>
      <c r="W105">
        <v>9.9267456227636997E-2</v>
      </c>
      <c r="X105">
        <v>4.694740886498263E-4</v>
      </c>
      <c r="Y105">
        <v>3.015425728896297E-3</v>
      </c>
      <c r="Z105">
        <v>1.373451025626145E-2</v>
      </c>
      <c r="AA105">
        <v>3.0536336415474759E-2</v>
      </c>
      <c r="AB105">
        <v>2.6515679136577462E-4</v>
      </c>
      <c r="AC105">
        <v>1.694892910800113E-2</v>
      </c>
      <c r="AD105">
        <v>4.1320417317186817E-2</v>
      </c>
      <c r="AE105">
        <v>4.5081611327500966E-3</v>
      </c>
      <c r="AF105">
        <v>2.3178145405548009E-2</v>
      </c>
      <c r="AG105">
        <v>0.58454995595240267</v>
      </c>
      <c r="AH105">
        <v>16.688660521166859</v>
      </c>
      <c r="AI105">
        <v>16.2592523098259</v>
      </c>
      <c r="AJ105">
        <v>8.7655277310379169</v>
      </c>
      <c r="AK105">
        <v>36.366787007021721</v>
      </c>
      <c r="AL105">
        <v>0.45616170170115422</v>
      </c>
      <c r="AM105">
        <v>6.5342582379608587E-3</v>
      </c>
      <c r="AN105">
        <v>6.1270500956017134E-3</v>
      </c>
    </row>
    <row r="106" spans="1:40" x14ac:dyDescent="0.45">
      <c r="A106" s="1" t="s">
        <v>535</v>
      </c>
      <c r="B106">
        <v>9.1904818126719981E-2</v>
      </c>
      <c r="C106">
        <v>1.037428713107069E-2</v>
      </c>
      <c r="D106">
        <v>5.4926598872958726E-3</v>
      </c>
      <c r="E106">
        <v>1.036689872625686E-3</v>
      </c>
      <c r="F106">
        <v>6.1051301873193888E-2</v>
      </c>
      <c r="G106">
        <v>2.1976117923090989E-2</v>
      </c>
      <c r="H106">
        <v>0.1850246160985734</v>
      </c>
      <c r="I106">
        <v>2.833284033685483E-2</v>
      </c>
      <c r="J106">
        <v>4.4762344763365786E-3</v>
      </c>
      <c r="K106">
        <v>3.653372887088501E-3</v>
      </c>
      <c r="L106">
        <v>2.280726358967897E-2</v>
      </c>
      <c r="M106">
        <v>3.5593317343542832E-2</v>
      </c>
      <c r="N106">
        <v>8.2073413198264812E-3</v>
      </c>
      <c r="O106">
        <v>4.691375573018703E-3</v>
      </c>
      <c r="P106">
        <v>8.7998894947085501E-3</v>
      </c>
      <c r="Q106">
        <v>2.9668990950009418E-3</v>
      </c>
      <c r="R106">
        <v>1.07399746444255E-2</v>
      </c>
      <c r="S106">
        <v>2.168613977748074E-2</v>
      </c>
      <c r="T106">
        <v>1.031483720112992E-2</v>
      </c>
      <c r="U106">
        <v>4.0019648746725922E-2</v>
      </c>
      <c r="V106">
        <v>7.0315942000760565E-2</v>
      </c>
      <c r="W106">
        <v>0.14432607745447509</v>
      </c>
      <c r="X106">
        <v>2.0535344210076238E-3</v>
      </c>
      <c r="Y106">
        <v>4.4275868033603529E-3</v>
      </c>
      <c r="Z106">
        <v>3.6411521822683902E-2</v>
      </c>
      <c r="AA106">
        <v>5.8678449937502049E-2</v>
      </c>
      <c r="AB106">
        <v>6.2517871090121083E-4</v>
      </c>
      <c r="AC106">
        <v>4.1299866934483093E-2</v>
      </c>
      <c r="AD106">
        <v>12.34827668379228</v>
      </c>
      <c r="AE106">
        <v>1.1571182116834101E-2</v>
      </c>
      <c r="AF106">
        <v>2.1833753656735129E-2</v>
      </c>
      <c r="AG106">
        <v>0.30849610913441461</v>
      </c>
      <c r="AH106">
        <v>0.16772191863306191</v>
      </c>
      <c r="AI106">
        <v>2.385438719262611</v>
      </c>
      <c r="AJ106">
        <v>0.59250719456080869</v>
      </c>
      <c r="AK106">
        <v>0.51415010217327561</v>
      </c>
      <c r="AL106">
        <v>1.4601435842455279</v>
      </c>
      <c r="AM106">
        <v>2.1650625371497138E-2</v>
      </c>
      <c r="AN106">
        <v>9.7069822225890195E-3</v>
      </c>
    </row>
    <row r="107" spans="1:40" x14ac:dyDescent="0.45">
      <c r="A107" s="1" t="s">
        <v>536</v>
      </c>
      <c r="B107">
        <v>1.979122509780747E-2</v>
      </c>
      <c r="C107">
        <v>2.2559094845833179E-3</v>
      </c>
      <c r="D107">
        <v>1.2282008645830571E-3</v>
      </c>
      <c r="E107">
        <v>2.32210046569972E-4</v>
      </c>
      <c r="F107">
        <v>1.323664829131333E-2</v>
      </c>
      <c r="G107">
        <v>4.7794650806348236E-3</v>
      </c>
      <c r="H107">
        <v>5.4279625115625632E-2</v>
      </c>
      <c r="I107">
        <v>6.1252258999793269E-3</v>
      </c>
      <c r="J107">
        <v>9.8170413055430816E-4</v>
      </c>
      <c r="K107">
        <v>9.9496931589718022E-4</v>
      </c>
      <c r="L107">
        <v>5.2545187957803224E-3</v>
      </c>
      <c r="M107">
        <v>7.8079832077256857E-3</v>
      </c>
      <c r="N107">
        <v>1.7981395512780981E-3</v>
      </c>
      <c r="O107">
        <v>1.036813175077372E-3</v>
      </c>
      <c r="P107">
        <v>1.9408582109438481E-3</v>
      </c>
      <c r="Q107">
        <v>6.5831128657576048E-4</v>
      </c>
      <c r="R107">
        <v>2.271022953232405E-3</v>
      </c>
      <c r="S107">
        <v>5.503071323926855E-3</v>
      </c>
      <c r="T107">
        <v>4.6434500228782639E-3</v>
      </c>
      <c r="U107">
        <v>9.039447446807531E-3</v>
      </c>
      <c r="V107">
        <v>1.675418532695588E-2</v>
      </c>
      <c r="W107">
        <v>3.3745837536223428E-2</v>
      </c>
      <c r="X107">
        <v>4.6409096713800798E-4</v>
      </c>
      <c r="Y107">
        <v>9.6963827181283254E-4</v>
      </c>
      <c r="Z107">
        <v>8.1316392114502579E-3</v>
      </c>
      <c r="AA107">
        <v>1.1102868953873621E-2</v>
      </c>
      <c r="AB107">
        <v>1.3695166614004849E-4</v>
      </c>
      <c r="AC107">
        <v>8.765378248857961E-3</v>
      </c>
      <c r="AD107">
        <v>3.2648115003686509</v>
      </c>
      <c r="AE107">
        <v>1.742481988744608E-3</v>
      </c>
      <c r="AF107">
        <v>1.5981326019734021E-2</v>
      </c>
      <c r="AG107">
        <v>5.7619497342426017E-2</v>
      </c>
      <c r="AH107">
        <v>4.2303403961674757E-2</v>
      </c>
      <c r="AI107">
        <v>0.15357490747530231</v>
      </c>
      <c r="AJ107">
        <v>0.26415939489385531</v>
      </c>
      <c r="AK107">
        <v>1.615835034652316</v>
      </c>
      <c r="AL107">
        <v>0.1631543688925863</v>
      </c>
      <c r="AM107">
        <v>4.7417306003031401E-3</v>
      </c>
      <c r="AN107">
        <v>2.2469186098807688E-3</v>
      </c>
    </row>
    <row r="108" spans="1:40" x14ac:dyDescent="0.45">
      <c r="A108" s="1" t="s">
        <v>537</v>
      </c>
      <c r="B108">
        <v>3.556261047669014E-2</v>
      </c>
      <c r="C108">
        <v>3.86952289889155E-3</v>
      </c>
      <c r="D108">
        <v>2.15239468806301E-3</v>
      </c>
      <c r="E108">
        <v>4.5992359406607242E-4</v>
      </c>
      <c r="F108">
        <v>2.0806568028929179E-2</v>
      </c>
      <c r="G108">
        <v>7.4518056650110546E-3</v>
      </c>
      <c r="H108">
        <v>0.16052591974704811</v>
      </c>
      <c r="I108">
        <v>2.4231870936227522E-2</v>
      </c>
      <c r="J108">
        <v>1.5464125898789921E-3</v>
      </c>
      <c r="K108">
        <v>3.4146804615977E-3</v>
      </c>
      <c r="L108">
        <v>1.8292781149524671E-2</v>
      </c>
      <c r="M108">
        <v>1.235639107004283E-2</v>
      </c>
      <c r="N108">
        <v>2.7898370817255858E-3</v>
      </c>
      <c r="O108">
        <v>1.875866808794464E-3</v>
      </c>
      <c r="P108">
        <v>3.267130630350462E-3</v>
      </c>
      <c r="Q108">
        <v>1.152954349692128E-3</v>
      </c>
      <c r="R108">
        <v>3.845680889733962E-3</v>
      </c>
      <c r="S108">
        <v>8.2974909123909087E-3</v>
      </c>
      <c r="T108">
        <v>4.6996852264680096E-3</v>
      </c>
      <c r="U108">
        <v>1.549753942453835E-2</v>
      </c>
      <c r="V108">
        <v>3.8815567583031119E-2</v>
      </c>
      <c r="W108">
        <v>7.6916369190553155E-2</v>
      </c>
      <c r="X108">
        <v>1.0387045527419721E-3</v>
      </c>
      <c r="Y108">
        <v>1.509543097471761E-3</v>
      </c>
      <c r="Z108">
        <v>2.9384870929730939E-2</v>
      </c>
      <c r="AA108">
        <v>1.7873641590617551E-2</v>
      </c>
      <c r="AB108">
        <v>2.4657793801584468E-4</v>
      </c>
      <c r="AC108">
        <v>1.466719588117448E-2</v>
      </c>
      <c r="AD108">
        <v>6.4185403501157454</v>
      </c>
      <c r="AE108">
        <v>4.0438111903898753E-3</v>
      </c>
      <c r="AF108">
        <v>1.172063963429249E-2</v>
      </c>
      <c r="AG108">
        <v>0.16746439780669711</v>
      </c>
      <c r="AH108">
        <v>0.13305752469581089</v>
      </c>
      <c r="AI108">
        <v>1.6988469983066679E-2</v>
      </c>
      <c r="AJ108">
        <v>0.2429199659202399</v>
      </c>
      <c r="AK108">
        <v>5.0361409806232937E-2</v>
      </c>
      <c r="AL108">
        <v>0.74658332487779377</v>
      </c>
      <c r="AM108">
        <v>7.3705677333130333E-3</v>
      </c>
      <c r="AN108">
        <v>6.978574236364098E-3</v>
      </c>
    </row>
    <row r="109" spans="1:40" x14ac:dyDescent="0.45">
      <c r="A109" s="1" t="s">
        <v>538</v>
      </c>
      <c r="B109">
        <v>0.13475934624921951</v>
      </c>
      <c r="C109">
        <v>1.57397117141185E-2</v>
      </c>
      <c r="D109">
        <v>3.2985083179946938E-2</v>
      </c>
      <c r="E109">
        <v>2.9861879605750969E-3</v>
      </c>
      <c r="F109">
        <v>2.8743376330041721E-2</v>
      </c>
      <c r="G109">
        <v>9.2595678183154378E-3</v>
      </c>
      <c r="H109">
        <v>0.96049382856595689</v>
      </c>
      <c r="I109">
        <v>8.7445936388624065E-2</v>
      </c>
      <c r="J109">
        <v>1.9623624404438191E-3</v>
      </c>
      <c r="K109">
        <v>1.218051436954618E-2</v>
      </c>
      <c r="L109">
        <v>5.9191164191169293E-2</v>
      </c>
      <c r="M109">
        <v>1.6087198797753461E-2</v>
      </c>
      <c r="N109">
        <v>3.3771992510150191E-3</v>
      </c>
      <c r="O109">
        <v>2.7632417573195231E-3</v>
      </c>
      <c r="P109">
        <v>5.6402681468292661E-3</v>
      </c>
      <c r="Q109">
        <v>2.232403247486317E-3</v>
      </c>
      <c r="R109">
        <v>1.4308684108161411E-2</v>
      </c>
      <c r="S109">
        <v>1.7871584705017231E-2</v>
      </c>
      <c r="T109">
        <v>1.283732579595127E-2</v>
      </c>
      <c r="U109">
        <v>4.5509343930004831E-2</v>
      </c>
      <c r="V109">
        <v>0.2729776461675571</v>
      </c>
      <c r="W109">
        <v>0.87653649178042503</v>
      </c>
      <c r="X109">
        <v>2.4540601269539448E-3</v>
      </c>
      <c r="Y109">
        <v>1.697733354481217E-3</v>
      </c>
      <c r="Z109">
        <v>9.9486287326130476E-2</v>
      </c>
      <c r="AA109">
        <v>0.19462154589226649</v>
      </c>
      <c r="AB109">
        <v>4.8013129355237128E-4</v>
      </c>
      <c r="AC109">
        <v>3.1589699698565329E-2</v>
      </c>
      <c r="AD109">
        <v>53.529738248677717</v>
      </c>
      <c r="AE109">
        <v>2.2777276181451329E-2</v>
      </c>
      <c r="AF109">
        <v>8.5200838227736927E-2</v>
      </c>
      <c r="AG109">
        <v>1.0943424404258471</v>
      </c>
      <c r="AH109">
        <v>0.65582420142907694</v>
      </c>
      <c r="AI109">
        <v>2.159007084107964</v>
      </c>
      <c r="AJ109">
        <v>0.85772879768718613</v>
      </c>
      <c r="AK109">
        <v>10.964937753922239</v>
      </c>
      <c r="AL109">
        <v>1.598790837412069</v>
      </c>
      <c r="AM109">
        <v>8.4322714317178714E-3</v>
      </c>
      <c r="AN109">
        <v>2.4745587436082971E-2</v>
      </c>
    </row>
    <row r="110" spans="1:40" x14ac:dyDescent="0.45">
      <c r="A110" s="1" t="s">
        <v>539</v>
      </c>
      <c r="B110">
        <v>6.4016496627775685E-2</v>
      </c>
      <c r="C110">
        <v>6.9326347045506938E-3</v>
      </c>
      <c r="D110">
        <v>3.5348870595357548E-3</v>
      </c>
      <c r="E110">
        <v>5.4917371034901379E-4</v>
      </c>
      <c r="F110">
        <v>1.9395442524808029E-2</v>
      </c>
      <c r="G110">
        <v>3.936539760458351E-3</v>
      </c>
      <c r="H110">
        <v>0.62100599429506098</v>
      </c>
      <c r="I110">
        <v>7.6850456642808679E-2</v>
      </c>
      <c r="J110">
        <v>2.6492547572801702E-3</v>
      </c>
      <c r="K110">
        <v>8.4911858817854086E-3</v>
      </c>
      <c r="L110">
        <v>2.8765789549132999E-2</v>
      </c>
      <c r="M110">
        <v>1.4620383533166571E-2</v>
      </c>
      <c r="N110">
        <v>3.610036376120652E-3</v>
      </c>
      <c r="O110">
        <v>3.0407665277714371E-3</v>
      </c>
      <c r="P110">
        <v>7.406528947089327E-3</v>
      </c>
      <c r="Q110">
        <v>2.749186433419253E-3</v>
      </c>
      <c r="R110">
        <v>6.8968049072594424E-3</v>
      </c>
      <c r="S110">
        <v>1.7316646055669831E-2</v>
      </c>
      <c r="T110">
        <v>1.1938453076587731E-2</v>
      </c>
      <c r="U110">
        <v>3.4400795237830573E-2</v>
      </c>
      <c r="V110">
        <v>6.4274155506311148</v>
      </c>
      <c r="W110">
        <v>0.14379868478399649</v>
      </c>
      <c r="X110">
        <v>9.8839052165323581E-4</v>
      </c>
      <c r="Y110">
        <v>1.70153760980417E-3</v>
      </c>
      <c r="Z110">
        <v>2.7397255846795941E-2</v>
      </c>
      <c r="AA110">
        <v>5.964086088331276E-2</v>
      </c>
      <c r="AB110">
        <v>4.8039689185507819E-4</v>
      </c>
      <c r="AC110">
        <v>2.7392777958473571E-2</v>
      </c>
      <c r="AD110">
        <v>0.28853361520417148</v>
      </c>
      <c r="AE110">
        <v>1.062302911187594E-2</v>
      </c>
      <c r="AF110">
        <v>0.23746888803987731</v>
      </c>
      <c r="AG110">
        <v>0.43608141397589228</v>
      </c>
      <c r="AH110">
        <v>6.8943454623653144</v>
      </c>
      <c r="AI110">
        <v>7.002142708339405</v>
      </c>
      <c r="AJ110">
        <v>0.58331878291892503</v>
      </c>
      <c r="AK110">
        <v>0.5401082692391963</v>
      </c>
      <c r="AL110">
        <v>0.62768136639724903</v>
      </c>
      <c r="AM110">
        <v>1.0270016502487119E-2</v>
      </c>
      <c r="AN110">
        <v>1.106154910652136E-2</v>
      </c>
    </row>
    <row r="111" spans="1:40" x14ac:dyDescent="0.45">
      <c r="A111" s="1" t="s">
        <v>540</v>
      </c>
      <c r="B111">
        <v>0.1054465232969585</v>
      </c>
      <c r="C111">
        <v>1.229059790909798E-2</v>
      </c>
      <c r="D111">
        <v>4.6928011286807552E-3</v>
      </c>
      <c r="E111">
        <v>8.4182401826405576E-4</v>
      </c>
      <c r="F111">
        <v>0.72485251073134482</v>
      </c>
      <c r="G111">
        <v>0.21604852650704909</v>
      </c>
      <c r="H111">
        <v>0.26227436498883488</v>
      </c>
      <c r="I111">
        <v>6.0470620778914637E-2</v>
      </c>
      <c r="J111">
        <v>4.6677311019895709E-3</v>
      </c>
      <c r="K111">
        <v>5.6450576112707304E-3</v>
      </c>
      <c r="L111">
        <v>3.2895600611204723E-2</v>
      </c>
      <c r="M111">
        <v>0.1436705704207456</v>
      </c>
      <c r="N111">
        <v>8.9514545037417334E-3</v>
      </c>
      <c r="O111">
        <v>1.5993428310301181</v>
      </c>
      <c r="P111">
        <v>1.492230617177677E-2</v>
      </c>
      <c r="Q111">
        <v>3.9522045042033969E-3</v>
      </c>
      <c r="R111">
        <v>0.51064195398212786</v>
      </c>
      <c r="S111">
        <v>2.8269401168922431E-2</v>
      </c>
      <c r="T111">
        <v>5.9664244852055813E-2</v>
      </c>
      <c r="U111">
        <v>4.2492273756584223E-2</v>
      </c>
      <c r="V111">
        <v>6.7106666825216918E-2</v>
      </c>
      <c r="W111">
        <v>0.37745641849786088</v>
      </c>
      <c r="X111">
        <v>2.6899242408888798E-3</v>
      </c>
      <c r="Y111">
        <v>4.6981378399492194E-3</v>
      </c>
      <c r="Z111">
        <v>0.1013138196472493</v>
      </c>
      <c r="AA111">
        <v>0.32146139392390338</v>
      </c>
      <c r="AB111">
        <v>7.0822338593579278E-4</v>
      </c>
      <c r="AC111">
        <v>3.5294724272251117E-2</v>
      </c>
      <c r="AD111">
        <v>0.1307612848393086</v>
      </c>
      <c r="AE111">
        <v>8.3973734544358809E-3</v>
      </c>
      <c r="AF111">
        <v>5.6170277861206541E-2</v>
      </c>
      <c r="AG111">
        <v>0.41733051854268849</v>
      </c>
      <c r="AH111">
        <v>1.36028392363607</v>
      </c>
      <c r="AI111">
        <v>8.0934269466707787E-2</v>
      </c>
      <c r="AJ111">
        <v>1.7219343438135351</v>
      </c>
      <c r="AK111">
        <v>0.53094531849249016</v>
      </c>
      <c r="AL111">
        <v>0.70371239566157429</v>
      </c>
      <c r="AM111">
        <v>1.840353144651603E-2</v>
      </c>
      <c r="AN111">
        <v>1.2071747162452229E-2</v>
      </c>
    </row>
    <row r="112" spans="1:40" x14ac:dyDescent="0.45">
      <c r="A112" s="1" t="s">
        <v>541</v>
      </c>
      <c r="B112">
        <v>0.178945706205724</v>
      </c>
      <c r="C112">
        <v>1.8242333070153448E-2</v>
      </c>
      <c r="D112">
        <v>7.0271305835470886E-3</v>
      </c>
      <c r="E112">
        <v>1.261955934010295E-3</v>
      </c>
      <c r="F112">
        <v>6.959164375750885</v>
      </c>
      <c r="G112">
        <v>3.1039825151449971E-2</v>
      </c>
      <c r="H112">
        <v>1.289085001884227</v>
      </c>
      <c r="I112">
        <v>0.10418054469542801</v>
      </c>
      <c r="J112">
        <v>6.2062731605642789E-3</v>
      </c>
      <c r="K112">
        <v>7.5842189084953868E-3</v>
      </c>
      <c r="L112">
        <v>4.82746962258815E-2</v>
      </c>
      <c r="M112">
        <v>5.1305158175875901E-2</v>
      </c>
      <c r="N112">
        <v>1.179953850172832E-2</v>
      </c>
      <c r="O112">
        <v>4.0648588407859503E-2</v>
      </c>
      <c r="P112">
        <v>2.068244201160515E-2</v>
      </c>
      <c r="Q112">
        <v>5.7014183571491156E-3</v>
      </c>
      <c r="R112">
        <v>0.76773939363086541</v>
      </c>
      <c r="S112">
        <v>3.4433406397636132E-2</v>
      </c>
      <c r="T112">
        <v>8.4512422858799771E-2</v>
      </c>
      <c r="U112">
        <v>6.6669220803682802E-2</v>
      </c>
      <c r="V112">
        <v>9.8663372831321108E-2</v>
      </c>
      <c r="W112">
        <v>0.51626145031215442</v>
      </c>
      <c r="X112">
        <v>3.5781335539639492E-3</v>
      </c>
      <c r="Y112">
        <v>6.217953193708145E-3</v>
      </c>
      <c r="Z112">
        <v>0.1306519982017654</v>
      </c>
      <c r="AA112">
        <v>0.16860777333519189</v>
      </c>
      <c r="AB112">
        <v>9.7727089715633287E-4</v>
      </c>
      <c r="AC112">
        <v>5.0368631535040502E-2</v>
      </c>
      <c r="AD112">
        <v>0.33438838054747438</v>
      </c>
      <c r="AE112">
        <v>2.145143880416325E-2</v>
      </c>
      <c r="AF112">
        <v>4.6352455913799502E-2</v>
      </c>
      <c r="AG112">
        <v>1.191613539515104</v>
      </c>
      <c r="AH112">
        <v>36.406111450596107</v>
      </c>
      <c r="AI112">
        <v>8.6042686702209284E-2</v>
      </c>
      <c r="AJ112">
        <v>1.9455133809395719</v>
      </c>
      <c r="AK112">
        <v>0.43698480607813311</v>
      </c>
      <c r="AL112">
        <v>1.3322564270887449</v>
      </c>
      <c r="AM112">
        <v>2.4235187945665631E-2</v>
      </c>
      <c r="AN112">
        <v>2.085696332660707E-2</v>
      </c>
    </row>
    <row r="113" spans="1:40" x14ac:dyDescent="0.45">
      <c r="A113" s="1" t="s">
        <v>542</v>
      </c>
      <c r="B113">
        <v>4.6686805511524107E-5</v>
      </c>
      <c r="C113">
        <v>4.3685770786432098E-6</v>
      </c>
      <c r="D113">
        <v>1.5405150435059619E-6</v>
      </c>
      <c r="E113">
        <v>2.0592364677018911E-7</v>
      </c>
      <c r="F113">
        <v>1.5101158663960229E-4</v>
      </c>
      <c r="G113">
        <v>1.7067439898921229E-5</v>
      </c>
      <c r="H113">
        <v>3.4648712873577827E-5</v>
      </c>
      <c r="I113">
        <v>1.172669331684255E-5</v>
      </c>
      <c r="J113">
        <v>7.4712355508496818E-6</v>
      </c>
      <c r="K113">
        <v>1.4803069704811121E-6</v>
      </c>
      <c r="L113">
        <v>8.898088799744742E-6</v>
      </c>
      <c r="M113">
        <v>1.891565004791192E-4</v>
      </c>
      <c r="N113">
        <v>4.4063618895883938E-5</v>
      </c>
      <c r="O113">
        <v>3.683854069213715E-6</v>
      </c>
      <c r="P113">
        <v>9.9384433742197225E-6</v>
      </c>
      <c r="Q113">
        <v>3.3150512658741011E-6</v>
      </c>
      <c r="R113">
        <v>5.1925258458698407</v>
      </c>
      <c r="S113">
        <v>3.7951078764375762E-5</v>
      </c>
      <c r="T113">
        <v>6.1574808006085641E-6</v>
      </c>
      <c r="U113">
        <v>3.5989549544420858E-5</v>
      </c>
      <c r="V113">
        <v>4.7921428989276703E-5</v>
      </c>
      <c r="W113">
        <v>1.125306643241276E-4</v>
      </c>
      <c r="X113">
        <v>3.7274163261092948E-7</v>
      </c>
      <c r="Y113">
        <v>2.5706537156013541E-6</v>
      </c>
      <c r="Z113">
        <v>9.768505559504127E-6</v>
      </c>
      <c r="AA113">
        <v>2.6870318556091941E-5</v>
      </c>
      <c r="AB113">
        <v>1.0438289520870141E-6</v>
      </c>
      <c r="AC113">
        <v>6.1912021291413212E-5</v>
      </c>
      <c r="AD113">
        <v>1.3403131117580691E-5</v>
      </c>
      <c r="AE113">
        <v>7.6289038954005417E-6</v>
      </c>
      <c r="AF113">
        <v>6.282289179562799E-6</v>
      </c>
      <c r="AG113">
        <v>4.0286566068573763E-5</v>
      </c>
      <c r="AH113">
        <v>9.4119241004449292E-5</v>
      </c>
      <c r="AI113">
        <v>8.5742259803962181E-6</v>
      </c>
      <c r="AJ113">
        <v>1.104408199717378E-4</v>
      </c>
      <c r="AK113">
        <v>3.3049113602280308E-5</v>
      </c>
      <c r="AL113">
        <v>2.5414307081780531E-4</v>
      </c>
      <c r="AM113">
        <v>2.126600294424837E-5</v>
      </c>
      <c r="AN113">
        <v>5.479146363191008E-6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957.40358149863357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0.20227447854442279</v>
      </c>
      <c r="AC2">
        <v>101.0964534126246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86.302304334254714</v>
      </c>
      <c r="AM2">
        <v>3.0009933037246741</v>
      </c>
      <c r="AN2">
        <v>5.6481804929897992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2.1140653153913981E-2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5.4275453952712978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0.83672466901410936</v>
      </c>
      <c r="AN3">
        <v>1.053826390165334</v>
      </c>
    </row>
    <row r="4" spans="1:40" x14ac:dyDescent="0.45">
      <c r="A4" s="1" t="s">
        <v>663</v>
      </c>
      <c r="B4">
        <v>48.540213349613232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0.35644085024396521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0.85976731876081147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3.4201587377294992E-4</v>
      </c>
      <c r="AK5">
        <v>0</v>
      </c>
      <c r="AL5">
        <v>1.507514147373915E-4</v>
      </c>
      <c r="AM5">
        <v>33.239189247142761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9.3884897027609965E-6</v>
      </c>
      <c r="AK6">
        <v>0</v>
      </c>
      <c r="AL6">
        <v>9.1387103738826863</v>
      </c>
      <c r="AM6">
        <v>11.69959229660526</v>
      </c>
      <c r="AN6">
        <v>72.819567435904531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2.3212447457860059</v>
      </c>
      <c r="AD8">
        <v>0</v>
      </c>
      <c r="AE8">
        <v>0</v>
      </c>
      <c r="AF8">
        <v>0</v>
      </c>
      <c r="AG8">
        <v>0</v>
      </c>
      <c r="AH8">
        <v>6.1773568489351716</v>
      </c>
      <c r="AI8">
        <v>0</v>
      </c>
      <c r="AJ8">
        <v>0</v>
      </c>
      <c r="AK8">
        <v>0</v>
      </c>
      <c r="AL8">
        <v>0</v>
      </c>
      <c r="AM8">
        <v>1.744647014240601</v>
      </c>
      <c r="AN8">
        <v>3.5408600223957478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1.1627676275602881</v>
      </c>
      <c r="AM9">
        <v>1.3010680126896501</v>
      </c>
      <c r="AN9">
        <v>0</v>
      </c>
    </row>
    <row r="10" spans="1:40" x14ac:dyDescent="0.45">
      <c r="A10" s="1" t="s">
        <v>669</v>
      </c>
      <c r="B10">
        <v>630.93318298869167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2.2028564419799879</v>
      </c>
      <c r="AN10">
        <v>2.6126497396342678</v>
      </c>
    </row>
    <row r="11" spans="1:40" x14ac:dyDescent="0.45">
      <c r="A11" s="1" t="s">
        <v>670</v>
      </c>
      <c r="B11">
        <v>482.92226959282038</v>
      </c>
      <c r="C11">
        <v>112.8213096161798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4.6932630204800354</v>
      </c>
      <c r="AN11">
        <v>17.927272913654029</v>
      </c>
    </row>
    <row r="12" spans="1:40" x14ac:dyDescent="0.45">
      <c r="A12" s="1" t="s">
        <v>671</v>
      </c>
      <c r="B12">
        <v>26.94354927613783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0.8786666201334622</v>
      </c>
      <c r="AN12">
        <v>0.26569942104794242</v>
      </c>
    </row>
    <row r="13" spans="1:40" x14ac:dyDescent="0.45">
      <c r="A13" s="1" t="s">
        <v>672</v>
      </c>
      <c r="B13">
        <v>331.28855222002261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1.3910093764445981</v>
      </c>
      <c r="AN13">
        <v>0</v>
      </c>
    </row>
    <row r="14" spans="1:40" x14ac:dyDescent="0.45">
      <c r="A14" s="1" t="s">
        <v>673</v>
      </c>
      <c r="B14">
        <v>121.76447326994619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1.926703832369667</v>
      </c>
      <c r="AN14">
        <v>7.1922892035087296</v>
      </c>
    </row>
    <row r="15" spans="1:40" x14ac:dyDescent="0.45">
      <c r="A15" s="1" t="s">
        <v>674</v>
      </c>
      <c r="B15">
        <v>363.6176014585119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1.334875193415419</v>
      </c>
      <c r="AN15">
        <v>3.0528497051009231</v>
      </c>
    </row>
    <row r="16" spans="1:40" x14ac:dyDescent="0.45">
      <c r="A16" s="1" t="s">
        <v>675</v>
      </c>
      <c r="B16">
        <v>262.79624039555949</v>
      </c>
      <c r="C16">
        <v>62.369614602513238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2.8764644916926292</v>
      </c>
      <c r="AN16">
        <v>3.863173667876922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89.683421870689642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0.76208985234092108</v>
      </c>
      <c r="AN17">
        <v>5.9998635600079906</v>
      </c>
    </row>
    <row r="18" spans="1:40" x14ac:dyDescent="0.45">
      <c r="A18" s="1" t="s">
        <v>677</v>
      </c>
      <c r="B18">
        <v>0</v>
      </c>
      <c r="C18">
        <v>0</v>
      </c>
      <c r="D18">
        <v>131.9539193445444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14.624180058155</v>
      </c>
      <c r="AN18">
        <v>5.4509454030063331</v>
      </c>
    </row>
    <row r="19" spans="1:40" x14ac:dyDescent="0.45">
      <c r="A19" s="1" t="s">
        <v>678</v>
      </c>
      <c r="B19">
        <v>0</v>
      </c>
      <c r="C19">
        <v>77.593041827077897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6.9940267343719453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14.743414074802971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0.11957575017223709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75.010280816424171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165.96013279255729</v>
      </c>
      <c r="N21">
        <v>250.51537283231619</v>
      </c>
      <c r="O21">
        <v>0</v>
      </c>
      <c r="P21">
        <v>0</v>
      </c>
      <c r="Q21">
        <v>0</v>
      </c>
      <c r="R21">
        <v>3.757965936687425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14.98362079082232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29.097894440251689</v>
      </c>
      <c r="AM21">
        <v>1.207029399992753</v>
      </c>
      <c r="AN21">
        <v>4.689011759172482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1019.244031151232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4.5415182079086263</v>
      </c>
      <c r="AM22">
        <v>0.92261564008502617</v>
      </c>
      <c r="AN22">
        <v>0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297.81463419121542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1.763638394574333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13.69536373079278</v>
      </c>
      <c r="AD23">
        <v>0</v>
      </c>
      <c r="AE23">
        <v>0</v>
      </c>
      <c r="AF23">
        <v>0</v>
      </c>
      <c r="AG23">
        <v>0</v>
      </c>
      <c r="AH23">
        <v>49.297435701485327</v>
      </c>
      <c r="AI23">
        <v>0</v>
      </c>
      <c r="AJ23">
        <v>0</v>
      </c>
      <c r="AK23">
        <v>0</v>
      </c>
      <c r="AL23">
        <v>0.72359636957645901</v>
      </c>
      <c r="AM23">
        <v>5.3867114743089757E-2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19.59488316134135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0.75346579047827111</v>
      </c>
      <c r="AD24">
        <v>0</v>
      </c>
      <c r="AE24">
        <v>22.484328840963361</v>
      </c>
      <c r="AF24">
        <v>0</v>
      </c>
      <c r="AG24">
        <v>0</v>
      </c>
      <c r="AH24">
        <v>52.128082046602451</v>
      </c>
      <c r="AI24">
        <v>0</v>
      </c>
      <c r="AJ24">
        <v>0</v>
      </c>
      <c r="AK24">
        <v>0</v>
      </c>
      <c r="AL24">
        <v>19.07621098169523</v>
      </c>
      <c r="AM24">
        <v>9.4106489189318214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6.8841997430565884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1.9619515095134059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0.52661622624629645</v>
      </c>
      <c r="AD25">
        <v>0</v>
      </c>
      <c r="AE25">
        <v>25.251379619875859</v>
      </c>
      <c r="AF25">
        <v>0</v>
      </c>
      <c r="AG25">
        <v>0</v>
      </c>
      <c r="AH25">
        <v>129.18477832324291</v>
      </c>
      <c r="AI25">
        <v>0</v>
      </c>
      <c r="AJ25">
        <v>0</v>
      </c>
      <c r="AK25">
        <v>0</v>
      </c>
      <c r="AL25">
        <v>0</v>
      </c>
      <c r="AM25">
        <v>0.88331027662174</v>
      </c>
      <c r="AN25">
        <v>1.9146850305392451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79.124761845099385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10.532904607455089</v>
      </c>
      <c r="AM26">
        <v>0.54615898301878896</v>
      </c>
      <c r="AN26">
        <v>2.0250971649292859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3.5571916668986638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1855.645259826952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224.6150689052034</v>
      </c>
      <c r="AN27">
        <v>55.832629274196883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117.1769055667386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1.4059071815747219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6.5182169977767024E-6</v>
      </c>
      <c r="AK28">
        <v>0</v>
      </c>
      <c r="AL28">
        <v>2.339254104587897E-2</v>
      </c>
      <c r="AM28">
        <v>1.9541469691689359</v>
      </c>
      <c r="AN28">
        <v>5.1825899584700048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50.17143497400842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188.2333222148732</v>
      </c>
      <c r="AI29">
        <v>0</v>
      </c>
      <c r="AJ29">
        <v>1.3613199753926839E-5</v>
      </c>
      <c r="AK29">
        <v>0</v>
      </c>
      <c r="AL29">
        <v>4.8854975849699757E-2</v>
      </c>
      <c r="AM29">
        <v>4.0812070308339168</v>
      </c>
      <c r="AN29">
        <v>5.1383855566527918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8.7013604257079642</v>
      </c>
      <c r="W30">
        <v>0</v>
      </c>
      <c r="X30">
        <v>0</v>
      </c>
      <c r="Y30">
        <v>0</v>
      </c>
      <c r="Z30">
        <v>0</v>
      </c>
      <c r="AA30">
        <v>28.25087742652472</v>
      </c>
      <c r="AB30">
        <v>0</v>
      </c>
      <c r="AC30">
        <v>10.621222729095731</v>
      </c>
      <c r="AD30">
        <v>0</v>
      </c>
      <c r="AE30">
        <v>65.540537938042036</v>
      </c>
      <c r="AF30">
        <v>0</v>
      </c>
      <c r="AG30">
        <v>0</v>
      </c>
      <c r="AH30">
        <v>21.326322840165069</v>
      </c>
      <c r="AI30">
        <v>0</v>
      </c>
      <c r="AJ30">
        <v>1.1019663661638321E-5</v>
      </c>
      <c r="AK30">
        <v>0</v>
      </c>
      <c r="AL30">
        <v>3.9547307891802413E-2</v>
      </c>
      <c r="AM30">
        <v>3.3036706745106201</v>
      </c>
      <c r="AN30">
        <v>10.80937291334053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84.403733762117383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7.8741894760718744E-6</v>
      </c>
      <c r="AK31">
        <v>0</v>
      </c>
      <c r="AL31">
        <v>2.8258847562894509E-2</v>
      </c>
      <c r="AM31">
        <v>2.3606645045073318</v>
      </c>
      <c r="AN31">
        <v>14.40846552689902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1.9712086249049502E-5</v>
      </c>
      <c r="AK32">
        <v>0</v>
      </c>
      <c r="AL32">
        <v>7.0870049151679951E-2</v>
      </c>
      <c r="AM32">
        <v>5.9323514541227791</v>
      </c>
      <c r="AN32">
        <v>52.912886844222633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46.016503071799171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3.7203301235479002E-6</v>
      </c>
      <c r="AK33">
        <v>0</v>
      </c>
      <c r="AL33">
        <v>1.335150013400886E-2</v>
      </c>
      <c r="AM33">
        <v>1.1153467025904149</v>
      </c>
      <c r="AN33">
        <v>1.5245660574291171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460.9250036921411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4.9548025370492237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59.414411283241208</v>
      </c>
      <c r="AK34">
        <v>0</v>
      </c>
      <c r="AL34">
        <v>0.14537233975478869</v>
      </c>
      <c r="AM34">
        <v>12.14399566834841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6.7103345934380547</v>
      </c>
      <c r="K35">
        <v>0</v>
      </c>
      <c r="L35">
        <v>0</v>
      </c>
      <c r="M35">
        <v>0</v>
      </c>
      <c r="N35">
        <v>0</v>
      </c>
      <c r="O35">
        <v>0</v>
      </c>
      <c r="P35">
        <v>15.411982502992929</v>
      </c>
      <c r="Q35">
        <v>20.456070555822009</v>
      </c>
      <c r="R35">
        <v>6.2431405262946811</v>
      </c>
      <c r="S35">
        <v>7.5328339731846787</v>
      </c>
      <c r="T35">
        <v>0</v>
      </c>
      <c r="U35">
        <v>0</v>
      </c>
      <c r="V35">
        <v>19.319149622347538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1.4084596547512569</v>
      </c>
      <c r="AD35">
        <v>0</v>
      </c>
      <c r="AE35">
        <v>7.9399202747688937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45.5726977467654</v>
      </c>
      <c r="AM35">
        <v>7.0173400933978822</v>
      </c>
      <c r="AN35">
        <v>8.3186123725105201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4.5752033429917143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0.19452266248174749</v>
      </c>
      <c r="AM36">
        <v>1.098309967028732</v>
      </c>
      <c r="AN36">
        <v>42.613250944210563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2.3324291074728678</v>
      </c>
      <c r="K37">
        <v>0</v>
      </c>
      <c r="L37">
        <v>0</v>
      </c>
      <c r="M37">
        <v>0</v>
      </c>
      <c r="N37">
        <v>0</v>
      </c>
      <c r="O37">
        <v>0</v>
      </c>
      <c r="P37">
        <v>464.35779330829178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10.533024560785851</v>
      </c>
      <c r="AD37">
        <v>0</v>
      </c>
      <c r="AE37">
        <v>0</v>
      </c>
      <c r="AF37">
        <v>0</v>
      </c>
      <c r="AG37">
        <v>0</v>
      </c>
      <c r="AH37">
        <v>10.83277012304146</v>
      </c>
      <c r="AI37">
        <v>0</v>
      </c>
      <c r="AJ37">
        <v>0</v>
      </c>
      <c r="AK37">
        <v>0</v>
      </c>
      <c r="AL37">
        <v>7.1728088341811036</v>
      </c>
      <c r="AM37">
        <v>6.059036580333883</v>
      </c>
      <c r="AN37">
        <v>4.6519082624534764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0.95305410551285696</v>
      </c>
      <c r="AM38">
        <v>22.867459075041499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8.5414109139965638E-2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4.2100368921970537</v>
      </c>
      <c r="AM39">
        <v>83.463934249144614</v>
      </c>
      <c r="AN39">
        <v>3.8189753295796081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13.223607777996859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40.034942322195292</v>
      </c>
      <c r="AM40">
        <v>2.067765866735892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5.1358054933015156</v>
      </c>
      <c r="K41">
        <v>0</v>
      </c>
      <c r="L41">
        <v>0</v>
      </c>
      <c r="M41">
        <v>0</v>
      </c>
      <c r="N41">
        <v>0</v>
      </c>
      <c r="O41">
        <v>0</v>
      </c>
      <c r="P41">
        <v>141.26881315504539</v>
      </c>
      <c r="Q41">
        <v>105.3519214908749</v>
      </c>
      <c r="R41">
        <v>2.8834390908612768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0.5474759163191949</v>
      </c>
      <c r="AD41">
        <v>0</v>
      </c>
      <c r="AE41">
        <v>17.789099892300079</v>
      </c>
      <c r="AF41">
        <v>0</v>
      </c>
      <c r="AG41">
        <v>0</v>
      </c>
      <c r="AH41">
        <v>75.909954273570605</v>
      </c>
      <c r="AI41">
        <v>0</v>
      </c>
      <c r="AJ41">
        <v>0</v>
      </c>
      <c r="AK41">
        <v>0</v>
      </c>
      <c r="AL41">
        <v>488.01259615748182</v>
      </c>
      <c r="AM41">
        <v>16.01003800813675</v>
      </c>
      <c r="AN41">
        <v>8.7472792003813886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46.392502072585337</v>
      </c>
      <c r="T42">
        <v>0</v>
      </c>
      <c r="U42">
        <v>0</v>
      </c>
      <c r="V42">
        <v>0</v>
      </c>
      <c r="W42">
        <v>0</v>
      </c>
      <c r="X42">
        <v>0</v>
      </c>
      <c r="Y42">
        <v>60.35867186915241</v>
      </c>
      <c r="Z42">
        <v>0</v>
      </c>
      <c r="AA42">
        <v>552.1990621807056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20.976335912731969</v>
      </c>
      <c r="AI42">
        <v>0</v>
      </c>
      <c r="AJ42">
        <v>0</v>
      </c>
      <c r="AK42">
        <v>0</v>
      </c>
      <c r="AL42">
        <v>848.19371169085548</v>
      </c>
      <c r="AM42">
        <v>30.045433805835689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80.704185999689869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18.413675894890531</v>
      </c>
      <c r="AB43">
        <v>0</v>
      </c>
      <c r="AC43">
        <v>13.55197025463775</v>
      </c>
      <c r="AD43">
        <v>0</v>
      </c>
      <c r="AE43">
        <v>0</v>
      </c>
      <c r="AF43">
        <v>0</v>
      </c>
      <c r="AG43">
        <v>0</v>
      </c>
      <c r="AH43">
        <v>20.405448965853871</v>
      </c>
      <c r="AI43">
        <v>0</v>
      </c>
      <c r="AJ43">
        <v>0</v>
      </c>
      <c r="AK43">
        <v>0</v>
      </c>
      <c r="AL43">
        <v>250.50832389933939</v>
      </c>
      <c r="AM43">
        <v>19.310073920940368</v>
      </c>
      <c r="AN43">
        <v>10.11260049129511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2.832179131180335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2.453059109815356</v>
      </c>
      <c r="AD44">
        <v>0</v>
      </c>
      <c r="AE44">
        <v>0</v>
      </c>
      <c r="AF44">
        <v>0</v>
      </c>
      <c r="AG44">
        <v>0</v>
      </c>
      <c r="AH44">
        <v>2.7970321212834168</v>
      </c>
      <c r="AI44">
        <v>0</v>
      </c>
      <c r="AJ44">
        <v>0</v>
      </c>
      <c r="AK44">
        <v>0</v>
      </c>
      <c r="AL44">
        <v>1093.504503647363</v>
      </c>
      <c r="AM44">
        <v>29.747138314877301</v>
      </c>
      <c r="AN44">
        <v>27.031703409551739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599.55113047294481</v>
      </c>
      <c r="V45">
        <v>54.947759067049098</v>
      </c>
      <c r="W45">
        <v>0</v>
      </c>
      <c r="X45">
        <v>0</v>
      </c>
      <c r="Y45">
        <v>0</v>
      </c>
      <c r="Z45">
        <v>0</v>
      </c>
      <c r="AA45">
        <v>0</v>
      </c>
      <c r="AB45">
        <v>2.9817760277139089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264.65505958467708</v>
      </c>
      <c r="AM45">
        <v>3.2799635686777919</v>
      </c>
      <c r="AN45">
        <v>50.549026229910382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0.88145249466350983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93.62290801823309</v>
      </c>
      <c r="AM46">
        <v>0</v>
      </c>
      <c r="AN46">
        <v>4.2830961490127288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3.8857359135367191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287.3294276323183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3.5861253237095578</v>
      </c>
      <c r="T48">
        <v>0</v>
      </c>
      <c r="U48">
        <v>8.1712382985041785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0.65497612513413128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30.028159839992849</v>
      </c>
      <c r="AM48">
        <v>0</v>
      </c>
      <c r="AN48">
        <v>3.2664593258627521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840.78065374217829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2.428606240902889</v>
      </c>
      <c r="AD49">
        <v>0</v>
      </c>
      <c r="AE49">
        <v>0</v>
      </c>
      <c r="AF49">
        <v>0</v>
      </c>
      <c r="AG49">
        <v>0</v>
      </c>
      <c r="AH49">
        <v>26.68316418624044</v>
      </c>
      <c r="AI49">
        <v>0</v>
      </c>
      <c r="AJ49">
        <v>0</v>
      </c>
      <c r="AK49">
        <v>0</v>
      </c>
      <c r="AL49">
        <v>120.9587041777682</v>
      </c>
      <c r="AM49">
        <v>15.173211091018</v>
      </c>
      <c r="AN49">
        <v>6.6967683314386059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26.657479708984859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65.402845208480841</v>
      </c>
      <c r="N50">
        <v>0</v>
      </c>
      <c r="O50">
        <v>0</v>
      </c>
      <c r="P50">
        <v>0</v>
      </c>
      <c r="Q50">
        <v>0</v>
      </c>
      <c r="R50">
        <v>1.5027167794929279</v>
      </c>
      <c r="S50">
        <v>64.131006433378758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3.2220948694770621</v>
      </c>
      <c r="AC50">
        <v>238.9591672763089</v>
      </c>
      <c r="AD50">
        <v>0</v>
      </c>
      <c r="AE50">
        <v>9.9928966117051274</v>
      </c>
      <c r="AF50">
        <v>0</v>
      </c>
      <c r="AG50">
        <v>0</v>
      </c>
      <c r="AH50">
        <v>220.7248958458087</v>
      </c>
      <c r="AI50">
        <v>0</v>
      </c>
      <c r="AJ50">
        <v>0</v>
      </c>
      <c r="AK50">
        <v>0</v>
      </c>
      <c r="AL50">
        <v>61.662768470196973</v>
      </c>
      <c r="AM50">
        <v>8.0140966647469671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12.15085985034858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39.25503318461552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5.0489861235657567E-2</v>
      </c>
      <c r="AM53">
        <v>2.356860503559122E-2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7020.1278699517579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20.857871872622631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5747.5431463717268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1.1584962673156581E-3</v>
      </c>
      <c r="AK55">
        <v>0</v>
      </c>
      <c r="AL55">
        <v>7.2615828783241217E-4</v>
      </c>
      <c r="AM55">
        <v>2.4323047477106778E-3</v>
      </c>
      <c r="AN55">
        <v>24.0449324503026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247.24017046116381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75.149993088249786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1.989723526428069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4.7358191573543644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4.2124853704744281</v>
      </c>
      <c r="AK58">
        <v>331.39839656409077</v>
      </c>
      <c r="AL58">
        <v>0</v>
      </c>
      <c r="AM58">
        <v>0</v>
      </c>
      <c r="AN58">
        <v>4.9290529157311509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8.878717881029391E-2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1403.7000304922319</v>
      </c>
      <c r="AM60">
        <v>0.311585164942426</v>
      </c>
      <c r="AN60">
        <v>4.8389384572412162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1369.826792647151</v>
      </c>
      <c r="AM61">
        <v>0.14908580927325321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1633.8327337090391</v>
      </c>
      <c r="AM62">
        <v>0.29544383150880399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516.30450786848803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2.886109104400263E-2</v>
      </c>
      <c r="AM63">
        <v>1.3472330176284511E-2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1.628516904777132E-2</v>
      </c>
      <c r="AM64">
        <v>7.6019160723747054E-3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0.70714334816329594</v>
      </c>
      <c r="AM65">
        <v>0.33290114165585588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1398.6671780692079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3.105637960083112E-3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1706.090774513154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10.45025496737566</v>
      </c>
      <c r="AL67">
        <v>2.70279412081937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6218.6229803808101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29.669489441384979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6091.1295281570219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19.26323645470298</v>
      </c>
      <c r="W70">
        <v>0</v>
      </c>
      <c r="X70">
        <v>0</v>
      </c>
      <c r="Y70">
        <v>0</v>
      </c>
      <c r="Z70">
        <v>0</v>
      </c>
      <c r="AA70">
        <v>0</v>
      </c>
      <c r="AB70">
        <v>1.6980443361420741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41.783813436729893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24.736387314517639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0.35409593055873639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415.93454826644512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2957.4434148489941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10.06492856517062</v>
      </c>
      <c r="AD74">
        <v>0</v>
      </c>
      <c r="AE74">
        <v>28.560857430694011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93.946098146982266</v>
      </c>
      <c r="AM74">
        <v>7.4906179362308183E-3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25.90525838157507</v>
      </c>
      <c r="AB75">
        <v>0</v>
      </c>
      <c r="AC75">
        <v>0</v>
      </c>
      <c r="AD75">
        <v>48.685446887188668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15.327725636047891</v>
      </c>
      <c r="AK75">
        <v>0</v>
      </c>
      <c r="AL75">
        <v>48.077650250496347</v>
      </c>
      <c r="AM75">
        <v>5.6696791160551728E-3</v>
      </c>
      <c r="AN75">
        <v>0.58629389324494008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12.23039652018581</v>
      </c>
      <c r="AB76">
        <v>0</v>
      </c>
      <c r="AC76">
        <v>0</v>
      </c>
      <c r="AD76">
        <v>22.985384334798521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12.56800036599679</v>
      </c>
      <c r="AK76">
        <v>0</v>
      </c>
      <c r="AL76">
        <v>7.2280176650107624</v>
      </c>
      <c r="AM76">
        <v>4.1106075831870356E-3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383.19884265107851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0.8438658695781811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1.150964778090797</v>
      </c>
      <c r="AI78">
        <v>0</v>
      </c>
      <c r="AJ78">
        <v>0</v>
      </c>
      <c r="AK78">
        <v>0</v>
      </c>
      <c r="AL78">
        <v>363.94260960716377</v>
      </c>
      <c r="AM78">
        <v>1.784150455553029E-2</v>
      </c>
      <c r="AN78">
        <v>1.7048247076562411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6.0170389925977101</v>
      </c>
      <c r="AM79">
        <v>3.4219183264009839E-3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158.3342397035442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526.22078059642206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44.578073465375418</v>
      </c>
      <c r="AI83">
        <v>0</v>
      </c>
      <c r="AJ83">
        <v>0</v>
      </c>
      <c r="AK83">
        <v>0</v>
      </c>
      <c r="AL83">
        <v>6.0173110769194453E-2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1810.788871318297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0.59636178239980953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6.2451472595522661</v>
      </c>
      <c r="AH84">
        <v>0</v>
      </c>
      <c r="AI84">
        <v>8.1921341856206844</v>
      </c>
      <c r="AJ84">
        <v>0</v>
      </c>
      <c r="AK84">
        <v>0</v>
      </c>
      <c r="AL84">
        <v>1.0001031778911349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429.11231288196751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2.0035850068916581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6.1225457201829787</v>
      </c>
      <c r="AI86">
        <v>0</v>
      </c>
      <c r="AJ86">
        <v>0</v>
      </c>
      <c r="AK86">
        <v>0</v>
      </c>
      <c r="AL86">
        <v>71.116799925798844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3.2126655482542148</v>
      </c>
      <c r="AI87">
        <v>1.8046679007245729</v>
      </c>
      <c r="AJ87">
        <v>0</v>
      </c>
      <c r="AK87">
        <v>0</v>
      </c>
      <c r="AL87">
        <v>25.74193198687388</v>
      </c>
      <c r="AM87">
        <v>1.190571606332382E-2</v>
      </c>
      <c r="AN87">
        <v>2.002106360913908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0.39362943792937649</v>
      </c>
      <c r="AI88">
        <v>0</v>
      </c>
      <c r="AJ88">
        <v>0</v>
      </c>
      <c r="AK88">
        <v>0</v>
      </c>
      <c r="AL88">
        <v>1.068125775369386</v>
      </c>
      <c r="AM88">
        <v>8.3851902370723416E-3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6.8723862329679584</v>
      </c>
      <c r="AM89">
        <v>1.476811189773349E-2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9.161307165422075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1.0100356573424221</v>
      </c>
      <c r="AI90">
        <v>0</v>
      </c>
      <c r="AJ90">
        <v>0</v>
      </c>
      <c r="AK90">
        <v>0</v>
      </c>
      <c r="AL90">
        <v>108.2115667681981</v>
      </c>
      <c r="AM90">
        <v>1.5746980641448759E-2</v>
      </c>
      <c r="AN90">
        <v>9.8341129963152589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18.643162558056819</v>
      </c>
      <c r="AJ91">
        <v>0</v>
      </c>
      <c r="AK91">
        <v>0</v>
      </c>
      <c r="AL91">
        <v>588.78450404113346</v>
      </c>
      <c r="AM91">
        <v>1.7749026940514849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1.165966492818763</v>
      </c>
      <c r="AI92">
        <v>0</v>
      </c>
      <c r="AJ92">
        <v>0</v>
      </c>
      <c r="AK92">
        <v>0</v>
      </c>
      <c r="AL92">
        <v>1.0495854548633139</v>
      </c>
      <c r="AM92">
        <v>8.2396417276321375E-3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22.54083852267209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0.76296081330600007</v>
      </c>
      <c r="AM93">
        <v>5.9895301756853481E-3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8.400764872232962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5.5528919945933026</v>
      </c>
      <c r="AJ94">
        <v>0</v>
      </c>
      <c r="AK94">
        <v>0</v>
      </c>
      <c r="AL94">
        <v>0.18608091912621411</v>
      </c>
      <c r="AM94">
        <v>1.4608054054523489E-3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1.675962689826491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0.56455326682590479</v>
      </c>
      <c r="S95">
        <v>0</v>
      </c>
      <c r="T95">
        <v>0</v>
      </c>
      <c r="U95">
        <v>61.572204737018552</v>
      </c>
      <c r="V95">
        <v>45.418044077661989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11.486882425878679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0.43299911657228157</v>
      </c>
      <c r="AI96">
        <v>0</v>
      </c>
      <c r="AJ96">
        <v>0</v>
      </c>
      <c r="AK96">
        <v>0</v>
      </c>
      <c r="AL96">
        <v>1.5361357457419791</v>
      </c>
      <c r="AM96">
        <v>1.2059245039339091E-2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253.5310009741562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105.93555543441541</v>
      </c>
      <c r="AH97">
        <v>0</v>
      </c>
      <c r="AI97">
        <v>0</v>
      </c>
      <c r="AJ97">
        <v>0</v>
      </c>
      <c r="AK97">
        <v>0</v>
      </c>
      <c r="AL97">
        <v>1.09746111277586</v>
      </c>
      <c r="AM97">
        <v>8.6154837010952671E-3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0.61303909024659309</v>
      </c>
      <c r="AI98">
        <v>0</v>
      </c>
      <c r="AJ98">
        <v>0</v>
      </c>
      <c r="AK98">
        <v>0</v>
      </c>
      <c r="AL98">
        <v>0.23506996443207501</v>
      </c>
      <c r="AM98">
        <v>1.8453878899262781E-3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19.099977872542279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7.7492199939829574</v>
      </c>
      <c r="AJ99">
        <v>0</v>
      </c>
      <c r="AK99">
        <v>0</v>
      </c>
      <c r="AL99">
        <v>0.9185445994848902</v>
      </c>
      <c r="AM99">
        <v>7.2109215838861498E-3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2.657461456519381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6.3820295513919216</v>
      </c>
      <c r="AI100">
        <v>0</v>
      </c>
      <c r="AJ100">
        <v>0</v>
      </c>
      <c r="AK100">
        <v>0</v>
      </c>
      <c r="AL100">
        <v>1.6016803775049591</v>
      </c>
      <c r="AM100">
        <v>1.257379512232101E-2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48.217186589238388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11.86163881471249</v>
      </c>
      <c r="T101">
        <v>0</v>
      </c>
      <c r="U101">
        <v>0</v>
      </c>
      <c r="V101">
        <v>21.214252808042161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7.2646623572072206</v>
      </c>
      <c r="AI101">
        <v>0</v>
      </c>
      <c r="AJ101">
        <v>1563.8148662624681</v>
      </c>
      <c r="AK101">
        <v>547.33611802838846</v>
      </c>
      <c r="AL101">
        <v>15.04308850308403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0.95764002910543844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405.27240252229461</v>
      </c>
      <c r="AG102">
        <v>0</v>
      </c>
      <c r="AH102">
        <v>0.30637919161179322</v>
      </c>
      <c r="AI102">
        <v>239.63388160899279</v>
      </c>
      <c r="AJ102">
        <v>171.70395250937989</v>
      </c>
      <c r="AK102">
        <v>463.87496340150221</v>
      </c>
      <c r="AL102">
        <v>0</v>
      </c>
      <c r="AM102">
        <v>9.6218648896861811E-2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166.1318081527867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59.962362841506092</v>
      </c>
      <c r="AI103">
        <v>23.127757438723901</v>
      </c>
      <c r="AJ103">
        <v>2218.3723014571078</v>
      </c>
      <c r="AK103">
        <v>34.934029245159891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71.538111777284414</v>
      </c>
      <c r="AI104">
        <v>8.8778559159070909</v>
      </c>
      <c r="AJ104">
        <v>29.50668943495452</v>
      </c>
      <c r="AK104">
        <v>222.8597799101031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89.349644824208568</v>
      </c>
      <c r="AI105">
        <v>87.674611037898245</v>
      </c>
      <c r="AJ105">
        <v>33.228311711664652</v>
      </c>
      <c r="AK105">
        <v>187.63330784893381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167.92670953642551</v>
      </c>
      <c r="AE106">
        <v>0</v>
      </c>
      <c r="AF106">
        <v>0</v>
      </c>
      <c r="AG106">
        <v>0</v>
      </c>
      <c r="AH106">
        <v>0</v>
      </c>
      <c r="AI106">
        <v>34.900678124057279</v>
      </c>
      <c r="AJ106">
        <v>2.84546559361078</v>
      </c>
      <c r="AK106">
        <v>6.3107490318574007</v>
      </c>
      <c r="AL106">
        <v>13.496429951473431</v>
      </c>
      <c r="AM106">
        <v>1.378784080534291E-2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47.763297091394982</v>
      </c>
      <c r="AE107">
        <v>0</v>
      </c>
      <c r="AF107">
        <v>0</v>
      </c>
      <c r="AG107">
        <v>0</v>
      </c>
      <c r="AH107">
        <v>0</v>
      </c>
      <c r="AI107">
        <v>2.1118089348977902</v>
      </c>
      <c r="AJ107">
        <v>0.87233603955036831</v>
      </c>
      <c r="AK107">
        <v>24.09153182606784</v>
      </c>
      <c r="AL107">
        <v>0.44629910547574558</v>
      </c>
      <c r="AM107">
        <v>4.2269463630453478E-3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75.465877287045188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2.4792581522287338</v>
      </c>
      <c r="AK108">
        <v>0</v>
      </c>
      <c r="AL108">
        <v>1.2684225406455261</v>
      </c>
      <c r="AM108">
        <v>1.201336498147597E-2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291.89327450576428</v>
      </c>
      <c r="AE109">
        <v>0</v>
      </c>
      <c r="AF109">
        <v>0</v>
      </c>
      <c r="AG109">
        <v>0</v>
      </c>
      <c r="AH109">
        <v>0</v>
      </c>
      <c r="AI109">
        <v>10.11766579987037</v>
      </c>
      <c r="AJ109">
        <v>4.3158439567356366</v>
      </c>
      <c r="AK109">
        <v>53.612391462255381</v>
      </c>
      <c r="AL109">
        <v>2.208045076593228</v>
      </c>
      <c r="AM109">
        <v>2.0912630098141951E-2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36.70549203339813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37.741465888655121</v>
      </c>
      <c r="AI110">
        <v>39.08047766544103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3.7646489050733072</v>
      </c>
      <c r="G111">
        <v>1.195764466963648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0.66717631041834835</v>
      </c>
      <c r="N111">
        <v>0</v>
      </c>
      <c r="O111">
        <v>9.9869766911671487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1.6932099589645759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5.0856627475927727</v>
      </c>
      <c r="AI111">
        <v>0</v>
      </c>
      <c r="AJ111">
        <v>0</v>
      </c>
      <c r="AK111">
        <v>0</v>
      </c>
      <c r="AL111">
        <v>0</v>
      </c>
      <c r="AM111">
        <v>5.0346273538842542E-3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24.656605908331901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0.3836801482414694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129.60647369863369</v>
      </c>
      <c r="AI112">
        <v>0</v>
      </c>
      <c r="AJ112">
        <v>0</v>
      </c>
      <c r="AK112">
        <v>0</v>
      </c>
      <c r="AL112">
        <v>0</v>
      </c>
      <c r="AM112">
        <v>3.5707985868733028E-2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18.002486072496691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993.29782174323566</v>
      </c>
      <c r="C2">
        <v>56.645685151967371</v>
      </c>
      <c r="D2">
        <v>27.149070471893872</v>
      </c>
      <c r="E2">
        <v>5.7274122773217826</v>
      </c>
      <c r="F2">
        <v>18.988937422256821</v>
      </c>
      <c r="G2">
        <v>5.1346373322673529</v>
      </c>
      <c r="H2">
        <v>1273.903363920218</v>
      </c>
      <c r="I2">
        <v>247.61859907325871</v>
      </c>
      <c r="J2">
        <v>12.692145376527399</v>
      </c>
      <c r="K2">
        <v>273.62985529495847</v>
      </c>
      <c r="L2">
        <v>9794.948982882921</v>
      </c>
      <c r="M2">
        <v>71.873534703392025</v>
      </c>
      <c r="N2">
        <v>7.0358154676344657</v>
      </c>
      <c r="O2">
        <v>3.258232488469762</v>
      </c>
      <c r="P2">
        <v>24.122936196331221</v>
      </c>
      <c r="Q2">
        <v>0.88505030886960845</v>
      </c>
      <c r="R2">
        <v>20.184575452695181</v>
      </c>
      <c r="S2">
        <v>55.681187441911682</v>
      </c>
      <c r="T2">
        <v>51.434620075019389</v>
      </c>
      <c r="U2">
        <v>78.240855968862647</v>
      </c>
      <c r="V2">
        <v>798.3848373041576</v>
      </c>
      <c r="W2">
        <v>9483.4690818818526</v>
      </c>
      <c r="X2">
        <v>13.05951763989208</v>
      </c>
      <c r="Y2">
        <v>0.5698918702161796</v>
      </c>
      <c r="Z2">
        <v>117.1965696341677</v>
      </c>
      <c r="AA2">
        <v>25.799363304622851</v>
      </c>
      <c r="AB2">
        <v>22.76457698725746</v>
      </c>
      <c r="AC2">
        <v>116.6536443279263</v>
      </c>
      <c r="AD2">
        <v>375.93282049060321</v>
      </c>
      <c r="AE2">
        <v>24.876070303582921</v>
      </c>
      <c r="AF2">
        <v>256.53252466645552</v>
      </c>
      <c r="AG2">
        <v>2129.42468634649</v>
      </c>
      <c r="AH2">
        <v>642.26858994281395</v>
      </c>
      <c r="AI2">
        <v>248.0012027796528</v>
      </c>
      <c r="AJ2">
        <v>1817.3161165473359</v>
      </c>
      <c r="AK2">
        <v>972.64419813109816</v>
      </c>
      <c r="AL2">
        <v>4021.7261397393149</v>
      </c>
      <c r="AM2">
        <v>10.860394609041361</v>
      </c>
      <c r="AN2">
        <v>648.6225640103969</v>
      </c>
    </row>
    <row r="3" spans="1:40" x14ac:dyDescent="0.45">
      <c r="A3" s="1" t="s">
        <v>646</v>
      </c>
      <c r="B3">
        <v>18.80153935694851</v>
      </c>
      <c r="C3">
        <v>0.86459831518755559</v>
      </c>
      <c r="D3">
        <v>0.17673332539084111</v>
      </c>
      <c r="E3">
        <v>0.17091647273464081</v>
      </c>
      <c r="F3">
        <v>1.843232055536453</v>
      </c>
      <c r="G3">
        <v>1.7439073711189019</v>
      </c>
      <c r="H3">
        <v>3.991962239739705</v>
      </c>
      <c r="I3">
        <v>0.67379804681985545</v>
      </c>
      <c r="J3">
        <v>0.77904169878633478</v>
      </c>
      <c r="K3">
        <v>0.23817937023223049</v>
      </c>
      <c r="L3">
        <v>1.66033466944144</v>
      </c>
      <c r="M3">
        <v>6.3579579187777453</v>
      </c>
      <c r="N3">
        <v>0.56464152126426326</v>
      </c>
      <c r="O3">
        <v>0.30407601966924741</v>
      </c>
      <c r="P3">
        <v>1.8891619670950639</v>
      </c>
      <c r="Q3">
        <v>0.12362749906629759</v>
      </c>
      <c r="R3">
        <v>0.29323509546638588</v>
      </c>
      <c r="S3">
        <v>4.533641738510731</v>
      </c>
      <c r="T3">
        <v>0.36431571472728641</v>
      </c>
      <c r="U3">
        <v>2.562786030802521</v>
      </c>
      <c r="V3">
        <v>8.4563671887553706</v>
      </c>
      <c r="W3">
        <v>27.57706151665284</v>
      </c>
      <c r="X3">
        <v>3.1875754267769479E-2</v>
      </c>
      <c r="Y3">
        <v>0.13070816290136489</v>
      </c>
      <c r="Z3">
        <v>0.86421710643151517</v>
      </c>
      <c r="AA3">
        <v>1.6514118932937181</v>
      </c>
      <c r="AB3">
        <v>1.7463419591199449</v>
      </c>
      <c r="AC3">
        <v>3.7627780269950799</v>
      </c>
      <c r="AD3">
        <v>1.378174274227685</v>
      </c>
      <c r="AE3">
        <v>0.78741112632688881</v>
      </c>
      <c r="AF3">
        <v>0.7028858560904726</v>
      </c>
      <c r="AG3">
        <v>6.8414987076670224</v>
      </c>
      <c r="AH3">
        <v>7.7237697347568011</v>
      </c>
      <c r="AI3">
        <v>0.89244694483761289</v>
      </c>
      <c r="AJ3">
        <v>10.753681173655361</v>
      </c>
      <c r="AK3">
        <v>3.720641298774551</v>
      </c>
      <c r="AL3">
        <v>30.13947200485012</v>
      </c>
      <c r="AM3">
        <v>1.9059539554394249</v>
      </c>
      <c r="AN3">
        <v>2.7229526008820479</v>
      </c>
    </row>
    <row r="4" spans="1:40" x14ac:dyDescent="0.45">
      <c r="A4" s="1" t="s">
        <v>647</v>
      </c>
      <c r="B4">
        <v>70.359206390198878</v>
      </c>
      <c r="C4">
        <v>6.6635818007107819</v>
      </c>
      <c r="D4">
        <v>2.181396889046419</v>
      </c>
      <c r="E4">
        <v>0.38340856032985388</v>
      </c>
      <c r="F4">
        <v>12.00139699382153</v>
      </c>
      <c r="G4">
        <v>3.660820742020936</v>
      </c>
      <c r="H4">
        <v>57.392346801694977</v>
      </c>
      <c r="I4">
        <v>13.433541244990421</v>
      </c>
      <c r="J4">
        <v>4.1426783725408809</v>
      </c>
      <c r="K4">
        <v>9.0703696100498767</v>
      </c>
      <c r="L4">
        <v>426.93682763718562</v>
      </c>
      <c r="M4">
        <v>23.919454575118561</v>
      </c>
      <c r="N4">
        <v>3.6934520346616759</v>
      </c>
      <c r="O4">
        <v>1.849237711983722</v>
      </c>
      <c r="P4">
        <v>5.8388773508854683</v>
      </c>
      <c r="Q4">
        <v>0.88263644010120001</v>
      </c>
      <c r="R4">
        <v>2.1749874082694038</v>
      </c>
      <c r="S4">
        <v>24.596000128004469</v>
      </c>
      <c r="T4">
        <v>3.6278322439524531</v>
      </c>
      <c r="U4">
        <v>19.068122907111281</v>
      </c>
      <c r="V4">
        <v>277.86972394326972</v>
      </c>
      <c r="W4">
        <v>377.74302183870799</v>
      </c>
      <c r="X4">
        <v>0.72873661843905813</v>
      </c>
      <c r="Y4">
        <v>0.92787021729948027</v>
      </c>
      <c r="Z4">
        <v>26.054745947463559</v>
      </c>
      <c r="AA4">
        <v>13.84555750837</v>
      </c>
      <c r="AB4">
        <v>7.2133898686416087</v>
      </c>
      <c r="AC4">
        <v>15.19476205025448</v>
      </c>
      <c r="AD4">
        <v>30.28746945525322</v>
      </c>
      <c r="AE4">
        <v>4.5748607979145506</v>
      </c>
      <c r="AF4">
        <v>11.92467893064174</v>
      </c>
      <c r="AG4">
        <v>122.4112543611413</v>
      </c>
      <c r="AH4">
        <v>68.235244325113342</v>
      </c>
      <c r="AI4">
        <v>13.613093099464139</v>
      </c>
      <c r="AJ4">
        <v>111.97828485386999</v>
      </c>
      <c r="AK4">
        <v>46.857739884135292</v>
      </c>
      <c r="AL4">
        <v>248.4729528323945</v>
      </c>
      <c r="AM4">
        <v>11.25663535683042</v>
      </c>
      <c r="AN4">
        <v>21.38352978246191</v>
      </c>
    </row>
    <row r="5" spans="1:40" x14ac:dyDescent="0.45">
      <c r="A5" s="1" t="s">
        <v>648</v>
      </c>
      <c r="B5">
        <v>111.2467960143902</v>
      </c>
      <c r="C5">
        <v>10.142868229387959</v>
      </c>
      <c r="D5">
        <v>0.86583689322950674</v>
      </c>
      <c r="E5">
        <v>0.29665896780654433</v>
      </c>
      <c r="F5">
        <v>52.862128584657498</v>
      </c>
      <c r="G5">
        <v>25.077284831586429</v>
      </c>
      <c r="H5">
        <v>26.737686198741031</v>
      </c>
      <c r="I5">
        <v>3.645119128340331</v>
      </c>
      <c r="J5">
        <v>5.2920894003805863</v>
      </c>
      <c r="K5">
        <v>1.430658251699978</v>
      </c>
      <c r="L5">
        <v>9.8369803564882687</v>
      </c>
      <c r="M5">
        <v>56.134516137282773</v>
      </c>
      <c r="N5">
        <v>14.36413683131514</v>
      </c>
      <c r="O5">
        <v>4.0019213674462248</v>
      </c>
      <c r="P5">
        <v>24.858934400923371</v>
      </c>
      <c r="Q5">
        <v>3.5452428184254128</v>
      </c>
      <c r="R5">
        <v>2.528069663356157</v>
      </c>
      <c r="S5">
        <v>29.662679866529189</v>
      </c>
      <c r="T5">
        <v>2.6808974276064652</v>
      </c>
      <c r="U5">
        <v>27.800165113379911</v>
      </c>
      <c r="V5">
        <v>41.635949973686301</v>
      </c>
      <c r="W5">
        <v>126.56726045367149</v>
      </c>
      <c r="X5">
        <v>0.2743437935883733</v>
      </c>
      <c r="Y5">
        <v>1.21784762917108</v>
      </c>
      <c r="Z5">
        <v>7.5275276818220931</v>
      </c>
      <c r="AA5">
        <v>15.621751494154029</v>
      </c>
      <c r="AB5">
        <v>18.13070281472185</v>
      </c>
      <c r="AC5">
        <v>25.284341420377661</v>
      </c>
      <c r="AD5">
        <v>11.228364217226121</v>
      </c>
      <c r="AE5">
        <v>4.771326946875444</v>
      </c>
      <c r="AF5">
        <v>5.3102460369252844</v>
      </c>
      <c r="AG5">
        <v>103.425062617047</v>
      </c>
      <c r="AH5">
        <v>58.240623389067281</v>
      </c>
      <c r="AI5">
        <v>6.5107505997026989</v>
      </c>
      <c r="AJ5">
        <v>88.413913782345873</v>
      </c>
      <c r="AK5">
        <v>30.776140059763591</v>
      </c>
      <c r="AL5">
        <v>281.27575818745578</v>
      </c>
      <c r="AM5">
        <v>2.61351827697254</v>
      </c>
      <c r="AN5">
        <v>13.77987755456156</v>
      </c>
    </row>
    <row r="6" spans="1:40" x14ac:dyDescent="0.45">
      <c r="A6" s="1" t="s">
        <v>649</v>
      </c>
      <c r="B6">
        <v>223.2593573647722</v>
      </c>
      <c r="C6">
        <v>24.76184113425208</v>
      </c>
      <c r="D6">
        <v>4.3482156588803296</v>
      </c>
      <c r="E6">
        <v>2.0536871472070808</v>
      </c>
      <c r="F6">
        <v>329.53497374736719</v>
      </c>
      <c r="G6">
        <v>179.59375202212209</v>
      </c>
      <c r="H6">
        <v>122.7312134520575</v>
      </c>
      <c r="I6">
        <v>18.292589841655321</v>
      </c>
      <c r="J6">
        <v>39.476811618681701</v>
      </c>
      <c r="K6">
        <v>7.5636597545732132</v>
      </c>
      <c r="L6">
        <v>52.986645867804953</v>
      </c>
      <c r="M6">
        <v>427.70237770769421</v>
      </c>
      <c r="N6">
        <v>73.114508439857815</v>
      </c>
      <c r="O6">
        <v>30.510124193006551</v>
      </c>
      <c r="P6">
        <v>89.02498142260545</v>
      </c>
      <c r="Q6">
        <v>18.405159886864229</v>
      </c>
      <c r="R6">
        <v>14.88755349984149</v>
      </c>
      <c r="S6">
        <v>234.80205499731781</v>
      </c>
      <c r="T6">
        <v>18.30067227916922</v>
      </c>
      <c r="U6">
        <v>96.851446817395356</v>
      </c>
      <c r="V6">
        <v>108.0550443790177</v>
      </c>
      <c r="W6">
        <v>422.00547878804917</v>
      </c>
      <c r="X6">
        <v>1.0460608519791139</v>
      </c>
      <c r="Y6">
        <v>28.73991089595604</v>
      </c>
      <c r="Z6">
        <v>40.540889155612263</v>
      </c>
      <c r="AA6">
        <v>332.38547974831818</v>
      </c>
      <c r="AB6">
        <v>45.797430680489292</v>
      </c>
      <c r="AC6">
        <v>149.23221048398801</v>
      </c>
      <c r="AD6">
        <v>53.387762368632593</v>
      </c>
      <c r="AE6">
        <v>32.974139382772208</v>
      </c>
      <c r="AF6">
        <v>30.664903685771321</v>
      </c>
      <c r="AG6">
        <v>160.10227807287481</v>
      </c>
      <c r="AH6">
        <v>347.90152451313003</v>
      </c>
      <c r="AI6">
        <v>36.382671809236562</v>
      </c>
      <c r="AJ6">
        <v>457.96596170631358</v>
      </c>
      <c r="AK6">
        <v>145.6989916538007</v>
      </c>
      <c r="AL6">
        <v>1853.2870257338329</v>
      </c>
      <c r="AM6">
        <v>13.229215408378369</v>
      </c>
      <c r="AN6">
        <v>69.044612874878453</v>
      </c>
    </row>
    <row r="7" spans="1:40" x14ac:dyDescent="0.45">
      <c r="A7" s="1" t="s">
        <v>650</v>
      </c>
      <c r="B7">
        <v>73.03405265148028</v>
      </c>
      <c r="C7">
        <v>8.1852314314910135</v>
      </c>
      <c r="D7">
        <v>8.6901607354317569</v>
      </c>
      <c r="E7">
        <v>0.1718784321709243</v>
      </c>
      <c r="F7">
        <v>4.0463113085423323</v>
      </c>
      <c r="G7">
        <v>1.3833805772167149</v>
      </c>
      <c r="H7">
        <v>7.533579925890808</v>
      </c>
      <c r="I7">
        <v>0.94241405176447779</v>
      </c>
      <c r="J7">
        <v>3.175908719752301</v>
      </c>
      <c r="K7">
        <v>0.45929877183871642</v>
      </c>
      <c r="L7">
        <v>3.3352484933247011</v>
      </c>
      <c r="M7">
        <v>7.8097191469607914</v>
      </c>
      <c r="N7">
        <v>2.8202984907425921</v>
      </c>
      <c r="O7">
        <v>0.37691409257236408</v>
      </c>
      <c r="P7">
        <v>1.6652656076333061</v>
      </c>
      <c r="Q7">
        <v>0.25810799466195411</v>
      </c>
      <c r="R7">
        <v>1.152816166024409</v>
      </c>
      <c r="S7">
        <v>16.089203846486829</v>
      </c>
      <c r="T7">
        <v>1.475419884743266</v>
      </c>
      <c r="U7">
        <v>14.569971859485561</v>
      </c>
      <c r="V7">
        <v>8.6498132137307859</v>
      </c>
      <c r="W7">
        <v>16.24467645918994</v>
      </c>
      <c r="X7">
        <v>5.8777725985489797E-2</v>
      </c>
      <c r="Y7">
        <v>0.3364075281122455</v>
      </c>
      <c r="Z7">
        <v>2.0736789717200081</v>
      </c>
      <c r="AA7">
        <v>4.1361294333201313</v>
      </c>
      <c r="AB7">
        <v>3.8428752880983752</v>
      </c>
      <c r="AC7">
        <v>13.129955135796861</v>
      </c>
      <c r="AD7">
        <v>4.357057383543613</v>
      </c>
      <c r="AE7">
        <v>2.8198186750306951</v>
      </c>
      <c r="AF7">
        <v>2.168436495023744</v>
      </c>
      <c r="AG7">
        <v>67.888563169724847</v>
      </c>
      <c r="AH7">
        <v>21.73681730728465</v>
      </c>
      <c r="AI7">
        <v>3.0146061606383698</v>
      </c>
      <c r="AJ7">
        <v>32.053662929106594</v>
      </c>
      <c r="AK7">
        <v>9.9405827510685842</v>
      </c>
      <c r="AL7">
        <v>58.247208467611443</v>
      </c>
      <c r="AM7">
        <v>2.4045230511824389</v>
      </c>
      <c r="AN7">
        <v>5.1859130957727544</v>
      </c>
    </row>
    <row r="8" spans="1:40" x14ac:dyDescent="0.45">
      <c r="A8" s="1" t="s">
        <v>651</v>
      </c>
      <c r="B8">
        <v>86.16609666819987</v>
      </c>
      <c r="C8">
        <v>9.8169950263994963</v>
      </c>
      <c r="D8">
        <v>3.4414603315397829</v>
      </c>
      <c r="E8">
        <v>0.52287641959449616</v>
      </c>
      <c r="F8">
        <v>21.682945693122441</v>
      </c>
      <c r="G8">
        <v>5.385052997613399</v>
      </c>
      <c r="H8">
        <v>75.828535616941068</v>
      </c>
      <c r="I8">
        <v>15.382843951094131</v>
      </c>
      <c r="J8">
        <v>16.35046160121847</v>
      </c>
      <c r="K8">
        <v>3.2814212282528201</v>
      </c>
      <c r="L8">
        <v>25.479107758733171</v>
      </c>
      <c r="M8">
        <v>141.44954425779511</v>
      </c>
      <c r="N8">
        <v>7.6054511726052931</v>
      </c>
      <c r="O8">
        <v>3.7820959380698418</v>
      </c>
      <c r="P8">
        <v>15.03535626199915</v>
      </c>
      <c r="Q8">
        <v>1.5317265909412241</v>
      </c>
      <c r="R8">
        <v>5.8863416510948996</v>
      </c>
      <c r="S8">
        <v>92.515994355669491</v>
      </c>
      <c r="T8">
        <v>7.344385051156876</v>
      </c>
      <c r="U8">
        <v>31.746914474880828</v>
      </c>
      <c r="V8">
        <v>74.300393969704601</v>
      </c>
      <c r="W8">
        <v>1051.3622937048019</v>
      </c>
      <c r="X8">
        <v>0.89181966957743453</v>
      </c>
      <c r="Y8">
        <v>2.6722981545690589</v>
      </c>
      <c r="Z8">
        <v>28.785460074124259</v>
      </c>
      <c r="AA8">
        <v>34.008688424139407</v>
      </c>
      <c r="AB8">
        <v>32.137096196045682</v>
      </c>
      <c r="AC8">
        <v>53.764355590942877</v>
      </c>
      <c r="AD8">
        <v>35.898162680610064</v>
      </c>
      <c r="AE8">
        <v>13.59631627449061</v>
      </c>
      <c r="AF8">
        <v>11.621971126135829</v>
      </c>
      <c r="AG8">
        <v>112.4846637879498</v>
      </c>
      <c r="AH8">
        <v>158.71706552221599</v>
      </c>
      <c r="AI8">
        <v>17.203353192471521</v>
      </c>
      <c r="AJ8">
        <v>229.47026552002021</v>
      </c>
      <c r="AK8">
        <v>68.964158071309029</v>
      </c>
      <c r="AL8">
        <v>413.99689116357939</v>
      </c>
      <c r="AM8">
        <v>8.1405907204418551</v>
      </c>
      <c r="AN8">
        <v>20.093979941435929</v>
      </c>
    </row>
    <row r="9" spans="1:40" x14ac:dyDescent="0.45">
      <c r="A9" s="1" t="s">
        <v>652</v>
      </c>
      <c r="B9">
        <v>13.98745628168415</v>
      </c>
      <c r="C9">
        <v>1.414214830675125</v>
      </c>
      <c r="D9">
        <v>0.39426966915105</v>
      </c>
      <c r="E9">
        <v>9.7806823004196103E-2</v>
      </c>
      <c r="F9">
        <v>8.568224258047147</v>
      </c>
      <c r="G9">
        <v>2.6757547879396402</v>
      </c>
      <c r="H9">
        <v>13.08965129138846</v>
      </c>
      <c r="I9">
        <v>2.2300385900253028</v>
      </c>
      <c r="J9">
        <v>2.9662372442687559</v>
      </c>
      <c r="K9">
        <v>1.1458191940951239</v>
      </c>
      <c r="L9">
        <v>5.6817227835822139</v>
      </c>
      <c r="M9">
        <v>13.96808787046446</v>
      </c>
      <c r="N9">
        <v>2.8610517349907969</v>
      </c>
      <c r="O9">
        <v>2.2893793974591521</v>
      </c>
      <c r="P9">
        <v>9.9282734029934616</v>
      </c>
      <c r="Q9">
        <v>0.80735575797714554</v>
      </c>
      <c r="R9">
        <v>1.0951902724962559</v>
      </c>
      <c r="S9">
        <v>16.859940698724941</v>
      </c>
      <c r="T9">
        <v>1.8711250599782541</v>
      </c>
      <c r="U9">
        <v>24.658087893710711</v>
      </c>
      <c r="V9">
        <v>15.19309281830837</v>
      </c>
      <c r="W9">
        <v>180.62487056100241</v>
      </c>
      <c r="X9">
        <v>0.13587054692423731</v>
      </c>
      <c r="Y9">
        <v>1.5193176587553121</v>
      </c>
      <c r="Z9">
        <v>4.8700611301759729</v>
      </c>
      <c r="AA9">
        <v>18.048643589156399</v>
      </c>
      <c r="AB9">
        <v>8.6042171521149164</v>
      </c>
      <c r="AC9">
        <v>7.8067283387098119</v>
      </c>
      <c r="AD9">
        <v>6.2862679980982898</v>
      </c>
      <c r="AE9">
        <v>2.1915852468386108</v>
      </c>
      <c r="AF9">
        <v>2.7335730298083591</v>
      </c>
      <c r="AG9">
        <v>15.35920342555483</v>
      </c>
      <c r="AH9">
        <v>24.79528316991458</v>
      </c>
      <c r="AI9">
        <v>3.5302566269126321</v>
      </c>
      <c r="AJ9">
        <v>46.553225229444017</v>
      </c>
      <c r="AK9">
        <v>14.83098040881595</v>
      </c>
      <c r="AL9">
        <v>148.58863537196851</v>
      </c>
      <c r="AM9">
        <v>1.229937722381182</v>
      </c>
      <c r="AN9">
        <v>6.2297688157519806</v>
      </c>
    </row>
    <row r="10" spans="1:40" x14ac:dyDescent="0.45">
      <c r="A10" s="1" t="s">
        <v>653</v>
      </c>
      <c r="B10">
        <v>632.28179569621432</v>
      </c>
      <c r="C10">
        <v>57.556645030630513</v>
      </c>
      <c r="D10">
        <v>19.546868045799119</v>
      </c>
      <c r="E10">
        <v>5.719395638737474</v>
      </c>
      <c r="F10">
        <v>76.733091107543885</v>
      </c>
      <c r="G10">
        <v>26.66758258768461</v>
      </c>
      <c r="H10">
        <v>169.93786282685579</v>
      </c>
      <c r="I10">
        <v>29.004912928355079</v>
      </c>
      <c r="J10">
        <v>21.960554183395189</v>
      </c>
      <c r="K10">
        <v>15.08009803565843</v>
      </c>
      <c r="L10">
        <v>315.39334563801202</v>
      </c>
      <c r="M10">
        <v>185.82443109582249</v>
      </c>
      <c r="N10">
        <v>27.52714968210746</v>
      </c>
      <c r="O10">
        <v>13.34491409915009</v>
      </c>
      <c r="P10">
        <v>79.560022556926526</v>
      </c>
      <c r="Q10">
        <v>6.4474859159022948</v>
      </c>
      <c r="R10">
        <v>14.697219900596609</v>
      </c>
      <c r="S10">
        <v>124.079009488683</v>
      </c>
      <c r="T10">
        <v>11.907098351481411</v>
      </c>
      <c r="U10">
        <v>205.69955901251669</v>
      </c>
      <c r="V10">
        <v>434.13736962027741</v>
      </c>
      <c r="W10">
        <v>1716.8624353849541</v>
      </c>
      <c r="X10">
        <v>2.3295916229584859</v>
      </c>
      <c r="Y10">
        <v>8.1245217628083601</v>
      </c>
      <c r="Z10">
        <v>61.046451159879879</v>
      </c>
      <c r="AA10">
        <v>100.9745862123316</v>
      </c>
      <c r="AB10">
        <v>61.982044976605323</v>
      </c>
      <c r="AC10">
        <v>112.7920949118825</v>
      </c>
      <c r="AD10">
        <v>93.895625781106844</v>
      </c>
      <c r="AE10">
        <v>26.462880748610669</v>
      </c>
      <c r="AF10">
        <v>34.31247402757139</v>
      </c>
      <c r="AG10">
        <v>478.70608994293792</v>
      </c>
      <c r="AH10">
        <v>298.31127872352641</v>
      </c>
      <c r="AI10">
        <v>40.528177370357092</v>
      </c>
      <c r="AJ10">
        <v>379.8031801986603</v>
      </c>
      <c r="AK10">
        <v>148.9003046317647</v>
      </c>
      <c r="AL10">
        <v>1211.301598327482</v>
      </c>
      <c r="AM10">
        <v>19.625471241186592</v>
      </c>
      <c r="AN10">
        <v>81.741858953955969</v>
      </c>
    </row>
    <row r="11" spans="1:40" x14ac:dyDescent="0.45">
      <c r="A11" s="1" t="s">
        <v>654</v>
      </c>
      <c r="B11">
        <v>82.645122390337804</v>
      </c>
      <c r="C11">
        <v>9.6132422955858292</v>
      </c>
      <c r="D11">
        <v>2.113156803082791</v>
      </c>
      <c r="E11">
        <v>0.27788561548427038</v>
      </c>
      <c r="F11">
        <v>5.7501111141082513</v>
      </c>
      <c r="G11">
        <v>1.3664506221116199</v>
      </c>
      <c r="H11">
        <v>40.136919239279237</v>
      </c>
      <c r="I11">
        <v>7.4529256986005246</v>
      </c>
      <c r="J11">
        <v>5.8920907350956746</v>
      </c>
      <c r="K11">
        <v>7.2826002558933247</v>
      </c>
      <c r="L11">
        <v>255.2479000048593</v>
      </c>
      <c r="M11">
        <v>26.479753147367791</v>
      </c>
      <c r="N11">
        <v>2.407971203696079</v>
      </c>
      <c r="O11">
        <v>2.0885039485116859</v>
      </c>
      <c r="P11">
        <v>30.712092878232919</v>
      </c>
      <c r="Q11">
        <v>0.9021300895473473</v>
      </c>
      <c r="R11">
        <v>2.728091613513357</v>
      </c>
      <c r="S11">
        <v>34.769564010149772</v>
      </c>
      <c r="T11">
        <v>3.3738993035350511</v>
      </c>
      <c r="U11">
        <v>18.543226895850321</v>
      </c>
      <c r="V11">
        <v>169.08698150592849</v>
      </c>
      <c r="W11">
        <v>234.09063589370419</v>
      </c>
      <c r="X11">
        <v>0.41126960856695899</v>
      </c>
      <c r="Y11">
        <v>1.038325964131467</v>
      </c>
      <c r="Z11">
        <v>9.7595086272531564</v>
      </c>
      <c r="AA11">
        <v>13.529525002395591</v>
      </c>
      <c r="AB11">
        <v>7.517126560491179</v>
      </c>
      <c r="AC11">
        <v>17.503687063369259</v>
      </c>
      <c r="AD11">
        <v>20.397710054890151</v>
      </c>
      <c r="AE11">
        <v>5.3309887513975891</v>
      </c>
      <c r="AF11">
        <v>8.91922964047256</v>
      </c>
      <c r="AG11">
        <v>88.702249048584861</v>
      </c>
      <c r="AH11">
        <v>61.026703976938613</v>
      </c>
      <c r="AI11">
        <v>10.68853567398366</v>
      </c>
      <c r="AJ11">
        <v>100.84865768413179</v>
      </c>
      <c r="AK11">
        <v>39.219385818576832</v>
      </c>
      <c r="AL11">
        <v>218.55984778706821</v>
      </c>
      <c r="AM11">
        <v>4.5079986482806307</v>
      </c>
      <c r="AN11">
        <v>20.746475410269969</v>
      </c>
    </row>
    <row r="12" spans="1:40" x14ac:dyDescent="0.45">
      <c r="A12" s="1" t="s">
        <v>655</v>
      </c>
      <c r="B12">
        <v>71.367625903782582</v>
      </c>
      <c r="C12">
        <v>7.7317283766940132</v>
      </c>
      <c r="D12">
        <v>2.928202648285342</v>
      </c>
      <c r="E12">
        <v>0.27362273616264682</v>
      </c>
      <c r="F12">
        <v>43.363116984312448</v>
      </c>
      <c r="G12">
        <v>5.4837072950739394</v>
      </c>
      <c r="H12">
        <v>40.416032478269443</v>
      </c>
      <c r="I12">
        <v>7.2052497031115372</v>
      </c>
      <c r="J12">
        <v>6.1877375830416064</v>
      </c>
      <c r="K12">
        <v>2.446836619928932</v>
      </c>
      <c r="L12">
        <v>14.453184921195311</v>
      </c>
      <c r="M12">
        <v>46.897547694614573</v>
      </c>
      <c r="N12">
        <v>14.698595481294941</v>
      </c>
      <c r="O12">
        <v>3.8518723725226121</v>
      </c>
      <c r="P12">
        <v>11.59878804121559</v>
      </c>
      <c r="Q12">
        <v>1.3426099551553501</v>
      </c>
      <c r="R12">
        <v>2.4795242996994942</v>
      </c>
      <c r="S12">
        <v>35.479389468935537</v>
      </c>
      <c r="T12">
        <v>3.7606630670101802</v>
      </c>
      <c r="U12">
        <v>28.069732259052451</v>
      </c>
      <c r="V12">
        <v>125.4605472022438</v>
      </c>
      <c r="W12">
        <v>380.95349966028402</v>
      </c>
      <c r="X12">
        <v>0.53286525259307227</v>
      </c>
      <c r="Y12">
        <v>2.6581927451021552</v>
      </c>
      <c r="Z12">
        <v>12.422386650679149</v>
      </c>
      <c r="AA12">
        <v>31.91646251420504</v>
      </c>
      <c r="AB12">
        <v>14.38156498413646</v>
      </c>
      <c r="AC12">
        <v>20.357552244316661</v>
      </c>
      <c r="AD12">
        <v>18.656882349615209</v>
      </c>
      <c r="AE12">
        <v>5.535605586384321</v>
      </c>
      <c r="AF12">
        <v>7.3753792791689516</v>
      </c>
      <c r="AG12">
        <v>124.55837706064</v>
      </c>
      <c r="AH12">
        <v>68.351039896218097</v>
      </c>
      <c r="AI12">
        <v>9.2182003440619962</v>
      </c>
      <c r="AJ12">
        <v>108.1506269359586</v>
      </c>
      <c r="AK12">
        <v>37.64166376665441</v>
      </c>
      <c r="AL12">
        <v>291.77223890995992</v>
      </c>
      <c r="AM12">
        <v>5.5645884548203446</v>
      </c>
      <c r="AN12">
        <v>17.330204178141351</v>
      </c>
    </row>
    <row r="13" spans="1:40" x14ac:dyDescent="0.45">
      <c r="A13" s="1" t="s">
        <v>656</v>
      </c>
      <c r="B13">
        <v>215.84252014689321</v>
      </c>
      <c r="C13">
        <v>20.41336161987882</v>
      </c>
      <c r="D13">
        <v>3.4061188202327242</v>
      </c>
      <c r="E13">
        <v>0.79713048865952085</v>
      </c>
      <c r="F13">
        <v>106.54465589234201</v>
      </c>
      <c r="G13">
        <v>8.3571912408406153</v>
      </c>
      <c r="H13">
        <v>76.94868258992102</v>
      </c>
      <c r="I13">
        <v>19.70573914399813</v>
      </c>
      <c r="J13">
        <v>6.6321391560494654</v>
      </c>
      <c r="K13">
        <v>3.4289803357428772</v>
      </c>
      <c r="L13">
        <v>17.186745583840111</v>
      </c>
      <c r="M13">
        <v>70.525468872190544</v>
      </c>
      <c r="N13">
        <v>21.831111144259051</v>
      </c>
      <c r="O13">
        <v>2.447666704551978</v>
      </c>
      <c r="P13">
        <v>51.142121582899676</v>
      </c>
      <c r="Q13">
        <v>1.437041487868518</v>
      </c>
      <c r="R13">
        <v>2.8045579408670411</v>
      </c>
      <c r="S13">
        <v>35.449117495590002</v>
      </c>
      <c r="T13">
        <v>12.40830212564925</v>
      </c>
      <c r="U13">
        <v>22.25662452617339</v>
      </c>
      <c r="V13">
        <v>91.94035810526772</v>
      </c>
      <c r="W13">
        <v>817.22242436901456</v>
      </c>
      <c r="X13">
        <v>0.86165406288826918</v>
      </c>
      <c r="Y13">
        <v>1.538866271659199</v>
      </c>
      <c r="Z13">
        <v>22.44152688593141</v>
      </c>
      <c r="AA13">
        <v>20.063669370221689</v>
      </c>
      <c r="AB13">
        <v>9.6285847593253902</v>
      </c>
      <c r="AC13">
        <v>36.516276595270533</v>
      </c>
      <c r="AD13">
        <v>42.85977658573924</v>
      </c>
      <c r="AE13">
        <v>5.7533578487825903</v>
      </c>
      <c r="AF13">
        <v>22.47311422828054</v>
      </c>
      <c r="AG13">
        <v>90.091904107809853</v>
      </c>
      <c r="AH13">
        <v>120.8958171941325</v>
      </c>
      <c r="AI13">
        <v>16.51512940337491</v>
      </c>
      <c r="AJ13">
        <v>240.15959020057829</v>
      </c>
      <c r="AK13">
        <v>57.805615207691872</v>
      </c>
      <c r="AL13">
        <v>299.79838700893708</v>
      </c>
      <c r="AM13">
        <v>3.666555451080983</v>
      </c>
      <c r="AN13">
        <v>17.073861929233971</v>
      </c>
    </row>
    <row r="14" spans="1:40" x14ac:dyDescent="0.45">
      <c r="A14" s="1" t="s">
        <v>657</v>
      </c>
      <c r="B14">
        <v>75.877665815047237</v>
      </c>
      <c r="C14">
        <v>6.240514651130618</v>
      </c>
      <c r="D14">
        <v>1.123802731228819</v>
      </c>
      <c r="E14">
        <v>0.42301277596292441</v>
      </c>
      <c r="F14">
        <v>9.7492609069932623</v>
      </c>
      <c r="G14">
        <v>2.0501389423972189</v>
      </c>
      <c r="H14">
        <v>8.4424012193489641</v>
      </c>
      <c r="I14">
        <v>1.60043232974063</v>
      </c>
      <c r="J14">
        <v>5.6390485699636574</v>
      </c>
      <c r="K14">
        <v>0.95491194155657944</v>
      </c>
      <c r="L14">
        <v>34.132649171808417</v>
      </c>
      <c r="M14">
        <v>6.189976279974629</v>
      </c>
      <c r="N14">
        <v>1.622305388382695</v>
      </c>
      <c r="O14">
        <v>0.57408133340916667</v>
      </c>
      <c r="P14">
        <v>1.025737071722413</v>
      </c>
      <c r="Q14">
        <v>0.1914282426216001</v>
      </c>
      <c r="R14">
        <v>1.7498548778702121</v>
      </c>
      <c r="S14">
        <v>27.984481191814499</v>
      </c>
      <c r="T14">
        <v>2.156233002938357</v>
      </c>
      <c r="U14">
        <v>3.2953933914004492</v>
      </c>
      <c r="V14">
        <v>18.527504406385621</v>
      </c>
      <c r="W14">
        <v>108.2866628081123</v>
      </c>
      <c r="X14">
        <v>9.6061539014735867E-2</v>
      </c>
      <c r="Y14">
        <v>0.29438909011998021</v>
      </c>
      <c r="Z14">
        <v>2.872908040225119</v>
      </c>
      <c r="AA14">
        <v>3.7744942529907521</v>
      </c>
      <c r="AB14">
        <v>1.6990552727660231</v>
      </c>
      <c r="AC14">
        <v>12.975920388814989</v>
      </c>
      <c r="AD14">
        <v>4.1095957119679634</v>
      </c>
      <c r="AE14">
        <v>3.378329178379067</v>
      </c>
      <c r="AF14">
        <v>2.0984984343176629</v>
      </c>
      <c r="AG14">
        <v>22.145651246933689</v>
      </c>
      <c r="AH14">
        <v>26.809715687527849</v>
      </c>
      <c r="AI14">
        <v>3.5306909344874171</v>
      </c>
      <c r="AJ14">
        <v>44.872511589762112</v>
      </c>
      <c r="AK14">
        <v>12.621964967389831</v>
      </c>
      <c r="AL14">
        <v>42.796049884120052</v>
      </c>
      <c r="AM14">
        <v>1.3856116611273459</v>
      </c>
      <c r="AN14">
        <v>3.6337285898274518</v>
      </c>
    </row>
    <row r="15" spans="1:40" x14ac:dyDescent="0.45">
      <c r="A15" s="1" t="s">
        <v>658</v>
      </c>
      <c r="B15">
        <v>47.772141421609433</v>
      </c>
      <c r="C15">
        <v>4.2147269808175354</v>
      </c>
      <c r="D15">
        <v>0.81706524502526823</v>
      </c>
      <c r="E15">
        <v>0.40220861587808537</v>
      </c>
      <c r="F15">
        <v>54.097066316197918</v>
      </c>
      <c r="G15">
        <v>9.3279022754097127</v>
      </c>
      <c r="H15">
        <v>26.142933283471621</v>
      </c>
      <c r="I15">
        <v>4.4690431480078718</v>
      </c>
      <c r="J15">
        <v>4.6576343115744736</v>
      </c>
      <c r="K15">
        <v>2.0540785206948571</v>
      </c>
      <c r="L15">
        <v>29.76140016332192</v>
      </c>
      <c r="M15">
        <v>99.380061149949086</v>
      </c>
      <c r="N15">
        <v>21.14131697132887</v>
      </c>
      <c r="O15">
        <v>2.1530657211271258</v>
      </c>
      <c r="P15">
        <v>6.777291569260889</v>
      </c>
      <c r="Q15">
        <v>1.1000261746809319</v>
      </c>
      <c r="R15">
        <v>2.1643998717051089</v>
      </c>
      <c r="S15">
        <v>31.562177676884691</v>
      </c>
      <c r="T15">
        <v>2.5861130113466602</v>
      </c>
      <c r="U15">
        <v>14.24326839176538</v>
      </c>
      <c r="V15">
        <v>103.92877501282049</v>
      </c>
      <c r="W15">
        <v>212.29685939804909</v>
      </c>
      <c r="X15">
        <v>0.66581263392078438</v>
      </c>
      <c r="Y15">
        <v>2.5498832178377389</v>
      </c>
      <c r="Z15">
        <v>10.133559017060909</v>
      </c>
      <c r="AA15">
        <v>29.757265594788581</v>
      </c>
      <c r="AB15">
        <v>9.9634507481714483</v>
      </c>
      <c r="AC15">
        <v>26.772670388504611</v>
      </c>
      <c r="AD15">
        <v>10.72752270135839</v>
      </c>
      <c r="AE15">
        <v>4.5219758255591067</v>
      </c>
      <c r="AF15">
        <v>5.3213095475402614</v>
      </c>
      <c r="AG15">
        <v>41.924391908451177</v>
      </c>
      <c r="AH15">
        <v>59.912999305381177</v>
      </c>
      <c r="AI15">
        <v>6.3025161124182132</v>
      </c>
      <c r="AJ15">
        <v>72.990177382463898</v>
      </c>
      <c r="AK15">
        <v>25.4906971424892</v>
      </c>
      <c r="AL15">
        <v>223.7121721453187</v>
      </c>
      <c r="AM15">
        <v>2.372825814030818</v>
      </c>
      <c r="AN15">
        <v>11.96097658784368</v>
      </c>
    </row>
    <row r="16" spans="1:40" x14ac:dyDescent="0.45">
      <c r="A16" s="1" t="s">
        <v>659</v>
      </c>
      <c r="B16">
        <v>91.024139352847939</v>
      </c>
      <c r="C16">
        <v>5.403956993417788</v>
      </c>
      <c r="D16">
        <v>1.710112813424195</v>
      </c>
      <c r="E16">
        <v>0.41338741938448348</v>
      </c>
      <c r="F16">
        <v>205.58289192688451</v>
      </c>
      <c r="G16">
        <v>7.7311486625019814</v>
      </c>
      <c r="H16">
        <v>46.551031624183032</v>
      </c>
      <c r="I16">
        <v>7.2770880275639502</v>
      </c>
      <c r="J16">
        <v>19.357225379565879</v>
      </c>
      <c r="K16">
        <v>2.5577563609944272</v>
      </c>
      <c r="L16">
        <v>18.311681187920222</v>
      </c>
      <c r="M16">
        <v>229.44692439909031</v>
      </c>
      <c r="N16">
        <v>57.523171860398797</v>
      </c>
      <c r="O16">
        <v>6.7391344962220394</v>
      </c>
      <c r="P16">
        <v>24.591733359572299</v>
      </c>
      <c r="Q16">
        <v>2.2745827013372319</v>
      </c>
      <c r="R16">
        <v>7.0387681018358004</v>
      </c>
      <c r="S16">
        <v>105.2562855445131</v>
      </c>
      <c r="T16">
        <v>8.4642517125543044</v>
      </c>
      <c r="U16">
        <v>20.353650775678481</v>
      </c>
      <c r="V16">
        <v>164.46761010444521</v>
      </c>
      <c r="W16">
        <v>456.17843596867402</v>
      </c>
      <c r="X16">
        <v>0.51224406640335074</v>
      </c>
      <c r="Y16">
        <v>2.0470738196015552</v>
      </c>
      <c r="Z16">
        <v>16.621266346636919</v>
      </c>
      <c r="AA16">
        <v>26.840343031125059</v>
      </c>
      <c r="AB16">
        <v>17.446660284853369</v>
      </c>
      <c r="AC16">
        <v>69.112544846557753</v>
      </c>
      <c r="AD16">
        <v>24.631545524746048</v>
      </c>
      <c r="AE16">
        <v>14.572763508617051</v>
      </c>
      <c r="AF16">
        <v>11.18555932629865</v>
      </c>
      <c r="AG16">
        <v>82.33273576023764</v>
      </c>
      <c r="AH16">
        <v>146.68551816613291</v>
      </c>
      <c r="AI16">
        <v>15.85880001043197</v>
      </c>
      <c r="AJ16">
        <v>200.48845192836799</v>
      </c>
      <c r="AK16">
        <v>60.229567372162073</v>
      </c>
      <c r="AL16">
        <v>366.49093863055191</v>
      </c>
      <c r="AM16">
        <v>4.996206157479909</v>
      </c>
      <c r="AN16">
        <v>19.88098020649694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775.66820728897198</v>
      </c>
      <c r="C2">
        <v>26.369363446385609</v>
      </c>
      <c r="D2">
        <v>7.5821160675115449</v>
      </c>
      <c r="E2">
        <v>1.597396290368974</v>
      </c>
      <c r="F2">
        <v>28.77042597409347</v>
      </c>
      <c r="G2">
        <v>10.660566108285479</v>
      </c>
      <c r="H2">
        <v>27.788964361134401</v>
      </c>
      <c r="I2">
        <v>2.7288046023130992</v>
      </c>
      <c r="J2">
        <v>2.67533699750757</v>
      </c>
      <c r="K2">
        <v>0.68073698629524659</v>
      </c>
      <c r="L2">
        <v>4.5847699562659487</v>
      </c>
      <c r="M2">
        <v>14.76587984995556</v>
      </c>
      <c r="N2">
        <v>7.332050208189659</v>
      </c>
      <c r="O2">
        <v>0.43974429712464908</v>
      </c>
      <c r="P2">
        <v>1.8196982017569481</v>
      </c>
      <c r="Q2">
        <v>0.22341324721957581</v>
      </c>
      <c r="R2">
        <v>1.3037598862623569</v>
      </c>
      <c r="S2">
        <v>14.091349419331831</v>
      </c>
      <c r="T2">
        <v>2.0871398436010051</v>
      </c>
      <c r="U2">
        <v>3.340110853958087</v>
      </c>
      <c r="V2">
        <v>9.5677033034551755</v>
      </c>
      <c r="W2">
        <v>27.19606712877621</v>
      </c>
      <c r="X2">
        <v>0.1242688996801498</v>
      </c>
      <c r="Y2">
        <v>0.41682069249434178</v>
      </c>
      <c r="Z2">
        <v>2.897591875152663</v>
      </c>
      <c r="AA2">
        <v>5.2957537988709129</v>
      </c>
      <c r="AB2">
        <v>1.350247730263348</v>
      </c>
      <c r="AC2">
        <v>79.914458213839069</v>
      </c>
      <c r="AD2">
        <v>14.860311740727751</v>
      </c>
      <c r="AE2">
        <v>2.06675178241826</v>
      </c>
      <c r="AF2">
        <v>5.3879364256761058</v>
      </c>
      <c r="AG2">
        <v>185.06646353912359</v>
      </c>
      <c r="AH2">
        <v>28.083625317940211</v>
      </c>
      <c r="AI2">
        <v>5.830445359083777</v>
      </c>
      <c r="AJ2">
        <v>45.695271926763468</v>
      </c>
      <c r="AK2">
        <v>17.120551548575389</v>
      </c>
      <c r="AL2">
        <v>107.39480408956349</v>
      </c>
      <c r="AM2">
        <v>1.4890954829347041</v>
      </c>
      <c r="AN2">
        <v>64.358119798348696</v>
      </c>
    </row>
    <row r="3" spans="1:40" x14ac:dyDescent="0.45">
      <c r="A3" s="1" t="s">
        <v>432</v>
      </c>
      <c r="B3">
        <v>1.3883940355247559</v>
      </c>
      <c r="C3">
        <v>0.12513457664355049</v>
      </c>
      <c r="D3">
        <v>3.9144832936140357E-2</v>
      </c>
      <c r="E3">
        <v>1.323670409710319E-2</v>
      </c>
      <c r="F3">
        <v>0.55120558901258898</v>
      </c>
      <c r="G3">
        <v>0.28875016971195228</v>
      </c>
      <c r="H3">
        <v>1.056397477580759</v>
      </c>
      <c r="I3">
        <v>0.1630665007835794</v>
      </c>
      <c r="J3">
        <v>0.30925753618693519</v>
      </c>
      <c r="K3">
        <v>5.5535478442578057E-2</v>
      </c>
      <c r="L3">
        <v>2.0592859500401222</v>
      </c>
      <c r="M3">
        <v>2.081861222443123</v>
      </c>
      <c r="N3">
        <v>0.15289283051228869</v>
      </c>
      <c r="O3">
        <v>2.6148883553347602E-2</v>
      </c>
      <c r="P3">
        <v>7.2246572321224459E-2</v>
      </c>
      <c r="Q3">
        <v>2.2464702192830008E-2</v>
      </c>
      <c r="R3">
        <v>5.4440948159859011E-2</v>
      </c>
      <c r="S3">
        <v>0.56194472771450654</v>
      </c>
      <c r="T3">
        <v>5.3719024711656377E-2</v>
      </c>
      <c r="U3">
        <v>0.31428857223021361</v>
      </c>
      <c r="V3">
        <v>0.3626282562134715</v>
      </c>
      <c r="W3">
        <v>0.59291138978359947</v>
      </c>
      <c r="X3">
        <v>3.798454542917498E-3</v>
      </c>
      <c r="Y3">
        <v>2.645495698119386E-2</v>
      </c>
      <c r="Z3">
        <v>0.14230329697550639</v>
      </c>
      <c r="AA3">
        <v>0.32527178437578952</v>
      </c>
      <c r="AB3">
        <v>0.1280269091489506</v>
      </c>
      <c r="AC3">
        <v>2.342887449337979</v>
      </c>
      <c r="AD3">
        <v>0.94593010285933621</v>
      </c>
      <c r="AE3">
        <v>0.47856572291408861</v>
      </c>
      <c r="AF3">
        <v>0.21570607055077801</v>
      </c>
      <c r="AG3">
        <v>1.7474022707919989</v>
      </c>
      <c r="AH3">
        <v>2.6193342983617409</v>
      </c>
      <c r="AI3">
        <v>0.22033684936373571</v>
      </c>
      <c r="AJ3">
        <v>1.5515347413994569</v>
      </c>
      <c r="AK3">
        <v>0.72863251355084158</v>
      </c>
      <c r="AL3">
        <v>6.6000539283138826</v>
      </c>
      <c r="AM3">
        <v>0.14426441054547301</v>
      </c>
      <c r="AN3">
        <v>0.61849727388283193</v>
      </c>
    </row>
    <row r="4" spans="1:40" x14ac:dyDescent="0.45">
      <c r="A4" s="1" t="s">
        <v>433</v>
      </c>
      <c r="B4">
        <v>49.272215744176947</v>
      </c>
      <c r="C4">
        <v>3.7367950384010151</v>
      </c>
      <c r="D4">
        <v>0.23377132224860969</v>
      </c>
      <c r="E4">
        <v>4.2712804986975638E-3</v>
      </c>
      <c r="F4">
        <v>0.13339812047808969</v>
      </c>
      <c r="G4">
        <v>3.1491901615160772E-2</v>
      </c>
      <c r="H4">
        <v>2.3666799765586668</v>
      </c>
      <c r="I4">
        <v>4.0359816884629848E-2</v>
      </c>
      <c r="J4">
        <v>3.9367442668432492E-2</v>
      </c>
      <c r="K4">
        <v>1.670037353162258E-2</v>
      </c>
      <c r="L4">
        <v>7.2297769984367002E-2</v>
      </c>
      <c r="M4">
        <v>7.2365461337826134E-2</v>
      </c>
      <c r="N4">
        <v>1.9331136098768721E-2</v>
      </c>
      <c r="O4">
        <v>8.5756674780352558E-3</v>
      </c>
      <c r="P4">
        <v>8.782400488320987E-3</v>
      </c>
      <c r="Q4">
        <v>1.9870059252397481E-3</v>
      </c>
      <c r="R4">
        <v>2.4016570147250119E-2</v>
      </c>
      <c r="S4">
        <v>0.2049634888805055</v>
      </c>
      <c r="T4">
        <v>4.7057033017206387E-2</v>
      </c>
      <c r="U4">
        <v>9.1968137778603729E-2</v>
      </c>
      <c r="V4">
        <v>0.34709119449114151</v>
      </c>
      <c r="W4">
        <v>3.4994127587478951</v>
      </c>
      <c r="X4">
        <v>5.5803418523683486E-3</v>
      </c>
      <c r="Y4">
        <v>3.500686809906982E-3</v>
      </c>
      <c r="Z4">
        <v>6.1763475272411543E-2</v>
      </c>
      <c r="AA4">
        <v>6.4742278653238089E-2</v>
      </c>
      <c r="AB4">
        <v>2.1022223777921331E-2</v>
      </c>
      <c r="AC4">
        <v>0.42230197774831252</v>
      </c>
      <c r="AD4">
        <v>1.4597132957795249</v>
      </c>
      <c r="AE4">
        <v>4.6102135287051572E-2</v>
      </c>
      <c r="AF4">
        <v>0.37802902594171439</v>
      </c>
      <c r="AG4">
        <v>15.39650110183203</v>
      </c>
      <c r="AH4">
        <v>0.77553471386899253</v>
      </c>
      <c r="AI4">
        <v>0.35814475677626989</v>
      </c>
      <c r="AJ4">
        <v>1.2424522207989299</v>
      </c>
      <c r="AK4">
        <v>1.007139924366397</v>
      </c>
      <c r="AL4">
        <v>0.99043105283504373</v>
      </c>
      <c r="AM4">
        <v>6.6617378395363011E-2</v>
      </c>
      <c r="AN4">
        <v>6.2981663719509609</v>
      </c>
    </row>
    <row r="5" spans="1:40" x14ac:dyDescent="0.45">
      <c r="A5" s="1" t="s">
        <v>434</v>
      </c>
      <c r="B5">
        <v>31.403409312558491</v>
      </c>
      <c r="C5">
        <v>2.9778258281271088</v>
      </c>
      <c r="D5">
        <v>0.86594186952696228</v>
      </c>
      <c r="E5">
        <v>0.1987481339117575</v>
      </c>
      <c r="F5">
        <v>11.037542594502611</v>
      </c>
      <c r="G5">
        <v>5.6262118770870284</v>
      </c>
      <c r="H5">
        <v>32.762273574048287</v>
      </c>
      <c r="I5">
        <v>9.8588582919974694</v>
      </c>
      <c r="J5">
        <v>1.918912133151603</v>
      </c>
      <c r="K5">
        <v>7.8832326201001033</v>
      </c>
      <c r="L5">
        <v>470.17397215148628</v>
      </c>
      <c r="M5">
        <v>18.077178436808769</v>
      </c>
      <c r="N5">
        <v>3.084371929097697</v>
      </c>
      <c r="O5">
        <v>1.732861820477027</v>
      </c>
      <c r="P5">
        <v>5.7003153456840199</v>
      </c>
      <c r="Q5">
        <v>1.134071803509574</v>
      </c>
      <c r="R5">
        <v>1.082719833984537</v>
      </c>
      <c r="S5">
        <v>11.623100249692451</v>
      </c>
      <c r="T5">
        <v>2.0485459258190808</v>
      </c>
      <c r="U5">
        <v>11.60894499711746</v>
      </c>
      <c r="V5">
        <v>38.493860436194147</v>
      </c>
      <c r="W5">
        <v>50.55916727259509</v>
      </c>
      <c r="X5">
        <v>0.21299011549904651</v>
      </c>
      <c r="Y5">
        <v>0.87570885122724684</v>
      </c>
      <c r="Z5">
        <v>7.3861239508412533</v>
      </c>
      <c r="AA5">
        <v>11.09762900285061</v>
      </c>
      <c r="AB5">
        <v>5.2795218267292547</v>
      </c>
      <c r="AC5">
        <v>8.6739709471818731</v>
      </c>
      <c r="AD5">
        <v>14.0939688685361</v>
      </c>
      <c r="AE5">
        <v>2.149413116073966</v>
      </c>
      <c r="AF5">
        <v>6.4509936506012524</v>
      </c>
      <c r="AG5">
        <v>66.229382654879657</v>
      </c>
      <c r="AH5">
        <v>32.331688441186643</v>
      </c>
      <c r="AI5">
        <v>7.1832586419918556</v>
      </c>
      <c r="AJ5">
        <v>61.642866424469972</v>
      </c>
      <c r="AK5">
        <v>24.470121463356922</v>
      </c>
      <c r="AL5">
        <v>161.36635488400199</v>
      </c>
      <c r="AM5">
        <v>6.306950979472167</v>
      </c>
      <c r="AN5">
        <v>11.60311055453823</v>
      </c>
    </row>
    <row r="6" spans="1:40" x14ac:dyDescent="0.45">
      <c r="A6" s="1" t="s">
        <v>435</v>
      </c>
      <c r="B6">
        <v>81.176374150772602</v>
      </c>
      <c r="C6">
        <v>7.2149109233522184</v>
      </c>
      <c r="D6">
        <v>2.379943328133638</v>
      </c>
      <c r="E6">
        <v>0.46448171333894089</v>
      </c>
      <c r="F6">
        <v>47.773906427082878</v>
      </c>
      <c r="G6">
        <v>7.5329057537927966</v>
      </c>
      <c r="H6">
        <v>97.555121119861809</v>
      </c>
      <c r="I6">
        <v>17.269692266928359</v>
      </c>
      <c r="J6">
        <v>7.4207667492173988</v>
      </c>
      <c r="K6">
        <v>14.324594457193379</v>
      </c>
      <c r="L6">
        <v>527.38405321580433</v>
      </c>
      <c r="M6">
        <v>49.223327127306312</v>
      </c>
      <c r="N6">
        <v>13.854821044735861</v>
      </c>
      <c r="O6">
        <v>1.882162910321125</v>
      </c>
      <c r="P6">
        <v>5.8234331649418696</v>
      </c>
      <c r="Q6">
        <v>0.81890687344136026</v>
      </c>
      <c r="R6">
        <v>3.7708203507657041</v>
      </c>
      <c r="S6">
        <v>49.285319833065167</v>
      </c>
      <c r="T6">
        <v>5.7107637864104142</v>
      </c>
      <c r="U6">
        <v>17.577637407829869</v>
      </c>
      <c r="V6">
        <v>618.59674769837034</v>
      </c>
      <c r="W6">
        <v>347.562439771041</v>
      </c>
      <c r="X6">
        <v>1.0780168912179811</v>
      </c>
      <c r="Y6">
        <v>1.109373905793311</v>
      </c>
      <c r="Z6">
        <v>23.664118892388899</v>
      </c>
      <c r="AA6">
        <v>15.99493694347545</v>
      </c>
      <c r="AB6">
        <v>6.3213053831587391</v>
      </c>
      <c r="AC6">
        <v>24.498996566554521</v>
      </c>
      <c r="AD6">
        <v>34.896806764265357</v>
      </c>
      <c r="AE6">
        <v>6.643947325875188</v>
      </c>
      <c r="AF6">
        <v>18.477584248643751</v>
      </c>
      <c r="AG6">
        <v>155.87504562325759</v>
      </c>
      <c r="AH6">
        <v>97.380968249396517</v>
      </c>
      <c r="AI6">
        <v>21.153622147818059</v>
      </c>
      <c r="AJ6">
        <v>177.03184673354869</v>
      </c>
      <c r="AK6">
        <v>73.194511631382198</v>
      </c>
      <c r="AL6">
        <v>375.99742919283023</v>
      </c>
      <c r="AM6">
        <v>10.229788160980799</v>
      </c>
      <c r="AN6">
        <v>107.9150464191337</v>
      </c>
    </row>
    <row r="7" spans="1:40" x14ac:dyDescent="0.45">
      <c r="A7" s="1" t="s">
        <v>436</v>
      </c>
      <c r="B7">
        <v>22.853711835662839</v>
      </c>
      <c r="C7">
        <v>2.637571023476692</v>
      </c>
      <c r="D7">
        <v>0.44141451557670608</v>
      </c>
      <c r="E7">
        <v>0.103009272836511</v>
      </c>
      <c r="F7">
        <v>8.2207637659567609</v>
      </c>
      <c r="G7">
        <v>2.1511155419346468</v>
      </c>
      <c r="H7">
        <v>12.27704978676889</v>
      </c>
      <c r="I7">
        <v>2.3528965201330401</v>
      </c>
      <c r="J7">
        <v>2.4339951236602668</v>
      </c>
      <c r="K7">
        <v>1.0955880563450111</v>
      </c>
      <c r="L7">
        <v>9.0035507428189963</v>
      </c>
      <c r="M7">
        <v>12.53989657918344</v>
      </c>
      <c r="N7">
        <v>2.277279086192487</v>
      </c>
      <c r="O7">
        <v>1.6374180537782561</v>
      </c>
      <c r="P7">
        <v>5.4862452300648377</v>
      </c>
      <c r="Q7">
        <v>0.67784687116748654</v>
      </c>
      <c r="R7">
        <v>1.080658986650294</v>
      </c>
      <c r="S7">
        <v>13.80002476012573</v>
      </c>
      <c r="T7">
        <v>1.448132531707232</v>
      </c>
      <c r="U7">
        <v>11.41734478257078</v>
      </c>
      <c r="V7">
        <v>22.098816028474641</v>
      </c>
      <c r="W7">
        <v>23.04881686907731</v>
      </c>
      <c r="X7">
        <v>0.1009368165974992</v>
      </c>
      <c r="Y7">
        <v>0.75185599806160408</v>
      </c>
      <c r="Z7">
        <v>2.9753221217921242</v>
      </c>
      <c r="AA7">
        <v>9.2972305485879474</v>
      </c>
      <c r="AB7">
        <v>5.2564953257946012</v>
      </c>
      <c r="AC7">
        <v>7.4967035260053816</v>
      </c>
      <c r="AD7">
        <v>6.0746457404157264</v>
      </c>
      <c r="AE7">
        <v>1.871379823963647</v>
      </c>
      <c r="AF7">
        <v>2.3957239407197619</v>
      </c>
      <c r="AG7">
        <v>16.98944061391375</v>
      </c>
      <c r="AH7">
        <v>20.916350297547119</v>
      </c>
      <c r="AI7">
        <v>3.0068417945207959</v>
      </c>
      <c r="AJ7">
        <v>38.16583503405537</v>
      </c>
      <c r="AK7">
        <v>12.86209429569247</v>
      </c>
      <c r="AL7">
        <v>105.6473641432095</v>
      </c>
      <c r="AM7">
        <v>1.531041832202038</v>
      </c>
      <c r="AN7">
        <v>5.9917762950288598</v>
      </c>
    </row>
    <row r="8" spans="1:40" x14ac:dyDescent="0.45">
      <c r="A8" s="1" t="s">
        <v>437</v>
      </c>
      <c r="B8">
        <v>9.7285024883585844</v>
      </c>
      <c r="C8">
        <v>1.043678712477579</v>
      </c>
      <c r="D8">
        <v>0.30543350646891332</v>
      </c>
      <c r="E8">
        <v>5.116743034523985E-2</v>
      </c>
      <c r="F8">
        <v>3.0340875085670089</v>
      </c>
      <c r="G8">
        <v>1.0611923755966191</v>
      </c>
      <c r="H8">
        <v>12.030018072667669</v>
      </c>
      <c r="I8">
        <v>2.0002399266661959</v>
      </c>
      <c r="J8">
        <v>2.261476405403112</v>
      </c>
      <c r="K8">
        <v>0.49712131954150612</v>
      </c>
      <c r="L8">
        <v>2.3277421946259831</v>
      </c>
      <c r="M8">
        <v>5.4469868430056216</v>
      </c>
      <c r="N8">
        <v>0.89207804121489542</v>
      </c>
      <c r="O8">
        <v>0.30316339878798421</v>
      </c>
      <c r="P8">
        <v>7.9730748700231624</v>
      </c>
      <c r="Q8">
        <v>0.17634440520284619</v>
      </c>
      <c r="R8">
        <v>0.81826402783445251</v>
      </c>
      <c r="S8">
        <v>11.40942415758969</v>
      </c>
      <c r="T8">
        <v>0.97797688101316171</v>
      </c>
      <c r="U8">
        <v>2.3953507461354331</v>
      </c>
      <c r="V8">
        <v>5.9977271796070672</v>
      </c>
      <c r="W8">
        <v>9.3096285889029566</v>
      </c>
      <c r="X8">
        <v>3.7728227477127653E-2</v>
      </c>
      <c r="Y8">
        <v>0.2269406978022421</v>
      </c>
      <c r="Z8">
        <v>1.1946610838348819</v>
      </c>
      <c r="AA8">
        <v>2.812088818996147</v>
      </c>
      <c r="AB8">
        <v>1.192941738687832</v>
      </c>
      <c r="AC8">
        <v>5.2079692906729456</v>
      </c>
      <c r="AD8">
        <v>2.8483815678522202</v>
      </c>
      <c r="AE8">
        <v>1.367112830760614</v>
      </c>
      <c r="AF8">
        <v>1.398194547022956</v>
      </c>
      <c r="AG8">
        <v>9.1388442809603418</v>
      </c>
      <c r="AH8">
        <v>13.238579277764179</v>
      </c>
      <c r="AI8">
        <v>1.872578342150409</v>
      </c>
      <c r="AJ8">
        <v>22.39813502989325</v>
      </c>
      <c r="AK8">
        <v>6.7136564037233768</v>
      </c>
      <c r="AL8">
        <v>81.134294877981802</v>
      </c>
      <c r="AM8">
        <v>0.41738503348500833</v>
      </c>
      <c r="AN8">
        <v>5.568231045601495</v>
      </c>
    </row>
    <row r="9" spans="1:40" x14ac:dyDescent="0.45">
      <c r="A9" s="1" t="s">
        <v>438</v>
      </c>
      <c r="B9">
        <v>2.839554167641404</v>
      </c>
      <c r="C9">
        <v>0.25145046313559521</v>
      </c>
      <c r="D9">
        <v>8.0586222597764809E-2</v>
      </c>
      <c r="E9">
        <v>1.5183686604950239E-2</v>
      </c>
      <c r="F9">
        <v>2.1609331389048769</v>
      </c>
      <c r="G9">
        <v>0.36285284589156991</v>
      </c>
      <c r="H9">
        <v>3.0448459952441089</v>
      </c>
      <c r="I9">
        <v>0.47524325477449691</v>
      </c>
      <c r="J9">
        <v>0.33561904993764208</v>
      </c>
      <c r="K9">
        <v>0.34485781684352229</v>
      </c>
      <c r="L9">
        <v>8.8685782291110158</v>
      </c>
      <c r="M9">
        <v>1.932666036955609</v>
      </c>
      <c r="N9">
        <v>0.59287448134746379</v>
      </c>
      <c r="O9">
        <v>7.9259037730771614E-2</v>
      </c>
      <c r="P9">
        <v>0.24037804405987331</v>
      </c>
      <c r="Q9">
        <v>3.6690984495650558E-2</v>
      </c>
      <c r="R9">
        <v>0.15400281501915289</v>
      </c>
      <c r="S9">
        <v>2.0109989939519721</v>
      </c>
      <c r="T9">
        <v>0.22455858339079349</v>
      </c>
      <c r="U9">
        <v>0.63863662042145708</v>
      </c>
      <c r="V9">
        <v>24.534858571517731</v>
      </c>
      <c r="W9">
        <v>15.269320314125929</v>
      </c>
      <c r="X9">
        <v>4.2892744167224488E-2</v>
      </c>
      <c r="Y9">
        <v>5.4492545451824068E-2</v>
      </c>
      <c r="Z9">
        <v>0.78212843729318327</v>
      </c>
      <c r="AA9">
        <v>0.7335032900601286</v>
      </c>
      <c r="AB9">
        <v>0.24654717467369261</v>
      </c>
      <c r="AC9">
        <v>0.97883098298091831</v>
      </c>
      <c r="AD9">
        <v>1.167485389901888</v>
      </c>
      <c r="AE9">
        <v>0.27277389782612682</v>
      </c>
      <c r="AF9">
        <v>0.63486412863628261</v>
      </c>
      <c r="AG9">
        <v>5.0727570994899844</v>
      </c>
      <c r="AH9">
        <v>3.7237814230411761</v>
      </c>
      <c r="AI9">
        <v>0.7408790399811529</v>
      </c>
      <c r="AJ9">
        <v>6.5480992939586571</v>
      </c>
      <c r="AK9">
        <v>2.6522573898355941</v>
      </c>
      <c r="AL9">
        <v>12.72666005062243</v>
      </c>
      <c r="AM9">
        <v>0.38057833624492787</v>
      </c>
      <c r="AN9">
        <v>1.9381596456355801</v>
      </c>
    </row>
    <row r="10" spans="1:40" x14ac:dyDescent="0.45">
      <c r="A10" s="1" t="s">
        <v>439</v>
      </c>
      <c r="B10">
        <v>100.5242904397862</v>
      </c>
      <c r="C10">
        <v>1.9851738042697931</v>
      </c>
      <c r="D10">
        <v>0.155616632971043</v>
      </c>
      <c r="E10">
        <v>1.818969219709414E-2</v>
      </c>
      <c r="F10">
        <v>2.632318617746551</v>
      </c>
      <c r="G10">
        <v>0.55453160480483787</v>
      </c>
      <c r="H10">
        <v>2.5281503056797061</v>
      </c>
      <c r="I10">
        <v>0.1728391576167885</v>
      </c>
      <c r="J10">
        <v>0.19282631820633669</v>
      </c>
      <c r="K10">
        <v>8.9147601736630083E-2</v>
      </c>
      <c r="L10">
        <v>0.34498633006474572</v>
      </c>
      <c r="M10">
        <v>0.7753772878041072</v>
      </c>
      <c r="N10">
        <v>0.1567152528213667</v>
      </c>
      <c r="O10">
        <v>4.3352614235925679E-2</v>
      </c>
      <c r="P10">
        <v>7.9004654988457629E-2</v>
      </c>
      <c r="Q10">
        <v>1.2112462585807291E-2</v>
      </c>
      <c r="R10">
        <v>9.2965660388007992E-2</v>
      </c>
      <c r="S10">
        <v>1.025846171421358</v>
      </c>
      <c r="T10">
        <v>0.22236497122603241</v>
      </c>
      <c r="U10">
        <v>0.23086668228376511</v>
      </c>
      <c r="V10">
        <v>1.2438508915653119</v>
      </c>
      <c r="W10">
        <v>2.5290254084676702</v>
      </c>
      <c r="X10">
        <v>1.7243630281473601E-2</v>
      </c>
      <c r="Y10">
        <v>2.8657930372797381E-2</v>
      </c>
      <c r="Z10">
        <v>0.20646584737666501</v>
      </c>
      <c r="AA10">
        <v>0.39241117731597192</v>
      </c>
      <c r="AB10">
        <v>0.10489479900450149</v>
      </c>
      <c r="AC10">
        <v>1.934113563696072</v>
      </c>
      <c r="AD10">
        <v>0.93229514045448869</v>
      </c>
      <c r="AE10">
        <v>0.15344321848329021</v>
      </c>
      <c r="AF10">
        <v>0.98943567634104435</v>
      </c>
      <c r="AG10">
        <v>23.955512335066199</v>
      </c>
      <c r="AH10">
        <v>2.8473206822931649</v>
      </c>
      <c r="AI10">
        <v>0.90650437637633952</v>
      </c>
      <c r="AJ10">
        <v>5.0839091124264826</v>
      </c>
      <c r="AK10">
        <v>2.6328511923975588</v>
      </c>
      <c r="AL10">
        <v>3.722526260014142</v>
      </c>
      <c r="AM10">
        <v>0.11047431749752359</v>
      </c>
      <c r="AN10">
        <v>0.69330802386191048</v>
      </c>
    </row>
    <row r="11" spans="1:40" x14ac:dyDescent="0.45">
      <c r="A11" s="1" t="s">
        <v>440</v>
      </c>
      <c r="B11">
        <v>97.015572827429423</v>
      </c>
      <c r="C11">
        <v>18.82593813206725</v>
      </c>
      <c r="D11">
        <v>0.1253955590199792</v>
      </c>
      <c r="E11">
        <v>3.5315007872147031E-3</v>
      </c>
      <c r="F11">
        <v>0.119264913720925</v>
      </c>
      <c r="G11">
        <v>0.10076883862648101</v>
      </c>
      <c r="H11">
        <v>3.836279629732203</v>
      </c>
      <c r="I11">
        <v>0.11032643709226481</v>
      </c>
      <c r="J11">
        <v>3.0205190375060569E-2</v>
      </c>
      <c r="K11">
        <v>6.1091310505746649E-2</v>
      </c>
      <c r="L11">
        <v>0.20191883357637139</v>
      </c>
      <c r="M11">
        <v>0.1198137959274361</v>
      </c>
      <c r="N11">
        <v>1.9244390194280168E-2</v>
      </c>
      <c r="O11">
        <v>2.8873526076140819E-2</v>
      </c>
      <c r="P11">
        <v>1.118066486595321E-2</v>
      </c>
      <c r="Q11">
        <v>2.6622219601348251E-3</v>
      </c>
      <c r="R11">
        <v>4.4991521263350813E-2</v>
      </c>
      <c r="S11">
        <v>0.177086165212125</v>
      </c>
      <c r="T11">
        <v>0.1460468137723834</v>
      </c>
      <c r="U11">
        <v>0.10413824226973301</v>
      </c>
      <c r="V11">
        <v>1.0932522117905901</v>
      </c>
      <c r="W11">
        <v>4.7839679114957923</v>
      </c>
      <c r="X11">
        <v>2.1300798706777761E-2</v>
      </c>
      <c r="Y11">
        <v>5.3083339509311872E-3</v>
      </c>
      <c r="Z11">
        <v>0.1239325613234208</v>
      </c>
      <c r="AA11">
        <v>0.1523951697830008</v>
      </c>
      <c r="AB11">
        <v>3.7441622790016497E-2</v>
      </c>
      <c r="AC11">
        <v>0.34053656667518528</v>
      </c>
      <c r="AD11">
        <v>1.4134930293006991</v>
      </c>
      <c r="AE11">
        <v>0.123089929346184</v>
      </c>
      <c r="AF11">
        <v>1.4435086671756581</v>
      </c>
      <c r="AG11">
        <v>23.138053448295789</v>
      </c>
      <c r="AH11">
        <v>2.4914244362793498</v>
      </c>
      <c r="AI11">
        <v>1.248802940755134</v>
      </c>
      <c r="AJ11">
        <v>3.9392198884134531</v>
      </c>
      <c r="AK11">
        <v>3.210497198888973</v>
      </c>
      <c r="AL11">
        <v>2.6476306065475508</v>
      </c>
      <c r="AM11">
        <v>0.12594417065066441</v>
      </c>
      <c r="AN11">
        <v>1.205800919031295</v>
      </c>
    </row>
    <row r="12" spans="1:40" x14ac:dyDescent="0.45">
      <c r="A12" s="1" t="s">
        <v>441</v>
      </c>
      <c r="B12">
        <v>12.103525338916659</v>
      </c>
      <c r="C12">
        <v>0.6586520357913519</v>
      </c>
      <c r="D12">
        <v>7.4830057872783254E-2</v>
      </c>
      <c r="E12">
        <v>4.7364844257977799E-3</v>
      </c>
      <c r="F12">
        <v>0.18427442405187791</v>
      </c>
      <c r="G12">
        <v>6.6932708071719096E-2</v>
      </c>
      <c r="H12">
        <v>0.52889459215678369</v>
      </c>
      <c r="I12">
        <v>3.4471346331420537E-2</v>
      </c>
      <c r="J12">
        <v>0.1318910705398148</v>
      </c>
      <c r="K12">
        <v>9.2876634154876198E-3</v>
      </c>
      <c r="L12">
        <v>5.8824270476782237E-2</v>
      </c>
      <c r="M12">
        <v>0.16117937482336911</v>
      </c>
      <c r="N12">
        <v>5.752150818448188E-2</v>
      </c>
      <c r="O12">
        <v>1.004332429616811E-2</v>
      </c>
      <c r="P12">
        <v>2.5964136725626009E-2</v>
      </c>
      <c r="Q12">
        <v>4.6441095596401324E-3</v>
      </c>
      <c r="R12">
        <v>5.0137270234959223E-2</v>
      </c>
      <c r="S12">
        <v>0.65453432918412147</v>
      </c>
      <c r="T12">
        <v>7.0912434615696324E-2</v>
      </c>
      <c r="U12">
        <v>6.0407600814669532E-2</v>
      </c>
      <c r="V12">
        <v>0.21504401954696981</v>
      </c>
      <c r="W12">
        <v>0.49349863993302218</v>
      </c>
      <c r="X12">
        <v>2.2790953895481911E-3</v>
      </c>
      <c r="Y12">
        <v>8.5895206290625414E-3</v>
      </c>
      <c r="Z12">
        <v>5.0576589521974309E-2</v>
      </c>
      <c r="AA12">
        <v>0.112437853728384</v>
      </c>
      <c r="AB12">
        <v>2.4263561650122129E-2</v>
      </c>
      <c r="AC12">
        <v>0.89819748234902175</v>
      </c>
      <c r="AD12">
        <v>0.28455789207659438</v>
      </c>
      <c r="AE12">
        <v>8.3190356217588884E-2</v>
      </c>
      <c r="AF12">
        <v>0.17049251991183809</v>
      </c>
      <c r="AG12">
        <v>4.3361936123380858</v>
      </c>
      <c r="AH12">
        <v>0.82647203980935258</v>
      </c>
      <c r="AI12">
        <v>0.19769187155142651</v>
      </c>
      <c r="AJ12">
        <v>1.3966059562213839</v>
      </c>
      <c r="AK12">
        <v>0.56296272426173077</v>
      </c>
      <c r="AL12">
        <v>0.93916849770125976</v>
      </c>
      <c r="AM12">
        <v>5.1092283152781109E-2</v>
      </c>
      <c r="AN12">
        <v>0.55516214071220549</v>
      </c>
    </row>
    <row r="13" spans="1:40" x14ac:dyDescent="0.45">
      <c r="A13" s="1" t="s">
        <v>442</v>
      </c>
      <c r="B13">
        <v>62.705845017347627</v>
      </c>
      <c r="C13">
        <v>0.97216593024781495</v>
      </c>
      <c r="D13">
        <v>8.8508032413019966E-2</v>
      </c>
      <c r="E13">
        <v>6.3374477364772164E-3</v>
      </c>
      <c r="F13">
        <v>0.20282211231708819</v>
      </c>
      <c r="G13">
        <v>7.8229234625176974E-2</v>
      </c>
      <c r="H13">
        <v>1.4488137850655121</v>
      </c>
      <c r="I13">
        <v>8.4124097433139866E-2</v>
      </c>
      <c r="J13">
        <v>5.6693416229542007E-2</v>
      </c>
      <c r="K13">
        <v>4.3415089742770037E-2</v>
      </c>
      <c r="L13">
        <v>0.15643534380183291</v>
      </c>
      <c r="M13">
        <v>0.17671549694336641</v>
      </c>
      <c r="N13">
        <v>2.786552982957256E-2</v>
      </c>
      <c r="O13">
        <v>2.94055227863744E-2</v>
      </c>
      <c r="P13">
        <v>1.5027714483450911E-2</v>
      </c>
      <c r="Q13">
        <v>3.6636594844266261E-3</v>
      </c>
      <c r="R13">
        <v>4.193266983103159E-2</v>
      </c>
      <c r="S13">
        <v>0.30504132248007249</v>
      </c>
      <c r="T13">
        <v>8.7183312685177844E-2</v>
      </c>
      <c r="U13">
        <v>9.1573408410143414E-2</v>
      </c>
      <c r="V13">
        <v>0.78305616866809968</v>
      </c>
      <c r="W13">
        <v>1.8392996055628781</v>
      </c>
      <c r="X13">
        <v>1.4577798552348011E-2</v>
      </c>
      <c r="Y13">
        <v>9.7511032668517877E-3</v>
      </c>
      <c r="Z13">
        <v>0.15739951417416559</v>
      </c>
      <c r="AA13">
        <v>0.1760462808086864</v>
      </c>
      <c r="AB13">
        <v>3.491566404939811E-2</v>
      </c>
      <c r="AC13">
        <v>0.49776429709277242</v>
      </c>
      <c r="AD13">
        <v>1.0345217387913459</v>
      </c>
      <c r="AE13">
        <v>0.12925572482074441</v>
      </c>
      <c r="AF13">
        <v>0.87027982081775324</v>
      </c>
      <c r="AG13">
        <v>19.80156711189251</v>
      </c>
      <c r="AH13">
        <v>1.470472388890971</v>
      </c>
      <c r="AI13">
        <v>0.64830938076117783</v>
      </c>
      <c r="AJ13">
        <v>2.416694619321325</v>
      </c>
      <c r="AK13">
        <v>1.681573492971955</v>
      </c>
      <c r="AL13">
        <v>2.120668679324301</v>
      </c>
      <c r="AM13">
        <v>5.1866515439691258E-2</v>
      </c>
      <c r="AN13">
        <v>3.7346424650629579</v>
      </c>
    </row>
    <row r="14" spans="1:40" x14ac:dyDescent="0.45">
      <c r="A14" s="1" t="s">
        <v>443</v>
      </c>
      <c r="B14">
        <v>38.261932572959672</v>
      </c>
      <c r="C14">
        <v>1.170940445060012</v>
      </c>
      <c r="D14">
        <v>0.70322915357107718</v>
      </c>
      <c r="E14">
        <v>5.8495322736265296E-3</v>
      </c>
      <c r="F14">
        <v>0.73800733614427583</v>
      </c>
      <c r="G14">
        <v>0.1984809418810943</v>
      </c>
      <c r="H14">
        <v>1.4950627913021599</v>
      </c>
      <c r="I14">
        <v>5.8088286507667578E-2</v>
      </c>
      <c r="J14">
        <v>0.17086594521701939</v>
      </c>
      <c r="K14">
        <v>2.4349699517975842E-2</v>
      </c>
      <c r="L14">
        <v>0.1300087036509521</v>
      </c>
      <c r="M14">
        <v>0.78013033014422195</v>
      </c>
      <c r="N14">
        <v>0.14848176783944361</v>
      </c>
      <c r="O14">
        <v>3.6513249765332427E-2</v>
      </c>
      <c r="P14">
        <v>6.9265176962269498E-2</v>
      </c>
      <c r="Q14">
        <v>1.7871568582064571E-2</v>
      </c>
      <c r="R14">
        <v>7.0604123271950342E-2</v>
      </c>
      <c r="S14">
        <v>0.93748796759468023</v>
      </c>
      <c r="T14">
        <v>0.1151884598664694</v>
      </c>
      <c r="U14">
        <v>0.1532468106634339</v>
      </c>
      <c r="V14">
        <v>0.47356171792780488</v>
      </c>
      <c r="W14">
        <v>1.0154792960766521</v>
      </c>
      <c r="X14">
        <v>6.2506524460625174E-3</v>
      </c>
      <c r="Y14">
        <v>4.7363309646153068E-2</v>
      </c>
      <c r="Z14">
        <v>0.1072367677891773</v>
      </c>
      <c r="AA14">
        <v>0.57140057041587478</v>
      </c>
      <c r="AB14">
        <v>6.9101016475993482E-2</v>
      </c>
      <c r="AC14">
        <v>2.6377772791374001</v>
      </c>
      <c r="AD14">
        <v>0.89601148574758949</v>
      </c>
      <c r="AE14">
        <v>0.12910656848826979</v>
      </c>
      <c r="AF14">
        <v>0.7556172705342129</v>
      </c>
      <c r="AG14">
        <v>16.894223723078241</v>
      </c>
      <c r="AH14">
        <v>1.8304714274985361</v>
      </c>
      <c r="AI14">
        <v>0.6684849831266807</v>
      </c>
      <c r="AJ14">
        <v>2.671224820239372</v>
      </c>
      <c r="AK14">
        <v>1.845622100065166</v>
      </c>
      <c r="AL14">
        <v>3.3112879532292001</v>
      </c>
      <c r="AM14">
        <v>6.6744337602023682E-2</v>
      </c>
      <c r="AN14">
        <v>1.739981586773929</v>
      </c>
    </row>
    <row r="15" spans="1:40" x14ac:dyDescent="0.45">
      <c r="A15" s="1" t="s">
        <v>444</v>
      </c>
      <c r="B15">
        <v>76.956709022088589</v>
      </c>
      <c r="C15">
        <v>1.800099958068611</v>
      </c>
      <c r="D15">
        <v>0.32190494317396562</v>
      </c>
      <c r="E15">
        <v>4.4268831447094653E-3</v>
      </c>
      <c r="F15">
        <v>0.113898904793686</v>
      </c>
      <c r="G15">
        <v>5.5583455642894512E-2</v>
      </c>
      <c r="H15">
        <v>1.8591886758615119</v>
      </c>
      <c r="I15">
        <v>8.5553816298161334E-2</v>
      </c>
      <c r="J15">
        <v>1.6732083327918031E-2</v>
      </c>
      <c r="K15">
        <v>5.9872513421249177E-2</v>
      </c>
      <c r="L15">
        <v>0.19866626302432819</v>
      </c>
      <c r="M15">
        <v>8.5941970193719019E-2</v>
      </c>
      <c r="N15">
        <v>2.1229972447227401E-2</v>
      </c>
      <c r="O15">
        <v>2.8286192993796849E-2</v>
      </c>
      <c r="P15">
        <v>9.9208288385824652E-3</v>
      </c>
      <c r="Q15">
        <v>2.391286000678468E-3</v>
      </c>
      <c r="R15">
        <v>3.0410859084988251E-2</v>
      </c>
      <c r="S15">
        <v>0.11965411641079821</v>
      </c>
      <c r="T15">
        <v>8.5833067821535811E-2</v>
      </c>
      <c r="U15">
        <v>0.1035765053657562</v>
      </c>
      <c r="V15">
        <v>1.0693576465307519</v>
      </c>
      <c r="W15">
        <v>2.6743974877235681</v>
      </c>
      <c r="X15">
        <v>2.1720405893378921E-2</v>
      </c>
      <c r="Y15">
        <v>3.1986888826091449E-3</v>
      </c>
      <c r="Z15">
        <v>0.13260019636950901</v>
      </c>
      <c r="AA15">
        <v>0.1116214743491442</v>
      </c>
      <c r="AB15">
        <v>3.2665347309837639E-2</v>
      </c>
      <c r="AC15">
        <v>1.1127004883695091</v>
      </c>
      <c r="AD15">
        <v>1.3005518066064461</v>
      </c>
      <c r="AE15">
        <v>0.1229027051914147</v>
      </c>
      <c r="AF15">
        <v>0.81238084176067837</v>
      </c>
      <c r="AG15">
        <v>23.270367401670079</v>
      </c>
      <c r="AH15">
        <v>1.7071390140289679</v>
      </c>
      <c r="AI15">
        <v>0.74243770591484792</v>
      </c>
      <c r="AJ15">
        <v>2.3783609278478939</v>
      </c>
      <c r="AK15">
        <v>1.990616008410125</v>
      </c>
      <c r="AL15">
        <v>2.5662401365411238</v>
      </c>
      <c r="AM15">
        <v>4.5069578312095411E-2</v>
      </c>
      <c r="AN15">
        <v>0.79676004394296107</v>
      </c>
    </row>
    <row r="16" spans="1:40" x14ac:dyDescent="0.45">
      <c r="A16" s="1" t="s">
        <v>445</v>
      </c>
      <c r="B16">
        <v>63.93306770961054</v>
      </c>
      <c r="C16">
        <v>8.598381740879546</v>
      </c>
      <c r="D16">
        <v>0.8451429335457824</v>
      </c>
      <c r="E16">
        <v>1.0516839427341419E-2</v>
      </c>
      <c r="F16">
        <v>0.30695826230786188</v>
      </c>
      <c r="G16">
        <v>0.15631547087096251</v>
      </c>
      <c r="H16">
        <v>3.0718774036172878</v>
      </c>
      <c r="I16">
        <v>0.1162107011495816</v>
      </c>
      <c r="J16">
        <v>4.6831489676255132E-2</v>
      </c>
      <c r="K16">
        <v>5.5580534830311223E-2</v>
      </c>
      <c r="L16">
        <v>0.2404128997695239</v>
      </c>
      <c r="M16">
        <v>0.19872584515134201</v>
      </c>
      <c r="N16">
        <v>6.2372108693472338E-2</v>
      </c>
      <c r="O16">
        <v>2.5781634734099581E-2</v>
      </c>
      <c r="P16">
        <v>2.841520088504593E-2</v>
      </c>
      <c r="Q16">
        <v>5.6447366479035581E-3</v>
      </c>
      <c r="R16">
        <v>0.35759025898108621</v>
      </c>
      <c r="S16">
        <v>0.31185171763602632</v>
      </c>
      <c r="T16">
        <v>0.18938434711675739</v>
      </c>
      <c r="U16">
        <v>0.14571868593343409</v>
      </c>
      <c r="V16">
        <v>0.92010748985295199</v>
      </c>
      <c r="W16">
        <v>2.4046414167145489</v>
      </c>
      <c r="X16">
        <v>1.4325428947359969E-2</v>
      </c>
      <c r="Y16">
        <v>8.2552724471066687E-3</v>
      </c>
      <c r="Z16">
        <v>0.20405840268809289</v>
      </c>
      <c r="AA16">
        <v>0.1895011703337868</v>
      </c>
      <c r="AB16">
        <v>4.3442967270845748E-2</v>
      </c>
      <c r="AC16">
        <v>3.1874634823403381</v>
      </c>
      <c r="AD16">
        <v>2.1124523666248618</v>
      </c>
      <c r="AE16">
        <v>0.1074720309067758</v>
      </c>
      <c r="AF16">
        <v>1.3790783712947561</v>
      </c>
      <c r="AG16">
        <v>41.993871761969423</v>
      </c>
      <c r="AH16">
        <v>4.6714216534975046</v>
      </c>
      <c r="AI16">
        <v>1.396566435230534</v>
      </c>
      <c r="AJ16">
        <v>4.6134625770412958</v>
      </c>
      <c r="AK16">
        <v>3.9048580659097358</v>
      </c>
      <c r="AL16">
        <v>3.6902109245359451</v>
      </c>
      <c r="AM16">
        <v>0.12502619476612631</v>
      </c>
      <c r="AN16">
        <v>5.310914489263201</v>
      </c>
    </row>
    <row r="17" spans="1:40" x14ac:dyDescent="0.45">
      <c r="A17" s="1" t="s">
        <v>446</v>
      </c>
      <c r="B17">
        <v>13.152691322620299</v>
      </c>
      <c r="C17">
        <v>0.95990980112773017</v>
      </c>
      <c r="D17">
        <v>0.1974607073334696</v>
      </c>
      <c r="E17">
        <v>1.2120205789161179E-2</v>
      </c>
      <c r="F17">
        <v>6.8273807344860327E-2</v>
      </c>
      <c r="G17">
        <v>4.0213621868290049E-2</v>
      </c>
      <c r="H17">
        <v>0.75278266096344604</v>
      </c>
      <c r="I17">
        <v>2.442537255510939E-2</v>
      </c>
      <c r="J17">
        <v>1.1303717948937709E-2</v>
      </c>
      <c r="K17">
        <v>7.2676549147979866E-3</v>
      </c>
      <c r="L17">
        <v>5.3264921398426618E-2</v>
      </c>
      <c r="M17">
        <v>4.3280976638450749E-2</v>
      </c>
      <c r="N17">
        <v>1.501905697534368E-2</v>
      </c>
      <c r="O17">
        <v>3.3780582653034651E-3</v>
      </c>
      <c r="P17">
        <v>7.2045514489691266E-3</v>
      </c>
      <c r="Q17">
        <v>1.261748313875317E-3</v>
      </c>
      <c r="R17">
        <v>1.0571227759895951E-2</v>
      </c>
      <c r="S17">
        <v>9.1265689066067759E-2</v>
      </c>
      <c r="T17">
        <v>2.0123965588471779E-2</v>
      </c>
      <c r="U17">
        <v>3.1343908827955763E-2</v>
      </c>
      <c r="V17">
        <v>0.1563493521641548</v>
      </c>
      <c r="W17">
        <v>0.36997866660848278</v>
      </c>
      <c r="X17">
        <v>1.776099337773059E-3</v>
      </c>
      <c r="Y17">
        <v>1.9056471306783201E-3</v>
      </c>
      <c r="Z17">
        <v>4.10149091027118E-2</v>
      </c>
      <c r="AA17">
        <v>4.8396142673233847E-2</v>
      </c>
      <c r="AB17">
        <v>8.5699853043571216E-3</v>
      </c>
      <c r="AC17">
        <v>10.307914029389069</v>
      </c>
      <c r="AD17">
        <v>0.57037584985650958</v>
      </c>
      <c r="AE17">
        <v>1.533439331297796E-2</v>
      </c>
      <c r="AF17">
        <v>0.1024848758055409</v>
      </c>
      <c r="AG17">
        <v>5.2300793259271368</v>
      </c>
      <c r="AH17">
        <v>0.3446133571136899</v>
      </c>
      <c r="AI17">
        <v>0.18162503620854811</v>
      </c>
      <c r="AJ17">
        <v>0.52853801216903873</v>
      </c>
      <c r="AK17">
        <v>0.31378576829852989</v>
      </c>
      <c r="AL17">
        <v>1.2720704179777791</v>
      </c>
      <c r="AM17">
        <v>3.1793566845410973E-2</v>
      </c>
      <c r="AN17">
        <v>1.7666171075311581</v>
      </c>
    </row>
    <row r="18" spans="1:40" x14ac:dyDescent="0.45">
      <c r="A18" s="1" t="s">
        <v>447</v>
      </c>
      <c r="B18">
        <v>10.896852366434031</v>
      </c>
      <c r="C18">
        <v>3.2583694083960921</v>
      </c>
      <c r="D18">
        <v>15.97284931604567</v>
      </c>
      <c r="E18">
        <v>1.7332533974941909E-2</v>
      </c>
      <c r="F18">
        <v>0.1056691716301333</v>
      </c>
      <c r="G18">
        <v>0.13027652866553499</v>
      </c>
      <c r="H18">
        <v>2.6881847182432752</v>
      </c>
      <c r="I18">
        <v>8.2974119528737997E-2</v>
      </c>
      <c r="J18">
        <v>2.8725705045679079E-2</v>
      </c>
      <c r="K18">
        <v>1.8545642879310119E-2</v>
      </c>
      <c r="L18">
        <v>0.12874101951184461</v>
      </c>
      <c r="M18">
        <v>0.1056519868110844</v>
      </c>
      <c r="N18">
        <v>2.5936373534446059E-2</v>
      </c>
      <c r="O18">
        <v>7.6505742361953587E-3</v>
      </c>
      <c r="P18">
        <v>1.6060387858297751E-2</v>
      </c>
      <c r="Q18">
        <v>3.147674805762403E-3</v>
      </c>
      <c r="R18">
        <v>2.3902379123675571E-2</v>
      </c>
      <c r="S18">
        <v>0.23788217821109239</v>
      </c>
      <c r="T18">
        <v>6.7750803307502466E-2</v>
      </c>
      <c r="U18">
        <v>9.7248810075341488E-2</v>
      </c>
      <c r="V18">
        <v>0.32208415877648688</v>
      </c>
      <c r="W18">
        <v>1.1420840980330029</v>
      </c>
      <c r="X18">
        <v>5.8867940683278623E-3</v>
      </c>
      <c r="Y18">
        <v>5.3180169057345326E-3</v>
      </c>
      <c r="Z18">
        <v>0.2220355828378355</v>
      </c>
      <c r="AA18">
        <v>8.6790170084272339E-2</v>
      </c>
      <c r="AB18">
        <v>2.779779374389205E-2</v>
      </c>
      <c r="AC18">
        <v>1.276741431478138</v>
      </c>
      <c r="AD18">
        <v>1.095158939767463</v>
      </c>
      <c r="AE18">
        <v>3.6022860738603363E-2</v>
      </c>
      <c r="AF18">
        <v>0.21495673925445591</v>
      </c>
      <c r="AG18">
        <v>58.286462206141969</v>
      </c>
      <c r="AH18">
        <v>1.040793446659555</v>
      </c>
      <c r="AI18">
        <v>0.37428078956916883</v>
      </c>
      <c r="AJ18">
        <v>1.660727649187556</v>
      </c>
      <c r="AK18">
        <v>0.74560043705676216</v>
      </c>
      <c r="AL18">
        <v>2.6400176729415592</v>
      </c>
      <c r="AM18">
        <v>0.25827300533269693</v>
      </c>
      <c r="AN18">
        <v>13.75405488782185</v>
      </c>
    </row>
    <row r="19" spans="1:40" x14ac:dyDescent="0.45">
      <c r="A19" s="1" t="s">
        <v>448</v>
      </c>
      <c r="B19">
        <v>2.711558596387913</v>
      </c>
      <c r="C19">
        <v>5.1204746409777053</v>
      </c>
      <c r="D19">
        <v>0.79982151894761033</v>
      </c>
      <c r="E19">
        <v>4.2332330814739113E-3</v>
      </c>
      <c r="F19">
        <v>2.4177892028872359E-2</v>
      </c>
      <c r="G19">
        <v>3.072984364225715E-2</v>
      </c>
      <c r="H19">
        <v>0.66187816847636805</v>
      </c>
      <c r="I19">
        <v>2.0477499621517101E-2</v>
      </c>
      <c r="J19">
        <v>6.4152231817945129E-3</v>
      </c>
      <c r="K19">
        <v>3.9122877905525578E-3</v>
      </c>
      <c r="L19">
        <v>2.8231073451507289E-2</v>
      </c>
      <c r="M19">
        <v>2.3691241368112501E-2</v>
      </c>
      <c r="N19">
        <v>5.9263670615777257E-3</v>
      </c>
      <c r="O19">
        <v>1.7263702429754851E-3</v>
      </c>
      <c r="P19">
        <v>3.538501292525747E-3</v>
      </c>
      <c r="Q19">
        <v>7.01058308139468E-4</v>
      </c>
      <c r="R19">
        <v>5.5271189189472136E-3</v>
      </c>
      <c r="S19">
        <v>4.3982105425914117E-2</v>
      </c>
      <c r="T19">
        <v>1.5651902202068319E-2</v>
      </c>
      <c r="U19">
        <v>2.0068747633253139E-2</v>
      </c>
      <c r="V19">
        <v>6.7483924392237701E-2</v>
      </c>
      <c r="W19">
        <v>0.20801571821412251</v>
      </c>
      <c r="X19">
        <v>1.308946648793269E-3</v>
      </c>
      <c r="Y19">
        <v>1.10746679046079E-3</v>
      </c>
      <c r="Z19">
        <v>5.4077109966398557E-2</v>
      </c>
      <c r="AA19">
        <v>0.1006819816057111</v>
      </c>
      <c r="AB19">
        <v>5.9158308040731062E-3</v>
      </c>
      <c r="AC19">
        <v>0.31049415313530621</v>
      </c>
      <c r="AD19">
        <v>0.33664893590385919</v>
      </c>
      <c r="AE19">
        <v>1.285261001308795E-2</v>
      </c>
      <c r="AF19">
        <v>9.2719647143095371E-2</v>
      </c>
      <c r="AG19">
        <v>7.5397770520916731</v>
      </c>
      <c r="AH19">
        <v>0.26091471136339789</v>
      </c>
      <c r="AI19">
        <v>9.5808369968472473E-2</v>
      </c>
      <c r="AJ19">
        <v>0.4200125043018148</v>
      </c>
      <c r="AK19">
        <v>0.23510251253714129</v>
      </c>
      <c r="AL19">
        <v>0.4604320491513087</v>
      </c>
      <c r="AM19">
        <v>6.3185802941962591E-2</v>
      </c>
      <c r="AN19">
        <v>0.81999465979387265</v>
      </c>
    </row>
    <row r="20" spans="1:40" x14ac:dyDescent="0.45">
      <c r="A20" s="1" t="s">
        <v>449</v>
      </c>
      <c r="B20">
        <v>0.81553302351412427</v>
      </c>
      <c r="C20">
        <v>8.4403551882765632E-2</v>
      </c>
      <c r="D20">
        <v>1.8178100187168599E-2</v>
      </c>
      <c r="E20">
        <v>5.4752316914499231</v>
      </c>
      <c r="F20">
        <v>0.42201597293354942</v>
      </c>
      <c r="G20">
        <v>0.43707459877714921</v>
      </c>
      <c r="H20">
        <v>0.4227223669358981</v>
      </c>
      <c r="I20">
        <v>5.525709898920405E-2</v>
      </c>
      <c r="J20">
        <v>0.2019970767661674</v>
      </c>
      <c r="K20">
        <v>2.9214887884145741E-2</v>
      </c>
      <c r="L20">
        <v>0.23518462220643391</v>
      </c>
      <c r="M20">
        <v>0.89971772260426264</v>
      </c>
      <c r="N20">
        <v>0.106525369401964</v>
      </c>
      <c r="O20">
        <v>0.13547277847638789</v>
      </c>
      <c r="P20">
        <v>0.1315187030830072</v>
      </c>
      <c r="Q20">
        <v>4.9347019732449787E-2</v>
      </c>
      <c r="R20">
        <v>6.7931373509926937E-2</v>
      </c>
      <c r="S20">
        <v>1.122789507465586</v>
      </c>
      <c r="T20">
        <v>8.2752380101304604E-2</v>
      </c>
      <c r="U20">
        <v>0.36148672679551419</v>
      </c>
      <c r="V20">
        <v>0.40684375357945779</v>
      </c>
      <c r="W20">
        <v>0.58206145756014738</v>
      </c>
      <c r="X20">
        <v>3.011917782406994E-3</v>
      </c>
      <c r="Y20">
        <v>6.8985305869372446E-2</v>
      </c>
      <c r="Z20">
        <v>0.10721728179505011</v>
      </c>
      <c r="AA20">
        <v>0.82096649994243609</v>
      </c>
      <c r="AB20">
        <v>0.18312829586819759</v>
      </c>
      <c r="AC20">
        <v>0.49757222772793858</v>
      </c>
      <c r="AD20">
        <v>0.19032850196756729</v>
      </c>
      <c r="AE20">
        <v>0.13508594815452821</v>
      </c>
      <c r="AF20">
        <v>9.5842316704795538E-2</v>
      </c>
      <c r="AG20">
        <v>0.72433450790492149</v>
      </c>
      <c r="AH20">
        <v>1.2216498171645509</v>
      </c>
      <c r="AI20">
        <v>0.1448304586050215</v>
      </c>
      <c r="AJ20">
        <v>1.9339974500400789</v>
      </c>
      <c r="AK20">
        <v>0.57783631059832341</v>
      </c>
      <c r="AL20">
        <v>6.1886248226835958</v>
      </c>
      <c r="AM20">
        <v>6.1572651576026642E-2</v>
      </c>
      <c r="AN20">
        <v>0.20996020101826829</v>
      </c>
    </row>
    <row r="21" spans="1:40" x14ac:dyDescent="0.45">
      <c r="A21" s="1" t="s">
        <v>450</v>
      </c>
      <c r="B21">
        <v>3.0869819923675101</v>
      </c>
      <c r="C21">
        <v>0.29721458991052951</v>
      </c>
      <c r="D21">
        <v>7.0548086618426736E-2</v>
      </c>
      <c r="E21">
        <v>2.6944039260536321E-2</v>
      </c>
      <c r="F21">
        <v>77.269108090922217</v>
      </c>
      <c r="G21">
        <v>5.6511786231912424</v>
      </c>
      <c r="H21">
        <v>3.8301647885434398</v>
      </c>
      <c r="I21">
        <v>0.42317678242326179</v>
      </c>
      <c r="J21">
        <v>0.28105920050110222</v>
      </c>
      <c r="K21">
        <v>8.0269367558319454E-2</v>
      </c>
      <c r="L21">
        <v>0.5084502100959043</v>
      </c>
      <c r="M21">
        <v>93.401909175443137</v>
      </c>
      <c r="N21">
        <v>90.282294833016337</v>
      </c>
      <c r="O21">
        <v>0.1056632872867439</v>
      </c>
      <c r="P21">
        <v>0.28889469540315038</v>
      </c>
      <c r="Q21">
        <v>7.9250843125702797E-2</v>
      </c>
      <c r="R21">
        <v>1.058961472541051</v>
      </c>
      <c r="S21">
        <v>1.808546700278534</v>
      </c>
      <c r="T21">
        <v>0.34311558641519951</v>
      </c>
      <c r="U21">
        <v>2.397044803818793</v>
      </c>
      <c r="V21">
        <v>1.656082353860292</v>
      </c>
      <c r="W21">
        <v>2.8808717651947262</v>
      </c>
      <c r="X21">
        <v>1.3627192365252181E-2</v>
      </c>
      <c r="Y21">
        <v>0.10211687264690179</v>
      </c>
      <c r="Z21">
        <v>0.47539609164225949</v>
      </c>
      <c r="AA21">
        <v>1.227641304655529</v>
      </c>
      <c r="AB21">
        <v>0.82218147784528095</v>
      </c>
      <c r="AC21">
        <v>6.1949636881439867</v>
      </c>
      <c r="AD21">
        <v>1.010694803225844</v>
      </c>
      <c r="AE21">
        <v>0.3802107141776559</v>
      </c>
      <c r="AF21">
        <v>0.69493437908586153</v>
      </c>
      <c r="AG21">
        <v>4.0461418502595983</v>
      </c>
      <c r="AH21">
        <v>6.0438200639626078</v>
      </c>
      <c r="AI21">
        <v>0.66130573038977858</v>
      </c>
      <c r="AJ21">
        <v>7.396787543933975</v>
      </c>
      <c r="AK21">
        <v>2.0968091347865832</v>
      </c>
      <c r="AL21">
        <v>32.034512925507613</v>
      </c>
      <c r="AM21">
        <v>0.3117165257471875</v>
      </c>
      <c r="AN21">
        <v>10.17029972597364</v>
      </c>
    </row>
    <row r="22" spans="1:40" x14ac:dyDescent="0.45">
      <c r="A22" s="1" t="s">
        <v>451</v>
      </c>
      <c r="B22">
        <v>0.65370336643366189</v>
      </c>
      <c r="C22">
        <v>6.1577024325274357E-2</v>
      </c>
      <c r="D22">
        <v>1.4973320960861E-2</v>
      </c>
      <c r="E22">
        <v>3.2736519498563141E-3</v>
      </c>
      <c r="F22">
        <v>309.85209798328691</v>
      </c>
      <c r="G22">
        <v>1.4293249227345799</v>
      </c>
      <c r="H22">
        <v>0.86848879352422814</v>
      </c>
      <c r="I22">
        <v>5.8315792447740059E-2</v>
      </c>
      <c r="J22">
        <v>0.17659874094719241</v>
      </c>
      <c r="K22">
        <v>2.60685314310076E-2</v>
      </c>
      <c r="L22">
        <v>8.9811278002278075E-2</v>
      </c>
      <c r="M22">
        <v>1.3688037583043511</v>
      </c>
      <c r="N22">
        <v>1.0181516206469621</v>
      </c>
      <c r="O22">
        <v>2.2119858457042011E-2</v>
      </c>
      <c r="P22">
        <v>5.4871338165780381E-2</v>
      </c>
      <c r="Q22">
        <v>1.029993291042189E-2</v>
      </c>
      <c r="R22">
        <v>7.4413272750661688E-2</v>
      </c>
      <c r="S22">
        <v>0.91131426450497732</v>
      </c>
      <c r="T22">
        <v>0.110736069738053</v>
      </c>
      <c r="U22">
        <v>0.19913344800408381</v>
      </c>
      <c r="V22">
        <v>0.26448403123001862</v>
      </c>
      <c r="W22">
        <v>1.9571213034796819</v>
      </c>
      <c r="X22">
        <v>2.931821451660556E-3</v>
      </c>
      <c r="Y22">
        <v>2.283488660362467E-2</v>
      </c>
      <c r="Z22">
        <v>8.5073044286929744E-2</v>
      </c>
      <c r="AA22">
        <v>0.27381125415428048</v>
      </c>
      <c r="AB22">
        <v>9.0857193851639567E-2</v>
      </c>
      <c r="AC22">
        <v>0.45002075133463698</v>
      </c>
      <c r="AD22">
        <v>0.19024416790589349</v>
      </c>
      <c r="AE22">
        <v>0.1082358755293705</v>
      </c>
      <c r="AF22">
        <v>8.9426464454781876E-2</v>
      </c>
      <c r="AG22">
        <v>0.8922600436459116</v>
      </c>
      <c r="AH22">
        <v>1.225712700499701</v>
      </c>
      <c r="AI22">
        <v>0.13397785975232701</v>
      </c>
      <c r="AJ22">
        <v>2.0129640574190351</v>
      </c>
      <c r="AK22">
        <v>0.50326015863726803</v>
      </c>
      <c r="AL22">
        <v>3.6054400516404832</v>
      </c>
      <c r="AM22">
        <v>7.5792867007697537E-2</v>
      </c>
      <c r="AN22">
        <v>5.2021563156306794</v>
      </c>
    </row>
    <row r="23" spans="1:40" x14ac:dyDescent="0.45">
      <c r="A23" s="1" t="s">
        <v>452</v>
      </c>
      <c r="B23">
        <v>0.30450044002087451</v>
      </c>
      <c r="C23">
        <v>2.6969152532802559E-2</v>
      </c>
      <c r="D23">
        <v>6.2164647107333694E-3</v>
      </c>
      <c r="E23">
        <v>1.225867803986775E-3</v>
      </c>
      <c r="F23">
        <v>1.6451684126599679</v>
      </c>
      <c r="G23">
        <v>42.640184252564929</v>
      </c>
      <c r="H23">
        <v>0.11216642466710069</v>
      </c>
      <c r="I23">
        <v>1.6195765182454191E-2</v>
      </c>
      <c r="J23">
        <v>0.15441480657534781</v>
      </c>
      <c r="K23">
        <v>6.2836041280085204E-3</v>
      </c>
      <c r="L23">
        <v>3.7457901431920418E-2</v>
      </c>
      <c r="M23">
        <v>1.015052980115454</v>
      </c>
      <c r="N23">
        <v>0.1832724282189466</v>
      </c>
      <c r="O23">
        <v>1.5911091888059579E-2</v>
      </c>
      <c r="P23">
        <v>2.8455548731344149E-2</v>
      </c>
      <c r="Q23">
        <v>8.5041829616086095E-3</v>
      </c>
      <c r="R23">
        <v>0.25570065694742811</v>
      </c>
      <c r="S23">
        <v>0.82078399010239422</v>
      </c>
      <c r="T23">
        <v>6.2515811989145326E-2</v>
      </c>
      <c r="U23">
        <v>0.21428585591878119</v>
      </c>
      <c r="V23">
        <v>0.1890854884199604</v>
      </c>
      <c r="W23">
        <v>0.2033500958147384</v>
      </c>
      <c r="X23">
        <v>9.8382753819146736E-4</v>
      </c>
      <c r="Y23">
        <v>1.6305372322003912E-2</v>
      </c>
      <c r="Z23">
        <v>3.6507072848205903E-2</v>
      </c>
      <c r="AA23">
        <v>0.1918115531896723</v>
      </c>
      <c r="AB23">
        <v>7.8051983242607884E-2</v>
      </c>
      <c r="AC23">
        <v>2.192604160777599</v>
      </c>
      <c r="AD23">
        <v>6.5942705397961363E-2</v>
      </c>
      <c r="AE23">
        <v>9.3621839576924937E-2</v>
      </c>
      <c r="AF23">
        <v>0.1445113256827309</v>
      </c>
      <c r="AG23">
        <v>0.2285698308396015</v>
      </c>
      <c r="AH23">
        <v>7.1015957961095664</v>
      </c>
      <c r="AI23">
        <v>0.1526242424170019</v>
      </c>
      <c r="AJ23">
        <v>1.24783226864625</v>
      </c>
      <c r="AK23">
        <v>0.39913075072457233</v>
      </c>
      <c r="AL23">
        <v>1.396441968273713</v>
      </c>
      <c r="AM23">
        <v>1.8212166231550121E-2</v>
      </c>
      <c r="AN23">
        <v>0.63644598844657285</v>
      </c>
    </row>
    <row r="24" spans="1:40" x14ac:dyDescent="0.45">
      <c r="A24" s="1" t="s">
        <v>453</v>
      </c>
      <c r="B24">
        <v>5.5345716577689714</v>
      </c>
      <c r="C24">
        <v>0.6859358399135651</v>
      </c>
      <c r="D24">
        <v>0.1547316249610429</v>
      </c>
      <c r="E24">
        <v>6.385540973707611E-2</v>
      </c>
      <c r="F24">
        <v>2.1434262003299911</v>
      </c>
      <c r="G24">
        <v>0.70638522457042829</v>
      </c>
      <c r="H24">
        <v>19.05014905242291</v>
      </c>
      <c r="I24">
        <v>3.5511330983615199</v>
      </c>
      <c r="J24">
        <v>9.9617397267221985</v>
      </c>
      <c r="K24">
        <v>0.38004200702374419</v>
      </c>
      <c r="L24">
        <v>2.4339875323315949</v>
      </c>
      <c r="M24">
        <v>28.53213749509009</v>
      </c>
      <c r="N24">
        <v>0.48325789623401638</v>
      </c>
      <c r="O24">
        <v>0.2245603019192346</v>
      </c>
      <c r="P24">
        <v>0.60270188345258791</v>
      </c>
      <c r="Q24">
        <v>0.12970886547199331</v>
      </c>
      <c r="R24">
        <v>0.28681717227319797</v>
      </c>
      <c r="S24">
        <v>3.4792866215561631</v>
      </c>
      <c r="T24">
        <v>0.33206038589024323</v>
      </c>
      <c r="U24">
        <v>2.3952514967285028</v>
      </c>
      <c r="V24">
        <v>2.7799051533786261</v>
      </c>
      <c r="W24">
        <v>4.5821438847032008</v>
      </c>
      <c r="X24">
        <v>2.9332978599868768E-2</v>
      </c>
      <c r="Y24">
        <v>9.8244080492703487E-2</v>
      </c>
      <c r="Z24">
        <v>0.96594031049231632</v>
      </c>
      <c r="AA24">
        <v>1.3158618067411221</v>
      </c>
      <c r="AB24">
        <v>1.2485733823994789</v>
      </c>
      <c r="AC24">
        <v>4.6244245529887689</v>
      </c>
      <c r="AD24">
        <v>3.1943500094441362</v>
      </c>
      <c r="AE24">
        <v>11.84185462760988</v>
      </c>
      <c r="AF24">
        <v>2.810722990929087</v>
      </c>
      <c r="AG24">
        <v>13.42330767436331</v>
      </c>
      <c r="AH24">
        <v>36.009251891485413</v>
      </c>
      <c r="AI24">
        <v>2.342488325264461</v>
      </c>
      <c r="AJ24">
        <v>14.12798561680779</v>
      </c>
      <c r="AK24">
        <v>7.0149982012839649</v>
      </c>
      <c r="AL24">
        <v>155.14161670076371</v>
      </c>
      <c r="AM24">
        <v>2.5244463172948581</v>
      </c>
      <c r="AN24">
        <v>30.098603287229778</v>
      </c>
    </row>
    <row r="25" spans="1:40" x14ac:dyDescent="0.45">
      <c r="A25" s="1" t="s">
        <v>454</v>
      </c>
      <c r="B25">
        <v>34.309858743969762</v>
      </c>
      <c r="C25">
        <v>3.1677997891132188</v>
      </c>
      <c r="D25">
        <v>1.124084909401716</v>
      </c>
      <c r="E25">
        <v>1.388366358849324</v>
      </c>
      <c r="F25">
        <v>7.8487483552364763</v>
      </c>
      <c r="G25">
        <v>5.58447195242438</v>
      </c>
      <c r="H25">
        <v>18.82861526640961</v>
      </c>
      <c r="I25">
        <v>2.2016281656040109</v>
      </c>
      <c r="J25">
        <v>1.328147662375754</v>
      </c>
      <c r="K25">
        <v>0.65164174176038003</v>
      </c>
      <c r="L25">
        <v>3.3052561219222669</v>
      </c>
      <c r="M25">
        <v>9.2114096696984369</v>
      </c>
      <c r="N25">
        <v>1.9923795591575839</v>
      </c>
      <c r="O25">
        <v>0.43118011442570842</v>
      </c>
      <c r="P25">
        <v>1.347529850530645</v>
      </c>
      <c r="Q25">
        <v>0.17655043840917201</v>
      </c>
      <c r="R25">
        <v>1.423017490373311</v>
      </c>
      <c r="S25">
        <v>5.8286580993889219</v>
      </c>
      <c r="T25">
        <v>1.9269694102941051</v>
      </c>
      <c r="U25">
        <v>3.3482989712432571</v>
      </c>
      <c r="V25">
        <v>6.3998665160035353</v>
      </c>
      <c r="W25">
        <v>14.454100620562681</v>
      </c>
      <c r="X25">
        <v>0.120875990729712</v>
      </c>
      <c r="Y25">
        <v>0.45257011414428239</v>
      </c>
      <c r="Z25">
        <v>2.6296367316934628</v>
      </c>
      <c r="AA25">
        <v>6.3377821395604661</v>
      </c>
      <c r="AB25">
        <v>1.3640200041016159</v>
      </c>
      <c r="AC25">
        <v>10.27202731326871</v>
      </c>
      <c r="AD25">
        <v>13.64664924767413</v>
      </c>
      <c r="AE25">
        <v>10.41007267292682</v>
      </c>
      <c r="AF25">
        <v>11.498485921854639</v>
      </c>
      <c r="AG25">
        <v>35.244223221161533</v>
      </c>
      <c r="AH25">
        <v>75.161294579763833</v>
      </c>
      <c r="AI25">
        <v>8.9761467503473948</v>
      </c>
      <c r="AJ25">
        <v>59.347242344584757</v>
      </c>
      <c r="AK25">
        <v>26.805683710188411</v>
      </c>
      <c r="AL25">
        <v>69.230487812416001</v>
      </c>
      <c r="AM25">
        <v>0.55323943920136098</v>
      </c>
      <c r="AN25">
        <v>9.3145717188599892</v>
      </c>
    </row>
    <row r="26" spans="1:40" x14ac:dyDescent="0.45">
      <c r="A26" s="1" t="s">
        <v>455</v>
      </c>
      <c r="B26">
        <v>2.042853754246492</v>
      </c>
      <c r="C26">
        <v>0.21205691846652661</v>
      </c>
      <c r="D26">
        <v>7.30123843097472E-2</v>
      </c>
      <c r="E26">
        <v>5.0118530086838697E-2</v>
      </c>
      <c r="F26">
        <v>0.6184048618463911</v>
      </c>
      <c r="G26">
        <v>0.20299558163653589</v>
      </c>
      <c r="H26">
        <v>3.58122932241942</v>
      </c>
      <c r="I26">
        <v>0.44788281650873107</v>
      </c>
      <c r="J26">
        <v>9.3869233428474239E-2</v>
      </c>
      <c r="K26">
        <v>8.4632985212970885E-2</v>
      </c>
      <c r="L26">
        <v>0.44356990555741849</v>
      </c>
      <c r="M26">
        <v>0.93494591536471872</v>
      </c>
      <c r="N26">
        <v>0.15329312689417671</v>
      </c>
      <c r="O26">
        <v>5.8500992214737847E-2</v>
      </c>
      <c r="P26">
        <v>9.5929725108871225E-2</v>
      </c>
      <c r="Q26">
        <v>2.4075110614775481E-2</v>
      </c>
      <c r="R26">
        <v>0.1104703827409267</v>
      </c>
      <c r="S26">
        <v>0.65742457172644597</v>
      </c>
      <c r="T26">
        <v>0.30690591172716541</v>
      </c>
      <c r="U26">
        <v>0.80916980573245412</v>
      </c>
      <c r="V26">
        <v>1.3319104683227769</v>
      </c>
      <c r="W26">
        <v>2.518161963568974</v>
      </c>
      <c r="X26">
        <v>2.085064159541267E-2</v>
      </c>
      <c r="Y26">
        <v>5.4659889507284162E-2</v>
      </c>
      <c r="Z26">
        <v>0.69088897652479764</v>
      </c>
      <c r="AA26">
        <v>0.86531353275968659</v>
      </c>
      <c r="AB26">
        <v>0.30268982788425169</v>
      </c>
      <c r="AC26">
        <v>9.0589992451981676</v>
      </c>
      <c r="AD26">
        <v>2.701997043694484</v>
      </c>
      <c r="AE26">
        <v>0.79642087289760055</v>
      </c>
      <c r="AF26">
        <v>2.3796214438335999</v>
      </c>
      <c r="AG26">
        <v>3.7156861858692518</v>
      </c>
      <c r="AH26">
        <v>6.6129528748873492</v>
      </c>
      <c r="AI26">
        <v>1.670508258075708</v>
      </c>
      <c r="AJ26">
        <v>10.19772144563769</v>
      </c>
      <c r="AK26">
        <v>4.6870155031068661</v>
      </c>
      <c r="AL26">
        <v>12.57067983546122</v>
      </c>
      <c r="AM26">
        <v>0.1144373896095245</v>
      </c>
      <c r="AN26">
        <v>0.52925532659198848</v>
      </c>
    </row>
    <row r="27" spans="1:40" x14ac:dyDescent="0.45">
      <c r="A27" s="1" t="s">
        <v>456</v>
      </c>
      <c r="B27">
        <v>66.824778643122642</v>
      </c>
      <c r="C27">
        <v>5.6474090775478158</v>
      </c>
      <c r="D27">
        <v>1.8515477182612889</v>
      </c>
      <c r="E27">
        <v>0.31915852127475419</v>
      </c>
      <c r="F27">
        <v>16.081462749948511</v>
      </c>
      <c r="G27">
        <v>6.6916755672686374</v>
      </c>
      <c r="H27">
        <v>59.900437716361452</v>
      </c>
      <c r="I27">
        <v>8.0678275040770409</v>
      </c>
      <c r="J27">
        <v>7.2192733531737243</v>
      </c>
      <c r="K27">
        <v>4.6768390012150247</v>
      </c>
      <c r="L27">
        <v>27.441343337739571</v>
      </c>
      <c r="M27">
        <v>20.730157090689879</v>
      </c>
      <c r="N27">
        <v>4.8020541414914852</v>
      </c>
      <c r="O27">
        <v>1.830013746468615</v>
      </c>
      <c r="P27">
        <v>5.6597971002132494</v>
      </c>
      <c r="Q27">
        <v>0.78675291235739098</v>
      </c>
      <c r="R27">
        <v>3.2688905137115971</v>
      </c>
      <c r="S27">
        <v>41.587491860740691</v>
      </c>
      <c r="T27">
        <v>4.650304581297549</v>
      </c>
      <c r="U27">
        <v>14.03700240494566</v>
      </c>
      <c r="V27">
        <v>721.17476086962199</v>
      </c>
      <c r="W27">
        <v>358.20240354848011</v>
      </c>
      <c r="X27">
        <v>1.0744413004872591</v>
      </c>
      <c r="Y27">
        <v>1.170425712925605</v>
      </c>
      <c r="Z27">
        <v>20.966197910858629</v>
      </c>
      <c r="AA27">
        <v>16.226725547484211</v>
      </c>
      <c r="AB27">
        <v>5.0974382952491197</v>
      </c>
      <c r="AC27">
        <v>18.88105163369119</v>
      </c>
      <c r="AD27">
        <v>25.213268651698328</v>
      </c>
      <c r="AE27">
        <v>5.6810010009792871</v>
      </c>
      <c r="AF27">
        <v>13.52374854873214</v>
      </c>
      <c r="AG27">
        <v>95.426554079509287</v>
      </c>
      <c r="AH27">
        <v>77.369008928963311</v>
      </c>
      <c r="AI27">
        <v>15.76468961034778</v>
      </c>
      <c r="AJ27">
        <v>138.58828436029549</v>
      </c>
      <c r="AK27">
        <v>58.13306790968263</v>
      </c>
      <c r="AL27">
        <v>248.0764553615183</v>
      </c>
      <c r="AM27">
        <v>10.136081300769909</v>
      </c>
      <c r="AN27">
        <v>23.62398124219601</v>
      </c>
    </row>
    <row r="28" spans="1:40" x14ac:dyDescent="0.45">
      <c r="A28" s="1" t="s">
        <v>457</v>
      </c>
      <c r="B28">
        <v>4.3594393093057944</v>
      </c>
      <c r="C28">
        <v>0.40181450757127668</v>
      </c>
      <c r="D28">
        <v>0.10958730744161101</v>
      </c>
      <c r="E28">
        <v>2.9925766866615511E-2</v>
      </c>
      <c r="F28">
        <v>4.0441217960158378</v>
      </c>
      <c r="G28">
        <v>1.452116491584128</v>
      </c>
      <c r="H28">
        <v>2.1422921508267141</v>
      </c>
      <c r="I28">
        <v>0.30343524098230651</v>
      </c>
      <c r="J28">
        <v>3.4245830975625169</v>
      </c>
      <c r="K28">
        <v>9.6826297796787156E-2</v>
      </c>
      <c r="L28">
        <v>0.60605544937424716</v>
      </c>
      <c r="M28">
        <v>3.4658302913036989</v>
      </c>
      <c r="N28">
        <v>1.397539414355262</v>
      </c>
      <c r="O28">
        <v>0.17291417495529399</v>
      </c>
      <c r="P28">
        <v>0.52280222612974536</v>
      </c>
      <c r="Q28">
        <v>0.18220454986339851</v>
      </c>
      <c r="R28">
        <v>1.048530743252178</v>
      </c>
      <c r="S28">
        <v>16.235890227287651</v>
      </c>
      <c r="T28">
        <v>1.217244988253583</v>
      </c>
      <c r="U28">
        <v>1.7833548456107911</v>
      </c>
      <c r="V28">
        <v>3.2064788892804161</v>
      </c>
      <c r="W28">
        <v>2.7107791851543732</v>
      </c>
      <c r="X28">
        <v>1.68842353794116E-2</v>
      </c>
      <c r="Y28">
        <v>0.20977726599387439</v>
      </c>
      <c r="Z28">
        <v>0.75452219376783147</v>
      </c>
      <c r="AA28">
        <v>2.4989474799320139</v>
      </c>
      <c r="AB28">
        <v>0.56485848580215814</v>
      </c>
      <c r="AC28">
        <v>4.8203377094610333</v>
      </c>
      <c r="AD28">
        <v>1.015494152189506</v>
      </c>
      <c r="AE28">
        <v>1.988906385951325</v>
      </c>
      <c r="AF28">
        <v>0.78051132830575887</v>
      </c>
      <c r="AG28">
        <v>3.2518121311101509</v>
      </c>
      <c r="AH28">
        <v>11.580754132353221</v>
      </c>
      <c r="AI28">
        <v>1.5359711050640861</v>
      </c>
      <c r="AJ28">
        <v>22.052675223824149</v>
      </c>
      <c r="AK28">
        <v>5.2805698463471717</v>
      </c>
      <c r="AL28">
        <v>17.71242817969372</v>
      </c>
      <c r="AM28">
        <v>0.25139282350701819</v>
      </c>
      <c r="AN28">
        <v>1.992567536096838</v>
      </c>
    </row>
    <row r="29" spans="1:40" x14ac:dyDescent="0.45">
      <c r="A29" s="1" t="s">
        <v>458</v>
      </c>
      <c r="B29">
        <v>3.7778946518999872</v>
      </c>
      <c r="C29">
        <v>0.33365075640844288</v>
      </c>
      <c r="D29">
        <v>9.0894680100431571E-2</v>
      </c>
      <c r="E29">
        <v>2.3946265282593741E-2</v>
      </c>
      <c r="F29">
        <v>3.4528705640468531</v>
      </c>
      <c r="G29">
        <v>1.2080384267287869</v>
      </c>
      <c r="H29">
        <v>2.0337494913946168</v>
      </c>
      <c r="I29">
        <v>0.20809784266668521</v>
      </c>
      <c r="J29">
        <v>2.7979289982915052</v>
      </c>
      <c r="K29">
        <v>8.4851136342106837E-2</v>
      </c>
      <c r="L29">
        <v>0.49114881102404079</v>
      </c>
      <c r="M29">
        <v>2.8572528122685772</v>
      </c>
      <c r="N29">
        <v>1.159765257118575</v>
      </c>
      <c r="O29">
        <v>0.1430364118698014</v>
      </c>
      <c r="P29">
        <v>0.43554714049325832</v>
      </c>
      <c r="Q29">
        <v>0.1511206344005285</v>
      </c>
      <c r="R29">
        <v>1.676187235209704</v>
      </c>
      <c r="S29">
        <v>13.57314201031561</v>
      </c>
      <c r="T29">
        <v>1.0241016274396419</v>
      </c>
      <c r="U29">
        <v>1.4046668096547621</v>
      </c>
      <c r="V29">
        <v>2.616209249122126</v>
      </c>
      <c r="W29">
        <v>2.2221707073097692</v>
      </c>
      <c r="X29">
        <v>1.398803655036741E-2</v>
      </c>
      <c r="Y29">
        <v>0.1742406635072222</v>
      </c>
      <c r="Z29">
        <v>0.62274812739245422</v>
      </c>
      <c r="AA29">
        <v>2.0675888731956729</v>
      </c>
      <c r="AB29">
        <v>0.45276940102773572</v>
      </c>
      <c r="AC29">
        <v>4.0143610493936661</v>
      </c>
      <c r="AD29">
        <v>1.014274830741309</v>
      </c>
      <c r="AE29">
        <v>1.562393721773605</v>
      </c>
      <c r="AF29">
        <v>0.95333984691749052</v>
      </c>
      <c r="AG29">
        <v>3.3461013064119332</v>
      </c>
      <c r="AH29">
        <v>13.795932144345141</v>
      </c>
      <c r="AI29">
        <v>1.5518425017393751</v>
      </c>
      <c r="AJ29">
        <v>18.886288229169899</v>
      </c>
      <c r="AK29">
        <v>5.1794545176000071</v>
      </c>
      <c r="AL29">
        <v>12.63395154590839</v>
      </c>
      <c r="AM29">
        <v>0.20580848639424451</v>
      </c>
      <c r="AN29">
        <v>2.4287856013835758</v>
      </c>
    </row>
    <row r="30" spans="1:40" x14ac:dyDescent="0.45">
      <c r="A30" s="1" t="s">
        <v>459</v>
      </c>
      <c r="B30">
        <v>6.3075514789074782</v>
      </c>
      <c r="C30">
        <v>0.58499283874963304</v>
      </c>
      <c r="D30">
        <v>0.15756284429769679</v>
      </c>
      <c r="E30">
        <v>4.0003847467035412E-2</v>
      </c>
      <c r="F30">
        <v>5.6751481082555344</v>
      </c>
      <c r="G30">
        <v>2.0544861842887632</v>
      </c>
      <c r="H30">
        <v>3.3528006895321951</v>
      </c>
      <c r="I30">
        <v>0.40105589982801909</v>
      </c>
      <c r="J30">
        <v>4.7304059537353611</v>
      </c>
      <c r="K30">
        <v>0.14272394845201319</v>
      </c>
      <c r="L30">
        <v>0.87780535003074234</v>
      </c>
      <c r="M30">
        <v>4.8524994123231311</v>
      </c>
      <c r="N30">
        <v>1.9719074850103511</v>
      </c>
      <c r="O30">
        <v>0.24177302257208241</v>
      </c>
      <c r="P30">
        <v>0.75148675119985997</v>
      </c>
      <c r="Q30">
        <v>0.25569270655641152</v>
      </c>
      <c r="R30">
        <v>1.4994265743397659</v>
      </c>
      <c r="S30">
        <v>22.985275214114719</v>
      </c>
      <c r="T30">
        <v>1.7183542520674411</v>
      </c>
      <c r="U30">
        <v>2.3953385444803592</v>
      </c>
      <c r="V30">
        <v>4.5021793987616636</v>
      </c>
      <c r="W30">
        <v>3.9945695764380131</v>
      </c>
      <c r="X30">
        <v>2.3873835917675189E-2</v>
      </c>
      <c r="Y30">
        <v>0.29464922810184369</v>
      </c>
      <c r="Z30">
        <v>1.056464104669409</v>
      </c>
      <c r="AA30">
        <v>3.4941592651832689</v>
      </c>
      <c r="AB30">
        <v>0.77306686623592857</v>
      </c>
      <c r="AC30">
        <v>6.7274722249394507</v>
      </c>
      <c r="AD30">
        <v>1.3897419774019091</v>
      </c>
      <c r="AE30">
        <v>2.7358916459920271</v>
      </c>
      <c r="AF30">
        <v>1.019297727288657</v>
      </c>
      <c r="AG30">
        <v>4.8892287417294931</v>
      </c>
      <c r="AH30">
        <v>16.386924441013509</v>
      </c>
      <c r="AI30">
        <v>2.1577661260705008</v>
      </c>
      <c r="AJ30">
        <v>31.116373063351588</v>
      </c>
      <c r="AK30">
        <v>7.2685077698628389</v>
      </c>
      <c r="AL30">
        <v>24.131531528397328</v>
      </c>
      <c r="AM30">
        <v>0.34951154652819139</v>
      </c>
      <c r="AN30">
        <v>1.9156451073440111</v>
      </c>
    </row>
    <row r="31" spans="1:40" x14ac:dyDescent="0.45">
      <c r="A31" s="1" t="s">
        <v>460</v>
      </c>
      <c r="B31">
        <v>23.574647652684991</v>
      </c>
      <c r="C31">
        <v>1.435830035012585</v>
      </c>
      <c r="D31">
        <v>0.25069839586911252</v>
      </c>
      <c r="E31">
        <v>8.4197159365267338E-2</v>
      </c>
      <c r="F31">
        <v>6.2684455346327628</v>
      </c>
      <c r="G31">
        <v>2.2844400636591722</v>
      </c>
      <c r="H31">
        <v>10.905544690930689</v>
      </c>
      <c r="I31">
        <v>0.91669773945104938</v>
      </c>
      <c r="J31">
        <v>5.1811276244503182</v>
      </c>
      <c r="K31">
        <v>3.7428946165663031</v>
      </c>
      <c r="L31">
        <v>10.029533334752401</v>
      </c>
      <c r="M31">
        <v>5.5897958815518987</v>
      </c>
      <c r="N31">
        <v>2.1744865839218428</v>
      </c>
      <c r="O31">
        <v>0.32587538537660821</v>
      </c>
      <c r="P31">
        <v>1.0255907245747049</v>
      </c>
      <c r="Q31">
        <v>0.29758719682272761</v>
      </c>
      <c r="R31">
        <v>1.706546426601633</v>
      </c>
      <c r="S31">
        <v>25.046436157123551</v>
      </c>
      <c r="T31">
        <v>2.2615100443122311</v>
      </c>
      <c r="U31">
        <v>3.1195490968995601</v>
      </c>
      <c r="V31">
        <v>5.9401302601008776</v>
      </c>
      <c r="W31">
        <v>6.8559808445086619</v>
      </c>
      <c r="X31">
        <v>3.5237949144933028E-2</v>
      </c>
      <c r="Y31">
        <v>0.32627783334141103</v>
      </c>
      <c r="Z31">
        <v>1.365457523057787</v>
      </c>
      <c r="AA31">
        <v>3.9503686053538138</v>
      </c>
      <c r="AB31">
        <v>0.98336032018800656</v>
      </c>
      <c r="AC31">
        <v>15.38586110502666</v>
      </c>
      <c r="AD31">
        <v>2.885156525882548</v>
      </c>
      <c r="AE31">
        <v>3.0133119743547669</v>
      </c>
      <c r="AF31">
        <v>1.589858754884631</v>
      </c>
      <c r="AG31">
        <v>12.918707279769491</v>
      </c>
      <c r="AH31">
        <v>20.168166463840731</v>
      </c>
      <c r="AI31">
        <v>3.056363401734322</v>
      </c>
      <c r="AJ31">
        <v>42.435217280557637</v>
      </c>
      <c r="AK31">
        <v>9.8612308782027025</v>
      </c>
      <c r="AL31">
        <v>43.539324592262489</v>
      </c>
      <c r="AM31">
        <v>0.43483109012452192</v>
      </c>
      <c r="AN31">
        <v>17.350770928032691</v>
      </c>
    </row>
    <row r="32" spans="1:40" x14ac:dyDescent="0.45">
      <c r="A32" s="1" t="s">
        <v>461</v>
      </c>
      <c r="B32">
        <v>22.625468041037092</v>
      </c>
      <c r="C32">
        <v>3.912389389497803</v>
      </c>
      <c r="D32">
        <v>0.60085382198276738</v>
      </c>
      <c r="E32">
        <v>0.12504713915023549</v>
      </c>
      <c r="F32">
        <v>14.73828486377551</v>
      </c>
      <c r="G32">
        <v>5.4661938998046544</v>
      </c>
      <c r="H32">
        <v>18.581615445080669</v>
      </c>
      <c r="I32">
        <v>2.240650835870226</v>
      </c>
      <c r="J32">
        <v>12.260038677867859</v>
      </c>
      <c r="K32">
        <v>1.8690065610434821</v>
      </c>
      <c r="L32">
        <v>3.7001555334361389</v>
      </c>
      <c r="M32">
        <v>14.1668543710585</v>
      </c>
      <c r="N32">
        <v>5.1768657442874089</v>
      </c>
      <c r="O32">
        <v>0.6495587428765861</v>
      </c>
      <c r="P32">
        <v>2.0604290022111038</v>
      </c>
      <c r="Q32">
        <v>0.68000933808405239</v>
      </c>
      <c r="R32">
        <v>4.0513133084910713</v>
      </c>
      <c r="S32">
        <v>60.872033055992063</v>
      </c>
      <c r="T32">
        <v>4.6555407772240294</v>
      </c>
      <c r="U32">
        <v>8.252011734648109</v>
      </c>
      <c r="V32">
        <v>15.07730095876788</v>
      </c>
      <c r="W32">
        <v>15.551077905471139</v>
      </c>
      <c r="X32">
        <v>8.2884162063637565E-2</v>
      </c>
      <c r="Y32">
        <v>0.76928857024901898</v>
      </c>
      <c r="Z32">
        <v>3.077248305698157</v>
      </c>
      <c r="AA32">
        <v>9.2538859080529949</v>
      </c>
      <c r="AB32">
        <v>2.5840259089759949</v>
      </c>
      <c r="AC32">
        <v>18.81145235637613</v>
      </c>
      <c r="AD32">
        <v>5.6464212350165539</v>
      </c>
      <c r="AE32">
        <v>7.0152166864493308</v>
      </c>
      <c r="AF32">
        <v>3.5853894911512998</v>
      </c>
      <c r="AG32">
        <v>24.860274710127019</v>
      </c>
      <c r="AH32">
        <v>46.676278872110053</v>
      </c>
      <c r="AI32">
        <v>6.8324362647350032</v>
      </c>
      <c r="AJ32">
        <v>89.386803836704416</v>
      </c>
      <c r="AK32">
        <v>22.623847280945089</v>
      </c>
      <c r="AL32">
        <v>110.8921254872546</v>
      </c>
      <c r="AM32">
        <v>1.179945341724715</v>
      </c>
      <c r="AN32">
        <v>29.554263105931859</v>
      </c>
    </row>
    <row r="33" spans="1:40" x14ac:dyDescent="0.45">
      <c r="A33" s="1" t="s">
        <v>462</v>
      </c>
      <c r="B33">
        <v>19.584784486952291</v>
      </c>
      <c r="C33">
        <v>0.44843494071006251</v>
      </c>
      <c r="D33">
        <v>0.1169704316741423</v>
      </c>
      <c r="E33">
        <v>5.8178833816894607E-2</v>
      </c>
      <c r="F33">
        <v>3.259080458344553</v>
      </c>
      <c r="G33">
        <v>1.1698720579815449</v>
      </c>
      <c r="H33">
        <v>4.2886489203973301</v>
      </c>
      <c r="I33">
        <v>0.27115739262888727</v>
      </c>
      <c r="J33">
        <v>2.7089682428302129</v>
      </c>
      <c r="K33">
        <v>0.2248522481764034</v>
      </c>
      <c r="L33">
        <v>0.63858326324117953</v>
      </c>
      <c r="M33">
        <v>2.8115539939562102</v>
      </c>
      <c r="N33">
        <v>1.1490089904973619</v>
      </c>
      <c r="O33">
        <v>0.14162741036177981</v>
      </c>
      <c r="P33">
        <v>0.42297073062046681</v>
      </c>
      <c r="Q33">
        <v>0.1464878104396076</v>
      </c>
      <c r="R33">
        <v>0.85872075603810305</v>
      </c>
      <c r="S33">
        <v>13.03325630485034</v>
      </c>
      <c r="T33">
        <v>0.99512276393430343</v>
      </c>
      <c r="U33">
        <v>1.4038130790485781</v>
      </c>
      <c r="V33">
        <v>2.67656042476258</v>
      </c>
      <c r="W33">
        <v>2.765057312913449</v>
      </c>
      <c r="X33">
        <v>1.5749705201733421E-2</v>
      </c>
      <c r="Y33">
        <v>0.16842664718153169</v>
      </c>
      <c r="Z33">
        <v>0.62407784886560702</v>
      </c>
      <c r="AA33">
        <v>2.0326071704269522</v>
      </c>
      <c r="AB33">
        <v>0.44798640629398701</v>
      </c>
      <c r="AC33">
        <v>11.16294415126049</v>
      </c>
      <c r="AD33">
        <v>1.1006514625783641</v>
      </c>
      <c r="AE33">
        <v>1.539004802913122</v>
      </c>
      <c r="AF33">
        <v>0.74511521790764368</v>
      </c>
      <c r="AG33">
        <v>5.8756140267995134</v>
      </c>
      <c r="AH33">
        <v>9.7535592451681392</v>
      </c>
      <c r="AI33">
        <v>1.4307139895732</v>
      </c>
      <c r="AJ33">
        <v>18.534470886145598</v>
      </c>
      <c r="AK33">
        <v>4.680608329420112</v>
      </c>
      <c r="AL33">
        <v>19.791456889308179</v>
      </c>
      <c r="AM33">
        <v>0.2062706849893266</v>
      </c>
      <c r="AN33">
        <v>8.5244033445617831</v>
      </c>
    </row>
    <row r="34" spans="1:40" x14ac:dyDescent="0.45">
      <c r="A34" s="1" t="s">
        <v>463</v>
      </c>
      <c r="B34">
        <v>16.104741401345319</v>
      </c>
      <c r="C34">
        <v>1.4841320212522231</v>
      </c>
      <c r="D34">
        <v>0.40209908182332782</v>
      </c>
      <c r="E34">
        <v>0.10470061305845919</v>
      </c>
      <c r="F34">
        <v>15.0939895544403</v>
      </c>
      <c r="G34">
        <v>5.4151159202475201</v>
      </c>
      <c r="H34">
        <v>6.5190285278051601</v>
      </c>
      <c r="I34">
        <v>0.87324655642836402</v>
      </c>
      <c r="J34">
        <v>12.58226075169612</v>
      </c>
      <c r="K34">
        <v>0.32470662541364448</v>
      </c>
      <c r="L34">
        <v>2.1504161117390672</v>
      </c>
      <c r="M34">
        <v>12.834712149684339</v>
      </c>
      <c r="N34">
        <v>5.2134019777638274</v>
      </c>
      <c r="O34">
        <v>0.6405515660867892</v>
      </c>
      <c r="P34">
        <v>1.943089894358889</v>
      </c>
      <c r="Q34">
        <v>0.67882834028652095</v>
      </c>
      <c r="R34">
        <v>3.9778689527803559</v>
      </c>
      <c r="S34">
        <v>75.867085888801995</v>
      </c>
      <c r="T34">
        <v>4.6244261586339048</v>
      </c>
      <c r="U34">
        <v>6.273616507941882</v>
      </c>
      <c r="V34">
        <v>11.56610451444546</v>
      </c>
      <c r="W34">
        <v>9.7146186632089577</v>
      </c>
      <c r="X34">
        <v>6.1341557971719321E-2</v>
      </c>
      <c r="Y34">
        <v>0.78275395767682565</v>
      </c>
      <c r="Z34">
        <v>2.7678729695506248</v>
      </c>
      <c r="AA34">
        <v>9.2601590865980405</v>
      </c>
      <c r="AB34">
        <v>2.028088194611096</v>
      </c>
      <c r="AC34">
        <v>17.945431834765039</v>
      </c>
      <c r="AD34">
        <v>3.4873259085603219</v>
      </c>
      <c r="AE34">
        <v>7.014580474992834</v>
      </c>
      <c r="AF34">
        <v>2.5953215068796611</v>
      </c>
      <c r="AG34">
        <v>11.786316005349139</v>
      </c>
      <c r="AH34">
        <v>43.106295402213433</v>
      </c>
      <c r="AI34">
        <v>5.5826520561608728</v>
      </c>
      <c r="AJ34">
        <v>93.528959693025968</v>
      </c>
      <c r="AK34">
        <v>18.994781105906171</v>
      </c>
      <c r="AL34">
        <v>56.86235373450728</v>
      </c>
      <c r="AM34">
        <v>0.92859180503836447</v>
      </c>
      <c r="AN34">
        <v>6.4949135799353694</v>
      </c>
    </row>
    <row r="35" spans="1:40" x14ac:dyDescent="0.45">
      <c r="A35" s="1" t="s">
        <v>464</v>
      </c>
      <c r="B35">
        <v>20.92555995109236</v>
      </c>
      <c r="C35">
        <v>3.3903133948453088</v>
      </c>
      <c r="D35">
        <v>0.24423478401325199</v>
      </c>
      <c r="E35">
        <v>5.8981550733762607E-2</v>
      </c>
      <c r="F35">
        <v>2.466667424610371</v>
      </c>
      <c r="G35">
        <v>3.1283394454302371</v>
      </c>
      <c r="H35">
        <v>13.277911451686879</v>
      </c>
      <c r="I35">
        <v>1.5201138376094241</v>
      </c>
      <c r="J35">
        <v>1.075748569976466</v>
      </c>
      <c r="K35">
        <v>0.48681597906373758</v>
      </c>
      <c r="L35">
        <v>2.0174593725536849</v>
      </c>
      <c r="M35">
        <v>7.6359711176986078</v>
      </c>
      <c r="N35">
        <v>0.79689544852092187</v>
      </c>
      <c r="O35">
        <v>0.32188200981317838</v>
      </c>
      <c r="P35">
        <v>1.0891661334066309</v>
      </c>
      <c r="Q35">
        <v>0.79846444784380055</v>
      </c>
      <c r="R35">
        <v>0.75918935132879206</v>
      </c>
      <c r="S35">
        <v>4.1307952273286954</v>
      </c>
      <c r="T35">
        <v>0.64790992245779899</v>
      </c>
      <c r="U35">
        <v>4.9421233053021316</v>
      </c>
      <c r="V35">
        <v>7.2428769371913004</v>
      </c>
      <c r="W35">
        <v>10.925365498850301</v>
      </c>
      <c r="X35">
        <v>9.1377179513277812E-2</v>
      </c>
      <c r="Y35">
        <v>0.37723341565527152</v>
      </c>
      <c r="Z35">
        <v>2.921315224193759</v>
      </c>
      <c r="AA35">
        <v>4.5200766017992233</v>
      </c>
      <c r="AB35">
        <v>1.551586850430297</v>
      </c>
      <c r="AC35">
        <v>3.2058909289213782</v>
      </c>
      <c r="AD35">
        <v>4.9946195963908178</v>
      </c>
      <c r="AE35">
        <v>0.96336024955081223</v>
      </c>
      <c r="AF35">
        <v>2.0838128728481369</v>
      </c>
      <c r="AG35">
        <v>16.862696559692669</v>
      </c>
      <c r="AH35">
        <v>10.222991349635009</v>
      </c>
      <c r="AI35">
        <v>2.6879748544437181</v>
      </c>
      <c r="AJ35">
        <v>18.40472865012795</v>
      </c>
      <c r="AK35">
        <v>8.212395554184587</v>
      </c>
      <c r="AL35">
        <v>85.010041131003902</v>
      </c>
      <c r="AM35">
        <v>0.53617704839115876</v>
      </c>
      <c r="AN35">
        <v>11.10480110322211</v>
      </c>
    </row>
    <row r="36" spans="1:40" x14ac:dyDescent="0.45">
      <c r="A36" s="1" t="s">
        <v>465</v>
      </c>
      <c r="B36">
        <v>15.009716019744911</v>
      </c>
      <c r="C36">
        <v>2.019884310368135</v>
      </c>
      <c r="D36">
        <v>0.68918134813418697</v>
      </c>
      <c r="E36">
        <v>9.4470841950653653E-2</v>
      </c>
      <c r="F36">
        <v>5.1121235901240949</v>
      </c>
      <c r="G36">
        <v>1.366328181520601</v>
      </c>
      <c r="H36">
        <v>129.1307319032955</v>
      </c>
      <c r="I36">
        <v>22.420990283656799</v>
      </c>
      <c r="J36">
        <v>6.3742897602180308</v>
      </c>
      <c r="K36">
        <v>3.1010638885775959</v>
      </c>
      <c r="L36">
        <v>15.009488993066689</v>
      </c>
      <c r="M36">
        <v>7.7290568133788504</v>
      </c>
      <c r="N36">
        <v>1.7288381502879859</v>
      </c>
      <c r="O36">
        <v>0.57678427464325766</v>
      </c>
      <c r="P36">
        <v>14.59875765815559</v>
      </c>
      <c r="Q36">
        <v>0.26416489278882271</v>
      </c>
      <c r="R36">
        <v>1.229214713758493</v>
      </c>
      <c r="S36">
        <v>12.232327053901219</v>
      </c>
      <c r="T36">
        <v>1.659896485279311</v>
      </c>
      <c r="U36">
        <v>5.7585761093702139</v>
      </c>
      <c r="V36">
        <v>12.91576392169315</v>
      </c>
      <c r="W36">
        <v>37.90495628153522</v>
      </c>
      <c r="X36">
        <v>0.16205580261781791</v>
      </c>
      <c r="Y36">
        <v>0.38552775387037858</v>
      </c>
      <c r="Z36">
        <v>4.4224141988009249</v>
      </c>
      <c r="AA36">
        <v>4.9607342345870364</v>
      </c>
      <c r="AB36">
        <v>2.090436749346952</v>
      </c>
      <c r="AC36">
        <v>5.8423855884438876</v>
      </c>
      <c r="AD36">
        <v>17.143126192888442</v>
      </c>
      <c r="AE36">
        <v>1.769911313428389</v>
      </c>
      <c r="AF36">
        <v>10.753718341913791</v>
      </c>
      <c r="AG36">
        <v>51.546784442112511</v>
      </c>
      <c r="AH36">
        <v>32.947738469418518</v>
      </c>
      <c r="AI36">
        <v>9.7178264552645892</v>
      </c>
      <c r="AJ36">
        <v>67.914018236890143</v>
      </c>
      <c r="AK36">
        <v>32.794665748626542</v>
      </c>
      <c r="AL36">
        <v>882.73856754011422</v>
      </c>
      <c r="AM36">
        <v>0.69418125305252931</v>
      </c>
      <c r="AN36">
        <v>105.7630905910468</v>
      </c>
    </row>
    <row r="37" spans="1:40" x14ac:dyDescent="0.45">
      <c r="A37" s="1" t="s">
        <v>466</v>
      </c>
      <c r="B37">
        <v>39.794367556839788</v>
      </c>
      <c r="C37">
        <v>5.7776186542988341</v>
      </c>
      <c r="D37">
        <v>2.996723583480466</v>
      </c>
      <c r="E37">
        <v>0.1051522404044917</v>
      </c>
      <c r="F37">
        <v>8.752978967651174</v>
      </c>
      <c r="G37">
        <v>2.8099222664078178</v>
      </c>
      <c r="H37">
        <v>40.522869573317728</v>
      </c>
      <c r="I37">
        <v>6.0254831199253909</v>
      </c>
      <c r="J37">
        <v>4.4511521441836157</v>
      </c>
      <c r="K37">
        <v>1.5713119548408541</v>
      </c>
      <c r="L37">
        <v>9.2799348842871243</v>
      </c>
      <c r="M37">
        <v>24.715412614139321</v>
      </c>
      <c r="N37">
        <v>3.0681191207149192</v>
      </c>
      <c r="O37">
        <v>2.410322595577949</v>
      </c>
      <c r="P37">
        <v>192.42090380599899</v>
      </c>
      <c r="Q37">
        <v>0.73886173454926596</v>
      </c>
      <c r="R37">
        <v>1.25950042709682</v>
      </c>
      <c r="S37">
        <v>18.257540496707961</v>
      </c>
      <c r="T37">
        <v>1.8923392683906139</v>
      </c>
      <c r="U37">
        <v>19.55879699354151</v>
      </c>
      <c r="V37">
        <v>20.175558153739392</v>
      </c>
      <c r="W37">
        <v>25.643049056835711</v>
      </c>
      <c r="X37">
        <v>0.14126113610000871</v>
      </c>
      <c r="Y37">
        <v>2.4656987124176188</v>
      </c>
      <c r="Z37">
        <v>4.8299575308999083</v>
      </c>
      <c r="AA37">
        <v>28.72417026289067</v>
      </c>
      <c r="AB37">
        <v>7.8348537485036696</v>
      </c>
      <c r="AC37">
        <v>17.756436169769479</v>
      </c>
      <c r="AD37">
        <v>14.90202020875649</v>
      </c>
      <c r="AE37">
        <v>2.1752653507618729</v>
      </c>
      <c r="AF37">
        <v>9.1829010242521036</v>
      </c>
      <c r="AG37">
        <v>50.173603187981001</v>
      </c>
      <c r="AH37">
        <v>35.822423104686607</v>
      </c>
      <c r="AI37">
        <v>8.1862813261987242</v>
      </c>
      <c r="AJ37">
        <v>62.966697449730233</v>
      </c>
      <c r="AK37">
        <v>27.060539440427121</v>
      </c>
      <c r="AL37">
        <v>315.58705841846472</v>
      </c>
      <c r="AM37">
        <v>1.919075655691723</v>
      </c>
      <c r="AN37">
        <v>24.89664737906423</v>
      </c>
    </row>
    <row r="38" spans="1:40" x14ac:dyDescent="0.45">
      <c r="A38" s="1" t="s">
        <v>467</v>
      </c>
      <c r="B38">
        <v>59.380649141108748</v>
      </c>
      <c r="C38">
        <v>6.5916424479565334</v>
      </c>
      <c r="D38">
        <v>1.7040010878531371</v>
      </c>
      <c r="E38">
        <v>0.29270606029193658</v>
      </c>
      <c r="F38">
        <v>17.75402579612712</v>
      </c>
      <c r="G38">
        <v>10.19233083538057</v>
      </c>
      <c r="H38">
        <v>92.504196902902208</v>
      </c>
      <c r="I38">
        <v>8.5699868919902897</v>
      </c>
      <c r="J38">
        <v>3.5618130756034332</v>
      </c>
      <c r="K38">
        <v>5.7602790055644491</v>
      </c>
      <c r="L38">
        <v>42.583408552418248</v>
      </c>
      <c r="M38">
        <v>71.241467710807669</v>
      </c>
      <c r="N38">
        <v>4.3946404268341004</v>
      </c>
      <c r="O38">
        <v>14.361182995944599</v>
      </c>
      <c r="P38">
        <v>15.30036748941747</v>
      </c>
      <c r="Q38">
        <v>7.4762219175489406</v>
      </c>
      <c r="R38">
        <v>2.1065961301003711</v>
      </c>
      <c r="S38">
        <v>30.70925377086402</v>
      </c>
      <c r="T38">
        <v>3.2419435496384388</v>
      </c>
      <c r="U38">
        <v>104.4657919369504</v>
      </c>
      <c r="V38">
        <v>71.387090041528324</v>
      </c>
      <c r="W38">
        <v>97.733364396875359</v>
      </c>
      <c r="X38">
        <v>0.39534997697686108</v>
      </c>
      <c r="Y38">
        <v>5.5521512205686419</v>
      </c>
      <c r="Z38">
        <v>13.499360423889209</v>
      </c>
      <c r="AA38">
        <v>67.323468027397951</v>
      </c>
      <c r="AB38">
        <v>44.641801923071682</v>
      </c>
      <c r="AC38">
        <v>25.617349541758529</v>
      </c>
      <c r="AD38">
        <v>29.12686293477687</v>
      </c>
      <c r="AE38">
        <v>5.2635482207640889</v>
      </c>
      <c r="AF38">
        <v>9.7533484947598446</v>
      </c>
      <c r="AG38">
        <v>134.26080997730219</v>
      </c>
      <c r="AH38">
        <v>77.609556686179943</v>
      </c>
      <c r="AI38">
        <v>13.36365652844556</v>
      </c>
      <c r="AJ38">
        <v>151.66872433737149</v>
      </c>
      <c r="AK38">
        <v>75.431661584363212</v>
      </c>
      <c r="AL38">
        <v>995.93762219449991</v>
      </c>
      <c r="AM38">
        <v>8.4700622229862752</v>
      </c>
      <c r="AN38">
        <v>102.09984689789781</v>
      </c>
    </row>
    <row r="39" spans="1:40" x14ac:dyDescent="0.45">
      <c r="A39" s="1" t="s">
        <v>468</v>
      </c>
      <c r="B39">
        <v>17.01518697026912</v>
      </c>
      <c r="C39">
        <v>1.614911086011205</v>
      </c>
      <c r="D39">
        <v>0.46367279157567298</v>
      </c>
      <c r="E39">
        <v>8.1776377283964335E-2</v>
      </c>
      <c r="F39">
        <v>4.4702417103165937</v>
      </c>
      <c r="G39">
        <v>2.0440948768983671</v>
      </c>
      <c r="H39">
        <v>17.94060679031454</v>
      </c>
      <c r="I39">
        <v>2.169768142715867</v>
      </c>
      <c r="J39">
        <v>1.2851449790323339</v>
      </c>
      <c r="K39">
        <v>1.5243120277660021</v>
      </c>
      <c r="L39">
        <v>12.032015947534781</v>
      </c>
      <c r="M39">
        <v>30.205163612889361</v>
      </c>
      <c r="N39">
        <v>1.1929804717287511</v>
      </c>
      <c r="O39">
        <v>4.0690470626205224</v>
      </c>
      <c r="P39">
        <v>3.305043208048204</v>
      </c>
      <c r="Q39">
        <v>1.253798133859531</v>
      </c>
      <c r="R39">
        <v>0.64070651016191749</v>
      </c>
      <c r="S39">
        <v>12.236362959607559</v>
      </c>
      <c r="T39">
        <v>0.95573663287257338</v>
      </c>
      <c r="U39">
        <v>19.070772698977709</v>
      </c>
      <c r="V39">
        <v>13.87861947145705</v>
      </c>
      <c r="W39">
        <v>18.659569084383509</v>
      </c>
      <c r="X39">
        <v>8.5911779630700152E-2</v>
      </c>
      <c r="Y39">
        <v>1.5494654425704699</v>
      </c>
      <c r="Z39">
        <v>3.1296415984684258</v>
      </c>
      <c r="AA39">
        <v>18.75482346488899</v>
      </c>
      <c r="AB39">
        <v>7.8800670446243544</v>
      </c>
      <c r="AC39">
        <v>9.2535390183170367</v>
      </c>
      <c r="AD39">
        <v>5.4772997953566032</v>
      </c>
      <c r="AE39">
        <v>1.4715498721617331</v>
      </c>
      <c r="AF39">
        <v>2.3958416084797358</v>
      </c>
      <c r="AG39">
        <v>21.005675199129481</v>
      </c>
      <c r="AH39">
        <v>22.609904154594261</v>
      </c>
      <c r="AI39">
        <v>2.9915759941065532</v>
      </c>
      <c r="AJ39">
        <v>36.03952535279501</v>
      </c>
      <c r="AK39">
        <v>13.901421914849911</v>
      </c>
      <c r="AL39">
        <v>208.02681660699889</v>
      </c>
      <c r="AM39">
        <v>7.0640933713768881</v>
      </c>
      <c r="AN39">
        <v>19.238394778301672</v>
      </c>
    </row>
    <row r="40" spans="1:40" x14ac:dyDescent="0.45">
      <c r="A40" s="1" t="s">
        <v>469</v>
      </c>
      <c r="B40">
        <v>1.264823867104393</v>
      </c>
      <c r="C40">
        <v>9.3259405087692315E-2</v>
      </c>
      <c r="D40">
        <v>3.5016971337758433E-2</v>
      </c>
      <c r="E40">
        <v>4.0664607452575649E-3</v>
      </c>
      <c r="F40">
        <v>0.32211266067609368</v>
      </c>
      <c r="G40">
        <v>0.22774032094863381</v>
      </c>
      <c r="H40">
        <v>0.87789770505077491</v>
      </c>
      <c r="I40">
        <v>9.0272110375784101E-2</v>
      </c>
      <c r="J40">
        <v>6.9626526882027001E-2</v>
      </c>
      <c r="K40">
        <v>5.4543801015197298E-2</v>
      </c>
      <c r="L40">
        <v>0.49268816807332722</v>
      </c>
      <c r="M40">
        <v>1.401757282350891</v>
      </c>
      <c r="N40">
        <v>7.0351733877923733E-2</v>
      </c>
      <c r="O40">
        <v>0.1096914639239773</v>
      </c>
      <c r="P40">
        <v>0.58314738917895326</v>
      </c>
      <c r="Q40">
        <v>0.33834979423339812</v>
      </c>
      <c r="R40">
        <v>4.1956450574348991E-2</v>
      </c>
      <c r="S40">
        <v>0.54456509393895935</v>
      </c>
      <c r="T40">
        <v>4.3734622515365022E-2</v>
      </c>
      <c r="U40">
        <v>0.81329262485614817</v>
      </c>
      <c r="V40">
        <v>0.58807684375073943</v>
      </c>
      <c r="W40">
        <v>1.1367524137138989</v>
      </c>
      <c r="X40">
        <v>4.5626390005918272E-3</v>
      </c>
      <c r="Y40">
        <v>8.5222781800604802E-2</v>
      </c>
      <c r="Z40">
        <v>0.1619965354105331</v>
      </c>
      <c r="AA40">
        <v>0.99584944055078151</v>
      </c>
      <c r="AB40">
        <v>0.42307360492061102</v>
      </c>
      <c r="AC40">
        <v>0.59768741072197373</v>
      </c>
      <c r="AD40">
        <v>0.28395827340341712</v>
      </c>
      <c r="AE40">
        <v>0.14186935184945171</v>
      </c>
      <c r="AF40">
        <v>0.13797354121184541</v>
      </c>
      <c r="AG40">
        <v>1.256271889155345</v>
      </c>
      <c r="AH40">
        <v>1.379165679044702</v>
      </c>
      <c r="AI40">
        <v>0.179688356761428</v>
      </c>
      <c r="AJ40">
        <v>3.7230082223886209</v>
      </c>
      <c r="AK40">
        <v>1.407848629885176</v>
      </c>
      <c r="AL40">
        <v>12.80832360156732</v>
      </c>
      <c r="AM40">
        <v>7.6467607325715684E-2</v>
      </c>
      <c r="AN40">
        <v>0.62154320919010919</v>
      </c>
    </row>
    <row r="41" spans="1:40" x14ac:dyDescent="0.45">
      <c r="A41" s="1" t="s">
        <v>470</v>
      </c>
      <c r="B41">
        <v>15.11141095071835</v>
      </c>
      <c r="C41">
        <v>1.463358718965728</v>
      </c>
      <c r="D41">
        <v>0.4471751620596181</v>
      </c>
      <c r="E41">
        <v>4.7087654796579663E-2</v>
      </c>
      <c r="F41">
        <v>3.612136403701343</v>
      </c>
      <c r="G41">
        <v>2.5616698279568788</v>
      </c>
      <c r="H41">
        <v>14.59673036501716</v>
      </c>
      <c r="I41">
        <v>1.8004203055817229</v>
      </c>
      <c r="J41">
        <v>0.81313615634393133</v>
      </c>
      <c r="K41">
        <v>0.82329612686812959</v>
      </c>
      <c r="L41">
        <v>6.1778829873578358</v>
      </c>
      <c r="M41">
        <v>16.57808516363427</v>
      </c>
      <c r="N41">
        <v>0.81884485418135089</v>
      </c>
      <c r="O41">
        <v>1.2390092992021671</v>
      </c>
      <c r="P41">
        <v>6.5855163470356093</v>
      </c>
      <c r="Q41">
        <v>3.7928104283412898</v>
      </c>
      <c r="R41">
        <v>0.52771868815980916</v>
      </c>
      <c r="S41">
        <v>5.9372815482355517</v>
      </c>
      <c r="T41">
        <v>0.54878202200165416</v>
      </c>
      <c r="U41">
        <v>9.806770488159863</v>
      </c>
      <c r="V41">
        <v>7.6666959659417779</v>
      </c>
      <c r="W41">
        <v>12.736377563634621</v>
      </c>
      <c r="X41">
        <v>5.2439765710148967E-2</v>
      </c>
      <c r="Y41">
        <v>0.95582357908751259</v>
      </c>
      <c r="Z41">
        <v>1.7353432983843531</v>
      </c>
      <c r="AA41">
        <v>11.203915918330161</v>
      </c>
      <c r="AB41">
        <v>4.6039612891157944</v>
      </c>
      <c r="AC41">
        <v>6.5669230328530013</v>
      </c>
      <c r="AD41">
        <v>3.4699061183001718</v>
      </c>
      <c r="AE41">
        <v>1.640656443204431</v>
      </c>
      <c r="AF41">
        <v>1.9362618602608701</v>
      </c>
      <c r="AG41">
        <v>14.509610295659209</v>
      </c>
      <c r="AH41">
        <v>16.494059214713459</v>
      </c>
      <c r="AI41">
        <v>2.1109715169042849</v>
      </c>
      <c r="AJ41">
        <v>31.382282979775461</v>
      </c>
      <c r="AK41">
        <v>15.02807732051984</v>
      </c>
      <c r="AL41">
        <v>215.48610593172901</v>
      </c>
      <c r="AM41">
        <v>1.017720669936593</v>
      </c>
      <c r="AN41">
        <v>13.714435130073561</v>
      </c>
    </row>
    <row r="42" spans="1:40" x14ac:dyDescent="0.45">
      <c r="A42" s="1" t="s">
        <v>471</v>
      </c>
      <c r="B42">
        <v>2.0070638264205871</v>
      </c>
      <c r="C42">
        <v>0.22883214524053691</v>
      </c>
      <c r="D42">
        <v>6.8839954026790703E-2</v>
      </c>
      <c r="E42">
        <v>1.493466676680915E-2</v>
      </c>
      <c r="F42">
        <v>0.58634254873885416</v>
      </c>
      <c r="G42">
        <v>0.21367948813230181</v>
      </c>
      <c r="H42">
        <v>2.9315723940545042</v>
      </c>
      <c r="I42">
        <v>0.29119018643061112</v>
      </c>
      <c r="J42">
        <v>0.35812783387539382</v>
      </c>
      <c r="K42">
        <v>0.22884254937720441</v>
      </c>
      <c r="L42">
        <v>2.1285793779646758</v>
      </c>
      <c r="M42">
        <v>1.4898725745016961</v>
      </c>
      <c r="N42">
        <v>0.1903407850728632</v>
      </c>
      <c r="O42">
        <v>0.34401075531300701</v>
      </c>
      <c r="P42">
        <v>0.13708930417961659</v>
      </c>
      <c r="Q42">
        <v>4.3437470724567578E-2</v>
      </c>
      <c r="R42">
        <v>0.15865095381470651</v>
      </c>
      <c r="S42">
        <v>9.8438750720092738</v>
      </c>
      <c r="T42">
        <v>0.91201960329203413</v>
      </c>
      <c r="U42">
        <v>1.862464054865528</v>
      </c>
      <c r="V42">
        <v>1.964109444517361</v>
      </c>
      <c r="W42">
        <v>3.8913561091498341</v>
      </c>
      <c r="X42">
        <v>1.7931793091968871E-2</v>
      </c>
      <c r="Y42">
        <v>5.3447467994493767</v>
      </c>
      <c r="Z42">
        <v>0.68043979724213499</v>
      </c>
      <c r="AA42">
        <v>59.779540749881633</v>
      </c>
      <c r="AB42">
        <v>1.2779674413492319</v>
      </c>
      <c r="AC42">
        <v>1.0247892515821311</v>
      </c>
      <c r="AD42">
        <v>2.0407838099503799</v>
      </c>
      <c r="AE42">
        <v>0.28574130676293408</v>
      </c>
      <c r="AF42">
        <v>1.3664575666395831</v>
      </c>
      <c r="AG42">
        <v>3.9299870755625221</v>
      </c>
      <c r="AH42">
        <v>8.3918456876184866</v>
      </c>
      <c r="AI42">
        <v>1.7559789540441579</v>
      </c>
      <c r="AJ42">
        <v>22.70225922280564</v>
      </c>
      <c r="AK42">
        <v>6.7971037728710986</v>
      </c>
      <c r="AL42">
        <v>88.891974613202677</v>
      </c>
      <c r="AM42">
        <v>0.53340856673592341</v>
      </c>
      <c r="AN42">
        <v>1.1619727198297629</v>
      </c>
    </row>
    <row r="43" spans="1:40" x14ac:dyDescent="0.45">
      <c r="A43" s="1" t="s">
        <v>472</v>
      </c>
      <c r="B43">
        <v>1.191359282981153</v>
      </c>
      <c r="C43">
        <v>0.1301869106444932</v>
      </c>
      <c r="D43">
        <v>3.8259988985018402E-2</v>
      </c>
      <c r="E43">
        <v>7.648358979844349E-3</v>
      </c>
      <c r="F43">
        <v>0.23551257099020881</v>
      </c>
      <c r="G43">
        <v>0.14401468672366111</v>
      </c>
      <c r="H43">
        <v>3.043268408679483</v>
      </c>
      <c r="I43">
        <v>0.49252018914174511</v>
      </c>
      <c r="J43">
        <v>4.7190146518816659E-2</v>
      </c>
      <c r="K43">
        <v>0.14336786022977521</v>
      </c>
      <c r="L43">
        <v>2.556974054497251</v>
      </c>
      <c r="M43">
        <v>0.61902688749466661</v>
      </c>
      <c r="N43">
        <v>6.6049659762661167E-2</v>
      </c>
      <c r="O43">
        <v>2.6118320107778481</v>
      </c>
      <c r="P43">
        <v>0.13686125668889881</v>
      </c>
      <c r="Q43">
        <v>3.8575139877424447E-2</v>
      </c>
      <c r="R43">
        <v>4.5328443257634563E-2</v>
      </c>
      <c r="S43">
        <v>0.51696153332562078</v>
      </c>
      <c r="T43">
        <v>8.9922653958970117E-2</v>
      </c>
      <c r="U43">
        <v>1.853447903121106</v>
      </c>
      <c r="V43">
        <v>1.4613387156495661</v>
      </c>
      <c r="W43">
        <v>2.9020781762122829</v>
      </c>
      <c r="X43">
        <v>1.636928735043541E-2</v>
      </c>
      <c r="Y43">
        <v>0.1363901143574823</v>
      </c>
      <c r="Z43">
        <v>0.66185956376183475</v>
      </c>
      <c r="AA43">
        <v>2.312234960513325</v>
      </c>
      <c r="AB43">
        <v>0.6859937849795481</v>
      </c>
      <c r="AC43">
        <v>0.5998498436861518</v>
      </c>
      <c r="AD43">
        <v>1.0762363481240509</v>
      </c>
      <c r="AE43">
        <v>8.1240041966828214E-2</v>
      </c>
      <c r="AF43">
        <v>0.34764632515438287</v>
      </c>
      <c r="AG43">
        <v>4.139101532811126</v>
      </c>
      <c r="AH43">
        <v>2.5986778435232729</v>
      </c>
      <c r="AI43">
        <v>0.42850490598591551</v>
      </c>
      <c r="AJ43">
        <v>4.1447965657312498</v>
      </c>
      <c r="AK43">
        <v>1.829841542629008</v>
      </c>
      <c r="AL43">
        <v>30.66965178617383</v>
      </c>
      <c r="AM43">
        <v>0.16524308413787589</v>
      </c>
      <c r="AN43">
        <v>1.7785572556533999</v>
      </c>
    </row>
    <row r="44" spans="1:40" x14ac:dyDescent="0.45">
      <c r="A44" s="1" t="s">
        <v>473</v>
      </c>
      <c r="B44">
        <v>2.8740974645102959</v>
      </c>
      <c r="C44">
        <v>0.48438352978963739</v>
      </c>
      <c r="D44">
        <v>0.1153199890572333</v>
      </c>
      <c r="E44">
        <v>2.4483026646837859E-2</v>
      </c>
      <c r="F44">
        <v>0.83938716293437632</v>
      </c>
      <c r="G44">
        <v>0.4175383637806272</v>
      </c>
      <c r="H44">
        <v>5.0199747675224504</v>
      </c>
      <c r="I44">
        <v>0.46766902907052421</v>
      </c>
      <c r="J44">
        <v>0.10718567974997729</v>
      </c>
      <c r="K44">
        <v>0.70185645721009893</v>
      </c>
      <c r="L44">
        <v>4.0851229576222501</v>
      </c>
      <c r="M44">
        <v>1.628264909630202</v>
      </c>
      <c r="N44">
        <v>0.22613234153951531</v>
      </c>
      <c r="O44">
        <v>0.24916489289739741</v>
      </c>
      <c r="P44">
        <v>0.2747924671888774</v>
      </c>
      <c r="Q44">
        <v>0.21888030757357541</v>
      </c>
      <c r="R44">
        <v>9.6123019298884574E-2</v>
      </c>
      <c r="S44">
        <v>1.050834265000131</v>
      </c>
      <c r="T44">
        <v>0.16654212547989189</v>
      </c>
      <c r="U44">
        <v>3.4248036128633039</v>
      </c>
      <c r="V44">
        <v>3.9983440554604739</v>
      </c>
      <c r="W44">
        <v>6.8068298355622039</v>
      </c>
      <c r="X44">
        <v>2.6832915205870458E-2</v>
      </c>
      <c r="Y44">
        <v>0.15495010257894451</v>
      </c>
      <c r="Z44">
        <v>1.1444412143114091</v>
      </c>
      <c r="AA44">
        <v>1.9088295143033129</v>
      </c>
      <c r="AB44">
        <v>1.181222725101972</v>
      </c>
      <c r="AC44">
        <v>0.9068481510817592</v>
      </c>
      <c r="AD44">
        <v>1.7050243498188591</v>
      </c>
      <c r="AE44">
        <v>0.1777297295564324</v>
      </c>
      <c r="AF44">
        <v>0.53679725235313014</v>
      </c>
      <c r="AG44">
        <v>7.41333717622022</v>
      </c>
      <c r="AH44">
        <v>3.5806187733115791</v>
      </c>
      <c r="AI44">
        <v>0.78397320598468223</v>
      </c>
      <c r="AJ44">
        <v>5.9629099608257636</v>
      </c>
      <c r="AK44">
        <v>3.205640934951826</v>
      </c>
      <c r="AL44">
        <v>86.020532350235356</v>
      </c>
      <c r="AM44">
        <v>0.34474866941760007</v>
      </c>
      <c r="AN44">
        <v>5.4624488423942088</v>
      </c>
    </row>
    <row r="45" spans="1:40" x14ac:dyDescent="0.45">
      <c r="A45" s="1" t="s">
        <v>474</v>
      </c>
      <c r="B45">
        <v>1.097104161726469</v>
      </c>
      <c r="C45">
        <v>0.1191476729886202</v>
      </c>
      <c r="D45">
        <v>3.7819641191374639E-2</v>
      </c>
      <c r="E45">
        <v>7.386545001257995E-3</v>
      </c>
      <c r="F45">
        <v>0.2088442960334003</v>
      </c>
      <c r="G45">
        <v>0.1140894176726716</v>
      </c>
      <c r="H45">
        <v>3.0861235127703051</v>
      </c>
      <c r="I45">
        <v>0.31194595714264689</v>
      </c>
      <c r="J45">
        <v>4.8829835587096262E-2</v>
      </c>
      <c r="K45">
        <v>0.17808310867978869</v>
      </c>
      <c r="L45">
        <v>0.70778592648475624</v>
      </c>
      <c r="M45">
        <v>0.83478330591577998</v>
      </c>
      <c r="N45">
        <v>6.3447658883461558E-2</v>
      </c>
      <c r="O45">
        <v>6.4804264111931326E-2</v>
      </c>
      <c r="P45">
        <v>8.1618256953404869E-2</v>
      </c>
      <c r="Q45">
        <v>2.5689782622697169E-2</v>
      </c>
      <c r="R45">
        <v>5.1432839068325013E-2</v>
      </c>
      <c r="S45">
        <v>0.39046895826790989</v>
      </c>
      <c r="T45">
        <v>0.110948547602838</v>
      </c>
      <c r="U45">
        <v>36.763969243568951</v>
      </c>
      <c r="V45">
        <v>15.158779740511079</v>
      </c>
      <c r="W45">
        <v>4.897642151636969</v>
      </c>
      <c r="X45">
        <v>2.8730123778919679E-2</v>
      </c>
      <c r="Y45">
        <v>3.0537138552932601E-2</v>
      </c>
      <c r="Z45">
        <v>0.92363717536905354</v>
      </c>
      <c r="AA45">
        <v>0.45086286809007647</v>
      </c>
      <c r="AB45">
        <v>7.3149913124607062</v>
      </c>
      <c r="AC45">
        <v>0.31958295523858138</v>
      </c>
      <c r="AD45">
        <v>1.297593006499719</v>
      </c>
      <c r="AE45">
        <v>9.6665549135320744E-2</v>
      </c>
      <c r="AF45">
        <v>0.56252881061939541</v>
      </c>
      <c r="AG45">
        <v>3.448447326945745</v>
      </c>
      <c r="AH45">
        <v>2.434553777925621</v>
      </c>
      <c r="AI45">
        <v>0.834395260505294</v>
      </c>
      <c r="AJ45">
        <v>4.5756394089009129</v>
      </c>
      <c r="AK45">
        <v>2.3389914440019739</v>
      </c>
      <c r="AL45">
        <v>38.822908821757807</v>
      </c>
      <c r="AM45">
        <v>0.1240520615448471</v>
      </c>
      <c r="AN45">
        <v>7.8824652129488726</v>
      </c>
    </row>
    <row r="46" spans="1:40" x14ac:dyDescent="0.45">
      <c r="A46" s="1" t="s">
        <v>475</v>
      </c>
      <c r="B46">
        <v>9.7591972288360251E-2</v>
      </c>
      <c r="C46">
        <v>1.1997693658253549E-2</v>
      </c>
      <c r="D46">
        <v>2.4447625424038428E-3</v>
      </c>
      <c r="E46">
        <v>6.99793280377646E-4</v>
      </c>
      <c r="F46">
        <v>3.4206939411097502E-2</v>
      </c>
      <c r="G46">
        <v>1.1517460155057861E-2</v>
      </c>
      <c r="H46">
        <v>0.86397977902570244</v>
      </c>
      <c r="I46">
        <v>2.1131480049317409E-2</v>
      </c>
      <c r="J46">
        <v>6.2198112984744912E-3</v>
      </c>
      <c r="K46">
        <v>8.4417926856468449E-3</v>
      </c>
      <c r="L46">
        <v>0.1203508424811989</v>
      </c>
      <c r="M46">
        <v>7.7965691352531605E-2</v>
      </c>
      <c r="N46">
        <v>7.7671385342878646E-3</v>
      </c>
      <c r="O46">
        <v>7.9659342376097331E-3</v>
      </c>
      <c r="P46">
        <v>6.9820525303981419E-3</v>
      </c>
      <c r="Q46">
        <v>2.290762134666227E-3</v>
      </c>
      <c r="R46">
        <v>4.0218956631084841E-3</v>
      </c>
      <c r="S46">
        <v>0.12869299934170331</v>
      </c>
      <c r="T46">
        <v>1.16956812189248E-2</v>
      </c>
      <c r="U46">
        <v>0.1522465898473076</v>
      </c>
      <c r="V46">
        <v>0.1767921766557613</v>
      </c>
      <c r="W46">
        <v>3.2799651007098398</v>
      </c>
      <c r="X46">
        <v>1.4005226079345161E-3</v>
      </c>
      <c r="Y46">
        <v>7.636221151726328E-3</v>
      </c>
      <c r="Z46">
        <v>2.8952688439332051E-2</v>
      </c>
      <c r="AA46">
        <v>9.1029345018172808E-2</v>
      </c>
      <c r="AB46">
        <v>2.0995893992424559</v>
      </c>
      <c r="AC46">
        <v>2.983147248739082E-2</v>
      </c>
      <c r="AD46">
        <v>8.1428396186957741E-2</v>
      </c>
      <c r="AE46">
        <v>7.8349005993017216E-3</v>
      </c>
      <c r="AF46">
        <v>2.1380802920066121E-2</v>
      </c>
      <c r="AG46">
        <v>0.39997234236657891</v>
      </c>
      <c r="AH46">
        <v>0.22424148007681879</v>
      </c>
      <c r="AI46">
        <v>5.8435552265139107E-2</v>
      </c>
      <c r="AJ46">
        <v>3.5490557785765988</v>
      </c>
      <c r="AK46">
        <v>1.229316209756582</v>
      </c>
      <c r="AL46">
        <v>15.480965746101621</v>
      </c>
      <c r="AM46">
        <v>4.332968496948808E-3</v>
      </c>
      <c r="AN46">
        <v>0.13917689906267439</v>
      </c>
    </row>
    <row r="47" spans="1:40" x14ac:dyDescent="0.45">
      <c r="A47" s="1" t="s">
        <v>476</v>
      </c>
      <c r="B47">
        <v>0.41111745058195898</v>
      </c>
      <c r="C47">
        <v>5.3292275375227037E-2</v>
      </c>
      <c r="D47">
        <v>1.08620397013922E-2</v>
      </c>
      <c r="E47">
        <v>3.271874811587111E-3</v>
      </c>
      <c r="F47">
        <v>0.17415844763640481</v>
      </c>
      <c r="G47">
        <v>6.0444224303341197E-2</v>
      </c>
      <c r="H47">
        <v>2.220075953522413</v>
      </c>
      <c r="I47">
        <v>7.9617784803101638E-2</v>
      </c>
      <c r="J47">
        <v>2.5867332449698681E-2</v>
      </c>
      <c r="K47">
        <v>3.0943836244806441E-2</v>
      </c>
      <c r="L47">
        <v>0.20615902326025939</v>
      </c>
      <c r="M47">
        <v>0.40739284543748161</v>
      </c>
      <c r="N47">
        <v>3.5461073836831988E-2</v>
      </c>
      <c r="O47">
        <v>4.1967774438937483E-2</v>
      </c>
      <c r="P47">
        <v>3.7617462974469967E-2</v>
      </c>
      <c r="Q47">
        <v>1.174366670545648E-2</v>
      </c>
      <c r="R47">
        <v>1.8544733026229311E-2</v>
      </c>
      <c r="S47">
        <v>0.64273147035255784</v>
      </c>
      <c r="T47">
        <v>5.5829066773984928E-2</v>
      </c>
      <c r="U47">
        <v>0.7459830769939263</v>
      </c>
      <c r="V47">
        <v>0.58119682368858672</v>
      </c>
      <c r="W47">
        <v>6.0360942029769324</v>
      </c>
      <c r="X47">
        <v>4.7318010841160274E-3</v>
      </c>
      <c r="Y47">
        <v>4.0337188258114803E-2</v>
      </c>
      <c r="Z47">
        <v>0.1322758820736209</v>
      </c>
      <c r="AA47">
        <v>0.47634813181804131</v>
      </c>
      <c r="AB47">
        <v>11.94982047150271</v>
      </c>
      <c r="AC47">
        <v>0.15018011474849469</v>
      </c>
      <c r="AD47">
        <v>0.291610237303561</v>
      </c>
      <c r="AE47">
        <v>3.1255238667961982E-2</v>
      </c>
      <c r="AF47">
        <v>8.2174840963331927E-2</v>
      </c>
      <c r="AG47">
        <v>0.97076742726878285</v>
      </c>
      <c r="AH47">
        <v>0.97376867366899844</v>
      </c>
      <c r="AI47">
        <v>0.26105573906170843</v>
      </c>
      <c r="AJ47">
        <v>16.581134079710839</v>
      </c>
      <c r="AK47">
        <v>5.6683652791597492</v>
      </c>
      <c r="AL47">
        <v>49.404448760580962</v>
      </c>
      <c r="AM47">
        <v>2.0987279930113949E-2</v>
      </c>
      <c r="AN47">
        <v>0.48029167216906982</v>
      </c>
    </row>
    <row r="48" spans="1:40" x14ac:dyDescent="0.45">
      <c r="A48" s="1" t="s">
        <v>477</v>
      </c>
      <c r="B48">
        <v>0.15233627750421919</v>
      </c>
      <c r="C48">
        <v>1.8782407166129441E-2</v>
      </c>
      <c r="D48">
        <v>5.320406739132459E-3</v>
      </c>
      <c r="E48">
        <v>9.9549367359308655E-4</v>
      </c>
      <c r="F48">
        <v>3.9101840954995797E-2</v>
      </c>
      <c r="G48">
        <v>1.274865122526519E-2</v>
      </c>
      <c r="H48">
        <v>0.58279910056513229</v>
      </c>
      <c r="I48">
        <v>2.4403951521300621E-2</v>
      </c>
      <c r="J48">
        <v>5.8961445205736266E-3</v>
      </c>
      <c r="K48">
        <v>2.290432614795648E-2</v>
      </c>
      <c r="L48">
        <v>0.26922366125317532</v>
      </c>
      <c r="M48">
        <v>0.1020393340349294</v>
      </c>
      <c r="N48">
        <v>7.7308261377380099E-3</v>
      </c>
      <c r="O48">
        <v>8.89805669600802E-3</v>
      </c>
      <c r="P48">
        <v>9.5557442373994071E-3</v>
      </c>
      <c r="Q48">
        <v>2.421706398173208E-3</v>
      </c>
      <c r="R48">
        <v>6.56332750195536E-3</v>
      </c>
      <c r="S48">
        <v>0.65402332233202998</v>
      </c>
      <c r="T48">
        <v>3.2657154472572808E-2</v>
      </c>
      <c r="U48">
        <v>1.4952034606117579</v>
      </c>
      <c r="V48">
        <v>0.18111695784140239</v>
      </c>
      <c r="W48">
        <v>1.926569153927004</v>
      </c>
      <c r="X48">
        <v>1.9602865974825438E-3</v>
      </c>
      <c r="Y48">
        <v>8.8142104550368583E-3</v>
      </c>
      <c r="Z48">
        <v>7.8527991803799838E-2</v>
      </c>
      <c r="AA48">
        <v>0.10635355852356621</v>
      </c>
      <c r="AB48">
        <v>3.9703975182805542</v>
      </c>
      <c r="AC48">
        <v>4.115164822815269E-2</v>
      </c>
      <c r="AD48">
        <v>0.13261890478145019</v>
      </c>
      <c r="AE48">
        <v>9.2686065879985322E-3</v>
      </c>
      <c r="AF48">
        <v>3.3530165133107817E-2</v>
      </c>
      <c r="AG48">
        <v>0.34944630976113789</v>
      </c>
      <c r="AH48">
        <v>0.30674263971899468</v>
      </c>
      <c r="AI48">
        <v>7.4025814171460799E-2</v>
      </c>
      <c r="AJ48">
        <v>3.3681833420477658</v>
      </c>
      <c r="AK48">
        <v>1.124908633241066</v>
      </c>
      <c r="AL48">
        <v>8.9655321369470684</v>
      </c>
      <c r="AM48">
        <v>9.0290024103505187E-3</v>
      </c>
      <c r="AN48">
        <v>0.1074451428563029</v>
      </c>
    </row>
    <row r="49" spans="1:40" x14ac:dyDescent="0.45">
      <c r="A49" s="1" t="s">
        <v>478</v>
      </c>
      <c r="B49">
        <v>0.67282188101471851</v>
      </c>
      <c r="C49">
        <v>7.4290453344291449E-2</v>
      </c>
      <c r="D49">
        <v>1.9831060953339481E-2</v>
      </c>
      <c r="E49">
        <v>4.7386691382697386E-3</v>
      </c>
      <c r="F49">
        <v>1.216095995617289</v>
      </c>
      <c r="G49">
        <v>0.2387729469272834</v>
      </c>
      <c r="H49">
        <v>1.340407912523552</v>
      </c>
      <c r="I49">
        <v>0.1138678177901145</v>
      </c>
      <c r="J49">
        <v>0.2204356077795025</v>
      </c>
      <c r="K49">
        <v>3.4704711586174393E-2</v>
      </c>
      <c r="L49">
        <v>0.25551802183814681</v>
      </c>
      <c r="M49">
        <v>77.998598900176745</v>
      </c>
      <c r="N49">
        <v>0.17398780201674319</v>
      </c>
      <c r="O49">
        <v>8.1749679568598965E-2</v>
      </c>
      <c r="P49">
        <v>0.19407820650966559</v>
      </c>
      <c r="Q49">
        <v>3.7558364087041059E-2</v>
      </c>
      <c r="R49">
        <v>0.12942616270954729</v>
      </c>
      <c r="S49">
        <v>5.0026476930387629</v>
      </c>
      <c r="T49">
        <v>0.1251356258595285</v>
      </c>
      <c r="U49">
        <v>0.63594897929004079</v>
      </c>
      <c r="V49">
        <v>0.62582071739167922</v>
      </c>
      <c r="W49">
        <v>1.12870594074668</v>
      </c>
      <c r="X49">
        <v>4.2752678871186851E-3</v>
      </c>
      <c r="Y49">
        <v>4.282929602020856E-2</v>
      </c>
      <c r="Z49">
        <v>0.13171604543038201</v>
      </c>
      <c r="AA49">
        <v>0.52416821938244873</v>
      </c>
      <c r="AB49">
        <v>0.57175618596440536</v>
      </c>
      <c r="AC49">
        <v>9.5001215596379893</v>
      </c>
      <c r="AD49">
        <v>0.39791667050737722</v>
      </c>
      <c r="AE49">
        <v>0.58392360533301202</v>
      </c>
      <c r="AF49">
        <v>0.61852329799170014</v>
      </c>
      <c r="AG49">
        <v>2.510803410320213</v>
      </c>
      <c r="AH49">
        <v>14.331200069262639</v>
      </c>
      <c r="AI49">
        <v>0.48667925549871732</v>
      </c>
      <c r="AJ49">
        <v>4.2124223089343786</v>
      </c>
      <c r="AK49">
        <v>1.756122970676647</v>
      </c>
      <c r="AL49">
        <v>28.908618225687441</v>
      </c>
      <c r="AM49">
        <v>3.0164130126460189</v>
      </c>
      <c r="AN49">
        <v>2.5126251752801911</v>
      </c>
    </row>
    <row r="50" spans="1:40" x14ac:dyDescent="0.45">
      <c r="A50" s="1" t="s">
        <v>479</v>
      </c>
      <c r="B50">
        <v>5.7721520732072262</v>
      </c>
      <c r="C50">
        <v>0.62249516335387667</v>
      </c>
      <c r="D50">
        <v>0.1906982545542602</v>
      </c>
      <c r="E50">
        <v>4.2840667266958031E-2</v>
      </c>
      <c r="F50">
        <v>8.8824737521489432</v>
      </c>
      <c r="G50">
        <v>1.105374522087972</v>
      </c>
      <c r="H50">
        <v>4.2973593537466499</v>
      </c>
      <c r="I50">
        <v>0.58857726436134383</v>
      </c>
      <c r="J50">
        <v>1.347227321797221</v>
      </c>
      <c r="K50">
        <v>0.29279070310708322</v>
      </c>
      <c r="L50">
        <v>1.8962634796196709</v>
      </c>
      <c r="M50">
        <v>383.09615105241892</v>
      </c>
      <c r="N50">
        <v>1.2811184363275441</v>
      </c>
      <c r="O50">
        <v>0.57540819825321821</v>
      </c>
      <c r="P50">
        <v>1.382162789474628</v>
      </c>
      <c r="Q50">
        <v>0.30570876322265828</v>
      </c>
      <c r="R50">
        <v>0.95369039554605606</v>
      </c>
      <c r="S50">
        <v>38.67818488459384</v>
      </c>
      <c r="T50">
        <v>0.69674214566515924</v>
      </c>
      <c r="U50">
        <v>4.7535149153592018</v>
      </c>
      <c r="V50">
        <v>4.0660883521243409</v>
      </c>
      <c r="W50">
        <v>7.1089913643188289</v>
      </c>
      <c r="X50">
        <v>3.1697609535159002E-2</v>
      </c>
      <c r="Y50">
        <v>0.35045827113563782</v>
      </c>
      <c r="Z50">
        <v>0.99744253399164606</v>
      </c>
      <c r="AA50">
        <v>4.2621203738102231</v>
      </c>
      <c r="AB50">
        <v>4.801269062056889</v>
      </c>
      <c r="AC50">
        <v>73.799109654866299</v>
      </c>
      <c r="AD50">
        <v>2.395191428409154</v>
      </c>
      <c r="AE50">
        <v>4.2404987933813452</v>
      </c>
      <c r="AF50">
        <v>2.2369316943243338</v>
      </c>
      <c r="AG50">
        <v>7.3305200820301923</v>
      </c>
      <c r="AH50">
        <v>103.8569213423448</v>
      </c>
      <c r="AI50">
        <v>2.040212037879181</v>
      </c>
      <c r="AJ50">
        <v>17.943002619651139</v>
      </c>
      <c r="AK50">
        <v>6.5079389985356793</v>
      </c>
      <c r="AL50">
        <v>82.864086394521593</v>
      </c>
      <c r="AM50">
        <v>1.380552593083515</v>
      </c>
      <c r="AN50">
        <v>2.3542731748217491</v>
      </c>
    </row>
    <row r="51" spans="1:40" x14ac:dyDescent="0.45">
      <c r="A51" s="1" t="s">
        <v>480</v>
      </c>
      <c r="B51">
        <v>3.3411321465608372E-2</v>
      </c>
      <c r="C51">
        <v>4.0037306241267716E-3</v>
      </c>
      <c r="D51">
        <v>7.8407556613806402E-4</v>
      </c>
      <c r="E51">
        <v>2.296692694612043E-4</v>
      </c>
      <c r="F51">
        <v>1.2776092283627199E-2</v>
      </c>
      <c r="G51">
        <v>4.4250961194875127E-3</v>
      </c>
      <c r="H51">
        <v>0.14176154356837589</v>
      </c>
      <c r="I51">
        <v>5.1881826898291239E-3</v>
      </c>
      <c r="J51">
        <v>1.874137291823218E-3</v>
      </c>
      <c r="K51">
        <v>2.356599873429711E-3</v>
      </c>
      <c r="L51">
        <v>2.2025017939672029E-2</v>
      </c>
      <c r="M51">
        <v>2.9280585226559491E-2</v>
      </c>
      <c r="N51">
        <v>2.6132859219638038E-3</v>
      </c>
      <c r="O51">
        <v>3.0550618008770708E-3</v>
      </c>
      <c r="P51">
        <v>2.560496223106406E-3</v>
      </c>
      <c r="Q51">
        <v>9.1610651058828137E-4</v>
      </c>
      <c r="R51">
        <v>1.3217334492462969E-3</v>
      </c>
      <c r="S51">
        <v>4.4149478109411708E-2</v>
      </c>
      <c r="T51">
        <v>3.945872735746472E-3</v>
      </c>
      <c r="U51">
        <v>5.3225676357689107E-2</v>
      </c>
      <c r="V51">
        <v>4.1681491615774072E-2</v>
      </c>
      <c r="W51">
        <v>0.50245157098640414</v>
      </c>
      <c r="X51">
        <v>3.5784861956256788E-4</v>
      </c>
      <c r="Y51">
        <v>2.9547982354718679E-3</v>
      </c>
      <c r="Z51">
        <v>9.6355689986421158E-3</v>
      </c>
      <c r="AA51">
        <v>3.4816602008512311E-2</v>
      </c>
      <c r="AB51">
        <v>0.81484078810226102</v>
      </c>
      <c r="AC51">
        <v>1.0929767654912411E-2</v>
      </c>
      <c r="AD51">
        <v>1.653950534207695E-2</v>
      </c>
      <c r="AE51">
        <v>2.21154889130007E-3</v>
      </c>
      <c r="AF51">
        <v>5.596167433060256E-3</v>
      </c>
      <c r="AG51">
        <v>5.0877442883310683E-2</v>
      </c>
      <c r="AH51">
        <v>6.6855580172547044E-2</v>
      </c>
      <c r="AI51">
        <v>1.066624988755705E-2</v>
      </c>
      <c r="AJ51">
        <v>1.062296491178262</v>
      </c>
      <c r="AK51">
        <v>0.36231397177847591</v>
      </c>
      <c r="AL51">
        <v>3.109841715723372</v>
      </c>
      <c r="AM51">
        <v>1.4328736389828849E-3</v>
      </c>
      <c r="AN51">
        <v>2.613858298842699E-2</v>
      </c>
    </row>
    <row r="52" spans="1:40" x14ac:dyDescent="0.45">
      <c r="A52" s="1" t="s">
        <v>481</v>
      </c>
      <c r="B52">
        <v>0.13484179888132569</v>
      </c>
      <c r="C52">
        <v>1.687560353408538E-2</v>
      </c>
      <c r="D52">
        <v>3.5010349668544568E-3</v>
      </c>
      <c r="E52">
        <v>1.064837703686046E-3</v>
      </c>
      <c r="F52">
        <v>6.0420385103789109E-2</v>
      </c>
      <c r="G52">
        <v>2.0964989366479409E-2</v>
      </c>
      <c r="H52">
        <v>0.60883849412469382</v>
      </c>
      <c r="I52">
        <v>2.3015936150579269E-2</v>
      </c>
      <c r="J52">
        <v>8.8003465563963809E-3</v>
      </c>
      <c r="K52">
        <v>9.0656333971862457E-3</v>
      </c>
      <c r="L52">
        <v>6.4229121749740048E-2</v>
      </c>
      <c r="M52">
        <v>0.1350307680558471</v>
      </c>
      <c r="N52">
        <v>1.226430653220633E-2</v>
      </c>
      <c r="O52">
        <v>1.4454287136033261E-2</v>
      </c>
      <c r="P52">
        <v>1.1959636913872669E-2</v>
      </c>
      <c r="Q52">
        <v>3.894338767078104E-3</v>
      </c>
      <c r="R52">
        <v>6.1228962663801819E-3</v>
      </c>
      <c r="S52">
        <v>0.20795376942164451</v>
      </c>
      <c r="T52">
        <v>1.8474949206646971E-2</v>
      </c>
      <c r="U52">
        <v>0.25099922235273359</v>
      </c>
      <c r="V52">
        <v>0.17830047715497849</v>
      </c>
      <c r="W52">
        <v>2.3297404328460329</v>
      </c>
      <c r="X52">
        <v>1.5337298937444759E-3</v>
      </c>
      <c r="Y52">
        <v>1.4022595698151809E-2</v>
      </c>
      <c r="Z52">
        <v>4.393266291293825E-2</v>
      </c>
      <c r="AA52">
        <v>0.16502993528534129</v>
      </c>
      <c r="AB52">
        <v>3.883821877204312</v>
      </c>
      <c r="AC52">
        <v>5.0800094554815219E-2</v>
      </c>
      <c r="AD52">
        <v>7.3233363673771659E-2</v>
      </c>
      <c r="AE52">
        <v>1.031354017554903E-2</v>
      </c>
      <c r="AF52">
        <v>2.5175892245413039E-2</v>
      </c>
      <c r="AG52">
        <v>0.22613511367536521</v>
      </c>
      <c r="AH52">
        <v>0.30522214040607959</v>
      </c>
      <c r="AI52">
        <v>4.8768778587511247E-2</v>
      </c>
      <c r="AJ52">
        <v>4.9993725660526884</v>
      </c>
      <c r="AK52">
        <v>1.7008970007606681</v>
      </c>
      <c r="AL52">
        <v>14.11190540241452</v>
      </c>
      <c r="AM52">
        <v>6.1851369759391758E-3</v>
      </c>
      <c r="AN52">
        <v>7.5125693823909725E-2</v>
      </c>
    </row>
    <row r="53" spans="1:40" x14ac:dyDescent="0.45">
      <c r="A53" s="1" t="s">
        <v>482</v>
      </c>
      <c r="B53">
        <v>8.9717217432639664</v>
      </c>
      <c r="C53">
        <v>1.0266395762885681</v>
      </c>
      <c r="D53">
        <v>0.28478219613723771</v>
      </c>
      <c r="E53">
        <v>3.8911626656829602E-2</v>
      </c>
      <c r="F53">
        <v>2.0190171935688959</v>
      </c>
      <c r="G53">
        <v>0.52957508341306436</v>
      </c>
      <c r="H53">
        <v>4.2296232349639977</v>
      </c>
      <c r="I53">
        <v>0.75621005558013565</v>
      </c>
      <c r="J53">
        <v>0.14413663599323839</v>
      </c>
      <c r="K53">
        <v>0.37214752007438512</v>
      </c>
      <c r="L53">
        <v>3.1475389226828629</v>
      </c>
      <c r="M53">
        <v>2.076936670743458</v>
      </c>
      <c r="N53">
        <v>0.42471902606808137</v>
      </c>
      <c r="O53">
        <v>0.12643023673671319</v>
      </c>
      <c r="P53">
        <v>0.40264943935321329</v>
      </c>
      <c r="Q53">
        <v>4.8669526591229792E-2</v>
      </c>
      <c r="R53">
        <v>0.1305264048121581</v>
      </c>
      <c r="S53">
        <v>1.1129346861966301</v>
      </c>
      <c r="T53">
        <v>0.59960806270210409</v>
      </c>
      <c r="U53">
        <v>1.454719838887591</v>
      </c>
      <c r="V53">
        <v>2.3586603905229548</v>
      </c>
      <c r="W53">
        <v>14.009956241466719</v>
      </c>
      <c r="X53">
        <v>4.9270710600568618E-2</v>
      </c>
      <c r="Y53">
        <v>0.1070351996244492</v>
      </c>
      <c r="Z53">
        <v>1.325000563332972</v>
      </c>
      <c r="AA53">
        <v>1.364717872201797</v>
      </c>
      <c r="AB53">
        <v>0.71485402545322607</v>
      </c>
      <c r="AC53">
        <v>1.2127322464071619</v>
      </c>
      <c r="AD53">
        <v>2.477480378471391</v>
      </c>
      <c r="AE53">
        <v>0.2259710300249369</v>
      </c>
      <c r="AF53">
        <v>0.77484368431391504</v>
      </c>
      <c r="AG53">
        <v>8.4062937429169331</v>
      </c>
      <c r="AH53">
        <v>5.5518194939997167</v>
      </c>
      <c r="AI53">
        <v>0.884619528455593</v>
      </c>
      <c r="AJ53">
        <v>10.85757481231772</v>
      </c>
      <c r="AK53">
        <v>3.6204826459633499</v>
      </c>
      <c r="AL53">
        <v>15.44184577823796</v>
      </c>
      <c r="AM53">
        <v>0.14000243409777299</v>
      </c>
      <c r="AN53">
        <v>1.2758034828303919</v>
      </c>
    </row>
    <row r="54" spans="1:40" x14ac:dyDescent="0.45">
      <c r="A54" s="1" t="s">
        <v>483</v>
      </c>
      <c r="B54">
        <v>640.94436161661224</v>
      </c>
      <c r="C54">
        <v>64.550934282831918</v>
      </c>
      <c r="D54">
        <v>23.761666926913261</v>
      </c>
      <c r="E54">
        <v>3.776843867846809</v>
      </c>
      <c r="F54">
        <v>235.7379749267059</v>
      </c>
      <c r="G54">
        <v>115.1342459127287</v>
      </c>
      <c r="H54">
        <v>548.10844476625221</v>
      </c>
      <c r="I54">
        <v>200.2581971280226</v>
      </c>
      <c r="J54">
        <v>40.733277555448637</v>
      </c>
      <c r="K54">
        <v>159.40265847124101</v>
      </c>
      <c r="L54">
        <v>9511.059409017229</v>
      </c>
      <c r="M54">
        <v>365.49361727283298</v>
      </c>
      <c r="N54">
        <v>76.385874419674309</v>
      </c>
      <c r="O54">
        <v>27.747859417494212</v>
      </c>
      <c r="P54">
        <v>75.784204238282783</v>
      </c>
      <c r="Q54">
        <v>14.13637432628726</v>
      </c>
      <c r="R54">
        <v>22.829527785465672</v>
      </c>
      <c r="S54">
        <v>243.00892504687059</v>
      </c>
      <c r="T54">
        <v>41.346940714652511</v>
      </c>
      <c r="U54">
        <v>177.36260838962991</v>
      </c>
      <c r="V54">
        <v>323.40232353023282</v>
      </c>
      <c r="W54">
        <v>736.14810032087837</v>
      </c>
      <c r="X54">
        <v>3.686073546966508</v>
      </c>
      <c r="Y54">
        <v>21.14892912780449</v>
      </c>
      <c r="Z54">
        <v>125.8817450937927</v>
      </c>
      <c r="AA54">
        <v>258.81226704541598</v>
      </c>
      <c r="AB54">
        <v>75.768085677550346</v>
      </c>
      <c r="AC54">
        <v>174.2733279129518</v>
      </c>
      <c r="AD54">
        <v>269.09560695749121</v>
      </c>
      <c r="AE54">
        <v>42.3162729549217</v>
      </c>
      <c r="AF54">
        <v>119.94764597055121</v>
      </c>
      <c r="AG54">
        <v>1310.936346077033</v>
      </c>
      <c r="AH54">
        <v>620.53478379431772</v>
      </c>
      <c r="AI54">
        <v>132.6425754411064</v>
      </c>
      <c r="AJ54">
        <v>1144.004203463581</v>
      </c>
      <c r="AK54">
        <v>435.14666386730852</v>
      </c>
      <c r="AL54">
        <v>2595.001162990487</v>
      </c>
      <c r="AM54">
        <v>20.184070176422029</v>
      </c>
      <c r="AN54">
        <v>171.34723325780811</v>
      </c>
    </row>
    <row r="55" spans="1:40" x14ac:dyDescent="0.45">
      <c r="A55" s="1" t="s">
        <v>484</v>
      </c>
      <c r="B55">
        <v>85.738539260738975</v>
      </c>
      <c r="C55">
        <v>9.2423454725428584</v>
      </c>
      <c r="D55">
        <v>3.2431884298508469</v>
      </c>
      <c r="E55">
        <v>0.7185660359105257</v>
      </c>
      <c r="F55">
        <v>20.329596382341951</v>
      </c>
      <c r="G55">
        <v>11.48520140723693</v>
      </c>
      <c r="H55">
        <v>32.152331149278851</v>
      </c>
      <c r="I55">
        <v>6.7359057202060697</v>
      </c>
      <c r="J55">
        <v>4.7174541570921464</v>
      </c>
      <c r="K55">
        <v>3.378335356853059</v>
      </c>
      <c r="L55">
        <v>204.86912652427961</v>
      </c>
      <c r="M55">
        <v>36.367821468608163</v>
      </c>
      <c r="N55">
        <v>7.6604103516588049</v>
      </c>
      <c r="O55">
        <v>2.890912406254535</v>
      </c>
      <c r="P55">
        <v>7.5500928149731479</v>
      </c>
      <c r="Q55">
        <v>1.3576352738669639</v>
      </c>
      <c r="R55">
        <v>3.0471741371132679</v>
      </c>
      <c r="S55">
        <v>26.17491945897142</v>
      </c>
      <c r="T55">
        <v>3.6783993679169509</v>
      </c>
      <c r="U55">
        <v>28.909983131896329</v>
      </c>
      <c r="V55">
        <v>54.034508407277343</v>
      </c>
      <c r="W55">
        <v>49.560167561906567</v>
      </c>
      <c r="X55">
        <v>0.31684099712831593</v>
      </c>
      <c r="Y55">
        <v>1.717427738415769</v>
      </c>
      <c r="Z55">
        <v>9.1666474160350706</v>
      </c>
      <c r="AA55">
        <v>21.127708520761001</v>
      </c>
      <c r="AB55">
        <v>9.3976530231830342</v>
      </c>
      <c r="AC55">
        <v>18.9236811276431</v>
      </c>
      <c r="AD55">
        <v>20.547685054750222</v>
      </c>
      <c r="AE55">
        <v>4.7060697631351474</v>
      </c>
      <c r="AF55">
        <v>8.9889714662700229</v>
      </c>
      <c r="AG55">
        <v>83.54791027040676</v>
      </c>
      <c r="AH55">
        <v>55.793172944045168</v>
      </c>
      <c r="AI55">
        <v>8.5837012183968913</v>
      </c>
      <c r="AJ55">
        <v>93.013816239546756</v>
      </c>
      <c r="AK55">
        <v>29.69967906240251</v>
      </c>
      <c r="AL55">
        <v>202.2667818542165</v>
      </c>
      <c r="AM55">
        <v>2.7232225573683819</v>
      </c>
      <c r="AN55">
        <v>12.07864063153894</v>
      </c>
    </row>
    <row r="56" spans="1:40" x14ac:dyDescent="0.45">
      <c r="A56" s="1" t="s">
        <v>485</v>
      </c>
      <c r="B56">
        <v>2.101000988694075</v>
      </c>
      <c r="C56">
        <v>0.3712622984059547</v>
      </c>
      <c r="D56">
        <v>0.34242247195949899</v>
      </c>
      <c r="E56">
        <v>1.1654086437468221E-2</v>
      </c>
      <c r="F56">
        <v>0.34949937762529509</v>
      </c>
      <c r="G56">
        <v>7.9870008842638493E-2</v>
      </c>
      <c r="H56">
        <v>3.2601176031633692</v>
      </c>
      <c r="I56">
        <v>0.1460607439769574</v>
      </c>
      <c r="J56">
        <v>5.857477043872595E-2</v>
      </c>
      <c r="K56">
        <v>65.232091174596832</v>
      </c>
      <c r="L56">
        <v>0.88586611548528083</v>
      </c>
      <c r="M56">
        <v>0.57403376347429536</v>
      </c>
      <c r="N56">
        <v>0.21510596548241501</v>
      </c>
      <c r="O56">
        <v>4.5752896698363757E-2</v>
      </c>
      <c r="P56">
        <v>6.8656901441279186E-2</v>
      </c>
      <c r="Q56">
        <v>1.4183422914765971E-2</v>
      </c>
      <c r="R56">
        <v>5.0391979377326653E-2</v>
      </c>
      <c r="S56">
        <v>0.37941039970635609</v>
      </c>
      <c r="T56">
        <v>0.1243983342854252</v>
      </c>
      <c r="U56">
        <v>0.35273833403617272</v>
      </c>
      <c r="V56">
        <v>1.051685038122103</v>
      </c>
      <c r="W56">
        <v>1.5650333069829889</v>
      </c>
      <c r="X56">
        <v>9.2260170527405424E-3</v>
      </c>
      <c r="Y56">
        <v>1.836021745815019E-2</v>
      </c>
      <c r="Z56">
        <v>0.22763982309049441</v>
      </c>
      <c r="AA56">
        <v>0.26110265441206432</v>
      </c>
      <c r="AB56">
        <v>0.13454951375026239</v>
      </c>
      <c r="AC56">
        <v>0.35084704898822328</v>
      </c>
      <c r="AD56">
        <v>1.3010966807282971</v>
      </c>
      <c r="AE56">
        <v>7.0791574092031587E-2</v>
      </c>
      <c r="AF56">
        <v>0.75309338667018333</v>
      </c>
      <c r="AG56">
        <v>8.1243250824296265</v>
      </c>
      <c r="AH56">
        <v>3.2310187069441478</v>
      </c>
      <c r="AI56">
        <v>0.71593985820225325</v>
      </c>
      <c r="AJ56">
        <v>4.5451485681676438</v>
      </c>
      <c r="AK56">
        <v>2.7608996638572649</v>
      </c>
      <c r="AL56">
        <v>8.0399119707159574</v>
      </c>
      <c r="AM56">
        <v>5.2023132977677473E-2</v>
      </c>
      <c r="AN56">
        <v>0.53699461438207363</v>
      </c>
    </row>
    <row r="57" spans="1:40" x14ac:dyDescent="0.45">
      <c r="A57" s="1" t="s">
        <v>486</v>
      </c>
      <c r="B57">
        <v>1.2707328114309511</v>
      </c>
      <c r="C57">
        <v>0.1344520146058146</v>
      </c>
      <c r="D57">
        <v>4.7563678818306289E-2</v>
      </c>
      <c r="E57">
        <v>7.3641379538056688E-3</v>
      </c>
      <c r="F57">
        <v>0.26212112784183073</v>
      </c>
      <c r="G57">
        <v>0.10297664354971089</v>
      </c>
      <c r="H57">
        <v>1.3762084703409461</v>
      </c>
      <c r="I57">
        <v>0.15205331211723669</v>
      </c>
      <c r="J57">
        <v>5.2240456708421472E-2</v>
      </c>
      <c r="K57">
        <v>26.322509932766419</v>
      </c>
      <c r="L57">
        <v>0.5482607813260173</v>
      </c>
      <c r="M57">
        <v>0.39543257017365918</v>
      </c>
      <c r="N57">
        <v>9.2315261233202758E-2</v>
      </c>
      <c r="O57">
        <v>3.012987822457899E-2</v>
      </c>
      <c r="P57">
        <v>7.9023059888890829E-2</v>
      </c>
      <c r="Q57">
        <v>1.5016352436326669E-2</v>
      </c>
      <c r="R57">
        <v>4.8515566271164039E-2</v>
      </c>
      <c r="S57">
        <v>0.34059771852228748</v>
      </c>
      <c r="T57">
        <v>0.13610492760833451</v>
      </c>
      <c r="U57">
        <v>0.41921042589320562</v>
      </c>
      <c r="V57">
        <v>0.80366795762430565</v>
      </c>
      <c r="W57">
        <v>1.5930513700058091</v>
      </c>
      <c r="X57">
        <v>9.7498245797432367E-3</v>
      </c>
      <c r="Y57">
        <v>1.6468954866056811E-2</v>
      </c>
      <c r="Z57">
        <v>0.17696279374078741</v>
      </c>
      <c r="AA57">
        <v>0.21866224470253229</v>
      </c>
      <c r="AB57">
        <v>0.13580253425604791</v>
      </c>
      <c r="AC57">
        <v>0.26669071487579421</v>
      </c>
      <c r="AD57">
        <v>0.4913052642632168</v>
      </c>
      <c r="AE57">
        <v>6.9759346298681052E-2</v>
      </c>
      <c r="AF57">
        <v>0.22271445215522659</v>
      </c>
      <c r="AG57">
        <v>2.6332010430175612</v>
      </c>
      <c r="AH57">
        <v>1.1637776849945931</v>
      </c>
      <c r="AI57">
        <v>0.23747504356108329</v>
      </c>
      <c r="AJ57">
        <v>5.2109625679957174</v>
      </c>
      <c r="AK57">
        <v>4.6942412654903443</v>
      </c>
      <c r="AL57">
        <v>4.4701930404445553</v>
      </c>
      <c r="AM57">
        <v>4.1317509531378888E-2</v>
      </c>
      <c r="AN57">
        <v>0.32141337508598961</v>
      </c>
    </row>
    <row r="58" spans="1:40" x14ac:dyDescent="0.45">
      <c r="A58" s="1" t="s">
        <v>487</v>
      </c>
      <c r="B58">
        <v>5.3545268583364267</v>
      </c>
      <c r="C58">
        <v>0.51895417077613781</v>
      </c>
      <c r="D58">
        <v>0.22423272657909779</v>
      </c>
      <c r="E58">
        <v>2.7667619116618102E-2</v>
      </c>
      <c r="F58">
        <v>0.71847737196309547</v>
      </c>
      <c r="G58">
        <v>0.27831955798033708</v>
      </c>
      <c r="H58">
        <v>12.877258591560571</v>
      </c>
      <c r="I58">
        <v>1.098493675899662</v>
      </c>
      <c r="J58">
        <v>0.1446910648261174</v>
      </c>
      <c r="K58">
        <v>6.314603614335879</v>
      </c>
      <c r="L58">
        <v>5.6201828894975341</v>
      </c>
      <c r="M58">
        <v>1.1341703026215171</v>
      </c>
      <c r="N58">
        <v>0.23843133238243</v>
      </c>
      <c r="O58">
        <v>0.1208812012480122</v>
      </c>
      <c r="P58">
        <v>0.21660219114717169</v>
      </c>
      <c r="Q58">
        <v>3.8405881881686622E-2</v>
      </c>
      <c r="R58">
        <v>0.23396625264821719</v>
      </c>
      <c r="S58">
        <v>1.1088867695737781</v>
      </c>
      <c r="T58">
        <v>0.71289711228575992</v>
      </c>
      <c r="U58">
        <v>1.242847831033508</v>
      </c>
      <c r="V58">
        <v>4.3672530889509424</v>
      </c>
      <c r="W58">
        <v>9.275723716086258</v>
      </c>
      <c r="X58">
        <v>4.2256997505854613E-2</v>
      </c>
      <c r="Y58">
        <v>4.189259403549337E-2</v>
      </c>
      <c r="Z58">
        <v>0.66754317068682889</v>
      </c>
      <c r="AA58">
        <v>0.63268597594535014</v>
      </c>
      <c r="AB58">
        <v>0.38258571829545351</v>
      </c>
      <c r="AC58">
        <v>0.97891272255167605</v>
      </c>
      <c r="AD58">
        <v>3.428602019460643</v>
      </c>
      <c r="AE58">
        <v>0.24477077298275501</v>
      </c>
      <c r="AF58">
        <v>1.7958610184952599</v>
      </c>
      <c r="AG58">
        <v>16.43647279245771</v>
      </c>
      <c r="AH58">
        <v>5.7205561330003212</v>
      </c>
      <c r="AI58">
        <v>1.741093627903584</v>
      </c>
      <c r="AJ58">
        <v>26.590300594259919</v>
      </c>
      <c r="AK58">
        <v>148.33770085101389</v>
      </c>
      <c r="AL58">
        <v>19.254437192591311</v>
      </c>
      <c r="AM58">
        <v>0.12771352441948619</v>
      </c>
      <c r="AN58">
        <v>1.74511624679647</v>
      </c>
    </row>
    <row r="59" spans="1:40" x14ac:dyDescent="0.45">
      <c r="A59" s="1" t="s">
        <v>488</v>
      </c>
      <c r="B59">
        <v>0.120527290470511</v>
      </c>
      <c r="C59">
        <v>1.3238883810594871E-2</v>
      </c>
      <c r="D59">
        <v>4.4683570878005551E-3</v>
      </c>
      <c r="E59">
        <v>7.5067995110832684E-4</v>
      </c>
      <c r="F59">
        <v>2.9477892050622581E-2</v>
      </c>
      <c r="G59">
        <v>1.1537941658474341E-2</v>
      </c>
      <c r="H59">
        <v>0.13113892424034251</v>
      </c>
      <c r="I59">
        <v>1.3029414183071301E-2</v>
      </c>
      <c r="J59">
        <v>5.8561119959772952E-3</v>
      </c>
      <c r="K59">
        <v>6.2614963120876777E-2</v>
      </c>
      <c r="L59">
        <v>4.9992509085147491E-2</v>
      </c>
      <c r="M59">
        <v>4.3876506845183197E-2</v>
      </c>
      <c r="N59">
        <v>1.0475802839903859E-2</v>
      </c>
      <c r="O59">
        <v>3.3165851213386392E-3</v>
      </c>
      <c r="P59">
        <v>8.7883354043395909E-3</v>
      </c>
      <c r="Q59">
        <v>1.7057648365140421E-3</v>
      </c>
      <c r="R59">
        <v>4.4222114707013092E-3</v>
      </c>
      <c r="S59">
        <v>3.5732746390922172E-2</v>
      </c>
      <c r="T59">
        <v>6.4428678801542929E-3</v>
      </c>
      <c r="U59">
        <v>4.5788878457229433E-2</v>
      </c>
      <c r="V59">
        <v>7.4266092720140689E-2</v>
      </c>
      <c r="W59">
        <v>0.1519803818682503</v>
      </c>
      <c r="X59">
        <v>8.7853572907812616E-4</v>
      </c>
      <c r="Y59">
        <v>1.8757848051112629E-3</v>
      </c>
      <c r="Z59">
        <v>1.8351527997552221E-2</v>
      </c>
      <c r="AA59">
        <v>2.4053530641360371E-2</v>
      </c>
      <c r="AB59">
        <v>1.5003582625553751E-2</v>
      </c>
      <c r="AC59">
        <v>2.7912125107139561E-2</v>
      </c>
      <c r="AD59">
        <v>4.3392102005560131E-2</v>
      </c>
      <c r="AE59">
        <v>7.3293306350082944E-3</v>
      </c>
      <c r="AF59">
        <v>2.442186395537756E-2</v>
      </c>
      <c r="AG59">
        <v>0.21271269780923319</v>
      </c>
      <c r="AH59">
        <v>0.10243110328838639</v>
      </c>
      <c r="AI59">
        <v>2.1641841161234909E-2</v>
      </c>
      <c r="AJ59">
        <v>0.34179141759290721</v>
      </c>
      <c r="AK59">
        <v>0.36346951493825741</v>
      </c>
      <c r="AL59">
        <v>0.3292788547597375</v>
      </c>
      <c r="AM59">
        <v>4.5071115710346443E-3</v>
      </c>
      <c r="AN59">
        <v>2.191112104786232E-2</v>
      </c>
    </row>
    <row r="60" spans="1:40" x14ac:dyDescent="0.45">
      <c r="A60" s="1" t="s">
        <v>489</v>
      </c>
      <c r="B60">
        <v>1.2167068213534631</v>
      </c>
      <c r="C60">
        <v>9.9748737889344449E-2</v>
      </c>
      <c r="D60">
        <v>3.0313284913979891E-2</v>
      </c>
      <c r="E60">
        <v>1.010159692262699E-2</v>
      </c>
      <c r="F60">
        <v>0.28108321721422008</v>
      </c>
      <c r="G60">
        <v>7.0662417169615452E-2</v>
      </c>
      <c r="H60">
        <v>23.570455672809562</v>
      </c>
      <c r="I60">
        <v>2.637968377328507</v>
      </c>
      <c r="J60">
        <v>3.4253924684138341E-2</v>
      </c>
      <c r="K60">
        <v>0.20411415592413129</v>
      </c>
      <c r="L60">
        <v>1.372942268231141</v>
      </c>
      <c r="M60">
        <v>0.39022903095052119</v>
      </c>
      <c r="N60">
        <v>7.1601150033865302E-2</v>
      </c>
      <c r="O60">
        <v>4.7077204868376479E-2</v>
      </c>
      <c r="P60">
        <v>9.5465860553223508E-2</v>
      </c>
      <c r="Q60">
        <v>1.3447333562030281E-2</v>
      </c>
      <c r="R60">
        <v>7.1301743579497312E-2</v>
      </c>
      <c r="S60">
        <v>0.36975668244373139</v>
      </c>
      <c r="T60">
        <v>0.16427856137182739</v>
      </c>
      <c r="U60">
        <v>0.44083242652223409</v>
      </c>
      <c r="V60">
        <v>1.2346651733498171</v>
      </c>
      <c r="W60">
        <v>2.0594481993159568</v>
      </c>
      <c r="X60">
        <v>1.8094209209716629E-2</v>
      </c>
      <c r="Y60">
        <v>2.3268799790264621E-2</v>
      </c>
      <c r="Z60">
        <v>0.36914828411865369</v>
      </c>
      <c r="AA60">
        <v>0.32315027582050271</v>
      </c>
      <c r="AB60">
        <v>0.1427928107751458</v>
      </c>
      <c r="AC60">
        <v>0.24736794514021229</v>
      </c>
      <c r="AD60">
        <v>1.133478705152472</v>
      </c>
      <c r="AE60">
        <v>5.9123891904098037E-2</v>
      </c>
      <c r="AF60">
        <v>0.86962218404397262</v>
      </c>
      <c r="AG60">
        <v>5.0861954281682591</v>
      </c>
      <c r="AH60">
        <v>5.3394089997298471</v>
      </c>
      <c r="AI60">
        <v>0.79389586276701507</v>
      </c>
      <c r="AJ60">
        <v>11.315803151856199</v>
      </c>
      <c r="AK60">
        <v>4.5920564056956046</v>
      </c>
      <c r="AL60">
        <v>179.9674125073187</v>
      </c>
      <c r="AM60">
        <v>3.3852217275228233E-2</v>
      </c>
      <c r="AN60">
        <v>8.8027937799769855</v>
      </c>
    </row>
    <row r="61" spans="1:40" x14ac:dyDescent="0.45">
      <c r="A61" s="1" t="s">
        <v>490</v>
      </c>
      <c r="B61">
        <v>0.66222446480080799</v>
      </c>
      <c r="C61">
        <v>5.7460644441685388E-2</v>
      </c>
      <c r="D61">
        <v>1.9627641677389632E-2</v>
      </c>
      <c r="E61">
        <v>5.7588678238452212E-3</v>
      </c>
      <c r="F61">
        <v>9.7903492050061533E-2</v>
      </c>
      <c r="G61">
        <v>2.3620797281946149E-2</v>
      </c>
      <c r="H61">
        <v>48.644596680937788</v>
      </c>
      <c r="I61">
        <v>3.5653559780075139</v>
      </c>
      <c r="J61">
        <v>1.2564493950837601E-2</v>
      </c>
      <c r="K61">
        <v>2.8171456919773261</v>
      </c>
      <c r="L61">
        <v>6.6684106968658874</v>
      </c>
      <c r="M61">
        <v>0.13522689516114059</v>
      </c>
      <c r="N61">
        <v>2.2333573235368501E-2</v>
      </c>
      <c r="O61">
        <v>1.6627219819984451E-2</v>
      </c>
      <c r="P61">
        <v>3.3773271316170063E-2</v>
      </c>
      <c r="Q61">
        <v>4.2105703141816567E-3</v>
      </c>
      <c r="R61">
        <v>8.5934636008795501E-2</v>
      </c>
      <c r="S61">
        <v>0.1600150055216073</v>
      </c>
      <c r="T61">
        <v>0.1076448819523473</v>
      </c>
      <c r="U61">
        <v>0.26491487391411378</v>
      </c>
      <c r="V61">
        <v>1.238916431512979</v>
      </c>
      <c r="W61">
        <v>2.190335417155953</v>
      </c>
      <c r="X61">
        <v>1.688020079218849E-2</v>
      </c>
      <c r="Y61">
        <v>7.0023188262232196E-3</v>
      </c>
      <c r="Z61">
        <v>0.49898344322693211</v>
      </c>
      <c r="AA61">
        <v>0.12948474236414531</v>
      </c>
      <c r="AB61">
        <v>7.748245845475997E-2</v>
      </c>
      <c r="AC61">
        <v>0.11766955596906439</v>
      </c>
      <c r="AD61">
        <v>0.96358962171765528</v>
      </c>
      <c r="AE61">
        <v>4.1271388279148849E-2</v>
      </c>
      <c r="AF61">
        <v>0.51629341101483406</v>
      </c>
      <c r="AG61">
        <v>6.0644445820920172</v>
      </c>
      <c r="AH61">
        <v>3.322167339138745</v>
      </c>
      <c r="AI61">
        <v>0.68225461890618055</v>
      </c>
      <c r="AJ61">
        <v>5.5989033049035042</v>
      </c>
      <c r="AK61">
        <v>2.512303888253129</v>
      </c>
      <c r="AL61">
        <v>455.26965188423969</v>
      </c>
      <c r="AM61">
        <v>1.37936583486508E-2</v>
      </c>
      <c r="AN61">
        <v>14.088696929337241</v>
      </c>
    </row>
    <row r="62" spans="1:40" x14ac:dyDescent="0.45">
      <c r="A62" s="1" t="s">
        <v>491</v>
      </c>
      <c r="B62">
        <v>1.0187690434066079</v>
      </c>
      <c r="C62">
        <v>8.8513404999189083E-2</v>
      </c>
      <c r="D62">
        <v>2.7096745361083752E-2</v>
      </c>
      <c r="E62">
        <v>8.8978005238279385E-3</v>
      </c>
      <c r="F62">
        <v>0.1893659876056587</v>
      </c>
      <c r="G62">
        <v>4.6874972350782439E-2</v>
      </c>
      <c r="H62">
        <v>51.166810315290228</v>
      </c>
      <c r="I62">
        <v>17.740951274815281</v>
      </c>
      <c r="J62">
        <v>2.3609541525210449E-2</v>
      </c>
      <c r="K62">
        <v>0.7358212259146526</v>
      </c>
      <c r="L62">
        <v>7.6129908180190959</v>
      </c>
      <c r="M62">
        <v>0.26409437880331788</v>
      </c>
      <c r="N62">
        <v>4.6272181750861979E-2</v>
      </c>
      <c r="O62">
        <v>3.1946829840503961E-2</v>
      </c>
      <c r="P62">
        <v>6.4705369030928481E-2</v>
      </c>
      <c r="Q62">
        <v>8.6664906527515705E-3</v>
      </c>
      <c r="R62">
        <v>0.157720738411737</v>
      </c>
      <c r="S62">
        <v>0.25073379795577933</v>
      </c>
      <c r="T62">
        <v>0.14195059790489301</v>
      </c>
      <c r="U62">
        <v>0.37972810457407757</v>
      </c>
      <c r="V62">
        <v>1.4455489534360491</v>
      </c>
      <c r="W62">
        <v>2.5431770199602801</v>
      </c>
      <c r="X62">
        <v>1.650361777193746E-2</v>
      </c>
      <c r="Y62">
        <v>1.468935179903519E-2</v>
      </c>
      <c r="Z62">
        <v>0.4455915974269436</v>
      </c>
      <c r="AA62">
        <v>0.23339644217103581</v>
      </c>
      <c r="AB62">
        <v>0.1020674263362938</v>
      </c>
      <c r="AC62">
        <v>0.1893622075427831</v>
      </c>
      <c r="AD62">
        <v>1.228346921162653</v>
      </c>
      <c r="AE62">
        <v>5.7508747577435057E-2</v>
      </c>
      <c r="AF62">
        <v>0.70955521312299674</v>
      </c>
      <c r="AG62">
        <v>16.881403011500879</v>
      </c>
      <c r="AH62">
        <v>6.4053522033585626</v>
      </c>
      <c r="AI62">
        <v>0.86485211693744535</v>
      </c>
      <c r="AJ62">
        <v>7.7483105307631446</v>
      </c>
      <c r="AK62">
        <v>3.2657748901403871</v>
      </c>
      <c r="AL62">
        <v>400.61485499354472</v>
      </c>
      <c r="AM62">
        <v>2.4732281255320981E-2</v>
      </c>
      <c r="AN62">
        <v>6.0087346216320032</v>
      </c>
    </row>
    <row r="63" spans="1:40" x14ac:dyDescent="0.45">
      <c r="A63" s="1" t="s">
        <v>492</v>
      </c>
      <c r="B63">
        <v>3.9198923750227639</v>
      </c>
      <c r="C63">
        <v>0.33195118829754128</v>
      </c>
      <c r="D63">
        <v>8.5546626315250313E-2</v>
      </c>
      <c r="E63">
        <v>2.2171101522179409E-2</v>
      </c>
      <c r="F63">
        <v>0.67769222549125641</v>
      </c>
      <c r="G63">
        <v>0.2823018115010445</v>
      </c>
      <c r="H63">
        <v>6.1018024079433406</v>
      </c>
      <c r="I63">
        <v>0.47337754942764848</v>
      </c>
      <c r="J63">
        <v>7.9328483896950103E-2</v>
      </c>
      <c r="K63">
        <v>0.32741919314616857</v>
      </c>
      <c r="L63">
        <v>0.59916969729550618</v>
      </c>
      <c r="M63">
        <v>0.71104625635901109</v>
      </c>
      <c r="N63">
        <v>0.1609521037299074</v>
      </c>
      <c r="O63">
        <v>6.6586216619227229E-2</v>
      </c>
      <c r="P63">
        <v>0.16890055047392649</v>
      </c>
      <c r="Q63">
        <v>2.5384686185666729E-2</v>
      </c>
      <c r="R63">
        <v>7.8017605507475829E-2</v>
      </c>
      <c r="S63">
        <v>0.49102974268460148</v>
      </c>
      <c r="T63">
        <v>0.1814737287476163</v>
      </c>
      <c r="U63">
        <v>1.792600816022939</v>
      </c>
      <c r="V63">
        <v>157.26553031211131</v>
      </c>
      <c r="W63">
        <v>9.5883804515252269</v>
      </c>
      <c r="X63">
        <v>8.8872505334532365E-2</v>
      </c>
      <c r="Y63">
        <v>4.1760517957124349E-2</v>
      </c>
      <c r="Z63">
        <v>0.44702072053466729</v>
      </c>
      <c r="AA63">
        <v>0.56396378875173891</v>
      </c>
      <c r="AB63">
        <v>0.36908115613770032</v>
      </c>
      <c r="AC63">
        <v>0.56806302090089766</v>
      </c>
      <c r="AD63">
        <v>1.056863088630587</v>
      </c>
      <c r="AE63">
        <v>0.1347302158252901</v>
      </c>
      <c r="AF63">
        <v>0.90200721487377833</v>
      </c>
      <c r="AG63">
        <v>8.8101785122466261</v>
      </c>
      <c r="AH63">
        <v>5.9800035576639283</v>
      </c>
      <c r="AI63">
        <v>0.79489194856356693</v>
      </c>
      <c r="AJ63">
        <v>5.7933873333428014</v>
      </c>
      <c r="AK63">
        <v>3.2503300550701448</v>
      </c>
      <c r="AL63">
        <v>9.21414045526938</v>
      </c>
      <c r="AM63">
        <v>5.9118526065121621E-2</v>
      </c>
      <c r="AN63">
        <v>0.64909253060085637</v>
      </c>
    </row>
    <row r="64" spans="1:40" x14ac:dyDescent="0.45">
      <c r="A64" s="1" t="s">
        <v>493</v>
      </c>
      <c r="B64">
        <v>0.97241199847655024</v>
      </c>
      <c r="C64">
        <v>0.1048164859895422</v>
      </c>
      <c r="D64">
        <v>2.7099504530618889E-2</v>
      </c>
      <c r="E64">
        <v>9.6393248007055395E-3</v>
      </c>
      <c r="F64">
        <v>0.22890506498358279</v>
      </c>
      <c r="G64">
        <v>9.2969769911341676E-2</v>
      </c>
      <c r="H64">
        <v>9.5472042198512721</v>
      </c>
      <c r="I64">
        <v>0.23912012096592611</v>
      </c>
      <c r="J64">
        <v>2.7508535868470851E-2</v>
      </c>
      <c r="K64">
        <v>6.9846174750020654E-2</v>
      </c>
      <c r="L64">
        <v>0.37408566659751807</v>
      </c>
      <c r="M64">
        <v>0.25014870091786467</v>
      </c>
      <c r="N64">
        <v>6.1940194402366387E-2</v>
      </c>
      <c r="O64">
        <v>2.9258739870172829E-2</v>
      </c>
      <c r="P64">
        <v>5.8220919797024248E-2</v>
      </c>
      <c r="Q64">
        <v>9.7467164081171259E-3</v>
      </c>
      <c r="R64">
        <v>6.3720868100355918E-2</v>
      </c>
      <c r="S64">
        <v>0.2148487154902522</v>
      </c>
      <c r="T64">
        <v>7.1361712132184882E-2</v>
      </c>
      <c r="U64">
        <v>0.42046440225385251</v>
      </c>
      <c r="V64">
        <v>1.259721832094209</v>
      </c>
      <c r="W64">
        <v>1.723973926911629</v>
      </c>
      <c r="X64">
        <v>1.1793582979110311E-2</v>
      </c>
      <c r="Y64">
        <v>3.3302813569815473E-2</v>
      </c>
      <c r="Z64">
        <v>0.35551993451995462</v>
      </c>
      <c r="AA64">
        <v>0.43420301797250599</v>
      </c>
      <c r="AB64">
        <v>0.11361088440996971</v>
      </c>
      <c r="AC64">
        <v>0.1663549821805731</v>
      </c>
      <c r="AD64">
        <v>0.77285195110984595</v>
      </c>
      <c r="AE64">
        <v>7.3490974417123003E-2</v>
      </c>
      <c r="AF64">
        <v>0.27143421769792719</v>
      </c>
      <c r="AG64">
        <v>1.445309741712564</v>
      </c>
      <c r="AH64">
        <v>2.205347118602603</v>
      </c>
      <c r="AI64">
        <v>0.43596662459640723</v>
      </c>
      <c r="AJ64">
        <v>2.2051072911208411</v>
      </c>
      <c r="AK64">
        <v>0.94821340717663638</v>
      </c>
      <c r="AL64">
        <v>11.30290108581876</v>
      </c>
      <c r="AM64">
        <v>1.9749895297957849E-2</v>
      </c>
      <c r="AN64">
        <v>0.23460524147715781</v>
      </c>
    </row>
    <row r="65" spans="1:40" x14ac:dyDescent="0.45">
      <c r="A65" s="1" t="s">
        <v>494</v>
      </c>
      <c r="B65">
        <v>0.54270258683939399</v>
      </c>
      <c r="C65">
        <v>5.376160289649267E-2</v>
      </c>
      <c r="D65">
        <v>1.226290143682297E-2</v>
      </c>
      <c r="E65">
        <v>3.3863912505179921E-3</v>
      </c>
      <c r="F65">
        <v>0.12816499514769319</v>
      </c>
      <c r="G65">
        <v>4.7266489666949782E-2</v>
      </c>
      <c r="H65">
        <v>6.3589888577465832</v>
      </c>
      <c r="I65">
        <v>6.2267215092861032E-2</v>
      </c>
      <c r="J65">
        <v>1.5127375467123449E-2</v>
      </c>
      <c r="K65">
        <v>2.4024055572198829E-2</v>
      </c>
      <c r="L65">
        <v>0.12521033922160141</v>
      </c>
      <c r="M65">
        <v>0.1299671597273365</v>
      </c>
      <c r="N65">
        <v>3.5474868288261067E-2</v>
      </c>
      <c r="O65">
        <v>1.2913040050048589E-2</v>
      </c>
      <c r="P65">
        <v>3.1335710069968027E-2</v>
      </c>
      <c r="Q65">
        <v>5.2248811989616716E-3</v>
      </c>
      <c r="R65">
        <v>1.586161314892004E-2</v>
      </c>
      <c r="S65">
        <v>9.4299637893227636E-2</v>
      </c>
      <c r="T65">
        <v>2.965105941915221E-2</v>
      </c>
      <c r="U65">
        <v>0.2147774422304061</v>
      </c>
      <c r="V65">
        <v>3.7202734605808372</v>
      </c>
      <c r="W65">
        <v>0.81382882533274181</v>
      </c>
      <c r="X65">
        <v>5.7719786526554059E-3</v>
      </c>
      <c r="Y65">
        <v>1.0298285970711189E-2</v>
      </c>
      <c r="Z65">
        <v>0.100068961132167</v>
      </c>
      <c r="AA65">
        <v>0.13552493669715299</v>
      </c>
      <c r="AB65">
        <v>4.9636330607932322E-2</v>
      </c>
      <c r="AC65">
        <v>8.2003456936941568E-2</v>
      </c>
      <c r="AD65">
        <v>2.6372453967872209</v>
      </c>
      <c r="AE65">
        <v>2.7007706014142069E-2</v>
      </c>
      <c r="AF65">
        <v>0.1054185306045259</v>
      </c>
      <c r="AG65">
        <v>29.928072480844531</v>
      </c>
      <c r="AH65">
        <v>0.72757115423623686</v>
      </c>
      <c r="AI65">
        <v>0.2197556242026632</v>
      </c>
      <c r="AJ65">
        <v>0.91929897229998803</v>
      </c>
      <c r="AK65">
        <v>1.172482246427327</v>
      </c>
      <c r="AL65">
        <v>2.9848159359415289</v>
      </c>
      <c r="AM65">
        <v>1.011287760730155E-2</v>
      </c>
      <c r="AN65">
        <v>0.1068764776274535</v>
      </c>
    </row>
    <row r="66" spans="1:40" x14ac:dyDescent="0.45">
      <c r="A66" s="1" t="s">
        <v>495</v>
      </c>
      <c r="B66">
        <v>9.1862447975372294</v>
      </c>
      <c r="C66">
        <v>1.050355994001718</v>
      </c>
      <c r="D66">
        <v>0.28485250010202262</v>
      </c>
      <c r="E66">
        <v>8.3525813488074183E-2</v>
      </c>
      <c r="F66">
        <v>3.8250456716482071</v>
      </c>
      <c r="G66">
        <v>1.7444552877764909</v>
      </c>
      <c r="H66">
        <v>6.9544430658262426</v>
      </c>
      <c r="I66">
        <v>0.79082355628130907</v>
      </c>
      <c r="J66">
        <v>0.50304942868460889</v>
      </c>
      <c r="K66">
        <v>0.4586428877910087</v>
      </c>
      <c r="L66">
        <v>3.1706944893506819</v>
      </c>
      <c r="M66">
        <v>4.3886674370573644</v>
      </c>
      <c r="N66">
        <v>0.79043670689195245</v>
      </c>
      <c r="O66">
        <v>0.33620774125187719</v>
      </c>
      <c r="P66">
        <v>0.85943926173192375</v>
      </c>
      <c r="Q66">
        <v>0.15601526351494879</v>
      </c>
      <c r="R66">
        <v>0.29450953116611439</v>
      </c>
      <c r="S66">
        <v>3.4961023475595669</v>
      </c>
      <c r="T66">
        <v>0.59664329340027056</v>
      </c>
      <c r="U66">
        <v>4.8906676811957492</v>
      </c>
      <c r="V66">
        <v>5.6746963440776828</v>
      </c>
      <c r="W66">
        <v>729.49892112697239</v>
      </c>
      <c r="X66">
        <v>0.1259930630482046</v>
      </c>
      <c r="Y66">
        <v>0.28437353940218379</v>
      </c>
      <c r="Z66">
        <v>2.4188126545084181</v>
      </c>
      <c r="AA66">
        <v>3.4850874463381949</v>
      </c>
      <c r="AB66">
        <v>1.6719905200425469</v>
      </c>
      <c r="AC66">
        <v>2.180035818566338</v>
      </c>
      <c r="AD66">
        <v>2.8899784919481499</v>
      </c>
      <c r="AE66">
        <v>0.54742554039041547</v>
      </c>
      <c r="AF66">
        <v>1.9670557235343451</v>
      </c>
      <c r="AG66">
        <v>13.0331463535236</v>
      </c>
      <c r="AH66">
        <v>9.0544262589782374</v>
      </c>
      <c r="AI66">
        <v>1.671297577343636</v>
      </c>
      <c r="AJ66">
        <v>21.80448984588374</v>
      </c>
      <c r="AK66">
        <v>8.2773652413030963</v>
      </c>
      <c r="AL66">
        <v>31.55861622400159</v>
      </c>
      <c r="AM66">
        <v>0.32428254110736848</v>
      </c>
      <c r="AN66">
        <v>1.90042348600808</v>
      </c>
    </row>
    <row r="67" spans="1:40" x14ac:dyDescent="0.45">
      <c r="A67" s="1" t="s">
        <v>496</v>
      </c>
      <c r="B67">
        <v>53.885877702047608</v>
      </c>
      <c r="C67">
        <v>7.1364069078224333</v>
      </c>
      <c r="D67">
        <v>2.5312284856828948</v>
      </c>
      <c r="E67">
        <v>0.29910524105994002</v>
      </c>
      <c r="F67">
        <v>4.3253926472029658</v>
      </c>
      <c r="G67">
        <v>1.80732915135615</v>
      </c>
      <c r="H67">
        <v>74.543075691455783</v>
      </c>
      <c r="I67">
        <v>5.8109266764011727</v>
      </c>
      <c r="J67">
        <v>1.16962939492592</v>
      </c>
      <c r="K67">
        <v>4.0147048399563889</v>
      </c>
      <c r="L67">
        <v>11.621479913156429</v>
      </c>
      <c r="M67">
        <v>8.5956123651809015</v>
      </c>
      <c r="N67">
        <v>1.192395485656629</v>
      </c>
      <c r="O67">
        <v>0.58797257413814696</v>
      </c>
      <c r="P67">
        <v>2.0420206907015861</v>
      </c>
      <c r="Q67">
        <v>0.18922967988512199</v>
      </c>
      <c r="R67">
        <v>1.098637025781543</v>
      </c>
      <c r="S67">
        <v>5.5215348224454326</v>
      </c>
      <c r="T67">
        <v>4.2461818070594806</v>
      </c>
      <c r="U67">
        <v>8.8188860441096804</v>
      </c>
      <c r="V67">
        <v>46.848594283915247</v>
      </c>
      <c r="W67">
        <v>1048.0843750114279</v>
      </c>
      <c r="X67">
        <v>1.177494132873516</v>
      </c>
      <c r="Y67">
        <v>0.31177795512749601</v>
      </c>
      <c r="Z67">
        <v>5.9504799466736698</v>
      </c>
      <c r="AA67">
        <v>5.423980280303522</v>
      </c>
      <c r="AB67">
        <v>2.6353917630128749</v>
      </c>
      <c r="AC67">
        <v>7.3484672777762539</v>
      </c>
      <c r="AD67">
        <v>18.765833074555079</v>
      </c>
      <c r="AE67">
        <v>3.1692478924310641</v>
      </c>
      <c r="AF67">
        <v>19.126239511719611</v>
      </c>
      <c r="AG67">
        <v>150.6443536475399</v>
      </c>
      <c r="AH67">
        <v>57.563889323219357</v>
      </c>
      <c r="AI67">
        <v>16.849158345175091</v>
      </c>
      <c r="AJ67">
        <v>116.87884704488749</v>
      </c>
      <c r="AK67">
        <v>63.034056910205557</v>
      </c>
      <c r="AL67">
        <v>164.40801117940981</v>
      </c>
      <c r="AM67">
        <v>0.94450038275863435</v>
      </c>
      <c r="AN67">
        <v>18.42616002851922</v>
      </c>
    </row>
    <row r="68" spans="1:40" x14ac:dyDescent="0.45">
      <c r="A68" s="1" t="s">
        <v>497</v>
      </c>
      <c r="B68">
        <v>68.626737403420208</v>
      </c>
      <c r="C68">
        <v>7.5495074563666202</v>
      </c>
      <c r="D68">
        <v>2.0817403319885379</v>
      </c>
      <c r="E68">
        <v>0.65701121127187012</v>
      </c>
      <c r="F68">
        <v>21.571874544959261</v>
      </c>
      <c r="G68">
        <v>9.1024987362360097</v>
      </c>
      <c r="H68">
        <v>52.538734900843288</v>
      </c>
      <c r="I68">
        <v>6.4113419176612521</v>
      </c>
      <c r="J68">
        <v>3.1938791438468539</v>
      </c>
      <c r="K68">
        <v>2.814359005498146</v>
      </c>
      <c r="L68">
        <v>40.05350267921196</v>
      </c>
      <c r="M68">
        <v>29.34462742008364</v>
      </c>
      <c r="N68">
        <v>5.5174157522401863</v>
      </c>
      <c r="O68">
        <v>2.7677795064708599</v>
      </c>
      <c r="P68">
        <v>6.0917256523282237</v>
      </c>
      <c r="Q68">
        <v>1.003574888733713</v>
      </c>
      <c r="R68">
        <v>1.8324489824448631</v>
      </c>
      <c r="S68">
        <v>21.84268722693724</v>
      </c>
      <c r="T68">
        <v>2.63670538057502</v>
      </c>
      <c r="U68">
        <v>27.16943413450716</v>
      </c>
      <c r="V68">
        <v>76.656919173967665</v>
      </c>
      <c r="W68">
        <v>6795.4247040322816</v>
      </c>
      <c r="X68">
        <v>1.469591209489393</v>
      </c>
      <c r="Y68">
        <v>2.2265418988444341</v>
      </c>
      <c r="Z68">
        <v>27.264092149186311</v>
      </c>
      <c r="AA68">
        <v>26.854216418806011</v>
      </c>
      <c r="AB68">
        <v>10.4789375033717</v>
      </c>
      <c r="AC68">
        <v>14.912560921658679</v>
      </c>
      <c r="AD68">
        <v>18.31150528032736</v>
      </c>
      <c r="AE68">
        <v>4.0932439924573512</v>
      </c>
      <c r="AF68">
        <v>7.1225511819626082</v>
      </c>
      <c r="AG68">
        <v>127.20904445912571</v>
      </c>
      <c r="AH68">
        <v>64.013024451396248</v>
      </c>
      <c r="AI68">
        <v>8.543649424439943</v>
      </c>
      <c r="AJ68">
        <v>95.78362303004613</v>
      </c>
      <c r="AK68">
        <v>32.872331158232569</v>
      </c>
      <c r="AL68">
        <v>257.77174668619949</v>
      </c>
      <c r="AM68">
        <v>2.7021632635449961</v>
      </c>
      <c r="AN68">
        <v>17.72794472768993</v>
      </c>
    </row>
    <row r="69" spans="1:40" x14ac:dyDescent="0.45">
      <c r="A69" s="1" t="s">
        <v>498</v>
      </c>
      <c r="B69">
        <v>35.245176943218077</v>
      </c>
      <c r="C69">
        <v>3.9893085959108041</v>
      </c>
      <c r="D69">
        <v>1.1286778592561579</v>
      </c>
      <c r="E69">
        <v>0.44109936187477611</v>
      </c>
      <c r="F69">
        <v>11.79775270361533</v>
      </c>
      <c r="G69">
        <v>4.1957296936964754</v>
      </c>
      <c r="H69">
        <v>121.94249768901091</v>
      </c>
      <c r="I69">
        <v>12.072616076094571</v>
      </c>
      <c r="J69">
        <v>1.6396045422022489</v>
      </c>
      <c r="K69">
        <v>2.3499142574224479</v>
      </c>
      <c r="L69">
        <v>11.61343508666458</v>
      </c>
      <c r="M69">
        <v>15.0601102946965</v>
      </c>
      <c r="N69">
        <v>2.7121122172752199</v>
      </c>
      <c r="O69">
        <v>1.47093811313381</v>
      </c>
      <c r="P69">
        <v>2.6494594985356898</v>
      </c>
      <c r="Q69">
        <v>0.44055356510819649</v>
      </c>
      <c r="R69">
        <v>1.3850628840332291</v>
      </c>
      <c r="S69">
        <v>13.27885970184612</v>
      </c>
      <c r="T69">
        <v>2.058537286680346</v>
      </c>
      <c r="U69">
        <v>13.896243002605139</v>
      </c>
      <c r="V69">
        <v>27.209828308040908</v>
      </c>
      <c r="W69">
        <v>4776.5940269194898</v>
      </c>
      <c r="X69">
        <v>0.81346311126134552</v>
      </c>
      <c r="Y69">
        <v>1.3651995105443939</v>
      </c>
      <c r="Z69">
        <v>32.479723553055919</v>
      </c>
      <c r="AA69">
        <v>17.881072287110491</v>
      </c>
      <c r="AB69">
        <v>8.4636455120695171</v>
      </c>
      <c r="AC69">
        <v>8.7456540694268305</v>
      </c>
      <c r="AD69">
        <v>30.256781365297272</v>
      </c>
      <c r="AE69">
        <v>2.6204359702614499</v>
      </c>
      <c r="AF69">
        <v>5.9734295194814546</v>
      </c>
      <c r="AG69">
        <v>86.222980921457179</v>
      </c>
      <c r="AH69">
        <v>81.424968977098914</v>
      </c>
      <c r="AI69">
        <v>9.0721969513992704</v>
      </c>
      <c r="AJ69">
        <v>78.612473035783395</v>
      </c>
      <c r="AK69">
        <v>33.320174311880507</v>
      </c>
      <c r="AL69">
        <v>171.70921717035949</v>
      </c>
      <c r="AM69">
        <v>1.0299836907671911</v>
      </c>
      <c r="AN69">
        <v>9.1779086770123399</v>
      </c>
    </row>
    <row r="70" spans="1:40" x14ac:dyDescent="0.45">
      <c r="A70" s="1" t="s">
        <v>499</v>
      </c>
      <c r="B70">
        <v>12.901238443378499</v>
      </c>
      <c r="C70">
        <v>1.198711618878336</v>
      </c>
      <c r="D70">
        <v>0.38834532013446788</v>
      </c>
      <c r="E70">
        <v>9.7218597747998972E-2</v>
      </c>
      <c r="F70">
        <v>4.6660836828340821</v>
      </c>
      <c r="G70">
        <v>1.214008327411753</v>
      </c>
      <c r="H70">
        <v>11.90026974802754</v>
      </c>
      <c r="I70">
        <v>1.614703587289462</v>
      </c>
      <c r="J70">
        <v>0.60902167947230834</v>
      </c>
      <c r="K70">
        <v>0.52298653786639049</v>
      </c>
      <c r="L70">
        <v>2.8837587164948242</v>
      </c>
      <c r="M70">
        <v>4.1098061093879537</v>
      </c>
      <c r="N70">
        <v>1.165977231715273</v>
      </c>
      <c r="O70">
        <v>0.60512930294754985</v>
      </c>
      <c r="P70">
        <v>1.2643094293741159</v>
      </c>
      <c r="Q70">
        <v>0.21615730619581669</v>
      </c>
      <c r="R70">
        <v>0.36361607801123352</v>
      </c>
      <c r="S70">
        <v>3.830439552718909</v>
      </c>
      <c r="T70">
        <v>0.50634263667291335</v>
      </c>
      <c r="U70">
        <v>4.6446822957566356</v>
      </c>
      <c r="V70">
        <v>12.56744448289095</v>
      </c>
      <c r="W70">
        <v>167.84199181258961</v>
      </c>
      <c r="X70">
        <v>0.77226469341305726</v>
      </c>
      <c r="Y70">
        <v>0.31059205104402371</v>
      </c>
      <c r="Z70">
        <v>4.7631691448679669</v>
      </c>
      <c r="AA70">
        <v>4.0363736689494747</v>
      </c>
      <c r="AB70">
        <v>3.1583501550287161</v>
      </c>
      <c r="AC70">
        <v>2.7554290707897748</v>
      </c>
      <c r="AD70">
        <v>4.5646409721719081</v>
      </c>
      <c r="AE70">
        <v>0.82685355855873943</v>
      </c>
      <c r="AF70">
        <v>1.4947212421397209</v>
      </c>
      <c r="AG70">
        <v>20.9017926565534</v>
      </c>
      <c r="AH70">
        <v>14.54101956588041</v>
      </c>
      <c r="AI70">
        <v>1.785411977667499</v>
      </c>
      <c r="AJ70">
        <v>26.089025460375101</v>
      </c>
      <c r="AK70">
        <v>7.2051638733679262</v>
      </c>
      <c r="AL70">
        <v>46.71013342074162</v>
      </c>
      <c r="AM70">
        <v>0.33367741414193158</v>
      </c>
      <c r="AN70">
        <v>2.6553913123624082</v>
      </c>
    </row>
    <row r="71" spans="1:40" x14ac:dyDescent="0.45">
      <c r="A71" s="1" t="s">
        <v>500</v>
      </c>
      <c r="B71">
        <v>2.6117416915810998</v>
      </c>
      <c r="C71">
        <v>0.3215091627778851</v>
      </c>
      <c r="D71">
        <v>0.15715004474750049</v>
      </c>
      <c r="E71">
        <v>2.5058878401796481E-2</v>
      </c>
      <c r="F71">
        <v>0.34010950824163522</v>
      </c>
      <c r="G71">
        <v>0.1381249186438456</v>
      </c>
      <c r="H71">
        <v>13.69359717755378</v>
      </c>
      <c r="I71">
        <v>2.1491377876321889</v>
      </c>
      <c r="J71">
        <v>5.7306577568395502E-2</v>
      </c>
      <c r="K71">
        <v>0.32347742443466049</v>
      </c>
      <c r="L71">
        <v>1.7799020775469621</v>
      </c>
      <c r="M71">
        <v>0.7070801283431436</v>
      </c>
      <c r="N71">
        <v>8.3398197797215454E-2</v>
      </c>
      <c r="O71">
        <v>6.4934393221138392E-2</v>
      </c>
      <c r="P71">
        <v>0.1038049561005608</v>
      </c>
      <c r="Q71">
        <v>1.258143555359908E-2</v>
      </c>
      <c r="R71">
        <v>0.10296282831869991</v>
      </c>
      <c r="S71">
        <v>0.7470206722497601</v>
      </c>
      <c r="T71">
        <v>0.31157364454147918</v>
      </c>
      <c r="U71">
        <v>0.70019744044495436</v>
      </c>
      <c r="V71">
        <v>3.3030527105071141</v>
      </c>
      <c r="W71">
        <v>7.5424488053352006</v>
      </c>
      <c r="X71">
        <v>7.7618073111802994</v>
      </c>
      <c r="Y71">
        <v>3.3235821896534103E-2</v>
      </c>
      <c r="Z71">
        <v>5.3489579584120346</v>
      </c>
      <c r="AA71">
        <v>0.6697828866951997</v>
      </c>
      <c r="AB71">
        <v>0.23307998478328171</v>
      </c>
      <c r="AC71">
        <v>0.65417119722368833</v>
      </c>
      <c r="AD71">
        <v>3.736272926560098</v>
      </c>
      <c r="AE71">
        <v>0.47472678840749921</v>
      </c>
      <c r="AF71">
        <v>1.822065064421992</v>
      </c>
      <c r="AG71">
        <v>10.633967371807209</v>
      </c>
      <c r="AH71">
        <v>19.055707975432679</v>
      </c>
      <c r="AI71">
        <v>2.1642074753693361</v>
      </c>
      <c r="AJ71">
        <v>15.580080970307369</v>
      </c>
      <c r="AK71">
        <v>7.1255783817739591</v>
      </c>
      <c r="AL71">
        <v>14.731563173276941</v>
      </c>
      <c r="AM71">
        <v>8.1311957544452779E-2</v>
      </c>
      <c r="AN71">
        <v>1.3197833924512039</v>
      </c>
    </row>
    <row r="72" spans="1:40" x14ac:dyDescent="0.45">
      <c r="A72" s="1" t="s">
        <v>501</v>
      </c>
      <c r="B72">
        <v>0.9895818277375994</v>
      </c>
      <c r="C72">
        <v>0.1238194340665672</v>
      </c>
      <c r="D72">
        <v>5.1299558339927817E-2</v>
      </c>
      <c r="E72">
        <v>8.1154408849171845E-3</v>
      </c>
      <c r="F72">
        <v>0.32205202729923749</v>
      </c>
      <c r="G72">
        <v>0.1237924701637855</v>
      </c>
      <c r="H72">
        <v>3.233179732618753</v>
      </c>
      <c r="I72">
        <v>0.36874704323384189</v>
      </c>
      <c r="J72">
        <v>3.3152942825060157E-2</v>
      </c>
      <c r="K72">
        <v>4.4243791675624089E-2</v>
      </c>
      <c r="L72">
        <v>0.37407800823691018</v>
      </c>
      <c r="M72">
        <v>0.37896366901808898</v>
      </c>
      <c r="N72">
        <v>7.3188356292957529E-2</v>
      </c>
      <c r="O72">
        <v>3.3264321162778498E-2</v>
      </c>
      <c r="P72">
        <v>5.7359367512212447E-2</v>
      </c>
      <c r="Q72">
        <v>1.177750088783976E-2</v>
      </c>
      <c r="R72">
        <v>4.851361439804204E-2</v>
      </c>
      <c r="S72">
        <v>0.28172370725012869</v>
      </c>
      <c r="T72">
        <v>0.1595232188524815</v>
      </c>
      <c r="U72">
        <v>0.29908562042612058</v>
      </c>
      <c r="V72">
        <v>0.67424196280867188</v>
      </c>
      <c r="W72">
        <v>2.564399496455088</v>
      </c>
      <c r="X72">
        <v>1.6639219961501299E-2</v>
      </c>
      <c r="Y72">
        <v>2.5261132069657601E-2</v>
      </c>
      <c r="Z72">
        <v>0.48276457364751019</v>
      </c>
      <c r="AA72">
        <v>0.35418242362430169</v>
      </c>
      <c r="AB72">
        <v>0.1238872569270346</v>
      </c>
      <c r="AC72">
        <v>0.21917696865405259</v>
      </c>
      <c r="AD72">
        <v>0.93782252774834651</v>
      </c>
      <c r="AE72">
        <v>6.2819385801811845E-2</v>
      </c>
      <c r="AF72">
        <v>0.35732070280096212</v>
      </c>
      <c r="AG72">
        <v>128.17516770256671</v>
      </c>
      <c r="AH72">
        <v>3.5558382097641319</v>
      </c>
      <c r="AI72">
        <v>0.42976242405484028</v>
      </c>
      <c r="AJ72">
        <v>4.4147559225906532</v>
      </c>
      <c r="AK72">
        <v>1.480279199386624</v>
      </c>
      <c r="AL72">
        <v>3.9362298224177201</v>
      </c>
      <c r="AM72">
        <v>2.8952362900965669E-2</v>
      </c>
      <c r="AN72">
        <v>0.23921828095118819</v>
      </c>
    </row>
    <row r="73" spans="1:40" x14ac:dyDescent="0.45">
      <c r="A73" s="1" t="s">
        <v>502</v>
      </c>
      <c r="B73">
        <v>1.742564808641214</v>
      </c>
      <c r="C73">
        <v>0.1778720821286866</v>
      </c>
      <c r="D73">
        <v>6.9445070120495958E-2</v>
      </c>
      <c r="E73">
        <v>1.126809036124009E-2</v>
      </c>
      <c r="F73">
        <v>0.43276686869477288</v>
      </c>
      <c r="G73">
        <v>0.1649797165219046</v>
      </c>
      <c r="H73">
        <v>6.7870499945296956</v>
      </c>
      <c r="I73">
        <v>0.50914314614909961</v>
      </c>
      <c r="J73">
        <v>4.459931869539141E-2</v>
      </c>
      <c r="K73">
        <v>6.711551739874741E-2</v>
      </c>
      <c r="L73">
        <v>0.54276841408081689</v>
      </c>
      <c r="M73">
        <v>0.50479328830716064</v>
      </c>
      <c r="N73">
        <v>9.7243430492087113E-2</v>
      </c>
      <c r="O73">
        <v>4.533181982342932E-2</v>
      </c>
      <c r="P73">
        <v>7.6806168310200734E-2</v>
      </c>
      <c r="Q73">
        <v>1.5651159944810041E-2</v>
      </c>
      <c r="R73">
        <v>7.2209068022261028E-2</v>
      </c>
      <c r="S73">
        <v>0.37977019085612213</v>
      </c>
      <c r="T73">
        <v>0.2337758684079598</v>
      </c>
      <c r="U73">
        <v>0.42858858683722761</v>
      </c>
      <c r="V73">
        <v>1.05612997430512</v>
      </c>
      <c r="W73">
        <v>3.8075276741069102</v>
      </c>
      <c r="X73">
        <v>2.3053648494261961E-2</v>
      </c>
      <c r="Y73">
        <v>3.3541772873920801E-2</v>
      </c>
      <c r="Z73">
        <v>0.6724866159251297</v>
      </c>
      <c r="AA73">
        <v>0.4811710591626564</v>
      </c>
      <c r="AB73">
        <v>0.1665870639336213</v>
      </c>
      <c r="AC73">
        <v>0.29978593788650948</v>
      </c>
      <c r="AD73">
        <v>1.433593966017352</v>
      </c>
      <c r="AE73">
        <v>9.3640188525181176E-2</v>
      </c>
      <c r="AF73">
        <v>0.53910791277324288</v>
      </c>
      <c r="AG73">
        <v>321.35624577342639</v>
      </c>
      <c r="AH73">
        <v>5.1093996564974979</v>
      </c>
      <c r="AI73">
        <v>0.70814237227783616</v>
      </c>
      <c r="AJ73">
        <v>6.5155857242129436</v>
      </c>
      <c r="AK73">
        <v>2.420502116413108</v>
      </c>
      <c r="AL73">
        <v>5.5530038897683571</v>
      </c>
      <c r="AM73">
        <v>3.8773009418999652E-2</v>
      </c>
      <c r="AN73">
        <v>0.37616625531900022</v>
      </c>
    </row>
    <row r="74" spans="1:40" x14ac:dyDescent="0.45">
      <c r="A74" s="1" t="s">
        <v>503</v>
      </c>
      <c r="B74">
        <v>0.15035401320839409</v>
      </c>
      <c r="C74">
        <v>1.579756590595191E-2</v>
      </c>
      <c r="D74">
        <v>5.9992924506173549E-3</v>
      </c>
      <c r="E74">
        <v>2.1757310364035249E-3</v>
      </c>
      <c r="F74">
        <v>4.7119346158249788E-2</v>
      </c>
      <c r="G74">
        <v>1.964058039543155E-2</v>
      </c>
      <c r="H74">
        <v>0.28692231976480359</v>
      </c>
      <c r="I74">
        <v>4.4366792252750767E-2</v>
      </c>
      <c r="J74">
        <v>5.7390274190740574E-3</v>
      </c>
      <c r="K74">
        <v>9.6200928954815225E-3</v>
      </c>
      <c r="L74">
        <v>4.7395298469752871E-2</v>
      </c>
      <c r="M74">
        <v>4.6445885232515069E-2</v>
      </c>
      <c r="N74">
        <v>8.3447406898513078E-3</v>
      </c>
      <c r="O74">
        <v>5.9869106991335599E-3</v>
      </c>
      <c r="P74">
        <v>6.8342517709333479E-3</v>
      </c>
      <c r="Q74">
        <v>1.6875373093995949E-3</v>
      </c>
      <c r="R74">
        <v>8.4041962523646908E-3</v>
      </c>
      <c r="S74">
        <v>4.6503025280987348E-2</v>
      </c>
      <c r="T74">
        <v>1.0090023942754539E-2</v>
      </c>
      <c r="U74">
        <v>6.5840633647039848E-2</v>
      </c>
      <c r="V74">
        <v>0.1352225752518155</v>
      </c>
      <c r="W74">
        <v>0.21754082033726471</v>
      </c>
      <c r="X74">
        <v>1.6047553051940599E-3</v>
      </c>
      <c r="Y74">
        <v>4.624489785828606E-3</v>
      </c>
      <c r="Z74">
        <v>6.7707729704382227E-2</v>
      </c>
      <c r="AA74">
        <v>0.15330063484880169</v>
      </c>
      <c r="AB74">
        <v>2.690499448772498E-2</v>
      </c>
      <c r="AC74">
        <v>0.19149459661135709</v>
      </c>
      <c r="AD74">
        <v>0.32867607467342708</v>
      </c>
      <c r="AE74">
        <v>0.67289383091402866</v>
      </c>
      <c r="AF74">
        <v>7.8761687270120867E-2</v>
      </c>
      <c r="AG74">
        <v>0.41030151134936971</v>
      </c>
      <c r="AH74">
        <v>0.35812346987002219</v>
      </c>
      <c r="AI74">
        <v>8.6572403997490707E-2</v>
      </c>
      <c r="AJ74">
        <v>0.43289584676792131</v>
      </c>
      <c r="AK74">
        <v>0.21710922380265549</v>
      </c>
      <c r="AL74">
        <v>3.1895355319913761</v>
      </c>
      <c r="AM74">
        <v>3.9214958606487958E-3</v>
      </c>
      <c r="AN74">
        <v>5.1925110669676269E-2</v>
      </c>
    </row>
    <row r="75" spans="1:40" x14ac:dyDescent="0.45">
      <c r="A75" s="1" t="s">
        <v>504</v>
      </c>
      <c r="B75">
        <v>7.7982994317937412E-2</v>
      </c>
      <c r="C75">
        <v>1.0242578761253019E-2</v>
      </c>
      <c r="D75">
        <v>5.5704036406192918E-3</v>
      </c>
      <c r="E75">
        <v>1.659135901459622E-3</v>
      </c>
      <c r="F75">
        <v>1.2935905963651691E-2</v>
      </c>
      <c r="G75">
        <v>3.5423011373556311E-3</v>
      </c>
      <c r="H75">
        <v>0.3340166007351919</v>
      </c>
      <c r="I75">
        <v>4.5171714870601468E-2</v>
      </c>
      <c r="J75">
        <v>1.548687706330689E-3</v>
      </c>
      <c r="K75">
        <v>6.105841336428287E-3</v>
      </c>
      <c r="L75">
        <v>3.8172673029474448E-2</v>
      </c>
      <c r="M75">
        <v>1.415226031755957E-2</v>
      </c>
      <c r="N75">
        <v>2.5302398142275561E-3</v>
      </c>
      <c r="O75">
        <v>2.6218539815509711E-3</v>
      </c>
      <c r="P75">
        <v>2.1152691522875211E-3</v>
      </c>
      <c r="Q75">
        <v>4.5239077662932151E-4</v>
      </c>
      <c r="R75">
        <v>3.370880015766979E-3</v>
      </c>
      <c r="S75">
        <v>2.206901003416015E-2</v>
      </c>
      <c r="T75">
        <v>5.8867901035184944E-3</v>
      </c>
      <c r="U75">
        <v>2.8099099800257991E-2</v>
      </c>
      <c r="V75">
        <v>0.14802313307833961</v>
      </c>
      <c r="W75">
        <v>0.2255591783487445</v>
      </c>
      <c r="X75">
        <v>1.75901296821621E-3</v>
      </c>
      <c r="Y75">
        <v>2.3265025350027238E-3</v>
      </c>
      <c r="Z75">
        <v>0.1018044380403559</v>
      </c>
      <c r="AA75">
        <v>2.1218791087897109</v>
      </c>
      <c r="AB75">
        <v>9.3864366812935994E-3</v>
      </c>
      <c r="AC75">
        <v>4.7324663225851098E-2</v>
      </c>
      <c r="AD75">
        <v>3.5462008517953341</v>
      </c>
      <c r="AE75">
        <v>0.13169663641937651</v>
      </c>
      <c r="AF75">
        <v>5.7512642479666642E-2</v>
      </c>
      <c r="AG75">
        <v>0.38174180429087201</v>
      </c>
      <c r="AH75">
        <v>0.34038498368635528</v>
      </c>
      <c r="AI75">
        <v>8.1631309868501964E-2</v>
      </c>
      <c r="AJ75">
        <v>1.130755067060216</v>
      </c>
      <c r="AK75">
        <v>0.17787228002256511</v>
      </c>
      <c r="AL75">
        <v>4.0724167912585916</v>
      </c>
      <c r="AM75">
        <v>1.482045309243321E-3</v>
      </c>
      <c r="AN75">
        <v>0.40722704877388988</v>
      </c>
    </row>
    <row r="76" spans="1:40" x14ac:dyDescent="0.45">
      <c r="A76" s="1" t="s">
        <v>505</v>
      </c>
      <c r="B76">
        <v>7.1650658186383623E-2</v>
      </c>
      <c r="C76">
        <v>7.7264700019434862E-3</v>
      </c>
      <c r="D76">
        <v>2.776830049784209E-3</v>
      </c>
      <c r="E76">
        <v>1.0747212996307411E-3</v>
      </c>
      <c r="F76">
        <v>2.267675206761624E-2</v>
      </c>
      <c r="G76">
        <v>5.8894149386973394E-3</v>
      </c>
      <c r="H76">
        <v>0.1729896152461694</v>
      </c>
      <c r="I76">
        <v>2.9373177605481911E-2</v>
      </c>
      <c r="J76">
        <v>2.7244838375684818E-3</v>
      </c>
      <c r="K76">
        <v>6.1851536266384266E-3</v>
      </c>
      <c r="L76">
        <v>3.6766847035825452E-2</v>
      </c>
      <c r="M76">
        <v>2.3609927530850588E-2</v>
      </c>
      <c r="N76">
        <v>4.3626203787761574E-3</v>
      </c>
      <c r="O76">
        <v>4.637687715007336E-3</v>
      </c>
      <c r="P76">
        <v>3.556921564623612E-3</v>
      </c>
      <c r="Q76">
        <v>8.4206723541942056E-4</v>
      </c>
      <c r="R76">
        <v>4.582821456974165E-3</v>
      </c>
      <c r="S76">
        <v>3.2843094203067677E-2</v>
      </c>
      <c r="T76">
        <v>6.3751255347259551E-3</v>
      </c>
      <c r="U76">
        <v>3.8040210557083953E-2</v>
      </c>
      <c r="V76">
        <v>7.8836364352594307E-2</v>
      </c>
      <c r="W76">
        <v>0.21122226101362801</v>
      </c>
      <c r="X76">
        <v>2.3147021204025951E-3</v>
      </c>
      <c r="Y76">
        <v>4.5333184907524098E-3</v>
      </c>
      <c r="Z76">
        <v>0.11719173861876719</v>
      </c>
      <c r="AA76">
        <v>0.34706430837966962</v>
      </c>
      <c r="AB76">
        <v>1.585580924842173E-2</v>
      </c>
      <c r="AC76">
        <v>2.5594471320244169E-2</v>
      </c>
      <c r="AD76">
        <v>0.63878060615273324</v>
      </c>
      <c r="AE76">
        <v>1.2455918035931461E-2</v>
      </c>
      <c r="AF76">
        <v>2.4901735392275061E-2</v>
      </c>
      <c r="AG76">
        <v>0.17303591747000269</v>
      </c>
      <c r="AH76">
        <v>0.26327564935136422</v>
      </c>
      <c r="AI76">
        <v>4.1729974155509872E-2</v>
      </c>
      <c r="AJ76">
        <v>0.41405431436725471</v>
      </c>
      <c r="AK76">
        <v>0.11010276643060669</v>
      </c>
      <c r="AL76">
        <v>1.387546816672621</v>
      </c>
      <c r="AM76">
        <v>2.2603613051977831E-3</v>
      </c>
      <c r="AN76">
        <v>3.3303087598574088E-2</v>
      </c>
    </row>
    <row r="77" spans="1:40" x14ac:dyDescent="0.45">
      <c r="A77" s="1" t="s">
        <v>506</v>
      </c>
      <c r="B77">
        <v>1.3100916722189251</v>
      </c>
      <c r="C77">
        <v>0.130358415279998</v>
      </c>
      <c r="D77">
        <v>4.1418066911114319E-2</v>
      </c>
      <c r="E77">
        <v>1.3417922973126989E-2</v>
      </c>
      <c r="F77">
        <v>0.32754894828385772</v>
      </c>
      <c r="G77">
        <v>9.8670665720032746E-2</v>
      </c>
      <c r="H77">
        <v>3.3365107322016332</v>
      </c>
      <c r="I77">
        <v>0.72340065903715534</v>
      </c>
      <c r="J77">
        <v>4.3064476281059569E-2</v>
      </c>
      <c r="K77">
        <v>0.122837173870626</v>
      </c>
      <c r="L77">
        <v>0.4821320828587829</v>
      </c>
      <c r="M77">
        <v>0.43465926825508622</v>
      </c>
      <c r="N77">
        <v>8.1279806039568955E-2</v>
      </c>
      <c r="O77">
        <v>6.2459083168915637E-2</v>
      </c>
      <c r="P77">
        <v>6.2849405032910144E-2</v>
      </c>
      <c r="Q77">
        <v>1.3693396720694841E-2</v>
      </c>
      <c r="R77">
        <v>6.3732489072307913E-2</v>
      </c>
      <c r="S77">
        <v>0.40713917075407902</v>
      </c>
      <c r="T77">
        <v>0.1231236090255462</v>
      </c>
      <c r="U77">
        <v>0.4895741049245263</v>
      </c>
      <c r="V77">
        <v>1.039034317321968</v>
      </c>
      <c r="W77">
        <v>2.9787321508299809</v>
      </c>
      <c r="X77">
        <v>0.55376185510510312</v>
      </c>
      <c r="Y77">
        <v>3.8709437732218362E-2</v>
      </c>
      <c r="Z77">
        <v>20.89364651446758</v>
      </c>
      <c r="AA77">
        <v>0.57376133087889125</v>
      </c>
      <c r="AB77">
        <v>0.19809877718324451</v>
      </c>
      <c r="AC77">
        <v>0.34123027903508119</v>
      </c>
      <c r="AD77">
        <v>2.1295734353791489</v>
      </c>
      <c r="AE77">
        <v>0.11737792938400519</v>
      </c>
      <c r="AF77">
        <v>0.33453539608446903</v>
      </c>
      <c r="AG77">
        <v>3.0390895535402951</v>
      </c>
      <c r="AH77">
        <v>4.8311047371709517</v>
      </c>
      <c r="AI77">
        <v>0.5163304370755345</v>
      </c>
      <c r="AJ77">
        <v>4.5995740378653656</v>
      </c>
      <c r="AK77">
        <v>1.785334284498493</v>
      </c>
      <c r="AL77">
        <v>8.3449231887976918</v>
      </c>
      <c r="AM77">
        <v>3.1420619096155192E-2</v>
      </c>
      <c r="AN77">
        <v>0.38491534511341108</v>
      </c>
    </row>
    <row r="78" spans="1:40" x14ac:dyDescent="0.45">
      <c r="A78" s="1" t="s">
        <v>507</v>
      </c>
      <c r="B78">
        <v>0.71985709260817798</v>
      </c>
      <c r="C78">
        <v>7.6688439120427915E-2</v>
      </c>
      <c r="D78">
        <v>2.7311229025786681E-2</v>
      </c>
      <c r="E78">
        <v>1.123631355887114E-2</v>
      </c>
      <c r="F78">
        <v>0.21392100453192681</v>
      </c>
      <c r="G78">
        <v>5.5762081137418887E-2</v>
      </c>
      <c r="H78">
        <v>2.822640695317955</v>
      </c>
      <c r="I78">
        <v>0.38430564986829702</v>
      </c>
      <c r="J78">
        <v>2.501407071477145E-2</v>
      </c>
      <c r="K78">
        <v>0.1037985796792196</v>
      </c>
      <c r="L78">
        <v>0.53003593338805977</v>
      </c>
      <c r="M78">
        <v>0.2186187367303449</v>
      </c>
      <c r="N78">
        <v>3.9462439097289748E-2</v>
      </c>
      <c r="O78">
        <v>5.6310685943873368E-2</v>
      </c>
      <c r="P78">
        <v>3.3301721682382462E-2</v>
      </c>
      <c r="Q78">
        <v>7.6097212779190427E-3</v>
      </c>
      <c r="R78">
        <v>5.0067824478118361E-2</v>
      </c>
      <c r="S78">
        <v>0.32982001445036879</v>
      </c>
      <c r="T78">
        <v>8.3350630596235001E-2</v>
      </c>
      <c r="U78">
        <v>0.37455158606822853</v>
      </c>
      <c r="V78">
        <v>0.92333818733707163</v>
      </c>
      <c r="W78">
        <v>2.413780882600177</v>
      </c>
      <c r="X78">
        <v>2.6368459347486061E-2</v>
      </c>
      <c r="Y78">
        <v>4.3851954410621292E-2</v>
      </c>
      <c r="Z78">
        <v>1.4187157213748831</v>
      </c>
      <c r="AA78">
        <v>0.76355626991588466</v>
      </c>
      <c r="AB78">
        <v>0.15126367805778179</v>
      </c>
      <c r="AC78">
        <v>0.30672062107695047</v>
      </c>
      <c r="AD78">
        <v>1.748786696358128</v>
      </c>
      <c r="AE78">
        <v>0.37975484581186669</v>
      </c>
      <c r="AF78">
        <v>0.36238056344705749</v>
      </c>
      <c r="AG78">
        <v>2.2124725004957742</v>
      </c>
      <c r="AH78">
        <v>3.7567585356372248</v>
      </c>
      <c r="AI78">
        <v>0.47821944064703048</v>
      </c>
      <c r="AJ78">
        <v>3.1816180445431459</v>
      </c>
      <c r="AK78">
        <v>1.333140043936947</v>
      </c>
      <c r="AL78">
        <v>22.683696003112679</v>
      </c>
      <c r="AM78">
        <v>2.1384832829317489E-2</v>
      </c>
      <c r="AN78">
        <v>0.35187499747342932</v>
      </c>
    </row>
    <row r="79" spans="1:40" x14ac:dyDescent="0.45">
      <c r="A79" s="1" t="s">
        <v>508</v>
      </c>
      <c r="B79">
        <v>0.1442361647143138</v>
      </c>
      <c r="C79">
        <v>1.53835410070166E-2</v>
      </c>
      <c r="D79">
        <v>5.5665470882788884E-3</v>
      </c>
      <c r="E79">
        <v>2.641507908235868E-3</v>
      </c>
      <c r="F79">
        <v>4.3902344669082639E-2</v>
      </c>
      <c r="G79">
        <v>1.140001308755737E-2</v>
      </c>
      <c r="H79">
        <v>0.46853205762626421</v>
      </c>
      <c r="I79">
        <v>7.4977560198469295E-2</v>
      </c>
      <c r="J79">
        <v>5.1735632121442058E-3</v>
      </c>
      <c r="K79">
        <v>1.6827702423396752E-2</v>
      </c>
      <c r="L79">
        <v>0.10364801333085361</v>
      </c>
      <c r="M79">
        <v>4.5100646013006208E-2</v>
      </c>
      <c r="N79">
        <v>8.3191786443117012E-3</v>
      </c>
      <c r="O79">
        <v>1.0348318178894591E-2</v>
      </c>
      <c r="P79">
        <v>6.8280986716126053E-3</v>
      </c>
      <c r="Q79">
        <v>1.587590850486244E-3</v>
      </c>
      <c r="R79">
        <v>9.446285445748227E-3</v>
      </c>
      <c r="S79">
        <v>6.4568983533692711E-2</v>
      </c>
      <c r="T79">
        <v>1.3576382218953541E-2</v>
      </c>
      <c r="U79">
        <v>7.8750634761534599E-2</v>
      </c>
      <c r="V79">
        <v>0.21668716027277221</v>
      </c>
      <c r="W79">
        <v>0.49940050713814882</v>
      </c>
      <c r="X79">
        <v>5.9682131588526654E-3</v>
      </c>
      <c r="Y79">
        <v>8.5065851581882287E-3</v>
      </c>
      <c r="Z79">
        <v>0.41144147908409873</v>
      </c>
      <c r="AA79">
        <v>0.15079588661450199</v>
      </c>
      <c r="AB79">
        <v>3.06034000798221E-2</v>
      </c>
      <c r="AC79">
        <v>4.9923524870289018E-2</v>
      </c>
      <c r="AD79">
        <v>0.37550852184081962</v>
      </c>
      <c r="AE79">
        <v>2.5606719886543051E-2</v>
      </c>
      <c r="AF79">
        <v>6.1643861452210541E-2</v>
      </c>
      <c r="AG79">
        <v>0.39862717056177899</v>
      </c>
      <c r="AH79">
        <v>0.67410248115163618</v>
      </c>
      <c r="AI79">
        <v>8.4921903049781325E-2</v>
      </c>
      <c r="AJ79">
        <v>0.52254422253328392</v>
      </c>
      <c r="AK79">
        <v>0.22050436222639799</v>
      </c>
      <c r="AL79">
        <v>2.8807161297331891</v>
      </c>
      <c r="AM79">
        <v>4.3631707452713962E-3</v>
      </c>
      <c r="AN79">
        <v>6.1601049417272E-2</v>
      </c>
    </row>
    <row r="80" spans="1:40" x14ac:dyDescent="0.45">
      <c r="A80" s="1" t="s">
        <v>509</v>
      </c>
      <c r="B80">
        <v>4.067526909993056</v>
      </c>
      <c r="C80">
        <v>0.38572703179537832</v>
      </c>
      <c r="D80">
        <v>0.1058623450972591</v>
      </c>
      <c r="E80">
        <v>4.3450507635296537E-2</v>
      </c>
      <c r="F80">
        <v>2.1821618951605322</v>
      </c>
      <c r="G80">
        <v>0.58580059773871018</v>
      </c>
      <c r="H80">
        <v>7.6074710671487136</v>
      </c>
      <c r="I80">
        <v>1.258134224538481</v>
      </c>
      <c r="J80">
        <v>0.13759270222028999</v>
      </c>
      <c r="K80">
        <v>0.13536410642693589</v>
      </c>
      <c r="L80">
        <v>0.89665033502598868</v>
      </c>
      <c r="M80">
        <v>1.981255664822142</v>
      </c>
      <c r="N80">
        <v>0.53024843318076864</v>
      </c>
      <c r="O80">
        <v>0.16292113284581911</v>
      </c>
      <c r="P80">
        <v>0.26003377985666221</v>
      </c>
      <c r="Q80">
        <v>5.634415230948029E-2</v>
      </c>
      <c r="R80">
        <v>0.1205917780189846</v>
      </c>
      <c r="S80">
        <v>1.1213825425658941</v>
      </c>
      <c r="T80">
        <v>0.14661491242602301</v>
      </c>
      <c r="U80">
        <v>1.2497645668572439</v>
      </c>
      <c r="V80">
        <v>1.818127160959488</v>
      </c>
      <c r="W80">
        <v>4.2307690544538401</v>
      </c>
      <c r="X80">
        <v>2.110917523382241E-2</v>
      </c>
      <c r="Y80">
        <v>0.18453401077168241</v>
      </c>
      <c r="Z80">
        <v>0.52467078267576761</v>
      </c>
      <c r="AA80">
        <v>2.2163785438460608</v>
      </c>
      <c r="AB80">
        <v>0.62920952301650801</v>
      </c>
      <c r="AC80">
        <v>0.89931129071813265</v>
      </c>
      <c r="AD80">
        <v>1.485838258117949</v>
      </c>
      <c r="AE80">
        <v>0.19254879917015971</v>
      </c>
      <c r="AF80">
        <v>0.3759610577580299</v>
      </c>
      <c r="AG80">
        <v>3.881886990758999</v>
      </c>
      <c r="AH80">
        <v>7.6438037036827158</v>
      </c>
      <c r="AI80">
        <v>0.50118539891284974</v>
      </c>
      <c r="AJ80">
        <v>5.202211933251581</v>
      </c>
      <c r="AK80">
        <v>1.973872211664027</v>
      </c>
      <c r="AL80">
        <v>14.64105308796232</v>
      </c>
      <c r="AM80">
        <v>0.10031471948837049</v>
      </c>
      <c r="AN80">
        <v>0.75841106926133794</v>
      </c>
    </row>
    <row r="81" spans="1:40" x14ac:dyDescent="0.45">
      <c r="A81" s="1" t="s">
        <v>510</v>
      </c>
      <c r="B81">
        <v>1.114440499584199</v>
      </c>
      <c r="C81">
        <v>9.7275276704491404E-2</v>
      </c>
      <c r="D81">
        <v>2.8380259249868318E-2</v>
      </c>
      <c r="E81">
        <v>7.2280362951410663E-3</v>
      </c>
      <c r="F81">
        <v>0.27899338714228178</v>
      </c>
      <c r="G81">
        <v>8.6960648979813676E-2</v>
      </c>
      <c r="H81">
        <v>4.7590111438905218</v>
      </c>
      <c r="I81">
        <v>0.3459145524220934</v>
      </c>
      <c r="J81">
        <v>2.7690345100461099E-2</v>
      </c>
      <c r="K81">
        <v>5.4384703619715272E-2</v>
      </c>
      <c r="L81">
        <v>0.2142249940999551</v>
      </c>
      <c r="M81">
        <v>0.26560798061963747</v>
      </c>
      <c r="N81">
        <v>6.9156116617146046E-2</v>
      </c>
      <c r="O81">
        <v>2.0173840148897719E-2</v>
      </c>
      <c r="P81">
        <v>4.1113448182048332E-2</v>
      </c>
      <c r="Q81">
        <v>7.9095608822328835E-3</v>
      </c>
      <c r="R81">
        <v>2.3946924798381199E-2</v>
      </c>
      <c r="S81">
        <v>0.1896494919896983</v>
      </c>
      <c r="T81">
        <v>9.5041079289241187E-2</v>
      </c>
      <c r="U81">
        <v>0.25615331271187819</v>
      </c>
      <c r="V81">
        <v>0.64366784498087481</v>
      </c>
      <c r="W81">
        <v>1.4043273329092381</v>
      </c>
      <c r="X81">
        <v>8.1351432504572635E-3</v>
      </c>
      <c r="Y81">
        <v>1.7373006513917402E-2</v>
      </c>
      <c r="Z81">
        <v>0.24596519367747721</v>
      </c>
      <c r="AA81">
        <v>0.2347223734584761</v>
      </c>
      <c r="AB81">
        <v>9.3481476585016515E-2</v>
      </c>
      <c r="AC81">
        <v>0.19000064402358011</v>
      </c>
      <c r="AD81">
        <v>0.42135630573186678</v>
      </c>
      <c r="AE81">
        <v>3.9980158544072282E-2</v>
      </c>
      <c r="AF81">
        <v>0.1515626402580032</v>
      </c>
      <c r="AG81">
        <v>1.2456383711844741</v>
      </c>
      <c r="AH81">
        <v>16.80575586482896</v>
      </c>
      <c r="AI81">
        <v>0.18429361303894709</v>
      </c>
      <c r="AJ81">
        <v>2.1508156098266382</v>
      </c>
      <c r="AK81">
        <v>0.71632731290083551</v>
      </c>
      <c r="AL81">
        <v>2.6064261042617471</v>
      </c>
      <c r="AM81">
        <v>2.4261683872051069E-2</v>
      </c>
      <c r="AN81">
        <v>0.1518963901354396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1.3105708134024541</v>
      </c>
      <c r="C83">
        <v>0.1037945156954221</v>
      </c>
      <c r="D83">
        <v>3.7296940652215602E-2</v>
      </c>
      <c r="E83">
        <v>1.1608928120956159E-2</v>
      </c>
      <c r="F83">
        <v>0.27392773997347142</v>
      </c>
      <c r="G83">
        <v>7.0606117770867366E-2</v>
      </c>
      <c r="H83">
        <v>3.1703214840045888</v>
      </c>
      <c r="I83">
        <v>0.63280614482814224</v>
      </c>
      <c r="J83">
        <v>3.9729946052139579E-2</v>
      </c>
      <c r="K83">
        <v>6.9261310188470607E-2</v>
      </c>
      <c r="L83">
        <v>0.34909958260790541</v>
      </c>
      <c r="M83">
        <v>0.26556538941854813</v>
      </c>
      <c r="N83">
        <v>7.3511824680150648E-2</v>
      </c>
      <c r="O83">
        <v>3.8026583160408078E-2</v>
      </c>
      <c r="P83">
        <v>5.5497466993879377E-2</v>
      </c>
      <c r="Q83">
        <v>1.13557507854899E-2</v>
      </c>
      <c r="R83">
        <v>4.3826249602571823E-2</v>
      </c>
      <c r="S83">
        <v>0.28592054796171912</v>
      </c>
      <c r="T83">
        <v>5.3804736405338227E-2</v>
      </c>
      <c r="U83">
        <v>0.34981846704793418</v>
      </c>
      <c r="V83">
        <v>0.84732441206255349</v>
      </c>
      <c r="W83">
        <v>2.4698929889970289</v>
      </c>
      <c r="X83">
        <v>1.185287084451532E-2</v>
      </c>
      <c r="Y83">
        <v>2.321620260703482E-2</v>
      </c>
      <c r="Z83">
        <v>0.36079048185736662</v>
      </c>
      <c r="AA83">
        <v>0.34595001936446579</v>
      </c>
      <c r="AB83">
        <v>0.1467874135363671</v>
      </c>
      <c r="AC83">
        <v>0.2468545145462343</v>
      </c>
      <c r="AD83">
        <v>0.62253460388481408</v>
      </c>
      <c r="AE83">
        <v>7.4995491766223665E-2</v>
      </c>
      <c r="AF83">
        <v>0.18287126734116221</v>
      </c>
      <c r="AG83">
        <v>1.7654076135564349</v>
      </c>
      <c r="AH83">
        <v>7.9381173014476012</v>
      </c>
      <c r="AI83">
        <v>0.23185972791840709</v>
      </c>
      <c r="AJ83">
        <v>1.9061490070059559</v>
      </c>
      <c r="AK83">
        <v>0.80356221279368323</v>
      </c>
      <c r="AL83">
        <v>5.1245237117838514</v>
      </c>
      <c r="AM83">
        <v>3.015848404103182E-2</v>
      </c>
      <c r="AN83">
        <v>0.25612786085957973</v>
      </c>
    </row>
    <row r="84" spans="1:40" x14ac:dyDescent="0.45">
      <c r="A84" s="1" t="s">
        <v>513</v>
      </c>
      <c r="B84">
        <v>0.83688915956782428</v>
      </c>
      <c r="C84">
        <v>8.6893661403052908E-2</v>
      </c>
      <c r="D84">
        <v>2.9508054857823231E-2</v>
      </c>
      <c r="E84">
        <v>9.3893774589899268E-3</v>
      </c>
      <c r="F84">
        <v>0.46556420008694149</v>
      </c>
      <c r="G84">
        <v>0.19268897053858541</v>
      </c>
      <c r="H84">
        <v>122.9974488245072</v>
      </c>
      <c r="I84">
        <v>4.0332285929138987</v>
      </c>
      <c r="J84">
        <v>3.1397579545935743E-2</v>
      </c>
      <c r="K84">
        <v>4.6214375883224211E-2</v>
      </c>
      <c r="L84">
        <v>0.29197250107775252</v>
      </c>
      <c r="M84">
        <v>0.3901243783078846</v>
      </c>
      <c r="N84">
        <v>8.2321262617597757E-2</v>
      </c>
      <c r="O84">
        <v>3.7179183751119518E-2</v>
      </c>
      <c r="P84">
        <v>5.2353531342816992E-2</v>
      </c>
      <c r="Q84">
        <v>1.2674281146913061E-2</v>
      </c>
      <c r="R84">
        <v>7.1863604810091769E-2</v>
      </c>
      <c r="S84">
        <v>0.24298039660217799</v>
      </c>
      <c r="T84">
        <v>0.12512960854863009</v>
      </c>
      <c r="U84">
        <v>0.44635588005520388</v>
      </c>
      <c r="V84">
        <v>0.70068985251185989</v>
      </c>
      <c r="W84">
        <v>1.882773407701124</v>
      </c>
      <c r="X84">
        <v>1.2360548712589349E-2</v>
      </c>
      <c r="Y84">
        <v>2.735885441713367E-2</v>
      </c>
      <c r="Z84">
        <v>0.44720653207070837</v>
      </c>
      <c r="AA84">
        <v>0.38095311071062371</v>
      </c>
      <c r="AB84">
        <v>0.1595242620785792</v>
      </c>
      <c r="AC84">
        <v>0.22040053965973869</v>
      </c>
      <c r="AD84">
        <v>0.82650117856453309</v>
      </c>
      <c r="AE84">
        <v>7.0482897392240451E-2</v>
      </c>
      <c r="AF84">
        <v>0.37159441019740741</v>
      </c>
      <c r="AG84">
        <v>3.626417412957919</v>
      </c>
      <c r="AH84">
        <v>2.4519365419903152</v>
      </c>
      <c r="AI84">
        <v>0.76602684710781044</v>
      </c>
      <c r="AJ84">
        <v>3.7457043927819171</v>
      </c>
      <c r="AK84">
        <v>1.35993002082453</v>
      </c>
      <c r="AL84">
        <v>4.43290328206482</v>
      </c>
      <c r="AM84">
        <v>2.33679586190975E-2</v>
      </c>
      <c r="AN84">
        <v>0.18456454526177951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3.3594257037768402E-2</v>
      </c>
      <c r="C86">
        <v>3.5181490793853428E-3</v>
      </c>
      <c r="D86">
        <v>1.384174131786332E-3</v>
      </c>
      <c r="E86">
        <v>6.6734446527672996E-4</v>
      </c>
      <c r="F86">
        <v>1.2208477087146371E-2</v>
      </c>
      <c r="G86">
        <v>4.6773543093796459E-3</v>
      </c>
      <c r="H86">
        <v>6.4664880682316168</v>
      </c>
      <c r="I86">
        <v>0.15025875781076939</v>
      </c>
      <c r="J86">
        <v>8.2024476952053879E-4</v>
      </c>
      <c r="K86">
        <v>3.404143237853732E-3</v>
      </c>
      <c r="L86">
        <v>2.1118522685953049E-2</v>
      </c>
      <c r="M86">
        <v>1.0114330233640509E-2</v>
      </c>
      <c r="N86">
        <v>2.027485237009369E-3</v>
      </c>
      <c r="O86">
        <v>1.123538058744925E-3</v>
      </c>
      <c r="P86">
        <v>1.378016197711298E-3</v>
      </c>
      <c r="Q86">
        <v>3.0854307288307798E-4</v>
      </c>
      <c r="R86">
        <v>3.7510409069784652E-3</v>
      </c>
      <c r="S86">
        <v>8.4641538056948358E-3</v>
      </c>
      <c r="T86">
        <v>5.9940234522399766E-3</v>
      </c>
      <c r="U86">
        <v>1.9841364940086571E-2</v>
      </c>
      <c r="V86">
        <v>6.1367300762527603E-2</v>
      </c>
      <c r="W86">
        <v>0.13077475993127721</v>
      </c>
      <c r="X86">
        <v>6.7561923812133767E-4</v>
      </c>
      <c r="Y86">
        <v>6.6628398774721642E-4</v>
      </c>
      <c r="Z86">
        <v>3.5354630347622991E-2</v>
      </c>
      <c r="AA86">
        <v>1.6794995155058591E-2</v>
      </c>
      <c r="AB86">
        <v>4.4559672430161739E-3</v>
      </c>
      <c r="AC86">
        <v>7.7945081814990097E-3</v>
      </c>
      <c r="AD86">
        <v>6.4685648419827699E-2</v>
      </c>
      <c r="AE86">
        <v>4.1609109739443083E-3</v>
      </c>
      <c r="AF86">
        <v>3.2123190858452888E-2</v>
      </c>
      <c r="AG86">
        <v>0.26591514565715518</v>
      </c>
      <c r="AH86">
        <v>0.61690720503096741</v>
      </c>
      <c r="AI86">
        <v>5.4341879534248252E-2</v>
      </c>
      <c r="AJ86">
        <v>0.22155376046183439</v>
      </c>
      <c r="AK86">
        <v>9.8954211564024994E-2</v>
      </c>
      <c r="AL86">
        <v>22.95393379072701</v>
      </c>
      <c r="AM86">
        <v>7.2903659759547361E-4</v>
      </c>
      <c r="AN86">
        <v>1.7038685521833671E-2</v>
      </c>
    </row>
    <row r="87" spans="1:40" x14ac:dyDescent="0.45">
      <c r="A87" s="1" t="s">
        <v>516</v>
      </c>
      <c r="B87">
        <v>0.68024952468399358</v>
      </c>
      <c r="C87">
        <v>7.3355142904208193E-2</v>
      </c>
      <c r="D87">
        <v>2.2068785873062161E-2</v>
      </c>
      <c r="E87">
        <v>1.0707946767113801E-2</v>
      </c>
      <c r="F87">
        <v>0.21476797535924419</v>
      </c>
      <c r="G87">
        <v>9.0159270942443831E-2</v>
      </c>
      <c r="H87">
        <v>1.87718306418036</v>
      </c>
      <c r="I87">
        <v>0.34445384041654792</v>
      </c>
      <c r="J87">
        <v>2.6122572923596151E-2</v>
      </c>
      <c r="K87">
        <v>4.4172959137649938E-2</v>
      </c>
      <c r="L87">
        <v>0.34975381642169179</v>
      </c>
      <c r="M87">
        <v>0.2104844690751522</v>
      </c>
      <c r="N87">
        <v>3.7739197311614257E-2</v>
      </c>
      <c r="O87">
        <v>2.742709642630339E-2</v>
      </c>
      <c r="P87">
        <v>3.1608727307477873E-2</v>
      </c>
      <c r="Q87">
        <v>7.6672350045853543E-3</v>
      </c>
      <c r="R87">
        <v>4.0083601911452667E-2</v>
      </c>
      <c r="S87">
        <v>0.22358894640819929</v>
      </c>
      <c r="T87">
        <v>7.8299860702739948E-2</v>
      </c>
      <c r="U87">
        <v>0.30412204349046479</v>
      </c>
      <c r="V87">
        <v>0.48953036472527101</v>
      </c>
      <c r="W87">
        <v>1.025528707402841</v>
      </c>
      <c r="X87">
        <v>7.0779353312462384E-3</v>
      </c>
      <c r="Y87">
        <v>2.101640720368406E-2</v>
      </c>
      <c r="Z87">
        <v>0.27964406177860163</v>
      </c>
      <c r="AA87">
        <v>0.34508657936550557</v>
      </c>
      <c r="AB87">
        <v>0.1207905774796821</v>
      </c>
      <c r="AC87">
        <v>0.16425757679062361</v>
      </c>
      <c r="AD87">
        <v>0.9058234603723978</v>
      </c>
      <c r="AE87">
        <v>7.4025219144303281E-2</v>
      </c>
      <c r="AF87">
        <v>0.21148926630154449</v>
      </c>
      <c r="AG87">
        <v>1.2107105226389381</v>
      </c>
      <c r="AH87">
        <v>2.0589238656242279</v>
      </c>
      <c r="AI87">
        <v>0.40834862808038441</v>
      </c>
      <c r="AJ87">
        <v>2.762029706710698</v>
      </c>
      <c r="AK87">
        <v>1.004932618536974</v>
      </c>
      <c r="AL87">
        <v>5.9094349996768409</v>
      </c>
      <c r="AM87">
        <v>1.7773400358568649E-2</v>
      </c>
      <c r="AN87">
        <v>0.32490433201611157</v>
      </c>
    </row>
    <row r="88" spans="1:40" x14ac:dyDescent="0.45">
      <c r="A88" s="1" t="s">
        <v>517</v>
      </c>
      <c r="B88">
        <v>0.56533485965595054</v>
      </c>
      <c r="C88">
        <v>5.760693548361881E-2</v>
      </c>
      <c r="D88">
        <v>2.2680802817153699E-2</v>
      </c>
      <c r="E88">
        <v>1.0098507700996641E-2</v>
      </c>
      <c r="F88">
        <v>0.17539548404870969</v>
      </c>
      <c r="G88">
        <v>7.1041965722938472E-2</v>
      </c>
      <c r="H88">
        <v>1.5458288764386501</v>
      </c>
      <c r="I88">
        <v>0.2245242015568214</v>
      </c>
      <c r="J88">
        <v>2.0818428356585449E-2</v>
      </c>
      <c r="K88">
        <v>4.0413924695008693E-2</v>
      </c>
      <c r="L88">
        <v>0.34659627180567049</v>
      </c>
      <c r="M88">
        <v>0.1689445060469886</v>
      </c>
      <c r="N88">
        <v>3.01112973677055E-2</v>
      </c>
      <c r="O88">
        <v>2.326105200675737E-2</v>
      </c>
      <c r="P88">
        <v>2.5692573940465469E-2</v>
      </c>
      <c r="Q88">
        <v>6.0587670392142764E-3</v>
      </c>
      <c r="R88">
        <v>3.3197752791540067E-2</v>
      </c>
      <c r="S88">
        <v>0.17074649202830569</v>
      </c>
      <c r="T88">
        <v>4.9617051300107753E-2</v>
      </c>
      <c r="U88">
        <v>0.24752654887817979</v>
      </c>
      <c r="V88">
        <v>0.45434761410370361</v>
      </c>
      <c r="W88">
        <v>1.0184497252715461</v>
      </c>
      <c r="X88">
        <v>6.4387919373366069E-3</v>
      </c>
      <c r="Y88">
        <v>1.6583741867332889E-2</v>
      </c>
      <c r="Z88">
        <v>0.34053115472576417</v>
      </c>
      <c r="AA88">
        <v>0.27582427837203682</v>
      </c>
      <c r="AB88">
        <v>9.7508273914510016E-2</v>
      </c>
      <c r="AC88">
        <v>0.13804205593634769</v>
      </c>
      <c r="AD88">
        <v>0.82785647758918024</v>
      </c>
      <c r="AE88">
        <v>6.3120372256599111E-2</v>
      </c>
      <c r="AF88">
        <v>0.25350611564647929</v>
      </c>
      <c r="AG88">
        <v>1.2052250034457981</v>
      </c>
      <c r="AH88">
        <v>1.782369844831617</v>
      </c>
      <c r="AI88">
        <v>0.30160520035302613</v>
      </c>
      <c r="AJ88">
        <v>1.6677375639173151</v>
      </c>
      <c r="AK88">
        <v>0.81360091293312542</v>
      </c>
      <c r="AL88">
        <v>3.2887863975967111</v>
      </c>
      <c r="AM88">
        <v>1.4720541990782749E-2</v>
      </c>
      <c r="AN88">
        <v>0.16107565111875771</v>
      </c>
    </row>
    <row r="89" spans="1:40" x14ac:dyDescent="0.45">
      <c r="A89" s="1" t="s">
        <v>518</v>
      </c>
      <c r="B89">
        <v>1.3397745860553889</v>
      </c>
      <c r="C89">
        <v>0.16544452459650449</v>
      </c>
      <c r="D89">
        <v>5.1922532316703983E-2</v>
      </c>
      <c r="E89">
        <v>5.367113125370588E-2</v>
      </c>
      <c r="F89">
        <v>0.35028974711774558</v>
      </c>
      <c r="G89">
        <v>0.141396809446101</v>
      </c>
      <c r="H89">
        <v>8.6377466511421552</v>
      </c>
      <c r="I89">
        <v>1.0813556383216001</v>
      </c>
      <c r="J89">
        <v>4.1718329645489979E-2</v>
      </c>
      <c r="K89">
        <v>0.1198444019965198</v>
      </c>
      <c r="L89">
        <v>1.1136554431151411</v>
      </c>
      <c r="M89">
        <v>0.34395790871517501</v>
      </c>
      <c r="N89">
        <v>6.0902742622446049E-2</v>
      </c>
      <c r="O89">
        <v>4.7597352314356432E-2</v>
      </c>
      <c r="P89">
        <v>5.1767490519752428E-2</v>
      </c>
      <c r="Q89">
        <v>1.1990511100256141E-2</v>
      </c>
      <c r="R89">
        <v>7.9403917594731505E-2</v>
      </c>
      <c r="S89">
        <v>0.4153470195359189</v>
      </c>
      <c r="T89">
        <v>0.1032000357504924</v>
      </c>
      <c r="U89">
        <v>0.773820420904483</v>
      </c>
      <c r="V89">
        <v>1.630014514314494</v>
      </c>
      <c r="W89">
        <v>4.1617326738679807</v>
      </c>
      <c r="X89">
        <v>2.1713521249257121E-2</v>
      </c>
      <c r="Y89">
        <v>3.2672504965089187E-2</v>
      </c>
      <c r="Z89">
        <v>1.215882531528889</v>
      </c>
      <c r="AA89">
        <v>0.63525418674769385</v>
      </c>
      <c r="AB89">
        <v>0.2094109139612563</v>
      </c>
      <c r="AC89">
        <v>0.3033976626083939</v>
      </c>
      <c r="AD89">
        <v>3.0777906662491379</v>
      </c>
      <c r="AE89">
        <v>0.17116835462222951</v>
      </c>
      <c r="AF89">
        <v>0.86504936040146774</v>
      </c>
      <c r="AG89">
        <v>3.664133181081823</v>
      </c>
      <c r="AH89">
        <v>6.3986823052635131</v>
      </c>
      <c r="AI89">
        <v>0.85535412095196106</v>
      </c>
      <c r="AJ89">
        <v>5.0002714019603003</v>
      </c>
      <c r="AK89">
        <v>2.5796666752545461</v>
      </c>
      <c r="AL89">
        <v>10.37891271973257</v>
      </c>
      <c r="AM89">
        <v>3.1760165289890188E-2</v>
      </c>
      <c r="AN89">
        <v>0.4903992533763693</v>
      </c>
    </row>
    <row r="90" spans="1:40" x14ac:dyDescent="0.45">
      <c r="A90" s="1" t="s">
        <v>519</v>
      </c>
      <c r="B90">
        <v>0.78680466033445573</v>
      </c>
      <c r="C90">
        <v>7.4426682948103423E-2</v>
      </c>
      <c r="D90">
        <v>2.36510333335344E-2</v>
      </c>
      <c r="E90">
        <v>1.05587592171777E-2</v>
      </c>
      <c r="F90">
        <v>0.21282570081669661</v>
      </c>
      <c r="G90">
        <v>8.9119438966443601E-2</v>
      </c>
      <c r="H90">
        <v>2.579819560306515</v>
      </c>
      <c r="I90">
        <v>0.84551501371948767</v>
      </c>
      <c r="J90">
        <v>2.6818441149438071E-2</v>
      </c>
      <c r="K90">
        <v>0.13546381257591111</v>
      </c>
      <c r="L90">
        <v>0.71581645958518747</v>
      </c>
      <c r="M90">
        <v>0.2144173414065777</v>
      </c>
      <c r="N90">
        <v>3.7966567600991041E-2</v>
      </c>
      <c r="O90">
        <v>2.739103214499208E-2</v>
      </c>
      <c r="P90">
        <v>3.2503677166705991E-2</v>
      </c>
      <c r="Q90">
        <v>7.7995636268692586E-3</v>
      </c>
      <c r="R90">
        <v>4.6164265554413997E-2</v>
      </c>
      <c r="S90">
        <v>0.24422446325317509</v>
      </c>
      <c r="T90">
        <v>0.1226218581143408</v>
      </c>
      <c r="U90">
        <v>0.31536123609012301</v>
      </c>
      <c r="V90">
        <v>1.1708753496237509</v>
      </c>
      <c r="W90">
        <v>1.22010327837877</v>
      </c>
      <c r="X90">
        <v>8.3461435132631805E-3</v>
      </c>
      <c r="Y90">
        <v>2.088564626524464E-2</v>
      </c>
      <c r="Z90">
        <v>0.28288566127018577</v>
      </c>
      <c r="AA90">
        <v>0.34629620781402581</v>
      </c>
      <c r="AB90">
        <v>0.14267324655255439</v>
      </c>
      <c r="AC90">
        <v>0.16925489318973611</v>
      </c>
      <c r="AD90">
        <v>1.0265746619707929</v>
      </c>
      <c r="AE90">
        <v>7.0097901775119348E-2</v>
      </c>
      <c r="AF90">
        <v>0.28725226960435241</v>
      </c>
      <c r="AG90">
        <v>1.989111918565005</v>
      </c>
      <c r="AH90">
        <v>2.5442062729494741</v>
      </c>
      <c r="AI90">
        <v>0.3800563014046226</v>
      </c>
      <c r="AJ90">
        <v>3.6433699223454798</v>
      </c>
      <c r="AK90">
        <v>1.203614333110868</v>
      </c>
      <c r="AL90">
        <v>16.867177179037089</v>
      </c>
      <c r="AM90">
        <v>1.8668916819687329E-2</v>
      </c>
      <c r="AN90">
        <v>0.3695264970939397</v>
      </c>
    </row>
    <row r="91" spans="1:40" x14ac:dyDescent="0.45">
      <c r="A91" s="1" t="s">
        <v>520</v>
      </c>
      <c r="B91">
        <v>1.0089396333756411</v>
      </c>
      <c r="C91">
        <v>0.1067205602317197</v>
      </c>
      <c r="D91">
        <v>3.7695163137928978E-2</v>
      </c>
      <c r="E91">
        <v>2.4449013996217371E-2</v>
      </c>
      <c r="F91">
        <v>0.25712142109440489</v>
      </c>
      <c r="G91">
        <v>9.9824884540997541E-2</v>
      </c>
      <c r="H91">
        <v>3.2229157249973079</v>
      </c>
      <c r="I91">
        <v>0.23195793032378659</v>
      </c>
      <c r="J91">
        <v>0.1494685344098397</v>
      </c>
      <c r="K91">
        <v>7.2265145417913304E-2</v>
      </c>
      <c r="L91">
        <v>0.47806264069380811</v>
      </c>
      <c r="M91">
        <v>0.37019285601886293</v>
      </c>
      <c r="N91">
        <v>8.9248408765827847E-2</v>
      </c>
      <c r="O91">
        <v>7.6865785612100113E-2</v>
      </c>
      <c r="P91">
        <v>5.6853244399182948E-2</v>
      </c>
      <c r="Q91">
        <v>1.6564111135143979E-2</v>
      </c>
      <c r="R91">
        <v>9.1587569122364043E-2</v>
      </c>
      <c r="S91">
        <v>1.1395624896321681</v>
      </c>
      <c r="T91">
        <v>0.28460306356364812</v>
      </c>
      <c r="U91">
        <v>0.95111407968162509</v>
      </c>
      <c r="V91">
        <v>1.1826976747909661</v>
      </c>
      <c r="W91">
        <v>1.6503211584099</v>
      </c>
      <c r="X91">
        <v>1.169722108616158E-2</v>
      </c>
      <c r="Y91">
        <v>0.1149610842379872</v>
      </c>
      <c r="Z91">
        <v>0.48471522911310388</v>
      </c>
      <c r="AA91">
        <v>1.407562699273202</v>
      </c>
      <c r="AB91">
        <v>0.36674194859840392</v>
      </c>
      <c r="AC91">
        <v>0.38980075031408618</v>
      </c>
      <c r="AD91">
        <v>1.4173154809425139</v>
      </c>
      <c r="AE91">
        <v>0.14912308337365709</v>
      </c>
      <c r="AF91">
        <v>0.69187316669614918</v>
      </c>
      <c r="AG91">
        <v>1.5386899323205161</v>
      </c>
      <c r="AH91">
        <v>2.9211906586268559</v>
      </c>
      <c r="AI91">
        <v>1.254659548548396</v>
      </c>
      <c r="AJ91">
        <v>7.8640749393298721</v>
      </c>
      <c r="AK91">
        <v>2.5897192719197699</v>
      </c>
      <c r="AL91">
        <v>22.110102468675549</v>
      </c>
      <c r="AM91">
        <v>7.2331815189978582E-2</v>
      </c>
      <c r="AN91">
        <v>0.46784726417150152</v>
      </c>
    </row>
    <row r="92" spans="1:40" x14ac:dyDescent="0.45">
      <c r="A92" s="1" t="s">
        <v>521</v>
      </c>
      <c r="B92">
        <v>0.92020197003020876</v>
      </c>
      <c r="C92">
        <v>9.9980378583950258E-2</v>
      </c>
      <c r="D92">
        <v>3.8903662693553137E-2</v>
      </c>
      <c r="E92">
        <v>1.4071344458461379E-2</v>
      </c>
      <c r="F92">
        <v>0.28371839775965269</v>
      </c>
      <c r="G92">
        <v>0.1185559651508247</v>
      </c>
      <c r="H92">
        <v>1.6746520159260601</v>
      </c>
      <c r="I92">
        <v>0.2813174889239326</v>
      </c>
      <c r="J92">
        <v>3.4547670702003513E-2</v>
      </c>
      <c r="K92">
        <v>4.3732094880694239E-2</v>
      </c>
      <c r="L92">
        <v>0.28228087137768759</v>
      </c>
      <c r="M92">
        <v>0.28060256195048727</v>
      </c>
      <c r="N92">
        <v>5.0301498769307472E-2</v>
      </c>
      <c r="O92">
        <v>3.5641085693358117E-2</v>
      </c>
      <c r="P92">
        <v>4.1220551954979187E-2</v>
      </c>
      <c r="Q92">
        <v>1.017012239356551E-2</v>
      </c>
      <c r="R92">
        <v>5.146816935593454E-2</v>
      </c>
      <c r="S92">
        <v>0.26806464262318069</v>
      </c>
      <c r="T92">
        <v>6.1091542887851867E-2</v>
      </c>
      <c r="U92">
        <v>0.39530012038604723</v>
      </c>
      <c r="V92">
        <v>0.82843926947367252</v>
      </c>
      <c r="W92">
        <v>1.3428003916644231</v>
      </c>
      <c r="X92">
        <v>9.5828235043516306E-3</v>
      </c>
      <c r="Y92">
        <v>2.7884113012093401E-2</v>
      </c>
      <c r="Z92">
        <v>0.41640257420344912</v>
      </c>
      <c r="AA92">
        <v>0.54458822773352089</v>
      </c>
      <c r="AB92">
        <v>0.15960805977584289</v>
      </c>
      <c r="AC92">
        <v>0.2196893620957685</v>
      </c>
      <c r="AD92">
        <v>1.3091271127685229</v>
      </c>
      <c r="AE92">
        <v>0.1017719987393797</v>
      </c>
      <c r="AF92">
        <v>0.28281500496422729</v>
      </c>
      <c r="AG92">
        <v>1.811158054832368</v>
      </c>
      <c r="AH92">
        <v>2.0257275005323101</v>
      </c>
      <c r="AI92">
        <v>0.35696029197552898</v>
      </c>
      <c r="AJ92">
        <v>2.2289168510579942</v>
      </c>
      <c r="AK92">
        <v>0.97890663894144425</v>
      </c>
      <c r="AL92">
        <v>4.7742558394116612</v>
      </c>
      <c r="AM92">
        <v>2.362346919536254E-2</v>
      </c>
      <c r="AN92">
        <v>0.23622313320476279</v>
      </c>
    </row>
    <row r="93" spans="1:40" x14ac:dyDescent="0.45">
      <c r="A93" s="1" t="s">
        <v>522</v>
      </c>
      <c r="B93">
        <v>0.79963357725935968</v>
      </c>
      <c r="C93">
        <v>7.4494200351914591E-2</v>
      </c>
      <c r="D93">
        <v>1.927962739779043E-2</v>
      </c>
      <c r="E93">
        <v>6.7378110119077454E-3</v>
      </c>
      <c r="F93">
        <v>0.16981413832999459</v>
      </c>
      <c r="G93">
        <v>7.8286489607204496E-2</v>
      </c>
      <c r="H93">
        <v>1.2083142408255121</v>
      </c>
      <c r="I93">
        <v>0.15740016081066899</v>
      </c>
      <c r="J93">
        <v>2.0392583365135511E-2</v>
      </c>
      <c r="K93">
        <v>3.2513922830030587E-2</v>
      </c>
      <c r="L93">
        <v>0.1942510155483535</v>
      </c>
      <c r="M93">
        <v>0.17408724619972529</v>
      </c>
      <c r="N93">
        <v>2.948760619294959E-2</v>
      </c>
      <c r="O93">
        <v>2.1080166427008669E-2</v>
      </c>
      <c r="P93">
        <v>2.4594090394397888E-2</v>
      </c>
      <c r="Q93">
        <v>5.9621503536939589E-3</v>
      </c>
      <c r="R93">
        <v>3.201279506896465E-2</v>
      </c>
      <c r="S93">
        <v>0.1723764853350219</v>
      </c>
      <c r="T93">
        <v>5.8830632895856327E-2</v>
      </c>
      <c r="U93">
        <v>0.2372150863424641</v>
      </c>
      <c r="V93">
        <v>0.5323328311981731</v>
      </c>
      <c r="W93">
        <v>0.90163437782694378</v>
      </c>
      <c r="X93">
        <v>5.4928897739294612E-3</v>
      </c>
      <c r="Y93">
        <v>1.6406945856808412E-2</v>
      </c>
      <c r="Z93">
        <v>0.20982409631191001</v>
      </c>
      <c r="AA93">
        <v>0.30683176851541327</v>
      </c>
      <c r="AB93">
        <v>9.4889839569535131E-2</v>
      </c>
      <c r="AC93">
        <v>0.17879477994225829</v>
      </c>
      <c r="AD93">
        <v>2.7776146858558599</v>
      </c>
      <c r="AE93">
        <v>7.1649792768640738E-2</v>
      </c>
      <c r="AF93">
        <v>0.2905611403760554</v>
      </c>
      <c r="AG93">
        <v>1.2971677694671171</v>
      </c>
      <c r="AH93">
        <v>1.5791128213205241</v>
      </c>
      <c r="AI93">
        <v>0.42731642313435209</v>
      </c>
      <c r="AJ93">
        <v>1.9227896139194069</v>
      </c>
      <c r="AK93">
        <v>0.87266237597561869</v>
      </c>
      <c r="AL93">
        <v>3.383764147886378</v>
      </c>
      <c r="AM93">
        <v>1.51720158195371E-2</v>
      </c>
      <c r="AN93">
        <v>0.16836809457556931</v>
      </c>
    </row>
    <row r="94" spans="1:40" x14ac:dyDescent="0.45">
      <c r="A94" s="1" t="s">
        <v>523</v>
      </c>
      <c r="B94">
        <v>0.18163700765556881</v>
      </c>
      <c r="C94">
        <v>2.193103632255763E-3</v>
      </c>
      <c r="D94">
        <v>5.9635041929554777E-4</v>
      </c>
      <c r="E94">
        <v>4.9214661498366539E-4</v>
      </c>
      <c r="F94">
        <v>3.4830197048353901E-3</v>
      </c>
      <c r="G94">
        <v>1.4477339509416001E-3</v>
      </c>
      <c r="H94">
        <v>7.3444489181112946E-2</v>
      </c>
      <c r="I94">
        <v>2.7644342744709521E-3</v>
      </c>
      <c r="J94">
        <v>4.3649023868417159E-4</v>
      </c>
      <c r="K94">
        <v>6.387770554560937E-4</v>
      </c>
      <c r="L94">
        <v>3.9114442425711932E-3</v>
      </c>
      <c r="M94">
        <v>3.3908158981735201E-3</v>
      </c>
      <c r="N94">
        <v>6.0842984238578196E-4</v>
      </c>
      <c r="O94">
        <v>4.5200644597961128E-4</v>
      </c>
      <c r="P94">
        <v>5.0506098968667733E-4</v>
      </c>
      <c r="Q94">
        <v>1.233221589810521E-4</v>
      </c>
      <c r="R94">
        <v>6.2942912795035705E-4</v>
      </c>
      <c r="S94">
        <v>3.5316755525643252E-3</v>
      </c>
      <c r="T94">
        <v>8.3952288896320198E-4</v>
      </c>
      <c r="U94">
        <v>6.0993531133881514E-3</v>
      </c>
      <c r="V94">
        <v>9.3691728185018343E-3</v>
      </c>
      <c r="W94">
        <v>1.9132870276713319E-2</v>
      </c>
      <c r="X94">
        <v>1.3201944636193869E-4</v>
      </c>
      <c r="Y94">
        <v>3.3920250373732403E-4</v>
      </c>
      <c r="Z94">
        <v>4.0319622552288936E-3</v>
      </c>
      <c r="AA94">
        <v>6.2805415921329526E-3</v>
      </c>
      <c r="AB94">
        <v>1.9179043721708801E-3</v>
      </c>
      <c r="AC94">
        <v>2.074059388400741</v>
      </c>
      <c r="AD94">
        <v>1.4679564617888991E-2</v>
      </c>
      <c r="AE94">
        <v>1.1055488592330381E-3</v>
      </c>
      <c r="AF94">
        <v>3.871333746234315E-3</v>
      </c>
      <c r="AG94">
        <v>7.6573994190431816E-2</v>
      </c>
      <c r="AH94">
        <v>2.2092293623334671E-2</v>
      </c>
      <c r="AI94">
        <v>1.221710561251125</v>
      </c>
      <c r="AJ94">
        <v>2.991048196246315E-2</v>
      </c>
      <c r="AK94">
        <v>1.3466667806465341E-2</v>
      </c>
      <c r="AL94">
        <v>0.1097252078495575</v>
      </c>
      <c r="AM94">
        <v>2.8550939574190011E-4</v>
      </c>
      <c r="AN94">
        <v>3.1612400536931373E-2</v>
      </c>
    </row>
    <row r="95" spans="1:40" x14ac:dyDescent="0.45">
      <c r="A95" s="1" t="s">
        <v>524</v>
      </c>
      <c r="B95">
        <v>2.7051432633052159</v>
      </c>
      <c r="C95">
        <v>0.25220188751001937</v>
      </c>
      <c r="D95">
        <v>7.6210032157424071E-2</v>
      </c>
      <c r="E95">
        <v>1.817204943359611E-2</v>
      </c>
      <c r="F95">
        <v>0.92463757421735548</v>
      </c>
      <c r="G95">
        <v>0.28470985213430872</v>
      </c>
      <c r="H95">
        <v>7.2697195796175436</v>
      </c>
      <c r="I95">
        <v>0.72693872431950346</v>
      </c>
      <c r="J95">
        <v>0.1029964222505555</v>
      </c>
      <c r="K95">
        <v>0.41779642709504361</v>
      </c>
      <c r="L95">
        <v>1.537981642789682</v>
      </c>
      <c r="M95">
        <v>0.79595601435793639</v>
      </c>
      <c r="N95">
        <v>0.1247682181858152</v>
      </c>
      <c r="O95">
        <v>8.1928530934679611E-2</v>
      </c>
      <c r="P95">
        <v>0.1351578016100124</v>
      </c>
      <c r="Q95">
        <v>2.681174761560063E-2</v>
      </c>
      <c r="R95">
        <v>0.22613403962866441</v>
      </c>
      <c r="S95">
        <v>0.70880131899675725</v>
      </c>
      <c r="T95">
        <v>0.28716262294522937</v>
      </c>
      <c r="U95">
        <v>11.85341445573032</v>
      </c>
      <c r="V95">
        <v>15.24630205848333</v>
      </c>
      <c r="W95">
        <v>22.81778715387345</v>
      </c>
      <c r="X95">
        <v>7.7091237709325938E-2</v>
      </c>
      <c r="Y95">
        <v>6.1167237579064261E-2</v>
      </c>
      <c r="Z95">
        <v>0.96559701509738927</v>
      </c>
      <c r="AA95">
        <v>0.93022033114648639</v>
      </c>
      <c r="AB95">
        <v>0.33536729426763112</v>
      </c>
      <c r="AC95">
        <v>0.6154140975246134</v>
      </c>
      <c r="AD95">
        <v>4.9805114186267376</v>
      </c>
      <c r="AE95">
        <v>0.18568593988479631</v>
      </c>
      <c r="AF95">
        <v>1.5322431733459669</v>
      </c>
      <c r="AG95">
        <v>5.2395924527085267</v>
      </c>
      <c r="AH95">
        <v>4.542136929660451</v>
      </c>
      <c r="AI95">
        <v>1.3610708043523989</v>
      </c>
      <c r="AJ95">
        <v>7.8787109410639422</v>
      </c>
      <c r="AK95">
        <v>4.1962700888176734</v>
      </c>
      <c r="AL95">
        <v>23.280098633769061</v>
      </c>
      <c r="AM95">
        <v>5.6335125874660372E-2</v>
      </c>
      <c r="AN95">
        <v>1.1887733380350161</v>
      </c>
    </row>
    <row r="96" spans="1:40" x14ac:dyDescent="0.45">
      <c r="A96" s="1" t="s">
        <v>525</v>
      </c>
      <c r="B96">
        <v>1.1713829647186209</v>
      </c>
      <c r="C96">
        <v>0.11200771576930919</v>
      </c>
      <c r="D96">
        <v>3.3607522088600378E-2</v>
      </c>
      <c r="E96">
        <v>1.346722815831709E-2</v>
      </c>
      <c r="F96">
        <v>0.3316396171287474</v>
      </c>
      <c r="G96">
        <v>0.1373309828200355</v>
      </c>
      <c r="H96">
        <v>2.2539388860204159</v>
      </c>
      <c r="I96">
        <v>0.30310634061730041</v>
      </c>
      <c r="J96">
        <v>4.0606672833589007E-2</v>
      </c>
      <c r="K96">
        <v>0.11551496676255731</v>
      </c>
      <c r="L96">
        <v>0.40478827933927941</v>
      </c>
      <c r="M96">
        <v>0.32905385212573929</v>
      </c>
      <c r="N96">
        <v>5.7795211716030782E-2</v>
      </c>
      <c r="O96">
        <v>4.7489231505881468E-2</v>
      </c>
      <c r="P96">
        <v>4.8707731442554671E-2</v>
      </c>
      <c r="Q96">
        <v>1.1843560408611091E-2</v>
      </c>
      <c r="R96">
        <v>6.1083627759545608E-2</v>
      </c>
      <c r="S96">
        <v>0.3192003871506483</v>
      </c>
      <c r="T96">
        <v>0.1223504383728366</v>
      </c>
      <c r="U96">
        <v>0.47449148902932242</v>
      </c>
      <c r="V96">
        <v>0.72407771467317283</v>
      </c>
      <c r="W96">
        <v>1.9731158345440021</v>
      </c>
      <c r="X96">
        <v>1.9252118361298261E-2</v>
      </c>
      <c r="Y96">
        <v>3.2273023179932067E-2</v>
      </c>
      <c r="Z96">
        <v>0.39724972255247859</v>
      </c>
      <c r="AA96">
        <v>0.51730657770417288</v>
      </c>
      <c r="AB96">
        <v>0.19447275122460589</v>
      </c>
      <c r="AC96">
        <v>0.25620890171800159</v>
      </c>
      <c r="AD96">
        <v>1.2051646727943659</v>
      </c>
      <c r="AE96">
        <v>0.10569636270668881</v>
      </c>
      <c r="AF96">
        <v>0.41679523557375542</v>
      </c>
      <c r="AG96">
        <v>2.063554039865394</v>
      </c>
      <c r="AH96">
        <v>2.591027813471722</v>
      </c>
      <c r="AI96">
        <v>0.46623082562150858</v>
      </c>
      <c r="AJ96">
        <v>3.4940566868356342</v>
      </c>
      <c r="AK96">
        <v>1.471709639157075</v>
      </c>
      <c r="AL96">
        <v>6.1578662808229634</v>
      </c>
      <c r="AM96">
        <v>2.8137448236810601E-2</v>
      </c>
      <c r="AN96">
        <v>0.30891626258366239</v>
      </c>
    </row>
    <row r="97" spans="1:40" x14ac:dyDescent="0.45">
      <c r="A97" s="1" t="s">
        <v>526</v>
      </c>
      <c r="B97">
        <v>0.19348376460242861</v>
      </c>
      <c r="C97">
        <v>1.9500896678978509E-2</v>
      </c>
      <c r="D97">
        <v>6.2845448324249931E-3</v>
      </c>
      <c r="E97">
        <v>2.665990537625946E-3</v>
      </c>
      <c r="F97">
        <v>6.6961766877751822E-2</v>
      </c>
      <c r="G97">
        <v>2.7893337928028349E-2</v>
      </c>
      <c r="H97">
        <v>0.62490311924468489</v>
      </c>
      <c r="I97">
        <v>6.4976317728874453E-2</v>
      </c>
      <c r="J97">
        <v>8.1856976893825272E-3</v>
      </c>
      <c r="K97">
        <v>9.7186655625060969E-3</v>
      </c>
      <c r="L97">
        <v>5.8511958757112917E-2</v>
      </c>
      <c r="M97">
        <v>6.568552703774394E-2</v>
      </c>
      <c r="N97">
        <v>1.181367074423962E-2</v>
      </c>
      <c r="O97">
        <v>8.3798733994902425E-3</v>
      </c>
      <c r="P97">
        <v>9.7361198424062E-3</v>
      </c>
      <c r="Q97">
        <v>2.4130200548561471E-3</v>
      </c>
      <c r="R97">
        <v>1.148389578725602E-2</v>
      </c>
      <c r="S97">
        <v>6.1620117780441033E-2</v>
      </c>
      <c r="T97">
        <v>1.407954212303881E-2</v>
      </c>
      <c r="U97">
        <v>9.1887690510273567E-2</v>
      </c>
      <c r="V97">
        <v>0.12828730407824199</v>
      </c>
      <c r="W97">
        <v>10.184673618105361</v>
      </c>
      <c r="X97">
        <v>2.2665689787893222E-3</v>
      </c>
      <c r="Y97">
        <v>6.6260855849064257E-3</v>
      </c>
      <c r="Z97">
        <v>8.0349611110656333E-2</v>
      </c>
      <c r="AA97">
        <v>0.10324332829295491</v>
      </c>
      <c r="AB97">
        <v>3.8038960230337267E-2</v>
      </c>
      <c r="AC97">
        <v>4.8167454681979527E-2</v>
      </c>
      <c r="AD97">
        <v>0.22458426111499449</v>
      </c>
      <c r="AE97">
        <v>1.8934202367533081E-2</v>
      </c>
      <c r="AF97">
        <v>7.0538030835690907E-2</v>
      </c>
      <c r="AG97">
        <v>6.6070876222408064</v>
      </c>
      <c r="AH97">
        <v>0.42388025198975349</v>
      </c>
      <c r="AI97">
        <v>7.3385322038986622E-2</v>
      </c>
      <c r="AJ97">
        <v>0.46745785974492648</v>
      </c>
      <c r="AK97">
        <v>0.20467522734626381</v>
      </c>
      <c r="AL97">
        <v>1.040937874744678</v>
      </c>
      <c r="AM97">
        <v>5.447710893203124E-3</v>
      </c>
      <c r="AN97">
        <v>4.4538934473949257E-2</v>
      </c>
    </row>
    <row r="98" spans="1:40" x14ac:dyDescent="0.45">
      <c r="A98" s="1" t="s">
        <v>527</v>
      </c>
      <c r="B98">
        <v>0.18887758561255419</v>
      </c>
      <c r="C98">
        <v>1.822953695655001E-2</v>
      </c>
      <c r="D98">
        <v>6.3291190660076033E-3</v>
      </c>
      <c r="E98">
        <v>3.375941339151698E-3</v>
      </c>
      <c r="F98">
        <v>5.2335025885209163E-2</v>
      </c>
      <c r="G98">
        <v>2.1106736478383441E-2</v>
      </c>
      <c r="H98">
        <v>2.145623710676805</v>
      </c>
      <c r="I98">
        <v>0.31920834473479848</v>
      </c>
      <c r="J98">
        <v>6.4073012818057972E-3</v>
      </c>
      <c r="K98">
        <v>2.818109805292977E-2</v>
      </c>
      <c r="L98">
        <v>0.10048096885578379</v>
      </c>
      <c r="M98">
        <v>5.1677397741120797E-2</v>
      </c>
      <c r="N98">
        <v>9.0059432596777018E-3</v>
      </c>
      <c r="O98">
        <v>7.2267542377025956E-3</v>
      </c>
      <c r="P98">
        <v>8.0097496896823703E-3</v>
      </c>
      <c r="Q98">
        <v>1.818507516335459E-3</v>
      </c>
      <c r="R98">
        <v>1.064257109486978E-2</v>
      </c>
      <c r="S98">
        <v>7.3367495399109542E-2</v>
      </c>
      <c r="T98">
        <v>7.0920393676456764E-2</v>
      </c>
      <c r="U98">
        <v>8.7111961790607442E-2</v>
      </c>
      <c r="V98">
        <v>0.18628735853927669</v>
      </c>
      <c r="W98">
        <v>0.44231542720177802</v>
      </c>
      <c r="X98">
        <v>4.8885195663211957E-3</v>
      </c>
      <c r="Y98">
        <v>4.9420377633069886E-3</v>
      </c>
      <c r="Z98">
        <v>8.2678593633772515E-2</v>
      </c>
      <c r="AA98">
        <v>0.1073770656705901</v>
      </c>
      <c r="AB98">
        <v>3.0841465027169921E-2</v>
      </c>
      <c r="AC98">
        <v>4.260127100383726E-2</v>
      </c>
      <c r="AD98">
        <v>0.58161274190878831</v>
      </c>
      <c r="AE98">
        <v>1.843118306949364E-2</v>
      </c>
      <c r="AF98">
        <v>0.45899355647287848</v>
      </c>
      <c r="AG98">
        <v>0.59706102721988008</v>
      </c>
      <c r="AH98">
        <v>1.6778189739027021</v>
      </c>
      <c r="AI98">
        <v>0.37800006870686448</v>
      </c>
      <c r="AJ98">
        <v>2.765551417926551</v>
      </c>
      <c r="AK98">
        <v>1.4695221134513929</v>
      </c>
      <c r="AL98">
        <v>3.011502520152519</v>
      </c>
      <c r="AM98">
        <v>4.5347606049719836E-3</v>
      </c>
      <c r="AN98">
        <v>0.14563091609580689</v>
      </c>
    </row>
    <row r="99" spans="1:40" x14ac:dyDescent="0.45">
      <c r="A99" s="1" t="s">
        <v>528</v>
      </c>
      <c r="B99">
        <v>0.6013723525982515</v>
      </c>
      <c r="C99">
        <v>6.0041940662964838E-2</v>
      </c>
      <c r="D99">
        <v>2.030845219130541E-2</v>
      </c>
      <c r="E99">
        <v>1.5067911658677069E-2</v>
      </c>
      <c r="F99">
        <v>0.18533587343471791</v>
      </c>
      <c r="G99">
        <v>6.7066853307338109E-2</v>
      </c>
      <c r="H99">
        <v>20.273489356174998</v>
      </c>
      <c r="I99">
        <v>0.55439928296713015</v>
      </c>
      <c r="J99">
        <v>2.0009728114821251E-2</v>
      </c>
      <c r="K99">
        <v>8.0805616563111984E-2</v>
      </c>
      <c r="L99">
        <v>0.94126755760617986</v>
      </c>
      <c r="M99">
        <v>0.16183525626605219</v>
      </c>
      <c r="N99">
        <v>2.8122425136005321E-2</v>
      </c>
      <c r="O99">
        <v>3.2745570534499703E-2</v>
      </c>
      <c r="P99">
        <v>2.4876895503688941E-2</v>
      </c>
      <c r="Q99">
        <v>5.6447131906977119E-3</v>
      </c>
      <c r="R99">
        <v>4.7743839778033603</v>
      </c>
      <c r="S99">
        <v>0.21326078161365219</v>
      </c>
      <c r="T99">
        <v>0.28789933816517271</v>
      </c>
      <c r="U99">
        <v>0.32762994147222868</v>
      </c>
      <c r="V99">
        <v>1.00725474002667</v>
      </c>
      <c r="W99">
        <v>2.2746533264989091</v>
      </c>
      <c r="X99">
        <v>1.7456251577485579E-2</v>
      </c>
      <c r="Y99">
        <v>1.553581032758955E-2</v>
      </c>
      <c r="Z99">
        <v>0.35737516872426839</v>
      </c>
      <c r="AA99">
        <v>0.31236629204008182</v>
      </c>
      <c r="AB99">
        <v>9.8713970882120333E-2</v>
      </c>
      <c r="AC99">
        <v>0.15689595255293079</v>
      </c>
      <c r="AD99">
        <v>4.2197217533755396</v>
      </c>
      <c r="AE99">
        <v>7.7685368885007364E-2</v>
      </c>
      <c r="AF99">
        <v>2.2102417994966599</v>
      </c>
      <c r="AG99">
        <v>7.5854193111239994</v>
      </c>
      <c r="AH99">
        <v>6.2560393482067296</v>
      </c>
      <c r="AI99">
        <v>3.9307200777541351</v>
      </c>
      <c r="AJ99">
        <v>9.066294585947249</v>
      </c>
      <c r="AK99">
        <v>5.6455665785173199</v>
      </c>
      <c r="AL99">
        <v>10.179617760719269</v>
      </c>
      <c r="AM99">
        <v>1.42218906533232E-2</v>
      </c>
      <c r="AN99">
        <v>0.43030095465151019</v>
      </c>
    </row>
    <row r="100" spans="1:40" x14ac:dyDescent="0.45">
      <c r="A100" s="1" t="s">
        <v>529</v>
      </c>
      <c r="B100">
        <v>1.0584466877393071</v>
      </c>
      <c r="C100">
        <v>0.1087958107063694</v>
      </c>
      <c r="D100">
        <v>3.6202598406507483E-2</v>
      </c>
      <c r="E100">
        <v>1.824527892146675E-2</v>
      </c>
      <c r="F100">
        <v>0.30916401986665693</v>
      </c>
      <c r="G100">
        <v>0.1240199326688488</v>
      </c>
      <c r="H100">
        <v>4.7261660026566421</v>
      </c>
      <c r="I100">
        <v>0.72843270119570858</v>
      </c>
      <c r="J100">
        <v>3.7374606742354072E-2</v>
      </c>
      <c r="K100">
        <v>8.9235537690721664E-2</v>
      </c>
      <c r="L100">
        <v>1.002103076360334</v>
      </c>
      <c r="M100">
        <v>0.30188564755999281</v>
      </c>
      <c r="N100">
        <v>5.3009569047257073E-2</v>
      </c>
      <c r="O100">
        <v>4.2127133870901487E-2</v>
      </c>
      <c r="P100">
        <v>5.2192769641348537E-2</v>
      </c>
      <c r="Q100">
        <v>1.08522079450925E-2</v>
      </c>
      <c r="R100">
        <v>0.29453064993570388</v>
      </c>
      <c r="S100">
        <v>0.36560321332965362</v>
      </c>
      <c r="T100">
        <v>0.14043686071983211</v>
      </c>
      <c r="U100">
        <v>0.49048938039978418</v>
      </c>
      <c r="V100">
        <v>1.751882881928388</v>
      </c>
      <c r="W100">
        <v>3.496905011963912</v>
      </c>
      <c r="X100">
        <v>2.256031215699867E-2</v>
      </c>
      <c r="Y100">
        <v>2.936988011358975E-2</v>
      </c>
      <c r="Z100">
        <v>1.010319280895448</v>
      </c>
      <c r="AA100">
        <v>0.61111154882704632</v>
      </c>
      <c r="AB100">
        <v>0.1839788191798705</v>
      </c>
      <c r="AC100">
        <v>0.28474543637477168</v>
      </c>
      <c r="AD100">
        <v>1.98537367564472</v>
      </c>
      <c r="AE100">
        <v>0.13501091214268959</v>
      </c>
      <c r="AF100">
        <v>0.52423540330054497</v>
      </c>
      <c r="AG100">
        <v>5.454567687354027</v>
      </c>
      <c r="AH100">
        <v>6.3478607923541537</v>
      </c>
      <c r="AI100">
        <v>0.92500286934204434</v>
      </c>
      <c r="AJ100">
        <v>4.3529775257453132</v>
      </c>
      <c r="AK100">
        <v>1.9626643498244349</v>
      </c>
      <c r="AL100">
        <v>8.0434875079287007</v>
      </c>
      <c r="AM100">
        <v>2.6346785307355541E-2</v>
      </c>
      <c r="AN100">
        <v>0.38046914611991461</v>
      </c>
    </row>
    <row r="101" spans="1:40" x14ac:dyDescent="0.45">
      <c r="A101" s="1" t="s">
        <v>530</v>
      </c>
      <c r="B101">
        <v>0.6353003910967262</v>
      </c>
      <c r="C101">
        <v>6.9890396185056852E-2</v>
      </c>
      <c r="D101">
        <v>3.04615803066977E-2</v>
      </c>
      <c r="E101">
        <v>2.3187397395112028E-2</v>
      </c>
      <c r="F101">
        <v>8.2908087650439805E-2</v>
      </c>
      <c r="G101">
        <v>3.0780490840921181E-2</v>
      </c>
      <c r="H101">
        <v>35.255887734833102</v>
      </c>
      <c r="I101">
        <v>0.41205568451362429</v>
      </c>
      <c r="J101">
        <v>1.5281666443012921E-2</v>
      </c>
      <c r="K101">
        <v>0.1602062480519354</v>
      </c>
      <c r="L101">
        <v>0.48401754736433761</v>
      </c>
      <c r="M101">
        <v>0.12543225228145699</v>
      </c>
      <c r="N101">
        <v>1.7832392279477451E-2</v>
      </c>
      <c r="O101">
        <v>1.3906864740127121E-2</v>
      </c>
      <c r="P101">
        <v>1.8969861111407971E-2</v>
      </c>
      <c r="Q101">
        <v>3.2994721617292081E-3</v>
      </c>
      <c r="R101">
        <v>0.17593379495940031</v>
      </c>
      <c r="S101">
        <v>6.5840138165550126</v>
      </c>
      <c r="T101">
        <v>0.1207508773745703</v>
      </c>
      <c r="U101">
        <v>0.20391596097578141</v>
      </c>
      <c r="V101">
        <v>6.5143491984362916</v>
      </c>
      <c r="W101">
        <v>6.8605643804735683</v>
      </c>
      <c r="X101">
        <v>2.596270350026372E-2</v>
      </c>
      <c r="Y101">
        <v>6.1677950491193251E-3</v>
      </c>
      <c r="Z101">
        <v>0.3310429144610596</v>
      </c>
      <c r="AA101">
        <v>0.13331640101682871</v>
      </c>
      <c r="AB101">
        <v>7.0839732011697479E-2</v>
      </c>
      <c r="AC101">
        <v>0.1558365124570229</v>
      </c>
      <c r="AD101">
        <v>0.74331472519566055</v>
      </c>
      <c r="AE101">
        <v>6.4879078092868456E-2</v>
      </c>
      <c r="AF101">
        <v>0.27700034878407193</v>
      </c>
      <c r="AG101">
        <v>2.401850794216732</v>
      </c>
      <c r="AH101">
        <v>6.439426470254439</v>
      </c>
      <c r="AI101">
        <v>0.64080272717590292</v>
      </c>
      <c r="AJ101">
        <v>368.27327352221738</v>
      </c>
      <c r="AK101">
        <v>125.8840216843132</v>
      </c>
      <c r="AL101">
        <v>21.622714957392279</v>
      </c>
      <c r="AM101">
        <v>1.332339975060092E-2</v>
      </c>
      <c r="AN101">
        <v>0.43214490963710539</v>
      </c>
    </row>
    <row r="102" spans="1:40" x14ac:dyDescent="0.45">
      <c r="A102" s="1" t="s">
        <v>531</v>
      </c>
      <c r="B102">
        <v>0.19894954299333609</v>
      </c>
      <c r="C102">
        <v>2.0803796296137701E-2</v>
      </c>
      <c r="D102">
        <v>9.3202933411921356E-3</v>
      </c>
      <c r="E102">
        <v>7.3968871268788967E-3</v>
      </c>
      <c r="F102">
        <v>4.9436347800081229E-2</v>
      </c>
      <c r="G102">
        <v>1.017105155861169E-2</v>
      </c>
      <c r="H102">
        <v>3.9709880698279418</v>
      </c>
      <c r="I102">
        <v>0.27342023672303661</v>
      </c>
      <c r="J102">
        <v>5.9878599611299238E-3</v>
      </c>
      <c r="K102">
        <v>5.2175218271176993E-2</v>
      </c>
      <c r="L102">
        <v>0.18856592262059979</v>
      </c>
      <c r="M102">
        <v>3.1968442442155728E-2</v>
      </c>
      <c r="N102">
        <v>6.4012479400945461E-3</v>
      </c>
      <c r="O102">
        <v>1.045741808246237E-2</v>
      </c>
      <c r="P102">
        <v>5.9905310574427488E-3</v>
      </c>
      <c r="Q102">
        <v>9.3200280005048227E-4</v>
      </c>
      <c r="R102">
        <v>0.14477193967525601</v>
      </c>
      <c r="S102">
        <v>0.26207258879438938</v>
      </c>
      <c r="T102">
        <v>6.024691932185193E-2</v>
      </c>
      <c r="U102">
        <v>0.1326518971964758</v>
      </c>
      <c r="V102">
        <v>0.58384150064401319</v>
      </c>
      <c r="W102">
        <v>1.6656865415976541</v>
      </c>
      <c r="X102">
        <v>9.1353217411537756E-3</v>
      </c>
      <c r="Y102">
        <v>2.2292563722365738E-3</v>
      </c>
      <c r="Z102">
        <v>0.48735011904789333</v>
      </c>
      <c r="AA102">
        <v>7.2545798569220277E-2</v>
      </c>
      <c r="AB102">
        <v>2.6885712389005709E-2</v>
      </c>
      <c r="AC102">
        <v>6.3359678528218624E-2</v>
      </c>
      <c r="AD102">
        <v>0.42168173787622187</v>
      </c>
      <c r="AE102">
        <v>3.5005620306424907E-2</v>
      </c>
      <c r="AF102">
        <v>101.38333951549819</v>
      </c>
      <c r="AG102">
        <v>2.5176142531943131</v>
      </c>
      <c r="AH102">
        <v>3.217431862228938</v>
      </c>
      <c r="AI102">
        <v>52.835122699584893</v>
      </c>
      <c r="AJ102">
        <v>50.454360610696867</v>
      </c>
      <c r="AK102">
        <v>100.2766694967203</v>
      </c>
      <c r="AL102">
        <v>16.090133039115319</v>
      </c>
      <c r="AM102">
        <v>4.4611395257966851E-3</v>
      </c>
      <c r="AN102">
        <v>0.13929383042703439</v>
      </c>
    </row>
    <row r="103" spans="1:40" x14ac:dyDescent="0.45">
      <c r="A103" s="1" t="s">
        <v>532</v>
      </c>
      <c r="B103">
        <v>3.4268657060633388E-2</v>
      </c>
      <c r="C103">
        <v>3.5537030462748E-3</v>
      </c>
      <c r="D103">
        <v>3.2711546891783122E-3</v>
      </c>
      <c r="E103">
        <v>3.1750585996315699E-4</v>
      </c>
      <c r="F103">
        <v>1.531915359278987E-2</v>
      </c>
      <c r="G103">
        <v>4.3037143186759027E-3</v>
      </c>
      <c r="H103">
        <v>1.053300116873674</v>
      </c>
      <c r="I103">
        <v>2.2190084145525129E-2</v>
      </c>
      <c r="J103">
        <v>1.2626630551789929E-3</v>
      </c>
      <c r="K103">
        <v>2.8760759618367021E-2</v>
      </c>
      <c r="L103">
        <v>2.827011186962812E-2</v>
      </c>
      <c r="M103">
        <v>1.6497482989396649E-2</v>
      </c>
      <c r="N103">
        <v>2.7536038381230409E-3</v>
      </c>
      <c r="O103">
        <v>2.3914839638465028E-3</v>
      </c>
      <c r="P103">
        <v>4.2173021001155157E-3</v>
      </c>
      <c r="Q103">
        <v>6.5087007686079248E-4</v>
      </c>
      <c r="R103">
        <v>5.5252075600431601E-3</v>
      </c>
      <c r="S103">
        <v>6.0688327986280009E-2</v>
      </c>
      <c r="T103">
        <v>20.487817549497251</v>
      </c>
      <c r="U103">
        <v>1.6167904139574831E-2</v>
      </c>
      <c r="V103">
        <v>4.9888161182513567E-2</v>
      </c>
      <c r="W103">
        <v>0.10201017102041809</v>
      </c>
      <c r="X103">
        <v>7.4884761678526053E-4</v>
      </c>
      <c r="Y103">
        <v>1.77508453026964E-3</v>
      </c>
      <c r="Z103">
        <v>2.439631111047005E-2</v>
      </c>
      <c r="AA103">
        <v>2.492625914436369E-2</v>
      </c>
      <c r="AB103">
        <v>4.6295615998781549E-3</v>
      </c>
      <c r="AC103">
        <v>1.0787447343981319E-2</v>
      </c>
      <c r="AD103">
        <v>0.1017484961154253</v>
      </c>
      <c r="AE103">
        <v>4.5838501933953063E-3</v>
      </c>
      <c r="AF103">
        <v>2.4267950941862081E-2</v>
      </c>
      <c r="AG103">
        <v>0.61556088838116896</v>
      </c>
      <c r="AH103">
        <v>19.728681877578691</v>
      </c>
      <c r="AI103">
        <v>4.1206595169030056</v>
      </c>
      <c r="AJ103">
        <v>349.17591419579509</v>
      </c>
      <c r="AK103">
        <v>8.2660709378302624</v>
      </c>
      <c r="AL103">
        <v>2.110905467972604</v>
      </c>
      <c r="AM103">
        <v>9.9633096579865017E-4</v>
      </c>
      <c r="AN103">
        <v>3.2945676740473197E-2</v>
      </c>
    </row>
    <row r="104" spans="1:40" x14ac:dyDescent="0.45">
      <c r="A104" s="1" t="s">
        <v>533</v>
      </c>
      <c r="B104">
        <v>3.415772167691368E-2</v>
      </c>
      <c r="C104">
        <v>3.1677874405200341E-3</v>
      </c>
      <c r="D104">
        <v>8.5962344386275862E-4</v>
      </c>
      <c r="E104">
        <v>2.5957213600214722E-4</v>
      </c>
      <c r="F104">
        <v>2.995550777292276E-2</v>
      </c>
      <c r="G104">
        <v>9.3150978553001289E-3</v>
      </c>
      <c r="H104">
        <v>0.69450419612641634</v>
      </c>
      <c r="I104">
        <v>9.7248403474685489E-3</v>
      </c>
      <c r="J104">
        <v>2.454595233045173E-3</v>
      </c>
      <c r="K104">
        <v>7.2446644730022637E-3</v>
      </c>
      <c r="L104">
        <v>1.6430773776345321E-2</v>
      </c>
      <c r="M104">
        <v>3.4409954614524292E-2</v>
      </c>
      <c r="N104">
        <v>5.9054036947827262E-3</v>
      </c>
      <c r="O104">
        <v>4.4912197087194376E-3</v>
      </c>
      <c r="P104">
        <v>7.1422081330847964E-3</v>
      </c>
      <c r="Q104">
        <v>1.4227679912207809E-3</v>
      </c>
      <c r="R104">
        <v>1.0925989323729641E-2</v>
      </c>
      <c r="S104">
        <v>2.0926729551612951E-2</v>
      </c>
      <c r="T104">
        <v>0.74199503963157687</v>
      </c>
      <c r="U104">
        <v>2.8550378402935402E-2</v>
      </c>
      <c r="V104">
        <v>4.5028307904151091E-2</v>
      </c>
      <c r="W104">
        <v>8.3625150622066949E-2</v>
      </c>
      <c r="X104">
        <v>4.0652401038134158E-4</v>
      </c>
      <c r="Y104">
        <v>3.665128254127454E-3</v>
      </c>
      <c r="Z104">
        <v>1.218849498275775E-2</v>
      </c>
      <c r="AA104">
        <v>4.3993910830314037E-2</v>
      </c>
      <c r="AB104">
        <v>6.8337229894258888E-3</v>
      </c>
      <c r="AC104">
        <v>1.6560106006734191E-2</v>
      </c>
      <c r="AD104">
        <v>4.2020465319552211E-2</v>
      </c>
      <c r="AE104">
        <v>4.1864131630858017E-3</v>
      </c>
      <c r="AF104">
        <v>2.4246398741257499E-2</v>
      </c>
      <c r="AG104">
        <v>1.549772243454631</v>
      </c>
      <c r="AH104">
        <v>29.835615148722219</v>
      </c>
      <c r="AI104">
        <v>1.978197394848759</v>
      </c>
      <c r="AJ104">
        <v>8.8107752899319607</v>
      </c>
      <c r="AK104">
        <v>34.618598743250551</v>
      </c>
      <c r="AL104">
        <v>0.42802744548777022</v>
      </c>
      <c r="AM104">
        <v>1.5150611720156451E-3</v>
      </c>
      <c r="AN104">
        <v>1.357517973673324E-2</v>
      </c>
    </row>
    <row r="105" spans="1:40" x14ac:dyDescent="0.45">
      <c r="A105" s="1" t="s">
        <v>534</v>
      </c>
      <c r="B105">
        <v>2.957420801575043E-2</v>
      </c>
      <c r="C105">
        <v>2.8195923332642722E-3</v>
      </c>
      <c r="D105">
        <v>7.8234348586742519E-4</v>
      </c>
      <c r="E105">
        <v>2.3683801033790841E-4</v>
      </c>
      <c r="F105">
        <v>2.6991682523286459E-2</v>
      </c>
      <c r="G105">
        <v>8.3388272695980592E-3</v>
      </c>
      <c r="H105">
        <v>0.43599208868743677</v>
      </c>
      <c r="I105">
        <v>8.8707321532320305E-3</v>
      </c>
      <c r="J105">
        <v>2.1980427616159828E-3</v>
      </c>
      <c r="K105">
        <v>3.073603776735984E-3</v>
      </c>
      <c r="L105">
        <v>1.5429448928203721E-2</v>
      </c>
      <c r="M105">
        <v>3.0796372199250351E-2</v>
      </c>
      <c r="N105">
        <v>5.2857328766993334E-3</v>
      </c>
      <c r="O105">
        <v>4.0263160762765756E-3</v>
      </c>
      <c r="P105">
        <v>6.3973676956367116E-3</v>
      </c>
      <c r="Q105">
        <v>1.2731604850745001E-3</v>
      </c>
      <c r="R105">
        <v>9.8245216122931234E-3</v>
      </c>
      <c r="S105">
        <v>1.8818860407860689E-2</v>
      </c>
      <c r="T105">
        <v>0.65809049395898911</v>
      </c>
      <c r="U105">
        <v>3.0401214444763101E-2</v>
      </c>
      <c r="V105">
        <v>4.6714429790876651E-2</v>
      </c>
      <c r="W105">
        <v>8.2577746247613701E-2</v>
      </c>
      <c r="X105">
        <v>3.9562389102459672E-4</v>
      </c>
      <c r="Y105">
        <v>3.2824840352208731E-3</v>
      </c>
      <c r="Z105">
        <v>1.1672210587051529E-2</v>
      </c>
      <c r="AA105">
        <v>3.9561444632565237E-2</v>
      </c>
      <c r="AB105">
        <v>6.1483966167840756E-3</v>
      </c>
      <c r="AC105">
        <v>1.505667716460392E-2</v>
      </c>
      <c r="AD105">
        <v>3.8687380765446387E-2</v>
      </c>
      <c r="AE105">
        <v>4.4547439583839154E-3</v>
      </c>
      <c r="AF105">
        <v>2.1974532402180259E-2</v>
      </c>
      <c r="AG105">
        <v>0.48836167627747862</v>
      </c>
      <c r="AH105">
        <v>35.8317069327911</v>
      </c>
      <c r="AI105">
        <v>12.26484785571407</v>
      </c>
      <c r="AJ105">
        <v>7.7947852362765939</v>
      </c>
      <c r="AK105">
        <v>28.46724025260016</v>
      </c>
      <c r="AL105">
        <v>0.44387458388829371</v>
      </c>
      <c r="AM105">
        <v>1.3566866375287841E-3</v>
      </c>
      <c r="AN105">
        <v>1.245348889682938E-2</v>
      </c>
    </row>
    <row r="106" spans="1:40" x14ac:dyDescent="0.45">
      <c r="A106" s="1" t="s">
        <v>535</v>
      </c>
      <c r="B106">
        <v>7.8380221669280714E-2</v>
      </c>
      <c r="C106">
        <v>9.1263381992879485E-3</v>
      </c>
      <c r="D106">
        <v>3.3883978236282008E-3</v>
      </c>
      <c r="E106">
        <v>1.2685108889087891E-3</v>
      </c>
      <c r="F106">
        <v>5.0346976533153807E-2</v>
      </c>
      <c r="G106">
        <v>1.808716427490533E-2</v>
      </c>
      <c r="H106">
        <v>0.18593865825451639</v>
      </c>
      <c r="I106">
        <v>2.0148219892984789E-2</v>
      </c>
      <c r="J106">
        <v>4.1655592735855146E-3</v>
      </c>
      <c r="K106">
        <v>3.5922950815488719E-3</v>
      </c>
      <c r="L106">
        <v>2.1285210050874529E-2</v>
      </c>
      <c r="M106">
        <v>4.2401404565903252E-2</v>
      </c>
      <c r="N106">
        <v>8.9208547745145729E-3</v>
      </c>
      <c r="O106">
        <v>3.7729264666525502E-3</v>
      </c>
      <c r="P106">
        <v>4.5945522156611331E-3</v>
      </c>
      <c r="Q106">
        <v>1.1073803256009579E-3</v>
      </c>
      <c r="R106">
        <v>7.2647768810726234E-3</v>
      </c>
      <c r="S106">
        <v>3.0741769335427899E-2</v>
      </c>
      <c r="T106">
        <v>7.5009124328746599E-3</v>
      </c>
      <c r="U106">
        <v>3.4581801378216953E-2</v>
      </c>
      <c r="V106">
        <v>5.9776569360550029E-2</v>
      </c>
      <c r="W106">
        <v>0.1167766294466677</v>
      </c>
      <c r="X106">
        <v>1.3012696014029111E-3</v>
      </c>
      <c r="Y106">
        <v>3.7359279048039371E-3</v>
      </c>
      <c r="Z106">
        <v>3.0382835304774199E-2</v>
      </c>
      <c r="AA106">
        <v>5.0975037827876962E-2</v>
      </c>
      <c r="AB106">
        <v>1.574475148756695E-2</v>
      </c>
      <c r="AC106">
        <v>2.9687088595567821E-2</v>
      </c>
      <c r="AD106">
        <v>11.88393290058421</v>
      </c>
      <c r="AE106">
        <v>8.7279442693360999E-3</v>
      </c>
      <c r="AF106">
        <v>2.0755184065381561E-2</v>
      </c>
      <c r="AG106">
        <v>0.28088371598061979</v>
      </c>
      <c r="AH106">
        <v>0.15776333861620959</v>
      </c>
      <c r="AI106">
        <v>2.160746512126833</v>
      </c>
      <c r="AJ106">
        <v>0.54919851146381782</v>
      </c>
      <c r="AK106">
        <v>0.45031052750346012</v>
      </c>
      <c r="AL106">
        <v>1.276434387193407</v>
      </c>
      <c r="AM106">
        <v>3.0646100940111918E-3</v>
      </c>
      <c r="AN106">
        <v>1.7491212063456059E-2</v>
      </c>
    </row>
    <row r="107" spans="1:40" x14ac:dyDescent="0.45">
      <c r="A107" s="1" t="s">
        <v>536</v>
      </c>
      <c r="B107">
        <v>1.9454056321212509E-2</v>
      </c>
      <c r="C107">
        <v>2.2934082780956891E-3</v>
      </c>
      <c r="D107">
        <v>8.7858616807967463E-4</v>
      </c>
      <c r="E107">
        <v>3.2825395359505018E-4</v>
      </c>
      <c r="F107">
        <v>1.2747252350303729E-2</v>
      </c>
      <c r="G107">
        <v>4.5919988518924783E-3</v>
      </c>
      <c r="H107">
        <v>5.8634549549234583E-2</v>
      </c>
      <c r="I107">
        <v>5.1521714305529862E-3</v>
      </c>
      <c r="J107">
        <v>1.0637627480587851E-3</v>
      </c>
      <c r="K107">
        <v>1.132304934016673E-3</v>
      </c>
      <c r="L107">
        <v>5.7150309482397656E-3</v>
      </c>
      <c r="M107">
        <v>1.0804677914408299E-2</v>
      </c>
      <c r="N107">
        <v>2.2767592540381409E-3</v>
      </c>
      <c r="O107">
        <v>9.6726238659029058E-4</v>
      </c>
      <c r="P107">
        <v>1.175090517266408E-3</v>
      </c>
      <c r="Q107">
        <v>2.827124157775804E-4</v>
      </c>
      <c r="R107">
        <v>1.7905561653382049E-3</v>
      </c>
      <c r="S107">
        <v>9.1888402444889918E-3</v>
      </c>
      <c r="T107">
        <v>4.1015809638055628E-3</v>
      </c>
      <c r="U107">
        <v>8.9812831608818439E-3</v>
      </c>
      <c r="V107">
        <v>1.6396142852160549E-2</v>
      </c>
      <c r="W107">
        <v>3.2254612709640203E-2</v>
      </c>
      <c r="X107">
        <v>3.408036556237662E-4</v>
      </c>
      <c r="Y107">
        <v>9.530382313803718E-4</v>
      </c>
      <c r="Z107">
        <v>7.922691285219087E-3</v>
      </c>
      <c r="AA107">
        <v>1.327783860786793E-2</v>
      </c>
      <c r="AB107">
        <v>4.0236854973157129E-3</v>
      </c>
      <c r="AC107">
        <v>7.3675774250229788E-3</v>
      </c>
      <c r="AD107">
        <v>3.106190853133953</v>
      </c>
      <c r="AE107">
        <v>1.8145579371777901E-3</v>
      </c>
      <c r="AF107">
        <v>1.5922901472252591E-2</v>
      </c>
      <c r="AG107">
        <v>6.1620670965078762E-2</v>
      </c>
      <c r="AH107">
        <v>5.0930009572856663E-2</v>
      </c>
      <c r="AI107">
        <v>0.13267574916141289</v>
      </c>
      <c r="AJ107">
        <v>0.25812600715926481</v>
      </c>
      <c r="AK107">
        <v>1.3265907870072591</v>
      </c>
      <c r="AL107">
        <v>0.1771707673259299</v>
      </c>
      <c r="AM107">
        <v>7.8099003823784569E-4</v>
      </c>
      <c r="AN107">
        <v>4.5227839030418156E-3</v>
      </c>
    </row>
    <row r="108" spans="1:40" x14ac:dyDescent="0.45">
      <c r="A108" s="1" t="s">
        <v>537</v>
      </c>
      <c r="B108">
        <v>3.8874390461774433E-2</v>
      </c>
      <c r="C108">
        <v>4.524664029719393E-3</v>
      </c>
      <c r="D108">
        <v>1.727275199566225E-3</v>
      </c>
      <c r="E108">
        <v>6.8419602791160443E-4</v>
      </c>
      <c r="F108">
        <v>2.4037427398882271E-2</v>
      </c>
      <c r="G108">
        <v>8.6239687979046131E-3</v>
      </c>
      <c r="H108">
        <v>0.15344794354869731</v>
      </c>
      <c r="I108">
        <v>1.7283951971857558E-2</v>
      </c>
      <c r="J108">
        <v>2.0103396591088589E-3</v>
      </c>
      <c r="K108">
        <v>3.3238368828079862E-3</v>
      </c>
      <c r="L108">
        <v>1.6823290821762309E-2</v>
      </c>
      <c r="M108">
        <v>2.0416740421079681E-2</v>
      </c>
      <c r="N108">
        <v>4.27211922316207E-3</v>
      </c>
      <c r="O108">
        <v>1.9353939888338721E-3</v>
      </c>
      <c r="P108">
        <v>2.241810325150864E-3</v>
      </c>
      <c r="Q108">
        <v>5.3121852830337476E-4</v>
      </c>
      <c r="R108">
        <v>3.5786762385597859E-3</v>
      </c>
      <c r="S108">
        <v>1.560597494342855E-2</v>
      </c>
      <c r="T108">
        <v>4.1549674364267418E-3</v>
      </c>
      <c r="U108">
        <v>1.7511435212282021E-2</v>
      </c>
      <c r="V108">
        <v>3.7112268485410167E-2</v>
      </c>
      <c r="W108">
        <v>7.2547888945795655E-2</v>
      </c>
      <c r="X108">
        <v>8.3853776540268534E-4</v>
      </c>
      <c r="Y108">
        <v>1.791785994171165E-3</v>
      </c>
      <c r="Z108">
        <v>2.6210494625681559E-2</v>
      </c>
      <c r="AA108">
        <v>2.4968536815528491E-2</v>
      </c>
      <c r="AB108">
        <v>7.8442013173216068E-3</v>
      </c>
      <c r="AC108">
        <v>1.4457790057961941E-2</v>
      </c>
      <c r="AD108">
        <v>6.6267829283240323</v>
      </c>
      <c r="AE108">
        <v>4.4331956942685316E-3</v>
      </c>
      <c r="AF108">
        <v>1.2633408838246599E-2</v>
      </c>
      <c r="AG108">
        <v>0.16613889750264221</v>
      </c>
      <c r="AH108">
        <v>0.12697035932227149</v>
      </c>
      <c r="AI108">
        <v>1.521393613754859E-2</v>
      </c>
      <c r="AJ108">
        <v>0.28649098659392819</v>
      </c>
      <c r="AK108">
        <v>4.6270135686419953E-2</v>
      </c>
      <c r="AL108">
        <v>0.62564069306802517</v>
      </c>
      <c r="AM108">
        <v>1.4969897895771461E-3</v>
      </c>
      <c r="AN108">
        <v>1.328937329734103E-2</v>
      </c>
    </row>
    <row r="109" spans="1:40" x14ac:dyDescent="0.45">
      <c r="A109" s="1" t="s">
        <v>538</v>
      </c>
      <c r="B109">
        <v>0.10955779409982661</v>
      </c>
      <c r="C109">
        <v>1.504914350925751E-2</v>
      </c>
      <c r="D109">
        <v>1.432746674519463E-2</v>
      </c>
      <c r="E109">
        <v>2.496514681543275E-3</v>
      </c>
      <c r="F109">
        <v>2.251348070005102E-2</v>
      </c>
      <c r="G109">
        <v>7.4897883865644114E-3</v>
      </c>
      <c r="H109">
        <v>0.99497246494350378</v>
      </c>
      <c r="I109">
        <v>7.2489766328426214E-2</v>
      </c>
      <c r="J109">
        <v>1.869680744565868E-3</v>
      </c>
      <c r="K109">
        <v>1.3573572954669729E-2</v>
      </c>
      <c r="L109">
        <v>5.2676521386909723E-2</v>
      </c>
      <c r="M109">
        <v>1.960767336209188E-2</v>
      </c>
      <c r="N109">
        <v>3.8195049568380572E-3</v>
      </c>
      <c r="O109">
        <v>2.1180046629373848E-3</v>
      </c>
      <c r="P109">
        <v>2.402699874931444E-3</v>
      </c>
      <c r="Q109">
        <v>4.6194436718044338E-4</v>
      </c>
      <c r="R109">
        <v>9.8945184238413975E-3</v>
      </c>
      <c r="S109">
        <v>2.32765874314028E-2</v>
      </c>
      <c r="T109">
        <v>9.6794043805660951E-3</v>
      </c>
      <c r="U109">
        <v>3.8286535044457427E-2</v>
      </c>
      <c r="V109">
        <v>0.232940168653957</v>
      </c>
      <c r="W109">
        <v>0.60061688964868576</v>
      </c>
      <c r="X109">
        <v>1.892316759221627E-3</v>
      </c>
      <c r="Y109">
        <v>1.4487666557063321E-3</v>
      </c>
      <c r="Z109">
        <v>9.1677724986680337E-2</v>
      </c>
      <c r="AA109">
        <v>0.17771552015308581</v>
      </c>
      <c r="AB109">
        <v>8.598451034231222E-3</v>
      </c>
      <c r="AC109">
        <v>2.3792760168405459E-2</v>
      </c>
      <c r="AD109">
        <v>53.562725419252097</v>
      </c>
      <c r="AE109">
        <v>1.9368008437008252E-2</v>
      </c>
      <c r="AF109">
        <v>9.8031701134546956E-2</v>
      </c>
      <c r="AG109">
        <v>1.046770719204454</v>
      </c>
      <c r="AH109">
        <v>0.60136553673867821</v>
      </c>
      <c r="AI109">
        <v>1.5321670004300849</v>
      </c>
      <c r="AJ109">
        <v>0.72915722384101411</v>
      </c>
      <c r="AK109">
        <v>8.5293293814018156</v>
      </c>
      <c r="AL109">
        <v>1.675104462132619</v>
      </c>
      <c r="AM109">
        <v>1.7756034314887639E-3</v>
      </c>
      <c r="AN109">
        <v>6.7175657700869348E-2</v>
      </c>
    </row>
    <row r="110" spans="1:40" x14ac:dyDescent="0.45">
      <c r="A110" s="1" t="s">
        <v>539</v>
      </c>
      <c r="B110">
        <v>5.0552381108453587E-2</v>
      </c>
      <c r="C110">
        <v>5.4060701870622639E-3</v>
      </c>
      <c r="D110">
        <v>1.5678636742133131E-3</v>
      </c>
      <c r="E110">
        <v>5.5176638621242432E-4</v>
      </c>
      <c r="F110">
        <v>1.2536311262873769E-2</v>
      </c>
      <c r="G110">
        <v>3.41311583600895E-3</v>
      </c>
      <c r="H110">
        <v>0.60161040428716051</v>
      </c>
      <c r="I110">
        <v>5.2632359448023303E-2</v>
      </c>
      <c r="J110">
        <v>2.12850017000151E-3</v>
      </c>
      <c r="K110">
        <v>8.2167158907568687E-3</v>
      </c>
      <c r="L110">
        <v>2.6402059041186199E-2</v>
      </c>
      <c r="M110">
        <v>1.5065215223960969E-2</v>
      </c>
      <c r="N110">
        <v>2.5237187913282619E-3</v>
      </c>
      <c r="O110">
        <v>2.1936972941542922E-3</v>
      </c>
      <c r="P110">
        <v>4.0464967501007594E-3</v>
      </c>
      <c r="Q110">
        <v>5.8777477735898697E-4</v>
      </c>
      <c r="R110">
        <v>5.0573491663754864E-3</v>
      </c>
      <c r="S110">
        <v>2.2904338454326031E-2</v>
      </c>
      <c r="T110">
        <v>8.34030786214238E-3</v>
      </c>
      <c r="U110">
        <v>2.6874729871348601E-2</v>
      </c>
      <c r="V110">
        <v>5.7217734194338332</v>
      </c>
      <c r="W110">
        <v>0.12660090298301291</v>
      </c>
      <c r="X110">
        <v>8.797292121917455E-4</v>
      </c>
      <c r="Y110">
        <v>1.327174700473836E-3</v>
      </c>
      <c r="Z110">
        <v>2.2680299349392238E-2</v>
      </c>
      <c r="AA110">
        <v>4.8928658306655673E-2</v>
      </c>
      <c r="AB110">
        <v>1.010639480312962E-2</v>
      </c>
      <c r="AC110">
        <v>1.8676573491352759E-2</v>
      </c>
      <c r="AD110">
        <v>0.26666853123929019</v>
      </c>
      <c r="AE110">
        <v>8.7226383188034693E-3</v>
      </c>
      <c r="AF110">
        <v>0.1968272560967475</v>
      </c>
      <c r="AG110">
        <v>0.37378123634936072</v>
      </c>
      <c r="AH110">
        <v>5.1385676797897819</v>
      </c>
      <c r="AI110">
        <v>5.9138493709531641</v>
      </c>
      <c r="AJ110">
        <v>0.48123810060716771</v>
      </c>
      <c r="AK110">
        <v>0.42975541536883161</v>
      </c>
      <c r="AL110">
        <v>0.538650281994005</v>
      </c>
      <c r="AM110">
        <v>1.9567588072578971E-3</v>
      </c>
      <c r="AN110">
        <v>2.1814544911182721E-2</v>
      </c>
    </row>
    <row r="111" spans="1:40" x14ac:dyDescent="0.45">
      <c r="A111" s="1" t="s">
        <v>540</v>
      </c>
      <c r="B111">
        <v>9.6207628558881875E-2</v>
      </c>
      <c r="C111">
        <v>1.122139406722766E-2</v>
      </c>
      <c r="D111">
        <v>3.1409909890657011E-3</v>
      </c>
      <c r="E111">
        <v>1.11738504723457E-3</v>
      </c>
      <c r="F111">
        <v>0.54565114012972737</v>
      </c>
      <c r="G111">
        <v>0.15366833264376331</v>
      </c>
      <c r="H111">
        <v>0.26880459821297442</v>
      </c>
      <c r="I111">
        <v>4.4605197212982922E-2</v>
      </c>
      <c r="J111">
        <v>4.4570511182741614E-3</v>
      </c>
      <c r="K111">
        <v>5.953458310740312E-3</v>
      </c>
      <c r="L111">
        <v>3.1704676184235947E-2</v>
      </c>
      <c r="M111">
        <v>0.1231244372887921</v>
      </c>
      <c r="N111">
        <v>1.0201933332721101E-2</v>
      </c>
      <c r="O111">
        <v>0.98201516545268186</v>
      </c>
      <c r="P111">
        <v>8.0765170270239717E-3</v>
      </c>
      <c r="Q111">
        <v>1.456315736747642E-3</v>
      </c>
      <c r="R111">
        <v>0.42303770491665948</v>
      </c>
      <c r="S111">
        <v>4.3527317601789739E-2</v>
      </c>
      <c r="T111">
        <v>4.5360340786728612E-2</v>
      </c>
      <c r="U111">
        <v>3.9975410661195039E-2</v>
      </c>
      <c r="V111">
        <v>6.8939601777745246E-2</v>
      </c>
      <c r="W111">
        <v>0.31689487688793982</v>
      </c>
      <c r="X111">
        <v>1.9691163632712138E-3</v>
      </c>
      <c r="Y111">
        <v>4.0407874764722008E-3</v>
      </c>
      <c r="Z111">
        <v>8.5976661413386335E-2</v>
      </c>
      <c r="AA111">
        <v>0.37207097267637468</v>
      </c>
      <c r="AB111">
        <v>1.525216631277914E-2</v>
      </c>
      <c r="AC111">
        <v>2.7249386245680789E-2</v>
      </c>
      <c r="AD111">
        <v>0.1320075642412793</v>
      </c>
      <c r="AE111">
        <v>7.6814333443448006E-3</v>
      </c>
      <c r="AF111">
        <v>5.2541915842743203E-2</v>
      </c>
      <c r="AG111">
        <v>0.41037248843194751</v>
      </c>
      <c r="AH111">
        <v>1.2499794823220749</v>
      </c>
      <c r="AI111">
        <v>6.9629676001968524E-2</v>
      </c>
      <c r="AJ111">
        <v>1.4811449395573839</v>
      </c>
      <c r="AK111">
        <v>0.43680723472498117</v>
      </c>
      <c r="AL111">
        <v>0.67923681534470215</v>
      </c>
      <c r="AM111">
        <v>3.352377921868177E-3</v>
      </c>
      <c r="AN111">
        <v>2.3021267259886999E-2</v>
      </c>
    </row>
    <row r="112" spans="1:40" x14ac:dyDescent="0.45">
      <c r="A112" s="1" t="s">
        <v>541</v>
      </c>
      <c r="B112">
        <v>0.13092539336211631</v>
      </c>
      <c r="C112">
        <v>1.4634504176691701E-2</v>
      </c>
      <c r="D112">
        <v>4.1627420084135143E-3</v>
      </c>
      <c r="E112">
        <v>1.5195918077271909E-3</v>
      </c>
      <c r="F112">
        <v>5.3570240974055876</v>
      </c>
      <c r="G112">
        <v>2.1271724328096549E-2</v>
      </c>
      <c r="H112">
        <v>1.298923816321091</v>
      </c>
      <c r="I112">
        <v>7.0456135884770676E-2</v>
      </c>
      <c r="J112">
        <v>5.4517780680079621E-3</v>
      </c>
      <c r="K112">
        <v>7.5215952803592582E-3</v>
      </c>
      <c r="L112">
        <v>4.2332601379856859E-2</v>
      </c>
      <c r="M112">
        <v>5.6258439194591822E-2</v>
      </c>
      <c r="N112">
        <v>1.240846089247627E-2</v>
      </c>
      <c r="O112">
        <v>2.5954472884796961E-2</v>
      </c>
      <c r="P112">
        <v>1.012722900281198E-2</v>
      </c>
      <c r="Q112">
        <v>1.7741247733190949E-3</v>
      </c>
      <c r="R112">
        <v>0.57753705709681202</v>
      </c>
      <c r="S112">
        <v>4.822095679769433E-2</v>
      </c>
      <c r="T112">
        <v>6.2159547568979769E-2</v>
      </c>
      <c r="U112">
        <v>5.6066797627372177E-2</v>
      </c>
      <c r="V112">
        <v>9.588363040942148E-2</v>
      </c>
      <c r="W112">
        <v>0.40648393269328509</v>
      </c>
      <c r="X112">
        <v>2.5276857947156279E-3</v>
      </c>
      <c r="Y112">
        <v>4.9256592540010344E-3</v>
      </c>
      <c r="Z112">
        <v>0.1050043698711008</v>
      </c>
      <c r="AA112">
        <v>0.1749242646593531</v>
      </c>
      <c r="AB112">
        <v>1.8930268392635601E-2</v>
      </c>
      <c r="AC112">
        <v>3.5698701012530629E-2</v>
      </c>
      <c r="AD112">
        <v>0.3109728770685391</v>
      </c>
      <c r="AE112">
        <v>1.8244374170567991E-2</v>
      </c>
      <c r="AF112">
        <v>4.2834571270365177E-2</v>
      </c>
      <c r="AG112">
        <v>1.0797596343044009</v>
      </c>
      <c r="AH112">
        <v>29.05582919307863</v>
      </c>
      <c r="AI112">
        <v>7.4879391542365961E-2</v>
      </c>
      <c r="AJ112">
        <v>1.6697529498586741</v>
      </c>
      <c r="AK112">
        <v>0.37020929448535528</v>
      </c>
      <c r="AL112">
        <v>1.227788353996506</v>
      </c>
      <c r="AM112">
        <v>3.853883432601006E-3</v>
      </c>
      <c r="AN112">
        <v>7.0916258557700701E-2</v>
      </c>
    </row>
    <row r="113" spans="1:40" x14ac:dyDescent="0.45">
      <c r="A113" s="1" t="s">
        <v>542</v>
      </c>
      <c r="B113">
        <v>4.1813458045541113E-5</v>
      </c>
      <c r="C113">
        <v>4.1479458919843042E-6</v>
      </c>
      <c r="D113">
        <v>1.1026944073895151E-6</v>
      </c>
      <c r="E113">
        <v>2.6258248910171038E-7</v>
      </c>
      <c r="F113">
        <v>1.615223419968495E-4</v>
      </c>
      <c r="G113">
        <v>1.8707312068830801E-5</v>
      </c>
      <c r="H113">
        <v>4.8632323950585119E-5</v>
      </c>
      <c r="I113">
        <v>1.390757937870169E-5</v>
      </c>
      <c r="J113">
        <v>7.554857448372399E-6</v>
      </c>
      <c r="K113">
        <v>1.9175362316063482E-6</v>
      </c>
      <c r="L113">
        <v>1.104364538904741E-5</v>
      </c>
      <c r="M113">
        <v>2.6055542077112811E-4</v>
      </c>
      <c r="N113">
        <v>5.8116287228807047E-5</v>
      </c>
      <c r="O113">
        <v>3.8851853452316603E-6</v>
      </c>
      <c r="P113">
        <v>9.2562274951548273E-6</v>
      </c>
      <c r="Q113">
        <v>1.501480834155445E-6</v>
      </c>
      <c r="R113">
        <v>3.9003903018010742</v>
      </c>
      <c r="S113">
        <v>5.5788096707862457E-5</v>
      </c>
      <c r="T113">
        <v>5.2523410776415211E-6</v>
      </c>
      <c r="U113">
        <v>4.1055346015441037E-5</v>
      </c>
      <c r="V113">
        <v>4.7415240289520851E-5</v>
      </c>
      <c r="W113">
        <v>1.009346957987579E-4</v>
      </c>
      <c r="X113">
        <v>3.2429924503516688E-7</v>
      </c>
      <c r="Y113">
        <v>2.679116270618807E-6</v>
      </c>
      <c r="Z113">
        <v>1.042889930572267E-5</v>
      </c>
      <c r="AA113">
        <v>3.230301090979178E-5</v>
      </c>
      <c r="AB113">
        <v>1.6103675191577871E-5</v>
      </c>
      <c r="AC113">
        <v>5.4012740544232182E-5</v>
      </c>
      <c r="AD113">
        <v>1.7118079588752189E-5</v>
      </c>
      <c r="AE113">
        <v>7.0121461871831066E-6</v>
      </c>
      <c r="AF113">
        <v>7.5515621139507546E-6</v>
      </c>
      <c r="AG113">
        <v>4.7939821205251427E-5</v>
      </c>
      <c r="AH113">
        <v>1.089686212256295E-4</v>
      </c>
      <c r="AI113">
        <v>9.0627209086574489E-6</v>
      </c>
      <c r="AJ113">
        <v>1.167255525191444E-4</v>
      </c>
      <c r="AK113">
        <v>3.4866250597057219E-5</v>
      </c>
      <c r="AL113">
        <v>3.0262275834828982E-4</v>
      </c>
      <c r="AM113">
        <v>3.3089667480637961E-6</v>
      </c>
      <c r="AN113">
        <v>1.431241025865129E-5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768.86319312201636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99.170512182758216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85.954473535953781</v>
      </c>
      <c r="AM2">
        <v>0.37583411929538568</v>
      </c>
      <c r="AN2">
        <v>95.040994402101887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3.7445087680003701E-2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4.4394115584057614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0.1233211410263949</v>
      </c>
      <c r="AN3">
        <v>0</v>
      </c>
    </row>
    <row r="4" spans="1:40" x14ac:dyDescent="0.45">
      <c r="A4" s="1" t="s">
        <v>663</v>
      </c>
      <c r="B4">
        <v>45.848539509952943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5.6581628145859417E-2</v>
      </c>
      <c r="AN4">
        <v>8.1527461636809768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1.8026842765449009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3.2413974655390402E-4</v>
      </c>
      <c r="AK5">
        <v>0</v>
      </c>
      <c r="AL5">
        <v>1.3816910799612021E-4</v>
      </c>
      <c r="AM5">
        <v>4.9233684388643173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1.15161136438901E-5</v>
      </c>
      <c r="AK6">
        <v>0</v>
      </c>
      <c r="AL6">
        <v>7.8019565905119634</v>
      </c>
      <c r="AM6">
        <v>1.3697659767386989</v>
      </c>
      <c r="AN6">
        <v>87.113410493315726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1.5501227250573011</v>
      </c>
      <c r="AD8">
        <v>0</v>
      </c>
      <c r="AE8">
        <v>0</v>
      </c>
      <c r="AF8">
        <v>0</v>
      </c>
      <c r="AG8">
        <v>0</v>
      </c>
      <c r="AH8">
        <v>3.2043860623132838</v>
      </c>
      <c r="AI8">
        <v>0</v>
      </c>
      <c r="AJ8">
        <v>0</v>
      </c>
      <c r="AK8">
        <v>0</v>
      </c>
      <c r="AL8">
        <v>0</v>
      </c>
      <c r="AM8">
        <v>8.8390529704392651E-2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1.003944538688456</v>
      </c>
      <c r="AM9">
        <v>0.15350365402605901</v>
      </c>
      <c r="AN9">
        <v>2.274020652055881</v>
      </c>
    </row>
    <row r="10" spans="1:40" x14ac:dyDescent="0.45">
      <c r="A10" s="1" t="s">
        <v>669</v>
      </c>
      <c r="B10">
        <v>510.47955422588882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0.31374573036034409</v>
      </c>
      <c r="AN10">
        <v>0</v>
      </c>
    </row>
    <row r="11" spans="1:40" x14ac:dyDescent="0.45">
      <c r="A11" s="1" t="s">
        <v>670</v>
      </c>
      <c r="B11">
        <v>489.74731397293073</v>
      </c>
      <c r="C11">
        <v>94.45193622946995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0.67279107055190812</v>
      </c>
      <c r="AN11">
        <v>0</v>
      </c>
    </row>
    <row r="12" spans="1:40" x14ac:dyDescent="0.45">
      <c r="A12" s="1" t="s">
        <v>671</v>
      </c>
      <c r="B12">
        <v>24.558764888577802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0.13524701016275451</v>
      </c>
      <c r="AN12">
        <v>2.761671416017732</v>
      </c>
    </row>
    <row r="13" spans="1:40" x14ac:dyDescent="0.45">
      <c r="A13" s="1" t="s">
        <v>672</v>
      </c>
      <c r="B13">
        <v>284.37941828065459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0.19983535460302629</v>
      </c>
      <c r="AN13">
        <v>15.017692093531171</v>
      </c>
    </row>
    <row r="14" spans="1:40" x14ac:dyDescent="0.45">
      <c r="A14" s="1" t="s">
        <v>673</v>
      </c>
      <c r="B14">
        <v>122.5283788533802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0.29936626724456911</v>
      </c>
      <c r="AN14">
        <v>0</v>
      </c>
    </row>
    <row r="15" spans="1:40" x14ac:dyDescent="0.45">
      <c r="A15" s="1" t="s">
        <v>674</v>
      </c>
      <c r="B15">
        <v>319.48402342872839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0.18648320156758399</v>
      </c>
      <c r="AN15">
        <v>0</v>
      </c>
    </row>
    <row r="16" spans="1:40" x14ac:dyDescent="0.45">
      <c r="A16" s="1" t="s">
        <v>675</v>
      </c>
      <c r="B16">
        <v>241.07415091551101</v>
      </c>
      <c r="C16">
        <v>56.803829525120797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0.41140099683675252</v>
      </c>
      <c r="AN16">
        <v>16.775594015592961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90.955081110225322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0.1108400207094333</v>
      </c>
      <c r="AN17">
        <v>4.777435733873749</v>
      </c>
    </row>
    <row r="18" spans="1:40" x14ac:dyDescent="0.45">
      <c r="A18" s="1" t="s">
        <v>677</v>
      </c>
      <c r="B18">
        <v>0</v>
      </c>
      <c r="C18">
        <v>0</v>
      </c>
      <c r="D18">
        <v>78.892471081641887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1.9542076522806919</v>
      </c>
      <c r="AN18">
        <v>39.625135449187127</v>
      </c>
    </row>
    <row r="19" spans="1:40" x14ac:dyDescent="0.45">
      <c r="A19" s="1" t="s">
        <v>678</v>
      </c>
      <c r="B19">
        <v>0</v>
      </c>
      <c r="C19">
        <v>78.413426113635794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0.97991249252017931</v>
      </c>
      <c r="AN19">
        <v>8.9458312596121665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17.731288390438909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1.8805515353574751E-2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31.093738422113791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246.2370143514392</v>
      </c>
      <c r="N21">
        <v>258.81097742453989</v>
      </c>
      <c r="O21">
        <v>0</v>
      </c>
      <c r="P21">
        <v>0</v>
      </c>
      <c r="Q21">
        <v>0</v>
      </c>
      <c r="R21">
        <v>2.477468762064805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11.9291864333092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35.341234364775232</v>
      </c>
      <c r="AM21">
        <v>0.15589162659774</v>
      </c>
      <c r="AN21">
        <v>17.299499765719581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884.17683300654278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4.3426069802478837</v>
      </c>
      <c r="AM22">
        <v>0.12931320719412059</v>
      </c>
      <c r="AN22">
        <v>12.977855830537891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284.81490296491489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1.3805914446355749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12.15789812644295</v>
      </c>
      <c r="AD23">
        <v>0</v>
      </c>
      <c r="AE23">
        <v>0</v>
      </c>
      <c r="AF23">
        <v>0</v>
      </c>
      <c r="AG23">
        <v>0</v>
      </c>
      <c r="AH23">
        <v>42.232934794036041</v>
      </c>
      <c r="AI23">
        <v>0</v>
      </c>
      <c r="AJ23">
        <v>0</v>
      </c>
      <c r="AK23">
        <v>0</v>
      </c>
      <c r="AL23">
        <v>0.75390271593763947</v>
      </c>
      <c r="AM23">
        <v>8.2227416628449183E-3</v>
      </c>
      <c r="AN23">
        <v>3.0056030168327541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17.716243457157031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0.77270190356554513</v>
      </c>
      <c r="AD24">
        <v>0</v>
      </c>
      <c r="AE24">
        <v>20.674452894445078</v>
      </c>
      <c r="AF24">
        <v>0</v>
      </c>
      <c r="AG24">
        <v>0</v>
      </c>
      <c r="AH24">
        <v>43.271460009514897</v>
      </c>
      <c r="AI24">
        <v>0</v>
      </c>
      <c r="AJ24">
        <v>0</v>
      </c>
      <c r="AK24">
        <v>0</v>
      </c>
      <c r="AL24">
        <v>19.787067432403809</v>
      </c>
      <c r="AM24">
        <v>1.4376376575869729</v>
      </c>
      <c r="AN24">
        <v>39.858614582468881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1.166867067942126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1.558509442661824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0.512569549750861</v>
      </c>
      <c r="AD25">
        <v>0</v>
      </c>
      <c r="AE25">
        <v>20.834711334368929</v>
      </c>
      <c r="AF25">
        <v>0</v>
      </c>
      <c r="AG25">
        <v>0</v>
      </c>
      <c r="AH25">
        <v>124.7126342072636</v>
      </c>
      <c r="AI25">
        <v>0</v>
      </c>
      <c r="AJ25">
        <v>0</v>
      </c>
      <c r="AK25">
        <v>0</v>
      </c>
      <c r="AL25">
        <v>0</v>
      </c>
      <c r="AM25">
        <v>0.12421159139716691</v>
      </c>
      <c r="AN25">
        <v>5.8197879829040478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47.567189580251011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11.273439540341711</v>
      </c>
      <c r="AM26">
        <v>7.3653763424329194E-2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5.6639610578354942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1632.8328011266369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22.19568713523763</v>
      </c>
      <c r="AN27">
        <v>9.9347606885282946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115.00206595844941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1.5045417109895529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7.2338421887011784E-6</v>
      </c>
      <c r="AK28">
        <v>0</v>
      </c>
      <c r="AL28">
        <v>2.2641459483389349E-2</v>
      </c>
      <c r="AM28">
        <v>0.26390243650851081</v>
      </c>
      <c r="AN28">
        <v>8.6622510395422534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38.365429218923367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171.34058954534709</v>
      </c>
      <c r="AI29">
        <v>0</v>
      </c>
      <c r="AJ29">
        <v>1.4946803434253061E-5</v>
      </c>
      <c r="AK29">
        <v>0</v>
      </c>
      <c r="AL29">
        <v>4.6782530712573878E-2</v>
      </c>
      <c r="AM29">
        <v>0.54528392262610093</v>
      </c>
      <c r="AN29">
        <v>12.294335732314501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10.052246251731489</v>
      </c>
      <c r="W30">
        <v>0</v>
      </c>
      <c r="X30">
        <v>0</v>
      </c>
      <c r="Y30">
        <v>0</v>
      </c>
      <c r="Z30">
        <v>0</v>
      </c>
      <c r="AA30">
        <v>1.502381236605304</v>
      </c>
      <c r="AB30">
        <v>0</v>
      </c>
      <c r="AC30">
        <v>9.9762761136724318</v>
      </c>
      <c r="AD30">
        <v>0</v>
      </c>
      <c r="AE30">
        <v>60.026880285033521</v>
      </c>
      <c r="AF30">
        <v>0</v>
      </c>
      <c r="AG30">
        <v>0</v>
      </c>
      <c r="AH30">
        <v>20.808528912095131</v>
      </c>
      <c r="AI30">
        <v>0</v>
      </c>
      <c r="AJ30">
        <v>1.095557057673788E-5</v>
      </c>
      <c r="AK30">
        <v>0</v>
      </c>
      <c r="AL30">
        <v>3.4290229294476809E-2</v>
      </c>
      <c r="AM30">
        <v>0.39967719686475223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91.318552295201457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9.4711570702450902E-6</v>
      </c>
      <c r="AK31">
        <v>0</v>
      </c>
      <c r="AL31">
        <v>2.9644110760629259E-2</v>
      </c>
      <c r="AM31">
        <v>0.34552335566519382</v>
      </c>
      <c r="AN31">
        <v>14.459037518510611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2.1852838019965209E-5</v>
      </c>
      <c r="AK32">
        <v>0</v>
      </c>
      <c r="AL32">
        <v>6.8494841418685004E-2</v>
      </c>
      <c r="AM32">
        <v>0.79837662341115512</v>
      </c>
      <c r="AN32">
        <v>37.371843001009971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50.275870446681402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4.4617962169221301E-6</v>
      </c>
      <c r="AK33">
        <v>0</v>
      </c>
      <c r="AL33">
        <v>1.3965134382717379E-2</v>
      </c>
      <c r="AM33">
        <v>0.16277364948455131</v>
      </c>
      <c r="AN33">
        <v>9.8651780493578745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662.2891624479696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5.8950803203077706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79.848732069526363</v>
      </c>
      <c r="AK34">
        <v>0</v>
      </c>
      <c r="AL34">
        <v>0.13967812260834889</v>
      </c>
      <c r="AM34">
        <v>1.628048620731396</v>
      </c>
      <c r="AN34">
        <v>19.276575575996912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10.528622359646359</v>
      </c>
      <c r="K35">
        <v>0</v>
      </c>
      <c r="L35">
        <v>0</v>
      </c>
      <c r="M35">
        <v>0</v>
      </c>
      <c r="N35">
        <v>0</v>
      </c>
      <c r="O35">
        <v>0</v>
      </c>
      <c r="P35">
        <v>8.9574333539648716</v>
      </c>
      <c r="Q35">
        <v>10.557798202290471</v>
      </c>
      <c r="R35">
        <v>4.6406303976685708</v>
      </c>
      <c r="S35">
        <v>10.748683033472551</v>
      </c>
      <c r="T35">
        <v>0</v>
      </c>
      <c r="U35">
        <v>0</v>
      </c>
      <c r="V35">
        <v>21.259014599305001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1.344916012472281</v>
      </c>
      <c r="AD35">
        <v>0</v>
      </c>
      <c r="AE35">
        <v>6.6500572785537866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46.68164142348116</v>
      </c>
      <c r="AM35">
        <v>1.004201619912088</v>
      </c>
      <c r="AN35">
        <v>11.67490089896539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4.9508594872929148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0.20039815333508851</v>
      </c>
      <c r="AM36">
        <v>0.15268494182766559</v>
      </c>
      <c r="AN36">
        <v>92.733244461306327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3.4385409481249711</v>
      </c>
      <c r="K37">
        <v>0</v>
      </c>
      <c r="L37">
        <v>0</v>
      </c>
      <c r="M37">
        <v>0</v>
      </c>
      <c r="N37">
        <v>0</v>
      </c>
      <c r="O37">
        <v>0</v>
      </c>
      <c r="P37">
        <v>328.24139649152102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11.917704964334019</v>
      </c>
      <c r="AD37">
        <v>0</v>
      </c>
      <c r="AE37">
        <v>0</v>
      </c>
      <c r="AF37">
        <v>0</v>
      </c>
      <c r="AG37">
        <v>0</v>
      </c>
      <c r="AH37">
        <v>9.5607111993344613</v>
      </c>
      <c r="AI37">
        <v>0</v>
      </c>
      <c r="AJ37">
        <v>0</v>
      </c>
      <c r="AK37">
        <v>0</v>
      </c>
      <c r="AL37">
        <v>7.8235590622556757</v>
      </c>
      <c r="AM37">
        <v>0.92774907469025136</v>
      </c>
      <c r="AN37">
        <v>11.95089844332027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1.136587240306175</v>
      </c>
      <c r="AM38">
        <v>3.651321502622404</v>
      </c>
      <c r="AN38">
        <v>45.957772313438397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0.20824011752521929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4.8758308546737714</v>
      </c>
      <c r="AM39">
        <v>14.109385683127551</v>
      </c>
      <c r="AN39">
        <v>15.82581247602743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11.873134970767561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38.44676724982336</v>
      </c>
      <c r="AM40">
        <v>0.2867081242122308</v>
      </c>
      <c r="AN40">
        <v>3.8540806138353152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2.1903645547043751</v>
      </c>
      <c r="K41">
        <v>0</v>
      </c>
      <c r="L41">
        <v>0</v>
      </c>
      <c r="M41">
        <v>0</v>
      </c>
      <c r="N41">
        <v>0</v>
      </c>
      <c r="O41">
        <v>0</v>
      </c>
      <c r="P41">
        <v>40.572743824810829</v>
      </c>
      <c r="Q41">
        <v>27.076068396011529</v>
      </c>
      <c r="R41">
        <v>0.98809808336286464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0.26924738976236151</v>
      </c>
      <c r="AD41">
        <v>0</v>
      </c>
      <c r="AE41">
        <v>7.4477677058647593</v>
      </c>
      <c r="AF41">
        <v>0</v>
      </c>
      <c r="AG41">
        <v>0</v>
      </c>
      <c r="AH41">
        <v>28.599029359810149</v>
      </c>
      <c r="AI41">
        <v>0</v>
      </c>
      <c r="AJ41">
        <v>0</v>
      </c>
      <c r="AK41">
        <v>0</v>
      </c>
      <c r="AL41">
        <v>554.78472784497228</v>
      </c>
      <c r="AM41">
        <v>2.4130381967397549</v>
      </c>
      <c r="AN41">
        <v>31.216496172121019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77.230815615424646</v>
      </c>
      <c r="T42">
        <v>0</v>
      </c>
      <c r="U42">
        <v>0</v>
      </c>
      <c r="V42">
        <v>0</v>
      </c>
      <c r="W42">
        <v>0</v>
      </c>
      <c r="X42">
        <v>0</v>
      </c>
      <c r="Y42">
        <v>54.365504988241263</v>
      </c>
      <c r="Z42">
        <v>0</v>
      </c>
      <c r="AA42">
        <v>605.46574219917022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25.72618100027039</v>
      </c>
      <c r="AI42">
        <v>0</v>
      </c>
      <c r="AJ42">
        <v>0</v>
      </c>
      <c r="AK42">
        <v>0</v>
      </c>
      <c r="AL42">
        <v>774.79958082364203</v>
      </c>
      <c r="AM42">
        <v>4.2649000498642593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71.713169616617535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18.314900975009429</v>
      </c>
      <c r="AB43">
        <v>0</v>
      </c>
      <c r="AC43">
        <v>8.5900203797049333</v>
      </c>
      <c r="AD43">
        <v>0</v>
      </c>
      <c r="AE43">
        <v>0</v>
      </c>
      <c r="AF43">
        <v>0</v>
      </c>
      <c r="AG43">
        <v>0</v>
      </c>
      <c r="AH43">
        <v>22.532226086409381</v>
      </c>
      <c r="AI43">
        <v>0</v>
      </c>
      <c r="AJ43">
        <v>0</v>
      </c>
      <c r="AK43">
        <v>0</v>
      </c>
      <c r="AL43">
        <v>224.71541811002069</v>
      </c>
      <c r="AM43">
        <v>2.7311417140859011</v>
      </c>
      <c r="AN43">
        <v>6.9443082251954067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2.5003452657183241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2.924111427696547</v>
      </c>
      <c r="AD44">
        <v>0</v>
      </c>
      <c r="AE44">
        <v>0</v>
      </c>
      <c r="AF44">
        <v>0</v>
      </c>
      <c r="AG44">
        <v>0</v>
      </c>
      <c r="AH44">
        <v>4.4789823575820114</v>
      </c>
      <c r="AI44">
        <v>0</v>
      </c>
      <c r="AJ44">
        <v>0</v>
      </c>
      <c r="AK44">
        <v>0</v>
      </c>
      <c r="AL44">
        <v>1174.0288993535651</v>
      </c>
      <c r="AM44">
        <v>4.6763576380758263</v>
      </c>
      <c r="AN44">
        <v>42.461442429867937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550.08644535493829</v>
      </c>
      <c r="V45">
        <v>68.398216781869692</v>
      </c>
      <c r="W45">
        <v>0</v>
      </c>
      <c r="X45">
        <v>0</v>
      </c>
      <c r="Y45">
        <v>0</v>
      </c>
      <c r="Z45">
        <v>0</v>
      </c>
      <c r="AA45">
        <v>0</v>
      </c>
      <c r="AB45">
        <v>105.2559988489817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299.64811165276541</v>
      </c>
      <c r="AM45">
        <v>0.50856678125870547</v>
      </c>
      <c r="AN45">
        <v>75.481806081575527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19.804278873840641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97.631255055755176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110.724734835121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343.67219724795171</v>
      </c>
      <c r="AM47">
        <v>0</v>
      </c>
      <c r="AN47">
        <v>3.184002062630801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4.9421377766438948</v>
      </c>
      <c r="T48">
        <v>0</v>
      </c>
      <c r="U48">
        <v>12.47698704837161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16.036884418312749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27.374151776052749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1087.815225490604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2.027069754201682</v>
      </c>
      <c r="AD49">
        <v>0</v>
      </c>
      <c r="AE49">
        <v>0</v>
      </c>
      <c r="AF49">
        <v>0</v>
      </c>
      <c r="AG49">
        <v>0</v>
      </c>
      <c r="AH49">
        <v>26.242756061490851</v>
      </c>
      <c r="AI49">
        <v>0</v>
      </c>
      <c r="AJ49">
        <v>0</v>
      </c>
      <c r="AK49">
        <v>0</v>
      </c>
      <c r="AL49">
        <v>132.21856022783439</v>
      </c>
      <c r="AM49">
        <v>13.96502251582039</v>
      </c>
      <c r="AN49">
        <v>9.0479048940473152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13.9881451724454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79.437570771667012</v>
      </c>
      <c r="N50">
        <v>0</v>
      </c>
      <c r="O50">
        <v>0</v>
      </c>
      <c r="P50">
        <v>0</v>
      </c>
      <c r="Q50">
        <v>0</v>
      </c>
      <c r="R50">
        <v>1.189720650983761</v>
      </c>
      <c r="S50">
        <v>89.031381001813628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6.8909734293667508</v>
      </c>
      <c r="AC50">
        <v>198.6343914443423</v>
      </c>
      <c r="AD50">
        <v>0</v>
      </c>
      <c r="AE50">
        <v>8.7700957488055806</v>
      </c>
      <c r="AF50">
        <v>0</v>
      </c>
      <c r="AG50">
        <v>0</v>
      </c>
      <c r="AH50">
        <v>242.87316432377469</v>
      </c>
      <c r="AI50">
        <v>0</v>
      </c>
      <c r="AJ50">
        <v>0</v>
      </c>
      <c r="AK50">
        <v>0</v>
      </c>
      <c r="AL50">
        <v>61.0258368613366</v>
      </c>
      <c r="AM50">
        <v>3.9906282982229961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11.94415671003402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47.142525856495368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4.5934240496567358E-2</v>
      </c>
      <c r="AM53">
        <v>3.081784818562275E-3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6352.8265952056436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4645.0220714927254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1.2553851130921539E-4</v>
      </c>
      <c r="AK55">
        <v>0</v>
      </c>
      <c r="AL55">
        <v>1.663527367393032E-4</v>
      </c>
      <c r="AM55">
        <v>8.2134601783669957E-5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251.9639603989983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72.071824509369421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2.1122971159623081</v>
      </c>
      <c r="AK57">
        <v>0</v>
      </c>
      <c r="AL57">
        <v>0</v>
      </c>
      <c r="AM57">
        <v>0</v>
      </c>
      <c r="AN57">
        <v>3.1743758660552457E-2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6.5887386378022139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4.383459631923448</v>
      </c>
      <c r="AK58">
        <v>299.60078012542289</v>
      </c>
      <c r="AL58">
        <v>0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0.12235028341594489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1385.4109961528479</v>
      </c>
      <c r="AM60">
        <v>4.3063571490004053E-2</v>
      </c>
      <c r="AN60">
        <v>86.468195640712565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1399.2127832611391</v>
      </c>
      <c r="AM61">
        <v>2.0890727752245038E-2</v>
      </c>
      <c r="AN61">
        <v>43.193145350005253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1589.2189590213991</v>
      </c>
      <c r="AM62">
        <v>4.1096151476561593E-2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571.23702361083519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2.5695134163833681E-2</v>
      </c>
      <c r="AM63">
        <v>1.723908331398826E-3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1.480180607655404E-2</v>
      </c>
      <c r="AM64">
        <v>9.9306875213171883E-4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0.6258156662884804</v>
      </c>
      <c r="AM65">
        <v>4.2359113892283112E-2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1295.7746958818191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2.6032729738413229E-3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1424.343971150256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6.7774681580728027</v>
      </c>
      <c r="AL67">
        <v>2.3081529434079351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7287.6890598268992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24.799729861472219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5408.9193934334053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19.992752811912371</v>
      </c>
      <c r="W70">
        <v>0</v>
      </c>
      <c r="X70">
        <v>0</v>
      </c>
      <c r="Y70">
        <v>0</v>
      </c>
      <c r="Z70">
        <v>0</v>
      </c>
      <c r="AA70">
        <v>0</v>
      </c>
      <c r="AB70">
        <v>4.142248127215403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53.322042941109011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21.6365013869992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0.34822202111935652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657.34445513185824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2851.2154516740452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6.5516626222553169</v>
      </c>
      <c r="AD74">
        <v>0</v>
      </c>
      <c r="AE74">
        <v>27.743464954490658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94.60852834181614</v>
      </c>
      <c r="AM74">
        <v>1.0310771137809511E-3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29.677384752770081</v>
      </c>
      <c r="AB75">
        <v>0</v>
      </c>
      <c r="AC75">
        <v>0</v>
      </c>
      <c r="AD75">
        <v>47.20092223700928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11.742840390858611</v>
      </c>
      <c r="AK75">
        <v>0</v>
      </c>
      <c r="AL75">
        <v>48.578870561523154</v>
      </c>
      <c r="AM75">
        <v>7.3094427878664489E-4</v>
      </c>
      <c r="AN75">
        <v>5.403520712754859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15.482923266435909</v>
      </c>
      <c r="AB76">
        <v>0</v>
      </c>
      <c r="AC76">
        <v>0</v>
      </c>
      <c r="AD76">
        <v>24.625089548445121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10.320414485165291</v>
      </c>
      <c r="AK76">
        <v>0</v>
      </c>
      <c r="AL76">
        <v>7.1826712528042673</v>
      </c>
      <c r="AM76">
        <v>5.3296366394280483E-4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363.2107564291839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0.97402144897651377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1.222018648801019</v>
      </c>
      <c r="AI78">
        <v>0</v>
      </c>
      <c r="AJ78">
        <v>0</v>
      </c>
      <c r="AK78">
        <v>0</v>
      </c>
      <c r="AL78">
        <v>312.49720315047489</v>
      </c>
      <c r="AM78">
        <v>2.3943292421490701E-3</v>
      </c>
      <c r="AN78">
        <v>0.80076542501758097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5.984409304650816</v>
      </c>
      <c r="AM79">
        <v>4.4405104971919159E-4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174.38567464649901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450.69160616089971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34.301544148390342</v>
      </c>
      <c r="AI83">
        <v>0</v>
      </c>
      <c r="AJ83">
        <v>0</v>
      </c>
      <c r="AK83">
        <v>0</v>
      </c>
      <c r="AL83">
        <v>6.2048677606305253E-2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1932.882058568081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0.55964012317185241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8.5958679229570869</v>
      </c>
      <c r="AH84">
        <v>0</v>
      </c>
      <c r="AI84">
        <v>7.1371094106952597</v>
      </c>
      <c r="AJ84">
        <v>0</v>
      </c>
      <c r="AK84">
        <v>0</v>
      </c>
      <c r="AL84">
        <v>0.92364325028503136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378.93433490732639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1.8325659424558349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2.8007536385567682</v>
      </c>
      <c r="AI86">
        <v>0</v>
      </c>
      <c r="AJ86">
        <v>0</v>
      </c>
      <c r="AK86">
        <v>0</v>
      </c>
      <c r="AL86">
        <v>77.692086083698953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2.8876389588622482</v>
      </c>
      <c r="AI87">
        <v>1.645478414361909</v>
      </c>
      <c r="AJ87">
        <v>0</v>
      </c>
      <c r="AK87">
        <v>0</v>
      </c>
      <c r="AL87">
        <v>28.3712025619587</v>
      </c>
      <c r="AM87">
        <v>1.633933333350884E-3</v>
      </c>
      <c r="AN87">
        <v>1.8067986579300259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0.47689595977400279</v>
      </c>
      <c r="AI88">
        <v>0</v>
      </c>
      <c r="AJ88">
        <v>0</v>
      </c>
      <c r="AK88">
        <v>0</v>
      </c>
      <c r="AL88">
        <v>1.0492557563061691</v>
      </c>
      <c r="AM88">
        <v>1.1698305334402141E-3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5.3384885085055984</v>
      </c>
      <c r="AM89">
        <v>2.0646422206092789E-3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7.9610781408721234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0.7195393851184102</v>
      </c>
      <c r="AI90">
        <v>0</v>
      </c>
      <c r="AJ90">
        <v>0</v>
      </c>
      <c r="AK90">
        <v>0</v>
      </c>
      <c r="AL90">
        <v>104.5399957852338</v>
      </c>
      <c r="AM90">
        <v>2.1164796338102409E-3</v>
      </c>
      <c r="AN90">
        <v>8.457145180510138E-2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18.777444110863279</v>
      </c>
      <c r="AJ91">
        <v>0</v>
      </c>
      <c r="AK91">
        <v>0</v>
      </c>
      <c r="AL91">
        <v>564.72018678069105</v>
      </c>
      <c r="AM91">
        <v>0.24049485467893361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1.0331066560525179</v>
      </c>
      <c r="AI92">
        <v>0</v>
      </c>
      <c r="AJ92">
        <v>0</v>
      </c>
      <c r="AK92">
        <v>0</v>
      </c>
      <c r="AL92">
        <v>1.005713310194311</v>
      </c>
      <c r="AM92">
        <v>1.1212844257289349E-3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32.854827893570381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0.8105836526185155</v>
      </c>
      <c r="AM93">
        <v>9.037315268861344E-4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10.20681050254143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6.0300534210502512</v>
      </c>
      <c r="AJ94">
        <v>0</v>
      </c>
      <c r="AK94">
        <v>0</v>
      </c>
      <c r="AL94">
        <v>0.17344858451181941</v>
      </c>
      <c r="AM94">
        <v>1.9338035452693349E-4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1.3991299811701521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0.39064818989177341</v>
      </c>
      <c r="S95">
        <v>0</v>
      </c>
      <c r="T95">
        <v>0</v>
      </c>
      <c r="U95">
        <v>45.396373914755102</v>
      </c>
      <c r="V95">
        <v>52.99146287964043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10.88412818432394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0.39124554165767761</v>
      </c>
      <c r="AI96">
        <v>0</v>
      </c>
      <c r="AJ96">
        <v>0</v>
      </c>
      <c r="AK96">
        <v>0</v>
      </c>
      <c r="AL96">
        <v>1.586955383292002</v>
      </c>
      <c r="AM96">
        <v>1.769319683427696E-3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194.75757839433771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129.24283483518821</v>
      </c>
      <c r="AH97">
        <v>0</v>
      </c>
      <c r="AI97">
        <v>0</v>
      </c>
      <c r="AJ97">
        <v>0</v>
      </c>
      <c r="AK97">
        <v>0</v>
      </c>
      <c r="AL97">
        <v>0.9995380357457363</v>
      </c>
      <c r="AM97">
        <v>1.114399522254354E-3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1.3987642920925309</v>
      </c>
      <c r="AI98">
        <v>0</v>
      </c>
      <c r="AJ98">
        <v>0</v>
      </c>
      <c r="AK98">
        <v>0</v>
      </c>
      <c r="AL98">
        <v>0.22722305471000051</v>
      </c>
      <c r="AM98">
        <v>2.533342950026694E-4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16.1163708083606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6.3693214859028471</v>
      </c>
      <c r="AJ99">
        <v>0</v>
      </c>
      <c r="AK99">
        <v>0</v>
      </c>
      <c r="AL99">
        <v>0.86782889750677172</v>
      </c>
      <c r="AM99">
        <v>9.675550846432046E-4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1.814469930517087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9.3958600063505031</v>
      </c>
      <c r="AI100">
        <v>0</v>
      </c>
      <c r="AJ100">
        <v>0</v>
      </c>
      <c r="AK100">
        <v>0</v>
      </c>
      <c r="AL100">
        <v>1.6040838817625029</v>
      </c>
      <c r="AM100">
        <v>1.7884164959849221E-3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56.902144139921681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25.078548074401571</v>
      </c>
      <c r="T101">
        <v>0</v>
      </c>
      <c r="U101">
        <v>0</v>
      </c>
      <c r="V101">
        <v>22.645337197920242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18.001603162742821</v>
      </c>
      <c r="AI101">
        <v>0</v>
      </c>
      <c r="AJ101">
        <v>1450.094944301306</v>
      </c>
      <c r="AK101">
        <v>485.42050046432252</v>
      </c>
      <c r="AL101">
        <v>15.941988446310299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0.5042774507454576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413.3447843105024</v>
      </c>
      <c r="AG102">
        <v>0</v>
      </c>
      <c r="AH102">
        <v>0.68769380223368493</v>
      </c>
      <c r="AI102">
        <v>209.79435283537089</v>
      </c>
      <c r="AJ102">
        <v>187.3293025896503</v>
      </c>
      <c r="AK102">
        <v>389.64997797373212</v>
      </c>
      <c r="AL102">
        <v>0</v>
      </c>
      <c r="AM102">
        <v>1.114296019803992E-2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131.75582831086831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119.86865949115639</v>
      </c>
      <c r="AI103">
        <v>22.809543321239609</v>
      </c>
      <c r="AJ103">
        <v>2078.755692085283</v>
      </c>
      <c r="AK103">
        <v>45.053702137857186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174.75607382893341</v>
      </c>
      <c r="AI104">
        <v>7.8204393470460456</v>
      </c>
      <c r="AJ104">
        <v>24.755823228464831</v>
      </c>
      <c r="AK104">
        <v>205.67497202826709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225.65851080062191</v>
      </c>
      <c r="AI105">
        <v>78.128981785756878</v>
      </c>
      <c r="AJ105">
        <v>28.284819888641401</v>
      </c>
      <c r="AK105">
        <v>173.24874209114321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169.94050961116079</v>
      </c>
      <c r="AE106">
        <v>0</v>
      </c>
      <c r="AF106">
        <v>0</v>
      </c>
      <c r="AG106">
        <v>0</v>
      </c>
      <c r="AH106">
        <v>0</v>
      </c>
      <c r="AI106">
        <v>33.494889889030148</v>
      </c>
      <c r="AJ106">
        <v>2.642094296161086</v>
      </c>
      <c r="AK106">
        <v>5.9089458056261108</v>
      </c>
      <c r="AL106">
        <v>11.78574473777476</v>
      </c>
      <c r="AM106">
        <v>1.6521877473402401E-3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45.774182204031611</v>
      </c>
      <c r="AE107">
        <v>0</v>
      </c>
      <c r="AF107">
        <v>0</v>
      </c>
      <c r="AG107">
        <v>0</v>
      </c>
      <c r="AH107">
        <v>0</v>
      </c>
      <c r="AI107">
        <v>1.9114925878896341</v>
      </c>
      <c r="AJ107">
        <v>0.83813360361524736</v>
      </c>
      <c r="AK107">
        <v>20.70657425150992</v>
      </c>
      <c r="AL107">
        <v>0.41671086838230459</v>
      </c>
      <c r="AM107">
        <v>5.2411228188912714E-4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99.076246746331947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2.871942569728704</v>
      </c>
      <c r="AK108">
        <v>0</v>
      </c>
      <c r="AL108">
        <v>1.427898460357093</v>
      </c>
      <c r="AM108">
        <v>1.795919370351386E-3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303.67883115274498</v>
      </c>
      <c r="AE109">
        <v>0</v>
      </c>
      <c r="AF109">
        <v>0</v>
      </c>
      <c r="AG109">
        <v>0</v>
      </c>
      <c r="AH109">
        <v>0</v>
      </c>
      <c r="AI109">
        <v>7.309161361332662</v>
      </c>
      <c r="AJ109">
        <v>4.392888064821082</v>
      </c>
      <c r="AK109">
        <v>43.300968129540763</v>
      </c>
      <c r="AL109">
        <v>2.1840959392414332</v>
      </c>
      <c r="AM109">
        <v>2.7470162010039259E-3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30.15597606237014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25.139072488987821</v>
      </c>
      <c r="AI110">
        <v>30.562163091492302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2.660996638928582</v>
      </c>
      <c r="G111">
        <v>0.82380932299041087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0.46954434278597201</v>
      </c>
      <c r="N111">
        <v>0</v>
      </c>
      <c r="O111">
        <v>5.8580502675540531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1.9100389434425491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4.3942078711607682</v>
      </c>
      <c r="AI111">
        <v>0</v>
      </c>
      <c r="AJ111">
        <v>0</v>
      </c>
      <c r="AK111">
        <v>0</v>
      </c>
      <c r="AL111">
        <v>0</v>
      </c>
      <c r="AM111">
        <v>6.8644970975430774E-4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18.029501090532911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0.23888635838746189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97.817937446021887</v>
      </c>
      <c r="AI112">
        <v>0</v>
      </c>
      <c r="AJ112">
        <v>0</v>
      </c>
      <c r="AK112">
        <v>0</v>
      </c>
      <c r="AL112">
        <v>0</v>
      </c>
      <c r="AM112">
        <v>4.1524260694524922E-3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12.704362527874171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T117"/>
  <sheetViews>
    <sheetView workbookViewId="0">
      <selection activeCell="I114" sqref="I114"/>
    </sheetView>
  </sheetViews>
  <sheetFormatPr defaultColWidth="9.1328125" defaultRowHeight="14.25" x14ac:dyDescent="0.45"/>
  <cols>
    <col min="1" max="1" width="9.1328125" style="3"/>
    <col min="2" max="2" width="67.265625" style="3" bestFit="1" customWidth="1"/>
    <col min="3" max="18" width="11.59765625" style="3" bestFit="1" customWidth="1"/>
    <col min="19" max="16384" width="9.1328125" style="3"/>
  </cols>
  <sheetData>
    <row r="2" spans="2:20" x14ac:dyDescent="0.45">
      <c r="C2" s="3">
        <v>2001</v>
      </c>
      <c r="D2" s="3">
        <v>2002</v>
      </c>
      <c r="E2" s="3">
        <v>2003</v>
      </c>
      <c r="F2" s="3">
        <v>2004</v>
      </c>
      <c r="G2" s="3">
        <v>2005</v>
      </c>
      <c r="H2" s="3">
        <v>2006</v>
      </c>
      <c r="I2" s="3">
        <v>2007</v>
      </c>
      <c r="J2" s="3">
        <v>2008</v>
      </c>
      <c r="K2" s="3">
        <v>2009</v>
      </c>
      <c r="L2" s="3">
        <v>2010</v>
      </c>
      <c r="M2" s="3">
        <v>2011</v>
      </c>
      <c r="N2" s="3">
        <v>2012</v>
      </c>
      <c r="O2" s="3">
        <v>2013</v>
      </c>
      <c r="P2" s="3">
        <v>2014</v>
      </c>
      <c r="Q2" s="3">
        <v>2015</v>
      </c>
      <c r="R2" s="3">
        <v>2016</v>
      </c>
      <c r="S2" s="3">
        <v>2017</v>
      </c>
      <c r="T2" s="3">
        <v>2018</v>
      </c>
    </row>
    <row r="3" spans="2:20" x14ac:dyDescent="0.45">
      <c r="B3" s="3" t="s">
        <v>431</v>
      </c>
      <c r="C3" s="14">
        <f>SUM(ghg_2001_ind!$B2:$AN2)</f>
        <v>13333.50938895806</v>
      </c>
      <c r="D3" s="14">
        <f>SUM(ghg_2002_ind!$B2:$AN2)</f>
        <v>13865.899601135075</v>
      </c>
      <c r="E3" s="14">
        <f>SUM(ghg_2003_ind!$B2:$AN2)</f>
        <v>13948.760800131948</v>
      </c>
      <c r="F3" s="14">
        <f>SUM(ghg_2004_ind!$B2:$AN2)</f>
        <v>13861.972506143196</v>
      </c>
      <c r="G3" s="14">
        <f>SUM(ghg_2005_ind!$B2:$AN2)</f>
        <v>14106.133770314216</v>
      </c>
      <c r="H3" s="14">
        <f>SUM(ghg_2006_ind!$B2:$AN2)</f>
        <v>13820.988812112708</v>
      </c>
      <c r="I3" s="14">
        <f>SUM(ghg_2007_ind!$B2:$AN2)</f>
        <v>12917.668661261718</v>
      </c>
      <c r="J3" s="14">
        <f>SUM(ghg_2008_ind!$B2:$AN2)</f>
        <v>12428.927988074691</v>
      </c>
      <c r="K3" s="14">
        <f>SUM(ghg_2009_ind!$B2:$AN2)</f>
        <v>12462.807885650216</v>
      </c>
      <c r="L3" s="14">
        <f>SUM(ghg_2010_ind!$B2:$AN2)</f>
        <v>12857.221304632343</v>
      </c>
      <c r="M3" s="14">
        <f>SUM(ghg_2011_ind!$B2:$AN2)</f>
        <v>12375.157945064522</v>
      </c>
      <c r="N3" s="14">
        <f>SUM(ghg_2012_ind!$B2:$AN2)</f>
        <v>11923.939843675184</v>
      </c>
      <c r="O3" s="14">
        <f>SUM(ghg_2013_ind!$B2:$AN2)</f>
        <v>12776.516683733271</v>
      </c>
      <c r="P3" s="14">
        <f>SUM(ghg_2014_ind!$B2:$AN2)</f>
        <v>11885.131365959174</v>
      </c>
      <c r="Q3" s="14">
        <f>SUM(ghg_2015_ind!$B2:$AN2)</f>
        <v>11924.976885817478</v>
      </c>
      <c r="R3" s="14">
        <f>SUM(ghg_2016_ind!$B2:$AN2)</f>
        <v>12281.922969297375</v>
      </c>
      <c r="S3" s="14">
        <f>SUM(ghg_2017_ind!$B2:$AN2)</f>
        <v>11317.235428472059</v>
      </c>
      <c r="T3" s="14">
        <f>SUM(ghg_2018_ind!$B2:$AN2)</f>
        <v>11541.458028754885</v>
      </c>
    </row>
    <row r="4" spans="2:20" x14ac:dyDescent="0.45">
      <c r="B4" s="3" t="s">
        <v>432</v>
      </c>
      <c r="C4" s="14">
        <f>SUM(ghg_2001_ind!$B3:$AN3)</f>
        <v>49.343466362887106</v>
      </c>
      <c r="D4" s="14">
        <f>SUM(ghg_2002_ind!$B3:$AN3)</f>
        <v>52.634920253875094</v>
      </c>
      <c r="E4" s="14">
        <f>SUM(ghg_2003_ind!$B3:$AN3)</f>
        <v>53.859262999985923</v>
      </c>
      <c r="F4" s="14">
        <f>SUM(ghg_2004_ind!$B3:$AN3)</f>
        <v>46.601565958936753</v>
      </c>
      <c r="G4" s="14">
        <f>SUM(ghg_2005_ind!$B3:$AN3)</f>
        <v>51.56413994516015</v>
      </c>
      <c r="H4" s="14">
        <f>SUM(ghg_2006_ind!$B3:$AN3)</f>
        <v>61.378808939019109</v>
      </c>
      <c r="I4" s="14">
        <f>SUM(ghg_2007_ind!$B3:$AN3)</f>
        <v>49.846288324335042</v>
      </c>
      <c r="J4" s="14">
        <f>SUM(ghg_2008_ind!$B3:$AN3)</f>
        <v>56.896559094027452</v>
      </c>
      <c r="K4" s="14">
        <f>SUM(ghg_2009_ind!$B3:$AN3)</f>
        <v>39.716954845141757</v>
      </c>
      <c r="L4" s="14">
        <f>SUM(ghg_2010_ind!$B3:$AN3)</f>
        <v>30.091433614437261</v>
      </c>
      <c r="M4" s="14">
        <f>SUM(ghg_2011_ind!$B3:$AN3)</f>
        <v>30.715056353691839</v>
      </c>
      <c r="N4" s="14">
        <f>SUM(ghg_2012_ind!$B3:$AN3)</f>
        <v>25.96327365269283</v>
      </c>
      <c r="O4" s="14">
        <f>SUM(ghg_2013_ind!$B3:$AN3)</f>
        <v>29.553498193639665</v>
      </c>
      <c r="P4" s="14">
        <f>SUM(ghg_2014_ind!$B3:$AN3)</f>
        <v>33.699464749015355</v>
      </c>
      <c r="Q4" s="14">
        <f>SUM(ghg_2015_ind!$B3:$AN3)</f>
        <v>38.199475914974762</v>
      </c>
      <c r="R4" s="14">
        <f>SUM(ghg_2016_ind!$B3:$AN3)</f>
        <v>37.860877981291637</v>
      </c>
      <c r="S4" s="14">
        <f>SUM(ghg_2017_ind!$B3:$AN3)</f>
        <v>34.728798832061479</v>
      </c>
      <c r="T4" s="14">
        <f>SUM(ghg_2018_ind!$B3:$AN3)</f>
        <v>37.19754416097507</v>
      </c>
    </row>
    <row r="5" spans="2:20" x14ac:dyDescent="0.45">
      <c r="B5" s="3" t="s">
        <v>433</v>
      </c>
      <c r="C5" s="14">
        <f>SUM(ghg_2001_ind!$B4:$AN4)</f>
        <v>90.02257033273537</v>
      </c>
      <c r="D5" s="14">
        <f>SUM(ghg_2002_ind!$B4:$AN4)</f>
        <v>87.99735841219649</v>
      </c>
      <c r="E5" s="14">
        <f>SUM(ghg_2003_ind!$B4:$AN4)</f>
        <v>71.348486407464918</v>
      </c>
      <c r="F5" s="14">
        <f>SUM(ghg_2004_ind!$B4:$AN4)</f>
        <v>83.433698309595897</v>
      </c>
      <c r="G5" s="14">
        <f>SUM(ghg_2005_ind!$B4:$AN4)</f>
        <v>91.591374795356558</v>
      </c>
      <c r="H5" s="14">
        <f>SUM(ghg_2006_ind!$B4:$AN4)</f>
        <v>87.115216952990437</v>
      </c>
      <c r="I5" s="14">
        <f>SUM(ghg_2007_ind!$B4:$AN4)</f>
        <v>79.807077483991151</v>
      </c>
      <c r="J5" s="14">
        <f>SUM(ghg_2008_ind!$B4:$AN4)</f>
        <v>74.97629666764108</v>
      </c>
      <c r="K5" s="14">
        <f>SUM(ghg_2009_ind!$B4:$AN4)</f>
        <v>85.160881391236018</v>
      </c>
      <c r="L5" s="14">
        <f>SUM(ghg_2010_ind!$B4:$AN4)</f>
        <v>83.736374783556698</v>
      </c>
      <c r="M5" s="14">
        <f>SUM(ghg_2011_ind!$B4:$AN4)</f>
        <v>76.727728616541953</v>
      </c>
      <c r="N5" s="14">
        <f>SUM(ghg_2012_ind!$B4:$AN4)</f>
        <v>83.416936315089188</v>
      </c>
      <c r="O5" s="14">
        <f>SUM(ghg_2013_ind!$B4:$AN4)</f>
        <v>86.746066993521225</v>
      </c>
      <c r="P5" s="14">
        <f>SUM(ghg_2014_ind!$B4:$AN4)</f>
        <v>89.978032040456952</v>
      </c>
      <c r="Q5" s="14">
        <f>SUM(ghg_2015_ind!$B4:$AN4)</f>
        <v>94.614968937185466</v>
      </c>
      <c r="R5" s="14">
        <f>SUM(ghg_2016_ind!$B4:$AN4)</f>
        <v>100.01302207576792</v>
      </c>
      <c r="S5" s="14">
        <f>SUM(ghg_2017_ind!$B4:$AN4)</f>
        <v>83.48421236408187</v>
      </c>
      <c r="T5" s="14">
        <f>SUM(ghg_2018_ind!$B4:$AN4)</f>
        <v>82.05980757178591</v>
      </c>
    </row>
    <row r="6" spans="2:20" x14ac:dyDescent="0.45">
      <c r="B6" s="3" t="s">
        <v>434</v>
      </c>
      <c r="C6" s="14">
        <f>SUM(ghg_2001_ind!$B5:$AN5)</f>
        <v>7027.2381214711968</v>
      </c>
      <c r="D6" s="14">
        <f>SUM(ghg_2002_ind!$B5:$AN5)</f>
        <v>4611.5795560042261</v>
      </c>
      <c r="E6" s="14">
        <f>SUM(ghg_2003_ind!$B5:$AN5)</f>
        <v>3409.0477917879821</v>
      </c>
      <c r="F6" s="14">
        <f>SUM(ghg_2004_ind!$B5:$AN5)</f>
        <v>5019.20190881505</v>
      </c>
      <c r="G6" s="14">
        <f>SUM(ghg_2005_ind!$B5:$AN5)</f>
        <v>3983.2992445232271</v>
      </c>
      <c r="H6" s="14">
        <f>SUM(ghg_2006_ind!$B5:$AN5)</f>
        <v>4267.0067882029225</v>
      </c>
      <c r="I6" s="14">
        <f>SUM(ghg_2007_ind!$B5:$AN5)</f>
        <v>4000.6397880415334</v>
      </c>
      <c r="J6" s="14">
        <f>SUM(ghg_2008_ind!$B5:$AN5)</f>
        <v>3617.7349334746132</v>
      </c>
      <c r="K6" s="14">
        <f>SUM(ghg_2009_ind!$B5:$AN5)</f>
        <v>3323.79561356048</v>
      </c>
      <c r="L6" s="14">
        <f>SUM(ghg_2010_ind!$B5:$AN5)</f>
        <v>2284.8579562397285</v>
      </c>
      <c r="M6" s="14">
        <f>SUM(ghg_2011_ind!$B5:$AN5)</f>
        <v>2309.7625778439565</v>
      </c>
      <c r="N6" s="14">
        <f>SUM(ghg_2012_ind!$B5:$AN5)</f>
        <v>2061.6854643878632</v>
      </c>
      <c r="O6" s="14">
        <f>SUM(ghg_2013_ind!$B5:$AN5)</f>
        <v>2726.6012774095211</v>
      </c>
      <c r="P6" s="14">
        <f>SUM(ghg_2014_ind!$B5:$AN5)</f>
        <v>2692.2798399904027</v>
      </c>
      <c r="Q6" s="14">
        <f>SUM(ghg_2015_ind!$B5:$AN5)</f>
        <v>2569.276967547512</v>
      </c>
      <c r="R6" s="14">
        <f>SUM(ghg_2016_ind!$B5:$AN5)</f>
        <v>1571.8982210729391</v>
      </c>
      <c r="S6" s="14">
        <f>SUM(ghg_2017_ind!$B5:$AN5)</f>
        <v>1121.7825562740898</v>
      </c>
      <c r="T6" s="14">
        <f>SUM(ghg_2018_ind!$B5:$AN5)</f>
        <v>1127.1431994162722</v>
      </c>
    </row>
    <row r="7" spans="2:20" x14ac:dyDescent="0.45">
      <c r="B7" s="3" t="s">
        <v>435</v>
      </c>
      <c r="C7" s="14">
        <f>SUM(ghg_2001_ind!$B6:$AN6)</f>
        <v>7668.5821283590622</v>
      </c>
      <c r="D7" s="14">
        <f>SUM(ghg_2002_ind!$B6:$AN6)</f>
        <v>8302.1826626512757</v>
      </c>
      <c r="E7" s="14">
        <f>SUM(ghg_2003_ind!$B6:$AN6)</f>
        <v>8434.8455609176981</v>
      </c>
      <c r="F7" s="14">
        <f>SUM(ghg_2004_ind!$B6:$AN6)</f>
        <v>8904.3966788451708</v>
      </c>
      <c r="G7" s="14">
        <f>SUM(ghg_2005_ind!$B6:$AN6)</f>
        <v>9017.4974175427687</v>
      </c>
      <c r="H7" s="14">
        <f>SUM(ghg_2006_ind!$B6:$AN6)</f>
        <v>9081.8439234592552</v>
      </c>
      <c r="I7" s="14">
        <f>SUM(ghg_2007_ind!$B6:$AN6)</f>
        <v>8815.6206432331292</v>
      </c>
      <c r="J7" s="14">
        <f>SUM(ghg_2008_ind!$B6:$AN6)</f>
        <v>8096.5339026042921</v>
      </c>
      <c r="K7" s="14">
        <f>SUM(ghg_2009_ind!$B6:$AN6)</f>
        <v>6361.4557635049277</v>
      </c>
      <c r="L7" s="14">
        <f>SUM(ghg_2010_ind!$B6:$AN6)</f>
        <v>7391.804285633476</v>
      </c>
      <c r="M7" s="14">
        <f>SUM(ghg_2011_ind!$B6:$AN6)</f>
        <v>7309.8839880828009</v>
      </c>
      <c r="N7" s="14">
        <f>SUM(ghg_2012_ind!$B6:$AN6)</f>
        <v>7795.9603525570619</v>
      </c>
      <c r="O7" s="14">
        <f>SUM(ghg_2013_ind!$B6:$AN6)</f>
        <v>8704.1727937221913</v>
      </c>
      <c r="P7" s="14">
        <f>SUM(ghg_2014_ind!$B6:$AN6)</f>
        <v>7440.2458270053121</v>
      </c>
      <c r="Q7" s="14">
        <f>SUM(ghg_2015_ind!$B6:$AN6)</f>
        <v>7037.1906267038257</v>
      </c>
      <c r="R7" s="14">
        <f>SUM(ghg_2016_ind!$B6:$AN6)</f>
        <v>6606.4701354288145</v>
      </c>
      <c r="S7" s="14">
        <f>SUM(ghg_2017_ind!$B6:$AN6)</f>
        <v>5273.7198766834208</v>
      </c>
      <c r="T7" s="14">
        <f>SUM(ghg_2018_ind!$B6:$AN6)</f>
        <v>5788.5986665510109</v>
      </c>
    </row>
    <row r="8" spans="2:20" x14ac:dyDescent="0.45">
      <c r="B8" s="3" t="s">
        <v>436</v>
      </c>
      <c r="C8" s="14">
        <f>SUM(ghg_2001_ind!$B7:$AN7)</f>
        <v>422.06129662126494</v>
      </c>
      <c r="D8" s="14">
        <f>SUM(ghg_2002_ind!$B7:$AN7)</f>
        <v>412.40517858170989</v>
      </c>
      <c r="E8" s="14">
        <f>SUM(ghg_2003_ind!$B7:$AN7)</f>
        <v>412.64447289778116</v>
      </c>
      <c r="F8" s="14">
        <f>SUM(ghg_2004_ind!$B7:$AN7)</f>
        <v>532.38854055513923</v>
      </c>
      <c r="G8" s="14">
        <f>SUM(ghg_2005_ind!$B7:$AN7)</f>
        <v>560.06161501352892</v>
      </c>
      <c r="H8" s="14">
        <f>SUM(ghg_2006_ind!$B7:$AN7)</f>
        <v>578.14941829055476</v>
      </c>
      <c r="I8" s="14">
        <f>SUM(ghg_2007_ind!$B7:$AN7)</f>
        <v>628.74518043626597</v>
      </c>
      <c r="J8" s="14">
        <f>SUM(ghg_2008_ind!$B7:$AN7)</f>
        <v>500.36774537730395</v>
      </c>
      <c r="K8" s="14">
        <f>SUM(ghg_2009_ind!$B7:$AN7)</f>
        <v>551.74224997581337</v>
      </c>
      <c r="L8" s="14">
        <f>SUM(ghg_2010_ind!$B7:$AN7)</f>
        <v>421.31537865979391</v>
      </c>
      <c r="M8" s="14">
        <f>SUM(ghg_2011_ind!$B7:$AN7)</f>
        <v>473.11884070944132</v>
      </c>
      <c r="N8" s="14">
        <f>SUM(ghg_2012_ind!$B7:$AN7)</f>
        <v>466.38167879827847</v>
      </c>
      <c r="O8" s="14">
        <f>SUM(ghg_2013_ind!$B7:$AN7)</f>
        <v>528.39303709541332</v>
      </c>
      <c r="P8" s="14">
        <f>SUM(ghg_2014_ind!$B7:$AN7)</f>
        <v>525.83686466267943</v>
      </c>
      <c r="Q8" s="14">
        <f>SUM(ghg_2015_ind!$B7:$AN7)</f>
        <v>505.08642552209096</v>
      </c>
      <c r="R8" s="14">
        <f>SUM(ghg_2016_ind!$B7:$AN7)</f>
        <v>456.06001903175115</v>
      </c>
      <c r="S8" s="14">
        <f>SUM(ghg_2017_ind!$B7:$AN7)</f>
        <v>399.41745774607898</v>
      </c>
      <c r="T8" s="14">
        <f>SUM(ghg_2018_ind!$B7:$AN7)</f>
        <v>436.72960925034909</v>
      </c>
    </row>
    <row r="9" spans="2:20" x14ac:dyDescent="0.45">
      <c r="B9" s="3" t="s">
        <v>437</v>
      </c>
      <c r="C9" s="14">
        <f>SUM(ghg_2001_ind!$B8:$AN8)</f>
        <v>290.89485209727258</v>
      </c>
      <c r="D9" s="14">
        <f>SUM(ghg_2002_ind!$B8:$AN8)</f>
        <v>264.80219296117332</v>
      </c>
      <c r="E9" s="14">
        <f>SUM(ghg_2003_ind!$B8:$AN8)</f>
        <v>282.27320589532548</v>
      </c>
      <c r="F9" s="14">
        <f>SUM(ghg_2004_ind!$B8:$AN8)</f>
        <v>321.77014522259543</v>
      </c>
      <c r="G9" s="14">
        <f>SUM(ghg_2005_ind!$B8:$AN8)</f>
        <v>344.94500851144772</v>
      </c>
      <c r="H9" s="14">
        <f>SUM(ghg_2006_ind!$B8:$AN8)</f>
        <v>305.52434580254544</v>
      </c>
      <c r="I9" s="14">
        <f>SUM(ghg_2007_ind!$B8:$AN8)</f>
        <v>332.44736924734838</v>
      </c>
      <c r="J9" s="14">
        <f>SUM(ghg_2008_ind!$B8:$AN8)</f>
        <v>303.31659189084485</v>
      </c>
      <c r="K9" s="14">
        <f>SUM(ghg_2009_ind!$B8:$AN8)</f>
        <v>257.34094684534358</v>
      </c>
      <c r="L9" s="14">
        <f>SUM(ghg_2010_ind!$B8:$AN8)</f>
        <v>286.66855036956719</v>
      </c>
      <c r="M9" s="14">
        <f>SUM(ghg_2011_ind!$B8:$AN8)</f>
        <v>229.4210001279084</v>
      </c>
      <c r="N9" s="14">
        <f>SUM(ghg_2012_ind!$B8:$AN8)</f>
        <v>200.69423078039716</v>
      </c>
      <c r="O9" s="14">
        <f>SUM(ghg_2013_ind!$B8:$AN8)</f>
        <v>228.22642642317433</v>
      </c>
      <c r="P9" s="14">
        <f>SUM(ghg_2014_ind!$B8:$AN8)</f>
        <v>242.46805393951936</v>
      </c>
      <c r="Q9" s="14">
        <f>SUM(ghg_2015_ind!$B8:$AN8)</f>
        <v>264.97852158458744</v>
      </c>
      <c r="R9" s="14">
        <f>SUM(ghg_2016_ind!$B8:$AN8)</f>
        <v>249.87292243212636</v>
      </c>
      <c r="S9" s="14">
        <f>SUM(ghg_2017_ind!$B8:$AN8)</f>
        <v>229.44003694057349</v>
      </c>
      <c r="T9" s="14">
        <f>SUM(ghg_2018_ind!$B8:$AN8)</f>
        <v>257.91531911931656</v>
      </c>
    </row>
    <row r="10" spans="2:20" x14ac:dyDescent="0.45">
      <c r="B10" s="3" t="s">
        <v>438</v>
      </c>
      <c r="C10" s="14">
        <f>SUM(ghg_2001_ind!$B9:$AN9)</f>
        <v>473.52092877791324</v>
      </c>
      <c r="D10" s="14">
        <f>SUM(ghg_2002_ind!$B9:$AN9)</f>
        <v>569.71867065424942</v>
      </c>
      <c r="E10" s="14">
        <f>SUM(ghg_2003_ind!$B9:$AN9)</f>
        <v>517.82137218338698</v>
      </c>
      <c r="F10" s="14">
        <f>SUM(ghg_2004_ind!$B9:$AN9)</f>
        <v>455.90895361746163</v>
      </c>
      <c r="G10" s="14">
        <f>SUM(ghg_2005_ind!$B9:$AN9)</f>
        <v>408.36871915380794</v>
      </c>
      <c r="H10" s="14">
        <f>SUM(ghg_2006_ind!$B9:$AN9)</f>
        <v>485.46431090184046</v>
      </c>
      <c r="I10" s="14">
        <f>SUM(ghg_2007_ind!$B9:$AN9)</f>
        <v>512.18272469563738</v>
      </c>
      <c r="J10" s="14">
        <f>SUM(ghg_2008_ind!$B9:$AN9)</f>
        <v>456.8923693607303</v>
      </c>
      <c r="K10" s="14">
        <f>SUM(ghg_2009_ind!$B9:$AN9)</f>
        <v>500.82916697911116</v>
      </c>
      <c r="L10" s="14">
        <f>SUM(ghg_2010_ind!$B9:$AN9)</f>
        <v>447.69746128023985</v>
      </c>
      <c r="M10" s="14">
        <f>SUM(ghg_2011_ind!$B9:$AN9)</f>
        <v>308.02265141749626</v>
      </c>
      <c r="N10" s="14">
        <f>SUM(ghg_2012_ind!$B9:$AN9)</f>
        <v>362.37982488843909</v>
      </c>
      <c r="O10" s="14">
        <f>SUM(ghg_2013_ind!$B9:$AN9)</f>
        <v>512.49082847912473</v>
      </c>
      <c r="P10" s="14">
        <f>SUM(ghg_2014_ind!$B9:$AN9)</f>
        <v>583.52288387426449</v>
      </c>
      <c r="Q10" s="14">
        <f>SUM(ghg_2015_ind!$B9:$AN9)</f>
        <v>717.72993539175377</v>
      </c>
      <c r="R10" s="14">
        <f>SUM(ghg_2016_ind!$B9:$AN9)</f>
        <v>491.53357257068967</v>
      </c>
      <c r="S10" s="14">
        <f>SUM(ghg_2017_ind!$B9:$AN9)</f>
        <v>405.22128169054815</v>
      </c>
      <c r="T10" s="14">
        <f>SUM(ghg_2018_ind!$B9:$AN9)</f>
        <v>455.120927947148</v>
      </c>
    </row>
    <row r="11" spans="2:20" x14ac:dyDescent="0.45">
      <c r="B11" s="3" t="s">
        <v>439</v>
      </c>
      <c r="C11" s="14">
        <f>SUM(ghg_2001_ind!$B10:$AN10)</f>
        <v>190.68362293786575</v>
      </c>
      <c r="D11" s="14">
        <f>SUM(ghg_2002_ind!$B10:$AN10)</f>
        <v>205.47729234152297</v>
      </c>
      <c r="E11" s="14">
        <f>SUM(ghg_2003_ind!$B10:$AN10)</f>
        <v>212.34893400430047</v>
      </c>
      <c r="F11" s="14">
        <f>SUM(ghg_2004_ind!$B10:$AN10)</f>
        <v>229.66070671582648</v>
      </c>
      <c r="G11" s="14">
        <f>SUM(ghg_2005_ind!$B10:$AN10)</f>
        <v>257.44291509205004</v>
      </c>
      <c r="H11" s="14">
        <f>SUM(ghg_2006_ind!$B10:$AN10)</f>
        <v>206.936233474982</v>
      </c>
      <c r="I11" s="14">
        <f>SUM(ghg_2007_ind!$B10:$AN10)</f>
        <v>222.0171149050378</v>
      </c>
      <c r="J11" s="14">
        <f>SUM(ghg_2008_ind!$B10:$AN10)</f>
        <v>183.26137244455811</v>
      </c>
      <c r="K11" s="14">
        <f>SUM(ghg_2009_ind!$B10:$AN10)</f>
        <v>214.13771495299071</v>
      </c>
      <c r="L11" s="14">
        <f>SUM(ghg_2010_ind!$B10:$AN10)</f>
        <v>230.15376997974639</v>
      </c>
      <c r="M11" s="14">
        <f>SUM(ghg_2011_ind!$B10:$AN10)</f>
        <v>202.19156936199974</v>
      </c>
      <c r="N11" s="14">
        <f>SUM(ghg_2012_ind!$B10:$AN10)</f>
        <v>177.84184120983119</v>
      </c>
      <c r="O11" s="14">
        <f>SUM(ghg_2013_ind!$B10:$AN10)</f>
        <v>196.24655326379244</v>
      </c>
      <c r="P11" s="14">
        <f>SUM(ghg_2014_ind!$B10:$AN10)</f>
        <v>178.7187845612354</v>
      </c>
      <c r="Q11" s="14">
        <f>SUM(ghg_2015_ind!$B10:$AN10)</f>
        <v>173.79069001531036</v>
      </c>
      <c r="R11" s="14">
        <f>SUM(ghg_2016_ind!$B10:$AN10)</f>
        <v>182.32239927075224</v>
      </c>
      <c r="S11" s="14">
        <f>SUM(ghg_2017_ind!$B10:$AN10)</f>
        <v>170.12784415395299</v>
      </c>
      <c r="T11" s="14">
        <f>SUM(ghg_2018_ind!$B10:$AN10)</f>
        <v>177.19938042516955</v>
      </c>
    </row>
    <row r="12" spans="2:20" x14ac:dyDescent="0.45">
      <c r="B12" s="3" t="s">
        <v>440</v>
      </c>
      <c r="C12" s="14">
        <f>SUM(ghg_2001_ind!$B11:$AN11)</f>
        <v>130.71558778315199</v>
      </c>
      <c r="D12" s="14">
        <f>SUM(ghg_2002_ind!$B11:$AN11)</f>
        <v>149.98236830413899</v>
      </c>
      <c r="E12" s="14">
        <f>SUM(ghg_2003_ind!$B11:$AN11)</f>
        <v>143.18516344136043</v>
      </c>
      <c r="F12" s="14">
        <f>SUM(ghg_2004_ind!$B11:$AN11)</f>
        <v>138.60238219601496</v>
      </c>
      <c r="G12" s="14">
        <f>SUM(ghg_2005_ind!$B11:$AN11)</f>
        <v>163.59463626346889</v>
      </c>
      <c r="H12" s="14">
        <f>SUM(ghg_2006_ind!$B11:$AN11)</f>
        <v>152.87502486466045</v>
      </c>
      <c r="I12" s="14">
        <f>SUM(ghg_2007_ind!$B11:$AN11)</f>
        <v>156.16854995257432</v>
      </c>
      <c r="J12" s="14">
        <f>SUM(ghg_2008_ind!$B11:$AN11)</f>
        <v>125.95513127444886</v>
      </c>
      <c r="K12" s="14">
        <f>SUM(ghg_2009_ind!$B11:$AN11)</f>
        <v>175.22324979126955</v>
      </c>
      <c r="L12" s="14">
        <f>SUM(ghg_2010_ind!$B11:$AN11)</f>
        <v>223.79943004210949</v>
      </c>
      <c r="M12" s="14">
        <f>SUM(ghg_2011_ind!$B11:$AN11)</f>
        <v>200.40617545370628</v>
      </c>
      <c r="N12" s="14">
        <f>SUM(ghg_2012_ind!$B11:$AN11)</f>
        <v>170.85688719446082</v>
      </c>
      <c r="O12" s="14">
        <f>SUM(ghg_2013_ind!$B11:$AN11)</f>
        <v>185.71133563138093</v>
      </c>
      <c r="P12" s="14">
        <f>SUM(ghg_2014_ind!$B11:$AN11)</f>
        <v>180.41711468577725</v>
      </c>
      <c r="Q12" s="14">
        <f>SUM(ghg_2015_ind!$B11:$AN11)</f>
        <v>187.24842825763992</v>
      </c>
      <c r="R12" s="14">
        <f>SUM(ghg_2016_ind!$B11:$AN11)</f>
        <v>208.33983291341286</v>
      </c>
      <c r="S12" s="14">
        <f>SUM(ghg_2017_ind!$B11:$AN11)</f>
        <v>188.86230748309683</v>
      </c>
      <c r="T12" s="14">
        <f>SUM(ghg_2018_ind!$B11:$AN11)</f>
        <v>124.94932916866078</v>
      </c>
    </row>
    <row r="13" spans="2:20" x14ac:dyDescent="0.45">
      <c r="B13" s="3" t="s">
        <v>441</v>
      </c>
      <c r="C13" s="14">
        <f>SUM(ghg_2001_ind!$B12:$AN12)</f>
        <v>47.706971771945007</v>
      </c>
      <c r="D13" s="14">
        <f>SUM(ghg_2002_ind!$B12:$AN12)</f>
        <v>58.31662884146008</v>
      </c>
      <c r="E13" s="14">
        <f>SUM(ghg_2003_ind!$B12:$AN12)</f>
        <v>26.207020887513348</v>
      </c>
      <c r="F13" s="14">
        <f>SUM(ghg_2004_ind!$B12:$AN12)</f>
        <v>30.592791042793145</v>
      </c>
      <c r="G13" s="14">
        <f>SUM(ghg_2005_ind!$B12:$AN12)</f>
        <v>44.344323392598774</v>
      </c>
      <c r="H13" s="14">
        <f>SUM(ghg_2006_ind!$B12:$AN12)</f>
        <v>21.171798295291431</v>
      </c>
      <c r="I13" s="14">
        <f>SUM(ghg_2007_ind!$B12:$AN12)</f>
        <v>20.000646042931823</v>
      </c>
      <c r="J13" s="14">
        <f>SUM(ghg_2008_ind!$B12:$AN12)</f>
        <v>18.730920337700827</v>
      </c>
      <c r="K13" s="14">
        <f>SUM(ghg_2009_ind!$B12:$AN12)</f>
        <v>22.844573349759141</v>
      </c>
      <c r="L13" s="14">
        <f>SUM(ghg_2010_ind!$B12:$AN12)</f>
        <v>22.706213211534017</v>
      </c>
      <c r="M13" s="14">
        <f>SUM(ghg_2011_ind!$B12:$AN12)</f>
        <v>20.658979557355433</v>
      </c>
      <c r="N13" s="14">
        <f>SUM(ghg_2012_ind!$B12:$AN12)</f>
        <v>23.58858603826431</v>
      </c>
      <c r="O13" s="14">
        <f>SUM(ghg_2013_ind!$B12:$AN12)</f>
        <v>23.959025898779139</v>
      </c>
      <c r="P13" s="14">
        <f>SUM(ghg_2014_ind!$B12:$AN12)</f>
        <v>26.861779926838373</v>
      </c>
      <c r="Q13" s="14">
        <f>SUM(ghg_2015_ind!$B12:$AN12)</f>
        <v>32.760116767829516</v>
      </c>
      <c r="R13" s="14">
        <f>SUM(ghg_2016_ind!$B12:$AN12)</f>
        <v>24.116226568364414</v>
      </c>
      <c r="S13" s="14">
        <f>SUM(ghg_2017_ind!$B12:$AN12)</f>
        <v>22.740164088808996</v>
      </c>
      <c r="T13" s="14">
        <f>SUM(ghg_2018_ind!$B12:$AN12)</f>
        <v>23.861022420659143</v>
      </c>
    </row>
    <row r="14" spans="2:20" x14ac:dyDescent="0.45">
      <c r="B14" s="3" t="s">
        <v>442</v>
      </c>
      <c r="C14" s="14">
        <f>SUM(ghg_2001_ind!$B13:$AN13)</f>
        <v>118.87359015661936</v>
      </c>
      <c r="D14" s="14">
        <f>SUM(ghg_2002_ind!$B13:$AN13)</f>
        <v>124.69071613421893</v>
      </c>
      <c r="E14" s="14">
        <f>SUM(ghg_2003_ind!$B13:$AN13)</f>
        <v>121.14718295346579</v>
      </c>
      <c r="F14" s="14">
        <f>SUM(ghg_2004_ind!$B13:$AN13)</f>
        <v>113.87432693703219</v>
      </c>
      <c r="G14" s="14">
        <f>SUM(ghg_2005_ind!$B13:$AN13)</f>
        <v>116.55461667549407</v>
      </c>
      <c r="H14" s="14">
        <f>SUM(ghg_2006_ind!$B13:$AN13)</f>
        <v>128.58692661025984</v>
      </c>
      <c r="I14" s="14">
        <f>SUM(ghg_2007_ind!$B13:$AN13)</f>
        <v>125.23749031989081</v>
      </c>
      <c r="J14" s="14">
        <f>SUM(ghg_2008_ind!$B13:$AN13)</f>
        <v>116.33126163281827</v>
      </c>
      <c r="K14" s="14">
        <f>SUM(ghg_2009_ind!$B13:$AN13)</f>
        <v>107.87198650793084</v>
      </c>
      <c r="L14" s="14">
        <f>SUM(ghg_2010_ind!$B13:$AN13)</f>
        <v>116.56853545378651</v>
      </c>
      <c r="M14" s="14">
        <f>SUM(ghg_2011_ind!$B13:$AN13)</f>
        <v>105.50365567936893</v>
      </c>
      <c r="N14" s="14">
        <f>SUM(ghg_2012_ind!$B13:$AN13)</f>
        <v>106.81772038860842</v>
      </c>
      <c r="O14" s="14">
        <f>SUM(ghg_2013_ind!$B13:$AN13)</f>
        <v>121.3950993606929</v>
      </c>
      <c r="P14" s="14">
        <f>SUM(ghg_2014_ind!$B13:$AN13)</f>
        <v>113.42713551425109</v>
      </c>
      <c r="Q14" s="14">
        <f>SUM(ghg_2015_ind!$B13:$AN13)</f>
        <v>110.12709667555322</v>
      </c>
      <c r="R14" s="14">
        <f>SUM(ghg_2016_ind!$B13:$AN13)</f>
        <v>116.29391786913786</v>
      </c>
      <c r="S14" s="14">
        <f>SUM(ghg_2017_ind!$B13:$AN13)</f>
        <v>112.66825168952468</v>
      </c>
      <c r="T14" s="14">
        <f>SUM(ghg_2018_ind!$B13:$AN13)</f>
        <v>119.62326104936608</v>
      </c>
    </row>
    <row r="15" spans="2:20" x14ac:dyDescent="0.45">
      <c r="B15" s="3" t="s">
        <v>443</v>
      </c>
      <c r="C15" s="14">
        <f>SUM(ghg_2001_ind!$B14:$AN14)</f>
        <v>131.53983890051711</v>
      </c>
      <c r="D15" s="14">
        <f>SUM(ghg_2002_ind!$B14:$AN14)</f>
        <v>110.2012697009697</v>
      </c>
      <c r="E15" s="14">
        <f>SUM(ghg_2003_ind!$B14:$AN14)</f>
        <v>80.161256893791347</v>
      </c>
      <c r="F15" s="14">
        <f>SUM(ghg_2004_ind!$B14:$AN14)</f>
        <v>104.69619871030375</v>
      </c>
      <c r="G15" s="14">
        <f>SUM(ghg_2005_ind!$B14:$AN14)</f>
        <v>63.227805895528604</v>
      </c>
      <c r="H15" s="14">
        <f>SUM(ghg_2006_ind!$B14:$AN14)</f>
        <v>86.658928070713614</v>
      </c>
      <c r="I15" s="14">
        <f>SUM(ghg_2007_ind!$B14:$AN14)</f>
        <v>81.200431273071118</v>
      </c>
      <c r="J15" s="14">
        <f>SUM(ghg_2008_ind!$B14:$AN14)</f>
        <v>81.320316011630695</v>
      </c>
      <c r="K15" s="14">
        <f>SUM(ghg_2009_ind!$B14:$AN14)</f>
        <v>81.924874102793765</v>
      </c>
      <c r="L15" s="14">
        <f>SUM(ghg_2010_ind!$B14:$AN14)</f>
        <v>77.531947872190813</v>
      </c>
      <c r="M15" s="14">
        <f>SUM(ghg_2011_ind!$B14:$AN14)</f>
        <v>90.30293752006817</v>
      </c>
      <c r="N15" s="14">
        <f>SUM(ghg_2012_ind!$B14:$AN14)</f>
        <v>82.37512903418785</v>
      </c>
      <c r="O15" s="14">
        <f>SUM(ghg_2013_ind!$B14:$AN14)</f>
        <v>85.444109255887696</v>
      </c>
      <c r="P15" s="14">
        <f>SUM(ghg_2014_ind!$B14:$AN14)</f>
        <v>83.619836174095866</v>
      </c>
      <c r="Q15" s="14">
        <f>SUM(ghg_2015_ind!$B14:$AN14)</f>
        <v>76.677369187582997</v>
      </c>
      <c r="R15" s="14">
        <f>SUM(ghg_2016_ind!$B14:$AN14)</f>
        <v>81.559196316309169</v>
      </c>
      <c r="S15" s="14">
        <f>SUM(ghg_2017_ind!$B14:$AN14)</f>
        <v>80.627266117274786</v>
      </c>
      <c r="T15" s="14">
        <f>SUM(ghg_2018_ind!$B14:$AN14)</f>
        <v>81.450847100347275</v>
      </c>
    </row>
    <row r="16" spans="2:20" x14ac:dyDescent="0.45">
      <c r="B16" s="3" t="s">
        <v>444</v>
      </c>
      <c r="C16" s="14">
        <f>SUM(ghg_2001_ind!$B15:$AN15)</f>
        <v>166.4438278133693</v>
      </c>
      <c r="D16" s="14">
        <f>SUM(ghg_2002_ind!$B15:$AN15)</f>
        <v>166.86586943173515</v>
      </c>
      <c r="E16" s="14">
        <f>SUM(ghg_2003_ind!$B15:$AN15)</f>
        <v>170.50943430599702</v>
      </c>
      <c r="F16" s="14">
        <f>SUM(ghg_2004_ind!$B15:$AN15)</f>
        <v>157.09946771687507</v>
      </c>
      <c r="G16" s="14">
        <f>SUM(ghg_2005_ind!$B15:$AN15)</f>
        <v>151.10299668540756</v>
      </c>
      <c r="H16" s="14">
        <f>SUM(ghg_2006_ind!$B15:$AN15)</f>
        <v>160.43430618377292</v>
      </c>
      <c r="I16" s="14">
        <f>SUM(ghg_2007_ind!$B15:$AN15)</f>
        <v>160.06826295246049</v>
      </c>
      <c r="J16" s="14">
        <f>SUM(ghg_2008_ind!$B15:$AN15)</f>
        <v>130.61858637975124</v>
      </c>
      <c r="K16" s="14">
        <f>SUM(ghg_2009_ind!$B15:$AN15)</f>
        <v>128.26233527635179</v>
      </c>
      <c r="L16" s="14">
        <f>SUM(ghg_2010_ind!$B15:$AN15)</f>
        <v>136.79137765016435</v>
      </c>
      <c r="M16" s="14">
        <f>SUM(ghg_2011_ind!$B15:$AN15)</f>
        <v>127.91339276491212</v>
      </c>
      <c r="N16" s="14">
        <f>SUM(ghg_2012_ind!$B15:$AN15)</f>
        <v>123.57940854774763</v>
      </c>
      <c r="O16" s="14">
        <f>SUM(ghg_2013_ind!$B15:$AN15)</f>
        <v>133.66065866804496</v>
      </c>
      <c r="P16" s="14">
        <f>SUM(ghg_2014_ind!$B15:$AN15)</f>
        <v>124.92391593635152</v>
      </c>
      <c r="Q16" s="14">
        <f>SUM(ghg_2015_ind!$B15:$AN15)</f>
        <v>126.47173852640843</v>
      </c>
      <c r="R16" s="14">
        <f>SUM(ghg_2016_ind!$B15:$AN15)</f>
        <v>142.04666410082658</v>
      </c>
      <c r="S16" s="14">
        <f>SUM(ghg_2017_ind!$B15:$AN15)</f>
        <v>137.53136234379278</v>
      </c>
      <c r="T16" s="14">
        <f>SUM(ghg_2018_ind!$B15:$AN15)</f>
        <v>150.08975576978202</v>
      </c>
    </row>
    <row r="17" spans="2:20" x14ac:dyDescent="0.45">
      <c r="B17" s="3" t="s">
        <v>445</v>
      </c>
      <c r="C17" s="14">
        <f>SUM(ghg_2001_ind!$B16:$AN16)</f>
        <v>288.6822798375843</v>
      </c>
      <c r="D17" s="14">
        <f>SUM(ghg_2002_ind!$B16:$AN16)</f>
        <v>201.95854407185598</v>
      </c>
      <c r="E17" s="14">
        <f>SUM(ghg_2003_ind!$B16:$AN16)</f>
        <v>230.62078045259182</v>
      </c>
      <c r="F17" s="14">
        <f>SUM(ghg_2004_ind!$B16:$AN16)</f>
        <v>284.87312432072554</v>
      </c>
      <c r="G17" s="14">
        <f>SUM(ghg_2005_ind!$B16:$AN16)</f>
        <v>306.36109908408923</v>
      </c>
      <c r="H17" s="14">
        <f>SUM(ghg_2006_ind!$B16:$AN16)</f>
        <v>199.31798414037308</v>
      </c>
      <c r="I17" s="14">
        <f>SUM(ghg_2007_ind!$B16:$AN16)</f>
        <v>202.5554712788356</v>
      </c>
      <c r="J17" s="14">
        <f>SUM(ghg_2008_ind!$B16:$AN16)</f>
        <v>172.19343559514175</v>
      </c>
      <c r="K17" s="14">
        <f>SUM(ghg_2009_ind!$B16:$AN16)</f>
        <v>164.34780741204938</v>
      </c>
      <c r="L17" s="14">
        <f>SUM(ghg_2010_ind!$B16:$AN16)</f>
        <v>195.56403902058821</v>
      </c>
      <c r="M17" s="14">
        <f>SUM(ghg_2011_ind!$B16:$AN16)</f>
        <v>170.44895934859193</v>
      </c>
      <c r="N17" s="14">
        <f>SUM(ghg_2012_ind!$B16:$AN16)</f>
        <v>166.17035363268019</v>
      </c>
      <c r="O17" s="14">
        <f>SUM(ghg_2013_ind!$B16:$AN16)</f>
        <v>180.21783519776815</v>
      </c>
      <c r="P17" s="14">
        <f>SUM(ghg_2014_ind!$B16:$AN16)</f>
        <v>173.30222491213814</v>
      </c>
      <c r="Q17" s="14">
        <f>SUM(ghg_2015_ind!$B16:$AN16)</f>
        <v>175.22983564369974</v>
      </c>
      <c r="R17" s="14">
        <f>SUM(ghg_2016_ind!$B16:$AN16)</f>
        <v>190.7467513975956</v>
      </c>
      <c r="S17" s="14">
        <f>SUM(ghg_2017_ind!$B16:$AN16)</f>
        <v>167.12708571437889</v>
      </c>
      <c r="T17" s="14">
        <f>SUM(ghg_2018_ind!$B16:$AN16)</f>
        <v>186.65307527488466</v>
      </c>
    </row>
    <row r="18" spans="2:20" x14ac:dyDescent="0.45">
      <c r="B18" s="3" t="s">
        <v>446</v>
      </c>
      <c r="C18" s="14">
        <f>SUM(ghg_2001_ind!$B17:$AN17)</f>
        <v>59.042866068796513</v>
      </c>
      <c r="D18" s="14">
        <f>SUM(ghg_2002_ind!$B17:$AN17)</f>
        <v>80.903101203001654</v>
      </c>
      <c r="E18" s="14">
        <f>SUM(ghg_2003_ind!$B17:$AN17)</f>
        <v>55.153158764388827</v>
      </c>
      <c r="F18" s="14">
        <f>SUM(ghg_2004_ind!$B17:$AN17)</f>
        <v>59.886006589337157</v>
      </c>
      <c r="G18" s="14">
        <f>SUM(ghg_2005_ind!$B17:$AN17)</f>
        <v>43.692586968637897</v>
      </c>
      <c r="H18" s="14">
        <f>SUM(ghg_2006_ind!$B17:$AN17)</f>
        <v>44.711158977397602</v>
      </c>
      <c r="I18" s="14">
        <f>SUM(ghg_2007_ind!$B17:$AN17)</f>
        <v>51.548024810328585</v>
      </c>
      <c r="J18" s="14">
        <f>SUM(ghg_2008_ind!$B17:$AN17)</f>
        <v>42.028197203903474</v>
      </c>
      <c r="K18" s="14">
        <f>SUM(ghg_2009_ind!$B17:$AN17)</f>
        <v>40.254698384891398</v>
      </c>
      <c r="L18" s="14">
        <f>SUM(ghg_2010_ind!$B17:$AN17)</f>
        <v>49.472690878734269</v>
      </c>
      <c r="M18" s="14">
        <f>SUM(ghg_2011_ind!$B17:$AN17)</f>
        <v>41.599364036201365</v>
      </c>
      <c r="N18" s="14">
        <f>SUM(ghg_2012_ind!$B17:$AN17)</f>
        <v>37.882727079030396</v>
      </c>
      <c r="O18" s="14">
        <f>SUM(ghg_2013_ind!$B17:$AN17)</f>
        <v>41.63016626711935</v>
      </c>
      <c r="P18" s="14">
        <f>SUM(ghg_2014_ind!$B17:$AN17)</f>
        <v>39.221577465901269</v>
      </c>
      <c r="Q18" s="14">
        <f>SUM(ghg_2015_ind!$B17:$AN17)</f>
        <v>37.923635910681831</v>
      </c>
      <c r="R18" s="14">
        <f>SUM(ghg_2016_ind!$B17:$AN17)</f>
        <v>43.717494449156753</v>
      </c>
      <c r="S18" s="14">
        <f>SUM(ghg_2017_ind!$B17:$AN17)</f>
        <v>35.346206973336912</v>
      </c>
      <c r="T18" s="14">
        <f>SUM(ghg_2018_ind!$B17:$AN17)</f>
        <v>38.997674908136744</v>
      </c>
    </row>
    <row r="19" spans="2:20" x14ac:dyDescent="0.45">
      <c r="B19" s="3" t="s">
        <v>447</v>
      </c>
      <c r="C19" s="14">
        <f>SUM(ghg_2001_ind!$B18:$AN18)</f>
        <v>199.8385311655974</v>
      </c>
      <c r="D19" s="14">
        <f>SUM(ghg_2002_ind!$B18:$AN18)</f>
        <v>218.65996000189523</v>
      </c>
      <c r="E19" s="14">
        <f>SUM(ghg_2003_ind!$B18:$AN18)</f>
        <v>232.30355147952886</v>
      </c>
      <c r="F19" s="14">
        <f>SUM(ghg_2004_ind!$B18:$AN18)</f>
        <v>210.60414052288675</v>
      </c>
      <c r="G19" s="14">
        <f>SUM(ghg_2005_ind!$B18:$AN18)</f>
        <v>190.44017661619401</v>
      </c>
      <c r="H19" s="14">
        <f>SUM(ghg_2006_ind!$B18:$AN18)</f>
        <v>180.4549214776481</v>
      </c>
      <c r="I19" s="14">
        <f>SUM(ghg_2007_ind!$B18:$AN18)</f>
        <v>170.71914093236035</v>
      </c>
      <c r="J19" s="14">
        <f>SUM(ghg_2008_ind!$B18:$AN18)</f>
        <v>147.32833939613201</v>
      </c>
      <c r="K19" s="14">
        <f>SUM(ghg_2009_ind!$B18:$AN18)</f>
        <v>131.62103986271416</v>
      </c>
      <c r="L19" s="14">
        <f>SUM(ghg_2010_ind!$B18:$AN18)</f>
        <v>128.47030326944332</v>
      </c>
      <c r="M19" s="14">
        <f>SUM(ghg_2011_ind!$B18:$AN18)</f>
        <v>116.51483541022039</v>
      </c>
      <c r="N19" s="14">
        <f>SUM(ghg_2012_ind!$B18:$AN18)</f>
        <v>110.3943280883701</v>
      </c>
      <c r="O19" s="14">
        <f>SUM(ghg_2013_ind!$B18:$AN18)</f>
        <v>122.25510931328374</v>
      </c>
      <c r="P19" s="14">
        <f>SUM(ghg_2014_ind!$B18:$AN18)</f>
        <v>122.75701380153798</v>
      </c>
      <c r="Q19" s="14">
        <f>SUM(ghg_2015_ind!$B18:$AN18)</f>
        <v>114.54512482374345</v>
      </c>
      <c r="R19" s="14">
        <f>SUM(ghg_2016_ind!$B18:$AN18)</f>
        <v>124.40260543954325</v>
      </c>
      <c r="S19" s="14">
        <f>SUM(ghg_2017_ind!$B18:$AN18)</f>
        <v>107.63768951465475</v>
      </c>
      <c r="T19" s="14">
        <f>SUM(ghg_2018_ind!$B18:$AN18)</f>
        <v>115.2033308833809</v>
      </c>
    </row>
    <row r="20" spans="2:20" x14ac:dyDescent="0.45">
      <c r="B20" s="3" t="s">
        <v>448</v>
      </c>
      <c r="C20" s="14">
        <f>SUM(ghg_2001_ind!$B19:$AN19)</f>
        <v>29.38533419336926</v>
      </c>
      <c r="D20" s="14">
        <f>SUM(ghg_2002_ind!$B19:$AN19)</f>
        <v>31.308367637460321</v>
      </c>
      <c r="E20" s="14">
        <f>SUM(ghg_2003_ind!$B19:$AN19)</f>
        <v>28.498659882392044</v>
      </c>
      <c r="F20" s="14">
        <f>SUM(ghg_2004_ind!$B19:$AN19)</f>
        <v>28.782745297307017</v>
      </c>
      <c r="G20" s="14">
        <f>SUM(ghg_2005_ind!$B19:$AN19)</f>
        <v>30.87945873926741</v>
      </c>
      <c r="H20" s="14">
        <f>SUM(ghg_2006_ind!$B19:$AN19)</f>
        <v>30.280874226401934</v>
      </c>
      <c r="I20" s="14">
        <f>SUM(ghg_2007_ind!$B19:$AN19)</f>
        <v>30.367407240109181</v>
      </c>
      <c r="J20" s="14">
        <f>SUM(ghg_2008_ind!$B19:$AN19)</f>
        <v>26.781628985616052</v>
      </c>
      <c r="K20" s="14">
        <f>SUM(ghg_2009_ind!$B19:$AN19)</f>
        <v>24.28066558246508</v>
      </c>
      <c r="L20" s="14">
        <f>SUM(ghg_2010_ind!$B19:$AN19)</f>
        <v>24.05929250118648</v>
      </c>
      <c r="M20" s="14">
        <f>SUM(ghg_2011_ind!$B19:$AN19)</f>
        <v>21.921801650990925</v>
      </c>
      <c r="N20" s="14">
        <f>SUM(ghg_2012_ind!$B19:$AN19)</f>
        <v>22.132336536327713</v>
      </c>
      <c r="O20" s="14">
        <f>SUM(ghg_2013_ind!$B19:$AN19)</f>
        <v>22.228570593195006</v>
      </c>
      <c r="P20" s="14">
        <f>SUM(ghg_2014_ind!$B19:$AN19)</f>
        <v>22.881122119122935</v>
      </c>
      <c r="Q20" s="14">
        <f>SUM(ghg_2015_ind!$B19:$AN19)</f>
        <v>23.713567310274701</v>
      </c>
      <c r="R20" s="14">
        <f>SUM(ghg_2016_ind!$B19:$AN19)</f>
        <v>25.095341549482441</v>
      </c>
      <c r="S20" s="14">
        <f>SUM(ghg_2017_ind!$B19:$AN19)</f>
        <v>22.845582247725861</v>
      </c>
      <c r="T20" s="14">
        <f>SUM(ghg_2018_ind!$B19:$AN19)</f>
        <v>25.032342542451193</v>
      </c>
    </row>
    <row r="21" spans="2:20" x14ac:dyDescent="0.45">
      <c r="B21" s="3" t="s">
        <v>449</v>
      </c>
      <c r="C21" s="14">
        <f>SUM(ghg_2001_ind!$B20:$AN20)</f>
        <v>27.331370889962397</v>
      </c>
      <c r="D21" s="14">
        <f>SUM(ghg_2002_ind!$B20:$AN20)</f>
        <v>10.391281371042593</v>
      </c>
      <c r="E21" s="14">
        <f>SUM(ghg_2003_ind!$B20:$AN20)</f>
        <v>23.127118159367825</v>
      </c>
      <c r="F21" s="14">
        <f>SUM(ghg_2004_ind!$B20:$AN20)</f>
        <v>9.6676197132444575</v>
      </c>
      <c r="G21" s="14">
        <f>SUM(ghg_2005_ind!$B20:$AN20)</f>
        <v>7.8297676517931505</v>
      </c>
      <c r="H21" s="14">
        <f>SUM(ghg_2006_ind!$B20:$AN20)</f>
        <v>53.330635771450616</v>
      </c>
      <c r="I21" s="14">
        <f>SUM(ghg_2007_ind!$B20:$AN20)</f>
        <v>6.9122828710446358</v>
      </c>
      <c r="J21" s="14">
        <f>SUM(ghg_2008_ind!$B20:$AN20)</f>
        <v>50.444323966131719</v>
      </c>
      <c r="K21" s="14">
        <f>SUM(ghg_2009_ind!$B20:$AN20)</f>
        <v>41.264901359632191</v>
      </c>
      <c r="L21" s="14">
        <f>SUM(ghg_2010_ind!$B20:$AN20)</f>
        <v>7.0000750274822234</v>
      </c>
      <c r="M21" s="14">
        <f>SUM(ghg_2011_ind!$B20:$AN20)</f>
        <v>28.455331838140964</v>
      </c>
      <c r="N21" s="14">
        <f>SUM(ghg_2012_ind!$B20:$AN20)</f>
        <v>28.513083231964369</v>
      </c>
      <c r="O21" s="14">
        <f>SUM(ghg_2013_ind!$B20:$AN20)</f>
        <v>24.409423625762265</v>
      </c>
      <c r="P21" s="14">
        <f>SUM(ghg_2014_ind!$B20:$AN20)</f>
        <v>25.51172731431998</v>
      </c>
      <c r="Q21" s="14">
        <f>SUM(ghg_2015_ind!$B20:$AN20)</f>
        <v>24.201930186941979</v>
      </c>
      <c r="R21" s="14">
        <f>SUM(ghg_2016_ind!$B20:$AN20)</f>
        <v>17.891091452496713</v>
      </c>
      <c r="S21" s="14">
        <f>SUM(ghg_2017_ind!$B20:$AN20)</f>
        <v>18.801331899977757</v>
      </c>
      <c r="T21" s="14">
        <f>SUM(ghg_2018_ind!$B20:$AN20)</f>
        <v>18.662639998372502</v>
      </c>
    </row>
    <row r="22" spans="2:20" x14ac:dyDescent="0.45">
      <c r="B22" s="3" t="s">
        <v>450</v>
      </c>
      <c r="C22" s="14">
        <f>SUM(ghg_2001_ind!$B21:$AN21)</f>
        <v>942.98644336955499</v>
      </c>
      <c r="D22" s="14">
        <f>SUM(ghg_2002_ind!$B21:$AN21)</f>
        <v>695.67072212278072</v>
      </c>
      <c r="E22" s="14">
        <f>SUM(ghg_2003_ind!$B21:$AN21)</f>
        <v>716.08560028475063</v>
      </c>
      <c r="F22" s="14">
        <f>SUM(ghg_2004_ind!$B21:$AN21)</f>
        <v>737.48651829089408</v>
      </c>
      <c r="G22" s="14">
        <f>SUM(ghg_2005_ind!$B21:$AN21)</f>
        <v>599.36080663338419</v>
      </c>
      <c r="H22" s="14">
        <f>SUM(ghg_2006_ind!$B21:$AN21)</f>
        <v>619.21675294360386</v>
      </c>
      <c r="I22" s="14">
        <f>SUM(ghg_2007_ind!$B21:$AN21)</f>
        <v>893.4569988362116</v>
      </c>
      <c r="J22" s="14">
        <f>SUM(ghg_2008_ind!$B21:$AN21)</f>
        <v>572.93860755063452</v>
      </c>
      <c r="K22" s="14">
        <f>SUM(ghg_2009_ind!$B21:$AN21)</f>
        <v>676.09185679631923</v>
      </c>
      <c r="L22" s="14">
        <f>SUM(ghg_2010_ind!$B21:$AN21)</f>
        <v>578.25524621234979</v>
      </c>
      <c r="M22" s="14">
        <f>SUM(ghg_2011_ind!$B21:$AN21)</f>
        <v>488.02618075284721</v>
      </c>
      <c r="N22" s="14">
        <f>SUM(ghg_2012_ind!$B21:$AN21)</f>
        <v>422.0207459960962</v>
      </c>
      <c r="O22" s="14">
        <f>SUM(ghg_2013_ind!$B21:$AN21)</f>
        <v>406.8919446353508</v>
      </c>
      <c r="P22" s="14">
        <f>SUM(ghg_2014_ind!$B21:$AN21)</f>
        <v>363.54021762318047</v>
      </c>
      <c r="Q22" s="14">
        <f>SUM(ghg_2015_ind!$B21:$AN21)</f>
        <v>444.46441383612171</v>
      </c>
      <c r="R22" s="14">
        <f>SUM(ghg_2016_ind!$B21:$AN21)</f>
        <v>406.03131190273803</v>
      </c>
      <c r="S22" s="14">
        <f>SUM(ghg_2017_ind!$B21:$AN21)</f>
        <v>316.44458818320481</v>
      </c>
      <c r="T22" s="14">
        <f>SUM(ghg_2018_ind!$B21:$AN21)</f>
        <v>353.55952228443641</v>
      </c>
    </row>
    <row r="23" spans="2:20" x14ac:dyDescent="0.45">
      <c r="B23" s="3" t="s">
        <v>451</v>
      </c>
      <c r="C23" s="14">
        <f>SUM(ghg_2001_ind!$B22:$AN22)</f>
        <v>574.50683683678994</v>
      </c>
      <c r="D23" s="14">
        <f>SUM(ghg_2002_ind!$B22:$AN22)</f>
        <v>611.61884236526919</v>
      </c>
      <c r="E23" s="14">
        <f>SUM(ghg_2003_ind!$B22:$AN22)</f>
        <v>565.89652214526018</v>
      </c>
      <c r="F23" s="14">
        <f>SUM(ghg_2004_ind!$B22:$AN22)</f>
        <v>591.32980919693318</v>
      </c>
      <c r="G23" s="14">
        <f>SUM(ghg_2005_ind!$B22:$AN22)</f>
        <v>458.38751195990938</v>
      </c>
      <c r="H23" s="14">
        <f>SUM(ghg_2006_ind!$B22:$AN22)</f>
        <v>557.82716251651755</v>
      </c>
      <c r="I23" s="14">
        <f>SUM(ghg_2007_ind!$B22:$AN22)</f>
        <v>489.84196541079285</v>
      </c>
      <c r="J23" s="14">
        <f>SUM(ghg_2008_ind!$B22:$AN22)</f>
        <v>486.48721378807437</v>
      </c>
      <c r="K23" s="14">
        <f>SUM(ghg_2009_ind!$B22:$AN22)</f>
        <v>509.74228861903151</v>
      </c>
      <c r="L23" s="14">
        <f>SUM(ghg_2010_ind!$B22:$AN22)</f>
        <v>503.26673420648984</v>
      </c>
      <c r="M23" s="14">
        <f>SUM(ghg_2011_ind!$B22:$AN22)</f>
        <v>452.31888424024396</v>
      </c>
      <c r="N23" s="14">
        <f>SUM(ghg_2012_ind!$B22:$AN22)</f>
        <v>492.73588615884756</v>
      </c>
      <c r="O23" s="14">
        <f>SUM(ghg_2013_ind!$B22:$AN22)</f>
        <v>440.52787880955572</v>
      </c>
      <c r="P23" s="14">
        <f>SUM(ghg_2014_ind!$B22:$AN22)</f>
        <v>338.28674071195297</v>
      </c>
      <c r="Q23" s="14">
        <f>SUM(ghg_2015_ind!$B22:$AN22)</f>
        <v>363.51306678590731</v>
      </c>
      <c r="R23" s="14">
        <f>SUM(ghg_2016_ind!$B22:$AN22)</f>
        <v>399.65826530907685</v>
      </c>
      <c r="S23" s="14">
        <f>SUM(ghg_2017_ind!$B22:$AN22)</f>
        <v>295.28749596391884</v>
      </c>
      <c r="T23" s="14">
        <f>SUM(ghg_2018_ind!$B22:$AN22)</f>
        <v>375.20739408101645</v>
      </c>
    </row>
    <row r="24" spans="2:20" x14ac:dyDescent="0.45">
      <c r="B24" s="3" t="s">
        <v>452</v>
      </c>
      <c r="C24" s="14">
        <f>SUM(ghg_2001_ind!$B23:$AN23)</f>
        <v>53.030422675411984</v>
      </c>
      <c r="D24" s="14">
        <f>SUM(ghg_2002_ind!$B23:$AN23)</f>
        <v>45.686370349198953</v>
      </c>
      <c r="E24" s="14">
        <f>SUM(ghg_2003_ind!$B23:$AN23)</f>
        <v>56.758769897071808</v>
      </c>
      <c r="F24" s="14">
        <f>SUM(ghg_2004_ind!$B23:$AN23)</f>
        <v>33.830286632257696</v>
      </c>
      <c r="G24" s="14">
        <f>SUM(ghg_2005_ind!$B23:$AN23)</f>
        <v>41.02118057205108</v>
      </c>
      <c r="H24" s="14">
        <f>SUM(ghg_2006_ind!$B23:$AN23)</f>
        <v>92.505542600797128</v>
      </c>
      <c r="I24" s="14">
        <f>SUM(ghg_2007_ind!$B23:$AN23)</f>
        <v>35.957928706375455</v>
      </c>
      <c r="J24" s="14">
        <f>SUM(ghg_2008_ind!$B23:$AN23)</f>
        <v>100.0666027809708</v>
      </c>
      <c r="K24" s="14">
        <f>SUM(ghg_2009_ind!$B23:$AN23)</f>
        <v>78.583089689878875</v>
      </c>
      <c r="L24" s="14">
        <f>SUM(ghg_2010_ind!$B23:$AN23)</f>
        <v>47.982558666365684</v>
      </c>
      <c r="M24" s="14">
        <f>SUM(ghg_2011_ind!$B23:$AN23)</f>
        <v>80.335392282865072</v>
      </c>
      <c r="N24" s="14">
        <f>SUM(ghg_2012_ind!$B23:$AN23)</f>
        <v>77.369331879507413</v>
      </c>
      <c r="O24" s="14">
        <f>SUM(ghg_2013_ind!$B23:$AN23)</f>
        <v>67.274295236210691</v>
      </c>
      <c r="P24" s="14">
        <f>SUM(ghg_2014_ind!$B23:$AN23)</f>
        <v>62.4202040686326</v>
      </c>
      <c r="Q24" s="14">
        <f>SUM(ghg_2015_ind!$B23:$AN23)</f>
        <v>54.932812265271963</v>
      </c>
      <c r="R24" s="14">
        <f>SUM(ghg_2016_ind!$B23:$AN23)</f>
        <v>64.379916209180649</v>
      </c>
      <c r="S24" s="14">
        <f>SUM(ghg_2017_ind!$B23:$AN23)</f>
        <v>56.843443732031609</v>
      </c>
      <c r="T24" s="14">
        <f>SUM(ghg_2018_ind!$B23:$AN23)</f>
        <v>46.0852672911738</v>
      </c>
    </row>
    <row r="25" spans="2:20" x14ac:dyDescent="0.45">
      <c r="B25" s="3" t="s">
        <v>453</v>
      </c>
      <c r="C25" s="14">
        <f>SUM(ghg_2001_ind!$B24:$AN24)</f>
        <v>489.66398169466532</v>
      </c>
      <c r="D25" s="14">
        <f>SUM(ghg_2002_ind!$B24:$AN24)</f>
        <v>487.53258684460354</v>
      </c>
      <c r="E25" s="14">
        <f>SUM(ghg_2003_ind!$B24:$AN24)</f>
        <v>455.93373346468621</v>
      </c>
      <c r="F25" s="14">
        <f>SUM(ghg_2004_ind!$B24:$AN24)</f>
        <v>492.24875550835543</v>
      </c>
      <c r="G25" s="14">
        <f>SUM(ghg_2005_ind!$B24:$AN24)</f>
        <v>414.0693964225469</v>
      </c>
      <c r="H25" s="14">
        <f>SUM(ghg_2006_ind!$B24:$AN24)</f>
        <v>411.49003577932058</v>
      </c>
      <c r="I25" s="14">
        <f>SUM(ghg_2007_ind!$B24:$AN24)</f>
        <v>436.83535784845765</v>
      </c>
      <c r="J25" s="14">
        <f>SUM(ghg_2008_ind!$B24:$AN24)</f>
        <v>395.08739365039935</v>
      </c>
      <c r="K25" s="14">
        <f>SUM(ghg_2009_ind!$B24:$AN24)</f>
        <v>348.47538483794318</v>
      </c>
      <c r="L25" s="14">
        <f>SUM(ghg_2010_ind!$B24:$AN24)</f>
        <v>350.43877261430669</v>
      </c>
      <c r="M25" s="14">
        <f>SUM(ghg_2011_ind!$B24:$AN24)</f>
        <v>356.46165999860062</v>
      </c>
      <c r="N25" s="14">
        <f>SUM(ghg_2012_ind!$B24:$AN24)</f>
        <v>347.19711158946546</v>
      </c>
      <c r="O25" s="14">
        <f>SUM(ghg_2013_ind!$B24:$AN24)</f>
        <v>366.08858963362542</v>
      </c>
      <c r="P25" s="14">
        <f>SUM(ghg_2014_ind!$B24:$AN24)</f>
        <v>382.81450848530761</v>
      </c>
      <c r="Q25" s="14">
        <f>SUM(ghg_2015_ind!$B24:$AN24)</f>
        <v>379.09791711435463</v>
      </c>
      <c r="R25" s="14">
        <f>SUM(ghg_2016_ind!$B24:$AN24)</f>
        <v>382.62961125208813</v>
      </c>
      <c r="S25" s="14">
        <f>SUM(ghg_2017_ind!$B24:$AN24)</f>
        <v>348.28053138896604</v>
      </c>
      <c r="T25" s="14">
        <f>SUM(ghg_2018_ind!$B24:$AN24)</f>
        <v>346.39416508774269</v>
      </c>
    </row>
    <row r="26" spans="2:20" x14ac:dyDescent="0.45">
      <c r="B26" s="3" t="s">
        <v>454</v>
      </c>
      <c r="C26" s="14">
        <f>SUM(ghg_2001_ind!$B25:$AN25)</f>
        <v>699.91634074274418</v>
      </c>
      <c r="D26" s="14">
        <f>SUM(ghg_2002_ind!$B25:$AN25)</f>
        <v>688.49751188830737</v>
      </c>
      <c r="E26" s="14">
        <f>SUM(ghg_2003_ind!$B25:$AN25)</f>
        <v>661.55446187577434</v>
      </c>
      <c r="F26" s="14">
        <f>SUM(ghg_2004_ind!$B25:$AN25)</f>
        <v>762.438306759125</v>
      </c>
      <c r="G26" s="14">
        <f>SUM(ghg_2005_ind!$B25:$AN25)</f>
        <v>776.69061469111534</v>
      </c>
      <c r="H26" s="14">
        <f>SUM(ghg_2006_ind!$B25:$AN25)</f>
        <v>764.17544981611411</v>
      </c>
      <c r="I26" s="14">
        <f>SUM(ghg_2007_ind!$B25:$AN25)</f>
        <v>771.65204101512961</v>
      </c>
      <c r="J26" s="14">
        <f>SUM(ghg_2008_ind!$B25:$AN25)</f>
        <v>631.88141894828777</v>
      </c>
      <c r="K26" s="14">
        <f>SUM(ghg_2009_ind!$B25:$AN25)</f>
        <v>571.05802300662185</v>
      </c>
      <c r="L26" s="14">
        <f>SUM(ghg_2010_ind!$B25:$AN25)</f>
        <v>532.50033608253477</v>
      </c>
      <c r="M26" s="14">
        <f>SUM(ghg_2011_ind!$B25:$AN25)</f>
        <v>526.31084960205635</v>
      </c>
      <c r="N26" s="14">
        <f>SUM(ghg_2012_ind!$B25:$AN25)</f>
        <v>478.99276000452704</v>
      </c>
      <c r="O26" s="14">
        <f>SUM(ghg_2013_ind!$B25:$AN25)</f>
        <v>483.33933235866459</v>
      </c>
      <c r="P26" s="14">
        <f>SUM(ghg_2014_ind!$B25:$AN25)</f>
        <v>484.13558490417819</v>
      </c>
      <c r="Q26" s="14">
        <f>SUM(ghg_2015_ind!$B25:$AN25)</f>
        <v>421.68610857296943</v>
      </c>
      <c r="R26" s="14">
        <f>SUM(ghg_2016_ind!$B25:$AN25)</f>
        <v>413.49694684085148</v>
      </c>
      <c r="S26" s="14">
        <f>SUM(ghg_2017_ind!$B25:$AN25)</f>
        <v>349.20732635451731</v>
      </c>
      <c r="T26" s="14">
        <f>SUM(ghg_2018_ind!$B25:$AN25)</f>
        <v>357.97702438987761</v>
      </c>
    </row>
    <row r="27" spans="2:20" x14ac:dyDescent="0.45">
      <c r="B27" s="3" t="s">
        <v>455</v>
      </c>
      <c r="C27" s="14">
        <f>SUM(ghg_2001_ind!$B26:$AN26)</f>
        <v>220.476512953661</v>
      </c>
      <c r="D27" s="14">
        <f>SUM(ghg_2002_ind!$B26:$AN26)</f>
        <v>245.79583843016695</v>
      </c>
      <c r="E27" s="14">
        <f>SUM(ghg_2003_ind!$B26:$AN26)</f>
        <v>275.15777530175336</v>
      </c>
      <c r="F27" s="14">
        <f>SUM(ghg_2004_ind!$B26:$AN26)</f>
        <v>176.58331545930631</v>
      </c>
      <c r="G27" s="14">
        <f>SUM(ghg_2005_ind!$B26:$AN26)</f>
        <v>193.14810577517844</v>
      </c>
      <c r="H27" s="14">
        <f>SUM(ghg_2006_ind!$B26:$AN26)</f>
        <v>126.9307306875351</v>
      </c>
      <c r="I27" s="14">
        <f>SUM(ghg_2007_ind!$B26:$AN26)</f>
        <v>149.66291379820603</v>
      </c>
      <c r="J27" s="14">
        <f>SUM(ghg_2008_ind!$B26:$AN26)</f>
        <v>111.11028204794418</v>
      </c>
      <c r="K27" s="14">
        <f>SUM(ghg_2009_ind!$B26:$AN26)</f>
        <v>83.810816441239851</v>
      </c>
      <c r="L27" s="14">
        <f>SUM(ghg_2010_ind!$B26:$AN26)</f>
        <v>82.088848427986647</v>
      </c>
      <c r="M27" s="14">
        <f>SUM(ghg_2011_ind!$B26:$AN26)</f>
        <v>102.14899387609736</v>
      </c>
      <c r="N27" s="14">
        <f>SUM(ghg_2012_ind!$B26:$AN26)</f>
        <v>73.607697132349529</v>
      </c>
      <c r="O27" s="14">
        <f>SUM(ghg_2013_ind!$B26:$AN26)</f>
        <v>77.973767545619182</v>
      </c>
      <c r="P27" s="14">
        <f>SUM(ghg_2014_ind!$B26:$AN26)</f>
        <v>73.156420563870938</v>
      </c>
      <c r="Q27" s="14">
        <f>SUM(ghg_2015_ind!$B26:$AN26)</f>
        <v>66.481884327860769</v>
      </c>
      <c r="R27" s="14">
        <f>SUM(ghg_2016_ind!$B26:$AN26)</f>
        <v>70.011249751772723</v>
      </c>
      <c r="S27" s="14">
        <f>SUM(ghg_2017_ind!$B26:$AN26)</f>
        <v>65.515842342122411</v>
      </c>
      <c r="T27" s="14">
        <f>SUM(ghg_2018_ind!$B26:$AN26)</f>
        <v>66.925685439631408</v>
      </c>
    </row>
    <row r="28" spans="2:20" x14ac:dyDescent="0.45">
      <c r="B28" s="3" t="s">
        <v>456</v>
      </c>
      <c r="C28" s="14">
        <f>SUM(ghg_2001_ind!$B27:$AN27)</f>
        <v>3128.924359138563</v>
      </c>
      <c r="D28" s="14">
        <f>SUM(ghg_2002_ind!$B27:$AN27)</f>
        <v>3082.675140094218</v>
      </c>
      <c r="E28" s="14">
        <f>SUM(ghg_2003_ind!$B27:$AN27)</f>
        <v>3026.7506583989543</v>
      </c>
      <c r="F28" s="14">
        <f>SUM(ghg_2004_ind!$B27:$AN27)</f>
        <v>2939.3182516643587</v>
      </c>
      <c r="G28" s="14">
        <f>SUM(ghg_2005_ind!$B27:$AN27)</f>
        <v>3225.8689004346661</v>
      </c>
      <c r="H28" s="14">
        <f>SUM(ghg_2006_ind!$B27:$AN27)</f>
        <v>3059.4806402615059</v>
      </c>
      <c r="I28" s="14">
        <f>SUM(ghg_2007_ind!$B27:$AN27)</f>
        <v>3119.7239199699379</v>
      </c>
      <c r="J28" s="14">
        <f>SUM(ghg_2008_ind!$B27:$AN27)</f>
        <v>2886.8178575107231</v>
      </c>
      <c r="K28" s="14">
        <f>SUM(ghg_2009_ind!$B27:$AN27)</f>
        <v>2348.5518261454736</v>
      </c>
      <c r="L28" s="14">
        <f>SUM(ghg_2010_ind!$B27:$AN27)</f>
        <v>2458.6777648832376</v>
      </c>
      <c r="M28" s="14">
        <f>SUM(ghg_2011_ind!$B27:$AN27)</f>
        <v>2318.7783176882017</v>
      </c>
      <c r="N28" s="14">
        <f>SUM(ghg_2012_ind!$B27:$AN27)</f>
        <v>2202.6903963158329</v>
      </c>
      <c r="O28" s="14">
        <f>SUM(ghg_2013_ind!$B27:$AN27)</f>
        <v>2421.032911912951</v>
      </c>
      <c r="P28" s="14">
        <f>SUM(ghg_2014_ind!$B27:$AN27)</f>
        <v>2211.7459877485917</v>
      </c>
      <c r="Q28" s="14">
        <f>SUM(ghg_2015_ind!$B27:$AN27)</f>
        <v>2207.312553103885</v>
      </c>
      <c r="R28" s="14">
        <f>SUM(ghg_2016_ind!$B27:$AN27)</f>
        <v>2022.7183495707491</v>
      </c>
      <c r="S28" s="14">
        <f>SUM(ghg_2017_ind!$B27:$AN27)</f>
        <v>1737.5576868800317</v>
      </c>
      <c r="T28" s="14">
        <f>SUM(ghg_2018_ind!$B27:$AN27)</f>
        <v>2023.6076095723786</v>
      </c>
    </row>
    <row r="29" spans="2:20" x14ac:dyDescent="0.45">
      <c r="B29" s="3" t="s">
        <v>457</v>
      </c>
      <c r="C29" s="14">
        <f>SUM(ghg_2001_ind!$B28:$AN28)</f>
        <v>206.12819982131253</v>
      </c>
      <c r="D29" s="14">
        <f>SUM(ghg_2002_ind!$B28:$AN28)</f>
        <v>172.65589792897197</v>
      </c>
      <c r="E29" s="14">
        <f>SUM(ghg_2003_ind!$B28:$AN28)</f>
        <v>159.59295470980814</v>
      </c>
      <c r="F29" s="14">
        <f>SUM(ghg_2004_ind!$B28:$AN28)</f>
        <v>163.86597983847761</v>
      </c>
      <c r="G29" s="14">
        <f>SUM(ghg_2005_ind!$B28:$AN28)</f>
        <v>152.76878827287786</v>
      </c>
      <c r="H29" s="14">
        <f>SUM(ghg_2006_ind!$B28:$AN28)</f>
        <v>157.13181953572635</v>
      </c>
      <c r="I29" s="14">
        <f>SUM(ghg_2007_ind!$B28:$AN28)</f>
        <v>202.77265876811376</v>
      </c>
      <c r="J29" s="14">
        <f>SUM(ghg_2008_ind!$B28:$AN28)</f>
        <v>157.51435777170809</v>
      </c>
      <c r="K29" s="14">
        <f>SUM(ghg_2009_ind!$B28:$AN28)</f>
        <v>129.26594842626662</v>
      </c>
      <c r="L29" s="14">
        <f>SUM(ghg_2010_ind!$B28:$AN28)</f>
        <v>123.98081080172429</v>
      </c>
      <c r="M29" s="14">
        <f>SUM(ghg_2011_ind!$B28:$AN28)</f>
        <v>125.91743845473999</v>
      </c>
      <c r="N29" s="14">
        <f>SUM(ghg_2012_ind!$B28:$AN28)</f>
        <v>116.58460662125404</v>
      </c>
      <c r="O29" s="14">
        <f>SUM(ghg_2013_ind!$B28:$AN28)</f>
        <v>112.80677322633589</v>
      </c>
      <c r="P29" s="14">
        <f>SUM(ghg_2014_ind!$B28:$AN28)</f>
        <v>128.82072236772268</v>
      </c>
      <c r="Q29" s="14">
        <f>SUM(ghg_2015_ind!$B28:$AN28)</f>
        <v>130.9010709237846</v>
      </c>
      <c r="R29" s="14">
        <f>SUM(ghg_2016_ind!$B28:$AN28)</f>
        <v>122.51532112813123</v>
      </c>
      <c r="S29" s="14">
        <f>SUM(ghg_2017_ind!$B28:$AN28)</f>
        <v>106.78869284469086</v>
      </c>
      <c r="T29" s="14">
        <f>SUM(ghg_2018_ind!$B28:$AN28)</f>
        <v>115.32866389331507</v>
      </c>
    </row>
    <row r="30" spans="2:20" x14ac:dyDescent="0.45">
      <c r="B30" s="3" t="s">
        <v>458</v>
      </c>
      <c r="C30" s="14">
        <f>SUM(ghg_2001_ind!$B29:$AN29)</f>
        <v>115.87878286180283</v>
      </c>
      <c r="D30" s="14">
        <f>SUM(ghg_2002_ind!$B29:$AN29)</f>
        <v>108.51376987605391</v>
      </c>
      <c r="E30" s="14">
        <f>SUM(ghg_2003_ind!$B29:$AN29)</f>
        <v>127.83414743020631</v>
      </c>
      <c r="F30" s="14">
        <f>SUM(ghg_2004_ind!$B29:$AN29)</f>
        <v>119.79109394637247</v>
      </c>
      <c r="G30" s="14">
        <f>SUM(ghg_2005_ind!$B29:$AN29)</f>
        <v>136.46931051730968</v>
      </c>
      <c r="H30" s="14">
        <f>SUM(ghg_2006_ind!$B29:$AN29)</f>
        <v>142.28551975224812</v>
      </c>
      <c r="I30" s="14">
        <f>SUM(ghg_2007_ind!$B29:$AN29)</f>
        <v>157.86704688343556</v>
      </c>
      <c r="J30" s="14">
        <f>SUM(ghg_2008_ind!$B29:$AN29)</f>
        <v>120.21728741515268</v>
      </c>
      <c r="K30" s="14">
        <f>SUM(ghg_2009_ind!$B29:$AN29)</f>
        <v>105.70097961958045</v>
      </c>
      <c r="L30" s="14">
        <f>SUM(ghg_2010_ind!$B29:$AN29)</f>
        <v>105.65079681429235</v>
      </c>
      <c r="M30" s="14">
        <f>SUM(ghg_2011_ind!$B29:$AN29)</f>
        <v>104.91854656253669</v>
      </c>
      <c r="N30" s="14">
        <f>SUM(ghg_2012_ind!$B29:$AN29)</f>
        <v>99.940497567724663</v>
      </c>
      <c r="O30" s="14">
        <f>SUM(ghg_2013_ind!$B29:$AN29)</f>
        <v>104.02475508039038</v>
      </c>
      <c r="P30" s="14">
        <f>SUM(ghg_2014_ind!$B29:$AN29)</f>
        <v>114.82516336567427</v>
      </c>
      <c r="Q30" s="14">
        <f>SUM(ghg_2015_ind!$B29:$AN29)</f>
        <v>109.93114110828664</v>
      </c>
      <c r="R30" s="14">
        <f>SUM(ghg_2016_ind!$B29:$AN29)</f>
        <v>100.98405542669579</v>
      </c>
      <c r="S30" s="14">
        <f>SUM(ghg_2017_ind!$B29:$AN29)</f>
        <v>90.487858850581574</v>
      </c>
      <c r="T30" s="14">
        <f>SUM(ghg_2018_ind!$B29:$AN29)</f>
        <v>99.404962939218123</v>
      </c>
    </row>
    <row r="31" spans="2:20" x14ac:dyDescent="0.45">
      <c r="B31" s="3" t="s">
        <v>459</v>
      </c>
      <c r="C31" s="14">
        <f>SUM(ghg_2001_ind!$B30:$AN30)</f>
        <v>193.9619681176502</v>
      </c>
      <c r="D31" s="14">
        <f>SUM(ghg_2002_ind!$B30:$AN30)</f>
        <v>143.47222470223963</v>
      </c>
      <c r="E31" s="14">
        <f>SUM(ghg_2003_ind!$B30:$AN30)</f>
        <v>137.06315805828191</v>
      </c>
      <c r="F31" s="14">
        <f>SUM(ghg_2004_ind!$B30:$AN30)</f>
        <v>131.04270616316359</v>
      </c>
      <c r="G31" s="14">
        <f>SUM(ghg_2005_ind!$B30:$AN30)</f>
        <v>140.7699395112829</v>
      </c>
      <c r="H31" s="14">
        <f>SUM(ghg_2006_ind!$B30:$AN30)</f>
        <v>145.87667211947721</v>
      </c>
      <c r="I31" s="14">
        <f>SUM(ghg_2007_ind!$B30:$AN30)</f>
        <v>175.35638115030795</v>
      </c>
      <c r="J31" s="14">
        <f>SUM(ghg_2008_ind!$B30:$AN30)</f>
        <v>167.85615487589158</v>
      </c>
      <c r="K31" s="14">
        <f>SUM(ghg_2009_ind!$B30:$AN30)</f>
        <v>162.59471680003554</v>
      </c>
      <c r="L31" s="14">
        <f>SUM(ghg_2010_ind!$B30:$AN30)</f>
        <v>157.7124139224168</v>
      </c>
      <c r="M31" s="14">
        <f>SUM(ghg_2011_ind!$B30:$AN30)</f>
        <v>180.3889017867522</v>
      </c>
      <c r="N31" s="14">
        <f>SUM(ghg_2012_ind!$B30:$AN30)</f>
        <v>160.17375987757435</v>
      </c>
      <c r="O31" s="14">
        <f>SUM(ghg_2013_ind!$B30:$AN30)</f>
        <v>178.72312270771783</v>
      </c>
      <c r="P31" s="14">
        <f>SUM(ghg_2014_ind!$B30:$AN30)</f>
        <v>178.61337220309539</v>
      </c>
      <c r="Q31" s="14">
        <f>SUM(ghg_2015_ind!$B30:$AN30)</f>
        <v>171.52425080704259</v>
      </c>
      <c r="R31" s="14">
        <f>SUM(ghg_2016_ind!$B30:$AN30)</f>
        <v>165.12435205629052</v>
      </c>
      <c r="S31" s="14">
        <f>SUM(ghg_2017_ind!$B30:$AN30)</f>
        <v>142.8506723348797</v>
      </c>
      <c r="T31" s="14">
        <f>SUM(ghg_2018_ind!$B30:$AN30)</f>
        <v>154.91722840366214</v>
      </c>
    </row>
    <row r="32" spans="2:20" x14ac:dyDescent="0.45">
      <c r="B32" s="3" t="s">
        <v>460</v>
      </c>
      <c r="C32" s="14">
        <f>SUM(ghg_2001_ind!$B31:$AN31)</f>
        <v>563.19276428403396</v>
      </c>
      <c r="D32" s="14">
        <f>SUM(ghg_2002_ind!$B31:$AN31)</f>
        <v>488.31867534333537</v>
      </c>
      <c r="E32" s="14">
        <f>SUM(ghg_2003_ind!$B31:$AN31)</f>
        <v>493.44103654989817</v>
      </c>
      <c r="F32" s="14">
        <f>SUM(ghg_2004_ind!$B31:$AN31)</f>
        <v>504.14415810752212</v>
      </c>
      <c r="G32" s="14">
        <f>SUM(ghg_2005_ind!$B31:$AN31)</f>
        <v>525.60508380328145</v>
      </c>
      <c r="H32" s="14">
        <f>SUM(ghg_2006_ind!$B31:$AN31)</f>
        <v>475.26916296730275</v>
      </c>
      <c r="I32" s="14">
        <f>SUM(ghg_2007_ind!$B31:$AN31)</f>
        <v>520.817684550065</v>
      </c>
      <c r="J32" s="14">
        <f>SUM(ghg_2008_ind!$B31:$AN31)</f>
        <v>446.48377598666707</v>
      </c>
      <c r="K32" s="14">
        <f>SUM(ghg_2009_ind!$B31:$AN31)</f>
        <v>368.3299848229176</v>
      </c>
      <c r="L32" s="14">
        <f>SUM(ghg_2010_ind!$B31:$AN31)</f>
        <v>381.89807333148326</v>
      </c>
      <c r="M32" s="14">
        <f>SUM(ghg_2011_ind!$B31:$AN31)</f>
        <v>330.26887233991533</v>
      </c>
      <c r="N32" s="14">
        <f>SUM(ghg_2012_ind!$B31:$AN31)</f>
        <v>285.34447288509</v>
      </c>
      <c r="O32" s="14">
        <f>SUM(ghg_2013_ind!$B31:$AN31)</f>
        <v>283.48127481553576</v>
      </c>
      <c r="P32" s="14">
        <f>SUM(ghg_2014_ind!$B31:$AN31)</f>
        <v>311.62983702967352</v>
      </c>
      <c r="Q32" s="14">
        <f>SUM(ghg_2015_ind!$B31:$AN31)</f>
        <v>287.1610961910493</v>
      </c>
      <c r="R32" s="14">
        <f>SUM(ghg_2016_ind!$B31:$AN31)</f>
        <v>292.60793090734921</v>
      </c>
      <c r="S32" s="14">
        <f>SUM(ghg_2017_ind!$B31:$AN31)</f>
        <v>268.89880019153389</v>
      </c>
      <c r="T32" s="14">
        <f>SUM(ghg_2018_ind!$B31:$AN31)</f>
        <v>278.88982661770575</v>
      </c>
    </row>
    <row r="33" spans="2:20" x14ac:dyDescent="0.45">
      <c r="B33" s="3" t="s">
        <v>461</v>
      </c>
      <c r="C33" s="14">
        <f>SUM(ghg_2001_ind!$B32:$AN32)</f>
        <v>1034.5283112431646</v>
      </c>
      <c r="D33" s="14">
        <f>SUM(ghg_2002_ind!$B32:$AN32)</f>
        <v>929.76885311125784</v>
      </c>
      <c r="E33" s="14">
        <f>SUM(ghg_2003_ind!$B32:$AN32)</f>
        <v>910.33982084070101</v>
      </c>
      <c r="F33" s="14">
        <f>SUM(ghg_2004_ind!$B32:$AN32)</f>
        <v>910.23263667966671</v>
      </c>
      <c r="G33" s="14">
        <f>SUM(ghg_2005_ind!$B32:$AN32)</f>
        <v>920.41006525935848</v>
      </c>
      <c r="H33" s="14">
        <f>SUM(ghg_2006_ind!$B32:$AN32)</f>
        <v>956.70773060182967</v>
      </c>
      <c r="I33" s="14">
        <f>SUM(ghg_2007_ind!$B32:$AN32)</f>
        <v>1152.9491356269409</v>
      </c>
      <c r="J33" s="14">
        <f>SUM(ghg_2008_ind!$B32:$AN32)</f>
        <v>925.75069468456923</v>
      </c>
      <c r="K33" s="14">
        <f>SUM(ghg_2009_ind!$B32:$AN32)</f>
        <v>792.60600996223241</v>
      </c>
      <c r="L33" s="14">
        <f>SUM(ghg_2010_ind!$B32:$AN32)</f>
        <v>772.47864399562548</v>
      </c>
      <c r="M33" s="14">
        <f>SUM(ghg_2011_ind!$B32:$AN32)</f>
        <v>795.77839491756367</v>
      </c>
      <c r="N33" s="14">
        <f>SUM(ghg_2012_ind!$B32:$AN32)</f>
        <v>627.35086685078534</v>
      </c>
      <c r="O33" s="14">
        <f>SUM(ghg_2013_ind!$B32:$AN32)</f>
        <v>616.51358250030626</v>
      </c>
      <c r="P33" s="14">
        <f>SUM(ghg_2014_ind!$B32:$AN32)</f>
        <v>612.79104156128005</v>
      </c>
      <c r="Q33" s="14">
        <f>SUM(ghg_2015_ind!$B32:$AN32)</f>
        <v>580.91784030924646</v>
      </c>
      <c r="R33" s="14">
        <f>SUM(ghg_2016_ind!$B32:$AN32)</f>
        <v>601.90551843048547</v>
      </c>
      <c r="S33" s="14">
        <f>SUM(ghg_2017_ind!$B32:$AN32)</f>
        <v>529.86701151067996</v>
      </c>
      <c r="T33" s="14">
        <f>SUM(ghg_2018_ind!$B32:$AN32)</f>
        <v>562.94165344294549</v>
      </c>
    </row>
    <row r="34" spans="2:20" x14ac:dyDescent="0.45">
      <c r="B34" s="3" t="s">
        <v>462</v>
      </c>
      <c r="C34" s="14">
        <f>SUM(ghg_2001_ind!$B33:$AN33)</f>
        <v>203.48013280193084</v>
      </c>
      <c r="D34" s="14">
        <f>SUM(ghg_2002_ind!$B33:$AN33)</f>
        <v>174.91343036200783</v>
      </c>
      <c r="E34" s="14">
        <f>SUM(ghg_2003_ind!$B33:$AN33)</f>
        <v>157.5121629293163</v>
      </c>
      <c r="F34" s="14">
        <f>SUM(ghg_2004_ind!$B33:$AN33)</f>
        <v>156.06970755989272</v>
      </c>
      <c r="G34" s="14">
        <f>SUM(ghg_2005_ind!$B33:$AN33)</f>
        <v>159.8840433830263</v>
      </c>
      <c r="H34" s="14">
        <f>SUM(ghg_2006_ind!$B33:$AN33)</f>
        <v>162.62034545551441</v>
      </c>
      <c r="I34" s="14">
        <f>SUM(ghg_2007_ind!$B33:$AN33)</f>
        <v>183.33217326971888</v>
      </c>
      <c r="J34" s="14">
        <f>SUM(ghg_2008_ind!$B33:$AN33)</f>
        <v>149.81088768823741</v>
      </c>
      <c r="K34" s="14">
        <f>SUM(ghg_2009_ind!$B33:$AN33)</f>
        <v>102.84579016521796</v>
      </c>
      <c r="L34" s="14">
        <f>SUM(ghg_2010_ind!$B33:$AN33)</f>
        <v>128.69316003500691</v>
      </c>
      <c r="M34" s="14">
        <f>SUM(ghg_2011_ind!$B33:$AN33)</f>
        <v>121.77519585683443</v>
      </c>
      <c r="N34" s="14">
        <f>SUM(ghg_2012_ind!$B33:$AN33)</f>
        <v>114.56220933834379</v>
      </c>
      <c r="O34" s="14">
        <f>SUM(ghg_2013_ind!$B33:$AN33)</f>
        <v>130.66852516099473</v>
      </c>
      <c r="P34" s="14">
        <f>SUM(ghg_2014_ind!$B33:$AN33)</f>
        <v>148.07512145558505</v>
      </c>
      <c r="Q34" s="14">
        <f>SUM(ghg_2015_ind!$B33:$AN33)</f>
        <v>145.98647974154142</v>
      </c>
      <c r="R34" s="14">
        <f>SUM(ghg_2016_ind!$B33:$AN33)</f>
        <v>142.79355802158153</v>
      </c>
      <c r="S34" s="14">
        <f>SUM(ghg_2017_ind!$B33:$AN33)</f>
        <v>131.63579590733323</v>
      </c>
      <c r="T34" s="14">
        <f>SUM(ghg_2018_ind!$B33:$AN33)</f>
        <v>146.37395238445094</v>
      </c>
    </row>
    <row r="35" spans="2:20" x14ac:dyDescent="0.45">
      <c r="B35" s="3" t="s">
        <v>463</v>
      </c>
      <c r="C35" s="14">
        <f>SUM(ghg_2001_ind!$B34:$AN34)</f>
        <v>459.20301538767279</v>
      </c>
      <c r="D35" s="14">
        <f>SUM(ghg_2002_ind!$B34:$AN34)</f>
        <v>460.95367612565116</v>
      </c>
      <c r="E35" s="14">
        <f>SUM(ghg_2003_ind!$B34:$AN34)</f>
        <v>439.20857990641088</v>
      </c>
      <c r="F35" s="14">
        <f>SUM(ghg_2004_ind!$B34:$AN34)</f>
        <v>452.00598348392811</v>
      </c>
      <c r="G35" s="14">
        <f>SUM(ghg_2005_ind!$B34:$AN34)</f>
        <v>397.78475299351152</v>
      </c>
      <c r="H35" s="14">
        <f>SUM(ghg_2006_ind!$B34:$AN34)</f>
        <v>393.64815688388177</v>
      </c>
      <c r="I35" s="14">
        <f>SUM(ghg_2007_ind!$B34:$AN34)</f>
        <v>490.77036478866307</v>
      </c>
      <c r="J35" s="14">
        <f>SUM(ghg_2008_ind!$B34:$AN34)</f>
        <v>413.45678455000132</v>
      </c>
      <c r="K35" s="14">
        <f>SUM(ghg_2009_ind!$B34:$AN34)</f>
        <v>382.46090099653929</v>
      </c>
      <c r="L35" s="14">
        <f>SUM(ghg_2010_ind!$B34:$AN34)</f>
        <v>385.26711473302151</v>
      </c>
      <c r="M35" s="14">
        <f>SUM(ghg_2011_ind!$B34:$AN34)</f>
        <v>426.40862637413665</v>
      </c>
      <c r="N35" s="14">
        <f>SUM(ghg_2012_ind!$B34:$AN34)</f>
        <v>380.99948078079797</v>
      </c>
      <c r="O35" s="14">
        <f>SUM(ghg_2013_ind!$B34:$AN34)</f>
        <v>427.21849879905324</v>
      </c>
      <c r="P35" s="14">
        <f>SUM(ghg_2014_ind!$B34:$AN34)</f>
        <v>489.56206026101898</v>
      </c>
      <c r="Q35" s="14">
        <f>SUM(ghg_2015_ind!$B34:$AN34)</f>
        <v>493.5219528717808</v>
      </c>
      <c r="R35" s="14">
        <f>SUM(ghg_2016_ind!$B34:$AN34)</f>
        <v>490.47741045139645</v>
      </c>
      <c r="S35" s="14">
        <f>SUM(ghg_2017_ind!$B34:$AN34)</f>
        <v>440.11391138562942</v>
      </c>
      <c r="T35" s="14">
        <f>SUM(ghg_2018_ind!$B34:$AN34)</f>
        <v>469.3722412654335</v>
      </c>
    </row>
    <row r="36" spans="2:20" x14ac:dyDescent="0.45">
      <c r="B36" s="3" t="s">
        <v>464</v>
      </c>
      <c r="C36" s="14">
        <f>SUM(ghg_2001_ind!$B35:$AN35)</f>
        <v>393.77192281078226</v>
      </c>
      <c r="D36" s="14">
        <f>SUM(ghg_2002_ind!$B35:$AN35)</f>
        <v>358.10182544416722</v>
      </c>
      <c r="E36" s="14">
        <f>SUM(ghg_2003_ind!$B35:$AN35)</f>
        <v>355.28788730271236</v>
      </c>
      <c r="F36" s="14">
        <f>SUM(ghg_2004_ind!$B35:$AN35)</f>
        <v>385.49970194291592</v>
      </c>
      <c r="G36" s="14">
        <f>SUM(ghg_2005_ind!$B35:$AN35)</f>
        <v>456.81110831409779</v>
      </c>
      <c r="H36" s="14">
        <f>SUM(ghg_2006_ind!$B35:$AN35)</f>
        <v>379.88567103382616</v>
      </c>
      <c r="I36" s="14">
        <f>SUM(ghg_2007_ind!$B35:$AN35)</f>
        <v>371.23284110814632</v>
      </c>
      <c r="J36" s="14">
        <f>SUM(ghg_2008_ind!$B35:$AN35)</f>
        <v>323.39377778591768</v>
      </c>
      <c r="K36" s="14">
        <f>SUM(ghg_2009_ind!$B35:$AN35)</f>
        <v>324.9156573061162</v>
      </c>
      <c r="L36" s="14">
        <f>SUM(ghg_2010_ind!$B35:$AN35)</f>
        <v>338.21142733722246</v>
      </c>
      <c r="M36" s="14">
        <f>SUM(ghg_2011_ind!$B35:$AN35)</f>
        <v>267.20342729276376</v>
      </c>
      <c r="N36" s="14">
        <f>SUM(ghg_2012_ind!$B35:$AN35)</f>
        <v>225.28604500029738</v>
      </c>
      <c r="O36" s="14">
        <f>SUM(ghg_2013_ind!$B35:$AN35)</f>
        <v>269.1301048776038</v>
      </c>
      <c r="P36" s="14">
        <f>SUM(ghg_2014_ind!$B35:$AN35)</f>
        <v>280.63452401233297</v>
      </c>
      <c r="Q36" s="14">
        <f>SUM(ghg_2015_ind!$B35:$AN35)</f>
        <v>282.37959122968709</v>
      </c>
      <c r="R36" s="14">
        <f>SUM(ghg_2016_ind!$B35:$AN35)</f>
        <v>322.0485989589838</v>
      </c>
      <c r="S36" s="14">
        <f>SUM(ghg_2017_ind!$B35:$AN35)</f>
        <v>261.63210401934077</v>
      </c>
      <c r="T36" s="14">
        <f>SUM(ghg_2018_ind!$B35:$AN35)</f>
        <v>246.30023304296478</v>
      </c>
    </row>
    <row r="37" spans="2:20" x14ac:dyDescent="0.45">
      <c r="B37" s="3" t="s">
        <v>465</v>
      </c>
      <c r="C37" s="14">
        <f>SUM(ghg_2001_ind!$B36:$AN36)</f>
        <v>1803.7646817931884</v>
      </c>
      <c r="D37" s="14">
        <f>SUM(ghg_2002_ind!$B36:$AN36)</f>
        <v>1799.1079160015313</v>
      </c>
      <c r="E37" s="14">
        <f>SUM(ghg_2003_ind!$B36:$AN36)</f>
        <v>1749.0603208262692</v>
      </c>
      <c r="F37" s="14">
        <f>SUM(ghg_2004_ind!$B36:$AN36)</f>
        <v>1930.811405092865</v>
      </c>
      <c r="G37" s="14">
        <f>SUM(ghg_2005_ind!$B36:$AN36)</f>
        <v>1875.5879459117566</v>
      </c>
      <c r="H37" s="14">
        <f>SUM(ghg_2006_ind!$B36:$AN36)</f>
        <v>1933.3953016402527</v>
      </c>
      <c r="I37" s="14">
        <f>SUM(ghg_2007_ind!$B36:$AN36)</f>
        <v>2007.5784746532634</v>
      </c>
      <c r="J37" s="14">
        <f>SUM(ghg_2008_ind!$B36:$AN36)</f>
        <v>1750.0321884336129</v>
      </c>
      <c r="K37" s="14">
        <f>SUM(ghg_2009_ind!$B36:$AN36)</f>
        <v>1300.8254298230772</v>
      </c>
      <c r="L37" s="14">
        <f>SUM(ghg_2010_ind!$B36:$AN36)</f>
        <v>1314.2352028833254</v>
      </c>
      <c r="M37" s="14">
        <f>SUM(ghg_2011_ind!$B36:$AN36)</f>
        <v>1357.7252579603489</v>
      </c>
      <c r="N37" s="14">
        <f>SUM(ghg_2012_ind!$B36:$AN36)</f>
        <v>1337.085541575367</v>
      </c>
      <c r="O37" s="14">
        <f>SUM(ghg_2013_ind!$B36:$AN36)</f>
        <v>1546.3326610325457</v>
      </c>
      <c r="P37" s="14">
        <f>SUM(ghg_2014_ind!$B36:$AN36)</f>
        <v>1538.3416471440864</v>
      </c>
      <c r="Q37" s="14">
        <f>SUM(ghg_2015_ind!$B36:$AN36)</f>
        <v>1638.167686811872</v>
      </c>
      <c r="R37" s="14">
        <f>SUM(ghg_2016_ind!$B36:$AN36)</f>
        <v>1743.7703387404074</v>
      </c>
      <c r="S37" s="14">
        <f>SUM(ghg_2017_ind!$B36:$AN36)</f>
        <v>1546.2922927604448</v>
      </c>
      <c r="T37" s="14">
        <f>SUM(ghg_2018_ind!$B36:$AN36)</f>
        <v>1611.592569687384</v>
      </c>
    </row>
    <row r="38" spans="2:20" x14ac:dyDescent="0.45">
      <c r="B38" s="3" t="s">
        <v>466</v>
      </c>
      <c r="C38" s="14">
        <f>SUM(ghg_2001_ind!$B37:$AN37)</f>
        <v>1281.5347071665667</v>
      </c>
      <c r="D38" s="14">
        <f>SUM(ghg_2002_ind!$B37:$AN37)</f>
        <v>1315.0182541767413</v>
      </c>
      <c r="E38" s="14">
        <f>SUM(ghg_2003_ind!$B37:$AN37)</f>
        <v>1469.2360576023916</v>
      </c>
      <c r="F38" s="14">
        <f>SUM(ghg_2004_ind!$B37:$AN37)</f>
        <v>1447.5206040428111</v>
      </c>
      <c r="G38" s="14">
        <f>SUM(ghg_2005_ind!$B37:$AN37)</f>
        <v>1442.2045772736471</v>
      </c>
      <c r="H38" s="14">
        <f>SUM(ghg_2006_ind!$B37:$AN37)</f>
        <v>1490.2931212106525</v>
      </c>
      <c r="I38" s="14">
        <f>SUM(ghg_2007_ind!$B37:$AN37)</f>
        <v>1328.3458075708484</v>
      </c>
      <c r="J38" s="14">
        <f>SUM(ghg_2008_ind!$B37:$AN37)</f>
        <v>1370.9206027639298</v>
      </c>
      <c r="K38" s="14">
        <f>SUM(ghg_2009_ind!$B37:$AN37)</f>
        <v>1171.9893988218089</v>
      </c>
      <c r="L38" s="14">
        <f>SUM(ghg_2010_ind!$B37:$AN37)</f>
        <v>1079.8428203468411</v>
      </c>
      <c r="M38" s="14">
        <f>SUM(ghg_2011_ind!$B37:$AN37)</f>
        <v>1054.7815078550752</v>
      </c>
      <c r="N38" s="14">
        <f>SUM(ghg_2012_ind!$B37:$AN37)</f>
        <v>900.2186388578383</v>
      </c>
      <c r="O38" s="14">
        <f>SUM(ghg_2013_ind!$B37:$AN37)</f>
        <v>1069.0805218438147</v>
      </c>
      <c r="P38" s="14">
        <f>SUM(ghg_2014_ind!$B37:$AN37)</f>
        <v>1061.1275730852451</v>
      </c>
      <c r="Q38" s="14">
        <f>SUM(ghg_2015_ind!$B37:$AN37)</f>
        <v>1075.0548000653357</v>
      </c>
      <c r="R38" s="14">
        <f>SUM(ghg_2016_ind!$B37:$AN37)</f>
        <v>1134.794452425908</v>
      </c>
      <c r="S38" s="14">
        <f>SUM(ghg_2017_ind!$B37:$AN37)</f>
        <v>950.71058220877717</v>
      </c>
      <c r="T38" s="14">
        <f>SUM(ghg_2018_ind!$B37:$AN37)</f>
        <v>1031.5558840852682</v>
      </c>
    </row>
    <row r="39" spans="2:20" x14ac:dyDescent="0.45">
      <c r="B39" s="3" t="s">
        <v>467</v>
      </c>
      <c r="C39" s="14">
        <f>SUM(ghg_2001_ind!$B38:$AN38)</f>
        <v>3194.4009336084928</v>
      </c>
      <c r="D39" s="14">
        <f>SUM(ghg_2002_ind!$B38:$AN38)</f>
        <v>2994.3079926784171</v>
      </c>
      <c r="E39" s="14">
        <f>SUM(ghg_2003_ind!$B38:$AN38)</f>
        <v>2808.6920940089531</v>
      </c>
      <c r="F39" s="14">
        <f>SUM(ghg_2004_ind!$B38:$AN38)</f>
        <v>2967.1694343698455</v>
      </c>
      <c r="G39" s="14">
        <f>SUM(ghg_2005_ind!$B38:$AN38)</f>
        <v>3090.1893490519833</v>
      </c>
      <c r="H39" s="14">
        <f>SUM(ghg_2006_ind!$B38:$AN38)</f>
        <v>2980.7303919182414</v>
      </c>
      <c r="I39" s="14">
        <f>SUM(ghg_2007_ind!$B38:$AN38)</f>
        <v>2977.6779539769122</v>
      </c>
      <c r="J39" s="14">
        <f>SUM(ghg_2008_ind!$B38:$AN38)</f>
        <v>2835.97652197359</v>
      </c>
      <c r="K39" s="14">
        <f>SUM(ghg_2009_ind!$B38:$AN38)</f>
        <v>2228.842562462316</v>
      </c>
      <c r="L39" s="14">
        <f>SUM(ghg_2010_ind!$B38:$AN38)</f>
        <v>2063.5311653576973</v>
      </c>
      <c r="M39" s="14">
        <f>SUM(ghg_2011_ind!$B38:$AN38)</f>
        <v>2162.0292274443746</v>
      </c>
      <c r="N39" s="14">
        <f>SUM(ghg_2012_ind!$B38:$AN38)</f>
        <v>2014.7467906055758</v>
      </c>
      <c r="O39" s="14">
        <f>SUM(ghg_2013_ind!$B38:$AN38)</f>
        <v>2284.4331510086386</v>
      </c>
      <c r="P39" s="14">
        <f>SUM(ghg_2014_ind!$B38:$AN38)</f>
        <v>2457.0550537807972</v>
      </c>
      <c r="Q39" s="14">
        <f>SUM(ghg_2015_ind!$B38:$AN38)</f>
        <v>2599.7104361634201</v>
      </c>
      <c r="R39" s="14">
        <f>SUM(ghg_2016_ind!$B38:$AN38)</f>
        <v>2223.946943400269</v>
      </c>
      <c r="S39" s="14">
        <f>SUM(ghg_2017_ind!$B38:$AN38)</f>
        <v>2002.9848766272794</v>
      </c>
      <c r="T39" s="14">
        <f>SUM(ghg_2018_ind!$B38:$AN38)</f>
        <v>1975.0552165053559</v>
      </c>
    </row>
    <row r="40" spans="2:20" x14ac:dyDescent="0.45">
      <c r="B40" s="3" t="s">
        <v>468</v>
      </c>
      <c r="C40" s="14">
        <f>SUM(ghg_2001_ind!$B39:$AN39)</f>
        <v>1258.9431633564379</v>
      </c>
      <c r="D40" s="14">
        <f>SUM(ghg_2002_ind!$B39:$AN39)</f>
        <v>1242.7756935245643</v>
      </c>
      <c r="E40" s="14">
        <f>SUM(ghg_2003_ind!$B39:$AN39)</f>
        <v>1115.7270561460273</v>
      </c>
      <c r="F40" s="14">
        <f>SUM(ghg_2004_ind!$B39:$AN39)</f>
        <v>1007.0156805269768</v>
      </c>
      <c r="G40" s="14">
        <f>SUM(ghg_2005_ind!$B39:$AN39)</f>
        <v>910.89360217220167</v>
      </c>
      <c r="H40" s="14">
        <f>SUM(ghg_2006_ind!$B39:$AN39)</f>
        <v>860.54654976887775</v>
      </c>
      <c r="I40" s="14">
        <f>SUM(ghg_2007_ind!$B39:$AN39)</f>
        <v>845.95147422305115</v>
      </c>
      <c r="J40" s="14">
        <f>SUM(ghg_2008_ind!$B39:$AN39)</f>
        <v>764.77580593509219</v>
      </c>
      <c r="K40" s="14">
        <f>SUM(ghg_2009_ind!$B39:$AN39)</f>
        <v>724.70864137512103</v>
      </c>
      <c r="L40" s="14">
        <f>SUM(ghg_2010_ind!$B39:$AN39)</f>
        <v>611.31471283817268</v>
      </c>
      <c r="M40" s="14">
        <f>SUM(ghg_2011_ind!$B39:$AN39)</f>
        <v>602.39546407365015</v>
      </c>
      <c r="N40" s="14">
        <f>SUM(ghg_2012_ind!$B39:$AN39)</f>
        <v>544.31565281048995</v>
      </c>
      <c r="O40" s="14">
        <f>SUM(ghg_2013_ind!$B39:$AN39)</f>
        <v>542.2644336042739</v>
      </c>
      <c r="P40" s="14">
        <f>SUM(ghg_2014_ind!$B39:$AN39)</f>
        <v>560.73557123512444</v>
      </c>
      <c r="Q40" s="14">
        <f>SUM(ghg_2015_ind!$B39:$AN39)</f>
        <v>550.09729448191763</v>
      </c>
      <c r="R40" s="14">
        <f>SUM(ghg_2016_ind!$B39:$AN39)</f>
        <v>555.88905605463026</v>
      </c>
      <c r="S40" s="14">
        <f>SUM(ghg_2017_ind!$B39:$AN39)</f>
        <v>471.02489811017222</v>
      </c>
      <c r="T40" s="14">
        <f>SUM(ghg_2018_ind!$B39:$AN39)</f>
        <v>474.24406662567276</v>
      </c>
    </row>
    <row r="41" spans="2:20" x14ac:dyDescent="0.45">
      <c r="B41" s="3" t="s">
        <v>469</v>
      </c>
      <c r="C41" s="14">
        <f>SUM(ghg_2001_ind!$B40:$AN40)</f>
        <v>19.001185550485978</v>
      </c>
      <c r="D41" s="14">
        <f>SUM(ghg_2002_ind!$B40:$AN40)</f>
        <v>23.695977514432382</v>
      </c>
      <c r="E41" s="14">
        <f>SUM(ghg_2003_ind!$B40:$AN40)</f>
        <v>23.839474436708148</v>
      </c>
      <c r="F41" s="14">
        <f>SUM(ghg_2004_ind!$B40:$AN40)</f>
        <v>23.672810513312744</v>
      </c>
      <c r="G41" s="14">
        <f>SUM(ghg_2005_ind!$B40:$AN40)</f>
        <v>23.248020159582762</v>
      </c>
      <c r="H41" s="14">
        <f>SUM(ghg_2006_ind!$B40:$AN40)</f>
        <v>28.778728300330606</v>
      </c>
      <c r="I41" s="14">
        <f>SUM(ghg_2007_ind!$B40:$AN40)</f>
        <v>34.616476238112533</v>
      </c>
      <c r="J41" s="14">
        <f>SUM(ghg_2008_ind!$B40:$AN40)</f>
        <v>27.156543639736032</v>
      </c>
      <c r="K41" s="14">
        <f>SUM(ghg_2009_ind!$B40:$AN40)</f>
        <v>30.178762599128465</v>
      </c>
      <c r="L41" s="14">
        <f>SUM(ghg_2010_ind!$B40:$AN40)</f>
        <v>31.02805074420602</v>
      </c>
      <c r="M41" s="14">
        <f>SUM(ghg_2011_ind!$B40:$AN40)</f>
        <v>30.869098374211532</v>
      </c>
      <c r="N41" s="14">
        <f>SUM(ghg_2012_ind!$B40:$AN40)</f>
        <v>30.987744273826166</v>
      </c>
      <c r="O41" s="14">
        <f>SUM(ghg_2013_ind!$B40:$AN40)</f>
        <v>31.642302658636734</v>
      </c>
      <c r="P41" s="14">
        <f>SUM(ghg_2014_ind!$B40:$AN40)</f>
        <v>33.97113641980809</v>
      </c>
      <c r="Q41" s="14">
        <f>SUM(ghg_2015_ind!$B40:$AN40)</f>
        <v>33.916800409389921</v>
      </c>
      <c r="R41" s="14">
        <f>SUM(ghg_2016_ind!$B40:$AN40)</f>
        <v>35.924732072371881</v>
      </c>
      <c r="S41" s="14">
        <f>SUM(ghg_2017_ind!$B40:$AN40)</f>
        <v>31.824553400783188</v>
      </c>
      <c r="T41" s="14">
        <f>SUM(ghg_2018_ind!$B40:$AN40)</f>
        <v>32.633329131145672</v>
      </c>
    </row>
    <row r="42" spans="2:20" x14ac:dyDescent="0.45">
      <c r="B42" s="3" t="s">
        <v>470</v>
      </c>
      <c r="C42" s="14">
        <f>SUM(ghg_2001_ind!$B41:$AN41)</f>
        <v>383.34880943335315</v>
      </c>
      <c r="D42" s="14">
        <f>SUM(ghg_2002_ind!$B41:$AN41)</f>
        <v>390.88682613660887</v>
      </c>
      <c r="E42" s="14">
        <f>SUM(ghg_2003_ind!$B41:$AN41)</f>
        <v>399.15281699102275</v>
      </c>
      <c r="F42" s="14">
        <f>SUM(ghg_2004_ind!$B41:$AN41)</f>
        <v>385.08882967230613</v>
      </c>
      <c r="G42" s="14">
        <f>SUM(ghg_2005_ind!$B41:$AN41)</f>
        <v>403.00078219329595</v>
      </c>
      <c r="H42" s="14">
        <f>SUM(ghg_2006_ind!$B41:$AN41)</f>
        <v>465.74192155155333</v>
      </c>
      <c r="I42" s="14">
        <f>SUM(ghg_2007_ind!$B41:$AN41)</f>
        <v>472.3625056814891</v>
      </c>
      <c r="J42" s="14">
        <f>SUM(ghg_2008_ind!$B41:$AN41)</f>
        <v>462.32833005945821</v>
      </c>
      <c r="K42" s="14">
        <f>SUM(ghg_2009_ind!$B41:$AN41)</f>
        <v>403.56185166603331</v>
      </c>
      <c r="L42" s="14">
        <f>SUM(ghg_2010_ind!$B41:$AN41)</f>
        <v>427.49335568331719</v>
      </c>
      <c r="M42" s="14">
        <f>SUM(ghg_2011_ind!$B41:$AN41)</f>
        <v>457.03515091085956</v>
      </c>
      <c r="N42" s="14">
        <f>SUM(ghg_2012_ind!$B41:$AN41)</f>
        <v>420.66387094071683</v>
      </c>
      <c r="O42" s="14">
        <f>SUM(ghg_2013_ind!$B41:$AN41)</f>
        <v>453.1274315823328</v>
      </c>
      <c r="P42" s="14">
        <f>SUM(ghg_2014_ind!$B41:$AN41)</f>
        <v>462.61564901142015</v>
      </c>
      <c r="Q42" s="14">
        <f>SUM(ghg_2015_ind!$B41:$AN41)</f>
        <v>493.45753805728896</v>
      </c>
      <c r="R42" s="14">
        <f>SUM(ghg_2016_ind!$B41:$AN41)</f>
        <v>473.44671679398442</v>
      </c>
      <c r="S42" s="14">
        <f>SUM(ghg_2017_ind!$B41:$AN41)</f>
        <v>410.47477790222899</v>
      </c>
      <c r="T42" s="14">
        <f>SUM(ghg_2018_ind!$B41:$AN41)</f>
        <v>417.55271449939647</v>
      </c>
    </row>
    <row r="43" spans="2:20" x14ac:dyDescent="0.45">
      <c r="B43" s="3" t="s">
        <v>471</v>
      </c>
      <c r="C43" s="14">
        <f>SUM(ghg_2001_ind!$B42:$AN42)</f>
        <v>331.93806610052837</v>
      </c>
      <c r="D43" s="14">
        <f>SUM(ghg_2002_ind!$B42:$AN42)</f>
        <v>303.41669125093142</v>
      </c>
      <c r="E43" s="14">
        <f>SUM(ghg_2003_ind!$B42:$AN42)</f>
        <v>289.37646081542368</v>
      </c>
      <c r="F43" s="14">
        <f>SUM(ghg_2004_ind!$B42:$AN42)</f>
        <v>312.22547376765647</v>
      </c>
      <c r="G43" s="14">
        <f>SUM(ghg_2005_ind!$B42:$AN42)</f>
        <v>315.20142540194513</v>
      </c>
      <c r="H43" s="14">
        <f>SUM(ghg_2006_ind!$B42:$AN42)</f>
        <v>290.28108575577744</v>
      </c>
      <c r="I43" s="14">
        <f>SUM(ghg_2007_ind!$B42:$AN42)</f>
        <v>331.97457321496296</v>
      </c>
      <c r="J43" s="14">
        <f>SUM(ghg_2008_ind!$B42:$AN42)</f>
        <v>243.76274233369747</v>
      </c>
      <c r="K43" s="14">
        <f>SUM(ghg_2009_ind!$B42:$AN42)</f>
        <v>243.4418127797511</v>
      </c>
      <c r="L43" s="14">
        <f>SUM(ghg_2010_ind!$B42:$AN42)</f>
        <v>237.38262000722219</v>
      </c>
      <c r="M43" s="14">
        <f>SUM(ghg_2011_ind!$B42:$AN42)</f>
        <v>226.29147993905696</v>
      </c>
      <c r="N43" s="14">
        <f>SUM(ghg_2012_ind!$B42:$AN42)</f>
        <v>224.19445823287907</v>
      </c>
      <c r="O43" s="14">
        <f>SUM(ghg_2013_ind!$B42:$AN42)</f>
        <v>232.70160916615222</v>
      </c>
      <c r="P43" s="14">
        <f>SUM(ghg_2014_ind!$B42:$AN42)</f>
        <v>245.92446117955683</v>
      </c>
      <c r="Q43" s="14">
        <f>SUM(ghg_2015_ind!$B42:$AN42)</f>
        <v>247.69800139494052</v>
      </c>
      <c r="R43" s="14">
        <f>SUM(ghg_2016_ind!$B42:$AN42)</f>
        <v>219.60918065836327</v>
      </c>
      <c r="S43" s="14">
        <f>SUM(ghg_2017_ind!$B42:$AN42)</f>
        <v>195.00054609551319</v>
      </c>
      <c r="T43" s="14">
        <f>SUM(ghg_2018_ind!$B42:$AN42)</f>
        <v>211.15040391972022</v>
      </c>
    </row>
    <row r="44" spans="2:20" x14ac:dyDescent="0.45">
      <c r="B44" s="3" t="s">
        <v>472</v>
      </c>
      <c r="C44" s="14">
        <f>SUM(ghg_2001_ind!$B43:$AN43)</f>
        <v>133.36571973338113</v>
      </c>
      <c r="D44" s="14">
        <f>SUM(ghg_2002_ind!$B43:$AN43)</f>
        <v>121.1762520546261</v>
      </c>
      <c r="E44" s="14">
        <f>SUM(ghg_2003_ind!$B43:$AN43)</f>
        <v>119.19394775310022</v>
      </c>
      <c r="F44" s="14">
        <f>SUM(ghg_2004_ind!$B43:$AN43)</f>
        <v>111.59403812694806</v>
      </c>
      <c r="G44" s="14">
        <f>SUM(ghg_2005_ind!$B43:$AN43)</f>
        <v>107.79643665192344</v>
      </c>
      <c r="H44" s="14">
        <f>SUM(ghg_2006_ind!$B43:$AN43)</f>
        <v>111.1885650822806</v>
      </c>
      <c r="I44" s="14">
        <f>SUM(ghg_2007_ind!$B43:$AN43)</f>
        <v>100.13306599314528</v>
      </c>
      <c r="J44" s="14">
        <f>SUM(ghg_2008_ind!$B43:$AN43)</f>
        <v>91.011667794198004</v>
      </c>
      <c r="K44" s="14">
        <f>SUM(ghg_2009_ind!$B43:$AN43)</f>
        <v>75.721456223608712</v>
      </c>
      <c r="L44" s="14">
        <f>SUM(ghg_2010_ind!$B43:$AN43)</f>
        <v>69.410276385526103</v>
      </c>
      <c r="M44" s="14">
        <f>SUM(ghg_2011_ind!$B43:$AN43)</f>
        <v>74.027964183281767</v>
      </c>
      <c r="N44" s="14">
        <f>SUM(ghg_2012_ind!$B43:$AN43)</f>
        <v>66.645231338854813</v>
      </c>
      <c r="O44" s="14">
        <f>SUM(ghg_2013_ind!$B43:$AN43)</f>
        <v>72.223767044334437</v>
      </c>
      <c r="P44" s="14">
        <f>SUM(ghg_2014_ind!$B43:$AN43)</f>
        <v>74.07979918147096</v>
      </c>
      <c r="Q44" s="14">
        <f>SUM(ghg_2015_ind!$B43:$AN43)</f>
        <v>80.504012087322195</v>
      </c>
      <c r="R44" s="14">
        <f>SUM(ghg_2016_ind!$B43:$AN43)</f>
        <v>83.863354643476967</v>
      </c>
      <c r="S44" s="14">
        <f>SUM(ghg_2017_ind!$B43:$AN43)</f>
        <v>72.889725904047879</v>
      </c>
      <c r="T44" s="14">
        <f>SUM(ghg_2018_ind!$B43:$AN43)</f>
        <v>72.208714947066781</v>
      </c>
    </row>
    <row r="45" spans="2:20" x14ac:dyDescent="0.45">
      <c r="B45" s="3" t="s">
        <v>473</v>
      </c>
      <c r="C45" s="14">
        <f>SUM(ghg_2001_ind!$B44:$AN44)</f>
        <v>246.24862500762347</v>
      </c>
      <c r="D45" s="14">
        <f>SUM(ghg_2002_ind!$B44:$AN44)</f>
        <v>262.16888552320387</v>
      </c>
      <c r="E45" s="14">
        <f>SUM(ghg_2003_ind!$B44:$AN44)</f>
        <v>231.13153698569559</v>
      </c>
      <c r="F45" s="14">
        <f>SUM(ghg_2004_ind!$B44:$AN44)</f>
        <v>236.27834952074329</v>
      </c>
      <c r="G45" s="14">
        <f>SUM(ghg_2005_ind!$B44:$AN44)</f>
        <v>228.22553773963776</v>
      </c>
      <c r="H45" s="14">
        <f>SUM(ghg_2006_ind!$B44:$AN44)</f>
        <v>220.62660395842556</v>
      </c>
      <c r="I45" s="14">
        <f>SUM(ghg_2007_ind!$B44:$AN44)</f>
        <v>225.96684714591277</v>
      </c>
      <c r="J45" s="14">
        <f>SUM(ghg_2008_ind!$B44:$AN44)</f>
        <v>210.44654954673641</v>
      </c>
      <c r="K45" s="14">
        <f>SUM(ghg_2009_ind!$B44:$AN44)</f>
        <v>176.75577533687834</v>
      </c>
      <c r="L45" s="14">
        <f>SUM(ghg_2010_ind!$B44:$AN44)</f>
        <v>154.95450695455952</v>
      </c>
      <c r="M45" s="14">
        <f>SUM(ghg_2011_ind!$B44:$AN44)</f>
        <v>152.44149968875271</v>
      </c>
      <c r="N45" s="14">
        <f>SUM(ghg_2012_ind!$B44:$AN44)</f>
        <v>144.14841092719303</v>
      </c>
      <c r="O45" s="14">
        <f>SUM(ghg_2013_ind!$B44:$AN44)</f>
        <v>148.18960464907218</v>
      </c>
      <c r="P45" s="14">
        <f>SUM(ghg_2014_ind!$B44:$AN44)</f>
        <v>157.25325914405923</v>
      </c>
      <c r="Q45" s="14">
        <f>SUM(ghg_2015_ind!$B44:$AN44)</f>
        <v>182.53164166909599</v>
      </c>
      <c r="R45" s="14">
        <f>SUM(ghg_2016_ind!$B44:$AN44)</f>
        <v>188.82208895175836</v>
      </c>
      <c r="S45" s="14">
        <f>SUM(ghg_2017_ind!$B44:$AN44)</f>
        <v>169.5486641440136</v>
      </c>
      <c r="T45" s="14">
        <f>SUM(ghg_2018_ind!$B44:$AN44)</f>
        <v>173.46089959584532</v>
      </c>
    </row>
    <row r="46" spans="2:20" x14ac:dyDescent="0.45">
      <c r="B46" s="3" t="s">
        <v>474</v>
      </c>
      <c r="C46" s="14">
        <f>SUM(ghg_2001_ind!$B45:$AN45)</f>
        <v>280.98414657549733</v>
      </c>
      <c r="D46" s="14">
        <f>SUM(ghg_2002_ind!$B45:$AN45)</f>
        <v>256.82999135673805</v>
      </c>
      <c r="E46" s="14">
        <f>SUM(ghg_2003_ind!$B45:$AN45)</f>
        <v>234.3351619224272</v>
      </c>
      <c r="F46" s="14">
        <f>SUM(ghg_2004_ind!$B45:$AN45)</f>
        <v>223.22242702901309</v>
      </c>
      <c r="G46" s="14">
        <f>SUM(ghg_2005_ind!$B45:$AN45)</f>
        <v>236.03131463379731</v>
      </c>
      <c r="H46" s="14">
        <f>SUM(ghg_2006_ind!$B45:$AN45)</f>
        <v>222.78316414915594</v>
      </c>
      <c r="I46" s="14">
        <f>SUM(ghg_2007_ind!$B45:$AN45)</f>
        <v>188.58962686415694</v>
      </c>
      <c r="J46" s="14">
        <f>SUM(ghg_2008_ind!$B45:$AN45)</f>
        <v>155.27796872904923</v>
      </c>
      <c r="K46" s="14">
        <f>SUM(ghg_2009_ind!$B45:$AN45)</f>
        <v>124.22612535256948</v>
      </c>
      <c r="L46" s="14">
        <f>SUM(ghg_2010_ind!$B45:$AN45)</f>
        <v>130.69962319006609</v>
      </c>
      <c r="M46" s="14">
        <f>SUM(ghg_2011_ind!$B45:$AN45)</f>
        <v>125.33555206568819</v>
      </c>
      <c r="N46" s="14">
        <f>SUM(ghg_2012_ind!$B45:$AN45)</f>
        <v>99.175359636790546</v>
      </c>
      <c r="O46" s="14">
        <f>SUM(ghg_2013_ind!$B45:$AN45)</f>
        <v>109.66057046257477</v>
      </c>
      <c r="P46" s="14">
        <f>SUM(ghg_2014_ind!$B45:$AN45)</f>
        <v>137.68018309601632</v>
      </c>
      <c r="Q46" s="14">
        <f>SUM(ghg_2015_ind!$B45:$AN45)</f>
        <v>137.91150216104103</v>
      </c>
      <c r="R46" s="14">
        <f>SUM(ghg_2016_ind!$B45:$AN45)</f>
        <v>121.46736249320929</v>
      </c>
      <c r="S46" s="14">
        <f>SUM(ghg_2017_ind!$B45:$AN45)</f>
        <v>132.4834729340883</v>
      </c>
      <c r="T46" s="14">
        <f>SUM(ghg_2018_ind!$B45:$AN45)</f>
        <v>116.12212790216495</v>
      </c>
    </row>
    <row r="47" spans="2:20" x14ac:dyDescent="0.45">
      <c r="B47" s="3" t="s">
        <v>475</v>
      </c>
      <c r="C47" s="14">
        <f>SUM(ghg_2001_ind!$B46:$AN46)</f>
        <v>28.570156771737246</v>
      </c>
      <c r="D47" s="14">
        <f>SUM(ghg_2002_ind!$B46:$AN46)</f>
        <v>33.637540035715439</v>
      </c>
      <c r="E47" s="14">
        <f>SUM(ghg_2003_ind!$B46:$AN46)</f>
        <v>29.675386841116943</v>
      </c>
      <c r="F47" s="14">
        <f>SUM(ghg_2004_ind!$B46:$AN46)</f>
        <v>23.349831682752434</v>
      </c>
      <c r="G47" s="14">
        <f>SUM(ghg_2005_ind!$B46:$AN46)</f>
        <v>21.173751243762116</v>
      </c>
      <c r="H47" s="14">
        <f>SUM(ghg_2006_ind!$B46:$AN46)</f>
        <v>24.009162566437663</v>
      </c>
      <c r="I47" s="14">
        <f>SUM(ghg_2007_ind!$B46:$AN46)</f>
        <v>23.768220340291677</v>
      </c>
      <c r="J47" s="14">
        <f>SUM(ghg_2008_ind!$B46:$AN46)</f>
        <v>36.451556373850202</v>
      </c>
      <c r="K47" s="14">
        <f>SUM(ghg_2009_ind!$B46:$AN46)</f>
        <v>24.981101591359995</v>
      </c>
      <c r="L47" s="14">
        <f>SUM(ghg_2010_ind!$B46:$AN46)</f>
        <v>23.454586517875669</v>
      </c>
      <c r="M47" s="14">
        <f>SUM(ghg_2011_ind!$B46:$AN46)</f>
        <v>20.08390245116572</v>
      </c>
      <c r="N47" s="14">
        <f>SUM(ghg_2012_ind!$B46:$AN46)</f>
        <v>18.925353630783285</v>
      </c>
      <c r="O47" s="14">
        <f>SUM(ghg_2013_ind!$B46:$AN46)</f>
        <v>18.774234604274575</v>
      </c>
      <c r="P47" s="14">
        <f>SUM(ghg_2014_ind!$B46:$AN46)</f>
        <v>28.932034481673661</v>
      </c>
      <c r="Q47" s="14">
        <f>SUM(ghg_2015_ind!$B46:$AN46)</f>
        <v>30.712249808732551</v>
      </c>
      <c r="R47" s="14">
        <f>SUM(ghg_2016_ind!$B46:$AN46)</f>
        <v>33.713131952523604</v>
      </c>
      <c r="S47" s="14">
        <f>SUM(ghg_2017_ind!$B46:$AN46)</f>
        <v>27.356062303930941</v>
      </c>
      <c r="T47" s="14">
        <f>SUM(ghg_2018_ind!$B46:$AN46)</f>
        <v>25.028627150607409</v>
      </c>
    </row>
    <row r="48" spans="2:20" x14ac:dyDescent="0.45">
      <c r="B48" s="3" t="s">
        <v>476</v>
      </c>
      <c r="C48" s="14">
        <f>SUM(ghg_2001_ind!$B47:$AN47)</f>
        <v>86.14870089253013</v>
      </c>
      <c r="D48" s="14">
        <f>SUM(ghg_2002_ind!$B47:$AN47)</f>
        <v>97.519507860653349</v>
      </c>
      <c r="E48" s="14">
        <f>SUM(ghg_2003_ind!$B47:$AN47)</f>
        <v>92.305766634868291</v>
      </c>
      <c r="F48" s="14">
        <f>SUM(ghg_2004_ind!$B47:$AN47)</f>
        <v>75.902495761596043</v>
      </c>
      <c r="G48" s="14">
        <f>SUM(ghg_2005_ind!$B47:$AN47)</f>
        <v>66.013494209537612</v>
      </c>
      <c r="H48" s="14">
        <f>SUM(ghg_2006_ind!$B47:$AN47)</f>
        <v>76.561198617227205</v>
      </c>
      <c r="I48" s="14">
        <f>SUM(ghg_2007_ind!$B47:$AN47)</f>
        <v>84.222908293920796</v>
      </c>
      <c r="J48" s="14">
        <f>SUM(ghg_2008_ind!$B47:$AN47)</f>
        <v>116.70483037646099</v>
      </c>
      <c r="K48" s="14">
        <f>SUM(ghg_2009_ind!$B47:$AN47)</f>
        <v>82.100316835899051</v>
      </c>
      <c r="L48" s="14">
        <f>SUM(ghg_2010_ind!$B47:$AN47)</f>
        <v>58.370091329354857</v>
      </c>
      <c r="M48" s="14">
        <f>SUM(ghg_2011_ind!$B47:$AN47)</f>
        <v>55.07913567360103</v>
      </c>
      <c r="N48" s="14">
        <f>SUM(ghg_2012_ind!$B47:$AN47)</f>
        <v>60.087872567511283</v>
      </c>
      <c r="O48" s="14">
        <f>SUM(ghg_2013_ind!$B47:$AN47)</f>
        <v>60.945746918450197</v>
      </c>
      <c r="P48" s="14">
        <f>SUM(ghg_2014_ind!$B47:$AN47)</f>
        <v>100.9442832443856</v>
      </c>
      <c r="Q48" s="14">
        <f>SUM(ghg_2015_ind!$B47:$AN47)</f>
        <v>102.33117078106072</v>
      </c>
      <c r="R48" s="14">
        <f>SUM(ghg_2016_ind!$B47:$AN47)</f>
        <v>113.6239221233654</v>
      </c>
      <c r="S48" s="14">
        <f>SUM(ghg_2017_ind!$B47:$AN47)</f>
        <v>81.095452143171173</v>
      </c>
      <c r="T48" s="14">
        <f>SUM(ghg_2018_ind!$B47:$AN47)</f>
        <v>70.092244246378129</v>
      </c>
    </row>
    <row r="49" spans="2:20" x14ac:dyDescent="0.45">
      <c r="B49" s="3" t="s">
        <v>477</v>
      </c>
      <c r="C49" s="14">
        <f>SUM(ghg_2001_ind!$B48:$AN48)</f>
        <v>18.161779844486478</v>
      </c>
      <c r="D49" s="14">
        <f>SUM(ghg_2002_ind!$B48:$AN48)</f>
        <v>22.227761124314977</v>
      </c>
      <c r="E49" s="14">
        <f>SUM(ghg_2003_ind!$B48:$AN48)</f>
        <v>32.199250442882985</v>
      </c>
      <c r="F49" s="14">
        <f>SUM(ghg_2004_ind!$B48:$AN48)</f>
        <v>24.476847562967688</v>
      </c>
      <c r="G49" s="14">
        <f>SUM(ghg_2005_ind!$B48:$AN48)</f>
        <v>20.432584826438873</v>
      </c>
      <c r="H49" s="14">
        <f>SUM(ghg_2006_ind!$B48:$AN48)</f>
        <v>23.924748799318301</v>
      </c>
      <c r="I49" s="14">
        <f>SUM(ghg_2007_ind!$B48:$AN48)</f>
        <v>22.247583727578476</v>
      </c>
      <c r="J49" s="14">
        <f>SUM(ghg_2008_ind!$B48:$AN48)</f>
        <v>32.317151575047454</v>
      </c>
      <c r="K49" s="14">
        <f>SUM(ghg_2009_ind!$B48:$AN48)</f>
        <v>23.122090696122459</v>
      </c>
      <c r="L49" s="14">
        <f>SUM(ghg_2010_ind!$B48:$AN48)</f>
        <v>15.778463834916714</v>
      </c>
      <c r="M49" s="14">
        <f>SUM(ghg_2011_ind!$B48:$AN48)</f>
        <v>19.289482678296579</v>
      </c>
      <c r="N49" s="14">
        <f>SUM(ghg_2012_ind!$B48:$AN48)</f>
        <v>16.521751839461142</v>
      </c>
      <c r="O49" s="14">
        <f>SUM(ghg_2013_ind!$B48:$AN48)</f>
        <v>15.883275073379602</v>
      </c>
      <c r="P49" s="14">
        <f>SUM(ghg_2014_ind!$B48:$AN48)</f>
        <v>24.61811856328227</v>
      </c>
      <c r="Q49" s="14">
        <f>SUM(ghg_2015_ind!$B48:$AN48)</f>
        <v>22.797712991287057</v>
      </c>
      <c r="R49" s="14">
        <f>SUM(ghg_2016_ind!$B48:$AN48)</f>
        <v>26.085375259448643</v>
      </c>
      <c r="S49" s="14">
        <f>SUM(ghg_2017_ind!$B48:$AN48)</f>
        <v>19.473210344756279</v>
      </c>
      <c r="T49" s="14">
        <f>SUM(ghg_2018_ind!$B48:$AN48)</f>
        <v>17.396963807425081</v>
      </c>
    </row>
    <row r="50" spans="2:20" x14ac:dyDescent="0.45">
      <c r="B50" s="3" t="s">
        <v>478</v>
      </c>
      <c r="C50" s="14">
        <f>SUM(ghg_2001_ind!$B49:$AN49)</f>
        <v>193.62873628624385</v>
      </c>
      <c r="D50" s="14">
        <f>SUM(ghg_2002_ind!$B49:$AN49)</f>
        <v>184.97507840971443</v>
      </c>
      <c r="E50" s="14">
        <f>SUM(ghg_2003_ind!$B49:$AN49)</f>
        <v>179.93789008118404</v>
      </c>
      <c r="F50" s="14">
        <f>SUM(ghg_2004_ind!$B49:$AN49)</f>
        <v>167.26998345829674</v>
      </c>
      <c r="G50" s="14">
        <f>SUM(ghg_2005_ind!$B49:$AN49)</f>
        <v>162.96641197431521</v>
      </c>
      <c r="H50" s="14">
        <f>SUM(ghg_2006_ind!$B49:$AN49)</f>
        <v>171.47563587055541</v>
      </c>
      <c r="I50" s="14">
        <f>SUM(ghg_2007_ind!$B49:$AN49)</f>
        <v>168.31234140303795</v>
      </c>
      <c r="J50" s="14">
        <f>SUM(ghg_2008_ind!$B49:$AN49)</f>
        <v>144.66379105605051</v>
      </c>
      <c r="K50" s="14">
        <f>SUM(ghg_2009_ind!$B49:$AN49)</f>
        <v>143.82465158615858</v>
      </c>
      <c r="L50" s="14">
        <f>SUM(ghg_2010_ind!$B49:$AN49)</f>
        <v>126.52542632050479</v>
      </c>
      <c r="M50" s="14">
        <f>SUM(ghg_2011_ind!$B49:$AN49)</f>
        <v>167.35881836825379</v>
      </c>
      <c r="N50" s="14">
        <f>SUM(ghg_2012_ind!$B49:$AN49)</f>
        <v>120.7997200214302</v>
      </c>
      <c r="O50" s="14">
        <f>SUM(ghg_2013_ind!$B49:$AN49)</f>
        <v>141.85656399538425</v>
      </c>
      <c r="P50" s="14">
        <f>SUM(ghg_2014_ind!$B49:$AN49)</f>
        <v>162.65922919639311</v>
      </c>
      <c r="Q50" s="14">
        <f>SUM(ghg_2015_ind!$B49:$AN49)</f>
        <v>130.66922059523384</v>
      </c>
      <c r="R50" s="14">
        <f>SUM(ghg_2016_ind!$B49:$AN49)</f>
        <v>100.10275110296197</v>
      </c>
      <c r="S50" s="14">
        <f>SUM(ghg_2017_ind!$B49:$AN49)</f>
        <v>97.164589614873108</v>
      </c>
      <c r="T50" s="14">
        <f>SUM(ghg_2018_ind!$B49:$AN49)</f>
        <v>95.020734931724192</v>
      </c>
    </row>
    <row r="51" spans="2:20" x14ac:dyDescent="0.45">
      <c r="B51" s="3" t="s">
        <v>479</v>
      </c>
      <c r="C51" s="14">
        <f>SUM(ghg_2001_ind!$B50:$AN50)</f>
        <v>442.06087400023648</v>
      </c>
      <c r="D51" s="14">
        <f>SUM(ghg_2002_ind!$B50:$AN50)</f>
        <v>517.35083972023244</v>
      </c>
      <c r="E51" s="14">
        <f>SUM(ghg_2003_ind!$B50:$AN50)</f>
        <v>561.50517882681049</v>
      </c>
      <c r="F51" s="14">
        <f>SUM(ghg_2004_ind!$B50:$AN50)</f>
        <v>508.40271186932461</v>
      </c>
      <c r="G51" s="14">
        <f>SUM(ghg_2005_ind!$B50:$AN50)</f>
        <v>471.01910022512681</v>
      </c>
      <c r="H51" s="14">
        <f>SUM(ghg_2006_ind!$B50:$AN50)</f>
        <v>546.75911209714855</v>
      </c>
      <c r="I51" s="14">
        <f>SUM(ghg_2007_ind!$B50:$AN50)</f>
        <v>607.41983673716265</v>
      </c>
      <c r="J51" s="14">
        <f>SUM(ghg_2008_ind!$B50:$AN50)</f>
        <v>541.522291535769</v>
      </c>
      <c r="K51" s="14">
        <f>SUM(ghg_2009_ind!$B50:$AN50)</f>
        <v>583.54623986582237</v>
      </c>
      <c r="L51" s="14">
        <f>SUM(ghg_2010_ind!$B50:$AN50)</f>
        <v>524.7384990857114</v>
      </c>
      <c r="M51" s="14">
        <f>SUM(ghg_2011_ind!$B50:$AN50)</f>
        <v>751.08034793120271</v>
      </c>
      <c r="N51" s="14">
        <f>SUM(ghg_2012_ind!$B50:$AN50)</f>
        <v>572.2178833100337</v>
      </c>
      <c r="O51" s="14">
        <f>SUM(ghg_2013_ind!$B50:$AN50)</f>
        <v>685.81324855697665</v>
      </c>
      <c r="P51" s="14">
        <f>SUM(ghg_2014_ind!$B50:$AN50)</f>
        <v>796.62178939080297</v>
      </c>
      <c r="Q51" s="14">
        <f>SUM(ghg_2015_ind!$B50:$AN50)</f>
        <v>699.05342095743481</v>
      </c>
      <c r="R51" s="14">
        <f>SUM(ghg_2016_ind!$B50:$AN50)</f>
        <v>491.59525292977901</v>
      </c>
      <c r="S51" s="14">
        <f>SUM(ghg_2017_ind!$B50:$AN50)</f>
        <v>474.51778049904306</v>
      </c>
      <c r="T51" s="14">
        <f>SUM(ghg_2018_ind!$B50:$AN50)</f>
        <v>470.61558857259956</v>
      </c>
    </row>
    <row r="52" spans="2:20" x14ac:dyDescent="0.45">
      <c r="B52" s="3" t="s">
        <v>480</v>
      </c>
      <c r="C52" s="14">
        <f>SUM(ghg_2001_ind!$B51:$AN51)</f>
        <v>10.185916143592497</v>
      </c>
      <c r="D52" s="14">
        <f>SUM(ghg_2002_ind!$B51:$AN51)</f>
        <v>10.033002582844311</v>
      </c>
      <c r="E52" s="14">
        <f>SUM(ghg_2003_ind!$B51:$AN51)</f>
        <v>10.61560396957988</v>
      </c>
      <c r="F52" s="14">
        <f>SUM(ghg_2004_ind!$B51:$AN51)</f>
        <v>7.9755903424116648</v>
      </c>
      <c r="G52" s="14">
        <f>SUM(ghg_2005_ind!$B51:$AN51)</f>
        <v>5.9265171862540802</v>
      </c>
      <c r="H52" s="14">
        <f>SUM(ghg_2006_ind!$B51:$AN51)</f>
        <v>7.3882213422364327</v>
      </c>
      <c r="I52" s="14">
        <f>SUM(ghg_2007_ind!$B51:$AN51)</f>
        <v>8.1775997052476299</v>
      </c>
      <c r="J52" s="14">
        <f>SUM(ghg_2008_ind!$B51:$AN51)</f>
        <v>10.732475507924221</v>
      </c>
      <c r="K52" s="14">
        <f>SUM(ghg_2009_ind!$B51:$AN51)</f>
        <v>6.6785127280766297</v>
      </c>
      <c r="L52" s="14">
        <f>SUM(ghg_2010_ind!$B51:$AN51)</f>
        <v>4.0539435112508766</v>
      </c>
      <c r="M52" s="14">
        <f>SUM(ghg_2011_ind!$B51:$AN51)</f>
        <v>4.4911725108368206</v>
      </c>
      <c r="N52" s="14">
        <f>SUM(ghg_2012_ind!$B51:$AN51)</f>
        <v>4.7212044922404504</v>
      </c>
      <c r="O52" s="14">
        <f>SUM(ghg_2013_ind!$B51:$AN51)</f>
        <v>4.8052593983674416</v>
      </c>
      <c r="P52" s="14">
        <f>SUM(ghg_2014_ind!$B51:$AN51)</f>
        <v>6.6387983890464879</v>
      </c>
      <c r="Q52" s="14">
        <f>SUM(ghg_2015_ind!$B51:$AN51)</f>
        <v>5.9080427025789408</v>
      </c>
      <c r="R52" s="14">
        <f>SUM(ghg_2016_ind!$B51:$AN51)</f>
        <v>5.5094633902402084</v>
      </c>
      <c r="S52" s="14">
        <f>SUM(ghg_2017_ind!$B51:$AN51)</f>
        <v>3.9655052584077128</v>
      </c>
      <c r="T52" s="14">
        <f>SUM(ghg_2018_ind!$B51:$AN51)</f>
        <v>3.5117103705730544</v>
      </c>
    </row>
    <row r="53" spans="2:20" x14ac:dyDescent="0.45">
      <c r="B53" s="3" t="s">
        <v>481</v>
      </c>
      <c r="C53" s="14">
        <f>SUM(ghg_2001_ind!$B52:$AN52)</f>
        <v>42.130782162978427</v>
      </c>
      <c r="D53" s="14">
        <f>SUM(ghg_2002_ind!$B52:$AN52)</f>
        <v>46.078598714172536</v>
      </c>
      <c r="E53" s="14">
        <f>SUM(ghg_2003_ind!$B52:$AN52)</f>
        <v>44.273834228591632</v>
      </c>
      <c r="F53" s="14">
        <f>SUM(ghg_2004_ind!$B52:$AN52)</f>
        <v>31.379240626967061</v>
      </c>
      <c r="G53" s="14">
        <f>SUM(ghg_2005_ind!$B52:$AN52)</f>
        <v>25.919482129913039</v>
      </c>
      <c r="H53" s="14">
        <f>SUM(ghg_2006_ind!$B52:$AN52)</f>
        <v>36.276162478707349</v>
      </c>
      <c r="I53" s="14">
        <f>SUM(ghg_2007_ind!$B52:$AN52)</f>
        <v>34.559345239733709</v>
      </c>
      <c r="J53" s="14">
        <f>SUM(ghg_2008_ind!$B52:$AN52)</f>
        <v>43.051776055886279</v>
      </c>
      <c r="K53" s="14">
        <f>SUM(ghg_2009_ind!$B52:$AN52)</f>
        <v>26.927251821068396</v>
      </c>
      <c r="L53" s="14">
        <f>SUM(ghg_2010_ind!$B52:$AN52)</f>
        <v>17.930149985794738</v>
      </c>
      <c r="M53" s="14">
        <f>SUM(ghg_2011_ind!$B52:$AN52)</f>
        <v>17.512669713282655</v>
      </c>
      <c r="N53" s="14">
        <f>SUM(ghg_2012_ind!$B52:$AN52)</f>
        <v>18.484777755969716</v>
      </c>
      <c r="O53" s="14">
        <f>SUM(ghg_2013_ind!$B52:$AN52)</f>
        <v>19.243089966171169</v>
      </c>
      <c r="P53" s="14">
        <f>SUM(ghg_2014_ind!$B52:$AN52)</f>
        <v>30.38230675782534</v>
      </c>
      <c r="Q53" s="14">
        <f>SUM(ghg_2015_ind!$B52:$AN52)</f>
        <v>33.291149472596615</v>
      </c>
      <c r="R53" s="14">
        <f>SUM(ghg_2016_ind!$B52:$AN52)</f>
        <v>38.465142375221937</v>
      </c>
      <c r="S53" s="14">
        <f>SUM(ghg_2017_ind!$B52:$AN52)</f>
        <v>27.059833747432801</v>
      </c>
      <c r="T53" s="14">
        <f>SUM(ghg_2018_ind!$B52:$AN52)</f>
        <v>23.803072365228044</v>
      </c>
    </row>
    <row r="54" spans="2:20" x14ac:dyDescent="0.45">
      <c r="B54" s="3" t="s">
        <v>482</v>
      </c>
      <c r="C54" s="14">
        <f>SUM(ghg_2001_ind!$B53:$AN53)</f>
        <v>126.10163457834723</v>
      </c>
      <c r="D54" s="14">
        <f>SUM(ghg_2002_ind!$B53:$AN53)</f>
        <v>113.38074940508966</v>
      </c>
      <c r="E54" s="14">
        <f>SUM(ghg_2003_ind!$B53:$AN53)</f>
        <v>113.98402124546335</v>
      </c>
      <c r="F54" s="14">
        <f>SUM(ghg_2004_ind!$B53:$AN53)</f>
        <v>122.7970399728782</v>
      </c>
      <c r="G54" s="14">
        <f>SUM(ghg_2005_ind!$B53:$AN53)</f>
        <v>122.806527096263</v>
      </c>
      <c r="H54" s="14">
        <f>SUM(ghg_2006_ind!$B53:$AN53)</f>
        <v>116.22890771617217</v>
      </c>
      <c r="I54" s="14">
        <f>SUM(ghg_2007_ind!$B53:$AN53)</f>
        <v>110.76045766857854</v>
      </c>
      <c r="J54" s="14">
        <f>SUM(ghg_2008_ind!$B53:$AN53)</f>
        <v>100.46700564897695</v>
      </c>
      <c r="K54" s="14">
        <f>SUM(ghg_2009_ind!$B53:$AN53)</f>
        <v>103.34820680990957</v>
      </c>
      <c r="L54" s="14">
        <f>SUM(ghg_2010_ind!$B53:$AN53)</f>
        <v>101.56997805371616</v>
      </c>
      <c r="M54" s="14">
        <f>SUM(ghg_2011_ind!$B53:$AN53)</f>
        <v>96.573246051216813</v>
      </c>
      <c r="N54" s="14">
        <f>SUM(ghg_2012_ind!$B53:$AN53)</f>
        <v>96.775845140316065</v>
      </c>
      <c r="O54" s="14">
        <f>SUM(ghg_2013_ind!$B53:$AN53)</f>
        <v>105.19801808355983</v>
      </c>
      <c r="P54" s="14">
        <f>SUM(ghg_2014_ind!$B53:$AN53)</f>
        <v>103.64113842815978</v>
      </c>
      <c r="Q54" s="14">
        <f>SUM(ghg_2015_ind!$B53:$AN53)</f>
        <v>109.23143427093265</v>
      </c>
      <c r="R54" s="14">
        <f>SUM(ghg_2016_ind!$B53:$AN53)</f>
        <v>113.99859815004112</v>
      </c>
      <c r="S54" s="14">
        <f>SUM(ghg_2017_ind!$B53:$AN53)</f>
        <v>98.86874599299189</v>
      </c>
      <c r="T54" s="14">
        <f>SUM(ghg_2018_ind!$B53:$AN53)</f>
        <v>99.155355235968187</v>
      </c>
    </row>
    <row r="55" spans="2:20" x14ac:dyDescent="0.45">
      <c r="B55" s="3" t="s">
        <v>483</v>
      </c>
      <c r="C55" s="14">
        <f>SUM(ghg_2001_ind!$B54:$AN54)</f>
        <v>23520.474524669309</v>
      </c>
      <c r="D55" s="14">
        <f>SUM(ghg_2002_ind!$B54:$AN54)</f>
        <v>23106.052139953255</v>
      </c>
      <c r="E55" s="14">
        <f>SUM(ghg_2003_ind!$B54:$AN54)</f>
        <v>24096.388458684836</v>
      </c>
      <c r="F55" s="14">
        <f>SUM(ghg_2004_ind!$B54:$AN54)</f>
        <v>24635.028344718969</v>
      </c>
      <c r="G55" s="14">
        <f>SUM(ghg_2005_ind!$B54:$AN54)</f>
        <v>25180.228179452308</v>
      </c>
      <c r="H55" s="14">
        <f>SUM(ghg_2006_ind!$B54:$AN54)</f>
        <v>26529.773203551755</v>
      </c>
      <c r="I55" s="14">
        <f>SUM(ghg_2007_ind!$B54:$AN54)</f>
        <v>27425.053052773139</v>
      </c>
      <c r="J55" s="14">
        <f>SUM(ghg_2008_ind!$B54:$AN54)</f>
        <v>27046.347640312717</v>
      </c>
      <c r="K55" s="14">
        <f>SUM(ghg_2009_ind!$B54:$AN54)</f>
        <v>23083.518345407676</v>
      </c>
      <c r="L55" s="14">
        <f>SUM(ghg_2010_ind!$B54:$AN54)</f>
        <v>24171.580260306964</v>
      </c>
      <c r="M55" s="14">
        <f>SUM(ghg_2011_ind!$B54:$AN54)</f>
        <v>22619.666580743167</v>
      </c>
      <c r="N55" s="14">
        <f>SUM(ghg_2012_ind!$B54:$AN54)</f>
        <v>23568.532861205505</v>
      </c>
      <c r="O55" s="14">
        <f>SUM(ghg_2013_ind!$B54:$AN54)</f>
        <v>23415.225551832104</v>
      </c>
      <c r="P55" s="14">
        <f>SUM(ghg_2014_ind!$B54:$AN54)</f>
        <v>21341.999379207286</v>
      </c>
      <c r="Q55" s="14">
        <f>SUM(ghg_2015_ind!$B54:$AN54)</f>
        <v>19158.787580736291</v>
      </c>
      <c r="R55" s="14">
        <f>SUM(ghg_2016_ind!$B54:$AN54)</f>
        <v>16673.735336425128</v>
      </c>
      <c r="S55" s="14">
        <f>SUM(ghg_2017_ind!$B54:$AN54)</f>
        <v>14779.992942383617</v>
      </c>
      <c r="T55" s="14">
        <f>SUM(ghg_2018_ind!$B54:$AN54)</f>
        <v>14716.041420345196</v>
      </c>
    </row>
    <row r="56" spans="2:20" x14ac:dyDescent="0.45">
      <c r="B56" s="3" t="s">
        <v>484</v>
      </c>
      <c r="C56" s="14">
        <f>SUM(ghg_2001_ind!$B55:$AN55)</f>
        <v>3305.1181919089995</v>
      </c>
      <c r="D56" s="14">
        <f>SUM(ghg_2002_ind!$B55:$AN55)</f>
        <v>2862.2388296884105</v>
      </c>
      <c r="E56" s="14">
        <f>SUM(ghg_2003_ind!$B55:$AN55)</f>
        <v>2944.6307710787614</v>
      </c>
      <c r="F56" s="14">
        <f>SUM(ghg_2004_ind!$B55:$AN55)</f>
        <v>2676.4226965724733</v>
      </c>
      <c r="G56" s="14">
        <f>SUM(ghg_2005_ind!$B55:$AN55)</f>
        <v>2584.7176519429563</v>
      </c>
      <c r="H56" s="14">
        <f>SUM(ghg_2006_ind!$B55:$AN55)</f>
        <v>2588.901591027502</v>
      </c>
      <c r="I56" s="14">
        <f>SUM(ghg_2007_ind!$B55:$AN55)</f>
        <v>2559.9240960189877</v>
      </c>
      <c r="J56" s="14">
        <f>SUM(ghg_2008_ind!$B55:$AN55)</f>
        <v>2274.1793385657538</v>
      </c>
      <c r="K56" s="14">
        <f>SUM(ghg_2009_ind!$B55:$AN55)</f>
        <v>1867.6897064991472</v>
      </c>
      <c r="L56" s="14">
        <f>SUM(ghg_2010_ind!$B55:$AN55)</f>
        <v>1912.6432532923168</v>
      </c>
      <c r="M56" s="14">
        <f>SUM(ghg_2011_ind!$B55:$AN55)</f>
        <v>1784.8422335042219</v>
      </c>
      <c r="N56" s="14">
        <f>SUM(ghg_2012_ind!$B55:$AN55)</f>
        <v>1631.9056634714311</v>
      </c>
      <c r="O56" s="14">
        <f>SUM(ghg_2013_ind!$B55:$AN55)</f>
        <v>1689.6814335748536</v>
      </c>
      <c r="P56" s="14">
        <f>SUM(ghg_2014_ind!$B55:$AN55)</f>
        <v>1620.2794480922164</v>
      </c>
      <c r="Q56" s="14">
        <f>SUM(ghg_2015_ind!$B55:$AN55)</f>
        <v>1581.4383161294404</v>
      </c>
      <c r="R56" s="14">
        <f>SUM(ghg_2016_ind!$B55:$AN55)</f>
        <v>1682.528988361237</v>
      </c>
      <c r="S56" s="14">
        <f>SUM(ghg_2017_ind!$B55:$AN55)</f>
        <v>1470.3694704503678</v>
      </c>
      <c r="T56" s="14">
        <f>SUM(ghg_2018_ind!$B55:$AN55)</f>
        <v>1474.5103218787326</v>
      </c>
    </row>
    <row r="57" spans="2:20" x14ac:dyDescent="0.45">
      <c r="B57" s="3" t="s">
        <v>485</v>
      </c>
      <c r="C57" s="14">
        <f>SUM(ghg_2001_ind!$B56:$AN56)</f>
        <v>178.89891525695802</v>
      </c>
      <c r="D57" s="14">
        <f>SUM(ghg_2002_ind!$B56:$AN56)</f>
        <v>110.38531045219032</v>
      </c>
      <c r="E57" s="14">
        <f>SUM(ghg_2003_ind!$B56:$AN56)</f>
        <v>97.832987826842185</v>
      </c>
      <c r="F57" s="14">
        <f>SUM(ghg_2004_ind!$B56:$AN56)</f>
        <v>132.89845880040573</v>
      </c>
      <c r="G57" s="14">
        <f>SUM(ghg_2005_ind!$B56:$AN56)</f>
        <v>136.77030739016303</v>
      </c>
      <c r="H57" s="14">
        <f>SUM(ghg_2006_ind!$B56:$AN56)</f>
        <v>145.61109475155894</v>
      </c>
      <c r="I57" s="14">
        <f>SUM(ghg_2007_ind!$B56:$AN56)</f>
        <v>133.16975809070951</v>
      </c>
      <c r="J57" s="14">
        <f>SUM(ghg_2008_ind!$B56:$AN56)</f>
        <v>106.46351858364584</v>
      </c>
      <c r="K57" s="14">
        <f>SUM(ghg_2009_ind!$B56:$AN56)</f>
        <v>111.79497052387437</v>
      </c>
      <c r="L57" s="14">
        <f>SUM(ghg_2010_ind!$B56:$AN56)</f>
        <v>113.02477747986539</v>
      </c>
      <c r="M57" s="14">
        <f>SUM(ghg_2011_ind!$B56:$AN56)</f>
        <v>105.72831131781994</v>
      </c>
      <c r="N57" s="14">
        <f>SUM(ghg_2012_ind!$B56:$AN56)</f>
        <v>103.14829918517241</v>
      </c>
      <c r="O57" s="14">
        <f>SUM(ghg_2013_ind!$B56:$AN56)</f>
        <v>114.19090558890935</v>
      </c>
      <c r="P57" s="14">
        <f>SUM(ghg_2014_ind!$B56:$AN56)</f>
        <v>109.68194897111442</v>
      </c>
      <c r="Q57" s="14">
        <f>SUM(ghg_2015_ind!$B56:$AN56)</f>
        <v>109.66605405770954</v>
      </c>
      <c r="R57" s="14">
        <f>SUM(ghg_2016_ind!$B56:$AN56)</f>
        <v>131.54008291959309</v>
      </c>
      <c r="S57" s="14">
        <f>SUM(ghg_2017_ind!$B56:$AN56)</f>
        <v>127.10704280158072</v>
      </c>
      <c r="T57" s="14">
        <f>SUM(ghg_2018_ind!$B56:$AN56)</f>
        <v>125.16174792235081</v>
      </c>
    </row>
    <row r="58" spans="2:20" x14ac:dyDescent="0.45">
      <c r="B58" s="3" t="s">
        <v>486</v>
      </c>
      <c r="C58" s="14">
        <f>SUM(ghg_2001_ind!$B57:$AN57)</f>
        <v>1068.8543203232452</v>
      </c>
      <c r="D58" s="14">
        <f>SUM(ghg_2002_ind!$B57:$AN57)</f>
        <v>1102.7079980011345</v>
      </c>
      <c r="E58" s="14">
        <f>SUM(ghg_2003_ind!$B57:$AN57)</f>
        <v>972.45670580763863</v>
      </c>
      <c r="F58" s="14">
        <f>SUM(ghg_2004_ind!$B57:$AN57)</f>
        <v>1065.5937745491094</v>
      </c>
      <c r="G58" s="14">
        <f>SUM(ghg_2005_ind!$B57:$AN57)</f>
        <v>1006.9197242333769</v>
      </c>
      <c r="H58" s="14">
        <f>SUM(ghg_2006_ind!$B57:$AN57)</f>
        <v>1071.631370125767</v>
      </c>
      <c r="I58" s="14">
        <f>SUM(ghg_2007_ind!$B57:$AN57)</f>
        <v>1152.1252337487797</v>
      </c>
      <c r="J58" s="14">
        <f>SUM(ghg_2008_ind!$B57:$AN57)</f>
        <v>940.02473055967755</v>
      </c>
      <c r="K58" s="14">
        <f>SUM(ghg_2009_ind!$B57:$AN57)</f>
        <v>848.04343370297488</v>
      </c>
      <c r="L58" s="14">
        <f>SUM(ghg_2010_ind!$B57:$AN57)</f>
        <v>799.32178378263302</v>
      </c>
      <c r="M58" s="14">
        <f>SUM(ghg_2011_ind!$B57:$AN57)</f>
        <v>815.6030287455643</v>
      </c>
      <c r="N58" s="14">
        <f>SUM(ghg_2012_ind!$B57:$AN57)</f>
        <v>774.08653280502529</v>
      </c>
      <c r="O58" s="14">
        <f>SUM(ghg_2013_ind!$B57:$AN57)</f>
        <v>813.26507163636393</v>
      </c>
      <c r="P58" s="14">
        <f>SUM(ghg_2014_ind!$B57:$AN57)</f>
        <v>786.38315102727654</v>
      </c>
      <c r="Q58" s="14">
        <f>SUM(ghg_2015_ind!$B57:$AN57)</f>
        <v>818.76826966848228</v>
      </c>
      <c r="R58" s="14">
        <f>SUM(ghg_2016_ind!$B57:$AN57)</f>
        <v>874.38199255081611</v>
      </c>
      <c r="S58" s="14">
        <f>SUM(ghg_2017_ind!$B57:$AN57)</f>
        <v>825.42183448628384</v>
      </c>
      <c r="T58" s="14">
        <f>SUM(ghg_2018_ind!$B57:$AN57)</f>
        <v>871.36008354986609</v>
      </c>
    </row>
    <row r="59" spans="2:20" x14ac:dyDescent="0.45">
      <c r="B59" s="3" t="s">
        <v>487</v>
      </c>
      <c r="C59" s="14">
        <f>SUM(ghg_2001_ind!$B58:$AN58)</f>
        <v>6720.5320871264285</v>
      </c>
      <c r="D59" s="14">
        <f>SUM(ghg_2002_ind!$B58:$AN58)</f>
        <v>6385.1005966470084</v>
      </c>
      <c r="E59" s="14">
        <f>SUM(ghg_2003_ind!$B58:$AN58)</f>
        <v>6215.9097679849947</v>
      </c>
      <c r="F59" s="14">
        <f>SUM(ghg_2004_ind!$B58:$AN58)</f>
        <v>6014.1487166641291</v>
      </c>
      <c r="G59" s="14">
        <f>SUM(ghg_2005_ind!$B58:$AN58)</f>
        <v>5667.1772629895759</v>
      </c>
      <c r="H59" s="14">
        <f>SUM(ghg_2006_ind!$B58:$AN58)</f>
        <v>5420.4453052785257</v>
      </c>
      <c r="I59" s="14">
        <f>SUM(ghg_2007_ind!$B58:$AN58)</f>
        <v>5426.6315425247458</v>
      </c>
      <c r="J59" s="14">
        <f>SUM(ghg_2008_ind!$B58:$AN58)</f>
        <v>4565.4707155014785</v>
      </c>
      <c r="K59" s="14">
        <f>SUM(ghg_2009_ind!$B58:$AN58)</f>
        <v>3997.9133445514949</v>
      </c>
      <c r="L59" s="14">
        <f>SUM(ghg_2010_ind!$B58:$AN58)</f>
        <v>3482.0236516672844</v>
      </c>
      <c r="M59" s="14">
        <f>SUM(ghg_2011_ind!$B58:$AN58)</f>
        <v>3299.1316403794704</v>
      </c>
      <c r="N59" s="14">
        <f>SUM(ghg_2012_ind!$B58:$AN58)</f>
        <v>3047.5631377865002</v>
      </c>
      <c r="O59" s="14">
        <f>SUM(ghg_2013_ind!$B58:$AN58)</f>
        <v>2951.2874306453855</v>
      </c>
      <c r="P59" s="14">
        <f>SUM(ghg_2014_ind!$B58:$AN58)</f>
        <v>2613.4350902077904</v>
      </c>
      <c r="Q59" s="14">
        <f>SUM(ghg_2015_ind!$B58:$AN58)</f>
        <v>2578.7383940395066</v>
      </c>
      <c r="R59" s="14">
        <f>SUM(ghg_2016_ind!$B58:$AN58)</f>
        <v>2728.7925614934206</v>
      </c>
      <c r="S59" s="14">
        <f>SUM(ghg_2017_ind!$B58:$AN58)</f>
        <v>2518.3670988721483</v>
      </c>
      <c r="T59" s="14">
        <f>SUM(ghg_2018_ind!$B58:$AN58)</f>
        <v>2703.9063317210507</v>
      </c>
    </row>
    <row r="60" spans="2:20" x14ac:dyDescent="0.45">
      <c r="B60" s="3" t="s">
        <v>488</v>
      </c>
      <c r="C60" s="14">
        <f>SUM(ghg_2001_ind!$B59:$AN59)</f>
        <v>21.336963739453715</v>
      </c>
      <c r="D60" s="14">
        <f>SUM(ghg_2002_ind!$B59:$AN59)</f>
        <v>26.967134129564855</v>
      </c>
      <c r="E60" s="14">
        <f>SUM(ghg_2003_ind!$B59:$AN59)</f>
        <v>18.459769844530019</v>
      </c>
      <c r="F60" s="14">
        <f>SUM(ghg_2004_ind!$B59:$AN59)</f>
        <v>21.101979153468442</v>
      </c>
      <c r="G60" s="14">
        <f>SUM(ghg_2005_ind!$B59:$AN59)</f>
        <v>21.104826481154706</v>
      </c>
      <c r="H60" s="14">
        <f>SUM(ghg_2006_ind!$B59:$AN59)</f>
        <v>21.562845867611895</v>
      </c>
      <c r="I60" s="14">
        <f>SUM(ghg_2007_ind!$B59:$AN59)</f>
        <v>25.503632319513809</v>
      </c>
      <c r="J60" s="14">
        <f>SUM(ghg_2008_ind!$B59:$AN59)</f>
        <v>16.367894323047928</v>
      </c>
      <c r="K60" s="14">
        <f>SUM(ghg_2009_ind!$B59:$AN59)</f>
        <v>12.400970168432492</v>
      </c>
      <c r="L60" s="14">
        <f>SUM(ghg_2010_ind!$B59:$AN59)</f>
        <v>16.621809561282621</v>
      </c>
      <c r="M60" s="14">
        <f>SUM(ghg_2011_ind!$B59:$AN59)</f>
        <v>14.941008807163243</v>
      </c>
      <c r="N60" s="14">
        <f>SUM(ghg_2012_ind!$B59:$AN59)</f>
        <v>22.252091785045948</v>
      </c>
      <c r="O60" s="14">
        <f>SUM(ghg_2013_ind!$B59:$AN59)</f>
        <v>26.382969287310218</v>
      </c>
      <c r="P60" s="14">
        <f>SUM(ghg_2014_ind!$B59:$AN59)</f>
        <v>33.837537694004489</v>
      </c>
      <c r="Q60" s="14">
        <f>SUM(ghg_2015_ind!$B59:$AN59)</f>
        <v>34.504482577986337</v>
      </c>
      <c r="R60" s="14">
        <f>SUM(ghg_2016_ind!$B59:$AN59)</f>
        <v>39.847010723798</v>
      </c>
      <c r="S60" s="14">
        <f>SUM(ghg_2017_ind!$B59:$AN59)</f>
        <v>35.770761228645867</v>
      </c>
      <c r="T60" s="14">
        <f>SUM(ghg_2018_ind!$B59:$AN59)</f>
        <v>38.787079109714355</v>
      </c>
    </row>
    <row r="61" spans="2:20" x14ac:dyDescent="0.45">
      <c r="B61" s="3" t="s">
        <v>489</v>
      </c>
      <c r="C61" s="14">
        <f>SUM(ghg_2001_ind!$B60:$AN60)</f>
        <v>310.23761743901832</v>
      </c>
      <c r="D61" s="14">
        <f>SUM(ghg_2002_ind!$B60:$AN60)</f>
        <v>304.10694852315959</v>
      </c>
      <c r="E61" s="14">
        <f>SUM(ghg_2003_ind!$B60:$AN60)</f>
        <v>313.45442807232308</v>
      </c>
      <c r="F61" s="14">
        <f>SUM(ghg_2004_ind!$B60:$AN60)</f>
        <v>334.74736521397131</v>
      </c>
      <c r="G61" s="14">
        <f>SUM(ghg_2005_ind!$B60:$AN60)</f>
        <v>319.39480040331847</v>
      </c>
      <c r="H61" s="14">
        <f>SUM(ghg_2006_ind!$B60:$AN60)</f>
        <v>329.61667123063825</v>
      </c>
      <c r="I61" s="14">
        <f>SUM(ghg_2007_ind!$B60:$AN60)</f>
        <v>332.49445242786612</v>
      </c>
      <c r="J61" s="14">
        <f>SUM(ghg_2008_ind!$B60:$AN60)</f>
        <v>324.45002793826461</v>
      </c>
      <c r="K61" s="14">
        <f>SUM(ghg_2009_ind!$B60:$AN60)</f>
        <v>275.00995282853052</v>
      </c>
      <c r="L61" s="14">
        <f>SUM(ghg_2010_ind!$B60:$AN60)</f>
        <v>273.46847706998426</v>
      </c>
      <c r="M61" s="14">
        <f>SUM(ghg_2011_ind!$B60:$AN60)</f>
        <v>261.13974889262994</v>
      </c>
      <c r="N61" s="14">
        <f>SUM(ghg_2012_ind!$B60:$AN60)</f>
        <v>272.09272642632106</v>
      </c>
      <c r="O61" s="14">
        <f>SUM(ghg_2013_ind!$B60:$AN60)</f>
        <v>272.9612908251143</v>
      </c>
      <c r="P61" s="14">
        <f>SUM(ghg_2014_ind!$B60:$AN60)</f>
        <v>264.81460471214149</v>
      </c>
      <c r="Q61" s="14">
        <f>SUM(ghg_2015_ind!$B60:$AN60)</f>
        <v>280.35933557390115</v>
      </c>
      <c r="R61" s="14">
        <f>SUM(ghg_2016_ind!$B60:$AN60)</f>
        <v>315.03953915622299</v>
      </c>
      <c r="S61" s="14">
        <f>SUM(ghg_2017_ind!$B60:$AN60)</f>
        <v>301.46714001333373</v>
      </c>
      <c r="T61" s="14">
        <f>SUM(ghg_2018_ind!$B60:$AN60)</f>
        <v>314.2240242477223</v>
      </c>
    </row>
    <row r="62" spans="2:20" x14ac:dyDescent="0.45">
      <c r="B62" s="3" t="s">
        <v>490</v>
      </c>
      <c r="C62" s="14">
        <f>SUM(ghg_2001_ind!$B61:$AN61)</f>
        <v>674.85926163617671</v>
      </c>
      <c r="D62" s="14">
        <f>SUM(ghg_2002_ind!$B61:$AN61)</f>
        <v>675.497149389328</v>
      </c>
      <c r="E62" s="14">
        <f>SUM(ghg_2003_ind!$B61:$AN61)</f>
        <v>670.3012299621646</v>
      </c>
      <c r="F62" s="14">
        <f>SUM(ghg_2004_ind!$B61:$AN61)</f>
        <v>702.28252197911411</v>
      </c>
      <c r="G62" s="14">
        <f>SUM(ghg_2005_ind!$B61:$AN61)</f>
        <v>665.06856176369683</v>
      </c>
      <c r="H62" s="14">
        <f>SUM(ghg_2006_ind!$B61:$AN61)</f>
        <v>704.20447540461544</v>
      </c>
      <c r="I62" s="14">
        <f>SUM(ghg_2007_ind!$B61:$AN61)</f>
        <v>706.07998248079957</v>
      </c>
      <c r="J62" s="14">
        <f>SUM(ghg_2008_ind!$B61:$AN61)</f>
        <v>732.32887706460406</v>
      </c>
      <c r="K62" s="14">
        <f>SUM(ghg_2009_ind!$B61:$AN61)</f>
        <v>612.44910607330644</v>
      </c>
      <c r="L62" s="14">
        <f>SUM(ghg_2010_ind!$B61:$AN61)</f>
        <v>589.11384795510128</v>
      </c>
      <c r="M62" s="14">
        <f>SUM(ghg_2011_ind!$B61:$AN61)</f>
        <v>556.50456919529711</v>
      </c>
      <c r="N62" s="14">
        <f>SUM(ghg_2012_ind!$B61:$AN61)</f>
        <v>598.10070817325175</v>
      </c>
      <c r="O62" s="14">
        <f>SUM(ghg_2013_ind!$B61:$AN61)</f>
        <v>568.40721269876087</v>
      </c>
      <c r="P62" s="14">
        <f>SUM(ghg_2014_ind!$B61:$AN61)</f>
        <v>570.40675012554789</v>
      </c>
      <c r="Q62" s="14">
        <f>SUM(ghg_2015_ind!$B61:$AN61)</f>
        <v>652.83049944265315</v>
      </c>
      <c r="R62" s="14">
        <f>SUM(ghg_2016_ind!$B61:$AN61)</f>
        <v>726.82541540592558</v>
      </c>
      <c r="S62" s="14">
        <f>SUM(ghg_2017_ind!$B61:$AN61)</f>
        <v>689.88470472061738</v>
      </c>
      <c r="T62" s="14">
        <f>SUM(ghg_2018_ind!$B61:$AN61)</f>
        <v>723.60870035634707</v>
      </c>
    </row>
    <row r="63" spans="2:20" x14ac:dyDescent="0.45">
      <c r="B63" s="3" t="s">
        <v>491</v>
      </c>
      <c r="C63" s="14">
        <f>SUM(ghg_2001_ind!$B62:$AN62)</f>
        <v>454.36796801843428</v>
      </c>
      <c r="D63" s="14">
        <f>SUM(ghg_2002_ind!$B62:$AN62)</f>
        <v>450.74027449288309</v>
      </c>
      <c r="E63" s="14">
        <f>SUM(ghg_2003_ind!$B62:$AN62)</f>
        <v>467.81458342452765</v>
      </c>
      <c r="F63" s="14">
        <f>SUM(ghg_2004_ind!$B62:$AN62)</f>
        <v>497.7748079465203</v>
      </c>
      <c r="G63" s="14">
        <f>SUM(ghg_2005_ind!$B62:$AN62)</f>
        <v>494.16430986285474</v>
      </c>
      <c r="H63" s="14">
        <f>SUM(ghg_2006_ind!$B62:$AN62)</f>
        <v>526.95926237144715</v>
      </c>
      <c r="I63" s="14">
        <f>SUM(ghg_2007_ind!$B62:$AN62)</f>
        <v>552.48264584305491</v>
      </c>
      <c r="J63" s="14">
        <f>SUM(ghg_2008_ind!$B62:$AN62)</f>
        <v>545.54474651296607</v>
      </c>
      <c r="K63" s="14">
        <f>SUM(ghg_2009_ind!$B62:$AN62)</f>
        <v>503.32720327479916</v>
      </c>
      <c r="L63" s="14">
        <f>SUM(ghg_2010_ind!$B62:$AN62)</f>
        <v>521.40263686630578</v>
      </c>
      <c r="M63" s="14">
        <f>SUM(ghg_2011_ind!$B62:$AN62)</f>
        <v>521.20717496901784</v>
      </c>
      <c r="N63" s="14">
        <f>SUM(ghg_2012_ind!$B62:$AN62)</f>
        <v>526.05677022467296</v>
      </c>
      <c r="O63" s="14">
        <f>SUM(ghg_2013_ind!$B62:$AN62)</f>
        <v>557.97266592264725</v>
      </c>
      <c r="P63" s="14">
        <f>SUM(ghg_2014_ind!$B62:$AN62)</f>
        <v>550.50798765259856</v>
      </c>
      <c r="Q63" s="14">
        <f>SUM(ghg_2015_ind!$B62:$AN62)</f>
        <v>574.69317973610123</v>
      </c>
      <c r="R63" s="14">
        <f>SUM(ghg_2016_ind!$B62:$AN62)</f>
        <v>660.07134186918245</v>
      </c>
      <c r="S63" s="14">
        <f>SUM(ghg_2017_ind!$B62:$AN62)</f>
        <v>616.17147485786666</v>
      </c>
      <c r="T63" s="14">
        <f>SUM(ghg_2018_ind!$B62:$AN62)</f>
        <v>637.27262240243726</v>
      </c>
    </row>
    <row r="64" spans="2:20" x14ac:dyDescent="0.45">
      <c r="B64" s="3" t="s">
        <v>492</v>
      </c>
      <c r="C64" s="14">
        <f>SUM(ghg_2001_ind!$B63:$AN63)</f>
        <v>323.0694586191766</v>
      </c>
      <c r="D64" s="14">
        <f>SUM(ghg_2002_ind!$B63:$AN63)</f>
        <v>318.55390626269048</v>
      </c>
      <c r="E64" s="14">
        <f>SUM(ghg_2003_ind!$B63:$AN63)</f>
        <v>309.11757398341103</v>
      </c>
      <c r="F64" s="14">
        <f>SUM(ghg_2004_ind!$B63:$AN63)</f>
        <v>294.93310160572145</v>
      </c>
      <c r="G64" s="14">
        <f>SUM(ghg_2005_ind!$B63:$AN63)</f>
        <v>304.81749217808192</v>
      </c>
      <c r="H64" s="14">
        <f>SUM(ghg_2006_ind!$B63:$AN63)</f>
        <v>280.2220567832407</v>
      </c>
      <c r="I64" s="14">
        <f>SUM(ghg_2007_ind!$B63:$AN63)</f>
        <v>274.14368189442769</v>
      </c>
      <c r="J64" s="14">
        <f>SUM(ghg_2008_ind!$B63:$AN63)</f>
        <v>288.47809298610298</v>
      </c>
      <c r="K64" s="14">
        <f>SUM(ghg_2009_ind!$B63:$AN63)</f>
        <v>289.0388821743507</v>
      </c>
      <c r="L64" s="14">
        <f>SUM(ghg_2010_ind!$B63:$AN63)</f>
        <v>331.35573451516211</v>
      </c>
      <c r="M64" s="14">
        <f>SUM(ghg_2011_ind!$B63:$AN63)</f>
        <v>246.93688784338406</v>
      </c>
      <c r="N64" s="14">
        <f>SUM(ghg_2012_ind!$B63:$AN63)</f>
        <v>251.99737431482913</v>
      </c>
      <c r="O64" s="14">
        <f>SUM(ghg_2013_ind!$B63:$AN63)</f>
        <v>224.36300612712691</v>
      </c>
      <c r="P64" s="14">
        <f>SUM(ghg_2014_ind!$B63:$AN63)</f>
        <v>245.30815400233115</v>
      </c>
      <c r="Q64" s="14">
        <f>SUM(ghg_2015_ind!$B63:$AN63)</f>
        <v>251.27606526828089</v>
      </c>
      <c r="R64" s="14">
        <f>SUM(ghg_2016_ind!$B63:$AN63)</f>
        <v>253.79849052763356</v>
      </c>
      <c r="S64" s="14">
        <f>SUM(ghg_2017_ind!$B63:$AN63)</f>
        <v>254.26465683530509</v>
      </c>
      <c r="T64" s="14">
        <f>SUM(ghg_2018_ind!$B63:$AN63)</f>
        <v>269.40004186227878</v>
      </c>
    </row>
    <row r="65" spans="2:20" x14ac:dyDescent="0.45">
      <c r="B65" s="3" t="s">
        <v>493</v>
      </c>
      <c r="C65" s="14">
        <f>SUM(ghg_2001_ind!$B64:$AN64)</f>
        <v>41.100891925792261</v>
      </c>
      <c r="D65" s="14">
        <f>SUM(ghg_2002_ind!$B64:$AN64)</f>
        <v>38.095591639314669</v>
      </c>
      <c r="E65" s="14">
        <f>SUM(ghg_2003_ind!$B64:$AN64)</f>
        <v>36.79418087491527</v>
      </c>
      <c r="F65" s="14">
        <f>SUM(ghg_2004_ind!$B64:$AN64)</f>
        <v>37.058371160747619</v>
      </c>
      <c r="G65" s="14">
        <f>SUM(ghg_2005_ind!$B64:$AN64)</f>
        <v>39.110075680740621</v>
      </c>
      <c r="H65" s="14">
        <f>SUM(ghg_2006_ind!$B64:$AN64)</f>
        <v>38.896349026599083</v>
      </c>
      <c r="I65" s="14">
        <f>SUM(ghg_2007_ind!$B64:$AN64)</f>
        <v>39.649155816120221</v>
      </c>
      <c r="J65" s="14">
        <f>SUM(ghg_2008_ind!$B64:$AN64)</f>
        <v>39.98916010376162</v>
      </c>
      <c r="K65" s="14">
        <f>SUM(ghg_2009_ind!$B64:$AN64)</f>
        <v>47.063513426527926</v>
      </c>
      <c r="L65" s="14">
        <f>SUM(ghg_2010_ind!$B64:$AN64)</f>
        <v>45.071530846650745</v>
      </c>
      <c r="M65" s="14">
        <f>SUM(ghg_2011_ind!$B64:$AN64)</f>
        <v>42.588002927151479</v>
      </c>
      <c r="N65" s="14">
        <f>SUM(ghg_2012_ind!$B64:$AN64)</f>
        <v>44.753402490733954</v>
      </c>
      <c r="O65" s="14">
        <f>SUM(ghg_2013_ind!$B64:$AN64)</f>
        <v>44.185379862626768</v>
      </c>
      <c r="P65" s="14">
        <f>SUM(ghg_2014_ind!$B64:$AN64)</f>
        <v>41.869038440901036</v>
      </c>
      <c r="Q65" s="14">
        <f>SUM(ghg_2015_ind!$B64:$AN64)</f>
        <v>44.082300226095967</v>
      </c>
      <c r="R65" s="14">
        <f>SUM(ghg_2016_ind!$B64:$AN64)</f>
        <v>49.795788051194485</v>
      </c>
      <c r="S65" s="14">
        <f>SUM(ghg_2017_ind!$B64:$AN64)</f>
        <v>49.030744941808294</v>
      </c>
      <c r="T65" s="14">
        <f>SUM(ghg_2018_ind!$B64:$AN64)</f>
        <v>52.155686298874294</v>
      </c>
    </row>
    <row r="66" spans="2:20" x14ac:dyDescent="0.45">
      <c r="B66" s="3" t="s">
        <v>494</v>
      </c>
      <c r="C66" s="14">
        <f>SUM(ghg_2001_ind!$B65:$AN65)</f>
        <v>98.390167883028923</v>
      </c>
      <c r="D66" s="14">
        <f>SUM(ghg_2002_ind!$B65:$AN65)</f>
        <v>97.30617175196025</v>
      </c>
      <c r="E66" s="14">
        <f>SUM(ghg_2003_ind!$B65:$AN65)</f>
        <v>106.77328165554943</v>
      </c>
      <c r="F66" s="14">
        <f>SUM(ghg_2004_ind!$B65:$AN65)</f>
        <v>109.77996177266071</v>
      </c>
      <c r="G66" s="14">
        <f>SUM(ghg_2005_ind!$B65:$AN65)</f>
        <v>109.9304297447227</v>
      </c>
      <c r="H66" s="14">
        <f>SUM(ghg_2006_ind!$B65:$AN65)</f>
        <v>111.15124955639845</v>
      </c>
      <c r="I66" s="14">
        <f>SUM(ghg_2007_ind!$B65:$AN65)</f>
        <v>122.67910073626406</v>
      </c>
      <c r="J66" s="14">
        <f>SUM(ghg_2008_ind!$B65:$AN65)</f>
        <v>124.01461927220038</v>
      </c>
      <c r="K66" s="14">
        <f>SUM(ghg_2009_ind!$B65:$AN65)</f>
        <v>128.17108588601016</v>
      </c>
      <c r="L66" s="14">
        <f>SUM(ghg_2010_ind!$B65:$AN65)</f>
        <v>137.89740850392084</v>
      </c>
      <c r="M66" s="14">
        <f>SUM(ghg_2011_ind!$B65:$AN65)</f>
        <v>100.57928762967242</v>
      </c>
      <c r="N66" s="14">
        <f>SUM(ghg_2012_ind!$B65:$AN65)</f>
        <v>114.39670429831388</v>
      </c>
      <c r="O66" s="14">
        <f>SUM(ghg_2013_ind!$B65:$AN65)</f>
        <v>114.80168717214195</v>
      </c>
      <c r="P66" s="14">
        <f>SUM(ghg_2014_ind!$B65:$AN65)</f>
        <v>110.68214319604674</v>
      </c>
      <c r="Q66" s="14">
        <f>SUM(ghg_2015_ind!$B65:$AN65)</f>
        <v>112.50413216745211</v>
      </c>
      <c r="R66" s="14">
        <f>SUM(ghg_2016_ind!$B65:$AN65)</f>
        <v>120.52802156263172</v>
      </c>
      <c r="S66" s="14">
        <f>SUM(ghg_2017_ind!$B65:$AN65)</f>
        <v>108.72009707543886</v>
      </c>
      <c r="T66" s="14">
        <f>SUM(ghg_2018_ind!$B65:$AN65)</f>
        <v>115.25367070257765</v>
      </c>
    </row>
    <row r="67" spans="2:20" x14ac:dyDescent="0.45">
      <c r="B67" s="3" t="s">
        <v>495</v>
      </c>
      <c r="C67" s="14">
        <f>SUM(ghg_2001_ind!$B66:$AN66)</f>
        <v>891.44872135196022</v>
      </c>
      <c r="D67" s="14">
        <f>SUM(ghg_2002_ind!$B66:$AN66)</f>
        <v>928.14837183655777</v>
      </c>
      <c r="E67" s="14">
        <f>SUM(ghg_2003_ind!$B66:$AN66)</f>
        <v>845.62213789800182</v>
      </c>
      <c r="F67" s="14">
        <f>SUM(ghg_2004_ind!$B66:$AN66)</f>
        <v>900.37137530602433</v>
      </c>
      <c r="G67" s="14">
        <f>SUM(ghg_2005_ind!$B66:$AN66)</f>
        <v>939.61331499143841</v>
      </c>
      <c r="H67" s="14">
        <f>SUM(ghg_2006_ind!$B66:$AN66)</f>
        <v>966.05918108773142</v>
      </c>
      <c r="I67" s="14">
        <f>SUM(ghg_2007_ind!$B66:$AN66)</f>
        <v>970.48406296061614</v>
      </c>
      <c r="J67" s="14">
        <f>SUM(ghg_2008_ind!$B66:$AN66)</f>
        <v>915.50902552052435</v>
      </c>
      <c r="K67" s="14">
        <f>SUM(ghg_2009_ind!$B66:$AN66)</f>
        <v>810.11430652297645</v>
      </c>
      <c r="L67" s="14">
        <f>SUM(ghg_2010_ind!$B66:$AN66)</f>
        <v>870.97716832814388</v>
      </c>
      <c r="M67" s="14">
        <f>SUM(ghg_2011_ind!$B66:$AN66)</f>
        <v>895.17334326402545</v>
      </c>
      <c r="N67" s="14">
        <f>SUM(ghg_2012_ind!$B66:$AN66)</f>
        <v>839.42092719094387</v>
      </c>
      <c r="O67" s="14">
        <f>SUM(ghg_2013_ind!$B66:$AN66)</f>
        <v>907.57191953880852</v>
      </c>
      <c r="P67" s="14">
        <f>SUM(ghg_2014_ind!$B66:$AN66)</f>
        <v>897.26670299245689</v>
      </c>
      <c r="Q67" s="14">
        <f>SUM(ghg_2015_ind!$B66:$AN66)</f>
        <v>909.93542765052371</v>
      </c>
      <c r="R67" s="14">
        <f>SUM(ghg_2016_ind!$B66:$AN66)</f>
        <v>937.36083809210083</v>
      </c>
      <c r="S67" s="14">
        <f>SUM(ghg_2017_ind!$B66:$AN66)</f>
        <v>896.62415679118624</v>
      </c>
      <c r="T67" s="14">
        <f>SUM(ghg_2018_ind!$B66:$AN66)</f>
        <v>789.50144798366091</v>
      </c>
    </row>
    <row r="68" spans="2:20" x14ac:dyDescent="0.45">
      <c r="B68" s="3" t="s">
        <v>496</v>
      </c>
      <c r="C68" s="14">
        <f>SUM(ghg_2001_ind!$B67:$AN67)</f>
        <v>3034.9516879064199</v>
      </c>
      <c r="D68" s="14">
        <f>SUM(ghg_2002_ind!$B67:$AN67)</f>
        <v>3012.5516809684436</v>
      </c>
      <c r="E68" s="14">
        <f>SUM(ghg_2003_ind!$B67:$AN67)</f>
        <v>2858.6729827644995</v>
      </c>
      <c r="F68" s="14">
        <f>SUM(ghg_2004_ind!$B67:$AN67)</f>
        <v>2814.5518800207137</v>
      </c>
      <c r="G68" s="14">
        <f>SUM(ghg_2005_ind!$B67:$AN67)</f>
        <v>3123.2792890310175</v>
      </c>
      <c r="H68" s="14">
        <f>SUM(ghg_2006_ind!$B67:$AN67)</f>
        <v>3189.5569777588621</v>
      </c>
      <c r="I68" s="14">
        <f>SUM(ghg_2007_ind!$B67:$AN67)</f>
        <v>3042.0548035156312</v>
      </c>
      <c r="J68" s="14">
        <f>SUM(ghg_2008_ind!$B67:$AN67)</f>
        <v>2691.5254208195247</v>
      </c>
      <c r="K68" s="14">
        <f>SUM(ghg_2009_ind!$B67:$AN67)</f>
        <v>2463.0406593688804</v>
      </c>
      <c r="L68" s="14">
        <f>SUM(ghg_2010_ind!$B67:$AN67)</f>
        <v>2803.6376785923267</v>
      </c>
      <c r="M68" s="14">
        <f>SUM(ghg_2011_ind!$B67:$AN67)</f>
        <v>2358.6591103059582</v>
      </c>
      <c r="N68" s="14">
        <f>SUM(ghg_2012_ind!$B67:$AN67)</f>
        <v>2336.6504169904711</v>
      </c>
      <c r="O68" s="14">
        <f>SUM(ghg_2013_ind!$B67:$AN67)</f>
        <v>2155.8984184018018</v>
      </c>
      <c r="P68" s="14">
        <f>SUM(ghg_2014_ind!$B67:$AN67)</f>
        <v>1998.1421088281725</v>
      </c>
      <c r="Q68" s="14">
        <f>SUM(ghg_2015_ind!$B67:$AN67)</f>
        <v>2041.1533282755113</v>
      </c>
      <c r="R68" s="14">
        <f>SUM(ghg_2016_ind!$B67:$AN67)</f>
        <v>2429.47529448061</v>
      </c>
      <c r="S68" s="14">
        <f>SUM(ghg_2017_ind!$B67:$AN67)</f>
        <v>2139.6921056470733</v>
      </c>
      <c r="T68" s="14">
        <f>SUM(ghg_2018_ind!$B67:$AN67)</f>
        <v>2287.0118346243385</v>
      </c>
    </row>
    <row r="69" spans="2:20" x14ac:dyDescent="0.45">
      <c r="B69" s="3" t="s">
        <v>497</v>
      </c>
      <c r="C69" s="14">
        <f>SUM(ghg_2001_ind!$B68:$AN68)</f>
        <v>8857.9761150556133</v>
      </c>
      <c r="D69" s="14">
        <f>SUM(ghg_2002_ind!$B68:$AN68)</f>
        <v>10332.043406541192</v>
      </c>
      <c r="E69" s="14">
        <f>SUM(ghg_2003_ind!$B68:$AN68)</f>
        <v>9815.7736566939057</v>
      </c>
      <c r="F69" s="14">
        <f>SUM(ghg_2004_ind!$B68:$AN68)</f>
        <v>10067.210536730541</v>
      </c>
      <c r="G69" s="14">
        <f>SUM(ghg_2005_ind!$B68:$AN68)</f>
        <v>10392.520849159178</v>
      </c>
      <c r="H69" s="14">
        <f>SUM(ghg_2006_ind!$B68:$AN68)</f>
        <v>9186.6374224911015</v>
      </c>
      <c r="I69" s="14">
        <f>SUM(ghg_2007_ind!$B68:$AN68)</f>
        <v>9334.8570450599127</v>
      </c>
      <c r="J69" s="14">
        <f>SUM(ghg_2008_ind!$B68:$AN68)</f>
        <v>8643.3481232526883</v>
      </c>
      <c r="K69" s="14">
        <f>SUM(ghg_2009_ind!$B68:$AN68)</f>
        <v>8123.3253843534812</v>
      </c>
      <c r="L69" s="14">
        <f>SUM(ghg_2010_ind!$B68:$AN68)</f>
        <v>9226.8081227110761</v>
      </c>
      <c r="M69" s="14">
        <f>SUM(ghg_2011_ind!$B68:$AN68)</f>
        <v>8084.2202846998207</v>
      </c>
      <c r="N69" s="14">
        <f>SUM(ghg_2012_ind!$B68:$AN68)</f>
        <v>8183.0147103402305</v>
      </c>
      <c r="O69" s="14">
        <f>SUM(ghg_2013_ind!$B68:$AN68)</f>
        <v>6857.7150599283195</v>
      </c>
      <c r="P69" s="14">
        <f>SUM(ghg_2014_ind!$B68:$AN68)</f>
        <v>7980.654174223926</v>
      </c>
      <c r="Q69" s="14">
        <f>SUM(ghg_2015_ind!$B68:$AN68)</f>
        <v>8668.140938041035</v>
      </c>
      <c r="R69" s="14">
        <f>SUM(ghg_2016_ind!$B68:$AN68)</f>
        <v>9232.9313778405703</v>
      </c>
      <c r="S69" s="14">
        <f>SUM(ghg_2017_ind!$B68:$AN68)</f>
        <v>8298.4924938941876</v>
      </c>
      <c r="T69" s="14">
        <f>SUM(ghg_2018_ind!$B68:$AN68)</f>
        <v>7567.2403407982565</v>
      </c>
    </row>
    <row r="70" spans="2:20" x14ac:dyDescent="0.45">
      <c r="B70" s="3" t="s">
        <v>498</v>
      </c>
      <c r="C70" s="14">
        <f>SUM(ghg_2001_ind!$B69:$AN69)</f>
        <v>5045.6254432323512</v>
      </c>
      <c r="D70" s="14">
        <f>SUM(ghg_2002_ind!$B69:$AN69)</f>
        <v>6300.8689850074143</v>
      </c>
      <c r="E70" s="14">
        <f>SUM(ghg_2003_ind!$B69:$AN69)</f>
        <v>5100.1714400414949</v>
      </c>
      <c r="F70" s="14">
        <f>SUM(ghg_2004_ind!$B69:$AN69)</f>
        <v>5859.6657237071176</v>
      </c>
      <c r="G70" s="14">
        <f>SUM(ghg_2005_ind!$B69:$AN69)</f>
        <v>6239.3834176778828</v>
      </c>
      <c r="H70" s="14">
        <f>SUM(ghg_2006_ind!$B69:$AN69)</f>
        <v>5634.3299608406251</v>
      </c>
      <c r="I70" s="14">
        <f>SUM(ghg_2007_ind!$B69:$AN69)</f>
        <v>6020.5603771690412</v>
      </c>
      <c r="J70" s="14">
        <f>SUM(ghg_2008_ind!$B69:$AN69)</f>
        <v>6209.8311841823252</v>
      </c>
      <c r="K70" s="14">
        <f>SUM(ghg_2009_ind!$B69:$AN69)</f>
        <v>4676.794095618</v>
      </c>
      <c r="L70" s="14">
        <f>SUM(ghg_2010_ind!$B69:$AN69)</f>
        <v>5356.5645581661656</v>
      </c>
      <c r="M70" s="14">
        <f>SUM(ghg_2011_ind!$B69:$AN69)</f>
        <v>4426.6972112044987</v>
      </c>
      <c r="N70" s="14">
        <f>SUM(ghg_2012_ind!$B69:$AN69)</f>
        <v>3873.4266125872396</v>
      </c>
      <c r="O70" s="14">
        <f>SUM(ghg_2013_ind!$B69:$AN69)</f>
        <v>6336.5508756638656</v>
      </c>
      <c r="P70" s="14">
        <f>SUM(ghg_2014_ind!$B69:$AN69)</f>
        <v>5727.2848389503852</v>
      </c>
      <c r="Q70" s="14">
        <f>SUM(ghg_2015_ind!$B69:$AN69)</f>
        <v>5865.5720816613066</v>
      </c>
      <c r="R70" s="14">
        <f>SUM(ghg_2016_ind!$B69:$AN69)</f>
        <v>6006.7099801190416</v>
      </c>
      <c r="S70" s="14">
        <f>SUM(ghg_2017_ind!$B69:$AN69)</f>
        <v>5476.241048833358</v>
      </c>
      <c r="T70" s="14">
        <f>SUM(ghg_2018_ind!$B69:$AN69)</f>
        <v>5532.9114169346358</v>
      </c>
    </row>
    <row r="71" spans="2:20" x14ac:dyDescent="0.45">
      <c r="B71" s="3" t="s">
        <v>499</v>
      </c>
      <c r="C71" s="14">
        <f>SUM(ghg_2001_ind!$B70:$AN70)</f>
        <v>515.33403906784667</v>
      </c>
      <c r="D71" s="14">
        <f>SUM(ghg_2002_ind!$B70:$AN70)</f>
        <v>607.80762470599666</v>
      </c>
      <c r="E71" s="14">
        <f>SUM(ghg_2003_ind!$B70:$AN70)</f>
        <v>600.83372911702247</v>
      </c>
      <c r="F71" s="14">
        <f>SUM(ghg_2004_ind!$B70:$AN70)</f>
        <v>619.06542114321201</v>
      </c>
      <c r="G71" s="14">
        <f>SUM(ghg_2005_ind!$B70:$AN70)</f>
        <v>706.55779717974076</v>
      </c>
      <c r="H71" s="14">
        <f>SUM(ghg_2006_ind!$B70:$AN70)</f>
        <v>736.05299269237105</v>
      </c>
      <c r="I71" s="14">
        <f>SUM(ghg_2007_ind!$B70:$AN70)</f>
        <v>796.13333850759557</v>
      </c>
      <c r="J71" s="14">
        <f>SUM(ghg_2008_ind!$B70:$AN70)</f>
        <v>638.68209785848069</v>
      </c>
      <c r="K71" s="14">
        <f>SUM(ghg_2009_ind!$B70:$AN70)</f>
        <v>402.38897167122377</v>
      </c>
      <c r="L71" s="14">
        <f>SUM(ghg_2010_ind!$B70:$AN70)</f>
        <v>388.20798330197721</v>
      </c>
      <c r="M71" s="14">
        <f>SUM(ghg_2011_ind!$B70:$AN70)</f>
        <v>402.53020764715808</v>
      </c>
      <c r="N71" s="14">
        <f>SUM(ghg_2012_ind!$B70:$AN70)</f>
        <v>432.753416116827</v>
      </c>
      <c r="O71" s="14">
        <f>SUM(ghg_2013_ind!$B70:$AN70)</f>
        <v>470.27659344358938</v>
      </c>
      <c r="P71" s="14">
        <f>SUM(ghg_2014_ind!$B70:$AN70)</f>
        <v>449.36057194675897</v>
      </c>
      <c r="Q71" s="14">
        <f>SUM(ghg_2015_ind!$B70:$AN70)</f>
        <v>469.49166386328454</v>
      </c>
      <c r="R71" s="14">
        <f>SUM(ghg_2016_ind!$B70:$AN70)</f>
        <v>476.92583566301454</v>
      </c>
      <c r="S71" s="14">
        <f>SUM(ghg_2017_ind!$B70:$AN70)</f>
        <v>470.13600923501775</v>
      </c>
      <c r="T71" s="14">
        <f>SUM(ghg_2018_ind!$B70:$AN70)</f>
        <v>458.41467592307674</v>
      </c>
    </row>
    <row r="72" spans="2:20" x14ac:dyDescent="0.45">
      <c r="B72" s="3" t="s">
        <v>500</v>
      </c>
      <c r="C72" s="14">
        <f>SUM(ghg_2001_ind!$B71:$AN71)</f>
        <v>117.576332577047</v>
      </c>
      <c r="D72" s="14">
        <f>SUM(ghg_2002_ind!$B71:$AN71)</f>
        <v>124.32921910604703</v>
      </c>
      <c r="E72" s="14">
        <f>SUM(ghg_2003_ind!$B71:$AN71)</f>
        <v>118.66595674066656</v>
      </c>
      <c r="F72" s="14">
        <f>SUM(ghg_2004_ind!$B71:$AN71)</f>
        <v>117.27019515924668</v>
      </c>
      <c r="G72" s="14">
        <f>SUM(ghg_2005_ind!$B71:$AN71)</f>
        <v>137.33427335062885</v>
      </c>
      <c r="H72" s="14">
        <f>SUM(ghg_2006_ind!$B71:$AN71)</f>
        <v>123.79917217387766</v>
      </c>
      <c r="I72" s="14">
        <f>SUM(ghg_2007_ind!$B71:$AN71)</f>
        <v>134.38217871724095</v>
      </c>
      <c r="J72" s="14">
        <f>SUM(ghg_2008_ind!$B71:$AN71)</f>
        <v>145.37648113708588</v>
      </c>
      <c r="K72" s="14">
        <f>SUM(ghg_2009_ind!$B71:$AN71)</f>
        <v>120.54481030063347</v>
      </c>
      <c r="L72" s="14">
        <f>SUM(ghg_2010_ind!$B71:$AN71)</f>
        <v>141.05554584089296</v>
      </c>
      <c r="M72" s="14">
        <f>SUM(ghg_2011_ind!$B71:$AN71)</f>
        <v>129.25489224100849</v>
      </c>
      <c r="N72" s="14">
        <f>SUM(ghg_2012_ind!$B71:$AN71)</f>
        <v>132.98908568704579</v>
      </c>
      <c r="O72" s="14">
        <f>SUM(ghg_2013_ind!$B71:$AN71)</f>
        <v>132.01048283501527</v>
      </c>
      <c r="P72" s="14">
        <f>SUM(ghg_2014_ind!$B71:$AN71)</f>
        <v>130.55622979363588</v>
      </c>
      <c r="Q72" s="14">
        <f>SUM(ghg_2015_ind!$B71:$AN71)</f>
        <v>137.89107884593994</v>
      </c>
      <c r="R72" s="14">
        <f>SUM(ghg_2016_ind!$B71:$AN71)</f>
        <v>174.1949099614979</v>
      </c>
      <c r="S72" s="14">
        <f>SUM(ghg_2017_ind!$B71:$AN71)</f>
        <v>145.48937708946133</v>
      </c>
      <c r="T72" s="14">
        <f>SUM(ghg_2018_ind!$B71:$AN71)</f>
        <v>165.4964790054195</v>
      </c>
    </row>
    <row r="73" spans="2:20" x14ac:dyDescent="0.45">
      <c r="B73" s="3" t="s">
        <v>501</v>
      </c>
      <c r="C73" s="14">
        <f>SUM(ghg_2001_ind!$B72:$AN72)</f>
        <v>223.68523665440088</v>
      </c>
      <c r="D73" s="14">
        <f>SUM(ghg_2002_ind!$B72:$AN72)</f>
        <v>191.70602533051888</v>
      </c>
      <c r="E73" s="14">
        <f>SUM(ghg_2003_ind!$B72:$AN72)</f>
        <v>203.0092151197299</v>
      </c>
      <c r="F73" s="14">
        <f>SUM(ghg_2004_ind!$B72:$AN72)</f>
        <v>202.86428127411966</v>
      </c>
      <c r="G73" s="14">
        <f>SUM(ghg_2005_ind!$B72:$AN72)</f>
        <v>209.43038541732918</v>
      </c>
      <c r="H73" s="14">
        <f>SUM(ghg_2006_ind!$B72:$AN72)</f>
        <v>201.89269328168305</v>
      </c>
      <c r="I73" s="14">
        <f>SUM(ghg_2007_ind!$B72:$AN72)</f>
        <v>161.38089144990613</v>
      </c>
      <c r="J73" s="14">
        <f>SUM(ghg_2008_ind!$B72:$AN72)</f>
        <v>177.52940846061344</v>
      </c>
      <c r="K73" s="14">
        <f>SUM(ghg_2009_ind!$B72:$AN72)</f>
        <v>176.16100248884686</v>
      </c>
      <c r="L73" s="14">
        <f>SUM(ghg_2010_ind!$B72:$AN72)</f>
        <v>201.18721836841567</v>
      </c>
      <c r="M73" s="14">
        <f>SUM(ghg_2011_ind!$B72:$AN72)</f>
        <v>178.43207724083376</v>
      </c>
      <c r="N73" s="14">
        <f>SUM(ghg_2012_ind!$B72:$AN72)</f>
        <v>167.39278976260763</v>
      </c>
      <c r="O73" s="14">
        <f>SUM(ghg_2013_ind!$B72:$AN72)</f>
        <v>159.58142131546765</v>
      </c>
      <c r="P73" s="14">
        <f>SUM(ghg_2014_ind!$B72:$AN72)</f>
        <v>177.09544049131514</v>
      </c>
      <c r="Q73" s="14">
        <f>SUM(ghg_2015_ind!$B72:$AN72)</f>
        <v>186.31581024237212</v>
      </c>
      <c r="R73" s="14">
        <f>SUM(ghg_2016_ind!$B72:$AN72)</f>
        <v>198.62804057483325</v>
      </c>
      <c r="S73" s="14">
        <f>SUM(ghg_2017_ind!$B72:$AN72)</f>
        <v>199.04083529037004</v>
      </c>
      <c r="T73" s="14">
        <f>SUM(ghg_2018_ind!$B72:$AN72)</f>
        <v>194.71194061434184</v>
      </c>
    </row>
    <row r="74" spans="2:20" x14ac:dyDescent="0.45">
      <c r="B74" s="3" t="s">
        <v>502</v>
      </c>
      <c r="C74" s="14">
        <f>SUM(ghg_2001_ind!$B73:$AN73)</f>
        <v>466.40210951401497</v>
      </c>
      <c r="D74" s="14">
        <f>SUM(ghg_2002_ind!$B73:$AN73)</f>
        <v>412.95793235414442</v>
      </c>
      <c r="E74" s="14">
        <f>SUM(ghg_2003_ind!$B73:$AN73)</f>
        <v>458.39988234588964</v>
      </c>
      <c r="F74" s="14">
        <f>SUM(ghg_2004_ind!$B73:$AN73)</f>
        <v>454.72030161427512</v>
      </c>
      <c r="G74" s="14">
        <f>SUM(ghg_2005_ind!$B73:$AN73)</f>
        <v>436.35610172203246</v>
      </c>
      <c r="H74" s="14">
        <f>SUM(ghg_2006_ind!$B73:$AN73)</f>
        <v>405.62744798158838</v>
      </c>
      <c r="I74" s="14">
        <f>SUM(ghg_2007_ind!$B73:$AN73)</f>
        <v>431.01140431705397</v>
      </c>
      <c r="J74" s="14">
        <f>SUM(ghg_2008_ind!$B73:$AN73)</f>
        <v>460.19433423354576</v>
      </c>
      <c r="K74" s="14">
        <f>SUM(ghg_2009_ind!$B73:$AN73)</f>
        <v>479.72342047268631</v>
      </c>
      <c r="L74" s="14">
        <f>SUM(ghg_2010_ind!$B73:$AN73)</f>
        <v>538.64845125485272</v>
      </c>
      <c r="M74" s="14">
        <f>SUM(ghg_2011_ind!$B73:$AN73)</f>
        <v>427.25359985018025</v>
      </c>
      <c r="N74" s="14">
        <f>SUM(ghg_2012_ind!$B73:$AN73)</f>
        <v>502.19303494225454</v>
      </c>
      <c r="O74" s="14">
        <f>SUM(ghg_2013_ind!$B73:$AN73)</f>
        <v>496.56390920474695</v>
      </c>
      <c r="P74" s="14">
        <f>SUM(ghg_2014_ind!$B73:$AN73)</f>
        <v>443.75315838272144</v>
      </c>
      <c r="Q74" s="14">
        <f>SUM(ghg_2015_ind!$B73:$AN73)</f>
        <v>461.19132588321753</v>
      </c>
      <c r="R74" s="14">
        <f>SUM(ghg_2016_ind!$B73:$AN73)</f>
        <v>510.55748383768031</v>
      </c>
      <c r="S74" s="14">
        <f>SUM(ghg_2017_ind!$B73:$AN73)</f>
        <v>482.73358743481936</v>
      </c>
      <c r="T74" s="14">
        <f>SUM(ghg_2018_ind!$B73:$AN73)</f>
        <v>542.42213421975202</v>
      </c>
    </row>
    <row r="75" spans="2:20" x14ac:dyDescent="0.45">
      <c r="B75" s="3" t="s">
        <v>503</v>
      </c>
      <c r="C75" s="14">
        <f>SUM(ghg_2001_ind!$B74:$AN74)</f>
        <v>20.04222610088382</v>
      </c>
      <c r="D75" s="14">
        <f>SUM(ghg_2002_ind!$B74:$AN74)</f>
        <v>17.875459403963745</v>
      </c>
      <c r="E75" s="14">
        <f>SUM(ghg_2003_ind!$B74:$AN74)</f>
        <v>17.894534537059009</v>
      </c>
      <c r="F75" s="14">
        <f>SUM(ghg_2004_ind!$B74:$AN74)</f>
        <v>16.397128039938071</v>
      </c>
      <c r="G75" s="14">
        <f>SUM(ghg_2005_ind!$B74:$AN74)</f>
        <v>15.601535550780758</v>
      </c>
      <c r="H75" s="14">
        <f>SUM(ghg_2006_ind!$B74:$AN74)</f>
        <v>13.621201028300415</v>
      </c>
      <c r="I75" s="14">
        <f>SUM(ghg_2007_ind!$B74:$AN74)</f>
        <v>13.040386267214506</v>
      </c>
      <c r="J75" s="14">
        <f>SUM(ghg_2008_ind!$B74:$AN74)</f>
        <v>13.020019979229488</v>
      </c>
      <c r="K75" s="14">
        <f>SUM(ghg_2009_ind!$B74:$AN74)</f>
        <v>10.793598858480561</v>
      </c>
      <c r="L75" s="14">
        <f>SUM(ghg_2010_ind!$B74:$AN74)</f>
        <v>10.333927457058332</v>
      </c>
      <c r="M75" s="14">
        <f>SUM(ghg_2011_ind!$B74:$AN74)</f>
        <v>9.8137430574493134</v>
      </c>
      <c r="N75" s="14">
        <f>SUM(ghg_2012_ind!$B74:$AN74)</f>
        <v>9.4466577461581682</v>
      </c>
      <c r="O75" s="14">
        <f>SUM(ghg_2013_ind!$B74:$AN74)</f>
        <v>9.5675856290764685</v>
      </c>
      <c r="P75" s="14">
        <f>SUM(ghg_2014_ind!$B74:$AN74)</f>
        <v>8.964543692199376</v>
      </c>
      <c r="Q75" s="14">
        <f>SUM(ghg_2015_ind!$B74:$AN74)</f>
        <v>9.0076448016971344</v>
      </c>
      <c r="R75" s="14">
        <f>SUM(ghg_2016_ind!$B74:$AN74)</f>
        <v>9.4451641427206248</v>
      </c>
      <c r="S75" s="14">
        <f>SUM(ghg_2017_ind!$B74:$AN74)</f>
        <v>8.4789401882911282</v>
      </c>
      <c r="T75" s="14">
        <f>SUM(ghg_2018_ind!$B74:$AN74)</f>
        <v>9.0991564218341789</v>
      </c>
    </row>
    <row r="76" spans="2:20" x14ac:dyDescent="0.45">
      <c r="B76" s="3" t="s">
        <v>504</v>
      </c>
      <c r="C76" s="14">
        <f>SUM(ghg_2001_ind!$B75:$AN75)</f>
        <v>19.8458823024725</v>
      </c>
      <c r="D76" s="14">
        <f>SUM(ghg_2002_ind!$B75:$AN75)</f>
        <v>16.2764384053431</v>
      </c>
      <c r="E76" s="14">
        <f>SUM(ghg_2003_ind!$B75:$AN75)</f>
        <v>16.966517397241955</v>
      </c>
      <c r="F76" s="14">
        <f>SUM(ghg_2004_ind!$B75:$AN75)</f>
        <v>18.138905344657488</v>
      </c>
      <c r="G76" s="14">
        <f>SUM(ghg_2005_ind!$B75:$AN75)</f>
        <v>18.048325563016274</v>
      </c>
      <c r="H76" s="14">
        <f>SUM(ghg_2006_ind!$B75:$AN75)</f>
        <v>15.753561938591792</v>
      </c>
      <c r="I76" s="14">
        <f>SUM(ghg_2007_ind!$B75:$AN75)</f>
        <v>16.192568977268511</v>
      </c>
      <c r="J76" s="14">
        <f>SUM(ghg_2008_ind!$B75:$AN75)</f>
        <v>19.251041341453579</v>
      </c>
      <c r="K76" s="14">
        <f>SUM(ghg_2009_ind!$B75:$AN75)</f>
        <v>15.878493266467181</v>
      </c>
      <c r="L76" s="14">
        <f>SUM(ghg_2010_ind!$B75:$AN75)</f>
        <v>16.56073299466124</v>
      </c>
      <c r="M76" s="14">
        <f>SUM(ghg_2011_ind!$B75:$AN75)</f>
        <v>16.394302344967791</v>
      </c>
      <c r="N76" s="14">
        <f>SUM(ghg_2012_ind!$B75:$AN75)</f>
        <v>16.874764023602317</v>
      </c>
      <c r="O76" s="14">
        <f>SUM(ghg_2013_ind!$B75:$AN75)</f>
        <v>16.663860438106418</v>
      </c>
      <c r="P76" s="14">
        <f>SUM(ghg_2014_ind!$B75:$AN75)</f>
        <v>15.677468713235054</v>
      </c>
      <c r="Q76" s="14">
        <f>SUM(ghg_2015_ind!$B75:$AN75)</f>
        <v>16.341257009072599</v>
      </c>
      <c r="R76" s="14">
        <f>SUM(ghg_2016_ind!$B75:$AN75)</f>
        <v>17.047797921786664</v>
      </c>
      <c r="S76" s="14">
        <f>SUM(ghg_2017_ind!$B75:$AN75)</f>
        <v>15.521732443476399</v>
      </c>
      <c r="T76" s="14">
        <f>SUM(ghg_2018_ind!$B75:$AN75)</f>
        <v>18.571494163027406</v>
      </c>
    </row>
    <row r="77" spans="2:20" x14ac:dyDescent="0.45">
      <c r="B77" s="3" t="s">
        <v>505</v>
      </c>
      <c r="C77" s="14">
        <f>SUM(ghg_2001_ind!$B76:$AN76)</f>
        <v>8.6375475634869368</v>
      </c>
      <c r="D77" s="14">
        <f>SUM(ghg_2002_ind!$B76:$AN76)</f>
        <v>7.5672172841554044</v>
      </c>
      <c r="E77" s="14">
        <f>SUM(ghg_2003_ind!$B76:$AN76)</f>
        <v>7.458981114514434</v>
      </c>
      <c r="F77" s="14">
        <f>SUM(ghg_2004_ind!$B76:$AN76)</f>
        <v>8.8894405554369822</v>
      </c>
      <c r="G77" s="14">
        <f>SUM(ghg_2005_ind!$B76:$AN76)</f>
        <v>7.1035747512487468</v>
      </c>
      <c r="H77" s="14">
        <f>SUM(ghg_2006_ind!$B76:$AN76)</f>
        <v>5.780450119994665</v>
      </c>
      <c r="I77" s="14">
        <f>SUM(ghg_2007_ind!$B76:$AN76)</f>
        <v>5.9997649181771937</v>
      </c>
      <c r="J77" s="14">
        <f>SUM(ghg_2008_ind!$B76:$AN76)</f>
        <v>5.9158345147188784</v>
      </c>
      <c r="K77" s="14">
        <f>SUM(ghg_2009_ind!$B76:$AN76)</f>
        <v>5.5191770045669282</v>
      </c>
      <c r="L77" s="14">
        <f>SUM(ghg_2010_ind!$B76:$AN76)</f>
        <v>5.0641276474904826</v>
      </c>
      <c r="M77" s="14">
        <f>SUM(ghg_2011_ind!$B76:$AN76)</f>
        <v>5.5494796082252709</v>
      </c>
      <c r="N77" s="14">
        <f>SUM(ghg_2012_ind!$B76:$AN76)</f>
        <v>5.4255158126730585</v>
      </c>
      <c r="O77" s="14">
        <f>SUM(ghg_2013_ind!$B76:$AN76)</f>
        <v>5.1365933581134655</v>
      </c>
      <c r="P77" s="14">
        <f>SUM(ghg_2014_ind!$B76:$AN76)</f>
        <v>4.9179264472688109</v>
      </c>
      <c r="Q77" s="14">
        <f>SUM(ghg_2015_ind!$B76:$AN76)</f>
        <v>4.7080569464066295</v>
      </c>
      <c r="R77" s="14">
        <f>SUM(ghg_2016_ind!$B76:$AN76)</f>
        <v>4.8783140336869941</v>
      </c>
      <c r="S77" s="14">
        <f>SUM(ghg_2017_ind!$B76:$AN76)</f>
        <v>4.715529464835897</v>
      </c>
      <c r="T77" s="14">
        <f>SUM(ghg_2018_ind!$B76:$AN76)</f>
        <v>5.4349186026871337</v>
      </c>
    </row>
    <row r="78" spans="2:20" x14ac:dyDescent="0.45">
      <c r="B78" s="3" t="s">
        <v>506</v>
      </c>
      <c r="C78" s="14">
        <f>SUM(ghg_2001_ind!$B77:$AN77)</f>
        <v>93.84460422102913</v>
      </c>
      <c r="D78" s="14">
        <f>SUM(ghg_2002_ind!$B77:$AN77)</f>
        <v>94.175216434089677</v>
      </c>
      <c r="E78" s="14">
        <f>SUM(ghg_2003_ind!$B77:$AN77)</f>
        <v>94.423457077584175</v>
      </c>
      <c r="F78" s="14">
        <f>SUM(ghg_2004_ind!$B77:$AN77)</f>
        <v>90.841718622519991</v>
      </c>
      <c r="G78" s="14">
        <f>SUM(ghg_2005_ind!$B77:$AN77)</f>
        <v>96.676255168484403</v>
      </c>
      <c r="H78" s="14">
        <f>SUM(ghg_2006_ind!$B77:$AN77)</f>
        <v>93.955737468937514</v>
      </c>
      <c r="I78" s="14">
        <f>SUM(ghg_2007_ind!$B77:$AN77)</f>
        <v>96.956650131813845</v>
      </c>
      <c r="J78" s="14">
        <f>SUM(ghg_2008_ind!$B77:$AN77)</f>
        <v>90.410004297939395</v>
      </c>
      <c r="K78" s="14">
        <f>SUM(ghg_2009_ind!$B77:$AN77)</f>
        <v>71.033897565920114</v>
      </c>
      <c r="L78" s="14">
        <f>SUM(ghg_2010_ind!$B77:$AN77)</f>
        <v>76.147415524101561</v>
      </c>
      <c r="M78" s="14">
        <f>SUM(ghg_2011_ind!$B77:$AN77)</f>
        <v>73.293292132252276</v>
      </c>
      <c r="N78" s="14">
        <f>SUM(ghg_2012_ind!$B77:$AN77)</f>
        <v>69.632947461160754</v>
      </c>
      <c r="O78" s="14">
        <f>SUM(ghg_2013_ind!$B77:$AN77)</f>
        <v>68.195687475897685</v>
      </c>
      <c r="P78" s="14">
        <f>SUM(ghg_2014_ind!$B77:$AN77)</f>
        <v>66.156634931499738</v>
      </c>
      <c r="Q78" s="14">
        <f>SUM(ghg_2015_ind!$B77:$AN77)</f>
        <v>66.342386793083463</v>
      </c>
      <c r="R78" s="14">
        <f>SUM(ghg_2016_ind!$B77:$AN77)</f>
        <v>72.19000711808124</v>
      </c>
      <c r="S78" s="14">
        <f>SUM(ghg_2017_ind!$B77:$AN77)</f>
        <v>60.566469058754912</v>
      </c>
      <c r="T78" s="14">
        <f>SUM(ghg_2018_ind!$B77:$AN77)</f>
        <v>66.326565325824845</v>
      </c>
    </row>
    <row r="79" spans="2:20" x14ac:dyDescent="0.45">
      <c r="B79" s="3" t="s">
        <v>507</v>
      </c>
      <c r="C79" s="14">
        <f>SUM(ghg_2001_ind!$B78:$AN78)</f>
        <v>58.341556232609989</v>
      </c>
      <c r="D79" s="14">
        <f>SUM(ghg_2002_ind!$B78:$AN78)</f>
        <v>53.835640865588367</v>
      </c>
      <c r="E79" s="14">
        <f>SUM(ghg_2003_ind!$B78:$AN78)</f>
        <v>54.081435531897029</v>
      </c>
      <c r="F79" s="14">
        <f>SUM(ghg_2004_ind!$B78:$AN78)</f>
        <v>63.005588545709557</v>
      </c>
      <c r="G79" s="14">
        <f>SUM(ghg_2005_ind!$B78:$AN78)</f>
        <v>66.258691133901792</v>
      </c>
      <c r="H79" s="14">
        <f>SUM(ghg_2006_ind!$B78:$AN78)</f>
        <v>62.760337698073506</v>
      </c>
      <c r="I79" s="14">
        <f>SUM(ghg_2007_ind!$B78:$AN78)</f>
        <v>71.062505354471014</v>
      </c>
      <c r="J79" s="14">
        <f>SUM(ghg_2008_ind!$B78:$AN78)</f>
        <v>71.016756074272166</v>
      </c>
      <c r="K79" s="14">
        <f>SUM(ghg_2009_ind!$B78:$AN78)</f>
        <v>67.937811350884701</v>
      </c>
      <c r="L79" s="14">
        <f>SUM(ghg_2010_ind!$B78:$AN78)</f>
        <v>54.578282380110764</v>
      </c>
      <c r="M79" s="14">
        <f>SUM(ghg_2011_ind!$B78:$AN78)</f>
        <v>62.198955420797695</v>
      </c>
      <c r="N79" s="14">
        <f>SUM(ghg_2012_ind!$B78:$AN78)</f>
        <v>61.299128858564565</v>
      </c>
      <c r="O79" s="14">
        <f>SUM(ghg_2013_ind!$B78:$AN78)</f>
        <v>60.246592270417551</v>
      </c>
      <c r="P79" s="14">
        <f>SUM(ghg_2014_ind!$B78:$AN78)</f>
        <v>56.095026885535823</v>
      </c>
      <c r="Q79" s="14">
        <f>SUM(ghg_2015_ind!$B78:$AN78)</f>
        <v>53.961778824544261</v>
      </c>
      <c r="R79" s="14">
        <f>SUM(ghg_2016_ind!$B78:$AN78)</f>
        <v>57.859832373963606</v>
      </c>
      <c r="S79" s="14">
        <f>SUM(ghg_2017_ind!$B78:$AN78)</f>
        <v>55.633388589431426</v>
      </c>
      <c r="T79" s="14">
        <f>SUM(ghg_2018_ind!$B78:$AN78)</f>
        <v>60.407455728345994</v>
      </c>
    </row>
    <row r="80" spans="2:20" x14ac:dyDescent="0.45">
      <c r="B80" s="3" t="s">
        <v>508</v>
      </c>
      <c r="C80" s="14">
        <f>SUM(ghg_2001_ind!$B79:$AN79)</f>
        <v>9.7130792682994898</v>
      </c>
      <c r="D80" s="14">
        <f>SUM(ghg_2002_ind!$B79:$AN79)</f>
        <v>8.3686206036473649</v>
      </c>
      <c r="E80" s="14">
        <f>SUM(ghg_2003_ind!$B79:$AN79)</f>
        <v>8.0230927026109846</v>
      </c>
      <c r="F80" s="14">
        <f>SUM(ghg_2004_ind!$B79:$AN79)</f>
        <v>9.8872238650964803</v>
      </c>
      <c r="G80" s="14">
        <f>SUM(ghg_2005_ind!$B79:$AN79)</f>
        <v>11.104858977955574</v>
      </c>
      <c r="H80" s="14">
        <f>SUM(ghg_2006_ind!$B79:$AN79)</f>
        <v>10.727303016640251</v>
      </c>
      <c r="I80" s="14">
        <f>SUM(ghg_2007_ind!$B79:$AN79)</f>
        <v>12.560120572971016</v>
      </c>
      <c r="J80" s="14">
        <f>SUM(ghg_2008_ind!$B79:$AN79)</f>
        <v>11.883568643355288</v>
      </c>
      <c r="K80" s="14">
        <f>SUM(ghg_2009_ind!$B79:$AN79)</f>
        <v>10.896492430719018</v>
      </c>
      <c r="L80" s="14">
        <f>SUM(ghg_2010_ind!$B79:$AN79)</f>
        <v>8.122657809209624</v>
      </c>
      <c r="M80" s="14">
        <f>SUM(ghg_2011_ind!$B79:$AN79)</f>
        <v>9.9098076380135609</v>
      </c>
      <c r="N80" s="14">
        <f>SUM(ghg_2012_ind!$B79:$AN79)</f>
        <v>9.7854306047715962</v>
      </c>
      <c r="O80" s="14">
        <f>SUM(ghg_2013_ind!$B79:$AN79)</f>
        <v>9.4093216034632707</v>
      </c>
      <c r="P80" s="14">
        <f>SUM(ghg_2014_ind!$B79:$AN79)</f>
        <v>8.4959783318855884</v>
      </c>
      <c r="Q80" s="14">
        <f>SUM(ghg_2015_ind!$B79:$AN79)</f>
        <v>7.5525757162936182</v>
      </c>
      <c r="R80" s="14">
        <f>SUM(ghg_2016_ind!$B79:$AN79)</f>
        <v>7.8251274923938396</v>
      </c>
      <c r="S80" s="14">
        <f>SUM(ghg_2017_ind!$B79:$AN79)</f>
        <v>7.7844309841860193</v>
      </c>
      <c r="T80" s="14">
        <f>SUM(ghg_2018_ind!$B79:$AN79)</f>
        <v>8.6493195646066408</v>
      </c>
    </row>
    <row r="81" spans="2:20" x14ac:dyDescent="0.45">
      <c r="B81" s="3" t="s">
        <v>509</v>
      </c>
      <c r="C81" s="14">
        <f>SUM(ghg_2001_ind!$B80:$AN80)</f>
        <v>71.757614263899313</v>
      </c>
      <c r="D81" s="14">
        <f>SUM(ghg_2002_ind!$B80:$AN80)</f>
        <v>84.145787423948391</v>
      </c>
      <c r="E81" s="14">
        <f>SUM(ghg_2003_ind!$B80:$AN80)</f>
        <v>82.429100865146182</v>
      </c>
      <c r="F81" s="14">
        <f>SUM(ghg_2004_ind!$B80:$AN80)</f>
        <v>83.867871843079044</v>
      </c>
      <c r="G81" s="14">
        <f>SUM(ghg_2005_ind!$B80:$AN80)</f>
        <v>95.502517507868475</v>
      </c>
      <c r="H81" s="14">
        <f>SUM(ghg_2006_ind!$B80:$AN80)</f>
        <v>93.543262313368714</v>
      </c>
      <c r="I81" s="14">
        <f>SUM(ghg_2007_ind!$B80:$AN80)</f>
        <v>116.08148567980935</v>
      </c>
      <c r="J81" s="14">
        <f>SUM(ghg_2008_ind!$B80:$AN80)</f>
        <v>102.45769548555944</v>
      </c>
      <c r="K81" s="14">
        <f>SUM(ghg_2009_ind!$B80:$AN80)</f>
        <v>72.909993243395107</v>
      </c>
      <c r="L81" s="14">
        <f>SUM(ghg_2010_ind!$B80:$AN80)</f>
        <v>69.707444893748217</v>
      </c>
      <c r="M81" s="14">
        <f>SUM(ghg_2011_ind!$B80:$AN80)</f>
        <v>66.817764479120569</v>
      </c>
      <c r="N81" s="14">
        <f>SUM(ghg_2012_ind!$B80:$AN80)</f>
        <v>68.082170383332311</v>
      </c>
      <c r="O81" s="14">
        <f>SUM(ghg_2013_ind!$B80:$AN80)</f>
        <v>72.106146324015342</v>
      </c>
      <c r="P81" s="14">
        <f>SUM(ghg_2014_ind!$B80:$AN80)</f>
        <v>75.198964621801409</v>
      </c>
      <c r="Q81" s="14">
        <f>SUM(ghg_2015_ind!$B80:$AN80)</f>
        <v>75.803993247805863</v>
      </c>
      <c r="R81" s="14">
        <f>SUM(ghg_2016_ind!$B80:$AN80)</f>
        <v>86.561624851284378</v>
      </c>
      <c r="S81" s="14">
        <f>SUM(ghg_2017_ind!$B80:$AN80)</f>
        <v>85.064027396590234</v>
      </c>
      <c r="T81" s="14">
        <f>SUM(ghg_2018_ind!$B80:$AN80)</f>
        <v>95.33882728175</v>
      </c>
    </row>
    <row r="82" spans="2:20" x14ac:dyDescent="0.45">
      <c r="B82" s="3" t="s">
        <v>510</v>
      </c>
      <c r="C82" s="14">
        <f>SUM(ghg_2001_ind!$B81:$AN81)</f>
        <v>21.554493630374704</v>
      </c>
      <c r="D82" s="14">
        <f>SUM(ghg_2002_ind!$B81:$AN81)</f>
        <v>23.226339690418691</v>
      </c>
      <c r="E82" s="14">
        <f>SUM(ghg_2003_ind!$B81:$AN81)</f>
        <v>25.190911942774818</v>
      </c>
      <c r="F82" s="14">
        <f>SUM(ghg_2004_ind!$B81:$AN81)</f>
        <v>34.286807839124371</v>
      </c>
      <c r="G82" s="14">
        <f>SUM(ghg_2005_ind!$B81:$AN81)</f>
        <v>32.235788263006086</v>
      </c>
      <c r="H82" s="14">
        <f>SUM(ghg_2006_ind!$B81:$AN81)</f>
        <v>29.873005154825535</v>
      </c>
      <c r="I82" s="14">
        <f>SUM(ghg_2007_ind!$B81:$AN81)</f>
        <v>31.186276314113634</v>
      </c>
      <c r="J82" s="14">
        <f>SUM(ghg_2008_ind!$B81:$AN81)</f>
        <v>30.264172885938184</v>
      </c>
      <c r="K82" s="14">
        <f>SUM(ghg_2009_ind!$B81:$AN81)</f>
        <v>33.690366418567457</v>
      </c>
      <c r="L82" s="14">
        <f>SUM(ghg_2010_ind!$B81:$AN81)</f>
        <v>30.625107297939199</v>
      </c>
      <c r="M82" s="14">
        <f>SUM(ghg_2011_ind!$B81:$AN81)</f>
        <v>34.553183532695371</v>
      </c>
      <c r="N82" s="14">
        <f>SUM(ghg_2012_ind!$B81:$AN81)</f>
        <v>34.668564640749459</v>
      </c>
      <c r="O82" s="14">
        <f>SUM(ghg_2013_ind!$B81:$AN81)</f>
        <v>41.975677628688473</v>
      </c>
      <c r="P82" s="14">
        <f>SUM(ghg_2014_ind!$B81:$AN81)</f>
        <v>37.157666656906322</v>
      </c>
      <c r="Q82" s="14">
        <f>SUM(ghg_2015_ind!$B81:$AN81)</f>
        <v>35.750644240157307</v>
      </c>
      <c r="R82" s="14">
        <f>SUM(ghg_2016_ind!$B81:$AN81)</f>
        <v>36.647905982431467</v>
      </c>
      <c r="S82" s="14">
        <f>SUM(ghg_2017_ind!$B81:$AN81)</f>
        <v>33.612762463497099</v>
      </c>
      <c r="T82" s="14">
        <f>SUM(ghg_2018_ind!$B81:$AN81)</f>
        <v>37.959536398825968</v>
      </c>
    </row>
    <row r="83" spans="2:20" x14ac:dyDescent="0.45">
      <c r="B83" s="3" t="s">
        <v>511</v>
      </c>
      <c r="C83" s="14">
        <f>SUM(ghg_2001_ind!$B82:$AN82)</f>
        <v>0</v>
      </c>
      <c r="D83" s="14">
        <f>SUM(ghg_2002_ind!$B82:$AN82)</f>
        <v>0</v>
      </c>
      <c r="E83" s="14">
        <f>SUM(ghg_2003_ind!$B82:$AN82)</f>
        <v>0</v>
      </c>
      <c r="F83" s="14">
        <f>SUM(ghg_2004_ind!$B82:$AN82)</f>
        <v>0</v>
      </c>
      <c r="G83" s="14">
        <f>SUM(ghg_2005_ind!$B82:$AN82)</f>
        <v>0</v>
      </c>
      <c r="H83" s="14">
        <f>SUM(ghg_2006_ind!$B82:$AN82)</f>
        <v>0</v>
      </c>
      <c r="I83" s="14">
        <f>SUM(ghg_2007_ind!$B82:$AN82)</f>
        <v>0</v>
      </c>
      <c r="J83" s="14">
        <f>SUM(ghg_2008_ind!$B82:$AN82)</f>
        <v>0</v>
      </c>
      <c r="K83" s="14">
        <f>SUM(ghg_2009_ind!$B82:$AN82)</f>
        <v>0</v>
      </c>
      <c r="L83" s="14">
        <f>SUM(ghg_2010_ind!$B82:$AN82)</f>
        <v>0</v>
      </c>
      <c r="M83" s="14">
        <f>SUM(ghg_2011_ind!$B82:$AN82)</f>
        <v>0</v>
      </c>
      <c r="N83" s="14">
        <f>SUM(ghg_2012_ind!$B82:$AN82)</f>
        <v>0</v>
      </c>
      <c r="O83" s="14">
        <f>SUM(ghg_2013_ind!$B82:$AN82)</f>
        <v>0</v>
      </c>
      <c r="P83" s="14">
        <f>SUM(ghg_2014_ind!$B82:$AN82)</f>
        <v>0</v>
      </c>
      <c r="Q83" s="14">
        <f>SUM(ghg_2015_ind!$B82:$AN82)</f>
        <v>0</v>
      </c>
      <c r="R83" s="14">
        <f>SUM(ghg_2016_ind!$B82:$AN82)</f>
        <v>0</v>
      </c>
      <c r="S83" s="14">
        <f>SUM(ghg_2017_ind!$B82:$AN82)</f>
        <v>0</v>
      </c>
      <c r="T83" s="14">
        <f>SUM(ghg_2018_ind!$B82:$AN82)</f>
        <v>0</v>
      </c>
    </row>
    <row r="84" spans="2:20" x14ac:dyDescent="0.45">
      <c r="B84" s="3" t="s">
        <v>512</v>
      </c>
      <c r="C84" s="14">
        <f>SUM(ghg_2001_ind!$B83:$AN83)</f>
        <v>35.512911066575981</v>
      </c>
      <c r="D84" s="14">
        <f>SUM(ghg_2002_ind!$B83:$AN83)</f>
        <v>48.213232168278886</v>
      </c>
      <c r="E84" s="14">
        <f>SUM(ghg_2003_ind!$B83:$AN83)</f>
        <v>50.314863371696454</v>
      </c>
      <c r="F84" s="14">
        <f>SUM(ghg_2004_ind!$B83:$AN83)</f>
        <v>67.538285328003909</v>
      </c>
      <c r="G84" s="14">
        <f>SUM(ghg_2005_ind!$B83:$AN83)</f>
        <v>76.714660484826922</v>
      </c>
      <c r="H84" s="14">
        <f>SUM(ghg_2006_ind!$B83:$AN83)</f>
        <v>92.474025930224684</v>
      </c>
      <c r="I84" s="14">
        <f>SUM(ghg_2007_ind!$B83:$AN83)</f>
        <v>139.21047262948636</v>
      </c>
      <c r="J84" s="14">
        <f>SUM(ghg_2008_ind!$B83:$AN83)</f>
        <v>100.96311970908948</v>
      </c>
      <c r="K84" s="14">
        <f>SUM(ghg_2009_ind!$B83:$AN83)</f>
        <v>43.72944502163034</v>
      </c>
      <c r="L84" s="14">
        <f>SUM(ghg_2010_ind!$B83:$AN83)</f>
        <v>35.271531607362455</v>
      </c>
      <c r="M84" s="14">
        <f>SUM(ghg_2011_ind!$B83:$AN83)</f>
        <v>34.598469100573986</v>
      </c>
      <c r="N84" s="14">
        <f>SUM(ghg_2012_ind!$B83:$AN83)</f>
        <v>36.017556650108425</v>
      </c>
      <c r="O84" s="14">
        <f>SUM(ghg_2013_ind!$B83:$AN83)</f>
        <v>37.240519728737041</v>
      </c>
      <c r="P84" s="14">
        <f>SUM(ghg_2014_ind!$B83:$AN83)</f>
        <v>34.812204252322601</v>
      </c>
      <c r="Q84" s="14">
        <f>SUM(ghg_2015_ind!$B83:$AN83)</f>
        <v>34.899155528214678</v>
      </c>
      <c r="R84" s="14">
        <f>SUM(ghg_2016_ind!$B83:$AN83)</f>
        <v>45.739037778990927</v>
      </c>
      <c r="S84" s="14">
        <f>SUM(ghg_2017_ind!$B83:$AN83)</f>
        <v>40.999526460673771</v>
      </c>
      <c r="T84" s="14">
        <f>SUM(ghg_2018_ind!$B83:$AN83)</f>
        <v>48.437962417841042</v>
      </c>
    </row>
    <row r="85" spans="2:20" x14ac:dyDescent="0.45">
      <c r="B85" s="3" t="s">
        <v>513</v>
      </c>
      <c r="C85" s="14">
        <f>SUM(ghg_2001_ind!$B84:$AN84)</f>
        <v>151.47272887889082</v>
      </c>
      <c r="D85" s="14">
        <f>SUM(ghg_2002_ind!$B84:$AN84)</f>
        <v>137.35378871013432</v>
      </c>
      <c r="E85" s="14">
        <f>SUM(ghg_2003_ind!$B84:$AN84)</f>
        <v>146.97647392855544</v>
      </c>
      <c r="F85" s="14">
        <f>SUM(ghg_2004_ind!$B84:$AN84)</f>
        <v>133.34568845307319</v>
      </c>
      <c r="G85" s="14">
        <f>SUM(ghg_2005_ind!$B84:$AN84)</f>
        <v>137.76377207134965</v>
      </c>
      <c r="H85" s="14">
        <f>SUM(ghg_2006_ind!$B84:$AN84)</f>
        <v>155.72361940383809</v>
      </c>
      <c r="I85" s="14">
        <f>SUM(ghg_2007_ind!$B84:$AN84)</f>
        <v>155.37895456873039</v>
      </c>
      <c r="J85" s="14">
        <f>SUM(ghg_2008_ind!$B84:$AN84)</f>
        <v>182.80885727693811</v>
      </c>
      <c r="K85" s="14">
        <f>SUM(ghg_2009_ind!$B84:$AN84)</f>
        <v>151.94997330618668</v>
      </c>
      <c r="L85" s="14">
        <f>SUM(ghg_2010_ind!$B84:$AN84)</f>
        <v>155.76524621337543</v>
      </c>
      <c r="M85" s="14">
        <f>SUM(ghg_2011_ind!$B84:$AN84)</f>
        <v>143.7843372183421</v>
      </c>
      <c r="N85" s="14">
        <f>SUM(ghg_2012_ind!$B84:$AN84)</f>
        <v>166.99727575672429</v>
      </c>
      <c r="O85" s="14">
        <f>SUM(ghg_2013_ind!$B84:$AN84)</f>
        <v>164.8515117161545</v>
      </c>
      <c r="P85" s="14">
        <f>SUM(ghg_2014_ind!$B84:$AN84)</f>
        <v>162.45233991371828</v>
      </c>
      <c r="Q85" s="14">
        <f>SUM(ghg_2015_ind!$B84:$AN84)</f>
        <v>175.23962703186675</v>
      </c>
      <c r="R85" s="14">
        <f>SUM(ghg_2016_ind!$B84:$AN84)</f>
        <v>202.52923336480643</v>
      </c>
      <c r="S85" s="14">
        <f>SUM(ghg_2017_ind!$B84:$AN84)</f>
        <v>173.33270845052294</v>
      </c>
      <c r="T85" s="14">
        <f>SUM(ghg_2018_ind!$B84:$AN84)</f>
        <v>197.84509370014879</v>
      </c>
    </row>
    <row r="86" spans="2:20" x14ac:dyDescent="0.45">
      <c r="B86" s="3" t="s">
        <v>514</v>
      </c>
      <c r="C86" s="14">
        <f>SUM(ghg_2001_ind!$B85:$AN85)</f>
        <v>0</v>
      </c>
      <c r="D86" s="14">
        <f>SUM(ghg_2002_ind!$B85:$AN85)</f>
        <v>0</v>
      </c>
      <c r="E86" s="14">
        <f>SUM(ghg_2003_ind!$B85:$AN85)</f>
        <v>0</v>
      </c>
      <c r="F86" s="14">
        <f>SUM(ghg_2004_ind!$B85:$AN85)</f>
        <v>0</v>
      </c>
      <c r="G86" s="14">
        <f>SUM(ghg_2005_ind!$B85:$AN85)</f>
        <v>0</v>
      </c>
      <c r="H86" s="14">
        <f>SUM(ghg_2006_ind!$B85:$AN85)</f>
        <v>0</v>
      </c>
      <c r="I86" s="14">
        <f>SUM(ghg_2007_ind!$B85:$AN85)</f>
        <v>0</v>
      </c>
      <c r="J86" s="14">
        <f>SUM(ghg_2008_ind!$B85:$AN85)</f>
        <v>0</v>
      </c>
      <c r="K86" s="14">
        <f>SUM(ghg_2009_ind!$B85:$AN85)</f>
        <v>0</v>
      </c>
      <c r="L86" s="14">
        <f>SUM(ghg_2010_ind!$B85:$AN85)</f>
        <v>0</v>
      </c>
      <c r="M86" s="14">
        <f>SUM(ghg_2011_ind!$B85:$AN85)</f>
        <v>0</v>
      </c>
      <c r="N86" s="14">
        <f>SUM(ghg_2012_ind!$B85:$AN85)</f>
        <v>0</v>
      </c>
      <c r="O86" s="14">
        <f>SUM(ghg_2013_ind!$B85:$AN85)</f>
        <v>0</v>
      </c>
      <c r="P86" s="14">
        <f>SUM(ghg_2014_ind!$B85:$AN85)</f>
        <v>0</v>
      </c>
      <c r="Q86" s="14">
        <f>SUM(ghg_2015_ind!$B85:$AN85)</f>
        <v>0</v>
      </c>
      <c r="R86" s="14">
        <f>SUM(ghg_2016_ind!$B85:$AN85)</f>
        <v>0</v>
      </c>
      <c r="S86" s="14">
        <f>SUM(ghg_2017_ind!$B85:$AN85)</f>
        <v>0</v>
      </c>
      <c r="T86" s="14">
        <f>SUM(ghg_2018_ind!$B85:$AN85)</f>
        <v>0</v>
      </c>
    </row>
    <row r="87" spans="2:20" x14ac:dyDescent="0.45">
      <c r="B87" s="3" t="s">
        <v>515</v>
      </c>
      <c r="C87" s="14">
        <f>SUM(ghg_2001_ind!$B86:$AN86)</f>
        <v>30.595198245395835</v>
      </c>
      <c r="D87" s="14">
        <f>SUM(ghg_2002_ind!$B86:$AN86)</f>
        <v>28.746927855905369</v>
      </c>
      <c r="E87" s="14">
        <f>SUM(ghg_2003_ind!$B86:$AN86)</f>
        <v>29.928771466004051</v>
      </c>
      <c r="F87" s="14">
        <f>SUM(ghg_2004_ind!$B86:$AN86)</f>
        <v>29.904644766748966</v>
      </c>
      <c r="G87" s="14">
        <f>SUM(ghg_2005_ind!$B86:$AN86)</f>
        <v>30.182523514701412</v>
      </c>
      <c r="H87" s="14">
        <f>SUM(ghg_2006_ind!$B86:$AN86)</f>
        <v>31.98651482259972</v>
      </c>
      <c r="I87" s="14">
        <f>SUM(ghg_2007_ind!$B86:$AN86)</f>
        <v>33.402524350523336</v>
      </c>
      <c r="J87" s="14">
        <f>SUM(ghg_2008_ind!$B86:$AN86)</f>
        <v>38.331261404072677</v>
      </c>
      <c r="K87" s="14">
        <f>SUM(ghg_2009_ind!$B86:$AN86)</f>
        <v>33.891680855015935</v>
      </c>
      <c r="L87" s="14">
        <f>SUM(ghg_2010_ind!$B86:$AN86)</f>
        <v>35.3591367646859</v>
      </c>
      <c r="M87" s="14">
        <f>SUM(ghg_2011_ind!$B86:$AN86)</f>
        <v>34.42901692742192</v>
      </c>
      <c r="N87" s="14">
        <f>SUM(ghg_2012_ind!$B86:$AN86)</f>
        <v>38.123687547433718</v>
      </c>
      <c r="O87" s="14">
        <f>SUM(ghg_2013_ind!$B86:$AN86)</f>
        <v>40.354974695367943</v>
      </c>
      <c r="P87" s="14">
        <f>SUM(ghg_2014_ind!$B86:$AN86)</f>
        <v>36.674766589686108</v>
      </c>
      <c r="Q87" s="14">
        <f>SUM(ghg_2015_ind!$B86:$AN86)</f>
        <v>38.714141465578976</v>
      </c>
      <c r="R87" s="14">
        <f>SUM(ghg_2016_ind!$B86:$AN86)</f>
        <v>44.788129567291442</v>
      </c>
      <c r="S87" s="14">
        <f>SUM(ghg_2017_ind!$B86:$AN86)</f>
        <v>40.376627878350725</v>
      </c>
      <c r="T87" s="14">
        <f>SUM(ghg_2018_ind!$B86:$AN86)</f>
        <v>43.555890376485607</v>
      </c>
    </row>
    <row r="88" spans="2:20" x14ac:dyDescent="0.45">
      <c r="B88" s="3" t="s">
        <v>516</v>
      </c>
      <c r="C88" s="14">
        <f>SUM(ghg_2001_ind!$B87:$AN87)</f>
        <v>35.657269483340173</v>
      </c>
      <c r="D88" s="14">
        <f>SUM(ghg_2002_ind!$B87:$AN87)</f>
        <v>35.784943857688845</v>
      </c>
      <c r="E88" s="14">
        <f>SUM(ghg_2003_ind!$B87:$AN87)</f>
        <v>33.407352995776428</v>
      </c>
      <c r="F88" s="14">
        <f>SUM(ghg_2004_ind!$B87:$AN87)</f>
        <v>33.355720138900992</v>
      </c>
      <c r="G88" s="14">
        <f>SUM(ghg_2005_ind!$B87:$AN87)</f>
        <v>32.8221499887661</v>
      </c>
      <c r="H88" s="14">
        <f>SUM(ghg_2006_ind!$B87:$AN87)</f>
        <v>29.658927913949586</v>
      </c>
      <c r="I88" s="14">
        <f>SUM(ghg_2007_ind!$B87:$AN87)</f>
        <v>30.115080143147814</v>
      </c>
      <c r="J88" s="14">
        <f>SUM(ghg_2008_ind!$B87:$AN87)</f>
        <v>30.038856497077525</v>
      </c>
      <c r="K88" s="14">
        <f>SUM(ghg_2009_ind!$B87:$AN87)</f>
        <v>25.588936224066813</v>
      </c>
      <c r="L88" s="14">
        <f>SUM(ghg_2010_ind!$B87:$AN87)</f>
        <v>24.719489545262729</v>
      </c>
      <c r="M88" s="14">
        <f>SUM(ghg_2011_ind!$B87:$AN87)</f>
        <v>23.941043175505992</v>
      </c>
      <c r="N88" s="14">
        <f>SUM(ghg_2012_ind!$B87:$AN87)</f>
        <v>24.124658094457761</v>
      </c>
      <c r="O88" s="14">
        <f>SUM(ghg_2013_ind!$B87:$AN87)</f>
        <v>25.302136624472972</v>
      </c>
      <c r="P88" s="14">
        <f>SUM(ghg_2014_ind!$B87:$AN87)</f>
        <v>25.46239356329621</v>
      </c>
      <c r="Q88" s="14">
        <f>SUM(ghg_2015_ind!$B87:$AN87)</f>
        <v>25.954035264378664</v>
      </c>
      <c r="R88" s="14">
        <f>SUM(ghg_2016_ind!$B87:$AN87)</f>
        <v>28.953527953647438</v>
      </c>
      <c r="S88" s="14">
        <f>SUM(ghg_2017_ind!$B87:$AN87)</f>
        <v>26.259531706164623</v>
      </c>
      <c r="T88" s="14">
        <f>SUM(ghg_2018_ind!$B87:$AN87)</f>
        <v>28.381132173322879</v>
      </c>
    </row>
    <row r="89" spans="2:20" x14ac:dyDescent="0.45">
      <c r="B89" s="3" t="s">
        <v>517</v>
      </c>
      <c r="C89" s="14">
        <f>SUM(ghg_2001_ind!$B88:$AN88)</f>
        <v>28.800166084727092</v>
      </c>
      <c r="D89" s="14">
        <f>SUM(ghg_2002_ind!$B88:$AN88)</f>
        <v>28.46450065021337</v>
      </c>
      <c r="E89" s="14">
        <f>SUM(ghg_2003_ind!$B88:$AN88)</f>
        <v>26.293847329144668</v>
      </c>
      <c r="F89" s="14">
        <f>SUM(ghg_2004_ind!$B88:$AN88)</f>
        <v>25.887420931620554</v>
      </c>
      <c r="G89" s="14">
        <f>SUM(ghg_2005_ind!$B88:$AN88)</f>
        <v>26.023221404629325</v>
      </c>
      <c r="H89" s="14">
        <f>SUM(ghg_2006_ind!$B88:$AN88)</f>
        <v>22.7497122234229</v>
      </c>
      <c r="I89" s="14">
        <f>SUM(ghg_2007_ind!$B88:$AN88)</f>
        <v>23.214069746489233</v>
      </c>
      <c r="J89" s="14">
        <f>SUM(ghg_2008_ind!$B88:$AN88)</f>
        <v>23.241406583123755</v>
      </c>
      <c r="K89" s="14">
        <f>SUM(ghg_2009_ind!$B88:$AN88)</f>
        <v>19.666957360884037</v>
      </c>
      <c r="L89" s="14">
        <f>SUM(ghg_2010_ind!$B88:$AN88)</f>
        <v>19.197753633635198</v>
      </c>
      <c r="M89" s="14">
        <f>SUM(ghg_2011_ind!$B88:$AN88)</f>
        <v>18.155396681550922</v>
      </c>
      <c r="N89" s="14">
        <f>SUM(ghg_2012_ind!$B88:$AN88)</f>
        <v>18.233625820220443</v>
      </c>
      <c r="O89" s="14">
        <f>SUM(ghg_2013_ind!$B88:$AN88)</f>
        <v>18.943688949535503</v>
      </c>
      <c r="P89" s="14">
        <f>SUM(ghg_2014_ind!$B88:$AN88)</f>
        <v>19.562798980132747</v>
      </c>
      <c r="Q89" s="14">
        <f>SUM(ghg_2015_ind!$B88:$AN88)</f>
        <v>20.188673388682172</v>
      </c>
      <c r="R89" s="14">
        <f>SUM(ghg_2016_ind!$B88:$AN88)</f>
        <v>22.616424841193545</v>
      </c>
      <c r="S89" s="14">
        <f>SUM(ghg_2017_ind!$B88:$AN88)</f>
        <v>20.823859603726167</v>
      </c>
      <c r="T89" s="14">
        <f>SUM(ghg_2018_ind!$B88:$AN88)</f>
        <v>22.772171050553826</v>
      </c>
    </row>
    <row r="90" spans="2:20" x14ac:dyDescent="0.45">
      <c r="B90" s="3" t="s">
        <v>518</v>
      </c>
      <c r="C90" s="14">
        <f>SUM(ghg_2001_ind!$B89:$AN89)</f>
        <v>70.514559441631889</v>
      </c>
      <c r="D90" s="14">
        <f>SUM(ghg_2002_ind!$B89:$AN89)</f>
        <v>70.542651394579096</v>
      </c>
      <c r="E90" s="14">
        <f>SUM(ghg_2003_ind!$B89:$AN89)</f>
        <v>68.198408893591321</v>
      </c>
      <c r="F90" s="14">
        <f>SUM(ghg_2004_ind!$B89:$AN89)</f>
        <v>67.385172585904883</v>
      </c>
      <c r="G90" s="14">
        <f>SUM(ghg_2005_ind!$B89:$AN89)</f>
        <v>70.962845110945239</v>
      </c>
      <c r="H90" s="14">
        <f>SUM(ghg_2006_ind!$B89:$AN89)</f>
        <v>63.59367263479583</v>
      </c>
      <c r="I90" s="14">
        <f>SUM(ghg_2007_ind!$B89:$AN89)</f>
        <v>69.407479103432678</v>
      </c>
      <c r="J90" s="14">
        <f>SUM(ghg_2008_ind!$B89:$AN89)</f>
        <v>75.687009364721391</v>
      </c>
      <c r="K90" s="14">
        <f>SUM(ghg_2009_ind!$B89:$AN89)</f>
        <v>60.832783582333839</v>
      </c>
      <c r="L90" s="14">
        <f>SUM(ghg_2010_ind!$B89:$AN89)</f>
        <v>63.570012766094472</v>
      </c>
      <c r="M90" s="14">
        <f>SUM(ghg_2011_ind!$B89:$AN89)</f>
        <v>57.668691110125792</v>
      </c>
      <c r="N90" s="14">
        <f>SUM(ghg_2012_ind!$B89:$AN89)</f>
        <v>61.737513613782397</v>
      </c>
      <c r="O90" s="14">
        <f>SUM(ghg_2013_ind!$B89:$AN89)</f>
        <v>64.685589121577763</v>
      </c>
      <c r="P90" s="14">
        <f>SUM(ghg_2014_ind!$B89:$AN89)</f>
        <v>65.03157103877426</v>
      </c>
      <c r="Q90" s="14">
        <f>SUM(ghg_2015_ind!$B89:$AN89)</f>
        <v>67.499028642738651</v>
      </c>
      <c r="R90" s="14">
        <f>SUM(ghg_2016_ind!$B89:$AN89)</f>
        <v>81.419912031754279</v>
      </c>
      <c r="S90" s="14">
        <f>SUM(ghg_2017_ind!$B89:$AN89)</f>
        <v>72.644828603392298</v>
      </c>
      <c r="T90" s="14">
        <f>SUM(ghg_2018_ind!$B89:$AN89)</f>
        <v>80.849707160923302</v>
      </c>
    </row>
    <row r="91" spans="2:20" x14ac:dyDescent="0.45">
      <c r="B91" s="3" t="s">
        <v>519</v>
      </c>
      <c r="C91" s="14">
        <f>SUM(ghg_2001_ind!$B90:$AN90)</f>
        <v>63.807983673653297</v>
      </c>
      <c r="D91" s="14">
        <f>SUM(ghg_2002_ind!$B90:$AN90)</f>
        <v>60.827398964237759</v>
      </c>
      <c r="E91" s="14">
        <f>SUM(ghg_2003_ind!$B90:$AN90)</f>
        <v>59.333322948415514</v>
      </c>
      <c r="F91" s="14">
        <f>SUM(ghg_2004_ind!$B90:$AN90)</f>
        <v>60.527823089633422</v>
      </c>
      <c r="G91" s="14">
        <f>SUM(ghg_2005_ind!$B90:$AN90)</f>
        <v>59.384551653257006</v>
      </c>
      <c r="H91" s="14">
        <f>SUM(ghg_2006_ind!$B90:$AN90)</f>
        <v>56.78686843608638</v>
      </c>
      <c r="I91" s="14">
        <f>SUM(ghg_2007_ind!$B90:$AN90)</f>
        <v>58.140804157646528</v>
      </c>
      <c r="J91" s="14">
        <f>SUM(ghg_2008_ind!$B90:$AN90)</f>
        <v>60.028514711878834</v>
      </c>
      <c r="K91" s="14">
        <f>SUM(ghg_2009_ind!$B90:$AN90)</f>
        <v>49.685260713764443</v>
      </c>
      <c r="L91" s="14">
        <f>SUM(ghg_2010_ind!$B90:$AN90)</f>
        <v>48.836578339851364</v>
      </c>
      <c r="M91" s="14">
        <f>SUM(ghg_2011_ind!$B90:$AN90)</f>
        <v>45.898441162460792</v>
      </c>
      <c r="N91" s="14">
        <f>SUM(ghg_2012_ind!$B90:$AN90)</f>
        <v>47.442538455750423</v>
      </c>
      <c r="O91" s="14">
        <f>SUM(ghg_2013_ind!$B90:$AN90)</f>
        <v>45.796867534651142</v>
      </c>
      <c r="P91" s="14">
        <f>SUM(ghg_2014_ind!$B90:$AN90)</f>
        <v>45.549675515047419</v>
      </c>
      <c r="Q91" s="14">
        <f>SUM(ghg_2015_ind!$B90:$AN90)</f>
        <v>47.166113888982473</v>
      </c>
      <c r="R91" s="14">
        <f>SUM(ghg_2016_ind!$B90:$AN90)</f>
        <v>52.961023342608939</v>
      </c>
      <c r="S91" s="14">
        <f>SUM(ghg_2017_ind!$B90:$AN90)</f>
        <v>49.29587131238393</v>
      </c>
      <c r="T91" s="14">
        <f>SUM(ghg_2018_ind!$B90:$AN90)</f>
        <v>51.683088944026487</v>
      </c>
    </row>
    <row r="92" spans="2:20" x14ac:dyDescent="0.45">
      <c r="B92" s="3" t="s">
        <v>520</v>
      </c>
      <c r="C92" s="14">
        <f>SUM(ghg_2001_ind!$B91:$AN91)</f>
        <v>54.708825829132664</v>
      </c>
      <c r="D92" s="14">
        <f>SUM(ghg_2002_ind!$B91:$AN91)</f>
        <v>49.043564876821385</v>
      </c>
      <c r="E92" s="14">
        <f>SUM(ghg_2003_ind!$B91:$AN91)</f>
        <v>49.325079575711712</v>
      </c>
      <c r="F92" s="14">
        <f>SUM(ghg_2004_ind!$B91:$AN91)</f>
        <v>52.1036834017725</v>
      </c>
      <c r="G92" s="14">
        <f>SUM(ghg_2005_ind!$B91:$AN91)</f>
        <v>57.205830692689844</v>
      </c>
      <c r="H92" s="14">
        <f>SUM(ghg_2006_ind!$B91:$AN91)</f>
        <v>53.382158513379878</v>
      </c>
      <c r="I92" s="14">
        <f>SUM(ghg_2007_ind!$B91:$AN91)</f>
        <v>53.408462006054251</v>
      </c>
      <c r="J92" s="14">
        <f>SUM(ghg_2008_ind!$B91:$AN91)</f>
        <v>58.458595402666361</v>
      </c>
      <c r="K92" s="14">
        <f>SUM(ghg_2009_ind!$B91:$AN91)</f>
        <v>54.112301048644305</v>
      </c>
      <c r="L92" s="14">
        <f>SUM(ghg_2010_ind!$B91:$AN91)</f>
        <v>53.048635097062125</v>
      </c>
      <c r="M92" s="14">
        <f>SUM(ghg_2011_ind!$B91:$AN91)</f>
        <v>51.665449018377309</v>
      </c>
      <c r="N92" s="14">
        <f>SUM(ghg_2012_ind!$B91:$AN91)</f>
        <v>50.994321577740415</v>
      </c>
      <c r="O92" s="14">
        <f>SUM(ghg_2013_ind!$B91:$AN91)</f>
        <v>57.343882820674175</v>
      </c>
      <c r="P92" s="14">
        <f>SUM(ghg_2014_ind!$B91:$AN91)</f>
        <v>57.37239834524177</v>
      </c>
      <c r="Q92" s="14">
        <f>SUM(ghg_2015_ind!$B91:$AN91)</f>
        <v>59.71263819471563</v>
      </c>
      <c r="R92" s="14">
        <f>SUM(ghg_2016_ind!$B91:$AN91)</f>
        <v>62.764160687182176</v>
      </c>
      <c r="S92" s="14">
        <f>SUM(ghg_2017_ind!$B91:$AN91)</f>
        <v>50.492365045100826</v>
      </c>
      <c r="T92" s="14">
        <f>SUM(ghg_2018_ind!$B91:$AN91)</f>
        <v>52.89509524488566</v>
      </c>
    </row>
    <row r="93" spans="2:20" x14ac:dyDescent="0.45">
      <c r="B93" s="3" t="s">
        <v>521</v>
      </c>
      <c r="C93" s="14">
        <f>SUM(ghg_2001_ind!$B92:$AN92)</f>
        <v>35.260107784736228</v>
      </c>
      <c r="D93" s="14">
        <f>SUM(ghg_2002_ind!$B92:$AN92)</f>
        <v>35.280680432238221</v>
      </c>
      <c r="E93" s="14">
        <f>SUM(ghg_2003_ind!$B92:$AN92)</f>
        <v>32.932497244191595</v>
      </c>
      <c r="F93" s="14">
        <f>SUM(ghg_2004_ind!$B92:$AN92)</f>
        <v>34.282535609525794</v>
      </c>
      <c r="G93" s="14">
        <f>SUM(ghg_2005_ind!$B92:$AN92)</f>
        <v>32.697117956693965</v>
      </c>
      <c r="H93" s="14">
        <f>SUM(ghg_2006_ind!$B92:$AN92)</f>
        <v>29.741334715698159</v>
      </c>
      <c r="I93" s="14">
        <f>SUM(ghg_2007_ind!$B92:$AN92)</f>
        <v>30.265933325380313</v>
      </c>
      <c r="J93" s="14">
        <f>SUM(ghg_2008_ind!$B92:$AN92)</f>
        <v>27.497018989933341</v>
      </c>
      <c r="K93" s="14">
        <f>SUM(ghg_2009_ind!$B92:$AN92)</f>
        <v>24.670871708933472</v>
      </c>
      <c r="L93" s="14">
        <f>SUM(ghg_2010_ind!$B92:$AN92)</f>
        <v>23.622266476561432</v>
      </c>
      <c r="M93" s="14">
        <f>SUM(ghg_2011_ind!$B92:$AN92)</f>
        <v>22.993181018409775</v>
      </c>
      <c r="N93" s="14">
        <f>SUM(ghg_2012_ind!$B92:$AN92)</f>
        <v>22.789637079968937</v>
      </c>
      <c r="O93" s="14">
        <f>SUM(ghg_2013_ind!$B92:$AN92)</f>
        <v>23.707170672755026</v>
      </c>
      <c r="P93" s="14">
        <f>SUM(ghg_2014_ind!$B92:$AN92)</f>
        <v>25.203364279393377</v>
      </c>
      <c r="Q93" s="14">
        <f>SUM(ghg_2015_ind!$B92:$AN92)</f>
        <v>26.667579190786288</v>
      </c>
      <c r="R93" s="14">
        <f>SUM(ghg_2016_ind!$B92:$AN92)</f>
        <v>27.138243274174719</v>
      </c>
      <c r="S93" s="14">
        <f>SUM(ghg_2017_ind!$B92:$AN92)</f>
        <v>25.260134855684726</v>
      </c>
      <c r="T93" s="14">
        <f>SUM(ghg_2018_ind!$B92:$AN92)</f>
        <v>27.318171016092794</v>
      </c>
    </row>
    <row r="94" spans="2:20" x14ac:dyDescent="0.45">
      <c r="B94" s="3" t="s">
        <v>522</v>
      </c>
      <c r="C94" s="14">
        <f>SUM(ghg_2001_ind!$B93:$AN93)</f>
        <v>24.674765678413504</v>
      </c>
      <c r="D94" s="14">
        <f>SUM(ghg_2002_ind!$B93:$AN93)</f>
        <v>23.109832080044349</v>
      </c>
      <c r="E94" s="14">
        <f>SUM(ghg_2003_ind!$B93:$AN93)</f>
        <v>23.406758273831034</v>
      </c>
      <c r="F94" s="14">
        <f>SUM(ghg_2004_ind!$B93:$AN93)</f>
        <v>25.589072393990911</v>
      </c>
      <c r="G94" s="14">
        <f>SUM(ghg_2005_ind!$B93:$AN93)</f>
        <v>23.759065934862708</v>
      </c>
      <c r="H94" s="14">
        <f>SUM(ghg_2006_ind!$B93:$AN93)</f>
        <v>23.000240622579589</v>
      </c>
      <c r="I94" s="14">
        <f>SUM(ghg_2007_ind!$B93:$AN93)</f>
        <v>23.800473521042004</v>
      </c>
      <c r="J94" s="14">
        <f>SUM(ghg_2008_ind!$B93:$AN93)</f>
        <v>23.895812839955365</v>
      </c>
      <c r="K94" s="14">
        <f>SUM(ghg_2009_ind!$B93:$AN93)</f>
        <v>20.080871106314213</v>
      </c>
      <c r="L94" s="14">
        <f>SUM(ghg_2010_ind!$B93:$AN93)</f>
        <v>19.544024166635193</v>
      </c>
      <c r="M94" s="14">
        <f>SUM(ghg_2011_ind!$B93:$AN93)</f>
        <v>18.616654996882517</v>
      </c>
      <c r="N94" s="14">
        <f>SUM(ghg_2012_ind!$B93:$AN93)</f>
        <v>19.020293417637586</v>
      </c>
      <c r="O94" s="14">
        <f>SUM(ghg_2013_ind!$B93:$AN93)</f>
        <v>19.208396905194007</v>
      </c>
      <c r="P94" s="14">
        <f>SUM(ghg_2014_ind!$B93:$AN93)</f>
        <v>21.132973609351314</v>
      </c>
      <c r="Q94" s="14">
        <f>SUM(ghg_2015_ind!$B93:$AN93)</f>
        <v>21.148006828301732</v>
      </c>
      <c r="R94" s="14">
        <f>SUM(ghg_2016_ind!$B93:$AN93)</f>
        <v>22.666213358042967</v>
      </c>
      <c r="S94" s="14">
        <f>SUM(ghg_2017_ind!$B93:$AN93)</f>
        <v>21.164294916825511</v>
      </c>
      <c r="T94" s="14">
        <f>SUM(ghg_2018_ind!$B93:$AN93)</f>
        <v>22.850811690248722</v>
      </c>
    </row>
    <row r="95" spans="2:20" x14ac:dyDescent="0.45">
      <c r="B95" s="3" t="s">
        <v>523</v>
      </c>
      <c r="C95" s="14">
        <f>SUM(ghg_2001_ind!$B94:$AN94)</f>
        <v>5.3441026583478815</v>
      </c>
      <c r="D95" s="14">
        <f>SUM(ghg_2002_ind!$B94:$AN94)</f>
        <v>6.3387144373508395</v>
      </c>
      <c r="E95" s="14">
        <f>SUM(ghg_2003_ind!$B94:$AN94)</f>
        <v>6.5086987135000038</v>
      </c>
      <c r="F95" s="14">
        <f>SUM(ghg_2004_ind!$B94:$AN94)</f>
        <v>4.5288000784408711</v>
      </c>
      <c r="G95" s="14">
        <f>SUM(ghg_2005_ind!$B94:$AN94)</f>
        <v>3.8468177668336514</v>
      </c>
      <c r="H95" s="14">
        <f>SUM(ghg_2006_ind!$B94:$AN94)</f>
        <v>3.8216677488727653</v>
      </c>
      <c r="I95" s="14">
        <f>SUM(ghg_2007_ind!$B94:$AN94)</f>
        <v>4.8873342998947766</v>
      </c>
      <c r="J95" s="14">
        <f>SUM(ghg_2008_ind!$B94:$AN94)</f>
        <v>5.3428010741460188</v>
      </c>
      <c r="K95" s="14">
        <f>SUM(ghg_2009_ind!$B94:$AN94)</f>
        <v>2.9993135652410259</v>
      </c>
      <c r="L95" s="14">
        <f>SUM(ghg_2010_ind!$B94:$AN94)</f>
        <v>7.229103657370552</v>
      </c>
      <c r="M95" s="14">
        <f>SUM(ghg_2011_ind!$B94:$AN94)</f>
        <v>5.0860775989961127</v>
      </c>
      <c r="N95" s="14">
        <f>SUM(ghg_2012_ind!$B94:$AN94)</f>
        <v>4.6675778219015012</v>
      </c>
      <c r="O95" s="14">
        <f>SUM(ghg_2013_ind!$B94:$AN94)</f>
        <v>4.2812281208986889</v>
      </c>
      <c r="P95" s="14">
        <f>SUM(ghg_2014_ind!$B94:$AN94)</f>
        <v>4.3918909192457578</v>
      </c>
      <c r="Q95" s="14">
        <f>SUM(ghg_2015_ind!$B94:$AN94)</f>
        <v>4.7245923938751204</v>
      </c>
      <c r="R95" s="14">
        <f>SUM(ghg_2016_ind!$B94:$AN94)</f>
        <v>9.7244044771561686</v>
      </c>
      <c r="S95" s="14">
        <f>SUM(ghg_2017_ind!$B94:$AN94)</f>
        <v>5.0305943320278672</v>
      </c>
      <c r="T95" s="14">
        <f>SUM(ghg_2018_ind!$B94:$AN94)</f>
        <v>5.843264687525827</v>
      </c>
    </row>
    <row r="96" spans="2:20" x14ac:dyDescent="0.45">
      <c r="B96" s="3" t="s">
        <v>524</v>
      </c>
      <c r="C96" s="14">
        <f>SUM(ghg_2001_ind!$B95:$AN95)</f>
        <v>135.2344217476288</v>
      </c>
      <c r="D96" s="14">
        <f>SUM(ghg_2002_ind!$B95:$AN95)</f>
        <v>137.14481056738481</v>
      </c>
      <c r="E96" s="14">
        <f>SUM(ghg_2003_ind!$B95:$AN95)</f>
        <v>132.15614739597163</v>
      </c>
      <c r="F96" s="14">
        <f>SUM(ghg_2004_ind!$B95:$AN95)</f>
        <v>132.0767322864092</v>
      </c>
      <c r="G96" s="14">
        <f>SUM(ghg_2005_ind!$B95:$AN95)</f>
        <v>147.4133511265199</v>
      </c>
      <c r="H96" s="14">
        <f>SUM(ghg_2006_ind!$B95:$AN95)</f>
        <v>149.759283083779</v>
      </c>
      <c r="I96" s="14">
        <f>SUM(ghg_2007_ind!$B95:$AN95)</f>
        <v>145.45067746134796</v>
      </c>
      <c r="J96" s="14">
        <f>SUM(ghg_2008_ind!$B95:$AN95)</f>
        <v>137.73117471156559</v>
      </c>
      <c r="K96" s="14">
        <f>SUM(ghg_2009_ind!$B95:$AN95)</f>
        <v>127.39709465464504</v>
      </c>
      <c r="L96" s="14">
        <f>SUM(ghg_2010_ind!$B95:$AN95)</f>
        <v>137.61789428731569</v>
      </c>
      <c r="M96" s="14">
        <f>SUM(ghg_2011_ind!$B95:$AN95)</f>
        <v>128.04095590466935</v>
      </c>
      <c r="N96" s="14">
        <f>SUM(ghg_2012_ind!$B95:$AN95)</f>
        <v>117.91082725780831</v>
      </c>
      <c r="O96" s="14">
        <f>SUM(ghg_2013_ind!$B95:$AN95)</f>
        <v>126.8962890988782</v>
      </c>
      <c r="P96" s="14">
        <f>SUM(ghg_2014_ind!$B95:$AN95)</f>
        <v>128.52479069389767</v>
      </c>
      <c r="Q96" s="14">
        <f>SUM(ghg_2015_ind!$B95:$AN95)</f>
        <v>133.01157637113928</v>
      </c>
      <c r="R96" s="14">
        <f>SUM(ghg_2016_ind!$B95:$AN95)</f>
        <v>142.96407741439845</v>
      </c>
      <c r="S96" s="14">
        <f>SUM(ghg_2017_ind!$B95:$AN95)</f>
        <v>142.03406767825678</v>
      </c>
      <c r="T96" s="14">
        <f>SUM(ghg_2018_ind!$B95:$AN95)</f>
        <v>142.40378232354195</v>
      </c>
    </row>
    <row r="97" spans="2:20" x14ac:dyDescent="0.45">
      <c r="B97" s="3" t="s">
        <v>525</v>
      </c>
      <c r="C97" s="14">
        <f>SUM(ghg_2001_ind!$B96:$AN96)</f>
        <v>43.076025299771338</v>
      </c>
      <c r="D97" s="14">
        <f>SUM(ghg_2002_ind!$B96:$AN96)</f>
        <v>41.953322770992202</v>
      </c>
      <c r="E97" s="14">
        <f>SUM(ghg_2003_ind!$B96:$AN96)</f>
        <v>39.542066646524795</v>
      </c>
      <c r="F97" s="14">
        <f>SUM(ghg_2004_ind!$B96:$AN96)</f>
        <v>40.606120374711452</v>
      </c>
      <c r="G97" s="14">
        <f>SUM(ghg_2005_ind!$B96:$AN96)</f>
        <v>39.738783338720872</v>
      </c>
      <c r="H97" s="14">
        <f>SUM(ghg_2006_ind!$B96:$AN96)</f>
        <v>38.412596641733337</v>
      </c>
      <c r="I97" s="14">
        <f>SUM(ghg_2007_ind!$B96:$AN96)</f>
        <v>39.750895975995071</v>
      </c>
      <c r="J97" s="14">
        <f>SUM(ghg_2008_ind!$B96:$AN96)</f>
        <v>39.052971229219487</v>
      </c>
      <c r="K97" s="14">
        <f>SUM(ghg_2009_ind!$B96:$AN96)</f>
        <v>32.529645268152713</v>
      </c>
      <c r="L97" s="14">
        <f>SUM(ghg_2010_ind!$B96:$AN96)</f>
        <v>31.892243677761947</v>
      </c>
      <c r="M97" s="14">
        <f>SUM(ghg_2011_ind!$B96:$AN96)</f>
        <v>30.855859063677016</v>
      </c>
      <c r="N97" s="14">
        <f>SUM(ghg_2012_ind!$B96:$AN96)</f>
        <v>31.781353488253217</v>
      </c>
      <c r="O97" s="14">
        <f>SUM(ghg_2013_ind!$B96:$AN96)</f>
        <v>33.691854067789755</v>
      </c>
      <c r="P97" s="14">
        <f>SUM(ghg_2014_ind!$B96:$AN96)</f>
        <v>36.67901975593891</v>
      </c>
      <c r="Q97" s="14">
        <f>SUM(ghg_2015_ind!$B96:$AN96)</f>
        <v>39.017588674093631</v>
      </c>
      <c r="R97" s="14">
        <f>SUM(ghg_2016_ind!$B96:$AN96)</f>
        <v>41.333114145601925</v>
      </c>
      <c r="S97" s="14">
        <f>SUM(ghg_2017_ind!$B96:$AN96)</f>
        <v>38.949897724139731</v>
      </c>
      <c r="T97" s="14">
        <f>SUM(ghg_2018_ind!$B96:$AN96)</f>
        <v>41.533508184801967</v>
      </c>
    </row>
    <row r="98" spans="2:20" x14ac:dyDescent="0.45">
      <c r="B98" s="3" t="s">
        <v>526</v>
      </c>
      <c r="C98" s="14">
        <f>SUM(ghg_2001_ind!$B97:$AN97)</f>
        <v>24.378890286970606</v>
      </c>
      <c r="D98" s="14">
        <f>SUM(ghg_2002_ind!$B97:$AN97)</f>
        <v>23.658154890637022</v>
      </c>
      <c r="E98" s="14">
        <f>SUM(ghg_2003_ind!$B97:$AN97)</f>
        <v>20.905924173504381</v>
      </c>
      <c r="F98" s="14">
        <f>SUM(ghg_2004_ind!$B97:$AN97)</f>
        <v>23.204020428207897</v>
      </c>
      <c r="G98" s="14">
        <f>SUM(ghg_2005_ind!$B97:$AN97)</f>
        <v>24.017260534741663</v>
      </c>
      <c r="H98" s="14">
        <f>SUM(ghg_2006_ind!$B97:$AN97)</f>
        <v>24.307562395966293</v>
      </c>
      <c r="I98" s="14">
        <f>SUM(ghg_2007_ind!$B97:$AN97)</f>
        <v>22.83646489914781</v>
      </c>
      <c r="J98" s="14">
        <f>SUM(ghg_2008_ind!$B97:$AN97)</f>
        <v>24.564279001923424</v>
      </c>
      <c r="K98" s="14">
        <f>SUM(ghg_2009_ind!$B97:$AN97)</f>
        <v>22.587693962474635</v>
      </c>
      <c r="L98" s="14">
        <f>SUM(ghg_2010_ind!$B97:$AN97)</f>
        <v>26.033790777308958</v>
      </c>
      <c r="M98" s="14">
        <f>SUM(ghg_2011_ind!$B97:$AN97)</f>
        <v>22.906645247642256</v>
      </c>
      <c r="N98" s="14">
        <f>SUM(ghg_2012_ind!$B97:$AN97)</f>
        <v>21.286972579536023</v>
      </c>
      <c r="O98" s="14">
        <f>SUM(ghg_2013_ind!$B97:$AN97)</f>
        <v>23.928886039268519</v>
      </c>
      <c r="P98" s="14">
        <f>SUM(ghg_2014_ind!$B97:$AN97)</f>
        <v>24.547898694418297</v>
      </c>
      <c r="Q98" s="14">
        <f>SUM(ghg_2015_ind!$B97:$AN97)</f>
        <v>25.348653064567518</v>
      </c>
      <c r="R98" s="14">
        <f>SUM(ghg_2016_ind!$B97:$AN97)</f>
        <v>27.108994667349499</v>
      </c>
      <c r="S98" s="14">
        <f>SUM(ghg_2017_ind!$B97:$AN97)</f>
        <v>26.563973122211326</v>
      </c>
      <c r="T98" s="14">
        <f>SUM(ghg_2018_ind!$B97:$AN97)</f>
        <v>24.946443114117979</v>
      </c>
    </row>
    <row r="99" spans="2:20" x14ac:dyDescent="0.45">
      <c r="B99" s="3" t="s">
        <v>527</v>
      </c>
      <c r="C99" s="14">
        <f>SUM(ghg_2001_ind!$B98:$AN98)</f>
        <v>24.863223775234371</v>
      </c>
      <c r="D99" s="14">
        <f>SUM(ghg_2002_ind!$B98:$AN98)</f>
        <v>25.44477642894077</v>
      </c>
      <c r="E99" s="14">
        <f>SUM(ghg_2003_ind!$B98:$AN98)</f>
        <v>23.656321039182501</v>
      </c>
      <c r="F99" s="14">
        <f>SUM(ghg_2004_ind!$B98:$AN98)</f>
        <v>23.202866578457286</v>
      </c>
      <c r="G99" s="14">
        <f>SUM(ghg_2005_ind!$B98:$AN98)</f>
        <v>24.318424071887932</v>
      </c>
      <c r="H99" s="14">
        <f>SUM(ghg_2006_ind!$B98:$AN98)</f>
        <v>21.852903428688084</v>
      </c>
      <c r="I99" s="14">
        <f>SUM(ghg_2007_ind!$B98:$AN98)</f>
        <v>22.999179374997187</v>
      </c>
      <c r="J99" s="14">
        <f>SUM(ghg_2008_ind!$B98:$AN98)</f>
        <v>23.637128686643138</v>
      </c>
      <c r="K99" s="14">
        <f>SUM(ghg_2009_ind!$B98:$AN98)</f>
        <v>18.73430104808779</v>
      </c>
      <c r="L99" s="14">
        <f>SUM(ghg_2010_ind!$B98:$AN98)</f>
        <v>18.89128930635858</v>
      </c>
      <c r="M99" s="14">
        <f>SUM(ghg_2011_ind!$B98:$AN98)</f>
        <v>17.288389124139226</v>
      </c>
      <c r="N99" s="14">
        <f>SUM(ghg_2012_ind!$B98:$AN98)</f>
        <v>16.8798059106038</v>
      </c>
      <c r="O99" s="14">
        <f>SUM(ghg_2013_ind!$B98:$AN98)</f>
        <v>17.285800740838134</v>
      </c>
      <c r="P99" s="14">
        <f>SUM(ghg_2014_ind!$B98:$AN98)</f>
        <v>17.706217688574597</v>
      </c>
      <c r="Q99" s="14">
        <f>SUM(ghg_2015_ind!$B98:$AN98)</f>
        <v>18.209668978188301</v>
      </c>
      <c r="R99" s="14">
        <f>SUM(ghg_2016_ind!$B98:$AN98)</f>
        <v>21.725838051936829</v>
      </c>
      <c r="S99" s="14">
        <f>SUM(ghg_2017_ind!$B98:$AN98)</f>
        <v>19.050430999003964</v>
      </c>
      <c r="T99" s="14">
        <f>SUM(ghg_2018_ind!$B98:$AN98)</f>
        <v>22.1213239652601</v>
      </c>
    </row>
    <row r="100" spans="2:20" x14ac:dyDescent="0.45">
      <c r="B100" s="3" t="s">
        <v>528</v>
      </c>
      <c r="C100" s="14">
        <f>SUM(ghg_2001_ind!$B99:$AN99)</f>
        <v>93.454940665511955</v>
      </c>
      <c r="D100" s="14">
        <f>SUM(ghg_2002_ind!$B99:$AN99)</f>
        <v>89.670147976562177</v>
      </c>
      <c r="E100" s="14">
        <f>SUM(ghg_2003_ind!$B99:$AN99)</f>
        <v>89.193046881442598</v>
      </c>
      <c r="F100" s="14">
        <f>SUM(ghg_2004_ind!$B99:$AN99)</f>
        <v>86.084461416231164</v>
      </c>
      <c r="G100" s="14">
        <f>SUM(ghg_2005_ind!$B99:$AN99)</f>
        <v>87.693038750436941</v>
      </c>
      <c r="H100" s="14">
        <f>SUM(ghg_2006_ind!$B99:$AN99)</f>
        <v>83.91223402648896</v>
      </c>
      <c r="I100" s="14">
        <f>SUM(ghg_2007_ind!$B99:$AN99)</f>
        <v>85.36568814315055</v>
      </c>
      <c r="J100" s="14">
        <f>SUM(ghg_2008_ind!$B99:$AN99)</f>
        <v>93.603449225227124</v>
      </c>
      <c r="K100" s="14">
        <f>SUM(ghg_2009_ind!$B99:$AN99)</f>
        <v>82.593805456807843</v>
      </c>
      <c r="L100" s="14">
        <f>SUM(ghg_2010_ind!$B99:$AN99)</f>
        <v>87.249899449035482</v>
      </c>
      <c r="M100" s="14">
        <f>SUM(ghg_2011_ind!$B99:$AN99)</f>
        <v>80.683809724625107</v>
      </c>
      <c r="N100" s="14">
        <f>SUM(ghg_2012_ind!$B99:$AN99)</f>
        <v>84.508575184026654</v>
      </c>
      <c r="O100" s="14">
        <f>SUM(ghg_2013_ind!$B99:$AN99)</f>
        <v>88.151390569679833</v>
      </c>
      <c r="P100" s="14">
        <f>SUM(ghg_2014_ind!$B99:$AN99)</f>
        <v>92.389102317229927</v>
      </c>
      <c r="Q100" s="14">
        <f>SUM(ghg_2015_ind!$B99:$AN99)</f>
        <v>97.45226916455195</v>
      </c>
      <c r="R100" s="14">
        <f>SUM(ghg_2016_ind!$B99:$AN99)</f>
        <v>114.55262095067599</v>
      </c>
      <c r="S100" s="14">
        <f>SUM(ghg_2017_ind!$B99:$AN99)</f>
        <v>107.1462901842978</v>
      </c>
      <c r="T100" s="14">
        <f>SUM(ghg_2018_ind!$B99:$AN99)</f>
        <v>120.70446197219167</v>
      </c>
    </row>
    <row r="101" spans="2:20" x14ac:dyDescent="0.45">
      <c r="B101" s="3" t="s">
        <v>529</v>
      </c>
      <c r="C101" s="14">
        <f>SUM(ghg_2001_ind!$B100:$AN100)</f>
        <v>53.282365445241226</v>
      </c>
      <c r="D101" s="14">
        <f>SUM(ghg_2002_ind!$B100:$AN100)</f>
        <v>55.425643510578375</v>
      </c>
      <c r="E101" s="14">
        <f>SUM(ghg_2003_ind!$B100:$AN100)</f>
        <v>53.225679559588862</v>
      </c>
      <c r="F101" s="14">
        <f>SUM(ghg_2004_ind!$B100:$AN100)</f>
        <v>54.288418934629988</v>
      </c>
      <c r="G101" s="14">
        <f>SUM(ghg_2005_ind!$B100:$AN100)</f>
        <v>59.403451497352293</v>
      </c>
      <c r="H101" s="14">
        <f>SUM(ghg_2006_ind!$B100:$AN100)</f>
        <v>53.684076113161758</v>
      </c>
      <c r="I101" s="14">
        <f>SUM(ghg_2007_ind!$B100:$AN100)</f>
        <v>56.793028654679915</v>
      </c>
      <c r="J101" s="14">
        <f>SUM(ghg_2008_ind!$B100:$AN100)</f>
        <v>59.008299342123685</v>
      </c>
      <c r="K101" s="14">
        <f>SUM(ghg_2009_ind!$B100:$AN100)</f>
        <v>47.041152500330483</v>
      </c>
      <c r="L101" s="14">
        <f>SUM(ghg_2010_ind!$B100:$AN100)</f>
        <v>48.905219498023399</v>
      </c>
      <c r="M101" s="14">
        <f>SUM(ghg_2011_ind!$B100:$AN100)</f>
        <v>44.396183148914822</v>
      </c>
      <c r="N101" s="14">
        <f>SUM(ghg_2012_ind!$B100:$AN100)</f>
        <v>45.796948901803894</v>
      </c>
      <c r="O101" s="14">
        <f>SUM(ghg_2013_ind!$B100:$AN100)</f>
        <v>48.019092075106407</v>
      </c>
      <c r="P101" s="14">
        <f>SUM(ghg_2014_ind!$B100:$AN100)</f>
        <v>51.846779037779648</v>
      </c>
      <c r="Q101" s="14">
        <f>SUM(ghg_2015_ind!$B100:$AN100)</f>
        <v>55.396606523060974</v>
      </c>
      <c r="R101" s="14">
        <f>SUM(ghg_2016_ind!$B100:$AN100)</f>
        <v>68.90262507453474</v>
      </c>
      <c r="S101" s="14">
        <f>SUM(ghg_2017_ind!$B100:$AN100)</f>
        <v>60.274189043168668</v>
      </c>
      <c r="T101" s="14">
        <f>SUM(ghg_2018_ind!$B100:$AN100)</f>
        <v>68.193343771061492</v>
      </c>
    </row>
    <row r="102" spans="2:20" x14ac:dyDescent="0.45">
      <c r="B102" s="3" t="s">
        <v>530</v>
      </c>
      <c r="C102" s="14">
        <f>SUM(ghg_2001_ind!$B101:$AN101)</f>
        <v>1098.5151582264509</v>
      </c>
      <c r="D102" s="14">
        <f>SUM(ghg_2002_ind!$B101:$AN101)</f>
        <v>1050.0475862160768</v>
      </c>
      <c r="E102" s="14">
        <f>SUM(ghg_2003_ind!$B101:$AN101)</f>
        <v>1095.207775644762</v>
      </c>
      <c r="F102" s="14">
        <f>SUM(ghg_2004_ind!$B101:$AN101)</f>
        <v>1122.0002772644896</v>
      </c>
      <c r="G102" s="14">
        <f>SUM(ghg_2005_ind!$B101:$AN101)</f>
        <v>931.72380305634999</v>
      </c>
      <c r="H102" s="14">
        <f>SUM(ghg_2006_ind!$B101:$AN101)</f>
        <v>984.21361086553543</v>
      </c>
      <c r="I102" s="14">
        <f>SUM(ghg_2007_ind!$B101:$AN101)</f>
        <v>980.28519367142815</v>
      </c>
      <c r="J102" s="14">
        <f>SUM(ghg_2008_ind!$B101:$AN101)</f>
        <v>924.68114373806782</v>
      </c>
      <c r="K102" s="14">
        <f>SUM(ghg_2009_ind!$B101:$AN101)</f>
        <v>834.77291980322798</v>
      </c>
      <c r="L102" s="14">
        <f>SUM(ghg_2010_ind!$B101:$AN101)</f>
        <v>819.65953112832767</v>
      </c>
      <c r="M102" s="14">
        <f>SUM(ghg_2011_ind!$B101:$AN101)</f>
        <v>765.9036590047084</v>
      </c>
      <c r="N102" s="14">
        <f>SUM(ghg_2012_ind!$B101:$AN101)</f>
        <v>748.76564458733071</v>
      </c>
      <c r="O102" s="14">
        <f>SUM(ghg_2013_ind!$B101:$AN101)</f>
        <v>730.68529178093354</v>
      </c>
      <c r="P102" s="14">
        <f>SUM(ghg_2014_ind!$B101:$AN101)</f>
        <v>628.55170373442002</v>
      </c>
      <c r="Q102" s="14">
        <f>SUM(ghg_2015_ind!$B101:$AN101)</f>
        <v>591.23174918989764</v>
      </c>
      <c r="R102" s="14">
        <f>SUM(ghg_2016_ind!$B101:$AN101)</f>
        <v>626.9515337242442</v>
      </c>
      <c r="S102" s="14">
        <f>SUM(ghg_2017_ind!$B101:$AN101)</f>
        <v>586.61774484442469</v>
      </c>
      <c r="T102" s="14">
        <f>SUM(ghg_2018_ind!$B101:$AN101)</f>
        <v>631.223593041816</v>
      </c>
    </row>
    <row r="103" spans="2:20" x14ac:dyDescent="0.45">
      <c r="B103" s="3" t="s">
        <v>531</v>
      </c>
      <c r="C103" s="14">
        <f>SUM(ghg_2001_ind!$B102:$AN102)</f>
        <v>566.93867374868046</v>
      </c>
      <c r="D103" s="14">
        <f>SUM(ghg_2002_ind!$B102:$AN102)</f>
        <v>504.8111057813739</v>
      </c>
      <c r="E103" s="14">
        <f>SUM(ghg_2003_ind!$B102:$AN102)</f>
        <v>490.70191781529928</v>
      </c>
      <c r="F103" s="14">
        <f>SUM(ghg_2004_ind!$B102:$AN102)</f>
        <v>502.21488826915476</v>
      </c>
      <c r="G103" s="14">
        <f>SUM(ghg_2005_ind!$B102:$AN102)</f>
        <v>471.19774440901892</v>
      </c>
      <c r="H103" s="14">
        <f>SUM(ghg_2006_ind!$B102:$AN102)</f>
        <v>517.05421463533128</v>
      </c>
      <c r="I103" s="14">
        <f>SUM(ghg_2007_ind!$B102:$AN102)</f>
        <v>495.38406462306875</v>
      </c>
      <c r="J103" s="14">
        <f>SUM(ghg_2008_ind!$B102:$AN102)</f>
        <v>471.86520230776756</v>
      </c>
      <c r="K103" s="14">
        <f>SUM(ghg_2009_ind!$B102:$AN102)</f>
        <v>433.0274532168188</v>
      </c>
      <c r="L103" s="14">
        <f>SUM(ghg_2010_ind!$B102:$AN102)</f>
        <v>441.00932518097289</v>
      </c>
      <c r="M103" s="14">
        <f>SUM(ghg_2011_ind!$B102:$AN102)</f>
        <v>370.3625392643732</v>
      </c>
      <c r="N103" s="14">
        <f>SUM(ghg_2012_ind!$B102:$AN102)</f>
        <v>404.45745537690459</v>
      </c>
      <c r="O103" s="14">
        <f>SUM(ghg_2013_ind!$B102:$AN102)</f>
        <v>443.44178976652569</v>
      </c>
      <c r="P103" s="14">
        <f>SUM(ghg_2014_ind!$B102:$AN102)</f>
        <v>375.53063146370363</v>
      </c>
      <c r="Q103" s="14">
        <f>SUM(ghg_2015_ind!$B102:$AN102)</f>
        <v>403.95899188793857</v>
      </c>
      <c r="R103" s="14">
        <f>SUM(ghg_2016_ind!$B102:$AN102)</f>
        <v>415.12924903034656</v>
      </c>
      <c r="S103" s="14">
        <f>SUM(ghg_2017_ind!$B102:$AN102)</f>
        <v>467.38690820597122</v>
      </c>
      <c r="T103" s="14">
        <f>SUM(ghg_2018_ind!$B102:$AN102)</f>
        <v>599.0258192801507</v>
      </c>
    </row>
    <row r="104" spans="2:20" x14ac:dyDescent="0.45">
      <c r="B104" s="3" t="s">
        <v>532</v>
      </c>
      <c r="C104" s="14">
        <f>SUM(ghg_2001_ind!$B103:$AN103)</f>
        <v>514.85455742089505</v>
      </c>
      <c r="D104" s="14">
        <f>SUM(ghg_2002_ind!$B103:$AN103)</f>
        <v>400.44398701194831</v>
      </c>
      <c r="E104" s="14">
        <f>SUM(ghg_2003_ind!$B103:$AN103)</f>
        <v>363.30237762639246</v>
      </c>
      <c r="F104" s="14">
        <f>SUM(ghg_2004_ind!$B103:$AN103)</f>
        <v>434.10700772632765</v>
      </c>
      <c r="G104" s="14">
        <f>SUM(ghg_2005_ind!$B103:$AN103)</f>
        <v>502.68436246386898</v>
      </c>
      <c r="H104" s="14">
        <f>SUM(ghg_2006_ind!$B103:$AN103)</f>
        <v>415.46317819661954</v>
      </c>
      <c r="I104" s="14">
        <f>SUM(ghg_2007_ind!$B103:$AN103)</f>
        <v>452.53703824274407</v>
      </c>
      <c r="J104" s="14">
        <f>SUM(ghg_2008_ind!$B103:$AN103)</f>
        <v>495.08712317860744</v>
      </c>
      <c r="K104" s="14">
        <f>SUM(ghg_2009_ind!$B103:$AN103)</f>
        <v>488.63881162300453</v>
      </c>
      <c r="L104" s="14">
        <f>SUM(ghg_2010_ind!$B103:$AN103)</f>
        <v>550.15452292191935</v>
      </c>
      <c r="M104" s="14">
        <f>SUM(ghg_2011_ind!$B103:$AN103)</f>
        <v>482.99255384197522</v>
      </c>
      <c r="N104" s="14">
        <f>SUM(ghg_2012_ind!$B103:$AN103)</f>
        <v>479.65475990843697</v>
      </c>
      <c r="O104" s="14">
        <f>SUM(ghg_2013_ind!$B103:$AN103)</f>
        <v>573.31598495098274</v>
      </c>
      <c r="P104" s="14">
        <f>SUM(ghg_2014_ind!$B103:$AN103)</f>
        <v>502.72669919351739</v>
      </c>
      <c r="Q104" s="14">
        <f>SUM(ghg_2015_ind!$B103:$AN103)</f>
        <v>479.17066882893931</v>
      </c>
      <c r="R104" s="14">
        <f>SUM(ghg_2016_ind!$B103:$AN103)</f>
        <v>541.26538178214855</v>
      </c>
      <c r="S104" s="14">
        <f>SUM(ghg_2017_ind!$B103:$AN103)</f>
        <v>468.75523703629659</v>
      </c>
      <c r="T104" s="14">
        <f>SUM(ghg_2018_ind!$B103:$AN103)</f>
        <v>487.87657263911564</v>
      </c>
    </row>
    <row r="105" spans="2:20" x14ac:dyDescent="0.45">
      <c r="B105" s="3" t="s">
        <v>533</v>
      </c>
      <c r="C105" s="14">
        <f>SUM(ghg_2001_ind!$B104:$AN104)</f>
        <v>106.62463555151038</v>
      </c>
      <c r="D105" s="14">
        <f>SUM(ghg_2002_ind!$B104:$AN104)</f>
        <v>75.157731331891469</v>
      </c>
      <c r="E105" s="14">
        <f>SUM(ghg_2003_ind!$B104:$AN104)</f>
        <v>51.538248189199287</v>
      </c>
      <c r="F105" s="14">
        <f>SUM(ghg_2004_ind!$B104:$AN104)</f>
        <v>52.051117313055308</v>
      </c>
      <c r="G105" s="14">
        <f>SUM(ghg_2005_ind!$B104:$AN104)</f>
        <v>74.830018671658877</v>
      </c>
      <c r="H105" s="14">
        <f>SUM(ghg_2006_ind!$B104:$AN104)</f>
        <v>68.13248270275858</v>
      </c>
      <c r="I105" s="14">
        <f>SUM(ghg_2007_ind!$B104:$AN104)</f>
        <v>67.482810849856605</v>
      </c>
      <c r="J105" s="14">
        <f>SUM(ghg_2008_ind!$B104:$AN104)</f>
        <v>82.56681891956562</v>
      </c>
      <c r="K105" s="14">
        <f>SUM(ghg_2009_ind!$B104:$AN104)</f>
        <v>66.642141330530464</v>
      </c>
      <c r="L105" s="14">
        <f>SUM(ghg_2010_ind!$B104:$AN104)</f>
        <v>73.065834106590088</v>
      </c>
      <c r="M105" s="14">
        <f>SUM(ghg_2011_ind!$B104:$AN104)</f>
        <v>71.985986849869491</v>
      </c>
      <c r="N105" s="14">
        <f>SUM(ghg_2012_ind!$B104:$AN104)</f>
        <v>75.101547702215726</v>
      </c>
      <c r="O105" s="14">
        <f>SUM(ghg_2013_ind!$B104:$AN104)</f>
        <v>83.644464968034768</v>
      </c>
      <c r="P105" s="14">
        <f>SUM(ghg_2014_ind!$B104:$AN104)</f>
        <v>91.612662725641158</v>
      </c>
      <c r="Q105" s="14">
        <f>SUM(ghg_2015_ind!$B104:$AN104)</f>
        <v>104.28867910263479</v>
      </c>
      <c r="R105" s="14">
        <f>SUM(ghg_2016_ind!$B104:$AN104)</f>
        <v>113.17913462379336</v>
      </c>
      <c r="S105" s="14">
        <f>SUM(ghg_2017_ind!$B104:$AN104)</f>
        <v>87.579587337576228</v>
      </c>
      <c r="T105" s="14">
        <f>SUM(ghg_2018_ind!$B104:$AN104)</f>
        <v>118.49899470117211</v>
      </c>
    </row>
    <row r="106" spans="2:20" x14ac:dyDescent="0.45">
      <c r="B106" s="3" t="s">
        <v>534</v>
      </c>
      <c r="C106" s="14">
        <f>SUM(ghg_2001_ind!$B105:$AN105)</f>
        <v>92.662610227265617</v>
      </c>
      <c r="D106" s="14">
        <f>SUM(ghg_2002_ind!$B105:$AN105)</f>
        <v>76.003527493727987</v>
      </c>
      <c r="E106" s="14">
        <f>SUM(ghg_2003_ind!$B105:$AN105)</f>
        <v>53.887384061001946</v>
      </c>
      <c r="F106" s="14">
        <f>SUM(ghg_2004_ind!$B105:$AN105)</f>
        <v>55.979288165926384</v>
      </c>
      <c r="G106" s="14">
        <f>SUM(ghg_2005_ind!$B105:$AN105)</f>
        <v>81.789978721811011</v>
      </c>
      <c r="H106" s="14">
        <f>SUM(ghg_2006_ind!$B105:$AN105)</f>
        <v>74.475914057007913</v>
      </c>
      <c r="I106" s="14">
        <f>SUM(ghg_2007_ind!$B105:$AN105)</f>
        <v>72.367663634344638</v>
      </c>
      <c r="J106" s="14">
        <f>SUM(ghg_2008_ind!$B105:$AN105)</f>
        <v>89.307917160317515</v>
      </c>
      <c r="K106" s="14">
        <f>SUM(ghg_2009_ind!$B105:$AN105)</f>
        <v>78.141240946571301</v>
      </c>
      <c r="L106" s="14">
        <f>SUM(ghg_2010_ind!$B105:$AN105)</f>
        <v>83.905789973402136</v>
      </c>
      <c r="M106" s="14">
        <f>SUM(ghg_2011_ind!$B105:$AN105)</f>
        <v>75.52909197822423</v>
      </c>
      <c r="N106" s="14">
        <f>SUM(ghg_2012_ind!$B105:$AN105)</f>
        <v>82.260914873387946</v>
      </c>
      <c r="O106" s="14">
        <f>SUM(ghg_2013_ind!$B105:$AN105)</f>
        <v>92.485747265229037</v>
      </c>
      <c r="P106" s="14">
        <f>SUM(ghg_2014_ind!$B105:$AN105)</f>
        <v>102.07802255866683</v>
      </c>
      <c r="Q106" s="14">
        <f>SUM(ghg_2015_ind!$B105:$AN105)</f>
        <v>116.18106276617299</v>
      </c>
      <c r="R106" s="14">
        <f>SUM(ghg_2016_ind!$B105:$AN105)</f>
        <v>125.76465177506638</v>
      </c>
      <c r="S106" s="14">
        <f>SUM(ghg_2017_ind!$B105:$AN105)</f>
        <v>99.243191333100825</v>
      </c>
      <c r="T106" s="14">
        <f>SUM(ghg_2018_ind!$B105:$AN105)</f>
        <v>131.52505410263944</v>
      </c>
    </row>
    <row r="107" spans="2:20" x14ac:dyDescent="0.45">
      <c r="B107" s="3" t="s">
        <v>535</v>
      </c>
      <c r="C107" s="14">
        <f>SUM(ghg_2001_ind!$B106:$AN106)</f>
        <v>39.454981529385762</v>
      </c>
      <c r="D107" s="14">
        <f>SUM(ghg_2002_ind!$B106:$AN106)</f>
        <v>33.299729007198323</v>
      </c>
      <c r="E107" s="14">
        <f>SUM(ghg_2003_ind!$B106:$AN106)</f>
        <v>32.201934905575605</v>
      </c>
      <c r="F107" s="14">
        <f>SUM(ghg_2004_ind!$B106:$AN106)</f>
        <v>30.486075006472781</v>
      </c>
      <c r="G107" s="14">
        <f>SUM(ghg_2005_ind!$B106:$AN106)</f>
        <v>27.924420969044974</v>
      </c>
      <c r="H107" s="14">
        <f>SUM(ghg_2006_ind!$B106:$AN106)</f>
        <v>22.71136919959012</v>
      </c>
      <c r="I107" s="14">
        <f>SUM(ghg_2007_ind!$B106:$AN106)</f>
        <v>21.338202954523556</v>
      </c>
      <c r="J107" s="14">
        <f>SUM(ghg_2008_ind!$B106:$AN106)</f>
        <v>23.518952036996264</v>
      </c>
      <c r="K107" s="14">
        <f>SUM(ghg_2009_ind!$B106:$AN106)</f>
        <v>22.373561782197424</v>
      </c>
      <c r="L107" s="14">
        <f>SUM(ghg_2010_ind!$B106:$AN106)</f>
        <v>22.414627620219687</v>
      </c>
      <c r="M107" s="14">
        <f>SUM(ghg_2011_ind!$B106:$AN106)</f>
        <v>22.48103389098582</v>
      </c>
      <c r="N107" s="14">
        <f>SUM(ghg_2012_ind!$B106:$AN106)</f>
        <v>19.364347649060058</v>
      </c>
      <c r="O107" s="14">
        <f>SUM(ghg_2013_ind!$B106:$AN106)</f>
        <v>20.920135766395024</v>
      </c>
      <c r="P107" s="14">
        <f>SUM(ghg_2014_ind!$B106:$AN106)</f>
        <v>19.962022839839115</v>
      </c>
      <c r="Q107" s="14">
        <f>SUM(ghg_2015_ind!$B106:$AN106)</f>
        <v>19.490961564536835</v>
      </c>
      <c r="R107" s="14">
        <f>SUM(ghg_2016_ind!$B106:$AN106)</f>
        <v>21.855634974846225</v>
      </c>
      <c r="S107" s="14">
        <f>SUM(ghg_2017_ind!$B106:$AN106)</f>
        <v>18.653404606669046</v>
      </c>
      <c r="T107" s="14">
        <f>SUM(ghg_2018_ind!$B106:$AN106)</f>
        <v>20.232237121754295</v>
      </c>
    </row>
    <row r="108" spans="2:20" x14ac:dyDescent="0.45">
      <c r="B108" s="3" t="s">
        <v>536</v>
      </c>
      <c r="C108" s="14">
        <f>SUM(ghg_2001_ind!$B107:$AN107)</f>
        <v>13.675493559377864</v>
      </c>
      <c r="D108" s="14">
        <f>SUM(ghg_2002_ind!$B107:$AN107)</f>
        <v>10.766175793708074</v>
      </c>
      <c r="E108" s="14">
        <f>SUM(ghg_2003_ind!$B107:$AN107)</f>
        <v>10.379403204350702</v>
      </c>
      <c r="F108" s="14">
        <f>SUM(ghg_2004_ind!$B107:$AN107)</f>
        <v>10.672046605534689</v>
      </c>
      <c r="G108" s="14">
        <f>SUM(ghg_2005_ind!$B107:$AN107)</f>
        <v>10.965294931731854</v>
      </c>
      <c r="H108" s="14">
        <f>SUM(ghg_2006_ind!$B107:$AN107)</f>
        <v>8.6055892449411946</v>
      </c>
      <c r="I108" s="14">
        <f>SUM(ghg_2007_ind!$B107:$AN107)</f>
        <v>7.6571494025036024</v>
      </c>
      <c r="J108" s="14">
        <f>SUM(ghg_2008_ind!$B107:$AN107)</f>
        <v>8.5773095348449768</v>
      </c>
      <c r="K108" s="14">
        <f>SUM(ghg_2009_ind!$B107:$AN107)</f>
        <v>8.9593085338328251</v>
      </c>
      <c r="L108" s="14">
        <f>SUM(ghg_2010_ind!$B107:$AN107)</f>
        <v>7.5726438618621756</v>
      </c>
      <c r="M108" s="14">
        <f>SUM(ghg_2011_ind!$B107:$AN107)</f>
        <v>7.3236977456987447</v>
      </c>
      <c r="N108" s="14">
        <f>SUM(ghg_2012_ind!$B107:$AN107)</f>
        <v>6.7210562825924596</v>
      </c>
      <c r="O108" s="14">
        <f>SUM(ghg_2013_ind!$B107:$AN107)</f>
        <v>7.0009128241347263</v>
      </c>
      <c r="P108" s="14">
        <f>SUM(ghg_2014_ind!$B107:$AN107)</f>
        <v>6.6198703211215504</v>
      </c>
      <c r="Q108" s="14">
        <f>SUM(ghg_2015_ind!$B107:$AN107)</f>
        <v>6.8693089455616896</v>
      </c>
      <c r="R108" s="14">
        <f>SUM(ghg_2016_ind!$B107:$AN107)</f>
        <v>7.5784386013380605</v>
      </c>
      <c r="S108" s="14">
        <f>SUM(ghg_2017_ind!$B107:$AN107)</f>
        <v>6.5302007334993419</v>
      </c>
      <c r="T108" s="14">
        <f>SUM(ghg_2018_ind!$B107:$AN107)</f>
        <v>8.1042801349827922</v>
      </c>
    </row>
    <row r="109" spans="2:20" x14ac:dyDescent="0.45">
      <c r="B109" s="3" t="s">
        <v>537</v>
      </c>
      <c r="C109" s="14">
        <f>SUM(ghg_2001_ind!$B108:$AN108)</f>
        <v>20.105333219977386</v>
      </c>
      <c r="D109" s="14">
        <f>SUM(ghg_2002_ind!$B108:$AN108)</f>
        <v>16.995734064340191</v>
      </c>
      <c r="E109" s="14">
        <f>SUM(ghg_2003_ind!$B108:$AN108)</f>
        <v>15.488891951028874</v>
      </c>
      <c r="F109" s="14">
        <f>SUM(ghg_2004_ind!$B108:$AN108)</f>
        <v>15.144782235762337</v>
      </c>
      <c r="G109" s="14">
        <f>SUM(ghg_2005_ind!$B108:$AN108)</f>
        <v>14.560430036952059</v>
      </c>
      <c r="H109" s="14">
        <f>SUM(ghg_2006_ind!$B108:$AN108)</f>
        <v>11.916704394699613</v>
      </c>
      <c r="I109" s="14">
        <f>SUM(ghg_2007_ind!$B108:$AN108)</f>
        <v>12.225190311560951</v>
      </c>
      <c r="J109" s="14">
        <f>SUM(ghg_2008_ind!$B108:$AN108)</f>
        <v>12.763706981365839</v>
      </c>
      <c r="K109" s="14">
        <f>SUM(ghg_2009_ind!$B108:$AN108)</f>
        <v>8.7488808029894098</v>
      </c>
      <c r="L109" s="14">
        <f>SUM(ghg_2010_ind!$B108:$AN108)</f>
        <v>9.1736300415582477</v>
      </c>
      <c r="M109" s="14">
        <f>SUM(ghg_2011_ind!$B108:$AN108)</f>
        <v>10.059779375585832</v>
      </c>
      <c r="N109" s="14">
        <f>SUM(ghg_2012_ind!$B108:$AN108)</f>
        <v>8.9830489005725358</v>
      </c>
      <c r="O109" s="14">
        <f>SUM(ghg_2013_ind!$B108:$AN108)</f>
        <v>9.4318695979779612</v>
      </c>
      <c r="P109" s="14">
        <f>SUM(ghg_2014_ind!$B108:$AN108)</f>
        <v>9.6447827126722867</v>
      </c>
      <c r="Q109" s="14">
        <f>SUM(ghg_2015_ind!$B108:$AN108)</f>
        <v>9.9297778618621599</v>
      </c>
      <c r="R109" s="14">
        <f>SUM(ghg_2016_ind!$B108:$AN108)</f>
        <v>7.4929657152844085</v>
      </c>
      <c r="S109" s="14">
        <f>SUM(ghg_2017_ind!$B108:$AN108)</f>
        <v>9.5253220432708314</v>
      </c>
      <c r="T109" s="14">
        <f>SUM(ghg_2018_ind!$B108:$AN108)</f>
        <v>9.7635787120992248</v>
      </c>
    </row>
    <row r="110" spans="2:20" x14ac:dyDescent="0.45">
      <c r="B110" s="3" t="s">
        <v>538</v>
      </c>
      <c r="C110" s="14">
        <f>SUM(ghg_2001_ind!$B109:$AN109)</f>
        <v>113.15867589616076</v>
      </c>
      <c r="D110" s="14">
        <f>SUM(ghg_2002_ind!$B109:$AN109)</f>
        <v>103.18102015455405</v>
      </c>
      <c r="E110" s="14">
        <f>SUM(ghg_2003_ind!$B109:$AN109)</f>
        <v>98.293984841605479</v>
      </c>
      <c r="F110" s="14">
        <f>SUM(ghg_2004_ind!$B109:$AN109)</f>
        <v>92.999080988651983</v>
      </c>
      <c r="G110" s="14">
        <f>SUM(ghg_2005_ind!$B109:$AN109)</f>
        <v>86.688505597052099</v>
      </c>
      <c r="H110" s="14">
        <f>SUM(ghg_2006_ind!$B109:$AN109)</f>
        <v>79.209548746848313</v>
      </c>
      <c r="I110" s="14">
        <f>SUM(ghg_2007_ind!$B109:$AN109)</f>
        <v>76.894321863377257</v>
      </c>
      <c r="J110" s="14">
        <f>SUM(ghg_2008_ind!$B109:$AN109)</f>
        <v>88.536433155260454</v>
      </c>
      <c r="K110" s="14">
        <f>SUM(ghg_2009_ind!$B109:$AN109)</f>
        <v>88.051684549343875</v>
      </c>
      <c r="L110" s="14">
        <f>SUM(ghg_2010_ind!$B109:$AN109)</f>
        <v>95.925535970719764</v>
      </c>
      <c r="M110" s="14">
        <f>SUM(ghg_2011_ind!$B109:$AN109)</f>
        <v>81.145663397469704</v>
      </c>
      <c r="N110" s="14">
        <f>SUM(ghg_2012_ind!$B109:$AN109)</f>
        <v>75.773829079461919</v>
      </c>
      <c r="O110" s="14">
        <f>SUM(ghg_2013_ind!$B109:$AN109)</f>
        <v>80.633172928860631</v>
      </c>
      <c r="P110" s="14">
        <f>SUM(ghg_2014_ind!$B109:$AN109)</f>
        <v>77.599451567909526</v>
      </c>
      <c r="Q110" s="14">
        <f>SUM(ghg_2015_ind!$B109:$AN109)</f>
        <v>82.414899989183667</v>
      </c>
      <c r="R110" s="14">
        <f>SUM(ghg_2016_ind!$B109:$AN109)</f>
        <v>93.439044232273233</v>
      </c>
      <c r="S110" s="14">
        <f>SUM(ghg_2017_ind!$B109:$AN109)</f>
        <v>84.869707468131807</v>
      </c>
      <c r="T110" s="14">
        <f>SUM(ghg_2018_ind!$B109:$AN109)</f>
        <v>91.592398849694874</v>
      </c>
    </row>
    <row r="111" spans="2:20" x14ac:dyDescent="0.45">
      <c r="B111" s="3" t="s">
        <v>539</v>
      </c>
      <c r="C111" s="14">
        <f>SUM(ghg_2001_ind!$B110:$AN110)</f>
        <v>44.727814456647771</v>
      </c>
      <c r="D111" s="14">
        <f>SUM(ghg_2002_ind!$B110:$AN110)</f>
        <v>52.684234300703707</v>
      </c>
      <c r="E111" s="14">
        <f>SUM(ghg_2003_ind!$B110:$AN110)</f>
        <v>42.654197895612256</v>
      </c>
      <c r="F111" s="14">
        <f>SUM(ghg_2004_ind!$B110:$AN110)</f>
        <v>39.421051571138662</v>
      </c>
      <c r="G111" s="14">
        <f>SUM(ghg_2005_ind!$B110:$AN110)</f>
        <v>49.872284472213614</v>
      </c>
      <c r="H111" s="14">
        <f>SUM(ghg_2006_ind!$B110:$AN110)</f>
        <v>28.182577695450075</v>
      </c>
      <c r="I111" s="14">
        <f>SUM(ghg_2007_ind!$B110:$AN110)</f>
        <v>34.992910865846262</v>
      </c>
      <c r="J111" s="14">
        <f>SUM(ghg_2008_ind!$B110:$AN110)</f>
        <v>39.97314484803848</v>
      </c>
      <c r="K111" s="14">
        <f>SUM(ghg_2009_ind!$B110:$AN110)</f>
        <v>26.108825622005615</v>
      </c>
      <c r="L111" s="14">
        <f>SUM(ghg_2010_ind!$B110:$AN110)</f>
        <v>28.250574384379998</v>
      </c>
      <c r="M111" s="14">
        <f>SUM(ghg_2011_ind!$B110:$AN110)</f>
        <v>22.573900880085283</v>
      </c>
      <c r="N111" s="14">
        <f>SUM(ghg_2012_ind!$B110:$AN110)</f>
        <v>25.464439043824076</v>
      </c>
      <c r="O111" s="14">
        <f>SUM(ghg_2013_ind!$B110:$AN110)</f>
        <v>26.486092767766387</v>
      </c>
      <c r="P111" s="14">
        <f>SUM(ghg_2014_ind!$B110:$AN110)</f>
        <v>22.498211177494419</v>
      </c>
      <c r="Q111" s="14">
        <f>SUM(ghg_2015_ind!$B110:$AN110)</f>
        <v>24.453519216784002</v>
      </c>
      <c r="R111" s="14">
        <f>SUM(ghg_2016_ind!$B110:$AN110)</f>
        <v>39.782779099798461</v>
      </c>
      <c r="S111" s="14">
        <f>SUM(ghg_2017_ind!$B110:$AN110)</f>
        <v>24.205665129237211</v>
      </c>
      <c r="T111" s="14">
        <f>SUM(ghg_2018_ind!$B110:$AN110)</f>
        <v>32.491233022207027</v>
      </c>
    </row>
    <row r="112" spans="2:20" x14ac:dyDescent="0.45">
      <c r="B112" s="3" t="s">
        <v>540</v>
      </c>
      <c r="C112" s="14">
        <f>SUM(ghg_2001_ind!$B111:$AN111)</f>
        <v>11.271957314644778</v>
      </c>
      <c r="D112" s="14">
        <f>SUM(ghg_2002_ind!$B111:$AN111)</f>
        <v>14.277541546526024</v>
      </c>
      <c r="E112" s="14">
        <f>SUM(ghg_2003_ind!$B111:$AN111)</f>
        <v>13.195147999184684</v>
      </c>
      <c r="F112" s="14">
        <f>SUM(ghg_2004_ind!$B111:$AN111)</f>
        <v>11.511982872546481</v>
      </c>
      <c r="G112" s="14">
        <f>SUM(ghg_2005_ind!$B111:$AN111)</f>
        <v>11.619860399214266</v>
      </c>
      <c r="H112" s="14">
        <f>SUM(ghg_2006_ind!$B111:$AN111)</f>
        <v>12.458410452045561</v>
      </c>
      <c r="I112" s="14">
        <f>SUM(ghg_2007_ind!$B111:$AN111)</f>
        <v>10.821809346526626</v>
      </c>
      <c r="J112" s="14">
        <f>SUM(ghg_2008_ind!$B111:$AN111)</f>
        <v>10.235993962440215</v>
      </c>
      <c r="K112" s="14">
        <f>SUM(ghg_2009_ind!$B111:$AN111)</f>
        <v>10.881574369895835</v>
      </c>
      <c r="L112" s="14">
        <f>SUM(ghg_2010_ind!$B111:$AN111)</f>
        <v>9.9136299743644631</v>
      </c>
      <c r="M112" s="14">
        <f>SUM(ghg_2011_ind!$B111:$AN111)</f>
        <v>10.742070068123178</v>
      </c>
      <c r="N112" s="14">
        <f>SUM(ghg_2012_ind!$B111:$AN111)</f>
        <v>9.4484871287450254</v>
      </c>
      <c r="O112" s="14">
        <f>SUM(ghg_2013_ind!$B111:$AN111)</f>
        <v>10.764516134975937</v>
      </c>
      <c r="P112" s="14">
        <f>SUM(ghg_2014_ind!$B111:$AN111)</f>
        <v>9.1285599035955904</v>
      </c>
      <c r="Q112" s="14">
        <f>SUM(ghg_2015_ind!$B111:$AN111)</f>
        <v>9.2596476958939604</v>
      </c>
      <c r="R112" s="14">
        <f>SUM(ghg_2016_ind!$B111:$AN111)</f>
        <v>12.609662261278851</v>
      </c>
      <c r="S112" s="14">
        <f>SUM(ghg_2017_ind!$B111:$AN111)</f>
        <v>7.5060009577414117</v>
      </c>
      <c r="T112" s="14">
        <f>SUM(ghg_2018_ind!$B111:$AN111)</f>
        <v>12.77951633042208</v>
      </c>
    </row>
    <row r="113" spans="2:20" x14ac:dyDescent="0.45">
      <c r="B113" s="3" t="s">
        <v>541</v>
      </c>
      <c r="C113" s="14">
        <f>SUM(ghg_2001_ind!$B112:$AN112)</f>
        <v>60.095402203196151</v>
      </c>
      <c r="D113" s="14">
        <f>SUM(ghg_2002_ind!$B112:$AN112)</f>
        <v>115.7757431685484</v>
      </c>
      <c r="E113" s="14">
        <f>SUM(ghg_2003_ind!$B112:$AN112)</f>
        <v>77.013852154258757</v>
      </c>
      <c r="F113" s="14">
        <f>SUM(ghg_2004_ind!$B112:$AN112)</f>
        <v>71.661701956799135</v>
      </c>
      <c r="G113" s="14">
        <f>SUM(ghg_2005_ind!$B112:$AN112)</f>
        <v>116.56583126870068</v>
      </c>
      <c r="H113" s="14">
        <f>SUM(ghg_2006_ind!$B112:$AN112)</f>
        <v>70.197297669635518</v>
      </c>
      <c r="I113" s="14">
        <f>SUM(ghg_2007_ind!$B112:$AN112)</f>
        <v>117.77806660737384</v>
      </c>
      <c r="J113" s="14">
        <f>SUM(ghg_2008_ind!$B112:$AN112)</f>
        <v>120.96419699023312</v>
      </c>
      <c r="K113" s="14">
        <f>SUM(ghg_2009_ind!$B112:$AN112)</f>
        <v>61.595618373138471</v>
      </c>
      <c r="L113" s="14">
        <f>SUM(ghg_2010_ind!$B112:$AN112)</f>
        <v>66.392848313292262</v>
      </c>
      <c r="M113" s="14">
        <f>SUM(ghg_2011_ind!$B112:$AN112)</f>
        <v>45.491402334552554</v>
      </c>
      <c r="N113" s="14">
        <f>SUM(ghg_2012_ind!$B112:$AN112)</f>
        <v>55.976983253350078</v>
      </c>
      <c r="O113" s="14">
        <f>SUM(ghg_2013_ind!$B112:$AN112)</f>
        <v>57.043982007743352</v>
      </c>
      <c r="P113" s="14">
        <f>SUM(ghg_2014_ind!$B112:$AN112)</f>
        <v>46.373505561230047</v>
      </c>
      <c r="Q113" s="14">
        <f>SUM(ghg_2015_ind!$B112:$AN112)</f>
        <v>47.773038084867984</v>
      </c>
      <c r="R113" s="14">
        <f>SUM(ghg_2016_ind!$B112:$AN112)</f>
        <v>138.03730183101456</v>
      </c>
      <c r="S113" s="14">
        <f>SUM(ghg_2017_ind!$B112:$AN112)</f>
        <v>47.664666579811026</v>
      </c>
      <c r="T113" s="14">
        <f>SUM(ghg_2018_ind!$B112:$AN112)</f>
        <v>85.189305378566672</v>
      </c>
    </row>
    <row r="114" spans="2:20" x14ac:dyDescent="0.45">
      <c r="B114" s="3" t="s">
        <v>542</v>
      </c>
      <c r="C114" s="14">
        <f>SUM(ghg_2001_ind!$B113:$AN113)</f>
        <v>6.8364332236345398</v>
      </c>
      <c r="D114" s="14">
        <f>SUM(ghg_2002_ind!$B113:$AN113)</f>
        <v>8.8048223902241372</v>
      </c>
      <c r="E114" s="14">
        <f>SUM(ghg_2003_ind!$B113:$AN113)</f>
        <v>6.8879018412479835</v>
      </c>
      <c r="F114" s="14">
        <f>SUM(ghg_2004_ind!$B113:$AN113)</f>
        <v>5.822430903523208</v>
      </c>
      <c r="G114" s="14">
        <f>SUM(ghg_2005_ind!$B113:$AN113)</f>
        <v>6.7494037002912846</v>
      </c>
      <c r="H114" s="14">
        <f>SUM(ghg_2006_ind!$B113:$AN113)</f>
        <v>5.9314502669531146</v>
      </c>
      <c r="I114" s="14">
        <f>SUM(ghg_2007_ind!$B113:$AN113)</f>
        <v>5.4101775673147037</v>
      </c>
      <c r="J114" s="14">
        <f>SUM(ghg_2008_ind!$B113:$AN113)</f>
        <v>3.9650009283142116</v>
      </c>
      <c r="K114" s="14">
        <f>SUM(ghg_2009_ind!$B113:$AN113)</f>
        <v>3.5055958286707884</v>
      </c>
      <c r="L114" s="14">
        <f>SUM(ghg_2010_ind!$B113:$AN113)</f>
        <v>5.9900640231465268</v>
      </c>
      <c r="M114" s="14">
        <f>SUM(ghg_2011_ind!$B113:$AN113)</f>
        <v>3.7162428961176062</v>
      </c>
      <c r="N114" s="14">
        <f>SUM(ghg_2012_ind!$B113:$AN113)</f>
        <v>3.7212872995628379</v>
      </c>
      <c r="O114" s="14">
        <f>SUM(ghg_2013_ind!$B113:$AN113)</f>
        <v>5.9080297567921232</v>
      </c>
      <c r="P114" s="14">
        <f>SUM(ghg_2014_ind!$B113:$AN113)</f>
        <v>4.4326862304642036</v>
      </c>
      <c r="Q114" s="14">
        <f>SUM(ghg_2015_ind!$B113:$AN113)</f>
        <v>4.0743004366111784</v>
      </c>
      <c r="R114" s="14">
        <f>SUM(ghg_2016_ind!$B113:$AN113)</f>
        <v>5.613195933986824</v>
      </c>
      <c r="S114" s="14">
        <f>SUM(ghg_2017_ind!$B113:$AN113)</f>
        <v>4.2946313719368359</v>
      </c>
      <c r="T114" s="14">
        <f>SUM(ghg_2018_ind!$B113:$AN113)</f>
        <v>5.3610284601972067</v>
      </c>
    </row>
    <row r="115" spans="2:20" x14ac:dyDescent="0.45">
      <c r="B115" s="3" t="s">
        <v>543</v>
      </c>
      <c r="C115" s="20">
        <f>ghg_direct!B2</f>
        <v>12100.08479586977</v>
      </c>
      <c r="D115" s="20">
        <f>ghg_direct!C2</f>
        <v>11633.85904750502</v>
      </c>
      <c r="E115" s="20">
        <f>ghg_direct!D2</f>
        <v>11789.08747258223</v>
      </c>
      <c r="F115" s="20">
        <f>ghg_direct!E2</f>
        <v>12003.018711699349</v>
      </c>
      <c r="G115" s="20">
        <f>ghg_direct!F2</f>
        <v>11438.99516161365</v>
      </c>
      <c r="H115" s="20">
        <f>ghg_direct!G2</f>
        <v>11062.43098030098</v>
      </c>
      <c r="I115" s="20">
        <f>ghg_direct!H2</f>
        <v>10597.517531106951</v>
      </c>
      <c r="J115" s="20">
        <f>ghg_direct!I2</f>
        <v>10993.130586953919</v>
      </c>
      <c r="K115" s="20">
        <f>ghg_direct!J2</f>
        <v>10696.054709413</v>
      </c>
      <c r="L115" s="20">
        <f>ghg_direct!K2</f>
        <v>12121.69820199815</v>
      </c>
      <c r="M115" s="20">
        <f>ghg_direct!L2</f>
        <v>9754.1501900673538</v>
      </c>
      <c r="N115" s="20">
        <f>ghg_direct!M2</f>
        <v>10697.42639112018</v>
      </c>
      <c r="O115" s="20">
        <f>ghg_direct!N2</f>
        <v>11051.294719978931</v>
      </c>
      <c r="P115" s="20">
        <f>ghg_direct!O2</f>
        <v>9303.084427675929</v>
      </c>
      <c r="Q115" s="20">
        <f>ghg_direct!P2</f>
        <v>9802.2964961827947</v>
      </c>
      <c r="R115" s="20">
        <f>ghg_direct!Q2</f>
        <v>9922.0182607130228</v>
      </c>
      <c r="S115" s="20">
        <f>ghg_direct!R2</f>
        <v>9568.4796188109231</v>
      </c>
      <c r="T115" s="20">
        <f>ghg_direct!S2</f>
        <v>10002.04917629418</v>
      </c>
    </row>
    <row r="116" spans="2:20" x14ac:dyDescent="0.45">
      <c r="B116" s="3" t="s">
        <v>544</v>
      </c>
      <c r="C116" s="20">
        <f>ghg_direct!B3</f>
        <v>6581.7619712000769</v>
      </c>
      <c r="D116" s="20">
        <f>ghg_direct!C3</f>
        <v>6103.580876345487</v>
      </c>
      <c r="E116" s="20">
        <f>ghg_direct!D3</f>
        <v>7640.8701831423059</v>
      </c>
      <c r="F116" s="20">
        <f>ghg_direct!E3</f>
        <v>6651.9643842711757</v>
      </c>
      <c r="G116" s="20">
        <f>ghg_direct!F3</f>
        <v>6711.2381835389633</v>
      </c>
      <c r="H116" s="20">
        <f>ghg_direct!G3</f>
        <v>7051.9577336808243</v>
      </c>
      <c r="I116" s="20">
        <f>ghg_direct!H3</f>
        <v>7237.2493194991848</v>
      </c>
      <c r="J116" s="20">
        <f>ghg_direct!I3</f>
        <v>7109.0562635676306</v>
      </c>
      <c r="K116" s="20">
        <f>ghg_direct!J3</f>
        <v>5954.5894770136701</v>
      </c>
      <c r="L116" s="20">
        <f>ghg_direct!K3</f>
        <v>6797.2879689646479</v>
      </c>
      <c r="M116" s="20">
        <f>ghg_direct!L3</f>
        <v>6239.7710490196569</v>
      </c>
      <c r="N116" s="20">
        <f>ghg_direct!M3</f>
        <v>5698.976845717365</v>
      </c>
      <c r="O116" s="20">
        <f>ghg_direct!N3</f>
        <v>6155.0644910964584</v>
      </c>
      <c r="P116" s="20">
        <f>ghg_direct!O3</f>
        <v>6302.9698749029294</v>
      </c>
      <c r="Q116" s="20">
        <f>ghg_direct!P3</f>
        <v>6361.1072023966708</v>
      </c>
      <c r="R116" s="20">
        <f>ghg_direct!Q3</f>
        <v>6772.6613842346042</v>
      </c>
      <c r="S116" s="20">
        <f>ghg_direct!R3</f>
        <v>6488.0889132110406</v>
      </c>
      <c r="T116" s="20">
        <f>ghg_direct!S3</f>
        <v>6899.651966283509</v>
      </c>
    </row>
    <row r="117" spans="2:20" x14ac:dyDescent="0.45">
      <c r="B117" s="3" t="s">
        <v>208</v>
      </c>
      <c r="C117" s="14">
        <f>SUM(C3:C116)</f>
        <v>128360.96922542623</v>
      </c>
      <c r="D117" s="14">
        <f t="shared" ref="D117:T117" si="0">SUM(D3:D116)</f>
        <v>126745.06643332812</v>
      </c>
      <c r="E117" s="14">
        <f t="shared" si="0"/>
        <v>125720.08904868158</v>
      </c>
      <c r="F117" s="14">
        <f t="shared" si="0"/>
        <v>128631.8243057966</v>
      </c>
      <c r="G117" s="14">
        <f t="shared" si="0"/>
        <v>128594.38088880721</v>
      </c>
      <c r="H117" s="14">
        <f t="shared" si="0"/>
        <v>127891.00503532006</v>
      </c>
      <c r="I117" s="14">
        <f t="shared" si="0"/>
        <v>128476.89623320554</v>
      </c>
      <c r="J117" s="14">
        <f t="shared" si="0"/>
        <v>122165.10767687141</v>
      </c>
      <c r="K117" s="14">
        <f t="shared" si="0"/>
        <v>108092.05365739054</v>
      </c>
      <c r="L117" s="14">
        <f t="shared" si="0"/>
        <v>113115.84703335712</v>
      </c>
      <c r="M117" s="14">
        <f t="shared" si="0"/>
        <v>104585.02464119591</v>
      </c>
      <c r="N117" s="14">
        <f t="shared" si="0"/>
        <v>103664.49863438842</v>
      </c>
      <c r="O117" s="14">
        <f t="shared" si="0"/>
        <v>109437.73457738043</v>
      </c>
      <c r="P117" s="14">
        <f t="shared" si="0"/>
        <v>103467.21406970582</v>
      </c>
      <c r="Q117" s="14">
        <f t="shared" si="0"/>
        <v>102707.25849520555</v>
      </c>
      <c r="R117" s="14">
        <f t="shared" si="0"/>
        <v>101031.56382400003</v>
      </c>
      <c r="S117" s="14">
        <f t="shared" si="0"/>
        <v>90928.986928167957</v>
      </c>
      <c r="T117" s="14">
        <f t="shared" si="0"/>
        <v>93370.310696161498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974.83380591464572</v>
      </c>
      <c r="C2">
        <v>51.831758088447437</v>
      </c>
      <c r="D2">
        <v>19.479923832909918</v>
      </c>
      <c r="E2">
        <v>5.5087698044853104</v>
      </c>
      <c r="F2">
        <v>20.66995866319305</v>
      </c>
      <c r="G2">
        <v>2.7745847142242281</v>
      </c>
      <c r="H2">
        <v>1314.1471047565319</v>
      </c>
      <c r="I2">
        <v>234.43939155800089</v>
      </c>
      <c r="J2">
        <v>13.4366903437963</v>
      </c>
      <c r="K2">
        <v>242.14980266806009</v>
      </c>
      <c r="L2">
        <v>8850.7850973798159</v>
      </c>
      <c r="M2">
        <v>77.138561084656175</v>
      </c>
      <c r="N2">
        <v>10.603385895496929</v>
      </c>
      <c r="O2">
        <v>3.1214566004114608</v>
      </c>
      <c r="P2">
        <v>32.193374133353288</v>
      </c>
      <c r="Q2">
        <v>0.81083621806158579</v>
      </c>
      <c r="R2">
        <v>18.912059430502278</v>
      </c>
      <c r="S2">
        <v>61.47392398621021</v>
      </c>
      <c r="T2">
        <v>50.157071849890677</v>
      </c>
      <c r="U2">
        <v>77.338829420706915</v>
      </c>
      <c r="V2">
        <v>778.8068256747448</v>
      </c>
      <c r="W2">
        <v>9891.5002915550194</v>
      </c>
      <c r="X2">
        <v>20.036956381689599</v>
      </c>
      <c r="Y2">
        <v>0.64264507141739124</v>
      </c>
      <c r="Z2">
        <v>103.285488833484</v>
      </c>
      <c r="AA2">
        <v>28.53334725583472</v>
      </c>
      <c r="AB2">
        <v>31.102988805794791</v>
      </c>
      <c r="AC2">
        <v>110.00863758664509</v>
      </c>
      <c r="AD2">
        <v>350.25827192922839</v>
      </c>
      <c r="AE2">
        <v>23.082922919588</v>
      </c>
      <c r="AF2">
        <v>299.85529743519851</v>
      </c>
      <c r="AG2">
        <v>2091.9155541353412</v>
      </c>
      <c r="AH2">
        <v>629.05198862555665</v>
      </c>
      <c r="AI2">
        <v>250.88189877196001</v>
      </c>
      <c r="AJ2">
        <v>1742.1543801886851</v>
      </c>
      <c r="AK2">
        <v>961.59849882423407</v>
      </c>
      <c r="AL2">
        <v>4394.0472954468778</v>
      </c>
      <c r="AM2">
        <v>1.612143920969221</v>
      </c>
      <c r="AN2">
        <v>493.05127203309951</v>
      </c>
    </row>
    <row r="3" spans="1:40" x14ac:dyDescent="0.45">
      <c r="A3" s="1" t="s">
        <v>646</v>
      </c>
      <c r="B3">
        <v>22.895318457782469</v>
      </c>
      <c r="C3">
        <v>1.1140116743200319</v>
      </c>
      <c r="D3">
        <v>0.2338415572123464</v>
      </c>
      <c r="E3">
        <v>0.27149876926972361</v>
      </c>
      <c r="F3">
        <v>2.0607096305095101</v>
      </c>
      <c r="G3">
        <v>1.988739332236136</v>
      </c>
      <c r="H3">
        <v>4.801605067358512</v>
      </c>
      <c r="I3">
        <v>0.79674252196164552</v>
      </c>
      <c r="J3">
        <v>0.90154077228632967</v>
      </c>
      <c r="K3">
        <v>0.23257499779409979</v>
      </c>
      <c r="L3">
        <v>2.1818006613343872</v>
      </c>
      <c r="M3">
        <v>8.1094022866892477</v>
      </c>
      <c r="N3">
        <v>0.67229536366307474</v>
      </c>
      <c r="O3">
        <v>0.42756911695928251</v>
      </c>
      <c r="P3">
        <v>2.1693569739482368</v>
      </c>
      <c r="Q3">
        <v>0.14625434037006069</v>
      </c>
      <c r="R3">
        <v>0.3318323160571896</v>
      </c>
      <c r="S3">
        <v>5.9210433444306281</v>
      </c>
      <c r="T3">
        <v>0.44339548628415809</v>
      </c>
      <c r="U3">
        <v>3.2228929445092138</v>
      </c>
      <c r="V3">
        <v>4.512064400133335</v>
      </c>
      <c r="W3">
        <v>34.370789296053687</v>
      </c>
      <c r="X3">
        <v>4.4063947100327752E-2</v>
      </c>
      <c r="Y3">
        <v>0.19049163193006749</v>
      </c>
      <c r="Z3">
        <v>0.9336614493953157</v>
      </c>
      <c r="AA3">
        <v>2.155574225706645</v>
      </c>
      <c r="AB3">
        <v>2.0732043220161351</v>
      </c>
      <c r="AC3">
        <v>4.8107502785067826</v>
      </c>
      <c r="AD3">
        <v>1.5588227551975711</v>
      </c>
      <c r="AE3">
        <v>1.0712085820229631</v>
      </c>
      <c r="AF3">
        <v>0.91822875433438012</v>
      </c>
      <c r="AG3">
        <v>8.3183618440668852</v>
      </c>
      <c r="AH3">
        <v>9.9740385436274099</v>
      </c>
      <c r="AI3">
        <v>1.0513982526537231</v>
      </c>
      <c r="AJ3">
        <v>12.52663268775399</v>
      </c>
      <c r="AK3">
        <v>4.0525759684399434</v>
      </c>
      <c r="AL3">
        <v>37.335445075564657</v>
      </c>
      <c r="AM3">
        <v>4.5147318476194123</v>
      </c>
      <c r="AN3">
        <v>1.8223178271180911</v>
      </c>
    </row>
    <row r="4" spans="1:40" x14ac:dyDescent="0.45">
      <c r="A4" s="1" t="s">
        <v>647</v>
      </c>
      <c r="B4">
        <v>73.488306340083298</v>
      </c>
      <c r="C4">
        <v>6.9182130031827338</v>
      </c>
      <c r="D4">
        <v>1.8671222220147861</v>
      </c>
      <c r="E4">
        <v>0.44364502535656408</v>
      </c>
      <c r="F4">
        <v>12.91288366704392</v>
      </c>
      <c r="G4">
        <v>3.7006030363627862</v>
      </c>
      <c r="H4">
        <v>54.765767846090448</v>
      </c>
      <c r="I4">
        <v>11.808185735629451</v>
      </c>
      <c r="J4">
        <v>3.728950016737711</v>
      </c>
      <c r="K4">
        <v>7.2646925946329066</v>
      </c>
      <c r="L4">
        <v>351.48270134737328</v>
      </c>
      <c r="M4">
        <v>23.583079730839241</v>
      </c>
      <c r="N4">
        <v>3.934311834182028</v>
      </c>
      <c r="O4">
        <v>1.939026384939293</v>
      </c>
      <c r="P4">
        <v>6.1358127084444458</v>
      </c>
      <c r="Q4">
        <v>0.85298170112318217</v>
      </c>
      <c r="R4">
        <v>1.935039238511634</v>
      </c>
      <c r="S4">
        <v>25.662498398943459</v>
      </c>
      <c r="T4">
        <v>3.4860135219618442</v>
      </c>
      <c r="U4">
        <v>19.181149960900679</v>
      </c>
      <c r="V4">
        <v>276.16440590119112</v>
      </c>
      <c r="W4">
        <v>388.9124874752751</v>
      </c>
      <c r="X4">
        <v>1.0300350201059869</v>
      </c>
      <c r="Y4">
        <v>1.0721442894423701</v>
      </c>
      <c r="Z4">
        <v>23.923993855139958</v>
      </c>
      <c r="AA4">
        <v>14.5836705943137</v>
      </c>
      <c r="AB4">
        <v>7.9801483727599214</v>
      </c>
      <c r="AC4">
        <v>14.88541120957469</v>
      </c>
      <c r="AD4">
        <v>28.388149752067989</v>
      </c>
      <c r="AE4">
        <v>4.583424510595262</v>
      </c>
      <c r="AF4">
        <v>13.166970428890741</v>
      </c>
      <c r="AG4">
        <v>112.0774668226907</v>
      </c>
      <c r="AH4">
        <v>64.939869028162434</v>
      </c>
      <c r="AI4">
        <v>13.285007462098861</v>
      </c>
      <c r="AJ4">
        <v>106.159481621862</v>
      </c>
      <c r="AK4">
        <v>42.961986909968367</v>
      </c>
      <c r="AL4">
        <v>248.74861778689069</v>
      </c>
      <c r="AM4">
        <v>24.732139788271152</v>
      </c>
      <c r="AN4">
        <v>14.403541983948569</v>
      </c>
    </row>
    <row r="5" spans="1:40" x14ac:dyDescent="0.45">
      <c r="A5" s="1" t="s">
        <v>648</v>
      </c>
      <c r="B5">
        <v>109.1215509553308</v>
      </c>
      <c r="C5">
        <v>8.9341697469057344</v>
      </c>
      <c r="D5">
        <v>0.7377322495701002</v>
      </c>
      <c r="E5">
        <v>0.32628121068924781</v>
      </c>
      <c r="F5">
        <v>49.733624170213638</v>
      </c>
      <c r="G5">
        <v>26.43484723423677</v>
      </c>
      <c r="H5">
        <v>27.18034525632811</v>
      </c>
      <c r="I5">
        <v>3.5756840066305959</v>
      </c>
      <c r="J5">
        <v>4.7547458543418726</v>
      </c>
      <c r="K5">
        <v>1.355837970628742</v>
      </c>
      <c r="L5">
        <v>11.02362458850183</v>
      </c>
      <c r="M5">
        <v>56.352463300605159</v>
      </c>
      <c r="N5">
        <v>13.73532080919513</v>
      </c>
      <c r="O5">
        <v>4.0340394448148356</v>
      </c>
      <c r="P5">
        <v>26.325537666157729</v>
      </c>
      <c r="Q5">
        <v>3.302644717245216</v>
      </c>
      <c r="R5">
        <v>2.3700227244972081</v>
      </c>
      <c r="S5">
        <v>29.766084687548091</v>
      </c>
      <c r="T5">
        <v>2.6721957533387202</v>
      </c>
      <c r="U5">
        <v>23.49774629257449</v>
      </c>
      <c r="V5">
        <v>27.075022059029749</v>
      </c>
      <c r="W5">
        <v>127.1667696809688</v>
      </c>
      <c r="X5">
        <v>0.34534660704178449</v>
      </c>
      <c r="Y5">
        <v>1.29836807555994</v>
      </c>
      <c r="Z5">
        <v>6.7646143738237274</v>
      </c>
      <c r="AA5">
        <v>14.959914458141339</v>
      </c>
      <c r="AB5">
        <v>19.406976374052871</v>
      </c>
      <c r="AC5">
        <v>24.950042331557182</v>
      </c>
      <c r="AD5">
        <v>10.260282543618221</v>
      </c>
      <c r="AE5">
        <v>4.7002280819674196</v>
      </c>
      <c r="AF5">
        <v>5.5963822539878416</v>
      </c>
      <c r="AG5">
        <v>103.0273017273522</v>
      </c>
      <c r="AH5">
        <v>57.001985997248447</v>
      </c>
      <c r="AI5">
        <v>6.2571887919056772</v>
      </c>
      <c r="AJ5">
        <v>85.371882269206495</v>
      </c>
      <c r="AK5">
        <v>28.613869637121802</v>
      </c>
      <c r="AL5">
        <v>296.0565942338344</v>
      </c>
      <c r="AM5">
        <v>4.9002305209359607</v>
      </c>
      <c r="AN5">
        <v>8.9277733985822643</v>
      </c>
    </row>
    <row r="6" spans="1:40" x14ac:dyDescent="0.45">
      <c r="A6" s="1" t="s">
        <v>649</v>
      </c>
      <c r="B6">
        <v>201.01324632003841</v>
      </c>
      <c r="C6">
        <v>22.072906744403848</v>
      </c>
      <c r="D6">
        <v>3.541530208062567</v>
      </c>
      <c r="E6">
        <v>3.4412131790292748</v>
      </c>
      <c r="F6">
        <v>272.77799308975489</v>
      </c>
      <c r="G6">
        <v>160.83064402132999</v>
      </c>
      <c r="H6">
        <v>126.1279151746302</v>
      </c>
      <c r="I6">
        <v>18.16461247105261</v>
      </c>
      <c r="J6">
        <v>32.755750638815108</v>
      </c>
      <c r="K6">
        <v>7.4025896578500046</v>
      </c>
      <c r="L6">
        <v>60.768967210343888</v>
      </c>
      <c r="M6">
        <v>386.58809483112589</v>
      </c>
      <c r="N6">
        <v>62.396114578741688</v>
      </c>
      <c r="O6">
        <v>31.363572518367</v>
      </c>
      <c r="P6">
        <v>90.08252314360638</v>
      </c>
      <c r="Q6">
        <v>16.46710482736081</v>
      </c>
      <c r="R6">
        <v>12.042351690118791</v>
      </c>
      <c r="S6">
        <v>214.63404012019251</v>
      </c>
      <c r="T6">
        <v>16.740208507561071</v>
      </c>
      <c r="U6">
        <v>92.666002517113384</v>
      </c>
      <c r="V6">
        <v>99.470260677976185</v>
      </c>
      <c r="W6">
        <v>402.68866387217452</v>
      </c>
      <c r="X6">
        <v>1.414026489734528</v>
      </c>
      <c r="Y6">
        <v>27.745578032729981</v>
      </c>
      <c r="Z6">
        <v>35.749264713735577</v>
      </c>
      <c r="AA6">
        <v>289.14112372447198</v>
      </c>
      <c r="AB6">
        <v>48.380222793831877</v>
      </c>
      <c r="AC6">
        <v>136.71334101507171</v>
      </c>
      <c r="AD6">
        <v>48.095414374098517</v>
      </c>
      <c r="AE6">
        <v>30.295631363253069</v>
      </c>
      <c r="AF6">
        <v>31.260994980087389</v>
      </c>
      <c r="AG6">
        <v>150.4949243808106</v>
      </c>
      <c r="AH6">
        <v>319.63720389484382</v>
      </c>
      <c r="AI6">
        <v>33.696228777885707</v>
      </c>
      <c r="AJ6">
        <v>419.36173103645928</v>
      </c>
      <c r="AK6">
        <v>131.20119031534509</v>
      </c>
      <c r="AL6">
        <v>1794.650194471958</v>
      </c>
      <c r="AM6">
        <v>24.95665055075705</v>
      </c>
      <c r="AN6">
        <v>48.487276344001337</v>
      </c>
    </row>
    <row r="7" spans="1:40" x14ac:dyDescent="0.45">
      <c r="A7" s="1" t="s">
        <v>650</v>
      </c>
      <c r="B7">
        <v>82.83240664210561</v>
      </c>
      <c r="C7">
        <v>8.3147639116238388</v>
      </c>
      <c r="D7">
        <v>9.0500027769249396</v>
      </c>
      <c r="E7">
        <v>0.17543848875673321</v>
      </c>
      <c r="F7">
        <v>4.2904060822173529</v>
      </c>
      <c r="G7">
        <v>1.2850874534732279</v>
      </c>
      <c r="H7">
        <v>8.2374650307667796</v>
      </c>
      <c r="I7">
        <v>0.95195568180786361</v>
      </c>
      <c r="J7">
        <v>3.2155264373611252</v>
      </c>
      <c r="K7">
        <v>0.4489628091683408</v>
      </c>
      <c r="L7">
        <v>3.6880701033340291</v>
      </c>
      <c r="M7">
        <v>6.7434437482031022</v>
      </c>
      <c r="N7">
        <v>3.0440407314795159</v>
      </c>
      <c r="O7">
        <v>0.41680605996894238</v>
      </c>
      <c r="P7">
        <v>2.183951435373126</v>
      </c>
      <c r="Q7">
        <v>0.22793194293491301</v>
      </c>
      <c r="R7">
        <v>1.135818891446956</v>
      </c>
      <c r="S7">
        <v>17.306321153425809</v>
      </c>
      <c r="T7">
        <v>1.638078680452014</v>
      </c>
      <c r="U7">
        <v>16.62797697038145</v>
      </c>
      <c r="V7">
        <v>9.1830713702613185</v>
      </c>
      <c r="W7">
        <v>16.16788361212274</v>
      </c>
      <c r="X7">
        <v>9.252266835345517E-2</v>
      </c>
      <c r="Y7">
        <v>0.31286872530618259</v>
      </c>
      <c r="Z7">
        <v>2.10309066181699</v>
      </c>
      <c r="AA7">
        <v>3.5609336659797108</v>
      </c>
      <c r="AB7">
        <v>5.1513197282826528</v>
      </c>
      <c r="AC7">
        <v>15.318708138601689</v>
      </c>
      <c r="AD7">
        <v>4.3955850379195081</v>
      </c>
      <c r="AE7">
        <v>3.3340780117983471</v>
      </c>
      <c r="AF7">
        <v>2.695625222161842</v>
      </c>
      <c r="AG7">
        <v>69.016322334778266</v>
      </c>
      <c r="AH7">
        <v>24.01549920402427</v>
      </c>
      <c r="AI7">
        <v>3.376633883405264</v>
      </c>
      <c r="AJ7">
        <v>34.54431260917022</v>
      </c>
      <c r="AK7">
        <v>10.499264095001079</v>
      </c>
      <c r="AL7">
        <v>59.631619050344767</v>
      </c>
      <c r="AM7">
        <v>3.899205089257916</v>
      </c>
      <c r="AN7">
        <v>3.4728659542519691</v>
      </c>
    </row>
    <row r="8" spans="1:40" x14ac:dyDescent="0.45">
      <c r="A8" s="1" t="s">
        <v>651</v>
      </c>
      <c r="B8">
        <v>79.832797967442445</v>
      </c>
      <c r="C8">
        <v>9.1064579503898209</v>
      </c>
      <c r="D8">
        <v>3.2184468383179921</v>
      </c>
      <c r="E8">
        <v>0.5108036434900417</v>
      </c>
      <c r="F8">
        <v>19.057128387540569</v>
      </c>
      <c r="G8">
        <v>4.8337196692234023</v>
      </c>
      <c r="H8">
        <v>71.477811701313058</v>
      </c>
      <c r="I8">
        <v>12.873274255277639</v>
      </c>
      <c r="J8">
        <v>14.72175894258077</v>
      </c>
      <c r="K8">
        <v>3.0711872836211609</v>
      </c>
      <c r="L8">
        <v>25.406281701270501</v>
      </c>
      <c r="M8">
        <v>152.68340787895929</v>
      </c>
      <c r="N8">
        <v>7.324073398258518</v>
      </c>
      <c r="O8">
        <v>3.6524184484030191</v>
      </c>
      <c r="P8">
        <v>11.829458635901981</v>
      </c>
      <c r="Q8">
        <v>1.358452041322725</v>
      </c>
      <c r="R8">
        <v>5.3148168084526342</v>
      </c>
      <c r="S8">
        <v>96.406698322272078</v>
      </c>
      <c r="T8">
        <v>7.4056310494895392</v>
      </c>
      <c r="U8">
        <v>30.531610711065881</v>
      </c>
      <c r="V8">
        <v>77.751933750359839</v>
      </c>
      <c r="W8">
        <v>1004.319727425813</v>
      </c>
      <c r="X8">
        <v>1.070638513769854</v>
      </c>
      <c r="Y8">
        <v>2.6371541346287559</v>
      </c>
      <c r="Z8">
        <v>25.141217733025861</v>
      </c>
      <c r="AA8">
        <v>30.439876871901031</v>
      </c>
      <c r="AB8">
        <v>32.190264974036253</v>
      </c>
      <c r="AC8">
        <v>56.201288309482671</v>
      </c>
      <c r="AD8">
        <v>31.220049739954021</v>
      </c>
      <c r="AE8">
        <v>13.990997457692369</v>
      </c>
      <c r="AF8">
        <v>12.002780421527889</v>
      </c>
      <c r="AG8">
        <v>88.054412114177438</v>
      </c>
      <c r="AH8">
        <v>155.54897485450499</v>
      </c>
      <c r="AI8">
        <v>16.865288103991929</v>
      </c>
      <c r="AJ8">
        <v>218.39210726037049</v>
      </c>
      <c r="AK8">
        <v>63.37237490399405</v>
      </c>
      <c r="AL8">
        <v>412.81726187813359</v>
      </c>
      <c r="AM8">
        <v>20.375621059029161</v>
      </c>
      <c r="AN8">
        <v>12.78964727750909</v>
      </c>
    </row>
    <row r="9" spans="1:40" x14ac:dyDescent="0.45">
      <c r="A9" s="1" t="s">
        <v>652</v>
      </c>
      <c r="B9">
        <v>14.003701419420841</v>
      </c>
      <c r="C9">
        <v>1.3895012990290661</v>
      </c>
      <c r="D9">
        <v>0.34705609133007359</v>
      </c>
      <c r="E9">
        <v>0.1097721497151099</v>
      </c>
      <c r="F9">
        <v>7.3812393850051414</v>
      </c>
      <c r="G9">
        <v>2.6041398885484059</v>
      </c>
      <c r="H9">
        <v>14.473929794912269</v>
      </c>
      <c r="I9">
        <v>2.3299449632648428</v>
      </c>
      <c r="J9">
        <v>2.5277049747999278</v>
      </c>
      <c r="K9">
        <v>1.199293285089623</v>
      </c>
      <c r="L9">
        <v>6.665880447534362</v>
      </c>
      <c r="M9">
        <v>13.70891584628942</v>
      </c>
      <c r="N9">
        <v>2.5987556931767801</v>
      </c>
      <c r="O9">
        <v>2.2151951111266741</v>
      </c>
      <c r="P9">
        <v>5.5550182047863359</v>
      </c>
      <c r="Q9">
        <v>0.74217694819000235</v>
      </c>
      <c r="R9">
        <v>0.97239616613150337</v>
      </c>
      <c r="S9">
        <v>16.91667804682443</v>
      </c>
      <c r="T9">
        <v>1.869112270916814</v>
      </c>
      <c r="U9">
        <v>26.02315042422817</v>
      </c>
      <c r="V9">
        <v>16.294349353015829</v>
      </c>
      <c r="W9">
        <v>203.64553976764631</v>
      </c>
      <c r="X9">
        <v>0.21324155575829321</v>
      </c>
      <c r="Y9">
        <v>1.6577602487350711</v>
      </c>
      <c r="Z9">
        <v>4.8919309045095627</v>
      </c>
      <c r="AA9">
        <v>17.706237008725012</v>
      </c>
      <c r="AB9">
        <v>10.87223764180513</v>
      </c>
      <c r="AC9">
        <v>7.4367841167784938</v>
      </c>
      <c r="AD9">
        <v>6.3390328548301369</v>
      </c>
      <c r="AE9">
        <v>2.2417219490213451</v>
      </c>
      <c r="AF9">
        <v>2.9915378757068121</v>
      </c>
      <c r="AG9">
        <v>16.005231475180839</v>
      </c>
      <c r="AH9">
        <v>24.927093192034661</v>
      </c>
      <c r="AI9">
        <v>3.609271278352264</v>
      </c>
      <c r="AJ9">
        <v>47.301143372742317</v>
      </c>
      <c r="AK9">
        <v>14.77422257608174</v>
      </c>
      <c r="AL9">
        <v>153.64445361507981</v>
      </c>
      <c r="AM9">
        <v>2.8146428917246942</v>
      </c>
      <c r="AN9">
        <v>4.9319295469619959</v>
      </c>
    </row>
    <row r="10" spans="1:40" x14ac:dyDescent="0.45">
      <c r="A10" s="1" t="s">
        <v>653</v>
      </c>
      <c r="B10">
        <v>677.65702347358865</v>
      </c>
      <c r="C10">
        <v>62.361373027748421</v>
      </c>
      <c r="D10">
        <v>19.664225370262841</v>
      </c>
      <c r="E10">
        <v>6.5497054197514144</v>
      </c>
      <c r="F10">
        <v>77.288234143862411</v>
      </c>
      <c r="G10">
        <v>25.573722101708391</v>
      </c>
      <c r="H10">
        <v>179.499473048205</v>
      </c>
      <c r="I10">
        <v>28.166028359417972</v>
      </c>
      <c r="J10">
        <v>21.375224764606951</v>
      </c>
      <c r="K10">
        <v>13.38277328695974</v>
      </c>
      <c r="L10">
        <v>270.78779977969219</v>
      </c>
      <c r="M10">
        <v>193.12538142866919</v>
      </c>
      <c r="N10">
        <v>28.150487922876209</v>
      </c>
      <c r="O10">
        <v>13.56157052038985</v>
      </c>
      <c r="P10">
        <v>83.695765620376363</v>
      </c>
      <c r="Q10">
        <v>6.2856802119187174</v>
      </c>
      <c r="R10">
        <v>13.483714636529809</v>
      </c>
      <c r="S10">
        <v>132.41661518562779</v>
      </c>
      <c r="T10">
        <v>12.1195794145224</v>
      </c>
      <c r="U10">
        <v>208.8917765882083</v>
      </c>
      <c r="V10">
        <v>390.77949304230509</v>
      </c>
      <c r="W10">
        <v>1888.1372823593681</v>
      </c>
      <c r="X10">
        <v>3.2184972541937071</v>
      </c>
      <c r="Y10">
        <v>9.4053281299196936</v>
      </c>
      <c r="Z10">
        <v>59.911256044824732</v>
      </c>
      <c r="AA10">
        <v>105.2895940673389</v>
      </c>
      <c r="AB10">
        <v>72.964931020341567</v>
      </c>
      <c r="AC10">
        <v>117.0521480097588</v>
      </c>
      <c r="AD10">
        <v>93.955824290237317</v>
      </c>
      <c r="AE10">
        <v>26.505672782837191</v>
      </c>
      <c r="AF10">
        <v>38.497933948955222</v>
      </c>
      <c r="AG10">
        <v>484.73068123346201</v>
      </c>
      <c r="AH10">
        <v>302.63058074962811</v>
      </c>
      <c r="AI10">
        <v>41.325968218940169</v>
      </c>
      <c r="AJ10">
        <v>379.85374423701279</v>
      </c>
      <c r="AK10">
        <v>143.9593085440215</v>
      </c>
      <c r="AL10">
        <v>1272.9340984094599</v>
      </c>
      <c r="AM10">
        <v>46.190224631057809</v>
      </c>
      <c r="AN10">
        <v>57.460101817358947</v>
      </c>
    </row>
    <row r="11" spans="1:40" x14ac:dyDescent="0.45">
      <c r="A11" s="1" t="s">
        <v>654</v>
      </c>
      <c r="B11">
        <v>84.504699717009203</v>
      </c>
      <c r="C11">
        <v>9.256367685625726</v>
      </c>
      <c r="D11">
        <v>1.960871533251946</v>
      </c>
      <c r="E11">
        <v>0.32872191502165837</v>
      </c>
      <c r="F11">
        <v>5.8706007283666528</v>
      </c>
      <c r="G11">
        <v>1.3444892629441301</v>
      </c>
      <c r="H11">
        <v>42.081694454975867</v>
      </c>
      <c r="I11">
        <v>7.6554505971851761</v>
      </c>
      <c r="J11">
        <v>5.4838409958490857</v>
      </c>
      <c r="K11">
        <v>7.05574020155135</v>
      </c>
      <c r="L11">
        <v>287.16400040113001</v>
      </c>
      <c r="M11">
        <v>25.54974682907369</v>
      </c>
      <c r="N11">
        <v>2.7111264492069469</v>
      </c>
      <c r="O11">
        <v>2.397400637311276</v>
      </c>
      <c r="P11">
        <v>8.3098007408452634</v>
      </c>
      <c r="Q11">
        <v>0.9720775474388641</v>
      </c>
      <c r="R11">
        <v>2.5353629628588261</v>
      </c>
      <c r="S11">
        <v>38.516363734126152</v>
      </c>
      <c r="T11">
        <v>3.6121214162474722</v>
      </c>
      <c r="U11">
        <v>19.889971686399161</v>
      </c>
      <c r="V11">
        <v>171.26718302612721</v>
      </c>
      <c r="W11">
        <v>254.6014288055996</v>
      </c>
      <c r="X11">
        <v>0.6046521186233752</v>
      </c>
      <c r="Y11">
        <v>1.1836667653316491</v>
      </c>
      <c r="Z11">
        <v>9.7936034307968889</v>
      </c>
      <c r="AA11">
        <v>14.14848372743772</v>
      </c>
      <c r="AB11">
        <v>8.9338948375515681</v>
      </c>
      <c r="AC11">
        <v>16.85841028372295</v>
      </c>
      <c r="AD11">
        <v>20.84895314108811</v>
      </c>
      <c r="AE11">
        <v>5.5632938992037566</v>
      </c>
      <c r="AF11">
        <v>10.18542639997473</v>
      </c>
      <c r="AG11">
        <v>91.264422978152496</v>
      </c>
      <c r="AH11">
        <v>60.821262494125932</v>
      </c>
      <c r="AI11">
        <v>11.13249048699938</v>
      </c>
      <c r="AJ11">
        <v>104.17640204607321</v>
      </c>
      <c r="AK11">
        <v>38.667946261869723</v>
      </c>
      <c r="AL11">
        <v>236.3197531826541</v>
      </c>
      <c r="AM11">
        <v>9.6349179231406126</v>
      </c>
      <c r="AN11">
        <v>14.27929776982873</v>
      </c>
    </row>
    <row r="12" spans="1:40" x14ac:dyDescent="0.45">
      <c r="A12" s="1" t="s">
        <v>655</v>
      </c>
      <c r="B12">
        <v>69.558030189343143</v>
      </c>
      <c r="C12">
        <v>7.4853965801800024</v>
      </c>
      <c r="D12">
        <v>2.4819342542657061</v>
      </c>
      <c r="E12">
        <v>0.30645089865298619</v>
      </c>
      <c r="F12">
        <v>41.25947395345321</v>
      </c>
      <c r="G12">
        <v>5.1360993252374083</v>
      </c>
      <c r="H12">
        <v>40.819362631675197</v>
      </c>
      <c r="I12">
        <v>6.850839786237624</v>
      </c>
      <c r="J12">
        <v>5.0766754451357254</v>
      </c>
      <c r="K12">
        <v>2.211565381948688</v>
      </c>
      <c r="L12">
        <v>15.776684927965681</v>
      </c>
      <c r="M12">
        <v>45.107198512861281</v>
      </c>
      <c r="N12">
        <v>15.581048498649441</v>
      </c>
      <c r="O12">
        <v>3.7632543933781299</v>
      </c>
      <c r="P12">
        <v>12.99252088033581</v>
      </c>
      <c r="Q12">
        <v>1.3512760562539341</v>
      </c>
      <c r="R12">
        <v>2.04866312234474</v>
      </c>
      <c r="S12">
        <v>33.229998867948922</v>
      </c>
      <c r="T12">
        <v>3.4672142811782942</v>
      </c>
      <c r="U12">
        <v>29.229884655600632</v>
      </c>
      <c r="V12">
        <v>97.361575557671202</v>
      </c>
      <c r="W12">
        <v>377.51878478926329</v>
      </c>
      <c r="X12">
        <v>0.69010524376195403</v>
      </c>
      <c r="Y12">
        <v>2.958862532013296</v>
      </c>
      <c r="Z12">
        <v>11.20146508182277</v>
      </c>
      <c r="AA12">
        <v>31.840972111405801</v>
      </c>
      <c r="AB12">
        <v>20.660505843751629</v>
      </c>
      <c r="AC12">
        <v>18.837843181818329</v>
      </c>
      <c r="AD12">
        <v>17.642914285310489</v>
      </c>
      <c r="AE12">
        <v>5.069772077202793</v>
      </c>
      <c r="AF12">
        <v>7.6338245210422926</v>
      </c>
      <c r="AG12">
        <v>120.767136946175</v>
      </c>
      <c r="AH12">
        <v>63.756419547840999</v>
      </c>
      <c r="AI12">
        <v>8.6403492970853097</v>
      </c>
      <c r="AJ12">
        <v>105.017208253791</v>
      </c>
      <c r="AK12">
        <v>35.598188514955659</v>
      </c>
      <c r="AL12">
        <v>317.30209179604998</v>
      </c>
      <c r="AM12">
        <v>11.768418766808979</v>
      </c>
      <c r="AN12">
        <v>10.798244695028821</v>
      </c>
    </row>
    <row r="13" spans="1:40" x14ac:dyDescent="0.45">
      <c r="A13" s="1" t="s">
        <v>656</v>
      </c>
      <c r="B13">
        <v>203.53295787509711</v>
      </c>
      <c r="C13">
        <v>18.68285774313717</v>
      </c>
      <c r="D13">
        <v>3.4602567339619328</v>
      </c>
      <c r="E13">
        <v>0.84665298477386619</v>
      </c>
      <c r="F13">
        <v>107.0348176733938</v>
      </c>
      <c r="G13">
        <v>8.3379719694143315</v>
      </c>
      <c r="H13">
        <v>73.673334524460529</v>
      </c>
      <c r="I13">
        <v>17.42645573091535</v>
      </c>
      <c r="J13">
        <v>5.369215067843558</v>
      </c>
      <c r="K13">
        <v>3.291288207022903</v>
      </c>
      <c r="L13">
        <v>21.104878092251209</v>
      </c>
      <c r="M13">
        <v>70.116957868546351</v>
      </c>
      <c r="N13">
        <v>23.466580267114811</v>
      </c>
      <c r="O13">
        <v>2.5615259664640391</v>
      </c>
      <c r="P13">
        <v>43.572202271155199</v>
      </c>
      <c r="Q13">
        <v>1.3789004635633879</v>
      </c>
      <c r="R13">
        <v>2.326983790628196</v>
      </c>
      <c r="S13">
        <v>33.12058433351708</v>
      </c>
      <c r="T13">
        <v>11.264238767441009</v>
      </c>
      <c r="U13">
        <v>24.699316254367261</v>
      </c>
      <c r="V13">
        <v>90.570848918969915</v>
      </c>
      <c r="W13">
        <v>829.24194198806867</v>
      </c>
      <c r="X13">
        <v>1.056685175783963</v>
      </c>
      <c r="Y13">
        <v>1.7309656505069619</v>
      </c>
      <c r="Z13">
        <v>20.10132062301178</v>
      </c>
      <c r="AA13">
        <v>20.309943158742868</v>
      </c>
      <c r="AB13">
        <v>11.42020696236095</v>
      </c>
      <c r="AC13">
        <v>34.04455456000948</v>
      </c>
      <c r="AD13">
        <v>38.012467733627197</v>
      </c>
      <c r="AE13">
        <v>5.3421084641067411</v>
      </c>
      <c r="AF13">
        <v>22.374913978277721</v>
      </c>
      <c r="AG13">
        <v>86.802858494136117</v>
      </c>
      <c r="AH13">
        <v>110.2339238770322</v>
      </c>
      <c r="AI13">
        <v>15.24008905600027</v>
      </c>
      <c r="AJ13">
        <v>220.23193791142069</v>
      </c>
      <c r="AK13">
        <v>51.643915612391751</v>
      </c>
      <c r="AL13">
        <v>311.7635916764138</v>
      </c>
      <c r="AM13">
        <v>9.5431296881079177</v>
      </c>
      <c r="AN13">
        <v>12.213769379301739</v>
      </c>
    </row>
    <row r="14" spans="1:40" x14ac:dyDescent="0.45">
      <c r="A14" s="1" t="s">
        <v>657</v>
      </c>
      <c r="B14">
        <v>84.200311403487447</v>
      </c>
      <c r="C14">
        <v>7.0005090910604322</v>
      </c>
      <c r="D14">
        <v>1.0269017350138481</v>
      </c>
      <c r="E14">
        <v>0.41834945600872592</v>
      </c>
      <c r="F14">
        <v>7.0434283064369572</v>
      </c>
      <c r="G14">
        <v>2.0686542789746309</v>
      </c>
      <c r="H14">
        <v>8.5919933131193318</v>
      </c>
      <c r="I14">
        <v>1.6498586529652139</v>
      </c>
      <c r="J14">
        <v>2.5087078093973618</v>
      </c>
      <c r="K14">
        <v>1.013147661126625</v>
      </c>
      <c r="L14">
        <v>45.572174313744561</v>
      </c>
      <c r="M14">
        <v>6.9700831826429619</v>
      </c>
      <c r="N14">
        <v>2.2994657993303722</v>
      </c>
      <c r="O14">
        <v>0.62269011662363061</v>
      </c>
      <c r="P14">
        <v>0.89280524131368688</v>
      </c>
      <c r="Q14">
        <v>0.17193907200763239</v>
      </c>
      <c r="R14">
        <v>0.879752266955241</v>
      </c>
      <c r="S14">
        <v>14.897703321860829</v>
      </c>
      <c r="T14">
        <v>1.317383094583287</v>
      </c>
      <c r="U14">
        <v>3.2887394311770031</v>
      </c>
      <c r="V14">
        <v>19.479320453076941</v>
      </c>
      <c r="W14">
        <v>100.65268435287329</v>
      </c>
      <c r="X14">
        <v>0.1225286401483773</v>
      </c>
      <c r="Y14">
        <v>0.29519698375841852</v>
      </c>
      <c r="Z14">
        <v>2.540860730122076</v>
      </c>
      <c r="AA14">
        <v>3.4303896475357538</v>
      </c>
      <c r="AB14">
        <v>1.8075782037889541</v>
      </c>
      <c r="AC14">
        <v>9.9712638511737666</v>
      </c>
      <c r="AD14">
        <v>3.7481815533441298</v>
      </c>
      <c r="AE14">
        <v>2.012025450873034</v>
      </c>
      <c r="AF14">
        <v>2.079349603423994</v>
      </c>
      <c r="AG14">
        <v>21.506243484861258</v>
      </c>
      <c r="AH14">
        <v>18.96454700775551</v>
      </c>
      <c r="AI14">
        <v>2.7674715044471911</v>
      </c>
      <c r="AJ14">
        <v>29.63160675241835</v>
      </c>
      <c r="AK14">
        <v>9.1265973988135354</v>
      </c>
      <c r="AL14">
        <v>43.260983380433181</v>
      </c>
      <c r="AM14">
        <v>3.0414747883211501</v>
      </c>
      <c r="AN14">
        <v>2.5621549155070209</v>
      </c>
    </row>
    <row r="15" spans="1:40" x14ac:dyDescent="0.45">
      <c r="A15" s="1" t="s">
        <v>658</v>
      </c>
      <c r="B15">
        <v>44.044704027220376</v>
      </c>
      <c r="C15">
        <v>3.8799736136533429</v>
      </c>
      <c r="D15">
        <v>0.65492974862418973</v>
      </c>
      <c r="E15">
        <v>0.33667688300588822</v>
      </c>
      <c r="F15">
        <v>46.463781439139737</v>
      </c>
      <c r="G15">
        <v>10.049841607715679</v>
      </c>
      <c r="H15">
        <v>24.20589857667068</v>
      </c>
      <c r="I15">
        <v>3.8097191260725491</v>
      </c>
      <c r="J15">
        <v>4.3571428717446752</v>
      </c>
      <c r="K15">
        <v>1.504206694681919</v>
      </c>
      <c r="L15">
        <v>16.873573775891831</v>
      </c>
      <c r="M15">
        <v>81.892732276381878</v>
      </c>
      <c r="N15">
        <v>20.611228303063172</v>
      </c>
      <c r="O15">
        <v>2.4960745975597192</v>
      </c>
      <c r="P15">
        <v>6.6388769037781152</v>
      </c>
      <c r="Q15">
        <v>1.0068282473811501</v>
      </c>
      <c r="R15">
        <v>1.9411912654778201</v>
      </c>
      <c r="S15">
        <v>31.407067629838849</v>
      </c>
      <c r="T15">
        <v>2.5183966435041598</v>
      </c>
      <c r="U15">
        <v>13.964314212905849</v>
      </c>
      <c r="V15">
        <v>87.561361717115233</v>
      </c>
      <c r="W15">
        <v>171.79030437049039</v>
      </c>
      <c r="X15">
        <v>0.67989809321096717</v>
      </c>
      <c r="Y15">
        <v>3.010968578072569</v>
      </c>
      <c r="Z15">
        <v>7.99107479505403</v>
      </c>
      <c r="AA15">
        <v>31.485150023198219</v>
      </c>
      <c r="AB15">
        <v>6.7423503911516276</v>
      </c>
      <c r="AC15">
        <v>23.195666271488079</v>
      </c>
      <c r="AD15">
        <v>9.167085578172868</v>
      </c>
      <c r="AE15">
        <v>4.4478839953769516</v>
      </c>
      <c r="AF15">
        <v>5.4851307831774863</v>
      </c>
      <c r="AG15">
        <v>34.407771263880349</v>
      </c>
      <c r="AH15">
        <v>53.862265726059448</v>
      </c>
      <c r="AI15">
        <v>5.8679816239948668</v>
      </c>
      <c r="AJ15">
        <v>64.384605785098969</v>
      </c>
      <c r="AK15">
        <v>21.311562834604729</v>
      </c>
      <c r="AL15">
        <v>192.44927646154059</v>
      </c>
      <c r="AM15">
        <v>4.9636385097889448</v>
      </c>
      <c r="AN15">
        <v>7.1262022165334296</v>
      </c>
    </row>
    <row r="16" spans="1:40" x14ac:dyDescent="0.45">
      <c r="A16" s="1" t="s">
        <v>659</v>
      </c>
      <c r="B16">
        <v>85.855187780302032</v>
      </c>
      <c r="C16">
        <v>4.9670274000261534</v>
      </c>
      <c r="D16">
        <v>1.475037068041837</v>
      </c>
      <c r="E16">
        <v>0.43673874433289972</v>
      </c>
      <c r="F16">
        <v>248.27545509743709</v>
      </c>
      <c r="G16">
        <v>7.402080221043728</v>
      </c>
      <c r="H16">
        <v>45.190909660736772</v>
      </c>
      <c r="I16">
        <v>6.359907443320731</v>
      </c>
      <c r="J16">
        <v>19.335810952283239</v>
      </c>
      <c r="K16">
        <v>2.392042071387686</v>
      </c>
      <c r="L16">
        <v>20.956187920026998</v>
      </c>
      <c r="M16">
        <v>191.7779125762184</v>
      </c>
      <c r="N16">
        <v>88.898909929136508</v>
      </c>
      <c r="O16">
        <v>6.7340646509764666</v>
      </c>
      <c r="P16">
        <v>21.81661391592241</v>
      </c>
      <c r="Q16">
        <v>1.392445655408628</v>
      </c>
      <c r="R16">
        <v>7.181078151076246</v>
      </c>
      <c r="S16">
        <v>115.2993205803823</v>
      </c>
      <c r="T16">
        <v>9.4643597870380951</v>
      </c>
      <c r="U16">
        <v>20.75109179915745</v>
      </c>
      <c r="V16">
        <v>172.41600484189729</v>
      </c>
      <c r="W16">
        <v>482.74877172349562</v>
      </c>
      <c r="X16">
        <v>0.69438703812700397</v>
      </c>
      <c r="Y16">
        <v>2.0598364240606388</v>
      </c>
      <c r="Z16">
        <v>14.101068232304989</v>
      </c>
      <c r="AA16">
        <v>24.432441163128189</v>
      </c>
      <c r="AB16">
        <v>20.334614004751032</v>
      </c>
      <c r="AC16">
        <v>59.782195637130712</v>
      </c>
      <c r="AD16">
        <v>22.206186405701679</v>
      </c>
      <c r="AE16">
        <v>15.49013406321256</v>
      </c>
      <c r="AF16">
        <v>11.73633994748865</v>
      </c>
      <c r="AG16">
        <v>72.610593933027374</v>
      </c>
      <c r="AH16">
        <v>131.83903511146951</v>
      </c>
      <c r="AI16">
        <v>16.79171931982016</v>
      </c>
      <c r="AJ16">
        <v>211.4580162842112</v>
      </c>
      <c r="AK16">
        <v>60.206214006019891</v>
      </c>
      <c r="AL16">
        <v>354.41802095573559</v>
      </c>
      <c r="AM16">
        <v>11.09540675628142</v>
      </c>
      <c r="AN16">
        <v>12.23164845141309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808.01738114384773</v>
      </c>
      <c r="C2">
        <v>26.844404092298991</v>
      </c>
      <c r="D2">
        <v>7.642743249008082</v>
      </c>
      <c r="E2">
        <v>1.708698840572461</v>
      </c>
      <c r="F2">
        <v>28.20767838923333</v>
      </c>
      <c r="G2">
        <v>10.836322290113261</v>
      </c>
      <c r="H2">
        <v>40.822011671986488</v>
      </c>
      <c r="I2">
        <v>2.629882931716319</v>
      </c>
      <c r="J2">
        <v>2.4706054326652529</v>
      </c>
      <c r="K2">
        <v>0.6912050309869594</v>
      </c>
      <c r="L2">
        <v>4.9379504296541441</v>
      </c>
      <c r="M2">
        <v>15.024701267329069</v>
      </c>
      <c r="N2">
        <v>7.3140924482092409</v>
      </c>
      <c r="O2">
        <v>0.48641405784514102</v>
      </c>
      <c r="P2">
        <v>1.5771432579807909</v>
      </c>
      <c r="Q2">
        <v>0.20146581374767189</v>
      </c>
      <c r="R2">
        <v>1.2403539918248609</v>
      </c>
      <c r="S2">
        <v>15.247840069884591</v>
      </c>
      <c r="T2">
        <v>2.1959995165964772</v>
      </c>
      <c r="U2">
        <v>3.6177365816823732</v>
      </c>
      <c r="V2">
        <v>10.06059639775563</v>
      </c>
      <c r="W2">
        <v>29.68882119825108</v>
      </c>
      <c r="X2">
        <v>0.1928454410746091</v>
      </c>
      <c r="Y2">
        <v>0.46907934162786641</v>
      </c>
      <c r="Z2">
        <v>2.8465107541834191</v>
      </c>
      <c r="AA2">
        <v>5.4194839298115296</v>
      </c>
      <c r="AB2">
        <v>1.5024245112641179</v>
      </c>
      <c r="AC2">
        <v>83.833180862824136</v>
      </c>
      <c r="AD2">
        <v>14.901564522478161</v>
      </c>
      <c r="AE2">
        <v>2.2547349696825618</v>
      </c>
      <c r="AF2">
        <v>6.9050951591094476</v>
      </c>
      <c r="AG2">
        <v>195.02705656832379</v>
      </c>
      <c r="AH2">
        <v>29.551602628783851</v>
      </c>
      <c r="AI2">
        <v>6.6131429857909403</v>
      </c>
      <c r="AJ2">
        <v>47.633132911912753</v>
      </c>
      <c r="AK2">
        <v>18.435916336357529</v>
      </c>
      <c r="AL2">
        <v>113.1627741120614</v>
      </c>
      <c r="AM2">
        <v>3.247557965350349</v>
      </c>
      <c r="AN2">
        <v>34.414915873905819</v>
      </c>
    </row>
    <row r="3" spans="1:40" x14ac:dyDescent="0.45">
      <c r="A3" s="1" t="s">
        <v>432</v>
      </c>
      <c r="B3">
        <v>1.3878782723949901</v>
      </c>
      <c r="C3">
        <v>0.1282129922080488</v>
      </c>
      <c r="D3">
        <v>3.6417509844944712E-2</v>
      </c>
      <c r="E3">
        <v>1.544508672264539E-2</v>
      </c>
      <c r="F3">
        <v>0.64103885464348154</v>
      </c>
      <c r="G3">
        <v>0.35803913008014748</v>
      </c>
      <c r="H3">
        <v>1.0449855195142159</v>
      </c>
      <c r="I3">
        <v>0.1448253426889243</v>
      </c>
      <c r="J3">
        <v>0.34236390257074001</v>
      </c>
      <c r="K3">
        <v>2.713921718207286E-2</v>
      </c>
      <c r="L3">
        <v>0.18754025705818081</v>
      </c>
      <c r="M3">
        <v>2.2083857976499131</v>
      </c>
      <c r="N3">
        <v>0.18408267686543101</v>
      </c>
      <c r="O3">
        <v>2.991499629218166E-2</v>
      </c>
      <c r="P3">
        <v>7.8206402459484139E-2</v>
      </c>
      <c r="Q3">
        <v>2.1416868144137929E-2</v>
      </c>
      <c r="R3">
        <v>5.1811540108294328E-2</v>
      </c>
      <c r="S3">
        <v>0.62644950541753686</v>
      </c>
      <c r="T3">
        <v>5.4768454841840952E-2</v>
      </c>
      <c r="U3">
        <v>0.32548398547336332</v>
      </c>
      <c r="V3">
        <v>0.34547065994651122</v>
      </c>
      <c r="W3">
        <v>0.54330911467734233</v>
      </c>
      <c r="X3">
        <v>5.4258014777020854E-3</v>
      </c>
      <c r="Y3">
        <v>3.3258752491351878E-2</v>
      </c>
      <c r="Z3">
        <v>0.12847812974584871</v>
      </c>
      <c r="AA3">
        <v>0.36577398931974398</v>
      </c>
      <c r="AB3">
        <v>0.15974878226160469</v>
      </c>
      <c r="AC3">
        <v>2.0374019856830081</v>
      </c>
      <c r="AD3">
        <v>0.49099430564780588</v>
      </c>
      <c r="AE3">
        <v>0.4745839358991697</v>
      </c>
      <c r="AF3">
        <v>0.2281850790852491</v>
      </c>
      <c r="AG3">
        <v>1.5085859564794979</v>
      </c>
      <c r="AH3">
        <v>2.7111083721467248</v>
      </c>
      <c r="AI3">
        <v>0.196679019826797</v>
      </c>
      <c r="AJ3">
        <v>1.548057935916171</v>
      </c>
      <c r="AK3">
        <v>0.62046271630971339</v>
      </c>
      <c r="AL3">
        <v>7.3854582131041644</v>
      </c>
      <c r="AM3">
        <v>0.28118191551789151</v>
      </c>
      <c r="AN3">
        <v>5.8412755613743954</v>
      </c>
    </row>
    <row r="4" spans="1:40" x14ac:dyDescent="0.45">
      <c r="A4" s="1" t="s">
        <v>433</v>
      </c>
      <c r="B4">
        <v>55.467969551804977</v>
      </c>
      <c r="C4">
        <v>4.1884584570935388</v>
      </c>
      <c r="D4">
        <v>0.22118663612924611</v>
      </c>
      <c r="E4">
        <v>5.9198181709405476E-3</v>
      </c>
      <c r="F4">
        <v>0.1247658082559438</v>
      </c>
      <c r="G4">
        <v>3.0031887318553049E-2</v>
      </c>
      <c r="H4">
        <v>2.5118974105876659</v>
      </c>
      <c r="I4">
        <v>4.6557124415372027E-2</v>
      </c>
      <c r="J4">
        <v>3.2321564756583342E-2</v>
      </c>
      <c r="K4">
        <v>1.8464849045555839E-2</v>
      </c>
      <c r="L4">
        <v>8.9550466353649549E-2</v>
      </c>
      <c r="M4">
        <v>7.4636192896284939E-2</v>
      </c>
      <c r="N4">
        <v>1.912967510626943E-2</v>
      </c>
      <c r="O4">
        <v>1.129093887801281E-2</v>
      </c>
      <c r="P4">
        <v>8.5202196228184833E-3</v>
      </c>
      <c r="Q4">
        <v>1.8871421320528221E-3</v>
      </c>
      <c r="R4">
        <v>2.546053744151321E-2</v>
      </c>
      <c r="S4">
        <v>0.20149609416532299</v>
      </c>
      <c r="T4">
        <v>5.7773819621543959E-2</v>
      </c>
      <c r="U4">
        <v>8.1596839889360132E-2</v>
      </c>
      <c r="V4">
        <v>0.41187794800346061</v>
      </c>
      <c r="W4">
        <v>3.0534797493174262</v>
      </c>
      <c r="X4">
        <v>1.2152723935326111E-2</v>
      </c>
      <c r="Y4">
        <v>4.0361373426050706E-3</v>
      </c>
      <c r="Z4">
        <v>7.1314816247386614E-2</v>
      </c>
      <c r="AA4">
        <v>7.4279257131710671E-2</v>
      </c>
      <c r="AB4">
        <v>2.5445151107309182E-2</v>
      </c>
      <c r="AC4">
        <v>0.4209548186796514</v>
      </c>
      <c r="AD4">
        <v>1.318390288726808</v>
      </c>
      <c r="AE4">
        <v>5.7033280057613253E-2</v>
      </c>
      <c r="AF4">
        <v>0.54296254088536866</v>
      </c>
      <c r="AG4">
        <v>18.050383144374582</v>
      </c>
      <c r="AH4">
        <v>1.0308146863787171</v>
      </c>
      <c r="AI4">
        <v>0.45933903401695442</v>
      </c>
      <c r="AJ4">
        <v>1.5150876487283911</v>
      </c>
      <c r="AK4">
        <v>1.225821290166085</v>
      </c>
      <c r="AL4">
        <v>1.359939745715826</v>
      </c>
      <c r="AM4">
        <v>0.14856077567463549</v>
      </c>
      <c r="AN4">
        <v>0.43585457289193391</v>
      </c>
    </row>
    <row r="5" spans="1:40" x14ac:dyDescent="0.45">
      <c r="A5" s="1" t="s">
        <v>434</v>
      </c>
      <c r="B5">
        <v>29.124350594130501</v>
      </c>
      <c r="C5">
        <v>2.7215402312876189</v>
      </c>
      <c r="D5">
        <v>0.65225690980831275</v>
      </c>
      <c r="E5">
        <v>0.19775781972460199</v>
      </c>
      <c r="F5">
        <v>8.0828168941931668</v>
      </c>
      <c r="G5">
        <v>4.3698164684619076</v>
      </c>
      <c r="H5">
        <v>29.400628223618192</v>
      </c>
      <c r="I5">
        <v>8.715784666169327</v>
      </c>
      <c r="J5">
        <v>1.609023950993097</v>
      </c>
      <c r="K5">
        <v>6.1715093154518206</v>
      </c>
      <c r="L5">
        <v>406.42554695774322</v>
      </c>
      <c r="M5">
        <v>15.631383687855591</v>
      </c>
      <c r="N5">
        <v>2.680065512966705</v>
      </c>
      <c r="O5">
        <v>1.756653204821939</v>
      </c>
      <c r="P5">
        <v>5.3794640233959212</v>
      </c>
      <c r="Q5">
        <v>1.0819757565979049</v>
      </c>
      <c r="R5">
        <v>0.90169262102486802</v>
      </c>
      <c r="S5">
        <v>10.869013478576949</v>
      </c>
      <c r="T5">
        <v>1.858205450731369</v>
      </c>
      <c r="U5">
        <v>10.76705341363412</v>
      </c>
      <c r="V5">
        <v>33.529820585268062</v>
      </c>
      <c r="W5">
        <v>44.037933713450521</v>
      </c>
      <c r="X5">
        <v>0.27034972360201298</v>
      </c>
      <c r="Y5">
        <v>0.80493159199188613</v>
      </c>
      <c r="Z5">
        <v>6.1229116018955949</v>
      </c>
      <c r="AA5">
        <v>9.4369092191501451</v>
      </c>
      <c r="AB5">
        <v>5.7312286988446441</v>
      </c>
      <c r="AC5">
        <v>7.6757115247725656</v>
      </c>
      <c r="AD5">
        <v>12.18003295258529</v>
      </c>
      <c r="AE5">
        <v>1.9845746292809441</v>
      </c>
      <c r="AF5">
        <v>7.0172000553846043</v>
      </c>
      <c r="AG5">
        <v>56.730288477181318</v>
      </c>
      <c r="AH5">
        <v>28.53861639714664</v>
      </c>
      <c r="AI5">
        <v>6.6212900340353924</v>
      </c>
      <c r="AJ5">
        <v>55.397218647260956</v>
      </c>
      <c r="AK5">
        <v>21.522246140807649</v>
      </c>
      <c r="AL5">
        <v>151.99093066868781</v>
      </c>
      <c r="AM5">
        <v>12.86865807715494</v>
      </c>
      <c r="AN5">
        <v>11.36636642982654</v>
      </c>
    </row>
    <row r="6" spans="1:40" x14ac:dyDescent="0.45">
      <c r="A6" s="1" t="s">
        <v>435</v>
      </c>
      <c r="B6">
        <v>78.722674980060219</v>
      </c>
      <c r="C6">
        <v>6.8215905935318926</v>
      </c>
      <c r="D6">
        <v>1.90304785150142</v>
      </c>
      <c r="E6">
        <v>0.6143832494542244</v>
      </c>
      <c r="F6">
        <v>45.024218457004331</v>
      </c>
      <c r="G6">
        <v>7.2305332774926239</v>
      </c>
      <c r="H6">
        <v>104.08074838805079</v>
      </c>
      <c r="I6">
        <v>18.13317423726599</v>
      </c>
      <c r="J6">
        <v>7.2500813434694154</v>
      </c>
      <c r="K6">
        <v>13.00820386608849</v>
      </c>
      <c r="L6">
        <v>612.37001709802075</v>
      </c>
      <c r="M6">
        <v>49.625923912479323</v>
      </c>
      <c r="N6">
        <v>14.39903228380787</v>
      </c>
      <c r="O6">
        <v>1.934071165603712</v>
      </c>
      <c r="P6">
        <v>5.432287424858643</v>
      </c>
      <c r="Q6">
        <v>0.74689019987304017</v>
      </c>
      <c r="R6">
        <v>3.5255075274371741</v>
      </c>
      <c r="S6">
        <v>54.89697427621433</v>
      </c>
      <c r="T6">
        <v>5.8981269714063771</v>
      </c>
      <c r="U6">
        <v>17.268030801397931</v>
      </c>
      <c r="V6">
        <v>534.29052757153931</v>
      </c>
      <c r="W6">
        <v>306.19966154552918</v>
      </c>
      <c r="X6">
        <v>1.3948014051985149</v>
      </c>
      <c r="Y6">
        <v>1.2180105551142111</v>
      </c>
      <c r="Z6">
        <v>20.250302444063148</v>
      </c>
      <c r="AA6">
        <v>16.17134329664038</v>
      </c>
      <c r="AB6">
        <v>7.305900408234109</v>
      </c>
      <c r="AC6">
        <v>24.21560828411917</v>
      </c>
      <c r="AD6">
        <v>34.074050104117823</v>
      </c>
      <c r="AE6">
        <v>7.099318804235045</v>
      </c>
      <c r="AF6">
        <v>20.73294047814661</v>
      </c>
      <c r="AG6">
        <v>149.2052724764423</v>
      </c>
      <c r="AH6">
        <v>94.869322234696384</v>
      </c>
      <c r="AI6">
        <v>21.084338349045652</v>
      </c>
      <c r="AJ6">
        <v>172.92494143229831</v>
      </c>
      <c r="AK6">
        <v>68.002273408188728</v>
      </c>
      <c r="AL6">
        <v>419.09178083244831</v>
      </c>
      <c r="AM6">
        <v>27.18178590279167</v>
      </c>
      <c r="AN6">
        <v>132.1711856593482</v>
      </c>
    </row>
    <row r="7" spans="1:40" x14ac:dyDescent="0.45">
      <c r="A7" s="1" t="s">
        <v>436</v>
      </c>
      <c r="B7">
        <v>22.886258847491529</v>
      </c>
      <c r="C7">
        <v>2.540104677770386</v>
      </c>
      <c r="D7">
        <v>0.40023031700208211</v>
      </c>
      <c r="E7">
        <v>0.10050020264672439</v>
      </c>
      <c r="F7">
        <v>7.8097458099540571</v>
      </c>
      <c r="G7">
        <v>2.1045332280208529</v>
      </c>
      <c r="H7">
        <v>12.31422954988183</v>
      </c>
      <c r="I7">
        <v>2.2490193316871649</v>
      </c>
      <c r="J7">
        <v>2.243698683202219</v>
      </c>
      <c r="K7">
        <v>1.025089290527657</v>
      </c>
      <c r="L7">
        <v>9.8358042362077711</v>
      </c>
      <c r="M7">
        <v>12.16787643303342</v>
      </c>
      <c r="N7">
        <v>2.2780216289740229</v>
      </c>
      <c r="O7">
        <v>1.8396862306620909</v>
      </c>
      <c r="P7">
        <v>4.7640895499486913</v>
      </c>
      <c r="Q7">
        <v>0.61956649916162254</v>
      </c>
      <c r="R7">
        <v>1.0021212151145471</v>
      </c>
      <c r="S7">
        <v>14.5348572143612</v>
      </c>
      <c r="T7">
        <v>1.4653377258415019</v>
      </c>
      <c r="U7">
        <v>12.166821613129059</v>
      </c>
      <c r="V7">
        <v>17.91655182356012</v>
      </c>
      <c r="W7">
        <v>21.239514429263039</v>
      </c>
      <c r="X7">
        <v>0.128881250198386</v>
      </c>
      <c r="Y7">
        <v>0.84179755691814684</v>
      </c>
      <c r="Z7">
        <v>2.6459950375458492</v>
      </c>
      <c r="AA7">
        <v>9.3566620963568283</v>
      </c>
      <c r="AB7">
        <v>6.059580684049477</v>
      </c>
      <c r="AC7">
        <v>7.3380604244635901</v>
      </c>
      <c r="AD7">
        <v>5.5873291922001993</v>
      </c>
      <c r="AE7">
        <v>1.975151168551486</v>
      </c>
      <c r="AF7">
        <v>2.5227352457435339</v>
      </c>
      <c r="AG7">
        <v>16.376612762721589</v>
      </c>
      <c r="AH7">
        <v>20.561442269281041</v>
      </c>
      <c r="AI7">
        <v>2.96629238370739</v>
      </c>
      <c r="AJ7">
        <v>37.382012318428792</v>
      </c>
      <c r="AK7">
        <v>12.09153277695674</v>
      </c>
      <c r="AL7">
        <v>108.6105017198481</v>
      </c>
      <c r="AM7">
        <v>3.2016157261716698</v>
      </c>
      <c r="AN7">
        <v>3.9222609666020949</v>
      </c>
    </row>
    <row r="8" spans="1:40" x14ac:dyDescent="0.45">
      <c r="A8" s="1" t="s">
        <v>437</v>
      </c>
      <c r="B8">
        <v>9.7867814539247266</v>
      </c>
      <c r="C8">
        <v>1.090124546449484</v>
      </c>
      <c r="D8">
        <v>0.29682749521725438</v>
      </c>
      <c r="E8">
        <v>5.8183289703315808E-2</v>
      </c>
      <c r="F8">
        <v>2.7438496709353282</v>
      </c>
      <c r="G8">
        <v>1.0289066518060941</v>
      </c>
      <c r="H8">
        <v>13.87581865306565</v>
      </c>
      <c r="I8">
        <v>2.3083951783265571</v>
      </c>
      <c r="J8">
        <v>2.3099717055018369</v>
      </c>
      <c r="K8">
        <v>0.53106179252716756</v>
      </c>
      <c r="L8">
        <v>2.5286281309860188</v>
      </c>
      <c r="M8">
        <v>5.4472056430658213</v>
      </c>
      <c r="N8">
        <v>0.93678093710860089</v>
      </c>
      <c r="O8">
        <v>0.31681820368364511</v>
      </c>
      <c r="P8">
        <v>8.1305963728913433</v>
      </c>
      <c r="Q8">
        <v>0.14659342618233021</v>
      </c>
      <c r="R8">
        <v>0.79938125711597618</v>
      </c>
      <c r="S8">
        <v>13.327247071910479</v>
      </c>
      <c r="T8">
        <v>1.1141902072763239</v>
      </c>
      <c r="U8">
        <v>2.4957032071347678</v>
      </c>
      <c r="V8">
        <v>6.0853642391768634</v>
      </c>
      <c r="W8">
        <v>9.3591760851274977</v>
      </c>
      <c r="X8">
        <v>5.3611522053439782E-2</v>
      </c>
      <c r="Y8">
        <v>0.23583615624020149</v>
      </c>
      <c r="Z8">
        <v>1.095157664241224</v>
      </c>
      <c r="AA8">
        <v>2.6467094244805871</v>
      </c>
      <c r="AB8">
        <v>1.4315414159980151</v>
      </c>
      <c r="AC8">
        <v>5.5468733685084217</v>
      </c>
      <c r="AD8">
        <v>2.752680468108065</v>
      </c>
      <c r="AE8">
        <v>1.6204698612732009</v>
      </c>
      <c r="AF8">
        <v>1.6484669937724461</v>
      </c>
      <c r="AG8">
        <v>9.7998791420438796</v>
      </c>
      <c r="AH8">
        <v>14.11675390449752</v>
      </c>
      <c r="AI8">
        <v>2.0426094644587809</v>
      </c>
      <c r="AJ8">
        <v>24.787167581349511</v>
      </c>
      <c r="AK8">
        <v>7.1574037349695958</v>
      </c>
      <c r="AL8">
        <v>95.000295037328115</v>
      </c>
      <c r="AM8">
        <v>0.85618467678228694</v>
      </c>
      <c r="AN8">
        <v>3.8759233296084852</v>
      </c>
    </row>
    <row r="9" spans="1:40" x14ac:dyDescent="0.45">
      <c r="A9" s="1" t="s">
        <v>438</v>
      </c>
      <c r="B9">
        <v>3.531670941187059</v>
      </c>
      <c r="C9">
        <v>0.30116577057388638</v>
      </c>
      <c r="D9">
        <v>8.1961884539922078E-2</v>
      </c>
      <c r="E9">
        <v>2.9235255191798679E-2</v>
      </c>
      <c r="F9">
        <v>2.6278503627348009</v>
      </c>
      <c r="G9">
        <v>0.46606884689171918</v>
      </c>
      <c r="H9">
        <v>3.5781873413745768</v>
      </c>
      <c r="I9">
        <v>0.55138795708857713</v>
      </c>
      <c r="J9">
        <v>0.44823136149391241</v>
      </c>
      <c r="K9">
        <v>0.40325721768302297</v>
      </c>
      <c r="L9">
        <v>12.81170294992306</v>
      </c>
      <c r="M9">
        <v>2.4895925417812101</v>
      </c>
      <c r="N9">
        <v>0.80966277187318336</v>
      </c>
      <c r="O9">
        <v>0.1078704583648354</v>
      </c>
      <c r="P9">
        <v>0.30095926323849981</v>
      </c>
      <c r="Q9">
        <v>4.4522815408618958E-2</v>
      </c>
      <c r="R9">
        <v>0.1941269504674592</v>
      </c>
      <c r="S9">
        <v>3.0735283124409669</v>
      </c>
      <c r="T9">
        <v>0.30024828367599321</v>
      </c>
      <c r="U9">
        <v>0.81184838263404857</v>
      </c>
      <c r="V9">
        <v>30.13381491484089</v>
      </c>
      <c r="W9">
        <v>16.676492188757681</v>
      </c>
      <c r="X9">
        <v>7.5418901933497762E-2</v>
      </c>
      <c r="Y9">
        <v>7.893151355393109E-2</v>
      </c>
      <c r="Z9">
        <v>0.83709536520033168</v>
      </c>
      <c r="AA9">
        <v>0.96096982448909574</v>
      </c>
      <c r="AB9">
        <v>0.36480553536339227</v>
      </c>
      <c r="AC9">
        <v>1.291307864049555</v>
      </c>
      <c r="AD9">
        <v>1.3556609901579679</v>
      </c>
      <c r="AE9">
        <v>0.39643561958421608</v>
      </c>
      <c r="AF9">
        <v>0.87794779425818159</v>
      </c>
      <c r="AG9">
        <v>5.4813675749605268</v>
      </c>
      <c r="AH9">
        <v>4.6529705539187773</v>
      </c>
      <c r="AI9">
        <v>0.93792152541854201</v>
      </c>
      <c r="AJ9">
        <v>8.2800779833644178</v>
      </c>
      <c r="AK9">
        <v>3.1462150089571148</v>
      </c>
      <c r="AL9">
        <v>15.62035007582478</v>
      </c>
      <c r="AM9">
        <v>1.395431305292866</v>
      </c>
      <c r="AN9">
        <v>1.4764304090458991</v>
      </c>
    </row>
    <row r="10" spans="1:40" x14ac:dyDescent="0.45">
      <c r="A10" s="1" t="s">
        <v>439</v>
      </c>
      <c r="B10">
        <v>92.921687580915531</v>
      </c>
      <c r="C10">
        <v>1.875692239565474</v>
      </c>
      <c r="D10">
        <v>0.13585712575953751</v>
      </c>
      <c r="E10">
        <v>3.6828364857037547E-2</v>
      </c>
      <c r="F10">
        <v>2.417109140331879</v>
      </c>
      <c r="G10">
        <v>0.54503003188926413</v>
      </c>
      <c r="H10">
        <v>2.5889357985790551</v>
      </c>
      <c r="I10">
        <v>0.1507302722596304</v>
      </c>
      <c r="J10">
        <v>0.1519454854549806</v>
      </c>
      <c r="K10">
        <v>7.7550063119077473E-2</v>
      </c>
      <c r="L10">
        <v>0.32810624267201333</v>
      </c>
      <c r="M10">
        <v>0.64779065519609991</v>
      </c>
      <c r="N10">
        <v>0.15035817789695491</v>
      </c>
      <c r="O10">
        <v>4.5327294329823298E-2</v>
      </c>
      <c r="P10">
        <v>5.8690300349746212E-2</v>
      </c>
      <c r="Q10">
        <v>1.089066268322E-2</v>
      </c>
      <c r="R10">
        <v>8.0583279654458481E-2</v>
      </c>
      <c r="S10">
        <v>0.93503845384726281</v>
      </c>
      <c r="T10">
        <v>0.2093794443505369</v>
      </c>
      <c r="U10">
        <v>0.24227131047872311</v>
      </c>
      <c r="V10">
        <v>1.199168652610489</v>
      </c>
      <c r="W10">
        <v>2.438955228292655</v>
      </c>
      <c r="X10">
        <v>2.504226143997788E-2</v>
      </c>
      <c r="Y10">
        <v>3.006153646810282E-2</v>
      </c>
      <c r="Z10">
        <v>0.1950517721016202</v>
      </c>
      <c r="AA10">
        <v>0.37253873663339832</v>
      </c>
      <c r="AB10">
        <v>0.1056496359092616</v>
      </c>
      <c r="AC10">
        <v>1.785546777289079</v>
      </c>
      <c r="AD10">
        <v>0.85957645669178051</v>
      </c>
      <c r="AE10">
        <v>0.14343367418439659</v>
      </c>
      <c r="AF10">
        <v>1.1511699821527479</v>
      </c>
      <c r="AG10">
        <v>24.485630854687649</v>
      </c>
      <c r="AH10">
        <v>2.74801882318806</v>
      </c>
      <c r="AI10">
        <v>0.92984300686579313</v>
      </c>
      <c r="AJ10">
        <v>4.7649585738115254</v>
      </c>
      <c r="AK10">
        <v>2.5545433242791349</v>
      </c>
      <c r="AL10">
        <v>3.6754634344418782</v>
      </c>
      <c r="AM10">
        <v>0.22558020948872529</v>
      </c>
      <c r="AN10">
        <v>3.4181703835758039</v>
      </c>
    </row>
    <row r="11" spans="1:40" x14ac:dyDescent="0.45">
      <c r="A11" s="1" t="s">
        <v>440</v>
      </c>
      <c r="B11">
        <v>99.823810989041888</v>
      </c>
      <c r="C11">
        <v>18.590179739998611</v>
      </c>
      <c r="D11">
        <v>8.9670009618001256E-2</v>
      </c>
      <c r="E11">
        <v>5.0271189902368306E-3</v>
      </c>
      <c r="F11">
        <v>0.1149610004476278</v>
      </c>
      <c r="G11">
        <v>9.08565449537653E-2</v>
      </c>
      <c r="H11">
        <v>4.1638003833410009</v>
      </c>
      <c r="I11">
        <v>0.1082171771237449</v>
      </c>
      <c r="J11">
        <v>2.569268040584442E-2</v>
      </c>
      <c r="K11">
        <v>5.1078576623861609E-2</v>
      </c>
      <c r="L11">
        <v>0.20306285172750871</v>
      </c>
      <c r="M11">
        <v>0.1162407303044016</v>
      </c>
      <c r="N11">
        <v>2.1532705706669208E-2</v>
      </c>
      <c r="O11">
        <v>2.9409598421822971E-2</v>
      </c>
      <c r="P11">
        <v>1.208247785126147E-2</v>
      </c>
      <c r="Q11">
        <v>2.5654609115024849E-3</v>
      </c>
      <c r="R11">
        <v>4.8287382566987953E-2</v>
      </c>
      <c r="S11">
        <v>0.1841118498924561</v>
      </c>
      <c r="T11">
        <v>0.15036278754504201</v>
      </c>
      <c r="U11">
        <v>0.1177754059974636</v>
      </c>
      <c r="V11">
        <v>1.1116135206939419</v>
      </c>
      <c r="W11">
        <v>5.2587700969854323</v>
      </c>
      <c r="X11">
        <v>3.6579963634794932E-2</v>
      </c>
      <c r="Y11">
        <v>6.11016210016729E-3</v>
      </c>
      <c r="Z11">
        <v>0.1306479335480944</v>
      </c>
      <c r="AA11">
        <v>0.15343745392649871</v>
      </c>
      <c r="AB11">
        <v>4.6897283014567817E-2</v>
      </c>
      <c r="AC11">
        <v>0.37225466489724163</v>
      </c>
      <c r="AD11">
        <v>1.484304659718471</v>
      </c>
      <c r="AE11">
        <v>0.12929379806631169</v>
      </c>
      <c r="AF11">
        <v>1.761779890153399</v>
      </c>
      <c r="AG11">
        <v>23.902236476819009</v>
      </c>
      <c r="AH11">
        <v>2.7649637697784559</v>
      </c>
      <c r="AI11">
        <v>1.380543379318911</v>
      </c>
      <c r="AJ11">
        <v>4.0178231675369629</v>
      </c>
      <c r="AK11">
        <v>3.4275475310296719</v>
      </c>
      <c r="AL11">
        <v>2.861734770684623</v>
      </c>
      <c r="AM11">
        <v>0.27179119911552968</v>
      </c>
      <c r="AN11">
        <v>1.401282351142711</v>
      </c>
    </row>
    <row r="12" spans="1:40" x14ac:dyDescent="0.45">
      <c r="A12" s="1" t="s">
        <v>441</v>
      </c>
      <c r="B12">
        <v>16.978199104237039</v>
      </c>
      <c r="C12">
        <v>0.72582593817863028</v>
      </c>
      <c r="D12">
        <v>7.2648310397665797E-2</v>
      </c>
      <c r="E12">
        <v>5.3090070626564748E-3</v>
      </c>
      <c r="F12">
        <v>0.18036827565132629</v>
      </c>
      <c r="G12">
        <v>6.9456172012378636E-2</v>
      </c>
      <c r="H12">
        <v>0.61354846319393497</v>
      </c>
      <c r="I12">
        <v>3.4311038514266028E-2</v>
      </c>
      <c r="J12">
        <v>0.12592518194258159</v>
      </c>
      <c r="K12">
        <v>9.8007912807780932E-3</v>
      </c>
      <c r="L12">
        <v>6.3153965039711157E-2</v>
      </c>
      <c r="M12">
        <v>0.1693309364470412</v>
      </c>
      <c r="N12">
        <v>6.1955481203327112E-2</v>
      </c>
      <c r="O12">
        <v>1.116072117237671E-2</v>
      </c>
      <c r="P12">
        <v>2.498372569302227E-2</v>
      </c>
      <c r="Q12">
        <v>4.5096155674046916E-3</v>
      </c>
      <c r="R12">
        <v>5.0338019190176733E-2</v>
      </c>
      <c r="S12">
        <v>0.72273582838595474</v>
      </c>
      <c r="T12">
        <v>8.0148586416766296E-2</v>
      </c>
      <c r="U12">
        <v>7.0000388106166017E-2</v>
      </c>
      <c r="V12">
        <v>0.22608074728265429</v>
      </c>
      <c r="W12">
        <v>0.50611491865384339</v>
      </c>
      <c r="X12">
        <v>4.0952538579947847E-3</v>
      </c>
      <c r="Y12">
        <v>9.9714649994767195E-3</v>
      </c>
      <c r="Z12">
        <v>5.1247435074923818E-2</v>
      </c>
      <c r="AA12">
        <v>0.1163954683302451</v>
      </c>
      <c r="AB12">
        <v>2.991229581209633E-2</v>
      </c>
      <c r="AC12">
        <v>0.92620461885800298</v>
      </c>
      <c r="AD12">
        <v>0.3542559767741712</v>
      </c>
      <c r="AE12">
        <v>9.7876302884129074E-2</v>
      </c>
      <c r="AF12">
        <v>0.20790324358521919</v>
      </c>
      <c r="AG12">
        <v>4.5827361209904458</v>
      </c>
      <c r="AH12">
        <v>0.90729434207191328</v>
      </c>
      <c r="AI12">
        <v>0.22680149718525519</v>
      </c>
      <c r="AJ12">
        <v>1.530100137058068</v>
      </c>
      <c r="AK12">
        <v>0.61511214487737131</v>
      </c>
      <c r="AL12">
        <v>1.0510831954413751</v>
      </c>
      <c r="AM12">
        <v>0.1517275950993503</v>
      </c>
      <c r="AN12">
        <v>0.33041685233834311</v>
      </c>
    </row>
    <row r="13" spans="1:40" x14ac:dyDescent="0.45">
      <c r="A13" s="1" t="s">
        <v>442</v>
      </c>
      <c r="B13">
        <v>62.562010227367743</v>
      </c>
      <c r="C13">
        <v>0.91327306491876237</v>
      </c>
      <c r="D13">
        <v>9.0825578649737324E-2</v>
      </c>
      <c r="E13">
        <v>7.80073876750202E-3</v>
      </c>
      <c r="F13">
        <v>0.1807292809329499</v>
      </c>
      <c r="G13">
        <v>7.0158916736297525E-2</v>
      </c>
      <c r="H13">
        <v>1.656098216963648</v>
      </c>
      <c r="I13">
        <v>8.389631439430037E-2</v>
      </c>
      <c r="J13">
        <v>3.7541742703633897E-2</v>
      </c>
      <c r="K13">
        <v>4.1741417708339307E-2</v>
      </c>
      <c r="L13">
        <v>0.18207700727812029</v>
      </c>
      <c r="M13">
        <v>0.1632696164289211</v>
      </c>
      <c r="N13">
        <v>2.4949155611414229E-2</v>
      </c>
      <c r="O13">
        <v>3.390865885154469E-2</v>
      </c>
      <c r="P13">
        <v>1.366533852100916E-2</v>
      </c>
      <c r="Q13">
        <v>3.1351474207877458E-3</v>
      </c>
      <c r="R13">
        <v>3.7484647911461992E-2</v>
      </c>
      <c r="S13">
        <v>0.25084450086835491</v>
      </c>
      <c r="T13">
        <v>8.6806392050631481E-2</v>
      </c>
      <c r="U13">
        <v>9.7205907462432309E-2</v>
      </c>
      <c r="V13">
        <v>0.81918418540258142</v>
      </c>
      <c r="W13">
        <v>1.860332896170811</v>
      </c>
      <c r="X13">
        <v>2.5271931732469201E-2</v>
      </c>
      <c r="Y13">
        <v>9.0163362103155582E-3</v>
      </c>
      <c r="Z13">
        <v>0.16071531064008371</v>
      </c>
      <c r="AA13">
        <v>0.15995665702161621</v>
      </c>
      <c r="AB13">
        <v>4.0050449175368111E-2</v>
      </c>
      <c r="AC13">
        <v>0.48357347148705088</v>
      </c>
      <c r="AD13">
        <v>1.122339082958689</v>
      </c>
      <c r="AE13">
        <v>0.12802514257692699</v>
      </c>
      <c r="AF13">
        <v>1.065494836811435</v>
      </c>
      <c r="AG13">
        <v>18.792449497982609</v>
      </c>
      <c r="AH13">
        <v>1.5127579767103501</v>
      </c>
      <c r="AI13">
        <v>0.70025035936845925</v>
      </c>
      <c r="AJ13">
        <v>2.408762909674008</v>
      </c>
      <c r="AK13">
        <v>1.7548044188862719</v>
      </c>
      <c r="AL13">
        <v>2.2304544092950258</v>
      </c>
      <c r="AM13">
        <v>0.1111996625183134</v>
      </c>
      <c r="AN13">
        <v>0.3042180691780873</v>
      </c>
    </row>
    <row r="14" spans="1:40" x14ac:dyDescent="0.45">
      <c r="A14" s="1" t="s">
        <v>443</v>
      </c>
      <c r="B14">
        <v>35.811419918469717</v>
      </c>
      <c r="C14">
        <v>0.88337224974631923</v>
      </c>
      <c r="D14">
        <v>0.46489382157229181</v>
      </c>
      <c r="E14">
        <v>8.0650139599697333E-3</v>
      </c>
      <c r="F14">
        <v>0.41690937495345981</v>
      </c>
      <c r="G14">
        <v>0.12246087394222679</v>
      </c>
      <c r="H14">
        <v>1.4660504834218431</v>
      </c>
      <c r="I14">
        <v>4.2097566958708837E-2</v>
      </c>
      <c r="J14">
        <v>0.1058588039656414</v>
      </c>
      <c r="K14">
        <v>1.832605488302386E-2</v>
      </c>
      <c r="L14">
        <v>0.10092569215515181</v>
      </c>
      <c r="M14">
        <v>0.45945900107105808</v>
      </c>
      <c r="N14">
        <v>9.7661200582452715E-2</v>
      </c>
      <c r="O14">
        <v>2.5688908711062559E-2</v>
      </c>
      <c r="P14">
        <v>4.8759153857082911E-2</v>
      </c>
      <c r="Q14">
        <v>1.100125885894742E-2</v>
      </c>
      <c r="R14">
        <v>4.7514811022386333E-2</v>
      </c>
      <c r="S14">
        <v>0.65791785190439989</v>
      </c>
      <c r="T14">
        <v>9.2303343484024691E-2</v>
      </c>
      <c r="U14">
        <v>0.1118719529122803</v>
      </c>
      <c r="V14">
        <v>0.37875865636290068</v>
      </c>
      <c r="W14">
        <v>0.85749875315632407</v>
      </c>
      <c r="X14">
        <v>8.7503504027976863E-3</v>
      </c>
      <c r="Y14">
        <v>2.8894519309881701E-2</v>
      </c>
      <c r="Z14">
        <v>7.6357747029641279E-2</v>
      </c>
      <c r="AA14">
        <v>0.32255032009507922</v>
      </c>
      <c r="AB14">
        <v>5.3658046559552898E-2</v>
      </c>
      <c r="AC14">
        <v>2.0351528637121081</v>
      </c>
      <c r="AD14">
        <v>0.87417275750721402</v>
      </c>
      <c r="AE14">
        <v>0.1007991193140113</v>
      </c>
      <c r="AF14">
        <v>0.82036042749197613</v>
      </c>
      <c r="AG14">
        <v>15.519058365723801</v>
      </c>
      <c r="AH14">
        <v>1.578329195818672</v>
      </c>
      <c r="AI14">
        <v>0.64333239466134207</v>
      </c>
      <c r="AJ14">
        <v>2.1555008675731639</v>
      </c>
      <c r="AK14">
        <v>1.7339882756770719</v>
      </c>
      <c r="AL14">
        <v>2.3835632531639179</v>
      </c>
      <c r="AM14">
        <v>0.1227504609829968</v>
      </c>
      <c r="AN14">
        <v>3.3421519615967741</v>
      </c>
    </row>
    <row r="15" spans="1:40" x14ac:dyDescent="0.45">
      <c r="A15" s="1" t="s">
        <v>444</v>
      </c>
      <c r="B15">
        <v>76.685175633555446</v>
      </c>
      <c r="C15">
        <v>1.978264252349164</v>
      </c>
      <c r="D15">
        <v>0.31437458285872588</v>
      </c>
      <c r="E15">
        <v>2.8081046423601871E-2</v>
      </c>
      <c r="F15">
        <v>0.1072185155208393</v>
      </c>
      <c r="G15">
        <v>5.2999231490027998E-2</v>
      </c>
      <c r="H15">
        <v>1.912360520117431</v>
      </c>
      <c r="I15">
        <v>7.5947613993365096E-2</v>
      </c>
      <c r="J15">
        <v>1.571082917283733E-2</v>
      </c>
      <c r="K15">
        <v>5.0986860781884399E-2</v>
      </c>
      <c r="L15">
        <v>0.19384348466306189</v>
      </c>
      <c r="M15">
        <v>8.4011524717682223E-2</v>
      </c>
      <c r="N15">
        <v>2.260303188685114E-2</v>
      </c>
      <c r="O15">
        <v>2.9403771563588699E-2</v>
      </c>
      <c r="P15">
        <v>9.7786251863206924E-3</v>
      </c>
      <c r="Q15">
        <v>2.1621731970756868E-3</v>
      </c>
      <c r="R15">
        <v>2.934223526870745E-2</v>
      </c>
      <c r="S15">
        <v>0.13084157898519039</v>
      </c>
      <c r="T15">
        <v>8.5051639909979493E-2</v>
      </c>
      <c r="U15">
        <v>0.1054445226586213</v>
      </c>
      <c r="V15">
        <v>1.0163790489430811</v>
      </c>
      <c r="W15">
        <v>2.5153017748483428</v>
      </c>
      <c r="X15">
        <v>3.3378182566981232E-2</v>
      </c>
      <c r="Y15">
        <v>3.6410992931668472E-3</v>
      </c>
      <c r="Z15">
        <v>0.1314040307703086</v>
      </c>
      <c r="AA15">
        <v>0.10686006942166849</v>
      </c>
      <c r="AB15">
        <v>3.7310852882860041E-2</v>
      </c>
      <c r="AC15">
        <v>1.16683479565619</v>
      </c>
      <c r="AD15">
        <v>1.2746372617129229</v>
      </c>
      <c r="AE15">
        <v>0.1169965588712788</v>
      </c>
      <c r="AF15">
        <v>0.90093290040868323</v>
      </c>
      <c r="AG15">
        <v>23.422385379300231</v>
      </c>
      <c r="AH15">
        <v>1.70405695183626</v>
      </c>
      <c r="AI15">
        <v>0.73948357322055991</v>
      </c>
      <c r="AJ15">
        <v>2.3022275300812272</v>
      </c>
      <c r="AK15">
        <v>1.9258518667449509</v>
      </c>
      <c r="AL15">
        <v>2.4985850445910458</v>
      </c>
      <c r="AM15">
        <v>0.1001135947414937</v>
      </c>
      <c r="AN15">
        <v>2.3553387857936618</v>
      </c>
    </row>
    <row r="16" spans="1:40" x14ac:dyDescent="0.45">
      <c r="A16" s="1" t="s">
        <v>445</v>
      </c>
      <c r="B16">
        <v>66.722002701425296</v>
      </c>
      <c r="C16">
        <v>9.1796888945783568</v>
      </c>
      <c r="D16">
        <v>0.84561369481267934</v>
      </c>
      <c r="E16">
        <v>1.702617120428284E-2</v>
      </c>
      <c r="F16">
        <v>0.28540436980302242</v>
      </c>
      <c r="G16">
        <v>0.14556188463071049</v>
      </c>
      <c r="H16">
        <v>3.1266311001116538</v>
      </c>
      <c r="I16">
        <v>0.1073271400098996</v>
      </c>
      <c r="J16">
        <v>4.3358094593673888E-2</v>
      </c>
      <c r="K16">
        <v>4.9044326955321828E-2</v>
      </c>
      <c r="L16">
        <v>0.23034430590016169</v>
      </c>
      <c r="M16">
        <v>0.19703987580429391</v>
      </c>
      <c r="N16">
        <v>6.4410221947315688E-2</v>
      </c>
      <c r="O16">
        <v>2.669813127937494E-2</v>
      </c>
      <c r="P16">
        <v>2.4888339620895299E-2</v>
      </c>
      <c r="Q16">
        <v>5.1542979124293408E-3</v>
      </c>
      <c r="R16">
        <v>0.36287440435754098</v>
      </c>
      <c r="S16">
        <v>0.34206219288411688</v>
      </c>
      <c r="T16">
        <v>0.19001084802924531</v>
      </c>
      <c r="U16">
        <v>0.1535254897597283</v>
      </c>
      <c r="V16">
        <v>0.87045374613093496</v>
      </c>
      <c r="W16">
        <v>2.416073605751107</v>
      </c>
      <c r="X16">
        <v>2.37047009297984E-2</v>
      </c>
      <c r="Y16">
        <v>9.4913357462843191E-3</v>
      </c>
      <c r="Z16">
        <v>0.21054170766186681</v>
      </c>
      <c r="AA16">
        <v>0.18350283292765091</v>
      </c>
      <c r="AB16">
        <v>5.2650075669148297E-2</v>
      </c>
      <c r="AC16">
        <v>3.2400058863063261</v>
      </c>
      <c r="AD16">
        <v>1.9924589894962399</v>
      </c>
      <c r="AE16">
        <v>0.1056095602778806</v>
      </c>
      <c r="AF16">
        <v>1.5161827132787109</v>
      </c>
      <c r="AG16">
        <v>42.488091222727611</v>
      </c>
      <c r="AH16">
        <v>4.7891787910139518</v>
      </c>
      <c r="AI16">
        <v>1.376170857886776</v>
      </c>
      <c r="AJ16">
        <v>4.4801581556709866</v>
      </c>
      <c r="AK16">
        <v>3.7865227359887532</v>
      </c>
      <c r="AL16">
        <v>3.7528478220242349</v>
      </c>
      <c r="AM16">
        <v>0.28773952315284063</v>
      </c>
      <c r="AN16">
        <v>2.9016272214723808</v>
      </c>
    </row>
    <row r="17" spans="1:40" x14ac:dyDescent="0.45">
      <c r="A17" s="1" t="s">
        <v>446</v>
      </c>
      <c r="B17">
        <v>13.132477524185781</v>
      </c>
      <c r="C17">
        <v>1.022291011311864</v>
      </c>
      <c r="D17">
        <v>0.19543966798745571</v>
      </c>
      <c r="E17">
        <v>1.0966859763271469E-2</v>
      </c>
      <c r="F17">
        <v>6.1484938541525667E-2</v>
      </c>
      <c r="G17">
        <v>3.5512071338818438E-2</v>
      </c>
      <c r="H17">
        <v>0.88493635863371034</v>
      </c>
      <c r="I17">
        <v>2.302348326635191E-2</v>
      </c>
      <c r="J17">
        <v>1.017747508378729E-2</v>
      </c>
      <c r="K17">
        <v>6.3184827748695872E-3</v>
      </c>
      <c r="L17">
        <v>5.1222597264276692E-2</v>
      </c>
      <c r="M17">
        <v>4.2517504520593982E-2</v>
      </c>
      <c r="N17">
        <v>1.4439057450843279E-2</v>
      </c>
      <c r="O17">
        <v>3.558791531378305E-3</v>
      </c>
      <c r="P17">
        <v>5.1484152735222118E-3</v>
      </c>
      <c r="Q17">
        <v>1.116034577379355E-3</v>
      </c>
      <c r="R17">
        <v>9.9338834406566164E-3</v>
      </c>
      <c r="S17">
        <v>0.10326725513833129</v>
      </c>
      <c r="T17">
        <v>2.059578142517822E-2</v>
      </c>
      <c r="U17">
        <v>3.4024606616843811E-2</v>
      </c>
      <c r="V17">
        <v>0.1281564316055232</v>
      </c>
      <c r="W17">
        <v>0.37050171264967452</v>
      </c>
      <c r="X17">
        <v>2.8643939928734781E-3</v>
      </c>
      <c r="Y17">
        <v>2.1757424292677989E-3</v>
      </c>
      <c r="Z17">
        <v>4.285440204794435E-2</v>
      </c>
      <c r="AA17">
        <v>5.7432170804192349E-2</v>
      </c>
      <c r="AB17">
        <v>1.034194289917623E-2</v>
      </c>
      <c r="AC17">
        <v>9.6075373407719944</v>
      </c>
      <c r="AD17">
        <v>0.60510939681477449</v>
      </c>
      <c r="AE17">
        <v>1.554208811389163E-2</v>
      </c>
      <c r="AF17">
        <v>0.1189662388020587</v>
      </c>
      <c r="AG17">
        <v>5.4122599233141697</v>
      </c>
      <c r="AH17">
        <v>0.33820776746039588</v>
      </c>
      <c r="AI17">
        <v>0.1812072195757706</v>
      </c>
      <c r="AJ17">
        <v>0.538603453154473</v>
      </c>
      <c r="AK17">
        <v>0.32709109426091693</v>
      </c>
      <c r="AL17">
        <v>1.2236998741870979</v>
      </c>
      <c r="AM17">
        <v>7.1409830415221226E-2</v>
      </c>
      <c r="AN17">
        <v>0.77197561307576179</v>
      </c>
    </row>
    <row r="18" spans="1:40" x14ac:dyDescent="0.45">
      <c r="A18" s="1" t="s">
        <v>447</v>
      </c>
      <c r="B18">
        <v>12.19259924476389</v>
      </c>
      <c r="C18">
        <v>3.4600159724027719</v>
      </c>
      <c r="D18">
        <v>12.868582928053449</v>
      </c>
      <c r="E18">
        <v>2.002720261405384E-2</v>
      </c>
      <c r="F18">
        <v>9.8619605824194434E-2</v>
      </c>
      <c r="G18">
        <v>0.1165733019718308</v>
      </c>
      <c r="H18">
        <v>2.6953078242884079</v>
      </c>
      <c r="I18">
        <v>6.9771204370091114E-2</v>
      </c>
      <c r="J18">
        <v>2.4354909801167678E-2</v>
      </c>
      <c r="K18">
        <v>1.678649296620215E-2</v>
      </c>
      <c r="L18">
        <v>0.13279105619106191</v>
      </c>
      <c r="M18">
        <v>0.1052551383260357</v>
      </c>
      <c r="N18">
        <v>2.6077468678770161E-2</v>
      </c>
      <c r="O18">
        <v>8.1191289401195445E-3</v>
      </c>
      <c r="P18">
        <v>1.5266388685678801E-2</v>
      </c>
      <c r="Q18">
        <v>2.8891367058018098E-3</v>
      </c>
      <c r="R18">
        <v>2.2424935297164411E-2</v>
      </c>
      <c r="S18">
        <v>0.26992701807771691</v>
      </c>
      <c r="T18">
        <v>6.794885246472436E-2</v>
      </c>
      <c r="U18">
        <v>9.9363702918699726E-2</v>
      </c>
      <c r="V18">
        <v>0.40480634409539878</v>
      </c>
      <c r="W18">
        <v>1.141368810745758</v>
      </c>
      <c r="X18">
        <v>9.4027970268885253E-3</v>
      </c>
      <c r="Y18">
        <v>6.1493896552312997E-3</v>
      </c>
      <c r="Z18">
        <v>0.21599690547831649</v>
      </c>
      <c r="AA18">
        <v>9.4864493776851591E-2</v>
      </c>
      <c r="AB18">
        <v>3.2124315580956422E-2</v>
      </c>
      <c r="AC18">
        <v>1.3513235040754721</v>
      </c>
      <c r="AD18">
        <v>1.0397076115563451</v>
      </c>
      <c r="AE18">
        <v>3.551725528733847E-2</v>
      </c>
      <c r="AF18">
        <v>0.24407637078524511</v>
      </c>
      <c r="AG18">
        <v>65.921203982238424</v>
      </c>
      <c r="AH18">
        <v>1.0685330721067461</v>
      </c>
      <c r="AI18">
        <v>0.48230456962762391</v>
      </c>
      <c r="AJ18">
        <v>1.6178615897184001</v>
      </c>
      <c r="AK18">
        <v>0.70945345028720808</v>
      </c>
      <c r="AL18">
        <v>1.8445017237309369</v>
      </c>
      <c r="AM18">
        <v>0.56577529483102029</v>
      </c>
      <c r="AN18">
        <v>0.22154881572009011</v>
      </c>
    </row>
    <row r="19" spans="1:40" x14ac:dyDescent="0.45">
      <c r="A19" s="1" t="s">
        <v>448</v>
      </c>
      <c r="B19">
        <v>3.1602413139857322</v>
      </c>
      <c r="C19">
        <v>4.8712257190158903</v>
      </c>
      <c r="D19">
        <v>0.84695591211524146</v>
      </c>
      <c r="E19">
        <v>5.0316558711232581E-3</v>
      </c>
      <c r="F19">
        <v>2.349596066929523E-2</v>
      </c>
      <c r="G19">
        <v>2.8227955354682609E-2</v>
      </c>
      <c r="H19">
        <v>1.354688361402685</v>
      </c>
      <c r="I19">
        <v>1.9949606877263069E-2</v>
      </c>
      <c r="J19">
        <v>5.6258158440154731E-3</v>
      </c>
      <c r="K19">
        <v>4.1356558941816621E-3</v>
      </c>
      <c r="L19">
        <v>3.275831904270967E-2</v>
      </c>
      <c r="M19">
        <v>2.4644584660145599E-2</v>
      </c>
      <c r="N19">
        <v>6.180538024775706E-3</v>
      </c>
      <c r="O19">
        <v>1.9774101136654661E-3</v>
      </c>
      <c r="P19">
        <v>3.5424856376255732E-3</v>
      </c>
      <c r="Q19">
        <v>6.697107364406525E-4</v>
      </c>
      <c r="R19">
        <v>5.5068491712568033E-3</v>
      </c>
      <c r="S19">
        <v>4.8850857486406947E-2</v>
      </c>
      <c r="T19">
        <v>1.6712682397008911E-2</v>
      </c>
      <c r="U19">
        <v>2.1667162038992729E-2</v>
      </c>
      <c r="V19">
        <v>7.7009369821413445E-2</v>
      </c>
      <c r="W19">
        <v>0.24701760252904509</v>
      </c>
      <c r="X19">
        <v>2.354977691971862E-3</v>
      </c>
      <c r="Y19">
        <v>1.327031449818254E-3</v>
      </c>
      <c r="Z19">
        <v>5.5830298585051508E-2</v>
      </c>
      <c r="AA19">
        <v>0.111013599068326</v>
      </c>
      <c r="AB19">
        <v>7.3156252949726462E-3</v>
      </c>
      <c r="AC19">
        <v>0.3391363196006662</v>
      </c>
      <c r="AD19">
        <v>0.35698138070789948</v>
      </c>
      <c r="AE19">
        <v>1.3646596475268341E-2</v>
      </c>
      <c r="AF19">
        <v>0.11245272108468179</v>
      </c>
      <c r="AG19">
        <v>7.7666497758246722</v>
      </c>
      <c r="AH19">
        <v>0.28284871771464037</v>
      </c>
      <c r="AI19">
        <v>0.10868557443302131</v>
      </c>
      <c r="AJ19">
        <v>0.44467528015703089</v>
      </c>
      <c r="AK19">
        <v>0.24748485770454359</v>
      </c>
      <c r="AL19">
        <v>0.50423012833039926</v>
      </c>
      <c r="AM19">
        <v>0.14262490124001839</v>
      </c>
      <c r="AN19">
        <v>6.2585258678424169E-2</v>
      </c>
    </row>
    <row r="20" spans="1:40" x14ac:dyDescent="0.45">
      <c r="A20" s="1" t="s">
        <v>449</v>
      </c>
      <c r="B20">
        <v>0.70763980930212977</v>
      </c>
      <c r="C20">
        <v>7.1152657935060246E-2</v>
      </c>
      <c r="D20">
        <v>1.5651071063117569E-2</v>
      </c>
      <c r="E20">
        <v>6.7885036994255206</v>
      </c>
      <c r="F20">
        <v>0.31970652415621059</v>
      </c>
      <c r="G20">
        <v>0.36309126983071638</v>
      </c>
      <c r="H20">
        <v>0.49623799795456691</v>
      </c>
      <c r="I20">
        <v>4.9429797061552698E-2</v>
      </c>
      <c r="J20">
        <v>0.13116010416483251</v>
      </c>
      <c r="K20">
        <v>2.6709541959921462E-2</v>
      </c>
      <c r="L20">
        <v>0.24814957132358209</v>
      </c>
      <c r="M20">
        <v>0.76830656274022047</v>
      </c>
      <c r="N20">
        <v>8.7980327999998664E-2</v>
      </c>
      <c r="O20">
        <v>0.12977178763563421</v>
      </c>
      <c r="P20">
        <v>0.1226365252274695</v>
      </c>
      <c r="Q20">
        <v>4.2731556641805842E-2</v>
      </c>
      <c r="R20">
        <v>4.6543317721369097E-2</v>
      </c>
      <c r="S20">
        <v>0.85264765366582551</v>
      </c>
      <c r="T20">
        <v>6.5997337705805889E-2</v>
      </c>
      <c r="U20">
        <v>0.32253315605911131</v>
      </c>
      <c r="V20">
        <v>0.36504988034371028</v>
      </c>
      <c r="W20">
        <v>0.55687450983356179</v>
      </c>
      <c r="X20">
        <v>3.8053179312331682E-3</v>
      </c>
      <c r="Y20">
        <v>6.2994668843632973E-2</v>
      </c>
      <c r="Z20">
        <v>8.9494420818150927E-2</v>
      </c>
      <c r="AA20">
        <v>0.67578259492059889</v>
      </c>
      <c r="AB20">
        <v>0.17818220878072261</v>
      </c>
      <c r="AC20">
        <v>0.40429536810698652</v>
      </c>
      <c r="AD20">
        <v>0.16404821502443551</v>
      </c>
      <c r="AE20">
        <v>0.1099458126997129</v>
      </c>
      <c r="AF20">
        <v>9.0826826472131722E-2</v>
      </c>
      <c r="AG20">
        <v>0.67318570210011619</v>
      </c>
      <c r="AH20">
        <v>1.0041276004409101</v>
      </c>
      <c r="AI20">
        <v>0.1199292809094137</v>
      </c>
      <c r="AJ20">
        <v>1.556465104327621</v>
      </c>
      <c r="AK20">
        <v>0.46780735435999837</v>
      </c>
      <c r="AL20">
        <v>5.5678756500204809</v>
      </c>
      <c r="AM20">
        <v>0.1231318438733595</v>
      </c>
      <c r="AN20">
        <v>0.13302998956025969</v>
      </c>
    </row>
    <row r="21" spans="1:40" x14ac:dyDescent="0.45">
      <c r="A21" s="1" t="s">
        <v>450</v>
      </c>
      <c r="B21">
        <v>3.5411226290728051</v>
      </c>
      <c r="C21">
        <v>0.31182288495506622</v>
      </c>
      <c r="D21">
        <v>7.4111008621864885E-2</v>
      </c>
      <c r="E21">
        <v>3.7795823429580627E-2</v>
      </c>
      <c r="F21">
        <v>81.944557523191051</v>
      </c>
      <c r="G21">
        <v>5.2643339818864039</v>
      </c>
      <c r="H21">
        <v>6.5477367424346946</v>
      </c>
      <c r="I21">
        <v>0.41512283029528591</v>
      </c>
      <c r="J21">
        <v>0.3246792744682207</v>
      </c>
      <c r="K21">
        <v>9.0950533629230543E-2</v>
      </c>
      <c r="L21">
        <v>0.62927365568592719</v>
      </c>
      <c r="M21">
        <v>138.2730177675497</v>
      </c>
      <c r="N21">
        <v>121.8102947310078</v>
      </c>
      <c r="O21">
        <v>0.1200043459086456</v>
      </c>
      <c r="P21">
        <v>0.30668981037930199</v>
      </c>
      <c r="Q21">
        <v>8.1547612680129472E-2</v>
      </c>
      <c r="R21">
        <v>1.1993125766317281</v>
      </c>
      <c r="S21">
        <v>2.2029016898657909</v>
      </c>
      <c r="T21">
        <v>0.34259809110728789</v>
      </c>
      <c r="U21">
        <v>2.919835571360534</v>
      </c>
      <c r="V21">
        <v>1.9738373319242091</v>
      </c>
      <c r="W21">
        <v>3.464809118457342</v>
      </c>
      <c r="X21">
        <v>2.3508265928166131E-2</v>
      </c>
      <c r="Y21">
        <v>0.1188309186039694</v>
      </c>
      <c r="Z21">
        <v>0.52962194768911652</v>
      </c>
      <c r="AA21">
        <v>1.294546265655524</v>
      </c>
      <c r="AB21">
        <v>1.1599454651833161</v>
      </c>
      <c r="AC21">
        <v>8.2339342309022161</v>
      </c>
      <c r="AD21">
        <v>1.0634833407732911</v>
      </c>
      <c r="AE21">
        <v>0.45951135929644388</v>
      </c>
      <c r="AF21">
        <v>0.75148292781453574</v>
      </c>
      <c r="AG21">
        <v>4.5711772022747077</v>
      </c>
      <c r="AH21">
        <v>6.626620298425947</v>
      </c>
      <c r="AI21">
        <v>0.67032955919932291</v>
      </c>
      <c r="AJ21">
        <v>7.5821793313893764</v>
      </c>
      <c r="AK21">
        <v>2.181820930553255</v>
      </c>
      <c r="AL21">
        <v>30.384605156386311</v>
      </c>
      <c r="AM21">
        <v>0.36673624885695771</v>
      </c>
      <c r="AN21">
        <v>2.0736163008863921</v>
      </c>
    </row>
    <row r="22" spans="1:40" x14ac:dyDescent="0.45">
      <c r="A22" s="1" t="s">
        <v>451</v>
      </c>
      <c r="B22">
        <v>0.59505559833941479</v>
      </c>
      <c r="C22">
        <v>5.5512110857125888E-2</v>
      </c>
      <c r="D22">
        <v>1.4067956194545331E-2</v>
      </c>
      <c r="E22">
        <v>3.3545874984524352E-3</v>
      </c>
      <c r="F22">
        <v>338.88398268552652</v>
      </c>
      <c r="G22">
        <v>1.3433595833283101</v>
      </c>
      <c r="H22">
        <v>0.73619821477421354</v>
      </c>
      <c r="I22">
        <v>5.0581087510894143E-2</v>
      </c>
      <c r="J22">
        <v>0.12246893700966791</v>
      </c>
      <c r="K22">
        <v>2.3729472253510828E-2</v>
      </c>
      <c r="L22">
        <v>9.1999444822452786E-2</v>
      </c>
      <c r="M22">
        <v>1.625615287079226</v>
      </c>
      <c r="N22">
        <v>1.1946849247750211</v>
      </c>
      <c r="O22">
        <v>2.1136600495627111E-2</v>
      </c>
      <c r="P22">
        <v>4.7006879425722382E-2</v>
      </c>
      <c r="Q22">
        <v>8.683951177282951E-3</v>
      </c>
      <c r="R22">
        <v>5.8769570658918698E-2</v>
      </c>
      <c r="S22">
        <v>0.73879811712322552</v>
      </c>
      <c r="T22">
        <v>0.1001094136309864</v>
      </c>
      <c r="U22">
        <v>0.200040997495571</v>
      </c>
      <c r="V22">
        <v>0.23311103575876979</v>
      </c>
      <c r="W22">
        <v>2.0207383597375048</v>
      </c>
      <c r="X22">
        <v>3.8727562631655659E-3</v>
      </c>
      <c r="Y22">
        <v>2.2492727827527849E-2</v>
      </c>
      <c r="Z22">
        <v>7.6541015176610591E-2</v>
      </c>
      <c r="AA22">
        <v>0.24316567224575711</v>
      </c>
      <c r="AB22">
        <v>0.10199539717290849</v>
      </c>
      <c r="AC22">
        <v>0.39781126250100818</v>
      </c>
      <c r="AD22">
        <v>0.16847411066849949</v>
      </c>
      <c r="AE22">
        <v>9.4449913974934754E-2</v>
      </c>
      <c r="AF22">
        <v>8.7204718432503242E-2</v>
      </c>
      <c r="AG22">
        <v>0.82916935996834518</v>
      </c>
      <c r="AH22">
        <v>1.056406865919947</v>
      </c>
      <c r="AI22">
        <v>0.1147810910181862</v>
      </c>
      <c r="AJ22">
        <v>1.770934444541217</v>
      </c>
      <c r="AK22">
        <v>0.41135979557416608</v>
      </c>
      <c r="AL22">
        <v>3.7283143244651669</v>
      </c>
      <c r="AM22">
        <v>0.14945135945414029</v>
      </c>
      <c r="AN22">
        <v>1.9113263677221171</v>
      </c>
    </row>
    <row r="23" spans="1:40" x14ac:dyDescent="0.45">
      <c r="A23" s="1" t="s">
        <v>452</v>
      </c>
      <c r="B23">
        <v>0.26328303614013321</v>
      </c>
      <c r="C23">
        <v>2.4237382590648861E-2</v>
      </c>
      <c r="D23">
        <v>5.4633530017072964E-3</v>
      </c>
      <c r="E23">
        <v>1.166156082775672E-3</v>
      </c>
      <c r="F23">
        <v>1.458501999077108</v>
      </c>
      <c r="G23">
        <v>37.88962740797156</v>
      </c>
      <c r="H23">
        <v>0.1085903015910797</v>
      </c>
      <c r="I23">
        <v>1.375981923091343E-2</v>
      </c>
      <c r="J23">
        <v>0.10299527398844679</v>
      </c>
      <c r="K23">
        <v>5.7124163792756054E-3</v>
      </c>
      <c r="L23">
        <v>3.8330184764445337E-2</v>
      </c>
      <c r="M23">
        <v>0.86117385731591212</v>
      </c>
      <c r="N23">
        <v>0.1673784571643939</v>
      </c>
      <c r="O23">
        <v>1.5247503751801981E-2</v>
      </c>
      <c r="P23">
        <v>2.3848223168191081E-2</v>
      </c>
      <c r="Q23">
        <v>6.983946385837143E-3</v>
      </c>
      <c r="R23">
        <v>0.20962906418252039</v>
      </c>
      <c r="S23">
        <v>0.63720213000423243</v>
      </c>
      <c r="T23">
        <v>5.1445192065895907E-2</v>
      </c>
      <c r="U23">
        <v>0.21280502615352909</v>
      </c>
      <c r="V23">
        <v>0.16627635818227621</v>
      </c>
      <c r="W23">
        <v>0.18176479783271399</v>
      </c>
      <c r="X23">
        <v>1.297642825141424E-3</v>
      </c>
      <c r="Y23">
        <v>1.492070710737946E-2</v>
      </c>
      <c r="Z23">
        <v>3.1892672713103698E-2</v>
      </c>
      <c r="AA23">
        <v>0.15782171942679771</v>
      </c>
      <c r="AB23">
        <v>8.7579599479436068E-2</v>
      </c>
      <c r="AC23">
        <v>1.9038406790079969</v>
      </c>
      <c r="AD23">
        <v>6.1640347752710212E-2</v>
      </c>
      <c r="AE23">
        <v>7.8379080674450055E-2</v>
      </c>
      <c r="AF23">
        <v>0.12968470528737391</v>
      </c>
      <c r="AG23">
        <v>0.1943469840303117</v>
      </c>
      <c r="AH23">
        <v>6.1092723354854757</v>
      </c>
      <c r="AI23">
        <v>0.12751348463979079</v>
      </c>
      <c r="AJ23">
        <v>1.0134464341657681</v>
      </c>
      <c r="AK23">
        <v>0.32383344595968028</v>
      </c>
      <c r="AL23">
        <v>1.2843047516669921</v>
      </c>
      <c r="AM23">
        <v>2.8462485839786208E-2</v>
      </c>
      <c r="AN23">
        <v>0.52129958912458085</v>
      </c>
    </row>
    <row r="24" spans="1:40" x14ac:dyDescent="0.45">
      <c r="A24" s="1" t="s">
        <v>453</v>
      </c>
      <c r="B24">
        <v>5.2693173489387606</v>
      </c>
      <c r="C24">
        <v>0.59086896864074179</v>
      </c>
      <c r="D24">
        <v>0.12969831374943719</v>
      </c>
      <c r="E24">
        <v>8.2676592255628553E-2</v>
      </c>
      <c r="F24">
        <v>2.0268297856117621</v>
      </c>
      <c r="G24">
        <v>0.66927603204887143</v>
      </c>
      <c r="H24">
        <v>21.623925974651399</v>
      </c>
      <c r="I24">
        <v>4.049672068101148</v>
      </c>
      <c r="J24">
        <v>9.9947348716472355</v>
      </c>
      <c r="K24">
        <v>0.37557533520128822</v>
      </c>
      <c r="L24">
        <v>2.475164816204571</v>
      </c>
      <c r="M24">
        <v>29.389103837393598</v>
      </c>
      <c r="N24">
        <v>0.54686473409840763</v>
      </c>
      <c r="O24">
        <v>0.22927135988866071</v>
      </c>
      <c r="P24">
        <v>0.57454693985635508</v>
      </c>
      <c r="Q24">
        <v>9.9176574402335932E-2</v>
      </c>
      <c r="R24">
        <v>0.27191570552202188</v>
      </c>
      <c r="S24">
        <v>3.9421455035913739</v>
      </c>
      <c r="T24">
        <v>0.36416060968539871</v>
      </c>
      <c r="U24">
        <v>2.4043175054923389</v>
      </c>
      <c r="V24">
        <v>2.8673998463318831</v>
      </c>
      <c r="W24">
        <v>4.9462655021727313</v>
      </c>
      <c r="X24">
        <v>4.5043323333396161E-2</v>
      </c>
      <c r="Y24">
        <v>0.10495417679080669</v>
      </c>
      <c r="Z24">
        <v>0.89775591643408859</v>
      </c>
      <c r="AA24">
        <v>1.28115789064098</v>
      </c>
      <c r="AB24">
        <v>1.6384880895521889</v>
      </c>
      <c r="AC24">
        <v>4.8515493862206904</v>
      </c>
      <c r="AD24">
        <v>2.6480305551613239</v>
      </c>
      <c r="AE24">
        <v>10.642356029734101</v>
      </c>
      <c r="AF24">
        <v>3.054436542823332</v>
      </c>
      <c r="AG24">
        <v>13.764043457134219</v>
      </c>
      <c r="AH24">
        <v>33.657085982563522</v>
      </c>
      <c r="AI24">
        <v>2.220010241874947</v>
      </c>
      <c r="AJ24">
        <v>14.61028661618181</v>
      </c>
      <c r="AK24">
        <v>6.8134682545981189</v>
      </c>
      <c r="AL24">
        <v>173.14544307086621</v>
      </c>
      <c r="AM24">
        <v>1.713226074366982</v>
      </c>
      <c r="AN24">
        <v>7.3778060452991392</v>
      </c>
    </row>
    <row r="25" spans="1:40" x14ac:dyDescent="0.45">
      <c r="A25" s="1" t="s">
        <v>454</v>
      </c>
      <c r="B25">
        <v>29.298302886099329</v>
      </c>
      <c r="C25">
        <v>2.6614188244476029</v>
      </c>
      <c r="D25">
        <v>0.80978864913933724</v>
      </c>
      <c r="E25">
        <v>1.5189287320028091</v>
      </c>
      <c r="F25">
        <v>6.5823777737083482</v>
      </c>
      <c r="G25">
        <v>4.7337523984729772</v>
      </c>
      <c r="H25">
        <v>16.640419365939849</v>
      </c>
      <c r="I25">
        <v>1.7953597068478031</v>
      </c>
      <c r="J25">
        <v>2.4870253670270528</v>
      </c>
      <c r="K25">
        <v>0.52691819767827319</v>
      </c>
      <c r="L25">
        <v>3.20697871869538</v>
      </c>
      <c r="M25">
        <v>8.4076016478411493</v>
      </c>
      <c r="N25">
        <v>1.9120886371684811</v>
      </c>
      <c r="O25">
        <v>0.39580513833927311</v>
      </c>
      <c r="P25">
        <v>1.2027737313857809</v>
      </c>
      <c r="Q25">
        <v>0.14718793661003721</v>
      </c>
      <c r="R25">
        <v>1.23655513439711</v>
      </c>
      <c r="S25">
        <v>5.6389339874396809</v>
      </c>
      <c r="T25">
        <v>1.6612260309011491</v>
      </c>
      <c r="U25">
        <v>3.2841042138880798</v>
      </c>
      <c r="V25">
        <v>5.3636668639055536</v>
      </c>
      <c r="W25">
        <v>11.446031444504619</v>
      </c>
      <c r="X25">
        <v>0.168415596414007</v>
      </c>
      <c r="Y25">
        <v>0.44066028126342349</v>
      </c>
      <c r="Z25">
        <v>1.9926773635368029</v>
      </c>
      <c r="AA25">
        <v>5.5241675283319349</v>
      </c>
      <c r="AB25">
        <v>1.514968016239181</v>
      </c>
      <c r="AC25">
        <v>9.5268401712414175</v>
      </c>
      <c r="AD25">
        <v>11.27419924753378</v>
      </c>
      <c r="AE25">
        <v>9.5848377229778876</v>
      </c>
      <c r="AF25">
        <v>10.69373780406076</v>
      </c>
      <c r="AG25">
        <v>28.589824896561598</v>
      </c>
      <c r="AH25">
        <v>68.685103642342995</v>
      </c>
      <c r="AI25">
        <v>7.5710628196850447</v>
      </c>
      <c r="AJ25">
        <v>49.579138714037647</v>
      </c>
      <c r="AK25">
        <v>21.94660234794279</v>
      </c>
      <c r="AL25">
        <v>61.029789609292322</v>
      </c>
      <c r="AM25">
        <v>0.68733103797106909</v>
      </c>
      <c r="AN25">
        <v>4.4269514167161432</v>
      </c>
    </row>
    <row r="26" spans="1:40" x14ac:dyDescent="0.45">
      <c r="A26" s="1" t="s">
        <v>455</v>
      </c>
      <c r="B26">
        <v>2.0966481821131491</v>
      </c>
      <c r="C26">
        <v>0.2136015312223975</v>
      </c>
      <c r="D26">
        <v>6.3798184826532711E-2</v>
      </c>
      <c r="E26">
        <v>5.0621325936267662E-2</v>
      </c>
      <c r="F26">
        <v>0.60098031773230576</v>
      </c>
      <c r="G26">
        <v>0.20024946078257849</v>
      </c>
      <c r="H26">
        <v>3.080268297055321</v>
      </c>
      <c r="I26">
        <v>0.35517766154205532</v>
      </c>
      <c r="J26">
        <v>0.1045787173370019</v>
      </c>
      <c r="K26">
        <v>7.4567855613366665E-2</v>
      </c>
      <c r="L26">
        <v>0.44774675662407409</v>
      </c>
      <c r="M26">
        <v>0.96567884073971344</v>
      </c>
      <c r="N26">
        <v>0.170800444794558</v>
      </c>
      <c r="O26">
        <v>6.1457643044342883E-2</v>
      </c>
      <c r="P26">
        <v>9.8124555021382232E-2</v>
      </c>
      <c r="Q26">
        <v>2.3684627297780911E-2</v>
      </c>
      <c r="R26">
        <v>0.1009868118075099</v>
      </c>
      <c r="S26">
        <v>0.69357768130745012</v>
      </c>
      <c r="T26">
        <v>0.26559988178928978</v>
      </c>
      <c r="U26">
        <v>0.85078858434721671</v>
      </c>
      <c r="V26">
        <v>1.12515599551962</v>
      </c>
      <c r="W26">
        <v>2.268029687512811</v>
      </c>
      <c r="X26">
        <v>2.736237114405644E-2</v>
      </c>
      <c r="Y26">
        <v>6.5944887442934488E-2</v>
      </c>
      <c r="Z26">
        <v>0.57774246289328346</v>
      </c>
      <c r="AA26">
        <v>0.87422500102947487</v>
      </c>
      <c r="AB26">
        <v>0.36556112822638748</v>
      </c>
      <c r="AC26">
        <v>8.2913232883227437</v>
      </c>
      <c r="AD26">
        <v>2.2760286739598561</v>
      </c>
      <c r="AE26">
        <v>0.64511494301818084</v>
      </c>
      <c r="AF26">
        <v>2.1399978161631381</v>
      </c>
      <c r="AG26">
        <v>3.2547780549256382</v>
      </c>
      <c r="AH26">
        <v>5.7356577459910918</v>
      </c>
      <c r="AI26">
        <v>1.3624507124813861</v>
      </c>
      <c r="AJ26">
        <v>8.5119059581914982</v>
      </c>
      <c r="AK26">
        <v>3.7780256818558442</v>
      </c>
      <c r="AL26">
        <v>12.02557403313852</v>
      </c>
      <c r="AM26">
        <v>0.13473093322546831</v>
      </c>
      <c r="AN26">
        <v>1.130587718909152</v>
      </c>
    </row>
    <row r="27" spans="1:40" x14ac:dyDescent="0.45">
      <c r="A27" s="1" t="s">
        <v>456</v>
      </c>
      <c r="B27">
        <v>64.329542615651008</v>
      </c>
      <c r="C27">
        <v>5.2607563696048754</v>
      </c>
      <c r="D27">
        <v>1.4893092223472211</v>
      </c>
      <c r="E27">
        <v>0.55073168526979854</v>
      </c>
      <c r="F27">
        <v>14.40982325070302</v>
      </c>
      <c r="G27">
        <v>6.5672943643378021</v>
      </c>
      <c r="H27">
        <v>61.766658550901788</v>
      </c>
      <c r="I27">
        <v>7.6404110552078244</v>
      </c>
      <c r="J27">
        <v>6.4553191699854997</v>
      </c>
      <c r="K27">
        <v>4.3624862999977569</v>
      </c>
      <c r="L27">
        <v>23.325793891582691</v>
      </c>
      <c r="M27">
        <v>19.442287018195511</v>
      </c>
      <c r="N27">
        <v>4.6283075677449599</v>
      </c>
      <c r="O27">
        <v>1.847887650008452</v>
      </c>
      <c r="P27">
        <v>5.2062116877037186</v>
      </c>
      <c r="Q27">
        <v>0.69588688579144165</v>
      </c>
      <c r="R27">
        <v>2.9622845789562011</v>
      </c>
      <c r="S27">
        <v>43.779819581514523</v>
      </c>
      <c r="T27">
        <v>4.5510151376922234</v>
      </c>
      <c r="U27">
        <v>13.403075497312029</v>
      </c>
      <c r="V27">
        <v>736.31163444654533</v>
      </c>
      <c r="W27">
        <v>353.70878136820369</v>
      </c>
      <c r="X27">
        <v>1.690698308039932</v>
      </c>
      <c r="Y27">
        <v>1.2184599793788911</v>
      </c>
      <c r="Z27">
        <v>17.387897823515221</v>
      </c>
      <c r="AA27">
        <v>15.59465391004723</v>
      </c>
      <c r="AB27">
        <v>5.4460921819988588</v>
      </c>
      <c r="AC27">
        <v>18.066646727695979</v>
      </c>
      <c r="AD27">
        <v>23.945876617387711</v>
      </c>
      <c r="AE27">
        <v>5.861469836195595</v>
      </c>
      <c r="AF27">
        <v>15.49786315968375</v>
      </c>
      <c r="AG27">
        <v>85.88010352637427</v>
      </c>
      <c r="AH27">
        <v>75.948879100524366</v>
      </c>
      <c r="AI27">
        <v>16.14763632749246</v>
      </c>
      <c r="AJ27">
        <v>135.0720879018908</v>
      </c>
      <c r="AK27">
        <v>56.098304751484633</v>
      </c>
      <c r="AL27">
        <v>251.58637162763321</v>
      </c>
      <c r="AM27">
        <v>28.77813338624156</v>
      </c>
      <c r="AN27">
        <v>13.832350565603191</v>
      </c>
    </row>
    <row r="28" spans="1:40" x14ac:dyDescent="0.45">
      <c r="A28" s="1" t="s">
        <v>457</v>
      </c>
      <c r="B28">
        <v>4.7626550668045269</v>
      </c>
      <c r="C28">
        <v>0.4175532639162034</v>
      </c>
      <c r="D28">
        <v>0.11164442781202261</v>
      </c>
      <c r="E28">
        <v>3.5075629001226773E-2</v>
      </c>
      <c r="F28">
        <v>3.850478244965311</v>
      </c>
      <c r="G28">
        <v>1.46805214757158</v>
      </c>
      <c r="H28">
        <v>2.434631935651697</v>
      </c>
      <c r="I28">
        <v>0.32145172672452699</v>
      </c>
      <c r="J28">
        <v>2.9646501980320248</v>
      </c>
      <c r="K28">
        <v>0.10653101598396481</v>
      </c>
      <c r="L28">
        <v>0.71411206228954094</v>
      </c>
      <c r="M28">
        <v>3.6631358099154019</v>
      </c>
      <c r="N28">
        <v>1.4312422843282291</v>
      </c>
      <c r="O28">
        <v>0.184204673932057</v>
      </c>
      <c r="P28">
        <v>0.51660475790756621</v>
      </c>
      <c r="Q28">
        <v>0.15843839795875059</v>
      </c>
      <c r="R28">
        <v>0.93029124376484518</v>
      </c>
      <c r="S28">
        <v>16.100131428554921</v>
      </c>
      <c r="T28">
        <v>1.2559295296839079</v>
      </c>
      <c r="U28">
        <v>1.9237494398227311</v>
      </c>
      <c r="V28">
        <v>3.2677694863290392</v>
      </c>
      <c r="W28">
        <v>2.8778753235461232</v>
      </c>
      <c r="X28">
        <v>2.6263938649339669E-2</v>
      </c>
      <c r="Y28">
        <v>0.23120953994983201</v>
      </c>
      <c r="Z28">
        <v>0.72296546694742736</v>
      </c>
      <c r="AA28">
        <v>2.4624215227087971</v>
      </c>
      <c r="AB28">
        <v>0.711790679764707</v>
      </c>
      <c r="AC28">
        <v>4.7124505684816889</v>
      </c>
      <c r="AD28">
        <v>1.0220920818120851</v>
      </c>
      <c r="AE28">
        <v>2.1108866757216389</v>
      </c>
      <c r="AF28">
        <v>0.88994524919716911</v>
      </c>
      <c r="AG28">
        <v>3.4443491179919041</v>
      </c>
      <c r="AH28">
        <v>11.6463107714674</v>
      </c>
      <c r="AI28">
        <v>1.631885783819921</v>
      </c>
      <c r="AJ28">
        <v>22.21741861142176</v>
      </c>
      <c r="AK28">
        <v>5.3234145548863996</v>
      </c>
      <c r="AL28">
        <v>19.14686479671607</v>
      </c>
      <c r="AM28">
        <v>0.56696612586261508</v>
      </c>
      <c r="AN28">
        <v>0.96696726725981597</v>
      </c>
    </row>
    <row r="29" spans="1:40" x14ac:dyDescent="0.45">
      <c r="A29" s="1" t="s">
        <v>458</v>
      </c>
      <c r="B29">
        <v>3.8831843091782758</v>
      </c>
      <c r="C29">
        <v>0.3217721075454954</v>
      </c>
      <c r="D29">
        <v>8.5619110494747408E-2</v>
      </c>
      <c r="E29">
        <v>2.495861552436212E-2</v>
      </c>
      <c r="F29">
        <v>3.0351074763706629</v>
      </c>
      <c r="G29">
        <v>1.127244471407616</v>
      </c>
      <c r="H29">
        <v>2.2587350178225511</v>
      </c>
      <c r="I29">
        <v>0.1985134607938473</v>
      </c>
      <c r="J29">
        <v>2.2281132543796671</v>
      </c>
      <c r="K29">
        <v>8.9130004588785297E-2</v>
      </c>
      <c r="L29">
        <v>0.53756989870354077</v>
      </c>
      <c r="M29">
        <v>2.7936456220186092</v>
      </c>
      <c r="N29">
        <v>1.0986371626691289</v>
      </c>
      <c r="O29">
        <v>0.1414233923607372</v>
      </c>
      <c r="P29">
        <v>0.39625084475050992</v>
      </c>
      <c r="Q29">
        <v>0.1214469376905972</v>
      </c>
      <c r="R29">
        <v>1.7215582929989901</v>
      </c>
      <c r="S29">
        <v>12.490424457101099</v>
      </c>
      <c r="T29">
        <v>0.98112334902789655</v>
      </c>
      <c r="U29">
        <v>1.395232024886883</v>
      </c>
      <c r="V29">
        <v>2.4524060395052998</v>
      </c>
      <c r="W29">
        <v>2.186705146406954</v>
      </c>
      <c r="X29">
        <v>2.0073590989307319E-2</v>
      </c>
      <c r="Y29">
        <v>0.17754038695870289</v>
      </c>
      <c r="Z29">
        <v>0.5525003024855073</v>
      </c>
      <c r="AA29">
        <v>1.884988132157243</v>
      </c>
      <c r="AB29">
        <v>0.51452641730947557</v>
      </c>
      <c r="AC29">
        <v>3.6504415070853531</v>
      </c>
      <c r="AD29">
        <v>0.98706031623948853</v>
      </c>
      <c r="AE29">
        <v>1.53797079060945</v>
      </c>
      <c r="AF29">
        <v>1.083419075635063</v>
      </c>
      <c r="AG29">
        <v>3.4098587595175212</v>
      </c>
      <c r="AH29">
        <v>14.241781004198559</v>
      </c>
      <c r="AI29">
        <v>1.5973200345564209</v>
      </c>
      <c r="AJ29">
        <v>17.754250189805589</v>
      </c>
      <c r="AK29">
        <v>5.0219720729874631</v>
      </c>
      <c r="AL29">
        <v>12.448074333340371</v>
      </c>
      <c r="AM29">
        <v>0.43497566966922629</v>
      </c>
      <c r="AN29">
        <v>0.61269697062837425</v>
      </c>
    </row>
    <row r="30" spans="1:40" x14ac:dyDescent="0.45">
      <c r="A30" s="1" t="s">
        <v>459</v>
      </c>
      <c r="B30">
        <v>6.4868255994371236</v>
      </c>
      <c r="C30">
        <v>0.57057807143249095</v>
      </c>
      <c r="D30">
        <v>0.14944851688402899</v>
      </c>
      <c r="E30">
        <v>4.2254348029974041E-2</v>
      </c>
      <c r="F30">
        <v>5.0264243538125424</v>
      </c>
      <c r="G30">
        <v>1.9211276875680401</v>
      </c>
      <c r="H30">
        <v>3.721494028629539</v>
      </c>
      <c r="I30">
        <v>0.39840048104744091</v>
      </c>
      <c r="J30">
        <v>3.792622441145193</v>
      </c>
      <c r="K30">
        <v>0.14620861273629901</v>
      </c>
      <c r="L30">
        <v>0.98841325093761945</v>
      </c>
      <c r="M30">
        <v>4.7875728201716301</v>
      </c>
      <c r="N30">
        <v>1.8908214643385191</v>
      </c>
      <c r="O30">
        <v>0.24018738259776801</v>
      </c>
      <c r="P30">
        <v>0.70473968541909926</v>
      </c>
      <c r="Q30">
        <v>0.20664961891976791</v>
      </c>
      <c r="R30">
        <v>1.266314625819412</v>
      </c>
      <c r="S30">
        <v>21.301116922641789</v>
      </c>
      <c r="T30">
        <v>1.671594836675838</v>
      </c>
      <c r="U30">
        <v>2.3969080335575992</v>
      </c>
      <c r="V30">
        <v>4.2329980117574282</v>
      </c>
      <c r="W30">
        <v>4.0648402674199504</v>
      </c>
      <c r="X30">
        <v>3.4652049313620092E-2</v>
      </c>
      <c r="Y30">
        <v>0.30217494178846782</v>
      </c>
      <c r="Z30">
        <v>0.94895440391142927</v>
      </c>
      <c r="AA30">
        <v>3.2075779260045452</v>
      </c>
      <c r="AB30">
        <v>0.88743470674441427</v>
      </c>
      <c r="AC30">
        <v>6.106822626628964</v>
      </c>
      <c r="AD30">
        <v>1.34389030866359</v>
      </c>
      <c r="AE30">
        <v>2.6346206970040229</v>
      </c>
      <c r="AF30">
        <v>1.1060140726371039</v>
      </c>
      <c r="AG30">
        <v>4.908869054521265</v>
      </c>
      <c r="AH30">
        <v>15.50400407957693</v>
      </c>
      <c r="AI30">
        <v>2.1403733510135559</v>
      </c>
      <c r="AJ30">
        <v>29.636306585859419</v>
      </c>
      <c r="AK30">
        <v>6.880122229905564</v>
      </c>
      <c r="AL30">
        <v>23.929719333206961</v>
      </c>
      <c r="AM30">
        <v>0.73913990008192887</v>
      </c>
      <c r="AN30">
        <v>1.59880327594069</v>
      </c>
    </row>
    <row r="31" spans="1:40" x14ac:dyDescent="0.45">
      <c r="A31" s="1" t="s">
        <v>460</v>
      </c>
      <c r="B31">
        <v>22.505683637075698</v>
      </c>
      <c r="C31">
        <v>1.452974152001302</v>
      </c>
      <c r="D31">
        <v>0.21791864066142841</v>
      </c>
      <c r="E31">
        <v>8.3147587173861531E-2</v>
      </c>
      <c r="F31">
        <v>5.3065268253058102</v>
      </c>
      <c r="G31">
        <v>2.0322822183945042</v>
      </c>
      <c r="H31">
        <v>12.244370923520909</v>
      </c>
      <c r="I31">
        <v>0.95711623797336454</v>
      </c>
      <c r="J31">
        <v>3.9801738263309749</v>
      </c>
      <c r="K31">
        <v>3.6045734680100838</v>
      </c>
      <c r="L31">
        <v>9.650084823762402</v>
      </c>
      <c r="M31">
        <v>5.2655994564722226</v>
      </c>
      <c r="N31">
        <v>1.9884189476665211</v>
      </c>
      <c r="O31">
        <v>0.3302044559519578</v>
      </c>
      <c r="P31">
        <v>1.03025077511288</v>
      </c>
      <c r="Q31">
        <v>0.23340828925663809</v>
      </c>
      <c r="R31">
        <v>1.3785579984558689</v>
      </c>
      <c r="S31">
        <v>22.164682546166681</v>
      </c>
      <c r="T31">
        <v>2.1605959474358438</v>
      </c>
      <c r="U31">
        <v>3.0717516474005508</v>
      </c>
      <c r="V31">
        <v>5.6221683942544471</v>
      </c>
      <c r="W31">
        <v>6.8201327607885576</v>
      </c>
      <c r="X31">
        <v>5.1482142597433597E-2</v>
      </c>
      <c r="Y31">
        <v>0.3202837417458802</v>
      </c>
      <c r="Z31">
        <v>1.197821843999934</v>
      </c>
      <c r="AA31">
        <v>3.4971746697389872</v>
      </c>
      <c r="AB31">
        <v>1.1855304454559219</v>
      </c>
      <c r="AC31">
        <v>14.108781193639899</v>
      </c>
      <c r="AD31">
        <v>2.6146657171292298</v>
      </c>
      <c r="AE31">
        <v>2.8131530782467982</v>
      </c>
      <c r="AF31">
        <v>1.7365560226805421</v>
      </c>
      <c r="AG31">
        <v>13.031993975046049</v>
      </c>
      <c r="AH31">
        <v>18.475912654214699</v>
      </c>
      <c r="AI31">
        <v>2.963750772173487</v>
      </c>
      <c r="AJ31">
        <v>39.844220412287569</v>
      </c>
      <c r="AK31">
        <v>9.211353410407062</v>
      </c>
      <c r="AL31">
        <v>46.902002778563293</v>
      </c>
      <c r="AM31">
        <v>0.77605208411080129</v>
      </c>
      <c r="AN31">
        <v>5.0497197480225342</v>
      </c>
    </row>
    <row r="32" spans="1:40" x14ac:dyDescent="0.45">
      <c r="A32" s="1" t="s">
        <v>461</v>
      </c>
      <c r="B32">
        <v>22.326638572445319</v>
      </c>
      <c r="C32">
        <v>3.621056010994844</v>
      </c>
      <c r="D32">
        <v>0.50330155426557333</v>
      </c>
      <c r="E32">
        <v>0.13206889834063601</v>
      </c>
      <c r="F32">
        <v>13.0288082545039</v>
      </c>
      <c r="G32">
        <v>5.0260155893644241</v>
      </c>
      <c r="H32">
        <v>19.862238230004071</v>
      </c>
      <c r="I32">
        <v>2.336158044243597</v>
      </c>
      <c r="J32">
        <v>9.8324956731217199</v>
      </c>
      <c r="K32">
        <v>1.9456203174503051</v>
      </c>
      <c r="L32">
        <v>4.0678278649622204</v>
      </c>
      <c r="M32">
        <v>13.6553176261927</v>
      </c>
      <c r="N32">
        <v>4.9732999574244108</v>
      </c>
      <c r="O32">
        <v>0.64150461776324008</v>
      </c>
      <c r="P32">
        <v>1.9930520865147849</v>
      </c>
      <c r="Q32">
        <v>0.54709742191465183</v>
      </c>
      <c r="R32">
        <v>3.41143204644005</v>
      </c>
      <c r="S32">
        <v>56.526248624925628</v>
      </c>
      <c r="T32">
        <v>4.4873638457846283</v>
      </c>
      <c r="U32">
        <v>8.4408549081555506</v>
      </c>
      <c r="V32">
        <v>15.09717332397596</v>
      </c>
      <c r="W32">
        <v>15.7528708537094</v>
      </c>
      <c r="X32">
        <v>0.12488560851071109</v>
      </c>
      <c r="Y32">
        <v>0.78934607354096797</v>
      </c>
      <c r="Z32">
        <v>2.7872305567119469</v>
      </c>
      <c r="AA32">
        <v>8.5263056756400868</v>
      </c>
      <c r="AB32">
        <v>3.4107929020074539</v>
      </c>
      <c r="AC32">
        <v>16.854715002600429</v>
      </c>
      <c r="AD32">
        <v>5.2573607028069187</v>
      </c>
      <c r="AE32">
        <v>6.9213698326782929</v>
      </c>
      <c r="AF32">
        <v>3.9198247006938551</v>
      </c>
      <c r="AG32">
        <v>24.29602902635612</v>
      </c>
      <c r="AH32">
        <v>44.146380135634672</v>
      </c>
      <c r="AI32">
        <v>6.7327593397703094</v>
      </c>
      <c r="AJ32">
        <v>84.843018932556276</v>
      </c>
      <c r="AK32">
        <v>21.541889166140511</v>
      </c>
      <c r="AL32">
        <v>114.1511399082621</v>
      </c>
      <c r="AM32">
        <v>1.9125702379835341</v>
      </c>
      <c r="AN32">
        <v>13.308351775728649</v>
      </c>
    </row>
    <row r="33" spans="1:40" x14ac:dyDescent="0.45">
      <c r="A33" s="1" t="s">
        <v>462</v>
      </c>
      <c r="B33">
        <v>23.021677189644869</v>
      </c>
      <c r="C33">
        <v>0.45155044493433361</v>
      </c>
      <c r="D33">
        <v>0.1044755475599697</v>
      </c>
      <c r="E33">
        <v>6.7126524239707566E-2</v>
      </c>
      <c r="F33">
        <v>2.866331415455607</v>
      </c>
      <c r="G33">
        <v>1.0816565332377439</v>
      </c>
      <c r="H33">
        <v>5.3834925335699522</v>
      </c>
      <c r="I33">
        <v>0.27090869905814158</v>
      </c>
      <c r="J33">
        <v>2.137938055539518</v>
      </c>
      <c r="K33">
        <v>0.22275717861934399</v>
      </c>
      <c r="L33">
        <v>0.67749583512528389</v>
      </c>
      <c r="M33">
        <v>2.7191162815121639</v>
      </c>
      <c r="N33">
        <v>1.075574288877774</v>
      </c>
      <c r="O33">
        <v>0.14001631361903169</v>
      </c>
      <c r="P33">
        <v>0.38444691039232592</v>
      </c>
      <c r="Q33">
        <v>0.1166893147544924</v>
      </c>
      <c r="R33">
        <v>0.71908251895375663</v>
      </c>
      <c r="S33">
        <v>11.85826285501774</v>
      </c>
      <c r="T33">
        <v>0.94941263098488693</v>
      </c>
      <c r="U33">
        <v>1.3820266941246331</v>
      </c>
      <c r="V33">
        <v>2.5460517816109638</v>
      </c>
      <c r="W33">
        <v>2.8672968458592361</v>
      </c>
      <c r="X33">
        <v>2.3954705774727591E-2</v>
      </c>
      <c r="Y33">
        <v>0.1702531095963804</v>
      </c>
      <c r="Z33">
        <v>0.55823215092716905</v>
      </c>
      <c r="AA33">
        <v>1.8411115362262189</v>
      </c>
      <c r="AB33">
        <v>0.50787146862818067</v>
      </c>
      <c r="AC33">
        <v>11.22764049700471</v>
      </c>
      <c r="AD33">
        <v>1.1134464700149329</v>
      </c>
      <c r="AE33">
        <v>1.494460292100021</v>
      </c>
      <c r="AF33">
        <v>0.87223911196573534</v>
      </c>
      <c r="AG33">
        <v>6.7328579891045939</v>
      </c>
      <c r="AH33">
        <v>9.2416312636962115</v>
      </c>
      <c r="AI33">
        <v>1.444949465915417</v>
      </c>
      <c r="AJ33">
        <v>17.478475326636541</v>
      </c>
      <c r="AK33">
        <v>4.5411158853321894</v>
      </c>
      <c r="AL33">
        <v>20.983562993771429</v>
      </c>
      <c r="AM33">
        <v>0.41673999325392908</v>
      </c>
      <c r="AN33">
        <v>4.0426149538989833</v>
      </c>
    </row>
    <row r="34" spans="1:40" x14ac:dyDescent="0.45">
      <c r="A34" s="1" t="s">
        <v>463</v>
      </c>
      <c r="B34">
        <v>17.428159430541989</v>
      </c>
      <c r="C34">
        <v>1.5283156209236199</v>
      </c>
      <c r="D34">
        <v>0.40750920721806771</v>
      </c>
      <c r="E34">
        <v>0.11701646920657</v>
      </c>
      <c r="F34">
        <v>14.22482649941999</v>
      </c>
      <c r="G34">
        <v>5.4193130175861954</v>
      </c>
      <c r="H34">
        <v>7.1879445931427073</v>
      </c>
      <c r="I34">
        <v>0.87928833776388038</v>
      </c>
      <c r="J34">
        <v>10.728590595872729</v>
      </c>
      <c r="K34">
        <v>0.35129459270240349</v>
      </c>
      <c r="L34">
        <v>2.5119342338553641</v>
      </c>
      <c r="M34">
        <v>13.43359755769978</v>
      </c>
      <c r="N34">
        <v>5.2856480587033232</v>
      </c>
      <c r="O34">
        <v>0.67738327495053019</v>
      </c>
      <c r="P34">
        <v>1.896059464825508</v>
      </c>
      <c r="Q34">
        <v>0.58419175399973788</v>
      </c>
      <c r="R34">
        <v>3.5054965184392191</v>
      </c>
      <c r="S34">
        <v>78.772233143801159</v>
      </c>
      <c r="T34">
        <v>4.6152936936995816</v>
      </c>
      <c r="U34">
        <v>6.6576418143778078</v>
      </c>
      <c r="V34">
        <v>11.553753912142049</v>
      </c>
      <c r="W34">
        <v>10.14551921937778</v>
      </c>
      <c r="X34">
        <v>9.3235928572827198E-2</v>
      </c>
      <c r="Y34">
        <v>0.85365276388855982</v>
      </c>
      <c r="Z34">
        <v>2.62007711655508</v>
      </c>
      <c r="AA34">
        <v>9.0318078471734502</v>
      </c>
      <c r="AB34">
        <v>2.4645535814920931</v>
      </c>
      <c r="AC34">
        <v>17.42367581266581</v>
      </c>
      <c r="AD34">
        <v>3.4510074252225542</v>
      </c>
      <c r="AE34">
        <v>7.3919697545445864</v>
      </c>
      <c r="AF34">
        <v>2.8897152841297542</v>
      </c>
      <c r="AG34">
        <v>12.283982131899011</v>
      </c>
      <c r="AH34">
        <v>42.761792380624733</v>
      </c>
      <c r="AI34">
        <v>5.8076959316605432</v>
      </c>
      <c r="AJ34">
        <v>93.761241946241057</v>
      </c>
      <c r="AK34">
        <v>18.802519907064369</v>
      </c>
      <c r="AL34">
        <v>58.744685200157917</v>
      </c>
      <c r="AM34">
        <v>2.09325377834115</v>
      </c>
      <c r="AN34">
        <v>2.65702190960035</v>
      </c>
    </row>
    <row r="35" spans="1:40" x14ac:dyDescent="0.45">
      <c r="A35" s="1" t="s">
        <v>464</v>
      </c>
      <c r="B35">
        <v>19.341827411366818</v>
      </c>
      <c r="C35">
        <v>2.760572769709619</v>
      </c>
      <c r="D35">
        <v>0.1922300727780436</v>
      </c>
      <c r="E35">
        <v>7.1170306174310791E-2</v>
      </c>
      <c r="F35">
        <v>2.5418938420050559</v>
      </c>
      <c r="G35">
        <v>3.4008979774702901</v>
      </c>
      <c r="H35">
        <v>15.399399506696231</v>
      </c>
      <c r="I35">
        <v>1.5724017852648879</v>
      </c>
      <c r="J35">
        <v>1.048522781666305</v>
      </c>
      <c r="K35">
        <v>0.47544118674154001</v>
      </c>
      <c r="L35">
        <v>2.1192717074280991</v>
      </c>
      <c r="M35">
        <v>7.8725622482289657</v>
      </c>
      <c r="N35">
        <v>0.91046603407037141</v>
      </c>
      <c r="O35">
        <v>0.35082881894559992</v>
      </c>
      <c r="P35">
        <v>1.023214383275306</v>
      </c>
      <c r="Q35">
        <v>0.66261597038885112</v>
      </c>
      <c r="R35">
        <v>0.72274307527237158</v>
      </c>
      <c r="S35">
        <v>4.6744844223911484</v>
      </c>
      <c r="T35">
        <v>0.66529059567002546</v>
      </c>
      <c r="U35">
        <v>5.1527783841581876</v>
      </c>
      <c r="V35">
        <v>7.4937867384715773</v>
      </c>
      <c r="W35">
        <v>11.04391395759156</v>
      </c>
      <c r="X35">
        <v>0.1405546346115365</v>
      </c>
      <c r="Y35">
        <v>0.44238933084666998</v>
      </c>
      <c r="Z35">
        <v>2.7472936201435272</v>
      </c>
      <c r="AA35">
        <v>4.7584359637980782</v>
      </c>
      <c r="AB35">
        <v>1.926123560994041</v>
      </c>
      <c r="AC35">
        <v>3.1630106876678892</v>
      </c>
      <c r="AD35">
        <v>4.1130405175353966</v>
      </c>
      <c r="AE35">
        <v>0.86592427440136333</v>
      </c>
      <c r="AF35">
        <v>2.342923109287065</v>
      </c>
      <c r="AG35">
        <v>16.44093990072351</v>
      </c>
      <c r="AH35">
        <v>10.51948664027562</v>
      </c>
      <c r="AI35">
        <v>2.6575740313748351</v>
      </c>
      <c r="AJ35">
        <v>18.704685403433729</v>
      </c>
      <c r="AK35">
        <v>7.9374040260843213</v>
      </c>
      <c r="AL35">
        <v>89.25507674124529</v>
      </c>
      <c r="AM35">
        <v>0.41614348260148082</v>
      </c>
      <c r="AN35">
        <v>5.5608744117678697</v>
      </c>
    </row>
    <row r="36" spans="1:40" x14ac:dyDescent="0.45">
      <c r="A36" s="1" t="s">
        <v>465</v>
      </c>
      <c r="B36">
        <v>16.08448037447187</v>
      </c>
      <c r="C36">
        <v>2.1019620809541961</v>
      </c>
      <c r="D36">
        <v>0.59942362843789609</v>
      </c>
      <c r="E36">
        <v>9.7194286862339468E-2</v>
      </c>
      <c r="F36">
        <v>4.9022101821483686</v>
      </c>
      <c r="G36">
        <v>1.402033402262723</v>
      </c>
      <c r="H36">
        <v>136.47156583767611</v>
      </c>
      <c r="I36">
        <v>25.587462580152192</v>
      </c>
      <c r="J36">
        <v>6.8104378894405597</v>
      </c>
      <c r="K36">
        <v>3.223338885725572</v>
      </c>
      <c r="L36">
        <v>15.009495054395069</v>
      </c>
      <c r="M36">
        <v>8.1756567804828091</v>
      </c>
      <c r="N36">
        <v>1.838418379084773</v>
      </c>
      <c r="O36">
        <v>0.63648303061812905</v>
      </c>
      <c r="P36">
        <v>15.54977315329657</v>
      </c>
      <c r="Q36">
        <v>0.2617016140753004</v>
      </c>
      <c r="R36">
        <v>1.1009620410116561</v>
      </c>
      <c r="S36">
        <v>12.95020315615041</v>
      </c>
      <c r="T36">
        <v>1.7368345090420561</v>
      </c>
      <c r="U36">
        <v>6.2652495582223944</v>
      </c>
      <c r="V36">
        <v>12.66520668943615</v>
      </c>
      <c r="W36">
        <v>29.430354823427091</v>
      </c>
      <c r="X36">
        <v>0.23694581345503279</v>
      </c>
      <c r="Y36">
        <v>0.45270564008326492</v>
      </c>
      <c r="Z36">
        <v>4.6274349630149212</v>
      </c>
      <c r="AA36">
        <v>5.2451201154586986</v>
      </c>
      <c r="AB36">
        <v>2.712003508715227</v>
      </c>
      <c r="AC36">
        <v>6.0373999361334789</v>
      </c>
      <c r="AD36">
        <v>15.165190508705241</v>
      </c>
      <c r="AE36">
        <v>1.8610758553151301</v>
      </c>
      <c r="AF36">
        <v>11.69976265456774</v>
      </c>
      <c r="AG36">
        <v>54.952695531534403</v>
      </c>
      <c r="AH36">
        <v>33.240125282622373</v>
      </c>
      <c r="AI36">
        <v>8.9987191653472944</v>
      </c>
      <c r="AJ36">
        <v>69.724862889719077</v>
      </c>
      <c r="AK36">
        <v>32.175456537231859</v>
      </c>
      <c r="AL36">
        <v>1032.6281288526891</v>
      </c>
      <c r="AM36">
        <v>1.5061513291745821</v>
      </c>
      <c r="AN36">
        <v>43.113490104330353</v>
      </c>
    </row>
    <row r="37" spans="1:40" x14ac:dyDescent="0.45">
      <c r="A37" s="1" t="s">
        <v>466</v>
      </c>
      <c r="B37">
        <v>39.741751361805441</v>
      </c>
      <c r="C37">
        <v>5.8981225980195982</v>
      </c>
      <c r="D37">
        <v>2.5988212197578382</v>
      </c>
      <c r="E37">
        <v>0.1153497843628241</v>
      </c>
      <c r="F37">
        <v>8.3816074412884909</v>
      </c>
      <c r="G37">
        <v>2.8230246597284778</v>
      </c>
      <c r="H37">
        <v>44.563928538703912</v>
      </c>
      <c r="I37">
        <v>6.5117634572927949</v>
      </c>
      <c r="J37">
        <v>4.4895854075255217</v>
      </c>
      <c r="K37">
        <v>1.4806680152362961</v>
      </c>
      <c r="L37">
        <v>9.9610502965786551</v>
      </c>
      <c r="M37">
        <v>24.578971327102249</v>
      </c>
      <c r="N37">
        <v>3.22665323138642</v>
      </c>
      <c r="O37">
        <v>2.5284164742771691</v>
      </c>
      <c r="P37">
        <v>179.69589935984601</v>
      </c>
      <c r="Q37">
        <v>0.71767404076264785</v>
      </c>
      <c r="R37">
        <v>1.208858928156173</v>
      </c>
      <c r="S37">
        <v>19.73453750528402</v>
      </c>
      <c r="T37">
        <v>1.8744262366254549</v>
      </c>
      <c r="U37">
        <v>19.695036271270169</v>
      </c>
      <c r="V37">
        <v>20.25182194980539</v>
      </c>
      <c r="W37">
        <v>27.019425968454151</v>
      </c>
      <c r="X37">
        <v>0.21078293279381841</v>
      </c>
      <c r="Y37">
        <v>2.6221430982993938</v>
      </c>
      <c r="Z37">
        <v>4.6160889744085596</v>
      </c>
      <c r="AA37">
        <v>27.532694176608821</v>
      </c>
      <c r="AB37">
        <v>9.2866428083096206</v>
      </c>
      <c r="AC37">
        <v>17.265459963371651</v>
      </c>
      <c r="AD37">
        <v>13.054351662798091</v>
      </c>
      <c r="AE37">
        <v>2.191923732910984</v>
      </c>
      <c r="AF37">
        <v>9.9090647590476681</v>
      </c>
      <c r="AG37">
        <v>53.175062962422871</v>
      </c>
      <c r="AH37">
        <v>36.160271706583828</v>
      </c>
      <c r="AI37">
        <v>7.7571605779679107</v>
      </c>
      <c r="AJ37">
        <v>63.103007786848323</v>
      </c>
      <c r="AK37">
        <v>25.7998646416114</v>
      </c>
      <c r="AL37">
        <v>342.26183364229632</v>
      </c>
      <c r="AM37">
        <v>3.6640518666888831</v>
      </c>
      <c r="AN37">
        <v>14.014769374831211</v>
      </c>
    </row>
    <row r="38" spans="1:40" x14ac:dyDescent="0.45">
      <c r="A38" s="1" t="s">
        <v>467</v>
      </c>
      <c r="B38">
        <v>59.49259167328092</v>
      </c>
      <c r="C38">
        <v>6.3704800112015443</v>
      </c>
      <c r="D38">
        <v>1.4186540750193679</v>
      </c>
      <c r="E38">
        <v>0.3374735936665747</v>
      </c>
      <c r="F38">
        <v>17.563363454211618</v>
      </c>
      <c r="G38">
        <v>10.441776694829709</v>
      </c>
      <c r="H38">
        <v>96.207183824333129</v>
      </c>
      <c r="I38">
        <v>9.6704325900586277</v>
      </c>
      <c r="J38">
        <v>3.4792204251632759</v>
      </c>
      <c r="K38">
        <v>5.9595447274268443</v>
      </c>
      <c r="L38">
        <v>50.956143306350043</v>
      </c>
      <c r="M38">
        <v>70.752820103994537</v>
      </c>
      <c r="N38">
        <v>4.7308109886556391</v>
      </c>
      <c r="O38">
        <v>15.76182640900636</v>
      </c>
      <c r="P38">
        <v>15.61725491253606</v>
      </c>
      <c r="Q38">
        <v>7.6774104098849856</v>
      </c>
      <c r="R38">
        <v>2.0852012200632521</v>
      </c>
      <c r="S38">
        <v>32.687167850595387</v>
      </c>
      <c r="T38">
        <v>3.3781057112970019</v>
      </c>
      <c r="U38">
        <v>108.04353311223809</v>
      </c>
      <c r="V38">
        <v>75.042612137815155</v>
      </c>
      <c r="W38">
        <v>104.512513649559</v>
      </c>
      <c r="X38">
        <v>0.61746221446655314</v>
      </c>
      <c r="Y38">
        <v>6.096808111544691</v>
      </c>
      <c r="Z38">
        <v>13.53114033225912</v>
      </c>
      <c r="AA38">
        <v>66.647161233627955</v>
      </c>
      <c r="AB38">
        <v>53.772822810790387</v>
      </c>
      <c r="AC38">
        <v>26.532891785857132</v>
      </c>
      <c r="AD38">
        <v>26.612092504381231</v>
      </c>
      <c r="AE38">
        <v>5.4525079955012661</v>
      </c>
      <c r="AF38">
        <v>11.27553092120092</v>
      </c>
      <c r="AG38">
        <v>131.3403912383296</v>
      </c>
      <c r="AH38">
        <v>80.269288909161304</v>
      </c>
      <c r="AI38">
        <v>12.929990546198241</v>
      </c>
      <c r="AJ38">
        <v>154.2733961870735</v>
      </c>
      <c r="AK38">
        <v>72.162958728588819</v>
      </c>
      <c r="AL38">
        <v>1113.927069380085</v>
      </c>
      <c r="AM38">
        <v>14.989096736745759</v>
      </c>
      <c r="AN38">
        <v>79.556779225618499</v>
      </c>
    </row>
    <row r="39" spans="1:40" x14ac:dyDescent="0.45">
      <c r="A39" s="1" t="s">
        <v>468</v>
      </c>
      <c r="B39">
        <v>15.03446979565028</v>
      </c>
      <c r="C39">
        <v>1.4563474622329879</v>
      </c>
      <c r="D39">
        <v>0.40688015472203409</v>
      </c>
      <c r="E39">
        <v>9.1638361235326329E-2</v>
      </c>
      <c r="F39">
        <v>4.2054854361374288</v>
      </c>
      <c r="G39">
        <v>2.0436894518694362</v>
      </c>
      <c r="H39">
        <v>17.194547184591951</v>
      </c>
      <c r="I39">
        <v>2.0334506131887951</v>
      </c>
      <c r="J39">
        <v>1.069962208013959</v>
      </c>
      <c r="K39">
        <v>1.0637432610988919</v>
      </c>
      <c r="L39">
        <v>13.23466621686339</v>
      </c>
      <c r="M39">
        <v>29.553607950302649</v>
      </c>
      <c r="N39">
        <v>1.225518400821638</v>
      </c>
      <c r="O39">
        <v>4.4196361390956422</v>
      </c>
      <c r="P39">
        <v>3.13712384448944</v>
      </c>
      <c r="Q39">
        <v>1.262706878786344</v>
      </c>
      <c r="R39">
        <v>0.56821111875023844</v>
      </c>
      <c r="S39">
        <v>12.63633719076655</v>
      </c>
      <c r="T39">
        <v>0.90297202051692893</v>
      </c>
      <c r="U39">
        <v>19.267680799582521</v>
      </c>
      <c r="V39">
        <v>13.64011909095356</v>
      </c>
      <c r="W39">
        <v>18.592749210734851</v>
      </c>
      <c r="X39">
        <v>0.12493192136194289</v>
      </c>
      <c r="Y39">
        <v>1.71700440598897</v>
      </c>
      <c r="Z39">
        <v>2.9345254524812292</v>
      </c>
      <c r="AA39">
        <v>18.675453288793371</v>
      </c>
      <c r="AB39">
        <v>9.0247296850654326</v>
      </c>
      <c r="AC39">
        <v>9.2704756134169326</v>
      </c>
      <c r="AD39">
        <v>5.1005586719415419</v>
      </c>
      <c r="AE39">
        <v>1.424641060929392</v>
      </c>
      <c r="AF39">
        <v>2.5798117332221011</v>
      </c>
      <c r="AG39">
        <v>19.361234796316019</v>
      </c>
      <c r="AH39">
        <v>22.3028407690826</v>
      </c>
      <c r="AI39">
        <v>2.7548352743759832</v>
      </c>
      <c r="AJ39">
        <v>34.936539832487213</v>
      </c>
      <c r="AK39">
        <v>12.897746749136759</v>
      </c>
      <c r="AL39">
        <v>210.70605190555449</v>
      </c>
      <c r="AM39">
        <v>13.05717381548323</v>
      </c>
      <c r="AN39">
        <v>7.6262692548453339</v>
      </c>
    </row>
    <row r="40" spans="1:40" x14ac:dyDescent="0.45">
      <c r="A40" s="1" t="s">
        <v>469</v>
      </c>
      <c r="B40">
        <v>1.0538202763183591</v>
      </c>
      <c r="C40">
        <v>7.8701637359686244E-2</v>
      </c>
      <c r="D40">
        <v>2.4383725875748281E-2</v>
      </c>
      <c r="E40">
        <v>4.0635837144788883E-3</v>
      </c>
      <c r="F40">
        <v>0.26863155051080212</v>
      </c>
      <c r="G40">
        <v>0.19802639926785329</v>
      </c>
      <c r="H40">
        <v>0.99578729207169858</v>
      </c>
      <c r="I40">
        <v>8.5446878861006464E-2</v>
      </c>
      <c r="J40">
        <v>5.8382818406194872E-2</v>
      </c>
      <c r="K40">
        <v>5.509611768707471E-2</v>
      </c>
      <c r="L40">
        <v>0.63393971288870887</v>
      </c>
      <c r="M40">
        <v>1.1273954541273561</v>
      </c>
      <c r="N40">
        <v>6.3233558333744749E-2</v>
      </c>
      <c r="O40">
        <v>9.6245022788830389E-2</v>
      </c>
      <c r="P40">
        <v>0.47745479612267089</v>
      </c>
      <c r="Q40">
        <v>0.27343159325562849</v>
      </c>
      <c r="R40">
        <v>3.4145067889384588E-2</v>
      </c>
      <c r="S40">
        <v>0.500080540123924</v>
      </c>
      <c r="T40">
        <v>4.069545630642224E-2</v>
      </c>
      <c r="U40">
        <v>0.60976919896853776</v>
      </c>
      <c r="V40">
        <v>0.54959688244608451</v>
      </c>
      <c r="W40">
        <v>1.305126454317959</v>
      </c>
      <c r="X40">
        <v>6.8546032689518858E-3</v>
      </c>
      <c r="Y40">
        <v>8.0096239551988926E-2</v>
      </c>
      <c r="Z40">
        <v>0.160527018585782</v>
      </c>
      <c r="AA40">
        <v>0.84258717784425674</v>
      </c>
      <c r="AB40">
        <v>0.33264482609807111</v>
      </c>
      <c r="AC40">
        <v>0.47945972211785182</v>
      </c>
      <c r="AD40">
        <v>0.27482691401392673</v>
      </c>
      <c r="AE40">
        <v>0.1178399670950615</v>
      </c>
      <c r="AF40">
        <v>0.14000679368086369</v>
      </c>
      <c r="AG40">
        <v>1.389362497052931</v>
      </c>
      <c r="AH40">
        <v>1.225809171086234</v>
      </c>
      <c r="AI40">
        <v>0.1815067234776811</v>
      </c>
      <c r="AJ40">
        <v>4.8880267957931522</v>
      </c>
      <c r="AK40">
        <v>1.7702718230978129</v>
      </c>
      <c r="AL40">
        <v>12.582309500093279</v>
      </c>
      <c r="AM40">
        <v>0.12176353546713491</v>
      </c>
      <c r="AN40">
        <v>0.29661999021900087</v>
      </c>
    </row>
    <row r="41" spans="1:40" x14ac:dyDescent="0.45">
      <c r="A41" s="1" t="s">
        <v>470</v>
      </c>
      <c r="B41">
        <v>14.10922716236171</v>
      </c>
      <c r="C41">
        <v>1.3360268958296531</v>
      </c>
      <c r="D41">
        <v>0.31645001033151932</v>
      </c>
      <c r="E41">
        <v>5.1621285800591103E-2</v>
      </c>
      <c r="F41">
        <v>3.4345200846670578</v>
      </c>
      <c r="G41">
        <v>2.5296199640268648</v>
      </c>
      <c r="H41">
        <v>18.088984579263759</v>
      </c>
      <c r="I41">
        <v>2.2917111544353892</v>
      </c>
      <c r="J41">
        <v>0.7862947626112069</v>
      </c>
      <c r="K41">
        <v>0.90777836960762148</v>
      </c>
      <c r="L41">
        <v>7.8919956169139116</v>
      </c>
      <c r="M41">
        <v>15.41506892684793</v>
      </c>
      <c r="N41">
        <v>0.85045629053939464</v>
      </c>
      <c r="O41">
        <v>1.236571464766425</v>
      </c>
      <c r="P41">
        <v>6.1755119275523107</v>
      </c>
      <c r="Q41">
        <v>3.5030597616529149</v>
      </c>
      <c r="R41">
        <v>0.49536860263736388</v>
      </c>
      <c r="S41">
        <v>6.3034350616094796</v>
      </c>
      <c r="T41">
        <v>0.58000683444504897</v>
      </c>
      <c r="U41">
        <v>9.2904930660469986</v>
      </c>
      <c r="V41">
        <v>8.0115076659403517</v>
      </c>
      <c r="W41">
        <v>14.740407317249151</v>
      </c>
      <c r="X41">
        <v>8.2043492463250475E-2</v>
      </c>
      <c r="Y41">
        <v>1.026659860506953</v>
      </c>
      <c r="Z41">
        <v>1.7147632221455049</v>
      </c>
      <c r="AA41">
        <v>10.825295966926641</v>
      </c>
      <c r="AB41">
        <v>5.1674404678215762</v>
      </c>
      <c r="AC41">
        <v>6.1446851622884084</v>
      </c>
      <c r="AD41">
        <v>3.493040146446472</v>
      </c>
      <c r="AE41">
        <v>1.5548411876376509</v>
      </c>
      <c r="AF41">
        <v>2.2219977004864031</v>
      </c>
      <c r="AG41">
        <v>15.279076160498249</v>
      </c>
      <c r="AH41">
        <v>16.396255140106561</v>
      </c>
      <c r="AI41">
        <v>2.1278913328870659</v>
      </c>
      <c r="AJ41">
        <v>31.539680373782389</v>
      </c>
      <c r="AK41">
        <v>15.119235152817</v>
      </c>
      <c r="AL41">
        <v>245.4959099303922</v>
      </c>
      <c r="AM41">
        <v>1.5515064595568071</v>
      </c>
      <c r="AN41">
        <v>7.5982710829480631</v>
      </c>
    </row>
    <row r="42" spans="1:40" x14ac:dyDescent="0.45">
      <c r="A42" s="1" t="s">
        <v>471</v>
      </c>
      <c r="B42">
        <v>2.2241215329031379</v>
      </c>
      <c r="C42">
        <v>0.24684150603115029</v>
      </c>
      <c r="D42">
        <v>6.6656141072007791E-2</v>
      </c>
      <c r="E42">
        <v>1.7092907983357958E-2</v>
      </c>
      <c r="F42">
        <v>0.56863001988594986</v>
      </c>
      <c r="G42">
        <v>0.2091527604335322</v>
      </c>
      <c r="H42">
        <v>3.5505751677031872</v>
      </c>
      <c r="I42">
        <v>0.32820355271223012</v>
      </c>
      <c r="J42">
        <v>0.29962389647008908</v>
      </c>
      <c r="K42">
        <v>0.26231066701274508</v>
      </c>
      <c r="L42">
        <v>2.855606829893151</v>
      </c>
      <c r="M42">
        <v>1.423504945262509</v>
      </c>
      <c r="N42">
        <v>0.19742071296624769</v>
      </c>
      <c r="O42">
        <v>0.36280240472806591</v>
      </c>
      <c r="P42">
        <v>0.13903600956609249</v>
      </c>
      <c r="Q42">
        <v>4.1876083177724288E-2</v>
      </c>
      <c r="R42">
        <v>0.1445530161913218</v>
      </c>
      <c r="S42">
        <v>9.6479083243945816</v>
      </c>
      <c r="T42">
        <v>0.8815638686762971</v>
      </c>
      <c r="U42">
        <v>1.921234430930413</v>
      </c>
      <c r="V42">
        <v>2.0608319431354158</v>
      </c>
      <c r="W42">
        <v>4.4504314662499382</v>
      </c>
      <c r="X42">
        <v>2.7694216267288591E-2</v>
      </c>
      <c r="Y42">
        <v>5.9144510545009128</v>
      </c>
      <c r="Z42">
        <v>0.68980202196874041</v>
      </c>
      <c r="AA42">
        <v>59.462229186556158</v>
      </c>
      <c r="AB42">
        <v>1.4151312173877191</v>
      </c>
      <c r="AC42">
        <v>0.99858798951204497</v>
      </c>
      <c r="AD42">
        <v>2.205269237864055</v>
      </c>
      <c r="AE42">
        <v>0.29423188697870811</v>
      </c>
      <c r="AF42">
        <v>1.558250472130676</v>
      </c>
      <c r="AG42">
        <v>4.3220510491354087</v>
      </c>
      <c r="AH42">
        <v>8.2248063386749291</v>
      </c>
      <c r="AI42">
        <v>1.773948132868256</v>
      </c>
      <c r="AJ42">
        <v>22.146584671739479</v>
      </c>
      <c r="AK42">
        <v>6.6525421675529941</v>
      </c>
      <c r="AL42">
        <v>86.919876166319412</v>
      </c>
      <c r="AM42">
        <v>1.1549740398059141</v>
      </c>
      <c r="AN42">
        <v>0.84769110836412798</v>
      </c>
    </row>
    <row r="43" spans="1:40" x14ac:dyDescent="0.45">
      <c r="A43" s="1" t="s">
        <v>472</v>
      </c>
      <c r="B43">
        <v>1.242649382750421</v>
      </c>
      <c r="C43">
        <v>0.13453224269411559</v>
      </c>
      <c r="D43">
        <v>3.4840375971821498E-2</v>
      </c>
      <c r="E43">
        <v>8.2965947820359976E-3</v>
      </c>
      <c r="F43">
        <v>0.21395016416169699</v>
      </c>
      <c r="G43">
        <v>0.1323976694690378</v>
      </c>
      <c r="H43">
        <v>3.6660786978333619</v>
      </c>
      <c r="I43">
        <v>0.62562728193214601</v>
      </c>
      <c r="J43">
        <v>4.3999900214889302E-2</v>
      </c>
      <c r="K43">
        <v>0.15454303799281061</v>
      </c>
      <c r="L43">
        <v>3.309658220151229</v>
      </c>
      <c r="M43">
        <v>0.60754704229883028</v>
      </c>
      <c r="N43">
        <v>6.853181769377556E-2</v>
      </c>
      <c r="O43">
        <v>2.5530377307617251</v>
      </c>
      <c r="P43">
        <v>0.1462553676914318</v>
      </c>
      <c r="Q43">
        <v>3.7177944133363158E-2</v>
      </c>
      <c r="R43">
        <v>4.4031044606286457E-2</v>
      </c>
      <c r="S43">
        <v>0.52636158708906444</v>
      </c>
      <c r="T43">
        <v>9.2561546677304082E-2</v>
      </c>
      <c r="U43">
        <v>1.8177953528991959</v>
      </c>
      <c r="V43">
        <v>1.4966352524772939</v>
      </c>
      <c r="W43">
        <v>3.2051214498805058</v>
      </c>
      <c r="X43">
        <v>2.3449149042245161E-2</v>
      </c>
      <c r="Y43">
        <v>0.14131045976380471</v>
      </c>
      <c r="Z43">
        <v>0.62219954625525076</v>
      </c>
      <c r="AA43">
        <v>2.1204477224620981</v>
      </c>
      <c r="AB43">
        <v>0.7858675820468749</v>
      </c>
      <c r="AC43">
        <v>0.60748561850729843</v>
      </c>
      <c r="AD43">
        <v>1.061969764963367</v>
      </c>
      <c r="AE43">
        <v>8.1711129510818922E-2</v>
      </c>
      <c r="AF43">
        <v>0.40492942177148639</v>
      </c>
      <c r="AG43">
        <v>4.5497327730062684</v>
      </c>
      <c r="AH43">
        <v>2.574991307671711</v>
      </c>
      <c r="AI43">
        <v>0.42778033664262721</v>
      </c>
      <c r="AJ43">
        <v>4.2388749404743873</v>
      </c>
      <c r="AK43">
        <v>1.83332559851035</v>
      </c>
      <c r="AL43">
        <v>34.659114361344628</v>
      </c>
      <c r="AM43">
        <v>0.31917747335243851</v>
      </c>
      <c r="AN43">
        <v>1.204666702182654</v>
      </c>
    </row>
    <row r="44" spans="1:40" x14ac:dyDescent="0.45">
      <c r="A44" s="1" t="s">
        <v>473</v>
      </c>
      <c r="B44">
        <v>3.1842229531401141</v>
      </c>
      <c r="C44">
        <v>0.55674270396480763</v>
      </c>
      <c r="D44">
        <v>9.8704351603083509E-2</v>
      </c>
      <c r="E44">
        <v>3.0809602895874619E-2</v>
      </c>
      <c r="F44">
        <v>0.7767556912973117</v>
      </c>
      <c r="G44">
        <v>0.38957399602459603</v>
      </c>
      <c r="H44">
        <v>6.5186690263509561</v>
      </c>
      <c r="I44">
        <v>0.60985836171886976</v>
      </c>
      <c r="J44">
        <v>0.10159634903265841</v>
      </c>
      <c r="K44">
        <v>0.84207121848289734</v>
      </c>
      <c r="L44">
        <v>5.8983868140687292</v>
      </c>
      <c r="M44">
        <v>1.6698316991241611</v>
      </c>
      <c r="N44">
        <v>0.25418837909783609</v>
      </c>
      <c r="O44">
        <v>0.25065701026352799</v>
      </c>
      <c r="P44">
        <v>0.28999842512827978</v>
      </c>
      <c r="Q44">
        <v>0.23317842208035161</v>
      </c>
      <c r="R44">
        <v>0.1170749634911568</v>
      </c>
      <c r="S44">
        <v>1.1519536794304011</v>
      </c>
      <c r="T44">
        <v>0.19342908989241889</v>
      </c>
      <c r="U44">
        <v>3.608069420217662</v>
      </c>
      <c r="V44">
        <v>4.2204704480427386</v>
      </c>
      <c r="W44">
        <v>8.7309821778728463</v>
      </c>
      <c r="X44">
        <v>4.7164445132295348E-2</v>
      </c>
      <c r="Y44">
        <v>0.16478345776961051</v>
      </c>
      <c r="Z44">
        <v>1.2274895885006549</v>
      </c>
      <c r="AA44">
        <v>1.8498628600088829</v>
      </c>
      <c r="AB44">
        <v>1.5096067547288201</v>
      </c>
      <c r="AC44">
        <v>0.93825863687741684</v>
      </c>
      <c r="AD44">
        <v>1.923373682524963</v>
      </c>
      <c r="AE44">
        <v>0.1891514437738023</v>
      </c>
      <c r="AF44">
        <v>0.72117406652796401</v>
      </c>
      <c r="AG44">
        <v>9.3852672187573134</v>
      </c>
      <c r="AH44">
        <v>3.9422250914322139</v>
      </c>
      <c r="AI44">
        <v>0.92306873108718146</v>
      </c>
      <c r="AJ44">
        <v>6.775001384606897</v>
      </c>
      <c r="AK44">
        <v>3.576309473869383</v>
      </c>
      <c r="AL44">
        <v>102.8600918416808</v>
      </c>
      <c r="AM44">
        <v>0.61549118003258041</v>
      </c>
      <c r="AN44">
        <v>2.1274397714745672</v>
      </c>
    </row>
    <row r="45" spans="1:40" x14ac:dyDescent="0.45">
      <c r="A45" s="1" t="s">
        <v>474</v>
      </c>
      <c r="B45">
        <v>1.169024186094908</v>
      </c>
      <c r="C45">
        <v>0.11883982947741351</v>
      </c>
      <c r="D45">
        <v>3.2680696617017717E-2</v>
      </c>
      <c r="E45">
        <v>7.3317631867275109E-3</v>
      </c>
      <c r="F45">
        <v>0.1869068035185158</v>
      </c>
      <c r="G45">
        <v>9.7101753529081444E-2</v>
      </c>
      <c r="H45">
        <v>3.3626639929945048</v>
      </c>
      <c r="I45">
        <v>0.31284614810024097</v>
      </c>
      <c r="J45">
        <v>4.3181399147662197E-2</v>
      </c>
      <c r="K45">
        <v>0.19623881000877819</v>
      </c>
      <c r="L45">
        <v>0.73061604182867945</v>
      </c>
      <c r="M45">
        <v>0.79659199558886562</v>
      </c>
      <c r="N45">
        <v>6.7832222787515328E-2</v>
      </c>
      <c r="O45">
        <v>6.3545075011472399E-2</v>
      </c>
      <c r="P45">
        <v>7.7944850295551066E-2</v>
      </c>
      <c r="Q45">
        <v>2.2535416257893001E-2</v>
      </c>
      <c r="R45">
        <v>5.2451028353672623E-2</v>
      </c>
      <c r="S45">
        <v>0.4422351652635626</v>
      </c>
      <c r="T45">
        <v>0.1202806011020878</v>
      </c>
      <c r="U45">
        <v>34.89502343037028</v>
      </c>
      <c r="V45">
        <v>16.264818511017719</v>
      </c>
      <c r="W45">
        <v>5.5812375724186234</v>
      </c>
      <c r="X45">
        <v>5.7542516534290378E-2</v>
      </c>
      <c r="Y45">
        <v>3.2739448323748033E-2</v>
      </c>
      <c r="Z45">
        <v>1.043905671435162</v>
      </c>
      <c r="AA45">
        <v>0.45166815124611559</v>
      </c>
      <c r="AB45">
        <v>8.7432655539201729</v>
      </c>
      <c r="AC45">
        <v>0.30456689965746991</v>
      </c>
      <c r="AD45">
        <v>1.346580371595361</v>
      </c>
      <c r="AE45">
        <v>0.10050791914112529</v>
      </c>
      <c r="AF45">
        <v>0.68461497225397538</v>
      </c>
      <c r="AG45">
        <v>3.56990731091717</v>
      </c>
      <c r="AH45">
        <v>2.5603812956919141</v>
      </c>
      <c r="AI45">
        <v>0.80332266642656158</v>
      </c>
      <c r="AJ45">
        <v>4.8728849243097789</v>
      </c>
      <c r="AK45">
        <v>2.4232879907776739</v>
      </c>
      <c r="AL45">
        <v>35.321786651345413</v>
      </c>
      <c r="AM45">
        <v>0.12677318264241019</v>
      </c>
      <c r="AN45">
        <v>8.7760051815763145</v>
      </c>
    </row>
    <row r="46" spans="1:40" x14ac:dyDescent="0.45">
      <c r="A46" s="1" t="s">
        <v>475</v>
      </c>
      <c r="B46">
        <v>0.11158667701317559</v>
      </c>
      <c r="C46">
        <v>1.2554963730483379E-2</v>
      </c>
      <c r="D46">
        <v>2.131814765569335E-3</v>
      </c>
      <c r="E46">
        <v>7.7007657994816237E-4</v>
      </c>
      <c r="F46">
        <v>3.1194257394033639E-2</v>
      </c>
      <c r="G46">
        <v>1.0237615351830461E-2</v>
      </c>
      <c r="H46">
        <v>0.84529145138395956</v>
      </c>
      <c r="I46">
        <v>2.3117964083789449E-2</v>
      </c>
      <c r="J46">
        <v>7.2514253371632406E-3</v>
      </c>
      <c r="K46">
        <v>8.9567276337313151E-3</v>
      </c>
      <c r="L46">
        <v>0.18427337793309881</v>
      </c>
      <c r="M46">
        <v>8.0357502259746749E-2</v>
      </c>
      <c r="N46">
        <v>7.6858561732118073E-3</v>
      </c>
      <c r="O46">
        <v>7.9316033657585577E-3</v>
      </c>
      <c r="P46">
        <v>6.9788044984759948E-3</v>
      </c>
      <c r="Q46">
        <v>2.159890037975017E-3</v>
      </c>
      <c r="R46">
        <v>3.9083879084072749E-3</v>
      </c>
      <c r="S46">
        <v>0.11979369767240609</v>
      </c>
      <c r="T46">
        <v>1.1831072818711791E-2</v>
      </c>
      <c r="U46">
        <v>0.14291905224890869</v>
      </c>
      <c r="V46">
        <v>0.1431008281495815</v>
      </c>
      <c r="W46">
        <v>3.3687064717659339</v>
      </c>
      <c r="X46">
        <v>2.0742320218629989E-3</v>
      </c>
      <c r="Y46">
        <v>7.2078804633179134E-3</v>
      </c>
      <c r="Z46">
        <v>2.7671835671305229E-2</v>
      </c>
      <c r="AA46">
        <v>7.8264642717363109E-2</v>
      </c>
      <c r="AB46">
        <v>3.671305109383626</v>
      </c>
      <c r="AC46">
        <v>3.0291879895559239E-2</v>
      </c>
      <c r="AD46">
        <v>6.2757204225353747E-2</v>
      </c>
      <c r="AE46">
        <v>9.131315034810808E-3</v>
      </c>
      <c r="AF46">
        <v>2.4637636145195999E-2</v>
      </c>
      <c r="AG46">
        <v>0.42299681370870479</v>
      </c>
      <c r="AH46">
        <v>0.21018865978556159</v>
      </c>
      <c r="AI46">
        <v>4.5627779402474818E-2</v>
      </c>
      <c r="AJ46">
        <v>3.2154792414662081</v>
      </c>
      <c r="AK46">
        <v>1.090488757154084</v>
      </c>
      <c r="AL46">
        <v>15.310629863272609</v>
      </c>
      <c r="AM46">
        <v>6.5401670433722853E-3</v>
      </c>
      <c r="AN46">
        <v>0.87222926790558297</v>
      </c>
    </row>
    <row r="47" spans="1:40" x14ac:dyDescent="0.45">
      <c r="A47" s="1" t="s">
        <v>476</v>
      </c>
      <c r="B47">
        <v>0.44429833339494162</v>
      </c>
      <c r="C47">
        <v>5.5190011392780867E-2</v>
      </c>
      <c r="D47">
        <v>1.02311877777199E-2</v>
      </c>
      <c r="E47">
        <v>3.707768385826518E-3</v>
      </c>
      <c r="F47">
        <v>0.16046686846667499</v>
      </c>
      <c r="G47">
        <v>5.7494164839294891E-2</v>
      </c>
      <c r="H47">
        <v>2.12616980269161</v>
      </c>
      <c r="I47">
        <v>7.8603472286604525E-2</v>
      </c>
      <c r="J47">
        <v>2.741188946686084E-2</v>
      </c>
      <c r="K47">
        <v>2.9970078452726791E-2</v>
      </c>
      <c r="L47">
        <v>0.24443447867502341</v>
      </c>
      <c r="M47">
        <v>0.40766191914944278</v>
      </c>
      <c r="N47">
        <v>3.7255093855034241E-2</v>
      </c>
      <c r="O47">
        <v>4.4176762382881193E-2</v>
      </c>
      <c r="P47">
        <v>3.864371719714374E-2</v>
      </c>
      <c r="Q47">
        <v>1.1545252967596981E-2</v>
      </c>
      <c r="R47">
        <v>1.8865176377793891E-2</v>
      </c>
      <c r="S47">
        <v>0.61779948532927198</v>
      </c>
      <c r="T47">
        <v>5.9034636513992288E-2</v>
      </c>
      <c r="U47">
        <v>0.73774924946702436</v>
      </c>
      <c r="V47">
        <v>0.55966762698769656</v>
      </c>
      <c r="W47">
        <v>6.7664690537392813</v>
      </c>
      <c r="X47">
        <v>7.1670867025978536E-3</v>
      </c>
      <c r="Y47">
        <v>4.0481714743746552E-2</v>
      </c>
      <c r="Z47">
        <v>0.13139153855227201</v>
      </c>
      <c r="AA47">
        <v>0.43429652665313512</v>
      </c>
      <c r="AB47">
        <v>11.974198923728361</v>
      </c>
      <c r="AC47">
        <v>0.1604317345412678</v>
      </c>
      <c r="AD47">
        <v>0.27326133178757261</v>
      </c>
      <c r="AE47">
        <v>3.4640585012518037E-2</v>
      </c>
      <c r="AF47">
        <v>9.6342725869244417E-2</v>
      </c>
      <c r="AG47">
        <v>0.94166859621827104</v>
      </c>
      <c r="AH47">
        <v>0.95573661765679507</v>
      </c>
      <c r="AI47">
        <v>0.21455537077031911</v>
      </c>
      <c r="AJ47">
        <v>14.78849301832596</v>
      </c>
      <c r="AK47">
        <v>4.9378818959790163</v>
      </c>
      <c r="AL47">
        <v>53.042853737757213</v>
      </c>
      <c r="AM47">
        <v>3.43965550124814E-2</v>
      </c>
      <c r="AN47">
        <v>0.20060063449783769</v>
      </c>
    </row>
    <row r="48" spans="1:40" x14ac:dyDescent="0.45">
      <c r="A48" s="1" t="s">
        <v>477</v>
      </c>
      <c r="B48">
        <v>0.13727861558921281</v>
      </c>
      <c r="C48">
        <v>1.6953983651018242E-2</v>
      </c>
      <c r="D48">
        <v>3.847850714003731E-3</v>
      </c>
      <c r="E48">
        <v>9.1965940645102179E-4</v>
      </c>
      <c r="F48">
        <v>3.4296855545244607E-2</v>
      </c>
      <c r="G48">
        <v>1.191742267193714E-2</v>
      </c>
      <c r="H48">
        <v>0.55352351482047568</v>
      </c>
      <c r="I48">
        <v>2.2134832657345348E-2</v>
      </c>
      <c r="J48">
        <v>5.5206483105120106E-3</v>
      </c>
      <c r="K48">
        <v>1.7977593831305119E-2</v>
      </c>
      <c r="L48">
        <v>0.25413789678991922</v>
      </c>
      <c r="M48">
        <v>8.5314904221033383E-2</v>
      </c>
      <c r="N48">
        <v>7.5096128966623907E-3</v>
      </c>
      <c r="O48">
        <v>8.2751362276582106E-3</v>
      </c>
      <c r="P48">
        <v>9.051578509258789E-3</v>
      </c>
      <c r="Q48">
        <v>2.1279242439771169E-3</v>
      </c>
      <c r="R48">
        <v>5.2050790872839427E-3</v>
      </c>
      <c r="S48">
        <v>0.58789189184578061</v>
      </c>
      <c r="T48">
        <v>2.8550296143192481E-2</v>
      </c>
      <c r="U48">
        <v>1.282806929133975</v>
      </c>
      <c r="V48">
        <v>0.15026581482894369</v>
      </c>
      <c r="W48">
        <v>1.763910244717056</v>
      </c>
      <c r="X48">
        <v>2.618095098770487E-3</v>
      </c>
      <c r="Y48">
        <v>7.9860940262834051E-3</v>
      </c>
      <c r="Z48">
        <v>6.4498720046789568E-2</v>
      </c>
      <c r="AA48">
        <v>8.826835516954723E-2</v>
      </c>
      <c r="AB48">
        <v>3.5395365672892138</v>
      </c>
      <c r="AC48">
        <v>3.6382486065326278E-2</v>
      </c>
      <c r="AD48">
        <v>0.1026041386105377</v>
      </c>
      <c r="AE48">
        <v>8.7228554419904319E-3</v>
      </c>
      <c r="AF48">
        <v>3.3138774198927017E-2</v>
      </c>
      <c r="AG48">
        <v>0.30612740139755729</v>
      </c>
      <c r="AH48">
        <v>0.25722769781696903</v>
      </c>
      <c r="AI48">
        <v>5.8009926806333663E-2</v>
      </c>
      <c r="AJ48">
        <v>2.8041381735216531</v>
      </c>
      <c r="AK48">
        <v>0.90936370079159212</v>
      </c>
      <c r="AL48">
        <v>8.9987754048759943</v>
      </c>
      <c r="AM48">
        <v>6.3573518972039247E-3</v>
      </c>
      <c r="AN48">
        <v>0.24755277151442651</v>
      </c>
    </row>
    <row r="49" spans="1:40" x14ac:dyDescent="0.45">
      <c r="A49" s="1" t="s">
        <v>478</v>
      </c>
      <c r="B49">
        <v>0.52731728173154835</v>
      </c>
      <c r="C49">
        <v>5.8612760393184991E-2</v>
      </c>
      <c r="D49">
        <v>1.4748170093146461E-2</v>
      </c>
      <c r="E49">
        <v>4.0409179500682426E-3</v>
      </c>
      <c r="F49">
        <v>0.84212622925174652</v>
      </c>
      <c r="G49">
        <v>0.13484131877663641</v>
      </c>
      <c r="H49">
        <v>1.3284823708098259</v>
      </c>
      <c r="I49">
        <v>0.1050493603721743</v>
      </c>
      <c r="J49">
        <v>0.14845927842806231</v>
      </c>
      <c r="K49">
        <v>2.8499565043571519E-2</v>
      </c>
      <c r="L49">
        <v>0.22592859098132609</v>
      </c>
      <c r="M49">
        <v>62.390718625266757</v>
      </c>
      <c r="N49">
        <v>0.1474206271576935</v>
      </c>
      <c r="O49">
        <v>5.8056907029257782E-2</v>
      </c>
      <c r="P49">
        <v>0.11906697620992961</v>
      </c>
      <c r="Q49">
        <v>2.2698391125372148E-2</v>
      </c>
      <c r="R49">
        <v>9.0359173871265158E-2</v>
      </c>
      <c r="S49">
        <v>3.7138061001042248</v>
      </c>
      <c r="T49">
        <v>0.10922536554433129</v>
      </c>
      <c r="U49">
        <v>0.5627228462328937</v>
      </c>
      <c r="V49">
        <v>0.5403579381260033</v>
      </c>
      <c r="W49">
        <v>1.0222615397998149</v>
      </c>
      <c r="X49">
        <v>5.1320627177634057E-3</v>
      </c>
      <c r="Y49">
        <v>3.693758905775555E-2</v>
      </c>
      <c r="Z49">
        <v>9.9394376353395569E-2</v>
      </c>
      <c r="AA49">
        <v>0.40216826983592541</v>
      </c>
      <c r="AB49">
        <v>0.47208896151401869</v>
      </c>
      <c r="AC49">
        <v>7.0177653733337708</v>
      </c>
      <c r="AD49">
        <v>0.33381460499518611</v>
      </c>
      <c r="AE49">
        <v>0.43370303495933349</v>
      </c>
      <c r="AF49">
        <v>0.65044360875522289</v>
      </c>
      <c r="AG49">
        <v>2.530294452274136</v>
      </c>
      <c r="AH49">
        <v>10.967469015196389</v>
      </c>
      <c r="AI49">
        <v>0.44176018802217248</v>
      </c>
      <c r="AJ49">
        <v>3.9382531938552101</v>
      </c>
      <c r="AK49">
        <v>1.64972300056681</v>
      </c>
      <c r="AL49">
        <v>26.983987763261599</v>
      </c>
      <c r="AM49">
        <v>0.17591218950465279</v>
      </c>
      <c r="AN49">
        <v>0.35128604133696539</v>
      </c>
    </row>
    <row r="50" spans="1:40" x14ac:dyDescent="0.45">
      <c r="A50" s="1" t="s">
        <v>479</v>
      </c>
      <c r="B50">
        <v>5.6692693972413304</v>
      </c>
      <c r="C50">
        <v>0.61571750881233567</v>
      </c>
      <c r="D50">
        <v>0.17748415055371761</v>
      </c>
      <c r="E50">
        <v>4.4100987764385771E-2</v>
      </c>
      <c r="F50">
        <v>7.6020928823283587</v>
      </c>
      <c r="G50">
        <v>1.059412334508776</v>
      </c>
      <c r="H50">
        <v>4.5567220360735128</v>
      </c>
      <c r="I50">
        <v>0.56390727247912253</v>
      </c>
      <c r="J50">
        <v>1.1900498491331031</v>
      </c>
      <c r="K50">
        <v>0.25958913376743947</v>
      </c>
      <c r="L50">
        <v>2.0186847672042481</v>
      </c>
      <c r="M50">
        <v>317.92684614058328</v>
      </c>
      <c r="N50">
        <v>1.2627003482476591</v>
      </c>
      <c r="O50">
        <v>0.51612015870933281</v>
      </c>
      <c r="P50">
        <v>1.0819426581288689</v>
      </c>
      <c r="Q50">
        <v>0.24373604796431439</v>
      </c>
      <c r="R50">
        <v>0.84855013148473701</v>
      </c>
      <c r="S50">
        <v>35.423807952266458</v>
      </c>
      <c r="T50">
        <v>0.74561879798521191</v>
      </c>
      <c r="U50">
        <v>4.706491810890614</v>
      </c>
      <c r="V50">
        <v>3.78480406216927</v>
      </c>
      <c r="W50">
        <v>7.4345963815000928</v>
      </c>
      <c r="X50">
        <v>4.3485067592888879E-2</v>
      </c>
      <c r="Y50">
        <v>0.3627701371421333</v>
      </c>
      <c r="Z50">
        <v>0.905476615857434</v>
      </c>
      <c r="AA50">
        <v>3.973171057409465</v>
      </c>
      <c r="AB50">
        <v>4.5259431557727661</v>
      </c>
      <c r="AC50">
        <v>65.860845785295368</v>
      </c>
      <c r="AD50">
        <v>2.1445457505296659</v>
      </c>
      <c r="AE50">
        <v>3.8687766327082111</v>
      </c>
      <c r="AF50">
        <v>2.2663526303099379</v>
      </c>
      <c r="AG50">
        <v>7.0456030571788846</v>
      </c>
      <c r="AH50">
        <v>94.179286519670782</v>
      </c>
      <c r="AI50">
        <v>1.915228188410063</v>
      </c>
      <c r="AJ50">
        <v>17.9063543497697</v>
      </c>
      <c r="AK50">
        <v>5.9653228075374516</v>
      </c>
      <c r="AL50">
        <v>75.185830029270079</v>
      </c>
      <c r="AM50">
        <v>1.687131331198789</v>
      </c>
      <c r="AN50">
        <v>2.3237196425610511</v>
      </c>
    </row>
    <row r="51" spans="1:40" x14ac:dyDescent="0.45">
      <c r="A51" s="1" t="s">
        <v>480</v>
      </c>
      <c r="B51">
        <v>3.07220922726738E-2</v>
      </c>
      <c r="C51">
        <v>3.708248492576022E-3</v>
      </c>
      <c r="D51">
        <v>6.1907608463896108E-4</v>
      </c>
      <c r="E51">
        <v>2.2074800554668951E-4</v>
      </c>
      <c r="F51">
        <v>9.6360808675048804E-3</v>
      </c>
      <c r="G51">
        <v>3.4384424951256899E-3</v>
      </c>
      <c r="H51">
        <v>0.10742333828079451</v>
      </c>
      <c r="I51">
        <v>4.5987403971647096E-3</v>
      </c>
      <c r="J51">
        <v>1.6325648573617059E-3</v>
      </c>
      <c r="K51">
        <v>2.273016792402298E-3</v>
      </c>
      <c r="L51">
        <v>2.672013979217517E-2</v>
      </c>
      <c r="M51">
        <v>2.3701861581741399E-2</v>
      </c>
      <c r="N51">
        <v>2.2603932494656741E-3</v>
      </c>
      <c r="O51">
        <v>2.6342005741850191E-3</v>
      </c>
      <c r="P51">
        <v>2.208342213610391E-3</v>
      </c>
      <c r="Q51">
        <v>8.0899039057651849E-4</v>
      </c>
      <c r="R51">
        <v>1.132872706283489E-3</v>
      </c>
      <c r="S51">
        <v>3.5737867512473508E-2</v>
      </c>
      <c r="T51">
        <v>3.4304075664451151E-3</v>
      </c>
      <c r="U51">
        <v>4.2914771948415253E-2</v>
      </c>
      <c r="V51">
        <v>3.2726907258007719E-2</v>
      </c>
      <c r="W51">
        <v>0.45690128682196718</v>
      </c>
      <c r="X51">
        <v>4.489549377987062E-4</v>
      </c>
      <c r="Y51">
        <v>2.4231395413914008E-3</v>
      </c>
      <c r="Z51">
        <v>7.9313816756994022E-3</v>
      </c>
      <c r="AA51">
        <v>2.593055460916386E-2</v>
      </c>
      <c r="AB51">
        <v>0.72543100049603093</v>
      </c>
      <c r="AC51">
        <v>9.7269746796666608E-3</v>
      </c>
      <c r="AD51">
        <v>1.3724993414304641E-2</v>
      </c>
      <c r="AE51">
        <v>2.0413199035364078E-3</v>
      </c>
      <c r="AF51">
        <v>5.5095624010487237E-3</v>
      </c>
      <c r="AG51">
        <v>4.5355449279165558E-2</v>
      </c>
      <c r="AH51">
        <v>5.5162512331611881E-2</v>
      </c>
      <c r="AI51">
        <v>8.1519273848405117E-3</v>
      </c>
      <c r="AJ51">
        <v>0.8284809481253026</v>
      </c>
      <c r="AK51">
        <v>0.27678912357173763</v>
      </c>
      <c r="AL51">
        <v>2.9352820647671409</v>
      </c>
      <c r="AM51">
        <v>2.0911349128232581E-3</v>
      </c>
      <c r="AN51">
        <v>3.8610581254286402E-2</v>
      </c>
    </row>
    <row r="52" spans="1:40" x14ac:dyDescent="0.45">
      <c r="A52" s="1" t="s">
        <v>481</v>
      </c>
      <c r="B52">
        <v>0.15139087763769291</v>
      </c>
      <c r="C52">
        <v>1.8364696915395409E-2</v>
      </c>
      <c r="D52">
        <v>3.469547194326396E-3</v>
      </c>
      <c r="E52">
        <v>1.276179432417292E-3</v>
      </c>
      <c r="F52">
        <v>5.7632899482357773E-2</v>
      </c>
      <c r="G52">
        <v>2.0687876922585662E-2</v>
      </c>
      <c r="H52">
        <v>0.60869858833090174</v>
      </c>
      <c r="I52">
        <v>2.344691367451587E-2</v>
      </c>
      <c r="J52">
        <v>9.670167897168503E-3</v>
      </c>
      <c r="K52">
        <v>9.3131440077614813E-3</v>
      </c>
      <c r="L52">
        <v>7.8897968008713334E-2</v>
      </c>
      <c r="M52">
        <v>0.14091200489153949</v>
      </c>
      <c r="N52">
        <v>1.3215230040370391E-2</v>
      </c>
      <c r="O52">
        <v>1.5800210674452739E-2</v>
      </c>
      <c r="P52">
        <v>1.284853088166478E-2</v>
      </c>
      <c r="Q52">
        <v>4.0173722114782602E-3</v>
      </c>
      <c r="R52">
        <v>6.3540442944706576E-3</v>
      </c>
      <c r="S52">
        <v>0.21170150230728879</v>
      </c>
      <c r="T52">
        <v>2.0124789225145951E-2</v>
      </c>
      <c r="U52">
        <v>0.25564780456423147</v>
      </c>
      <c r="V52">
        <v>0.1818387281164989</v>
      </c>
      <c r="W52">
        <v>2.8098992754595562</v>
      </c>
      <c r="X52">
        <v>2.3951799854571229E-3</v>
      </c>
      <c r="Y52">
        <v>1.459308029724034E-2</v>
      </c>
      <c r="Z52">
        <v>4.5037381991202753E-2</v>
      </c>
      <c r="AA52">
        <v>0.15577021025446819</v>
      </c>
      <c r="AB52">
        <v>4.0961902385531292</v>
      </c>
      <c r="AC52">
        <v>5.6566530838452138E-2</v>
      </c>
      <c r="AD52">
        <v>7.4918916016467482E-2</v>
      </c>
      <c r="AE52">
        <v>1.1919913017695349E-2</v>
      </c>
      <c r="AF52">
        <v>3.017321704407671E-2</v>
      </c>
      <c r="AG52">
        <v>0.2406647057912403</v>
      </c>
      <c r="AH52">
        <v>0.31528086845769221</v>
      </c>
      <c r="AI52">
        <v>4.6230338984882567E-2</v>
      </c>
      <c r="AJ52">
        <v>4.8704839339417836</v>
      </c>
      <c r="AK52">
        <v>1.6192839630251581</v>
      </c>
      <c r="AL52">
        <v>16.442121381696829</v>
      </c>
      <c r="AM52">
        <v>1.2346104445120441E-2</v>
      </c>
      <c r="AN52">
        <v>6.1237165437740777E-2</v>
      </c>
    </row>
    <row r="53" spans="1:40" x14ac:dyDescent="0.45">
      <c r="A53" s="1" t="s">
        <v>482</v>
      </c>
      <c r="B53">
        <v>9.6093027896378693</v>
      </c>
      <c r="C53">
        <v>1.0510200653687289</v>
      </c>
      <c r="D53">
        <v>0.28740938417325168</v>
      </c>
      <c r="E53">
        <v>4.1731631208667193E-2</v>
      </c>
      <c r="F53">
        <v>1.9532365906290281</v>
      </c>
      <c r="G53">
        <v>0.52350606810340439</v>
      </c>
      <c r="H53">
        <v>4.6613683313424659</v>
      </c>
      <c r="I53">
        <v>0.76540910681839402</v>
      </c>
      <c r="J53">
        <v>0.14734781670465491</v>
      </c>
      <c r="K53">
        <v>0.3668542773092337</v>
      </c>
      <c r="L53">
        <v>3.731292477231289</v>
      </c>
      <c r="M53">
        <v>2.0978149134058102</v>
      </c>
      <c r="N53">
        <v>0.46372310156404978</v>
      </c>
      <c r="O53">
        <v>0.1354612055038622</v>
      </c>
      <c r="P53">
        <v>0.394667065798598</v>
      </c>
      <c r="Q53">
        <v>4.6567201356636292E-2</v>
      </c>
      <c r="R53">
        <v>0.1237141622142615</v>
      </c>
      <c r="S53">
        <v>1.2645064176630041</v>
      </c>
      <c r="T53">
        <v>0.60815909680167779</v>
      </c>
      <c r="U53">
        <v>1.5338483108111809</v>
      </c>
      <c r="V53">
        <v>2.409383600134114</v>
      </c>
      <c r="W53">
        <v>15.281591394379159</v>
      </c>
      <c r="X53">
        <v>6.6978874891600648E-2</v>
      </c>
      <c r="Y53">
        <v>0.12185757053081341</v>
      </c>
      <c r="Z53">
        <v>1.334900522219244</v>
      </c>
      <c r="AA53">
        <v>1.419540953625781</v>
      </c>
      <c r="AB53">
        <v>0.78165375749102284</v>
      </c>
      <c r="AC53">
        <v>1.2143125586014141</v>
      </c>
      <c r="AD53">
        <v>2.4629272210370452</v>
      </c>
      <c r="AE53">
        <v>0.23796959383835931</v>
      </c>
      <c r="AF53">
        <v>0.88283932842900248</v>
      </c>
      <c r="AG53">
        <v>8.8257415047190229</v>
      </c>
      <c r="AH53">
        <v>5.6093454092807944</v>
      </c>
      <c r="AI53">
        <v>0.90981584967865914</v>
      </c>
      <c r="AJ53">
        <v>11.04318640782355</v>
      </c>
      <c r="AK53">
        <v>3.4674283494173781</v>
      </c>
      <c r="AL53">
        <v>16.45803891952065</v>
      </c>
      <c r="AM53">
        <v>0.27273817373113263</v>
      </c>
      <c r="AN53">
        <v>0.90911370107920608</v>
      </c>
    </row>
    <row r="54" spans="1:40" x14ac:dyDescent="0.45">
      <c r="A54" s="1" t="s">
        <v>483</v>
      </c>
      <c r="B54">
        <v>590.35624448374165</v>
      </c>
      <c r="C54">
        <v>58.94900005605421</v>
      </c>
      <c r="D54">
        <v>20.720593473373441</v>
      </c>
      <c r="E54">
        <v>3.7242712105732401</v>
      </c>
      <c r="F54">
        <v>194.46738683128919</v>
      </c>
      <c r="G54">
        <v>103.20084828705249</v>
      </c>
      <c r="H54">
        <v>491.16077675598649</v>
      </c>
      <c r="I54">
        <v>176.72429178695151</v>
      </c>
      <c r="J54">
        <v>34.380774222934782</v>
      </c>
      <c r="K54">
        <v>125.08037983631159</v>
      </c>
      <c r="L54">
        <v>8433.9627904521021</v>
      </c>
      <c r="M54">
        <v>331.05539864025968</v>
      </c>
      <c r="N54">
        <v>70.674584071880332</v>
      </c>
      <c r="O54">
        <v>26.858132319677349</v>
      </c>
      <c r="P54">
        <v>69.93724427315334</v>
      </c>
      <c r="Q54">
        <v>11.928204501927629</v>
      </c>
      <c r="R54">
        <v>18.89145134490672</v>
      </c>
      <c r="S54">
        <v>228.6754956490899</v>
      </c>
      <c r="T54">
        <v>38.104435253646542</v>
      </c>
      <c r="U54">
        <v>172.53412386094499</v>
      </c>
      <c r="V54">
        <v>277.07143258978971</v>
      </c>
      <c r="W54">
        <v>621.31934111758949</v>
      </c>
      <c r="X54">
        <v>4.561479351130906</v>
      </c>
      <c r="Y54">
        <v>20.075540671714009</v>
      </c>
      <c r="Z54">
        <v>104.5608311611373</v>
      </c>
      <c r="AA54">
        <v>224.82273006837539</v>
      </c>
      <c r="AB54">
        <v>83.435079022482938</v>
      </c>
      <c r="AC54">
        <v>156.54291003626739</v>
      </c>
      <c r="AD54">
        <v>236.202635507222</v>
      </c>
      <c r="AE54">
        <v>38.969337460577613</v>
      </c>
      <c r="AF54">
        <v>133.57864411598359</v>
      </c>
      <c r="AG54">
        <v>1158.6177861620631</v>
      </c>
      <c r="AH54">
        <v>554.27070206993176</v>
      </c>
      <c r="AI54">
        <v>126.6664774483246</v>
      </c>
      <c r="AJ54">
        <v>1037.1424554000801</v>
      </c>
      <c r="AK54">
        <v>391.11799903723119</v>
      </c>
      <c r="AL54">
        <v>2430.2558505186012</v>
      </c>
      <c r="AM54">
        <v>35.579591956546629</v>
      </c>
      <c r="AN54">
        <v>154.54342002257971</v>
      </c>
    </row>
    <row r="55" spans="1:40" x14ac:dyDescent="0.45">
      <c r="A55" s="1" t="s">
        <v>484</v>
      </c>
      <c r="B55">
        <v>83.346282465210621</v>
      </c>
      <c r="C55">
        <v>8.8389386823401708</v>
      </c>
      <c r="D55">
        <v>3.0473521761285118</v>
      </c>
      <c r="E55">
        <v>0.82184820902217826</v>
      </c>
      <c r="F55">
        <v>18.204613284011419</v>
      </c>
      <c r="G55">
        <v>10.30151898403439</v>
      </c>
      <c r="H55">
        <v>31.30394108156494</v>
      </c>
      <c r="I55">
        <v>6.1430920934175246</v>
      </c>
      <c r="J55">
        <v>4.09486203927829</v>
      </c>
      <c r="K55">
        <v>3.0773314879216942</v>
      </c>
      <c r="L55">
        <v>224.35649498088731</v>
      </c>
      <c r="M55">
        <v>33.454434868297547</v>
      </c>
      <c r="N55">
        <v>7.3063784633368991</v>
      </c>
      <c r="O55">
        <v>2.7716088098581628</v>
      </c>
      <c r="P55">
        <v>5.4181821392557454</v>
      </c>
      <c r="Q55">
        <v>1.1839054700061959</v>
      </c>
      <c r="R55">
        <v>2.624518493078007</v>
      </c>
      <c r="S55">
        <v>25.397455966230989</v>
      </c>
      <c r="T55">
        <v>3.4370359265577481</v>
      </c>
      <c r="U55">
        <v>28.478331507564089</v>
      </c>
      <c r="V55">
        <v>48.492914869204178</v>
      </c>
      <c r="W55">
        <v>46.442927480705997</v>
      </c>
      <c r="X55">
        <v>0.39967301431614882</v>
      </c>
      <c r="Y55">
        <v>1.7256106668835169</v>
      </c>
      <c r="Z55">
        <v>8.1387439610398147</v>
      </c>
      <c r="AA55">
        <v>19.255946708871789</v>
      </c>
      <c r="AB55">
        <v>10.51433360225005</v>
      </c>
      <c r="AC55">
        <v>17.527024547371521</v>
      </c>
      <c r="AD55">
        <v>19.413850646209681</v>
      </c>
      <c r="AE55">
        <v>4.4195845658481749</v>
      </c>
      <c r="AF55">
        <v>9.5044119235315421</v>
      </c>
      <c r="AG55">
        <v>82.316488652519553</v>
      </c>
      <c r="AH55">
        <v>51.70354214842105</v>
      </c>
      <c r="AI55">
        <v>8.4029413275066123</v>
      </c>
      <c r="AJ55">
        <v>86.803946655076672</v>
      </c>
      <c r="AK55">
        <v>27.56932026363344</v>
      </c>
      <c r="AL55">
        <v>197.09680946135029</v>
      </c>
      <c r="AM55">
        <v>5.8183970477044156</v>
      </c>
      <c r="AN55">
        <v>9.5706333642220791</v>
      </c>
    </row>
    <row r="56" spans="1:40" x14ac:dyDescent="0.45">
      <c r="A56" s="1" t="s">
        <v>485</v>
      </c>
      <c r="B56">
        <v>2.2215496409202831</v>
      </c>
      <c r="C56">
        <v>0.35391439896763682</v>
      </c>
      <c r="D56">
        <v>0.29563376556668242</v>
      </c>
      <c r="E56">
        <v>1.176313476058544E-2</v>
      </c>
      <c r="F56">
        <v>0.33044690422365908</v>
      </c>
      <c r="G56">
        <v>8.6271129361159313E-2</v>
      </c>
      <c r="H56">
        <v>3.478874527090396</v>
      </c>
      <c r="I56">
        <v>0.14425415718392731</v>
      </c>
      <c r="J56">
        <v>5.6741991685462491E-2</v>
      </c>
      <c r="K56">
        <v>64.896526361500491</v>
      </c>
      <c r="L56">
        <v>0.97708667256424708</v>
      </c>
      <c r="M56">
        <v>0.57774901144549839</v>
      </c>
      <c r="N56">
        <v>0.22311638334555539</v>
      </c>
      <c r="O56">
        <v>4.7418220992392207E-2</v>
      </c>
      <c r="P56">
        <v>6.0467560348724213E-2</v>
      </c>
      <c r="Q56">
        <v>1.387976615524948E-2</v>
      </c>
      <c r="R56">
        <v>5.0433539261072087E-2</v>
      </c>
      <c r="S56">
        <v>0.40814132006733739</v>
      </c>
      <c r="T56">
        <v>0.12768876484391711</v>
      </c>
      <c r="U56">
        <v>0.36020292726857811</v>
      </c>
      <c r="V56">
        <v>1.0524884643735111</v>
      </c>
      <c r="W56">
        <v>1.6025218068761831</v>
      </c>
      <c r="X56">
        <v>1.3921993555085929E-2</v>
      </c>
      <c r="Y56">
        <v>2.3163265740762499E-2</v>
      </c>
      <c r="Z56">
        <v>0.2181284756720448</v>
      </c>
      <c r="AA56">
        <v>0.2890208286753706</v>
      </c>
      <c r="AB56">
        <v>0.1376686018351046</v>
      </c>
      <c r="AC56">
        <v>0.35772490678954838</v>
      </c>
      <c r="AD56">
        <v>1.4631611588854461</v>
      </c>
      <c r="AE56">
        <v>7.5513078849092363E-2</v>
      </c>
      <c r="AF56">
        <v>0.76011888765834246</v>
      </c>
      <c r="AG56">
        <v>7.6624713718884596</v>
      </c>
      <c r="AH56">
        <v>3.3078308408009578</v>
      </c>
      <c r="AI56">
        <v>0.72382312206294586</v>
      </c>
      <c r="AJ56">
        <v>4.5231044099777726</v>
      </c>
      <c r="AK56">
        <v>2.6782038546711311</v>
      </c>
      <c r="AL56">
        <v>8.1002691371359905</v>
      </c>
      <c r="AM56">
        <v>9.1372603857801438E-2</v>
      </c>
      <c r="AN56">
        <v>0.5675262975011387</v>
      </c>
    </row>
    <row r="57" spans="1:40" x14ac:dyDescent="0.45">
      <c r="A57" s="1" t="s">
        <v>486</v>
      </c>
      <c r="B57">
        <v>1.510204610513773</v>
      </c>
      <c r="C57">
        <v>0.153637911854312</v>
      </c>
      <c r="D57">
        <v>4.6040362843248687E-2</v>
      </c>
      <c r="E57">
        <v>8.9855187943163935E-3</v>
      </c>
      <c r="F57">
        <v>0.27963035350842352</v>
      </c>
      <c r="G57">
        <v>0.1060819439955888</v>
      </c>
      <c r="H57">
        <v>1.5932699789358971</v>
      </c>
      <c r="I57">
        <v>0.159661289273412</v>
      </c>
      <c r="J57">
        <v>5.3458298509064181E-2</v>
      </c>
      <c r="K57">
        <v>27.476543407194349</v>
      </c>
      <c r="L57">
        <v>0.63553831245789472</v>
      </c>
      <c r="M57">
        <v>0.44118495944969532</v>
      </c>
      <c r="N57">
        <v>0.1015559414934042</v>
      </c>
      <c r="O57">
        <v>3.3601900614954307E-2</v>
      </c>
      <c r="P57">
        <v>7.6229974531228595E-2</v>
      </c>
      <c r="Q57">
        <v>1.5765533786309759E-2</v>
      </c>
      <c r="R57">
        <v>4.8229210284197702E-2</v>
      </c>
      <c r="S57">
        <v>0.3900363251363464</v>
      </c>
      <c r="T57">
        <v>0.145982938035326</v>
      </c>
      <c r="U57">
        <v>0.45995204055670519</v>
      </c>
      <c r="V57">
        <v>0.87415851790916721</v>
      </c>
      <c r="W57">
        <v>1.889046972650354</v>
      </c>
      <c r="X57">
        <v>1.469316093883313E-2</v>
      </c>
      <c r="Y57">
        <v>1.9788853345259001E-2</v>
      </c>
      <c r="Z57">
        <v>0.18707179333480001</v>
      </c>
      <c r="AA57">
        <v>0.23542846426930419</v>
      </c>
      <c r="AB57">
        <v>0.17557348421108909</v>
      </c>
      <c r="AC57">
        <v>0.29477058236586312</v>
      </c>
      <c r="AD57">
        <v>0.52638800393083907</v>
      </c>
      <c r="AE57">
        <v>7.4441142432751059E-2</v>
      </c>
      <c r="AF57">
        <v>0.25704460154604297</v>
      </c>
      <c r="AG57">
        <v>3.0208332969869969</v>
      </c>
      <c r="AH57">
        <v>1.275854814830734</v>
      </c>
      <c r="AI57">
        <v>0.25721324031999482</v>
      </c>
      <c r="AJ57">
        <v>5.5737859437465724</v>
      </c>
      <c r="AK57">
        <v>4.8297060368130982</v>
      </c>
      <c r="AL57">
        <v>5.1240403388033933</v>
      </c>
      <c r="AM57">
        <v>8.8120129854035861E-2</v>
      </c>
      <c r="AN57">
        <v>0.33872998943530119</v>
      </c>
    </row>
    <row r="58" spans="1:40" x14ac:dyDescent="0.45">
      <c r="A58" s="1" t="s">
        <v>487</v>
      </c>
      <c r="B58">
        <v>6.1116627789205813</v>
      </c>
      <c r="C58">
        <v>0.51401404604984668</v>
      </c>
      <c r="D58">
        <v>0.17012640007653931</v>
      </c>
      <c r="E58">
        <v>3.320283389614926E-2</v>
      </c>
      <c r="F58">
        <v>0.71702022540860955</v>
      </c>
      <c r="G58">
        <v>0.26256073809591268</v>
      </c>
      <c r="H58">
        <v>17.164887320381641</v>
      </c>
      <c r="I58">
        <v>1.077960094558805</v>
      </c>
      <c r="J58">
        <v>0.14391560441957879</v>
      </c>
      <c r="K58">
        <v>6.8999137650488214</v>
      </c>
      <c r="L58">
        <v>5.4290640393290897</v>
      </c>
      <c r="M58">
        <v>1.187191448471556</v>
      </c>
      <c r="N58">
        <v>0.2489802541191308</v>
      </c>
      <c r="O58">
        <v>0.14138339360677851</v>
      </c>
      <c r="P58">
        <v>0.20341564112019669</v>
      </c>
      <c r="Q58">
        <v>3.7717464203651137E-2</v>
      </c>
      <c r="R58">
        <v>0.20568223767866409</v>
      </c>
      <c r="S58">
        <v>1.2561239385414791</v>
      </c>
      <c r="T58">
        <v>0.806982698636867</v>
      </c>
      <c r="U58">
        <v>1.2951368937698691</v>
      </c>
      <c r="V58">
        <v>4.6221526005354194</v>
      </c>
      <c r="W58">
        <v>10.41238436775787</v>
      </c>
      <c r="X58">
        <v>7.2169106509123671E-2</v>
      </c>
      <c r="Y58">
        <v>4.7255007171401291E-2</v>
      </c>
      <c r="Z58">
        <v>0.62972714814013842</v>
      </c>
      <c r="AA58">
        <v>0.64530739747076704</v>
      </c>
      <c r="AB58">
        <v>0.49347670278962152</v>
      </c>
      <c r="AC58">
        <v>0.99184489814189203</v>
      </c>
      <c r="AD58">
        <v>3.434876522884355</v>
      </c>
      <c r="AE58">
        <v>0.2442318390825082</v>
      </c>
      <c r="AF58">
        <v>1.4705347250049341</v>
      </c>
      <c r="AG58">
        <v>17.429432594659559</v>
      </c>
      <c r="AH58">
        <v>6.1714220332831609</v>
      </c>
      <c r="AI58">
        <v>1.5515398161143359</v>
      </c>
      <c r="AJ58">
        <v>29.548229342825941</v>
      </c>
      <c r="AK58">
        <v>159.06513439148191</v>
      </c>
      <c r="AL58">
        <v>21.184572235770691</v>
      </c>
      <c r="AM58">
        <v>0.20317458572055819</v>
      </c>
      <c r="AN58">
        <v>5.6797033279715183</v>
      </c>
    </row>
    <row r="59" spans="1:40" x14ac:dyDescent="0.45">
      <c r="A59" s="1" t="s">
        <v>488</v>
      </c>
      <c r="B59">
        <v>0.13240071280402771</v>
      </c>
      <c r="C59">
        <v>1.4287159414803401E-2</v>
      </c>
      <c r="D59">
        <v>4.3517312182537434E-3</v>
      </c>
      <c r="E59">
        <v>8.6098523005720753E-4</v>
      </c>
      <c r="F59">
        <v>2.9865416686727729E-2</v>
      </c>
      <c r="G59">
        <v>1.1405586333463851E-2</v>
      </c>
      <c r="H59">
        <v>0.15161951680565899</v>
      </c>
      <c r="I59">
        <v>1.299779515625232E-2</v>
      </c>
      <c r="J59">
        <v>5.6846475025202061E-3</v>
      </c>
      <c r="K59">
        <v>6.7338502454308405E-2</v>
      </c>
      <c r="L59">
        <v>5.3211863587967999E-2</v>
      </c>
      <c r="M59">
        <v>4.6478021100134312E-2</v>
      </c>
      <c r="N59">
        <v>1.088258457411086E-2</v>
      </c>
      <c r="O59">
        <v>3.5109252893569779E-3</v>
      </c>
      <c r="P59">
        <v>7.9147578134907172E-3</v>
      </c>
      <c r="Q59">
        <v>1.7011838584632E-3</v>
      </c>
      <c r="R59">
        <v>4.1869442310686726E-3</v>
      </c>
      <c r="S59">
        <v>3.8559071121282942E-2</v>
      </c>
      <c r="T59">
        <v>6.7381791001686758E-3</v>
      </c>
      <c r="U59">
        <v>4.7928648827027007E-2</v>
      </c>
      <c r="V59">
        <v>7.75979449044958E-2</v>
      </c>
      <c r="W59">
        <v>0.17416902961140171</v>
      </c>
      <c r="X59">
        <v>1.2298780989299239E-3</v>
      </c>
      <c r="Y59">
        <v>2.1382320290191121E-3</v>
      </c>
      <c r="Z59">
        <v>1.8891600497151651E-2</v>
      </c>
      <c r="AA59">
        <v>2.4926923744757769E-2</v>
      </c>
      <c r="AB59">
        <v>1.8239600622886449E-2</v>
      </c>
      <c r="AC59">
        <v>2.9143086664868839E-2</v>
      </c>
      <c r="AD59">
        <v>4.4698684876638549E-2</v>
      </c>
      <c r="AE59">
        <v>7.5509033231110573E-3</v>
      </c>
      <c r="AF59">
        <v>2.7943791818254609E-2</v>
      </c>
      <c r="AG59">
        <v>0.23286304058235061</v>
      </c>
      <c r="AH59">
        <v>0.1070992053620775</v>
      </c>
      <c r="AI59">
        <v>2.2332752540218589E-2</v>
      </c>
      <c r="AJ59">
        <v>0.36957834689004299</v>
      </c>
      <c r="AK59">
        <v>0.36782876958984673</v>
      </c>
      <c r="AL59">
        <v>0.35749572354543441</v>
      </c>
      <c r="AM59">
        <v>9.5692671709640773E-3</v>
      </c>
      <c r="AN59">
        <v>2.3333484793850251E-2</v>
      </c>
    </row>
    <row r="60" spans="1:40" x14ac:dyDescent="0.45">
      <c r="A60" s="1" t="s">
        <v>489</v>
      </c>
      <c r="B60">
        <v>1.3066472097259401</v>
      </c>
      <c r="C60">
        <v>0.1061417890663728</v>
      </c>
      <c r="D60">
        <v>2.788834650595708E-2</v>
      </c>
      <c r="E60">
        <v>9.1576464679198923E-3</v>
      </c>
      <c r="F60">
        <v>0.2718549578283449</v>
      </c>
      <c r="G60">
        <v>6.9744836098359714E-2</v>
      </c>
      <c r="H60">
        <v>24.56062893512614</v>
      </c>
      <c r="I60">
        <v>2.7118153994532239</v>
      </c>
      <c r="J60">
        <v>3.2904816073399443E-2</v>
      </c>
      <c r="K60">
        <v>0.19084974881940639</v>
      </c>
      <c r="L60">
        <v>1.237601277823654</v>
      </c>
      <c r="M60">
        <v>0.4037466420023087</v>
      </c>
      <c r="N60">
        <v>7.3491574383577396E-2</v>
      </c>
      <c r="O60">
        <v>5.0239340275230762E-2</v>
      </c>
      <c r="P60">
        <v>9.3922617429487501E-2</v>
      </c>
      <c r="Q60">
        <v>1.256491223568941E-2</v>
      </c>
      <c r="R60">
        <v>6.4597994707063289E-2</v>
      </c>
      <c r="S60">
        <v>0.39160856749637413</v>
      </c>
      <c r="T60">
        <v>0.175494157631672</v>
      </c>
      <c r="U60">
        <v>0.46817481629169322</v>
      </c>
      <c r="V60">
        <v>1.3284841427733141</v>
      </c>
      <c r="W60">
        <v>2.2608856030818001</v>
      </c>
      <c r="X60">
        <v>2.9321893524250742E-2</v>
      </c>
      <c r="Y60">
        <v>2.6896043810645101E-2</v>
      </c>
      <c r="Z60">
        <v>0.37380301686073808</v>
      </c>
      <c r="AA60">
        <v>0.34414022878035028</v>
      </c>
      <c r="AB60">
        <v>0.19814361886779569</v>
      </c>
      <c r="AC60">
        <v>0.25889622693595732</v>
      </c>
      <c r="AD60">
        <v>1.1217696023155299</v>
      </c>
      <c r="AE60">
        <v>6.2204147650979077E-2</v>
      </c>
      <c r="AF60">
        <v>0.93898499713125061</v>
      </c>
      <c r="AG60">
        <v>5.2876029665082198</v>
      </c>
      <c r="AH60">
        <v>5.3757455838285626</v>
      </c>
      <c r="AI60">
        <v>0.72560197265546766</v>
      </c>
      <c r="AJ60">
        <v>11.71383267414806</v>
      </c>
      <c r="AK60">
        <v>4.5886170509652748</v>
      </c>
      <c r="AL60">
        <v>193.74184568287359</v>
      </c>
      <c r="AM60">
        <v>6.6594148252529281E-2</v>
      </c>
      <c r="AN60">
        <v>8.1123727104811039</v>
      </c>
    </row>
    <row r="61" spans="1:40" x14ac:dyDescent="0.45">
      <c r="A61" s="1" t="s">
        <v>490</v>
      </c>
      <c r="B61">
        <v>0.73171658766364711</v>
      </c>
      <c r="C61">
        <v>6.4159423635570742E-2</v>
      </c>
      <c r="D61">
        <v>1.6960965722962729E-2</v>
      </c>
      <c r="E61">
        <v>5.5739825512037683E-3</v>
      </c>
      <c r="F61">
        <v>9.5942925169170634E-2</v>
      </c>
      <c r="G61">
        <v>2.21316034520606E-2</v>
      </c>
      <c r="H61">
        <v>56.121536231676899</v>
      </c>
      <c r="I61">
        <v>3.72200114232826</v>
      </c>
      <c r="J61">
        <v>1.2372898581874511E-2</v>
      </c>
      <c r="K61">
        <v>3.1358402977783268</v>
      </c>
      <c r="L61">
        <v>7.1522095809007267</v>
      </c>
      <c r="M61">
        <v>0.14536382111304219</v>
      </c>
      <c r="N61">
        <v>2.442135654497278E-2</v>
      </c>
      <c r="O61">
        <v>1.8108362753089139E-2</v>
      </c>
      <c r="P61">
        <v>3.520304915233799E-2</v>
      </c>
      <c r="Q61">
        <v>3.8431179934937019E-3</v>
      </c>
      <c r="R61">
        <v>7.1276151107126567E-2</v>
      </c>
      <c r="S61">
        <v>0.17793427066520201</v>
      </c>
      <c r="T61">
        <v>0.1201534181846364</v>
      </c>
      <c r="U61">
        <v>0.29224649030296229</v>
      </c>
      <c r="V61">
        <v>1.444986569616687</v>
      </c>
      <c r="W61">
        <v>2.49610708322514</v>
      </c>
      <c r="X61">
        <v>2.7703678612634359E-2</v>
      </c>
      <c r="Y61">
        <v>8.0573064678380896E-3</v>
      </c>
      <c r="Z61">
        <v>0.52521312388760144</v>
      </c>
      <c r="AA61">
        <v>0.14837306895577551</v>
      </c>
      <c r="AB61">
        <v>0.10271022687931949</v>
      </c>
      <c r="AC61">
        <v>0.1231484533302771</v>
      </c>
      <c r="AD61">
        <v>1.026019564195257</v>
      </c>
      <c r="AE61">
        <v>4.5979912265931233E-2</v>
      </c>
      <c r="AF61">
        <v>0.60336730936896232</v>
      </c>
      <c r="AG61">
        <v>6.7975434144536466</v>
      </c>
      <c r="AH61">
        <v>3.468291890542889</v>
      </c>
      <c r="AI61">
        <v>0.53158182839675361</v>
      </c>
      <c r="AJ61">
        <v>6.0537337518102374</v>
      </c>
      <c r="AK61">
        <v>2.636984711044887</v>
      </c>
      <c r="AL61">
        <v>525.66528665777867</v>
      </c>
      <c r="AM61">
        <v>1.9578334323007061E-2</v>
      </c>
      <c r="AN61">
        <v>14.761860840938541</v>
      </c>
    </row>
    <row r="62" spans="1:40" x14ac:dyDescent="0.45">
      <c r="A62" s="1" t="s">
        <v>491</v>
      </c>
      <c r="B62">
        <v>0.98801403735023419</v>
      </c>
      <c r="C62">
        <v>8.6139590201826349E-2</v>
      </c>
      <c r="D62">
        <v>2.1568205456437228E-2</v>
      </c>
      <c r="E62">
        <v>7.6914088702510581E-3</v>
      </c>
      <c r="F62">
        <v>0.17346570514101409</v>
      </c>
      <c r="G62">
        <v>4.2958160795219288E-2</v>
      </c>
      <c r="H62">
        <v>47.526648407740943</v>
      </c>
      <c r="I62">
        <v>17.72045530268862</v>
      </c>
      <c r="J62">
        <v>2.1343632454226932E-2</v>
      </c>
      <c r="K62">
        <v>0.6748683564993343</v>
      </c>
      <c r="L62">
        <v>6.144564885975659</v>
      </c>
      <c r="M62">
        <v>0.26108033772492723</v>
      </c>
      <c r="N62">
        <v>4.6104694115583392E-2</v>
      </c>
      <c r="O62">
        <v>3.2563848979379313E-2</v>
      </c>
      <c r="P62">
        <v>6.1240163596227658E-2</v>
      </c>
      <c r="Q62">
        <v>7.692402156430616E-3</v>
      </c>
      <c r="R62">
        <v>0.1178974315513671</v>
      </c>
      <c r="S62">
        <v>0.24978826936114751</v>
      </c>
      <c r="T62">
        <v>0.1364963222821336</v>
      </c>
      <c r="U62">
        <v>0.3729022646914239</v>
      </c>
      <c r="V62">
        <v>1.468307063332335</v>
      </c>
      <c r="W62">
        <v>2.3664896300729419</v>
      </c>
      <c r="X62">
        <v>2.411006609855465E-2</v>
      </c>
      <c r="Y62">
        <v>1.6196638605506561E-2</v>
      </c>
      <c r="Z62">
        <v>0.40931197498693289</v>
      </c>
      <c r="AA62">
        <v>0.24004757705101959</v>
      </c>
      <c r="AB62">
        <v>0.12843696058361001</v>
      </c>
      <c r="AC62">
        <v>0.1810316952994461</v>
      </c>
      <c r="AD62">
        <v>1.10496529391397</v>
      </c>
      <c r="AE62">
        <v>5.5734185953626857E-2</v>
      </c>
      <c r="AF62">
        <v>0.70253136796410276</v>
      </c>
      <c r="AG62">
        <v>16.74941310536321</v>
      </c>
      <c r="AH62">
        <v>6.0122092416271418</v>
      </c>
      <c r="AI62">
        <v>0.61623224331246507</v>
      </c>
      <c r="AJ62">
        <v>7.2055360831552431</v>
      </c>
      <c r="AK62">
        <v>2.92747630254659</v>
      </c>
      <c r="AL62">
        <v>416.4410728891142</v>
      </c>
      <c r="AM62">
        <v>4.0079454157940723E-2</v>
      </c>
      <c r="AN62">
        <v>20.7657884315066</v>
      </c>
    </row>
    <row r="63" spans="1:40" x14ac:dyDescent="0.45">
      <c r="A63" s="1" t="s">
        <v>492</v>
      </c>
      <c r="B63">
        <v>4.0004358205182626</v>
      </c>
      <c r="C63">
        <v>0.33356353940851841</v>
      </c>
      <c r="D63">
        <v>8.2905027556192487E-2</v>
      </c>
      <c r="E63">
        <v>2.3397091961151872E-2</v>
      </c>
      <c r="F63">
        <v>0.65040020282236</v>
      </c>
      <c r="G63">
        <v>0.26407964610441959</v>
      </c>
      <c r="H63">
        <v>6.724160533943353</v>
      </c>
      <c r="I63">
        <v>0.45791408823355773</v>
      </c>
      <c r="J63">
        <v>7.8908272260049428E-2</v>
      </c>
      <c r="K63">
        <v>0.33886641831505349</v>
      </c>
      <c r="L63">
        <v>0.59158580613923395</v>
      </c>
      <c r="M63">
        <v>0.74603641315045499</v>
      </c>
      <c r="N63">
        <v>0.16502156302119139</v>
      </c>
      <c r="O63">
        <v>6.9262586929895981E-2</v>
      </c>
      <c r="P63">
        <v>0.16460776569761301</v>
      </c>
      <c r="Q63">
        <v>2.4026820422557969E-2</v>
      </c>
      <c r="R63">
        <v>7.565980115866916E-2</v>
      </c>
      <c r="S63">
        <v>0.53920819094185557</v>
      </c>
      <c r="T63">
        <v>0.19426056463358879</v>
      </c>
      <c r="U63">
        <v>1.8729514576694231</v>
      </c>
      <c r="V63">
        <v>159.36909915405641</v>
      </c>
      <c r="W63">
        <v>10.48862445089989</v>
      </c>
      <c r="X63">
        <v>0.14921342511386601</v>
      </c>
      <c r="Y63">
        <v>4.7681016827233962E-2</v>
      </c>
      <c r="Z63">
        <v>0.44196012876477858</v>
      </c>
      <c r="AA63">
        <v>0.5917819027215554</v>
      </c>
      <c r="AB63">
        <v>0.44537085016228539</v>
      </c>
      <c r="AC63">
        <v>0.56305511016625387</v>
      </c>
      <c r="AD63">
        <v>1.069525781723474</v>
      </c>
      <c r="AE63">
        <v>0.13841709416746101</v>
      </c>
      <c r="AF63">
        <v>1.015174852305486</v>
      </c>
      <c r="AG63">
        <v>9.2848424145884696</v>
      </c>
      <c r="AH63">
        <v>6.0692163585513006</v>
      </c>
      <c r="AI63">
        <v>0.79926553717429183</v>
      </c>
      <c r="AJ63">
        <v>6.0432536219388453</v>
      </c>
      <c r="AK63">
        <v>3.27067790532322</v>
      </c>
      <c r="AL63">
        <v>10.122537744505101</v>
      </c>
      <c r="AM63">
        <v>0.1150836043908685</v>
      </c>
      <c r="AN63">
        <v>0.6189506160985816</v>
      </c>
    </row>
    <row r="64" spans="1:40" x14ac:dyDescent="0.45">
      <c r="A64" s="1" t="s">
        <v>493</v>
      </c>
      <c r="B64">
        <v>1.1557886154450749</v>
      </c>
      <c r="C64">
        <v>0.12849486404348959</v>
      </c>
      <c r="D64">
        <v>2.9218219771178389E-2</v>
      </c>
      <c r="E64">
        <v>7.8401748393542633E-3</v>
      </c>
      <c r="F64">
        <v>0.22007328742715021</v>
      </c>
      <c r="G64">
        <v>9.3052078611309416E-2</v>
      </c>
      <c r="H64">
        <v>10.48364032763036</v>
      </c>
      <c r="I64">
        <v>0.2237131579322576</v>
      </c>
      <c r="J64">
        <v>2.968897473417292E-2</v>
      </c>
      <c r="K64">
        <v>6.72207808634043E-2</v>
      </c>
      <c r="L64">
        <v>0.40349801623411818</v>
      </c>
      <c r="M64">
        <v>0.25887505846116832</v>
      </c>
      <c r="N64">
        <v>6.5020427914888351E-2</v>
      </c>
      <c r="O64">
        <v>3.1794926462511988E-2</v>
      </c>
      <c r="P64">
        <v>5.2486634049116812E-2</v>
      </c>
      <c r="Q64">
        <v>9.1762549410519395E-3</v>
      </c>
      <c r="R64">
        <v>6.2298355845209569E-2</v>
      </c>
      <c r="S64">
        <v>0.26006472355131588</v>
      </c>
      <c r="T64">
        <v>7.5315333545793492E-2</v>
      </c>
      <c r="U64">
        <v>0.44715919129778731</v>
      </c>
      <c r="V64">
        <v>1.3302985286331059</v>
      </c>
      <c r="W64">
        <v>1.7634536769261779</v>
      </c>
      <c r="X64">
        <v>1.7923555864872681E-2</v>
      </c>
      <c r="Y64">
        <v>4.6316977670498763E-2</v>
      </c>
      <c r="Z64">
        <v>0.36631566663861759</v>
      </c>
      <c r="AA64">
        <v>0.53572079713944909</v>
      </c>
      <c r="AB64">
        <v>0.13486855168402551</v>
      </c>
      <c r="AC64">
        <v>0.17814769135425421</v>
      </c>
      <c r="AD64">
        <v>0.81701278513032016</v>
      </c>
      <c r="AE64">
        <v>7.4244984245851381E-2</v>
      </c>
      <c r="AF64">
        <v>0.3143927765411062</v>
      </c>
      <c r="AG64">
        <v>1.5882248433106509</v>
      </c>
      <c r="AH64">
        <v>2.2777489939340878</v>
      </c>
      <c r="AI64">
        <v>0.41016795715581489</v>
      </c>
      <c r="AJ64">
        <v>2.288383887002543</v>
      </c>
      <c r="AK64">
        <v>1.0011226733345759</v>
      </c>
      <c r="AL64">
        <v>11.523338885139291</v>
      </c>
      <c r="AM64">
        <v>4.0260628550322253E-2</v>
      </c>
      <c r="AN64">
        <v>0.23392219579005161</v>
      </c>
    </row>
    <row r="65" spans="1:40" x14ac:dyDescent="0.45">
      <c r="A65" s="1" t="s">
        <v>494</v>
      </c>
      <c r="B65">
        <v>0.58987815269527866</v>
      </c>
      <c r="C65">
        <v>5.8782162531747131E-2</v>
      </c>
      <c r="D65">
        <v>1.236991996677324E-2</v>
      </c>
      <c r="E65">
        <v>3.628038360773455E-3</v>
      </c>
      <c r="F65">
        <v>0.1228515867009079</v>
      </c>
      <c r="G65">
        <v>4.7661795915183353E-2</v>
      </c>
      <c r="H65">
        <v>6.9171949015529952</v>
      </c>
      <c r="I65">
        <v>6.0140341716158098E-2</v>
      </c>
      <c r="J65">
        <v>1.6858736631809361E-2</v>
      </c>
      <c r="K65">
        <v>2.4533276431460211E-2</v>
      </c>
      <c r="L65">
        <v>0.1302150640434464</v>
      </c>
      <c r="M65">
        <v>0.13680694610379501</v>
      </c>
      <c r="N65">
        <v>3.6140354026430552E-2</v>
      </c>
      <c r="O65">
        <v>1.408878715480351E-2</v>
      </c>
      <c r="P65">
        <v>2.8541757074293021E-2</v>
      </c>
      <c r="Q65">
        <v>4.9599850221622643E-3</v>
      </c>
      <c r="R65">
        <v>1.631708719181095E-2</v>
      </c>
      <c r="S65">
        <v>0.1131046310648626</v>
      </c>
      <c r="T65">
        <v>3.2880525492393307E-2</v>
      </c>
      <c r="U65">
        <v>0.23469934784325699</v>
      </c>
      <c r="V65">
        <v>3.85491943755224</v>
      </c>
      <c r="W65">
        <v>0.85772954454986294</v>
      </c>
      <c r="X65">
        <v>8.7873663178682209E-3</v>
      </c>
      <c r="Y65">
        <v>1.1382318422233461E-2</v>
      </c>
      <c r="Z65">
        <v>0.1008212254766488</v>
      </c>
      <c r="AA65">
        <v>0.13859963878607359</v>
      </c>
      <c r="AB65">
        <v>5.7786461745160743E-2</v>
      </c>
      <c r="AC65">
        <v>8.6785144276719864E-2</v>
      </c>
      <c r="AD65">
        <v>2.5872681744991231</v>
      </c>
      <c r="AE65">
        <v>2.8599912966255199E-2</v>
      </c>
      <c r="AF65">
        <v>0.1240929619113602</v>
      </c>
      <c r="AG65">
        <v>31.589415837632981</v>
      </c>
      <c r="AH65">
        <v>0.74569366209297239</v>
      </c>
      <c r="AI65">
        <v>0.22058252862545211</v>
      </c>
      <c r="AJ65">
        <v>0.98358844321882311</v>
      </c>
      <c r="AK65">
        <v>1.2769457231754611</v>
      </c>
      <c r="AL65">
        <v>3.1619262839983282</v>
      </c>
      <c r="AM65">
        <v>2.1155402892534269E-2</v>
      </c>
      <c r="AN65">
        <v>9.1077055398387105E-2</v>
      </c>
    </row>
    <row r="66" spans="1:40" x14ac:dyDescent="0.45">
      <c r="A66" s="1" t="s">
        <v>495</v>
      </c>
      <c r="B66">
        <v>9.6761439148477368</v>
      </c>
      <c r="C66">
        <v>1.0639304257211779</v>
      </c>
      <c r="D66">
        <v>0.28518519847933171</v>
      </c>
      <c r="E66">
        <v>9.5779162493685094E-2</v>
      </c>
      <c r="F66">
        <v>3.6884161171340319</v>
      </c>
      <c r="G66">
        <v>1.7040966930919721</v>
      </c>
      <c r="H66">
        <v>7.1138817904534397</v>
      </c>
      <c r="I66">
        <v>0.75040850916531898</v>
      </c>
      <c r="J66">
        <v>0.46816413841224802</v>
      </c>
      <c r="K66">
        <v>0.47040323800503092</v>
      </c>
      <c r="L66">
        <v>2.875761569985877</v>
      </c>
      <c r="M66">
        <v>4.4827711366817242</v>
      </c>
      <c r="N66">
        <v>0.8032882826417902</v>
      </c>
      <c r="O66">
        <v>0.34522278383656929</v>
      </c>
      <c r="P66">
        <v>0.86125026749798939</v>
      </c>
      <c r="Q66">
        <v>0.1504898535368735</v>
      </c>
      <c r="R66">
        <v>0.27873709497348831</v>
      </c>
      <c r="S66">
        <v>3.7617068859951148</v>
      </c>
      <c r="T66">
        <v>0.59901628386598005</v>
      </c>
      <c r="U66">
        <v>5.1911758245693012</v>
      </c>
      <c r="V66">
        <v>5.5589308810931968</v>
      </c>
      <c r="W66">
        <v>739.7126657801665</v>
      </c>
      <c r="X66">
        <v>0.15202987631778461</v>
      </c>
      <c r="Y66">
        <v>0.31136360709922267</v>
      </c>
      <c r="Z66">
        <v>2.3117033375808198</v>
      </c>
      <c r="AA66">
        <v>3.4527875578744029</v>
      </c>
      <c r="AB66">
        <v>2.0197918858187491</v>
      </c>
      <c r="AC66">
        <v>2.2349291586013509</v>
      </c>
      <c r="AD66">
        <v>2.8458964198847769</v>
      </c>
      <c r="AE66">
        <v>0.56103065971211896</v>
      </c>
      <c r="AF66">
        <v>2.077658262461541</v>
      </c>
      <c r="AG66">
        <v>13.37343877858579</v>
      </c>
      <c r="AH66">
        <v>8.962275389367452</v>
      </c>
      <c r="AI66">
        <v>1.615543624224969</v>
      </c>
      <c r="AJ66">
        <v>21.390885272844191</v>
      </c>
      <c r="AK66">
        <v>7.9290370166617947</v>
      </c>
      <c r="AL66">
        <v>32.933283290064992</v>
      </c>
      <c r="AM66">
        <v>0.68919285717731094</v>
      </c>
      <c r="AN66">
        <v>1.397568033399003</v>
      </c>
    </row>
    <row r="67" spans="1:40" x14ac:dyDescent="0.45">
      <c r="A67" s="1" t="s">
        <v>496</v>
      </c>
      <c r="B67">
        <v>60.515754027371841</v>
      </c>
      <c r="C67">
        <v>6.8346987604981972</v>
      </c>
      <c r="D67">
        <v>2.2785453318324271</v>
      </c>
      <c r="E67">
        <v>0.28985924956935122</v>
      </c>
      <c r="F67">
        <v>4.4568356523875048</v>
      </c>
      <c r="G67">
        <v>1.70589877191291</v>
      </c>
      <c r="H67">
        <v>83.052582631604338</v>
      </c>
      <c r="I67">
        <v>5.6393876287939504</v>
      </c>
      <c r="J67">
        <v>1.155204516056787</v>
      </c>
      <c r="K67">
        <v>3.814903627617142</v>
      </c>
      <c r="L67">
        <v>11.769246911399</v>
      </c>
      <c r="M67">
        <v>9.6354091751414597</v>
      </c>
      <c r="N67">
        <v>1.392640735671697</v>
      </c>
      <c r="O67">
        <v>0.59563619636916998</v>
      </c>
      <c r="P67">
        <v>2.0906939545622349</v>
      </c>
      <c r="Q67">
        <v>0.1891708766856546</v>
      </c>
      <c r="R67">
        <v>1.141080171695785</v>
      </c>
      <c r="S67">
        <v>6.2220670271954326</v>
      </c>
      <c r="T67">
        <v>4.5704221336613138</v>
      </c>
      <c r="U67">
        <v>9.5342402115104132</v>
      </c>
      <c r="V67">
        <v>44.798766243310588</v>
      </c>
      <c r="W67">
        <v>1047.8270039364829</v>
      </c>
      <c r="X67">
        <v>1.7129316964196699</v>
      </c>
      <c r="Y67">
        <v>0.36486224055245919</v>
      </c>
      <c r="Z67">
        <v>6.0280850989284636</v>
      </c>
      <c r="AA67">
        <v>5.5861401572829621</v>
      </c>
      <c r="AB67">
        <v>3.2596586594192898</v>
      </c>
      <c r="AC67">
        <v>7.6218505532522594</v>
      </c>
      <c r="AD67">
        <v>18.253049226339769</v>
      </c>
      <c r="AE67">
        <v>3.1170341042995888</v>
      </c>
      <c r="AF67">
        <v>21.385374332401899</v>
      </c>
      <c r="AG67">
        <v>161.71858889572979</v>
      </c>
      <c r="AH67">
        <v>58.349781772900123</v>
      </c>
      <c r="AI67">
        <v>16.70705088448133</v>
      </c>
      <c r="AJ67">
        <v>120.98913943934321</v>
      </c>
      <c r="AK67">
        <v>62.464072951814103</v>
      </c>
      <c r="AL67">
        <v>176.55431944667359</v>
      </c>
      <c r="AM67">
        <v>1.2464999856369261</v>
      </c>
      <c r="AN67">
        <v>11.705672704175161</v>
      </c>
    </row>
    <row r="68" spans="1:40" x14ac:dyDescent="0.45">
      <c r="A68" s="1" t="s">
        <v>497</v>
      </c>
      <c r="B68">
        <v>76.04223990376191</v>
      </c>
      <c r="C68">
        <v>8.2434814272609316</v>
      </c>
      <c r="D68">
        <v>2.0716688501122391</v>
      </c>
      <c r="E68">
        <v>0.72516641948325977</v>
      </c>
      <c r="F68">
        <v>22.024346541626489</v>
      </c>
      <c r="G68">
        <v>9.6063886521585378</v>
      </c>
      <c r="H68">
        <v>57.989461464523849</v>
      </c>
      <c r="I68">
        <v>6.3140482399953042</v>
      </c>
      <c r="J68">
        <v>3.129180836667977</v>
      </c>
      <c r="K68">
        <v>2.7737893245191332</v>
      </c>
      <c r="L68">
        <v>43.686775273535112</v>
      </c>
      <c r="M68">
        <v>30.27621287061033</v>
      </c>
      <c r="N68">
        <v>5.8843600380288326</v>
      </c>
      <c r="O68">
        <v>2.9772047827402379</v>
      </c>
      <c r="P68">
        <v>5.7046757976398901</v>
      </c>
      <c r="Q68">
        <v>0.99242180299372706</v>
      </c>
      <c r="R68">
        <v>1.74470867353547</v>
      </c>
      <c r="S68">
        <v>24.47495006740758</v>
      </c>
      <c r="T68">
        <v>2.7616902748587981</v>
      </c>
      <c r="U68">
        <v>28.81817363910325</v>
      </c>
      <c r="V68">
        <v>73.30311630129755</v>
      </c>
      <c r="W68">
        <v>7417.2189950984484</v>
      </c>
      <c r="X68">
        <v>2.3411772881338271</v>
      </c>
      <c r="Y68">
        <v>2.6042932069465361</v>
      </c>
      <c r="Z68">
        <v>26.64612937746854</v>
      </c>
      <c r="AA68">
        <v>28.335675770090909</v>
      </c>
      <c r="AB68">
        <v>12.599616372627199</v>
      </c>
      <c r="AC68">
        <v>15.573467857482591</v>
      </c>
      <c r="AD68">
        <v>18.563054784112339</v>
      </c>
      <c r="AE68">
        <v>4.2266230587013771</v>
      </c>
      <c r="AF68">
        <v>8.154428725491961</v>
      </c>
      <c r="AG68">
        <v>136.04659518537619</v>
      </c>
      <c r="AH68">
        <v>65.424679225194396</v>
      </c>
      <c r="AI68">
        <v>8.8610059684070688</v>
      </c>
      <c r="AJ68">
        <v>102.6880253843094</v>
      </c>
      <c r="AK68">
        <v>32.783594050153432</v>
      </c>
      <c r="AL68">
        <v>272.44173506343441</v>
      </c>
      <c r="AM68">
        <v>5.9396351123306061</v>
      </c>
      <c r="AN68">
        <v>14.098540024000989</v>
      </c>
    </row>
    <row r="69" spans="1:40" x14ac:dyDescent="0.45">
      <c r="A69" s="1" t="s">
        <v>498</v>
      </c>
      <c r="B69">
        <v>39.889772910533978</v>
      </c>
      <c r="C69">
        <v>4.4920542663708183</v>
      </c>
      <c r="D69">
        <v>1.113397767031832</v>
      </c>
      <c r="E69">
        <v>0.47756188151250573</v>
      </c>
      <c r="F69">
        <v>12.110045992999821</v>
      </c>
      <c r="G69">
        <v>4.4167038223735382</v>
      </c>
      <c r="H69">
        <v>127.73667863284921</v>
      </c>
      <c r="I69">
        <v>10.77595788177686</v>
      </c>
      <c r="J69">
        <v>1.771033926048853</v>
      </c>
      <c r="K69">
        <v>2.475738708870439</v>
      </c>
      <c r="L69">
        <v>12.740338968221771</v>
      </c>
      <c r="M69">
        <v>16.54496243691673</v>
      </c>
      <c r="N69">
        <v>3.0598895071618082</v>
      </c>
      <c r="O69">
        <v>1.6169367045605541</v>
      </c>
      <c r="P69">
        <v>2.58371936127666</v>
      </c>
      <c r="Q69">
        <v>0.44059411089497907</v>
      </c>
      <c r="R69">
        <v>1.399401726026793</v>
      </c>
      <c r="S69">
        <v>16.42339906767431</v>
      </c>
      <c r="T69">
        <v>2.2543509945541271</v>
      </c>
      <c r="U69">
        <v>14.68521329902099</v>
      </c>
      <c r="V69">
        <v>27.496543941368991</v>
      </c>
      <c r="W69">
        <v>4865.4193835727456</v>
      </c>
      <c r="X69">
        <v>1.2449385976227489</v>
      </c>
      <c r="Y69">
        <v>1.606120785027578</v>
      </c>
      <c r="Z69">
        <v>32.686086928422171</v>
      </c>
      <c r="AA69">
        <v>19.193307275972369</v>
      </c>
      <c r="AB69">
        <v>10.121326185152229</v>
      </c>
      <c r="AC69">
        <v>9.5655883504675039</v>
      </c>
      <c r="AD69">
        <v>30.552019168078878</v>
      </c>
      <c r="AE69">
        <v>2.8815668284312799</v>
      </c>
      <c r="AF69">
        <v>7.0026434202409424</v>
      </c>
      <c r="AG69">
        <v>88.996586965957917</v>
      </c>
      <c r="AH69">
        <v>83.138833573462264</v>
      </c>
      <c r="AI69">
        <v>9.6269502821619728</v>
      </c>
      <c r="AJ69">
        <v>83.764165162411913</v>
      </c>
      <c r="AK69">
        <v>34.014515637738128</v>
      </c>
      <c r="AL69">
        <v>186.98809029677801</v>
      </c>
      <c r="AM69">
        <v>2.1568402686068291</v>
      </c>
      <c r="AN69">
        <v>6.9738700944347869</v>
      </c>
    </row>
    <row r="70" spans="1:40" x14ac:dyDescent="0.45">
      <c r="A70" s="1" t="s">
        <v>499</v>
      </c>
      <c r="B70">
        <v>14.28093717957085</v>
      </c>
      <c r="C70">
        <v>1.3068016606667101</v>
      </c>
      <c r="D70">
        <v>0.39153340710569301</v>
      </c>
      <c r="E70">
        <v>0.1034860665980154</v>
      </c>
      <c r="F70">
        <v>4.3678742972715456</v>
      </c>
      <c r="G70">
        <v>1.1392979308076121</v>
      </c>
      <c r="H70">
        <v>12.80510067082111</v>
      </c>
      <c r="I70">
        <v>1.4833592448843229</v>
      </c>
      <c r="J70">
        <v>0.7057169753106558</v>
      </c>
      <c r="K70">
        <v>0.53214518945392431</v>
      </c>
      <c r="L70">
        <v>3.2474442223427462</v>
      </c>
      <c r="M70">
        <v>4.4988187041462906</v>
      </c>
      <c r="N70">
        <v>1.261053165190094</v>
      </c>
      <c r="O70">
        <v>0.64872015060668065</v>
      </c>
      <c r="P70">
        <v>1.2558520786331391</v>
      </c>
      <c r="Q70">
        <v>0.17294408284274199</v>
      </c>
      <c r="R70">
        <v>0.37342600997068559</v>
      </c>
      <c r="S70">
        <v>4.87362285135295</v>
      </c>
      <c r="T70">
        <v>0.56913845106260863</v>
      </c>
      <c r="U70">
        <v>4.9581663468711881</v>
      </c>
      <c r="V70">
        <v>13.3252816666313</v>
      </c>
      <c r="W70">
        <v>165.2105373812434</v>
      </c>
      <c r="X70">
        <v>1.2173235676556879</v>
      </c>
      <c r="Y70">
        <v>0.33249015096688289</v>
      </c>
      <c r="Z70">
        <v>4.5490883271078184</v>
      </c>
      <c r="AA70">
        <v>3.9717046636837652</v>
      </c>
      <c r="AB70">
        <v>3.786330852606886</v>
      </c>
      <c r="AC70">
        <v>3.059430748017276</v>
      </c>
      <c r="AD70">
        <v>4.6072209376121886</v>
      </c>
      <c r="AE70">
        <v>0.91191429513819677</v>
      </c>
      <c r="AF70">
        <v>1.728064408547944</v>
      </c>
      <c r="AG70">
        <v>21.88257159440516</v>
      </c>
      <c r="AH70">
        <v>14.86952326864126</v>
      </c>
      <c r="AI70">
        <v>1.898767978797345</v>
      </c>
      <c r="AJ70">
        <v>29.7737985387501</v>
      </c>
      <c r="AK70">
        <v>7.4150604203227157</v>
      </c>
      <c r="AL70">
        <v>50.215791624411942</v>
      </c>
      <c r="AM70">
        <v>0.71300909472816232</v>
      </c>
      <c r="AN70">
        <v>2.0375173412961201</v>
      </c>
    </row>
    <row r="71" spans="1:40" x14ac:dyDescent="0.45">
      <c r="A71" s="1" t="s">
        <v>500</v>
      </c>
      <c r="B71">
        <v>2.8852860131683129</v>
      </c>
      <c r="C71">
        <v>0.44402149542488262</v>
      </c>
      <c r="D71">
        <v>0.15781751426072629</v>
      </c>
      <c r="E71">
        <v>2.6103129744215608E-2</v>
      </c>
      <c r="F71">
        <v>0.35673948102713932</v>
      </c>
      <c r="G71">
        <v>0.1150658155808591</v>
      </c>
      <c r="H71">
        <v>14.11379664869691</v>
      </c>
      <c r="I71">
        <v>1.871856525679132</v>
      </c>
      <c r="J71">
        <v>5.5937576692673983E-2</v>
      </c>
      <c r="K71">
        <v>0.36116947316178222</v>
      </c>
      <c r="L71">
        <v>1.859010739292311</v>
      </c>
      <c r="M71">
        <v>0.84784827667644602</v>
      </c>
      <c r="N71">
        <v>0.103998573690193</v>
      </c>
      <c r="O71">
        <v>7.1740506507733087E-2</v>
      </c>
      <c r="P71">
        <v>0.12858006072122299</v>
      </c>
      <c r="Q71">
        <v>1.2100232606959079E-2</v>
      </c>
      <c r="R71">
        <v>0.1032303413413288</v>
      </c>
      <c r="S71">
        <v>0.89293095876990958</v>
      </c>
      <c r="T71">
        <v>0.32931231779429249</v>
      </c>
      <c r="U71">
        <v>0.74664517819727161</v>
      </c>
      <c r="V71">
        <v>3.5076689372789578</v>
      </c>
      <c r="W71">
        <v>7.9149318708626293</v>
      </c>
      <c r="X71">
        <v>11.8208860318066</v>
      </c>
      <c r="Y71">
        <v>3.9511286828118372E-2</v>
      </c>
      <c r="Z71">
        <v>5.1609985103652427</v>
      </c>
      <c r="AA71">
        <v>0.76490586241063085</v>
      </c>
      <c r="AB71">
        <v>0.2694102495147721</v>
      </c>
      <c r="AC71">
        <v>0.66843710069976225</v>
      </c>
      <c r="AD71">
        <v>3.7333096089957571</v>
      </c>
      <c r="AE71">
        <v>0.49242949454247958</v>
      </c>
      <c r="AF71">
        <v>2.1621466671351501</v>
      </c>
      <c r="AG71">
        <v>11.11647019836141</v>
      </c>
      <c r="AH71">
        <v>17.926734339486959</v>
      </c>
      <c r="AI71">
        <v>2.2578790719773409</v>
      </c>
      <c r="AJ71">
        <v>16.519081489207402</v>
      </c>
      <c r="AK71">
        <v>7.1834207099852669</v>
      </c>
      <c r="AL71">
        <v>15.81327339957241</v>
      </c>
      <c r="AM71">
        <v>5.2551454499374962E-2</v>
      </c>
      <c r="AN71">
        <v>0.84149907681466818</v>
      </c>
    </row>
    <row r="72" spans="1:40" x14ac:dyDescent="0.45">
      <c r="A72" s="1" t="s">
        <v>501</v>
      </c>
      <c r="B72">
        <v>1.0470790301634429</v>
      </c>
      <c r="C72">
        <v>0.12850325021433931</v>
      </c>
      <c r="D72">
        <v>5.0613716235949527E-2</v>
      </c>
      <c r="E72">
        <v>8.3222554457346044E-3</v>
      </c>
      <c r="F72">
        <v>0.30446241949023412</v>
      </c>
      <c r="G72">
        <v>0.1192509170844952</v>
      </c>
      <c r="H72">
        <v>3.4446677536211472</v>
      </c>
      <c r="I72">
        <v>0.33448098860092179</v>
      </c>
      <c r="J72">
        <v>3.1451245458055728E-2</v>
      </c>
      <c r="K72">
        <v>4.6042499353923419E-2</v>
      </c>
      <c r="L72">
        <v>0.42394712383397543</v>
      </c>
      <c r="M72">
        <v>0.39122107182699623</v>
      </c>
      <c r="N72">
        <v>7.2689390500298601E-2</v>
      </c>
      <c r="O72">
        <v>3.5482438656252717E-2</v>
      </c>
      <c r="P72">
        <v>5.5154186333292388E-2</v>
      </c>
      <c r="Q72">
        <v>1.180836289325542E-2</v>
      </c>
      <c r="R72">
        <v>4.7070614452653661E-2</v>
      </c>
      <c r="S72">
        <v>0.32065332649241651</v>
      </c>
      <c r="T72">
        <v>0.1639640189981795</v>
      </c>
      <c r="U72">
        <v>0.3175527449172198</v>
      </c>
      <c r="V72">
        <v>0.68145149877486899</v>
      </c>
      <c r="W72">
        <v>2.733590998816926</v>
      </c>
      <c r="X72">
        <v>2.4652680437605549E-2</v>
      </c>
      <c r="Y72">
        <v>2.9522135669655249E-2</v>
      </c>
      <c r="Z72">
        <v>0.47391923619023812</v>
      </c>
      <c r="AA72">
        <v>0.38045114889927828</v>
      </c>
      <c r="AB72">
        <v>0.14587437455386729</v>
      </c>
      <c r="AC72">
        <v>0.22309704544556919</v>
      </c>
      <c r="AD72">
        <v>0.92885180896444153</v>
      </c>
      <c r="AE72">
        <v>6.4898400136652615E-2</v>
      </c>
      <c r="AF72">
        <v>0.41314228372135381</v>
      </c>
      <c r="AG72">
        <v>138.00830184882579</v>
      </c>
      <c r="AH72">
        <v>3.4811653004586942</v>
      </c>
      <c r="AI72">
        <v>0.44675689555340381</v>
      </c>
      <c r="AJ72">
        <v>4.498327442779317</v>
      </c>
      <c r="AK72">
        <v>1.469019507530857</v>
      </c>
      <c r="AL72">
        <v>4.2596329102942043</v>
      </c>
      <c r="AM72">
        <v>5.0186438722023753E-2</v>
      </c>
      <c r="AN72">
        <v>0.17399996984565139</v>
      </c>
    </row>
    <row r="73" spans="1:40" x14ac:dyDescent="0.45">
      <c r="A73" s="1" t="s">
        <v>502</v>
      </c>
      <c r="B73">
        <v>1.8366488114702879</v>
      </c>
      <c r="C73">
        <v>0.1825323197906637</v>
      </c>
      <c r="D73">
        <v>6.6430075786957823E-2</v>
      </c>
      <c r="E73">
        <v>1.09745305339246E-2</v>
      </c>
      <c r="F73">
        <v>0.39759309170487678</v>
      </c>
      <c r="G73">
        <v>0.15331663587983571</v>
      </c>
      <c r="H73">
        <v>7.4922284763395659</v>
      </c>
      <c r="I73">
        <v>0.45247944698941278</v>
      </c>
      <c r="J73">
        <v>4.1395134940239199E-2</v>
      </c>
      <c r="K73">
        <v>6.7600604138375528E-2</v>
      </c>
      <c r="L73">
        <v>0.5809838658530494</v>
      </c>
      <c r="M73">
        <v>0.50632882804666313</v>
      </c>
      <c r="N73">
        <v>9.3964159046947104E-2</v>
      </c>
      <c r="O73">
        <v>4.7284328712248469E-2</v>
      </c>
      <c r="P73">
        <v>7.1997396839361336E-2</v>
      </c>
      <c r="Q73">
        <v>1.5172514785563069E-2</v>
      </c>
      <c r="R73">
        <v>6.6681927862492399E-2</v>
      </c>
      <c r="S73">
        <v>0.43123838410955279</v>
      </c>
      <c r="T73">
        <v>0.24642885828542449</v>
      </c>
      <c r="U73">
        <v>0.44647383773913468</v>
      </c>
      <c r="V73">
        <v>1.0685625429489229</v>
      </c>
      <c r="W73">
        <v>3.998013211762697</v>
      </c>
      <c r="X73">
        <v>3.2935043018262743E-2</v>
      </c>
      <c r="Y73">
        <v>3.7941447313641422E-2</v>
      </c>
      <c r="Z73">
        <v>0.63744431683260805</v>
      </c>
      <c r="AA73">
        <v>0.50894494360044018</v>
      </c>
      <c r="AB73">
        <v>0.19052846404056889</v>
      </c>
      <c r="AC73">
        <v>0.2937259978151463</v>
      </c>
      <c r="AD73">
        <v>1.284687552048682</v>
      </c>
      <c r="AE73">
        <v>9.2126987730493576E-2</v>
      </c>
      <c r="AF73">
        <v>0.61951774996310705</v>
      </c>
      <c r="AG73">
        <v>343.85299069468931</v>
      </c>
      <c r="AH73">
        <v>5.0667971697835554</v>
      </c>
      <c r="AI73">
        <v>0.6994554490717515</v>
      </c>
      <c r="AJ73">
        <v>6.6850897564124008</v>
      </c>
      <c r="AK73">
        <v>2.313039416485815</v>
      </c>
      <c r="AL73">
        <v>5.8745136689916944</v>
      </c>
      <c r="AM73">
        <v>6.4446897844478074E-2</v>
      </c>
      <c r="AN73">
        <v>0.25398110617127417</v>
      </c>
    </row>
    <row r="74" spans="1:40" x14ac:dyDescent="0.45">
      <c r="A74" s="1" t="s">
        <v>503</v>
      </c>
      <c r="B74">
        <v>0.14111739279413829</v>
      </c>
      <c r="C74">
        <v>1.48247032463702E-2</v>
      </c>
      <c r="D74">
        <v>4.8530069181152097E-3</v>
      </c>
      <c r="E74">
        <v>1.5524598313025259E-3</v>
      </c>
      <c r="F74">
        <v>3.9226458450646103E-2</v>
      </c>
      <c r="G74">
        <v>1.5955229617925861E-2</v>
      </c>
      <c r="H74">
        <v>0.29591781652839361</v>
      </c>
      <c r="I74">
        <v>3.6780271062363548E-2</v>
      </c>
      <c r="J74">
        <v>4.7554157173086932E-3</v>
      </c>
      <c r="K74">
        <v>8.4585492679197256E-3</v>
      </c>
      <c r="L74">
        <v>4.8506974349852051E-2</v>
      </c>
      <c r="M74">
        <v>4.2400996590362353E-2</v>
      </c>
      <c r="N74">
        <v>7.6404413759536653E-3</v>
      </c>
      <c r="O74">
        <v>5.5268670134721171E-3</v>
      </c>
      <c r="P74">
        <v>5.911515085241484E-3</v>
      </c>
      <c r="Q74">
        <v>1.3993237379867299E-3</v>
      </c>
      <c r="R74">
        <v>7.3731615476621054E-3</v>
      </c>
      <c r="S74">
        <v>4.4680949866589402E-2</v>
      </c>
      <c r="T74">
        <v>9.4267025705173785E-3</v>
      </c>
      <c r="U74">
        <v>6.0125508577355262E-2</v>
      </c>
      <c r="V74">
        <v>0.1223816366676693</v>
      </c>
      <c r="W74">
        <v>0.20992588541815929</v>
      </c>
      <c r="X74">
        <v>2.1312429211701408E-3</v>
      </c>
      <c r="Y74">
        <v>4.4154671668563501E-3</v>
      </c>
      <c r="Z74">
        <v>6.0786956840539731E-2</v>
      </c>
      <c r="AA74">
        <v>0.15420692299338221</v>
      </c>
      <c r="AB74">
        <v>2.7743433445216261E-2</v>
      </c>
      <c r="AC74">
        <v>0.2133742397279407</v>
      </c>
      <c r="AD74">
        <v>0.33616985467101279</v>
      </c>
      <c r="AE74">
        <v>0.75235596096832902</v>
      </c>
      <c r="AF74">
        <v>8.5015691417412165E-2</v>
      </c>
      <c r="AG74">
        <v>0.39491792790103841</v>
      </c>
      <c r="AH74">
        <v>0.33011154453909469</v>
      </c>
      <c r="AI74">
        <v>8.8658648850468175E-2</v>
      </c>
      <c r="AJ74">
        <v>0.40546567297424851</v>
      </c>
      <c r="AK74">
        <v>0.20143475915391729</v>
      </c>
      <c r="AL74">
        <v>3.1749518867791862</v>
      </c>
      <c r="AM74">
        <v>7.3216805968279661E-3</v>
      </c>
      <c r="AN74">
        <v>3.7975364869231851E-2</v>
      </c>
    </row>
    <row r="75" spans="1:40" x14ac:dyDescent="0.45">
      <c r="A75" s="1" t="s">
        <v>504</v>
      </c>
      <c r="B75">
        <v>7.9993754328819389E-2</v>
      </c>
      <c r="C75">
        <v>1.022122614199557E-2</v>
      </c>
      <c r="D75">
        <v>4.4158327866800767E-3</v>
      </c>
      <c r="E75">
        <v>6.8234574932067929E-4</v>
      </c>
      <c r="F75">
        <v>1.3150101528821781E-2</v>
      </c>
      <c r="G75">
        <v>3.2744011185927872E-3</v>
      </c>
      <c r="H75">
        <v>0.42229474560605951</v>
      </c>
      <c r="I75">
        <v>4.1800818306767157E-2</v>
      </c>
      <c r="J75">
        <v>1.5482203618878969E-3</v>
      </c>
      <c r="K75">
        <v>6.1437370336806614E-3</v>
      </c>
      <c r="L75">
        <v>4.3372270701812293E-2</v>
      </c>
      <c r="M75">
        <v>1.5791845012995999E-2</v>
      </c>
      <c r="N75">
        <v>3.0982420925049991E-3</v>
      </c>
      <c r="O75">
        <v>2.9192459511134011E-3</v>
      </c>
      <c r="P75">
        <v>2.2473510280034991E-3</v>
      </c>
      <c r="Q75">
        <v>4.6140654793686849E-4</v>
      </c>
      <c r="R75">
        <v>3.5029601170839851E-3</v>
      </c>
      <c r="S75">
        <v>2.6962408811845539E-2</v>
      </c>
      <c r="T75">
        <v>6.1815623465826253E-3</v>
      </c>
      <c r="U75">
        <v>3.0139324482243941E-2</v>
      </c>
      <c r="V75">
        <v>0.1442548868326142</v>
      </c>
      <c r="W75">
        <v>0.24916706972242661</v>
      </c>
      <c r="X75">
        <v>2.685992268321254E-3</v>
      </c>
      <c r="Y75">
        <v>2.8751038086560852E-3</v>
      </c>
      <c r="Z75">
        <v>9.8698452126431496E-2</v>
      </c>
      <c r="AA75">
        <v>2.358396188963944</v>
      </c>
      <c r="AB75">
        <v>1.1840374802187061E-2</v>
      </c>
      <c r="AC75">
        <v>5.0675822620718389E-2</v>
      </c>
      <c r="AD75">
        <v>4.1106347058022328</v>
      </c>
      <c r="AE75">
        <v>0.13656057408674299</v>
      </c>
      <c r="AF75">
        <v>5.9450836610742887E-2</v>
      </c>
      <c r="AG75">
        <v>0.4118072994130591</v>
      </c>
      <c r="AH75">
        <v>0.33317987945788929</v>
      </c>
      <c r="AI75">
        <v>8.9597758187811571E-2</v>
      </c>
      <c r="AJ75">
        <v>1.1460149488099121</v>
      </c>
      <c r="AK75">
        <v>0.17125739875491289</v>
      </c>
      <c r="AL75">
        <v>4.0426567069072448</v>
      </c>
      <c r="AM75">
        <v>2.3118792850766361E-3</v>
      </c>
      <c r="AN75">
        <v>8.0728355592263004E-2</v>
      </c>
    </row>
    <row r="76" spans="1:40" x14ac:dyDescent="0.45">
      <c r="A76" s="1" t="s">
        <v>505</v>
      </c>
      <c r="B76">
        <v>6.6908520990159925E-2</v>
      </c>
      <c r="C76">
        <v>7.352861723866129E-3</v>
      </c>
      <c r="D76">
        <v>2.2937433895396232E-3</v>
      </c>
      <c r="E76">
        <v>8.980036413782273E-4</v>
      </c>
      <c r="F76">
        <v>1.982326495265568E-2</v>
      </c>
      <c r="G76">
        <v>5.1050173866229566E-3</v>
      </c>
      <c r="H76">
        <v>0.15984865360585171</v>
      </c>
      <c r="I76">
        <v>2.2220593746751539E-2</v>
      </c>
      <c r="J76">
        <v>2.3526879824235509E-3</v>
      </c>
      <c r="K76">
        <v>5.3694888469442868E-3</v>
      </c>
      <c r="L76">
        <v>3.5173721422422977E-2</v>
      </c>
      <c r="M76">
        <v>2.2804523107323581E-2</v>
      </c>
      <c r="N76">
        <v>4.330017371992503E-3</v>
      </c>
      <c r="O76">
        <v>4.4123235648123732E-3</v>
      </c>
      <c r="P76">
        <v>3.2762805093028259E-3</v>
      </c>
      <c r="Q76">
        <v>7.6483413305363738E-4</v>
      </c>
      <c r="R76">
        <v>3.6453542857044921E-3</v>
      </c>
      <c r="S76">
        <v>3.5269459037372997E-2</v>
      </c>
      <c r="T76">
        <v>5.7477600006811654E-3</v>
      </c>
      <c r="U76">
        <v>3.5841615053844769E-2</v>
      </c>
      <c r="V76">
        <v>6.8850658893531799E-2</v>
      </c>
      <c r="W76">
        <v>0.19247683858039011</v>
      </c>
      <c r="X76">
        <v>2.9829879424089259E-3</v>
      </c>
      <c r="Y76">
        <v>4.9289207032636242E-3</v>
      </c>
      <c r="Z76">
        <v>9.6756960634599071E-2</v>
      </c>
      <c r="AA76">
        <v>0.35256778601846628</v>
      </c>
      <c r="AB76">
        <v>1.743187160898688E-2</v>
      </c>
      <c r="AC76">
        <v>2.3890699042698211E-2</v>
      </c>
      <c r="AD76">
        <v>0.64349875113922672</v>
      </c>
      <c r="AE76">
        <v>1.1752988481748061E-2</v>
      </c>
      <c r="AF76">
        <v>2.2684455527869369E-2</v>
      </c>
      <c r="AG76">
        <v>0.15286589354781099</v>
      </c>
      <c r="AH76">
        <v>0.2267140613583519</v>
      </c>
      <c r="AI76">
        <v>3.8903291754269133E-2</v>
      </c>
      <c r="AJ76">
        <v>0.38455594630394102</v>
      </c>
      <c r="AK76">
        <v>9.3688237951176034E-2</v>
      </c>
      <c r="AL76">
        <v>1.375700304349895</v>
      </c>
      <c r="AM76">
        <v>3.9181307129054809E-3</v>
      </c>
      <c r="AN76">
        <v>1.7594347149560971E-2</v>
      </c>
    </row>
    <row r="77" spans="1:40" x14ac:dyDescent="0.45">
      <c r="A77" s="1" t="s">
        <v>506</v>
      </c>
      <c r="B77">
        <v>1.3723505182756151</v>
      </c>
      <c r="C77">
        <v>0.13978536787468179</v>
      </c>
      <c r="D77">
        <v>3.949686414561026E-2</v>
      </c>
      <c r="E77">
        <v>1.329231910152512E-2</v>
      </c>
      <c r="F77">
        <v>0.32540288241675103</v>
      </c>
      <c r="G77">
        <v>0.1025746183723918</v>
      </c>
      <c r="H77">
        <v>3.5208883368077628</v>
      </c>
      <c r="I77">
        <v>0.64707793792558232</v>
      </c>
      <c r="J77">
        <v>4.2195819139741957E-2</v>
      </c>
      <c r="K77">
        <v>0.11385532263805689</v>
      </c>
      <c r="L77">
        <v>0.50529321602319754</v>
      </c>
      <c r="M77">
        <v>0.44976485600695021</v>
      </c>
      <c r="N77">
        <v>8.9084145867045703E-2</v>
      </c>
      <c r="O77">
        <v>6.265066808139523E-2</v>
      </c>
      <c r="P77">
        <v>6.3948413851919766E-2</v>
      </c>
      <c r="Q77">
        <v>1.317113555040236E-2</v>
      </c>
      <c r="R77">
        <v>6.2437741614083421E-2</v>
      </c>
      <c r="S77">
        <v>0.46761792414157388</v>
      </c>
      <c r="T77">
        <v>0.1223565856432781</v>
      </c>
      <c r="U77">
        <v>0.50887548851715325</v>
      </c>
      <c r="V77">
        <v>1.0088905413081839</v>
      </c>
      <c r="W77">
        <v>2.9697821279937422</v>
      </c>
      <c r="X77">
        <v>0.57354604870481929</v>
      </c>
      <c r="Y77">
        <v>4.5262163961959007E-2</v>
      </c>
      <c r="Z77">
        <v>20.67195877365592</v>
      </c>
      <c r="AA77">
        <v>0.62612142219681932</v>
      </c>
      <c r="AB77">
        <v>0.2212303184650474</v>
      </c>
      <c r="AC77">
        <v>0.34599120092279939</v>
      </c>
      <c r="AD77">
        <v>2.156990411561631</v>
      </c>
      <c r="AE77">
        <v>0.119858998558639</v>
      </c>
      <c r="AF77">
        <v>0.35314888093361652</v>
      </c>
      <c r="AG77">
        <v>3.0704223334513898</v>
      </c>
      <c r="AH77">
        <v>4.6574150841305526</v>
      </c>
      <c r="AI77">
        <v>0.52581647374543805</v>
      </c>
      <c r="AJ77">
        <v>4.5563434971624233</v>
      </c>
      <c r="AK77">
        <v>1.7284704199905181</v>
      </c>
      <c r="AL77">
        <v>8.5080391578536254</v>
      </c>
      <c r="AM77">
        <v>6.1732000840681367E-2</v>
      </c>
      <c r="AN77">
        <v>0.28800611475401022</v>
      </c>
    </row>
    <row r="78" spans="1:40" x14ac:dyDescent="0.45">
      <c r="A78" s="1" t="s">
        <v>507</v>
      </c>
      <c r="B78">
        <v>0.66946469266061381</v>
      </c>
      <c r="C78">
        <v>7.4477257423682247E-2</v>
      </c>
      <c r="D78">
        <v>2.163062917462381E-2</v>
      </c>
      <c r="E78">
        <v>8.9057722510519233E-3</v>
      </c>
      <c r="F78">
        <v>0.1802090546609087</v>
      </c>
      <c r="G78">
        <v>4.6397171319527988E-2</v>
      </c>
      <c r="H78">
        <v>2.8164708067213491</v>
      </c>
      <c r="I78">
        <v>0.30338405507583333</v>
      </c>
      <c r="J78">
        <v>2.0848001965329498E-2</v>
      </c>
      <c r="K78">
        <v>9.4909201690605724E-2</v>
      </c>
      <c r="L78">
        <v>0.50506225674552929</v>
      </c>
      <c r="M78">
        <v>0.2049460535631337</v>
      </c>
      <c r="N78">
        <v>3.7889817149676167E-2</v>
      </c>
      <c r="O78">
        <v>5.1598551700506687E-2</v>
      </c>
      <c r="P78">
        <v>2.9865218590808599E-2</v>
      </c>
      <c r="Q78">
        <v>6.6518103961709504E-3</v>
      </c>
      <c r="R78">
        <v>4.0521259168472837E-2</v>
      </c>
      <c r="S78">
        <v>0.34645152434883669</v>
      </c>
      <c r="T78">
        <v>7.7789111543545203E-2</v>
      </c>
      <c r="U78">
        <v>0.343634529989638</v>
      </c>
      <c r="V78">
        <v>0.81519345537601384</v>
      </c>
      <c r="W78">
        <v>2.212084160058974</v>
      </c>
      <c r="X78">
        <v>3.5058055457117591E-2</v>
      </c>
      <c r="Y78">
        <v>4.6501086237530617E-2</v>
      </c>
      <c r="Z78">
        <v>1.2259300970469931</v>
      </c>
      <c r="AA78">
        <v>0.72932535220612493</v>
      </c>
      <c r="AB78">
        <v>0.1625319053163114</v>
      </c>
      <c r="AC78">
        <v>0.29217299339827257</v>
      </c>
      <c r="AD78">
        <v>1.5116786093589401</v>
      </c>
      <c r="AE78">
        <v>0.39594822425867437</v>
      </c>
      <c r="AF78">
        <v>0.37572104687404639</v>
      </c>
      <c r="AG78">
        <v>2.0199070606449192</v>
      </c>
      <c r="AH78">
        <v>3.3902952745405521</v>
      </c>
      <c r="AI78">
        <v>0.44743423681631173</v>
      </c>
      <c r="AJ78">
        <v>2.920917447173069</v>
      </c>
      <c r="AK78">
        <v>1.186513394713143</v>
      </c>
      <c r="AL78">
        <v>22.345406076730612</v>
      </c>
      <c r="AM78">
        <v>3.3787224441029877E-2</v>
      </c>
      <c r="AN78">
        <v>0.26895820207888482</v>
      </c>
    </row>
    <row r="79" spans="1:40" x14ac:dyDescent="0.45">
      <c r="A79" s="1" t="s">
        <v>508</v>
      </c>
      <c r="B79">
        <v>0.1224874365418194</v>
      </c>
      <c r="C79">
        <v>1.360743440643631E-2</v>
      </c>
      <c r="D79">
        <v>4.1577730628151871E-3</v>
      </c>
      <c r="E79">
        <v>1.9993881248106032E-3</v>
      </c>
      <c r="F79">
        <v>3.4435076863491447E-2</v>
      </c>
      <c r="G79">
        <v>8.8199442946665114E-3</v>
      </c>
      <c r="H79">
        <v>0.42591819254897828</v>
      </c>
      <c r="I79">
        <v>5.6376187436864039E-2</v>
      </c>
      <c r="J79">
        <v>3.9984492894642471E-3</v>
      </c>
      <c r="K79">
        <v>1.377388121688411E-2</v>
      </c>
      <c r="L79">
        <v>9.9850692849789827E-2</v>
      </c>
      <c r="M79">
        <v>3.9092594639712798E-2</v>
      </c>
      <c r="N79">
        <v>7.4168629847060344E-3</v>
      </c>
      <c r="O79">
        <v>8.8980131268633061E-3</v>
      </c>
      <c r="P79">
        <v>5.6751666062208198E-3</v>
      </c>
      <c r="Q79">
        <v>1.285846937551202E-3</v>
      </c>
      <c r="R79">
        <v>6.9229549151244981E-3</v>
      </c>
      <c r="S79">
        <v>6.2571131241916919E-2</v>
      </c>
      <c r="T79">
        <v>1.137801833331599E-2</v>
      </c>
      <c r="U79">
        <v>6.77944976971738E-2</v>
      </c>
      <c r="V79">
        <v>0.19228564330590819</v>
      </c>
      <c r="W79">
        <v>0.42866060381111187</v>
      </c>
      <c r="X79">
        <v>7.8958066280313752E-3</v>
      </c>
      <c r="Y79">
        <v>8.2307572692165588E-3</v>
      </c>
      <c r="Z79">
        <v>0.38011752403069482</v>
      </c>
      <c r="AA79">
        <v>0.13314075077135279</v>
      </c>
      <c r="AB79">
        <v>3.0176211389968531E-2</v>
      </c>
      <c r="AC79">
        <v>4.1674165171464737E-2</v>
      </c>
      <c r="AD79">
        <v>0.30500412393046028</v>
      </c>
      <c r="AE79">
        <v>2.1213743258051011E-2</v>
      </c>
      <c r="AF79">
        <v>5.637656496575711E-2</v>
      </c>
      <c r="AG79">
        <v>0.3373797234043604</v>
      </c>
      <c r="AH79">
        <v>0.5717628858483822</v>
      </c>
      <c r="AI79">
        <v>7.2670192448287707E-2</v>
      </c>
      <c r="AJ79">
        <v>0.43214072874504722</v>
      </c>
      <c r="AK79">
        <v>0.17397054622898131</v>
      </c>
      <c r="AL79">
        <v>2.5740089736218992</v>
      </c>
      <c r="AM79">
        <v>6.5550757843571769E-3</v>
      </c>
      <c r="AN79">
        <v>3.6158149975700958E-2</v>
      </c>
    </row>
    <row r="80" spans="1:40" x14ac:dyDescent="0.45">
      <c r="A80" s="1" t="s">
        <v>509</v>
      </c>
      <c r="B80">
        <v>4.1505833677745434</v>
      </c>
      <c r="C80">
        <v>0.38800992849223631</v>
      </c>
      <c r="D80">
        <v>9.9090355348647158E-2</v>
      </c>
      <c r="E80">
        <v>4.1455214730928822E-2</v>
      </c>
      <c r="F80">
        <v>2.0728116212928591</v>
      </c>
      <c r="G80">
        <v>0.59981365639889905</v>
      </c>
      <c r="H80">
        <v>7.8854030958396164</v>
      </c>
      <c r="I80">
        <v>1.164765389589276</v>
      </c>
      <c r="J80">
        <v>0.139328423929622</v>
      </c>
      <c r="K80">
        <v>0.13615938184146081</v>
      </c>
      <c r="L80">
        <v>1.02605965429698</v>
      </c>
      <c r="M80">
        <v>1.9577979763406539</v>
      </c>
      <c r="N80">
        <v>0.53389937619299666</v>
      </c>
      <c r="O80">
        <v>0.17354341382525831</v>
      </c>
      <c r="P80">
        <v>0.25687786582704808</v>
      </c>
      <c r="Q80">
        <v>4.96271834459713E-2</v>
      </c>
      <c r="R80">
        <v>0.1139854535554949</v>
      </c>
      <c r="S80">
        <v>1.247348478438552</v>
      </c>
      <c r="T80">
        <v>0.15164098546697791</v>
      </c>
      <c r="U80">
        <v>1.25302936281254</v>
      </c>
      <c r="V80">
        <v>1.8976963075414239</v>
      </c>
      <c r="W80">
        <v>4.2690917030735402</v>
      </c>
      <c r="X80">
        <v>2.7513033313574749E-2</v>
      </c>
      <c r="Y80">
        <v>0.20514438654004641</v>
      </c>
      <c r="Z80">
        <v>0.49760128945474869</v>
      </c>
      <c r="AA80">
        <v>2.2288487363134148</v>
      </c>
      <c r="AB80">
        <v>0.62533614367391899</v>
      </c>
      <c r="AC80">
        <v>0.91374671019044484</v>
      </c>
      <c r="AD80">
        <v>1.4556835073641481</v>
      </c>
      <c r="AE80">
        <v>0.19781077890629609</v>
      </c>
      <c r="AF80">
        <v>0.42716092966877323</v>
      </c>
      <c r="AG80">
        <v>3.9139710296026222</v>
      </c>
      <c r="AH80">
        <v>7.7889060093227123</v>
      </c>
      <c r="AI80">
        <v>0.50870657290926979</v>
      </c>
      <c r="AJ80">
        <v>5.1258851789634834</v>
      </c>
      <c r="AK80">
        <v>1.8820234276927379</v>
      </c>
      <c r="AL80">
        <v>14.58100516845969</v>
      </c>
      <c r="AM80">
        <v>0.20524369109204449</v>
      </c>
      <c r="AN80">
        <v>0.52730637985917672</v>
      </c>
    </row>
    <row r="81" spans="1:40" x14ac:dyDescent="0.45">
      <c r="A81" s="1" t="s">
        <v>510</v>
      </c>
      <c r="B81">
        <v>1.111185774159084</v>
      </c>
      <c r="C81">
        <v>9.9821572206149387E-2</v>
      </c>
      <c r="D81">
        <v>2.7218637471857508E-2</v>
      </c>
      <c r="E81">
        <v>7.6497288968858787E-3</v>
      </c>
      <c r="F81">
        <v>0.25974468674452078</v>
      </c>
      <c r="G81">
        <v>8.3867594812033999E-2</v>
      </c>
      <c r="H81">
        <v>4.8043668786668228</v>
      </c>
      <c r="I81">
        <v>0.33815530102933261</v>
      </c>
      <c r="J81">
        <v>2.4913471087256282E-2</v>
      </c>
      <c r="K81">
        <v>5.4945034634440629E-2</v>
      </c>
      <c r="L81">
        <v>0.19458461278532929</v>
      </c>
      <c r="M81">
        <v>0.26420862040209181</v>
      </c>
      <c r="N81">
        <v>6.6995408619279079E-2</v>
      </c>
      <c r="O81">
        <v>2.0735034175226048E-2</v>
      </c>
      <c r="P81">
        <v>4.0025417952664483E-2</v>
      </c>
      <c r="Q81">
        <v>7.4525281136198244E-3</v>
      </c>
      <c r="R81">
        <v>2.1705138615378889E-2</v>
      </c>
      <c r="S81">
        <v>0.19470864446861111</v>
      </c>
      <c r="T81">
        <v>9.1872178609810118E-2</v>
      </c>
      <c r="U81">
        <v>0.25644207163605692</v>
      </c>
      <c r="V81">
        <v>0.60212025442158879</v>
      </c>
      <c r="W81">
        <v>1.273742384498995</v>
      </c>
      <c r="X81">
        <v>1.039473764798386E-2</v>
      </c>
      <c r="Y81">
        <v>1.9511419111244131E-2</v>
      </c>
      <c r="Z81">
        <v>0.19971826470493381</v>
      </c>
      <c r="AA81">
        <v>0.2408060482115531</v>
      </c>
      <c r="AB81">
        <v>0.1035468246878236</v>
      </c>
      <c r="AC81">
        <v>0.18566484740168371</v>
      </c>
      <c r="AD81">
        <v>0.38550579114497813</v>
      </c>
      <c r="AE81">
        <v>3.8940797608397533E-2</v>
      </c>
      <c r="AF81">
        <v>0.16145537338311519</v>
      </c>
      <c r="AG81">
        <v>1.1461374883994511</v>
      </c>
      <c r="AH81">
        <v>15.851466435437951</v>
      </c>
      <c r="AI81">
        <v>0.1669379176178101</v>
      </c>
      <c r="AJ81">
        <v>2.062742627819139</v>
      </c>
      <c r="AK81">
        <v>0.66071340885612106</v>
      </c>
      <c r="AL81">
        <v>2.6562913441515921</v>
      </c>
      <c r="AM81">
        <v>4.8987241951042267E-2</v>
      </c>
      <c r="AN81">
        <v>0.1077997694948529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1.3519314805525791</v>
      </c>
      <c r="C83">
        <v>0.1057405973977639</v>
      </c>
      <c r="D83">
        <v>3.4292840801220838E-2</v>
      </c>
      <c r="E83">
        <v>1.2794991355786449E-2</v>
      </c>
      <c r="F83">
        <v>0.26162943995536081</v>
      </c>
      <c r="G83">
        <v>6.7307268750637181E-2</v>
      </c>
      <c r="H83">
        <v>3.2579485187979622</v>
      </c>
      <c r="I83">
        <v>0.54481802208422203</v>
      </c>
      <c r="J83">
        <v>4.1266103506307869E-2</v>
      </c>
      <c r="K83">
        <v>7.0877961439195641E-2</v>
      </c>
      <c r="L83">
        <v>0.34518068618130571</v>
      </c>
      <c r="M83">
        <v>0.28026401055724942</v>
      </c>
      <c r="N83">
        <v>7.6834412009560565E-2</v>
      </c>
      <c r="O83">
        <v>4.0569669391869137E-2</v>
      </c>
      <c r="P83">
        <v>5.6025034002279622E-2</v>
      </c>
      <c r="Q83">
        <v>9.692550748917339E-3</v>
      </c>
      <c r="R83">
        <v>4.2539882389777683E-2</v>
      </c>
      <c r="S83">
        <v>0.336327797124714</v>
      </c>
      <c r="T83">
        <v>5.6985973512488033E-2</v>
      </c>
      <c r="U83">
        <v>0.35104678503126818</v>
      </c>
      <c r="V83">
        <v>0.87772010660067157</v>
      </c>
      <c r="W83">
        <v>2.4882144677140969</v>
      </c>
      <c r="X83">
        <v>1.70227662998589E-2</v>
      </c>
      <c r="Y83">
        <v>2.5178899545463939E-2</v>
      </c>
      <c r="Z83">
        <v>0.33919737979991799</v>
      </c>
      <c r="AA83">
        <v>0.34567587718292131</v>
      </c>
      <c r="AB83">
        <v>0.17251033023817439</v>
      </c>
      <c r="AC83">
        <v>0.25923358248607659</v>
      </c>
      <c r="AD83">
        <v>0.60228723539814044</v>
      </c>
      <c r="AE83">
        <v>7.678680555159198E-2</v>
      </c>
      <c r="AF83">
        <v>0.20713525240511299</v>
      </c>
      <c r="AG83">
        <v>1.737787090106089</v>
      </c>
      <c r="AH83">
        <v>7.6181830327561038</v>
      </c>
      <c r="AI83">
        <v>0.23230440301797409</v>
      </c>
      <c r="AJ83">
        <v>1.9404554526497579</v>
      </c>
      <c r="AK83">
        <v>0.78576930727227523</v>
      </c>
      <c r="AL83">
        <v>5.2544012081374847</v>
      </c>
      <c r="AM83">
        <v>5.8223613884060478E-2</v>
      </c>
      <c r="AN83">
        <v>0.20179069261602961</v>
      </c>
    </row>
    <row r="84" spans="1:40" x14ac:dyDescent="0.45">
      <c r="A84" s="1" t="s">
        <v>513</v>
      </c>
      <c r="B84">
        <v>0.89487839170675065</v>
      </c>
      <c r="C84">
        <v>9.196217353573051E-2</v>
      </c>
      <c r="D84">
        <v>2.8352026519878702E-2</v>
      </c>
      <c r="E84">
        <v>9.7893372796129044E-3</v>
      </c>
      <c r="F84">
        <v>0.46007041194450471</v>
      </c>
      <c r="G84">
        <v>0.19607049797321471</v>
      </c>
      <c r="H84">
        <v>134.5060710031768</v>
      </c>
      <c r="I84">
        <v>3.9787632238342399</v>
      </c>
      <c r="J84">
        <v>3.1109629926903509E-2</v>
      </c>
      <c r="K84">
        <v>4.6876049903906841E-2</v>
      </c>
      <c r="L84">
        <v>0.3157083309406763</v>
      </c>
      <c r="M84">
        <v>0.4064383792492276</v>
      </c>
      <c r="N84">
        <v>8.5343731955581426E-2</v>
      </c>
      <c r="O84">
        <v>4.0103012299158088E-2</v>
      </c>
      <c r="P84">
        <v>5.2732865768400153E-2</v>
      </c>
      <c r="Q84">
        <v>1.212694212371278E-2</v>
      </c>
      <c r="R84">
        <v>6.6450776661114486E-2</v>
      </c>
      <c r="S84">
        <v>0.26795019583448859</v>
      </c>
      <c r="T84">
        <v>0.12946774108760259</v>
      </c>
      <c r="U84">
        <v>0.46395675467657638</v>
      </c>
      <c r="V84">
        <v>0.76868388247135111</v>
      </c>
      <c r="W84">
        <v>2.0128701473552382</v>
      </c>
      <c r="X84">
        <v>1.689979260596166E-2</v>
      </c>
      <c r="Y84">
        <v>3.0644367826988411E-2</v>
      </c>
      <c r="Z84">
        <v>0.45411309515011922</v>
      </c>
      <c r="AA84">
        <v>0.40516789727178659</v>
      </c>
      <c r="AB84">
        <v>0.18786124937064819</v>
      </c>
      <c r="AC84">
        <v>0.2308437539273874</v>
      </c>
      <c r="AD84">
        <v>0.85164704305122307</v>
      </c>
      <c r="AE84">
        <v>7.758718677277987E-2</v>
      </c>
      <c r="AF84">
        <v>0.42653919416133712</v>
      </c>
      <c r="AG84">
        <v>3.9173925120466868</v>
      </c>
      <c r="AH84">
        <v>2.5015846002798141</v>
      </c>
      <c r="AI84">
        <v>0.34257696942822569</v>
      </c>
      <c r="AJ84">
        <v>3.8549383317254269</v>
      </c>
      <c r="AK84">
        <v>1.369670379917876</v>
      </c>
      <c r="AL84">
        <v>4.8355496126980109</v>
      </c>
      <c r="AM84">
        <v>4.5140412884049713E-2</v>
      </c>
      <c r="AN84">
        <v>0.1518415278502642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3.1684626909443951E-2</v>
      </c>
      <c r="C86">
        <v>3.7807459445177642E-3</v>
      </c>
      <c r="D86">
        <v>1.1228794507672989E-3</v>
      </c>
      <c r="E86">
        <v>3.715430456615357E-4</v>
      </c>
      <c r="F86">
        <v>1.1242617771255939E-2</v>
      </c>
      <c r="G86">
        <v>4.4117714750264879E-3</v>
      </c>
      <c r="H86">
        <v>6.7952611468607422</v>
      </c>
      <c r="I86">
        <v>0.1389673941083881</v>
      </c>
      <c r="J86">
        <v>7.8093694828843159E-4</v>
      </c>
      <c r="K86">
        <v>3.2808851216778062E-3</v>
      </c>
      <c r="L86">
        <v>2.157391271511273E-2</v>
      </c>
      <c r="M86">
        <v>1.015907189735232E-2</v>
      </c>
      <c r="N86">
        <v>2.055014940277496E-3</v>
      </c>
      <c r="O86">
        <v>1.1841308076092729E-3</v>
      </c>
      <c r="P86">
        <v>1.352025707689957E-3</v>
      </c>
      <c r="Q86">
        <v>2.7905981757397267E-4</v>
      </c>
      <c r="R86">
        <v>2.7739538402380172E-3</v>
      </c>
      <c r="S86">
        <v>9.0568249704639156E-3</v>
      </c>
      <c r="T86">
        <v>5.9406807336183304E-3</v>
      </c>
      <c r="U86">
        <v>1.9805937178907568E-2</v>
      </c>
      <c r="V86">
        <v>5.5559035110474858E-2</v>
      </c>
      <c r="W86">
        <v>0.1248339243610683</v>
      </c>
      <c r="X86">
        <v>9.1879338341555473E-4</v>
      </c>
      <c r="Y86">
        <v>7.2125223682925599E-4</v>
      </c>
      <c r="Z86">
        <v>2.7942244342291329E-2</v>
      </c>
      <c r="AA86">
        <v>1.7285685394139709E-2</v>
      </c>
      <c r="AB86">
        <v>5.0045919397640054E-3</v>
      </c>
      <c r="AC86">
        <v>7.3696012576424021E-3</v>
      </c>
      <c r="AD86">
        <v>6.2703792765487695E-2</v>
      </c>
      <c r="AE86">
        <v>4.2508965159199566E-3</v>
      </c>
      <c r="AF86">
        <v>3.5341566367000421E-2</v>
      </c>
      <c r="AG86">
        <v>0.23751759996892649</v>
      </c>
      <c r="AH86">
        <v>0.56565932128299301</v>
      </c>
      <c r="AI86">
        <v>2.797247147927558E-2</v>
      </c>
      <c r="AJ86">
        <v>0.21594929002881941</v>
      </c>
      <c r="AK86">
        <v>9.3150310872537029E-2</v>
      </c>
      <c r="AL86">
        <v>24.53155160884242</v>
      </c>
      <c r="AM86">
        <v>1.0332809727766159E-3</v>
      </c>
      <c r="AN86">
        <v>1.449581536266263E-2</v>
      </c>
    </row>
    <row r="87" spans="1:40" x14ac:dyDescent="0.45">
      <c r="A87" s="1" t="s">
        <v>516</v>
      </c>
      <c r="B87">
        <v>0.67854063713907331</v>
      </c>
      <c r="C87">
        <v>8.3429693321158932E-2</v>
      </c>
      <c r="D87">
        <v>2.0307280836263462E-2</v>
      </c>
      <c r="E87">
        <v>7.7798911109955371E-3</v>
      </c>
      <c r="F87">
        <v>0.18745742836627641</v>
      </c>
      <c r="G87">
        <v>7.6550717521282632E-2</v>
      </c>
      <c r="H87">
        <v>1.912089885767206</v>
      </c>
      <c r="I87">
        <v>0.3275149732363814</v>
      </c>
      <c r="J87">
        <v>2.2726497593106611E-2</v>
      </c>
      <c r="K87">
        <v>4.3878331189416961E-2</v>
      </c>
      <c r="L87">
        <v>0.40313345027585118</v>
      </c>
      <c r="M87">
        <v>0.2026186533694401</v>
      </c>
      <c r="N87">
        <v>3.6235761762733742E-2</v>
      </c>
      <c r="O87">
        <v>2.692562303911546E-2</v>
      </c>
      <c r="P87">
        <v>2.926394032214957E-2</v>
      </c>
      <c r="Q87">
        <v>6.6815354261218216E-3</v>
      </c>
      <c r="R87">
        <v>3.6523272120614902E-2</v>
      </c>
      <c r="S87">
        <v>0.2423510742641744</v>
      </c>
      <c r="T87">
        <v>7.9712960738391736E-2</v>
      </c>
      <c r="U87">
        <v>0.29361534265725892</v>
      </c>
      <c r="V87">
        <v>0.47785890140043319</v>
      </c>
      <c r="W87">
        <v>1.0484451258368961</v>
      </c>
      <c r="X87">
        <v>9.9042233217439216E-3</v>
      </c>
      <c r="Y87">
        <v>2.1080421206731599E-2</v>
      </c>
      <c r="Z87">
        <v>0.27242618682877728</v>
      </c>
      <c r="AA87">
        <v>0.3414978731463752</v>
      </c>
      <c r="AB87">
        <v>0.13123534944289711</v>
      </c>
      <c r="AC87">
        <v>0.15872838360413169</v>
      </c>
      <c r="AD87">
        <v>0.89860342476598276</v>
      </c>
      <c r="AE87">
        <v>7.4461053713024E-2</v>
      </c>
      <c r="AF87">
        <v>0.23623846007694799</v>
      </c>
      <c r="AG87">
        <v>1.222424677477091</v>
      </c>
      <c r="AH87">
        <v>1.9944951666581481</v>
      </c>
      <c r="AI87">
        <v>0.46317609638366247</v>
      </c>
      <c r="AJ87">
        <v>2.7927494819135248</v>
      </c>
      <c r="AK87">
        <v>0.9799023050466612</v>
      </c>
      <c r="AL87">
        <v>6.0428940842581369</v>
      </c>
      <c r="AM87">
        <v>3.4884760085614461E-2</v>
      </c>
      <c r="AN87">
        <v>0.46879839880082219</v>
      </c>
    </row>
    <row r="88" spans="1:40" x14ac:dyDescent="0.45">
      <c r="A88" s="1" t="s">
        <v>517</v>
      </c>
      <c r="B88">
        <v>0.56427750255709885</v>
      </c>
      <c r="C88">
        <v>6.145718560152115E-2</v>
      </c>
      <c r="D88">
        <v>2.0020632079039868E-2</v>
      </c>
      <c r="E88">
        <v>7.3395677871006546E-3</v>
      </c>
      <c r="F88">
        <v>0.15300234204700039</v>
      </c>
      <c r="G88">
        <v>6.0122204919734933E-2</v>
      </c>
      <c r="H88">
        <v>1.5904738563497529</v>
      </c>
      <c r="I88">
        <v>0.20053367073584191</v>
      </c>
      <c r="J88">
        <v>1.806738242620522E-2</v>
      </c>
      <c r="K88">
        <v>3.9144176406948589E-2</v>
      </c>
      <c r="L88">
        <v>0.37107652440608779</v>
      </c>
      <c r="M88">
        <v>0.16249254037275279</v>
      </c>
      <c r="N88">
        <v>2.9175554208070359E-2</v>
      </c>
      <c r="O88">
        <v>2.3060129179493068E-2</v>
      </c>
      <c r="P88">
        <v>2.3601263297083629E-2</v>
      </c>
      <c r="Q88">
        <v>5.2542294681476222E-3</v>
      </c>
      <c r="R88">
        <v>3.0235781537073649E-2</v>
      </c>
      <c r="S88">
        <v>0.17637080961276991</v>
      </c>
      <c r="T88">
        <v>4.9451729681364867E-2</v>
      </c>
      <c r="U88">
        <v>0.24080725921313631</v>
      </c>
      <c r="V88">
        <v>0.45639328263624801</v>
      </c>
      <c r="W88">
        <v>1.0587679038730691</v>
      </c>
      <c r="X88">
        <v>9.272153289555992E-3</v>
      </c>
      <c r="Y88">
        <v>1.6557228780084619E-2</v>
      </c>
      <c r="Z88">
        <v>0.32980164601690631</v>
      </c>
      <c r="AA88">
        <v>0.2700225468437909</v>
      </c>
      <c r="AB88">
        <v>0.1060635560928834</v>
      </c>
      <c r="AC88">
        <v>0.133266265832825</v>
      </c>
      <c r="AD88">
        <v>0.79855521785936323</v>
      </c>
      <c r="AE88">
        <v>6.4168374548718668E-2</v>
      </c>
      <c r="AF88">
        <v>0.29457578991477312</v>
      </c>
      <c r="AG88">
        <v>1.228123490737947</v>
      </c>
      <c r="AH88">
        <v>1.750951767745208</v>
      </c>
      <c r="AI88">
        <v>0.31407208554180499</v>
      </c>
      <c r="AJ88">
        <v>1.647416457162465</v>
      </c>
      <c r="AK88">
        <v>0.7850200935238818</v>
      </c>
      <c r="AL88">
        <v>3.3725310452053558</v>
      </c>
      <c r="AM88">
        <v>2.7302372286708738E-2</v>
      </c>
      <c r="AN88">
        <v>0.12873671317383159</v>
      </c>
    </row>
    <row r="89" spans="1:40" x14ac:dyDescent="0.45">
      <c r="A89" s="1" t="s">
        <v>518</v>
      </c>
      <c r="B89">
        <v>1.3417137025113499</v>
      </c>
      <c r="C89">
        <v>0.2110582002752758</v>
      </c>
      <c r="D89">
        <v>4.5330463221555033E-2</v>
      </c>
      <c r="E89">
        <v>2.0863626088614751E-2</v>
      </c>
      <c r="F89">
        <v>0.31090113482519632</v>
      </c>
      <c r="G89">
        <v>0.11826588112017911</v>
      </c>
      <c r="H89">
        <v>9.1002779273460455</v>
      </c>
      <c r="I89">
        <v>0.9662660768983089</v>
      </c>
      <c r="J89">
        <v>3.6415228010417182E-2</v>
      </c>
      <c r="K89">
        <v>0.1172589640619891</v>
      </c>
      <c r="L89">
        <v>1.244026889057078</v>
      </c>
      <c r="M89">
        <v>0.3342970725349908</v>
      </c>
      <c r="N89">
        <v>6.0746400312103703E-2</v>
      </c>
      <c r="O89">
        <v>4.7417448253600607E-2</v>
      </c>
      <c r="P89">
        <v>4.8413899641208992E-2</v>
      </c>
      <c r="Q89">
        <v>1.0339347633608579E-2</v>
      </c>
      <c r="R89">
        <v>7.5042565286702556E-2</v>
      </c>
      <c r="S89">
        <v>0.44742732544083652</v>
      </c>
      <c r="T89">
        <v>0.10623676823563639</v>
      </c>
      <c r="U89">
        <v>0.81124585813715133</v>
      </c>
      <c r="V89">
        <v>1.7031722429095311</v>
      </c>
      <c r="W89">
        <v>4.6232936561672329</v>
      </c>
      <c r="X89">
        <v>3.3382571243499332E-2</v>
      </c>
      <c r="Y89">
        <v>3.2458686428167308E-2</v>
      </c>
      <c r="Z89">
        <v>1.214825644108636</v>
      </c>
      <c r="AA89">
        <v>0.64251965903081754</v>
      </c>
      <c r="AB89">
        <v>0.2300941528148773</v>
      </c>
      <c r="AC89">
        <v>0.29557542317591479</v>
      </c>
      <c r="AD89">
        <v>2.9422410605452129</v>
      </c>
      <c r="AE89">
        <v>0.1821058957830391</v>
      </c>
      <c r="AF89">
        <v>0.99664962196815199</v>
      </c>
      <c r="AG89">
        <v>3.806060022091323</v>
      </c>
      <c r="AH89">
        <v>6.5007598441202568</v>
      </c>
      <c r="AI89">
        <v>0.88107428959790401</v>
      </c>
      <c r="AJ89">
        <v>5.1016246087713473</v>
      </c>
      <c r="AK89">
        <v>2.5547089927885831</v>
      </c>
      <c r="AL89">
        <v>11.109213570808279</v>
      </c>
      <c r="AM89">
        <v>5.3237386544278932E-2</v>
      </c>
      <c r="AN89">
        <v>0.4317066133002404</v>
      </c>
    </row>
    <row r="90" spans="1:40" x14ac:dyDescent="0.45">
      <c r="A90" s="1" t="s">
        <v>519</v>
      </c>
      <c r="B90">
        <v>0.78815082625053967</v>
      </c>
      <c r="C90">
        <v>7.8014826728849254E-2</v>
      </c>
      <c r="D90">
        <v>2.040365454622969E-2</v>
      </c>
      <c r="E90">
        <v>8.3940584867202295E-3</v>
      </c>
      <c r="F90">
        <v>0.18646015930155149</v>
      </c>
      <c r="G90">
        <v>7.6190458269945097E-2</v>
      </c>
      <c r="H90">
        <v>2.6676362461739749</v>
      </c>
      <c r="I90">
        <v>0.82521453090480112</v>
      </c>
      <c r="J90">
        <v>2.3555587188205E-2</v>
      </c>
      <c r="K90">
        <v>0.13914659625540349</v>
      </c>
      <c r="L90">
        <v>0.82005124209229996</v>
      </c>
      <c r="M90">
        <v>0.20686645399556089</v>
      </c>
      <c r="N90">
        <v>3.6894280949022647E-2</v>
      </c>
      <c r="O90">
        <v>2.7084434654332482E-2</v>
      </c>
      <c r="P90">
        <v>3.0461813562443821E-2</v>
      </c>
      <c r="Q90">
        <v>6.8377914414276889E-3</v>
      </c>
      <c r="R90">
        <v>4.2460133790169302E-2</v>
      </c>
      <c r="S90">
        <v>0.25366631716721272</v>
      </c>
      <c r="T90">
        <v>0.1233544989037785</v>
      </c>
      <c r="U90">
        <v>0.3068983326366424</v>
      </c>
      <c r="V90">
        <v>1.195844799370569</v>
      </c>
      <c r="W90">
        <v>1.250289310492176</v>
      </c>
      <c r="X90">
        <v>1.197590076625483E-2</v>
      </c>
      <c r="Y90">
        <v>2.108588939541748E-2</v>
      </c>
      <c r="Z90">
        <v>0.27433849783458902</v>
      </c>
      <c r="AA90">
        <v>0.34126247481469357</v>
      </c>
      <c r="AB90">
        <v>0.15605455668130419</v>
      </c>
      <c r="AC90">
        <v>0.1631576623492548</v>
      </c>
      <c r="AD90">
        <v>1.010127446455545</v>
      </c>
      <c r="AE90">
        <v>6.9571641416800459E-2</v>
      </c>
      <c r="AF90">
        <v>0.32457301985795362</v>
      </c>
      <c r="AG90">
        <v>2.009882851765485</v>
      </c>
      <c r="AH90">
        <v>2.4778447263033319</v>
      </c>
      <c r="AI90">
        <v>0.3832203150070323</v>
      </c>
      <c r="AJ90">
        <v>3.58414153305496</v>
      </c>
      <c r="AK90">
        <v>1.1744338590519781</v>
      </c>
      <c r="AL90">
        <v>17.64024596074778</v>
      </c>
      <c r="AM90">
        <v>3.49856085742319E-2</v>
      </c>
      <c r="AN90">
        <v>1.0736548402527279</v>
      </c>
    </row>
    <row r="91" spans="1:40" x14ac:dyDescent="0.45">
      <c r="A91" s="1" t="s">
        <v>520</v>
      </c>
      <c r="B91">
        <v>1.0295963657084419</v>
      </c>
      <c r="C91">
        <v>0.1106529657945709</v>
      </c>
      <c r="D91">
        <v>3.2308955317554802E-2</v>
      </c>
      <c r="E91">
        <v>2.2988626831514619E-2</v>
      </c>
      <c r="F91">
        <v>0.25221183252447488</v>
      </c>
      <c r="G91">
        <v>9.1928110848892908E-2</v>
      </c>
      <c r="H91">
        <v>3.2314025064397902</v>
      </c>
      <c r="I91">
        <v>0.21651769159003009</v>
      </c>
      <c r="J91">
        <v>0.1458591327717387</v>
      </c>
      <c r="K91">
        <v>7.4095644223240248E-2</v>
      </c>
      <c r="L91">
        <v>0.54387429513206909</v>
      </c>
      <c r="M91">
        <v>0.38120431191783227</v>
      </c>
      <c r="N91">
        <v>9.6372503168798182E-2</v>
      </c>
      <c r="O91">
        <v>7.7354683189762546E-2</v>
      </c>
      <c r="P91">
        <v>5.4637845433194693E-2</v>
      </c>
      <c r="Q91">
        <v>1.6166419780515289E-2</v>
      </c>
      <c r="R91">
        <v>8.7016864414844061E-2</v>
      </c>
      <c r="S91">
        <v>1.316157167731407</v>
      </c>
      <c r="T91">
        <v>0.28892309430519691</v>
      </c>
      <c r="U91">
        <v>0.96580789464871819</v>
      </c>
      <c r="V91">
        <v>1.2450314385181329</v>
      </c>
      <c r="W91">
        <v>1.6854571503382321</v>
      </c>
      <c r="X91">
        <v>1.7293967029132062E-2</v>
      </c>
      <c r="Y91">
        <v>0.12580466173654739</v>
      </c>
      <c r="Z91">
        <v>0.46279222635104778</v>
      </c>
      <c r="AA91">
        <v>1.3875690363160389</v>
      </c>
      <c r="AB91">
        <v>0.42940026487033028</v>
      </c>
      <c r="AC91">
        <v>0.39481621726097321</v>
      </c>
      <c r="AD91">
        <v>1.411059075867974</v>
      </c>
      <c r="AE91">
        <v>0.16451550211342719</v>
      </c>
      <c r="AF91">
        <v>0.73359899355066061</v>
      </c>
      <c r="AG91">
        <v>1.542339204391125</v>
      </c>
      <c r="AH91">
        <v>2.9564238326901591</v>
      </c>
      <c r="AI91">
        <v>1.1699692328639579</v>
      </c>
      <c r="AJ91">
        <v>7.8020341746722552</v>
      </c>
      <c r="AK91">
        <v>2.49326808732325</v>
      </c>
      <c r="AL91">
        <v>23.99178964918951</v>
      </c>
      <c r="AM91">
        <v>0.15304502435967571</v>
      </c>
      <c r="AN91">
        <v>0.35094257017633179</v>
      </c>
    </row>
    <row r="92" spans="1:40" x14ac:dyDescent="0.45">
      <c r="A92" s="1" t="s">
        <v>521</v>
      </c>
      <c r="B92">
        <v>0.97648490495030915</v>
      </c>
      <c r="C92">
        <v>0.1056779447569218</v>
      </c>
      <c r="D92">
        <v>3.4977652812315789E-2</v>
      </c>
      <c r="E92">
        <v>1.062280114788669E-2</v>
      </c>
      <c r="F92">
        <v>0.26715492383624079</v>
      </c>
      <c r="G92">
        <v>0.10969940719411379</v>
      </c>
      <c r="H92">
        <v>1.9352035226340349</v>
      </c>
      <c r="I92">
        <v>0.26272927470456808</v>
      </c>
      <c r="J92">
        <v>3.2576159925694272E-2</v>
      </c>
      <c r="K92">
        <v>4.4728499906224448E-2</v>
      </c>
      <c r="L92">
        <v>0.32576681820085468</v>
      </c>
      <c r="M92">
        <v>0.29169428190162699</v>
      </c>
      <c r="N92">
        <v>5.2504671409805387E-2</v>
      </c>
      <c r="O92">
        <v>3.7871680761528012E-2</v>
      </c>
      <c r="P92">
        <v>4.0558863002976293E-2</v>
      </c>
      <c r="Q92">
        <v>9.6054002879105271E-3</v>
      </c>
      <c r="R92">
        <v>5.1447394927689863E-2</v>
      </c>
      <c r="S92">
        <v>0.29762042414059092</v>
      </c>
      <c r="T92">
        <v>6.4485948482795541E-2</v>
      </c>
      <c r="U92">
        <v>0.40998814375788101</v>
      </c>
      <c r="V92">
        <v>0.81443268899438359</v>
      </c>
      <c r="W92">
        <v>1.4684103011977729</v>
      </c>
      <c r="X92">
        <v>1.4255881217340741E-2</v>
      </c>
      <c r="Y92">
        <v>3.033401654917605E-2</v>
      </c>
      <c r="Z92">
        <v>0.41623365359574449</v>
      </c>
      <c r="AA92">
        <v>0.55289921708718115</v>
      </c>
      <c r="AB92">
        <v>0.18726359865593001</v>
      </c>
      <c r="AC92">
        <v>0.23014106974524301</v>
      </c>
      <c r="AD92">
        <v>1.3888500701901429</v>
      </c>
      <c r="AE92">
        <v>0.11104975402779679</v>
      </c>
      <c r="AF92">
        <v>0.31028095965037689</v>
      </c>
      <c r="AG92">
        <v>1.894194459749339</v>
      </c>
      <c r="AH92">
        <v>2.0402815844975688</v>
      </c>
      <c r="AI92">
        <v>0.38281955352759489</v>
      </c>
      <c r="AJ92">
        <v>2.2850470416862558</v>
      </c>
      <c r="AK92">
        <v>0.96138822749049391</v>
      </c>
      <c r="AL92">
        <v>5.1380073956957144</v>
      </c>
      <c r="AM92">
        <v>5.0325178711109732E-2</v>
      </c>
      <c r="AN92">
        <v>0.1813985842921563</v>
      </c>
    </row>
    <row r="93" spans="1:40" x14ac:dyDescent="0.45">
      <c r="A93" s="1" t="s">
        <v>522</v>
      </c>
      <c r="B93">
        <v>0.78787396271234966</v>
      </c>
      <c r="C93">
        <v>8.9183238688017752E-2</v>
      </c>
      <c r="D93">
        <v>1.7268789239898229E-2</v>
      </c>
      <c r="E93">
        <v>6.0391743258461144E-3</v>
      </c>
      <c r="F93">
        <v>0.14950454473773539</v>
      </c>
      <c r="G93">
        <v>6.3837518804986601E-2</v>
      </c>
      <c r="H93">
        <v>1.266982117284422</v>
      </c>
      <c r="I93">
        <v>0.14047605532382221</v>
      </c>
      <c r="J93">
        <v>1.7798311364481689E-2</v>
      </c>
      <c r="K93">
        <v>3.2248155540458692E-2</v>
      </c>
      <c r="L93">
        <v>0.21066398773270409</v>
      </c>
      <c r="M93">
        <v>0.17294474321502781</v>
      </c>
      <c r="N93">
        <v>2.858504401895668E-2</v>
      </c>
      <c r="O93">
        <v>2.0698030324395631E-2</v>
      </c>
      <c r="P93">
        <v>2.292151987156273E-2</v>
      </c>
      <c r="Q93">
        <v>5.2365191068488139E-3</v>
      </c>
      <c r="R93">
        <v>2.9470722141652129E-2</v>
      </c>
      <c r="S93">
        <v>0.17474492901588901</v>
      </c>
      <c r="T93">
        <v>6.1175295266912899E-2</v>
      </c>
      <c r="U93">
        <v>0.23406193491682101</v>
      </c>
      <c r="V93">
        <v>0.56107042039374733</v>
      </c>
      <c r="W93">
        <v>0.84053449354853216</v>
      </c>
      <c r="X93">
        <v>7.748118678920982E-3</v>
      </c>
      <c r="Y93">
        <v>1.66412450269494E-2</v>
      </c>
      <c r="Z93">
        <v>0.19650456955194481</v>
      </c>
      <c r="AA93">
        <v>0.30252539657561173</v>
      </c>
      <c r="AB93">
        <v>0.1072563993840898</v>
      </c>
      <c r="AC93">
        <v>0.1645165538600693</v>
      </c>
      <c r="AD93">
        <v>2.8727375490177178</v>
      </c>
      <c r="AE93">
        <v>7.1352779470822192E-2</v>
      </c>
      <c r="AF93">
        <v>0.31576611797572152</v>
      </c>
      <c r="AG93">
        <v>1.263735722833405</v>
      </c>
      <c r="AH93">
        <v>1.56449511516217</v>
      </c>
      <c r="AI93">
        <v>0.46975772190351689</v>
      </c>
      <c r="AJ93">
        <v>1.9007360304339631</v>
      </c>
      <c r="AK93">
        <v>0.818543453884363</v>
      </c>
      <c r="AL93">
        <v>3.4527201016141409</v>
      </c>
      <c r="AM93">
        <v>2.7387973070650318E-2</v>
      </c>
      <c r="AN93">
        <v>0.12638282745180909</v>
      </c>
    </row>
    <row r="94" spans="1:40" x14ac:dyDescent="0.45">
      <c r="A94" s="1" t="s">
        <v>523</v>
      </c>
      <c r="B94">
        <v>0.1763744503100439</v>
      </c>
      <c r="C94">
        <v>2.2418439898570161E-3</v>
      </c>
      <c r="D94">
        <v>4.8323098485009879E-4</v>
      </c>
      <c r="E94">
        <v>4.6183233168758898E-4</v>
      </c>
      <c r="F94">
        <v>3.1540432169158729E-3</v>
      </c>
      <c r="G94">
        <v>1.29325848887226E-3</v>
      </c>
      <c r="H94">
        <v>9.3085703740385009E-2</v>
      </c>
      <c r="I94">
        <v>2.577497032957466E-3</v>
      </c>
      <c r="J94">
        <v>3.9458324223947219E-4</v>
      </c>
      <c r="K94">
        <v>6.2522267163881112E-4</v>
      </c>
      <c r="L94">
        <v>4.1329092996174677E-3</v>
      </c>
      <c r="M94">
        <v>3.393099900146333E-3</v>
      </c>
      <c r="N94">
        <v>6.0264324275592532E-4</v>
      </c>
      <c r="O94">
        <v>4.6533077782311881E-4</v>
      </c>
      <c r="P94">
        <v>4.755335576222582E-4</v>
      </c>
      <c r="Q94">
        <v>1.1238809035484339E-4</v>
      </c>
      <c r="R94">
        <v>6.0225709794887571E-4</v>
      </c>
      <c r="S94">
        <v>3.8406845564555232E-3</v>
      </c>
      <c r="T94">
        <v>8.7764536574558034E-4</v>
      </c>
      <c r="U94">
        <v>6.1480907755354051E-3</v>
      </c>
      <c r="V94">
        <v>9.579829230435882E-3</v>
      </c>
      <c r="W94">
        <v>2.071942250326108E-2</v>
      </c>
      <c r="X94">
        <v>1.976016802498782E-4</v>
      </c>
      <c r="Y94">
        <v>3.5700071779726483E-4</v>
      </c>
      <c r="Z94">
        <v>4.0361708025730492E-3</v>
      </c>
      <c r="AA94">
        <v>5.5702056674908854E-3</v>
      </c>
      <c r="AB94">
        <v>2.17071193001775E-3</v>
      </c>
      <c r="AC94">
        <v>2.2143018690644931</v>
      </c>
      <c r="AD94">
        <v>1.393549979778398E-2</v>
      </c>
      <c r="AE94">
        <v>1.125005831778002E-3</v>
      </c>
      <c r="AF94">
        <v>4.6985988136057878E-3</v>
      </c>
      <c r="AG94">
        <v>8.4100762726773221E-2</v>
      </c>
      <c r="AH94">
        <v>2.266444917544606E-2</v>
      </c>
      <c r="AI94">
        <v>1.327348493253548</v>
      </c>
      <c r="AJ94">
        <v>3.03063691864769E-2</v>
      </c>
      <c r="AK94">
        <v>1.3731357439892639E-2</v>
      </c>
      <c r="AL94">
        <v>0.10494768212200679</v>
      </c>
      <c r="AM94">
        <v>5.892182970552803E-4</v>
      </c>
      <c r="AN94">
        <v>1.5863975632805619E-2</v>
      </c>
    </row>
    <row r="95" spans="1:40" x14ac:dyDescent="0.45">
      <c r="A95" s="1" t="s">
        <v>524</v>
      </c>
      <c r="B95">
        <v>2.7795078431791458</v>
      </c>
      <c r="C95">
        <v>0.237612784174208</v>
      </c>
      <c r="D95">
        <v>6.6287782668436837E-2</v>
      </c>
      <c r="E95">
        <v>1.488704053498759E-2</v>
      </c>
      <c r="F95">
        <v>0.82861467525128152</v>
      </c>
      <c r="G95">
        <v>0.27689631027057771</v>
      </c>
      <c r="H95">
        <v>8.781019757769652</v>
      </c>
      <c r="I95">
        <v>0.71154726628845133</v>
      </c>
      <c r="J95">
        <v>0.1010637256676542</v>
      </c>
      <c r="K95">
        <v>0.37447611246960771</v>
      </c>
      <c r="L95">
        <v>1.388233487334815</v>
      </c>
      <c r="M95">
        <v>0.81242457359122422</v>
      </c>
      <c r="N95">
        <v>0.13127124229639239</v>
      </c>
      <c r="O95">
        <v>8.6945350025756193E-2</v>
      </c>
      <c r="P95">
        <v>0.13105490175759801</v>
      </c>
      <c r="Q95">
        <v>2.44601299966507E-2</v>
      </c>
      <c r="R95">
        <v>0.22365632783847941</v>
      </c>
      <c r="S95">
        <v>0.7606191062556632</v>
      </c>
      <c r="T95">
        <v>0.28066321997820382</v>
      </c>
      <c r="U95">
        <v>12.15190273623729</v>
      </c>
      <c r="V95">
        <v>15.80275914782619</v>
      </c>
      <c r="W95">
        <v>24.353676499230399</v>
      </c>
      <c r="X95">
        <v>0.1230403351330477</v>
      </c>
      <c r="Y95">
        <v>6.5648550635811584E-2</v>
      </c>
      <c r="Z95">
        <v>0.84380972778451535</v>
      </c>
      <c r="AA95">
        <v>0.89586157427465418</v>
      </c>
      <c r="AB95">
        <v>0.3853798565582981</v>
      </c>
      <c r="AC95">
        <v>0.59394688885918334</v>
      </c>
      <c r="AD95">
        <v>4.9271883444338824</v>
      </c>
      <c r="AE95">
        <v>0.1818754697989208</v>
      </c>
      <c r="AF95">
        <v>1.610108459165646</v>
      </c>
      <c r="AG95">
        <v>5.0065327865850708</v>
      </c>
      <c r="AH95">
        <v>4.5993387145249303</v>
      </c>
      <c r="AI95">
        <v>1.316707391875142</v>
      </c>
      <c r="AJ95">
        <v>7.6131363976563913</v>
      </c>
      <c r="AK95">
        <v>4.0985773389642457</v>
      </c>
      <c r="AL95">
        <v>24.328748226075469</v>
      </c>
      <c r="AM95">
        <v>9.7801243661643084E-2</v>
      </c>
      <c r="AN95">
        <v>1.2376265921414349</v>
      </c>
    </row>
    <row r="96" spans="1:40" x14ac:dyDescent="0.45">
      <c r="A96" s="1" t="s">
        <v>525</v>
      </c>
      <c r="B96">
        <v>1.2552634290023279</v>
      </c>
      <c r="C96">
        <v>0.1200558572519176</v>
      </c>
      <c r="D96">
        <v>3.2248528164652637E-2</v>
      </c>
      <c r="E96">
        <v>1.226033587922774E-2</v>
      </c>
      <c r="F96">
        <v>0.3023442300101688</v>
      </c>
      <c r="G96">
        <v>0.12414299897843779</v>
      </c>
      <c r="H96">
        <v>2.517369918264531</v>
      </c>
      <c r="I96">
        <v>0.28108378940462958</v>
      </c>
      <c r="J96">
        <v>3.7065908812060323E-2</v>
      </c>
      <c r="K96">
        <v>0.10796959026668081</v>
      </c>
      <c r="L96">
        <v>0.46479777879866357</v>
      </c>
      <c r="M96">
        <v>0.33460855154649161</v>
      </c>
      <c r="N96">
        <v>5.8249324919191908E-2</v>
      </c>
      <c r="O96">
        <v>4.7898509580334918E-2</v>
      </c>
      <c r="P96">
        <v>4.6879051443237563E-2</v>
      </c>
      <c r="Q96">
        <v>1.088808647269009E-2</v>
      </c>
      <c r="R96">
        <v>5.8674110320743128E-2</v>
      </c>
      <c r="S96">
        <v>0.34363556377753218</v>
      </c>
      <c r="T96">
        <v>0.1275019701529512</v>
      </c>
      <c r="U96">
        <v>0.48019379348917518</v>
      </c>
      <c r="V96">
        <v>0.74488391294745004</v>
      </c>
      <c r="W96">
        <v>1.9369554462651</v>
      </c>
      <c r="X96">
        <v>3.0453628927690941E-2</v>
      </c>
      <c r="Y96">
        <v>3.4148952274890752E-2</v>
      </c>
      <c r="Z96">
        <v>0.3935374033896753</v>
      </c>
      <c r="AA96">
        <v>0.52750051506916051</v>
      </c>
      <c r="AB96">
        <v>0.2303024620896556</v>
      </c>
      <c r="AC96">
        <v>0.25835406331142768</v>
      </c>
      <c r="AD96">
        <v>1.255469491524724</v>
      </c>
      <c r="AE96">
        <v>0.11021383392604001</v>
      </c>
      <c r="AF96">
        <v>0.47617225028319188</v>
      </c>
      <c r="AG96">
        <v>2.2422686614297951</v>
      </c>
      <c r="AH96">
        <v>2.7792352370032409</v>
      </c>
      <c r="AI96">
        <v>0.54739662273615397</v>
      </c>
      <c r="AJ96">
        <v>3.5568270042828591</v>
      </c>
      <c r="AK96">
        <v>1.6032441702952001</v>
      </c>
      <c r="AL96">
        <v>6.4787917828815047</v>
      </c>
      <c r="AM96">
        <v>5.6715760000980747E-2</v>
      </c>
      <c r="AN96">
        <v>0.26958138321651831</v>
      </c>
    </row>
    <row r="97" spans="1:40" x14ac:dyDescent="0.45">
      <c r="A97" s="1" t="s">
        <v>526</v>
      </c>
      <c r="B97">
        <v>0.1870269783029625</v>
      </c>
      <c r="C97">
        <v>1.923663430453449E-2</v>
      </c>
      <c r="D97">
        <v>5.6038065761894462E-3</v>
      </c>
      <c r="E97">
        <v>2.3096284782315579E-3</v>
      </c>
      <c r="F97">
        <v>5.5978598392696151E-2</v>
      </c>
      <c r="G97">
        <v>2.308586764641964E-2</v>
      </c>
      <c r="H97">
        <v>0.64089272967050803</v>
      </c>
      <c r="I97">
        <v>5.5846170862080123E-2</v>
      </c>
      <c r="J97">
        <v>6.8547408789652858E-3</v>
      </c>
      <c r="K97">
        <v>8.9738219155899475E-3</v>
      </c>
      <c r="L97">
        <v>6.1444011429700011E-2</v>
      </c>
      <c r="M97">
        <v>6.066272932709408E-2</v>
      </c>
      <c r="N97">
        <v>1.082152219125871E-2</v>
      </c>
      <c r="O97">
        <v>7.8782240258435492E-3</v>
      </c>
      <c r="P97">
        <v>8.5261630789527157E-3</v>
      </c>
      <c r="Q97">
        <v>2.0290085917543969E-3</v>
      </c>
      <c r="R97">
        <v>1.009230903776592E-2</v>
      </c>
      <c r="S97">
        <v>6.0741671742483919E-2</v>
      </c>
      <c r="T97">
        <v>1.344777422667635E-2</v>
      </c>
      <c r="U97">
        <v>8.577466519054984E-2</v>
      </c>
      <c r="V97">
        <v>0.1208719568506436</v>
      </c>
      <c r="W97">
        <v>10.6600630413961</v>
      </c>
      <c r="X97">
        <v>3.073185241372164E-3</v>
      </c>
      <c r="Y97">
        <v>6.4059302008929028E-3</v>
      </c>
      <c r="Z97">
        <v>7.5707115386689949E-2</v>
      </c>
      <c r="AA97">
        <v>9.6070068371610043E-2</v>
      </c>
      <c r="AB97">
        <v>3.9735236243452952E-2</v>
      </c>
      <c r="AC97">
        <v>4.4764927170417752E-2</v>
      </c>
      <c r="AD97">
        <v>0.21210248607291321</v>
      </c>
      <c r="AE97">
        <v>1.807155274120413E-2</v>
      </c>
      <c r="AF97">
        <v>7.850639550705879E-2</v>
      </c>
      <c r="AG97">
        <v>6.9716029514072231</v>
      </c>
      <c r="AH97">
        <v>0.40229565379573362</v>
      </c>
      <c r="AI97">
        <v>7.1922732396670019E-2</v>
      </c>
      <c r="AJ97">
        <v>0.44327497643052688</v>
      </c>
      <c r="AK97">
        <v>0.1907754715336446</v>
      </c>
      <c r="AL97">
        <v>1.011070449847046</v>
      </c>
      <c r="AM97">
        <v>1.0643063193797479E-2</v>
      </c>
      <c r="AN97">
        <v>3.3740983197355003E-2</v>
      </c>
    </row>
    <row r="98" spans="1:40" x14ac:dyDescent="0.45">
      <c r="A98" s="1" t="s">
        <v>527</v>
      </c>
      <c r="B98">
        <v>0.18910388865571731</v>
      </c>
      <c r="C98">
        <v>1.8530923040146901E-2</v>
      </c>
      <c r="D98">
        <v>5.4904629090542214E-3</v>
      </c>
      <c r="E98">
        <v>3.2681169696212489E-3</v>
      </c>
      <c r="F98">
        <v>4.5579790897238737E-2</v>
      </c>
      <c r="G98">
        <v>1.7962700369366019E-2</v>
      </c>
      <c r="H98">
        <v>2.1732673599202439</v>
      </c>
      <c r="I98">
        <v>0.28058545621083941</v>
      </c>
      <c r="J98">
        <v>5.5751882658597544E-3</v>
      </c>
      <c r="K98">
        <v>2.7274228468757988E-2</v>
      </c>
      <c r="L98">
        <v>0.1005428945430535</v>
      </c>
      <c r="M98">
        <v>4.9917230621562829E-2</v>
      </c>
      <c r="N98">
        <v>8.66878488056942E-3</v>
      </c>
      <c r="O98">
        <v>7.1069897097098354E-3</v>
      </c>
      <c r="P98">
        <v>7.4700797577511953E-3</v>
      </c>
      <c r="Q98">
        <v>1.579089809314988E-3</v>
      </c>
      <c r="R98">
        <v>9.7936740446190867E-3</v>
      </c>
      <c r="S98">
        <v>7.4697599887502436E-2</v>
      </c>
      <c r="T98">
        <v>7.6015781246989975E-2</v>
      </c>
      <c r="U98">
        <v>8.4719661667976578E-2</v>
      </c>
      <c r="V98">
        <v>0.1837697535502788</v>
      </c>
      <c r="W98">
        <v>0.4316979073331158</v>
      </c>
      <c r="X98">
        <v>7.8574452301185798E-3</v>
      </c>
      <c r="Y98">
        <v>4.9453300876375174E-3</v>
      </c>
      <c r="Z98">
        <v>8.2612389805679129E-2</v>
      </c>
      <c r="AA98">
        <v>0.1066909384987919</v>
      </c>
      <c r="AB98">
        <v>3.3855981183377369E-2</v>
      </c>
      <c r="AC98">
        <v>4.0910094599039902E-2</v>
      </c>
      <c r="AD98">
        <v>0.56992083363864277</v>
      </c>
      <c r="AE98">
        <v>1.7950573072518902E-2</v>
      </c>
      <c r="AF98">
        <v>0.50415186848268545</v>
      </c>
      <c r="AG98">
        <v>0.60123410880408923</v>
      </c>
      <c r="AH98">
        <v>1.73997251728163</v>
      </c>
      <c r="AI98">
        <v>0.3769331202648854</v>
      </c>
      <c r="AJ98">
        <v>2.8197618121812011</v>
      </c>
      <c r="AK98">
        <v>1.44045977931644</v>
      </c>
      <c r="AL98">
        <v>3.314986309439834</v>
      </c>
      <c r="AM98">
        <v>8.1933927297891031E-3</v>
      </c>
      <c r="AN98">
        <v>0.1363725939522252</v>
      </c>
    </row>
    <row r="99" spans="1:40" x14ac:dyDescent="0.45">
      <c r="A99" s="1" t="s">
        <v>528</v>
      </c>
      <c r="B99">
        <v>0.63416332330599001</v>
      </c>
      <c r="C99">
        <v>6.7494934999365763E-2</v>
      </c>
      <c r="D99">
        <v>1.8448563427116819E-2</v>
      </c>
      <c r="E99">
        <v>8.4117217086844328E-3</v>
      </c>
      <c r="F99">
        <v>0.16759481682171631</v>
      </c>
      <c r="G99">
        <v>5.9222523754455643E-2</v>
      </c>
      <c r="H99">
        <v>22.171573359535639</v>
      </c>
      <c r="I99">
        <v>0.51865381123932197</v>
      </c>
      <c r="J99">
        <v>1.809170905772018E-2</v>
      </c>
      <c r="K99">
        <v>8.3947326795252852E-2</v>
      </c>
      <c r="L99">
        <v>1.118746217097931</v>
      </c>
      <c r="M99">
        <v>0.16279660327010859</v>
      </c>
      <c r="N99">
        <v>2.8210416749779869E-2</v>
      </c>
      <c r="O99">
        <v>3.5618063641332021E-2</v>
      </c>
      <c r="P99">
        <v>2.4166506277152802E-2</v>
      </c>
      <c r="Q99">
        <v>5.0632990829307441E-3</v>
      </c>
      <c r="R99">
        <v>4.749416992624143</v>
      </c>
      <c r="S99">
        <v>0.22892822975763871</v>
      </c>
      <c r="T99">
        <v>0.30534168456324462</v>
      </c>
      <c r="U99">
        <v>0.34085749233279938</v>
      </c>
      <c r="V99">
        <v>1.0482020452819441</v>
      </c>
      <c r="W99">
        <v>2.416454875460631</v>
      </c>
      <c r="X99">
        <v>2.8224390428955949E-2</v>
      </c>
      <c r="Y99">
        <v>1.6246364018438458E-2</v>
      </c>
      <c r="Z99">
        <v>0.37992297215794529</v>
      </c>
      <c r="AA99">
        <v>0.34428414934877588</v>
      </c>
      <c r="AB99">
        <v>0.1123943712144939</v>
      </c>
      <c r="AC99">
        <v>0.16498773254772711</v>
      </c>
      <c r="AD99">
        <v>4.0252291155179396</v>
      </c>
      <c r="AE99">
        <v>8.7613622632584875E-2</v>
      </c>
      <c r="AF99">
        <v>2.5063206653328369</v>
      </c>
      <c r="AG99">
        <v>8.3383516044847106</v>
      </c>
      <c r="AH99">
        <v>6.3151391759520568</v>
      </c>
      <c r="AI99">
        <v>4.0470850197410124</v>
      </c>
      <c r="AJ99">
        <v>9.2842793307475429</v>
      </c>
      <c r="AK99">
        <v>5.5979823947399074</v>
      </c>
      <c r="AL99">
        <v>11.12699278791986</v>
      </c>
      <c r="AM99">
        <v>2.6069266612603399E-2</v>
      </c>
      <c r="AN99">
        <v>0.42566265005741738</v>
      </c>
    </row>
    <row r="100" spans="1:40" x14ac:dyDescent="0.45">
      <c r="A100" s="1" t="s">
        <v>529</v>
      </c>
      <c r="B100">
        <v>1.0939392958124801</v>
      </c>
      <c r="C100">
        <v>0.11717346842732</v>
      </c>
      <c r="D100">
        <v>3.254385399217067E-2</v>
      </c>
      <c r="E100">
        <v>1.5356746870091189E-2</v>
      </c>
      <c r="F100">
        <v>0.27686773072058452</v>
      </c>
      <c r="G100">
        <v>0.1079914978722479</v>
      </c>
      <c r="H100">
        <v>5.2117626178133092</v>
      </c>
      <c r="I100">
        <v>0.67374523076860349</v>
      </c>
      <c r="J100">
        <v>3.3246235955280798E-2</v>
      </c>
      <c r="K100">
        <v>9.0965357820071993E-2</v>
      </c>
      <c r="L100">
        <v>1.161308150626073</v>
      </c>
      <c r="M100">
        <v>0.29846922601355541</v>
      </c>
      <c r="N100">
        <v>5.208126672100763E-2</v>
      </c>
      <c r="O100">
        <v>4.6846826225631848E-2</v>
      </c>
      <c r="P100">
        <v>5.3577260650334087E-2</v>
      </c>
      <c r="Q100">
        <v>9.6130075622347273E-3</v>
      </c>
      <c r="R100">
        <v>0.29309914939152992</v>
      </c>
      <c r="S100">
        <v>0.41694223204763381</v>
      </c>
      <c r="T100">
        <v>0.1571104728073732</v>
      </c>
      <c r="U100">
        <v>0.49840058452650099</v>
      </c>
      <c r="V100">
        <v>1.837071356376635</v>
      </c>
      <c r="W100">
        <v>3.915794222890288</v>
      </c>
      <c r="X100">
        <v>3.4665655576374209E-2</v>
      </c>
      <c r="Y100">
        <v>3.0088723393205619E-2</v>
      </c>
      <c r="Z100">
        <v>1.060479516031988</v>
      </c>
      <c r="AA100">
        <v>0.64615187461820789</v>
      </c>
      <c r="AB100">
        <v>0.20694119286889059</v>
      </c>
      <c r="AC100">
        <v>0.29253525246632678</v>
      </c>
      <c r="AD100">
        <v>2.003218895351389</v>
      </c>
      <c r="AE100">
        <v>0.14367468996344829</v>
      </c>
      <c r="AF100">
        <v>0.62747984374911447</v>
      </c>
      <c r="AG100">
        <v>5.8415939288156258</v>
      </c>
      <c r="AH100">
        <v>6.3442762912091526</v>
      </c>
      <c r="AI100">
        <v>1.033451840798234</v>
      </c>
      <c r="AJ100">
        <v>4.7742108480746666</v>
      </c>
      <c r="AK100">
        <v>2.0167232506083099</v>
      </c>
      <c r="AL100">
        <v>8.6835043783499586</v>
      </c>
      <c r="AM100">
        <v>4.8972732769158367E-2</v>
      </c>
      <c r="AN100">
        <v>0.3195894966930351</v>
      </c>
    </row>
    <row r="101" spans="1:40" x14ac:dyDescent="0.45">
      <c r="A101" s="1" t="s">
        <v>530</v>
      </c>
      <c r="B101">
        <v>0.63211456359922791</v>
      </c>
      <c r="C101">
        <v>7.0888951704333764E-2</v>
      </c>
      <c r="D101">
        <v>2.375781207512951E-2</v>
      </c>
      <c r="E101">
        <v>2.6209896446770201E-2</v>
      </c>
      <c r="F101">
        <v>8.2432766432324736E-2</v>
      </c>
      <c r="G101">
        <v>2.7115401388988131E-2</v>
      </c>
      <c r="H101">
        <v>32.59538218698723</v>
      </c>
      <c r="I101">
        <v>0.36755678144662812</v>
      </c>
      <c r="J101">
        <v>1.3833122145064681E-2</v>
      </c>
      <c r="K101">
        <v>0.14131576448053479</v>
      </c>
      <c r="L101">
        <v>0.46883196041682668</v>
      </c>
      <c r="M101">
        <v>0.13731122196737969</v>
      </c>
      <c r="N101">
        <v>2.0648825009554769E-2</v>
      </c>
      <c r="O101">
        <v>1.4451796205789151E-2</v>
      </c>
      <c r="P101">
        <v>1.9049886272302519E-2</v>
      </c>
      <c r="Q101">
        <v>3.1826373706372989E-3</v>
      </c>
      <c r="R101">
        <v>0.15945470746024001</v>
      </c>
      <c r="S101">
        <v>5.8912736166481006</v>
      </c>
      <c r="T101">
        <v>0.1167094942949152</v>
      </c>
      <c r="U101">
        <v>0.20553538430042251</v>
      </c>
      <c r="V101">
        <v>6.0852121115849727</v>
      </c>
      <c r="W101">
        <v>6.4262478440403514</v>
      </c>
      <c r="X101">
        <v>3.8950813537034168E-2</v>
      </c>
      <c r="Y101">
        <v>7.1997847330481889E-3</v>
      </c>
      <c r="Z101">
        <v>0.3121415718192867</v>
      </c>
      <c r="AA101">
        <v>0.1402486240136204</v>
      </c>
      <c r="AB101">
        <v>8.2510587307189298E-2</v>
      </c>
      <c r="AC101">
        <v>0.1602360701714162</v>
      </c>
      <c r="AD101">
        <v>0.6831652001446471</v>
      </c>
      <c r="AE101">
        <v>6.2279422701834578E-2</v>
      </c>
      <c r="AF101">
        <v>0.28551951703087258</v>
      </c>
      <c r="AG101">
        <v>2.319341793177673</v>
      </c>
      <c r="AH101">
        <v>5.6935851558692736</v>
      </c>
      <c r="AI101">
        <v>0.41036002961656409</v>
      </c>
      <c r="AJ101">
        <v>349.78250807152199</v>
      </c>
      <c r="AK101">
        <v>116.89724070342329</v>
      </c>
      <c r="AL101">
        <v>18.277239288461612</v>
      </c>
      <c r="AM101">
        <v>1.5646929886463361E-2</v>
      </c>
      <c r="AN101">
        <v>0.52756067816729779</v>
      </c>
    </row>
    <row r="102" spans="1:40" x14ac:dyDescent="0.45">
      <c r="A102" s="1" t="s">
        <v>531</v>
      </c>
      <c r="B102">
        <v>0.20435814727858331</v>
      </c>
      <c r="C102">
        <v>2.2657881332039869E-2</v>
      </c>
      <c r="D102">
        <v>7.6079693548376376E-3</v>
      </c>
      <c r="E102">
        <v>3.2788327043008231E-3</v>
      </c>
      <c r="F102">
        <v>4.5960810776266021E-2</v>
      </c>
      <c r="G102">
        <v>9.1822414338882091E-3</v>
      </c>
      <c r="H102">
        <v>4.2322948581526658</v>
      </c>
      <c r="I102">
        <v>0.24018027363755171</v>
      </c>
      <c r="J102">
        <v>4.9456012427339918E-3</v>
      </c>
      <c r="K102">
        <v>5.3806312608822432E-2</v>
      </c>
      <c r="L102">
        <v>0.19262779914030889</v>
      </c>
      <c r="M102">
        <v>3.4302912042740642E-2</v>
      </c>
      <c r="N102">
        <v>7.5340844208499017E-3</v>
      </c>
      <c r="O102">
        <v>1.2014377000434459E-2</v>
      </c>
      <c r="P102">
        <v>6.3023283003657872E-3</v>
      </c>
      <c r="Q102">
        <v>8.5464894944089944E-4</v>
      </c>
      <c r="R102">
        <v>0.1191147198993136</v>
      </c>
      <c r="S102">
        <v>0.28503190930425631</v>
      </c>
      <c r="T102">
        <v>6.2134482006162457E-2</v>
      </c>
      <c r="U102">
        <v>0.13953725061310771</v>
      </c>
      <c r="V102">
        <v>0.6623710809319574</v>
      </c>
      <c r="W102">
        <v>1.585803970081771</v>
      </c>
      <c r="X102">
        <v>1.3840738624702319E-2</v>
      </c>
      <c r="Y102">
        <v>2.5866779201297371E-3</v>
      </c>
      <c r="Z102">
        <v>0.42396422152539748</v>
      </c>
      <c r="AA102">
        <v>7.7134135400880571E-2</v>
      </c>
      <c r="AB102">
        <v>3.113610980766263E-2</v>
      </c>
      <c r="AC102">
        <v>6.6893609834194387E-2</v>
      </c>
      <c r="AD102">
        <v>0.43396988579587642</v>
      </c>
      <c r="AE102">
        <v>3.5628669453404642E-2</v>
      </c>
      <c r="AF102">
        <v>120.7474308959238</v>
      </c>
      <c r="AG102">
        <v>2.6080757383755122</v>
      </c>
      <c r="AH102">
        <v>3.15935755536912</v>
      </c>
      <c r="AI102">
        <v>54.594950448328028</v>
      </c>
      <c r="AJ102">
        <v>50.516213932397228</v>
      </c>
      <c r="AK102">
        <v>103.70927854106939</v>
      </c>
      <c r="AL102">
        <v>17.157565450579451</v>
      </c>
      <c r="AM102">
        <v>5.8798337199375168E-3</v>
      </c>
      <c r="AN102">
        <v>0.121909723133113</v>
      </c>
    </row>
    <row r="103" spans="1:40" x14ac:dyDescent="0.45">
      <c r="A103" s="1" t="s">
        <v>532</v>
      </c>
      <c r="B103">
        <v>3.710613897440812E-2</v>
      </c>
      <c r="C103">
        <v>3.7780778676318248E-3</v>
      </c>
      <c r="D103">
        <v>2.380434883332277E-3</v>
      </c>
      <c r="E103">
        <v>2.8047403472132468E-4</v>
      </c>
      <c r="F103">
        <v>1.536927425012679E-2</v>
      </c>
      <c r="G103">
        <v>4.8252861891233166E-3</v>
      </c>
      <c r="H103">
        <v>1.059042736830039</v>
      </c>
      <c r="I103">
        <v>2.1007123331068758E-2</v>
      </c>
      <c r="J103">
        <v>1.2908924659120961E-3</v>
      </c>
      <c r="K103">
        <v>2.2550110138830189E-2</v>
      </c>
      <c r="L103">
        <v>3.2555148523271613E-2</v>
      </c>
      <c r="M103">
        <v>1.8352114897184729E-2</v>
      </c>
      <c r="N103">
        <v>3.07555462785605E-3</v>
      </c>
      <c r="O103">
        <v>3.0057253747555121E-3</v>
      </c>
      <c r="P103">
        <v>5.1421117687688121E-3</v>
      </c>
      <c r="Q103">
        <v>7.5935778179827586E-4</v>
      </c>
      <c r="R103">
        <v>5.2859579682187404E-3</v>
      </c>
      <c r="S103">
        <v>7.2307998811975666E-2</v>
      </c>
      <c r="T103">
        <v>19.77963090309229</v>
      </c>
      <c r="U103">
        <v>1.69426826327214E-2</v>
      </c>
      <c r="V103">
        <v>5.1913009799840933E-2</v>
      </c>
      <c r="W103">
        <v>0.100692270475089</v>
      </c>
      <c r="X103">
        <v>1.176550371921515E-3</v>
      </c>
      <c r="Y103">
        <v>2.1990935164062299E-3</v>
      </c>
      <c r="Z103">
        <v>2.4868678759432768E-2</v>
      </c>
      <c r="AA103">
        <v>2.6732878412003759E-2</v>
      </c>
      <c r="AB103">
        <v>5.9670541863688868E-3</v>
      </c>
      <c r="AC103">
        <v>1.182355029243951E-2</v>
      </c>
      <c r="AD103">
        <v>9.9789365834557525E-2</v>
      </c>
      <c r="AE103">
        <v>4.635355815424091E-3</v>
      </c>
      <c r="AF103">
        <v>2.9175748471857998E-2</v>
      </c>
      <c r="AG103">
        <v>0.59388185664772952</v>
      </c>
      <c r="AH103">
        <v>18.094696530206829</v>
      </c>
      <c r="AI103">
        <v>4.3041707080070619</v>
      </c>
      <c r="AJ103">
        <v>324.40727298414532</v>
      </c>
      <c r="AK103">
        <v>8.6743456243696073</v>
      </c>
      <c r="AL103">
        <v>3.5515590352084971</v>
      </c>
      <c r="AM103">
        <v>1.5945307668991751E-3</v>
      </c>
      <c r="AN103">
        <v>2.166330139752606E-2</v>
      </c>
    </row>
    <row r="104" spans="1:40" x14ac:dyDescent="0.45">
      <c r="A104" s="1" t="s">
        <v>533</v>
      </c>
      <c r="B104">
        <v>3.5492562874141202E-2</v>
      </c>
      <c r="C104">
        <v>3.1460435883071819E-3</v>
      </c>
      <c r="D104">
        <v>7.3671503339109532E-4</v>
      </c>
      <c r="E104">
        <v>2.3760162715124201E-4</v>
      </c>
      <c r="F104">
        <v>2.7081228869773131E-2</v>
      </c>
      <c r="G104">
        <v>9.1893287031601968E-3</v>
      </c>
      <c r="H104">
        <v>0.86147854685821978</v>
      </c>
      <c r="I104">
        <v>9.3674960680640157E-3</v>
      </c>
      <c r="J104">
        <v>2.1307879704248198E-3</v>
      </c>
      <c r="K104">
        <v>5.7587243676006893E-3</v>
      </c>
      <c r="L104">
        <v>1.8749277754129458E-2</v>
      </c>
      <c r="M104">
        <v>3.3250557359646292E-2</v>
      </c>
      <c r="N104">
        <v>5.6182832142856291E-3</v>
      </c>
      <c r="O104">
        <v>5.052967963820233E-3</v>
      </c>
      <c r="P104">
        <v>7.7155558622615241E-3</v>
      </c>
      <c r="Q104">
        <v>1.468010505812206E-3</v>
      </c>
      <c r="R104">
        <v>9.2454770639899386E-3</v>
      </c>
      <c r="S104">
        <v>2.0636668447850351E-2</v>
      </c>
      <c r="T104">
        <v>0.68188207910455889</v>
      </c>
      <c r="U104">
        <v>3.1611006006127401E-2</v>
      </c>
      <c r="V104">
        <v>4.8269097293935102E-2</v>
      </c>
      <c r="W104">
        <v>9.0363913997589793E-2</v>
      </c>
      <c r="X104">
        <v>6.3877608287808241E-4</v>
      </c>
      <c r="Y104">
        <v>3.9044473203585441E-3</v>
      </c>
      <c r="Z104">
        <v>1.208832950767286E-2</v>
      </c>
      <c r="AA104">
        <v>4.2508642206059988E-2</v>
      </c>
      <c r="AB104">
        <v>7.9808051996109099E-3</v>
      </c>
      <c r="AC104">
        <v>1.645260417258828E-2</v>
      </c>
      <c r="AD104">
        <v>3.8276991126321137E-2</v>
      </c>
      <c r="AE104">
        <v>4.0990935124755072E-3</v>
      </c>
      <c r="AF104">
        <v>2.591057364889008E-2</v>
      </c>
      <c r="AG104">
        <v>1.941590558639527</v>
      </c>
      <c r="AH104">
        <v>37.115643144454758</v>
      </c>
      <c r="AI104">
        <v>2.314299222471476</v>
      </c>
      <c r="AJ104">
        <v>8.2157682126343214</v>
      </c>
      <c r="AK104">
        <v>39.301169157202267</v>
      </c>
      <c r="AL104">
        <v>0.55652980209101677</v>
      </c>
      <c r="AM104">
        <v>2.9517999555993828E-3</v>
      </c>
      <c r="AN104">
        <v>1.6098124881458491E-2</v>
      </c>
    </row>
    <row r="105" spans="1:40" x14ac:dyDescent="0.45">
      <c r="A105" s="1" t="s">
        <v>534</v>
      </c>
      <c r="B105">
        <v>3.0971408506159509E-2</v>
      </c>
      <c r="C105">
        <v>2.8560030168075208E-3</v>
      </c>
      <c r="D105">
        <v>6.8549625021912261E-4</v>
      </c>
      <c r="E105">
        <v>2.190616367343992E-4</v>
      </c>
      <c r="F105">
        <v>2.4679685824751239E-2</v>
      </c>
      <c r="G105">
        <v>8.3432561921900732E-3</v>
      </c>
      <c r="H105">
        <v>0.51908879961622789</v>
      </c>
      <c r="I105">
        <v>8.6692218921613287E-3</v>
      </c>
      <c r="J105">
        <v>1.936513310552955E-3</v>
      </c>
      <c r="K105">
        <v>3.143254827238845E-3</v>
      </c>
      <c r="L105">
        <v>1.8022016781297081E-2</v>
      </c>
      <c r="M105">
        <v>3.0140581461289229E-2</v>
      </c>
      <c r="N105">
        <v>5.0994429629024054E-3</v>
      </c>
      <c r="O105">
        <v>4.5867323697548106E-3</v>
      </c>
      <c r="P105">
        <v>6.9982780109912549E-3</v>
      </c>
      <c r="Q105">
        <v>1.3301457739105841E-3</v>
      </c>
      <c r="R105">
        <v>8.4139465937972738E-3</v>
      </c>
      <c r="S105">
        <v>1.8816655322044521E-2</v>
      </c>
      <c r="T105">
        <v>0.60779917528472704</v>
      </c>
      <c r="U105">
        <v>3.3025369240864827E-2</v>
      </c>
      <c r="V105">
        <v>4.9884689935611862E-2</v>
      </c>
      <c r="W105">
        <v>8.9360826711307337E-2</v>
      </c>
      <c r="X105">
        <v>6.4626829484718657E-4</v>
      </c>
      <c r="Y105">
        <v>3.5497764229132939E-3</v>
      </c>
      <c r="Z105">
        <v>1.2325876036107049E-2</v>
      </c>
      <c r="AA105">
        <v>3.8706857504835539E-2</v>
      </c>
      <c r="AB105">
        <v>7.3113227632478654E-3</v>
      </c>
      <c r="AC105">
        <v>1.5097400680285811E-2</v>
      </c>
      <c r="AD105">
        <v>3.6027928428946199E-2</v>
      </c>
      <c r="AE105">
        <v>4.1005572576531127E-3</v>
      </c>
      <c r="AF105">
        <v>2.371717041178675E-2</v>
      </c>
      <c r="AG105">
        <v>0.58416407625288924</v>
      </c>
      <c r="AH105">
        <v>42.925702243141536</v>
      </c>
      <c r="AI105">
        <v>15.433407250343519</v>
      </c>
      <c r="AJ105">
        <v>7.2912961063152508</v>
      </c>
      <c r="AK105">
        <v>32.103040573762691</v>
      </c>
      <c r="AL105">
        <v>0.57756774869805694</v>
      </c>
      <c r="AM105">
        <v>2.6835668841510029E-3</v>
      </c>
      <c r="AN105">
        <v>1.44265084803898E-2</v>
      </c>
    </row>
    <row r="106" spans="1:40" x14ac:dyDescent="0.45">
      <c r="A106" s="1" t="s">
        <v>535</v>
      </c>
      <c r="B106">
        <v>7.7977380125795109E-2</v>
      </c>
      <c r="C106">
        <v>9.1624637044852297E-3</v>
      </c>
      <c r="D106">
        <v>3.0128746691434542E-3</v>
      </c>
      <c r="E106">
        <v>1.182518782105222E-3</v>
      </c>
      <c r="F106">
        <v>4.1222605794590271E-2</v>
      </c>
      <c r="G106">
        <v>1.47946744852355E-2</v>
      </c>
      <c r="H106">
        <v>0.1891530785656709</v>
      </c>
      <c r="I106">
        <v>1.7993966726795121E-2</v>
      </c>
      <c r="J106">
        <v>3.492491163524587E-3</v>
      </c>
      <c r="K106">
        <v>3.428047590395581E-3</v>
      </c>
      <c r="L106">
        <v>2.2761502608113361E-2</v>
      </c>
      <c r="M106">
        <v>3.778787297417377E-2</v>
      </c>
      <c r="N106">
        <v>7.9802293697478384E-3</v>
      </c>
      <c r="O106">
        <v>3.672365190042702E-3</v>
      </c>
      <c r="P106">
        <v>4.0183863956072333E-3</v>
      </c>
      <c r="Q106">
        <v>9.6365400252376525E-4</v>
      </c>
      <c r="R106">
        <v>6.3491327014561557E-3</v>
      </c>
      <c r="S106">
        <v>2.9720011603399831E-2</v>
      </c>
      <c r="T106">
        <v>7.2724512245107859E-3</v>
      </c>
      <c r="U106">
        <v>3.4883158556830808E-2</v>
      </c>
      <c r="V106">
        <v>5.6677241784527377E-2</v>
      </c>
      <c r="W106">
        <v>0.11526593918187029</v>
      </c>
      <c r="X106">
        <v>1.507214279600278E-3</v>
      </c>
      <c r="Y106">
        <v>3.6676258311406358E-3</v>
      </c>
      <c r="Z106">
        <v>2.7889063994876631E-2</v>
      </c>
      <c r="AA106">
        <v>4.7682032601816943E-2</v>
      </c>
      <c r="AB106">
        <v>1.7588542169603469E-2</v>
      </c>
      <c r="AC106">
        <v>2.7102831547982369E-2</v>
      </c>
      <c r="AD106">
        <v>10.760480956802629</v>
      </c>
      <c r="AE106">
        <v>8.466728336135371E-3</v>
      </c>
      <c r="AF106">
        <v>2.1980991306770389E-2</v>
      </c>
      <c r="AG106">
        <v>0.28023433325665908</v>
      </c>
      <c r="AH106">
        <v>0.15288505445907469</v>
      </c>
      <c r="AI106">
        <v>2.963882663465975</v>
      </c>
      <c r="AJ106">
        <v>0.52805702635946905</v>
      </c>
      <c r="AK106">
        <v>0.5008820016225074</v>
      </c>
      <c r="AL106">
        <v>1.2486999442272679</v>
      </c>
      <c r="AM106">
        <v>6.2191063086515924E-3</v>
      </c>
      <c r="AN106">
        <v>1.286297856751365E-2</v>
      </c>
    </row>
    <row r="107" spans="1:40" x14ac:dyDescent="0.45">
      <c r="A107" s="1" t="s">
        <v>536</v>
      </c>
      <c r="B107">
        <v>2.072320991109913E-2</v>
      </c>
      <c r="C107">
        <v>2.421904455194762E-3</v>
      </c>
      <c r="D107">
        <v>8.2839001972515828E-4</v>
      </c>
      <c r="E107">
        <v>3.2589119007190892E-4</v>
      </c>
      <c r="F107">
        <v>1.109599874783493E-2</v>
      </c>
      <c r="G107">
        <v>4.003097395692972E-3</v>
      </c>
      <c r="H107">
        <v>7.1023619834752694E-2</v>
      </c>
      <c r="I107">
        <v>5.0104463265595294E-3</v>
      </c>
      <c r="J107">
        <v>9.4913753624606997E-4</v>
      </c>
      <c r="K107">
        <v>1.1777548952453169E-3</v>
      </c>
      <c r="L107">
        <v>6.521693834890558E-3</v>
      </c>
      <c r="M107">
        <v>1.0232978984301739E-2</v>
      </c>
      <c r="N107">
        <v>2.1660240733262868E-3</v>
      </c>
      <c r="O107">
        <v>1.001138028207672E-3</v>
      </c>
      <c r="P107">
        <v>1.091470177811913E-3</v>
      </c>
      <c r="Q107">
        <v>2.6147807234061862E-4</v>
      </c>
      <c r="R107">
        <v>1.6625666810578339E-3</v>
      </c>
      <c r="S107">
        <v>9.5781239250712497E-3</v>
      </c>
      <c r="T107">
        <v>4.738884637579357E-3</v>
      </c>
      <c r="U107">
        <v>9.5874895231571333E-3</v>
      </c>
      <c r="V107">
        <v>1.6685180632015351E-2</v>
      </c>
      <c r="W107">
        <v>3.329144146744191E-2</v>
      </c>
      <c r="X107">
        <v>4.2747088489000258E-4</v>
      </c>
      <c r="Y107">
        <v>9.9396749183197652E-4</v>
      </c>
      <c r="Z107">
        <v>7.8139812347004754E-3</v>
      </c>
      <c r="AA107">
        <v>1.3711529112271239E-2</v>
      </c>
      <c r="AB107">
        <v>4.7760043911374917E-3</v>
      </c>
      <c r="AC107">
        <v>7.1804376553760508E-3</v>
      </c>
      <c r="AD107">
        <v>3.0170415174225811</v>
      </c>
      <c r="AE107">
        <v>1.9051932455883579E-3</v>
      </c>
      <c r="AF107">
        <v>1.9800485288792791E-2</v>
      </c>
      <c r="AG107">
        <v>6.6805157782942992E-2</v>
      </c>
      <c r="AH107">
        <v>5.3270300025336607E-2</v>
      </c>
      <c r="AI107">
        <v>0.16184030993218351</v>
      </c>
      <c r="AJ107">
        <v>0.28434170871346592</v>
      </c>
      <c r="AK107">
        <v>1.5186381275833609</v>
      </c>
      <c r="AL107">
        <v>0.20199106275810699</v>
      </c>
      <c r="AM107">
        <v>1.686043686664465E-3</v>
      </c>
      <c r="AN107">
        <v>4.2194126780743958E-3</v>
      </c>
    </row>
    <row r="108" spans="1:40" x14ac:dyDescent="0.45">
      <c r="A108" s="1" t="s">
        <v>537</v>
      </c>
      <c r="B108">
        <v>4.1118253561545942E-2</v>
      </c>
      <c r="C108">
        <v>4.7940787680308336E-3</v>
      </c>
      <c r="D108">
        <v>1.5940130952901059E-3</v>
      </c>
      <c r="E108">
        <v>6.5033152267604565E-4</v>
      </c>
      <c r="F108">
        <v>2.0718033054381399E-2</v>
      </c>
      <c r="G108">
        <v>7.4373832838342587E-3</v>
      </c>
      <c r="H108">
        <v>0.1683342190187348</v>
      </c>
      <c r="I108">
        <v>1.5042350932901049E-2</v>
      </c>
      <c r="J108">
        <v>1.7736612586345E-3</v>
      </c>
      <c r="K108">
        <v>3.4059266816617089E-3</v>
      </c>
      <c r="L108">
        <v>1.842028269505078E-2</v>
      </c>
      <c r="M108">
        <v>1.9186320130874259E-2</v>
      </c>
      <c r="N108">
        <v>4.0282248985986941E-3</v>
      </c>
      <c r="O108">
        <v>1.975388223298733E-3</v>
      </c>
      <c r="P108">
        <v>2.0668935639176749E-3</v>
      </c>
      <c r="Q108">
        <v>4.8604741434735312E-4</v>
      </c>
      <c r="R108">
        <v>3.2398991610395351E-3</v>
      </c>
      <c r="S108">
        <v>1.612904743000659E-2</v>
      </c>
      <c r="T108">
        <v>4.2700955020951456E-3</v>
      </c>
      <c r="U108">
        <v>1.852164441457433E-2</v>
      </c>
      <c r="V108">
        <v>3.7360405691861227E-2</v>
      </c>
      <c r="W108">
        <v>7.680205385218003E-2</v>
      </c>
      <c r="X108">
        <v>1.1399932073048399E-3</v>
      </c>
      <c r="Y108">
        <v>1.8504411635858831E-3</v>
      </c>
      <c r="Z108">
        <v>2.7635085338931189E-2</v>
      </c>
      <c r="AA108">
        <v>2.4142050274364911E-2</v>
      </c>
      <c r="AB108">
        <v>9.2620662962858754E-3</v>
      </c>
      <c r="AC108">
        <v>1.3957533352389161E-2</v>
      </c>
      <c r="AD108">
        <v>6.8175072997143484</v>
      </c>
      <c r="AE108">
        <v>4.4787461046806622E-3</v>
      </c>
      <c r="AF108">
        <v>1.499054514491243E-2</v>
      </c>
      <c r="AG108">
        <v>0.17548018429704471</v>
      </c>
      <c r="AH108">
        <v>0.1287396222945138</v>
      </c>
      <c r="AI108">
        <v>1.6494249930324091E-2</v>
      </c>
      <c r="AJ108">
        <v>0.29135293457315842</v>
      </c>
      <c r="AK108">
        <v>4.7269920178034573E-2</v>
      </c>
      <c r="AL108">
        <v>0.66285424283087746</v>
      </c>
      <c r="AM108">
        <v>3.1251760366908499E-3</v>
      </c>
      <c r="AN108">
        <v>1.1801164136482731E-2</v>
      </c>
    </row>
    <row r="109" spans="1:40" x14ac:dyDescent="0.45">
      <c r="A109" s="1" t="s">
        <v>538</v>
      </c>
      <c r="B109">
        <v>0.10805558461750001</v>
      </c>
      <c r="C109">
        <v>1.428072532194991E-2</v>
      </c>
      <c r="D109">
        <v>1.091004782997243E-2</v>
      </c>
      <c r="E109">
        <v>8.1885692951244257E-4</v>
      </c>
      <c r="F109">
        <v>1.9546168197821141E-2</v>
      </c>
      <c r="G109">
        <v>5.9744510062030368E-3</v>
      </c>
      <c r="H109">
        <v>1.1621368479765479</v>
      </c>
      <c r="I109">
        <v>6.4815192036432517E-2</v>
      </c>
      <c r="J109">
        <v>1.6897412999853649E-3</v>
      </c>
      <c r="K109">
        <v>1.126375831309907E-2</v>
      </c>
      <c r="L109">
        <v>5.9002861051702181E-2</v>
      </c>
      <c r="M109">
        <v>1.8969368962461201E-2</v>
      </c>
      <c r="N109">
        <v>3.99292692415768E-3</v>
      </c>
      <c r="O109">
        <v>2.3170051398975489E-3</v>
      </c>
      <c r="P109">
        <v>2.3280513300757851E-3</v>
      </c>
      <c r="Q109">
        <v>4.0726055708988068E-4</v>
      </c>
      <c r="R109">
        <v>1.027503884356545E-2</v>
      </c>
      <c r="S109">
        <v>2.5181276234084771E-2</v>
      </c>
      <c r="T109">
        <v>1.0108077098107021E-2</v>
      </c>
      <c r="U109">
        <v>3.986996124436297E-2</v>
      </c>
      <c r="V109">
        <v>0.2197557118773058</v>
      </c>
      <c r="W109">
        <v>0.61807257988257736</v>
      </c>
      <c r="X109">
        <v>2.8804457263843361E-3</v>
      </c>
      <c r="Y109">
        <v>1.4926175272696211E-3</v>
      </c>
      <c r="Z109">
        <v>8.9924371049823926E-2</v>
      </c>
      <c r="AA109">
        <v>0.18590451921232709</v>
      </c>
      <c r="AB109">
        <v>1.039095536973597E-2</v>
      </c>
      <c r="AC109">
        <v>2.44581748908951E-2</v>
      </c>
      <c r="AD109">
        <v>57.266649692936937</v>
      </c>
      <c r="AE109">
        <v>2.271325982098641E-2</v>
      </c>
      <c r="AF109">
        <v>9.6666092441008558E-2</v>
      </c>
      <c r="AG109">
        <v>1.0838692767723099</v>
      </c>
      <c r="AH109">
        <v>0.58232620010254244</v>
      </c>
      <c r="AI109">
        <v>1.8181748910215929</v>
      </c>
      <c r="AJ109">
        <v>0.70237306313082959</v>
      </c>
      <c r="AK109">
        <v>8.7765132595805824</v>
      </c>
      <c r="AL109">
        <v>1.7814802741092279</v>
      </c>
      <c r="AM109">
        <v>2.3950646095752212E-3</v>
      </c>
      <c r="AN109">
        <v>3.7748134212569361E-2</v>
      </c>
    </row>
    <row r="110" spans="1:40" x14ac:dyDescent="0.45">
      <c r="A110" s="1" t="s">
        <v>539</v>
      </c>
      <c r="B110">
        <v>5.7216565822163529E-2</v>
      </c>
      <c r="C110">
        <v>6.377224260183066E-3</v>
      </c>
      <c r="D110">
        <v>1.6094715761201511E-3</v>
      </c>
      <c r="E110">
        <v>5.0402533748867748E-4</v>
      </c>
      <c r="F110">
        <v>1.5863447519830279E-2</v>
      </c>
      <c r="G110">
        <v>4.5025941730724014E-3</v>
      </c>
      <c r="H110">
        <v>0.66152444444217418</v>
      </c>
      <c r="I110">
        <v>4.749607373709068E-2</v>
      </c>
      <c r="J110">
        <v>2.3826648129992739E-3</v>
      </c>
      <c r="K110">
        <v>6.9061761714007373E-3</v>
      </c>
      <c r="L110">
        <v>2.5933604944680281E-2</v>
      </c>
      <c r="M110">
        <v>1.9536514892337969E-2</v>
      </c>
      <c r="N110">
        <v>4.2501976018529198E-3</v>
      </c>
      <c r="O110">
        <v>2.6429865151103679E-3</v>
      </c>
      <c r="P110">
        <v>4.122062271811798E-3</v>
      </c>
      <c r="Q110">
        <v>7.1302564535137688E-4</v>
      </c>
      <c r="R110">
        <v>4.6727622227470799E-3</v>
      </c>
      <c r="S110">
        <v>2.73183123559077E-2</v>
      </c>
      <c r="T110">
        <v>8.1972230452305086E-3</v>
      </c>
      <c r="U110">
        <v>3.1557709247386843E-2</v>
      </c>
      <c r="V110">
        <v>6.1374228239426118</v>
      </c>
      <c r="W110">
        <v>0.1315680436128559</v>
      </c>
      <c r="X110">
        <v>1.3547075805524359E-3</v>
      </c>
      <c r="Y110">
        <v>1.7851547541103221E-3</v>
      </c>
      <c r="Z110">
        <v>2.3142815315070391E-2</v>
      </c>
      <c r="AA110">
        <v>6.3291553567318901E-2</v>
      </c>
      <c r="AB110">
        <v>1.43190623996778E-2</v>
      </c>
      <c r="AC110">
        <v>1.8032939793486521E-2</v>
      </c>
      <c r="AD110">
        <v>0.27825781197181321</v>
      </c>
      <c r="AE110">
        <v>1.005147257938999E-2</v>
      </c>
      <c r="AF110">
        <v>0.19686720674647529</v>
      </c>
      <c r="AG110">
        <v>0.40152566589210359</v>
      </c>
      <c r="AH110">
        <v>5.348530350619666</v>
      </c>
      <c r="AI110">
        <v>6.948812949126201</v>
      </c>
      <c r="AJ110">
        <v>0.48477330653937878</v>
      </c>
      <c r="AK110">
        <v>0.38877681138991432</v>
      </c>
      <c r="AL110">
        <v>0.5904935572821558</v>
      </c>
      <c r="AM110">
        <v>5.2660066975835718E-3</v>
      </c>
      <c r="AN110">
        <v>2.1576680784043342E-2</v>
      </c>
    </row>
    <row r="111" spans="1:40" x14ac:dyDescent="0.45">
      <c r="A111" s="1" t="s">
        <v>540</v>
      </c>
      <c r="B111">
        <v>9.6813414171166831E-2</v>
      </c>
      <c r="C111">
        <v>1.120368264415679E-2</v>
      </c>
      <c r="D111">
        <v>2.9084408672704208E-3</v>
      </c>
      <c r="E111">
        <v>1.1164938629483351E-3</v>
      </c>
      <c r="F111">
        <v>0.49705578664723898</v>
      </c>
      <c r="G111">
        <v>0.14564241784715229</v>
      </c>
      <c r="H111">
        <v>0.27942823233645198</v>
      </c>
      <c r="I111">
        <v>3.9519030227271788E-2</v>
      </c>
      <c r="J111">
        <v>3.851657025617585E-3</v>
      </c>
      <c r="K111">
        <v>5.4687621134047147E-3</v>
      </c>
      <c r="L111">
        <v>3.2046302956553967E-2</v>
      </c>
      <c r="M111">
        <v>0.1115161741954261</v>
      </c>
      <c r="N111">
        <v>9.6892771707522453E-3</v>
      </c>
      <c r="O111">
        <v>0.99367902408039721</v>
      </c>
      <c r="P111">
        <v>7.5413723800499578E-3</v>
      </c>
      <c r="Q111">
        <v>1.310630307277845E-3</v>
      </c>
      <c r="R111">
        <v>0.38176254573210572</v>
      </c>
      <c r="S111">
        <v>4.2837355557797108E-2</v>
      </c>
      <c r="T111">
        <v>4.7995541223203791E-2</v>
      </c>
      <c r="U111">
        <v>3.8976544107919592E-2</v>
      </c>
      <c r="V111">
        <v>6.5612017841938416E-2</v>
      </c>
      <c r="W111">
        <v>0.30419576919989799</v>
      </c>
      <c r="X111">
        <v>2.6893941304272449E-3</v>
      </c>
      <c r="Y111">
        <v>4.2103721554520432E-3</v>
      </c>
      <c r="Z111">
        <v>7.7447735077471422E-2</v>
      </c>
      <c r="AA111">
        <v>0.43081333155513751</v>
      </c>
      <c r="AB111">
        <v>1.672001165245823E-2</v>
      </c>
      <c r="AC111">
        <v>2.5229729059752279E-2</v>
      </c>
      <c r="AD111">
        <v>0.1222315634915131</v>
      </c>
      <c r="AE111">
        <v>7.161533362642301E-3</v>
      </c>
      <c r="AF111">
        <v>5.6992870841907323E-2</v>
      </c>
      <c r="AG111">
        <v>0.4259609394240067</v>
      </c>
      <c r="AH111">
        <v>1.3680152888464989</v>
      </c>
      <c r="AI111">
        <v>6.7217955297677462E-2</v>
      </c>
      <c r="AJ111">
        <v>1.562851032594275</v>
      </c>
      <c r="AK111">
        <v>0.43990064335930462</v>
      </c>
      <c r="AL111">
        <v>0.6215543142215072</v>
      </c>
      <c r="AM111">
        <v>5.790200176175854E-3</v>
      </c>
      <c r="AN111">
        <v>1.7972776344539941E-2</v>
      </c>
    </row>
    <row r="112" spans="1:40" x14ac:dyDescent="0.45">
      <c r="A112" s="1" t="s">
        <v>541</v>
      </c>
      <c r="B112">
        <v>0.14308222610924751</v>
      </c>
      <c r="C112">
        <v>1.532083978175668E-2</v>
      </c>
      <c r="D112">
        <v>3.9267559889379824E-3</v>
      </c>
      <c r="E112">
        <v>1.5235814677600429E-3</v>
      </c>
      <c r="F112">
        <v>4.7360273132617428</v>
      </c>
      <c r="G112">
        <v>1.848641844381458E-2</v>
      </c>
      <c r="H112">
        <v>1.365788785863479</v>
      </c>
      <c r="I112">
        <v>6.3578145034102307E-2</v>
      </c>
      <c r="J112">
        <v>4.8307533069337754E-3</v>
      </c>
      <c r="K112">
        <v>7.4195900372328264E-3</v>
      </c>
      <c r="L112">
        <v>4.5601466026955799E-2</v>
      </c>
      <c r="M112">
        <v>5.3745583124640443E-2</v>
      </c>
      <c r="N112">
        <v>1.2066789104243931E-2</v>
      </c>
      <c r="O112">
        <v>2.5024764857504791E-2</v>
      </c>
      <c r="P112">
        <v>9.7210279668193122E-3</v>
      </c>
      <c r="Q112">
        <v>1.627674976402796E-3</v>
      </c>
      <c r="R112">
        <v>0.54076908150252634</v>
      </c>
      <c r="S112">
        <v>4.9403225434375177E-2</v>
      </c>
      <c r="T112">
        <v>6.3805732309745164E-2</v>
      </c>
      <c r="U112">
        <v>5.6952157895264033E-2</v>
      </c>
      <c r="V112">
        <v>9.710233969115098E-2</v>
      </c>
      <c r="W112">
        <v>0.40583916276441201</v>
      </c>
      <c r="X112">
        <v>3.6275777847927962E-3</v>
      </c>
      <c r="Y112">
        <v>5.2569960865414432E-3</v>
      </c>
      <c r="Z112">
        <v>9.924305841158032E-2</v>
      </c>
      <c r="AA112">
        <v>0.21288476075819121</v>
      </c>
      <c r="AB112">
        <v>2.135569345553931E-2</v>
      </c>
      <c r="AC112">
        <v>3.4848998079469971E-2</v>
      </c>
      <c r="AD112">
        <v>0.37810277223327071</v>
      </c>
      <c r="AE112">
        <v>2.049734688594684E-2</v>
      </c>
      <c r="AF112">
        <v>4.7001343365691117E-2</v>
      </c>
      <c r="AG112">
        <v>1.092393098594248</v>
      </c>
      <c r="AH112">
        <v>30.719278753094549</v>
      </c>
      <c r="AI112">
        <v>6.9820277513106016E-2</v>
      </c>
      <c r="AJ112">
        <v>1.701204714118044</v>
      </c>
      <c r="AK112">
        <v>0.36086197818150129</v>
      </c>
      <c r="AL112">
        <v>1.338504481616684</v>
      </c>
      <c r="AM112">
        <v>7.1788074701030977E-3</v>
      </c>
      <c r="AN112">
        <v>4.36144270011187E-2</v>
      </c>
    </row>
    <row r="113" spans="1:40" x14ac:dyDescent="0.45">
      <c r="A113" s="1" t="s">
        <v>542</v>
      </c>
      <c r="B113">
        <v>5.094562020169246E-5</v>
      </c>
      <c r="C113">
        <v>5.2625127993343472E-6</v>
      </c>
      <c r="D113">
        <v>1.2149868356344249E-6</v>
      </c>
      <c r="E113">
        <v>3.4901448578600612E-7</v>
      </c>
      <c r="F113">
        <v>7.9183833980302397E-5</v>
      </c>
      <c r="G113">
        <v>1.2008936937591399E-5</v>
      </c>
      <c r="H113">
        <v>6.1132348524925049E-5</v>
      </c>
      <c r="I113">
        <v>1.7717150138992161E-5</v>
      </c>
      <c r="J113">
        <v>6.6268760267818708E-6</v>
      </c>
      <c r="K113">
        <v>2.1842710245763969E-6</v>
      </c>
      <c r="L113">
        <v>1.35507366164669E-5</v>
      </c>
      <c r="M113">
        <v>1.5013307310001451E-4</v>
      </c>
      <c r="N113">
        <v>2.9964831521279579E-5</v>
      </c>
      <c r="O113">
        <v>3.1527909006643929E-6</v>
      </c>
      <c r="P113">
        <v>6.4722889723447764E-6</v>
      </c>
      <c r="Q113">
        <v>1.2449182430589691E-6</v>
      </c>
      <c r="R113">
        <v>3.579397056082839</v>
      </c>
      <c r="S113">
        <v>5.0415164118060109E-5</v>
      </c>
      <c r="T113">
        <v>5.5773263049682981E-6</v>
      </c>
      <c r="U113">
        <v>3.512815560802086E-5</v>
      </c>
      <c r="V113">
        <v>7.4586228433856527E-5</v>
      </c>
      <c r="W113">
        <v>1.776499092873639E-4</v>
      </c>
      <c r="X113">
        <v>5.8808462619712157E-7</v>
      </c>
      <c r="Y113">
        <v>2.1938863953198432E-6</v>
      </c>
      <c r="Z113">
        <v>1.190409023821622E-5</v>
      </c>
      <c r="AA113">
        <v>2.4462460132112639E-5</v>
      </c>
      <c r="AB113">
        <v>1.5900400349796941E-5</v>
      </c>
      <c r="AC113">
        <v>3.8654531927100917E-5</v>
      </c>
      <c r="AD113">
        <v>1.87479458482697E-5</v>
      </c>
      <c r="AE113">
        <v>6.5824092732139096E-6</v>
      </c>
      <c r="AF113">
        <v>9.3402945275953332E-6</v>
      </c>
      <c r="AG113">
        <v>5.7075502394864369E-5</v>
      </c>
      <c r="AH113">
        <v>9.3299613425988583E-5</v>
      </c>
      <c r="AI113">
        <v>9.9807091400235777E-6</v>
      </c>
      <c r="AJ113">
        <v>1.238983680564412E-4</v>
      </c>
      <c r="AK113">
        <v>3.6868404020866757E-5</v>
      </c>
      <c r="AL113">
        <v>2.7772150197492818E-4</v>
      </c>
      <c r="AM113">
        <v>7.2948122978229578E-6</v>
      </c>
      <c r="AN113">
        <v>1.20480437630434E-5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765.13399600821617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102.6042984339459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85.268227831504646</v>
      </c>
      <c r="AM2">
        <v>0.83609476426660023</v>
      </c>
      <c r="AN2">
        <v>39.778054189229543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2.1721953197497011E-2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2.794420916232871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0.26389041446280581</v>
      </c>
      <c r="AN3">
        <v>15.383033191568771</v>
      </c>
    </row>
    <row r="4" spans="1:40" x14ac:dyDescent="0.45">
      <c r="A4" s="1" t="s">
        <v>663</v>
      </c>
      <c r="B4">
        <v>52.434004263907347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0.118779776624309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1.857168853495522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3.6025312418179082E-4</v>
      </c>
      <c r="AK5">
        <v>0</v>
      </c>
      <c r="AL5">
        <v>1.3515692594461801E-4</v>
      </c>
      <c r="AM5">
        <v>10.292769776932399</v>
      </c>
      <c r="AN5">
        <v>3.1435903453289802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1.36549213153032E-5</v>
      </c>
      <c r="AK6">
        <v>0</v>
      </c>
      <c r="AL6">
        <v>8.0410848291891206</v>
      </c>
      <c r="AM6">
        <v>2.6892339725896739</v>
      </c>
      <c r="AN6">
        <v>123.4629085104164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1.5598260587319519</v>
      </c>
      <c r="AD8">
        <v>0</v>
      </c>
      <c r="AE8">
        <v>0</v>
      </c>
      <c r="AF8">
        <v>0</v>
      </c>
      <c r="AG8">
        <v>0</v>
      </c>
      <c r="AH8">
        <v>2.767539512502474</v>
      </c>
      <c r="AI8">
        <v>0</v>
      </c>
      <c r="AJ8">
        <v>0</v>
      </c>
      <c r="AK8">
        <v>0</v>
      </c>
      <c r="AL8">
        <v>0</v>
      </c>
      <c r="AM8">
        <v>0.23403031838327379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1.4066225992229029</v>
      </c>
      <c r="AM9">
        <v>0.39404852236701721</v>
      </c>
      <c r="AN9">
        <v>1.9547908947947701</v>
      </c>
    </row>
    <row r="10" spans="1:40" x14ac:dyDescent="0.45">
      <c r="A10" s="1" t="s">
        <v>669</v>
      </c>
      <c r="B10">
        <v>506.37936002835562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0.71329816020442383</v>
      </c>
      <c r="AN10">
        <v>19.915185466967529</v>
      </c>
    </row>
    <row r="11" spans="1:40" x14ac:dyDescent="0.45">
      <c r="A11" s="1" t="s">
        <v>670</v>
      </c>
      <c r="B11">
        <v>481.82337851063022</v>
      </c>
      <c r="C11">
        <v>89.727305255217971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1.4168597810698571</v>
      </c>
      <c r="AN11">
        <v>3.1966048664834199</v>
      </c>
    </row>
    <row r="12" spans="1:40" x14ac:dyDescent="0.45">
      <c r="A12" s="1" t="s">
        <v>671</v>
      </c>
      <c r="B12">
        <v>43.392509255793293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0.34364193102339419</v>
      </c>
      <c r="AN12">
        <v>0.68311488287429767</v>
      </c>
    </row>
    <row r="13" spans="1:40" x14ac:dyDescent="0.45">
      <c r="A13" s="1" t="s">
        <v>672</v>
      </c>
      <c r="B13">
        <v>274.50548956112931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0.43677199121912941</v>
      </c>
      <c r="AN13">
        <v>0</v>
      </c>
    </row>
    <row r="14" spans="1:40" x14ac:dyDescent="0.45">
      <c r="A14" s="1" t="s">
        <v>673</v>
      </c>
      <c r="B14">
        <v>111.8575086193096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0.6971363304891568</v>
      </c>
      <c r="AN14">
        <v>12.4885733156461</v>
      </c>
    </row>
    <row r="15" spans="1:40" x14ac:dyDescent="0.45">
      <c r="A15" s="1" t="s">
        <v>674</v>
      </c>
      <c r="B15">
        <v>315.35583605501199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0.48323089589257939</v>
      </c>
      <c r="AN15">
        <v>6.0746375310346954</v>
      </c>
    </row>
    <row r="16" spans="1:40" x14ac:dyDescent="0.45">
      <c r="A16" s="1" t="s">
        <v>675</v>
      </c>
      <c r="B16">
        <v>256.4919661805427</v>
      </c>
      <c r="C16">
        <v>63.661750212349517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0.96189769223091959</v>
      </c>
      <c r="AN16">
        <v>6.6145200925646286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82.764303224030954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0.26716615753403888</v>
      </c>
      <c r="AN17">
        <v>1.9461616786278251</v>
      </c>
    </row>
    <row r="18" spans="1:40" x14ac:dyDescent="0.45">
      <c r="A18" s="1" t="s">
        <v>677</v>
      </c>
      <c r="B18">
        <v>0</v>
      </c>
      <c r="C18">
        <v>0</v>
      </c>
      <c r="D18">
        <v>69.199812219764993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4.3244036935584989</v>
      </c>
      <c r="AN18">
        <v>0</v>
      </c>
    </row>
    <row r="19" spans="1:40" x14ac:dyDescent="0.45">
      <c r="A19" s="1" t="s">
        <v>678</v>
      </c>
      <c r="B19">
        <v>0</v>
      </c>
      <c r="C19">
        <v>69.92623209216616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2.1166769674021499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20.010718572339439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5.4576319896945821E-2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30.456867548905119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305.04667246474258</v>
      </c>
      <c r="N21">
        <v>286.02714547357118</v>
      </c>
      <c r="O21">
        <v>0</v>
      </c>
      <c r="P21">
        <v>0</v>
      </c>
      <c r="Q21">
        <v>0</v>
      </c>
      <c r="R21">
        <v>2.3249378210415559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13.67327926675849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26.69598810807943</v>
      </c>
      <c r="AM21">
        <v>0.39013866245511242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861.04354861948786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4.5517869942165667</v>
      </c>
      <c r="AM22">
        <v>0.28228047882135421</v>
      </c>
      <c r="AN22">
        <v>5.6323498541200738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263.57401027693049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1.2192871383317989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11.13770249313469</v>
      </c>
      <c r="AD23">
        <v>0</v>
      </c>
      <c r="AE23">
        <v>0</v>
      </c>
      <c r="AF23">
        <v>0</v>
      </c>
      <c r="AG23">
        <v>0</v>
      </c>
      <c r="AH23">
        <v>38.024881114626353</v>
      </c>
      <c r="AI23">
        <v>0</v>
      </c>
      <c r="AJ23">
        <v>0</v>
      </c>
      <c r="AK23">
        <v>0</v>
      </c>
      <c r="AL23">
        <v>0.75869132744495571</v>
      </c>
      <c r="AM23">
        <v>1.8248854007209669E-2</v>
      </c>
      <c r="AN23">
        <v>3.0983754997564499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16.89578773519429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0.64139103494924188</v>
      </c>
      <c r="AD24">
        <v>0</v>
      </c>
      <c r="AE24">
        <v>17.525115538067588</v>
      </c>
      <c r="AF24">
        <v>0</v>
      </c>
      <c r="AG24">
        <v>0</v>
      </c>
      <c r="AH24">
        <v>37.323513243350817</v>
      </c>
      <c r="AI24">
        <v>0</v>
      </c>
      <c r="AJ24">
        <v>0</v>
      </c>
      <c r="AK24">
        <v>0</v>
      </c>
      <c r="AL24">
        <v>20.149734174280621</v>
      </c>
      <c r="AM24">
        <v>3.209350883780214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4.6292204142466584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1.3342160792646041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0.49945050779578293</v>
      </c>
      <c r="AD25">
        <v>0</v>
      </c>
      <c r="AE25">
        <v>19.405166439856309</v>
      </c>
      <c r="AF25">
        <v>0</v>
      </c>
      <c r="AG25">
        <v>0</v>
      </c>
      <c r="AH25">
        <v>117.8444019048865</v>
      </c>
      <c r="AI25">
        <v>0</v>
      </c>
      <c r="AJ25">
        <v>0</v>
      </c>
      <c r="AK25">
        <v>0</v>
      </c>
      <c r="AL25">
        <v>0</v>
      </c>
      <c r="AM25">
        <v>0.27510670199385062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43.523280971686987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11.734157970764549</v>
      </c>
      <c r="AM26">
        <v>0.15004275651847851</v>
      </c>
      <c r="AN26">
        <v>5.9027996443033759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4.6968201636000479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1526.999576329061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66.584428371332208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95.686274096905947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1.4162211051235161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5.9056775021495631E-6</v>
      </c>
      <c r="AK28">
        <v>0</v>
      </c>
      <c r="AL28">
        <v>1.5364827504880449E-2</v>
      </c>
      <c r="AM28">
        <v>0.53608634478524242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34.691804676436327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159.89312432784351</v>
      </c>
      <c r="AI29">
        <v>0</v>
      </c>
      <c r="AJ29">
        <v>1.296828040206567E-5</v>
      </c>
      <c r="AK29">
        <v>0</v>
      </c>
      <c r="AL29">
        <v>3.373963297862681E-2</v>
      </c>
      <c r="AM29">
        <v>1.1771922927323779</v>
      </c>
      <c r="AN29">
        <v>3.5773078411425019E-2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7.4640742416420691</v>
      </c>
      <c r="W30">
        <v>0</v>
      </c>
      <c r="X30">
        <v>0</v>
      </c>
      <c r="Y30">
        <v>0</v>
      </c>
      <c r="Z30">
        <v>0</v>
      </c>
      <c r="AA30">
        <v>0.75356500518408498</v>
      </c>
      <c r="AB30">
        <v>0</v>
      </c>
      <c r="AC30">
        <v>10.813952760539831</v>
      </c>
      <c r="AD30">
        <v>0</v>
      </c>
      <c r="AE30">
        <v>62.959983351087743</v>
      </c>
      <c r="AF30">
        <v>0</v>
      </c>
      <c r="AG30">
        <v>0</v>
      </c>
      <c r="AH30">
        <v>24.30720069137875</v>
      </c>
      <c r="AI30">
        <v>0</v>
      </c>
      <c r="AJ30">
        <v>1.063855412937631E-5</v>
      </c>
      <c r="AK30">
        <v>0</v>
      </c>
      <c r="AL30">
        <v>2.7678373741150519E-2</v>
      </c>
      <c r="AM30">
        <v>0.96571199408389718</v>
      </c>
      <c r="AN30">
        <v>2.6953851039906258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82.99454683162692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8.3802675038903269E-6</v>
      </c>
      <c r="AK31">
        <v>0</v>
      </c>
      <c r="AL31">
        <v>2.180297935252349E-2</v>
      </c>
      <c r="AM31">
        <v>0.76071661089653153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2.331320530492919E-5</v>
      </c>
      <c r="AK32">
        <v>0</v>
      </c>
      <c r="AL32">
        <v>6.0816232502170303E-2</v>
      </c>
      <c r="AM32">
        <v>2.122646674672982</v>
      </c>
      <c r="AN32">
        <v>11.32465183107294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47.062236691004202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4.0740443252396147E-6</v>
      </c>
      <c r="AK33">
        <v>0</v>
      </c>
      <c r="AL33">
        <v>1.0599459296881549E-2</v>
      </c>
      <c r="AM33">
        <v>0.36982031782395941</v>
      </c>
      <c r="AN33">
        <v>3.3628258649197029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674.5910035254177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7.1545256988125558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100.0968863996904</v>
      </c>
      <c r="AK34">
        <v>0</v>
      </c>
      <c r="AL34">
        <v>0.10977384489541921</v>
      </c>
      <c r="AM34">
        <v>3.830063125948866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10.23996531535458</v>
      </c>
      <c r="K35">
        <v>0</v>
      </c>
      <c r="L35">
        <v>0</v>
      </c>
      <c r="M35">
        <v>0</v>
      </c>
      <c r="N35">
        <v>0</v>
      </c>
      <c r="O35">
        <v>0</v>
      </c>
      <c r="P35">
        <v>6.954652071440826</v>
      </c>
      <c r="Q35">
        <v>8.2601723196916126</v>
      </c>
      <c r="R35">
        <v>3.5387108813465429</v>
      </c>
      <c r="S35">
        <v>11.216237694684031</v>
      </c>
      <c r="T35">
        <v>0</v>
      </c>
      <c r="U35">
        <v>0</v>
      </c>
      <c r="V35">
        <v>14.863345267535401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1.0416127545963609</v>
      </c>
      <c r="AD35">
        <v>0</v>
      </c>
      <c r="AE35">
        <v>5.093634806966878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45.406707553485482</v>
      </c>
      <c r="AM35">
        <v>2.1714402464938671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5.6306995570105567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0.2724608483581224</v>
      </c>
      <c r="AM36">
        <v>0.4313936535451719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3.9434464385959109</v>
      </c>
      <c r="K37">
        <v>0</v>
      </c>
      <c r="L37">
        <v>0</v>
      </c>
      <c r="M37">
        <v>0</v>
      </c>
      <c r="N37">
        <v>0</v>
      </c>
      <c r="O37">
        <v>0</v>
      </c>
      <c r="P37">
        <v>309.20160036336279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11.318978533484859</v>
      </c>
      <c r="AD37">
        <v>0</v>
      </c>
      <c r="AE37">
        <v>0</v>
      </c>
      <c r="AF37">
        <v>0</v>
      </c>
      <c r="AG37">
        <v>0</v>
      </c>
      <c r="AH37">
        <v>9.8544340350727015</v>
      </c>
      <c r="AI37">
        <v>0</v>
      </c>
      <c r="AJ37">
        <v>0</v>
      </c>
      <c r="AK37">
        <v>0</v>
      </c>
      <c r="AL37">
        <v>9.0466662418960446</v>
      </c>
      <c r="AM37">
        <v>1.9617068019249699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1.316176556269145</v>
      </c>
      <c r="AM38">
        <v>7.407918743320753</v>
      </c>
      <c r="AN38">
        <v>46.748779968721713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0.21362414903768071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5.7803121145937153</v>
      </c>
      <c r="AM39">
        <v>29.174460873564389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10.30210469012877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37.804200653145557</v>
      </c>
      <c r="AM40">
        <v>0.58762814467006175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2.3102681812341279</v>
      </c>
      <c r="K41">
        <v>0</v>
      </c>
      <c r="L41">
        <v>0</v>
      </c>
      <c r="M41">
        <v>0</v>
      </c>
      <c r="N41">
        <v>0</v>
      </c>
      <c r="O41">
        <v>0</v>
      </c>
      <c r="P41">
        <v>38.237366040494663</v>
      </c>
      <c r="Q41">
        <v>25.74170194381573</v>
      </c>
      <c r="R41">
        <v>0.84367596577408122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0.24341688801620409</v>
      </c>
      <c r="AD41">
        <v>0</v>
      </c>
      <c r="AE41">
        <v>6.9391152059396646</v>
      </c>
      <c r="AF41">
        <v>0</v>
      </c>
      <c r="AG41">
        <v>0</v>
      </c>
      <c r="AH41">
        <v>26.424787965475339</v>
      </c>
      <c r="AI41">
        <v>0</v>
      </c>
      <c r="AJ41">
        <v>0</v>
      </c>
      <c r="AK41">
        <v>0</v>
      </c>
      <c r="AL41">
        <v>571.16147557671115</v>
      </c>
      <c r="AM41">
        <v>5.1738212641095114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69.371754855885598</v>
      </c>
      <c r="T42">
        <v>0</v>
      </c>
      <c r="U42">
        <v>0</v>
      </c>
      <c r="V42">
        <v>0</v>
      </c>
      <c r="W42">
        <v>0</v>
      </c>
      <c r="X42">
        <v>0</v>
      </c>
      <c r="Y42">
        <v>56.201835273412918</v>
      </c>
      <c r="Z42">
        <v>0</v>
      </c>
      <c r="AA42">
        <v>561.94623011440558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22.404744433017189</v>
      </c>
      <c r="AI42">
        <v>0</v>
      </c>
      <c r="AJ42">
        <v>0</v>
      </c>
      <c r="AK42">
        <v>0</v>
      </c>
      <c r="AL42">
        <v>656.48915492589026</v>
      </c>
      <c r="AM42">
        <v>9.0754312164724453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73.398174790682603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16.582917832768409</v>
      </c>
      <c r="AB43">
        <v>0</v>
      </c>
      <c r="AC43">
        <v>9.3516596801998162</v>
      </c>
      <c r="AD43">
        <v>0</v>
      </c>
      <c r="AE43">
        <v>0</v>
      </c>
      <c r="AF43">
        <v>0</v>
      </c>
      <c r="AG43">
        <v>0</v>
      </c>
      <c r="AH43">
        <v>21.525895612752809</v>
      </c>
      <c r="AI43">
        <v>0</v>
      </c>
      <c r="AJ43">
        <v>0</v>
      </c>
      <c r="AK43">
        <v>0</v>
      </c>
      <c r="AL43">
        <v>225.90903518168321</v>
      </c>
      <c r="AM43">
        <v>6.2384361611848682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2.4656557270734418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2.8958904059392938</v>
      </c>
      <c r="AD44">
        <v>0</v>
      </c>
      <c r="AE44">
        <v>0</v>
      </c>
      <c r="AF44">
        <v>0</v>
      </c>
      <c r="AG44">
        <v>0</v>
      </c>
      <c r="AH44">
        <v>3.8925140227903969</v>
      </c>
      <c r="AI44">
        <v>0</v>
      </c>
      <c r="AJ44">
        <v>0</v>
      </c>
      <c r="AK44">
        <v>0</v>
      </c>
      <c r="AL44">
        <v>1241.1905742576851</v>
      </c>
      <c r="AM44">
        <v>9.8517444233447424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555.60869385969909</v>
      </c>
      <c r="V45">
        <v>64.673295400381079</v>
      </c>
      <c r="W45">
        <v>0</v>
      </c>
      <c r="X45">
        <v>0</v>
      </c>
      <c r="Y45">
        <v>0</v>
      </c>
      <c r="Z45">
        <v>0</v>
      </c>
      <c r="AA45">
        <v>0</v>
      </c>
      <c r="AB45">
        <v>135.2103844608628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274.26164680926439</v>
      </c>
      <c r="AM45">
        <v>1.2497108000126049</v>
      </c>
      <c r="AN45">
        <v>96.730813831189209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32.101470523424851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104.9788586841477</v>
      </c>
      <c r="AM46">
        <v>0</v>
      </c>
      <c r="AN46">
        <v>5.7173998426720392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108.81485374708831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369.66174953074687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4.3100859737931421</v>
      </c>
      <c r="T48">
        <v>0</v>
      </c>
      <c r="U48">
        <v>10.36661969565372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13.57962113251639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28.684402847262149</v>
      </c>
      <c r="AM48">
        <v>0</v>
      </c>
      <c r="AN48">
        <v>1.1493725985630641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956.78482975250006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1.82264158275167</v>
      </c>
      <c r="AD49">
        <v>0</v>
      </c>
      <c r="AE49">
        <v>0</v>
      </c>
      <c r="AF49">
        <v>0</v>
      </c>
      <c r="AG49">
        <v>0</v>
      </c>
      <c r="AH49">
        <v>23.02761451305124</v>
      </c>
      <c r="AI49">
        <v>0</v>
      </c>
      <c r="AJ49">
        <v>0</v>
      </c>
      <c r="AK49">
        <v>0</v>
      </c>
      <c r="AL49">
        <v>114.21424212477</v>
      </c>
      <c r="AM49">
        <v>1.105676375065346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12.930990069152861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77.200306453931404</v>
      </c>
      <c r="N50">
        <v>0</v>
      </c>
      <c r="O50">
        <v>0</v>
      </c>
      <c r="P50">
        <v>0</v>
      </c>
      <c r="Q50">
        <v>0</v>
      </c>
      <c r="R50">
        <v>1.115103773074867</v>
      </c>
      <c r="S50">
        <v>85.037998746310805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6.228114574389302</v>
      </c>
      <c r="AC50">
        <v>189.1765673082808</v>
      </c>
      <c r="AD50">
        <v>0</v>
      </c>
      <c r="AE50">
        <v>8.4050703160255331</v>
      </c>
      <c r="AF50">
        <v>0</v>
      </c>
      <c r="AG50">
        <v>0</v>
      </c>
      <c r="AH50">
        <v>236.67877572828729</v>
      </c>
      <c r="AI50">
        <v>0</v>
      </c>
      <c r="AJ50">
        <v>0</v>
      </c>
      <c r="AK50">
        <v>0</v>
      </c>
      <c r="AL50">
        <v>57.968150811964342</v>
      </c>
      <c r="AM50">
        <v>1.318722243978806</v>
      </c>
      <c r="AN50">
        <v>6.5443809427509203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13.96840253764768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53.483487962291683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4.9651574997157263E-2</v>
      </c>
      <c r="AM53">
        <v>7.0943663993292471E-3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5595.7089629220427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18.442921262177691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4387.9530487578677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1.025833102598493E-4</v>
      </c>
      <c r="AK55">
        <v>0</v>
      </c>
      <c r="AL55">
        <v>1.189263955473161E-4</v>
      </c>
      <c r="AM55">
        <v>3.3692267641283399E-3</v>
      </c>
      <c r="AN55">
        <v>46.066165920143312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215.317881661679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0.39639688790629268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71.273261179522976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2.2249735444924541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7.384561930320853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4.5323199907541634</v>
      </c>
      <c r="AK58">
        <v>288.72049701587969</v>
      </c>
      <c r="AL58">
        <v>0</v>
      </c>
      <c r="AM58">
        <v>0</v>
      </c>
      <c r="AN58">
        <v>8.0486863056204996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0.1213249108124725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1497.157857676259</v>
      </c>
      <c r="AM60">
        <v>9.8316730984977202E-2</v>
      </c>
      <c r="AN60">
        <v>57.209457926112528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1559.8215750119759</v>
      </c>
      <c r="AM61">
        <v>4.7609396226625057E-2</v>
      </c>
      <c r="AN61">
        <v>34.493006247158988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1788.595538168245</v>
      </c>
      <c r="AM62">
        <v>9.5309292820042052E-2</v>
      </c>
      <c r="AN62">
        <v>99.173036778780201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570.25015286305188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2.6789686396831699E-2</v>
      </c>
      <c r="AM63">
        <v>3.8277687119354681E-3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1.9120568796023849E-2</v>
      </c>
      <c r="AM64">
        <v>2.7320114360501629E-3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0.67607404798112825</v>
      </c>
      <c r="AM65">
        <v>9.739926203687839E-2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1252.7869947042741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2.3234103737374309E-3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1367.0874701277339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5.9948095382056543</v>
      </c>
      <c r="AL67">
        <v>2.0081661004246709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7893.1115046022242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21.055753109571938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5471.5810366088144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18.221216051170149</v>
      </c>
      <c r="W70">
        <v>0</v>
      </c>
      <c r="X70">
        <v>0</v>
      </c>
      <c r="Y70">
        <v>0</v>
      </c>
      <c r="Z70">
        <v>0</v>
      </c>
      <c r="AA70">
        <v>0</v>
      </c>
      <c r="AB70">
        <v>4.0869998379952657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62.234655473471577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31.313584747403141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0.38210778402786572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606.5204416715402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2810.355696885802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6.6905201726371386</v>
      </c>
      <c r="AD74">
        <v>0</v>
      </c>
      <c r="AE74">
        <v>27.403017950808081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84.11636802160875</v>
      </c>
      <c r="AM74">
        <v>2.0310436246412491E-3</v>
      </c>
      <c r="AN74">
        <v>0.33031798326211342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34.100799899496693</v>
      </c>
      <c r="AB75">
        <v>0</v>
      </c>
      <c r="AC75">
        <v>0</v>
      </c>
      <c r="AD75">
        <v>56.917073798739459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12.243352507265429</v>
      </c>
      <c r="AK75">
        <v>0</v>
      </c>
      <c r="AL75">
        <v>49.838499688263667</v>
      </c>
      <c r="AM75">
        <v>1.638105864651357E-3</v>
      </c>
      <c r="AN75">
        <v>0.81462152752998707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16.36634197369278</v>
      </c>
      <c r="AB76">
        <v>0</v>
      </c>
      <c r="AC76">
        <v>0</v>
      </c>
      <c r="AD76">
        <v>27.316787192016221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10.613385267721551</v>
      </c>
      <c r="AK76">
        <v>0</v>
      </c>
      <c r="AL76">
        <v>7.9209524629300629</v>
      </c>
      <c r="AM76">
        <v>1.1718116825442551E-3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328.43391146286888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1.0608701191176051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1.092457539815257</v>
      </c>
      <c r="AI78">
        <v>0</v>
      </c>
      <c r="AJ78">
        <v>0</v>
      </c>
      <c r="AK78">
        <v>0</v>
      </c>
      <c r="AL78">
        <v>315.67142703088098</v>
      </c>
      <c r="AM78">
        <v>5.0154380182591499E-3</v>
      </c>
      <c r="AN78">
        <v>1.575300016514495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5.9515315659858654</v>
      </c>
      <c r="AM79">
        <v>8.8045904209848582E-4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178.18061125303561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413.52298002860738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25.751603871746688</v>
      </c>
      <c r="AI83">
        <v>0</v>
      </c>
      <c r="AJ83">
        <v>0</v>
      </c>
      <c r="AK83">
        <v>0</v>
      </c>
      <c r="AL83">
        <v>6.746255381812763E-2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1986.294478766878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0.67620150956603275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8.8011010133912162</v>
      </c>
      <c r="AH84">
        <v>0</v>
      </c>
      <c r="AI84">
        <v>0</v>
      </c>
      <c r="AJ84">
        <v>0</v>
      </c>
      <c r="AK84">
        <v>0</v>
      </c>
      <c r="AL84">
        <v>0.97567599460691823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356.8580508897399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1.938173394029556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2.763335377608751</v>
      </c>
      <c r="AI86">
        <v>0</v>
      </c>
      <c r="AJ86">
        <v>0</v>
      </c>
      <c r="AK86">
        <v>0</v>
      </c>
      <c r="AL86">
        <v>73.60584319686096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1.765675545843121</v>
      </c>
      <c r="AI87">
        <v>1.8952714842306599</v>
      </c>
      <c r="AJ87">
        <v>0</v>
      </c>
      <c r="AK87">
        <v>0</v>
      </c>
      <c r="AL87">
        <v>23.754058679593332</v>
      </c>
      <c r="AM87">
        <v>3.4204750393965829E-3</v>
      </c>
      <c r="AN87">
        <v>3.4623806310836711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0.42390752639592277</v>
      </c>
      <c r="AI88">
        <v>0</v>
      </c>
      <c r="AJ88">
        <v>0</v>
      </c>
      <c r="AK88">
        <v>0</v>
      </c>
      <c r="AL88">
        <v>1.0031315731130339</v>
      </c>
      <c r="AM88">
        <v>2.4385939116113981E-3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5.0271747687402204</v>
      </c>
      <c r="AM89">
        <v>4.3215345426286522E-3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8.6776568430566279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0.63429199662701685</v>
      </c>
      <c r="AI90">
        <v>0</v>
      </c>
      <c r="AJ90">
        <v>0</v>
      </c>
      <c r="AK90">
        <v>0</v>
      </c>
      <c r="AL90">
        <v>105.5729807653438</v>
      </c>
      <c r="AM90">
        <v>4.4813253873752356E-3</v>
      </c>
      <c r="AN90">
        <v>10.961669098145951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13.79846345519451</v>
      </c>
      <c r="AJ91">
        <v>0</v>
      </c>
      <c r="AK91">
        <v>0</v>
      </c>
      <c r="AL91">
        <v>571.99976592066503</v>
      </c>
      <c r="AM91">
        <v>0.53246690463314383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0.81925827269120943</v>
      </c>
      <c r="AI92">
        <v>0</v>
      </c>
      <c r="AJ92">
        <v>0</v>
      </c>
      <c r="AK92">
        <v>0</v>
      </c>
      <c r="AL92">
        <v>1.0842383186260429</v>
      </c>
      <c r="AM92">
        <v>2.6357628783750071E-3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34.872989857602768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0.78180213458421477</v>
      </c>
      <c r="AM93">
        <v>1.9005462260203851E-3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10.00043787603521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6.0084040191907988</v>
      </c>
      <c r="AJ94">
        <v>0</v>
      </c>
      <c r="AK94">
        <v>0</v>
      </c>
      <c r="AL94">
        <v>0.16840101594145571</v>
      </c>
      <c r="AM94">
        <v>4.0937968975455119E-4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1.043394177051824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0.37672692910496369</v>
      </c>
      <c r="S95">
        <v>0</v>
      </c>
      <c r="T95">
        <v>0</v>
      </c>
      <c r="U95">
        <v>43.829140313943142</v>
      </c>
      <c r="V95">
        <v>53.065258945286253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10.970586779888521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0.37812141747844302</v>
      </c>
      <c r="AI96">
        <v>0</v>
      </c>
      <c r="AJ96">
        <v>0</v>
      </c>
      <c r="AK96">
        <v>0</v>
      </c>
      <c r="AL96">
        <v>1.5983045778157501</v>
      </c>
      <c r="AM96">
        <v>3.885448247099417E-3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188.89634503118131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125.3220435973616</v>
      </c>
      <c r="AH97">
        <v>0</v>
      </c>
      <c r="AI97">
        <v>0</v>
      </c>
      <c r="AJ97">
        <v>0</v>
      </c>
      <c r="AK97">
        <v>0</v>
      </c>
      <c r="AL97">
        <v>0.97031260650080375</v>
      </c>
      <c r="AM97">
        <v>2.3588116235137469E-3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1.382594770721459</v>
      </c>
      <c r="AI98">
        <v>0</v>
      </c>
      <c r="AJ98">
        <v>0</v>
      </c>
      <c r="AK98">
        <v>0</v>
      </c>
      <c r="AL98">
        <v>0.21572722002430761</v>
      </c>
      <c r="AM98">
        <v>5.2442879819599851E-4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14.39418303206104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6.0462020144258659</v>
      </c>
      <c r="AJ99">
        <v>0</v>
      </c>
      <c r="AK99">
        <v>0</v>
      </c>
      <c r="AL99">
        <v>0.84990671625468017</v>
      </c>
      <c r="AM99">
        <v>2.066107178009004E-3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1.6228993611818789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6.7689201035826718</v>
      </c>
      <c r="AI100">
        <v>0</v>
      </c>
      <c r="AJ100">
        <v>0</v>
      </c>
      <c r="AK100">
        <v>0</v>
      </c>
      <c r="AL100">
        <v>1.5391050151114061</v>
      </c>
      <c r="AM100">
        <v>3.7415352280596018E-3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48.980132070901398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22.44786091705792</v>
      </c>
      <c r="T101">
        <v>0</v>
      </c>
      <c r="U101">
        <v>0</v>
      </c>
      <c r="V101">
        <v>21.336756710632301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15.766261292227419</v>
      </c>
      <c r="AI101">
        <v>0</v>
      </c>
      <c r="AJ101">
        <v>1388.31328397687</v>
      </c>
      <c r="AK101">
        <v>454.79466489366041</v>
      </c>
      <c r="AL101">
        <v>15.366855771785239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0.71672137122342439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466.48073655423428</v>
      </c>
      <c r="AG102">
        <v>0</v>
      </c>
      <c r="AH102">
        <v>0.69995028824819916</v>
      </c>
      <c r="AI102">
        <v>206.35706375380619</v>
      </c>
      <c r="AJ102">
        <v>177.87388673547301</v>
      </c>
      <c r="AK102">
        <v>383.39502100121712</v>
      </c>
      <c r="AL102">
        <v>0</v>
      </c>
      <c r="AM102">
        <v>2.2849430976061721E-2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128.17500052440991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110.47261755947341</v>
      </c>
      <c r="AI103">
        <v>24.163286615333728</v>
      </c>
      <c r="AJ103">
        <v>1961.7484152897589</v>
      </c>
      <c r="AK103">
        <v>48.324293793466708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193.07907074788179</v>
      </c>
      <c r="AI104">
        <v>8.2919766872066152</v>
      </c>
      <c r="AJ104">
        <v>23.24544875725632</v>
      </c>
      <c r="AK104">
        <v>205.3591328575595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227.68943197048239</v>
      </c>
      <c r="AI105">
        <v>82.420781501553762</v>
      </c>
      <c r="AJ105">
        <v>26.876586474902851</v>
      </c>
      <c r="AK105">
        <v>164.09576413002441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129.89704043878459</v>
      </c>
      <c r="AE106">
        <v>0</v>
      </c>
      <c r="AF106">
        <v>0</v>
      </c>
      <c r="AG106">
        <v>0</v>
      </c>
      <c r="AH106">
        <v>0</v>
      </c>
      <c r="AI106">
        <v>37.93959259419043</v>
      </c>
      <c r="AJ106">
        <v>2.61271335172485</v>
      </c>
      <c r="AK106">
        <v>5.5379271561593457</v>
      </c>
      <c r="AL106">
        <v>9.7158753996567295</v>
      </c>
      <c r="AM106">
        <v>3.6129867101432362E-3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40.119212401989827</v>
      </c>
      <c r="AE107">
        <v>0</v>
      </c>
      <c r="AF107">
        <v>0</v>
      </c>
      <c r="AG107">
        <v>0</v>
      </c>
      <c r="AH107">
        <v>0</v>
      </c>
      <c r="AI107">
        <v>2.1187303654565812</v>
      </c>
      <c r="AJ107">
        <v>0.82166990248968585</v>
      </c>
      <c r="AK107">
        <v>21.387206215249591</v>
      </c>
      <c r="AL107">
        <v>0.45200110847473662</v>
      </c>
      <c r="AM107">
        <v>1.1362449829638091E-3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96.213485455669897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2.8208113749652388</v>
      </c>
      <c r="AK108">
        <v>0</v>
      </c>
      <c r="AL108">
        <v>1.551730037109931</v>
      </c>
      <c r="AM108">
        <v>3.9007547471068969E-3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289.79004604970493</v>
      </c>
      <c r="AE109">
        <v>0</v>
      </c>
      <c r="AF109">
        <v>0</v>
      </c>
      <c r="AG109">
        <v>0</v>
      </c>
      <c r="AH109">
        <v>0</v>
      </c>
      <c r="AI109">
        <v>7.8608734357045682</v>
      </c>
      <c r="AJ109">
        <v>4.1849365872477193</v>
      </c>
      <c r="AK109">
        <v>39.978399801440027</v>
      </c>
      <c r="AL109">
        <v>2.302136138369983</v>
      </c>
      <c r="AM109">
        <v>5.7871332354681171E-3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30.333244106142601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24.657353708257521</v>
      </c>
      <c r="AI110">
        <v>33.888338903246328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2.455137662835043</v>
      </c>
      <c r="G111">
        <v>0.79121383974276294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0.41557271058704742</v>
      </c>
      <c r="N111">
        <v>0</v>
      </c>
      <c r="O111">
        <v>5.9084897770109741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2.2677968783135749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5.238136691754792</v>
      </c>
      <c r="AI111">
        <v>0</v>
      </c>
      <c r="AJ111">
        <v>0</v>
      </c>
      <c r="AK111">
        <v>0</v>
      </c>
      <c r="AL111">
        <v>0</v>
      </c>
      <c r="AM111">
        <v>1.4341336828735021E-3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14.1897963401344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0.2266538608762759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92.148680786399822</v>
      </c>
      <c r="AI112">
        <v>0</v>
      </c>
      <c r="AJ112">
        <v>0</v>
      </c>
      <c r="AK112">
        <v>0</v>
      </c>
      <c r="AL112">
        <v>0</v>
      </c>
      <c r="AM112">
        <v>8.3777970543420892E-3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11.722883943095111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1060.9165552015629</v>
      </c>
      <c r="C2">
        <v>49.308351788360241</v>
      </c>
      <c r="D2">
        <v>26.80580641058943</v>
      </c>
      <c r="E2">
        <v>2.1085245507493222</v>
      </c>
      <c r="F2">
        <v>29.297160222983159</v>
      </c>
      <c r="G2">
        <v>3.8804350905018601</v>
      </c>
      <c r="H2">
        <v>1502.3251584434649</v>
      </c>
      <c r="I2">
        <v>209.91370597324769</v>
      </c>
      <c r="J2">
        <v>10.02875740035295</v>
      </c>
      <c r="K2">
        <v>246.9026922573558</v>
      </c>
      <c r="L2">
        <v>7604.2241011981887</v>
      </c>
      <c r="M2">
        <v>48.086911312362098</v>
      </c>
      <c r="N2">
        <v>9.2387539808034411</v>
      </c>
      <c r="O2">
        <v>3.989283053911473</v>
      </c>
      <c r="P2">
        <v>46.182611421150007</v>
      </c>
      <c r="Q2">
        <v>1.39805801009966</v>
      </c>
      <c r="R2">
        <v>20.034923297160852</v>
      </c>
      <c r="S2">
        <v>52.234395596300487</v>
      </c>
      <c r="T2">
        <v>59.905682013611447</v>
      </c>
      <c r="U2">
        <v>70.533045920433779</v>
      </c>
      <c r="V2">
        <v>772.5361611053994</v>
      </c>
      <c r="W2">
        <v>10692.83996845193</v>
      </c>
      <c r="X2">
        <v>28.682596627597249</v>
      </c>
      <c r="Y2">
        <v>0.48998269153148022</v>
      </c>
      <c r="Z2">
        <v>93.325193183380222</v>
      </c>
      <c r="AA2">
        <v>17.180695928528181</v>
      </c>
      <c r="AB2">
        <v>0.25544131242475793</v>
      </c>
      <c r="AC2">
        <v>161.65414761688839</v>
      </c>
      <c r="AD2">
        <v>321.26026087603282</v>
      </c>
      <c r="AE2">
        <v>22.854765080001361</v>
      </c>
      <c r="AF2">
        <v>272.61371292511927</v>
      </c>
      <c r="AG2">
        <v>2157.6461070319219</v>
      </c>
      <c r="AH2">
        <v>1007.310100566805</v>
      </c>
      <c r="AI2">
        <v>238.9543498115672</v>
      </c>
      <c r="AJ2">
        <v>1820.6809349649491</v>
      </c>
      <c r="AK2">
        <v>1005.933607126751</v>
      </c>
      <c r="AL2">
        <v>4709.4893908584281</v>
      </c>
      <c r="AM2">
        <v>0.45612687253353529</v>
      </c>
      <c r="AN2">
        <v>238.0129851476334</v>
      </c>
    </row>
    <row r="3" spans="1:40" x14ac:dyDescent="0.45">
      <c r="A3" s="1" t="s">
        <v>646</v>
      </c>
      <c r="B3">
        <v>20.173410250336548</v>
      </c>
      <c r="C3">
        <v>0.96636685680175638</v>
      </c>
      <c r="D3">
        <v>0.25185066077435631</v>
      </c>
      <c r="E3">
        <v>8.2314749570999407E-2</v>
      </c>
      <c r="F3">
        <v>2.209357406454199</v>
      </c>
      <c r="G3">
        <v>2.448371785718118</v>
      </c>
      <c r="H3">
        <v>4.7096156916984313</v>
      </c>
      <c r="I3">
        <v>0.5834930126803326</v>
      </c>
      <c r="J3">
        <v>0.43581083481925242</v>
      </c>
      <c r="K3">
        <v>0.25533992966979469</v>
      </c>
      <c r="L3">
        <v>2.2531523522744892</v>
      </c>
      <c r="M3">
        <v>4.7573315500389004</v>
      </c>
      <c r="N3">
        <v>0.49931964049881672</v>
      </c>
      <c r="O3">
        <v>0.41710956449167391</v>
      </c>
      <c r="P3">
        <v>2.7690605894670348</v>
      </c>
      <c r="Q3">
        <v>0.21613882962254011</v>
      </c>
      <c r="R3">
        <v>0.26107382005826379</v>
      </c>
      <c r="S3">
        <v>4.8498148691230716</v>
      </c>
      <c r="T3">
        <v>0.40655147714393292</v>
      </c>
      <c r="U3">
        <v>2.4473451293223558</v>
      </c>
      <c r="V3">
        <v>3.213329138514172</v>
      </c>
      <c r="W3">
        <v>29.34005523785115</v>
      </c>
      <c r="X3">
        <v>5.1804214985278138E-2</v>
      </c>
      <c r="Y3">
        <v>0.13149148084895529</v>
      </c>
      <c r="Z3">
        <v>0.76710261183351236</v>
      </c>
      <c r="AA3">
        <v>1.2198326658259</v>
      </c>
      <c r="AB3">
        <v>3.677422253467877E-3</v>
      </c>
      <c r="AC3">
        <v>4.7382883084258101</v>
      </c>
      <c r="AD3">
        <v>1.231598942733634</v>
      </c>
      <c r="AE3">
        <v>0.75603123541840367</v>
      </c>
      <c r="AF3">
        <v>0.63488525415264774</v>
      </c>
      <c r="AG3">
        <v>7.5594514467271106</v>
      </c>
      <c r="AH3">
        <v>9.9792346506819616</v>
      </c>
      <c r="AI3">
        <v>0.79393178396621933</v>
      </c>
      <c r="AJ3">
        <v>11.18147494005424</v>
      </c>
      <c r="AK3">
        <v>3.5203745043202939</v>
      </c>
      <c r="AL3">
        <v>36.325867384081512</v>
      </c>
      <c r="AM3">
        <v>3.2453822618310628</v>
      </c>
      <c r="AN3">
        <v>1.240759392811265</v>
      </c>
    </row>
    <row r="4" spans="1:40" x14ac:dyDescent="0.45">
      <c r="A4" s="1" t="s">
        <v>647</v>
      </c>
      <c r="B4">
        <v>59.770823671919402</v>
      </c>
      <c r="C4">
        <v>5.3907994252567946</v>
      </c>
      <c r="D4">
        <v>1.826546341396208</v>
      </c>
      <c r="E4">
        <v>0.17599242917869509</v>
      </c>
      <c r="F4">
        <v>12.53299438678545</v>
      </c>
      <c r="G4">
        <v>4.1807384249953339</v>
      </c>
      <c r="H4">
        <v>38.815349056223532</v>
      </c>
      <c r="I4">
        <v>5.5518447999138303</v>
      </c>
      <c r="J4">
        <v>1.9604254904396361</v>
      </c>
      <c r="K4">
        <v>3.6628790003306708</v>
      </c>
      <c r="L4">
        <v>107.7992844619901</v>
      </c>
      <c r="M4">
        <v>12.93693408950454</v>
      </c>
      <c r="N4">
        <v>2.865731231419455</v>
      </c>
      <c r="O4">
        <v>1.69836229617504</v>
      </c>
      <c r="P4">
        <v>6.4667580471664374</v>
      </c>
      <c r="Q4">
        <v>1.1431343494904651</v>
      </c>
      <c r="R4">
        <v>1.4087132854148849</v>
      </c>
      <c r="S4">
        <v>19.470114764958211</v>
      </c>
      <c r="T4">
        <v>2.820559272320958</v>
      </c>
      <c r="U4">
        <v>11.9035957548727</v>
      </c>
      <c r="V4">
        <v>207.91435457192071</v>
      </c>
      <c r="W4">
        <v>279.24091965429488</v>
      </c>
      <c r="X4">
        <v>0.8864376134128894</v>
      </c>
      <c r="Y4">
        <v>0.66251911537381913</v>
      </c>
      <c r="Z4">
        <v>12.43892318248448</v>
      </c>
      <c r="AA4">
        <v>7.0465753305785324</v>
      </c>
      <c r="AB4">
        <v>1.5962991015364442E-2</v>
      </c>
      <c r="AC4">
        <v>13.80540776812461</v>
      </c>
      <c r="AD4">
        <v>16.75044913175018</v>
      </c>
      <c r="AE4">
        <v>3.1834026625863929</v>
      </c>
      <c r="AF4">
        <v>7.3980255029801008</v>
      </c>
      <c r="AG4">
        <v>69.603088565595101</v>
      </c>
      <c r="AH4">
        <v>70.593432968416366</v>
      </c>
      <c r="AI4">
        <v>8.080110638476766</v>
      </c>
      <c r="AJ4">
        <v>74.808286962656084</v>
      </c>
      <c r="AK4">
        <v>28.882716335081799</v>
      </c>
      <c r="AL4">
        <v>193.2754230191174</v>
      </c>
      <c r="AM4">
        <v>6.239448901628414</v>
      </c>
      <c r="AN4">
        <v>6.9718405815740319</v>
      </c>
    </row>
    <row r="5" spans="1:40" x14ac:dyDescent="0.45">
      <c r="A5" s="1" t="s">
        <v>648</v>
      </c>
      <c r="B5">
        <v>112.72425322333299</v>
      </c>
      <c r="C5">
        <v>10.705331896280221</v>
      </c>
      <c r="D5">
        <v>0.90578523007082057</v>
      </c>
      <c r="E5">
        <v>0.12610159528567561</v>
      </c>
      <c r="F5">
        <v>54.897570964336353</v>
      </c>
      <c r="G5">
        <v>30.276315423191999</v>
      </c>
      <c r="H5">
        <v>27.93043297432877</v>
      </c>
      <c r="I5">
        <v>2.9406315778138401</v>
      </c>
      <c r="J5">
        <v>3.1055776899729981</v>
      </c>
      <c r="K5">
        <v>1.198977430381901</v>
      </c>
      <c r="L5">
        <v>10.71098860996295</v>
      </c>
      <c r="M5">
        <v>35.023397518553097</v>
      </c>
      <c r="N5">
        <v>11.1482809386385</v>
      </c>
      <c r="O5">
        <v>4.0754483833604223</v>
      </c>
      <c r="P5">
        <v>31.950509317823929</v>
      </c>
      <c r="Q5">
        <v>4.6217690181519897</v>
      </c>
      <c r="R5">
        <v>2.2875560189623472</v>
      </c>
      <c r="S5">
        <v>28.734059453304191</v>
      </c>
      <c r="T5">
        <v>3.1047304584912991</v>
      </c>
      <c r="U5">
        <v>20.261438245140891</v>
      </c>
      <c r="V5">
        <v>24.384178270078351</v>
      </c>
      <c r="W5">
        <v>131.12958028240271</v>
      </c>
      <c r="X5">
        <v>0.45775467875010811</v>
      </c>
      <c r="Y5">
        <v>1.1323198784139981</v>
      </c>
      <c r="Z5">
        <v>6.2396718786342102</v>
      </c>
      <c r="AA5">
        <v>10.52979494246741</v>
      </c>
      <c r="AB5">
        <v>2.4240823623879831E-2</v>
      </c>
      <c r="AC5">
        <v>26.959034935984569</v>
      </c>
      <c r="AD5">
        <v>9.1272099474944905</v>
      </c>
      <c r="AE5">
        <v>4.1096650256422107</v>
      </c>
      <c r="AF5">
        <v>4.5441594898717854</v>
      </c>
      <c r="AG5">
        <v>94.014651825047864</v>
      </c>
      <c r="AH5">
        <v>66.884334900715217</v>
      </c>
      <c r="AI5">
        <v>5.6682875381249556</v>
      </c>
      <c r="AJ5">
        <v>85.249534118694356</v>
      </c>
      <c r="AK5">
        <v>26.344625231581471</v>
      </c>
      <c r="AL5">
        <v>297.12799655715281</v>
      </c>
      <c r="AM5">
        <v>2.523951098900548</v>
      </c>
      <c r="AN5">
        <v>6.1543680548082529</v>
      </c>
    </row>
    <row r="6" spans="1:40" x14ac:dyDescent="0.45">
      <c r="A6" s="1" t="s">
        <v>649</v>
      </c>
      <c r="B6">
        <v>191.20848452850851</v>
      </c>
      <c r="C6">
        <v>21.36982240463179</v>
      </c>
      <c r="D6">
        <v>4.1092174813269384</v>
      </c>
      <c r="E6">
        <v>2.3310902860079179</v>
      </c>
      <c r="F6">
        <v>277.49876972007388</v>
      </c>
      <c r="G6">
        <v>179.528683574555</v>
      </c>
      <c r="H6">
        <v>122.68282138515551</v>
      </c>
      <c r="I6">
        <v>14.0356293106239</v>
      </c>
      <c r="J6">
        <v>19.683660740694851</v>
      </c>
      <c r="K6">
        <v>7.9129371879277004</v>
      </c>
      <c r="L6">
        <v>80.749254226052187</v>
      </c>
      <c r="M6">
        <v>202.14749749903771</v>
      </c>
      <c r="N6">
        <v>44.481126056046229</v>
      </c>
      <c r="O6">
        <v>30.082805923844511</v>
      </c>
      <c r="P6">
        <v>93.490270548741918</v>
      </c>
      <c r="Q6">
        <v>22.064522291411421</v>
      </c>
      <c r="R6">
        <v>10.40328285661994</v>
      </c>
      <c r="S6">
        <v>185.92852225888441</v>
      </c>
      <c r="T6">
        <v>17.901724855489171</v>
      </c>
      <c r="U6">
        <v>67.481480259409565</v>
      </c>
      <c r="V6">
        <v>81.709635695115807</v>
      </c>
      <c r="W6">
        <v>401.48773717047868</v>
      </c>
      <c r="X6">
        <v>1.769909535935891</v>
      </c>
      <c r="Y6">
        <v>20.585052840166281</v>
      </c>
      <c r="Z6">
        <v>30.49383581405802</v>
      </c>
      <c r="AA6">
        <v>174.25668856491151</v>
      </c>
      <c r="AB6">
        <v>0.1432332485015623</v>
      </c>
      <c r="AC6">
        <v>124.3822898562337</v>
      </c>
      <c r="AD6">
        <v>41.322178873027923</v>
      </c>
      <c r="AE6">
        <v>24.56859762800109</v>
      </c>
      <c r="AF6">
        <v>25.638931495032171</v>
      </c>
      <c r="AG6">
        <v>142.0863634088702</v>
      </c>
      <c r="AH6">
        <v>334.6812209308053</v>
      </c>
      <c r="AI6">
        <v>32.077085922629699</v>
      </c>
      <c r="AJ6">
        <v>393.29261553168959</v>
      </c>
      <c r="AK6">
        <v>114.53180854422131</v>
      </c>
      <c r="AL6">
        <v>1592.092937238823</v>
      </c>
      <c r="AM6">
        <v>13.04400883278176</v>
      </c>
      <c r="AN6">
        <v>33.158525860094443</v>
      </c>
    </row>
    <row r="7" spans="1:40" x14ac:dyDescent="0.45">
      <c r="A7" s="1" t="s">
        <v>650</v>
      </c>
      <c r="B7">
        <v>83.986623132262494</v>
      </c>
      <c r="C7">
        <v>8.3578699137206662</v>
      </c>
      <c r="D7">
        <v>11.5124474288349</v>
      </c>
      <c r="E7">
        <v>6.5263462865783176E-2</v>
      </c>
      <c r="F7">
        <v>6.1899999900848108</v>
      </c>
      <c r="G7">
        <v>1.6406022458548979</v>
      </c>
      <c r="H7">
        <v>9.1945643254764295</v>
      </c>
      <c r="I7">
        <v>0.85861668403570279</v>
      </c>
      <c r="J7">
        <v>2.210745999875062</v>
      </c>
      <c r="K7">
        <v>0.56162661833816852</v>
      </c>
      <c r="L7">
        <v>4.3375488183981794</v>
      </c>
      <c r="M7">
        <v>4.8624221927399507</v>
      </c>
      <c r="N7">
        <v>2.7435583883087342</v>
      </c>
      <c r="O7">
        <v>0.45069472699315832</v>
      </c>
      <c r="P7">
        <v>2.701726727193718</v>
      </c>
      <c r="Q7">
        <v>0.36559257354596553</v>
      </c>
      <c r="R7">
        <v>1.1779348500760649</v>
      </c>
      <c r="S7">
        <v>19.304462697453889</v>
      </c>
      <c r="T7">
        <v>1.9731742512261821</v>
      </c>
      <c r="U7">
        <v>16.927904640278062</v>
      </c>
      <c r="V7">
        <v>9.417149391539235</v>
      </c>
      <c r="W7">
        <v>16.837670444487209</v>
      </c>
      <c r="X7">
        <v>0.1337725667356352</v>
      </c>
      <c r="Y7">
        <v>0.22143324945606069</v>
      </c>
      <c r="Z7">
        <v>2.2398476057030381</v>
      </c>
      <c r="AA7">
        <v>2.0808727706257981</v>
      </c>
      <c r="AB7">
        <v>2.9989009041933492E-3</v>
      </c>
      <c r="AC7">
        <v>16.684833303887711</v>
      </c>
      <c r="AD7">
        <v>3.9872424533373598</v>
      </c>
      <c r="AE7">
        <v>3.0608706460009021</v>
      </c>
      <c r="AF7">
        <v>2.117173168558093</v>
      </c>
      <c r="AG7">
        <v>67.123201790387611</v>
      </c>
      <c r="AH7">
        <v>28.85862871412829</v>
      </c>
      <c r="AI7">
        <v>3.2361476967167162</v>
      </c>
      <c r="AJ7">
        <v>36.771250110626383</v>
      </c>
      <c r="AK7">
        <v>9.9656533873382234</v>
      </c>
      <c r="AL7">
        <v>63.194178078617668</v>
      </c>
      <c r="AM7">
        <v>2.7756630249049392</v>
      </c>
      <c r="AN7">
        <v>1.8658021180038611</v>
      </c>
    </row>
    <row r="8" spans="1:40" x14ac:dyDescent="0.45">
      <c r="A8" s="1" t="s">
        <v>651</v>
      </c>
      <c r="B8">
        <v>81.919686616334019</v>
      </c>
      <c r="C8">
        <v>8.0442224088628791</v>
      </c>
      <c r="D8">
        <v>3.7778766189186981</v>
      </c>
      <c r="E8">
        <v>0.27079338833821398</v>
      </c>
      <c r="F8">
        <v>23.010471805204979</v>
      </c>
      <c r="G8">
        <v>6.0406525907218196</v>
      </c>
      <c r="H8">
        <v>71.258111644736601</v>
      </c>
      <c r="I8">
        <v>10.04407511684118</v>
      </c>
      <c r="J8">
        <v>9.2451911461742693</v>
      </c>
      <c r="K8">
        <v>2.9605347845198948</v>
      </c>
      <c r="L8">
        <v>27.690429907011929</v>
      </c>
      <c r="M8">
        <v>64.913264131534817</v>
      </c>
      <c r="N8">
        <v>5.9252947779090626</v>
      </c>
      <c r="O8">
        <v>3.9574405526905512</v>
      </c>
      <c r="P8">
        <v>13.71077049983654</v>
      </c>
      <c r="Q8">
        <v>2.072652754533459</v>
      </c>
      <c r="R8">
        <v>4.7542596492633251</v>
      </c>
      <c r="S8">
        <v>86.312407187742508</v>
      </c>
      <c r="T8">
        <v>7.9479463225016973</v>
      </c>
      <c r="U8">
        <v>23.54789356777794</v>
      </c>
      <c r="V8">
        <v>72.31072165975668</v>
      </c>
      <c r="W8">
        <v>955.94580639451976</v>
      </c>
      <c r="X8">
        <v>1.3708385842554951</v>
      </c>
      <c r="Y8">
        <v>2.0332109733538268</v>
      </c>
      <c r="Z8">
        <v>22.124134012765261</v>
      </c>
      <c r="AA8">
        <v>19.045045968145331</v>
      </c>
      <c r="AB8">
        <v>5.6732796694106732E-2</v>
      </c>
      <c r="AC8">
        <v>47.479511109436878</v>
      </c>
      <c r="AD8">
        <v>26.364328482511301</v>
      </c>
      <c r="AE8">
        <v>11.7757119392985</v>
      </c>
      <c r="AF8">
        <v>9.8033477186510218</v>
      </c>
      <c r="AG8">
        <v>85.12700966563159</v>
      </c>
      <c r="AH8">
        <v>194.65970741765929</v>
      </c>
      <c r="AI8">
        <v>15.348563655515861</v>
      </c>
      <c r="AJ8">
        <v>203.10003598466901</v>
      </c>
      <c r="AK8">
        <v>58.719681233972722</v>
      </c>
      <c r="AL8">
        <v>433.90721916163699</v>
      </c>
      <c r="AM8">
        <v>6.9385919632161448</v>
      </c>
      <c r="AN8">
        <v>10.499675108597749</v>
      </c>
    </row>
    <row r="9" spans="1:40" x14ac:dyDescent="0.45">
      <c r="A9" s="1" t="s">
        <v>652</v>
      </c>
      <c r="B9">
        <v>13.23762860513061</v>
      </c>
      <c r="C9">
        <v>1.2616109172319749</v>
      </c>
      <c r="D9">
        <v>0.4260045394507716</v>
      </c>
      <c r="E9">
        <v>4.8083671782889942E-2</v>
      </c>
      <c r="F9">
        <v>8.8648111403444876</v>
      </c>
      <c r="G9">
        <v>2.915179001195527</v>
      </c>
      <c r="H9">
        <v>14.45984107613304</v>
      </c>
      <c r="I9">
        <v>1.7695395212920091</v>
      </c>
      <c r="J9">
        <v>1.6117189325321799</v>
      </c>
      <c r="K9">
        <v>1.041744415850451</v>
      </c>
      <c r="L9">
        <v>6.7096176798984972</v>
      </c>
      <c r="M9">
        <v>7.5739781502755523</v>
      </c>
      <c r="N9">
        <v>2.1626984604845219</v>
      </c>
      <c r="O9">
        <v>2.2738219596603688</v>
      </c>
      <c r="P9">
        <v>5.6308164638151634</v>
      </c>
      <c r="Q9">
        <v>1.0667439571283319</v>
      </c>
      <c r="R9">
        <v>0.88604047294377075</v>
      </c>
      <c r="S9">
        <v>15.835757323591199</v>
      </c>
      <c r="T9">
        <v>1.986985276695207</v>
      </c>
      <c r="U9">
        <v>19.09182780524652</v>
      </c>
      <c r="V9">
        <v>12.72282784821788</v>
      </c>
      <c r="W9">
        <v>200.13084076179479</v>
      </c>
      <c r="X9">
        <v>0.26934293944843479</v>
      </c>
      <c r="Y9">
        <v>1.2801668762917251</v>
      </c>
      <c r="Z9">
        <v>4.2405435592229157</v>
      </c>
      <c r="AA9">
        <v>11.1060643121713</v>
      </c>
      <c r="AB9">
        <v>7.9366440854921824E-3</v>
      </c>
      <c r="AC9">
        <v>7.2773044394829869</v>
      </c>
      <c r="AD9">
        <v>5.3009189326897683</v>
      </c>
      <c r="AE9">
        <v>1.9151604121730981</v>
      </c>
      <c r="AF9">
        <v>2.3211295579977671</v>
      </c>
      <c r="AG9">
        <v>15.32998004512306</v>
      </c>
      <c r="AH9">
        <v>29.452996721326251</v>
      </c>
      <c r="AI9">
        <v>3.1286854920036111</v>
      </c>
      <c r="AJ9">
        <v>47.258894675858322</v>
      </c>
      <c r="AK9">
        <v>13.49337602394446</v>
      </c>
      <c r="AL9">
        <v>154.5503937601938</v>
      </c>
      <c r="AM9">
        <v>2.4538280404371018</v>
      </c>
      <c r="AN9">
        <v>2.9191268180513159</v>
      </c>
    </row>
    <row r="10" spans="1:40" x14ac:dyDescent="0.45">
      <c r="A10" s="1" t="s">
        <v>653</v>
      </c>
      <c r="B10">
        <v>707.03282561573224</v>
      </c>
      <c r="C10">
        <v>64.146017788615069</v>
      </c>
      <c r="D10">
        <v>24.991554853143839</v>
      </c>
      <c r="E10">
        <v>3.7199677431812388</v>
      </c>
      <c r="F10">
        <v>109.1894226373265</v>
      </c>
      <c r="G10">
        <v>35.75096982405347</v>
      </c>
      <c r="H10">
        <v>194.5379896736093</v>
      </c>
      <c r="I10">
        <v>24.301660840107111</v>
      </c>
      <c r="J10">
        <v>13.00443495559345</v>
      </c>
      <c r="K10">
        <v>13.499499475092289</v>
      </c>
      <c r="L10">
        <v>272.96122121502378</v>
      </c>
      <c r="M10">
        <v>127.1602331394912</v>
      </c>
      <c r="N10">
        <v>25.997826152603199</v>
      </c>
      <c r="O10">
        <v>15.95448222608165</v>
      </c>
      <c r="P10">
        <v>107.89985349038319</v>
      </c>
      <c r="Q10">
        <v>10.17609790115625</v>
      </c>
      <c r="R10">
        <v>13.97188015638446</v>
      </c>
      <c r="S10">
        <v>127.21102681501</v>
      </c>
      <c r="T10">
        <v>13.97730042223893</v>
      </c>
      <c r="U10">
        <v>163.61820136262509</v>
      </c>
      <c r="V10">
        <v>363.12731767476879</v>
      </c>
      <c r="W10">
        <v>1937.4995536446199</v>
      </c>
      <c r="X10">
        <v>4.3268176222572823</v>
      </c>
      <c r="Y10">
        <v>7.5676329205122146</v>
      </c>
      <c r="Z10">
        <v>54.380458401798798</v>
      </c>
      <c r="AA10">
        <v>69.247459600149028</v>
      </c>
      <c r="AB10">
        <v>0.13004943392859261</v>
      </c>
      <c r="AC10">
        <v>142.38177439539751</v>
      </c>
      <c r="AD10">
        <v>87.137601891993427</v>
      </c>
      <c r="AE10">
        <v>23.973888444202121</v>
      </c>
      <c r="AF10">
        <v>33.364291598912622</v>
      </c>
      <c r="AG10">
        <v>484.80651150432681</v>
      </c>
      <c r="AH10">
        <v>413.82407350314321</v>
      </c>
      <c r="AI10">
        <v>39.567038257139643</v>
      </c>
      <c r="AJ10">
        <v>383.57269275468809</v>
      </c>
      <c r="AK10">
        <v>135.44754285634571</v>
      </c>
      <c r="AL10">
        <v>1332.919403859951</v>
      </c>
      <c r="AM10">
        <v>17.44876159631157</v>
      </c>
      <c r="AN10">
        <v>39.103797810972956</v>
      </c>
    </row>
    <row r="11" spans="1:40" x14ac:dyDescent="0.45">
      <c r="A11" s="1" t="s">
        <v>654</v>
      </c>
      <c r="B11">
        <v>80.76657108491068</v>
      </c>
      <c r="C11">
        <v>8.5049664365021194</v>
      </c>
      <c r="D11">
        <v>2.3783224994403889</v>
      </c>
      <c r="E11">
        <v>0.11814512955476331</v>
      </c>
      <c r="F11">
        <v>7.7235546286097856</v>
      </c>
      <c r="G11">
        <v>1.644068027398794</v>
      </c>
      <c r="H11">
        <v>45.158133636028737</v>
      </c>
      <c r="I11">
        <v>6.6238072725296124</v>
      </c>
      <c r="J11">
        <v>3.8391918038369881</v>
      </c>
      <c r="K11">
        <v>6.160911793513197</v>
      </c>
      <c r="L11">
        <v>256.27849722899612</v>
      </c>
      <c r="M11">
        <v>14.054306413024531</v>
      </c>
      <c r="N11">
        <v>2.3004747889474149</v>
      </c>
      <c r="O11">
        <v>2.2263469631080399</v>
      </c>
      <c r="P11">
        <v>14.594232710483629</v>
      </c>
      <c r="Q11">
        <v>1.3494891060091601</v>
      </c>
      <c r="R11">
        <v>2.5010608462217081</v>
      </c>
      <c r="S11">
        <v>39.740551652737693</v>
      </c>
      <c r="T11">
        <v>4.2178266466460812</v>
      </c>
      <c r="U11">
        <v>14.772953613381789</v>
      </c>
      <c r="V11">
        <v>134.898022781501</v>
      </c>
      <c r="W11">
        <v>253.95095988169129</v>
      </c>
      <c r="X11">
        <v>0.75865233224780826</v>
      </c>
      <c r="Y11">
        <v>0.93145083902384196</v>
      </c>
      <c r="Z11">
        <v>7.2864358490192682</v>
      </c>
      <c r="AA11">
        <v>8.8349047921647941</v>
      </c>
      <c r="AB11">
        <v>1.8042301724517412E-2</v>
      </c>
      <c r="AC11">
        <v>18.378495950686361</v>
      </c>
      <c r="AD11">
        <v>17.600163332120509</v>
      </c>
      <c r="AE11">
        <v>5.0232843679165251</v>
      </c>
      <c r="AF11">
        <v>8.4464337144620103</v>
      </c>
      <c r="AG11">
        <v>86.43504508354674</v>
      </c>
      <c r="AH11">
        <v>77.618350821906063</v>
      </c>
      <c r="AI11">
        <v>10.00770365944383</v>
      </c>
      <c r="AJ11">
        <v>104.88267103179049</v>
      </c>
      <c r="AK11">
        <v>35.891327437967348</v>
      </c>
      <c r="AL11">
        <v>238.69112359903801</v>
      </c>
      <c r="AM11">
        <v>5.5396171975596742</v>
      </c>
      <c r="AN11">
        <v>8.8070829455522812</v>
      </c>
    </row>
    <row r="12" spans="1:40" x14ac:dyDescent="0.45">
      <c r="A12" s="1" t="s">
        <v>655</v>
      </c>
      <c r="B12">
        <v>77.787855497579301</v>
      </c>
      <c r="C12">
        <v>7.9778402122001566</v>
      </c>
      <c r="D12">
        <v>3.7842620727799301</v>
      </c>
      <c r="E12">
        <v>0.21973988409966419</v>
      </c>
      <c r="F12">
        <v>58.858186718427817</v>
      </c>
      <c r="G12">
        <v>7.0288694341882634</v>
      </c>
      <c r="H12">
        <v>50.478338647572507</v>
      </c>
      <c r="I12">
        <v>6.4603940143902747</v>
      </c>
      <c r="J12">
        <v>3.5957195836693661</v>
      </c>
      <c r="K12">
        <v>2.6817395086808919</v>
      </c>
      <c r="L12">
        <v>23.876892719560399</v>
      </c>
      <c r="M12">
        <v>30.336305506043661</v>
      </c>
      <c r="N12">
        <v>14.61597879821049</v>
      </c>
      <c r="O12">
        <v>4.1722595307539549</v>
      </c>
      <c r="P12">
        <v>17.087193748578731</v>
      </c>
      <c r="Q12">
        <v>2.9831744982067239</v>
      </c>
      <c r="R12">
        <v>2.1537779653045019</v>
      </c>
      <c r="S12">
        <v>34.571381891549343</v>
      </c>
      <c r="T12">
        <v>4.3533646015467902</v>
      </c>
      <c r="U12">
        <v>24.435739966061611</v>
      </c>
      <c r="V12">
        <v>118.93123250037731</v>
      </c>
      <c r="W12">
        <v>403.31447265091202</v>
      </c>
      <c r="X12">
        <v>1.0870039438656549</v>
      </c>
      <c r="Y12">
        <v>2.325799892905942</v>
      </c>
      <c r="Z12">
        <v>11.181033346922581</v>
      </c>
      <c r="AA12">
        <v>20.51866510007406</v>
      </c>
      <c r="AB12">
        <v>2.545779340360144E-2</v>
      </c>
      <c r="AC12">
        <v>22.698554420335611</v>
      </c>
      <c r="AD12">
        <v>18.114210862233069</v>
      </c>
      <c r="AE12">
        <v>5.1187978640704257</v>
      </c>
      <c r="AF12">
        <v>7.8447948318901979</v>
      </c>
      <c r="AG12">
        <v>143.72236529775779</v>
      </c>
      <c r="AH12">
        <v>95.082806694733065</v>
      </c>
      <c r="AI12">
        <v>9.5707429386255392</v>
      </c>
      <c r="AJ12">
        <v>115.370439716053</v>
      </c>
      <c r="AK12">
        <v>37.568369306468128</v>
      </c>
      <c r="AL12">
        <v>350.51909391620262</v>
      </c>
      <c r="AM12">
        <v>9.1365867631812119</v>
      </c>
      <c r="AN12">
        <v>9.3635446409992991</v>
      </c>
    </row>
    <row r="13" spans="1:40" x14ac:dyDescent="0.45">
      <c r="A13" s="1" t="s">
        <v>656</v>
      </c>
      <c r="B13">
        <v>218.06444727990359</v>
      </c>
      <c r="C13">
        <v>19.51638702079503</v>
      </c>
      <c r="D13">
        <v>4.5072095925081843</v>
      </c>
      <c r="E13">
        <v>0.39605529653744648</v>
      </c>
      <c r="F13">
        <v>134.40438389684459</v>
      </c>
      <c r="G13">
        <v>10.664717388341581</v>
      </c>
      <c r="H13">
        <v>76.778893597573287</v>
      </c>
      <c r="I13">
        <v>14.267697968641849</v>
      </c>
      <c r="J13">
        <v>3.4519806993118531</v>
      </c>
      <c r="K13">
        <v>3.749949271095407</v>
      </c>
      <c r="L13">
        <v>28.356348530599639</v>
      </c>
      <c r="M13">
        <v>42.335410840089217</v>
      </c>
      <c r="N13">
        <v>20.810554975673039</v>
      </c>
      <c r="O13">
        <v>2.859799280909451</v>
      </c>
      <c r="P13">
        <v>68.128761753702435</v>
      </c>
      <c r="Q13">
        <v>2.3192384918094811</v>
      </c>
      <c r="R13">
        <v>2.20378692199608</v>
      </c>
      <c r="S13">
        <v>31.304567950530789</v>
      </c>
      <c r="T13">
        <v>11.79702877932063</v>
      </c>
      <c r="U13">
        <v>20.354949290024809</v>
      </c>
      <c r="V13">
        <v>88.074731790457449</v>
      </c>
      <c r="W13">
        <v>892.00015168389882</v>
      </c>
      <c r="X13">
        <v>1.419817678905015</v>
      </c>
      <c r="Y13">
        <v>1.488485157068397</v>
      </c>
      <c r="Z13">
        <v>17.908674870525871</v>
      </c>
      <c r="AA13">
        <v>14.07525475371469</v>
      </c>
      <c r="AB13">
        <v>4.0392186105316502E-2</v>
      </c>
      <c r="AC13">
        <v>38.873592978664561</v>
      </c>
      <c r="AD13">
        <v>35.310318770882937</v>
      </c>
      <c r="AE13">
        <v>4.7396727658935012</v>
      </c>
      <c r="AF13">
        <v>18.899274912745369</v>
      </c>
      <c r="AG13">
        <v>89.363340167965504</v>
      </c>
      <c r="AH13">
        <v>142.25837336369901</v>
      </c>
      <c r="AI13">
        <v>14.06149023362032</v>
      </c>
      <c r="AJ13">
        <v>228.62011723437939</v>
      </c>
      <c r="AK13">
        <v>49.321888895702507</v>
      </c>
      <c r="AL13">
        <v>334.30703566695831</v>
      </c>
      <c r="AM13">
        <v>3.602250593646851</v>
      </c>
      <c r="AN13">
        <v>9.5161991073032723</v>
      </c>
    </row>
    <row r="14" spans="1:40" x14ac:dyDescent="0.45">
      <c r="A14" s="1" t="s">
        <v>657</v>
      </c>
      <c r="B14">
        <v>81.896667280693904</v>
      </c>
      <c r="C14">
        <v>6.8961878841839113</v>
      </c>
      <c r="D14">
        <v>1.379830171738752</v>
      </c>
      <c r="E14">
        <v>0.22571120592005389</v>
      </c>
      <c r="F14">
        <v>8.1912616234457278</v>
      </c>
      <c r="G14">
        <v>2.5148586807860189</v>
      </c>
      <c r="H14">
        <v>7.0336158458167102</v>
      </c>
      <c r="I14">
        <v>0.85904574627959229</v>
      </c>
      <c r="J14">
        <v>1.0361132429352511</v>
      </c>
      <c r="K14">
        <v>0.50468630403809389</v>
      </c>
      <c r="L14">
        <v>9.9393530968731945</v>
      </c>
      <c r="M14">
        <v>3.669687040884908</v>
      </c>
      <c r="N14">
        <v>1.796618879843688</v>
      </c>
      <c r="O14">
        <v>0.66994158996224551</v>
      </c>
      <c r="P14">
        <v>1.11721156445037</v>
      </c>
      <c r="Q14">
        <v>0.24640531267270169</v>
      </c>
      <c r="R14">
        <v>0.53988772142219421</v>
      </c>
      <c r="S14">
        <v>9.1852535359358694</v>
      </c>
      <c r="T14">
        <v>0.97461318247992956</v>
      </c>
      <c r="U14">
        <v>2.3110876381655689</v>
      </c>
      <c r="V14">
        <v>13.5178249620185</v>
      </c>
      <c r="W14">
        <v>96.644256731094728</v>
      </c>
      <c r="X14">
        <v>0.13198971890200201</v>
      </c>
      <c r="Y14">
        <v>0.22432723811533439</v>
      </c>
      <c r="Z14">
        <v>1.753985445410956</v>
      </c>
      <c r="AA14">
        <v>2.0830647990926572</v>
      </c>
      <c r="AB14">
        <v>3.7212921587432462E-3</v>
      </c>
      <c r="AC14">
        <v>10.004109887114041</v>
      </c>
      <c r="AD14">
        <v>2.4730520760806138</v>
      </c>
      <c r="AE14">
        <v>1.196711836311442</v>
      </c>
      <c r="AF14">
        <v>1.2178766957152161</v>
      </c>
      <c r="AG14">
        <v>17.656213314430111</v>
      </c>
      <c r="AH14">
        <v>17.157204990138592</v>
      </c>
      <c r="AI14">
        <v>1.746492574227537</v>
      </c>
      <c r="AJ14">
        <v>20.28473051192741</v>
      </c>
      <c r="AK14">
        <v>5.9297313629720803</v>
      </c>
      <c r="AL14">
        <v>37.695131237984981</v>
      </c>
      <c r="AM14">
        <v>1.1285177650293099</v>
      </c>
      <c r="AN14">
        <v>1.3045977694709061</v>
      </c>
    </row>
    <row r="15" spans="1:40" x14ac:dyDescent="0.45">
      <c r="A15" s="1" t="s">
        <v>658</v>
      </c>
      <c r="B15">
        <v>43.918215118054768</v>
      </c>
      <c r="C15">
        <v>3.718848930223126</v>
      </c>
      <c r="D15">
        <v>0.82941723058980332</v>
      </c>
      <c r="E15">
        <v>0.16468659757415141</v>
      </c>
      <c r="F15">
        <v>59.330887436273947</v>
      </c>
      <c r="G15">
        <v>12.080500257642621</v>
      </c>
      <c r="H15">
        <v>23.341666863214051</v>
      </c>
      <c r="I15">
        <v>2.9478279301580002</v>
      </c>
      <c r="J15">
        <v>2.8772504796028269</v>
      </c>
      <c r="K15">
        <v>1.32108039604329</v>
      </c>
      <c r="L15">
        <v>15.853088847476061</v>
      </c>
      <c r="M15">
        <v>53.833288633671543</v>
      </c>
      <c r="N15">
        <v>17.69800948799632</v>
      </c>
      <c r="O15">
        <v>2.7578387319584561</v>
      </c>
      <c r="P15">
        <v>8.0668038349735056</v>
      </c>
      <c r="Q15">
        <v>1.5577157663312859</v>
      </c>
      <c r="R15">
        <v>1.8255110764196441</v>
      </c>
      <c r="S15">
        <v>29.48931348013268</v>
      </c>
      <c r="T15">
        <v>2.8659510870142131</v>
      </c>
      <c r="U15">
        <v>11.124125321127091</v>
      </c>
      <c r="V15">
        <v>58.902618940235243</v>
      </c>
      <c r="W15">
        <v>151.19538733234961</v>
      </c>
      <c r="X15">
        <v>0.78575109917911978</v>
      </c>
      <c r="Y15">
        <v>2.750560121634861</v>
      </c>
      <c r="Z15">
        <v>6.8514082718450986</v>
      </c>
      <c r="AA15">
        <v>23.199079697841881</v>
      </c>
      <c r="AB15">
        <v>3.6919539446519288E-2</v>
      </c>
      <c r="AC15">
        <v>24.627338343843071</v>
      </c>
      <c r="AD15">
        <v>7.8908164083826451</v>
      </c>
      <c r="AE15">
        <v>4.2220903022668486</v>
      </c>
      <c r="AF15">
        <v>4.3947460509085587</v>
      </c>
      <c r="AG15">
        <v>31.904130912246082</v>
      </c>
      <c r="AH15">
        <v>64.939879951919877</v>
      </c>
      <c r="AI15">
        <v>5.188231290730104</v>
      </c>
      <c r="AJ15">
        <v>62.600039105398892</v>
      </c>
      <c r="AK15">
        <v>18.7305198010399</v>
      </c>
      <c r="AL15">
        <v>191.20329064602791</v>
      </c>
      <c r="AM15">
        <v>2.1065093794027092</v>
      </c>
      <c r="AN15">
        <v>5.2382228699801763</v>
      </c>
    </row>
    <row r="16" spans="1:40" x14ac:dyDescent="0.45">
      <c r="A16" s="1" t="s">
        <v>659</v>
      </c>
      <c r="B16">
        <v>80.511189748922433</v>
      </c>
      <c r="C16">
        <v>4.9701174673144406</v>
      </c>
      <c r="D16">
        <v>1.946559844752983</v>
      </c>
      <c r="E16">
        <v>0.17974525649701811</v>
      </c>
      <c r="F16">
        <v>298.97459658340301</v>
      </c>
      <c r="G16">
        <v>8.6181623329430348</v>
      </c>
      <c r="H16">
        <v>47.329264392546222</v>
      </c>
      <c r="I16">
        <v>5.3292100689014132</v>
      </c>
      <c r="J16">
        <v>6.8062700343611384</v>
      </c>
      <c r="K16">
        <v>2.381299156725539</v>
      </c>
      <c r="L16">
        <v>21.836948312371071</v>
      </c>
      <c r="M16">
        <v>87.112375639779515</v>
      </c>
      <c r="N16">
        <v>64.173285113750495</v>
      </c>
      <c r="O16">
        <v>7.4676533499171569</v>
      </c>
      <c r="P16">
        <v>23.703770815161931</v>
      </c>
      <c r="Q16">
        <v>2.2705163334333118</v>
      </c>
      <c r="R16">
        <v>4.1736958077104944</v>
      </c>
      <c r="S16">
        <v>61.392250295558789</v>
      </c>
      <c r="T16">
        <v>6.9283018544741823</v>
      </c>
      <c r="U16">
        <v>17.918815982979851</v>
      </c>
      <c r="V16">
        <v>191.04449478149019</v>
      </c>
      <c r="W16">
        <v>480.39314224223818</v>
      </c>
      <c r="X16">
        <v>0.85477514275535305</v>
      </c>
      <c r="Y16">
        <v>1.844055756795808</v>
      </c>
      <c r="Z16">
        <v>11.77359451051513</v>
      </c>
      <c r="AA16">
        <v>17.580666578717999</v>
      </c>
      <c r="AB16">
        <v>4.3329162785958983E-2</v>
      </c>
      <c r="AC16">
        <v>41.394422790767727</v>
      </c>
      <c r="AD16">
        <v>19.25056963707452</v>
      </c>
      <c r="AE16">
        <v>8.2981108154045859</v>
      </c>
      <c r="AF16">
        <v>8.6795011071511219</v>
      </c>
      <c r="AG16">
        <v>69.742583530545716</v>
      </c>
      <c r="AH16">
        <v>116.0052609532414</v>
      </c>
      <c r="AI16">
        <v>11.944787349205169</v>
      </c>
      <c r="AJ16">
        <v>159.36292192735161</v>
      </c>
      <c r="AK16">
        <v>46.321326103917009</v>
      </c>
      <c r="AL16">
        <v>376.39872681557478</v>
      </c>
      <c r="AM16">
        <v>4.7651923568363479</v>
      </c>
      <c r="AN16">
        <v>9.6694697880009777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876.83796638703052</v>
      </c>
      <c r="C2">
        <v>27.951373287583031</v>
      </c>
      <c r="D2">
        <v>9.753989092443657</v>
      </c>
      <c r="E2">
        <v>0.79924413761209501</v>
      </c>
      <c r="F2">
        <v>32.71690742165179</v>
      </c>
      <c r="G2">
        <v>13.35647578541939</v>
      </c>
      <c r="H2">
        <v>52.100704240642727</v>
      </c>
      <c r="I2">
        <v>2.2237341526282699</v>
      </c>
      <c r="J2">
        <v>1.2777250053430871</v>
      </c>
      <c r="K2">
        <v>0.71713337923960641</v>
      </c>
      <c r="L2">
        <v>6.0715145754646196</v>
      </c>
      <c r="M2">
        <v>8.8384830617238919</v>
      </c>
      <c r="N2">
        <v>6.1626157421042782</v>
      </c>
      <c r="O2">
        <v>0.54772674122824849</v>
      </c>
      <c r="P2">
        <v>2.007474081822282</v>
      </c>
      <c r="Q2">
        <v>0.30975494919162738</v>
      </c>
      <c r="R2">
        <v>1.0652073899992469</v>
      </c>
      <c r="S2">
        <v>12.106874970501689</v>
      </c>
      <c r="T2">
        <v>2.2760290017704499</v>
      </c>
      <c r="U2">
        <v>3.2553497114507128</v>
      </c>
      <c r="V2">
        <v>9.5391801030223284</v>
      </c>
      <c r="W2">
        <v>32.136344277668158</v>
      </c>
      <c r="X2">
        <v>0.26771073288169939</v>
      </c>
      <c r="Y2">
        <v>0.39304956757656501</v>
      </c>
      <c r="Z2">
        <v>2.623138001223126</v>
      </c>
      <c r="AA2">
        <v>3.693424188633716</v>
      </c>
      <c r="AB2">
        <v>7.692808100030403E-3</v>
      </c>
      <c r="AC2">
        <v>108.9740806837832</v>
      </c>
      <c r="AD2">
        <v>14.243024655928579</v>
      </c>
      <c r="AE2">
        <v>1.7258982094240209</v>
      </c>
      <c r="AF2">
        <v>5.797795557492619</v>
      </c>
      <c r="AG2">
        <v>206.69269887002909</v>
      </c>
      <c r="AH2">
        <v>36.224267287181249</v>
      </c>
      <c r="AI2">
        <v>5.9323481993624707</v>
      </c>
      <c r="AJ2">
        <v>46.113105821614113</v>
      </c>
      <c r="AK2">
        <v>16.854535552122119</v>
      </c>
      <c r="AL2">
        <v>129.50010974929381</v>
      </c>
      <c r="AM2">
        <v>1.663792468392328</v>
      </c>
      <c r="AN2">
        <v>4.8777259292255257</v>
      </c>
    </row>
    <row r="3" spans="1:40" x14ac:dyDescent="0.45">
      <c r="A3" s="1" t="s">
        <v>432</v>
      </c>
      <c r="B3">
        <v>1.5223847225401581</v>
      </c>
      <c r="C3">
        <v>0.13282566892286571</v>
      </c>
      <c r="D3">
        <v>5.0638118852736808E-2</v>
      </c>
      <c r="E3">
        <v>7.5238283035399776E-3</v>
      </c>
      <c r="F3">
        <v>0.76367047166378343</v>
      </c>
      <c r="G3">
        <v>0.4475626501719791</v>
      </c>
      <c r="H3">
        <v>1.6030725245066459</v>
      </c>
      <c r="I3">
        <v>0.1675116826846175</v>
      </c>
      <c r="J3">
        <v>0.26007955088329759</v>
      </c>
      <c r="K3">
        <v>5.1003197457865711E-2</v>
      </c>
      <c r="L3">
        <v>1.725608626108504</v>
      </c>
      <c r="M3">
        <v>1.3201642175385491</v>
      </c>
      <c r="N3">
        <v>0.1526143550587836</v>
      </c>
      <c r="O3">
        <v>3.5304282329634659E-2</v>
      </c>
      <c r="P3">
        <v>9.2951527519367763E-2</v>
      </c>
      <c r="Q3">
        <v>3.2200951775028269E-2</v>
      </c>
      <c r="R3">
        <v>5.1998104252517233E-2</v>
      </c>
      <c r="S3">
        <v>0.57599359862638255</v>
      </c>
      <c r="T3">
        <v>6.8997970953484561E-2</v>
      </c>
      <c r="U3">
        <v>0.28116703086352912</v>
      </c>
      <c r="V3">
        <v>0.35148407845184559</v>
      </c>
      <c r="W3">
        <v>0.68839005059721192</v>
      </c>
      <c r="X3">
        <v>8.6155954845468872E-3</v>
      </c>
      <c r="Y3">
        <v>2.7249326602151121E-2</v>
      </c>
      <c r="Z3">
        <v>0.13577175357202559</v>
      </c>
      <c r="AA3">
        <v>0.24651224414240139</v>
      </c>
      <c r="AB3">
        <v>8.7926107346018726E-4</v>
      </c>
      <c r="AC3">
        <v>2.50834888803664</v>
      </c>
      <c r="AD3">
        <v>1.0303036458950341</v>
      </c>
      <c r="AE3">
        <v>0.50314725222002676</v>
      </c>
      <c r="AF3">
        <v>0.23896850953105259</v>
      </c>
      <c r="AG3">
        <v>2.0327868904856761</v>
      </c>
      <c r="AH3">
        <v>3.1685027366956571</v>
      </c>
      <c r="AI3">
        <v>0.22773559180846539</v>
      </c>
      <c r="AJ3">
        <v>1.7377226456085271</v>
      </c>
      <c r="AK3">
        <v>0.75718492807613735</v>
      </c>
      <c r="AL3">
        <v>8.5746211057527528</v>
      </c>
      <c r="AM3">
        <v>0.15421963386087659</v>
      </c>
      <c r="AN3">
        <v>0.80751244825728152</v>
      </c>
    </row>
    <row r="4" spans="1:40" x14ac:dyDescent="0.45">
      <c r="A4" s="1" t="s">
        <v>433</v>
      </c>
      <c r="B4">
        <v>58.883377187108373</v>
      </c>
      <c r="C4">
        <v>3.9468171319441261</v>
      </c>
      <c r="D4">
        <v>0.28648077014302048</v>
      </c>
      <c r="E4">
        <v>4.6909566882838028E-3</v>
      </c>
      <c r="F4">
        <v>0.14155969593702811</v>
      </c>
      <c r="G4">
        <v>3.8121232181091563E-2</v>
      </c>
      <c r="H4">
        <v>3.348148579488428</v>
      </c>
      <c r="I4">
        <v>3.8847525336447947E-2</v>
      </c>
      <c r="J4">
        <v>2.331721867023636E-2</v>
      </c>
      <c r="K4">
        <v>1.898894777913078E-2</v>
      </c>
      <c r="L4">
        <v>9.1871783193183884E-2</v>
      </c>
      <c r="M4">
        <v>4.5502735266371969E-2</v>
      </c>
      <c r="N4">
        <v>1.6951359785129839E-2</v>
      </c>
      <c r="O4">
        <v>1.461074958226123E-2</v>
      </c>
      <c r="P4">
        <v>1.0856343680131251E-2</v>
      </c>
      <c r="Q4">
        <v>3.0912180087120308E-3</v>
      </c>
      <c r="R4">
        <v>2.5839529036129062E-2</v>
      </c>
      <c r="S4">
        <v>0.21183325469351019</v>
      </c>
      <c r="T4">
        <v>6.7711164488637829E-2</v>
      </c>
      <c r="U4">
        <v>6.1489275075748001E-2</v>
      </c>
      <c r="V4">
        <v>0.38271865946071121</v>
      </c>
      <c r="W4">
        <v>3.0560688204575688</v>
      </c>
      <c r="X4">
        <v>1.6213496991103141E-2</v>
      </c>
      <c r="Y4">
        <v>3.242762183410164E-3</v>
      </c>
      <c r="Z4">
        <v>6.5640260823246574E-2</v>
      </c>
      <c r="AA4">
        <v>5.1002856089702557E-2</v>
      </c>
      <c r="AB4">
        <v>4.1966328485451928E-4</v>
      </c>
      <c r="AC4">
        <v>0.67482544579595161</v>
      </c>
      <c r="AD4">
        <v>1.342396182157878</v>
      </c>
      <c r="AE4">
        <v>5.666922552531628E-2</v>
      </c>
      <c r="AF4">
        <v>0.44684602342752638</v>
      </c>
      <c r="AG4">
        <v>18.956698109973662</v>
      </c>
      <c r="AH4">
        <v>1.3015172853382171</v>
      </c>
      <c r="AI4">
        <v>0.40030136778580722</v>
      </c>
      <c r="AJ4">
        <v>1.5386861324557459</v>
      </c>
      <c r="AK4">
        <v>1.133344204544229</v>
      </c>
      <c r="AL4">
        <v>1.83362086299795</v>
      </c>
      <c r="AM4">
        <v>7.0348978118770722E-2</v>
      </c>
      <c r="AN4">
        <v>0.11815281461372951</v>
      </c>
    </row>
    <row r="5" spans="1:40" x14ac:dyDescent="0.45">
      <c r="A5" s="1" t="s">
        <v>434</v>
      </c>
      <c r="B5">
        <v>23.412287649719929</v>
      </c>
      <c r="C5">
        <v>2.127995095465117</v>
      </c>
      <c r="D5">
        <v>0.62208735148768446</v>
      </c>
      <c r="E5">
        <v>0.13569889295861429</v>
      </c>
      <c r="F5">
        <v>8.8285592202134691</v>
      </c>
      <c r="G5">
        <v>4.0381626066812188</v>
      </c>
      <c r="H5">
        <v>20.912725981054741</v>
      </c>
      <c r="I5">
        <v>3.4055502293878508</v>
      </c>
      <c r="J5">
        <v>0.84046600600784016</v>
      </c>
      <c r="K5">
        <v>2.5251105497298099</v>
      </c>
      <c r="L5">
        <v>119.8131027160503</v>
      </c>
      <c r="M5">
        <v>8.1496461854333919</v>
      </c>
      <c r="N5">
        <v>2.1211119068318429</v>
      </c>
      <c r="O5">
        <v>1.60963776661678</v>
      </c>
      <c r="P5">
        <v>5.6521273489846671</v>
      </c>
      <c r="Q5">
        <v>1.452864417244343</v>
      </c>
      <c r="R5">
        <v>0.64161217233134737</v>
      </c>
      <c r="S5">
        <v>8.1240850247775125</v>
      </c>
      <c r="T5">
        <v>1.429436278801627</v>
      </c>
      <c r="U5">
        <v>7.8668762892766946</v>
      </c>
      <c r="V5">
        <v>24.068159679061399</v>
      </c>
      <c r="W5">
        <v>26.398694865285592</v>
      </c>
      <c r="X5">
        <v>0.208037480884116</v>
      </c>
      <c r="Y5">
        <v>0.56308901627746222</v>
      </c>
      <c r="Z5">
        <v>3.1194127274426582</v>
      </c>
      <c r="AA5">
        <v>5.167400159350545</v>
      </c>
      <c r="AB5">
        <v>6.9972449432241868E-3</v>
      </c>
      <c r="AC5">
        <v>6.6453857895009332</v>
      </c>
      <c r="AD5">
        <v>6.2832255345887074</v>
      </c>
      <c r="AE5">
        <v>1.3832318701448321</v>
      </c>
      <c r="AF5">
        <v>3.7721589869721468</v>
      </c>
      <c r="AG5">
        <v>29.02162338450081</v>
      </c>
      <c r="AH5">
        <v>28.47416336380428</v>
      </c>
      <c r="AI5">
        <v>4.3766703589279121</v>
      </c>
      <c r="AJ5">
        <v>37.373816889052691</v>
      </c>
      <c r="AK5">
        <v>12.83860918180061</v>
      </c>
      <c r="AL5">
        <v>114.8594952744707</v>
      </c>
      <c r="AM5">
        <v>1.635012401955779</v>
      </c>
      <c r="AN5">
        <v>3.0688378527019422</v>
      </c>
    </row>
    <row r="6" spans="1:40" x14ac:dyDescent="0.45">
      <c r="A6" s="1" t="s">
        <v>435</v>
      </c>
      <c r="B6">
        <v>75.370767783964737</v>
      </c>
      <c r="C6">
        <v>6.2294226668155677</v>
      </c>
      <c r="D6">
        <v>2.335883764686935</v>
      </c>
      <c r="E6">
        <v>0.21771307212552271</v>
      </c>
      <c r="F6">
        <v>55.624371346501398</v>
      </c>
      <c r="G6">
        <v>8.943265042263274</v>
      </c>
      <c r="H6">
        <v>121.8868241653168</v>
      </c>
      <c r="I6">
        <v>17.331592564509709</v>
      </c>
      <c r="J6">
        <v>4.0475354724776684</v>
      </c>
      <c r="K6">
        <v>13.138846151685341</v>
      </c>
      <c r="L6">
        <v>692.42511389590607</v>
      </c>
      <c r="M6">
        <v>30.178773819682689</v>
      </c>
      <c r="N6">
        <v>12.15621125980201</v>
      </c>
      <c r="O6">
        <v>1.9190493014526211</v>
      </c>
      <c r="P6">
        <v>6.3895745985453587</v>
      </c>
      <c r="Q6">
        <v>1.09281552715999</v>
      </c>
      <c r="R6">
        <v>2.9688514326769311</v>
      </c>
      <c r="S6">
        <v>46.411282759966213</v>
      </c>
      <c r="T6">
        <v>6.3943892871834924</v>
      </c>
      <c r="U6">
        <v>12.94444184027007</v>
      </c>
      <c r="V6">
        <v>516.7494642262501</v>
      </c>
      <c r="W6">
        <v>267.80229819914109</v>
      </c>
      <c r="X6">
        <v>1.650100717735199</v>
      </c>
      <c r="Y6">
        <v>0.93886308054216383</v>
      </c>
      <c r="Z6">
        <v>13.08470147443613</v>
      </c>
      <c r="AA6">
        <v>9.804204857556158</v>
      </c>
      <c r="AB6">
        <v>3.0116321523086881E-2</v>
      </c>
      <c r="AC6">
        <v>25.173342490593871</v>
      </c>
      <c r="AD6">
        <v>28.891130425906361</v>
      </c>
      <c r="AE6">
        <v>5.5798383300979673</v>
      </c>
      <c r="AF6">
        <v>18.70486522911526</v>
      </c>
      <c r="AG6">
        <v>148.41572157270991</v>
      </c>
      <c r="AH6">
        <v>127.93904613522059</v>
      </c>
      <c r="AI6">
        <v>19.40115812595182</v>
      </c>
      <c r="AJ6">
        <v>169.07617259817931</v>
      </c>
      <c r="AK6">
        <v>64.817685394244734</v>
      </c>
      <c r="AL6">
        <v>425.50298402317952</v>
      </c>
      <c r="AM6">
        <v>6.9514971641280532</v>
      </c>
      <c r="AN6">
        <v>17.192469676462679</v>
      </c>
    </row>
    <row r="7" spans="1:40" x14ac:dyDescent="0.45">
      <c r="A7" s="1" t="s">
        <v>436</v>
      </c>
      <c r="B7">
        <v>22.300499123334639</v>
      </c>
      <c r="C7">
        <v>2.5325023347982492</v>
      </c>
      <c r="D7">
        <v>0.5191464662712939</v>
      </c>
      <c r="E7">
        <v>5.1996874666532758E-2</v>
      </c>
      <c r="F7">
        <v>9.4268886046326301</v>
      </c>
      <c r="G7">
        <v>2.4806697366485211</v>
      </c>
      <c r="H7">
        <v>12.8010344213238</v>
      </c>
      <c r="I7">
        <v>1.794080504268093</v>
      </c>
      <c r="J7">
        <v>1.008150406267059</v>
      </c>
      <c r="K7">
        <v>0.95635985598841633</v>
      </c>
      <c r="L7">
        <v>8.7339464866621501</v>
      </c>
      <c r="M7">
        <v>7.1060416859649349</v>
      </c>
      <c r="N7">
        <v>1.921637623077471</v>
      </c>
      <c r="O7">
        <v>1.9823369438737071</v>
      </c>
      <c r="P7">
        <v>5.9450729418614614</v>
      </c>
      <c r="Q7">
        <v>1.018032917297218</v>
      </c>
      <c r="R7">
        <v>0.75792216153504777</v>
      </c>
      <c r="S7">
        <v>10.07596810176612</v>
      </c>
      <c r="T7">
        <v>1.3194638327652199</v>
      </c>
      <c r="U7">
        <v>9.7727829808490121</v>
      </c>
      <c r="V7">
        <v>17.103124214304898</v>
      </c>
      <c r="W7">
        <v>21.177823720688249</v>
      </c>
      <c r="X7">
        <v>0.17011467925174331</v>
      </c>
      <c r="Y7">
        <v>0.68199017650611782</v>
      </c>
      <c r="Z7">
        <v>2.3323350558911851</v>
      </c>
      <c r="AA7">
        <v>6.1761102765374689</v>
      </c>
      <c r="AB7">
        <v>6.1914727508474536E-3</v>
      </c>
      <c r="AC7">
        <v>6.6034959176807337</v>
      </c>
      <c r="AD7">
        <v>4.9932012063494469</v>
      </c>
      <c r="AE7">
        <v>1.343915923000564</v>
      </c>
      <c r="AF7">
        <v>2.0778568376181772</v>
      </c>
      <c r="AG7">
        <v>16.121203948615712</v>
      </c>
      <c r="AH7">
        <v>22.965713602554189</v>
      </c>
      <c r="AI7">
        <v>2.511627574149065</v>
      </c>
      <c r="AJ7">
        <v>33.317973967828593</v>
      </c>
      <c r="AK7">
        <v>10.211571881562559</v>
      </c>
      <c r="AL7">
        <v>112.20174234467871</v>
      </c>
      <c r="AM7">
        <v>1.895667258540094</v>
      </c>
      <c r="AN7">
        <v>2.6082950608207871</v>
      </c>
    </row>
    <row r="8" spans="1:40" x14ac:dyDescent="0.45">
      <c r="A8" s="1" t="s">
        <v>437</v>
      </c>
      <c r="B8">
        <v>9.2156662621251897</v>
      </c>
      <c r="C8">
        <v>1.005911744623728</v>
      </c>
      <c r="D8">
        <v>0.38306986816373662</v>
      </c>
      <c r="E8">
        <v>2.7364491087229881E-2</v>
      </c>
      <c r="F8">
        <v>2.8051403864703768</v>
      </c>
      <c r="G8">
        <v>1.101609684932024</v>
      </c>
      <c r="H8">
        <v>16.20850636014934</v>
      </c>
      <c r="I8">
        <v>1.946355994374217</v>
      </c>
      <c r="J8">
        <v>0.91726239998113124</v>
      </c>
      <c r="K8">
        <v>0.56327100125091822</v>
      </c>
      <c r="L8">
        <v>2.6465819472068581</v>
      </c>
      <c r="M8">
        <v>3.0617888813828649</v>
      </c>
      <c r="N8">
        <v>0.65911341438579996</v>
      </c>
      <c r="O8">
        <v>0.29394429139432299</v>
      </c>
      <c r="P8">
        <v>8.5572274485333146</v>
      </c>
      <c r="Q8">
        <v>0.19370397034095499</v>
      </c>
      <c r="R8">
        <v>0.49435859247889918</v>
      </c>
      <c r="S8">
        <v>8.1053267927545427</v>
      </c>
      <c r="T8">
        <v>0.83004623983243764</v>
      </c>
      <c r="U8">
        <v>1.8098331531624161</v>
      </c>
      <c r="V8">
        <v>4.7929863517593336</v>
      </c>
      <c r="W8">
        <v>8.4184362477682395</v>
      </c>
      <c r="X8">
        <v>6.1619717109870367E-2</v>
      </c>
      <c r="Y8">
        <v>0.16456758958895021</v>
      </c>
      <c r="Z8">
        <v>0.84041766641341109</v>
      </c>
      <c r="AA8">
        <v>1.4960108804356991</v>
      </c>
      <c r="AB8">
        <v>2.6734096069130271E-3</v>
      </c>
      <c r="AC8">
        <v>4.4394842487364556</v>
      </c>
      <c r="AD8">
        <v>2.231186031851045</v>
      </c>
      <c r="AE8">
        <v>0.89754275414495743</v>
      </c>
      <c r="AF8">
        <v>1.2382286939803491</v>
      </c>
      <c r="AG8">
        <v>9.4894491242438956</v>
      </c>
      <c r="AH8">
        <v>12.82770037613288</v>
      </c>
      <c r="AI8">
        <v>1.484153861312874</v>
      </c>
      <c r="AJ8">
        <v>18.421126062768359</v>
      </c>
      <c r="AK8">
        <v>5.3502627083387928</v>
      </c>
      <c r="AL8">
        <v>104.50539551607081</v>
      </c>
      <c r="AM8">
        <v>0.36910016345754187</v>
      </c>
      <c r="AN8">
        <v>6.4439356451004492</v>
      </c>
    </row>
    <row r="9" spans="1:40" x14ac:dyDescent="0.45">
      <c r="A9" s="1" t="s">
        <v>438</v>
      </c>
      <c r="B9">
        <v>2.8529018142439959</v>
      </c>
      <c r="C9">
        <v>0.23004385333090149</v>
      </c>
      <c r="D9">
        <v>8.6335941220590406E-2</v>
      </c>
      <c r="E9">
        <v>8.0226889219545579E-3</v>
      </c>
      <c r="F9">
        <v>2.524963412367589</v>
      </c>
      <c r="G9">
        <v>0.44752698627223808</v>
      </c>
      <c r="H9">
        <v>3.6457548399279451</v>
      </c>
      <c r="I9">
        <v>0.44119850215033019</v>
      </c>
      <c r="J9">
        <v>0.1976710536797337</v>
      </c>
      <c r="K9">
        <v>0.32791760930367442</v>
      </c>
      <c r="L9">
        <v>11.03049956949792</v>
      </c>
      <c r="M9">
        <v>1.197326102715728</v>
      </c>
      <c r="N9">
        <v>0.54372717274804461</v>
      </c>
      <c r="O9">
        <v>8.5101175599312379E-2</v>
      </c>
      <c r="P9">
        <v>0.29080686446903842</v>
      </c>
      <c r="Q9">
        <v>5.1652453385097108E-2</v>
      </c>
      <c r="R9">
        <v>0.12966367031222009</v>
      </c>
      <c r="S9">
        <v>2.0228504112809338</v>
      </c>
      <c r="T9">
        <v>0.25546548885984921</v>
      </c>
      <c r="U9">
        <v>0.50360460058870971</v>
      </c>
      <c r="V9">
        <v>24.909815112018261</v>
      </c>
      <c r="W9">
        <v>13.392126971273299</v>
      </c>
      <c r="X9">
        <v>8.0018861186500714E-2</v>
      </c>
      <c r="Y9">
        <v>4.7785826488924939E-2</v>
      </c>
      <c r="Z9">
        <v>0.44980947958827699</v>
      </c>
      <c r="AA9">
        <v>0.46840923316105959</v>
      </c>
      <c r="AB9">
        <v>1.2253244334164881E-3</v>
      </c>
      <c r="AC9">
        <v>1.0511211958653539</v>
      </c>
      <c r="AD9">
        <v>0.9730626710689142</v>
      </c>
      <c r="AE9">
        <v>0.24695218513998701</v>
      </c>
      <c r="AF9">
        <v>0.65963797503737343</v>
      </c>
      <c r="AG9">
        <v>4.8610154913084704</v>
      </c>
      <c r="AH9">
        <v>5.0273485562573246</v>
      </c>
      <c r="AI9">
        <v>0.71999297305843357</v>
      </c>
      <c r="AJ9">
        <v>6.5353806601292792</v>
      </c>
      <c r="AK9">
        <v>2.4698044125451539</v>
      </c>
      <c r="AL9">
        <v>14.82016074234774</v>
      </c>
      <c r="AM9">
        <v>0.27976320646611968</v>
      </c>
      <c r="AN9">
        <v>0.61015527011613724</v>
      </c>
    </row>
    <row r="10" spans="1:40" x14ac:dyDescent="0.45">
      <c r="A10" s="1" t="s">
        <v>439</v>
      </c>
      <c r="B10">
        <v>99.607821722653327</v>
      </c>
      <c r="C10">
        <v>2.0952111283582568</v>
      </c>
      <c r="D10">
        <v>0.19188250387414649</v>
      </c>
      <c r="E10">
        <v>1.009437523225246E-2</v>
      </c>
      <c r="F10">
        <v>2.9591425874237451</v>
      </c>
      <c r="G10">
        <v>0.76341252807125604</v>
      </c>
      <c r="H10">
        <v>3.09148815889401</v>
      </c>
      <c r="I10">
        <v>0.1389885612990818</v>
      </c>
      <c r="J10">
        <v>9.1910057636783227E-2</v>
      </c>
      <c r="K10">
        <v>7.7155020806925448E-2</v>
      </c>
      <c r="L10">
        <v>0.37173993394196703</v>
      </c>
      <c r="M10">
        <v>0.43940880379588182</v>
      </c>
      <c r="N10">
        <v>0.15072808001031349</v>
      </c>
      <c r="O10">
        <v>5.7732952694363862E-2</v>
      </c>
      <c r="P10">
        <v>8.3719228528672501E-2</v>
      </c>
      <c r="Q10">
        <v>1.9305022555389729E-2</v>
      </c>
      <c r="R10">
        <v>7.5761235569735588E-2</v>
      </c>
      <c r="S10">
        <v>0.84614388684493469</v>
      </c>
      <c r="T10">
        <v>0.24115818994484339</v>
      </c>
      <c r="U10">
        <v>0.20890278995726819</v>
      </c>
      <c r="V10">
        <v>1.117679909998947</v>
      </c>
      <c r="W10">
        <v>2.6535688915738671</v>
      </c>
      <c r="X10">
        <v>3.4944405817907011E-2</v>
      </c>
      <c r="Y10">
        <v>2.9019515813084321E-2</v>
      </c>
      <c r="Z10">
        <v>0.1873323762753554</v>
      </c>
      <c r="AA10">
        <v>0.28833548218042188</v>
      </c>
      <c r="AB10">
        <v>9.807612025384087E-4</v>
      </c>
      <c r="AC10">
        <v>2.8088858809495418</v>
      </c>
      <c r="AD10">
        <v>0.81423443057554601</v>
      </c>
      <c r="AE10">
        <v>0.12739962277963329</v>
      </c>
      <c r="AF10">
        <v>0.91777525306597996</v>
      </c>
      <c r="AG10">
        <v>26.084061773810081</v>
      </c>
      <c r="AH10">
        <v>3.331306230295954</v>
      </c>
      <c r="AI10">
        <v>0.78559052034012999</v>
      </c>
      <c r="AJ10">
        <v>4.8485978697375787</v>
      </c>
      <c r="AK10">
        <v>2.298928008192207</v>
      </c>
      <c r="AL10">
        <v>4.0876210811749196</v>
      </c>
      <c r="AM10">
        <v>0.1213380792056396</v>
      </c>
      <c r="AN10">
        <v>1.316952131129749</v>
      </c>
    </row>
    <row r="11" spans="1:40" x14ac:dyDescent="0.45">
      <c r="A11" s="1" t="s">
        <v>440</v>
      </c>
      <c r="B11">
        <v>115.5035474251105</v>
      </c>
      <c r="C11">
        <v>20.087815347357559</v>
      </c>
      <c r="D11">
        <v>0.14359687457960291</v>
      </c>
      <c r="E11">
        <v>7.7379825745782253E-3</v>
      </c>
      <c r="F11">
        <v>0.13715796313090761</v>
      </c>
      <c r="G11">
        <v>0.1093737189927079</v>
      </c>
      <c r="H11">
        <v>5.3289319115828713</v>
      </c>
      <c r="I11">
        <v>9.3611517714935519E-2</v>
      </c>
      <c r="J11">
        <v>2.2038823356500221E-2</v>
      </c>
      <c r="K11">
        <v>5.2727420587221387E-2</v>
      </c>
      <c r="L11">
        <v>0.2027215563869299</v>
      </c>
      <c r="M11">
        <v>7.2344081258204102E-2</v>
      </c>
      <c r="N11">
        <v>1.9887655979164989E-2</v>
      </c>
      <c r="O11">
        <v>4.0274875549506289E-2</v>
      </c>
      <c r="P11">
        <v>1.6542383193500251E-2</v>
      </c>
      <c r="Q11">
        <v>4.653013351212547E-3</v>
      </c>
      <c r="R11">
        <v>5.1600032184822398E-2</v>
      </c>
      <c r="S11">
        <v>0.2178883786583786</v>
      </c>
      <c r="T11">
        <v>0.17880996215332601</v>
      </c>
      <c r="U11">
        <v>0.10739335556353941</v>
      </c>
      <c r="V11">
        <v>1.0766315343403201</v>
      </c>
      <c r="W11">
        <v>5.7292493419323449</v>
      </c>
      <c r="X11">
        <v>4.9304629145151282E-2</v>
      </c>
      <c r="Y11">
        <v>4.8562115653982959E-3</v>
      </c>
      <c r="Z11">
        <v>0.12317289818333731</v>
      </c>
      <c r="AA11">
        <v>0.1088296107069643</v>
      </c>
      <c r="AB11">
        <v>1.3149448233280589E-3</v>
      </c>
      <c r="AC11">
        <v>0.59916379235529205</v>
      </c>
      <c r="AD11">
        <v>1.2857567352207691</v>
      </c>
      <c r="AE11">
        <v>0.13539372530590499</v>
      </c>
      <c r="AF11">
        <v>1.5348261710956601</v>
      </c>
      <c r="AG11">
        <v>26.271801536939979</v>
      </c>
      <c r="AH11">
        <v>3.4145591206826231</v>
      </c>
      <c r="AI11">
        <v>1.205509136353782</v>
      </c>
      <c r="AJ11">
        <v>4.1716705980662709</v>
      </c>
      <c r="AK11">
        <v>3.1933874537282518</v>
      </c>
      <c r="AL11">
        <v>3.2576917034253672</v>
      </c>
      <c r="AM11">
        <v>0.14238486421831009</v>
      </c>
      <c r="AN11">
        <v>0.33062079100963049</v>
      </c>
    </row>
    <row r="12" spans="1:40" x14ac:dyDescent="0.45">
      <c r="A12" s="1" t="s">
        <v>441</v>
      </c>
      <c r="B12">
        <v>9.5425190193364298</v>
      </c>
      <c r="C12">
        <v>0.71537230810919583</v>
      </c>
      <c r="D12">
        <v>0.1022016078849768</v>
      </c>
      <c r="E12">
        <v>2.581732530444465E-3</v>
      </c>
      <c r="F12">
        <v>0.20128543653133549</v>
      </c>
      <c r="G12">
        <v>7.8199451013470922E-2</v>
      </c>
      <c r="H12">
        <v>0.81264501919661869</v>
      </c>
      <c r="I12">
        <v>2.6439185218699039E-2</v>
      </c>
      <c r="J12">
        <v>7.6025455719558419E-2</v>
      </c>
      <c r="K12">
        <v>8.7217132464275163E-3</v>
      </c>
      <c r="L12">
        <v>7.0210956127185836E-2</v>
      </c>
      <c r="M12">
        <v>8.9513903035799564E-2</v>
      </c>
      <c r="N12">
        <v>4.931732896991832E-2</v>
      </c>
      <c r="O12">
        <v>1.095689370112168E-2</v>
      </c>
      <c r="P12">
        <v>2.7659156383941289E-2</v>
      </c>
      <c r="Q12">
        <v>5.8290973058617822E-3</v>
      </c>
      <c r="R12">
        <v>4.0986615416062237E-2</v>
      </c>
      <c r="S12">
        <v>0.64506604108679333</v>
      </c>
      <c r="T12">
        <v>7.9944091541090612E-2</v>
      </c>
      <c r="U12">
        <v>5.0875275521587243E-2</v>
      </c>
      <c r="V12">
        <v>0.17833470596213519</v>
      </c>
      <c r="W12">
        <v>0.49853344745754191</v>
      </c>
      <c r="X12">
        <v>5.0431940588848319E-3</v>
      </c>
      <c r="Y12">
        <v>6.2527047517857938E-3</v>
      </c>
      <c r="Z12">
        <v>4.5190484022959047E-2</v>
      </c>
      <c r="AA12">
        <v>6.0342812057987527E-2</v>
      </c>
      <c r="AB12">
        <v>1.219192548158637E-4</v>
      </c>
      <c r="AC12">
        <v>1.0486040031034269</v>
      </c>
      <c r="AD12">
        <v>0.25690937966527277</v>
      </c>
      <c r="AE12">
        <v>7.8181537464397696E-2</v>
      </c>
      <c r="AF12">
        <v>0.1330050403370423</v>
      </c>
      <c r="AG12">
        <v>4.5645878982677921</v>
      </c>
      <c r="AH12">
        <v>0.91526357676119952</v>
      </c>
      <c r="AI12">
        <v>0.16925282690398111</v>
      </c>
      <c r="AJ12">
        <v>1.3573358008046821</v>
      </c>
      <c r="AK12">
        <v>0.48615652940900961</v>
      </c>
      <c r="AL12">
        <v>0.9071492919061982</v>
      </c>
      <c r="AM12">
        <v>4.1845879100325889E-2</v>
      </c>
      <c r="AN12">
        <v>7.7577803168709061E-2</v>
      </c>
    </row>
    <row r="13" spans="1:40" x14ac:dyDescent="0.45">
      <c r="A13" s="1" t="s">
        <v>442</v>
      </c>
      <c r="B13">
        <v>66.949155297576411</v>
      </c>
      <c r="C13">
        <v>0.90634023547330111</v>
      </c>
      <c r="D13">
        <v>0.1165393003893111</v>
      </c>
      <c r="E13">
        <v>5.0081103799290132E-3</v>
      </c>
      <c r="F13">
        <v>0.20718483095560031</v>
      </c>
      <c r="G13">
        <v>8.8613107327340845E-2</v>
      </c>
      <c r="H13">
        <v>2.1518584363422182</v>
      </c>
      <c r="I13">
        <v>7.1319828861470314E-2</v>
      </c>
      <c r="J13">
        <v>2.4589006773981511E-2</v>
      </c>
      <c r="K13">
        <v>4.5871854391657529E-2</v>
      </c>
      <c r="L13">
        <v>0.17831869031102851</v>
      </c>
      <c r="M13">
        <v>9.706192822318159E-2</v>
      </c>
      <c r="N13">
        <v>2.0660347793540351E-2</v>
      </c>
      <c r="O13">
        <v>4.1972111657572232E-2</v>
      </c>
      <c r="P13">
        <v>1.7802192770689441E-2</v>
      </c>
      <c r="Q13">
        <v>4.914051072600025E-3</v>
      </c>
      <c r="R13">
        <v>3.7819679948712277E-2</v>
      </c>
      <c r="S13">
        <v>0.24245313560653209</v>
      </c>
      <c r="T13">
        <v>9.8938225274107838E-2</v>
      </c>
      <c r="U13">
        <v>7.7426480657308158E-2</v>
      </c>
      <c r="V13">
        <v>0.79646845908397557</v>
      </c>
      <c r="W13">
        <v>2.0353280809080752</v>
      </c>
      <c r="X13">
        <v>3.4371448500792753E-2</v>
      </c>
      <c r="Y13">
        <v>6.5570285597746913E-3</v>
      </c>
      <c r="Z13">
        <v>0.14996030698516011</v>
      </c>
      <c r="AA13">
        <v>0.10398091119952289</v>
      </c>
      <c r="AB13">
        <v>7.4414777821393634E-4</v>
      </c>
      <c r="AC13">
        <v>0.75356757709610867</v>
      </c>
      <c r="AD13">
        <v>0.97725229673368319</v>
      </c>
      <c r="AE13">
        <v>0.1265509433157028</v>
      </c>
      <c r="AF13">
        <v>0.86043849897735203</v>
      </c>
      <c r="AG13">
        <v>20.135503992046608</v>
      </c>
      <c r="AH13">
        <v>2.205616853522673</v>
      </c>
      <c r="AI13">
        <v>0.60035179441863118</v>
      </c>
      <c r="AJ13">
        <v>2.328267440687172</v>
      </c>
      <c r="AK13">
        <v>1.581847351896674</v>
      </c>
      <c r="AL13">
        <v>2.351339020263199</v>
      </c>
      <c r="AM13">
        <v>5.9544846372874119E-2</v>
      </c>
      <c r="AN13">
        <v>0.16068286060653819</v>
      </c>
    </row>
    <row r="14" spans="1:40" x14ac:dyDescent="0.45">
      <c r="A14" s="1" t="s">
        <v>443</v>
      </c>
      <c r="B14">
        <v>38.795821214717293</v>
      </c>
      <c r="C14">
        <v>0.9409018826172455</v>
      </c>
      <c r="D14">
        <v>0.79385056108093399</v>
      </c>
      <c r="E14">
        <v>6.734576893690363E-3</v>
      </c>
      <c r="F14">
        <v>0.44346286807660928</v>
      </c>
      <c r="G14">
        <v>0.13933770067929871</v>
      </c>
      <c r="H14">
        <v>2.264900619097403</v>
      </c>
      <c r="I14">
        <v>3.7840068105293813E-2</v>
      </c>
      <c r="J14">
        <v>7.3921356643113598E-2</v>
      </c>
      <c r="K14">
        <v>1.8823981405184761E-2</v>
      </c>
      <c r="L14">
        <v>0.1193555052736824</v>
      </c>
      <c r="M14">
        <v>0.25289897228338898</v>
      </c>
      <c r="N14">
        <v>8.3071720064124777E-2</v>
      </c>
      <c r="O14">
        <v>2.7871233174353069E-2</v>
      </c>
      <c r="P14">
        <v>6.244974476560005E-2</v>
      </c>
      <c r="Q14">
        <v>1.71408944512021E-2</v>
      </c>
      <c r="R14">
        <v>4.7895954364904819E-2</v>
      </c>
      <c r="S14">
        <v>0.66365030042406015</v>
      </c>
      <c r="T14">
        <v>0.1119356511310193</v>
      </c>
      <c r="U14">
        <v>9.3249732496025584E-2</v>
      </c>
      <c r="V14">
        <v>0.367882870234503</v>
      </c>
      <c r="W14">
        <v>0.94813830553105571</v>
      </c>
      <c r="X14">
        <v>1.2122281175749721E-2</v>
      </c>
      <c r="Y14">
        <v>2.0108425231131641E-2</v>
      </c>
      <c r="Z14">
        <v>7.3361854255114892E-2</v>
      </c>
      <c r="AA14">
        <v>0.18805357714220819</v>
      </c>
      <c r="AB14">
        <v>3.8901950591574397E-4</v>
      </c>
      <c r="AC14">
        <v>3.6849631853051839</v>
      </c>
      <c r="AD14">
        <v>0.80532360142546422</v>
      </c>
      <c r="AE14">
        <v>9.4916683927517551E-2</v>
      </c>
      <c r="AF14">
        <v>0.65281590336583717</v>
      </c>
      <c r="AG14">
        <v>17.205748543818171</v>
      </c>
      <c r="AH14">
        <v>1.839638327434024</v>
      </c>
      <c r="AI14">
        <v>0.58577844641101096</v>
      </c>
      <c r="AJ14">
        <v>2.2583725415299281</v>
      </c>
      <c r="AK14">
        <v>1.662419209302872</v>
      </c>
      <c r="AL14">
        <v>2.5531894808497748</v>
      </c>
      <c r="AM14">
        <v>6.3938126463811057E-2</v>
      </c>
      <c r="AN14">
        <v>0.97938474368402995</v>
      </c>
    </row>
    <row r="15" spans="1:40" x14ac:dyDescent="0.45">
      <c r="A15" s="1" t="s">
        <v>444</v>
      </c>
      <c r="B15">
        <v>87.078306087236754</v>
      </c>
      <c r="C15">
        <v>2.185056836692544</v>
      </c>
      <c r="D15">
        <v>0.4423949102603259</v>
      </c>
      <c r="E15">
        <v>4.5447230183743109E-2</v>
      </c>
      <c r="F15">
        <v>0.1417420472526697</v>
      </c>
      <c r="G15">
        <v>7.296453358908836E-2</v>
      </c>
      <c r="H15">
        <v>2.428745602082635</v>
      </c>
      <c r="I15">
        <v>6.8354754298824691E-2</v>
      </c>
      <c r="J15">
        <v>1.128498023696581E-2</v>
      </c>
      <c r="K15">
        <v>5.4653206987654523E-2</v>
      </c>
      <c r="L15">
        <v>0.19657902152181209</v>
      </c>
      <c r="M15">
        <v>5.8366067727209411E-2</v>
      </c>
      <c r="N15">
        <v>2.1664784275972369E-2</v>
      </c>
      <c r="O15">
        <v>4.2817497689415292E-2</v>
      </c>
      <c r="P15">
        <v>1.3578081815712569E-2</v>
      </c>
      <c r="Q15">
        <v>4.0072208449076349E-3</v>
      </c>
      <c r="R15">
        <v>3.00785246866976E-2</v>
      </c>
      <c r="S15">
        <v>0.13645872087767771</v>
      </c>
      <c r="T15">
        <v>0.10283359325420439</v>
      </c>
      <c r="U15">
        <v>9.2984610123210368E-2</v>
      </c>
      <c r="V15">
        <v>0.99457402824455576</v>
      </c>
      <c r="W15">
        <v>2.8630252884122598</v>
      </c>
      <c r="X15">
        <v>4.6917401400457942E-2</v>
      </c>
      <c r="Y15">
        <v>3.262313903383174E-3</v>
      </c>
      <c r="Z15">
        <v>0.12865010337237651</v>
      </c>
      <c r="AA15">
        <v>8.2084798931305672E-2</v>
      </c>
      <c r="AB15">
        <v>1.2050849325380051E-3</v>
      </c>
      <c r="AC15">
        <v>2.0402671183347909</v>
      </c>
      <c r="AD15">
        <v>1.113348703539798</v>
      </c>
      <c r="AE15">
        <v>0.1202069596574849</v>
      </c>
      <c r="AF15">
        <v>0.72042688773441121</v>
      </c>
      <c r="AG15">
        <v>26.33785807267455</v>
      </c>
      <c r="AH15">
        <v>2.3659911607981918</v>
      </c>
      <c r="AI15">
        <v>0.65753540889204765</v>
      </c>
      <c r="AJ15">
        <v>2.4070409596212898</v>
      </c>
      <c r="AK15">
        <v>1.793787406118927</v>
      </c>
      <c r="AL15">
        <v>3.0844069165420711</v>
      </c>
      <c r="AM15">
        <v>5.4962676831959961E-2</v>
      </c>
      <c r="AN15">
        <v>1.561361306039394</v>
      </c>
    </row>
    <row r="16" spans="1:40" x14ac:dyDescent="0.45">
      <c r="A16" s="1" t="s">
        <v>445</v>
      </c>
      <c r="B16">
        <v>73.682430334279985</v>
      </c>
      <c r="C16">
        <v>10.128052520517739</v>
      </c>
      <c r="D16">
        <v>1.1420756068433879</v>
      </c>
      <c r="E16">
        <v>1.044800193931871E-2</v>
      </c>
      <c r="F16">
        <v>0.36865022119331908</v>
      </c>
      <c r="G16">
        <v>0.19426604848599441</v>
      </c>
      <c r="H16">
        <v>3.9846854377249779</v>
      </c>
      <c r="I16">
        <v>9.348093788014325E-2</v>
      </c>
      <c r="J16">
        <v>3.0041398951737849E-2</v>
      </c>
      <c r="K16">
        <v>5.4510846862139251E-2</v>
      </c>
      <c r="L16">
        <v>0.27318407470552653</v>
      </c>
      <c r="M16">
        <v>0.13120822252691491</v>
      </c>
      <c r="N16">
        <v>6.0335933762892258E-2</v>
      </c>
      <c r="O16">
        <v>3.5886357024111359E-2</v>
      </c>
      <c r="P16">
        <v>3.3764928568984637E-2</v>
      </c>
      <c r="Q16">
        <v>8.6923877167914918E-3</v>
      </c>
      <c r="R16">
        <v>0.38901662890864469</v>
      </c>
      <c r="S16">
        <v>0.33465783339237581</v>
      </c>
      <c r="T16">
        <v>0.22597536894027301</v>
      </c>
      <c r="U16">
        <v>0.1305807458890228</v>
      </c>
      <c r="V16">
        <v>0.83412374823936719</v>
      </c>
      <c r="W16">
        <v>2.605012466910785</v>
      </c>
      <c r="X16">
        <v>3.2041598512155489E-2</v>
      </c>
      <c r="Y16">
        <v>8.2934498759831658E-3</v>
      </c>
      <c r="Z16">
        <v>0.19949960136489739</v>
      </c>
      <c r="AA16">
        <v>0.1374031280477595</v>
      </c>
      <c r="AB16">
        <v>6.9464967315804231E-4</v>
      </c>
      <c r="AC16">
        <v>5.5260304242251834</v>
      </c>
      <c r="AD16">
        <v>1.7491985282356111</v>
      </c>
      <c r="AE16">
        <v>0.1065782836237211</v>
      </c>
      <c r="AF16">
        <v>1.3010077600846239</v>
      </c>
      <c r="AG16">
        <v>46.23308661821325</v>
      </c>
      <c r="AH16">
        <v>6.1749182787804529</v>
      </c>
      <c r="AI16">
        <v>1.2692439196687271</v>
      </c>
      <c r="AJ16">
        <v>4.6768061185724097</v>
      </c>
      <c r="AK16">
        <v>3.72214558272066</v>
      </c>
      <c r="AL16">
        <v>4.2737723612998098</v>
      </c>
      <c r="AM16">
        <v>0.15425575870644159</v>
      </c>
      <c r="AN16">
        <v>1.207983500264364</v>
      </c>
    </row>
    <row r="17" spans="1:40" x14ac:dyDescent="0.45">
      <c r="A17" s="1" t="s">
        <v>446</v>
      </c>
      <c r="B17">
        <v>12.22758462644537</v>
      </c>
      <c r="C17">
        <v>0.98640249761021104</v>
      </c>
      <c r="D17">
        <v>0.23296916789031849</v>
      </c>
      <c r="E17">
        <v>4.1260339048113624E-3</v>
      </c>
      <c r="F17">
        <v>7.2670017160116632E-2</v>
      </c>
      <c r="G17">
        <v>4.3151267330791991E-2</v>
      </c>
      <c r="H17">
        <v>1.197592110666426</v>
      </c>
      <c r="I17">
        <v>1.782482317012004E-2</v>
      </c>
      <c r="J17">
        <v>6.2790791523652349E-3</v>
      </c>
      <c r="K17">
        <v>6.7403468962219763E-3</v>
      </c>
      <c r="L17">
        <v>5.940845216418375E-2</v>
      </c>
      <c r="M17">
        <v>2.5264125389506741E-2</v>
      </c>
      <c r="N17">
        <v>1.231739497082603E-2</v>
      </c>
      <c r="O17">
        <v>3.9286036844015607E-3</v>
      </c>
      <c r="P17">
        <v>6.2868076187041107E-3</v>
      </c>
      <c r="Q17">
        <v>1.664047420318267E-3</v>
      </c>
      <c r="R17">
        <v>9.1637186230575825E-3</v>
      </c>
      <c r="S17">
        <v>9.0102624164039621E-2</v>
      </c>
      <c r="T17">
        <v>2.186143568524565E-2</v>
      </c>
      <c r="U17">
        <v>2.712036730416649E-2</v>
      </c>
      <c r="V17">
        <v>0.1149311980960999</v>
      </c>
      <c r="W17">
        <v>0.34715962641304821</v>
      </c>
      <c r="X17">
        <v>3.4723508622668459E-3</v>
      </c>
      <c r="Y17">
        <v>1.7621391424254571E-3</v>
      </c>
      <c r="Z17">
        <v>3.7189619461473283E-2</v>
      </c>
      <c r="AA17">
        <v>3.964540041691389E-2</v>
      </c>
      <c r="AB17">
        <v>7.0000819508835257E-5</v>
      </c>
      <c r="AC17">
        <v>16.849143576643449</v>
      </c>
      <c r="AD17">
        <v>0.48185968589857858</v>
      </c>
      <c r="AE17">
        <v>1.339053387240473E-2</v>
      </c>
      <c r="AF17">
        <v>8.6885751166938571E-2</v>
      </c>
      <c r="AG17">
        <v>5.1769432677171947</v>
      </c>
      <c r="AH17">
        <v>0.496551255550644</v>
      </c>
      <c r="AI17">
        <v>0.16082470127921991</v>
      </c>
      <c r="AJ17">
        <v>0.50127565191893797</v>
      </c>
      <c r="AK17">
        <v>0.26740191867477819</v>
      </c>
      <c r="AL17">
        <v>1.184309140464924</v>
      </c>
      <c r="AM17">
        <v>3.4599284111196497E-2</v>
      </c>
      <c r="AN17">
        <v>7.8791054826667331E-2</v>
      </c>
    </row>
    <row r="18" spans="1:40" x14ac:dyDescent="0.45">
      <c r="A18" s="1" t="s">
        <v>447</v>
      </c>
      <c r="B18">
        <v>13.001516718209629</v>
      </c>
      <c r="C18">
        <v>3.4058801597383201</v>
      </c>
      <c r="D18">
        <v>17.313040741405619</v>
      </c>
      <c r="E18">
        <v>1.1347508862097989E-2</v>
      </c>
      <c r="F18">
        <v>0.12810637584924711</v>
      </c>
      <c r="G18">
        <v>0.153683137849701</v>
      </c>
      <c r="H18">
        <v>3.4578072778826159</v>
      </c>
      <c r="I18">
        <v>5.961802015700688E-2</v>
      </c>
      <c r="J18">
        <v>1.784619491766546E-2</v>
      </c>
      <c r="K18">
        <v>2.314855272265012E-2</v>
      </c>
      <c r="L18">
        <v>0.18886291864896301</v>
      </c>
      <c r="M18">
        <v>7.0196501370141953E-2</v>
      </c>
      <c r="N18">
        <v>2.497769125836791E-2</v>
      </c>
      <c r="O18">
        <v>9.422295457865857E-3</v>
      </c>
      <c r="P18">
        <v>2.0471326054158662E-2</v>
      </c>
      <c r="Q18">
        <v>4.773539069574631E-3</v>
      </c>
      <c r="R18">
        <v>2.3460588658211049E-2</v>
      </c>
      <c r="S18">
        <v>0.24697947753922919</v>
      </c>
      <c r="T18">
        <v>7.991140514327863E-2</v>
      </c>
      <c r="U18">
        <v>8.3633007443463789E-2</v>
      </c>
      <c r="V18">
        <v>0.37858150919065259</v>
      </c>
      <c r="W18">
        <v>1.2427692468872551</v>
      </c>
      <c r="X18">
        <v>1.217202780095902E-2</v>
      </c>
      <c r="Y18">
        <v>5.1382532690441912E-3</v>
      </c>
      <c r="Z18">
        <v>0.19536467804557489</v>
      </c>
      <c r="AA18">
        <v>6.5316178036313968E-2</v>
      </c>
      <c r="AB18">
        <v>1.5871282658703391E-4</v>
      </c>
      <c r="AC18">
        <v>2.2297530604546631</v>
      </c>
      <c r="AD18">
        <v>0.89781864362073449</v>
      </c>
      <c r="AE18">
        <v>3.4223121123912237E-2</v>
      </c>
      <c r="AF18">
        <v>0.20658834593158451</v>
      </c>
      <c r="AG18">
        <v>68.527959084262676</v>
      </c>
      <c r="AH18">
        <v>1.8286982987583991</v>
      </c>
      <c r="AI18">
        <v>0.48647851032350609</v>
      </c>
      <c r="AJ18">
        <v>1.657846373095714</v>
      </c>
      <c r="AK18">
        <v>0.69252351277393165</v>
      </c>
      <c r="AL18">
        <v>1.905755672645544</v>
      </c>
      <c r="AM18">
        <v>0.29508891099513929</v>
      </c>
      <c r="AN18">
        <v>9.7667323863531913E-2</v>
      </c>
    </row>
    <row r="19" spans="1:40" x14ac:dyDescent="0.45">
      <c r="A19" s="1" t="s">
        <v>448</v>
      </c>
      <c r="B19">
        <v>3.4209711848163069</v>
      </c>
      <c r="C19">
        <v>4.5746207613209382</v>
      </c>
      <c r="D19">
        <v>1.12049829386571</v>
      </c>
      <c r="E19">
        <v>2.9000380923432912E-3</v>
      </c>
      <c r="F19">
        <v>3.0970945680061829E-2</v>
      </c>
      <c r="G19">
        <v>3.7654455147630883E-2</v>
      </c>
      <c r="H19">
        <v>1.959502662765036</v>
      </c>
      <c r="I19">
        <v>1.8440741934628451E-2</v>
      </c>
      <c r="J19">
        <v>4.178507021914391E-3</v>
      </c>
      <c r="K19">
        <v>6.0936575460846286E-3</v>
      </c>
      <c r="L19">
        <v>4.8404662470536652E-2</v>
      </c>
      <c r="M19">
        <v>1.6741605879578542E-2</v>
      </c>
      <c r="N19">
        <v>5.9964034713446421E-3</v>
      </c>
      <c r="O19">
        <v>2.3579866192504329E-3</v>
      </c>
      <c r="P19">
        <v>4.8283537510046912E-3</v>
      </c>
      <c r="Q19">
        <v>1.1221551297488741E-3</v>
      </c>
      <c r="R19">
        <v>5.9148740983309012E-3</v>
      </c>
      <c r="S19">
        <v>4.9278585920907919E-2</v>
      </c>
      <c r="T19">
        <v>2.030376338586886E-2</v>
      </c>
      <c r="U19">
        <v>1.883270563793963E-2</v>
      </c>
      <c r="V19">
        <v>7.0037086487844014E-2</v>
      </c>
      <c r="W19">
        <v>0.3115503403232846</v>
      </c>
      <c r="X19">
        <v>3.187111402257017E-3</v>
      </c>
      <c r="Y19">
        <v>1.0984973927212591E-3</v>
      </c>
      <c r="Z19">
        <v>5.1796436197422982E-2</v>
      </c>
      <c r="AA19">
        <v>7.9888206565429429E-2</v>
      </c>
      <c r="AB19">
        <v>4.7775561170178552E-5</v>
      </c>
      <c r="AC19">
        <v>0.56572851327745632</v>
      </c>
      <c r="AD19">
        <v>0.34432924466916348</v>
      </c>
      <c r="AE19">
        <v>1.310240688803305E-2</v>
      </c>
      <c r="AF19">
        <v>8.8025343821640317E-2</v>
      </c>
      <c r="AG19">
        <v>8.0248284978435169</v>
      </c>
      <c r="AH19">
        <v>0.43935078821286622</v>
      </c>
      <c r="AI19">
        <v>9.6079252381609706E-2</v>
      </c>
      <c r="AJ19">
        <v>0.47342798230621641</v>
      </c>
      <c r="AK19">
        <v>0.24002370126074321</v>
      </c>
      <c r="AL19">
        <v>0.60308903812521697</v>
      </c>
      <c r="AM19">
        <v>7.5214974523332381E-2</v>
      </c>
      <c r="AN19">
        <v>8.6523760598018098E-2</v>
      </c>
    </row>
    <row r="20" spans="1:40" x14ac:dyDescent="0.45">
      <c r="A20" s="1" t="s">
        <v>449</v>
      </c>
      <c r="B20">
        <v>0.65617763608843482</v>
      </c>
      <c r="C20">
        <v>7.0072680475298424E-2</v>
      </c>
      <c r="D20">
        <v>1.7775891642778281E-2</v>
      </c>
      <c r="E20">
        <v>4.1284871640853744</v>
      </c>
      <c r="F20">
        <v>0.311727248133496</v>
      </c>
      <c r="G20">
        <v>0.34880316787076893</v>
      </c>
      <c r="H20">
        <v>0.44543567915798782</v>
      </c>
      <c r="I20">
        <v>3.4227248048797662E-2</v>
      </c>
      <c r="J20">
        <v>7.6895897111826109E-2</v>
      </c>
      <c r="K20">
        <v>1.8596962119526848E-2</v>
      </c>
      <c r="L20">
        <v>0.2029876701145138</v>
      </c>
      <c r="M20">
        <v>0.35507550831546791</v>
      </c>
      <c r="N20">
        <v>6.1572357538752009E-2</v>
      </c>
      <c r="O20">
        <v>0.10698026149754369</v>
      </c>
      <c r="P20">
        <v>0.1175786516903656</v>
      </c>
      <c r="Q20">
        <v>5.1572863651864392E-2</v>
      </c>
      <c r="R20">
        <v>3.8523549503891398E-2</v>
      </c>
      <c r="S20">
        <v>0.71586765735130131</v>
      </c>
      <c r="T20">
        <v>6.5394333291372342E-2</v>
      </c>
      <c r="U20">
        <v>0.20386352421215789</v>
      </c>
      <c r="V20">
        <v>0.30098953450954391</v>
      </c>
      <c r="W20">
        <v>0.46835877674428439</v>
      </c>
      <c r="X20">
        <v>4.2393809688395087E-3</v>
      </c>
      <c r="Y20">
        <v>4.0154241924242919E-2</v>
      </c>
      <c r="Z20">
        <v>6.8486813081966927E-2</v>
      </c>
      <c r="AA20">
        <v>0.35147732359153971</v>
      </c>
      <c r="AB20">
        <v>2.6883853340393428E-4</v>
      </c>
      <c r="AC20">
        <v>0.33803900572703321</v>
      </c>
      <c r="AD20">
        <v>0.13382375976020541</v>
      </c>
      <c r="AE20">
        <v>8.4479467628534297E-2</v>
      </c>
      <c r="AF20">
        <v>6.2851495163950152E-2</v>
      </c>
      <c r="AG20">
        <v>0.62200500679756632</v>
      </c>
      <c r="AH20">
        <v>0.97369006193592911</v>
      </c>
      <c r="AI20">
        <v>0.1076090884967026</v>
      </c>
      <c r="AJ20">
        <v>1.3291616644014339</v>
      </c>
      <c r="AK20">
        <v>0.36320749804924402</v>
      </c>
      <c r="AL20">
        <v>4.338731470492708</v>
      </c>
      <c r="AM20">
        <v>6.4516525982582368E-2</v>
      </c>
      <c r="AN20">
        <v>7.0075991946670649E-2</v>
      </c>
    </row>
    <row r="21" spans="1:40" x14ac:dyDescent="0.45">
      <c r="A21" s="1" t="s">
        <v>450</v>
      </c>
      <c r="B21">
        <v>3.4960991567708462</v>
      </c>
      <c r="C21">
        <v>0.30185511059352982</v>
      </c>
      <c r="D21">
        <v>9.8456439437510132E-2</v>
      </c>
      <c r="E21">
        <v>1.5793757194375591E-2</v>
      </c>
      <c r="F21">
        <v>132.2339553565524</v>
      </c>
      <c r="G21">
        <v>6.2763822096485793</v>
      </c>
      <c r="H21">
        <v>5.7244145519613259</v>
      </c>
      <c r="I21">
        <v>0.34879606759099091</v>
      </c>
      <c r="J21">
        <v>0.1787340080608778</v>
      </c>
      <c r="K21">
        <v>8.7167607180537066E-2</v>
      </c>
      <c r="L21">
        <v>0.64563827525461759</v>
      </c>
      <c r="M21">
        <v>75.536398588110458</v>
      </c>
      <c r="N21">
        <v>93.320294541938608</v>
      </c>
      <c r="O21">
        <v>0.12726069277721611</v>
      </c>
      <c r="P21">
        <v>0.37119449127381021</v>
      </c>
      <c r="Q21">
        <v>0.11791813005218631</v>
      </c>
      <c r="R21">
        <v>0.98446055582445968</v>
      </c>
      <c r="S21">
        <v>1.8046340355885251</v>
      </c>
      <c r="T21">
        <v>0.38056692418767579</v>
      </c>
      <c r="U21">
        <v>2.297873948385289</v>
      </c>
      <c r="V21">
        <v>1.7133043637093679</v>
      </c>
      <c r="W21">
        <v>3.3740311111113628</v>
      </c>
      <c r="X21">
        <v>3.1201257964829761E-2</v>
      </c>
      <c r="Y21">
        <v>9.7393680287801376E-2</v>
      </c>
      <c r="Z21">
        <v>0.48532787575562392</v>
      </c>
      <c r="AA21">
        <v>0.85888536884971278</v>
      </c>
      <c r="AB21">
        <v>3.1407911312129741E-3</v>
      </c>
      <c r="AC21">
        <v>8.4898286763271109</v>
      </c>
      <c r="AD21">
        <v>0.95751672481662942</v>
      </c>
      <c r="AE21">
        <v>0.38387995443754808</v>
      </c>
      <c r="AF21">
        <v>0.61275334371193058</v>
      </c>
      <c r="AG21">
        <v>4.4018751749013099</v>
      </c>
      <c r="AH21">
        <v>7.0954630185572469</v>
      </c>
      <c r="AI21">
        <v>0.56686937990985742</v>
      </c>
      <c r="AJ21">
        <v>7.6247005837260451</v>
      </c>
      <c r="AK21">
        <v>1.983002103688853</v>
      </c>
      <c r="AL21">
        <v>33.462119997354542</v>
      </c>
      <c r="AM21">
        <v>0.17817114233566911</v>
      </c>
      <c r="AN21">
        <v>5.037432019813739</v>
      </c>
    </row>
    <row r="22" spans="1:40" x14ac:dyDescent="0.45">
      <c r="A22" s="1" t="s">
        <v>451</v>
      </c>
      <c r="B22">
        <v>0.61479886965610797</v>
      </c>
      <c r="C22">
        <v>5.737343576752707E-2</v>
      </c>
      <c r="D22">
        <v>1.9199389527053551E-2</v>
      </c>
      <c r="E22">
        <v>1.664400006112333E-3</v>
      </c>
      <c r="F22">
        <v>376.89521960430221</v>
      </c>
      <c r="G22">
        <v>1.542425900196299</v>
      </c>
      <c r="H22">
        <v>1.1886161657305081</v>
      </c>
      <c r="I22">
        <v>4.3554470749523892E-2</v>
      </c>
      <c r="J22">
        <v>8.0994125929620964E-2</v>
      </c>
      <c r="K22">
        <v>2.3827257318699498E-2</v>
      </c>
      <c r="L22">
        <v>0.12615225381555889</v>
      </c>
      <c r="M22">
        <v>0.89445014817094937</v>
      </c>
      <c r="N22">
        <v>0.91411698531698637</v>
      </c>
      <c r="O22">
        <v>2.348011643901439E-2</v>
      </c>
      <c r="P22">
        <v>5.8475876345692512E-2</v>
      </c>
      <c r="Q22">
        <v>1.3341062831716049E-2</v>
      </c>
      <c r="R22">
        <v>5.4796731517177642E-2</v>
      </c>
      <c r="S22">
        <v>0.71736639127938262</v>
      </c>
      <c r="T22">
        <v>0.1118221509123839</v>
      </c>
      <c r="U22">
        <v>0.16273398708781889</v>
      </c>
      <c r="V22">
        <v>0.20352300315030511</v>
      </c>
      <c r="W22">
        <v>2.1433512974393958</v>
      </c>
      <c r="X22">
        <v>5.3354791649548438E-3</v>
      </c>
      <c r="Y22">
        <v>1.8708555715124971E-2</v>
      </c>
      <c r="Z22">
        <v>7.0301114550274241E-2</v>
      </c>
      <c r="AA22">
        <v>0.163563213733351</v>
      </c>
      <c r="AB22">
        <v>2.1959493043201869E-4</v>
      </c>
      <c r="AC22">
        <v>0.42908914847405671</v>
      </c>
      <c r="AD22">
        <v>0.16305024461718509</v>
      </c>
      <c r="AE22">
        <v>8.3338182666164953E-2</v>
      </c>
      <c r="AF22">
        <v>7.4207784723532316E-2</v>
      </c>
      <c r="AG22">
        <v>0.78623616396711338</v>
      </c>
      <c r="AH22">
        <v>1.18568029672744</v>
      </c>
      <c r="AI22">
        <v>0.1098708035151746</v>
      </c>
      <c r="AJ22">
        <v>1.844535499419752</v>
      </c>
      <c r="AK22">
        <v>0.38603091094320158</v>
      </c>
      <c r="AL22">
        <v>3.7457598587477592</v>
      </c>
      <c r="AM22">
        <v>7.4573525064981577E-2</v>
      </c>
      <c r="AN22">
        <v>6.3638905742534085E-2</v>
      </c>
    </row>
    <row r="23" spans="1:40" x14ac:dyDescent="0.45">
      <c r="A23" s="1" t="s">
        <v>452</v>
      </c>
      <c r="B23">
        <v>0.25657037680171341</v>
      </c>
      <c r="C23">
        <v>2.389729341365272E-2</v>
      </c>
      <c r="D23">
        <v>7.0324284797049653E-3</v>
      </c>
      <c r="E23">
        <v>5.4685460616304765E-4</v>
      </c>
      <c r="F23">
        <v>1.777659786798504</v>
      </c>
      <c r="G23">
        <v>47.267281529476861</v>
      </c>
      <c r="H23">
        <v>0.12927529361013171</v>
      </c>
      <c r="I23">
        <v>1.1720364243528699E-2</v>
      </c>
      <c r="J23">
        <v>6.7658532395275375E-2</v>
      </c>
      <c r="K23">
        <v>5.3964845457032534E-3</v>
      </c>
      <c r="L23">
        <v>4.1136368983635437E-2</v>
      </c>
      <c r="M23">
        <v>0.51158063448452107</v>
      </c>
      <c r="N23">
        <v>0.14482132764099759</v>
      </c>
      <c r="O23">
        <v>1.891709941986347E-2</v>
      </c>
      <c r="P23">
        <v>2.771708554686781E-2</v>
      </c>
      <c r="Q23">
        <v>1.066578465048831E-2</v>
      </c>
      <c r="R23">
        <v>0.1950513697570832</v>
      </c>
      <c r="S23">
        <v>0.61459551743162633</v>
      </c>
      <c r="T23">
        <v>5.4352824718719113E-2</v>
      </c>
      <c r="U23">
        <v>0.17871849345451779</v>
      </c>
      <c r="V23">
        <v>0.14315739135802499</v>
      </c>
      <c r="W23">
        <v>0.1958635214711163</v>
      </c>
      <c r="X23">
        <v>1.8424239117194349E-3</v>
      </c>
      <c r="Y23">
        <v>1.2604651350039291E-2</v>
      </c>
      <c r="Z23">
        <v>3.049750811268644E-2</v>
      </c>
      <c r="AA23">
        <v>0.1080934642927399</v>
      </c>
      <c r="AB23">
        <v>3.1894081001446412E-4</v>
      </c>
      <c r="AC23">
        <v>2.9201656335384318</v>
      </c>
      <c r="AD23">
        <v>5.9886274604766657E-2</v>
      </c>
      <c r="AE23">
        <v>6.8632939529166936E-2</v>
      </c>
      <c r="AF23">
        <v>8.7760086323763822E-2</v>
      </c>
      <c r="AG23">
        <v>0.20456524997808431</v>
      </c>
      <c r="AH23">
        <v>6.0280253679763716</v>
      </c>
      <c r="AI23">
        <v>9.7643414219485664E-2</v>
      </c>
      <c r="AJ23">
        <v>0.95860583529529197</v>
      </c>
      <c r="AK23">
        <v>0.27731949846526649</v>
      </c>
      <c r="AL23">
        <v>1.3004136274755509</v>
      </c>
      <c r="AM23">
        <v>1.4553139392025041E-2</v>
      </c>
      <c r="AN23">
        <v>2.4818352699387428E-2</v>
      </c>
    </row>
    <row r="24" spans="1:40" x14ac:dyDescent="0.45">
      <c r="A24" s="1" t="s">
        <v>453</v>
      </c>
      <c r="B24">
        <v>5.3945073112888311</v>
      </c>
      <c r="C24">
        <v>0.61075428823353861</v>
      </c>
      <c r="D24">
        <v>0.17026710019258581</v>
      </c>
      <c r="E24">
        <v>3.0255954101919381E-2</v>
      </c>
      <c r="F24">
        <v>2.463635265021042</v>
      </c>
      <c r="G24">
        <v>0.824866328940703</v>
      </c>
      <c r="H24">
        <v>21.94171181286298</v>
      </c>
      <c r="I24">
        <v>3.237423814719631</v>
      </c>
      <c r="J24">
        <v>7.7955231489912684</v>
      </c>
      <c r="K24">
        <v>0.3724129602794829</v>
      </c>
      <c r="L24">
        <v>2.5601901672646279</v>
      </c>
      <c r="M24">
        <v>18.139732924100699</v>
      </c>
      <c r="N24">
        <v>0.45811878928862232</v>
      </c>
      <c r="O24">
        <v>0.27478739378273592</v>
      </c>
      <c r="P24">
        <v>0.65404972823237428</v>
      </c>
      <c r="Q24">
        <v>0.154538890582442</v>
      </c>
      <c r="R24">
        <v>0.25806271728707941</v>
      </c>
      <c r="S24">
        <v>3.461155156888359</v>
      </c>
      <c r="T24">
        <v>0.39130194401078472</v>
      </c>
      <c r="U24">
        <v>1.961071576244366</v>
      </c>
      <c r="V24">
        <v>2.5066112380973862</v>
      </c>
      <c r="W24">
        <v>4.9144422251637163</v>
      </c>
      <c r="X24">
        <v>5.5066556631633651E-2</v>
      </c>
      <c r="Y24">
        <v>8.4217231223809669E-2</v>
      </c>
      <c r="Z24">
        <v>0.78162760280117161</v>
      </c>
      <c r="AA24">
        <v>0.84025244175450775</v>
      </c>
      <c r="AB24">
        <v>8.4638986083420999E-3</v>
      </c>
      <c r="AC24">
        <v>4.7628910494001024</v>
      </c>
      <c r="AD24">
        <v>2.1540635440218661</v>
      </c>
      <c r="AE24">
        <v>10.904753828753419</v>
      </c>
      <c r="AF24">
        <v>2.425021749616473</v>
      </c>
      <c r="AG24">
        <v>13.813589598213889</v>
      </c>
      <c r="AH24">
        <v>33.421649364984567</v>
      </c>
      <c r="AI24">
        <v>1.768029584772195</v>
      </c>
      <c r="AJ24">
        <v>13.504483104576879</v>
      </c>
      <c r="AK24">
        <v>6.0127385169252534</v>
      </c>
      <c r="AL24">
        <v>168.08858835103109</v>
      </c>
      <c r="AM24">
        <v>0.85982072996115222</v>
      </c>
      <c r="AN24">
        <v>36.386195916516819</v>
      </c>
    </row>
    <row r="25" spans="1:40" x14ac:dyDescent="0.45">
      <c r="A25" s="1" t="s">
        <v>454</v>
      </c>
      <c r="B25">
        <v>28.12278089436775</v>
      </c>
      <c r="C25">
        <v>2.5762257690225399</v>
      </c>
      <c r="D25">
        <v>1.124820466969731</v>
      </c>
      <c r="E25">
        <v>0.59187708878693868</v>
      </c>
      <c r="F25">
        <v>7.4550634062976657</v>
      </c>
      <c r="G25">
        <v>5.3856571862149671</v>
      </c>
      <c r="H25">
        <v>18.25952126415908</v>
      </c>
      <c r="I25">
        <v>1.507670322539312</v>
      </c>
      <c r="J25">
        <v>0.48562583098217832</v>
      </c>
      <c r="K25">
        <v>0.56569641584596086</v>
      </c>
      <c r="L25">
        <v>3.5575862893106018</v>
      </c>
      <c r="M25">
        <v>4.6389868769827638</v>
      </c>
      <c r="N25">
        <v>1.5754430777708539</v>
      </c>
      <c r="O25">
        <v>0.4429109807068049</v>
      </c>
      <c r="P25">
        <v>1.3561063240567299</v>
      </c>
      <c r="Q25">
        <v>0.22018258106250049</v>
      </c>
      <c r="R25">
        <v>1.2301220665905439</v>
      </c>
      <c r="S25">
        <v>5.0891671419173061</v>
      </c>
      <c r="T25">
        <v>1.8761372063318711</v>
      </c>
      <c r="U25">
        <v>2.754536806734377</v>
      </c>
      <c r="V25">
        <v>4.8960536498064133</v>
      </c>
      <c r="W25">
        <v>11.088155043216121</v>
      </c>
      <c r="X25">
        <v>0.22826878910897791</v>
      </c>
      <c r="Y25">
        <v>0.34696978012201279</v>
      </c>
      <c r="Z25">
        <v>1.8305893917074889</v>
      </c>
      <c r="AA25">
        <v>3.6095317559900102</v>
      </c>
      <c r="AB25">
        <v>3.799836708247815E-3</v>
      </c>
      <c r="AC25">
        <v>10.673523708059051</v>
      </c>
      <c r="AD25">
        <v>9.9237360407907644</v>
      </c>
      <c r="AE25">
        <v>8.7252155737928145</v>
      </c>
      <c r="AF25">
        <v>8.3384366647342887</v>
      </c>
      <c r="AG25">
        <v>28.586946898525959</v>
      </c>
      <c r="AH25">
        <v>77.498870972605715</v>
      </c>
      <c r="AI25">
        <v>6.436488843331591</v>
      </c>
      <c r="AJ25">
        <v>48.435475136283223</v>
      </c>
      <c r="AK25">
        <v>19.59452381940158</v>
      </c>
      <c r="AL25">
        <v>63.590327947946363</v>
      </c>
      <c r="AM25">
        <v>0.37812418932948422</v>
      </c>
      <c r="AN25">
        <v>3.2717821663120121</v>
      </c>
    </row>
    <row r="26" spans="1:40" x14ac:dyDescent="0.45">
      <c r="A26" s="1" t="s">
        <v>455</v>
      </c>
      <c r="B26">
        <v>2.210902880263403</v>
      </c>
      <c r="C26">
        <v>0.21562615298112081</v>
      </c>
      <c r="D26">
        <v>8.4371482798356295E-2</v>
      </c>
      <c r="E26">
        <v>2.4030056074338311E-2</v>
      </c>
      <c r="F26">
        <v>0.78436060761804272</v>
      </c>
      <c r="G26">
        <v>0.26918308434228561</v>
      </c>
      <c r="H26">
        <v>3.321117018888212</v>
      </c>
      <c r="I26">
        <v>0.29991318809854101</v>
      </c>
      <c r="J26">
        <v>5.5356200338953637E-2</v>
      </c>
      <c r="K26">
        <v>7.6088129805346544E-2</v>
      </c>
      <c r="L26">
        <v>0.53584774932299917</v>
      </c>
      <c r="M26">
        <v>0.59619418098024413</v>
      </c>
      <c r="N26">
        <v>0.15336548233220831</v>
      </c>
      <c r="O26">
        <v>6.9413981773296912E-2</v>
      </c>
      <c r="P26">
        <v>0.1228094817180239</v>
      </c>
      <c r="Q26">
        <v>3.745263828903906E-2</v>
      </c>
      <c r="R26">
        <v>0.10343672450087971</v>
      </c>
      <c r="S26">
        <v>0.63031968147812045</v>
      </c>
      <c r="T26">
        <v>0.31952369479292142</v>
      </c>
      <c r="U26">
        <v>0.65243348169155257</v>
      </c>
      <c r="V26">
        <v>0.98462574069979114</v>
      </c>
      <c r="W26">
        <v>2.3030697663889099</v>
      </c>
      <c r="X26">
        <v>3.729300009030783E-2</v>
      </c>
      <c r="Y26">
        <v>5.3102930315254107E-2</v>
      </c>
      <c r="Z26">
        <v>0.5260648893203278</v>
      </c>
      <c r="AA26">
        <v>0.58473049651534525</v>
      </c>
      <c r="AB26">
        <v>6.173281914895614E-4</v>
      </c>
      <c r="AC26">
        <v>10.102293882364791</v>
      </c>
      <c r="AD26">
        <v>2.181364481162777</v>
      </c>
      <c r="AE26">
        <v>0.67757935658908408</v>
      </c>
      <c r="AF26">
        <v>2.0115806830391931</v>
      </c>
      <c r="AG26">
        <v>3.4038541991139382</v>
      </c>
      <c r="AH26">
        <v>7.6858446869676564</v>
      </c>
      <c r="AI26">
        <v>1.2825499647348371</v>
      </c>
      <c r="AJ26">
        <v>8.7854718651112798</v>
      </c>
      <c r="AK26">
        <v>3.7522531496649312</v>
      </c>
      <c r="AL26">
        <v>13.222506229244329</v>
      </c>
      <c r="AM26">
        <v>6.2923016188021652E-2</v>
      </c>
      <c r="AN26">
        <v>0.33711618666333332</v>
      </c>
    </row>
    <row r="27" spans="1:40" x14ac:dyDescent="0.45">
      <c r="A27" s="1" t="s">
        <v>456</v>
      </c>
      <c r="B27">
        <v>64.013414597203237</v>
      </c>
      <c r="C27">
        <v>4.9077957524343221</v>
      </c>
      <c r="D27">
        <v>1.875203235926505</v>
      </c>
      <c r="E27">
        <v>0.170389308620612</v>
      </c>
      <c r="F27">
        <v>16.56343131607743</v>
      </c>
      <c r="G27">
        <v>7.9300793892968091</v>
      </c>
      <c r="H27">
        <v>64.14709181130236</v>
      </c>
      <c r="I27">
        <v>6.1770094117581076</v>
      </c>
      <c r="J27">
        <v>3.1329278770487901</v>
      </c>
      <c r="K27">
        <v>4.0290092749469926</v>
      </c>
      <c r="L27">
        <v>22.27368701587659</v>
      </c>
      <c r="M27">
        <v>11.084747437589741</v>
      </c>
      <c r="N27">
        <v>3.7447727358861851</v>
      </c>
      <c r="O27">
        <v>1.813395206650533</v>
      </c>
      <c r="P27">
        <v>6.1385245261233834</v>
      </c>
      <c r="Q27">
        <v>1.0194935458903229</v>
      </c>
      <c r="R27">
        <v>2.240266115823172</v>
      </c>
      <c r="S27">
        <v>32.527082451526333</v>
      </c>
      <c r="T27">
        <v>4.3193492595521139</v>
      </c>
      <c r="U27">
        <v>10.113944504015819</v>
      </c>
      <c r="V27">
        <v>704.90631178613535</v>
      </c>
      <c r="W27">
        <v>298.54174141938341</v>
      </c>
      <c r="X27">
        <v>1.947980673492494</v>
      </c>
      <c r="Y27">
        <v>0.93118905329019475</v>
      </c>
      <c r="Z27">
        <v>10.00279073861396</v>
      </c>
      <c r="AA27">
        <v>9.4114800003873658</v>
      </c>
      <c r="AB27">
        <v>2.018968363420353E-2</v>
      </c>
      <c r="AC27">
        <v>17.869296892740941</v>
      </c>
      <c r="AD27">
        <v>18.973682617081959</v>
      </c>
      <c r="AE27">
        <v>4.0555982841972398</v>
      </c>
      <c r="AF27">
        <v>12.767687486861391</v>
      </c>
      <c r="AG27">
        <v>77.186069715268744</v>
      </c>
      <c r="AH27">
        <v>94.602667833082293</v>
      </c>
      <c r="AI27">
        <v>13.63431624546568</v>
      </c>
      <c r="AJ27">
        <v>119.5022274022601</v>
      </c>
      <c r="AK27">
        <v>49.20817269557277</v>
      </c>
      <c r="AL27">
        <v>256.0238423074249</v>
      </c>
      <c r="AM27">
        <v>5.8857308637533148</v>
      </c>
      <c r="AN27">
        <v>10.20964659837496</v>
      </c>
    </row>
    <row r="28" spans="1:40" x14ac:dyDescent="0.45">
      <c r="A28" s="1" t="s">
        <v>457</v>
      </c>
      <c r="B28">
        <v>4.5113096871026466</v>
      </c>
      <c r="C28">
        <v>0.4002337400712816</v>
      </c>
      <c r="D28">
        <v>0.13883608800155139</v>
      </c>
      <c r="E28">
        <v>1.6039788783747459E-2</v>
      </c>
      <c r="F28">
        <v>4.7244128349706784</v>
      </c>
      <c r="G28">
        <v>1.8574331979061041</v>
      </c>
      <c r="H28">
        <v>2.6851543681757462</v>
      </c>
      <c r="I28">
        <v>0.27475206109196693</v>
      </c>
      <c r="J28">
        <v>1.804165433460452</v>
      </c>
      <c r="K28">
        <v>0.1032005438647797</v>
      </c>
      <c r="L28">
        <v>0.74581922411051915</v>
      </c>
      <c r="M28">
        <v>2.134631628367436</v>
      </c>
      <c r="N28">
        <v>1.1918413973388911</v>
      </c>
      <c r="O28">
        <v>0.1983390211150432</v>
      </c>
      <c r="P28">
        <v>0.60121921527197597</v>
      </c>
      <c r="Q28">
        <v>0.22074711474831399</v>
      </c>
      <c r="R28">
        <v>0.80377342007070751</v>
      </c>
      <c r="S28">
        <v>14.60535980264185</v>
      </c>
      <c r="T28">
        <v>1.2950007491742199</v>
      </c>
      <c r="U28">
        <v>1.502183646721309</v>
      </c>
      <c r="V28">
        <v>2.8721611835533629</v>
      </c>
      <c r="W28">
        <v>2.8781754109373661</v>
      </c>
      <c r="X28">
        <v>3.4104789471867181E-2</v>
      </c>
      <c r="Y28">
        <v>0.18952201815301539</v>
      </c>
      <c r="Z28">
        <v>0.6450096149856912</v>
      </c>
      <c r="AA28">
        <v>1.6229264198259119</v>
      </c>
      <c r="AB28">
        <v>1.147548627407484E-3</v>
      </c>
      <c r="AC28">
        <v>4.3019859520183816</v>
      </c>
      <c r="AD28">
        <v>0.86473813484274942</v>
      </c>
      <c r="AE28">
        <v>1.7297200706404909</v>
      </c>
      <c r="AF28">
        <v>0.71286054733649451</v>
      </c>
      <c r="AG28">
        <v>3.3423128428098989</v>
      </c>
      <c r="AH28">
        <v>11.23723353512395</v>
      </c>
      <c r="AI28">
        <v>1.4409902125757439</v>
      </c>
      <c r="AJ28">
        <v>20.728039398167962</v>
      </c>
      <c r="AK28">
        <v>4.6707817788126391</v>
      </c>
      <c r="AL28">
        <v>19.77922229470666</v>
      </c>
      <c r="AM28">
        <v>0.25223279669477178</v>
      </c>
      <c r="AN28">
        <v>1.7919402945166161</v>
      </c>
    </row>
    <row r="29" spans="1:40" x14ac:dyDescent="0.45">
      <c r="A29" s="1" t="s">
        <v>458</v>
      </c>
      <c r="B29">
        <v>3.5440216116968108</v>
      </c>
      <c r="C29">
        <v>0.29369082332844931</v>
      </c>
      <c r="D29">
        <v>0.1009525393918244</v>
      </c>
      <c r="E29">
        <v>1.1058697574178719E-2</v>
      </c>
      <c r="F29">
        <v>3.5343194259208319</v>
      </c>
      <c r="G29">
        <v>1.3519146119470931</v>
      </c>
      <c r="H29">
        <v>2.6563768179725509</v>
      </c>
      <c r="I29">
        <v>0.15656552118986619</v>
      </c>
      <c r="J29">
        <v>1.2793586860502391</v>
      </c>
      <c r="K29">
        <v>8.4378934056345847E-2</v>
      </c>
      <c r="L29">
        <v>0.5350186464977873</v>
      </c>
      <c r="M29">
        <v>1.5409489152309519</v>
      </c>
      <c r="N29">
        <v>0.86627774380920031</v>
      </c>
      <c r="O29">
        <v>0.1443682453598491</v>
      </c>
      <c r="P29">
        <v>0.43617950604622319</v>
      </c>
      <c r="Q29">
        <v>0.1602015302116564</v>
      </c>
      <c r="R29">
        <v>1.6575188712447919</v>
      </c>
      <c r="S29">
        <v>10.74232906430049</v>
      </c>
      <c r="T29">
        <v>0.96719921108838935</v>
      </c>
      <c r="U29">
        <v>1.0064245241891741</v>
      </c>
      <c r="V29">
        <v>2.0207550292395982</v>
      </c>
      <c r="W29">
        <v>2.0921443584145072</v>
      </c>
      <c r="X29">
        <v>2.4733026722046109E-2</v>
      </c>
      <c r="Y29">
        <v>0.13789337530172799</v>
      </c>
      <c r="Z29">
        <v>0.46784695639922708</v>
      </c>
      <c r="AA29">
        <v>1.17716429950913</v>
      </c>
      <c r="AB29">
        <v>8.3845579079342369E-4</v>
      </c>
      <c r="AC29">
        <v>3.1901954434390891</v>
      </c>
      <c r="AD29">
        <v>0.84002337736247035</v>
      </c>
      <c r="AE29">
        <v>1.175221533852675</v>
      </c>
      <c r="AF29">
        <v>0.94260545484646807</v>
      </c>
      <c r="AG29">
        <v>3.3853484184015472</v>
      </c>
      <c r="AH29">
        <v>15.74350007836968</v>
      </c>
      <c r="AI29">
        <v>1.405779792062944</v>
      </c>
      <c r="AJ29">
        <v>15.95480334959325</v>
      </c>
      <c r="AK29">
        <v>4.436595330888621</v>
      </c>
      <c r="AL29">
        <v>11.858317036610099</v>
      </c>
      <c r="AM29">
        <v>0.1833870857906931</v>
      </c>
      <c r="AN29">
        <v>0.47037911704977881</v>
      </c>
    </row>
    <row r="30" spans="1:40" x14ac:dyDescent="0.45">
      <c r="A30" s="1" t="s">
        <v>459</v>
      </c>
      <c r="B30">
        <v>6.3022278476951961</v>
      </c>
      <c r="C30">
        <v>0.56143729033733636</v>
      </c>
      <c r="D30">
        <v>0.1906120909116939</v>
      </c>
      <c r="E30">
        <v>1.998104554782066E-2</v>
      </c>
      <c r="F30">
        <v>6.2663440974648141</v>
      </c>
      <c r="G30">
        <v>2.468691159536021</v>
      </c>
      <c r="H30">
        <v>4.7413706650471363</v>
      </c>
      <c r="I30">
        <v>0.34742959849178989</v>
      </c>
      <c r="J30">
        <v>2.331119888699035</v>
      </c>
      <c r="K30">
        <v>0.1479040377207621</v>
      </c>
      <c r="L30">
        <v>1.0628198936665281</v>
      </c>
      <c r="M30">
        <v>2.833287311685619</v>
      </c>
      <c r="N30">
        <v>1.601442645106389</v>
      </c>
      <c r="O30">
        <v>0.26229710926670202</v>
      </c>
      <c r="P30">
        <v>0.84848611961368658</v>
      </c>
      <c r="Q30">
        <v>0.29186404969703211</v>
      </c>
      <c r="R30">
        <v>1.1268916343168791</v>
      </c>
      <c r="S30">
        <v>19.666803459168889</v>
      </c>
      <c r="T30">
        <v>1.7606007080278749</v>
      </c>
      <c r="U30">
        <v>1.863401178427692</v>
      </c>
      <c r="V30">
        <v>3.750983400065214</v>
      </c>
      <c r="W30">
        <v>4.1697794497206049</v>
      </c>
      <c r="X30">
        <v>4.5660180115552652E-2</v>
      </c>
      <c r="Y30">
        <v>0.2511347796667367</v>
      </c>
      <c r="Z30">
        <v>0.85974949795158662</v>
      </c>
      <c r="AA30">
        <v>2.1430172219501058</v>
      </c>
      <c r="AB30">
        <v>1.540759531600469E-3</v>
      </c>
      <c r="AC30">
        <v>5.6630373269916277</v>
      </c>
      <c r="AD30">
        <v>1.151967483790642</v>
      </c>
      <c r="AE30">
        <v>2.160031729605032</v>
      </c>
      <c r="AF30">
        <v>0.89652769809798349</v>
      </c>
      <c r="AG30">
        <v>4.991605323171588</v>
      </c>
      <c r="AH30">
        <v>15.46452443050396</v>
      </c>
      <c r="AI30">
        <v>1.911835649160377</v>
      </c>
      <c r="AJ30">
        <v>28.327044386067151</v>
      </c>
      <c r="AK30">
        <v>6.1315179076433228</v>
      </c>
      <c r="AL30">
        <v>25.34823549874935</v>
      </c>
      <c r="AM30">
        <v>0.33326573357501899</v>
      </c>
      <c r="AN30">
        <v>2.9399287066822781</v>
      </c>
    </row>
    <row r="31" spans="1:40" x14ac:dyDescent="0.45">
      <c r="A31" s="1" t="s">
        <v>460</v>
      </c>
      <c r="B31">
        <v>22.468709384634771</v>
      </c>
      <c r="C31">
        <v>1.368064048025766</v>
      </c>
      <c r="D31">
        <v>0.28619585080814891</v>
      </c>
      <c r="E31">
        <v>3.5848504061345703E-2</v>
      </c>
      <c r="F31">
        <v>6.2309312183778136</v>
      </c>
      <c r="G31">
        <v>2.4646756813474462</v>
      </c>
      <c r="H31">
        <v>19.514937257762529</v>
      </c>
      <c r="I31">
        <v>0.9168274924758355</v>
      </c>
      <c r="J31">
        <v>2.3040601987617908</v>
      </c>
      <c r="K31">
        <v>3.9156929278949231</v>
      </c>
      <c r="L31">
        <v>10.280305233330351</v>
      </c>
      <c r="M31">
        <v>2.9936642450818018</v>
      </c>
      <c r="N31">
        <v>1.586696509522546</v>
      </c>
      <c r="O31">
        <v>0.39212000738874497</v>
      </c>
      <c r="P31">
        <v>1.289730176403137</v>
      </c>
      <c r="Q31">
        <v>0.32617816643806308</v>
      </c>
      <c r="R31">
        <v>1.159098747671065</v>
      </c>
      <c r="S31">
        <v>19.200707011530291</v>
      </c>
      <c r="T31">
        <v>2.2853082599990699</v>
      </c>
      <c r="U31">
        <v>2.4753955679530519</v>
      </c>
      <c r="V31">
        <v>5.1074679177723166</v>
      </c>
      <c r="W31">
        <v>7.5347223161538404</v>
      </c>
      <c r="X31">
        <v>6.9546233754984754E-2</v>
      </c>
      <c r="Y31">
        <v>0.25052565929836851</v>
      </c>
      <c r="Z31">
        <v>1.0703793597630149</v>
      </c>
      <c r="AA31">
        <v>2.2236687364138992</v>
      </c>
      <c r="AB31">
        <v>2.0684608161305202E-3</v>
      </c>
      <c r="AC31">
        <v>14.35107848990377</v>
      </c>
      <c r="AD31">
        <v>2.4086150827509378</v>
      </c>
      <c r="AE31">
        <v>2.1930100730502091</v>
      </c>
      <c r="AF31">
        <v>1.4444542203652471</v>
      </c>
      <c r="AG31">
        <v>14.11682972737729</v>
      </c>
      <c r="AH31">
        <v>19.072652486617429</v>
      </c>
      <c r="AI31">
        <v>2.6053308896047191</v>
      </c>
      <c r="AJ31">
        <v>38.42378138089714</v>
      </c>
      <c r="AK31">
        <v>8.3242766158959327</v>
      </c>
      <c r="AL31">
        <v>53.771129659527631</v>
      </c>
      <c r="AM31">
        <v>0.32879221141609283</v>
      </c>
      <c r="AN31">
        <v>4.491375623601443</v>
      </c>
    </row>
    <row r="32" spans="1:40" x14ac:dyDescent="0.45">
      <c r="A32" s="1" t="s">
        <v>461</v>
      </c>
      <c r="B32">
        <v>22.98545852417887</v>
      </c>
      <c r="C32">
        <v>3.4068097593715239</v>
      </c>
      <c r="D32">
        <v>0.67573387708595689</v>
      </c>
      <c r="E32">
        <v>6.2657082091893093E-2</v>
      </c>
      <c r="F32">
        <v>16.4898964793929</v>
      </c>
      <c r="G32">
        <v>6.5583639218864951</v>
      </c>
      <c r="H32">
        <v>27.997641454543061</v>
      </c>
      <c r="I32">
        <v>2.2710959533959372</v>
      </c>
      <c r="J32">
        <v>6.1234514052407842</v>
      </c>
      <c r="K32">
        <v>2.2084703548153168</v>
      </c>
      <c r="L32">
        <v>4.6073808355127532</v>
      </c>
      <c r="M32">
        <v>8.468478805491058</v>
      </c>
      <c r="N32">
        <v>4.2923111250906931</v>
      </c>
      <c r="O32">
        <v>0.71865132220712225</v>
      </c>
      <c r="P32">
        <v>2.4351847620406089</v>
      </c>
      <c r="Q32">
        <v>0.7889574729814095</v>
      </c>
      <c r="R32">
        <v>3.109332350501905</v>
      </c>
      <c r="S32">
        <v>52.907659369268032</v>
      </c>
      <c r="T32">
        <v>4.8479748184762208</v>
      </c>
      <c r="U32">
        <v>7.5403085352857646</v>
      </c>
      <c r="V32">
        <v>14.869354677714529</v>
      </c>
      <c r="W32">
        <v>18.04912560751772</v>
      </c>
      <c r="X32">
        <v>0.18258460657172551</v>
      </c>
      <c r="Y32">
        <v>0.66407144798543916</v>
      </c>
      <c r="Z32">
        <v>2.6401232126974552</v>
      </c>
      <c r="AA32">
        <v>5.793762202456108</v>
      </c>
      <c r="AB32">
        <v>5.7281097537675027E-3</v>
      </c>
      <c r="AC32">
        <v>16.304450160111099</v>
      </c>
      <c r="AD32">
        <v>4.9758541233064664</v>
      </c>
      <c r="AE32">
        <v>5.7823355752992054</v>
      </c>
      <c r="AF32">
        <v>3.4410888546874232</v>
      </c>
      <c r="AG32">
        <v>27.4179146852283</v>
      </c>
      <c r="AH32">
        <v>48.066649253626338</v>
      </c>
      <c r="AI32">
        <v>6.1447640582684029</v>
      </c>
      <c r="AJ32">
        <v>84.293658606289227</v>
      </c>
      <c r="AK32">
        <v>20.582280787270889</v>
      </c>
      <c r="AL32">
        <v>136.2795909424346</v>
      </c>
      <c r="AM32">
        <v>0.87202118603209033</v>
      </c>
      <c r="AN32">
        <v>11.621086480550581</v>
      </c>
    </row>
    <row r="33" spans="1:40" x14ac:dyDescent="0.45">
      <c r="A33" s="1" t="s">
        <v>462</v>
      </c>
      <c r="B33">
        <v>25.15572302547999</v>
      </c>
      <c r="C33">
        <v>0.4556603710873337</v>
      </c>
      <c r="D33">
        <v>0.1375675004057903</v>
      </c>
      <c r="E33">
        <v>3.0043953375379202E-2</v>
      </c>
      <c r="F33">
        <v>3.436254573229125</v>
      </c>
      <c r="G33">
        <v>1.3215002264732261</v>
      </c>
      <c r="H33">
        <v>8.3024682729378441</v>
      </c>
      <c r="I33">
        <v>0.22271401757758111</v>
      </c>
      <c r="J33">
        <v>1.2499281987517761</v>
      </c>
      <c r="K33">
        <v>0.26375898942137471</v>
      </c>
      <c r="L33">
        <v>0.73909871005737748</v>
      </c>
      <c r="M33">
        <v>1.5399291982720389</v>
      </c>
      <c r="N33">
        <v>0.87481213574761663</v>
      </c>
      <c r="O33">
        <v>0.147851664888349</v>
      </c>
      <c r="P33">
        <v>0.43331251021209649</v>
      </c>
      <c r="Q33">
        <v>0.1567128567555395</v>
      </c>
      <c r="R33">
        <v>0.60414236706732583</v>
      </c>
      <c r="S33">
        <v>10.38133759521981</v>
      </c>
      <c r="T33">
        <v>0.95441365288956326</v>
      </c>
      <c r="U33">
        <v>1.040700815989793</v>
      </c>
      <c r="V33">
        <v>2.1940496802378289</v>
      </c>
      <c r="W33">
        <v>2.970356126123272</v>
      </c>
      <c r="X33">
        <v>3.1030618494379891E-2</v>
      </c>
      <c r="Y33">
        <v>0.1346541090842856</v>
      </c>
      <c r="Z33">
        <v>0.48987510414789631</v>
      </c>
      <c r="AA33">
        <v>1.186592786952104</v>
      </c>
      <c r="AB33">
        <v>9.6808492630114595E-4</v>
      </c>
      <c r="AC33">
        <v>12.625754330653271</v>
      </c>
      <c r="AD33">
        <v>1.0260319359208909</v>
      </c>
      <c r="AE33">
        <v>1.169448066647103</v>
      </c>
      <c r="AF33">
        <v>0.6988052161704823</v>
      </c>
      <c r="AG33">
        <v>7.0078145965133496</v>
      </c>
      <c r="AH33">
        <v>8.9257474464137019</v>
      </c>
      <c r="AI33">
        <v>1.219133442896988</v>
      </c>
      <c r="AJ33">
        <v>16.059566831138071</v>
      </c>
      <c r="AK33">
        <v>3.9649717247926191</v>
      </c>
      <c r="AL33">
        <v>22.442314651685098</v>
      </c>
      <c r="AM33">
        <v>0.1788278743303712</v>
      </c>
      <c r="AN33">
        <v>0.8522114861818636</v>
      </c>
    </row>
    <row r="34" spans="1:40" x14ac:dyDescent="0.45">
      <c r="A34" s="1" t="s">
        <v>463</v>
      </c>
      <c r="B34">
        <v>17.821902982867201</v>
      </c>
      <c r="C34">
        <v>1.587084761969872</v>
      </c>
      <c r="D34">
        <v>0.54585857317296338</v>
      </c>
      <c r="E34">
        <v>5.9053586398323379E-2</v>
      </c>
      <c r="F34">
        <v>18.843583207396069</v>
      </c>
      <c r="G34">
        <v>7.4027887870047762</v>
      </c>
      <c r="H34">
        <v>8.2619176327569193</v>
      </c>
      <c r="I34">
        <v>0.77756323048781506</v>
      </c>
      <c r="J34">
        <v>7.0185631884570512</v>
      </c>
      <c r="K34">
        <v>0.35715607357610119</v>
      </c>
      <c r="L34">
        <v>2.8326834537034862</v>
      </c>
      <c r="M34">
        <v>8.4421197530723422</v>
      </c>
      <c r="N34">
        <v>4.7497208317130406</v>
      </c>
      <c r="O34">
        <v>0.7866299021391755</v>
      </c>
      <c r="P34">
        <v>2.3768275718312841</v>
      </c>
      <c r="Q34">
        <v>0.87801314662272656</v>
      </c>
      <c r="R34">
        <v>3.2692347774594208</v>
      </c>
      <c r="S34">
        <v>76.364175865789804</v>
      </c>
      <c r="T34">
        <v>5.1323995848651229</v>
      </c>
      <c r="U34">
        <v>5.4701592839250859</v>
      </c>
      <c r="V34">
        <v>10.810560023210799</v>
      </c>
      <c r="W34">
        <v>10.888925798866479</v>
      </c>
      <c r="X34">
        <v>0.12994135512861529</v>
      </c>
      <c r="Y34">
        <v>0.75555876887077478</v>
      </c>
      <c r="Z34">
        <v>2.5239724684655021</v>
      </c>
      <c r="AA34">
        <v>6.4215419197104522</v>
      </c>
      <c r="AB34">
        <v>4.4975667608876356E-3</v>
      </c>
      <c r="AC34">
        <v>17.61694231868664</v>
      </c>
      <c r="AD34">
        <v>3.0794289684455811</v>
      </c>
      <c r="AE34">
        <v>6.4314450126309417</v>
      </c>
      <c r="AF34">
        <v>2.434621623214523</v>
      </c>
      <c r="AG34">
        <v>12.74359968797677</v>
      </c>
      <c r="AH34">
        <v>44.373772491458617</v>
      </c>
      <c r="AI34">
        <v>5.4954454572280254</v>
      </c>
      <c r="AJ34">
        <v>95.524995630687414</v>
      </c>
      <c r="AK34">
        <v>17.615419161501471</v>
      </c>
      <c r="AL34">
        <v>62.536276667927311</v>
      </c>
      <c r="AM34">
        <v>1.0054696812243891</v>
      </c>
      <c r="AN34">
        <v>4.398191162934709</v>
      </c>
    </row>
    <row r="35" spans="1:40" x14ac:dyDescent="0.45">
      <c r="A35" s="1" t="s">
        <v>464</v>
      </c>
      <c r="B35">
        <v>20.919200021712371</v>
      </c>
      <c r="C35">
        <v>2.8299417514321652</v>
      </c>
      <c r="D35">
        <v>0.28172869837079212</v>
      </c>
      <c r="E35">
        <v>3.1430822729116147E-2</v>
      </c>
      <c r="F35">
        <v>3.7852122001882011</v>
      </c>
      <c r="G35">
        <v>5.2234734532863083</v>
      </c>
      <c r="H35">
        <v>20.873590501081608</v>
      </c>
      <c r="I35">
        <v>1.48987216018218</v>
      </c>
      <c r="J35">
        <v>0.68675364422415253</v>
      </c>
      <c r="K35">
        <v>0.565224608686835</v>
      </c>
      <c r="L35">
        <v>2.3493929208124009</v>
      </c>
      <c r="M35">
        <v>5.5324300175919543</v>
      </c>
      <c r="N35">
        <v>0.92028839959664865</v>
      </c>
      <c r="O35">
        <v>0.43809361169598399</v>
      </c>
      <c r="P35">
        <v>1.2851775232535341</v>
      </c>
      <c r="Q35">
        <v>0.97330995894338379</v>
      </c>
      <c r="R35">
        <v>0.71786662823149094</v>
      </c>
      <c r="S35">
        <v>4.5218520123881287</v>
      </c>
      <c r="T35">
        <v>0.85852657012796718</v>
      </c>
      <c r="U35">
        <v>4.7789694311660087</v>
      </c>
      <c r="V35">
        <v>7.338348666571469</v>
      </c>
      <c r="W35">
        <v>13.88659525353555</v>
      </c>
      <c r="X35">
        <v>0.21661865232722879</v>
      </c>
      <c r="Y35">
        <v>0.44596119309494631</v>
      </c>
      <c r="Z35">
        <v>2.7517941370255028</v>
      </c>
      <c r="AA35">
        <v>3.870331844074661</v>
      </c>
      <c r="AB35">
        <v>7.4070640314774939E-3</v>
      </c>
      <c r="AC35">
        <v>4.0928795098475881</v>
      </c>
      <c r="AD35">
        <v>3.9371495182491012</v>
      </c>
      <c r="AE35">
        <v>0.80849113614740453</v>
      </c>
      <c r="AF35">
        <v>2.1970437329006849</v>
      </c>
      <c r="AG35">
        <v>18.667633682110701</v>
      </c>
      <c r="AH35">
        <v>15.077581288278759</v>
      </c>
      <c r="AI35">
        <v>2.4764653516270219</v>
      </c>
      <c r="AJ35">
        <v>21.371630707263979</v>
      </c>
      <c r="AK35">
        <v>8.900753667496943</v>
      </c>
      <c r="AL35">
        <v>104.75067479625871</v>
      </c>
      <c r="AM35">
        <v>0.24526777078456491</v>
      </c>
      <c r="AN35">
        <v>7.3771452599449781</v>
      </c>
    </row>
    <row r="36" spans="1:40" x14ac:dyDescent="0.45">
      <c r="A36" s="1" t="s">
        <v>465</v>
      </c>
      <c r="B36">
        <v>21.24351761191793</v>
      </c>
      <c r="C36">
        <v>2.1644916877427001</v>
      </c>
      <c r="D36">
        <v>0.88906590112663686</v>
      </c>
      <c r="E36">
        <v>4.751533445316436E-2</v>
      </c>
      <c r="F36">
        <v>6.2346944097895776</v>
      </c>
      <c r="G36">
        <v>1.7669391566933339</v>
      </c>
      <c r="H36">
        <v>150.5759698690905</v>
      </c>
      <c r="I36">
        <v>22.36361987289801</v>
      </c>
      <c r="J36">
        <v>4.074813749197296</v>
      </c>
      <c r="K36">
        <v>4.4039236752902866</v>
      </c>
      <c r="L36">
        <v>21.858636126011032</v>
      </c>
      <c r="M36">
        <v>5.2350932389595499</v>
      </c>
      <c r="N36">
        <v>1.5985023348634251</v>
      </c>
      <c r="O36">
        <v>0.75687969426572821</v>
      </c>
      <c r="P36">
        <v>19.62931078061666</v>
      </c>
      <c r="Q36">
        <v>0.42922985068780423</v>
      </c>
      <c r="R36">
        <v>1.0843064541656069</v>
      </c>
      <c r="S36">
        <v>12.527356389450739</v>
      </c>
      <c r="T36">
        <v>2.0069524251700259</v>
      </c>
      <c r="U36">
        <v>5.1748195651922941</v>
      </c>
      <c r="V36">
        <v>11.469516797976629</v>
      </c>
      <c r="W36">
        <v>30.709076598813731</v>
      </c>
      <c r="X36">
        <v>0.30870874894241418</v>
      </c>
      <c r="Y36">
        <v>0.37723755351546662</v>
      </c>
      <c r="Z36">
        <v>4.2572891478235233</v>
      </c>
      <c r="AA36">
        <v>3.6009571487691709</v>
      </c>
      <c r="AB36">
        <v>7.1197440795755882E-3</v>
      </c>
      <c r="AC36">
        <v>7.0204665947515847</v>
      </c>
      <c r="AD36">
        <v>14.491852806933229</v>
      </c>
      <c r="AE36">
        <v>1.6674633617452539</v>
      </c>
      <c r="AF36">
        <v>10.46352376519271</v>
      </c>
      <c r="AG36">
        <v>61.309464105215547</v>
      </c>
      <c r="AH36">
        <v>44.653757560769641</v>
      </c>
      <c r="AI36">
        <v>8.4399900846969906</v>
      </c>
      <c r="AJ36">
        <v>70.94739284889792</v>
      </c>
      <c r="AK36">
        <v>34.020725482405147</v>
      </c>
      <c r="AL36">
        <v>1104.8943234206811</v>
      </c>
      <c r="AM36">
        <v>0.7949388801140338</v>
      </c>
      <c r="AN36">
        <v>38.503724051746637</v>
      </c>
    </row>
    <row r="37" spans="1:40" x14ac:dyDescent="0.45">
      <c r="A37" s="1" t="s">
        <v>466</v>
      </c>
      <c r="B37">
        <v>40.149246536038227</v>
      </c>
      <c r="C37">
        <v>5.7538622794557286</v>
      </c>
      <c r="D37">
        <v>3.9559426208534552</v>
      </c>
      <c r="E37">
        <v>5.5516725821513083E-2</v>
      </c>
      <c r="F37">
        <v>10.067748307477061</v>
      </c>
      <c r="G37">
        <v>3.3301115370544729</v>
      </c>
      <c r="H37">
        <v>51.212684348988127</v>
      </c>
      <c r="I37">
        <v>5.6829506525068911</v>
      </c>
      <c r="J37">
        <v>2.7731101808922309</v>
      </c>
      <c r="K37">
        <v>1.726533890666669</v>
      </c>
      <c r="L37">
        <v>13.094740384851329</v>
      </c>
      <c r="M37">
        <v>14.27298870821121</v>
      </c>
      <c r="N37">
        <v>2.7443024745617901</v>
      </c>
      <c r="O37">
        <v>2.6274329793978102</v>
      </c>
      <c r="P37">
        <v>239.6219345297815</v>
      </c>
      <c r="Q37">
        <v>1.129140269401588</v>
      </c>
      <c r="R37">
        <v>1.211775582149637</v>
      </c>
      <c r="S37">
        <v>17.7284114905625</v>
      </c>
      <c r="T37">
        <v>2.0921435960178081</v>
      </c>
      <c r="U37">
        <v>16.054886328913391</v>
      </c>
      <c r="V37">
        <v>18.113051382650792</v>
      </c>
      <c r="W37">
        <v>27.558904096658811</v>
      </c>
      <c r="X37">
        <v>0.28340207651744898</v>
      </c>
      <c r="Y37">
        <v>1.951638668968672</v>
      </c>
      <c r="Z37">
        <v>4.2665659317339806</v>
      </c>
      <c r="AA37">
        <v>16.726305536448681</v>
      </c>
      <c r="AB37">
        <v>1.1814503510231991E-2</v>
      </c>
      <c r="AC37">
        <v>20.46428952564473</v>
      </c>
      <c r="AD37">
        <v>11.800752312394501</v>
      </c>
      <c r="AE37">
        <v>1.946059825445517</v>
      </c>
      <c r="AF37">
        <v>8.650431694189388</v>
      </c>
      <c r="AG37">
        <v>56.949614653362843</v>
      </c>
      <c r="AH37">
        <v>43.147189048535992</v>
      </c>
      <c r="AI37">
        <v>7.1402097097564612</v>
      </c>
      <c r="AJ37">
        <v>63.231614004067957</v>
      </c>
      <c r="AK37">
        <v>24.868352269682621</v>
      </c>
      <c r="AL37">
        <v>356.76132954348691</v>
      </c>
      <c r="AM37">
        <v>2.1746463128741169</v>
      </c>
      <c r="AN37">
        <v>17.028604485479629</v>
      </c>
    </row>
    <row r="38" spans="1:40" x14ac:dyDescent="0.45">
      <c r="A38" s="1" t="s">
        <v>467</v>
      </c>
      <c r="B38">
        <v>50.740714790680393</v>
      </c>
      <c r="C38">
        <v>5.5899564836654356</v>
      </c>
      <c r="D38">
        <v>1.669868367764743</v>
      </c>
      <c r="E38">
        <v>0.132641189635544</v>
      </c>
      <c r="F38">
        <v>19.555501994310092</v>
      </c>
      <c r="G38">
        <v>12.142470019638809</v>
      </c>
      <c r="H38">
        <v>87.030689875108919</v>
      </c>
      <c r="I38">
        <v>7.2894951485334731</v>
      </c>
      <c r="J38">
        <v>1.928205961255562</v>
      </c>
      <c r="K38">
        <v>4.6788546166586054</v>
      </c>
      <c r="L38">
        <v>41.213638593176</v>
      </c>
      <c r="M38">
        <v>39.368026446176103</v>
      </c>
      <c r="N38">
        <v>3.6675440210910262</v>
      </c>
      <c r="O38">
        <v>15.92712756057222</v>
      </c>
      <c r="P38">
        <v>17.99672753168969</v>
      </c>
      <c r="Q38">
        <v>11.85056510995425</v>
      </c>
      <c r="R38">
        <v>1.7678824541562621</v>
      </c>
      <c r="S38">
        <v>25.52095007903884</v>
      </c>
      <c r="T38">
        <v>3.4112383681854568</v>
      </c>
      <c r="U38">
        <v>84.856143963223374</v>
      </c>
      <c r="V38">
        <v>65.233937407785319</v>
      </c>
      <c r="W38">
        <v>99.392249485211408</v>
      </c>
      <c r="X38">
        <v>0.79156421160401158</v>
      </c>
      <c r="Y38">
        <v>4.6709879519140349</v>
      </c>
      <c r="Z38">
        <v>11.923859791769679</v>
      </c>
      <c r="AA38">
        <v>41.779242313823403</v>
      </c>
      <c r="AB38">
        <v>3.2956795337028923E-2</v>
      </c>
      <c r="AC38">
        <v>25.389521622124668</v>
      </c>
      <c r="AD38">
        <v>21.647099173385801</v>
      </c>
      <c r="AE38">
        <v>4.4918716175866251</v>
      </c>
      <c r="AF38">
        <v>8.5523771394204715</v>
      </c>
      <c r="AG38">
        <v>110.7554183921462</v>
      </c>
      <c r="AH38">
        <v>89.291115283227043</v>
      </c>
      <c r="AI38">
        <v>9.5372397310997918</v>
      </c>
      <c r="AJ38">
        <v>140.9808586277874</v>
      </c>
      <c r="AK38">
        <v>60.294323849530429</v>
      </c>
      <c r="AL38">
        <v>1034.8568103801649</v>
      </c>
      <c r="AM38">
        <v>8.4321342426610535</v>
      </c>
      <c r="AN38">
        <v>24.355423688732941</v>
      </c>
    </row>
    <row r="39" spans="1:40" x14ac:dyDescent="0.45">
      <c r="A39" s="1" t="s">
        <v>468</v>
      </c>
      <c r="B39">
        <v>15.232753669048369</v>
      </c>
      <c r="C39">
        <v>1.466685872873094</v>
      </c>
      <c r="D39">
        <v>0.5308860301628977</v>
      </c>
      <c r="E39">
        <v>5.5109038409871948E-2</v>
      </c>
      <c r="F39">
        <v>5.0197688933485693</v>
      </c>
      <c r="G39">
        <v>2.4967559639086598</v>
      </c>
      <c r="H39">
        <v>22.117271655240181</v>
      </c>
      <c r="I39">
        <v>1.903160636150413</v>
      </c>
      <c r="J39">
        <v>0.67121758172359902</v>
      </c>
      <c r="K39">
        <v>1.2737909682074711</v>
      </c>
      <c r="L39">
        <v>14.243475487987221</v>
      </c>
      <c r="M39">
        <v>17.790722665982958</v>
      </c>
      <c r="N39">
        <v>1.0318288138305589</v>
      </c>
      <c r="O39">
        <v>4.7503328751869258</v>
      </c>
      <c r="P39">
        <v>3.8960287020730839</v>
      </c>
      <c r="Q39">
        <v>2.0901672368976461</v>
      </c>
      <c r="R39">
        <v>0.55845059380260609</v>
      </c>
      <c r="S39">
        <v>12.344052209454169</v>
      </c>
      <c r="T39">
        <v>1.0352370494997429</v>
      </c>
      <c r="U39">
        <v>15.76583647698709</v>
      </c>
      <c r="V39">
        <v>12.959871835901881</v>
      </c>
      <c r="W39">
        <v>21.31414501046298</v>
      </c>
      <c r="X39">
        <v>0.18434418394519489</v>
      </c>
      <c r="Y39">
        <v>1.3822957690622979</v>
      </c>
      <c r="Z39">
        <v>2.9969046016628371</v>
      </c>
      <c r="AA39">
        <v>12.34744531782219</v>
      </c>
      <c r="AB39">
        <v>1.34472053085118E-2</v>
      </c>
      <c r="AC39">
        <v>9.3107053110091833</v>
      </c>
      <c r="AD39">
        <v>5.1190834687427458</v>
      </c>
      <c r="AE39">
        <v>1.2680411347772489</v>
      </c>
      <c r="AF39">
        <v>2.3675116690257969</v>
      </c>
      <c r="AG39">
        <v>21.30800247842912</v>
      </c>
      <c r="AH39">
        <v>27.575351671130871</v>
      </c>
      <c r="AI39">
        <v>2.5276142432736042</v>
      </c>
      <c r="AJ39">
        <v>37.912718743284543</v>
      </c>
      <c r="AK39">
        <v>13.59678550893957</v>
      </c>
      <c r="AL39">
        <v>226.81557313118489</v>
      </c>
      <c r="AM39">
        <v>12.79782355904733</v>
      </c>
      <c r="AN39">
        <v>6.0315336870094427</v>
      </c>
    </row>
    <row r="40" spans="1:40" x14ac:dyDescent="0.45">
      <c r="A40" s="1" t="s">
        <v>469</v>
      </c>
      <c r="B40">
        <v>0.93402914309391316</v>
      </c>
      <c r="C40">
        <v>8.8800682496805672E-2</v>
      </c>
      <c r="D40">
        <v>3.2816167025825523E-2</v>
      </c>
      <c r="E40">
        <v>1.7485035231794861E-3</v>
      </c>
      <c r="F40">
        <v>0.36485027364343031</v>
      </c>
      <c r="G40">
        <v>0.29010574775805348</v>
      </c>
      <c r="H40">
        <v>1.135582058187814</v>
      </c>
      <c r="I40">
        <v>8.0635249482850363E-2</v>
      </c>
      <c r="J40">
        <v>3.9901353582792468E-2</v>
      </c>
      <c r="K40">
        <v>5.2775457003732519E-2</v>
      </c>
      <c r="L40">
        <v>0.67749713329805283</v>
      </c>
      <c r="M40">
        <v>0.76570317123367782</v>
      </c>
      <c r="N40">
        <v>5.9558607010715192E-2</v>
      </c>
      <c r="O40">
        <v>0.1166623282052716</v>
      </c>
      <c r="P40">
        <v>0.64387648202355185</v>
      </c>
      <c r="Q40">
        <v>0.48399667902087118</v>
      </c>
      <c r="R40">
        <v>3.5800802054261893E-2</v>
      </c>
      <c r="S40">
        <v>0.47085491846842042</v>
      </c>
      <c r="T40">
        <v>5.2115686757262379E-2</v>
      </c>
      <c r="U40">
        <v>0.5592282211178331</v>
      </c>
      <c r="V40">
        <v>0.55339039116640187</v>
      </c>
      <c r="W40">
        <v>1.583932083686332</v>
      </c>
      <c r="X40">
        <v>1.0701531413657889E-2</v>
      </c>
      <c r="Y40">
        <v>7.9478945044319599E-2</v>
      </c>
      <c r="Z40">
        <v>0.17480679152126249</v>
      </c>
      <c r="AA40">
        <v>0.67709515361933681</v>
      </c>
      <c r="AB40">
        <v>6.8195350202485865E-4</v>
      </c>
      <c r="AC40">
        <v>0.53166388295755207</v>
      </c>
      <c r="AD40">
        <v>0.29272831256199178</v>
      </c>
      <c r="AE40">
        <v>0.11822351803804319</v>
      </c>
      <c r="AF40">
        <v>0.12873434141917139</v>
      </c>
      <c r="AG40">
        <v>1.490956031431018</v>
      </c>
      <c r="AH40">
        <v>1.558785564121693</v>
      </c>
      <c r="AI40">
        <v>0.1478782017747855</v>
      </c>
      <c r="AJ40">
        <v>5.2996042408684128</v>
      </c>
      <c r="AK40">
        <v>1.8079307485165499</v>
      </c>
      <c r="AL40">
        <v>13.726915909197981</v>
      </c>
      <c r="AM40">
        <v>7.2347241031763848E-2</v>
      </c>
      <c r="AN40">
        <v>0.2190766236176159</v>
      </c>
    </row>
    <row r="41" spans="1:40" x14ac:dyDescent="0.45">
      <c r="A41" s="1" t="s">
        <v>470</v>
      </c>
      <c r="B41">
        <v>10.72081105579284</v>
      </c>
      <c r="C41">
        <v>1.216864319930909</v>
      </c>
      <c r="D41">
        <v>0.36019772390432808</v>
      </c>
      <c r="E41">
        <v>1.902314623317429E-2</v>
      </c>
      <c r="F41">
        <v>3.9443969629122568</v>
      </c>
      <c r="G41">
        <v>3.1232059866482111</v>
      </c>
      <c r="H41">
        <v>19.882696235191219</v>
      </c>
      <c r="I41">
        <v>2.0595872563285158</v>
      </c>
      <c r="J41">
        <v>0.45961716031902428</v>
      </c>
      <c r="K41">
        <v>0.81485101960582318</v>
      </c>
      <c r="L41">
        <v>7.3312114995960043</v>
      </c>
      <c r="M41">
        <v>8.8860994150093244</v>
      </c>
      <c r="N41">
        <v>0.68067411566953318</v>
      </c>
      <c r="O41">
        <v>1.261165385685006</v>
      </c>
      <c r="P41">
        <v>7.0167289319512767</v>
      </c>
      <c r="Q41">
        <v>5.2244847351898294</v>
      </c>
      <c r="R41">
        <v>0.44064531284072472</v>
      </c>
      <c r="S41">
        <v>5.2859534757306266</v>
      </c>
      <c r="T41">
        <v>0.63586318326062374</v>
      </c>
      <c r="U41">
        <v>7.3832737469768066</v>
      </c>
      <c r="V41">
        <v>7.1036961388271509</v>
      </c>
      <c r="W41">
        <v>14.896161045509499</v>
      </c>
      <c r="X41">
        <v>0.1085055794329762</v>
      </c>
      <c r="Y41">
        <v>0.85550104328050225</v>
      </c>
      <c r="Z41">
        <v>1.5675033064382631</v>
      </c>
      <c r="AA41">
        <v>7.3130017927858137</v>
      </c>
      <c r="AB41">
        <v>7.1245203133083641E-3</v>
      </c>
      <c r="AC41">
        <v>5.8330397989730987</v>
      </c>
      <c r="AD41">
        <v>3.115745454619431</v>
      </c>
      <c r="AE41">
        <v>1.322828774722741</v>
      </c>
      <c r="AF41">
        <v>1.7783833298760621</v>
      </c>
      <c r="AG41">
        <v>14.446343556808889</v>
      </c>
      <c r="AH41">
        <v>17.943225281551879</v>
      </c>
      <c r="AI41">
        <v>1.707137724046903</v>
      </c>
      <c r="AJ41">
        <v>29.299590848024302</v>
      </c>
      <c r="AK41">
        <v>13.88200201793191</v>
      </c>
      <c r="AL41">
        <v>250.50940932047331</v>
      </c>
      <c r="AM41">
        <v>0.77417349189067308</v>
      </c>
      <c r="AN41">
        <v>6.3082257968146482</v>
      </c>
    </row>
    <row r="42" spans="1:40" x14ac:dyDescent="0.45">
      <c r="A42" s="1" t="s">
        <v>471</v>
      </c>
      <c r="B42">
        <v>2.1929115127178038</v>
      </c>
      <c r="C42">
        <v>0.2474780311036128</v>
      </c>
      <c r="D42">
        <v>8.6975215426254165E-2</v>
      </c>
      <c r="E42">
        <v>6.7773956010964507E-3</v>
      </c>
      <c r="F42">
        <v>0.68939704504090205</v>
      </c>
      <c r="G42">
        <v>0.2495731895090352</v>
      </c>
      <c r="H42">
        <v>3.2919566435121208</v>
      </c>
      <c r="I42">
        <v>0.27603361403112531</v>
      </c>
      <c r="J42">
        <v>0.19370165201964429</v>
      </c>
      <c r="K42">
        <v>0.21611181460163201</v>
      </c>
      <c r="L42">
        <v>2.429689842698179</v>
      </c>
      <c r="M42">
        <v>0.8647041571821078</v>
      </c>
      <c r="N42">
        <v>0.16470126269680291</v>
      </c>
      <c r="O42">
        <v>0.41685768597802941</v>
      </c>
      <c r="P42">
        <v>0.17191361036099109</v>
      </c>
      <c r="Q42">
        <v>6.8897702847352596E-2</v>
      </c>
      <c r="R42">
        <v>0.1369757857231364</v>
      </c>
      <c r="S42">
        <v>7.7206068795398748</v>
      </c>
      <c r="T42">
        <v>0.99328397670244439</v>
      </c>
      <c r="U42">
        <v>1.6095089652498891</v>
      </c>
      <c r="V42">
        <v>1.7982338213125491</v>
      </c>
      <c r="W42">
        <v>4.4483053508061552</v>
      </c>
      <c r="X42">
        <v>3.6657270115284739E-2</v>
      </c>
      <c r="Y42">
        <v>4.9365031566021544</v>
      </c>
      <c r="Z42">
        <v>0.62005129058480435</v>
      </c>
      <c r="AA42">
        <v>40.151013401975582</v>
      </c>
      <c r="AB42">
        <v>9.0236645479296949E-4</v>
      </c>
      <c r="AC42">
        <v>1.0947121894695411</v>
      </c>
      <c r="AD42">
        <v>2.051283151799193</v>
      </c>
      <c r="AE42">
        <v>0.26031371699433042</v>
      </c>
      <c r="AF42">
        <v>1.363023504809787</v>
      </c>
      <c r="AG42">
        <v>4.4221773657521286</v>
      </c>
      <c r="AH42">
        <v>9.1918240803064712</v>
      </c>
      <c r="AI42">
        <v>1.6008294312999189</v>
      </c>
      <c r="AJ42">
        <v>21.784309208763901</v>
      </c>
      <c r="AK42">
        <v>6.1333781167166634</v>
      </c>
      <c r="AL42">
        <v>83.408867192573524</v>
      </c>
      <c r="AM42">
        <v>0.59489215292314501</v>
      </c>
      <c r="AN42">
        <v>1.7445734002372379</v>
      </c>
    </row>
    <row r="43" spans="1:40" x14ac:dyDescent="0.45">
      <c r="A43" s="1" t="s">
        <v>472</v>
      </c>
      <c r="B43">
        <v>1.206981396714164</v>
      </c>
      <c r="C43">
        <v>0.13242237009413679</v>
      </c>
      <c r="D43">
        <v>4.4301986097259743E-2</v>
      </c>
      <c r="E43">
        <v>3.677631113520834E-3</v>
      </c>
      <c r="F43">
        <v>0.26217903249205721</v>
      </c>
      <c r="G43">
        <v>0.16793481647313321</v>
      </c>
      <c r="H43">
        <v>4.4695813956913462</v>
      </c>
      <c r="I43">
        <v>0.5715913243139974</v>
      </c>
      <c r="J43">
        <v>2.714778315043841E-2</v>
      </c>
      <c r="K43">
        <v>0.13766319501094859</v>
      </c>
      <c r="L43">
        <v>2.7915806271434751</v>
      </c>
      <c r="M43">
        <v>0.39686392529964459</v>
      </c>
      <c r="N43">
        <v>5.9148872273848983E-2</v>
      </c>
      <c r="O43">
        <v>2.7828795594986211</v>
      </c>
      <c r="P43">
        <v>0.1904079155796124</v>
      </c>
      <c r="Q43">
        <v>6.3683081753366039E-2</v>
      </c>
      <c r="R43">
        <v>4.4525584244695743E-2</v>
      </c>
      <c r="S43">
        <v>0.44039449316496299</v>
      </c>
      <c r="T43">
        <v>0.10476361311769671</v>
      </c>
      <c r="U43">
        <v>1.484375452509358</v>
      </c>
      <c r="V43">
        <v>1.3845540256823889</v>
      </c>
      <c r="W43">
        <v>3.3316843373781939</v>
      </c>
      <c r="X43">
        <v>3.1702877280844192E-2</v>
      </c>
      <c r="Y43">
        <v>0.11301704015051151</v>
      </c>
      <c r="Z43">
        <v>0.57486301843872534</v>
      </c>
      <c r="AA43">
        <v>1.485841593189277</v>
      </c>
      <c r="AB43">
        <v>5.0081671110663827E-4</v>
      </c>
      <c r="AC43">
        <v>0.7656798675657468</v>
      </c>
      <c r="AD43">
        <v>1.0206763873778359</v>
      </c>
      <c r="AE43">
        <v>7.3131426004554967E-2</v>
      </c>
      <c r="AF43">
        <v>0.34896140956049249</v>
      </c>
      <c r="AG43">
        <v>4.8598276578297881</v>
      </c>
      <c r="AH43">
        <v>3.426660463117686</v>
      </c>
      <c r="AI43">
        <v>0.36221736812482569</v>
      </c>
      <c r="AJ43">
        <v>4.3141046897774444</v>
      </c>
      <c r="AK43">
        <v>1.736852362502352</v>
      </c>
      <c r="AL43">
        <v>37.344601093284041</v>
      </c>
      <c r="AM43">
        <v>0.17083546370791899</v>
      </c>
      <c r="AN43">
        <v>1.8325810466514709</v>
      </c>
    </row>
    <row r="44" spans="1:40" x14ac:dyDescent="0.45">
      <c r="A44" s="1" t="s">
        <v>473</v>
      </c>
      <c r="B44">
        <v>3.305362614795269</v>
      </c>
      <c r="C44">
        <v>0.56833223238744113</v>
      </c>
      <c r="D44">
        <v>0.14099449017332241</v>
      </c>
      <c r="E44">
        <v>1.112731849409831E-2</v>
      </c>
      <c r="F44">
        <v>0.90920980716573352</v>
      </c>
      <c r="G44">
        <v>0.46204096868290662</v>
      </c>
      <c r="H44">
        <v>7.2841580627139342</v>
      </c>
      <c r="I44">
        <v>0.5519314120208052</v>
      </c>
      <c r="J44">
        <v>6.4440434554283235E-2</v>
      </c>
      <c r="K44">
        <v>0.75228243977917519</v>
      </c>
      <c r="L44">
        <v>5.7228350795398901</v>
      </c>
      <c r="M44">
        <v>0.99668824305818726</v>
      </c>
      <c r="N44">
        <v>0.20864006818789041</v>
      </c>
      <c r="O44">
        <v>0.27166238818379151</v>
      </c>
      <c r="P44">
        <v>0.34578653052614677</v>
      </c>
      <c r="Q44">
        <v>0.43364191553449122</v>
      </c>
      <c r="R44">
        <v>0.1093936105896922</v>
      </c>
      <c r="S44">
        <v>0.97917691973297316</v>
      </c>
      <c r="T44">
        <v>0.225736940665132</v>
      </c>
      <c r="U44">
        <v>3.0975186549544991</v>
      </c>
      <c r="V44">
        <v>4.0054391181413216</v>
      </c>
      <c r="W44">
        <v>9.8855973796153673</v>
      </c>
      <c r="X44">
        <v>6.7777336121025183E-2</v>
      </c>
      <c r="Y44">
        <v>0.12899272242815549</v>
      </c>
      <c r="Z44">
        <v>1.2079752581175041</v>
      </c>
      <c r="AA44">
        <v>1.1929375386956811</v>
      </c>
      <c r="AB44">
        <v>1.4489212752287349E-3</v>
      </c>
      <c r="AC44">
        <v>1.113936556093712</v>
      </c>
      <c r="AD44">
        <v>1.950053116311768</v>
      </c>
      <c r="AE44">
        <v>0.17546222828230759</v>
      </c>
      <c r="AF44">
        <v>0.63508622428089889</v>
      </c>
      <c r="AG44">
        <v>10.480208533486</v>
      </c>
      <c r="AH44">
        <v>5.2416789556057264</v>
      </c>
      <c r="AI44">
        <v>0.76437936813511143</v>
      </c>
      <c r="AJ44">
        <v>7.0042261773362986</v>
      </c>
      <c r="AK44">
        <v>3.4080319280894171</v>
      </c>
      <c r="AL44">
        <v>108.4365577603341</v>
      </c>
      <c r="AM44">
        <v>0.32483445195383542</v>
      </c>
      <c r="AN44">
        <v>2.1085119290757279</v>
      </c>
    </row>
    <row r="45" spans="1:40" x14ac:dyDescent="0.45">
      <c r="A45" s="1" t="s">
        <v>474</v>
      </c>
      <c r="B45">
        <v>1.219385846424569</v>
      </c>
      <c r="C45">
        <v>0.11994337824850949</v>
      </c>
      <c r="D45">
        <v>4.7553202218324368E-2</v>
      </c>
      <c r="E45">
        <v>3.529939840606287E-3</v>
      </c>
      <c r="F45">
        <v>0.22878378290209259</v>
      </c>
      <c r="G45">
        <v>0.11837226363737489</v>
      </c>
      <c r="H45">
        <v>4.0174885782719434</v>
      </c>
      <c r="I45">
        <v>0.28988900263325529</v>
      </c>
      <c r="J45">
        <v>2.4571962356634169E-2</v>
      </c>
      <c r="K45">
        <v>0.19281687340250539</v>
      </c>
      <c r="L45">
        <v>0.76264054258582081</v>
      </c>
      <c r="M45">
        <v>0.47786374729910008</v>
      </c>
      <c r="N45">
        <v>5.8023271428828578E-2</v>
      </c>
      <c r="O45">
        <v>7.4741944152234521E-2</v>
      </c>
      <c r="P45">
        <v>9.5906104869114467E-2</v>
      </c>
      <c r="Q45">
        <v>3.9466108685258287E-2</v>
      </c>
      <c r="R45">
        <v>5.2888147966064523E-2</v>
      </c>
      <c r="S45">
        <v>0.36050236349956227</v>
      </c>
      <c r="T45">
        <v>0.14637579012382959</v>
      </c>
      <c r="U45">
        <v>28.837630743843349</v>
      </c>
      <c r="V45">
        <v>15.7273384390371</v>
      </c>
      <c r="W45">
        <v>6.6144575900771434</v>
      </c>
      <c r="X45">
        <v>8.9071753231210221E-2</v>
      </c>
      <c r="Y45">
        <v>2.739331509486569E-2</v>
      </c>
      <c r="Z45">
        <v>1.0900745407447101</v>
      </c>
      <c r="AA45">
        <v>0.31294296770405422</v>
      </c>
      <c r="AB45">
        <v>1.0074232322442539E-3</v>
      </c>
      <c r="AC45">
        <v>0.39126034418015138</v>
      </c>
      <c r="AD45">
        <v>1.407885511526485</v>
      </c>
      <c r="AE45">
        <v>9.2627017562694036E-2</v>
      </c>
      <c r="AF45">
        <v>0.64307238669422018</v>
      </c>
      <c r="AG45">
        <v>3.980029489252602</v>
      </c>
      <c r="AH45">
        <v>4.0085266251916991</v>
      </c>
      <c r="AI45">
        <v>0.69366971739447747</v>
      </c>
      <c r="AJ45">
        <v>5.1726980456535347</v>
      </c>
      <c r="AK45">
        <v>2.4278932669797619</v>
      </c>
      <c r="AL45">
        <v>39.323002283665822</v>
      </c>
      <c r="AM45">
        <v>7.2164346270491453E-2</v>
      </c>
      <c r="AN45">
        <v>0.40737076977523901</v>
      </c>
    </row>
    <row r="46" spans="1:40" x14ac:dyDescent="0.45">
      <c r="A46" s="1" t="s">
        <v>475</v>
      </c>
      <c r="B46">
        <v>0.13724139057383031</v>
      </c>
      <c r="C46">
        <v>1.376338526061842E-2</v>
      </c>
      <c r="D46">
        <v>2.95446099003348E-3</v>
      </c>
      <c r="E46">
        <v>4.1887180830581239E-4</v>
      </c>
      <c r="F46">
        <v>3.5978854769908343E-2</v>
      </c>
      <c r="G46">
        <v>1.171972903820717E-2</v>
      </c>
      <c r="H46">
        <v>1.077177076595849</v>
      </c>
      <c r="I46">
        <v>2.325219861101253E-2</v>
      </c>
      <c r="J46">
        <v>4.515921559003629E-3</v>
      </c>
      <c r="K46">
        <v>1.0558897162290569E-2</v>
      </c>
      <c r="L46">
        <v>0.2851057293737137</v>
      </c>
      <c r="M46">
        <v>5.2097577971041087E-2</v>
      </c>
      <c r="N46">
        <v>6.1892109924384237E-3</v>
      </c>
      <c r="O46">
        <v>9.0247206876370549E-3</v>
      </c>
      <c r="P46">
        <v>9.1651816429608318E-3</v>
      </c>
      <c r="Q46">
        <v>3.9563837253129676E-3</v>
      </c>
      <c r="R46">
        <v>3.6992723607791041E-3</v>
      </c>
      <c r="S46">
        <v>9.5925326151073007E-2</v>
      </c>
      <c r="T46">
        <v>1.594639415244864E-2</v>
      </c>
      <c r="U46">
        <v>0.1697728059528667</v>
      </c>
      <c r="V46">
        <v>0.14846400107937621</v>
      </c>
      <c r="W46">
        <v>4.3614851403915678</v>
      </c>
      <c r="X46">
        <v>3.246137375532929E-3</v>
      </c>
      <c r="Y46">
        <v>5.5556243834786398E-3</v>
      </c>
      <c r="Z46">
        <v>2.60136459816479E-2</v>
      </c>
      <c r="AA46">
        <v>4.9709528023068182E-2</v>
      </c>
      <c r="AB46">
        <v>1.10355023439241E-4</v>
      </c>
      <c r="AC46">
        <v>3.3554325198620727E-2</v>
      </c>
      <c r="AD46">
        <v>7.7817897073404266E-2</v>
      </c>
      <c r="AE46">
        <v>8.3052485577333034E-3</v>
      </c>
      <c r="AF46">
        <v>2.3364465332067898E-2</v>
      </c>
      <c r="AG46">
        <v>0.44385622180501932</v>
      </c>
      <c r="AH46">
        <v>0.33266038369413892</v>
      </c>
      <c r="AI46">
        <v>4.0466965759236667E-2</v>
      </c>
      <c r="AJ46">
        <v>4.0140509786798173</v>
      </c>
      <c r="AK46">
        <v>1.309479194746977</v>
      </c>
      <c r="AL46">
        <v>20.189642132664879</v>
      </c>
      <c r="AM46">
        <v>3.1402663157642599E-3</v>
      </c>
      <c r="AN46">
        <v>0.1207828174813942</v>
      </c>
    </row>
    <row r="47" spans="1:40" x14ac:dyDescent="0.45">
      <c r="A47" s="1" t="s">
        <v>476</v>
      </c>
      <c r="B47">
        <v>0.51516190993085464</v>
      </c>
      <c r="C47">
        <v>5.841504362518625E-2</v>
      </c>
      <c r="D47">
        <v>1.3199965154551661E-2</v>
      </c>
      <c r="E47">
        <v>1.9965731447271289E-3</v>
      </c>
      <c r="F47">
        <v>0.1650532343498996</v>
      </c>
      <c r="G47">
        <v>6.3055406577318271E-2</v>
      </c>
      <c r="H47">
        <v>2.601107850256164</v>
      </c>
      <c r="I47">
        <v>6.9308474271562323E-2</v>
      </c>
      <c r="J47">
        <v>1.410089595877384E-2</v>
      </c>
      <c r="K47">
        <v>3.124595501573291E-2</v>
      </c>
      <c r="L47">
        <v>0.2776720957833087</v>
      </c>
      <c r="M47">
        <v>0.25380097830827453</v>
      </c>
      <c r="N47">
        <v>2.8154826985775639E-2</v>
      </c>
      <c r="O47">
        <v>4.8538210146815058E-2</v>
      </c>
      <c r="P47">
        <v>4.9206247059085793E-2</v>
      </c>
      <c r="Q47">
        <v>2.0355567759425632E-2</v>
      </c>
      <c r="R47">
        <v>1.686980166120134E-2</v>
      </c>
      <c r="S47">
        <v>0.477135007069942</v>
      </c>
      <c r="T47">
        <v>7.5755342616029092E-2</v>
      </c>
      <c r="U47">
        <v>0.86838436587644419</v>
      </c>
      <c r="V47">
        <v>0.54224739620723139</v>
      </c>
      <c r="W47">
        <v>8.1159537325819091</v>
      </c>
      <c r="X47">
        <v>9.7811755371256717E-3</v>
      </c>
      <c r="Y47">
        <v>3.0027549689152531E-2</v>
      </c>
      <c r="Z47">
        <v>0.114063534544307</v>
      </c>
      <c r="AA47">
        <v>0.26440280816865758</v>
      </c>
      <c r="AB47">
        <v>3.1430843133688728E-4</v>
      </c>
      <c r="AC47">
        <v>0.16526295693072379</v>
      </c>
      <c r="AD47">
        <v>0.2521002454170429</v>
      </c>
      <c r="AE47">
        <v>2.7694208707523829E-2</v>
      </c>
      <c r="AF47">
        <v>8.0345603088496698E-2</v>
      </c>
      <c r="AG47">
        <v>1.0785842166399899</v>
      </c>
      <c r="AH47">
        <v>1.392839395957695</v>
      </c>
      <c r="AI47">
        <v>0.16032374129794441</v>
      </c>
      <c r="AJ47">
        <v>17.941021056516</v>
      </c>
      <c r="AK47">
        <v>5.7645001208147653</v>
      </c>
      <c r="AL47">
        <v>67.685261976392738</v>
      </c>
      <c r="AM47">
        <v>1.6771455831470411E-2</v>
      </c>
      <c r="AN47">
        <v>2.5032879373942469</v>
      </c>
    </row>
    <row r="48" spans="1:40" x14ac:dyDescent="0.45">
      <c r="A48" s="1" t="s">
        <v>477</v>
      </c>
      <c r="B48">
        <v>0.1823263312036367</v>
      </c>
      <c r="C48">
        <v>2.3852755611703129E-2</v>
      </c>
      <c r="D48">
        <v>6.4138009983838772E-3</v>
      </c>
      <c r="E48">
        <v>4.7397108900862779E-4</v>
      </c>
      <c r="F48">
        <v>4.0766904825705878E-2</v>
      </c>
      <c r="G48">
        <v>1.6350383759313841E-2</v>
      </c>
      <c r="H48">
        <v>0.78021238481519695</v>
      </c>
      <c r="I48">
        <v>2.3319538508931269E-2</v>
      </c>
      <c r="J48">
        <v>3.3144813312799182E-3</v>
      </c>
      <c r="K48">
        <v>2.030386434742891E-2</v>
      </c>
      <c r="L48">
        <v>0.31557398546981469</v>
      </c>
      <c r="M48">
        <v>5.6063831203870373E-2</v>
      </c>
      <c r="N48">
        <v>6.3402107451050989E-3</v>
      </c>
      <c r="O48">
        <v>9.984597657464794E-3</v>
      </c>
      <c r="P48">
        <v>1.3237066118328381E-2</v>
      </c>
      <c r="Q48">
        <v>4.1172539661125142E-3</v>
      </c>
      <c r="R48">
        <v>5.8115111015457632E-3</v>
      </c>
      <c r="S48">
        <v>0.59230547901109232</v>
      </c>
      <c r="T48">
        <v>3.8099989119232583E-2</v>
      </c>
      <c r="U48">
        <v>2.4843123721859208</v>
      </c>
      <c r="V48">
        <v>0.17060909922705689</v>
      </c>
      <c r="W48">
        <v>2.2469712993631008</v>
      </c>
      <c r="X48">
        <v>4.4200619526054766E-3</v>
      </c>
      <c r="Y48">
        <v>6.5112507161862541E-3</v>
      </c>
      <c r="Z48">
        <v>7.2903874335091129E-2</v>
      </c>
      <c r="AA48">
        <v>5.9496645820742308E-2</v>
      </c>
      <c r="AB48">
        <v>1.2268378728914829E-4</v>
      </c>
      <c r="AC48">
        <v>4.7291788162482543E-2</v>
      </c>
      <c r="AD48">
        <v>0.1250783384033084</v>
      </c>
      <c r="AE48">
        <v>8.5739738554711058E-3</v>
      </c>
      <c r="AF48">
        <v>3.5462664799500318E-2</v>
      </c>
      <c r="AG48">
        <v>0.41923502889243952</v>
      </c>
      <c r="AH48">
        <v>0.40902154083273218</v>
      </c>
      <c r="AI48">
        <v>5.7860571739670491E-2</v>
      </c>
      <c r="AJ48">
        <v>3.686011252448627</v>
      </c>
      <c r="AK48">
        <v>1.1574535630345399</v>
      </c>
      <c r="AL48">
        <v>12.3968435786537</v>
      </c>
      <c r="AM48">
        <v>3.3476072435145582E-3</v>
      </c>
      <c r="AN48">
        <v>0.13062399773640801</v>
      </c>
    </row>
    <row r="49" spans="1:40" x14ac:dyDescent="0.45">
      <c r="A49" s="1" t="s">
        <v>478</v>
      </c>
      <c r="B49">
        <v>0.49614460300631757</v>
      </c>
      <c r="C49">
        <v>5.4892560931590888E-2</v>
      </c>
      <c r="D49">
        <v>1.7948869736913418E-2</v>
      </c>
      <c r="E49">
        <v>1.7071099251455891E-3</v>
      </c>
      <c r="F49">
        <v>0.92219521829056894</v>
      </c>
      <c r="G49">
        <v>0.14722278516581969</v>
      </c>
      <c r="H49">
        <v>1.530375665856974</v>
      </c>
      <c r="I49">
        <v>8.8435466247091893E-2</v>
      </c>
      <c r="J49">
        <v>7.187953443568712E-2</v>
      </c>
      <c r="K49">
        <v>2.5836231619499599E-2</v>
      </c>
      <c r="L49">
        <v>0.2136557671268558</v>
      </c>
      <c r="M49">
        <v>34.225766920084517</v>
      </c>
      <c r="N49">
        <v>0.11726233189257421</v>
      </c>
      <c r="O49">
        <v>6.176247447449832E-2</v>
      </c>
      <c r="P49">
        <v>0.1362568434224122</v>
      </c>
      <c r="Q49">
        <v>3.5578161500533848E-2</v>
      </c>
      <c r="R49">
        <v>6.211349377878269E-2</v>
      </c>
      <c r="S49">
        <v>2.3301880602667908</v>
      </c>
      <c r="T49">
        <v>0.1021928850451469</v>
      </c>
      <c r="U49">
        <v>0.4694368850079863</v>
      </c>
      <c r="V49">
        <v>0.48098741614512452</v>
      </c>
      <c r="W49">
        <v>1.0020229113144019</v>
      </c>
      <c r="X49">
        <v>6.5798547006158496E-3</v>
      </c>
      <c r="Y49">
        <v>2.7588889703028141E-2</v>
      </c>
      <c r="Z49">
        <v>8.5832546476975205E-2</v>
      </c>
      <c r="AA49">
        <v>0.24559609394425511</v>
      </c>
      <c r="AB49">
        <v>1.207086345799771E-2</v>
      </c>
      <c r="AC49">
        <v>4.8239143239383564</v>
      </c>
      <c r="AD49">
        <v>0.31201787718686319</v>
      </c>
      <c r="AE49">
        <v>0.31526098885238008</v>
      </c>
      <c r="AF49">
        <v>0.53474373984024692</v>
      </c>
      <c r="AG49">
        <v>2.7642765227933008</v>
      </c>
      <c r="AH49">
        <v>9.0716592541230838</v>
      </c>
      <c r="AI49">
        <v>0.3615775116347798</v>
      </c>
      <c r="AJ49">
        <v>3.7644698274117729</v>
      </c>
      <c r="AK49">
        <v>1.53621127155981</v>
      </c>
      <c r="AL49">
        <v>31.498791085948191</v>
      </c>
      <c r="AM49">
        <v>8.6413869409428273E-2</v>
      </c>
      <c r="AN49">
        <v>0.26180776142246509</v>
      </c>
    </row>
    <row r="50" spans="1:40" x14ac:dyDescent="0.45">
      <c r="A50" s="1" t="s">
        <v>479</v>
      </c>
      <c r="B50">
        <v>5.7631712360910861</v>
      </c>
      <c r="C50">
        <v>0.62569110769329783</v>
      </c>
      <c r="D50">
        <v>0.23107606332727029</v>
      </c>
      <c r="E50">
        <v>2.1731089502829679E-2</v>
      </c>
      <c r="F50">
        <v>9.0049665815091782</v>
      </c>
      <c r="G50">
        <v>1.282429611257589</v>
      </c>
      <c r="H50">
        <v>5.1201304998972361</v>
      </c>
      <c r="I50">
        <v>0.47471209842302481</v>
      </c>
      <c r="J50">
        <v>0.53010944599129872</v>
      </c>
      <c r="K50">
        <v>0.24217100117894491</v>
      </c>
      <c r="L50">
        <v>2.023314161987412</v>
      </c>
      <c r="M50">
        <v>164.82933311917219</v>
      </c>
      <c r="N50">
        <v>1.0454719297824291</v>
      </c>
      <c r="O50">
        <v>0.56141380977365796</v>
      </c>
      <c r="P50">
        <v>1.2928647865528009</v>
      </c>
      <c r="Q50">
        <v>0.40266785271427641</v>
      </c>
      <c r="R50">
        <v>0.64635993393453006</v>
      </c>
      <c r="S50">
        <v>24.57761660394408</v>
      </c>
      <c r="T50">
        <v>0.67348975103227149</v>
      </c>
      <c r="U50">
        <v>3.8079685492159809</v>
      </c>
      <c r="V50">
        <v>3.3251699405585931</v>
      </c>
      <c r="W50">
        <v>7.6566339855400471</v>
      </c>
      <c r="X50">
        <v>6.0800685174054472E-2</v>
      </c>
      <c r="Y50">
        <v>0.28778578172410152</v>
      </c>
      <c r="Z50">
        <v>0.8459992873579516</v>
      </c>
      <c r="AA50">
        <v>2.582737189929063</v>
      </c>
      <c r="AB50">
        <v>0.12729227921670719</v>
      </c>
      <c r="AC50">
        <v>49.70637515461366</v>
      </c>
      <c r="AD50">
        <v>2.0147149937474169</v>
      </c>
      <c r="AE50">
        <v>2.9692843550533432</v>
      </c>
      <c r="AF50">
        <v>1.6112451082665979</v>
      </c>
      <c r="AG50">
        <v>7.1278843398469984</v>
      </c>
      <c r="AH50">
        <v>84.5058539120528</v>
      </c>
      <c r="AI50">
        <v>1.404046781563753</v>
      </c>
      <c r="AJ50">
        <v>15.74652484823768</v>
      </c>
      <c r="AK50">
        <v>4.8792231688754253</v>
      </c>
      <c r="AL50">
        <v>71.513623748051884</v>
      </c>
      <c r="AM50">
        <v>0.90069374393089796</v>
      </c>
      <c r="AN50">
        <v>1.767956559521608</v>
      </c>
    </row>
    <row r="51" spans="1:40" x14ac:dyDescent="0.45">
      <c r="A51" s="1" t="s">
        <v>480</v>
      </c>
      <c r="B51">
        <v>3.229290253380894E-2</v>
      </c>
      <c r="C51">
        <v>3.5234483223507778E-3</v>
      </c>
      <c r="D51">
        <v>7.0097996868927843E-4</v>
      </c>
      <c r="E51">
        <v>1.012769796009021E-4</v>
      </c>
      <c r="F51">
        <v>8.4178397106673079E-3</v>
      </c>
      <c r="G51">
        <v>3.1882539277208518E-3</v>
      </c>
      <c r="H51">
        <v>0.13909263994146709</v>
      </c>
      <c r="I51">
        <v>3.7066018669497458E-3</v>
      </c>
      <c r="J51">
        <v>7.1873500239782518E-4</v>
      </c>
      <c r="K51">
        <v>2.2439666406418122E-3</v>
      </c>
      <c r="L51">
        <v>3.1484090540476517E-2</v>
      </c>
      <c r="M51">
        <v>1.2520300265720459E-2</v>
      </c>
      <c r="N51">
        <v>1.4540486642949089E-3</v>
      </c>
      <c r="O51">
        <v>2.4479062194694211E-3</v>
      </c>
      <c r="P51">
        <v>2.3674683940815631E-3</v>
      </c>
      <c r="Q51">
        <v>1.346562882341866E-3</v>
      </c>
      <c r="R51">
        <v>8.7246651763329269E-4</v>
      </c>
      <c r="S51">
        <v>2.370003497197179E-2</v>
      </c>
      <c r="T51">
        <v>3.787243025463741E-3</v>
      </c>
      <c r="U51">
        <v>4.2974940276837077E-2</v>
      </c>
      <c r="V51">
        <v>2.7772967559737669E-2</v>
      </c>
      <c r="W51">
        <v>0.51257242302403017</v>
      </c>
      <c r="X51">
        <v>5.6458440574737854E-4</v>
      </c>
      <c r="Y51">
        <v>1.5188501272078601E-3</v>
      </c>
      <c r="Z51">
        <v>6.0096096974327443E-3</v>
      </c>
      <c r="AA51">
        <v>1.3364810627981749E-2</v>
      </c>
      <c r="AB51">
        <v>1.9245358050288179E-5</v>
      </c>
      <c r="AC51">
        <v>8.6450687586950691E-3</v>
      </c>
      <c r="AD51">
        <v>1.1835039095014519E-2</v>
      </c>
      <c r="AE51">
        <v>1.4084788661439861E-3</v>
      </c>
      <c r="AF51">
        <v>4.1102132750533852E-3</v>
      </c>
      <c r="AG51">
        <v>4.6089437081088348E-2</v>
      </c>
      <c r="AH51">
        <v>7.0635174138116819E-2</v>
      </c>
      <c r="AI51">
        <v>6.7039152948340976E-3</v>
      </c>
      <c r="AJ51">
        <v>0.86287298118778977</v>
      </c>
      <c r="AK51">
        <v>0.27779964611447389</v>
      </c>
      <c r="AL51">
        <v>3.171484817827511</v>
      </c>
      <c r="AM51">
        <v>8.5165553397327639E-4</v>
      </c>
      <c r="AN51">
        <v>2.634968470613705E-2</v>
      </c>
    </row>
    <row r="52" spans="1:40" x14ac:dyDescent="0.45">
      <c r="A52" s="1" t="s">
        <v>481</v>
      </c>
      <c r="B52">
        <v>0.18937876035165699</v>
      </c>
      <c r="C52">
        <v>2.102788187413613E-2</v>
      </c>
      <c r="D52">
        <v>4.7672851483797629E-3</v>
      </c>
      <c r="E52">
        <v>7.437620766669301E-4</v>
      </c>
      <c r="F52">
        <v>6.3583158564121153E-2</v>
      </c>
      <c r="G52">
        <v>2.4396931341812079E-2</v>
      </c>
      <c r="H52">
        <v>0.795808568029712</v>
      </c>
      <c r="I52">
        <v>2.1690261470136661E-2</v>
      </c>
      <c r="J52">
        <v>5.3331776369334371E-3</v>
      </c>
      <c r="K52">
        <v>1.016275433353315E-2</v>
      </c>
      <c r="L52">
        <v>9.6497880971132363E-2</v>
      </c>
      <c r="M52">
        <v>9.4544553045338431E-2</v>
      </c>
      <c r="N52">
        <v>1.0666605304710201E-2</v>
      </c>
      <c r="O52">
        <v>1.8656170447140571E-2</v>
      </c>
      <c r="P52">
        <v>1.727398939516718E-2</v>
      </c>
      <c r="Q52">
        <v>7.5138870580992462E-3</v>
      </c>
      <c r="R52">
        <v>6.0584865587584441E-3</v>
      </c>
      <c r="S52">
        <v>0.1771804890555658</v>
      </c>
      <c r="T52">
        <v>2.786737307489133E-2</v>
      </c>
      <c r="U52">
        <v>0.32544944730202918</v>
      </c>
      <c r="V52">
        <v>0.18961566879375949</v>
      </c>
      <c r="W52">
        <v>3.4329537185599421</v>
      </c>
      <c r="X52">
        <v>3.503057057788713E-3</v>
      </c>
      <c r="Y52">
        <v>1.1651940202236701E-2</v>
      </c>
      <c r="Z52">
        <v>4.1645355505227133E-2</v>
      </c>
      <c r="AA52">
        <v>0.1019461967162149</v>
      </c>
      <c r="AB52">
        <v>1.176028736221122E-4</v>
      </c>
      <c r="AC52">
        <v>6.194993619148792E-2</v>
      </c>
      <c r="AD52">
        <v>7.5119109756140431E-2</v>
      </c>
      <c r="AE52">
        <v>1.016475422858629E-2</v>
      </c>
      <c r="AF52">
        <v>2.6641514282891299E-2</v>
      </c>
      <c r="AG52">
        <v>0.2879715035481345</v>
      </c>
      <c r="AH52">
        <v>0.48955887461723729</v>
      </c>
      <c r="AI52">
        <v>4.6266626562418027E-2</v>
      </c>
      <c r="AJ52">
        <v>6.4376148349426661</v>
      </c>
      <c r="AK52">
        <v>2.060593148665486</v>
      </c>
      <c r="AL52">
        <v>22.355597822793381</v>
      </c>
      <c r="AM52">
        <v>6.4816239473091761E-3</v>
      </c>
      <c r="AN52">
        <v>0.23569944350912481</v>
      </c>
    </row>
    <row r="53" spans="1:40" x14ac:dyDescent="0.45">
      <c r="A53" s="1" t="s">
        <v>482</v>
      </c>
      <c r="B53">
        <v>10.256904965773611</v>
      </c>
      <c r="C53">
        <v>1.115186300785131</v>
      </c>
      <c r="D53">
        <v>0.3845932387309029</v>
      </c>
      <c r="E53">
        <v>2.3361016664271709E-2</v>
      </c>
      <c r="F53">
        <v>2.558956083914814</v>
      </c>
      <c r="G53">
        <v>0.71173161191356438</v>
      </c>
      <c r="H53">
        <v>4.8944313560823609</v>
      </c>
      <c r="I53">
        <v>0.64804322233484912</v>
      </c>
      <c r="J53">
        <v>9.2027384916547786E-2</v>
      </c>
      <c r="K53">
        <v>0.4105230599194572</v>
      </c>
      <c r="L53">
        <v>4.2983270459274694</v>
      </c>
      <c r="M53">
        <v>1.3598951687024761</v>
      </c>
      <c r="N53">
        <v>0.41889701519950201</v>
      </c>
      <c r="O53">
        <v>0.16030473732950179</v>
      </c>
      <c r="P53">
        <v>0.5462667844240876</v>
      </c>
      <c r="Q53">
        <v>8.0356724097059545E-2</v>
      </c>
      <c r="R53">
        <v>0.12249715096133849</v>
      </c>
      <c r="S53">
        <v>1.1258090098166289</v>
      </c>
      <c r="T53">
        <v>0.65986152414341981</v>
      </c>
      <c r="U53">
        <v>1.37669314997019</v>
      </c>
      <c r="V53">
        <v>2.1240765034324149</v>
      </c>
      <c r="W53">
        <v>16.129630030840861</v>
      </c>
      <c r="X53">
        <v>9.0733386620296702E-2</v>
      </c>
      <c r="Y53">
        <v>0.10115854295051691</v>
      </c>
      <c r="Z53">
        <v>1.165623657713581</v>
      </c>
      <c r="AA53">
        <v>0.95438434830525443</v>
      </c>
      <c r="AB53">
        <v>1.884654916456791E-3</v>
      </c>
      <c r="AC53">
        <v>1.5085253008091319</v>
      </c>
      <c r="AD53">
        <v>2.3416306998855769</v>
      </c>
      <c r="AE53">
        <v>0.2173404599693603</v>
      </c>
      <c r="AF53">
        <v>0.74875586720958665</v>
      </c>
      <c r="AG53">
        <v>8.7981822495193587</v>
      </c>
      <c r="AH53">
        <v>7.6435672270531754</v>
      </c>
      <c r="AI53">
        <v>0.81696888182324634</v>
      </c>
      <c r="AJ53">
        <v>11.610825767688381</v>
      </c>
      <c r="AK53">
        <v>3.390312720880567</v>
      </c>
      <c r="AL53">
        <v>17.32317250223435</v>
      </c>
      <c r="AM53">
        <v>0.13251336229524299</v>
      </c>
      <c r="AN53">
        <v>0.59048146433622861</v>
      </c>
    </row>
    <row r="54" spans="1:40" x14ac:dyDescent="0.45">
      <c r="A54" s="1" t="s">
        <v>483</v>
      </c>
      <c r="B54">
        <v>558.48322007993272</v>
      </c>
      <c r="C54">
        <v>54.711141531044028</v>
      </c>
      <c r="D54">
        <v>24.857690273305892</v>
      </c>
      <c r="E54">
        <v>1.412277687783833</v>
      </c>
      <c r="F54">
        <v>209.38859020744141</v>
      </c>
      <c r="G54">
        <v>110.0873814831853</v>
      </c>
      <c r="H54">
        <v>486.79646349384228</v>
      </c>
      <c r="I54">
        <v>151.0799467274729</v>
      </c>
      <c r="J54">
        <v>20.219993335200929</v>
      </c>
      <c r="K54">
        <v>105.6125235214071</v>
      </c>
      <c r="L54">
        <v>7064.7023871821202</v>
      </c>
      <c r="M54">
        <v>175.04110568061989</v>
      </c>
      <c r="N54">
        <v>53.856264992510937</v>
      </c>
      <c r="O54">
        <v>27.044790725077299</v>
      </c>
      <c r="P54">
        <v>77.722548392929085</v>
      </c>
      <c r="Q54">
        <v>16.273744097737261</v>
      </c>
      <c r="R54">
        <v>16.402095710705719</v>
      </c>
      <c r="S54">
        <v>195.2520921492827</v>
      </c>
      <c r="T54">
        <v>39.875684741552689</v>
      </c>
      <c r="U54">
        <v>132.6642574304237</v>
      </c>
      <c r="V54">
        <v>230.87283059684009</v>
      </c>
      <c r="W54">
        <v>562.19290282522616</v>
      </c>
      <c r="X54">
        <v>5.2624742047979947</v>
      </c>
      <c r="Y54">
        <v>14.71548481699579</v>
      </c>
      <c r="Z54">
        <v>86.089910399450261</v>
      </c>
      <c r="AA54">
        <v>132.6871710025093</v>
      </c>
      <c r="AB54">
        <v>0.16541107362529511</v>
      </c>
      <c r="AC54">
        <v>158.26196599318109</v>
      </c>
      <c r="AD54">
        <v>187.04110471621999</v>
      </c>
      <c r="AE54">
        <v>31.692387945665661</v>
      </c>
      <c r="AF54">
        <v>106.00679859373059</v>
      </c>
      <c r="AG54">
        <v>1055.4567055185839</v>
      </c>
      <c r="AH54">
        <v>698.37832853940552</v>
      </c>
      <c r="AI54">
        <v>106.76764638213341</v>
      </c>
      <c r="AJ54">
        <v>957.92684316767509</v>
      </c>
      <c r="AK54">
        <v>340.79148216480678</v>
      </c>
      <c r="AL54">
        <v>2243.8238474245209</v>
      </c>
      <c r="AM54">
        <v>19.991846111420379</v>
      </c>
      <c r="AN54">
        <v>67.259384658914342</v>
      </c>
    </row>
    <row r="55" spans="1:40" x14ac:dyDescent="0.45">
      <c r="A55" s="1" t="s">
        <v>484</v>
      </c>
      <c r="B55">
        <v>90.360534763478441</v>
      </c>
      <c r="C55">
        <v>8.9475384799634323</v>
      </c>
      <c r="D55">
        <v>3.9301441455779091</v>
      </c>
      <c r="E55">
        <v>0.75547980321757757</v>
      </c>
      <c r="F55">
        <v>23.651904867683811</v>
      </c>
      <c r="G55">
        <v>12.45097143696063</v>
      </c>
      <c r="H55">
        <v>39.837873517134653</v>
      </c>
      <c r="I55">
        <v>6.0716903655319001</v>
      </c>
      <c r="J55">
        <v>2.618772663633675</v>
      </c>
      <c r="K55">
        <v>4.9228680058008791</v>
      </c>
      <c r="L55">
        <v>269.37025801648161</v>
      </c>
      <c r="M55">
        <v>19.441817432133998</v>
      </c>
      <c r="N55">
        <v>6.6012841222351746</v>
      </c>
      <c r="O55">
        <v>3.1206428333239482</v>
      </c>
      <c r="P55">
        <v>7.0948619104895254</v>
      </c>
      <c r="Q55">
        <v>1.7535259524623601</v>
      </c>
      <c r="R55">
        <v>2.7363275081427521</v>
      </c>
      <c r="S55">
        <v>24.316800597726822</v>
      </c>
      <c r="T55">
        <v>4.0862822473837728</v>
      </c>
      <c r="U55">
        <v>22.307522461634729</v>
      </c>
      <c r="V55">
        <v>41.613225635727517</v>
      </c>
      <c r="W55">
        <v>44.843382690257492</v>
      </c>
      <c r="X55">
        <v>0.53106216157614661</v>
      </c>
      <c r="Y55">
        <v>1.3152009667479709</v>
      </c>
      <c r="Z55">
        <v>7.1450674843835884</v>
      </c>
      <c r="AA55">
        <v>12.06204921955462</v>
      </c>
      <c r="AB55">
        <v>1.547381245210624E-2</v>
      </c>
      <c r="AC55">
        <v>20.09469668398426</v>
      </c>
      <c r="AD55">
        <v>20.144648714613759</v>
      </c>
      <c r="AE55">
        <v>4.0145978117644852</v>
      </c>
      <c r="AF55">
        <v>10.79248744647831</v>
      </c>
      <c r="AG55">
        <v>90.040212056762357</v>
      </c>
      <c r="AH55">
        <v>79.847954601246215</v>
      </c>
      <c r="AI55">
        <v>12.57006028813931</v>
      </c>
      <c r="AJ55">
        <v>96.551147907533405</v>
      </c>
      <c r="AK55">
        <v>30.632889322093519</v>
      </c>
      <c r="AL55">
        <v>217.7196259444876</v>
      </c>
      <c r="AM55">
        <v>2.6871485119401108</v>
      </c>
      <c r="AN55">
        <v>6.6572710120072394</v>
      </c>
    </row>
    <row r="56" spans="1:40" x14ac:dyDescent="0.45">
      <c r="A56" s="1" t="s">
        <v>485</v>
      </c>
      <c r="B56">
        <v>2.4490833580390192</v>
      </c>
      <c r="C56">
        <v>0.36768576501231781</v>
      </c>
      <c r="D56">
        <v>0.40134552834591902</v>
      </c>
      <c r="E56">
        <v>8.3144547432803632E-3</v>
      </c>
      <c r="F56">
        <v>0.48425446767877489</v>
      </c>
      <c r="G56">
        <v>0.1178931636202448</v>
      </c>
      <c r="H56">
        <v>4.685060048539424</v>
      </c>
      <c r="I56">
        <v>0.1503330861463742</v>
      </c>
      <c r="J56">
        <v>3.9741791303718257E-2</v>
      </c>
      <c r="K56">
        <v>78.847942860543327</v>
      </c>
      <c r="L56">
        <v>1.5352894778421611</v>
      </c>
      <c r="M56">
        <v>0.38240455016191888</v>
      </c>
      <c r="N56">
        <v>0.1998283999876691</v>
      </c>
      <c r="O56">
        <v>5.8598864666432153E-2</v>
      </c>
      <c r="P56">
        <v>8.4329027971242809E-2</v>
      </c>
      <c r="Q56">
        <v>2.2152370040894039E-2</v>
      </c>
      <c r="R56">
        <v>5.4481252785457332E-2</v>
      </c>
      <c r="S56">
        <v>0.41231880650363351</v>
      </c>
      <c r="T56">
        <v>0.17071370918524559</v>
      </c>
      <c r="U56">
        <v>0.30753076769742599</v>
      </c>
      <c r="V56">
        <v>1.061551965711542</v>
      </c>
      <c r="W56">
        <v>1.8588658698120599</v>
      </c>
      <c r="X56">
        <v>2.265763004536326E-2</v>
      </c>
      <c r="Y56">
        <v>1.9754280913213379E-2</v>
      </c>
      <c r="Z56">
        <v>0.18012494102157289</v>
      </c>
      <c r="AA56">
        <v>0.20233989605273581</v>
      </c>
      <c r="AB56">
        <v>6.2775527151851104E-4</v>
      </c>
      <c r="AC56">
        <v>0.49092586290471318</v>
      </c>
      <c r="AD56">
        <v>1.387121686318316</v>
      </c>
      <c r="AE56">
        <v>7.4125373723066254E-2</v>
      </c>
      <c r="AF56">
        <v>0.79233281958427282</v>
      </c>
      <c r="AG56">
        <v>8.7450727419872472</v>
      </c>
      <c r="AH56">
        <v>4.5197178187891973</v>
      </c>
      <c r="AI56">
        <v>0.74534166949978287</v>
      </c>
      <c r="AJ56">
        <v>5.2731316912385173</v>
      </c>
      <c r="AK56">
        <v>3.3205219012131901</v>
      </c>
      <c r="AL56">
        <v>10.15160520433785</v>
      </c>
      <c r="AM56">
        <v>5.5644005195587889E-2</v>
      </c>
      <c r="AN56">
        <v>0.33170831916371107</v>
      </c>
    </row>
    <row r="57" spans="1:40" x14ac:dyDescent="0.45">
      <c r="A57" s="1" t="s">
        <v>486</v>
      </c>
      <c r="B57">
        <v>1.6726692282097699</v>
      </c>
      <c r="C57">
        <v>0.15103431567533701</v>
      </c>
      <c r="D57">
        <v>6.0662351462829188E-2</v>
      </c>
      <c r="E57">
        <v>8.730614660265033E-3</v>
      </c>
      <c r="F57">
        <v>0.3441893406319943</v>
      </c>
      <c r="G57">
        <v>0.13720422539231519</v>
      </c>
      <c r="H57">
        <v>1.8196618140317351</v>
      </c>
      <c r="I57">
        <v>0.14013096015449331</v>
      </c>
      <c r="J57">
        <v>3.2228520410134798E-2</v>
      </c>
      <c r="K57">
        <v>34.247762427725547</v>
      </c>
      <c r="L57">
        <v>1.0348966412227529</v>
      </c>
      <c r="M57">
        <v>0.26458914734821531</v>
      </c>
      <c r="N57">
        <v>8.9874624238512987E-2</v>
      </c>
      <c r="O57">
        <v>3.6944799585366783E-2</v>
      </c>
      <c r="P57">
        <v>9.8742654996698376E-2</v>
      </c>
      <c r="Q57">
        <v>2.4846580878533329E-2</v>
      </c>
      <c r="R57">
        <v>4.5842637111459222E-2</v>
      </c>
      <c r="S57">
        <v>0.33781297451234649</v>
      </c>
      <c r="T57">
        <v>0.1788170449931121</v>
      </c>
      <c r="U57">
        <v>0.36151528713028452</v>
      </c>
      <c r="V57">
        <v>0.79887222552125137</v>
      </c>
      <c r="W57">
        <v>1.66264289283265</v>
      </c>
      <c r="X57">
        <v>1.8905173170117279E-2</v>
      </c>
      <c r="Y57">
        <v>1.464027506017232E-2</v>
      </c>
      <c r="Z57">
        <v>0.14799835526360991</v>
      </c>
      <c r="AA57">
        <v>0.14920086674944871</v>
      </c>
      <c r="AB57">
        <v>4.0553329013891129E-4</v>
      </c>
      <c r="AC57">
        <v>0.35873210719395321</v>
      </c>
      <c r="AD57">
        <v>0.5178409096788319</v>
      </c>
      <c r="AE57">
        <v>6.5998361083857718E-2</v>
      </c>
      <c r="AF57">
        <v>0.25639943159520928</v>
      </c>
      <c r="AG57">
        <v>3.0162219532261632</v>
      </c>
      <c r="AH57">
        <v>1.8436874585222851</v>
      </c>
      <c r="AI57">
        <v>0.29643722268906958</v>
      </c>
      <c r="AJ57">
        <v>5.9868997918992886</v>
      </c>
      <c r="AK57">
        <v>4.7123524866302109</v>
      </c>
      <c r="AL57">
        <v>5.6716435169792243</v>
      </c>
      <c r="AM57">
        <v>4.290669858644075E-2</v>
      </c>
      <c r="AN57">
        <v>0.2696528156349921</v>
      </c>
    </row>
    <row r="58" spans="1:40" x14ac:dyDescent="0.45">
      <c r="A58" s="1" t="s">
        <v>487</v>
      </c>
      <c r="B58">
        <v>7.3899556509249216</v>
      </c>
      <c r="C58">
        <v>0.56504562780449497</v>
      </c>
      <c r="D58">
        <v>0.27547694426010838</v>
      </c>
      <c r="E58">
        <v>2.5703494643057129E-2</v>
      </c>
      <c r="F58">
        <v>0.90931966592653513</v>
      </c>
      <c r="G58">
        <v>0.35993255763142162</v>
      </c>
      <c r="H58">
        <v>23.325823327750101</v>
      </c>
      <c r="I58">
        <v>1.081533339294017</v>
      </c>
      <c r="J58">
        <v>9.1230291469259817E-2</v>
      </c>
      <c r="K58">
        <v>7.6120699596284664</v>
      </c>
      <c r="L58">
        <v>7.954164229687982</v>
      </c>
      <c r="M58">
        <v>0.76662294490778637</v>
      </c>
      <c r="N58">
        <v>0.22501410213472731</v>
      </c>
      <c r="O58">
        <v>0.16125332169003009</v>
      </c>
      <c r="P58">
        <v>0.26749100087025862</v>
      </c>
      <c r="Q58">
        <v>6.2210597353038279E-2</v>
      </c>
      <c r="R58">
        <v>0.19271971379904859</v>
      </c>
      <c r="S58">
        <v>1.104386809713878</v>
      </c>
      <c r="T58">
        <v>1.1167730201694359</v>
      </c>
      <c r="U58">
        <v>1.1382573602387189</v>
      </c>
      <c r="V58">
        <v>4.8319252447815728</v>
      </c>
      <c r="W58">
        <v>13.114772867736701</v>
      </c>
      <c r="X58">
        <v>0.1177843601256043</v>
      </c>
      <c r="Y58">
        <v>3.6140343978415472E-2</v>
      </c>
      <c r="Z58">
        <v>0.58631961951839939</v>
      </c>
      <c r="AA58">
        <v>0.44166917205646711</v>
      </c>
      <c r="AB58">
        <v>2.0643601986358511E-3</v>
      </c>
      <c r="AC58">
        <v>1.5549455308317559</v>
      </c>
      <c r="AD58">
        <v>3.60102654938671</v>
      </c>
      <c r="AE58">
        <v>0.2316745433905501</v>
      </c>
      <c r="AF58">
        <v>1.6198286116092451</v>
      </c>
      <c r="AG58">
        <v>19.945907478112851</v>
      </c>
      <c r="AH58">
        <v>10.22994711163866</v>
      </c>
      <c r="AI58">
        <v>1.8119370023873429</v>
      </c>
      <c r="AJ58">
        <v>36.004866549790208</v>
      </c>
      <c r="AK58">
        <v>202.67035825416161</v>
      </c>
      <c r="AL58">
        <v>26.445919641331411</v>
      </c>
      <c r="AM58">
        <v>0.1008853293502975</v>
      </c>
      <c r="AN58">
        <v>1.0650043961285289</v>
      </c>
    </row>
    <row r="59" spans="1:40" x14ac:dyDescent="0.45">
      <c r="A59" s="1" t="s">
        <v>488</v>
      </c>
      <c r="B59">
        <v>0.17034169435152571</v>
      </c>
      <c r="C59">
        <v>1.6829690966873919E-2</v>
      </c>
      <c r="D59">
        <v>6.5199163758314152E-3</v>
      </c>
      <c r="E59">
        <v>1.0648299255689229E-3</v>
      </c>
      <c r="F59">
        <v>4.3514232876186103E-2</v>
      </c>
      <c r="G59">
        <v>1.729307754155391E-2</v>
      </c>
      <c r="H59">
        <v>0.1801933896530622</v>
      </c>
      <c r="I59">
        <v>1.2887251992011911E-2</v>
      </c>
      <c r="J59">
        <v>4.0247139724930393E-3</v>
      </c>
      <c r="K59">
        <v>6.7244080900128927E-2</v>
      </c>
      <c r="L59">
        <v>0.10839881032515659</v>
      </c>
      <c r="M59">
        <v>3.3012267693817793E-2</v>
      </c>
      <c r="N59">
        <v>1.140624046145362E-2</v>
      </c>
      <c r="O59">
        <v>4.5471892840331964E-3</v>
      </c>
      <c r="P59">
        <v>1.2202160939966971E-2</v>
      </c>
      <c r="Q59">
        <v>3.1857636464767548E-3</v>
      </c>
      <c r="R59">
        <v>4.884726418872107E-3</v>
      </c>
      <c r="S59">
        <v>3.9588239027777687E-2</v>
      </c>
      <c r="T59">
        <v>8.4168273829021822E-3</v>
      </c>
      <c r="U59">
        <v>4.4084748914786719E-2</v>
      </c>
      <c r="V59">
        <v>7.8364481965673541E-2</v>
      </c>
      <c r="W59">
        <v>0.16975998197810721</v>
      </c>
      <c r="X59">
        <v>1.7164485134802041E-3</v>
      </c>
      <c r="Y59">
        <v>1.881997872658134E-3</v>
      </c>
      <c r="Z59">
        <v>1.7232991412473659E-2</v>
      </c>
      <c r="AA59">
        <v>1.822294600196368E-2</v>
      </c>
      <c r="AB59">
        <v>4.0343970045408403E-5</v>
      </c>
      <c r="AC59">
        <v>3.7972255061879033E-2</v>
      </c>
      <c r="AD59">
        <v>4.8253908493265912E-2</v>
      </c>
      <c r="AE59">
        <v>7.7742486297280502E-3</v>
      </c>
      <c r="AF59">
        <v>2.7533857243194459E-2</v>
      </c>
      <c r="AG59">
        <v>0.25593510690612647</v>
      </c>
      <c r="AH59">
        <v>0.17815595247738389</v>
      </c>
      <c r="AI59">
        <v>2.8067500252138632E-2</v>
      </c>
      <c r="AJ59">
        <v>0.40410332789459441</v>
      </c>
      <c r="AK59">
        <v>0.33404218022673321</v>
      </c>
      <c r="AL59">
        <v>0.43680019262437031</v>
      </c>
      <c r="AM59">
        <v>5.5551426052900151E-3</v>
      </c>
      <c r="AN59">
        <v>1.3407124522097051E-2</v>
      </c>
    </row>
    <row r="60" spans="1:40" x14ac:dyDescent="0.45">
      <c r="A60" s="1" t="s">
        <v>489</v>
      </c>
      <c r="B60">
        <v>1.50747972820677</v>
      </c>
      <c r="C60">
        <v>0.11243061191393899</v>
      </c>
      <c r="D60">
        <v>3.8293477001454017E-2</v>
      </c>
      <c r="E60">
        <v>5.0042116855360183E-3</v>
      </c>
      <c r="F60">
        <v>0.36333129301326711</v>
      </c>
      <c r="G60">
        <v>9.4499549914201647E-2</v>
      </c>
      <c r="H60">
        <v>27.898212443837188</v>
      </c>
      <c r="I60">
        <v>2.4644612147974581</v>
      </c>
      <c r="J60">
        <v>2.2358451112576519E-2</v>
      </c>
      <c r="K60">
        <v>0.20429555340203409</v>
      </c>
      <c r="L60">
        <v>1.3839918277733529</v>
      </c>
      <c r="M60">
        <v>0.27059351025738609</v>
      </c>
      <c r="N60">
        <v>6.9701892636141877E-2</v>
      </c>
      <c r="O60">
        <v>5.7906686787087408E-2</v>
      </c>
      <c r="P60">
        <v>0.12568081377778301</v>
      </c>
      <c r="Q60">
        <v>2.086396817731179E-2</v>
      </c>
      <c r="R60">
        <v>6.8966761179155192E-2</v>
      </c>
      <c r="S60">
        <v>0.33223745582762099</v>
      </c>
      <c r="T60">
        <v>0.21346114472295591</v>
      </c>
      <c r="U60">
        <v>0.39769742512749312</v>
      </c>
      <c r="V60">
        <v>1.192059886827082</v>
      </c>
      <c r="W60">
        <v>2.397318544292637</v>
      </c>
      <c r="X60">
        <v>3.8611253927576902E-2</v>
      </c>
      <c r="Y60">
        <v>2.1649647364420141E-2</v>
      </c>
      <c r="Z60">
        <v>0.35248134047809992</v>
      </c>
      <c r="AA60">
        <v>0.23081008977694881</v>
      </c>
      <c r="AB60">
        <v>8.5647251591845547E-4</v>
      </c>
      <c r="AC60">
        <v>0.34082605036119362</v>
      </c>
      <c r="AD60">
        <v>1.127789018590114</v>
      </c>
      <c r="AE60">
        <v>5.946618505927849E-2</v>
      </c>
      <c r="AF60">
        <v>0.86454328012850012</v>
      </c>
      <c r="AG60">
        <v>6.0678958881906588</v>
      </c>
      <c r="AH60">
        <v>7.3123753128788884</v>
      </c>
      <c r="AI60">
        <v>0.69809771311865965</v>
      </c>
      <c r="AJ60">
        <v>12.19004189450607</v>
      </c>
      <c r="AK60">
        <v>4.5987356714847056</v>
      </c>
      <c r="AL60">
        <v>220.27130701067449</v>
      </c>
      <c r="AM60">
        <v>3.2914116549489808E-2</v>
      </c>
      <c r="AN60">
        <v>8.8786329471119334</v>
      </c>
    </row>
    <row r="61" spans="1:40" x14ac:dyDescent="0.45">
      <c r="A61" s="1" t="s">
        <v>490</v>
      </c>
      <c r="B61">
        <v>0.83902449744753982</v>
      </c>
      <c r="C61">
        <v>6.7510674584133873E-2</v>
      </c>
      <c r="D61">
        <v>2.4196678062270958E-2</v>
      </c>
      <c r="E61">
        <v>2.5132527348086658E-3</v>
      </c>
      <c r="F61">
        <v>0.1279057738838621</v>
      </c>
      <c r="G61">
        <v>3.080297514343084E-2</v>
      </c>
      <c r="H61">
        <v>67.037581402289746</v>
      </c>
      <c r="I61">
        <v>3.4731328236158312</v>
      </c>
      <c r="J61">
        <v>8.8168754446666473E-3</v>
      </c>
      <c r="K61">
        <v>3.4331502991822238</v>
      </c>
      <c r="L61">
        <v>7.8267656636104492</v>
      </c>
      <c r="M61">
        <v>9.7814419561015539E-2</v>
      </c>
      <c r="N61">
        <v>2.3195332337438739E-2</v>
      </c>
      <c r="O61">
        <v>2.1535343287591491E-2</v>
      </c>
      <c r="P61">
        <v>4.8445099761112068E-2</v>
      </c>
      <c r="Q61">
        <v>6.6979981313216516E-3</v>
      </c>
      <c r="R61">
        <v>7.1765036072813163E-2</v>
      </c>
      <c r="S61">
        <v>0.15260275326320599</v>
      </c>
      <c r="T61">
        <v>0.1495422526515541</v>
      </c>
      <c r="U61">
        <v>0.27154609449078532</v>
      </c>
      <c r="V61">
        <v>1.3713772823736849</v>
      </c>
      <c r="W61">
        <v>2.727290580641835</v>
      </c>
      <c r="X61">
        <v>3.8887412588651603E-2</v>
      </c>
      <c r="Y61">
        <v>6.5754196013460614E-3</v>
      </c>
      <c r="Z61">
        <v>0.52459097034864288</v>
      </c>
      <c r="AA61">
        <v>0.1053003804333386</v>
      </c>
      <c r="AB61">
        <v>1.1530158643823451E-3</v>
      </c>
      <c r="AC61">
        <v>0.18847129986640479</v>
      </c>
      <c r="AD61">
        <v>1.036729140868883</v>
      </c>
      <c r="AE61">
        <v>4.612227737985794E-2</v>
      </c>
      <c r="AF61">
        <v>0.58190730255393575</v>
      </c>
      <c r="AG61">
        <v>7.8215739866290583</v>
      </c>
      <c r="AH61">
        <v>5.174336192873529</v>
      </c>
      <c r="AI61">
        <v>0.52926303526424456</v>
      </c>
      <c r="AJ61">
        <v>6.4379871539719709</v>
      </c>
      <c r="AK61">
        <v>2.676904557790635</v>
      </c>
      <c r="AL61">
        <v>582.1235901034338</v>
      </c>
      <c r="AM61">
        <v>9.5202117427837379E-3</v>
      </c>
      <c r="AN61">
        <v>15.601466421974219</v>
      </c>
    </row>
    <row r="62" spans="1:40" x14ac:dyDescent="0.45">
      <c r="A62" s="1" t="s">
        <v>491</v>
      </c>
      <c r="B62">
        <v>1.164429332047566</v>
      </c>
      <c r="C62">
        <v>9.1098602498355635E-2</v>
      </c>
      <c r="D62">
        <v>3.058528886502504E-2</v>
      </c>
      <c r="E62">
        <v>3.8892631209978979E-3</v>
      </c>
      <c r="F62">
        <v>0.2334727953008249</v>
      </c>
      <c r="G62">
        <v>5.9117352588379093E-2</v>
      </c>
      <c r="H62">
        <v>56.691192940012598</v>
      </c>
      <c r="I62">
        <v>17.02552207174439</v>
      </c>
      <c r="J62">
        <v>1.489738734430596E-2</v>
      </c>
      <c r="K62">
        <v>0.83727079041671781</v>
      </c>
      <c r="L62">
        <v>6.6748990077635852</v>
      </c>
      <c r="M62">
        <v>0.1775297391833297</v>
      </c>
      <c r="N62">
        <v>4.4210315847549232E-2</v>
      </c>
      <c r="O62">
        <v>3.8230823474980177E-2</v>
      </c>
      <c r="P62">
        <v>8.4012255499597996E-2</v>
      </c>
      <c r="Q62">
        <v>1.3026600909140099E-2</v>
      </c>
      <c r="R62">
        <v>0.12602754574751729</v>
      </c>
      <c r="S62">
        <v>0.2206317130621184</v>
      </c>
      <c r="T62">
        <v>0.17218776412900069</v>
      </c>
      <c r="U62">
        <v>0.33057549678902259</v>
      </c>
      <c r="V62">
        <v>1.4737916900953489</v>
      </c>
      <c r="W62">
        <v>2.669291261003425</v>
      </c>
      <c r="X62">
        <v>3.3953115495083008E-2</v>
      </c>
      <c r="Y62">
        <v>1.315021582651733E-2</v>
      </c>
      <c r="Z62">
        <v>0.42342136026317939</v>
      </c>
      <c r="AA62">
        <v>0.16634244349225749</v>
      </c>
      <c r="AB62">
        <v>7.5786052614009575E-4</v>
      </c>
      <c r="AC62">
        <v>0.26085263987102247</v>
      </c>
      <c r="AD62">
        <v>1.134257093799802</v>
      </c>
      <c r="AE62">
        <v>5.5645512973742789E-2</v>
      </c>
      <c r="AF62">
        <v>0.67771860468382694</v>
      </c>
      <c r="AG62">
        <v>21.015017818609611</v>
      </c>
      <c r="AH62">
        <v>8.6297690201979798</v>
      </c>
      <c r="AI62">
        <v>0.63070449070856549</v>
      </c>
      <c r="AJ62">
        <v>7.7532758461811717</v>
      </c>
      <c r="AK62">
        <v>3.0391333346559311</v>
      </c>
      <c r="AL62">
        <v>488.96802839825398</v>
      </c>
      <c r="AM62">
        <v>1.9748147261541039E-2</v>
      </c>
      <c r="AN62">
        <v>14.646710996866149</v>
      </c>
    </row>
    <row r="63" spans="1:40" x14ac:dyDescent="0.45">
      <c r="A63" s="1" t="s">
        <v>492</v>
      </c>
      <c r="B63">
        <v>4.9547568253788619</v>
      </c>
      <c r="C63">
        <v>0.36475571050804928</v>
      </c>
      <c r="D63">
        <v>0.1151360459405653</v>
      </c>
      <c r="E63">
        <v>1.432226146359304E-2</v>
      </c>
      <c r="F63">
        <v>0.86825574137016714</v>
      </c>
      <c r="G63">
        <v>0.3597922595039702</v>
      </c>
      <c r="H63">
        <v>7.8614465821575168</v>
      </c>
      <c r="I63">
        <v>0.40942100723785613</v>
      </c>
      <c r="J63">
        <v>5.097481913855173E-2</v>
      </c>
      <c r="K63">
        <v>0.42700294175948189</v>
      </c>
      <c r="L63">
        <v>0.99588457435740818</v>
      </c>
      <c r="M63">
        <v>0.48089474708902502</v>
      </c>
      <c r="N63">
        <v>0.1540916449877878</v>
      </c>
      <c r="O63">
        <v>8.3637577978707064E-2</v>
      </c>
      <c r="P63">
        <v>0.22519684452990221</v>
      </c>
      <c r="Q63">
        <v>4.1105763202761977E-2</v>
      </c>
      <c r="R63">
        <v>8.1791808301694024E-2</v>
      </c>
      <c r="S63">
        <v>0.52197745012171293</v>
      </c>
      <c r="T63">
        <v>0.2370641117261699</v>
      </c>
      <c r="U63">
        <v>1.5641536495786199</v>
      </c>
      <c r="V63">
        <v>153.87009946773841</v>
      </c>
      <c r="W63">
        <v>11.37749940384272</v>
      </c>
      <c r="X63">
        <v>0.21653107468768909</v>
      </c>
      <c r="Y63">
        <v>3.9590751325665592E-2</v>
      </c>
      <c r="Z63">
        <v>0.39837032952540008</v>
      </c>
      <c r="AA63">
        <v>0.39881743780922302</v>
      </c>
      <c r="AB63">
        <v>9.4577370344344153E-4</v>
      </c>
      <c r="AC63">
        <v>0.80044887363498307</v>
      </c>
      <c r="AD63">
        <v>1.1916332073582709</v>
      </c>
      <c r="AE63">
        <v>0.13075130234597851</v>
      </c>
      <c r="AF63">
        <v>0.949350226259709</v>
      </c>
      <c r="AG63">
        <v>10.57247579042571</v>
      </c>
      <c r="AH63">
        <v>9.2632998883488273</v>
      </c>
      <c r="AI63">
        <v>0.81383780356516577</v>
      </c>
      <c r="AJ63">
        <v>6.5964938619527711</v>
      </c>
      <c r="AK63">
        <v>3.6003715226833379</v>
      </c>
      <c r="AL63">
        <v>11.29178136159125</v>
      </c>
      <c r="AM63">
        <v>6.9628357161368754E-2</v>
      </c>
      <c r="AN63">
        <v>0.34432379268771163</v>
      </c>
    </row>
    <row r="64" spans="1:40" x14ac:dyDescent="0.45">
      <c r="A64" s="1" t="s">
        <v>493</v>
      </c>
      <c r="B64">
        <v>1.275879072188195</v>
      </c>
      <c r="C64">
        <v>0.1304576497816746</v>
      </c>
      <c r="D64">
        <v>3.95439007063609E-2</v>
      </c>
      <c r="E64">
        <v>4.4654893675279278E-3</v>
      </c>
      <c r="F64">
        <v>0.27971296693338438</v>
      </c>
      <c r="G64">
        <v>0.1190457612923377</v>
      </c>
      <c r="H64">
        <v>12.53958510697549</v>
      </c>
      <c r="I64">
        <v>0.2096140769442229</v>
      </c>
      <c r="J64">
        <v>1.847002064757473E-2</v>
      </c>
      <c r="K64">
        <v>7.2707201267004126E-2</v>
      </c>
      <c r="L64">
        <v>0.4491817284055365</v>
      </c>
      <c r="M64">
        <v>0.16370238168687681</v>
      </c>
      <c r="N64">
        <v>5.6780737581704287E-2</v>
      </c>
      <c r="O64">
        <v>3.7710115801958918E-2</v>
      </c>
      <c r="P64">
        <v>7.0372132678878097E-2</v>
      </c>
      <c r="Q64">
        <v>1.4579128186408019E-2</v>
      </c>
      <c r="R64">
        <v>6.850343770151722E-2</v>
      </c>
      <c r="S64">
        <v>0.23881790058313809</v>
      </c>
      <c r="T64">
        <v>9.3519575202921507E-2</v>
      </c>
      <c r="U64">
        <v>0.38078705343657299</v>
      </c>
      <c r="V64">
        <v>1.2747385629221739</v>
      </c>
      <c r="W64">
        <v>1.953567036551358</v>
      </c>
      <c r="X64">
        <v>2.7010222965569319E-2</v>
      </c>
      <c r="Y64">
        <v>4.0898352317157799E-2</v>
      </c>
      <c r="Z64">
        <v>0.37740251241908979</v>
      </c>
      <c r="AA64">
        <v>0.38598453736570448</v>
      </c>
      <c r="AB64">
        <v>3.8617162563371512E-4</v>
      </c>
      <c r="AC64">
        <v>0.2448258103149045</v>
      </c>
      <c r="AD64">
        <v>0.81318694645681411</v>
      </c>
      <c r="AE64">
        <v>7.2119785205154607E-2</v>
      </c>
      <c r="AF64">
        <v>0.29802853516106859</v>
      </c>
      <c r="AG64">
        <v>1.747617844240555</v>
      </c>
      <c r="AH64">
        <v>4.1620269281492348</v>
      </c>
      <c r="AI64">
        <v>0.37306649910792711</v>
      </c>
      <c r="AJ64">
        <v>2.5221237427869871</v>
      </c>
      <c r="AK64">
        <v>1.0149345126482821</v>
      </c>
      <c r="AL64">
        <v>12.85683179981573</v>
      </c>
      <c r="AM64">
        <v>2.2496437656646141E-2</v>
      </c>
      <c r="AN64">
        <v>0.22499958017644689</v>
      </c>
    </row>
    <row r="65" spans="1:40" x14ac:dyDescent="0.45">
      <c r="A65" s="1" t="s">
        <v>494</v>
      </c>
      <c r="B65">
        <v>0.63874122233705843</v>
      </c>
      <c r="C65">
        <v>5.9119765789358729E-2</v>
      </c>
      <c r="D65">
        <v>1.631720205156139E-2</v>
      </c>
      <c r="E65">
        <v>2.0601723512055099E-3</v>
      </c>
      <c r="F65">
        <v>0.1562689486837664</v>
      </c>
      <c r="G65">
        <v>5.8193102846284303E-2</v>
      </c>
      <c r="H65">
        <v>8.2862751871890268</v>
      </c>
      <c r="I65">
        <v>5.4561320745505411E-2</v>
      </c>
      <c r="J65">
        <v>9.9291379124695888E-3</v>
      </c>
      <c r="K65">
        <v>2.6537327396608409E-2</v>
      </c>
      <c r="L65">
        <v>0.135693241512961</v>
      </c>
      <c r="M65">
        <v>8.8290729090322664E-2</v>
      </c>
      <c r="N65">
        <v>3.1015476009398E-2</v>
      </c>
      <c r="O65">
        <v>1.6524293532252581E-2</v>
      </c>
      <c r="P65">
        <v>3.8729485453345147E-2</v>
      </c>
      <c r="Q65">
        <v>7.8885882328489261E-3</v>
      </c>
      <c r="R65">
        <v>1.7509978276542881E-2</v>
      </c>
      <c r="S65">
        <v>0.10048034606235109</v>
      </c>
      <c r="T65">
        <v>3.979678968420116E-2</v>
      </c>
      <c r="U65">
        <v>0.19852446976772481</v>
      </c>
      <c r="V65">
        <v>3.7523465897814861</v>
      </c>
      <c r="W65">
        <v>0.95819056678546732</v>
      </c>
      <c r="X65">
        <v>1.290253493292292E-2</v>
      </c>
      <c r="Y65">
        <v>8.903591964716788E-3</v>
      </c>
      <c r="Z65">
        <v>0.1022963329227692</v>
      </c>
      <c r="AA65">
        <v>9.1222613235225028E-2</v>
      </c>
      <c r="AB65">
        <v>1.442910083496884E-4</v>
      </c>
      <c r="AC65">
        <v>0.1127444036490713</v>
      </c>
      <c r="AD65">
        <v>2.5293200453731952</v>
      </c>
      <c r="AE65">
        <v>2.6482922194075279E-2</v>
      </c>
      <c r="AF65">
        <v>0.11721591910888959</v>
      </c>
      <c r="AG65">
        <v>37.469270799017558</v>
      </c>
      <c r="AH65">
        <v>1.1747412610409711</v>
      </c>
      <c r="AI65">
        <v>0.2583209307398075</v>
      </c>
      <c r="AJ65">
        <v>1.0758054111566431</v>
      </c>
      <c r="AK65">
        <v>1.4007451940310811</v>
      </c>
      <c r="AL65">
        <v>3.6138743670253182</v>
      </c>
      <c r="AM65">
        <v>1.0725066042512509E-2</v>
      </c>
      <c r="AN65">
        <v>8.5852943991973824E-2</v>
      </c>
    </row>
    <row r="66" spans="1:40" x14ac:dyDescent="0.45">
      <c r="A66" s="1" t="s">
        <v>495</v>
      </c>
      <c r="B66">
        <v>11.581870765501639</v>
      </c>
      <c r="C66">
        <v>1.147099558168549</v>
      </c>
      <c r="D66">
        <v>0.37974256206580348</v>
      </c>
      <c r="E66">
        <v>5.0966858404634892E-2</v>
      </c>
      <c r="F66">
        <v>4.4194254082614108</v>
      </c>
      <c r="G66">
        <v>2.1503844504505452</v>
      </c>
      <c r="H66">
        <v>7.7605915724436718</v>
      </c>
      <c r="I66">
        <v>0.63173991343174984</v>
      </c>
      <c r="J66">
        <v>0.30561152864379132</v>
      </c>
      <c r="K66">
        <v>0.45619195659707629</v>
      </c>
      <c r="L66">
        <v>3.6225386210632018</v>
      </c>
      <c r="M66">
        <v>2.683083306505758</v>
      </c>
      <c r="N66">
        <v>0.70131021890210876</v>
      </c>
      <c r="O66">
        <v>0.38224344080808897</v>
      </c>
      <c r="P66">
        <v>1.086460391556002</v>
      </c>
      <c r="Q66">
        <v>0.2397154841468184</v>
      </c>
      <c r="R66">
        <v>0.2770390396344965</v>
      </c>
      <c r="S66">
        <v>3.4388697578841581</v>
      </c>
      <c r="T66">
        <v>0.68567081026065257</v>
      </c>
      <c r="U66">
        <v>4.0805877346201509</v>
      </c>
      <c r="V66">
        <v>5.0335251037222832</v>
      </c>
      <c r="W66">
        <v>764.29440090411924</v>
      </c>
      <c r="X66">
        <v>0.19248310894389109</v>
      </c>
      <c r="Y66">
        <v>0.24984888085520199</v>
      </c>
      <c r="Z66">
        <v>1.953178559514211</v>
      </c>
      <c r="AA66">
        <v>2.253650015929376</v>
      </c>
      <c r="AB66">
        <v>4.262237627254045E-3</v>
      </c>
      <c r="AC66">
        <v>2.654350447207114</v>
      </c>
      <c r="AD66">
        <v>2.736957754413583</v>
      </c>
      <c r="AE66">
        <v>0.51196376831426649</v>
      </c>
      <c r="AF66">
        <v>1.731566461256824</v>
      </c>
      <c r="AG66">
        <v>14.57158569866759</v>
      </c>
      <c r="AH66">
        <v>12.304598019641491</v>
      </c>
      <c r="AI66">
        <v>1.478259353226026</v>
      </c>
      <c r="AJ66">
        <v>21.165870384624391</v>
      </c>
      <c r="AK66">
        <v>7.1729294267947559</v>
      </c>
      <c r="AL66">
        <v>34.205288411373807</v>
      </c>
      <c r="AM66">
        <v>0.34088090176874708</v>
      </c>
      <c r="AN66">
        <v>0.98465405031958342</v>
      </c>
    </row>
    <row r="67" spans="1:40" x14ac:dyDescent="0.45">
      <c r="A67" s="1" t="s">
        <v>496</v>
      </c>
      <c r="B67">
        <v>65.93769601604167</v>
      </c>
      <c r="C67">
        <v>7.3340655203787559</v>
      </c>
      <c r="D67">
        <v>3.2513231211146141</v>
      </c>
      <c r="E67">
        <v>0.13800791854905531</v>
      </c>
      <c r="F67">
        <v>5.6454982995961904</v>
      </c>
      <c r="G67">
        <v>2.2443122788749501</v>
      </c>
      <c r="H67">
        <v>90.683240321147053</v>
      </c>
      <c r="I67">
        <v>5.1241875542406694</v>
      </c>
      <c r="J67">
        <v>0.75593509322752994</v>
      </c>
      <c r="K67">
        <v>3.085712360359036</v>
      </c>
      <c r="L67">
        <v>10.939740027092681</v>
      </c>
      <c r="M67">
        <v>5.4428383231163107</v>
      </c>
      <c r="N67">
        <v>1.1871517337140529</v>
      </c>
      <c r="O67">
        <v>0.67535872384997542</v>
      </c>
      <c r="P67">
        <v>2.8253039191607972</v>
      </c>
      <c r="Q67">
        <v>0.30921792263526982</v>
      </c>
      <c r="R67">
        <v>1.0873261571920221</v>
      </c>
      <c r="S67">
        <v>5.481401898220482</v>
      </c>
      <c r="T67">
        <v>5.4349791960585216</v>
      </c>
      <c r="U67">
        <v>7.7852569529134463</v>
      </c>
      <c r="V67">
        <v>38.264751555148791</v>
      </c>
      <c r="W67">
        <v>1357.4840358663539</v>
      </c>
      <c r="X67">
        <v>2.4831750949290821</v>
      </c>
      <c r="Y67">
        <v>0.28538183226869329</v>
      </c>
      <c r="Z67">
        <v>5.1266653497894374</v>
      </c>
      <c r="AA67">
        <v>3.464783260692776</v>
      </c>
      <c r="AB67">
        <v>2.9791768084465681E-2</v>
      </c>
      <c r="AC67">
        <v>10.67132962986347</v>
      </c>
      <c r="AD67">
        <v>17.83517836911712</v>
      </c>
      <c r="AE67">
        <v>2.730893083200383</v>
      </c>
      <c r="AF67">
        <v>19.327533565338658</v>
      </c>
      <c r="AG67">
        <v>179.06246452401061</v>
      </c>
      <c r="AH67">
        <v>85.39082993918214</v>
      </c>
      <c r="AI67">
        <v>16.05854957966055</v>
      </c>
      <c r="AJ67">
        <v>126.9273788829792</v>
      </c>
      <c r="AK67">
        <v>62.148188101272588</v>
      </c>
      <c r="AL67">
        <v>197.12927075988671</v>
      </c>
      <c r="AM67">
        <v>0.5846802186520339</v>
      </c>
      <c r="AN67">
        <v>9.7987736104376815</v>
      </c>
    </row>
    <row r="68" spans="1:40" x14ac:dyDescent="0.45">
      <c r="A68" s="1" t="s">
        <v>497</v>
      </c>
      <c r="B68">
        <v>88.990544206592531</v>
      </c>
      <c r="C68">
        <v>8.8881620025128196</v>
      </c>
      <c r="D68">
        <v>2.85891873531709</v>
      </c>
      <c r="E68">
        <v>0.37085246709212738</v>
      </c>
      <c r="F68">
        <v>27.50792893417573</v>
      </c>
      <c r="G68">
        <v>12.37721096798173</v>
      </c>
      <c r="H68">
        <v>65.097119727460338</v>
      </c>
      <c r="I68">
        <v>5.464232511283333</v>
      </c>
      <c r="J68">
        <v>2.0551732111645089</v>
      </c>
      <c r="K68">
        <v>3.093246590477245</v>
      </c>
      <c r="L68">
        <v>44.942056508937497</v>
      </c>
      <c r="M68">
        <v>18.677470381142811</v>
      </c>
      <c r="N68">
        <v>5.2672917018470962</v>
      </c>
      <c r="O68">
        <v>3.3571383454279542</v>
      </c>
      <c r="P68">
        <v>7.5077284186977993</v>
      </c>
      <c r="Q68">
        <v>1.6013973459989499</v>
      </c>
      <c r="R68">
        <v>1.778804074085472</v>
      </c>
      <c r="S68">
        <v>23.837033053529272</v>
      </c>
      <c r="T68">
        <v>3.338440343220777</v>
      </c>
      <c r="U68">
        <v>23.901336489627411</v>
      </c>
      <c r="V68">
        <v>65.874926549498511</v>
      </c>
      <c r="W68">
        <v>7939.4171061371353</v>
      </c>
      <c r="X68">
        <v>3.315651557162163</v>
      </c>
      <c r="Y68">
        <v>2.15525919081955</v>
      </c>
      <c r="Z68">
        <v>24.02889256171137</v>
      </c>
      <c r="AA68">
        <v>19.072960019649098</v>
      </c>
      <c r="AB68">
        <v>0.1172434461190673</v>
      </c>
      <c r="AC68">
        <v>19.582467652945599</v>
      </c>
      <c r="AD68">
        <v>17.4066060059065</v>
      </c>
      <c r="AE68">
        <v>3.980654327471806</v>
      </c>
      <c r="AF68">
        <v>7.1297904518423323</v>
      </c>
      <c r="AG68">
        <v>146.75074683430859</v>
      </c>
      <c r="AH68">
        <v>96.728067457393678</v>
      </c>
      <c r="AI68">
        <v>8.8095211829381217</v>
      </c>
      <c r="AJ68">
        <v>107.5340536901106</v>
      </c>
      <c r="AK68">
        <v>34.26182177278865</v>
      </c>
      <c r="AL68">
        <v>283.21266086917609</v>
      </c>
      <c r="AM68">
        <v>2.945486012033137</v>
      </c>
      <c r="AN68">
        <v>8.3799322891195036</v>
      </c>
    </row>
    <row r="69" spans="1:40" x14ac:dyDescent="0.45">
      <c r="A69" s="1" t="s">
        <v>498</v>
      </c>
      <c r="B69">
        <v>44.644386729699058</v>
      </c>
      <c r="C69">
        <v>4.6961972212303289</v>
      </c>
      <c r="D69">
        <v>1.50321380895607</v>
      </c>
      <c r="E69">
        <v>0.23246441500746531</v>
      </c>
      <c r="F69">
        <v>15.082716918616629</v>
      </c>
      <c r="G69">
        <v>5.8008700338442463</v>
      </c>
      <c r="H69">
        <v>142.4842505651805</v>
      </c>
      <c r="I69">
        <v>9.1984916743091425</v>
      </c>
      <c r="J69">
        <v>1.078495351230313</v>
      </c>
      <c r="K69">
        <v>2.0591648002906799</v>
      </c>
      <c r="L69">
        <v>14.777909573248699</v>
      </c>
      <c r="M69">
        <v>10.035053850586779</v>
      </c>
      <c r="N69">
        <v>2.70128105550853</v>
      </c>
      <c r="O69">
        <v>1.8737703782329149</v>
      </c>
      <c r="P69">
        <v>3.3927202292781322</v>
      </c>
      <c r="Q69">
        <v>0.73151151364160283</v>
      </c>
      <c r="R69">
        <v>1.3753615471820759</v>
      </c>
      <c r="S69">
        <v>14.982500682666711</v>
      </c>
      <c r="T69">
        <v>2.6035164677512652</v>
      </c>
      <c r="U69">
        <v>12.099016916801849</v>
      </c>
      <c r="V69">
        <v>24.52478516209818</v>
      </c>
      <c r="W69">
        <v>4911.0273917143113</v>
      </c>
      <c r="X69">
        <v>1.796512508501237</v>
      </c>
      <c r="Y69">
        <v>1.3567834196099859</v>
      </c>
      <c r="Z69">
        <v>32.515889268445029</v>
      </c>
      <c r="AA69">
        <v>13.192305551908611</v>
      </c>
      <c r="AB69">
        <v>2.896318417277725E-2</v>
      </c>
      <c r="AC69">
        <v>11.81284760922742</v>
      </c>
      <c r="AD69">
        <v>28.765763047186748</v>
      </c>
      <c r="AE69">
        <v>2.5900892833108018</v>
      </c>
      <c r="AF69">
        <v>6.1683825886609638</v>
      </c>
      <c r="AG69">
        <v>96.106748609091781</v>
      </c>
      <c r="AH69">
        <v>159.9152370972424</v>
      </c>
      <c r="AI69">
        <v>9.237059358533271</v>
      </c>
      <c r="AJ69">
        <v>85.051855734249642</v>
      </c>
      <c r="AK69">
        <v>30.564927227786129</v>
      </c>
      <c r="AL69">
        <v>206.2644003963681</v>
      </c>
      <c r="AM69">
        <v>1.1612359427171139</v>
      </c>
      <c r="AN69">
        <v>6.1194845422427786</v>
      </c>
    </row>
    <row r="70" spans="1:40" x14ac:dyDescent="0.45">
      <c r="A70" s="1" t="s">
        <v>499</v>
      </c>
      <c r="B70">
        <v>14.85794518631028</v>
      </c>
      <c r="C70">
        <v>1.3210135864724271</v>
      </c>
      <c r="D70">
        <v>0.51409054554193034</v>
      </c>
      <c r="E70">
        <v>5.0220428424041827E-2</v>
      </c>
      <c r="F70">
        <v>5.4893815564467552</v>
      </c>
      <c r="G70">
        <v>1.372176647861759</v>
      </c>
      <c r="H70">
        <v>14.05538506607583</v>
      </c>
      <c r="I70">
        <v>1.249998417825565</v>
      </c>
      <c r="J70">
        <v>0.3424988292773708</v>
      </c>
      <c r="K70">
        <v>0.55194736987260962</v>
      </c>
      <c r="L70">
        <v>3.5124678828982412</v>
      </c>
      <c r="M70">
        <v>2.6327534913674961</v>
      </c>
      <c r="N70">
        <v>1.0239329079823301</v>
      </c>
      <c r="O70">
        <v>0.72350658323074635</v>
      </c>
      <c r="P70">
        <v>1.5251410091420581</v>
      </c>
      <c r="Q70">
        <v>0.27104172198631582</v>
      </c>
      <c r="R70">
        <v>0.3215968228642711</v>
      </c>
      <c r="S70">
        <v>3.8392218916909679</v>
      </c>
      <c r="T70">
        <v>0.59379791549350025</v>
      </c>
      <c r="U70">
        <v>4.0307899546703876</v>
      </c>
      <c r="V70">
        <v>12.0854059477722</v>
      </c>
      <c r="W70">
        <v>159.8283232112606</v>
      </c>
      <c r="X70">
        <v>1.740829447433482</v>
      </c>
      <c r="Y70">
        <v>0.28476013649738291</v>
      </c>
      <c r="Z70">
        <v>4.0721741937612412</v>
      </c>
      <c r="AA70">
        <v>2.758065356759114</v>
      </c>
      <c r="AB70">
        <v>8.2427454736127254E-2</v>
      </c>
      <c r="AC70">
        <v>3.411706238623132</v>
      </c>
      <c r="AD70">
        <v>4.2602441208598014</v>
      </c>
      <c r="AE70">
        <v>0.73792934721744263</v>
      </c>
      <c r="AF70">
        <v>1.42761863482239</v>
      </c>
      <c r="AG70">
        <v>23.052110620151051</v>
      </c>
      <c r="AH70">
        <v>22.863096761708071</v>
      </c>
      <c r="AI70">
        <v>1.717687377012225</v>
      </c>
      <c r="AJ70">
        <v>31.05984574503637</v>
      </c>
      <c r="AK70">
        <v>7.119921061052807</v>
      </c>
      <c r="AL70">
        <v>53.834450862515212</v>
      </c>
      <c r="AM70">
        <v>0.34966820606480847</v>
      </c>
      <c r="AN70">
        <v>1.453223821024817</v>
      </c>
    </row>
    <row r="71" spans="1:40" x14ac:dyDescent="0.45">
      <c r="A71" s="1" t="s">
        <v>500</v>
      </c>
      <c r="B71">
        <v>3.3333952443001911</v>
      </c>
      <c r="C71">
        <v>0.33287287640818258</v>
      </c>
      <c r="D71">
        <v>0.23685278433236839</v>
      </c>
      <c r="E71">
        <v>1.441573074020989E-2</v>
      </c>
      <c r="F71">
        <v>0.50855144900820692</v>
      </c>
      <c r="G71">
        <v>0.16955939001063189</v>
      </c>
      <c r="H71">
        <v>16.918958676136409</v>
      </c>
      <c r="I71">
        <v>1.804018597524669</v>
      </c>
      <c r="J71">
        <v>4.0592370175036557E-2</v>
      </c>
      <c r="K71">
        <v>0.4129353862978426</v>
      </c>
      <c r="L71">
        <v>2.1636513871261291</v>
      </c>
      <c r="M71">
        <v>0.57991110668101642</v>
      </c>
      <c r="N71">
        <v>9.8019463504748078E-2</v>
      </c>
      <c r="O71">
        <v>8.8025516568608159E-2</v>
      </c>
      <c r="P71">
        <v>0.2048725055897716</v>
      </c>
      <c r="Q71">
        <v>2.0749189164703041E-2</v>
      </c>
      <c r="R71">
        <v>0.1132631605533929</v>
      </c>
      <c r="S71">
        <v>0.85731289197261307</v>
      </c>
      <c r="T71">
        <v>0.41667210095969198</v>
      </c>
      <c r="U71">
        <v>0.67895190274573303</v>
      </c>
      <c r="V71">
        <v>3.5406007954762879</v>
      </c>
      <c r="W71">
        <v>8.8791384646962026</v>
      </c>
      <c r="X71">
        <v>17.692159237700309</v>
      </c>
      <c r="Y71">
        <v>3.3857572535508917E-2</v>
      </c>
      <c r="Z71">
        <v>5.2293540702419961</v>
      </c>
      <c r="AA71">
        <v>0.56778169288592195</v>
      </c>
      <c r="AB71">
        <v>1.6329841294105401E-3</v>
      </c>
      <c r="AC71">
        <v>1.069774050174283</v>
      </c>
      <c r="AD71">
        <v>4.0621875515309336</v>
      </c>
      <c r="AE71">
        <v>0.50607330352587565</v>
      </c>
      <c r="AF71">
        <v>1.8492824962690111</v>
      </c>
      <c r="AG71">
        <v>12.597939875615319</v>
      </c>
      <c r="AH71">
        <v>36.06946047913717</v>
      </c>
      <c r="AI71">
        <v>2.550500851927779</v>
      </c>
      <c r="AJ71">
        <v>18.14331474686696</v>
      </c>
      <c r="AK71">
        <v>7.3051810114359936</v>
      </c>
      <c r="AL71">
        <v>19.204468271055479</v>
      </c>
      <c r="AM71">
        <v>2.515687036940728E-2</v>
      </c>
      <c r="AN71">
        <v>0.79884923242100336</v>
      </c>
    </row>
    <row r="72" spans="1:40" x14ac:dyDescent="0.45">
      <c r="A72" s="1" t="s">
        <v>501</v>
      </c>
      <c r="B72">
        <v>1.1549968103732819</v>
      </c>
      <c r="C72">
        <v>0.13173898104174989</v>
      </c>
      <c r="D72">
        <v>6.8488079161418552E-2</v>
      </c>
      <c r="E72">
        <v>4.1581085961185631E-3</v>
      </c>
      <c r="F72">
        <v>0.36371274560088951</v>
      </c>
      <c r="G72">
        <v>0.14975943944815809</v>
      </c>
      <c r="H72">
        <v>4.0516558100990157</v>
      </c>
      <c r="I72">
        <v>0.29157125740762679</v>
      </c>
      <c r="J72">
        <v>2.0520304715099389E-2</v>
      </c>
      <c r="K72">
        <v>5.0696655809899217E-2</v>
      </c>
      <c r="L72">
        <v>0.51742174591349532</v>
      </c>
      <c r="M72">
        <v>0.23250155920206139</v>
      </c>
      <c r="N72">
        <v>6.2821742327715924E-2</v>
      </c>
      <c r="O72">
        <v>3.9927668184289222E-2</v>
      </c>
      <c r="P72">
        <v>7.1710604277934076E-2</v>
      </c>
      <c r="Q72">
        <v>1.9870436528647211E-2</v>
      </c>
      <c r="R72">
        <v>4.9689272362464863E-2</v>
      </c>
      <c r="S72">
        <v>0.29912739970475388</v>
      </c>
      <c r="T72">
        <v>0.20737942462226541</v>
      </c>
      <c r="U72">
        <v>0.27006176904822021</v>
      </c>
      <c r="V72">
        <v>0.6236521619662071</v>
      </c>
      <c r="W72">
        <v>2.9195628546722361</v>
      </c>
      <c r="X72">
        <v>3.5426457641482008E-2</v>
      </c>
      <c r="Y72">
        <v>2.4260183439726489E-2</v>
      </c>
      <c r="Z72">
        <v>0.463562603128441</v>
      </c>
      <c r="AA72">
        <v>0.2571443358854138</v>
      </c>
      <c r="AB72">
        <v>6.2279656245834401E-4</v>
      </c>
      <c r="AC72">
        <v>0.29057567849703059</v>
      </c>
      <c r="AD72">
        <v>0.94699808481706671</v>
      </c>
      <c r="AE72">
        <v>6.0616813366936383E-2</v>
      </c>
      <c r="AF72">
        <v>0.38732644639008901</v>
      </c>
      <c r="AG72">
        <v>147.07891393657829</v>
      </c>
      <c r="AH72">
        <v>5.7620712639708396</v>
      </c>
      <c r="AI72">
        <v>0.46578179345348852</v>
      </c>
      <c r="AJ72">
        <v>4.8470122525500754</v>
      </c>
      <c r="AK72">
        <v>1.4956949580451231</v>
      </c>
      <c r="AL72">
        <v>4.7601802020991943</v>
      </c>
      <c r="AM72">
        <v>2.775761201771506E-2</v>
      </c>
      <c r="AN72">
        <v>0.14554940270441999</v>
      </c>
    </row>
    <row r="73" spans="1:40" x14ac:dyDescent="0.45">
      <c r="A73" s="1" t="s">
        <v>502</v>
      </c>
      <c r="B73">
        <v>2.0621571836468529</v>
      </c>
      <c r="C73">
        <v>0.18754594768032989</v>
      </c>
      <c r="D73">
        <v>9.3151655142305764E-2</v>
      </c>
      <c r="E73">
        <v>5.6797707923433192E-3</v>
      </c>
      <c r="F73">
        <v>0.49056593099029439</v>
      </c>
      <c r="G73">
        <v>0.19949887065278199</v>
      </c>
      <c r="H73">
        <v>8.8623944867506292</v>
      </c>
      <c r="I73">
        <v>0.40819763638954981</v>
      </c>
      <c r="J73">
        <v>2.8094535348266329E-2</v>
      </c>
      <c r="K73">
        <v>7.6520215779769377E-2</v>
      </c>
      <c r="L73">
        <v>0.72920811325981361</v>
      </c>
      <c r="M73">
        <v>0.31193779717790432</v>
      </c>
      <c r="N73">
        <v>8.4181960894378349E-2</v>
      </c>
      <c r="O73">
        <v>5.5134554268654351E-2</v>
      </c>
      <c r="P73">
        <v>9.7279752245027828E-2</v>
      </c>
      <c r="Q73">
        <v>2.6456778327713679E-2</v>
      </c>
      <c r="R73">
        <v>7.2676860317361272E-2</v>
      </c>
      <c r="S73">
        <v>0.41660830665064852</v>
      </c>
      <c r="T73">
        <v>0.31990151449454912</v>
      </c>
      <c r="U73">
        <v>0.39294753670300869</v>
      </c>
      <c r="V73">
        <v>1.020849822102625</v>
      </c>
      <c r="W73">
        <v>4.4512357045312134</v>
      </c>
      <c r="X73">
        <v>4.8657890376570402E-2</v>
      </c>
      <c r="Y73">
        <v>3.2302482246293722E-2</v>
      </c>
      <c r="Z73">
        <v>0.645588721198329</v>
      </c>
      <c r="AA73">
        <v>0.35883719492383981</v>
      </c>
      <c r="AB73">
        <v>8.8159585450209017E-4</v>
      </c>
      <c r="AC73">
        <v>0.39876966615795811</v>
      </c>
      <c r="AD73">
        <v>1.3388141380230749</v>
      </c>
      <c r="AE73">
        <v>8.9639292828597672E-2</v>
      </c>
      <c r="AF73">
        <v>0.59821696758524046</v>
      </c>
      <c r="AG73">
        <v>386.53984729299651</v>
      </c>
      <c r="AH73">
        <v>8.5215053553498397</v>
      </c>
      <c r="AI73">
        <v>0.7844970130236445</v>
      </c>
      <c r="AJ73">
        <v>7.4349813658841652</v>
      </c>
      <c r="AK73">
        <v>2.4785474020285481</v>
      </c>
      <c r="AL73">
        <v>6.7378560923185367</v>
      </c>
      <c r="AM73">
        <v>3.6904041601880072E-2</v>
      </c>
      <c r="AN73">
        <v>0.2152335059537708</v>
      </c>
    </row>
    <row r="74" spans="1:40" x14ac:dyDescent="0.45">
      <c r="A74" s="1" t="s">
        <v>503</v>
      </c>
      <c r="B74">
        <v>0.13769829546916959</v>
      </c>
      <c r="C74">
        <v>1.3564198292884629E-2</v>
      </c>
      <c r="D74">
        <v>5.8518072077984743E-3</v>
      </c>
      <c r="E74">
        <v>7.5988381634033695E-4</v>
      </c>
      <c r="F74">
        <v>4.4151999631316267E-2</v>
      </c>
      <c r="G74">
        <v>1.905307620975474E-2</v>
      </c>
      <c r="H74">
        <v>0.29007890372478279</v>
      </c>
      <c r="I74">
        <v>2.9000193839124559E-2</v>
      </c>
      <c r="J74">
        <v>2.8224413091736469E-3</v>
      </c>
      <c r="K74">
        <v>7.634604546312619E-3</v>
      </c>
      <c r="L74">
        <v>4.5252014502547448E-2</v>
      </c>
      <c r="M74">
        <v>2.3250987454690869E-2</v>
      </c>
      <c r="N74">
        <v>6.227865423459442E-3</v>
      </c>
      <c r="O74">
        <v>5.7646000570065713E-3</v>
      </c>
      <c r="P74">
        <v>6.9078416557992548E-3</v>
      </c>
      <c r="Q74">
        <v>2.0974196958031292E-3</v>
      </c>
      <c r="R74">
        <v>6.9007798667233044E-3</v>
      </c>
      <c r="S74">
        <v>3.7230716216794232E-2</v>
      </c>
      <c r="T74">
        <v>9.9831210478025355E-3</v>
      </c>
      <c r="U74">
        <v>4.495667454095207E-2</v>
      </c>
      <c r="V74">
        <v>0.1025954725498512</v>
      </c>
      <c r="W74">
        <v>0.19792660769420481</v>
      </c>
      <c r="X74">
        <v>2.7256114475948919E-3</v>
      </c>
      <c r="Y74">
        <v>3.3019005464640142E-3</v>
      </c>
      <c r="Z74">
        <v>5.2139620214649601E-2</v>
      </c>
      <c r="AA74">
        <v>0.1044660251844888</v>
      </c>
      <c r="AB74">
        <v>3.765960104249358E-5</v>
      </c>
      <c r="AC74">
        <v>0.28078110035607817</v>
      </c>
      <c r="AD74">
        <v>0.3197134998223613</v>
      </c>
      <c r="AE74">
        <v>0.7459537938711398</v>
      </c>
      <c r="AF74">
        <v>7.398108347311283E-2</v>
      </c>
      <c r="AG74">
        <v>0.39626751845917302</v>
      </c>
      <c r="AH74">
        <v>0.55310541626289855</v>
      </c>
      <c r="AI74">
        <v>8.4424654559795892E-2</v>
      </c>
      <c r="AJ74">
        <v>0.385359347429026</v>
      </c>
      <c r="AK74">
        <v>0.18306242436234249</v>
      </c>
      <c r="AL74">
        <v>3.4431882728942971</v>
      </c>
      <c r="AM74">
        <v>2.867208335326952E-3</v>
      </c>
      <c r="AN74">
        <v>0.1015306868618349</v>
      </c>
    </row>
    <row r="75" spans="1:40" x14ac:dyDescent="0.45">
      <c r="A75" s="1" t="s">
        <v>504</v>
      </c>
      <c r="B75">
        <v>8.3139269753784245E-2</v>
      </c>
      <c r="C75">
        <v>9.2161626187709303E-3</v>
      </c>
      <c r="D75">
        <v>5.9802816038852166E-3</v>
      </c>
      <c r="E75">
        <v>3.4419085387699452E-4</v>
      </c>
      <c r="F75">
        <v>1.5999082788421159E-2</v>
      </c>
      <c r="G75">
        <v>4.6568913253337554E-3</v>
      </c>
      <c r="H75">
        <v>0.44578669239026347</v>
      </c>
      <c r="I75">
        <v>3.7485449092305452E-2</v>
      </c>
      <c r="J75">
        <v>9.7462505245167474E-4</v>
      </c>
      <c r="K75">
        <v>6.105287501455608E-3</v>
      </c>
      <c r="L75">
        <v>4.2168929378741997E-2</v>
      </c>
      <c r="M75">
        <v>9.4639700040050814E-3</v>
      </c>
      <c r="N75">
        <v>2.5183227014595709E-3</v>
      </c>
      <c r="O75">
        <v>3.2480558596403612E-3</v>
      </c>
      <c r="P75">
        <v>2.9312994492864488E-3</v>
      </c>
      <c r="Q75">
        <v>7.4014569135794832E-4</v>
      </c>
      <c r="R75">
        <v>3.5343655528467721E-3</v>
      </c>
      <c r="S75">
        <v>2.1858854727987091E-2</v>
      </c>
      <c r="T75">
        <v>7.0391407915353574E-3</v>
      </c>
      <c r="U75">
        <v>2.460969663126459E-2</v>
      </c>
      <c r="V75">
        <v>0.139466852645388</v>
      </c>
      <c r="W75">
        <v>0.259560104332557</v>
      </c>
      <c r="X75">
        <v>3.524198964151968E-3</v>
      </c>
      <c r="Y75">
        <v>2.270190225695089E-3</v>
      </c>
      <c r="Z75">
        <v>8.8492597351270172E-2</v>
      </c>
      <c r="AA75">
        <v>1.784710250357687</v>
      </c>
      <c r="AB75">
        <v>3.1230825823209089E-5</v>
      </c>
      <c r="AC75">
        <v>6.8743753701444116E-2</v>
      </c>
      <c r="AD75">
        <v>4.5682345500806729</v>
      </c>
      <c r="AE75">
        <v>0.12864660297431599</v>
      </c>
      <c r="AF75">
        <v>5.7424520768461808E-2</v>
      </c>
      <c r="AG75">
        <v>0.45291780499868411</v>
      </c>
      <c r="AH75">
        <v>0.59519001464155097</v>
      </c>
      <c r="AI75">
        <v>0.10182826881494959</v>
      </c>
      <c r="AJ75">
        <v>1.2614161856291271</v>
      </c>
      <c r="AK75">
        <v>0.17471599425222251</v>
      </c>
      <c r="AL75">
        <v>4.420312315146071</v>
      </c>
      <c r="AM75">
        <v>1.116920490687001E-3</v>
      </c>
      <c r="AN75">
        <v>3.2776756598618902E-2</v>
      </c>
    </row>
    <row r="76" spans="1:40" x14ac:dyDescent="0.45">
      <c r="A76" s="1" t="s">
        <v>505</v>
      </c>
      <c r="B76">
        <v>7.0079054049269188E-2</v>
      </c>
      <c r="C76">
        <v>7.1244011245408419E-3</v>
      </c>
      <c r="D76">
        <v>2.9931764761246312E-3</v>
      </c>
      <c r="E76">
        <v>4.6311179326091252E-4</v>
      </c>
      <c r="F76">
        <v>2.4604775514624731E-2</v>
      </c>
      <c r="G76">
        <v>6.8119753590300067E-3</v>
      </c>
      <c r="H76">
        <v>0.16182202076573901</v>
      </c>
      <c r="I76">
        <v>1.742870081640353E-2</v>
      </c>
      <c r="J76">
        <v>1.5135777155486419E-3</v>
      </c>
      <c r="K76">
        <v>4.6127903038613808E-3</v>
      </c>
      <c r="L76">
        <v>3.3764148020684358E-2</v>
      </c>
      <c r="M76">
        <v>1.405674531183863E-2</v>
      </c>
      <c r="N76">
        <v>3.832719211939875E-3</v>
      </c>
      <c r="O76">
        <v>4.9239080251217921E-3</v>
      </c>
      <c r="P76">
        <v>4.1812211188185346E-3</v>
      </c>
      <c r="Q76">
        <v>1.264557233830101E-3</v>
      </c>
      <c r="R76">
        <v>3.4754730049591071E-3</v>
      </c>
      <c r="S76">
        <v>3.1286204187881493E-2</v>
      </c>
      <c r="T76">
        <v>6.2848748491733022E-3</v>
      </c>
      <c r="U76">
        <v>2.8534681644036931E-2</v>
      </c>
      <c r="V76">
        <v>5.8635298428009443E-2</v>
      </c>
      <c r="W76">
        <v>0.18629905437287189</v>
      </c>
      <c r="X76">
        <v>3.8898758902455879E-3</v>
      </c>
      <c r="Y76">
        <v>4.0492757792327683E-3</v>
      </c>
      <c r="Z76">
        <v>8.6171712024540187E-2</v>
      </c>
      <c r="AA76">
        <v>0.2402674547104135</v>
      </c>
      <c r="AB76">
        <v>2.1066489686928649E-5</v>
      </c>
      <c r="AC76">
        <v>3.027653855713832E-2</v>
      </c>
      <c r="AD76">
        <v>0.62711614165649132</v>
      </c>
      <c r="AE76">
        <v>1.034297854663622E-2</v>
      </c>
      <c r="AF76">
        <v>1.7741878046659831E-2</v>
      </c>
      <c r="AG76">
        <v>0.1515671872046101</v>
      </c>
      <c r="AH76">
        <v>0.40129365787688581</v>
      </c>
      <c r="AI76">
        <v>3.7022846506181158E-2</v>
      </c>
      <c r="AJ76">
        <v>0.38912680516183912</v>
      </c>
      <c r="AK76">
        <v>8.4041302637693924E-2</v>
      </c>
      <c r="AL76">
        <v>1.4920236043985691</v>
      </c>
      <c r="AM76">
        <v>1.9704062127182571E-3</v>
      </c>
      <c r="AN76">
        <v>1.5843912891723589E-2</v>
      </c>
    </row>
    <row r="77" spans="1:40" x14ac:dyDescent="0.45">
      <c r="A77" s="1" t="s">
        <v>506</v>
      </c>
      <c r="B77">
        <v>1.4637260655951529</v>
      </c>
      <c r="C77">
        <v>0.13890297213749639</v>
      </c>
      <c r="D77">
        <v>5.2066255103190011E-2</v>
      </c>
      <c r="E77">
        <v>6.8222874278913376E-3</v>
      </c>
      <c r="F77">
        <v>0.41317369150798477</v>
      </c>
      <c r="G77">
        <v>0.13601705815521101</v>
      </c>
      <c r="H77">
        <v>3.692735768377327</v>
      </c>
      <c r="I77">
        <v>0.547848709721662</v>
      </c>
      <c r="J77">
        <v>2.6655086498654529E-2</v>
      </c>
      <c r="K77">
        <v>0.1075875556285189</v>
      </c>
      <c r="L77">
        <v>0.57192624602604336</v>
      </c>
      <c r="M77">
        <v>0.27362477118768141</v>
      </c>
      <c r="N77">
        <v>7.9096062411739665E-2</v>
      </c>
      <c r="O77">
        <v>7.0879709968009602E-2</v>
      </c>
      <c r="P77">
        <v>8.1185890764121041E-2</v>
      </c>
      <c r="Q77">
        <v>2.1082124734053451E-2</v>
      </c>
      <c r="R77">
        <v>6.2576276150000915E-2</v>
      </c>
      <c r="S77">
        <v>0.41948961919187422</v>
      </c>
      <c r="T77">
        <v>0.1435718091079109</v>
      </c>
      <c r="U77">
        <v>0.40827507339599872</v>
      </c>
      <c r="V77">
        <v>0.88117850835154876</v>
      </c>
      <c r="W77">
        <v>2.9246722285648308</v>
      </c>
      <c r="X77">
        <v>0.79453907392065781</v>
      </c>
      <c r="Y77">
        <v>3.6950083339799898E-2</v>
      </c>
      <c r="Z77">
        <v>22.563131726159561</v>
      </c>
      <c r="AA77">
        <v>0.40903836936269028</v>
      </c>
      <c r="AB77">
        <v>5.8964034694036142E-4</v>
      </c>
      <c r="AC77">
        <v>0.44978414846606651</v>
      </c>
      <c r="AD77">
        <v>1.9665557533863891</v>
      </c>
      <c r="AE77">
        <v>0.1070054422135301</v>
      </c>
      <c r="AF77">
        <v>0.30419634023991249</v>
      </c>
      <c r="AG77">
        <v>3.1638519039855928</v>
      </c>
      <c r="AH77">
        <v>8.1343673233562583</v>
      </c>
      <c r="AI77">
        <v>0.49926572349197917</v>
      </c>
      <c r="AJ77">
        <v>4.5844401898286016</v>
      </c>
      <c r="AK77">
        <v>1.603780239764212</v>
      </c>
      <c r="AL77">
        <v>9.1680106043426939</v>
      </c>
      <c r="AM77">
        <v>2.8216123140302841E-2</v>
      </c>
      <c r="AN77">
        <v>0.23275881772065191</v>
      </c>
    </row>
    <row r="78" spans="1:40" x14ac:dyDescent="0.45">
      <c r="A78" s="1" t="s">
        <v>507</v>
      </c>
      <c r="B78">
        <v>0.68899817868719893</v>
      </c>
      <c r="C78">
        <v>6.8189983113373293E-2</v>
      </c>
      <c r="D78">
        <v>2.7507857436055921E-2</v>
      </c>
      <c r="E78">
        <v>4.4599827631401764E-3</v>
      </c>
      <c r="F78">
        <v>0.21450776005504951</v>
      </c>
      <c r="G78">
        <v>5.9426957855176918E-2</v>
      </c>
      <c r="H78">
        <v>2.9610905108103269</v>
      </c>
      <c r="I78">
        <v>0.2444517079948533</v>
      </c>
      <c r="J78">
        <v>1.2934152056130631E-2</v>
      </c>
      <c r="K78">
        <v>8.848273055593299E-2</v>
      </c>
      <c r="L78">
        <v>0.49263250682298082</v>
      </c>
      <c r="M78">
        <v>0.121670882987489</v>
      </c>
      <c r="N78">
        <v>3.227462735707938E-2</v>
      </c>
      <c r="O78">
        <v>5.9626105371981812E-2</v>
      </c>
      <c r="P78">
        <v>3.7156470041361363E-2</v>
      </c>
      <c r="Q78">
        <v>1.056766086878127E-2</v>
      </c>
      <c r="R78">
        <v>3.8303597606330252E-2</v>
      </c>
      <c r="S78">
        <v>0.29485004491629507</v>
      </c>
      <c r="T78">
        <v>8.6645377715356714E-2</v>
      </c>
      <c r="U78">
        <v>0.26851821895339661</v>
      </c>
      <c r="V78">
        <v>0.7010243870384617</v>
      </c>
      <c r="W78">
        <v>2.1686844739372719</v>
      </c>
      <c r="X78">
        <v>4.5891791188819003E-2</v>
      </c>
      <c r="Y78">
        <v>3.6825416989021142E-2</v>
      </c>
      <c r="Z78">
        <v>1.121260880992039</v>
      </c>
      <c r="AA78">
        <v>0.46772688280186592</v>
      </c>
      <c r="AB78">
        <v>3.2780863097509071E-4</v>
      </c>
      <c r="AC78">
        <v>0.37500403373980468</v>
      </c>
      <c r="AD78">
        <v>1.3163873039966421</v>
      </c>
      <c r="AE78">
        <v>0.37326578351715561</v>
      </c>
      <c r="AF78">
        <v>0.31429372395220811</v>
      </c>
      <c r="AG78">
        <v>2.0453682238299948</v>
      </c>
      <c r="AH78">
        <v>5.7070349251628718</v>
      </c>
      <c r="AI78">
        <v>0.39972657129087719</v>
      </c>
      <c r="AJ78">
        <v>2.828838316331868</v>
      </c>
      <c r="AK78">
        <v>1.0786511188624459</v>
      </c>
      <c r="AL78">
        <v>23.6357115972312</v>
      </c>
      <c r="AM78">
        <v>1.6250293406505249E-2</v>
      </c>
      <c r="AN78">
        <v>0.41178590181835523</v>
      </c>
    </row>
    <row r="79" spans="1:40" x14ac:dyDescent="0.45">
      <c r="A79" s="1" t="s">
        <v>508</v>
      </c>
      <c r="B79">
        <v>0.12531530401757071</v>
      </c>
      <c r="C79">
        <v>1.2490048083964389E-2</v>
      </c>
      <c r="D79">
        <v>5.2592144103509554E-3</v>
      </c>
      <c r="E79">
        <v>9.8868827545773143E-4</v>
      </c>
      <c r="F79">
        <v>4.0924637569532962E-2</v>
      </c>
      <c r="G79">
        <v>1.125520029182539E-2</v>
      </c>
      <c r="H79">
        <v>0.44684674763308208</v>
      </c>
      <c r="I79">
        <v>4.5636501749378111E-2</v>
      </c>
      <c r="J79">
        <v>2.4712338593884261E-3</v>
      </c>
      <c r="K79">
        <v>1.2661491308344741E-2</v>
      </c>
      <c r="L79">
        <v>9.9065076413352549E-2</v>
      </c>
      <c r="M79">
        <v>2.3142058284055481E-2</v>
      </c>
      <c r="N79">
        <v>6.3011862442266826E-3</v>
      </c>
      <c r="O79">
        <v>9.8547553336415759E-3</v>
      </c>
      <c r="P79">
        <v>6.9971198073399644E-3</v>
      </c>
      <c r="Q79">
        <v>2.0375747803485179E-3</v>
      </c>
      <c r="R79">
        <v>6.4969534544637077E-3</v>
      </c>
      <c r="S79">
        <v>5.3597349897461677E-2</v>
      </c>
      <c r="T79">
        <v>1.237252176461459E-2</v>
      </c>
      <c r="U79">
        <v>5.2988318971734769E-2</v>
      </c>
      <c r="V79">
        <v>0.17034437781845541</v>
      </c>
      <c r="W79">
        <v>0.420737819651406</v>
      </c>
      <c r="X79">
        <v>1.0519997154577189E-2</v>
      </c>
      <c r="Y79">
        <v>6.4677375430440866E-3</v>
      </c>
      <c r="Z79">
        <v>0.35317946782033688</v>
      </c>
      <c r="AA79">
        <v>8.519458813917806E-2</v>
      </c>
      <c r="AB79">
        <v>6.0550272134488922E-5</v>
      </c>
      <c r="AC79">
        <v>5.1968130151195779E-2</v>
      </c>
      <c r="AD79">
        <v>0.26545582156081399</v>
      </c>
      <c r="AE79">
        <v>1.861225121051082E-2</v>
      </c>
      <c r="AF79">
        <v>4.6393037946291342E-2</v>
      </c>
      <c r="AG79">
        <v>0.33709581086605428</v>
      </c>
      <c r="AH79">
        <v>0.97498714405205611</v>
      </c>
      <c r="AI79">
        <v>6.3558385731706496E-2</v>
      </c>
      <c r="AJ79">
        <v>0.40858738582214649</v>
      </c>
      <c r="AK79">
        <v>0.15467688670173321</v>
      </c>
      <c r="AL79">
        <v>2.6791071874752039</v>
      </c>
      <c r="AM79">
        <v>3.1503827541443218E-3</v>
      </c>
      <c r="AN79">
        <v>3.2498327456848851E-2</v>
      </c>
    </row>
    <row r="80" spans="1:40" x14ac:dyDescent="0.45">
      <c r="A80" s="1" t="s">
        <v>509</v>
      </c>
      <c r="B80">
        <v>4.2413390640773754</v>
      </c>
      <c r="C80">
        <v>0.39436032526703702</v>
      </c>
      <c r="D80">
        <v>0.12843672199395401</v>
      </c>
      <c r="E80">
        <v>1.9773087693504009E-2</v>
      </c>
      <c r="F80">
        <v>2.5868072189361819</v>
      </c>
      <c r="G80">
        <v>0.78760454803054492</v>
      </c>
      <c r="H80">
        <v>8.4326911480949676</v>
      </c>
      <c r="I80">
        <v>0.96220494352601449</v>
      </c>
      <c r="J80">
        <v>8.2910716394482067E-2</v>
      </c>
      <c r="K80">
        <v>0.121062094860148</v>
      </c>
      <c r="L80">
        <v>1.019169567176794</v>
      </c>
      <c r="M80">
        <v>1.1977443288869889</v>
      </c>
      <c r="N80">
        <v>0.45134019593052938</v>
      </c>
      <c r="O80">
        <v>0.19194351167440279</v>
      </c>
      <c r="P80">
        <v>0.31145995520084591</v>
      </c>
      <c r="Q80">
        <v>7.8193249682284263E-2</v>
      </c>
      <c r="R80">
        <v>0.1121079617238151</v>
      </c>
      <c r="S80">
        <v>1.0958290042330709</v>
      </c>
      <c r="T80">
        <v>0.16909732374140771</v>
      </c>
      <c r="U80">
        <v>1.0024390981101901</v>
      </c>
      <c r="V80">
        <v>1.739440904596208</v>
      </c>
      <c r="W80">
        <v>4.3293942019403699</v>
      </c>
      <c r="X80">
        <v>3.7284840674055242E-2</v>
      </c>
      <c r="Y80">
        <v>0.18086184102912661</v>
      </c>
      <c r="Z80">
        <v>0.45824614100786032</v>
      </c>
      <c r="AA80">
        <v>1.5853999059798529</v>
      </c>
      <c r="AB80">
        <v>9.7387646482121107E-4</v>
      </c>
      <c r="AC80">
        <v>1.064519001369427</v>
      </c>
      <c r="AD80">
        <v>1.312272490893321</v>
      </c>
      <c r="AE80">
        <v>0.1731073317879398</v>
      </c>
      <c r="AF80">
        <v>0.36115135403849302</v>
      </c>
      <c r="AG80">
        <v>3.9881073832836509</v>
      </c>
      <c r="AH80">
        <v>17.422124423773429</v>
      </c>
      <c r="AI80">
        <v>0.46153949925383941</v>
      </c>
      <c r="AJ80">
        <v>4.9314356541423043</v>
      </c>
      <c r="AK80">
        <v>1.6711099284790421</v>
      </c>
      <c r="AL80">
        <v>15.166796120247261</v>
      </c>
      <c r="AM80">
        <v>0.1044397008914473</v>
      </c>
      <c r="AN80">
        <v>0.37537473452055581</v>
      </c>
    </row>
    <row r="81" spans="1:40" x14ac:dyDescent="0.45">
      <c r="A81" s="1" t="s">
        <v>510</v>
      </c>
      <c r="B81">
        <v>1.654696377592054</v>
      </c>
      <c r="C81">
        <v>0.1174964863982136</v>
      </c>
      <c r="D81">
        <v>4.0551610637706743E-2</v>
      </c>
      <c r="E81">
        <v>6.1683965565308609E-3</v>
      </c>
      <c r="F81">
        <v>0.36159527578150502</v>
      </c>
      <c r="G81">
        <v>0.1235708885539509</v>
      </c>
      <c r="H81">
        <v>4.8037224351265913</v>
      </c>
      <c r="I81">
        <v>0.27202858250398909</v>
      </c>
      <c r="J81">
        <v>1.699723227844591E-2</v>
      </c>
      <c r="K81">
        <v>0.11121073013322449</v>
      </c>
      <c r="L81">
        <v>0.64059272108999787</v>
      </c>
      <c r="M81">
        <v>0.18080275926485759</v>
      </c>
      <c r="N81">
        <v>6.729472957938748E-2</v>
      </c>
      <c r="O81">
        <v>2.5599316483827211E-2</v>
      </c>
      <c r="P81">
        <v>6.2504907136535032E-2</v>
      </c>
      <c r="Q81">
        <v>1.2443251405710429E-2</v>
      </c>
      <c r="R81">
        <v>2.4026087157462218E-2</v>
      </c>
      <c r="S81">
        <v>0.21095417114801979</v>
      </c>
      <c r="T81">
        <v>0.1027539438354507</v>
      </c>
      <c r="U81">
        <v>0.2149106208404406</v>
      </c>
      <c r="V81">
        <v>0.54364592914609311</v>
      </c>
      <c r="W81">
        <v>1.4722743208314839</v>
      </c>
      <c r="X81">
        <v>1.321444481211393E-2</v>
      </c>
      <c r="Y81">
        <v>1.6563357890530379E-2</v>
      </c>
      <c r="Z81">
        <v>0.15258492451097791</v>
      </c>
      <c r="AA81">
        <v>0.1643049140907461</v>
      </c>
      <c r="AB81">
        <v>2.34144979321691E-4</v>
      </c>
      <c r="AC81">
        <v>0.2874550717181118</v>
      </c>
      <c r="AD81">
        <v>0.35503660591058939</v>
      </c>
      <c r="AE81">
        <v>3.7792252637244228E-2</v>
      </c>
      <c r="AF81">
        <v>0.15383175183330611</v>
      </c>
      <c r="AG81">
        <v>1.3434245244948479</v>
      </c>
      <c r="AH81">
        <v>14.719660496874249</v>
      </c>
      <c r="AI81">
        <v>0.1727284004758774</v>
      </c>
      <c r="AJ81">
        <v>2.1332890962577991</v>
      </c>
      <c r="AK81">
        <v>0.83409585174104706</v>
      </c>
      <c r="AL81">
        <v>3.0674706330542079</v>
      </c>
      <c r="AM81">
        <v>2.1680354784535519E-2</v>
      </c>
      <c r="AN81">
        <v>0.10959869283927499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1.4661105649286119</v>
      </c>
      <c r="C83">
        <v>0.106098776091131</v>
      </c>
      <c r="D83">
        <v>4.4461055652825557E-2</v>
      </c>
      <c r="E83">
        <v>6.7552135482289643E-3</v>
      </c>
      <c r="F83">
        <v>0.34095256250448119</v>
      </c>
      <c r="G83">
        <v>8.9739009055425062E-2</v>
      </c>
      <c r="H83">
        <v>3.5006786058338188</v>
      </c>
      <c r="I83">
        <v>0.44882914837779248</v>
      </c>
      <c r="J83">
        <v>2.3873487690380769E-2</v>
      </c>
      <c r="K83">
        <v>7.488018735561823E-2</v>
      </c>
      <c r="L83">
        <v>0.41877008774964602</v>
      </c>
      <c r="M83">
        <v>0.17682632171408899</v>
      </c>
      <c r="N83">
        <v>6.6538356664820109E-2</v>
      </c>
      <c r="O83">
        <v>4.7769844541000292E-2</v>
      </c>
      <c r="P83">
        <v>7.3482786857599958E-2</v>
      </c>
      <c r="Q83">
        <v>1.611094316980034E-2</v>
      </c>
      <c r="R83">
        <v>4.1140109489104952E-2</v>
      </c>
      <c r="S83">
        <v>0.29553014301512992</v>
      </c>
      <c r="T83">
        <v>6.4414937785788218E-2</v>
      </c>
      <c r="U83">
        <v>0.29037436802368222</v>
      </c>
      <c r="V83">
        <v>0.81195696833579789</v>
      </c>
      <c r="W83">
        <v>2.4958044167734652</v>
      </c>
      <c r="X83">
        <v>2.2713032921062609E-2</v>
      </c>
      <c r="Y83">
        <v>2.2075763719137529E-2</v>
      </c>
      <c r="Z83">
        <v>0.30827223330287168</v>
      </c>
      <c r="AA83">
        <v>0.24165394290894629</v>
      </c>
      <c r="AB83">
        <v>2.9093052996576372E-4</v>
      </c>
      <c r="AC83">
        <v>0.3250385597104628</v>
      </c>
      <c r="AD83">
        <v>0.55921225969317379</v>
      </c>
      <c r="AE83">
        <v>6.6445256286035786E-2</v>
      </c>
      <c r="AF83">
        <v>0.18079968165674959</v>
      </c>
      <c r="AG83">
        <v>1.818443458710578</v>
      </c>
      <c r="AH83">
        <v>15.41504083796281</v>
      </c>
      <c r="AI83">
        <v>0.21735167645966519</v>
      </c>
      <c r="AJ83">
        <v>1.918412675421068</v>
      </c>
      <c r="AK83">
        <v>0.75903241362313567</v>
      </c>
      <c r="AL83">
        <v>5.7031906757553639</v>
      </c>
      <c r="AM83">
        <v>2.8114957428501661E-2</v>
      </c>
      <c r="AN83">
        <v>0.15431465983060599</v>
      </c>
    </row>
    <row r="84" spans="1:40" x14ac:dyDescent="0.45">
      <c r="A84" s="1" t="s">
        <v>513</v>
      </c>
      <c r="B84">
        <v>1.148715311960347</v>
      </c>
      <c r="C84">
        <v>9.8575921258464094E-2</v>
      </c>
      <c r="D84">
        <v>3.9277284086737779E-2</v>
      </c>
      <c r="E84">
        <v>6.1989554570553397E-3</v>
      </c>
      <c r="F84">
        <v>0.59062691692330072</v>
      </c>
      <c r="G84">
        <v>0.27876816485252642</v>
      </c>
      <c r="H84">
        <v>157.91929506013651</v>
      </c>
      <c r="I84">
        <v>3.2113134352110362</v>
      </c>
      <c r="J84">
        <v>2.0100661607871849E-2</v>
      </c>
      <c r="K84">
        <v>7.5482007272701337E-2</v>
      </c>
      <c r="L84">
        <v>0.51222775176762014</v>
      </c>
      <c r="M84">
        <v>0.26189977731509601</v>
      </c>
      <c r="N84">
        <v>7.7948269759015032E-2</v>
      </c>
      <c r="O84">
        <v>4.7233513319825199E-2</v>
      </c>
      <c r="P84">
        <v>7.2828805756970288E-2</v>
      </c>
      <c r="Q84">
        <v>2.031506891983946E-2</v>
      </c>
      <c r="R84">
        <v>7.4392827552421326E-2</v>
      </c>
      <c r="S84">
        <v>0.25251753452416997</v>
      </c>
      <c r="T84">
        <v>0.15468369393782469</v>
      </c>
      <c r="U84">
        <v>0.37608754015197687</v>
      </c>
      <c r="V84">
        <v>0.71306334021691387</v>
      </c>
      <c r="W84">
        <v>2.061183903694594</v>
      </c>
      <c r="X84">
        <v>2.4083508990458739E-2</v>
      </c>
      <c r="Y84">
        <v>2.5582684850619909E-2</v>
      </c>
      <c r="Z84">
        <v>0.4366467863622624</v>
      </c>
      <c r="AA84">
        <v>0.2844187398072322</v>
      </c>
      <c r="AB84">
        <v>5.7263012175590502E-4</v>
      </c>
      <c r="AC84">
        <v>0.32069397590540261</v>
      </c>
      <c r="AD84">
        <v>0.86812275689805252</v>
      </c>
      <c r="AE84">
        <v>7.4370243256731E-2</v>
      </c>
      <c r="AF84">
        <v>0.43102518760527059</v>
      </c>
      <c r="AG84">
        <v>4.2773697026499597</v>
      </c>
      <c r="AH84">
        <v>4.0197092624038122</v>
      </c>
      <c r="AI84">
        <v>0.35716704840187502</v>
      </c>
      <c r="AJ84">
        <v>4.1290497080890596</v>
      </c>
      <c r="AK84">
        <v>1.5022743471992119</v>
      </c>
      <c r="AL84">
        <v>5.3998770808180367</v>
      </c>
      <c r="AM84">
        <v>2.2360371869674229E-2</v>
      </c>
      <c r="AN84">
        <v>0.1238959429216408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3.8562052979927451E-2</v>
      </c>
      <c r="C86">
        <v>3.5411116196338382E-3</v>
      </c>
      <c r="D86">
        <v>1.5726987202990201E-3</v>
      </c>
      <c r="E86">
        <v>2.130968704166823E-4</v>
      </c>
      <c r="F86">
        <v>1.441132778375376E-2</v>
      </c>
      <c r="G86">
        <v>6.2979049201387421E-3</v>
      </c>
      <c r="H86">
        <v>8.4726815571303753</v>
      </c>
      <c r="I86">
        <v>0.1220846299245376</v>
      </c>
      <c r="J86">
        <v>5.1389816783352837E-4</v>
      </c>
      <c r="K86">
        <v>4.3326469183495699E-3</v>
      </c>
      <c r="L86">
        <v>2.9410350829554292E-2</v>
      </c>
      <c r="M86">
        <v>6.5906348283645772E-3</v>
      </c>
      <c r="N86">
        <v>1.8504385714122639E-3</v>
      </c>
      <c r="O86">
        <v>1.4354788529452689E-3</v>
      </c>
      <c r="P86">
        <v>1.8833147269731289E-3</v>
      </c>
      <c r="Q86">
        <v>4.6775585637327588E-4</v>
      </c>
      <c r="R86">
        <v>3.2148698730965829E-3</v>
      </c>
      <c r="S86">
        <v>8.2745968501393933E-3</v>
      </c>
      <c r="T86">
        <v>7.6457857100834421E-3</v>
      </c>
      <c r="U86">
        <v>1.761182731331903E-2</v>
      </c>
      <c r="V86">
        <v>5.5913559214931498E-2</v>
      </c>
      <c r="W86">
        <v>0.1387654677441775</v>
      </c>
      <c r="X86">
        <v>1.374871785556144E-3</v>
      </c>
      <c r="Y86">
        <v>5.883682896535683E-4</v>
      </c>
      <c r="Z86">
        <v>2.855175959427728E-2</v>
      </c>
      <c r="AA86">
        <v>1.208004913904121E-2</v>
      </c>
      <c r="AB86">
        <v>3.1660104590903909E-5</v>
      </c>
      <c r="AC86">
        <v>1.1591979806777701E-2</v>
      </c>
      <c r="AD86">
        <v>6.611898749841548E-2</v>
      </c>
      <c r="AE86">
        <v>4.1815922254438706E-3</v>
      </c>
      <c r="AF86">
        <v>3.7478288328005663E-2</v>
      </c>
      <c r="AG86">
        <v>0.27677542860567478</v>
      </c>
      <c r="AH86">
        <v>0.88774022119157536</v>
      </c>
      <c r="AI86">
        <v>3.0637093717344559E-2</v>
      </c>
      <c r="AJ86">
        <v>0.2472156874906033</v>
      </c>
      <c r="AK86">
        <v>0.10540134364196201</v>
      </c>
      <c r="AL86">
        <v>28.141971685284361</v>
      </c>
      <c r="AM86">
        <v>5.0504008153219842E-4</v>
      </c>
      <c r="AN86">
        <v>1.445810964939327E-2</v>
      </c>
    </row>
    <row r="87" spans="1:40" x14ac:dyDescent="0.45">
      <c r="A87" s="1" t="s">
        <v>516</v>
      </c>
      <c r="B87">
        <v>0.72379740224222444</v>
      </c>
      <c r="C87">
        <v>7.3114943768658985E-2</v>
      </c>
      <c r="D87">
        <v>2.670916128313711E-2</v>
      </c>
      <c r="E87">
        <v>4.0192191309708081E-3</v>
      </c>
      <c r="F87">
        <v>0.22068343680829339</v>
      </c>
      <c r="G87">
        <v>9.581633099538088E-2</v>
      </c>
      <c r="H87">
        <v>2.1270549095331188</v>
      </c>
      <c r="I87">
        <v>0.2922099858768189</v>
      </c>
      <c r="J87">
        <v>1.422465329383225E-2</v>
      </c>
      <c r="K87">
        <v>4.4815727152748383E-2</v>
      </c>
      <c r="L87">
        <v>0.42673398823777348</v>
      </c>
      <c r="M87">
        <v>0.11738703419553551</v>
      </c>
      <c r="N87">
        <v>3.1361319309954012E-2</v>
      </c>
      <c r="O87">
        <v>2.9716280409465081E-2</v>
      </c>
      <c r="P87">
        <v>3.6512530201859072E-2</v>
      </c>
      <c r="Q87">
        <v>1.054483994720283E-2</v>
      </c>
      <c r="R87">
        <v>3.6384673003937121E-2</v>
      </c>
      <c r="S87">
        <v>0.21654298011327491</v>
      </c>
      <c r="T87">
        <v>9.4680585034244757E-2</v>
      </c>
      <c r="U87">
        <v>0.23243780817069559</v>
      </c>
      <c r="V87">
        <v>0.42583892431062831</v>
      </c>
      <c r="W87">
        <v>1.096965287964359</v>
      </c>
      <c r="X87">
        <v>1.3675003666241491E-2</v>
      </c>
      <c r="Y87">
        <v>1.6569231996572301E-2</v>
      </c>
      <c r="Z87">
        <v>0.25912851385541391</v>
      </c>
      <c r="AA87">
        <v>0.2248296475827925</v>
      </c>
      <c r="AB87">
        <v>2.1503252235138991E-4</v>
      </c>
      <c r="AC87">
        <v>0.2105558844291433</v>
      </c>
      <c r="AD87">
        <v>0.84756940823887761</v>
      </c>
      <c r="AE87">
        <v>6.8284884153515968E-2</v>
      </c>
      <c r="AF87">
        <v>0.2234725547875332</v>
      </c>
      <c r="AG87">
        <v>1.295446858098829</v>
      </c>
      <c r="AH87">
        <v>3.8571494119352421</v>
      </c>
      <c r="AI87">
        <v>0.54854540421196807</v>
      </c>
      <c r="AJ87">
        <v>2.900022016919837</v>
      </c>
      <c r="AK87">
        <v>0.95678233058707784</v>
      </c>
      <c r="AL87">
        <v>6.6246064763901993</v>
      </c>
      <c r="AM87">
        <v>1.4327233728219981E-2</v>
      </c>
      <c r="AN87">
        <v>0.1164359588418719</v>
      </c>
    </row>
    <row r="88" spans="1:40" x14ac:dyDescent="0.45">
      <c r="A88" s="1" t="s">
        <v>517</v>
      </c>
      <c r="B88">
        <v>0.60402014028480522</v>
      </c>
      <c r="C88">
        <v>5.7974921488951767E-2</v>
      </c>
      <c r="D88">
        <v>2.6419298153794429E-2</v>
      </c>
      <c r="E88">
        <v>3.760739218421091E-3</v>
      </c>
      <c r="F88">
        <v>0.1844949351790611</v>
      </c>
      <c r="G88">
        <v>7.6874852896394869E-2</v>
      </c>
      <c r="H88">
        <v>1.7838203017655041</v>
      </c>
      <c r="I88">
        <v>0.17643894066417329</v>
      </c>
      <c r="J88">
        <v>1.159232431176317E-2</v>
      </c>
      <c r="K88">
        <v>3.9851669848657519E-2</v>
      </c>
      <c r="L88">
        <v>0.41119330908729118</v>
      </c>
      <c r="M88">
        <v>9.6541716945576075E-2</v>
      </c>
      <c r="N88">
        <v>2.586159744572912E-2</v>
      </c>
      <c r="O88">
        <v>2.601746520676286E-2</v>
      </c>
      <c r="P88">
        <v>2.9903634276114161E-2</v>
      </c>
      <c r="Q88">
        <v>8.507814576567678E-3</v>
      </c>
      <c r="R88">
        <v>3.0656984814256511E-2</v>
      </c>
      <c r="S88">
        <v>0.16298245053994051</v>
      </c>
      <c r="T88">
        <v>5.8090229248498472E-2</v>
      </c>
      <c r="U88">
        <v>0.1962053027899435</v>
      </c>
      <c r="V88">
        <v>0.41494259618570062</v>
      </c>
      <c r="W88">
        <v>1.10963727832429</v>
      </c>
      <c r="X88">
        <v>1.2881748025716219E-2</v>
      </c>
      <c r="Y88">
        <v>1.333225974636649E-2</v>
      </c>
      <c r="Z88">
        <v>0.31999631477366708</v>
      </c>
      <c r="AA88">
        <v>0.18155881317438641</v>
      </c>
      <c r="AB88">
        <v>1.942437844631827E-4</v>
      </c>
      <c r="AC88">
        <v>0.18525211121338089</v>
      </c>
      <c r="AD88">
        <v>0.74959445251181367</v>
      </c>
      <c r="AE88">
        <v>5.9305187564724818E-2</v>
      </c>
      <c r="AF88">
        <v>0.26781625488264138</v>
      </c>
      <c r="AG88">
        <v>1.307527210383558</v>
      </c>
      <c r="AH88">
        <v>3.3370986399973028</v>
      </c>
      <c r="AI88">
        <v>0.32260943934189179</v>
      </c>
      <c r="AJ88">
        <v>1.6882740654811179</v>
      </c>
      <c r="AK88">
        <v>0.7855432756948928</v>
      </c>
      <c r="AL88">
        <v>3.650339708538223</v>
      </c>
      <c r="AM88">
        <v>1.149766671756839E-2</v>
      </c>
      <c r="AN88">
        <v>9.5614412764989651E-2</v>
      </c>
    </row>
    <row r="89" spans="1:40" x14ac:dyDescent="0.45">
      <c r="A89" s="1" t="s">
        <v>518</v>
      </c>
      <c r="B89">
        <v>1.4691089287542241</v>
      </c>
      <c r="C89">
        <v>0.16034451098311109</v>
      </c>
      <c r="D89">
        <v>6.2298153347203157E-2</v>
      </c>
      <c r="E89">
        <v>1.001117865360346E-2</v>
      </c>
      <c r="F89">
        <v>0.37448465541711978</v>
      </c>
      <c r="G89">
        <v>0.15296827463870699</v>
      </c>
      <c r="H89">
        <v>10.36644391620354</v>
      </c>
      <c r="I89">
        <v>0.89741066284277515</v>
      </c>
      <c r="J89">
        <v>2.3532982064143702E-2</v>
      </c>
      <c r="K89">
        <v>0.12573515971594429</v>
      </c>
      <c r="L89">
        <v>1.637670878410872</v>
      </c>
      <c r="M89">
        <v>0.20068653158292049</v>
      </c>
      <c r="N89">
        <v>5.3901986062162323E-2</v>
      </c>
      <c r="O89">
        <v>5.4294858471306037E-2</v>
      </c>
      <c r="P89">
        <v>6.2760635448955243E-2</v>
      </c>
      <c r="Q89">
        <v>1.691492556514794E-2</v>
      </c>
      <c r="R89">
        <v>7.9469580962877082E-2</v>
      </c>
      <c r="S89">
        <v>0.41484274184874981</v>
      </c>
      <c r="T89">
        <v>0.12915051260077501</v>
      </c>
      <c r="U89">
        <v>0.69452265826124604</v>
      </c>
      <c r="V89">
        <v>1.650412387930873</v>
      </c>
      <c r="W89">
        <v>5.1302233041380507</v>
      </c>
      <c r="X89">
        <v>4.8685450870113917E-2</v>
      </c>
      <c r="Y89">
        <v>2.6200904356978218E-2</v>
      </c>
      <c r="Z89">
        <v>1.239771844113265</v>
      </c>
      <c r="AA89">
        <v>0.444983175937058</v>
      </c>
      <c r="AB89">
        <v>7.2636192957716581E-4</v>
      </c>
      <c r="AC89">
        <v>0.42390903482582221</v>
      </c>
      <c r="AD89">
        <v>2.851382216492405</v>
      </c>
      <c r="AE89">
        <v>0.1741052512635686</v>
      </c>
      <c r="AF89">
        <v>0.95626787599660235</v>
      </c>
      <c r="AG89">
        <v>4.250263106767429</v>
      </c>
      <c r="AH89">
        <v>14.333975102814771</v>
      </c>
      <c r="AI89">
        <v>0.88396533693676194</v>
      </c>
      <c r="AJ89">
        <v>5.3919507566031184</v>
      </c>
      <c r="AK89">
        <v>2.5916725650121442</v>
      </c>
      <c r="AL89">
        <v>12.75455588195312</v>
      </c>
      <c r="AM89">
        <v>2.2367427852494699E-2</v>
      </c>
      <c r="AN89">
        <v>0.32045340920684451</v>
      </c>
    </row>
    <row r="90" spans="1:40" x14ac:dyDescent="0.45">
      <c r="A90" s="1" t="s">
        <v>519</v>
      </c>
      <c r="B90">
        <v>0.86697058112914105</v>
      </c>
      <c r="C90">
        <v>7.6255071924200418E-2</v>
      </c>
      <c r="D90">
        <v>2.745129175570318E-2</v>
      </c>
      <c r="E90">
        <v>4.3830478246688048E-3</v>
      </c>
      <c r="F90">
        <v>0.2260499477159052</v>
      </c>
      <c r="G90">
        <v>9.7639505077144431E-2</v>
      </c>
      <c r="H90">
        <v>3.0306538094373119</v>
      </c>
      <c r="I90">
        <v>0.73265638706798142</v>
      </c>
      <c r="J90">
        <v>1.515351977728965E-2</v>
      </c>
      <c r="K90">
        <v>0.16867392227493519</v>
      </c>
      <c r="L90">
        <v>0.8863804890002237</v>
      </c>
      <c r="M90">
        <v>0.1231304084784296</v>
      </c>
      <c r="N90">
        <v>3.2763075445786619E-2</v>
      </c>
      <c r="O90">
        <v>3.0668328484388711E-2</v>
      </c>
      <c r="P90">
        <v>3.9064206825967049E-2</v>
      </c>
      <c r="Q90">
        <v>1.1196673815819579E-2</v>
      </c>
      <c r="R90">
        <v>4.3284950540150892E-2</v>
      </c>
      <c r="S90">
        <v>0.23206599041917689</v>
      </c>
      <c r="T90">
        <v>0.1462212117080578</v>
      </c>
      <c r="U90">
        <v>0.25310095399745541</v>
      </c>
      <c r="V90">
        <v>1.047295372929419</v>
      </c>
      <c r="W90">
        <v>1.340716107518158</v>
      </c>
      <c r="X90">
        <v>1.6810061308278959E-2</v>
      </c>
      <c r="Y90">
        <v>1.6996532730943779E-2</v>
      </c>
      <c r="Z90">
        <v>0.26562976151595252</v>
      </c>
      <c r="AA90">
        <v>0.230936043358905</v>
      </c>
      <c r="AB90">
        <v>2.6935087331239908E-4</v>
      </c>
      <c r="AC90">
        <v>0.2232511521217827</v>
      </c>
      <c r="AD90">
        <v>0.9549083675346105</v>
      </c>
      <c r="AE90">
        <v>6.4231690662672494E-2</v>
      </c>
      <c r="AF90">
        <v>0.29146912038650641</v>
      </c>
      <c r="AG90">
        <v>2.2108258545990309</v>
      </c>
      <c r="AH90">
        <v>4.4106195824458521</v>
      </c>
      <c r="AI90">
        <v>0.33782631743754171</v>
      </c>
      <c r="AJ90">
        <v>3.7321636298051888</v>
      </c>
      <c r="AK90">
        <v>1.151545017513842</v>
      </c>
      <c r="AL90">
        <v>20.86763874652263</v>
      </c>
      <c r="AM90">
        <v>1.471933856896614E-2</v>
      </c>
      <c r="AN90">
        <v>0.33650475284985759</v>
      </c>
    </row>
    <row r="91" spans="1:40" x14ac:dyDescent="0.45">
      <c r="A91" s="1" t="s">
        <v>520</v>
      </c>
      <c r="B91">
        <v>1.108648793672667</v>
      </c>
      <c r="C91">
        <v>0.10668136517967849</v>
      </c>
      <c r="D91">
        <v>4.4586311583763083E-2</v>
      </c>
      <c r="E91">
        <v>8.0992153301568792E-3</v>
      </c>
      <c r="F91">
        <v>0.33007951317474787</v>
      </c>
      <c r="G91">
        <v>0.12694318772943419</v>
      </c>
      <c r="H91">
        <v>3.4803993002523108</v>
      </c>
      <c r="I91">
        <v>0.1899159473098824</v>
      </c>
      <c r="J91">
        <v>0.109214406843351</v>
      </c>
      <c r="K91">
        <v>7.4507653068119822E-2</v>
      </c>
      <c r="L91">
        <v>0.60128423984541557</v>
      </c>
      <c r="M91">
        <v>0.2408355350566965</v>
      </c>
      <c r="N91">
        <v>8.4420811936791573E-2</v>
      </c>
      <c r="O91">
        <v>9.4383395340904161E-2</v>
      </c>
      <c r="P91">
        <v>7.3562830845295135E-2</v>
      </c>
      <c r="Q91">
        <v>2.8163347968847379E-2</v>
      </c>
      <c r="R91">
        <v>9.2133636959144713E-2</v>
      </c>
      <c r="S91">
        <v>1.338512600666284</v>
      </c>
      <c r="T91">
        <v>0.36085259794503333</v>
      </c>
      <c r="U91">
        <v>0.7671883165438701</v>
      </c>
      <c r="V91">
        <v>1.1144249714918559</v>
      </c>
      <c r="W91">
        <v>1.806487495214171</v>
      </c>
      <c r="X91">
        <v>2.3977829438835929E-2</v>
      </c>
      <c r="Y91">
        <v>9.76755475473675E-2</v>
      </c>
      <c r="Z91">
        <v>0.44268389645259743</v>
      </c>
      <c r="AA91">
        <v>0.87634673013769815</v>
      </c>
      <c r="AB91">
        <v>3.5510979093142928E-4</v>
      </c>
      <c r="AC91">
        <v>0.50185473850900331</v>
      </c>
      <c r="AD91">
        <v>1.2765972486618999</v>
      </c>
      <c r="AE91">
        <v>0.1607366962017952</v>
      </c>
      <c r="AF91">
        <v>0.60615489348731455</v>
      </c>
      <c r="AG91">
        <v>1.6442382868395511</v>
      </c>
      <c r="AH91">
        <v>4.2673321614544371</v>
      </c>
      <c r="AI91">
        <v>0.89236848907595623</v>
      </c>
      <c r="AJ91">
        <v>8.1450937117818629</v>
      </c>
      <c r="AK91">
        <v>2.4087645208600521</v>
      </c>
      <c r="AL91">
        <v>26.621312234661179</v>
      </c>
      <c r="AM91">
        <v>7.8800308680350012E-2</v>
      </c>
      <c r="AN91">
        <v>0.26618259286696683</v>
      </c>
    </row>
    <row r="92" spans="1:40" x14ac:dyDescent="0.45">
      <c r="A92" s="1" t="s">
        <v>521</v>
      </c>
      <c r="B92">
        <v>0.96585050305254627</v>
      </c>
      <c r="C92">
        <v>9.7887221718729281E-2</v>
      </c>
      <c r="D92">
        <v>4.3862615225910957E-2</v>
      </c>
      <c r="E92">
        <v>5.2077361389763124E-3</v>
      </c>
      <c r="F92">
        <v>0.29973112203171859</v>
      </c>
      <c r="G92">
        <v>0.13081094697371851</v>
      </c>
      <c r="H92">
        <v>1.9489134161445669</v>
      </c>
      <c r="I92">
        <v>0.2200787572979494</v>
      </c>
      <c r="J92">
        <v>1.9261412939566729E-2</v>
      </c>
      <c r="K92">
        <v>3.8550049181295128E-2</v>
      </c>
      <c r="L92">
        <v>0.31200090550509391</v>
      </c>
      <c r="M92">
        <v>0.15976734309929039</v>
      </c>
      <c r="N92">
        <v>4.2585877486154812E-2</v>
      </c>
      <c r="O92">
        <v>3.9501854508610768E-2</v>
      </c>
      <c r="P92">
        <v>4.746247474151382E-2</v>
      </c>
      <c r="Q92">
        <v>1.433065046523878E-2</v>
      </c>
      <c r="R92">
        <v>4.8762606603199102E-2</v>
      </c>
      <c r="S92">
        <v>0.2465539377719661</v>
      </c>
      <c r="T92">
        <v>6.9321847177021986E-2</v>
      </c>
      <c r="U92">
        <v>0.30812117672392231</v>
      </c>
      <c r="V92">
        <v>0.71917031697220546</v>
      </c>
      <c r="W92">
        <v>1.4474519772746901</v>
      </c>
      <c r="X92">
        <v>1.8617304022490299E-2</v>
      </c>
      <c r="Y92">
        <v>2.258949042066152E-2</v>
      </c>
      <c r="Z92">
        <v>0.37002686520767691</v>
      </c>
      <c r="AA92">
        <v>0.35252698539379751</v>
      </c>
      <c r="AB92">
        <v>2.5917753452649308E-4</v>
      </c>
      <c r="AC92">
        <v>0.29259447797487498</v>
      </c>
      <c r="AD92">
        <v>1.236196894551199</v>
      </c>
      <c r="AE92">
        <v>9.4593150655505942E-2</v>
      </c>
      <c r="AF92">
        <v>0.27438495703083349</v>
      </c>
      <c r="AG92">
        <v>1.915793712573655</v>
      </c>
      <c r="AH92">
        <v>3.567105451801011</v>
      </c>
      <c r="AI92">
        <v>0.36191406606445409</v>
      </c>
      <c r="AJ92">
        <v>2.1921872817143768</v>
      </c>
      <c r="AK92">
        <v>0.87152015949589279</v>
      </c>
      <c r="AL92">
        <v>5.193403758241864</v>
      </c>
      <c r="AM92">
        <v>1.9612880919447281E-2</v>
      </c>
      <c r="AN92">
        <v>0.1248149117261444</v>
      </c>
    </row>
    <row r="93" spans="1:40" x14ac:dyDescent="0.45">
      <c r="A93" s="1" t="s">
        <v>522</v>
      </c>
      <c r="B93">
        <v>0.93533226159566674</v>
      </c>
      <c r="C93">
        <v>8.3925482898700415E-2</v>
      </c>
      <c r="D93">
        <v>2.348852743116997E-2</v>
      </c>
      <c r="E93">
        <v>3.2059418294071301E-3</v>
      </c>
      <c r="F93">
        <v>0.17565952701744669</v>
      </c>
      <c r="G93">
        <v>8.3027771138251105E-2</v>
      </c>
      <c r="H93">
        <v>1.387953857518075</v>
      </c>
      <c r="I93">
        <v>0.1197341486955872</v>
      </c>
      <c r="J93">
        <v>1.111203655017614E-2</v>
      </c>
      <c r="K93">
        <v>3.2472230828153432E-2</v>
      </c>
      <c r="L93">
        <v>0.2232082678228299</v>
      </c>
      <c r="M93">
        <v>0.1045394370084359</v>
      </c>
      <c r="N93">
        <v>2.472715580492774E-2</v>
      </c>
      <c r="O93">
        <v>2.2837565964418011E-2</v>
      </c>
      <c r="P93">
        <v>2.8649902778519181E-2</v>
      </c>
      <c r="Q93">
        <v>8.2374804070298058E-3</v>
      </c>
      <c r="R93">
        <v>2.9854965143874791E-2</v>
      </c>
      <c r="S93">
        <v>0.1564924147507146</v>
      </c>
      <c r="T93">
        <v>7.277707874330494E-2</v>
      </c>
      <c r="U93">
        <v>0.19001553685522229</v>
      </c>
      <c r="V93">
        <v>0.49820428537847089</v>
      </c>
      <c r="W93">
        <v>0.89997598605922235</v>
      </c>
      <c r="X93">
        <v>1.071170435520313E-2</v>
      </c>
      <c r="Y93">
        <v>1.308243594220186E-2</v>
      </c>
      <c r="Z93">
        <v>0.18690773991192869</v>
      </c>
      <c r="AA93">
        <v>0.20182007606441529</v>
      </c>
      <c r="AB93">
        <v>1.6639407855943499E-4</v>
      </c>
      <c r="AC93">
        <v>0.25960261369836912</v>
      </c>
      <c r="AD93">
        <v>2.4147685248881809</v>
      </c>
      <c r="AE93">
        <v>6.7833022552131278E-2</v>
      </c>
      <c r="AF93">
        <v>0.27802103589776928</v>
      </c>
      <c r="AG93">
        <v>1.373610008325364</v>
      </c>
      <c r="AH93">
        <v>2.704990134077434</v>
      </c>
      <c r="AI93">
        <v>0.43663576049289171</v>
      </c>
      <c r="AJ93">
        <v>1.9702980399436369</v>
      </c>
      <c r="AK93">
        <v>0.77393161405850852</v>
      </c>
      <c r="AL93">
        <v>3.7171255578813689</v>
      </c>
      <c r="AM93">
        <v>1.1250589682629651E-2</v>
      </c>
      <c r="AN93">
        <v>8.9657719906067829E-2</v>
      </c>
    </row>
    <row r="94" spans="1:40" x14ac:dyDescent="0.45">
      <c r="A94" s="1" t="s">
        <v>523</v>
      </c>
      <c r="B94">
        <v>0.2021671600134877</v>
      </c>
      <c r="C94">
        <v>2.6048783150037489E-3</v>
      </c>
      <c r="D94">
        <v>7.3237657858531537E-4</v>
      </c>
      <c r="E94">
        <v>2.2325408491307249E-4</v>
      </c>
      <c r="F94">
        <v>4.0647451409873414E-3</v>
      </c>
      <c r="G94">
        <v>1.7590980520804909E-3</v>
      </c>
      <c r="H94">
        <v>0.1149994224084379</v>
      </c>
      <c r="I94">
        <v>2.361756351596508E-3</v>
      </c>
      <c r="J94">
        <v>2.6777760222325821E-4</v>
      </c>
      <c r="K94">
        <v>5.9311064886894739E-4</v>
      </c>
      <c r="L94">
        <v>4.5920403432599382E-3</v>
      </c>
      <c r="M94">
        <v>2.1340356208542658E-3</v>
      </c>
      <c r="N94">
        <v>5.6523972876361883E-4</v>
      </c>
      <c r="O94">
        <v>5.5934349970114116E-4</v>
      </c>
      <c r="P94">
        <v>6.3571767284793768E-4</v>
      </c>
      <c r="Q94">
        <v>1.9239968290680719E-4</v>
      </c>
      <c r="R94">
        <v>6.5143934407161503E-4</v>
      </c>
      <c r="S94">
        <v>3.712974910582395E-3</v>
      </c>
      <c r="T94">
        <v>1.0745120563477571E-3</v>
      </c>
      <c r="U94">
        <v>5.7158306183790137E-3</v>
      </c>
      <c r="V94">
        <v>9.9370332499293841E-3</v>
      </c>
      <c r="W94">
        <v>2.353896376456591E-2</v>
      </c>
      <c r="X94">
        <v>2.8881288604553393E-4</v>
      </c>
      <c r="Y94">
        <v>3.0570218465429688E-4</v>
      </c>
      <c r="Z94">
        <v>3.8685694505412962E-3</v>
      </c>
      <c r="AA94">
        <v>3.9129273366226283E-3</v>
      </c>
      <c r="AB94">
        <v>4.5625339004698421E-6</v>
      </c>
      <c r="AC94">
        <v>6.5472904510452041</v>
      </c>
      <c r="AD94">
        <v>1.4154145725814591E-2</v>
      </c>
      <c r="AE94">
        <v>1.0704397425459959E-3</v>
      </c>
      <c r="AF94">
        <v>4.2689140479947492E-3</v>
      </c>
      <c r="AG94">
        <v>9.6161658568510083E-2</v>
      </c>
      <c r="AH94">
        <v>4.0273995048006668E-2</v>
      </c>
      <c r="AI94">
        <v>1.3901538260057851</v>
      </c>
      <c r="AJ94">
        <v>3.2570359869366378E-2</v>
      </c>
      <c r="AK94">
        <v>1.361365465500095E-2</v>
      </c>
      <c r="AL94">
        <v>0.13226415896193219</v>
      </c>
      <c r="AM94">
        <v>2.6598494192421038E-4</v>
      </c>
      <c r="AN94">
        <v>3.781058816805234E-3</v>
      </c>
    </row>
    <row r="95" spans="1:40" x14ac:dyDescent="0.45">
      <c r="A95" s="1" t="s">
        <v>524</v>
      </c>
      <c r="B95">
        <v>2.922993881331355</v>
      </c>
      <c r="C95">
        <v>0.25036331261290301</v>
      </c>
      <c r="D95">
        <v>9.0488663802731822E-2</v>
      </c>
      <c r="E95">
        <v>7.6027059537248877E-3</v>
      </c>
      <c r="F95">
        <v>1.0549777998722869</v>
      </c>
      <c r="G95">
        <v>0.35814447459218213</v>
      </c>
      <c r="H95">
        <v>9.0473267007202409</v>
      </c>
      <c r="I95">
        <v>0.61496088885323741</v>
      </c>
      <c r="J95">
        <v>6.3303957027786892E-2</v>
      </c>
      <c r="K95">
        <v>0.35929619166133431</v>
      </c>
      <c r="L95">
        <v>1.420040114006955</v>
      </c>
      <c r="M95">
        <v>0.47768582986347358</v>
      </c>
      <c r="N95">
        <v>0.11326760230369889</v>
      </c>
      <c r="O95">
        <v>9.8150122844447102E-2</v>
      </c>
      <c r="P95">
        <v>0.16900394892262299</v>
      </c>
      <c r="Q95">
        <v>3.9121878169974193E-2</v>
      </c>
      <c r="R95">
        <v>0.25817860955439897</v>
      </c>
      <c r="S95">
        <v>0.68762140257661941</v>
      </c>
      <c r="T95">
        <v>0.34797232616447882</v>
      </c>
      <c r="U95">
        <v>10.620096093418191</v>
      </c>
      <c r="V95">
        <v>17.224218413774981</v>
      </c>
      <c r="W95">
        <v>26.2472372486979</v>
      </c>
      <c r="X95">
        <v>0.1816685903520861</v>
      </c>
      <c r="Y95">
        <v>5.2465115227887243E-2</v>
      </c>
      <c r="Z95">
        <v>0.85097981196749817</v>
      </c>
      <c r="AA95">
        <v>0.62704412339637039</v>
      </c>
      <c r="AB95">
        <v>2.9983154306904782E-3</v>
      </c>
      <c r="AC95">
        <v>0.75811243980145526</v>
      </c>
      <c r="AD95">
        <v>7.1433103180878703</v>
      </c>
      <c r="AE95">
        <v>0.17345901926899221</v>
      </c>
      <c r="AF95">
        <v>1.534977264917246</v>
      </c>
      <c r="AG95">
        <v>5.7662961558379653</v>
      </c>
      <c r="AH95">
        <v>7.0479233012147473</v>
      </c>
      <c r="AI95">
        <v>1.4285222655702841</v>
      </c>
      <c r="AJ95">
        <v>8.38750650963234</v>
      </c>
      <c r="AK95">
        <v>4.1285974236397216</v>
      </c>
      <c r="AL95">
        <v>26.77043104852736</v>
      </c>
      <c r="AM95">
        <v>4.6740494276709219E-2</v>
      </c>
      <c r="AN95">
        <v>0.80227513282058016</v>
      </c>
    </row>
    <row r="96" spans="1:40" x14ac:dyDescent="0.45">
      <c r="A96" s="1" t="s">
        <v>525</v>
      </c>
      <c r="B96">
        <v>1.3097872530174139</v>
      </c>
      <c r="C96">
        <v>0.11904729654473629</v>
      </c>
      <c r="D96">
        <v>4.1168785883614431E-2</v>
      </c>
      <c r="E96">
        <v>6.1441083358132059E-3</v>
      </c>
      <c r="F96">
        <v>0.34606728884040627</v>
      </c>
      <c r="G96">
        <v>0.15038205564458679</v>
      </c>
      <c r="H96">
        <v>2.6443824456074601</v>
      </c>
      <c r="I96">
        <v>0.23770530690982819</v>
      </c>
      <c r="J96">
        <v>2.2793578153333199E-2</v>
      </c>
      <c r="K96">
        <v>0.1085661522219664</v>
      </c>
      <c r="L96">
        <v>0.47267934139573742</v>
      </c>
      <c r="M96">
        <v>0.19171199386740251</v>
      </c>
      <c r="N96">
        <v>4.8912782989376888E-2</v>
      </c>
      <c r="O96">
        <v>5.2411572448898727E-2</v>
      </c>
      <c r="P96">
        <v>5.6039511104077837E-2</v>
      </c>
      <c r="Q96">
        <v>1.671946562005884E-2</v>
      </c>
      <c r="R96">
        <v>5.5980983072312342E-2</v>
      </c>
      <c r="S96">
        <v>0.29803162074814932</v>
      </c>
      <c r="T96">
        <v>0.1520504468562511</v>
      </c>
      <c r="U96">
        <v>0.37571704347336798</v>
      </c>
      <c r="V96">
        <v>0.64970422543252893</v>
      </c>
      <c r="W96">
        <v>2.0378091920559571</v>
      </c>
      <c r="X96">
        <v>4.4779154863645178E-2</v>
      </c>
      <c r="Y96">
        <v>2.6064092170413541E-2</v>
      </c>
      <c r="Z96">
        <v>0.35834851637141651</v>
      </c>
      <c r="AA96">
        <v>0.33180912140113988</v>
      </c>
      <c r="AB96">
        <v>4.8935417663216528E-4</v>
      </c>
      <c r="AC96">
        <v>0.32695232511332217</v>
      </c>
      <c r="AD96">
        <v>1.1273056983758989</v>
      </c>
      <c r="AE96">
        <v>9.8111782469864961E-2</v>
      </c>
      <c r="AF96">
        <v>0.42225072598402469</v>
      </c>
      <c r="AG96">
        <v>2.237527739642724</v>
      </c>
      <c r="AH96">
        <v>4.4513683791166709</v>
      </c>
      <c r="AI96">
        <v>0.4713591255267684</v>
      </c>
      <c r="AJ96">
        <v>3.671593090083642</v>
      </c>
      <c r="AK96">
        <v>1.455441929998732</v>
      </c>
      <c r="AL96">
        <v>6.8101730886962857</v>
      </c>
      <c r="AM96">
        <v>2.2617341837098352E-2</v>
      </c>
      <c r="AN96">
        <v>0.17701991675098491</v>
      </c>
    </row>
    <row r="97" spans="1:40" x14ac:dyDescent="0.45">
      <c r="A97" s="1" t="s">
        <v>526</v>
      </c>
      <c r="B97">
        <v>0.18529382631095831</v>
      </c>
      <c r="C97">
        <v>1.8079691787170189E-2</v>
      </c>
      <c r="D97">
        <v>6.8757676816845036E-3</v>
      </c>
      <c r="E97">
        <v>1.136911602401273E-3</v>
      </c>
      <c r="F97">
        <v>6.2865370495093012E-2</v>
      </c>
      <c r="G97">
        <v>2.7347202784306131E-2</v>
      </c>
      <c r="H97">
        <v>0.74256061860636036</v>
      </c>
      <c r="I97">
        <v>4.5588890333736101E-2</v>
      </c>
      <c r="J97">
        <v>4.0664993629980616E-3</v>
      </c>
      <c r="K97">
        <v>7.5755360005731022E-3</v>
      </c>
      <c r="L97">
        <v>5.9834634125349492E-2</v>
      </c>
      <c r="M97">
        <v>3.3309935228545702E-2</v>
      </c>
      <c r="N97">
        <v>8.8920722909576807E-3</v>
      </c>
      <c r="O97">
        <v>8.1900273463799411E-3</v>
      </c>
      <c r="P97">
        <v>9.9601442484802336E-3</v>
      </c>
      <c r="Q97">
        <v>3.036653016981237E-3</v>
      </c>
      <c r="R97">
        <v>9.445056208553175E-3</v>
      </c>
      <c r="S97">
        <v>5.1297826764817651E-2</v>
      </c>
      <c r="T97">
        <v>1.4514864809016641E-2</v>
      </c>
      <c r="U97">
        <v>6.4425653661319221E-2</v>
      </c>
      <c r="V97">
        <v>0.1010690668979511</v>
      </c>
      <c r="W97">
        <v>11.29832895472442</v>
      </c>
      <c r="X97">
        <v>4.0752208686213572E-3</v>
      </c>
      <c r="Y97">
        <v>4.7957234444748953E-3</v>
      </c>
      <c r="Z97">
        <v>6.7717169011570044E-2</v>
      </c>
      <c r="AA97">
        <v>5.9193663824980508E-2</v>
      </c>
      <c r="AB97">
        <v>7.5922435213739663E-5</v>
      </c>
      <c r="AC97">
        <v>5.4447623909695569E-2</v>
      </c>
      <c r="AD97">
        <v>0.1808362780210617</v>
      </c>
      <c r="AE97">
        <v>1.5193875089089511E-2</v>
      </c>
      <c r="AF97">
        <v>5.6471496341844042E-2</v>
      </c>
      <c r="AG97">
        <v>7.757027289972501</v>
      </c>
      <c r="AH97">
        <v>0.78429409608057643</v>
      </c>
      <c r="AI97">
        <v>5.8194954747192759E-2</v>
      </c>
      <c r="AJ97">
        <v>0.41400254520829138</v>
      </c>
      <c r="AK97">
        <v>0.15758144142216929</v>
      </c>
      <c r="AL97">
        <v>1.004445214300093</v>
      </c>
      <c r="AM97">
        <v>4.1681322070059156E-3</v>
      </c>
      <c r="AN97">
        <v>2.3650722326531631E-2</v>
      </c>
    </row>
    <row r="98" spans="1:40" x14ac:dyDescent="0.45">
      <c r="A98" s="1" t="s">
        <v>527</v>
      </c>
      <c r="B98">
        <v>0.2071235757759764</v>
      </c>
      <c r="C98">
        <v>1.83986761273312E-2</v>
      </c>
      <c r="D98">
        <v>7.5063577156764486E-3</v>
      </c>
      <c r="E98">
        <v>1.7640369983595609E-3</v>
      </c>
      <c r="F98">
        <v>5.5179709974729083E-2</v>
      </c>
      <c r="G98">
        <v>2.2937793553504959E-2</v>
      </c>
      <c r="H98">
        <v>2.4979435281259099</v>
      </c>
      <c r="I98">
        <v>0.2499166965302568</v>
      </c>
      <c r="J98">
        <v>3.6202734352721441E-3</v>
      </c>
      <c r="K98">
        <v>3.1772752132795602E-2</v>
      </c>
      <c r="L98">
        <v>0.1095905462142672</v>
      </c>
      <c r="M98">
        <v>2.9892297619468579E-2</v>
      </c>
      <c r="N98">
        <v>7.6947288277554524E-3</v>
      </c>
      <c r="O98">
        <v>7.5923452908894101E-3</v>
      </c>
      <c r="P98">
        <v>9.6686408209410192E-3</v>
      </c>
      <c r="Q98">
        <v>2.557156408635115E-3</v>
      </c>
      <c r="R98">
        <v>1.006745702351365E-2</v>
      </c>
      <c r="S98">
        <v>6.3408035928482168E-2</v>
      </c>
      <c r="T98">
        <v>9.5102261348968681E-2</v>
      </c>
      <c r="U98">
        <v>7.0390919987382033E-2</v>
      </c>
      <c r="V98">
        <v>0.17172647478843869</v>
      </c>
      <c r="W98">
        <v>0.46900435835647031</v>
      </c>
      <c r="X98">
        <v>1.070079080734203E-2</v>
      </c>
      <c r="Y98">
        <v>3.9796990610492739E-3</v>
      </c>
      <c r="Z98">
        <v>8.1417920401662319E-2</v>
      </c>
      <c r="AA98">
        <v>7.6127176602906327E-2</v>
      </c>
      <c r="AB98">
        <v>8.5614462787217779E-5</v>
      </c>
      <c r="AC98">
        <v>5.7653735555329738E-2</v>
      </c>
      <c r="AD98">
        <v>0.628813474113047</v>
      </c>
      <c r="AE98">
        <v>1.678583208620385E-2</v>
      </c>
      <c r="AF98">
        <v>0.46238464326430201</v>
      </c>
      <c r="AG98">
        <v>0.67586395602649951</v>
      </c>
      <c r="AH98">
        <v>3.5263598569535888</v>
      </c>
      <c r="AI98">
        <v>0.37387341057034912</v>
      </c>
      <c r="AJ98">
        <v>3.0551909074072792</v>
      </c>
      <c r="AK98">
        <v>1.494266544146067</v>
      </c>
      <c r="AL98">
        <v>3.810879674535113</v>
      </c>
      <c r="AM98">
        <v>3.4498079835411101E-3</v>
      </c>
      <c r="AN98">
        <v>0.13343970961641169</v>
      </c>
    </row>
    <row r="99" spans="1:40" x14ac:dyDescent="0.45">
      <c r="A99" s="1" t="s">
        <v>528</v>
      </c>
      <c r="B99">
        <v>0.6808442170140222</v>
      </c>
      <c r="C99">
        <v>6.2791312709009117E-2</v>
      </c>
      <c r="D99">
        <v>2.47216408999082E-2</v>
      </c>
      <c r="E99">
        <v>4.3454443363827996E-3</v>
      </c>
      <c r="F99">
        <v>0.19743983490816189</v>
      </c>
      <c r="G99">
        <v>7.4459134465597918E-2</v>
      </c>
      <c r="H99">
        <v>29.125495298806481</v>
      </c>
      <c r="I99">
        <v>0.46593138693748021</v>
      </c>
      <c r="J99">
        <v>1.1559060108109609E-2</v>
      </c>
      <c r="K99">
        <v>8.8456562820430074E-2</v>
      </c>
      <c r="L99">
        <v>1.245114934650617</v>
      </c>
      <c r="M99">
        <v>9.6022832816225825E-2</v>
      </c>
      <c r="N99">
        <v>2.456601615507454E-2</v>
      </c>
      <c r="O99">
        <v>4.1819705741841413E-2</v>
      </c>
      <c r="P99">
        <v>3.0880925666664619E-2</v>
      </c>
      <c r="Q99">
        <v>8.0761127923093118E-3</v>
      </c>
      <c r="R99">
        <v>5.0826292147324734</v>
      </c>
      <c r="S99">
        <v>0.1963829783929916</v>
      </c>
      <c r="T99">
        <v>0.3800639036178276</v>
      </c>
      <c r="U99">
        <v>0.28099696166068477</v>
      </c>
      <c r="V99">
        <v>1.003242098360108</v>
      </c>
      <c r="W99">
        <v>2.6169403414714871</v>
      </c>
      <c r="X99">
        <v>3.9967593577399603E-2</v>
      </c>
      <c r="Y99">
        <v>1.2856312705918461E-2</v>
      </c>
      <c r="Z99">
        <v>0.37382823816132471</v>
      </c>
      <c r="AA99">
        <v>0.23361154173191659</v>
      </c>
      <c r="AB99">
        <v>7.5754409270353503E-4</v>
      </c>
      <c r="AC99">
        <v>0.25905269543016379</v>
      </c>
      <c r="AD99">
        <v>4.2983921461486156</v>
      </c>
      <c r="AE99">
        <v>8.0137777235627414E-2</v>
      </c>
      <c r="AF99">
        <v>2.3551272559664111</v>
      </c>
      <c r="AG99">
        <v>9.6999731010006833</v>
      </c>
      <c r="AH99">
        <v>10.46882799793366</v>
      </c>
      <c r="AI99">
        <v>4.701995021538341</v>
      </c>
      <c r="AJ99">
        <v>10.06532878740386</v>
      </c>
      <c r="AK99">
        <v>5.7882156332150636</v>
      </c>
      <c r="AL99">
        <v>12.29579327860737</v>
      </c>
      <c r="AM99">
        <v>1.083703258739001E-2</v>
      </c>
      <c r="AN99">
        <v>0.35139109285818082</v>
      </c>
    </row>
    <row r="100" spans="1:40" x14ac:dyDescent="0.45">
      <c r="A100" s="1" t="s">
        <v>529</v>
      </c>
      <c r="B100">
        <v>1.1906146817626331</v>
      </c>
      <c r="C100">
        <v>0.1138078830079708</v>
      </c>
      <c r="D100">
        <v>4.4319916868020157E-2</v>
      </c>
      <c r="E100">
        <v>9.5212055221521978E-3</v>
      </c>
      <c r="F100">
        <v>0.33329583903663351</v>
      </c>
      <c r="G100">
        <v>0.13738466883589329</v>
      </c>
      <c r="H100">
        <v>6.1552188624882049</v>
      </c>
      <c r="I100">
        <v>0.65788431157195948</v>
      </c>
      <c r="J100">
        <v>2.1394548716186498E-2</v>
      </c>
      <c r="K100">
        <v>9.3830896731353391E-2</v>
      </c>
      <c r="L100">
        <v>1.274143407955747</v>
      </c>
      <c r="M100">
        <v>0.17761447300087921</v>
      </c>
      <c r="N100">
        <v>4.591712767575825E-2</v>
      </c>
      <c r="O100">
        <v>5.3816205566567167E-2</v>
      </c>
      <c r="P100">
        <v>7.3781800164768249E-2</v>
      </c>
      <c r="Q100">
        <v>1.5637175585407181E-2</v>
      </c>
      <c r="R100">
        <v>0.34713311098327848</v>
      </c>
      <c r="S100">
        <v>0.38242876551227939</v>
      </c>
      <c r="T100">
        <v>0.1871272258351388</v>
      </c>
      <c r="U100">
        <v>0.41518331407183467</v>
      </c>
      <c r="V100">
        <v>1.821729412993687</v>
      </c>
      <c r="W100">
        <v>4.2423850048011902</v>
      </c>
      <c r="X100">
        <v>4.8965246604798729E-2</v>
      </c>
      <c r="Y100">
        <v>2.41209676770784E-2</v>
      </c>
      <c r="Z100">
        <v>1.0702893473015089</v>
      </c>
      <c r="AA100">
        <v>0.44394475812721318</v>
      </c>
      <c r="AB100">
        <v>1.217483600014734E-3</v>
      </c>
      <c r="AC100">
        <v>0.4627536595023265</v>
      </c>
      <c r="AD100">
        <v>1.919407736538864</v>
      </c>
      <c r="AE100">
        <v>0.13134726721177101</v>
      </c>
      <c r="AF100">
        <v>0.56765472763082303</v>
      </c>
      <c r="AG100">
        <v>6.3870912199941019</v>
      </c>
      <c r="AH100">
        <v>15.95207911494883</v>
      </c>
      <c r="AI100">
        <v>1.148326542779021</v>
      </c>
      <c r="AJ100">
        <v>5.0093655969098876</v>
      </c>
      <c r="AK100">
        <v>2.0148116243092238</v>
      </c>
      <c r="AL100">
        <v>9.4433253385903129</v>
      </c>
      <c r="AM100">
        <v>2.055804897254301E-2</v>
      </c>
      <c r="AN100">
        <v>0.2465187521467217</v>
      </c>
    </row>
    <row r="101" spans="1:40" x14ac:dyDescent="0.45">
      <c r="A101" s="1" t="s">
        <v>530</v>
      </c>
      <c r="B101">
        <v>1.508793684233076</v>
      </c>
      <c r="C101">
        <v>8.3624607675784751E-2</v>
      </c>
      <c r="D101">
        <v>4.049290801043192E-2</v>
      </c>
      <c r="E101">
        <v>1.7095212848928169E-2</v>
      </c>
      <c r="F101">
        <v>0.12020715227941139</v>
      </c>
      <c r="G101">
        <v>4.9159086894822117E-2</v>
      </c>
      <c r="H101">
        <v>33.951756736696673</v>
      </c>
      <c r="I101">
        <v>0.31712372129407768</v>
      </c>
      <c r="J101">
        <v>1.137238205790899E-2</v>
      </c>
      <c r="K101">
        <v>0.2028521749579594</v>
      </c>
      <c r="L101">
        <v>1.253205833865263</v>
      </c>
      <c r="M101">
        <v>9.3391667759757074E-2</v>
      </c>
      <c r="N101">
        <v>2.3452334781432899E-2</v>
      </c>
      <c r="O101">
        <v>2.0022238057209391E-2</v>
      </c>
      <c r="P101">
        <v>4.5146359681822061E-2</v>
      </c>
      <c r="Q101">
        <v>5.4129174515098362E-3</v>
      </c>
      <c r="R101">
        <v>0.18274641577578149</v>
      </c>
      <c r="S101">
        <v>3.829696726041691</v>
      </c>
      <c r="T101">
        <v>0.13410271228297169</v>
      </c>
      <c r="U101">
        <v>0.17572359451005859</v>
      </c>
      <c r="V101">
        <v>5.7656082785135236</v>
      </c>
      <c r="W101">
        <v>6.2168671419310471</v>
      </c>
      <c r="X101">
        <v>5.0693908291480148E-2</v>
      </c>
      <c r="Y101">
        <v>5.9330309107318586E-3</v>
      </c>
      <c r="Z101">
        <v>0.22617671781443291</v>
      </c>
      <c r="AA101">
        <v>9.8655930365431133E-2</v>
      </c>
      <c r="AB101">
        <v>3.7672256412672842E-4</v>
      </c>
      <c r="AC101">
        <v>0.29288179140867548</v>
      </c>
      <c r="AD101">
        <v>0.65907366940373313</v>
      </c>
      <c r="AE101">
        <v>5.2238878298653917E-2</v>
      </c>
      <c r="AF101">
        <v>0.26615294565059788</v>
      </c>
      <c r="AG101">
        <v>2.695620474738067</v>
      </c>
      <c r="AH101">
        <v>8.6413203366332851</v>
      </c>
      <c r="AI101">
        <v>0.32836916918211823</v>
      </c>
      <c r="AJ101">
        <v>373.99300758275729</v>
      </c>
      <c r="AK101">
        <v>121.07324416780379</v>
      </c>
      <c r="AL101">
        <v>19.18794726686663</v>
      </c>
      <c r="AM101">
        <v>7.9145320021121214E-3</v>
      </c>
      <c r="AN101">
        <v>0.36773757351653258</v>
      </c>
    </row>
    <row r="102" spans="1:40" x14ac:dyDescent="0.45">
      <c r="A102" s="1" t="s">
        <v>531</v>
      </c>
      <c r="B102">
        <v>0.40219924410797953</v>
      </c>
      <c r="C102">
        <v>2.4903502177605199E-2</v>
      </c>
      <c r="D102">
        <v>1.256734259024102E-2</v>
      </c>
      <c r="E102">
        <v>2.5430081527397881E-3</v>
      </c>
      <c r="F102">
        <v>5.8891273575983033E-2</v>
      </c>
      <c r="G102">
        <v>1.5145876133646929E-2</v>
      </c>
      <c r="H102">
        <v>4.8141548748536147</v>
      </c>
      <c r="I102">
        <v>0.21097904495682029</v>
      </c>
      <c r="J102">
        <v>3.8010980987322638E-3</v>
      </c>
      <c r="K102">
        <v>7.9515005587531468E-2</v>
      </c>
      <c r="L102">
        <v>0.3808157091261648</v>
      </c>
      <c r="M102">
        <v>2.4880427714928668E-2</v>
      </c>
      <c r="N102">
        <v>8.1502567239173061E-3</v>
      </c>
      <c r="O102">
        <v>1.4927929872532541E-2</v>
      </c>
      <c r="P102">
        <v>1.289454554156878E-2</v>
      </c>
      <c r="Q102">
        <v>1.536080673475214E-3</v>
      </c>
      <c r="R102">
        <v>0.13783788706089301</v>
      </c>
      <c r="S102">
        <v>0.2482412597095707</v>
      </c>
      <c r="T102">
        <v>7.7760892088365244E-2</v>
      </c>
      <c r="U102">
        <v>0.123020492421092</v>
      </c>
      <c r="V102">
        <v>0.81184191604662537</v>
      </c>
      <c r="W102">
        <v>1.9346398256385811</v>
      </c>
      <c r="X102">
        <v>1.8925445795714781E-2</v>
      </c>
      <c r="Y102">
        <v>2.1697511197654252E-3</v>
      </c>
      <c r="Z102">
        <v>0.3933311736150148</v>
      </c>
      <c r="AA102">
        <v>5.4886646299945753E-2</v>
      </c>
      <c r="AB102">
        <v>2.8497907853464779E-4</v>
      </c>
      <c r="AC102">
        <v>0.14204434957826181</v>
      </c>
      <c r="AD102">
        <v>0.44244782741576638</v>
      </c>
      <c r="AE102">
        <v>3.504685342925775E-2</v>
      </c>
      <c r="AF102">
        <v>118.6835560565648</v>
      </c>
      <c r="AG102">
        <v>3.149159290276498</v>
      </c>
      <c r="AH102">
        <v>4.9761195743179636</v>
      </c>
      <c r="AI102">
        <v>52.073532986628727</v>
      </c>
      <c r="AJ102">
        <v>51.716628385048857</v>
      </c>
      <c r="AK102">
        <v>109.7551022158778</v>
      </c>
      <c r="AL102">
        <v>20.090059809527141</v>
      </c>
      <c r="AM102">
        <v>3.3812904986157848E-3</v>
      </c>
      <c r="AN102">
        <v>0.1433356546451629</v>
      </c>
    </row>
    <row r="103" spans="1:40" x14ac:dyDescent="0.45">
      <c r="A103" s="1" t="s">
        <v>532</v>
      </c>
      <c r="B103">
        <v>5.8621633857177669E-2</v>
      </c>
      <c r="C103">
        <v>4.2344780306271968E-3</v>
      </c>
      <c r="D103">
        <v>3.7985967667462572E-3</v>
      </c>
      <c r="E103">
        <v>2.9827178187091699E-4</v>
      </c>
      <c r="F103">
        <v>1.7021046111020979E-2</v>
      </c>
      <c r="G103">
        <v>6.004059066151978E-3</v>
      </c>
      <c r="H103">
        <v>1.1535239083550699</v>
      </c>
      <c r="I103">
        <v>1.8803906103381431E-2</v>
      </c>
      <c r="J103">
        <v>8.5501680344892968E-4</v>
      </c>
      <c r="K103">
        <v>3.0651862289782679E-2</v>
      </c>
      <c r="L103">
        <v>6.7681507118755369E-2</v>
      </c>
      <c r="M103">
        <v>1.050367990837368E-2</v>
      </c>
      <c r="N103">
        <v>2.5348503898834948E-3</v>
      </c>
      <c r="O103">
        <v>3.328283181234687E-3</v>
      </c>
      <c r="P103">
        <v>6.7677247117234217E-3</v>
      </c>
      <c r="Q103">
        <v>1.115391152432983E-3</v>
      </c>
      <c r="R103">
        <v>5.9581564718540836E-3</v>
      </c>
      <c r="S103">
        <v>7.3964039258280212E-2</v>
      </c>
      <c r="T103">
        <v>24.838558084842891</v>
      </c>
      <c r="U103">
        <v>1.3209992489478271E-2</v>
      </c>
      <c r="V103">
        <v>5.1322400009721977E-2</v>
      </c>
      <c r="W103">
        <v>0.1222991588349024</v>
      </c>
      <c r="X103">
        <v>1.7060008202311541E-3</v>
      </c>
      <c r="Y103">
        <v>1.6527243406465181E-3</v>
      </c>
      <c r="Z103">
        <v>2.666854925529185E-2</v>
      </c>
      <c r="AA103">
        <v>1.7672198069996189E-2</v>
      </c>
      <c r="AB103">
        <v>2.6618896817438591E-5</v>
      </c>
      <c r="AC103">
        <v>1.791765961403971E-2</v>
      </c>
      <c r="AD103">
        <v>0.1086580376277806</v>
      </c>
      <c r="AE103">
        <v>4.599193368031905E-3</v>
      </c>
      <c r="AF103">
        <v>2.6720322235987429E-2</v>
      </c>
      <c r="AG103">
        <v>0.70122559757106917</v>
      </c>
      <c r="AH103">
        <v>19.795368562120689</v>
      </c>
      <c r="AI103">
        <v>4.9991768801456509</v>
      </c>
      <c r="AJ103">
        <v>365.28084640513492</v>
      </c>
      <c r="AK103">
        <v>10.427950420796</v>
      </c>
      <c r="AL103">
        <v>4.1722735371359514</v>
      </c>
      <c r="AM103">
        <v>7.7694563748898719E-4</v>
      </c>
      <c r="AN103">
        <v>3.2657511035352922E-2</v>
      </c>
    </row>
    <row r="104" spans="1:40" x14ac:dyDescent="0.45">
      <c r="A104" s="1" t="s">
        <v>533</v>
      </c>
      <c r="B104">
        <v>7.6360229027229262E-2</v>
      </c>
      <c r="C104">
        <v>4.5194159949109294E-3</v>
      </c>
      <c r="D104">
        <v>1.7289869827513079E-3</v>
      </c>
      <c r="E104">
        <v>4.4284438334372359E-4</v>
      </c>
      <c r="F104">
        <v>2.9843820485701861E-2</v>
      </c>
      <c r="G104">
        <v>1.1416511445695591E-2</v>
      </c>
      <c r="H104">
        <v>1.051773433580973</v>
      </c>
      <c r="I104">
        <v>1.0331973700937981E-2</v>
      </c>
      <c r="J104">
        <v>1.409445375031448E-3</v>
      </c>
      <c r="K104">
        <v>1.84402344899042E-2</v>
      </c>
      <c r="L104">
        <v>8.9291543044423258E-2</v>
      </c>
      <c r="M104">
        <v>1.878637639587441E-2</v>
      </c>
      <c r="N104">
        <v>4.611384408534704E-3</v>
      </c>
      <c r="O104">
        <v>5.3273513835501857E-3</v>
      </c>
      <c r="P104">
        <v>9.9378869638638706E-3</v>
      </c>
      <c r="Q104">
        <v>2.1322825626376748E-3</v>
      </c>
      <c r="R104">
        <v>1.0612240808574839E-2</v>
      </c>
      <c r="S104">
        <v>2.1673378417650459E-2</v>
      </c>
      <c r="T104">
        <v>0.74958740124973255</v>
      </c>
      <c r="U104">
        <v>2.6606164134184589E-2</v>
      </c>
      <c r="V104">
        <v>5.4651539267298897E-2</v>
      </c>
      <c r="W104">
        <v>0.1300372280064655</v>
      </c>
      <c r="X104">
        <v>1.089572992729732E-3</v>
      </c>
      <c r="Y104">
        <v>2.8869639148117322E-3</v>
      </c>
      <c r="Z104">
        <v>1.437006613731834E-2</v>
      </c>
      <c r="AA104">
        <v>2.649555235744697E-2</v>
      </c>
      <c r="AB104">
        <v>2.645792804343532E-5</v>
      </c>
      <c r="AC104">
        <v>2.1087389109626799E-2</v>
      </c>
      <c r="AD104">
        <v>4.2441015428377693E-2</v>
      </c>
      <c r="AE104">
        <v>4.0749604643955566E-3</v>
      </c>
      <c r="AF104">
        <v>2.5334094543845859E-2</v>
      </c>
      <c r="AG104">
        <v>2.3572040187277139</v>
      </c>
      <c r="AH104">
        <v>36.39121885195167</v>
      </c>
      <c r="AI104">
        <v>2.9519994246634478</v>
      </c>
      <c r="AJ104">
        <v>9.5437551048319111</v>
      </c>
      <c r="AK104">
        <v>46.079668165234622</v>
      </c>
      <c r="AL104">
        <v>0.65344771690009884</v>
      </c>
      <c r="AM104">
        <v>1.4572547448662211E-3</v>
      </c>
      <c r="AN104">
        <v>2.0437236795902768E-2</v>
      </c>
    </row>
    <row r="105" spans="1:40" x14ac:dyDescent="0.45">
      <c r="A105" s="1" t="s">
        <v>534</v>
      </c>
      <c r="B105">
        <v>6.7036416038497096E-2</v>
      </c>
      <c r="C105">
        <v>4.093826638145141E-3</v>
      </c>
      <c r="D105">
        <v>1.574997045660696E-3</v>
      </c>
      <c r="E105">
        <v>3.9596837718974001E-4</v>
      </c>
      <c r="F105">
        <v>2.6891123194289761E-2</v>
      </c>
      <c r="G105">
        <v>1.013833819051742E-2</v>
      </c>
      <c r="H105">
        <v>0.76717826484010432</v>
      </c>
      <c r="I105">
        <v>9.5342485210766284E-3</v>
      </c>
      <c r="J105">
        <v>1.255183981878297E-3</v>
      </c>
      <c r="K105">
        <v>1.281585044999988E-2</v>
      </c>
      <c r="L105">
        <v>8.0658102297924111E-2</v>
      </c>
      <c r="M105">
        <v>1.668758135285954E-2</v>
      </c>
      <c r="N105">
        <v>4.09632897856556E-3</v>
      </c>
      <c r="O105">
        <v>4.7482025520076791E-3</v>
      </c>
      <c r="P105">
        <v>8.8345825930521583E-3</v>
      </c>
      <c r="Q105">
        <v>1.8898593765424799E-3</v>
      </c>
      <c r="R105">
        <v>9.5591415652636555E-3</v>
      </c>
      <c r="S105">
        <v>1.9385905984377051E-2</v>
      </c>
      <c r="T105">
        <v>0.65281823637078429</v>
      </c>
      <c r="U105">
        <v>3.3037121969066323E-2</v>
      </c>
      <c r="V105">
        <v>6.4677652130633423E-2</v>
      </c>
      <c r="W105">
        <v>0.13754811880595269</v>
      </c>
      <c r="X105">
        <v>1.1739339501941959E-3</v>
      </c>
      <c r="Y105">
        <v>2.568574927601066E-3</v>
      </c>
      <c r="Z105">
        <v>1.5054086769937721E-2</v>
      </c>
      <c r="AA105">
        <v>2.373404517173457E-2</v>
      </c>
      <c r="AB105">
        <v>2.6105966258728939E-5</v>
      </c>
      <c r="AC105">
        <v>1.9194288632634539E-2</v>
      </c>
      <c r="AD105">
        <v>4.3573170718984207E-2</v>
      </c>
      <c r="AE105">
        <v>4.101284298450485E-3</v>
      </c>
      <c r="AF105">
        <v>2.3586893501750011E-2</v>
      </c>
      <c r="AG105">
        <v>0.68556529924161891</v>
      </c>
      <c r="AH105">
        <v>41.484260936696217</v>
      </c>
      <c r="AI105">
        <v>19.50159471693652</v>
      </c>
      <c r="AJ105">
        <v>8.3103224072109967</v>
      </c>
      <c r="AK105">
        <v>37.442775871600162</v>
      </c>
      <c r="AL105">
        <v>0.64093485195873379</v>
      </c>
      <c r="AM105">
        <v>1.2959580096560069E-3</v>
      </c>
      <c r="AN105">
        <v>1.7282982866373971E-2</v>
      </c>
    </row>
    <row r="106" spans="1:40" x14ac:dyDescent="0.45">
      <c r="A106" s="1" t="s">
        <v>535</v>
      </c>
      <c r="B106">
        <v>8.2815604717128677E-2</v>
      </c>
      <c r="C106">
        <v>8.9805857163203773E-3</v>
      </c>
      <c r="D106">
        <v>3.8304956475768408E-3</v>
      </c>
      <c r="E106">
        <v>6.4866513003171259E-4</v>
      </c>
      <c r="F106">
        <v>4.3436813417185138E-2</v>
      </c>
      <c r="G106">
        <v>1.6354244510808628E-2</v>
      </c>
      <c r="H106">
        <v>0.21436806020962809</v>
      </c>
      <c r="I106">
        <v>1.47786012422997E-2</v>
      </c>
      <c r="J106">
        <v>2.144145527713338E-3</v>
      </c>
      <c r="K106">
        <v>3.2496233116901729E-3</v>
      </c>
      <c r="L106">
        <v>2.5264881822094031E-2</v>
      </c>
      <c r="M106">
        <v>2.1231090557707461E-2</v>
      </c>
      <c r="N106">
        <v>6.2244907730306656E-3</v>
      </c>
      <c r="O106">
        <v>3.8197818311228528E-3</v>
      </c>
      <c r="P106">
        <v>4.8081849342797066E-3</v>
      </c>
      <c r="Q106">
        <v>1.4916115530770721E-3</v>
      </c>
      <c r="R106">
        <v>6.6290567401104004E-3</v>
      </c>
      <c r="S106">
        <v>2.582307138410838E-2</v>
      </c>
      <c r="T106">
        <v>8.0025174908105873E-3</v>
      </c>
      <c r="U106">
        <v>2.6917865558733829E-2</v>
      </c>
      <c r="V106">
        <v>4.8988151278389611E-2</v>
      </c>
      <c r="W106">
        <v>0.1114414412977662</v>
      </c>
      <c r="X106">
        <v>2.0568086030642052E-3</v>
      </c>
      <c r="Y106">
        <v>2.7482817499465489E-3</v>
      </c>
      <c r="Z106">
        <v>2.503443184167211E-2</v>
      </c>
      <c r="AA106">
        <v>2.9557260151009922E-2</v>
      </c>
      <c r="AB106">
        <v>2.487631413029946E-5</v>
      </c>
      <c r="AC106">
        <v>3.1663434851408712E-2</v>
      </c>
      <c r="AD106">
        <v>12.472124544685419</v>
      </c>
      <c r="AE106">
        <v>7.9268754568001306E-3</v>
      </c>
      <c r="AF106">
        <v>1.8441975923138391E-2</v>
      </c>
      <c r="AG106">
        <v>0.30884404764686979</v>
      </c>
      <c r="AH106">
        <v>0.2565916244198021</v>
      </c>
      <c r="AI106">
        <v>2.9936297346132319</v>
      </c>
      <c r="AJ106">
        <v>0.5826863415863115</v>
      </c>
      <c r="AK106">
        <v>0.484939093752424</v>
      </c>
      <c r="AL106">
        <v>1.422826434713288</v>
      </c>
      <c r="AM106">
        <v>2.8362822059212192E-3</v>
      </c>
      <c r="AN106">
        <v>9.5338780151070918E-3</v>
      </c>
    </row>
    <row r="107" spans="1:40" x14ac:dyDescent="0.45">
      <c r="A107" s="1" t="s">
        <v>536</v>
      </c>
      <c r="B107">
        <v>2.0448749475806931E-2</v>
      </c>
      <c r="C107">
        <v>2.2441192162704839E-3</v>
      </c>
      <c r="D107">
        <v>9.9416131920972389E-4</v>
      </c>
      <c r="E107">
        <v>1.6838150798951861E-4</v>
      </c>
      <c r="F107">
        <v>1.09774458673498E-2</v>
      </c>
      <c r="G107">
        <v>4.1609886226196919E-3</v>
      </c>
      <c r="H107">
        <v>7.9484364997059798E-2</v>
      </c>
      <c r="I107">
        <v>3.9843438408154446E-3</v>
      </c>
      <c r="J107">
        <v>5.5000405305771706E-4</v>
      </c>
      <c r="K107">
        <v>1.109320929875379E-3</v>
      </c>
      <c r="L107">
        <v>6.8922885732258686E-3</v>
      </c>
      <c r="M107">
        <v>5.4117723250039669E-3</v>
      </c>
      <c r="N107">
        <v>1.593805142753842E-3</v>
      </c>
      <c r="O107">
        <v>9.8797513696654454E-4</v>
      </c>
      <c r="P107">
        <v>1.231980957027177E-3</v>
      </c>
      <c r="Q107">
        <v>3.8200728304544501E-4</v>
      </c>
      <c r="R107">
        <v>1.6101534801236559E-3</v>
      </c>
      <c r="S107">
        <v>7.6140886727336897E-3</v>
      </c>
      <c r="T107">
        <v>5.6354978069170711E-3</v>
      </c>
      <c r="U107">
        <v>7.0613528316762382E-3</v>
      </c>
      <c r="V107">
        <v>1.4113941036938671E-2</v>
      </c>
      <c r="W107">
        <v>3.133202207320146E-2</v>
      </c>
      <c r="X107">
        <v>5.7037944739048423E-4</v>
      </c>
      <c r="Y107">
        <v>7.0346783915774475E-4</v>
      </c>
      <c r="Z107">
        <v>7.0442713724942208E-3</v>
      </c>
      <c r="AA107">
        <v>7.938882100821984E-3</v>
      </c>
      <c r="AB107">
        <v>6.5803227490760743E-6</v>
      </c>
      <c r="AC107">
        <v>7.7558214425529947E-3</v>
      </c>
      <c r="AD107">
        <v>3.2996257832269582</v>
      </c>
      <c r="AE107">
        <v>1.573029770904373E-3</v>
      </c>
      <c r="AF107">
        <v>1.748245601177734E-2</v>
      </c>
      <c r="AG107">
        <v>6.4735561581913945E-2</v>
      </c>
      <c r="AH107">
        <v>7.6260589763973707E-2</v>
      </c>
      <c r="AI107">
        <v>0.2023144977323382</v>
      </c>
      <c r="AJ107">
        <v>0.30606361321161091</v>
      </c>
      <c r="AK107">
        <v>1.6006724443943809</v>
      </c>
      <c r="AL107">
        <v>0.2187247983432134</v>
      </c>
      <c r="AM107">
        <v>7.2523248082562402E-4</v>
      </c>
      <c r="AN107">
        <v>3.6161366303748771E-3</v>
      </c>
    </row>
    <row r="108" spans="1:40" x14ac:dyDescent="0.45">
      <c r="A108" s="1" t="s">
        <v>537</v>
      </c>
      <c r="B108">
        <v>4.5289064940647161E-2</v>
      </c>
      <c r="C108">
        <v>4.8830143299513308E-3</v>
      </c>
      <c r="D108">
        <v>2.1358160170009879E-3</v>
      </c>
      <c r="E108">
        <v>3.7368807570771701E-4</v>
      </c>
      <c r="F108">
        <v>2.2966387469938281E-2</v>
      </c>
      <c r="G108">
        <v>8.6552545530385709E-3</v>
      </c>
      <c r="H108">
        <v>0.19488557726383859</v>
      </c>
      <c r="I108">
        <v>1.30845947632883E-2</v>
      </c>
      <c r="J108">
        <v>1.152950316412931E-3</v>
      </c>
      <c r="K108">
        <v>3.4798079877101091E-3</v>
      </c>
      <c r="L108">
        <v>2.060774813720891E-2</v>
      </c>
      <c r="M108">
        <v>1.1364582602751199E-2</v>
      </c>
      <c r="N108">
        <v>3.3220292927387341E-3</v>
      </c>
      <c r="O108">
        <v>2.1969910168770849E-3</v>
      </c>
      <c r="P108">
        <v>2.6260656040937541E-3</v>
      </c>
      <c r="Q108">
        <v>7.959137248404718E-4</v>
      </c>
      <c r="R108">
        <v>3.5384027365400359E-3</v>
      </c>
      <c r="S108">
        <v>1.472145191999733E-2</v>
      </c>
      <c r="T108">
        <v>4.9530245732204662E-3</v>
      </c>
      <c r="U108">
        <v>1.553826399374102E-2</v>
      </c>
      <c r="V108">
        <v>3.4693089605181367E-2</v>
      </c>
      <c r="W108">
        <v>8.073493132909465E-2</v>
      </c>
      <c r="X108">
        <v>1.656957525405878E-3</v>
      </c>
      <c r="Y108">
        <v>1.4659313779230351E-3</v>
      </c>
      <c r="Z108">
        <v>2.6968648837307759E-2</v>
      </c>
      <c r="AA108">
        <v>1.5715808099400021E-2</v>
      </c>
      <c r="AB108">
        <v>1.8377520876260879E-5</v>
      </c>
      <c r="AC108">
        <v>1.7159402980692229E-2</v>
      </c>
      <c r="AD108">
        <v>4.5101832295689226</v>
      </c>
      <c r="AE108">
        <v>4.102565887371892E-3</v>
      </c>
      <c r="AF108">
        <v>1.330226684423777E-2</v>
      </c>
      <c r="AG108">
        <v>0.1979083943472689</v>
      </c>
      <c r="AH108">
        <v>0.22840458342887529</v>
      </c>
      <c r="AI108">
        <v>1.493643710297141E-2</v>
      </c>
      <c r="AJ108">
        <v>0.33542907859484672</v>
      </c>
      <c r="AK108">
        <v>4.5372672882058297E-2</v>
      </c>
      <c r="AL108">
        <v>0.73427881935731465</v>
      </c>
      <c r="AM108">
        <v>1.5044350761089251E-3</v>
      </c>
      <c r="AN108">
        <v>1.337596533115201E-2</v>
      </c>
    </row>
    <row r="109" spans="1:40" x14ac:dyDescent="0.45">
      <c r="A109" s="1" t="s">
        <v>538</v>
      </c>
      <c r="B109">
        <v>0.1201906404147207</v>
      </c>
      <c r="C109">
        <v>1.3417244720884789E-2</v>
      </c>
      <c r="D109">
        <v>1.4852525407271701E-2</v>
      </c>
      <c r="E109">
        <v>4.6031576759565738E-4</v>
      </c>
      <c r="F109">
        <v>2.3248466000562729E-2</v>
      </c>
      <c r="G109">
        <v>7.7625405504330291E-3</v>
      </c>
      <c r="H109">
        <v>1.3629262612144639</v>
      </c>
      <c r="I109">
        <v>6.2206618617059353E-2</v>
      </c>
      <c r="J109">
        <v>1.1182874545211791E-3</v>
      </c>
      <c r="K109">
        <v>1.2154188183648631E-2</v>
      </c>
      <c r="L109">
        <v>6.2735610709352171E-2</v>
      </c>
      <c r="M109">
        <v>1.155518693863828E-2</v>
      </c>
      <c r="N109">
        <v>3.1323296887865839E-3</v>
      </c>
      <c r="O109">
        <v>2.8192062300665191E-3</v>
      </c>
      <c r="P109">
        <v>3.2694032433943461E-3</v>
      </c>
      <c r="Q109">
        <v>6.7109818958609104E-4</v>
      </c>
      <c r="R109">
        <v>1.16143604126159E-2</v>
      </c>
      <c r="S109">
        <v>2.0371880321997809E-2</v>
      </c>
      <c r="T109">
        <v>1.268452047212772E-2</v>
      </c>
      <c r="U109">
        <v>3.6934223061859332E-2</v>
      </c>
      <c r="V109">
        <v>0.23044499150916639</v>
      </c>
      <c r="W109">
        <v>0.72182799656962826</v>
      </c>
      <c r="X109">
        <v>4.2465601205797458E-3</v>
      </c>
      <c r="Y109">
        <v>1.174094075579224E-3</v>
      </c>
      <c r="Z109">
        <v>8.7859985716436245E-2</v>
      </c>
      <c r="AA109">
        <v>0.1445642073988464</v>
      </c>
      <c r="AB109">
        <v>5.8257913892822253E-5</v>
      </c>
      <c r="AC109">
        <v>4.0322081030018039E-2</v>
      </c>
      <c r="AD109">
        <v>65.268662487259007</v>
      </c>
      <c r="AE109">
        <v>2.109965621664962E-2</v>
      </c>
      <c r="AF109">
        <v>9.8859856698246873E-2</v>
      </c>
      <c r="AG109">
        <v>1.2642868941103971</v>
      </c>
      <c r="AH109">
        <v>1.068177894835036</v>
      </c>
      <c r="AI109">
        <v>2.0011379833587721</v>
      </c>
      <c r="AJ109">
        <v>0.80065179221939842</v>
      </c>
      <c r="AK109">
        <v>9.1411477646988963</v>
      </c>
      <c r="AL109">
        <v>2.0818783036668909</v>
      </c>
      <c r="AM109">
        <v>1.13812706557575E-3</v>
      </c>
      <c r="AN109">
        <v>2.6309364019953541E-2</v>
      </c>
    </row>
    <row r="110" spans="1:40" x14ac:dyDescent="0.45">
      <c r="A110" s="1" t="s">
        <v>539</v>
      </c>
      <c r="B110">
        <v>6.7318372659955855E-2</v>
      </c>
      <c r="C110">
        <v>6.7668900785886341E-3</v>
      </c>
      <c r="D110">
        <v>2.6287152989052228E-3</v>
      </c>
      <c r="E110">
        <v>2.7858682284620138E-4</v>
      </c>
      <c r="F110">
        <v>2.3309429721248009E-2</v>
      </c>
      <c r="G110">
        <v>6.2396681005933534E-3</v>
      </c>
      <c r="H110">
        <v>0.73538037066538453</v>
      </c>
      <c r="I110">
        <v>4.0669471445392007E-2</v>
      </c>
      <c r="J110">
        <v>1.789711516865095E-3</v>
      </c>
      <c r="K110">
        <v>8.6228989130262817E-3</v>
      </c>
      <c r="L110">
        <v>3.0367097846025641E-2</v>
      </c>
      <c r="M110">
        <v>1.234095200585489E-2</v>
      </c>
      <c r="N110">
        <v>4.5872159199661306E-3</v>
      </c>
      <c r="O110">
        <v>3.1976528347872121E-3</v>
      </c>
      <c r="P110">
        <v>5.8828909157943379E-3</v>
      </c>
      <c r="Q110">
        <v>1.5536378372497401E-3</v>
      </c>
      <c r="R110">
        <v>4.6690226492270438E-3</v>
      </c>
      <c r="S110">
        <v>2.5804699908486741E-2</v>
      </c>
      <c r="T110">
        <v>9.2834955038417245E-3</v>
      </c>
      <c r="U110">
        <v>2.8179596774348711E-2</v>
      </c>
      <c r="V110">
        <v>5.7406421285664351</v>
      </c>
      <c r="W110">
        <v>0.14200232529226459</v>
      </c>
      <c r="X110">
        <v>1.8468169192694249E-3</v>
      </c>
      <c r="Y110">
        <v>1.5312869378811161E-3</v>
      </c>
      <c r="Z110">
        <v>2.2025632522098451E-2</v>
      </c>
      <c r="AA110">
        <v>4.8997573407732767E-2</v>
      </c>
      <c r="AB110">
        <v>3.6032921165286238E-5</v>
      </c>
      <c r="AC110">
        <v>2.401452523975748E-2</v>
      </c>
      <c r="AD110">
        <v>0.30161938811781841</v>
      </c>
      <c r="AE110">
        <v>1.0608669382011941E-2</v>
      </c>
      <c r="AF110">
        <v>0.19016270129582349</v>
      </c>
      <c r="AG110">
        <v>0.44293497257714293</v>
      </c>
      <c r="AH110">
        <v>18.349378083906</v>
      </c>
      <c r="AI110">
        <v>8.1202094136788148</v>
      </c>
      <c r="AJ110">
        <v>0.51172549987901461</v>
      </c>
      <c r="AK110">
        <v>0.39863345537806549</v>
      </c>
      <c r="AL110">
        <v>0.6690241808145394</v>
      </c>
      <c r="AM110">
        <v>3.027204534900936E-3</v>
      </c>
      <c r="AN110">
        <v>1.5526500526433191E-2</v>
      </c>
    </row>
    <row r="111" spans="1:40" x14ac:dyDescent="0.45">
      <c r="A111" s="1" t="s">
        <v>540</v>
      </c>
      <c r="B111">
        <v>0.1145431664217814</v>
      </c>
      <c r="C111">
        <v>1.0944922387936569E-2</v>
      </c>
      <c r="D111">
        <v>3.9479737390173946E-3</v>
      </c>
      <c r="E111">
        <v>5.8347060312326877E-4</v>
      </c>
      <c r="F111">
        <v>0.59131299299909545</v>
      </c>
      <c r="G111">
        <v>0.20246868707259841</v>
      </c>
      <c r="H111">
        <v>0.2858839910231713</v>
      </c>
      <c r="I111">
        <v>3.0450072003447959E-2</v>
      </c>
      <c r="J111">
        <v>2.404957153202698E-3</v>
      </c>
      <c r="K111">
        <v>9.0155830695295286E-3</v>
      </c>
      <c r="L111">
        <v>7.1703161479034189E-2</v>
      </c>
      <c r="M111">
        <v>6.5499881418326009E-2</v>
      </c>
      <c r="N111">
        <v>8.1514681880115493E-3</v>
      </c>
      <c r="O111">
        <v>1.475459983535286</v>
      </c>
      <c r="P111">
        <v>9.662035601056735E-3</v>
      </c>
      <c r="Q111">
        <v>2.1707567190019659E-3</v>
      </c>
      <c r="R111">
        <v>0.4028924894083587</v>
      </c>
      <c r="S111">
        <v>3.6531359819809678E-2</v>
      </c>
      <c r="T111">
        <v>5.2894232824347333E-2</v>
      </c>
      <c r="U111">
        <v>2.8471333029249781E-2</v>
      </c>
      <c r="V111">
        <v>5.8181088831580893E-2</v>
      </c>
      <c r="W111">
        <v>0.26283187012988268</v>
      </c>
      <c r="X111">
        <v>2.6316614360945901E-3</v>
      </c>
      <c r="Y111">
        <v>3.240046016686753E-3</v>
      </c>
      <c r="Z111">
        <v>4.5864398246873203E-2</v>
      </c>
      <c r="AA111">
        <v>0.34974772910868629</v>
      </c>
      <c r="AB111">
        <v>3.6547317543581857E-5</v>
      </c>
      <c r="AC111">
        <v>2.935591654472915E-2</v>
      </c>
      <c r="AD111">
        <v>9.8137430933625605E-2</v>
      </c>
      <c r="AE111">
        <v>5.8152323523569067E-3</v>
      </c>
      <c r="AF111">
        <v>4.6095276515282863E-2</v>
      </c>
      <c r="AG111">
        <v>0.44144541492549061</v>
      </c>
      <c r="AH111">
        <v>3.708466964817247</v>
      </c>
      <c r="AI111">
        <v>6.4227331306356189E-2</v>
      </c>
      <c r="AJ111">
        <v>1.5899732090329119</v>
      </c>
      <c r="AK111">
        <v>0.44798019287000862</v>
      </c>
      <c r="AL111">
        <v>0.65777163337214128</v>
      </c>
      <c r="AM111">
        <v>3.4076806826657409E-3</v>
      </c>
      <c r="AN111">
        <v>1.569261711976519E-2</v>
      </c>
    </row>
    <row r="112" spans="1:40" x14ac:dyDescent="0.45">
      <c r="A112" s="1" t="s">
        <v>541</v>
      </c>
      <c r="B112">
        <v>0.19388199245569651</v>
      </c>
      <c r="C112">
        <v>1.768636087153147E-2</v>
      </c>
      <c r="D112">
        <v>6.3086061419689579E-3</v>
      </c>
      <c r="E112">
        <v>9.2534456066522153E-4</v>
      </c>
      <c r="F112">
        <v>5.9389801579098167</v>
      </c>
      <c r="G112">
        <v>2.4835183161925449E-2</v>
      </c>
      <c r="H112">
        <v>1.6368818584188509</v>
      </c>
      <c r="I112">
        <v>5.5153790455629972E-2</v>
      </c>
      <c r="J112">
        <v>3.604072209271828E-3</v>
      </c>
      <c r="K112">
        <v>1.374102939367672E-2</v>
      </c>
      <c r="L112">
        <v>0.1108957606780403</v>
      </c>
      <c r="M112">
        <v>3.5167199623315153E-2</v>
      </c>
      <c r="N112">
        <v>1.2108506168676441E-2</v>
      </c>
      <c r="O112">
        <v>2.6480355582217861E-2</v>
      </c>
      <c r="P112">
        <v>1.502338530321555E-2</v>
      </c>
      <c r="Q112">
        <v>3.2194453556329459E-3</v>
      </c>
      <c r="R112">
        <v>0.68643477592286017</v>
      </c>
      <c r="S112">
        <v>5.047531260761752E-2</v>
      </c>
      <c r="T112">
        <v>7.55531259647024E-2</v>
      </c>
      <c r="U112">
        <v>4.9378312374734341E-2</v>
      </c>
      <c r="V112">
        <v>9.8140548180017384E-2</v>
      </c>
      <c r="W112">
        <v>0.41409942423651891</v>
      </c>
      <c r="X112">
        <v>4.1899017752726857E-3</v>
      </c>
      <c r="Y112">
        <v>4.826330088686704E-3</v>
      </c>
      <c r="Z112">
        <v>6.9477749473725495E-2</v>
      </c>
      <c r="AA112">
        <v>0.17172719154948329</v>
      </c>
      <c r="AB112">
        <v>6.2906650880156965E-5</v>
      </c>
      <c r="AC112">
        <v>4.8870173780003148E-2</v>
      </c>
      <c r="AD112">
        <v>0.42927097845064022</v>
      </c>
      <c r="AE112">
        <v>2.12692275985948E-2</v>
      </c>
      <c r="AF112">
        <v>4.3449652161351097E-2</v>
      </c>
      <c r="AG112">
        <v>1.22807671024813</v>
      </c>
      <c r="AH112">
        <v>111.1334776888706</v>
      </c>
      <c r="AI112">
        <v>0.12720208145747969</v>
      </c>
      <c r="AJ112">
        <v>1.8324029905860191</v>
      </c>
      <c r="AK112">
        <v>0.49491522132048082</v>
      </c>
      <c r="AL112">
        <v>1.6741174932259471</v>
      </c>
      <c r="AM112">
        <v>5.0394102498907854E-3</v>
      </c>
      <c r="AN112">
        <v>4.958558276330606E-2</v>
      </c>
    </row>
    <row r="113" spans="1:40" x14ac:dyDescent="0.45">
      <c r="A113" s="1" t="s">
        <v>542</v>
      </c>
      <c r="B113">
        <v>3.2071812999935282E-5</v>
      </c>
      <c r="C113">
        <v>2.996708264165276E-6</v>
      </c>
      <c r="D113">
        <v>1.0129469594574459E-6</v>
      </c>
      <c r="E113">
        <v>1.245019550713093E-7</v>
      </c>
      <c r="F113">
        <v>1.2366738921152921E-4</v>
      </c>
      <c r="G113">
        <v>1.3775637382787079E-5</v>
      </c>
      <c r="H113">
        <v>5.4555045221343077E-5</v>
      </c>
      <c r="I113">
        <v>1.5025168246114969E-5</v>
      </c>
      <c r="J113">
        <v>2.7713272144799948E-6</v>
      </c>
      <c r="K113">
        <v>1.368003391850557E-6</v>
      </c>
      <c r="L113">
        <v>1.104960854606834E-5</v>
      </c>
      <c r="M113">
        <v>1.000093996988367E-4</v>
      </c>
      <c r="N113">
        <v>3.1556540359963542E-5</v>
      </c>
      <c r="O113">
        <v>2.8226327355517439E-6</v>
      </c>
      <c r="P113">
        <v>4.9657914673230376E-6</v>
      </c>
      <c r="Q113">
        <v>1.3538701410090809E-6</v>
      </c>
      <c r="R113">
        <v>4.9651510450983247</v>
      </c>
      <c r="S113">
        <v>3.3219327107497408E-5</v>
      </c>
      <c r="T113">
        <v>3.649389194245037E-6</v>
      </c>
      <c r="U113">
        <v>2.3100158481430299E-5</v>
      </c>
      <c r="V113">
        <v>2.6367782215422429E-5</v>
      </c>
      <c r="W113">
        <v>6.5711228361253838E-5</v>
      </c>
      <c r="X113">
        <v>4.3109590068189233E-7</v>
      </c>
      <c r="Y113">
        <v>1.5980266905566911E-6</v>
      </c>
      <c r="Z113">
        <v>6.2565023300137608E-6</v>
      </c>
      <c r="AA113">
        <v>1.4157137885102109E-5</v>
      </c>
      <c r="AB113">
        <v>6.1042390598604785E-8</v>
      </c>
      <c r="AC113">
        <v>3.3683503559502448E-5</v>
      </c>
      <c r="AD113">
        <v>1.11541349003551E-5</v>
      </c>
      <c r="AE113">
        <v>4.2629544119659644E-6</v>
      </c>
      <c r="AF113">
        <v>4.6662758460763756E-6</v>
      </c>
      <c r="AG113">
        <v>3.8002642662364013E-5</v>
      </c>
      <c r="AH113">
        <v>8.7905743196323798E-5</v>
      </c>
      <c r="AI113">
        <v>5.6863249247557324E-6</v>
      </c>
      <c r="AJ113">
        <v>7.9184706821155092E-5</v>
      </c>
      <c r="AK113">
        <v>2.2325199450103071E-5</v>
      </c>
      <c r="AL113">
        <v>2.2981826124767761E-4</v>
      </c>
      <c r="AM113">
        <v>4.4316381867660196E-6</v>
      </c>
      <c r="AN113">
        <v>5.4733084251308286E-6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797.64436630286843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117.7097608557993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95.306314687057281</v>
      </c>
      <c r="AM2">
        <v>0.49014297928466022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1.5779968366867181E-2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3.810482846314474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0.14001280305312139</v>
      </c>
      <c r="AN3">
        <v>0</v>
      </c>
    </row>
    <row r="4" spans="1:40" x14ac:dyDescent="0.45">
      <c r="A4" s="1" t="s">
        <v>663</v>
      </c>
      <c r="B4">
        <v>57.106541051383132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6.2468075798950889E-2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0.34099430565048189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0.43550341724266478</v>
      </c>
      <c r="AK5">
        <v>0</v>
      </c>
      <c r="AL5">
        <v>0.1562218511090552</v>
      </c>
      <c r="AM5">
        <v>0.42177318679945258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1.549094375034251E-2</v>
      </c>
      <c r="AK6">
        <v>0</v>
      </c>
      <c r="AL6">
        <v>8.5082447612828744</v>
      </c>
      <c r="AM6">
        <v>1.639563508508769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1.295792006776276</v>
      </c>
      <c r="AD8">
        <v>0</v>
      </c>
      <c r="AE8">
        <v>0</v>
      </c>
      <c r="AF8">
        <v>0</v>
      </c>
      <c r="AG8">
        <v>0</v>
      </c>
      <c r="AH8">
        <v>2.452690329345824</v>
      </c>
      <c r="AI8">
        <v>0</v>
      </c>
      <c r="AJ8">
        <v>0</v>
      </c>
      <c r="AK8">
        <v>0</v>
      </c>
      <c r="AL8">
        <v>0</v>
      </c>
      <c r="AM8">
        <v>0.13473438400603549</v>
      </c>
      <c r="AN8">
        <v>6.6155290371258859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1.3095195533881181</v>
      </c>
      <c r="AM9">
        <v>0.20740976304685779</v>
      </c>
      <c r="AN9">
        <v>0</v>
      </c>
    </row>
    <row r="10" spans="1:40" x14ac:dyDescent="0.45">
      <c r="A10" s="1" t="s">
        <v>669</v>
      </c>
      <c r="B10">
        <v>509.3732852761716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0.36481873515453039</v>
      </c>
      <c r="AN10">
        <v>7.2073331754979639</v>
      </c>
    </row>
    <row r="11" spans="1:40" x14ac:dyDescent="0.45">
      <c r="A11" s="1" t="s">
        <v>670</v>
      </c>
      <c r="B11">
        <v>546.1929340941922</v>
      </c>
      <c r="C11">
        <v>94.880663055964334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0.72878757036038055</v>
      </c>
      <c r="AN11">
        <v>0</v>
      </c>
    </row>
    <row r="12" spans="1:40" x14ac:dyDescent="0.45">
      <c r="A12" s="1" t="s">
        <v>671</v>
      </c>
      <c r="B12">
        <v>18.81603951737236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0.12892543951724</v>
      </c>
      <c r="AN12">
        <v>0</v>
      </c>
    </row>
    <row r="13" spans="1:40" x14ac:dyDescent="0.45">
      <c r="A13" s="1" t="s">
        <v>672</v>
      </c>
      <c r="B13">
        <v>274.14570343456262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0.22915717420048981</v>
      </c>
      <c r="AN13">
        <v>0</v>
      </c>
    </row>
    <row r="14" spans="1:40" x14ac:dyDescent="0.45">
      <c r="A14" s="1" t="s">
        <v>673</v>
      </c>
      <c r="B14">
        <v>99.481633316308063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0.26530220572323659</v>
      </c>
      <c r="AN14">
        <v>2.718859369763444</v>
      </c>
    </row>
    <row r="15" spans="1:40" x14ac:dyDescent="0.45">
      <c r="A15" s="1" t="s">
        <v>674</v>
      </c>
      <c r="B15">
        <v>327.94456877956691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0.25905061316409678</v>
      </c>
      <c r="AN15">
        <v>4.0111896053039873</v>
      </c>
    </row>
    <row r="16" spans="1:40" x14ac:dyDescent="0.45">
      <c r="A16" s="1" t="s">
        <v>675</v>
      </c>
      <c r="B16">
        <v>283.21016508276028</v>
      </c>
      <c r="C16">
        <v>67.531306174938791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0.51045890103799929</v>
      </c>
      <c r="AN16">
        <v>2.514419073749393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145.05007705273539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0.14487166158767351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89.43269097631584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2.1458341543435249</v>
      </c>
      <c r="AN18">
        <v>0</v>
      </c>
    </row>
    <row r="19" spans="1:40" x14ac:dyDescent="0.45">
      <c r="A19" s="1" t="s">
        <v>678</v>
      </c>
      <c r="B19">
        <v>0</v>
      </c>
      <c r="C19">
        <v>58.722772120077053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1.0517538764812031</v>
      </c>
      <c r="AN19">
        <v>0.60294040482998823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10.232215247143831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3.3789605229912707E-2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141.93847537189711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172.62603995812299</v>
      </c>
      <c r="N21">
        <v>226.4575116711336</v>
      </c>
      <c r="O21">
        <v>0</v>
      </c>
      <c r="P21">
        <v>0</v>
      </c>
      <c r="Q21">
        <v>0</v>
      </c>
      <c r="R21">
        <v>1.9387415819437011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15.18991933920594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33.307629888710117</v>
      </c>
      <c r="AM21">
        <v>0.18060165952447341</v>
      </c>
      <c r="AN21">
        <v>11.202566225919639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913.63909575825471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4.3327635414422456</v>
      </c>
      <c r="AM22">
        <v>0.1325245037184892</v>
      </c>
      <c r="AN22">
        <v>0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308.308831754533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1.0625050600155179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17.211352691771989</v>
      </c>
      <c r="AD23">
        <v>0</v>
      </c>
      <c r="AE23">
        <v>0</v>
      </c>
      <c r="AF23">
        <v>0</v>
      </c>
      <c r="AG23">
        <v>0</v>
      </c>
      <c r="AH23">
        <v>34.93971361653557</v>
      </c>
      <c r="AI23">
        <v>0</v>
      </c>
      <c r="AJ23">
        <v>0</v>
      </c>
      <c r="AK23">
        <v>0</v>
      </c>
      <c r="AL23">
        <v>0.69927513236135219</v>
      </c>
      <c r="AM23">
        <v>7.1651709766794736E-3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12.98132011171611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0.72085265698195033</v>
      </c>
      <c r="AD24">
        <v>0</v>
      </c>
      <c r="AE24">
        <v>17.652480048596519</v>
      </c>
      <c r="AF24">
        <v>0</v>
      </c>
      <c r="AG24">
        <v>0</v>
      </c>
      <c r="AH24">
        <v>32.772118984543397</v>
      </c>
      <c r="AI24">
        <v>0</v>
      </c>
      <c r="AJ24">
        <v>0</v>
      </c>
      <c r="AK24">
        <v>0</v>
      </c>
      <c r="AL24">
        <v>20.006981840903752</v>
      </c>
      <c r="AM24">
        <v>1.6553088764033781</v>
      </c>
      <c r="AN24">
        <v>48.658751374409228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1.312522519658059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0.54036966286741572</v>
      </c>
      <c r="AD25">
        <v>0</v>
      </c>
      <c r="AE25">
        <v>16.9292049628577</v>
      </c>
      <c r="AF25">
        <v>0</v>
      </c>
      <c r="AG25">
        <v>0</v>
      </c>
      <c r="AH25">
        <v>118.9352112330498</v>
      </c>
      <c r="AI25">
        <v>0</v>
      </c>
      <c r="AJ25">
        <v>0</v>
      </c>
      <c r="AK25">
        <v>0</v>
      </c>
      <c r="AL25">
        <v>0</v>
      </c>
      <c r="AM25">
        <v>0.15792977771303451</v>
      </c>
      <c r="AN25">
        <v>1.601981504024478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47.051973714298327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11.833233132758719</v>
      </c>
      <c r="AM26">
        <v>6.9642114509870207E-2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2.039464223063161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1448.804971435756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11.23220696965825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57.370868360328323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0.95894708416886754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5.1288792948048596E-3</v>
      </c>
      <c r="AK28">
        <v>0</v>
      </c>
      <c r="AL28">
        <v>3.8403740136394388E-2</v>
      </c>
      <c r="AM28">
        <v>0.2348152344178121</v>
      </c>
      <c r="AN28">
        <v>10.6182132718675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30.16527122116694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157.8745895540365</v>
      </c>
      <c r="AI29">
        <v>0</v>
      </c>
      <c r="AJ29">
        <v>1.1639588878953789E-2</v>
      </c>
      <c r="AK29">
        <v>0</v>
      </c>
      <c r="AL29">
        <v>8.7154273069867019E-2</v>
      </c>
      <c r="AM29">
        <v>0.53289473860439029</v>
      </c>
      <c r="AN29">
        <v>0.28020269515666679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5.0954155650264594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9.761519601393438</v>
      </c>
      <c r="AD30">
        <v>0</v>
      </c>
      <c r="AE30">
        <v>49.641962678431561</v>
      </c>
      <c r="AF30">
        <v>0</v>
      </c>
      <c r="AG30">
        <v>0</v>
      </c>
      <c r="AH30">
        <v>19.6860957473104</v>
      </c>
      <c r="AI30">
        <v>0</v>
      </c>
      <c r="AJ30">
        <v>9.2455467089490005E-3</v>
      </c>
      <c r="AK30">
        <v>0</v>
      </c>
      <c r="AL30">
        <v>6.9228295855787936E-2</v>
      </c>
      <c r="AM30">
        <v>0.42328842091911728</v>
      </c>
      <c r="AN30">
        <v>11.354187858966389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61.440162874109213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6.7277332369539136E-3</v>
      </c>
      <c r="AK31">
        <v>0</v>
      </c>
      <c r="AL31">
        <v>5.0375550697921712E-2</v>
      </c>
      <c r="AM31">
        <v>0.30801548765946363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1.7988682252995589E-2</v>
      </c>
      <c r="AK32">
        <v>0</v>
      </c>
      <c r="AL32">
        <v>0.1350828487197831</v>
      </c>
      <c r="AM32">
        <v>0.82537980659661514</v>
      </c>
      <c r="AN32">
        <v>7.569205261374675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36.332703766510832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3.2061853707358451E-3</v>
      </c>
      <c r="AK33">
        <v>0</v>
      </c>
      <c r="AL33">
        <v>2.4007098379478311E-2</v>
      </c>
      <c r="AM33">
        <v>0.14678863083771321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612.16381822497783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23.698028298045589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110.6178977678348</v>
      </c>
      <c r="AK34">
        <v>0</v>
      </c>
      <c r="AL34">
        <v>0.30676018939361888</v>
      </c>
      <c r="AM34">
        <v>1.8756497551198701</v>
      </c>
      <c r="AN34">
        <v>18.503205655916609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5.6261857190840736</v>
      </c>
      <c r="K35">
        <v>0</v>
      </c>
      <c r="L35">
        <v>0</v>
      </c>
      <c r="M35">
        <v>0</v>
      </c>
      <c r="N35">
        <v>0</v>
      </c>
      <c r="O35">
        <v>0</v>
      </c>
      <c r="P35">
        <v>6.8306635996408378</v>
      </c>
      <c r="Q35">
        <v>10.458021899610239</v>
      </c>
      <c r="R35">
        <v>2.517274858582383</v>
      </c>
      <c r="S35">
        <v>7.1709758994803554</v>
      </c>
      <c r="T35">
        <v>0</v>
      </c>
      <c r="U35">
        <v>0</v>
      </c>
      <c r="V35">
        <v>8.542068736392384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0.98061814099802702</v>
      </c>
      <c r="AD35">
        <v>0</v>
      </c>
      <c r="AE35">
        <v>3.6091223185756651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44.656540235254603</v>
      </c>
      <c r="AM35">
        <v>1.111014203879527</v>
      </c>
      <c r="AN35">
        <v>11.337115913214321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3.2373841227226392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0.41156470155996888</v>
      </c>
      <c r="AM36">
        <v>0.22584412123867381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2.213509818528403</v>
      </c>
      <c r="K37">
        <v>0</v>
      </c>
      <c r="L37">
        <v>0</v>
      </c>
      <c r="M37">
        <v>0</v>
      </c>
      <c r="N37">
        <v>0</v>
      </c>
      <c r="O37">
        <v>0</v>
      </c>
      <c r="P37">
        <v>392.07560212411931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14.2125253944414</v>
      </c>
      <c r="AD37">
        <v>0</v>
      </c>
      <c r="AE37">
        <v>0</v>
      </c>
      <c r="AF37">
        <v>0</v>
      </c>
      <c r="AG37">
        <v>0</v>
      </c>
      <c r="AH37">
        <v>8.2434617774050825</v>
      </c>
      <c r="AI37">
        <v>0</v>
      </c>
      <c r="AJ37">
        <v>0</v>
      </c>
      <c r="AK37">
        <v>0</v>
      </c>
      <c r="AL37">
        <v>10.038879779305111</v>
      </c>
      <c r="AM37">
        <v>1.040353957317953</v>
      </c>
      <c r="AN37">
        <v>9.1981699954024876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1.4241698749679439</v>
      </c>
      <c r="AM38">
        <v>3.6946923753309759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0.186145639153076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7.225443915448083</v>
      </c>
      <c r="AM39">
        <v>30.688560756657932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8.8186869527807872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36.45999114880739</v>
      </c>
      <c r="AM40">
        <v>0.3092480333024723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1.277435262639421</v>
      </c>
      <c r="K41">
        <v>0</v>
      </c>
      <c r="L41">
        <v>0</v>
      </c>
      <c r="M41">
        <v>0</v>
      </c>
      <c r="N41">
        <v>0</v>
      </c>
      <c r="O41">
        <v>0</v>
      </c>
      <c r="P41">
        <v>44.594085809168462</v>
      </c>
      <c r="Q41">
        <v>39.127585459189412</v>
      </c>
      <c r="R41">
        <v>0.7114422627146253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0.32840522807631611</v>
      </c>
      <c r="AD41">
        <v>0</v>
      </c>
      <c r="AE41">
        <v>5.9481762046877096</v>
      </c>
      <c r="AF41">
        <v>0</v>
      </c>
      <c r="AG41">
        <v>0</v>
      </c>
      <c r="AH41">
        <v>22.495900867727499</v>
      </c>
      <c r="AI41">
        <v>0</v>
      </c>
      <c r="AJ41">
        <v>0</v>
      </c>
      <c r="AK41">
        <v>0</v>
      </c>
      <c r="AL41">
        <v>527.10602764951932</v>
      </c>
      <c r="AM41">
        <v>2.4963082710622082</v>
      </c>
      <c r="AN41">
        <v>4.236183956710259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48.803583384149178</v>
      </c>
      <c r="T42">
        <v>0</v>
      </c>
      <c r="U42">
        <v>0</v>
      </c>
      <c r="V42">
        <v>0</v>
      </c>
      <c r="W42">
        <v>0</v>
      </c>
      <c r="X42">
        <v>0</v>
      </c>
      <c r="Y42">
        <v>43.668489031492527</v>
      </c>
      <c r="Z42">
        <v>0</v>
      </c>
      <c r="AA42">
        <v>353.00648394782712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22.14281384653594</v>
      </c>
      <c r="AI42">
        <v>0</v>
      </c>
      <c r="AJ42">
        <v>0</v>
      </c>
      <c r="AK42">
        <v>0</v>
      </c>
      <c r="AL42">
        <v>546.51892867611627</v>
      </c>
      <c r="AM42">
        <v>4.3929506872442641</v>
      </c>
      <c r="AN42">
        <v>8.3357681752167299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75.88527626545104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12.821591172549249</v>
      </c>
      <c r="AB43">
        <v>0</v>
      </c>
      <c r="AC43">
        <v>11.944112542610419</v>
      </c>
      <c r="AD43">
        <v>0</v>
      </c>
      <c r="AE43">
        <v>0</v>
      </c>
      <c r="AF43">
        <v>0</v>
      </c>
      <c r="AG43">
        <v>0</v>
      </c>
      <c r="AH43">
        <v>20.992559652523159</v>
      </c>
      <c r="AI43">
        <v>0</v>
      </c>
      <c r="AJ43">
        <v>0</v>
      </c>
      <c r="AK43">
        <v>0</v>
      </c>
      <c r="AL43">
        <v>204.49929708956449</v>
      </c>
      <c r="AM43">
        <v>3.1392543421688228</v>
      </c>
      <c r="AN43">
        <v>7.209074399076016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4.2656418348030529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2.79439015618743</v>
      </c>
      <c r="AD44">
        <v>0</v>
      </c>
      <c r="AE44">
        <v>0</v>
      </c>
      <c r="AF44">
        <v>0</v>
      </c>
      <c r="AG44">
        <v>0</v>
      </c>
      <c r="AH44">
        <v>3.848948673394192</v>
      </c>
      <c r="AI44">
        <v>0</v>
      </c>
      <c r="AJ44">
        <v>0</v>
      </c>
      <c r="AK44">
        <v>0</v>
      </c>
      <c r="AL44">
        <v>1215.1646343944819</v>
      </c>
      <c r="AM44">
        <v>5.0992594385879038</v>
      </c>
      <c r="AN44">
        <v>6.0041001627106372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434.08239963307301</v>
      </c>
      <c r="V45">
        <v>49.410254907763303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263.63834280625719</v>
      </c>
      <c r="AM45">
        <v>0.66887390541467118</v>
      </c>
      <c r="AN45">
        <v>0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98.754724680938793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474.28673765074478</v>
      </c>
      <c r="AM47">
        <v>0</v>
      </c>
      <c r="AN47">
        <v>31.414335603814251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3.6322033122726078</v>
      </c>
      <c r="T48">
        <v>0</v>
      </c>
      <c r="U48">
        <v>16.97982151870654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30.897699516296061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526.8494678333127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1.838913935833151</v>
      </c>
      <c r="AD49">
        <v>0</v>
      </c>
      <c r="AE49">
        <v>0</v>
      </c>
      <c r="AF49">
        <v>0</v>
      </c>
      <c r="AG49">
        <v>0</v>
      </c>
      <c r="AH49">
        <v>17.778897006715571</v>
      </c>
      <c r="AI49">
        <v>0</v>
      </c>
      <c r="AJ49">
        <v>0</v>
      </c>
      <c r="AK49">
        <v>0</v>
      </c>
      <c r="AL49">
        <v>123.8528587012361</v>
      </c>
      <c r="AM49">
        <v>0.51350207803023284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15.31818434499265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39.121616183373973</v>
      </c>
      <c r="N50">
        <v>0</v>
      </c>
      <c r="O50">
        <v>0</v>
      </c>
      <c r="P50">
        <v>0</v>
      </c>
      <c r="Q50">
        <v>0</v>
      </c>
      <c r="R50">
        <v>0.90677816129107014</v>
      </c>
      <c r="S50">
        <v>61.02678538558802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0.39295430607431259</v>
      </c>
      <c r="AC50">
        <v>146.00327769266451</v>
      </c>
      <c r="AD50">
        <v>0</v>
      </c>
      <c r="AE50">
        <v>6.8850824879366419</v>
      </c>
      <c r="AF50">
        <v>0</v>
      </c>
      <c r="AG50">
        <v>0</v>
      </c>
      <c r="AH50">
        <v>219.1457063120321</v>
      </c>
      <c r="AI50">
        <v>0</v>
      </c>
      <c r="AJ50">
        <v>0</v>
      </c>
      <c r="AK50">
        <v>0</v>
      </c>
      <c r="AL50">
        <v>49.822343443755003</v>
      </c>
      <c r="AM50">
        <v>0.59281573333403403</v>
      </c>
      <c r="AN50">
        <v>3.904736991289854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11.37813915986376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68.02058465024011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4.6270664864706346E-3</v>
      </c>
      <c r="AM53">
        <v>8.9819190476230046E-4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4866.4630049047282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3604.7174838028718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1.5985433427740481</v>
      </c>
      <c r="AK55">
        <v>0</v>
      </c>
      <c r="AL55">
        <v>0.66757438300361283</v>
      </c>
      <c r="AM55">
        <v>0.21096330403284921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211.45811703411741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74.701349363790001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2.4522509625797531</v>
      </c>
      <c r="AK57">
        <v>0</v>
      </c>
      <c r="AL57">
        <v>0</v>
      </c>
      <c r="AM57">
        <v>0</v>
      </c>
      <c r="AN57">
        <v>0.18443687718100951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8.636431131655236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5.112725893879789</v>
      </c>
      <c r="AK58">
        <v>331.75714633198618</v>
      </c>
      <c r="AL58">
        <v>0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0.16083310457270211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1570.2772579511079</v>
      </c>
      <c r="AM60">
        <v>5.1886941928973168E-2</v>
      </c>
      <c r="AN60">
        <v>70.711218737104915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1614.4722598561809</v>
      </c>
      <c r="AM61">
        <v>2.4467658714884929E-2</v>
      </c>
      <c r="AN61">
        <v>39.15512059158894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1914.097776078755</v>
      </c>
      <c r="AM62">
        <v>4.993234133233538E-2</v>
      </c>
      <c r="AN62">
        <v>51.991929088565669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512.04223416384843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3.5004852284423578E-2</v>
      </c>
      <c r="AM63">
        <v>6.5725033647036262E-3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9.927299211628212E-3</v>
      </c>
      <c r="AM64">
        <v>1.9167236724549779E-3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5.8989297370444949E-2</v>
      </c>
      <c r="AM65">
        <v>1.245859633480203E-2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1260.70235854103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5.9229306829207282E-2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1699.4218467327489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5.7342049025981021</v>
      </c>
      <c r="AL67">
        <v>1.5957768143425699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8366.0694003141307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15.142143290292649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5423.3413942002626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13.824920406510669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0.41518154298176241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66.2320910091873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42.987264299233217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0.43113240202293979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572.66665926052406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2860.0332365843219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7.8684614896966973</v>
      </c>
      <c r="AD74">
        <v>0</v>
      </c>
      <c r="AE74">
        <v>24.130732324101491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82.87568501308094</v>
      </c>
      <c r="AM74">
        <v>1.041121043259827E-3</v>
      </c>
      <c r="AN74">
        <v>2.650696157040239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20.538903654074382</v>
      </c>
      <c r="AB75">
        <v>0</v>
      </c>
      <c r="AC75">
        <v>0</v>
      </c>
      <c r="AD75">
        <v>50.210735798545699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10.959642052766039</v>
      </c>
      <c r="AK75">
        <v>0</v>
      </c>
      <c r="AL75">
        <v>46.038258896767843</v>
      </c>
      <c r="AM75">
        <v>8.7571459189980053E-4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10.085839834164981</v>
      </c>
      <c r="AB76">
        <v>0</v>
      </c>
      <c r="AC76">
        <v>0</v>
      </c>
      <c r="AD76">
        <v>24.656498114457321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10.46165758046415</v>
      </c>
      <c r="AK76">
        <v>0</v>
      </c>
      <c r="AL76">
        <v>8.5548477147798287</v>
      </c>
      <c r="AM76">
        <v>6.3504206149611673E-4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283.00484254411919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1.1659650315170129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3.3579771119643032</v>
      </c>
      <c r="AI78">
        <v>0</v>
      </c>
      <c r="AJ78">
        <v>0</v>
      </c>
      <c r="AK78">
        <v>0</v>
      </c>
      <c r="AL78">
        <v>306.36737785152582</v>
      </c>
      <c r="AM78">
        <v>2.6969580452146972E-3</v>
      </c>
      <c r="AN78">
        <v>4.0345268510328944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6.2008710050175599</v>
      </c>
      <c r="AM79">
        <v>4.6030204597911738E-4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584.34049545863957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389.16168726971199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78.837415053638409</v>
      </c>
      <c r="AI83">
        <v>0</v>
      </c>
      <c r="AJ83">
        <v>0</v>
      </c>
      <c r="AK83">
        <v>0</v>
      </c>
      <c r="AL83">
        <v>7.1770056337194493E-2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2194.8583041334368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0.54707412055311477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8.1663525667056049</v>
      </c>
      <c r="AH84">
        <v>0</v>
      </c>
      <c r="AI84">
        <v>0</v>
      </c>
      <c r="AJ84">
        <v>0</v>
      </c>
      <c r="AK84">
        <v>0</v>
      </c>
      <c r="AL84">
        <v>0.93246024155687501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306.48717983745559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1.8868389817062901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4.4008900524398689</v>
      </c>
      <c r="AI86">
        <v>0</v>
      </c>
      <c r="AJ86">
        <v>0</v>
      </c>
      <c r="AK86">
        <v>0</v>
      </c>
      <c r="AL86">
        <v>75.167732841430734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5.7867422663567432</v>
      </c>
      <c r="AI87">
        <v>2.409368010727218</v>
      </c>
      <c r="AJ87">
        <v>0</v>
      </c>
      <c r="AK87">
        <v>0</v>
      </c>
      <c r="AL87">
        <v>23.389706903725049</v>
      </c>
      <c r="AM87">
        <v>1.714500036262775E-3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0.71973958462201237</v>
      </c>
      <c r="AI88">
        <v>0</v>
      </c>
      <c r="AJ88">
        <v>0</v>
      </c>
      <c r="AK88">
        <v>0</v>
      </c>
      <c r="AL88">
        <v>1.004896169752751</v>
      </c>
      <c r="AM88">
        <v>1.274975456119878E-3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4.6828604352011594</v>
      </c>
      <c r="AM89">
        <v>2.2090813224993479E-3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7.1693981201396264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2.042195708785715</v>
      </c>
      <c r="AI90">
        <v>0</v>
      </c>
      <c r="AJ90">
        <v>0</v>
      </c>
      <c r="AK90">
        <v>0</v>
      </c>
      <c r="AL90">
        <v>133.80498443648821</v>
      </c>
      <c r="AM90">
        <v>2.2985873485874921E-3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4.339706463622452</v>
      </c>
      <c r="AJ91">
        <v>0</v>
      </c>
      <c r="AK91">
        <v>0</v>
      </c>
      <c r="AL91">
        <v>606.31529329751174</v>
      </c>
      <c r="AM91">
        <v>0.27892774220908451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2.6842156484006678</v>
      </c>
      <c r="AI92">
        <v>0</v>
      </c>
      <c r="AJ92">
        <v>0</v>
      </c>
      <c r="AK92">
        <v>0</v>
      </c>
      <c r="AL92">
        <v>1.017477521696132</v>
      </c>
      <c r="AM92">
        <v>1.290938214676876E-3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23.75893892360725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0.75987434065540149</v>
      </c>
      <c r="AM93">
        <v>9.6410073322230466E-4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26.736719205174481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5.6642895296153712</v>
      </c>
      <c r="AJ94">
        <v>0</v>
      </c>
      <c r="AK94">
        <v>0</v>
      </c>
      <c r="AL94">
        <v>0.18309798750101969</v>
      </c>
      <c r="AM94">
        <v>2.3230802062483929E-4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1.290615040706564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0.48223579477931777</v>
      </c>
      <c r="S95">
        <v>0</v>
      </c>
      <c r="T95">
        <v>0</v>
      </c>
      <c r="U95">
        <v>35.668183345067781</v>
      </c>
      <c r="V95">
        <v>54.645680164376557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15.31298626564609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1.167982965973164</v>
      </c>
      <c r="AI96">
        <v>0</v>
      </c>
      <c r="AJ96">
        <v>0</v>
      </c>
      <c r="AK96">
        <v>0</v>
      </c>
      <c r="AL96">
        <v>1.494074860001338</v>
      </c>
      <c r="AM96">
        <v>1.8956274622642271E-3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172.41550277638609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121.2537951785699</v>
      </c>
      <c r="AH97">
        <v>0</v>
      </c>
      <c r="AI97">
        <v>0</v>
      </c>
      <c r="AJ97">
        <v>0</v>
      </c>
      <c r="AK97">
        <v>0</v>
      </c>
      <c r="AL97">
        <v>0.96687689684884548</v>
      </c>
      <c r="AM97">
        <v>1.2267379951054419E-3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1.0765147890295561</v>
      </c>
      <c r="AI98">
        <v>0</v>
      </c>
      <c r="AJ98">
        <v>0</v>
      </c>
      <c r="AK98">
        <v>0</v>
      </c>
      <c r="AL98">
        <v>0.212900064916904</v>
      </c>
      <c r="AM98">
        <v>2.7011980495673271E-4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13.278733355560419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6.7582788474803399</v>
      </c>
      <c r="AJ99">
        <v>0</v>
      </c>
      <c r="AK99">
        <v>0</v>
      </c>
      <c r="AL99">
        <v>0.83591288646321193</v>
      </c>
      <c r="AM99">
        <v>1.0605756552511719E-3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1.757077146921189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24.982074233787049</v>
      </c>
      <c r="AI100">
        <v>0</v>
      </c>
      <c r="AJ100">
        <v>0</v>
      </c>
      <c r="AK100">
        <v>0</v>
      </c>
      <c r="AL100">
        <v>1.5221076848001891</v>
      </c>
      <c r="AM100">
        <v>1.931194483674044E-3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41.175493120144331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12.766513566345139</v>
      </c>
      <c r="T101">
        <v>0</v>
      </c>
      <c r="U101">
        <v>0</v>
      </c>
      <c r="V101">
        <v>18.116826759274311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20.410120518842241</v>
      </c>
      <c r="AI101">
        <v>0</v>
      </c>
      <c r="AJ101">
        <v>1335.4102814375569</v>
      </c>
      <c r="AK101">
        <v>428.69121352978368</v>
      </c>
      <c r="AL101">
        <v>14.486886026492231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1.1448586332124191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407.91828402414751</v>
      </c>
      <c r="AG102">
        <v>0</v>
      </c>
      <c r="AH102">
        <v>0.57222901137115267</v>
      </c>
      <c r="AI102">
        <v>175.63308951133729</v>
      </c>
      <c r="AJ102">
        <v>167.0127257302384</v>
      </c>
      <c r="AK102">
        <v>361.61726931348579</v>
      </c>
      <c r="AL102">
        <v>0</v>
      </c>
      <c r="AM102">
        <v>1.628036917284555E-2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141.16174050120091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106.1631120556992</v>
      </c>
      <c r="AI103">
        <v>25.114829489579598</v>
      </c>
      <c r="AJ103">
        <v>1967.3616497445439</v>
      </c>
      <c r="AK103">
        <v>51.572243874798119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156.01979440699151</v>
      </c>
      <c r="AI104">
        <v>8.8481687425458393</v>
      </c>
      <c r="AJ104">
        <v>26.2883377186857</v>
      </c>
      <c r="AK104">
        <v>197.6892047974284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179.54357451860631</v>
      </c>
      <c r="AI105">
        <v>84.68524666391923</v>
      </c>
      <c r="AJ105">
        <v>30.56855376585856</v>
      </c>
      <c r="AK105">
        <v>155.5739385686139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128.58253218181051</v>
      </c>
      <c r="AE106">
        <v>0</v>
      </c>
      <c r="AF106">
        <v>0</v>
      </c>
      <c r="AG106">
        <v>0</v>
      </c>
      <c r="AH106">
        <v>0</v>
      </c>
      <c r="AI106">
        <v>30.998684344675311</v>
      </c>
      <c r="AJ106">
        <v>3.1195121842945568</v>
      </c>
      <c r="AK106">
        <v>4.3780500798611142</v>
      </c>
      <c r="AL106">
        <v>9.8912492434645571</v>
      </c>
      <c r="AM106">
        <v>1.919092840115886E-3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38.586986453978859</v>
      </c>
      <c r="AE107">
        <v>0</v>
      </c>
      <c r="AF107">
        <v>0</v>
      </c>
      <c r="AG107">
        <v>0</v>
      </c>
      <c r="AH107">
        <v>0</v>
      </c>
      <c r="AI107">
        <v>2.3044009726708592</v>
      </c>
      <c r="AJ107">
        <v>0.95882632046848248</v>
      </c>
      <c r="AK107">
        <v>18.97235415369736</v>
      </c>
      <c r="AL107">
        <v>0.48985304253073442</v>
      </c>
      <c r="AM107">
        <v>5.8986040695392899E-4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51.069329771093727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3.1385933050998909</v>
      </c>
      <c r="AK108">
        <v>0</v>
      </c>
      <c r="AL108">
        <v>1.60347024998081</v>
      </c>
      <c r="AM108">
        <v>1.9308313556771529E-3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280.9429131092059</v>
      </c>
      <c r="AE109">
        <v>0</v>
      </c>
      <c r="AF109">
        <v>0</v>
      </c>
      <c r="AG109">
        <v>0</v>
      </c>
      <c r="AH109">
        <v>0</v>
      </c>
      <c r="AI109">
        <v>7.2374079278758856</v>
      </c>
      <c r="AJ109">
        <v>5.0775866732533679</v>
      </c>
      <c r="AK109">
        <v>34.616922599373567</v>
      </c>
      <c r="AL109">
        <v>2.5940790605241091</v>
      </c>
      <c r="AM109">
        <v>3.1236807725153822E-3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32.401951014370923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100.7854288161581</v>
      </c>
      <c r="AI110">
        <v>45.380178337943782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2.4683007650336668</v>
      </c>
      <c r="G111">
        <v>0.90429232755579569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0.20621968222152831</v>
      </c>
      <c r="N111">
        <v>0</v>
      </c>
      <c r="O111">
        <v>7.1680118683670244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1.551847196393473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14.14620051124559</v>
      </c>
      <c r="AI111">
        <v>0</v>
      </c>
      <c r="AJ111">
        <v>0</v>
      </c>
      <c r="AK111">
        <v>0</v>
      </c>
      <c r="AL111">
        <v>0</v>
      </c>
      <c r="AM111">
        <v>9.7720627726651443E-4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16.51875787971381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0.27148789717411131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311.79850956590019</v>
      </c>
      <c r="AI112">
        <v>0</v>
      </c>
      <c r="AJ112">
        <v>0</v>
      </c>
      <c r="AK112">
        <v>0</v>
      </c>
      <c r="AL112">
        <v>0</v>
      </c>
      <c r="AM112">
        <v>5.7700320328533932E-3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14.17931488615123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1039.4540836575959</v>
      </c>
      <c r="C2">
        <v>46.515931784361413</v>
      </c>
      <c r="D2">
        <v>17.098999665973398</v>
      </c>
      <c r="E2">
        <v>4.8248038597003937</v>
      </c>
      <c r="F2">
        <v>24.378273698336599</v>
      </c>
      <c r="G2">
        <v>3.685752560999926</v>
      </c>
      <c r="H2">
        <v>1215.157714416476</v>
      </c>
      <c r="I2">
        <v>188.42132371713231</v>
      </c>
      <c r="J2">
        <v>14.8429980995304</v>
      </c>
      <c r="K2">
        <v>225.7889466462689</v>
      </c>
      <c r="L2">
        <v>6435.9312963786169</v>
      </c>
      <c r="M2">
        <v>51.796127292104927</v>
      </c>
      <c r="N2">
        <v>10.469983792721809</v>
      </c>
      <c r="O2">
        <v>2.2086352524514341</v>
      </c>
      <c r="P2">
        <v>37.337565398519168</v>
      </c>
      <c r="Q2">
        <v>1.117051814381522</v>
      </c>
      <c r="R2">
        <v>17.508323084444839</v>
      </c>
      <c r="S2">
        <v>70.73790600737847</v>
      </c>
      <c r="T2">
        <v>100.2409171336807</v>
      </c>
      <c r="U2">
        <v>121.44611246414129</v>
      </c>
      <c r="V2">
        <v>744.05785469162424</v>
      </c>
      <c r="W2">
        <v>7594.2704242169102</v>
      </c>
      <c r="X2">
        <v>20.724220865373031</v>
      </c>
      <c r="Y2">
        <v>0.62925935404318456</v>
      </c>
      <c r="Z2">
        <v>86.389072531504496</v>
      </c>
      <c r="AA2">
        <v>16.240444670222349</v>
      </c>
      <c r="AB2">
        <v>3.524884720368938</v>
      </c>
      <c r="AC2">
        <v>121.81958835708549</v>
      </c>
      <c r="AD2">
        <v>297.01651451466142</v>
      </c>
      <c r="AE2">
        <v>20.286727978661691</v>
      </c>
      <c r="AF2">
        <v>423.62663569855698</v>
      </c>
      <c r="AG2">
        <v>1796.5898368758819</v>
      </c>
      <c r="AH2">
        <v>493.27637550328109</v>
      </c>
      <c r="AI2">
        <v>225.025431254794</v>
      </c>
      <c r="AJ2">
        <v>1541.496975022719</v>
      </c>
      <c r="AK2">
        <v>907.10426899808238</v>
      </c>
      <c r="AL2">
        <v>4212.975370915412</v>
      </c>
      <c r="AM2">
        <v>1.656210240924892</v>
      </c>
      <c r="AN2">
        <v>184.39995303853729</v>
      </c>
    </row>
    <row r="3" spans="1:40" x14ac:dyDescent="0.45">
      <c r="A3" s="1" t="s">
        <v>646</v>
      </c>
      <c r="B3">
        <v>15.22042191341948</v>
      </c>
      <c r="C3">
        <v>0.85989474966395973</v>
      </c>
      <c r="D3">
        <v>0.18156475450361689</v>
      </c>
      <c r="E3">
        <v>0.18454198561785051</v>
      </c>
      <c r="F3">
        <v>1.6077833369158769</v>
      </c>
      <c r="G3">
        <v>1.8613340865468539</v>
      </c>
      <c r="H3">
        <v>3.1569072663493731</v>
      </c>
      <c r="I3">
        <v>0.36041438876620541</v>
      </c>
      <c r="J3">
        <v>0.46366908582910948</v>
      </c>
      <c r="K3">
        <v>0.17241130050779621</v>
      </c>
      <c r="L3">
        <v>1.670923719322877</v>
      </c>
      <c r="M3">
        <v>3.6538899362122219</v>
      </c>
      <c r="N3">
        <v>0.55047067153346729</v>
      </c>
      <c r="O3">
        <v>0.62451681965915717</v>
      </c>
      <c r="P3">
        <v>2.00228406882932</v>
      </c>
      <c r="Q3">
        <v>0.19013145765203829</v>
      </c>
      <c r="R3">
        <v>0.2172688495780393</v>
      </c>
      <c r="S3">
        <v>5.0458984298839704</v>
      </c>
      <c r="T3">
        <v>0.6516230294313301</v>
      </c>
      <c r="U3">
        <v>5.1509707541812961</v>
      </c>
      <c r="V3">
        <v>3.2800071174070502</v>
      </c>
      <c r="W3">
        <v>12.217356586589471</v>
      </c>
      <c r="X3">
        <v>2.9606075570677851E-2</v>
      </c>
      <c r="Y3">
        <v>0.13367019768323549</v>
      </c>
      <c r="Z3">
        <v>0.56357349303385873</v>
      </c>
      <c r="AA3">
        <v>1.509775332782419</v>
      </c>
      <c r="AB3">
        <v>0.27482405073629518</v>
      </c>
      <c r="AC3">
        <v>3.4280754334360681</v>
      </c>
      <c r="AD3">
        <v>1.0379002687568279</v>
      </c>
      <c r="AE3">
        <v>0.52415574999309433</v>
      </c>
      <c r="AF3">
        <v>0.87591005486264029</v>
      </c>
      <c r="AG3">
        <v>6.7491021016686989</v>
      </c>
      <c r="AH3">
        <v>5.8797461065580938</v>
      </c>
      <c r="AI3">
        <v>0.65470422979773457</v>
      </c>
      <c r="AJ3">
        <v>8.8934632845214523</v>
      </c>
      <c r="AK3">
        <v>2.7519558942032609</v>
      </c>
      <c r="AL3">
        <v>33.044049234619138</v>
      </c>
      <c r="AM3">
        <v>5.2624510071485213</v>
      </c>
      <c r="AN3">
        <v>0.79389865820673644</v>
      </c>
    </row>
    <row r="4" spans="1:40" x14ac:dyDescent="0.45">
      <c r="A4" s="1" t="s">
        <v>647</v>
      </c>
      <c r="B4">
        <v>52.07999552926173</v>
      </c>
      <c r="C4">
        <v>4.8501271419814476</v>
      </c>
      <c r="D4">
        <v>1.1544279763216749</v>
      </c>
      <c r="E4">
        <v>0.31797919945044589</v>
      </c>
      <c r="F4">
        <v>9.2562478786146816</v>
      </c>
      <c r="G4">
        <v>3.8132001700938258</v>
      </c>
      <c r="H4">
        <v>29.470485361625808</v>
      </c>
      <c r="I4">
        <v>4.7589855336248004</v>
      </c>
      <c r="J4">
        <v>2.1634093228961642</v>
      </c>
      <c r="K4">
        <v>1.818686366208732</v>
      </c>
      <c r="L4">
        <v>24.22705017383657</v>
      </c>
      <c r="M4">
        <v>10.62379694462463</v>
      </c>
      <c r="N4">
        <v>2.8828311652243248</v>
      </c>
      <c r="O4">
        <v>2.2778751291794062</v>
      </c>
      <c r="P4">
        <v>5.2947303614418546</v>
      </c>
      <c r="Q4">
        <v>0.91544242179906632</v>
      </c>
      <c r="R4">
        <v>1.166823434874654</v>
      </c>
      <c r="S4">
        <v>21.815877835753511</v>
      </c>
      <c r="T4">
        <v>4.2542009287409099</v>
      </c>
      <c r="U4">
        <v>20.4421408541555</v>
      </c>
      <c r="V4">
        <v>192.62296390517511</v>
      </c>
      <c r="W4">
        <v>270.15617063160238</v>
      </c>
      <c r="X4">
        <v>0.74028153977688449</v>
      </c>
      <c r="Y4">
        <v>0.6555834900051235</v>
      </c>
      <c r="Z4">
        <v>13.54628682032798</v>
      </c>
      <c r="AA4">
        <v>8.1693668342510826</v>
      </c>
      <c r="AB4">
        <v>0.72252177603728884</v>
      </c>
      <c r="AC4">
        <v>10.962952602445201</v>
      </c>
      <c r="AD4">
        <v>16.711482264059018</v>
      </c>
      <c r="AE4">
        <v>2.4615978458394272</v>
      </c>
      <c r="AF4">
        <v>9.5991072896552918</v>
      </c>
      <c r="AG4">
        <v>53.072161902642122</v>
      </c>
      <c r="AH4">
        <v>38.084230917430112</v>
      </c>
      <c r="AI4">
        <v>6.8129854166519994</v>
      </c>
      <c r="AJ4">
        <v>59.401704103880327</v>
      </c>
      <c r="AK4">
        <v>21.46753621924276</v>
      </c>
      <c r="AL4">
        <v>157.4413126885272</v>
      </c>
      <c r="AM4">
        <v>14.02875136804003</v>
      </c>
      <c r="AN4">
        <v>3.3617249154898539</v>
      </c>
    </row>
    <row r="5" spans="1:40" x14ac:dyDescent="0.45">
      <c r="A5" s="1" t="s">
        <v>648</v>
      </c>
      <c r="B5">
        <v>130.81066610887879</v>
      </c>
      <c r="C5">
        <v>10.984324061602321</v>
      </c>
      <c r="D5">
        <v>0.64069309498474059</v>
      </c>
      <c r="E5">
        <v>0.35471278516546467</v>
      </c>
      <c r="F5">
        <v>39.800508680398387</v>
      </c>
      <c r="G5">
        <v>27.731104931320068</v>
      </c>
      <c r="H5">
        <v>24.545472292809809</v>
      </c>
      <c r="I5">
        <v>3.271831916406212</v>
      </c>
      <c r="J5">
        <v>3.1593668975518381</v>
      </c>
      <c r="K5">
        <v>1.2383575315725319</v>
      </c>
      <c r="L5">
        <v>9.1516069721398523</v>
      </c>
      <c r="M5">
        <v>26.911816570517239</v>
      </c>
      <c r="N5">
        <v>12.206633864216389</v>
      </c>
      <c r="O5">
        <v>6.0258418496610489</v>
      </c>
      <c r="P5">
        <v>26.778981772720019</v>
      </c>
      <c r="Q5">
        <v>3.646885993312488</v>
      </c>
      <c r="R5">
        <v>1.5735364135072329</v>
      </c>
      <c r="S5">
        <v>30.724737812719521</v>
      </c>
      <c r="T5">
        <v>5.6397756050175651</v>
      </c>
      <c r="U5">
        <v>37.21076769545548</v>
      </c>
      <c r="V5">
        <v>34.295545167894083</v>
      </c>
      <c r="W5">
        <v>101.7709848617404</v>
      </c>
      <c r="X5">
        <v>0.27988020754610993</v>
      </c>
      <c r="Y5">
        <v>0.9500229412799519</v>
      </c>
      <c r="Z5">
        <v>5.2883288941054172</v>
      </c>
      <c r="AA5">
        <v>10.956781100396</v>
      </c>
      <c r="AB5">
        <v>2.24731823103191</v>
      </c>
      <c r="AC5">
        <v>23.733148606379949</v>
      </c>
      <c r="AD5">
        <v>8.6394206102106264</v>
      </c>
      <c r="AE5">
        <v>2.923121886121514</v>
      </c>
      <c r="AF5">
        <v>7.515309745183731</v>
      </c>
      <c r="AG5">
        <v>160.04151713880509</v>
      </c>
      <c r="AH5">
        <v>44.25685464901882</v>
      </c>
      <c r="AI5">
        <v>5.5896473786348198</v>
      </c>
      <c r="AJ5">
        <v>77.39430448037821</v>
      </c>
      <c r="AK5">
        <v>24.384103644623568</v>
      </c>
      <c r="AL5">
        <v>274.50451962088039</v>
      </c>
      <c r="AM5">
        <v>5.3582188246936973</v>
      </c>
      <c r="AN5">
        <v>4.2991999506197782</v>
      </c>
    </row>
    <row r="6" spans="1:40" x14ac:dyDescent="0.45">
      <c r="A6" s="1" t="s">
        <v>649</v>
      </c>
      <c r="B6">
        <v>169.83474960445201</v>
      </c>
      <c r="C6">
        <v>18.626193259110469</v>
      </c>
      <c r="D6">
        <v>2.5939775189939791</v>
      </c>
      <c r="E6">
        <v>0.80379717672573259</v>
      </c>
      <c r="F6">
        <v>196.9207396277848</v>
      </c>
      <c r="G6">
        <v>164.4195855523125</v>
      </c>
      <c r="H6">
        <v>80.124340552234244</v>
      </c>
      <c r="I6">
        <v>10.548962049249409</v>
      </c>
      <c r="J6">
        <v>21.215262560157669</v>
      </c>
      <c r="K6">
        <v>5.0532504188283163</v>
      </c>
      <c r="L6">
        <v>43.245140348421373</v>
      </c>
      <c r="M6">
        <v>190.2153685960607</v>
      </c>
      <c r="N6">
        <v>47.852870087074038</v>
      </c>
      <c r="O6">
        <v>39.879748648568572</v>
      </c>
      <c r="P6">
        <v>77.015756147539221</v>
      </c>
      <c r="Q6">
        <v>17.658996823612821</v>
      </c>
      <c r="R6">
        <v>9.3392115514906173</v>
      </c>
      <c r="S6">
        <v>192.94670550560031</v>
      </c>
      <c r="T6">
        <v>25.34894651828774</v>
      </c>
      <c r="U6">
        <v>125.1361412217562</v>
      </c>
      <c r="V6">
        <v>84.891723852791017</v>
      </c>
      <c r="W6">
        <v>271.03264856404502</v>
      </c>
      <c r="X6">
        <v>0.95061034387383347</v>
      </c>
      <c r="Y6">
        <v>20.52507802387597</v>
      </c>
      <c r="Z6">
        <v>20.7755904782824</v>
      </c>
      <c r="AA6">
        <v>206.45636331730009</v>
      </c>
      <c r="AB6">
        <v>5.1458563455157531</v>
      </c>
      <c r="AC6">
        <v>119.69942141304359</v>
      </c>
      <c r="AD6">
        <v>29.566094606918188</v>
      </c>
      <c r="AE6">
        <v>18.181057905338239</v>
      </c>
      <c r="AF6">
        <v>31.451841371149889</v>
      </c>
      <c r="AG6">
        <v>106.84437223526641</v>
      </c>
      <c r="AH6">
        <v>217.6470871133221</v>
      </c>
      <c r="AI6">
        <v>22.718503439625021</v>
      </c>
      <c r="AJ6">
        <v>285.63607267263859</v>
      </c>
      <c r="AK6">
        <v>86.332186644392664</v>
      </c>
      <c r="AL6">
        <v>1324.3011833461339</v>
      </c>
      <c r="AM6">
        <v>21.458824288908581</v>
      </c>
      <c r="AN6">
        <v>17.10071608990873</v>
      </c>
    </row>
    <row r="7" spans="1:40" x14ac:dyDescent="0.45">
      <c r="A7" s="1" t="s">
        <v>650</v>
      </c>
      <c r="B7">
        <v>87.027068796790559</v>
      </c>
      <c r="C7">
        <v>8.8620667170656962</v>
      </c>
      <c r="D7">
        <v>10.207467342120029</v>
      </c>
      <c r="E7">
        <v>0.23915255469294211</v>
      </c>
      <c r="F7">
        <v>4.4503450120145827</v>
      </c>
      <c r="G7">
        <v>2.1953654803389822</v>
      </c>
      <c r="H7">
        <v>10.75569963180739</v>
      </c>
      <c r="I7">
        <v>1.7766997342830699</v>
      </c>
      <c r="J7">
        <v>2.3038058174158218</v>
      </c>
      <c r="K7">
        <v>0.45329633083070919</v>
      </c>
      <c r="L7">
        <v>3.079799694409036</v>
      </c>
      <c r="M7">
        <v>4.438031375704715</v>
      </c>
      <c r="N7">
        <v>2.9069794622960088</v>
      </c>
      <c r="O7">
        <v>0.65958717657515764</v>
      </c>
      <c r="P7">
        <v>1.849037467921927</v>
      </c>
      <c r="Q7">
        <v>0.34438331701017028</v>
      </c>
      <c r="R7">
        <v>1.0716516974465831</v>
      </c>
      <c r="S7">
        <v>21.965421535722321</v>
      </c>
      <c r="T7">
        <v>3.8577144823133311</v>
      </c>
      <c r="U7">
        <v>32.223114467457343</v>
      </c>
      <c r="V7">
        <v>11.529876162755331</v>
      </c>
      <c r="W7">
        <v>43.630068910933247</v>
      </c>
      <c r="X7">
        <v>0.13788941288505391</v>
      </c>
      <c r="Y7">
        <v>0.28387013437491021</v>
      </c>
      <c r="Z7">
        <v>2.842665518623344</v>
      </c>
      <c r="AA7">
        <v>3.685900246931944</v>
      </c>
      <c r="AB7">
        <v>0.78521335686366922</v>
      </c>
      <c r="AC7">
        <v>15.41354382190055</v>
      </c>
      <c r="AD7">
        <v>5.5081052771696442</v>
      </c>
      <c r="AE7">
        <v>2.2794208847449959</v>
      </c>
      <c r="AF7">
        <v>4.2613858213910154</v>
      </c>
      <c r="AG7">
        <v>84.618858768333084</v>
      </c>
      <c r="AH7">
        <v>22.707211140491079</v>
      </c>
      <c r="AI7">
        <v>3.4515752698321021</v>
      </c>
      <c r="AJ7">
        <v>35.931252628070567</v>
      </c>
      <c r="AK7">
        <v>10.24087456288502</v>
      </c>
      <c r="AL7">
        <v>61.43148498015929</v>
      </c>
      <c r="AM7">
        <v>4.0930678513852579</v>
      </c>
      <c r="AN7">
        <v>1.509774817948321</v>
      </c>
    </row>
    <row r="8" spans="1:40" x14ac:dyDescent="0.45">
      <c r="A8" s="1" t="s">
        <v>651</v>
      </c>
      <c r="B8">
        <v>62.552620944578827</v>
      </c>
      <c r="C8">
        <v>6.6605934612235638</v>
      </c>
      <c r="D8">
        <v>2.561396437461529</v>
      </c>
      <c r="E8">
        <v>0.38154539762426831</v>
      </c>
      <c r="F8">
        <v>17.13182347050742</v>
      </c>
      <c r="G8">
        <v>4.9354353844494874</v>
      </c>
      <c r="H8">
        <v>37.346752487651678</v>
      </c>
      <c r="I8">
        <v>5.9608383880990097</v>
      </c>
      <c r="J8">
        <v>9.2726882300419913</v>
      </c>
      <c r="K8">
        <v>1.7560990553935081</v>
      </c>
      <c r="L8">
        <v>12.70415407624674</v>
      </c>
      <c r="M8">
        <v>60.011031564766398</v>
      </c>
      <c r="N8">
        <v>6.7099939101756902</v>
      </c>
      <c r="O8">
        <v>4.6983737798426919</v>
      </c>
      <c r="P8">
        <v>10.63413265786194</v>
      </c>
      <c r="Q8">
        <v>1.5286419079627249</v>
      </c>
      <c r="R8">
        <v>3.9364808394316402</v>
      </c>
      <c r="S8">
        <v>88.846904027908138</v>
      </c>
      <c r="T8">
        <v>11.79002484003386</v>
      </c>
      <c r="U8">
        <v>37.375368289039443</v>
      </c>
      <c r="V8">
        <v>44.410300154361053</v>
      </c>
      <c r="W8">
        <v>341.43660214579938</v>
      </c>
      <c r="X8">
        <v>0.62327088443994394</v>
      </c>
      <c r="Y8">
        <v>1.9133273554747039</v>
      </c>
      <c r="Z8">
        <v>12.39313784530191</v>
      </c>
      <c r="AA8">
        <v>22.479787080713411</v>
      </c>
      <c r="AB8">
        <v>2.8012545584187429</v>
      </c>
      <c r="AC8">
        <v>40.094261467957708</v>
      </c>
      <c r="AD8">
        <v>17.368536725141691</v>
      </c>
      <c r="AE8">
        <v>8.1692890435151178</v>
      </c>
      <c r="AF8">
        <v>11.706309937402731</v>
      </c>
      <c r="AG8">
        <v>54.793710128207287</v>
      </c>
      <c r="AH8">
        <v>90.388412572928019</v>
      </c>
      <c r="AI8">
        <v>10.6034400590875</v>
      </c>
      <c r="AJ8">
        <v>131.2664962646999</v>
      </c>
      <c r="AK8">
        <v>37.842816927533697</v>
      </c>
      <c r="AL8">
        <v>303.32377434744342</v>
      </c>
      <c r="AM8">
        <v>11.223096180711121</v>
      </c>
      <c r="AN8">
        <v>4.2981082183821018</v>
      </c>
    </row>
    <row r="9" spans="1:40" x14ac:dyDescent="0.45">
      <c r="A9" s="1" t="s">
        <v>652</v>
      </c>
      <c r="B9">
        <v>12.135356138789289</v>
      </c>
      <c r="C9">
        <v>1.1954278344060481</v>
      </c>
      <c r="D9">
        <v>0.28928439637864251</v>
      </c>
      <c r="E9">
        <v>0.1082190076630785</v>
      </c>
      <c r="F9">
        <v>6.6247093151171832</v>
      </c>
      <c r="G9">
        <v>3.0141737681747869</v>
      </c>
      <c r="H9">
        <v>10.61663067251928</v>
      </c>
      <c r="I9">
        <v>1.64618415094377</v>
      </c>
      <c r="J9">
        <v>1.898675659826712</v>
      </c>
      <c r="K9">
        <v>1.394383515789694</v>
      </c>
      <c r="L9">
        <v>4.9340045945242048</v>
      </c>
      <c r="M9">
        <v>6.333655559849511</v>
      </c>
      <c r="N9">
        <v>2.2852821422402241</v>
      </c>
      <c r="O9">
        <v>3.2719813151625972</v>
      </c>
      <c r="P9">
        <v>4.0906734772601663</v>
      </c>
      <c r="Q9">
        <v>0.82403237760991399</v>
      </c>
      <c r="R9">
        <v>0.85510236454834654</v>
      </c>
      <c r="S9">
        <v>18.58280682850971</v>
      </c>
      <c r="T9">
        <v>3.1441367785101031</v>
      </c>
      <c r="U9">
        <v>35.817648663723453</v>
      </c>
      <c r="V9">
        <v>13.741438382291131</v>
      </c>
      <c r="W9">
        <v>279.6355146500714</v>
      </c>
      <c r="X9">
        <v>0.1776901256780555</v>
      </c>
      <c r="Y9">
        <v>1.2092213224303889</v>
      </c>
      <c r="Z9">
        <v>3.3988769537988421</v>
      </c>
      <c r="AA9">
        <v>12.647151285482931</v>
      </c>
      <c r="AB9">
        <v>1.432922579874377</v>
      </c>
      <c r="AC9">
        <v>6.5936703908218854</v>
      </c>
      <c r="AD9">
        <v>4.7503102255948484</v>
      </c>
      <c r="AE9">
        <v>1.539977535069907</v>
      </c>
      <c r="AF9">
        <v>3.2898525271633319</v>
      </c>
      <c r="AG9">
        <v>13.620013434003781</v>
      </c>
      <c r="AH9">
        <v>17.208971510626881</v>
      </c>
      <c r="AI9">
        <v>2.7134744344609931</v>
      </c>
      <c r="AJ9">
        <v>38.096366364352868</v>
      </c>
      <c r="AK9">
        <v>11.78651805393082</v>
      </c>
      <c r="AL9">
        <v>132.95796581743551</v>
      </c>
      <c r="AM9">
        <v>2.5720400178367471</v>
      </c>
      <c r="AN9">
        <v>1.8866862436558589</v>
      </c>
    </row>
    <row r="10" spans="1:40" x14ac:dyDescent="0.45">
      <c r="A10" s="1" t="s">
        <v>653</v>
      </c>
      <c r="B10">
        <v>683.20255480359958</v>
      </c>
      <c r="C10">
        <v>57.373225603289043</v>
      </c>
      <c r="D10">
        <v>17.96884849890273</v>
      </c>
      <c r="E10">
        <v>9.9343974998160913</v>
      </c>
      <c r="F10">
        <v>86.246168180651338</v>
      </c>
      <c r="G10">
        <v>34.403184313168232</v>
      </c>
      <c r="H10">
        <v>213.7101512946949</v>
      </c>
      <c r="I10">
        <v>36.95170585762024</v>
      </c>
      <c r="J10">
        <v>13.46275041727165</v>
      </c>
      <c r="K10">
        <v>14.52813374111771</v>
      </c>
      <c r="L10">
        <v>310.86602849952811</v>
      </c>
      <c r="M10">
        <v>126.29507337031519</v>
      </c>
      <c r="N10">
        <v>30.223224713101889</v>
      </c>
      <c r="O10">
        <v>22.08448011886399</v>
      </c>
      <c r="P10">
        <v>90.517931650864384</v>
      </c>
      <c r="Q10">
        <v>8.3247863391051151</v>
      </c>
      <c r="R10">
        <v>9.3560114442668425</v>
      </c>
      <c r="S10">
        <v>138.85716778498349</v>
      </c>
      <c r="T10">
        <v>28.3192671305566</v>
      </c>
      <c r="U10">
        <v>305.61821888298113</v>
      </c>
      <c r="V10">
        <v>398.86824231868547</v>
      </c>
      <c r="W10">
        <v>3577.451051246931</v>
      </c>
      <c r="X10">
        <v>4.448978233897571</v>
      </c>
      <c r="Y10">
        <v>7.5336541793947429</v>
      </c>
      <c r="Z10">
        <v>77.406837432462169</v>
      </c>
      <c r="AA10">
        <v>82.385991225380039</v>
      </c>
      <c r="AB10">
        <v>9.4052439982834688</v>
      </c>
      <c r="AC10">
        <v>124.56735805595279</v>
      </c>
      <c r="AD10">
        <v>104.64231682993881</v>
      </c>
      <c r="AE10">
        <v>18.855529701278439</v>
      </c>
      <c r="AF10">
        <v>61.783500849680372</v>
      </c>
      <c r="AG10">
        <v>526.48828456545948</v>
      </c>
      <c r="AH10">
        <v>316.81349702303902</v>
      </c>
      <c r="AI10">
        <v>42.834594897755437</v>
      </c>
      <c r="AJ10">
        <v>409.80490009505638</v>
      </c>
      <c r="AK10">
        <v>143.98058939367149</v>
      </c>
      <c r="AL10">
        <v>1315.4555549913539</v>
      </c>
      <c r="AM10">
        <v>47.757643452710923</v>
      </c>
      <c r="AN10">
        <v>27.258421471623421</v>
      </c>
    </row>
    <row r="11" spans="1:40" x14ac:dyDescent="0.45">
      <c r="A11" s="1" t="s">
        <v>654</v>
      </c>
      <c r="B11">
        <v>72.641821940667214</v>
      </c>
      <c r="C11">
        <v>7.3459573886460552</v>
      </c>
      <c r="D11">
        <v>1.7235534012779929</v>
      </c>
      <c r="E11">
        <v>0.27258492588351091</v>
      </c>
      <c r="F11">
        <v>5.9250319633842512</v>
      </c>
      <c r="G11">
        <v>1.5495553435552181</v>
      </c>
      <c r="H11">
        <v>35.244767837406279</v>
      </c>
      <c r="I11">
        <v>6.8226037631467271</v>
      </c>
      <c r="J11">
        <v>3.8451701037099468</v>
      </c>
      <c r="K11">
        <v>5.8596207503082907</v>
      </c>
      <c r="L11">
        <v>253.9798857587254</v>
      </c>
      <c r="M11">
        <v>13.977272801841</v>
      </c>
      <c r="N11">
        <v>2.4813969269018248</v>
      </c>
      <c r="O11">
        <v>3.5567291917606161</v>
      </c>
      <c r="P11">
        <v>6.6568774549319869</v>
      </c>
      <c r="Q11">
        <v>1.0326411328059819</v>
      </c>
      <c r="R11">
        <v>1.9336322256759999</v>
      </c>
      <c r="S11">
        <v>42.539019182869779</v>
      </c>
      <c r="T11">
        <v>7.2037425220821749</v>
      </c>
      <c r="U11">
        <v>25.220992670573459</v>
      </c>
      <c r="V11">
        <v>159.86101639160171</v>
      </c>
      <c r="W11">
        <v>142.20219231497401</v>
      </c>
      <c r="X11">
        <v>0.47291601384755427</v>
      </c>
      <c r="Y11">
        <v>0.93614290970059721</v>
      </c>
      <c r="Z11">
        <v>6.8104072965207614</v>
      </c>
      <c r="AA11">
        <v>11.09265035594505</v>
      </c>
      <c r="AB11">
        <v>0.91647143447314605</v>
      </c>
      <c r="AC11">
        <v>15.01247904349089</v>
      </c>
      <c r="AD11">
        <v>14.54114967322896</v>
      </c>
      <c r="AE11">
        <v>3.4981975353555401</v>
      </c>
      <c r="AF11">
        <v>13.0731270351137</v>
      </c>
      <c r="AG11">
        <v>78.027978549172289</v>
      </c>
      <c r="AH11">
        <v>42.597755720712691</v>
      </c>
      <c r="AI11">
        <v>9.2142201562508763</v>
      </c>
      <c r="AJ11">
        <v>86.17931997052176</v>
      </c>
      <c r="AK11">
        <v>29.48871540548798</v>
      </c>
      <c r="AL11">
        <v>200.87369688068</v>
      </c>
      <c r="AM11">
        <v>10.21274018492095</v>
      </c>
      <c r="AN11">
        <v>4.8270575970859113</v>
      </c>
    </row>
    <row r="12" spans="1:40" x14ac:dyDescent="0.45">
      <c r="A12" s="1" t="s">
        <v>655</v>
      </c>
      <c r="B12">
        <v>73.781278755468918</v>
      </c>
      <c r="C12">
        <v>7.6513826740084117</v>
      </c>
      <c r="D12">
        <v>3.147918250799286</v>
      </c>
      <c r="E12">
        <v>0.35152890413889848</v>
      </c>
      <c r="F12">
        <v>42.449899180771297</v>
      </c>
      <c r="G12">
        <v>6.4235897970694147</v>
      </c>
      <c r="H12">
        <v>33.083712768457389</v>
      </c>
      <c r="I12">
        <v>5.0880976521979031</v>
      </c>
      <c r="J12">
        <v>4.3057442768334244</v>
      </c>
      <c r="K12">
        <v>1.7930034257670531</v>
      </c>
      <c r="L12">
        <v>12.81921765174787</v>
      </c>
      <c r="M12">
        <v>26.262141941387171</v>
      </c>
      <c r="N12">
        <v>14.71820768264568</v>
      </c>
      <c r="O12">
        <v>5.6841003012176481</v>
      </c>
      <c r="P12">
        <v>12.78540151794428</v>
      </c>
      <c r="Q12">
        <v>1.8131353615519299</v>
      </c>
      <c r="R12">
        <v>1.9579448788523801</v>
      </c>
      <c r="S12">
        <v>40.920034520739797</v>
      </c>
      <c r="T12">
        <v>7.3029881537527599</v>
      </c>
      <c r="U12">
        <v>40.402379795245928</v>
      </c>
      <c r="V12">
        <v>75.502148338176738</v>
      </c>
      <c r="W12">
        <v>686.94807349567066</v>
      </c>
      <c r="X12">
        <v>0.61829084372836685</v>
      </c>
      <c r="Y12">
        <v>2.343035258736244</v>
      </c>
      <c r="Z12">
        <v>10.891697612797341</v>
      </c>
      <c r="AA12">
        <v>24.647465354818909</v>
      </c>
      <c r="AB12">
        <v>2.1890766345308741</v>
      </c>
      <c r="AC12">
        <v>20.93036895080072</v>
      </c>
      <c r="AD12">
        <v>14.777433313339561</v>
      </c>
      <c r="AE12">
        <v>4.0387415216224936</v>
      </c>
      <c r="AF12">
        <v>9.7840562928003862</v>
      </c>
      <c r="AG12">
        <v>135.73855656267011</v>
      </c>
      <c r="AH12">
        <v>54.648232675078411</v>
      </c>
      <c r="AI12">
        <v>7.4355151378456128</v>
      </c>
      <c r="AJ12">
        <v>94.790354736013427</v>
      </c>
      <c r="AK12">
        <v>28.544933048827769</v>
      </c>
      <c r="AL12">
        <v>275.67311654055118</v>
      </c>
      <c r="AM12">
        <v>11.96514249506957</v>
      </c>
      <c r="AN12">
        <v>4.675118343887906</v>
      </c>
    </row>
    <row r="13" spans="1:40" x14ac:dyDescent="0.45">
      <c r="A13" s="1" t="s">
        <v>656</v>
      </c>
      <c r="B13">
        <v>201.84655415561679</v>
      </c>
      <c r="C13">
        <v>18.463454675431631</v>
      </c>
      <c r="D13">
        <v>2.7163386027080629</v>
      </c>
      <c r="E13">
        <v>0.82343690935141212</v>
      </c>
      <c r="F13">
        <v>98.910729464581962</v>
      </c>
      <c r="G13">
        <v>9.6744103077640293</v>
      </c>
      <c r="H13">
        <v>52.864713459772908</v>
      </c>
      <c r="I13">
        <v>11.49460655309734</v>
      </c>
      <c r="J13">
        <v>3.4560257884683558</v>
      </c>
      <c r="K13">
        <v>3.1220763012151558</v>
      </c>
      <c r="L13">
        <v>13.79285046686743</v>
      </c>
      <c r="M13">
        <v>32.511079096874703</v>
      </c>
      <c r="N13">
        <v>19.960706088539329</v>
      </c>
      <c r="O13">
        <v>3.344381184557117</v>
      </c>
      <c r="P13">
        <v>50.434492406072003</v>
      </c>
      <c r="Q13">
        <v>1.80341093276984</v>
      </c>
      <c r="R13">
        <v>1.7163664032868791</v>
      </c>
      <c r="S13">
        <v>32.133472311453453</v>
      </c>
      <c r="T13">
        <v>9.2649592514759593</v>
      </c>
      <c r="U13">
        <v>37.80178375084509</v>
      </c>
      <c r="V13">
        <v>90.76866565660157</v>
      </c>
      <c r="W13">
        <v>872.92727655204624</v>
      </c>
      <c r="X13">
        <v>0.85734283133449496</v>
      </c>
      <c r="Y13">
        <v>1.3148504364653191</v>
      </c>
      <c r="Z13">
        <v>13.58576740389076</v>
      </c>
      <c r="AA13">
        <v>14.599906273216121</v>
      </c>
      <c r="AB13">
        <v>1.5166350126130641</v>
      </c>
      <c r="AC13">
        <v>33.496028933776387</v>
      </c>
      <c r="AD13">
        <v>25.110609948255298</v>
      </c>
      <c r="AE13">
        <v>3.2817323099585272</v>
      </c>
      <c r="AF13">
        <v>14.88425791376511</v>
      </c>
      <c r="AG13">
        <v>80.178096171055941</v>
      </c>
      <c r="AH13">
        <v>62.50349354582751</v>
      </c>
      <c r="AI13">
        <v>8.5476344306894472</v>
      </c>
      <c r="AJ13">
        <v>122.2707915558132</v>
      </c>
      <c r="AK13">
        <v>31.43148510521668</v>
      </c>
      <c r="AL13">
        <v>294.96292652004661</v>
      </c>
      <c r="AM13">
        <v>8.8219840882304847</v>
      </c>
      <c r="AN13">
        <v>5.3146447424816659</v>
      </c>
    </row>
    <row r="14" spans="1:40" x14ac:dyDescent="0.45">
      <c r="A14" s="1" t="s">
        <v>657</v>
      </c>
      <c r="B14">
        <v>69.678310013680999</v>
      </c>
      <c r="C14">
        <v>5.5881864905665344</v>
      </c>
      <c r="D14">
        <v>0.96968350587486996</v>
      </c>
      <c r="E14">
        <v>0.4648261073543733</v>
      </c>
      <c r="F14">
        <v>6.4467876088133629</v>
      </c>
      <c r="G14">
        <v>2.2599858287103092</v>
      </c>
      <c r="H14">
        <v>5.0384818031713898</v>
      </c>
      <c r="I14">
        <v>0.87229818677028859</v>
      </c>
      <c r="J14">
        <v>1.0689153456341129</v>
      </c>
      <c r="K14">
        <v>0.26745433066493851</v>
      </c>
      <c r="L14">
        <v>2.2410383189163259</v>
      </c>
      <c r="M14">
        <v>3.0200230112254962</v>
      </c>
      <c r="N14">
        <v>1.8984815215221189</v>
      </c>
      <c r="O14">
        <v>0.83079736984438846</v>
      </c>
      <c r="P14">
        <v>0.81406137990723848</v>
      </c>
      <c r="Q14">
        <v>0.18779124405312411</v>
      </c>
      <c r="R14">
        <v>0.47733053901124362</v>
      </c>
      <c r="S14">
        <v>10.303171097234269</v>
      </c>
      <c r="T14">
        <v>1.631475504056684</v>
      </c>
      <c r="U14">
        <v>3.9888397921316852</v>
      </c>
      <c r="V14">
        <v>10.162698229051101</v>
      </c>
      <c r="W14">
        <v>33.084612890251691</v>
      </c>
      <c r="X14">
        <v>7.8793733741928718E-2</v>
      </c>
      <c r="Y14">
        <v>0.19927069071056969</v>
      </c>
      <c r="Z14">
        <v>1.2602542293753549</v>
      </c>
      <c r="AA14">
        <v>2.4180458694477118</v>
      </c>
      <c r="AB14">
        <v>0.16756088959735321</v>
      </c>
      <c r="AC14">
        <v>7.5510086961794887</v>
      </c>
      <c r="AD14">
        <v>2.591205625346233</v>
      </c>
      <c r="AE14">
        <v>0.87048031992867103</v>
      </c>
      <c r="AF14">
        <v>1.6901809850119369</v>
      </c>
      <c r="AG14">
        <v>15.11811619231006</v>
      </c>
      <c r="AH14">
        <v>9.112894401413195</v>
      </c>
      <c r="AI14">
        <v>1.399681224316585</v>
      </c>
      <c r="AJ14">
        <v>16.91276745529342</v>
      </c>
      <c r="AK14">
        <v>4.4799485578694753</v>
      </c>
      <c r="AL14">
        <v>31.50512016863231</v>
      </c>
      <c r="AM14">
        <v>1.678014459698594</v>
      </c>
      <c r="AN14">
        <v>0.610632252754987</v>
      </c>
    </row>
    <row r="15" spans="1:40" x14ac:dyDescent="0.45">
      <c r="A15" s="1" t="s">
        <v>658</v>
      </c>
      <c r="B15">
        <v>43.361736844634059</v>
      </c>
      <c r="C15">
        <v>3.5223202244727991</v>
      </c>
      <c r="D15">
        <v>0.56819415148566188</v>
      </c>
      <c r="E15">
        <v>0.28159583206489519</v>
      </c>
      <c r="F15">
        <v>43.756629265488861</v>
      </c>
      <c r="G15">
        <v>11.55443663858175</v>
      </c>
      <c r="H15">
        <v>22.386258539501149</v>
      </c>
      <c r="I15">
        <v>4.0467451356761144</v>
      </c>
      <c r="J15">
        <v>3.242227353515772</v>
      </c>
      <c r="K15">
        <v>1.2045434053926161</v>
      </c>
      <c r="L15">
        <v>14.267906654873819</v>
      </c>
      <c r="M15">
        <v>46.465383787003638</v>
      </c>
      <c r="N15">
        <v>17.673759360882251</v>
      </c>
      <c r="O15">
        <v>3.426857457559175</v>
      </c>
      <c r="P15">
        <v>6.5817687488964802</v>
      </c>
      <c r="Q15">
        <v>1.212449855617062</v>
      </c>
      <c r="R15">
        <v>1.5671594422702559</v>
      </c>
      <c r="S15">
        <v>30.789236218130998</v>
      </c>
      <c r="T15">
        <v>5.1545136080541907</v>
      </c>
      <c r="U15">
        <v>23.00666322694795</v>
      </c>
      <c r="V15">
        <v>60.614276778520797</v>
      </c>
      <c r="W15">
        <v>105.09047280268101</v>
      </c>
      <c r="X15">
        <v>0.38335867618008829</v>
      </c>
      <c r="Y15">
        <v>2.3376506639693462</v>
      </c>
      <c r="Z15">
        <v>5.3749561598128697</v>
      </c>
      <c r="AA15">
        <v>23.787320730985709</v>
      </c>
      <c r="AB15">
        <v>0.88016666195344495</v>
      </c>
      <c r="AC15">
        <v>26.986493133859138</v>
      </c>
      <c r="AD15">
        <v>8.7966596670539747</v>
      </c>
      <c r="AE15">
        <v>3.278979619438259</v>
      </c>
      <c r="AF15">
        <v>7.2265435004490053</v>
      </c>
      <c r="AG15">
        <v>29.560322413475191</v>
      </c>
      <c r="AH15">
        <v>47.235553631823187</v>
      </c>
      <c r="AI15">
        <v>4.8856312369660948</v>
      </c>
      <c r="AJ15">
        <v>57.982047866880308</v>
      </c>
      <c r="AK15">
        <v>16.721694964518282</v>
      </c>
      <c r="AL15">
        <v>175.005819335224</v>
      </c>
      <c r="AM15">
        <v>4.2996478162049323</v>
      </c>
      <c r="AN15">
        <v>2.766245628914525</v>
      </c>
    </row>
    <row r="16" spans="1:40" x14ac:dyDescent="0.45">
      <c r="A16" s="1" t="s">
        <v>659</v>
      </c>
      <c r="B16">
        <v>85.543919912770974</v>
      </c>
      <c r="C16">
        <v>5.1884974948950813</v>
      </c>
      <c r="D16">
        <v>1.563760883613551</v>
      </c>
      <c r="E16">
        <v>0.54187446062346867</v>
      </c>
      <c r="F16">
        <v>200.6203249472866</v>
      </c>
      <c r="G16">
        <v>9.8459375386884993</v>
      </c>
      <c r="H16">
        <v>56.173475378360223</v>
      </c>
      <c r="I16">
        <v>10.280993263930529</v>
      </c>
      <c r="J16">
        <v>7.8027291808610446</v>
      </c>
      <c r="K16">
        <v>2.8867876998288682</v>
      </c>
      <c r="L16">
        <v>16.686324300522841</v>
      </c>
      <c r="M16">
        <v>77.757796216782083</v>
      </c>
      <c r="N16">
        <v>69.36796273357939</v>
      </c>
      <c r="O16">
        <v>11.714961597583461</v>
      </c>
      <c r="P16">
        <v>19.66419653359803</v>
      </c>
      <c r="Q16">
        <v>1.9155069681827099</v>
      </c>
      <c r="R16">
        <v>4.0007282916986</v>
      </c>
      <c r="S16">
        <v>72.643493349753882</v>
      </c>
      <c r="T16">
        <v>12.84514076205722</v>
      </c>
      <c r="U16">
        <v>33.439874566416677</v>
      </c>
      <c r="V16">
        <v>163.56733154031389</v>
      </c>
      <c r="W16">
        <v>632.69904278523961</v>
      </c>
      <c r="X16">
        <v>0.94420433574421925</v>
      </c>
      <c r="Y16">
        <v>1.585165300862226</v>
      </c>
      <c r="Z16">
        <v>18.621650264281421</v>
      </c>
      <c r="AA16">
        <v>19.903499218497661</v>
      </c>
      <c r="AB16">
        <v>1.600572234985983</v>
      </c>
      <c r="AC16">
        <v>43.623571986244237</v>
      </c>
      <c r="AD16">
        <v>30.687788936516888</v>
      </c>
      <c r="AE16">
        <v>7.1834699277276606</v>
      </c>
      <c r="AF16">
        <v>16.43787248231423</v>
      </c>
      <c r="AG16">
        <v>98.136675128511612</v>
      </c>
      <c r="AH16">
        <v>98.355720163367749</v>
      </c>
      <c r="AI16">
        <v>13.008634080768079</v>
      </c>
      <c r="AJ16">
        <v>150.61709891116351</v>
      </c>
      <c r="AK16">
        <v>43.441416522709723</v>
      </c>
      <c r="AL16">
        <v>339.16012158698288</v>
      </c>
      <c r="AM16">
        <v>10.24135009834149</v>
      </c>
      <c r="AN16">
        <v>5.7752579358237321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857.91411201923938</v>
      </c>
      <c r="C2">
        <v>25.454151970783819</v>
      </c>
      <c r="D2">
        <v>6.9189245773484114</v>
      </c>
      <c r="E2">
        <v>1.800453426320838</v>
      </c>
      <c r="F2">
        <v>21.97483901010904</v>
      </c>
      <c r="G2">
        <v>12.31768783675165</v>
      </c>
      <c r="H2">
        <v>49.070378594434366</v>
      </c>
      <c r="I2">
        <v>2.1396373364255941</v>
      </c>
      <c r="J2">
        <v>1.3650680767754291</v>
      </c>
      <c r="K2">
        <v>0.70849901927593828</v>
      </c>
      <c r="L2">
        <v>3.9244391524274378</v>
      </c>
      <c r="M2">
        <v>6.7368643931839198</v>
      </c>
      <c r="N2">
        <v>6.3769461142888346</v>
      </c>
      <c r="O2">
        <v>0.58192392068456533</v>
      </c>
      <c r="P2">
        <v>1.5039905902129229</v>
      </c>
      <c r="Q2">
        <v>0.24044797632721401</v>
      </c>
      <c r="R2">
        <v>0.85614929125266381</v>
      </c>
      <c r="S2">
        <v>14.02004197520202</v>
      </c>
      <c r="T2">
        <v>3.465854673155103</v>
      </c>
      <c r="U2">
        <v>5.8209614132841532</v>
      </c>
      <c r="V2">
        <v>10.0481954581139</v>
      </c>
      <c r="W2">
        <v>26.67336477730791</v>
      </c>
      <c r="X2">
        <v>0.17452029940266911</v>
      </c>
      <c r="Y2">
        <v>0.37599541583137519</v>
      </c>
      <c r="Z2">
        <v>2.149273386486914</v>
      </c>
      <c r="AA2">
        <v>4.3325767674227782</v>
      </c>
      <c r="AB2">
        <v>0.1790086653039232</v>
      </c>
      <c r="AC2">
        <v>85.898336042746294</v>
      </c>
      <c r="AD2">
        <v>11.924528633153431</v>
      </c>
      <c r="AE2">
        <v>1.3334681150915411</v>
      </c>
      <c r="AF2">
        <v>9.5838562554914883</v>
      </c>
      <c r="AG2">
        <v>187.26101633516831</v>
      </c>
      <c r="AH2">
        <v>20.466285343451911</v>
      </c>
      <c r="AI2">
        <v>5.6262735879370602</v>
      </c>
      <c r="AJ2">
        <v>36.915482725404367</v>
      </c>
      <c r="AK2">
        <v>15.30004281852791</v>
      </c>
      <c r="AL2">
        <v>107.6514276078795</v>
      </c>
      <c r="AM2">
        <v>2.87331531877888</v>
      </c>
      <c r="AN2">
        <v>6.1933984203252406</v>
      </c>
    </row>
    <row r="3" spans="1:40" x14ac:dyDescent="0.45">
      <c r="A3" s="1" t="s">
        <v>432</v>
      </c>
      <c r="B3">
        <v>1.638096548150491</v>
      </c>
      <c r="C3">
        <v>0.1233408181438356</v>
      </c>
      <c r="D3">
        <v>3.6504069842257833E-2</v>
      </c>
      <c r="E3">
        <v>2.082912896345427E-2</v>
      </c>
      <c r="F3">
        <v>0.56415776655643091</v>
      </c>
      <c r="G3">
        <v>0.42402206664737813</v>
      </c>
      <c r="H3">
        <v>1.3163295052160091</v>
      </c>
      <c r="I3">
        <v>0.15289745739823479</v>
      </c>
      <c r="J3">
        <v>0.39345900941529938</v>
      </c>
      <c r="K3">
        <v>4.2070976463067837E-2</v>
      </c>
      <c r="L3">
        <v>1.496701099839268</v>
      </c>
      <c r="M3">
        <v>1.3323843508110389</v>
      </c>
      <c r="N3">
        <v>0.16790343579421599</v>
      </c>
      <c r="O3">
        <v>4.2579329666651643E-2</v>
      </c>
      <c r="P3">
        <v>7.8640025132321295E-2</v>
      </c>
      <c r="Q3">
        <v>2.537147753148096E-2</v>
      </c>
      <c r="R3">
        <v>4.4435823007505849E-2</v>
      </c>
      <c r="S3">
        <v>0.62386912188785226</v>
      </c>
      <c r="T3">
        <v>0.1159592084509521</v>
      </c>
      <c r="U3">
        <v>0.52147004675675301</v>
      </c>
      <c r="V3">
        <v>0.39280833222338168</v>
      </c>
      <c r="W3">
        <v>0.59950392946706221</v>
      </c>
      <c r="X3">
        <v>5.6146933076569039E-3</v>
      </c>
      <c r="Y3">
        <v>2.7865027633607171E-2</v>
      </c>
      <c r="Z3">
        <v>0.1137366317535983</v>
      </c>
      <c r="AA3">
        <v>0.2988322717660945</v>
      </c>
      <c r="AB3">
        <v>1.9010520053757789E-2</v>
      </c>
      <c r="AC3">
        <v>2.3983541043826642</v>
      </c>
      <c r="AD3">
        <v>1.050211223250473</v>
      </c>
      <c r="AE3">
        <v>0.39755616779649161</v>
      </c>
      <c r="AF3">
        <v>0.38545179838954757</v>
      </c>
      <c r="AG3">
        <v>1.9948125053506109</v>
      </c>
      <c r="AH3">
        <v>2.5863671651793352</v>
      </c>
      <c r="AI3">
        <v>0.21502993890785771</v>
      </c>
      <c r="AJ3">
        <v>1.478594680684082</v>
      </c>
      <c r="AK3">
        <v>0.67160344026234298</v>
      </c>
      <c r="AL3">
        <v>7.8150130042236174</v>
      </c>
      <c r="AM3">
        <v>0.27792470966056543</v>
      </c>
      <c r="AN3">
        <v>0.16295490449841279</v>
      </c>
    </row>
    <row r="4" spans="1:40" x14ac:dyDescent="0.45">
      <c r="A4" s="1" t="s">
        <v>433</v>
      </c>
      <c r="B4">
        <v>48.44892013877466</v>
      </c>
      <c r="C4">
        <v>3.1061691653204271</v>
      </c>
      <c r="D4">
        <v>0.18402927079258219</v>
      </c>
      <c r="E4">
        <v>1.046430177347098E-2</v>
      </c>
      <c r="F4">
        <v>0.1382748078590946</v>
      </c>
      <c r="G4">
        <v>3.6280141349586972E-2</v>
      </c>
      <c r="H4">
        <v>2.73057633999308</v>
      </c>
      <c r="I4">
        <v>4.1974421440292488E-2</v>
      </c>
      <c r="J4">
        <v>2.0972881262591541E-2</v>
      </c>
      <c r="K4">
        <v>1.5349225079872139E-2</v>
      </c>
      <c r="L4">
        <v>7.4619353656474208E-2</v>
      </c>
      <c r="M4">
        <v>3.9639162545302573E-2</v>
      </c>
      <c r="N4">
        <v>1.7396622665229729E-2</v>
      </c>
      <c r="O4">
        <v>8.1838559042469363E-3</v>
      </c>
      <c r="P4">
        <v>8.520135644023305E-3</v>
      </c>
      <c r="Q4">
        <v>2.337875909769898E-3</v>
      </c>
      <c r="R4">
        <v>1.854601347782869E-2</v>
      </c>
      <c r="S4">
        <v>0.2107714260797835</v>
      </c>
      <c r="T4">
        <v>0.10088464170788169</v>
      </c>
      <c r="U4">
        <v>0.14947250902587109</v>
      </c>
      <c r="V4">
        <v>0.37890266331214417</v>
      </c>
      <c r="W4">
        <v>3.7464229994744991</v>
      </c>
      <c r="X4">
        <v>9.3101463473357939E-3</v>
      </c>
      <c r="Y4">
        <v>3.2605609208049878E-3</v>
      </c>
      <c r="Z4">
        <v>5.6907920460250352E-2</v>
      </c>
      <c r="AA4">
        <v>5.2398847546256087E-2</v>
      </c>
      <c r="AB4">
        <v>2.8293019932125818E-3</v>
      </c>
      <c r="AC4">
        <v>0.41724347224068542</v>
      </c>
      <c r="AD4">
        <v>2.3120146733636728</v>
      </c>
      <c r="AE4">
        <v>3.8088969497268997E-2</v>
      </c>
      <c r="AF4">
        <v>0.59902881782837003</v>
      </c>
      <c r="AG4">
        <v>14.57511015081738</v>
      </c>
      <c r="AH4">
        <v>0.59434852101459779</v>
      </c>
      <c r="AI4">
        <v>0.36097197195696418</v>
      </c>
      <c r="AJ4">
        <v>1.1434380352636719</v>
      </c>
      <c r="AK4">
        <v>0.99270747505625767</v>
      </c>
      <c r="AL4">
        <v>1.594225954760381</v>
      </c>
      <c r="AM4">
        <v>0.12338301924677229</v>
      </c>
      <c r="AN4">
        <v>6.2958640609884597E-2</v>
      </c>
    </row>
    <row r="5" spans="1:40" x14ac:dyDescent="0.45">
      <c r="A5" s="1" t="s">
        <v>434</v>
      </c>
      <c r="B5">
        <v>20.847174528633271</v>
      </c>
      <c r="C5">
        <v>1.899168894012677</v>
      </c>
      <c r="D5">
        <v>0.38641131063475043</v>
      </c>
      <c r="E5">
        <v>0.12824553549470799</v>
      </c>
      <c r="F5">
        <v>6.3823926512278506</v>
      </c>
      <c r="G5">
        <v>3.9743544095689578</v>
      </c>
      <c r="H5">
        <v>12.604680793472401</v>
      </c>
      <c r="I5">
        <v>1.6534879122504049</v>
      </c>
      <c r="J5">
        <v>0.9400947820304999</v>
      </c>
      <c r="K5">
        <v>0.77273233682442466</v>
      </c>
      <c r="L5">
        <v>25.12640567755739</v>
      </c>
      <c r="M5">
        <v>7.2849426432530731</v>
      </c>
      <c r="N5">
        <v>2.0769438598978369</v>
      </c>
      <c r="O5">
        <v>2.382645508621549</v>
      </c>
      <c r="P5">
        <v>4.4458115329183219</v>
      </c>
      <c r="Q5">
        <v>1.160421972528086</v>
      </c>
      <c r="R5">
        <v>0.48601231600846462</v>
      </c>
      <c r="S5">
        <v>9.1329635032043335</v>
      </c>
      <c r="T5">
        <v>1.7997519395467241</v>
      </c>
      <c r="U5">
        <v>14.50102952994472</v>
      </c>
      <c r="V5">
        <v>23.161667114867651</v>
      </c>
      <c r="W5">
        <v>16.844370895931679</v>
      </c>
      <c r="X5">
        <v>0.11057957768044049</v>
      </c>
      <c r="Y5">
        <v>0.5494374980603759</v>
      </c>
      <c r="Z5">
        <v>2.080435756076378</v>
      </c>
      <c r="AA5">
        <v>5.9237211109887644</v>
      </c>
      <c r="AB5">
        <v>0.58583339673886659</v>
      </c>
      <c r="AC5">
        <v>6.0604917456417891</v>
      </c>
      <c r="AD5">
        <v>4.1147491288333011</v>
      </c>
      <c r="AE5">
        <v>1.036716719407067</v>
      </c>
      <c r="AF5">
        <v>3.1349777050968179</v>
      </c>
      <c r="AG5">
        <v>18.383149206107959</v>
      </c>
      <c r="AH5">
        <v>13.65701334161472</v>
      </c>
      <c r="AI5">
        <v>2.144348308062543</v>
      </c>
      <c r="AJ5">
        <v>24.935719996774761</v>
      </c>
      <c r="AK5">
        <v>7.8814732988855898</v>
      </c>
      <c r="AL5">
        <v>93.806610199881902</v>
      </c>
      <c r="AM5">
        <v>2.69905249722903</v>
      </c>
      <c r="AN5">
        <v>5.0694809978221604</v>
      </c>
    </row>
    <row r="6" spans="1:40" x14ac:dyDescent="0.45">
      <c r="A6" s="1" t="s">
        <v>435</v>
      </c>
      <c r="B6">
        <v>66.990022419596784</v>
      </c>
      <c r="C6">
        <v>5.2438630037320682</v>
      </c>
      <c r="D6">
        <v>1.3779365132854591</v>
      </c>
      <c r="E6">
        <v>0.42522458501782662</v>
      </c>
      <c r="F6">
        <v>39.372250881110723</v>
      </c>
      <c r="G6">
        <v>8.3952617317033695</v>
      </c>
      <c r="H6">
        <v>73.824754296847615</v>
      </c>
      <c r="I6">
        <v>12.80923557717392</v>
      </c>
      <c r="J6">
        <v>4.4749931186545631</v>
      </c>
      <c r="K6">
        <v>9.4100221355863418</v>
      </c>
      <c r="L6">
        <v>466.22441032785389</v>
      </c>
      <c r="M6">
        <v>25.62613386975103</v>
      </c>
      <c r="N6">
        <v>12.78852011847518</v>
      </c>
      <c r="O6">
        <v>2.392279888979516</v>
      </c>
      <c r="P6">
        <v>5.0127281371763219</v>
      </c>
      <c r="Q6">
        <v>0.85932148196635161</v>
      </c>
      <c r="R6">
        <v>2.3806658196734158</v>
      </c>
      <c r="S6">
        <v>50.702607519375782</v>
      </c>
      <c r="T6">
        <v>9.2298854401508788</v>
      </c>
      <c r="U6">
        <v>21.631235027217159</v>
      </c>
      <c r="V6">
        <v>440.6998414473295</v>
      </c>
      <c r="W6">
        <v>182.81497296999041</v>
      </c>
      <c r="X6">
        <v>0.92082184687627611</v>
      </c>
      <c r="Y6">
        <v>0.95111599641749467</v>
      </c>
      <c r="Z6">
        <v>11.97236450570624</v>
      </c>
      <c r="AA6">
        <v>11.78244296335116</v>
      </c>
      <c r="AB6">
        <v>0.75261465233765934</v>
      </c>
      <c r="AC6">
        <v>20.326553256140169</v>
      </c>
      <c r="AD6">
        <v>23.966428610963149</v>
      </c>
      <c r="AE6">
        <v>4.2134008362944604</v>
      </c>
      <c r="AF6">
        <v>23.070547194216921</v>
      </c>
      <c r="AG6">
        <v>113.9415414700207</v>
      </c>
      <c r="AH6">
        <v>61.95472011001506</v>
      </c>
      <c r="AI6">
        <v>15.272758100422379</v>
      </c>
      <c r="AJ6">
        <v>121.71031942389661</v>
      </c>
      <c r="AK6">
        <v>44.635718700567907</v>
      </c>
      <c r="AL6">
        <v>295.28272425749151</v>
      </c>
      <c r="AM6">
        <v>21.227680792633809</v>
      </c>
      <c r="AN6">
        <v>32.285541681874641</v>
      </c>
    </row>
    <row r="7" spans="1:40" x14ac:dyDescent="0.45">
      <c r="A7" s="1" t="s">
        <v>436</v>
      </c>
      <c r="B7">
        <v>20.17229285253687</v>
      </c>
      <c r="C7">
        <v>2.2627040172324739</v>
      </c>
      <c r="D7">
        <v>0.3443810063927743</v>
      </c>
      <c r="E7">
        <v>9.66271520714721E-2</v>
      </c>
      <c r="F7">
        <v>6.4410721243897884</v>
      </c>
      <c r="G7">
        <v>2.338328458338693</v>
      </c>
      <c r="H7">
        <v>9.5262271306545951</v>
      </c>
      <c r="I7">
        <v>1.638554249596734</v>
      </c>
      <c r="J7">
        <v>1.055035392523487</v>
      </c>
      <c r="K7">
        <v>0.98097520719941178</v>
      </c>
      <c r="L7">
        <v>5.7346343307459264</v>
      </c>
      <c r="M7">
        <v>6.1998993392320116</v>
      </c>
      <c r="N7">
        <v>1.987737280398028</v>
      </c>
      <c r="O7">
        <v>2.7111242206798472</v>
      </c>
      <c r="P7">
        <v>4.5333157489594154</v>
      </c>
      <c r="Q7">
        <v>0.78417541160622573</v>
      </c>
      <c r="R7">
        <v>0.64941699434305256</v>
      </c>
      <c r="S7">
        <v>10.658459060201491</v>
      </c>
      <c r="T7">
        <v>1.8861631641323311</v>
      </c>
      <c r="U7">
        <v>17.502129731020659</v>
      </c>
      <c r="V7">
        <v>16.736369557424219</v>
      </c>
      <c r="W7">
        <v>15.19714495122078</v>
      </c>
      <c r="X7">
        <v>0.1047666121702423</v>
      </c>
      <c r="Y7">
        <v>0.61872258349062292</v>
      </c>
      <c r="Z7">
        <v>1.878662418318584</v>
      </c>
      <c r="AA7">
        <v>6.6929606173903036</v>
      </c>
      <c r="AB7">
        <v>0.64282985737729637</v>
      </c>
      <c r="AC7">
        <v>6.11355953445808</v>
      </c>
      <c r="AD7">
        <v>4.4757378147202758</v>
      </c>
      <c r="AE7">
        <v>0.99283377614718615</v>
      </c>
      <c r="AF7">
        <v>2.7340980873091438</v>
      </c>
      <c r="AG7">
        <v>17.605637626327191</v>
      </c>
      <c r="AH7">
        <v>12.98735502949625</v>
      </c>
      <c r="AI7">
        <v>1.9996572130394381</v>
      </c>
      <c r="AJ7">
        <v>25.264138294163239</v>
      </c>
      <c r="AK7">
        <v>8.4304529160660699</v>
      </c>
      <c r="AL7">
        <v>92.946680834017002</v>
      </c>
      <c r="AM7">
        <v>2.988261970665341</v>
      </c>
      <c r="AN7">
        <v>1.679813047494686</v>
      </c>
    </row>
    <row r="8" spans="1:40" x14ac:dyDescent="0.45">
      <c r="A8" s="1" t="s">
        <v>437</v>
      </c>
      <c r="B8">
        <v>7.9126778767332144</v>
      </c>
      <c r="C8">
        <v>0.91629759200555594</v>
      </c>
      <c r="D8">
        <v>0.23761595052315451</v>
      </c>
      <c r="E8">
        <v>5.812866346367028E-2</v>
      </c>
      <c r="F8">
        <v>1.9895247191562471</v>
      </c>
      <c r="G8">
        <v>1.01390341045494</v>
      </c>
      <c r="H8">
        <v>13.964912515936399</v>
      </c>
      <c r="I8">
        <v>1.894321475976857</v>
      </c>
      <c r="J8">
        <v>0.95201298624833242</v>
      </c>
      <c r="K8">
        <v>0.47765534579950819</v>
      </c>
      <c r="L8">
        <v>1.8244410189053599</v>
      </c>
      <c r="M8">
        <v>2.6536074428694589</v>
      </c>
      <c r="N8">
        <v>0.70010620958602754</v>
      </c>
      <c r="O8">
        <v>0.39539364183234471</v>
      </c>
      <c r="P8">
        <v>7.0420500790725562</v>
      </c>
      <c r="Q8">
        <v>0.15592184622385941</v>
      </c>
      <c r="R8">
        <v>0.446243914045589</v>
      </c>
      <c r="S8">
        <v>9.162515582485895</v>
      </c>
      <c r="T8">
        <v>1.2709286637048061</v>
      </c>
      <c r="U8">
        <v>3.3265502898968</v>
      </c>
      <c r="V8">
        <v>4.7176243255906298</v>
      </c>
      <c r="W8">
        <v>7.0987840857717961</v>
      </c>
      <c r="X8">
        <v>4.3472892161013917E-2</v>
      </c>
      <c r="Y8">
        <v>0.15631628139727971</v>
      </c>
      <c r="Z8">
        <v>0.75567694431948396</v>
      </c>
      <c r="AA8">
        <v>1.87409078883085</v>
      </c>
      <c r="AB8">
        <v>0.12506345176164951</v>
      </c>
      <c r="AC8">
        <v>3.594755921392303</v>
      </c>
      <c r="AD8">
        <v>2.2341728484770962</v>
      </c>
      <c r="AE8">
        <v>0.66802096835701152</v>
      </c>
      <c r="AF8">
        <v>1.869484052651692</v>
      </c>
      <c r="AG8">
        <v>8.9758239796453392</v>
      </c>
      <c r="AH8">
        <v>9.0600048272789291</v>
      </c>
      <c r="AI8">
        <v>1.3062173344601069</v>
      </c>
      <c r="AJ8">
        <v>14.989451042203189</v>
      </c>
      <c r="AK8">
        <v>4.6779445418674852</v>
      </c>
      <c r="AL8">
        <v>102.2590768329778</v>
      </c>
      <c r="AM8">
        <v>0.66104269017782158</v>
      </c>
      <c r="AN8">
        <v>2.7206828761215198</v>
      </c>
    </row>
    <row r="9" spans="1:40" x14ac:dyDescent="0.45">
      <c r="A9" s="1" t="s">
        <v>438</v>
      </c>
      <c r="B9">
        <v>2.507839683766897</v>
      </c>
      <c r="C9">
        <v>0.1982212018836334</v>
      </c>
      <c r="D9">
        <v>5.1501494022016002E-2</v>
      </c>
      <c r="E9">
        <v>1.5242840749738159E-2</v>
      </c>
      <c r="F9">
        <v>1.7709149407089311</v>
      </c>
      <c r="G9">
        <v>0.41938341757368558</v>
      </c>
      <c r="H9">
        <v>2.2894099232117209</v>
      </c>
      <c r="I9">
        <v>0.36350676653021619</v>
      </c>
      <c r="J9">
        <v>0.21555369532162971</v>
      </c>
      <c r="K9">
        <v>0.25308680517737392</v>
      </c>
      <c r="L9">
        <v>8.9338134215261409</v>
      </c>
      <c r="M9">
        <v>0.99985844934032331</v>
      </c>
      <c r="N9">
        <v>0.55931390704697803</v>
      </c>
      <c r="O9">
        <v>0.10625456098529849</v>
      </c>
      <c r="P9">
        <v>0.22918587107589039</v>
      </c>
      <c r="Q9">
        <v>4.0404487286789893E-2</v>
      </c>
      <c r="R9">
        <v>0.10686483917280069</v>
      </c>
      <c r="S9">
        <v>2.273947012336714</v>
      </c>
      <c r="T9">
        <v>0.37426066346307613</v>
      </c>
      <c r="U9">
        <v>0.85206500883664582</v>
      </c>
      <c r="V9">
        <v>18.450675146772721</v>
      </c>
      <c r="W9">
        <v>8.5651091361154599</v>
      </c>
      <c r="X9">
        <v>3.8969028266568277E-2</v>
      </c>
      <c r="Y9">
        <v>4.8342658598377622E-2</v>
      </c>
      <c r="Z9">
        <v>0.4144052045338007</v>
      </c>
      <c r="AA9">
        <v>0.57590421537875591</v>
      </c>
      <c r="AB9">
        <v>3.0841390108388201E-2</v>
      </c>
      <c r="AC9">
        <v>0.84823719833351374</v>
      </c>
      <c r="AD9">
        <v>0.83442189189905092</v>
      </c>
      <c r="AE9">
        <v>0.18684765413935611</v>
      </c>
      <c r="AF9">
        <v>0.78804939712202493</v>
      </c>
      <c r="AG9">
        <v>3.869522061926864</v>
      </c>
      <c r="AH9">
        <v>2.4803028474458109</v>
      </c>
      <c r="AI9">
        <v>0.54899289014453956</v>
      </c>
      <c r="AJ9">
        <v>4.7117170838218243</v>
      </c>
      <c r="AK9">
        <v>1.6649731257428459</v>
      </c>
      <c r="AL9">
        <v>10.874769277000089</v>
      </c>
      <c r="AM9">
        <v>0.8123237284714957</v>
      </c>
      <c r="AN9">
        <v>0.37729720155739682</v>
      </c>
    </row>
    <row r="10" spans="1:40" x14ac:dyDescent="0.45">
      <c r="A10" s="1" t="s">
        <v>439</v>
      </c>
      <c r="B10">
        <v>97.248019167127339</v>
      </c>
      <c r="C10">
        <v>1.8095248825511081</v>
      </c>
      <c r="D10">
        <v>0.12745653387111441</v>
      </c>
      <c r="E10">
        <v>2.0554141860282971E-2</v>
      </c>
      <c r="F10">
        <v>2.0429098869136668</v>
      </c>
      <c r="G10">
        <v>0.69144465940699895</v>
      </c>
      <c r="H10">
        <v>2.7088287215101849</v>
      </c>
      <c r="I10">
        <v>0.14991038897574371</v>
      </c>
      <c r="J10">
        <v>9.2800653093635832E-2</v>
      </c>
      <c r="K10">
        <v>8.2862903207889527E-2</v>
      </c>
      <c r="L10">
        <v>0.29877157148001687</v>
      </c>
      <c r="M10">
        <v>0.37997901173470761</v>
      </c>
      <c r="N10">
        <v>0.15435494396274421</v>
      </c>
      <c r="O10">
        <v>4.8024289246630852E-2</v>
      </c>
      <c r="P10">
        <v>6.1951349040355388E-2</v>
      </c>
      <c r="Q10">
        <v>1.5015449089224571E-2</v>
      </c>
      <c r="R10">
        <v>6.336550820375926E-2</v>
      </c>
      <c r="S10">
        <v>0.920358566615054</v>
      </c>
      <c r="T10">
        <v>0.39523680265528688</v>
      </c>
      <c r="U10">
        <v>0.38403849882043489</v>
      </c>
      <c r="V10">
        <v>1.199747945104306</v>
      </c>
      <c r="W10">
        <v>2.1923330294742089</v>
      </c>
      <c r="X10">
        <v>2.514189307709665E-2</v>
      </c>
      <c r="Y10">
        <v>2.7269525067320902E-2</v>
      </c>
      <c r="Z10">
        <v>0.16766977274284539</v>
      </c>
      <c r="AA10">
        <v>0.32871037180915619</v>
      </c>
      <c r="AB10">
        <v>1.303506660816642E-2</v>
      </c>
      <c r="AC10">
        <v>2.1090044717910179</v>
      </c>
      <c r="AD10">
        <v>0.77434685237610323</v>
      </c>
      <c r="AE10">
        <v>9.6800502234866095E-2</v>
      </c>
      <c r="AF10">
        <v>1.7460450282814031</v>
      </c>
      <c r="AG10">
        <v>24.944655329414179</v>
      </c>
      <c r="AH10">
        <v>1.8557278687528389</v>
      </c>
      <c r="AI10">
        <v>0.82648029063796635</v>
      </c>
      <c r="AJ10">
        <v>4.1556228966391622</v>
      </c>
      <c r="AK10">
        <v>2.2558335635711222</v>
      </c>
      <c r="AL10">
        <v>3.580816475033203</v>
      </c>
      <c r="AM10">
        <v>0.21141949821198389</v>
      </c>
      <c r="AN10">
        <v>0.16751610644765649</v>
      </c>
    </row>
    <row r="11" spans="1:40" x14ac:dyDescent="0.45">
      <c r="A11" s="1" t="s">
        <v>440</v>
      </c>
      <c r="B11">
        <v>106.01096121027869</v>
      </c>
      <c r="C11">
        <v>18.19993784008221</v>
      </c>
      <c r="D11">
        <v>0.1107223501733568</v>
      </c>
      <c r="E11">
        <v>1.746964956658633E-2</v>
      </c>
      <c r="F11">
        <v>0.12181661587161841</v>
      </c>
      <c r="G11">
        <v>0.11739702792883989</v>
      </c>
      <c r="H11">
        <v>4.6205525318242211</v>
      </c>
      <c r="I11">
        <v>0.1170323665260401</v>
      </c>
      <c r="J11">
        <v>2.48200523337209E-2</v>
      </c>
      <c r="K11">
        <v>5.6166010162430863E-2</v>
      </c>
      <c r="L11">
        <v>0.2140213833337084</v>
      </c>
      <c r="M11">
        <v>7.5161078922386979E-2</v>
      </c>
      <c r="N11">
        <v>2.3917331006706011E-2</v>
      </c>
      <c r="O11">
        <v>2.0706205177583009E-2</v>
      </c>
      <c r="P11">
        <v>1.4311151843703041E-2</v>
      </c>
      <c r="Q11">
        <v>3.9720697257612236E-3</v>
      </c>
      <c r="R11">
        <v>4.5938746657577398E-2</v>
      </c>
      <c r="S11">
        <v>0.2638377973910111</v>
      </c>
      <c r="T11">
        <v>0.30914190429843919</v>
      </c>
      <c r="U11">
        <v>0.21527123500446399</v>
      </c>
      <c r="V11">
        <v>1.2161051475784861</v>
      </c>
      <c r="W11">
        <v>5.2341184739563911</v>
      </c>
      <c r="X11">
        <v>3.6061044286902738E-2</v>
      </c>
      <c r="Y11">
        <v>5.8289568885529141E-3</v>
      </c>
      <c r="Z11">
        <v>0.1247176907049312</v>
      </c>
      <c r="AA11">
        <v>0.1157443862884201</v>
      </c>
      <c r="AB11">
        <v>6.3148580952407194E-3</v>
      </c>
      <c r="AC11">
        <v>0.52533759279255088</v>
      </c>
      <c r="AD11">
        <v>1.3339029377799441</v>
      </c>
      <c r="AE11">
        <v>0.1277851490519028</v>
      </c>
      <c r="AF11">
        <v>2.6327563899672382</v>
      </c>
      <c r="AG11">
        <v>23.375604829973</v>
      </c>
      <c r="AH11">
        <v>1.774593617448792</v>
      </c>
      <c r="AI11">
        <v>1.2063786045268401</v>
      </c>
      <c r="AJ11">
        <v>3.7011279189890112</v>
      </c>
      <c r="AK11">
        <v>2.95065356772934</v>
      </c>
      <c r="AL11">
        <v>3.1333133440199932</v>
      </c>
      <c r="AM11">
        <v>0.2495890393979209</v>
      </c>
      <c r="AN11">
        <v>0.2163719225693955</v>
      </c>
    </row>
    <row r="12" spans="1:40" x14ac:dyDescent="0.45">
      <c r="A12" s="1" t="s">
        <v>441</v>
      </c>
      <c r="B12">
        <v>9.4288861213471602</v>
      </c>
      <c r="C12">
        <v>0.6175689433782533</v>
      </c>
      <c r="D12">
        <v>6.8685482995925778E-2</v>
      </c>
      <c r="E12">
        <v>5.2606434623293577E-3</v>
      </c>
      <c r="F12">
        <v>0.14270814806216869</v>
      </c>
      <c r="G12">
        <v>7.165206441784043E-2</v>
      </c>
      <c r="H12">
        <v>0.6615674873545474</v>
      </c>
      <c r="I12">
        <v>2.8948116106337109E-2</v>
      </c>
      <c r="J12">
        <v>6.9776760672745713E-2</v>
      </c>
      <c r="K12">
        <v>7.5183259141490466E-3</v>
      </c>
      <c r="L12">
        <v>4.757120289899993E-2</v>
      </c>
      <c r="M12">
        <v>7.0312494497609457E-2</v>
      </c>
      <c r="N12">
        <v>4.8870328785838191E-2</v>
      </c>
      <c r="O12">
        <v>1.010914424898858E-2</v>
      </c>
      <c r="P12">
        <v>2.0605922511457219E-2</v>
      </c>
      <c r="Q12">
        <v>4.225679929943436E-3</v>
      </c>
      <c r="R12">
        <v>3.3554592347140949E-2</v>
      </c>
      <c r="S12">
        <v>0.66573815757852894</v>
      </c>
      <c r="T12">
        <v>0.1206903873348085</v>
      </c>
      <c r="U12">
        <v>8.6154185629572722E-2</v>
      </c>
      <c r="V12">
        <v>0.18588640034975151</v>
      </c>
      <c r="W12">
        <v>0.37634379548152991</v>
      </c>
      <c r="X12">
        <v>3.5293122730071938E-3</v>
      </c>
      <c r="Y12">
        <v>5.5249010036896966E-3</v>
      </c>
      <c r="Z12">
        <v>4.1495121116251713E-2</v>
      </c>
      <c r="AA12">
        <v>8.2151432566601901E-2</v>
      </c>
      <c r="AB12">
        <v>2.932717049587264E-3</v>
      </c>
      <c r="AC12">
        <v>0.6904994456496959</v>
      </c>
      <c r="AD12">
        <v>0.2327398676501245</v>
      </c>
      <c r="AE12">
        <v>5.3963825768623852E-2</v>
      </c>
      <c r="AF12">
        <v>0.25089614275635252</v>
      </c>
      <c r="AG12">
        <v>4.7767193583180836</v>
      </c>
      <c r="AH12">
        <v>0.54694513803482081</v>
      </c>
      <c r="AI12">
        <v>0.16406495228910339</v>
      </c>
      <c r="AJ12">
        <v>1.0626047034624471</v>
      </c>
      <c r="AK12">
        <v>0.44417742445560182</v>
      </c>
      <c r="AL12">
        <v>0.77810796848086461</v>
      </c>
      <c r="AM12">
        <v>7.1598002754049261E-2</v>
      </c>
      <c r="AN12">
        <v>0.15058114379375151</v>
      </c>
    </row>
    <row r="13" spans="1:40" x14ac:dyDescent="0.45">
      <c r="A13" s="1" t="s">
        <v>442</v>
      </c>
      <c r="B13">
        <v>66.003940694205397</v>
      </c>
      <c r="C13">
        <v>0.75986850642981862</v>
      </c>
      <c r="D13">
        <v>8.2842675582636929E-2</v>
      </c>
      <c r="E13">
        <v>9.8369027849287104E-3</v>
      </c>
      <c r="F13">
        <v>0.1673137275146839</v>
      </c>
      <c r="G13">
        <v>8.507463657812582E-2</v>
      </c>
      <c r="H13">
        <v>1.8449794552539851</v>
      </c>
      <c r="I13">
        <v>8.9320002189875014E-2</v>
      </c>
      <c r="J13">
        <v>2.7164961760327611E-2</v>
      </c>
      <c r="K13">
        <v>3.8024251734114563E-2</v>
      </c>
      <c r="L13">
        <v>0.1723464556171164</v>
      </c>
      <c r="M13">
        <v>9.3713614095766715E-2</v>
      </c>
      <c r="N13">
        <v>2.4004158191529949E-2</v>
      </c>
      <c r="O13">
        <v>2.270270641811185E-2</v>
      </c>
      <c r="P13">
        <v>1.437446133688766E-2</v>
      </c>
      <c r="Q13">
        <v>4.0508643376402356E-3</v>
      </c>
      <c r="R13">
        <v>3.2561250351247739E-2</v>
      </c>
      <c r="S13">
        <v>0.2859745798289734</v>
      </c>
      <c r="T13">
        <v>0.1979728021328005</v>
      </c>
      <c r="U13">
        <v>0.14937945701944061</v>
      </c>
      <c r="V13">
        <v>0.85895817438518762</v>
      </c>
      <c r="W13">
        <v>1.72732787751088</v>
      </c>
      <c r="X13">
        <v>2.4494139446291509E-2</v>
      </c>
      <c r="Y13">
        <v>7.0758992687228999E-3</v>
      </c>
      <c r="Z13">
        <v>0.15498922376344179</v>
      </c>
      <c r="AA13">
        <v>0.1142430930921057</v>
      </c>
      <c r="AB13">
        <v>4.7991050638355893E-3</v>
      </c>
      <c r="AC13">
        <v>0.54118616103626471</v>
      </c>
      <c r="AD13">
        <v>1.0203719499136421</v>
      </c>
      <c r="AE13">
        <v>0.1100527644111766</v>
      </c>
      <c r="AF13">
        <v>1.6596485433740851</v>
      </c>
      <c r="AG13">
        <v>19.844875303794449</v>
      </c>
      <c r="AH13">
        <v>1.153088741002698</v>
      </c>
      <c r="AI13">
        <v>0.63482927002634715</v>
      </c>
      <c r="AJ13">
        <v>2.301424979475724</v>
      </c>
      <c r="AK13">
        <v>1.5152478245527561</v>
      </c>
      <c r="AL13">
        <v>2.2111204675897969</v>
      </c>
      <c r="AM13">
        <v>0.1169100308626313</v>
      </c>
      <c r="AN13">
        <v>9.9764222343776077E-2</v>
      </c>
    </row>
    <row r="14" spans="1:40" x14ac:dyDescent="0.45">
      <c r="A14" s="1" t="s">
        <v>443</v>
      </c>
      <c r="B14">
        <v>40.801648822116562</v>
      </c>
      <c r="C14">
        <v>0.81377210037885883</v>
      </c>
      <c r="D14">
        <v>0.43916943158128602</v>
      </c>
      <c r="E14">
        <v>8.3587443926972232E-3</v>
      </c>
      <c r="F14">
        <v>0.29653659197047488</v>
      </c>
      <c r="G14">
        <v>0.1213925342054827</v>
      </c>
      <c r="H14">
        <v>1.8770324467244901</v>
      </c>
      <c r="I14">
        <v>4.4544377182203179E-2</v>
      </c>
      <c r="J14">
        <v>7.6473989225278413E-2</v>
      </c>
      <c r="K14">
        <v>1.6866524235019709E-2</v>
      </c>
      <c r="L14">
        <v>8.8286463838143744E-2</v>
      </c>
      <c r="M14">
        <v>0.2130813219995632</v>
      </c>
      <c r="N14">
        <v>8.4476637262891896E-2</v>
      </c>
      <c r="O14">
        <v>2.7409473048614689E-2</v>
      </c>
      <c r="P14">
        <v>4.9554222507425708E-2</v>
      </c>
      <c r="Q14">
        <v>1.255581452275698E-2</v>
      </c>
      <c r="R14">
        <v>4.3590980370063738E-2</v>
      </c>
      <c r="S14">
        <v>0.75105751497673123</v>
      </c>
      <c r="T14">
        <v>0.19277498815991631</v>
      </c>
      <c r="U14">
        <v>0.1710413896604078</v>
      </c>
      <c r="V14">
        <v>0.39814746138997492</v>
      </c>
      <c r="W14">
        <v>0.77547661112793986</v>
      </c>
      <c r="X14">
        <v>8.2498431057195804E-3</v>
      </c>
      <c r="Y14">
        <v>1.8900970852760188E-2</v>
      </c>
      <c r="Z14">
        <v>6.5757105113918191E-2</v>
      </c>
      <c r="AA14">
        <v>0.22296794890827601</v>
      </c>
      <c r="AB14">
        <v>6.1771831538773676E-3</v>
      </c>
      <c r="AC14">
        <v>2.8251946045459628</v>
      </c>
      <c r="AD14">
        <v>0.72972335880401817</v>
      </c>
      <c r="AE14">
        <v>7.3899184826057146E-2</v>
      </c>
      <c r="AF14">
        <v>1.4113265243470781</v>
      </c>
      <c r="AG14">
        <v>15.8050493758935</v>
      </c>
      <c r="AH14">
        <v>1.069440034540408</v>
      </c>
      <c r="AI14">
        <v>0.64068206594487798</v>
      </c>
      <c r="AJ14">
        <v>2.0335493731134981</v>
      </c>
      <c r="AK14">
        <v>1.707873912558963</v>
      </c>
      <c r="AL14">
        <v>2.304760934734523</v>
      </c>
      <c r="AM14">
        <v>0.12779836612519371</v>
      </c>
      <c r="AN14">
        <v>2.0014222568893572</v>
      </c>
    </row>
    <row r="15" spans="1:40" x14ac:dyDescent="0.45">
      <c r="A15" s="1" t="s">
        <v>444</v>
      </c>
      <c r="B15">
        <v>88.341222594390501</v>
      </c>
      <c r="C15">
        <v>1.8230576889258501</v>
      </c>
      <c r="D15">
        <v>0.30287529242191791</v>
      </c>
      <c r="E15">
        <v>3.5094823628664409E-2</v>
      </c>
      <c r="F15">
        <v>0.1111924346815872</v>
      </c>
      <c r="G15">
        <v>6.6720284450944245E-2</v>
      </c>
      <c r="H15">
        <v>2.1211077906911031</v>
      </c>
      <c r="I15">
        <v>8.2699376752833093E-2</v>
      </c>
      <c r="J15">
        <v>1.259036096687916E-2</v>
      </c>
      <c r="K15">
        <v>4.9334568048756522E-2</v>
      </c>
      <c r="L15">
        <v>0.1948941530948301</v>
      </c>
      <c r="M15">
        <v>5.6356715156554812E-2</v>
      </c>
      <c r="N15">
        <v>2.293537590789731E-2</v>
      </c>
      <c r="O15">
        <v>2.064879678760179E-2</v>
      </c>
      <c r="P15">
        <v>1.146749169197853E-2</v>
      </c>
      <c r="Q15">
        <v>3.2800121935930879E-3</v>
      </c>
      <c r="R15">
        <v>2.629387896028549E-2</v>
      </c>
      <c r="S15">
        <v>0.15660632958391049</v>
      </c>
      <c r="T15">
        <v>0.18369006416497891</v>
      </c>
      <c r="U15">
        <v>0.18206082240587931</v>
      </c>
      <c r="V15">
        <v>1.0816172536687989</v>
      </c>
      <c r="W15">
        <v>2.4971281847286941</v>
      </c>
      <c r="X15">
        <v>3.3705076481421577E-2</v>
      </c>
      <c r="Y15">
        <v>3.6289576393081372E-3</v>
      </c>
      <c r="Z15">
        <v>0.1195435036076376</v>
      </c>
      <c r="AA15">
        <v>8.2056101196220629E-2</v>
      </c>
      <c r="AB15">
        <v>4.9752400184704827E-3</v>
      </c>
      <c r="AC15">
        <v>1.446661674944191</v>
      </c>
      <c r="AD15">
        <v>1.096673437566527</v>
      </c>
      <c r="AE15">
        <v>0.11071856864446369</v>
      </c>
      <c r="AF15">
        <v>1.5977151470900359</v>
      </c>
      <c r="AG15">
        <v>23.430409376652982</v>
      </c>
      <c r="AH15">
        <v>1.194621049966085</v>
      </c>
      <c r="AI15">
        <v>0.71729608089594976</v>
      </c>
      <c r="AJ15">
        <v>2.238625159247309</v>
      </c>
      <c r="AK15">
        <v>1.809581456870385</v>
      </c>
      <c r="AL15">
        <v>2.9165710299045711</v>
      </c>
      <c r="AM15">
        <v>9.732159841919398E-2</v>
      </c>
      <c r="AN15">
        <v>0.96858875570582026</v>
      </c>
    </row>
    <row r="16" spans="1:40" x14ac:dyDescent="0.45">
      <c r="A16" s="1" t="s">
        <v>445</v>
      </c>
      <c r="B16">
        <v>69.92019272466402</v>
      </c>
      <c r="C16">
        <v>8.6725899799521784</v>
      </c>
      <c r="D16">
        <v>0.80424691030415019</v>
      </c>
      <c r="E16">
        <v>1.7966311799674652E-2</v>
      </c>
      <c r="F16">
        <v>0.26568512853593362</v>
      </c>
      <c r="G16">
        <v>0.18762811946382699</v>
      </c>
      <c r="H16">
        <v>3.3535157021365878</v>
      </c>
      <c r="I16">
        <v>0.1087631594752506</v>
      </c>
      <c r="J16">
        <v>3.0943572531397449E-2</v>
      </c>
      <c r="K16">
        <v>4.6674481274612031E-2</v>
      </c>
      <c r="L16">
        <v>0.21685278719841661</v>
      </c>
      <c r="M16">
        <v>0.1165433228686127</v>
      </c>
      <c r="N16">
        <v>6.2914011657138433E-2</v>
      </c>
      <c r="O16">
        <v>2.3596386195130079E-2</v>
      </c>
      <c r="P16">
        <v>2.7103763815462738E-2</v>
      </c>
      <c r="Q16">
        <v>6.9887897889554396E-3</v>
      </c>
      <c r="R16">
        <v>0.33138653276006591</v>
      </c>
      <c r="S16">
        <v>0.38121977154617098</v>
      </c>
      <c r="T16">
        <v>0.39107819442788982</v>
      </c>
      <c r="U16">
        <v>0.24769048909134209</v>
      </c>
      <c r="V16">
        <v>0.90926206507147334</v>
      </c>
      <c r="W16">
        <v>2.2835423895884079</v>
      </c>
      <c r="X16">
        <v>2.2402867367447489E-2</v>
      </c>
      <c r="Y16">
        <v>8.7734041885513744E-3</v>
      </c>
      <c r="Z16">
        <v>0.1789660311071902</v>
      </c>
      <c r="AA16">
        <v>0.14218301624076921</v>
      </c>
      <c r="AB16">
        <v>6.9571484543073563E-3</v>
      </c>
      <c r="AC16">
        <v>3.848183512971497</v>
      </c>
      <c r="AD16">
        <v>1.727924550555668</v>
      </c>
      <c r="AE16">
        <v>9.2746006290033406E-2</v>
      </c>
      <c r="AF16">
        <v>2.5577782332158772</v>
      </c>
      <c r="AG16">
        <v>37.758884828397328</v>
      </c>
      <c r="AH16">
        <v>3.6162113317886271</v>
      </c>
      <c r="AI16">
        <v>1.308274050026051</v>
      </c>
      <c r="AJ16">
        <v>4.1602291760264913</v>
      </c>
      <c r="AK16">
        <v>3.5329582130546369</v>
      </c>
      <c r="AL16">
        <v>3.8928641725207949</v>
      </c>
      <c r="AM16">
        <v>0.27043325884854269</v>
      </c>
      <c r="AN16">
        <v>0.56619574328523548</v>
      </c>
    </row>
    <row r="17" spans="1:40" x14ac:dyDescent="0.45">
      <c r="A17" s="1" t="s">
        <v>446</v>
      </c>
      <c r="B17">
        <v>11.60430970566191</v>
      </c>
      <c r="C17">
        <v>0.81355622773494352</v>
      </c>
      <c r="D17">
        <v>0.17008218090496799</v>
      </c>
      <c r="E17">
        <v>9.6130636977275526E-3</v>
      </c>
      <c r="F17">
        <v>5.1454751241927471E-2</v>
      </c>
      <c r="G17">
        <v>4.1997991003126227E-2</v>
      </c>
      <c r="H17">
        <v>0.98983094166347552</v>
      </c>
      <c r="I17">
        <v>2.1380254912641072E-2</v>
      </c>
      <c r="J17">
        <v>6.4485252271294776E-3</v>
      </c>
      <c r="K17">
        <v>5.3417910736217591E-3</v>
      </c>
      <c r="L17">
        <v>4.1628458491510027E-2</v>
      </c>
      <c r="M17">
        <v>2.229093760583466E-2</v>
      </c>
      <c r="N17">
        <v>1.28829086389996E-2</v>
      </c>
      <c r="O17">
        <v>3.634358163535439E-3</v>
      </c>
      <c r="P17">
        <v>6.419748592253389E-3</v>
      </c>
      <c r="Q17">
        <v>1.3574611201768859E-3</v>
      </c>
      <c r="R17">
        <v>6.9466019978670062E-3</v>
      </c>
      <c r="S17">
        <v>0.1029443883373912</v>
      </c>
      <c r="T17">
        <v>4.1042496645496113E-2</v>
      </c>
      <c r="U17">
        <v>5.1480232371158882E-2</v>
      </c>
      <c r="V17">
        <v>0.1186014755005783</v>
      </c>
      <c r="W17">
        <v>0.32980003816899872</v>
      </c>
      <c r="X17">
        <v>2.401397306940826E-3</v>
      </c>
      <c r="Y17">
        <v>1.9796321955190808E-3</v>
      </c>
      <c r="Z17">
        <v>3.3086430548199743E-2</v>
      </c>
      <c r="AA17">
        <v>3.888024137128105E-2</v>
      </c>
      <c r="AB17">
        <v>1.2752863918084219E-3</v>
      </c>
      <c r="AC17">
        <v>10.87632812066885</v>
      </c>
      <c r="AD17">
        <v>0.36180259591178571</v>
      </c>
      <c r="AE17">
        <v>1.1316416562754009E-2</v>
      </c>
      <c r="AF17">
        <v>0.15181540742301841</v>
      </c>
      <c r="AG17">
        <v>4.4210647759161263</v>
      </c>
      <c r="AH17">
        <v>0.23765963527632381</v>
      </c>
      <c r="AI17">
        <v>0.13540874532070399</v>
      </c>
      <c r="AJ17">
        <v>0.46473984663228968</v>
      </c>
      <c r="AK17">
        <v>0.23550807145338559</v>
      </c>
      <c r="AL17">
        <v>1.064032357586117</v>
      </c>
      <c r="AM17">
        <v>6.1083119765468222E-2</v>
      </c>
      <c r="AN17">
        <v>0.74326453795697112</v>
      </c>
    </row>
    <row r="18" spans="1:40" x14ac:dyDescent="0.45">
      <c r="A18" s="1" t="s">
        <v>447</v>
      </c>
      <c r="B18">
        <v>12.188087149388981</v>
      </c>
      <c r="C18">
        <v>3.432423728800202</v>
      </c>
      <c r="D18">
        <v>12.83747071177479</v>
      </c>
      <c r="E18">
        <v>2.860587326616364E-2</v>
      </c>
      <c r="F18">
        <v>9.9048627835055955E-2</v>
      </c>
      <c r="G18">
        <v>0.15617514422283191</v>
      </c>
      <c r="H18">
        <v>2.8338618761247099</v>
      </c>
      <c r="I18">
        <v>7.1723616651562003E-2</v>
      </c>
      <c r="J18">
        <v>1.799805477434481E-2</v>
      </c>
      <c r="K18">
        <v>1.5456459409917271E-2</v>
      </c>
      <c r="L18">
        <v>0.12058778273873701</v>
      </c>
      <c r="M18">
        <v>6.5820674930583384E-2</v>
      </c>
      <c r="N18">
        <v>2.767641150887375E-2</v>
      </c>
      <c r="O18">
        <v>1.046954169938295E-2</v>
      </c>
      <c r="P18">
        <v>1.6517076901782599E-2</v>
      </c>
      <c r="Q18">
        <v>3.9243362131883086E-3</v>
      </c>
      <c r="R18">
        <v>1.8115038979385208E-2</v>
      </c>
      <c r="S18">
        <v>0.28596603601093179</v>
      </c>
      <c r="T18">
        <v>0.14836725915804461</v>
      </c>
      <c r="U18">
        <v>0.16228997929251901</v>
      </c>
      <c r="V18">
        <v>0.39579658432689419</v>
      </c>
      <c r="W18">
        <v>1.116035419851745</v>
      </c>
      <c r="X18">
        <v>8.1684205164432467E-3</v>
      </c>
      <c r="Y18">
        <v>5.6285267624787399E-3</v>
      </c>
      <c r="Z18">
        <v>0.1639735332863736</v>
      </c>
      <c r="AA18">
        <v>7.7119371764962155E-2</v>
      </c>
      <c r="AB18">
        <v>4.3676701119692582E-3</v>
      </c>
      <c r="AC18">
        <v>1.5923140437671579</v>
      </c>
      <c r="AD18">
        <v>0.84785839157287779</v>
      </c>
      <c r="AE18">
        <v>2.7334176107240059E-2</v>
      </c>
      <c r="AF18">
        <v>0.3406580626957339</v>
      </c>
      <c r="AG18">
        <v>60.410187798504928</v>
      </c>
      <c r="AH18">
        <v>0.88689411067641155</v>
      </c>
      <c r="AI18">
        <v>0.43253899580948563</v>
      </c>
      <c r="AJ18">
        <v>1.5428609965968541</v>
      </c>
      <c r="AK18">
        <v>0.61928506738836697</v>
      </c>
      <c r="AL18">
        <v>1.7064985743871779</v>
      </c>
      <c r="AM18">
        <v>0.52377538740401008</v>
      </c>
      <c r="AN18">
        <v>8.0357581413810927E-2</v>
      </c>
    </row>
    <row r="19" spans="1:40" x14ac:dyDescent="0.45">
      <c r="A19" s="1" t="s">
        <v>448</v>
      </c>
      <c r="B19">
        <v>3.20520051355733</v>
      </c>
      <c r="C19">
        <v>4.8504472025888488</v>
      </c>
      <c r="D19">
        <v>0.83652348590695036</v>
      </c>
      <c r="E19">
        <v>7.3082901728543474E-3</v>
      </c>
      <c r="F19">
        <v>2.3777028646160769E-2</v>
      </c>
      <c r="G19">
        <v>3.7958633129266631E-2</v>
      </c>
      <c r="H19">
        <v>1.831674841231572</v>
      </c>
      <c r="I19">
        <v>2.1806878015646E-2</v>
      </c>
      <c r="J19">
        <v>4.2132321552403101E-3</v>
      </c>
      <c r="K19">
        <v>4.1673885790006878E-3</v>
      </c>
      <c r="L19">
        <v>3.1082565457385691E-2</v>
      </c>
      <c r="M19">
        <v>1.55546581653E-2</v>
      </c>
      <c r="N19">
        <v>6.5794224416505986E-3</v>
      </c>
      <c r="O19">
        <v>2.414938802477758E-3</v>
      </c>
      <c r="P19">
        <v>3.8597581568324971E-3</v>
      </c>
      <c r="Q19">
        <v>9.1109586899266537E-4</v>
      </c>
      <c r="R19">
        <v>4.5831586385840098E-3</v>
      </c>
      <c r="S19">
        <v>5.4810108028389169E-2</v>
      </c>
      <c r="T19">
        <v>3.7950252022528247E-2</v>
      </c>
      <c r="U19">
        <v>3.5917722055542549E-2</v>
      </c>
      <c r="V19">
        <v>8.0667351306569865E-2</v>
      </c>
      <c r="W19">
        <v>0.27418466542133768</v>
      </c>
      <c r="X19">
        <v>2.157634295075934E-3</v>
      </c>
      <c r="Y19">
        <v>1.1008504892552761E-3</v>
      </c>
      <c r="Z19">
        <v>4.3259953590315911E-2</v>
      </c>
      <c r="AA19">
        <v>5.226391321642649E-2</v>
      </c>
      <c r="AB19">
        <v>1.002371782898383E-3</v>
      </c>
      <c r="AC19">
        <v>0.40193259111792401</v>
      </c>
      <c r="AD19">
        <v>0.28825932839041929</v>
      </c>
      <c r="AE19">
        <v>1.0857498440387159E-2</v>
      </c>
      <c r="AF19">
        <v>0.15843326628374399</v>
      </c>
      <c r="AG19">
        <v>6.5482564994658672</v>
      </c>
      <c r="AH19">
        <v>0.23130374261834391</v>
      </c>
      <c r="AI19">
        <v>9.6906596916977034E-2</v>
      </c>
      <c r="AJ19">
        <v>0.44016951753828232</v>
      </c>
      <c r="AK19">
        <v>0.21944412047252981</v>
      </c>
      <c r="AL19">
        <v>0.52923673536531446</v>
      </c>
      <c r="AM19">
        <v>0.13326313584547519</v>
      </c>
      <c r="AN19">
        <v>0.10948054744199349</v>
      </c>
    </row>
    <row r="20" spans="1:40" x14ac:dyDescent="0.45">
      <c r="A20" s="1" t="s">
        <v>449</v>
      </c>
      <c r="B20">
        <v>0.64386101187508116</v>
      </c>
      <c r="C20">
        <v>6.7192964349176237E-2</v>
      </c>
      <c r="D20">
        <v>1.264805789152898E-2</v>
      </c>
      <c r="E20">
        <v>6.3198232211575966</v>
      </c>
      <c r="F20">
        <v>0.23201528201731511</v>
      </c>
      <c r="G20">
        <v>0.30446222951641061</v>
      </c>
      <c r="H20">
        <v>0.3729017365045908</v>
      </c>
      <c r="I20">
        <v>3.3711300454915147E-2</v>
      </c>
      <c r="J20">
        <v>6.9662350728703817E-2</v>
      </c>
      <c r="K20">
        <v>1.812353272198898E-2</v>
      </c>
      <c r="L20">
        <v>0.18231642216820809</v>
      </c>
      <c r="M20">
        <v>0.33470301034489469</v>
      </c>
      <c r="N20">
        <v>6.1914863913606649E-2</v>
      </c>
      <c r="O20">
        <v>0.14425027870542101</v>
      </c>
      <c r="P20">
        <v>8.9632097423320345E-2</v>
      </c>
      <c r="Q20">
        <v>4.0050967156421653E-2</v>
      </c>
      <c r="R20">
        <v>3.0664220174806821E-2</v>
      </c>
      <c r="S20">
        <v>0.69061895243433791</v>
      </c>
      <c r="T20">
        <v>9.5708735057859026E-2</v>
      </c>
      <c r="U20">
        <v>0.37914092141644812</v>
      </c>
      <c r="V20">
        <v>0.29223935328523509</v>
      </c>
      <c r="W20">
        <v>0.34116070284850891</v>
      </c>
      <c r="X20">
        <v>2.7485786168611531E-3</v>
      </c>
      <c r="Y20">
        <v>3.9821561498455338E-2</v>
      </c>
      <c r="Z20">
        <v>5.4227875154752893E-2</v>
      </c>
      <c r="AA20">
        <v>0.42180797701845579</v>
      </c>
      <c r="AB20">
        <v>1.631337907278892E-2</v>
      </c>
      <c r="AC20">
        <v>0.289673023416196</v>
      </c>
      <c r="AD20">
        <v>0.11346388309309099</v>
      </c>
      <c r="AE20">
        <v>5.5791434770083352E-2</v>
      </c>
      <c r="AF20">
        <v>9.0887814112234067E-2</v>
      </c>
      <c r="AG20">
        <v>0.9399506918397581</v>
      </c>
      <c r="AH20">
        <v>0.61734336468648665</v>
      </c>
      <c r="AI20">
        <v>7.901690081300021E-2</v>
      </c>
      <c r="AJ20">
        <v>1.00339600830329</v>
      </c>
      <c r="AK20">
        <v>0.29226520911333748</v>
      </c>
      <c r="AL20">
        <v>3.7172847220199832</v>
      </c>
      <c r="AM20">
        <v>9.6350568285533289E-2</v>
      </c>
      <c r="AN20">
        <v>4.3192881201841442E-2</v>
      </c>
    </row>
    <row r="21" spans="1:40" x14ac:dyDescent="0.45">
      <c r="A21" s="1" t="s">
        <v>450</v>
      </c>
      <c r="B21">
        <v>3.6264749222736321</v>
      </c>
      <c r="C21">
        <v>0.2768047476300165</v>
      </c>
      <c r="D21">
        <v>6.4816766522214617E-2</v>
      </c>
      <c r="E21">
        <v>3.6805892887147022E-2</v>
      </c>
      <c r="F21">
        <v>84.975958472224193</v>
      </c>
      <c r="G21">
        <v>5.9985419191255458</v>
      </c>
      <c r="H21">
        <v>4.8877096000311644</v>
      </c>
      <c r="I21">
        <v>0.27314547590334493</v>
      </c>
      <c r="J21">
        <v>0.19033293626282899</v>
      </c>
      <c r="K21">
        <v>6.8536615910436763E-2</v>
      </c>
      <c r="L21">
        <v>0.4298132194477734</v>
      </c>
      <c r="M21">
        <v>46.212691537244581</v>
      </c>
      <c r="N21">
        <v>99.191711912023237</v>
      </c>
      <c r="O21">
        <v>0.16000845886056059</v>
      </c>
      <c r="P21">
        <v>0.28113649509586719</v>
      </c>
      <c r="Q21">
        <v>9.3756932872385887E-2</v>
      </c>
      <c r="R21">
        <v>0.76725507449947827</v>
      </c>
      <c r="S21">
        <v>1.736429262606777</v>
      </c>
      <c r="T21">
        <v>0.48162051132032663</v>
      </c>
      <c r="U21">
        <v>4.2295383364579733</v>
      </c>
      <c r="V21">
        <v>1.7471989545828159</v>
      </c>
      <c r="W21">
        <v>2.6197906236777082</v>
      </c>
      <c r="X21">
        <v>1.851669509071148E-2</v>
      </c>
      <c r="Y21">
        <v>9.3118117788399596E-2</v>
      </c>
      <c r="Z21">
        <v>0.36632952551613418</v>
      </c>
      <c r="AA21">
        <v>0.97611571039729295</v>
      </c>
      <c r="AB21">
        <v>0.13114670115817079</v>
      </c>
      <c r="AC21">
        <v>7.6792476201494191</v>
      </c>
      <c r="AD21">
        <v>0.76854724149248299</v>
      </c>
      <c r="AE21">
        <v>0.27358510536776559</v>
      </c>
      <c r="AF21">
        <v>0.81815813472429222</v>
      </c>
      <c r="AG21">
        <v>4.210412504058211</v>
      </c>
      <c r="AH21">
        <v>4.8577330406340922</v>
      </c>
      <c r="AI21">
        <v>0.45689162754394458</v>
      </c>
      <c r="AJ21">
        <v>5.1272360526472616</v>
      </c>
      <c r="AK21">
        <v>1.470078735466245</v>
      </c>
      <c r="AL21">
        <v>26.233880846394129</v>
      </c>
      <c r="AM21">
        <v>0.29287485970712279</v>
      </c>
      <c r="AN21">
        <v>0.94433923270064635</v>
      </c>
    </row>
    <row r="22" spans="1:40" x14ac:dyDescent="0.45">
      <c r="A22" s="1" t="s">
        <v>451</v>
      </c>
      <c r="B22">
        <v>0.62104687420451132</v>
      </c>
      <c r="C22">
        <v>5.635686568119172E-2</v>
      </c>
      <c r="D22">
        <v>1.322163653326208E-2</v>
      </c>
      <c r="E22">
        <v>3.531504586085732E-3</v>
      </c>
      <c r="F22">
        <v>274.66872612750649</v>
      </c>
      <c r="G22">
        <v>1.5783356083493749</v>
      </c>
      <c r="H22">
        <v>0.92616693290162777</v>
      </c>
      <c r="I22">
        <v>4.1818451414345377E-2</v>
      </c>
      <c r="J22">
        <v>0.10908344858008059</v>
      </c>
      <c r="K22">
        <v>2.7100006753148592E-2</v>
      </c>
      <c r="L22">
        <v>8.2150858085001582E-2</v>
      </c>
      <c r="M22">
        <v>0.67167053912724772</v>
      </c>
      <c r="N22">
        <v>1.0566345499042871</v>
      </c>
      <c r="O22">
        <v>3.3611758505465793E-2</v>
      </c>
      <c r="P22">
        <v>4.903102305736403E-2</v>
      </c>
      <c r="Q22">
        <v>1.1585258157909799E-2</v>
      </c>
      <c r="R22">
        <v>5.6861172696014851E-2</v>
      </c>
      <c r="S22">
        <v>1.0531820362273889</v>
      </c>
      <c r="T22">
        <v>0.1687936923511795</v>
      </c>
      <c r="U22">
        <v>0.3286554401196124</v>
      </c>
      <c r="V22">
        <v>0.25525899939858387</v>
      </c>
      <c r="W22">
        <v>1.601203307393773</v>
      </c>
      <c r="X22">
        <v>3.3400825997685389E-3</v>
      </c>
      <c r="Y22">
        <v>2.0727732417192661E-2</v>
      </c>
      <c r="Z22">
        <v>5.8378297049444222E-2</v>
      </c>
      <c r="AA22">
        <v>0.24133924721294439</v>
      </c>
      <c r="AB22">
        <v>1.293301212431746E-2</v>
      </c>
      <c r="AC22">
        <v>0.41168985062124308</v>
      </c>
      <c r="AD22">
        <v>0.1513706401052988</v>
      </c>
      <c r="AE22">
        <v>7.7342556509652494E-2</v>
      </c>
      <c r="AF22">
        <v>0.1095695336713957</v>
      </c>
      <c r="AG22">
        <v>1.0534553214783979</v>
      </c>
      <c r="AH22">
        <v>0.87442663528732834</v>
      </c>
      <c r="AI22">
        <v>0.1063978033279125</v>
      </c>
      <c r="AJ22">
        <v>1.473646947674818</v>
      </c>
      <c r="AK22">
        <v>0.3684541127987177</v>
      </c>
      <c r="AL22">
        <v>3.2397277394815061</v>
      </c>
      <c r="AM22">
        <v>0.12172892376832591</v>
      </c>
      <c r="AN22">
        <v>3.1128860870590951E-2</v>
      </c>
    </row>
    <row r="23" spans="1:40" x14ac:dyDescent="0.45">
      <c r="A23" s="1" t="s">
        <v>452</v>
      </c>
      <c r="B23">
        <v>0.2312220297677775</v>
      </c>
      <c r="C23">
        <v>2.0447295679690579E-2</v>
      </c>
      <c r="D23">
        <v>4.4756924634935854E-3</v>
      </c>
      <c r="E23">
        <v>1.146389338125669E-3</v>
      </c>
      <c r="F23">
        <v>1.275033134927009</v>
      </c>
      <c r="G23">
        <v>42.217992704898833</v>
      </c>
      <c r="H23">
        <v>8.615397764482105E-2</v>
      </c>
      <c r="I23">
        <v>9.9854348909812728E-3</v>
      </c>
      <c r="J23">
        <v>5.9882687575722807E-2</v>
      </c>
      <c r="K23">
        <v>4.6116569068821592E-3</v>
      </c>
      <c r="L23">
        <v>3.077538722201947E-2</v>
      </c>
      <c r="M23">
        <v>0.46856849424345931</v>
      </c>
      <c r="N23">
        <v>0.15020565528835239</v>
      </c>
      <c r="O23">
        <v>2.2874193038491902E-2</v>
      </c>
      <c r="P23">
        <v>2.174890835685914E-2</v>
      </c>
      <c r="Q23">
        <v>7.9825470910365025E-3</v>
      </c>
      <c r="R23">
        <v>0.1550863876706422</v>
      </c>
      <c r="S23">
        <v>0.59112867872895036</v>
      </c>
      <c r="T23">
        <v>7.3033122111399756E-2</v>
      </c>
      <c r="U23">
        <v>0.37574838568959401</v>
      </c>
      <c r="V23">
        <v>0.15722257568398471</v>
      </c>
      <c r="W23">
        <v>0.1316392123734462</v>
      </c>
      <c r="X23">
        <v>1.02393574129949E-3</v>
      </c>
      <c r="Y23">
        <v>1.2359285859700361E-2</v>
      </c>
      <c r="Z23">
        <v>2.1648401822217059E-2</v>
      </c>
      <c r="AA23">
        <v>0.1419221282040026</v>
      </c>
      <c r="AB23">
        <v>1.1743551493059249E-2</v>
      </c>
      <c r="AC23">
        <v>1.971263588236924</v>
      </c>
      <c r="AD23">
        <v>4.7347985504657839E-2</v>
      </c>
      <c r="AE23">
        <v>4.3760874549776209E-2</v>
      </c>
      <c r="AF23">
        <v>0.1085200875903073</v>
      </c>
      <c r="AG23">
        <v>0.17990656968899529</v>
      </c>
      <c r="AH23">
        <v>5.7034818429221046</v>
      </c>
      <c r="AI23">
        <v>7.3070864665935459E-2</v>
      </c>
      <c r="AJ23">
        <v>0.64662469446415738</v>
      </c>
      <c r="AK23">
        <v>0.19511127120515531</v>
      </c>
      <c r="AL23">
        <v>1.1016864798350741</v>
      </c>
      <c r="AM23">
        <v>2.366120202003617E-2</v>
      </c>
      <c r="AN23">
        <v>1.5558596376154039E-2</v>
      </c>
    </row>
    <row r="24" spans="1:40" x14ac:dyDescent="0.45">
      <c r="A24" s="1" t="s">
        <v>453</v>
      </c>
      <c r="B24">
        <v>5.4069262253081796</v>
      </c>
      <c r="C24">
        <v>0.61218468903525403</v>
      </c>
      <c r="D24">
        <v>0.1233555001201132</v>
      </c>
      <c r="E24">
        <v>7.9096479914816747E-2</v>
      </c>
      <c r="F24">
        <v>1.8986971522080229</v>
      </c>
      <c r="G24">
        <v>0.78331080325223912</v>
      </c>
      <c r="H24">
        <v>18.39710547188746</v>
      </c>
      <c r="I24">
        <v>2.901247006990582</v>
      </c>
      <c r="J24">
        <v>12.887219322799639</v>
      </c>
      <c r="K24">
        <v>0.32167072528830187</v>
      </c>
      <c r="L24">
        <v>1.903477989494069</v>
      </c>
      <c r="M24">
        <v>19.207478587283799</v>
      </c>
      <c r="N24">
        <v>0.52679503509130965</v>
      </c>
      <c r="O24">
        <v>0.28919705211605268</v>
      </c>
      <c r="P24">
        <v>0.55922047703682221</v>
      </c>
      <c r="Q24">
        <v>0.12431372405710429</v>
      </c>
      <c r="R24">
        <v>0.2002907952098246</v>
      </c>
      <c r="S24">
        <v>3.4330962391154118</v>
      </c>
      <c r="T24">
        <v>0.6914547273754732</v>
      </c>
      <c r="U24">
        <v>3.6281347174763909</v>
      </c>
      <c r="V24">
        <v>2.8923282833105191</v>
      </c>
      <c r="W24">
        <v>4.1538065674297879</v>
      </c>
      <c r="X24">
        <v>3.8457712581873041E-2</v>
      </c>
      <c r="Y24">
        <v>8.5023971859733163E-2</v>
      </c>
      <c r="Z24">
        <v>0.72486578159578752</v>
      </c>
      <c r="AA24">
        <v>1.002713775929843</v>
      </c>
      <c r="AB24">
        <v>0.16179903708366941</v>
      </c>
      <c r="AC24">
        <v>4.8752516058259179</v>
      </c>
      <c r="AD24">
        <v>2.142536034610071</v>
      </c>
      <c r="AE24">
        <v>9.1990888472011516</v>
      </c>
      <c r="AF24">
        <v>3.733726016848284</v>
      </c>
      <c r="AG24">
        <v>13.83626627185776</v>
      </c>
      <c r="AH24">
        <v>35.69004972012695</v>
      </c>
      <c r="AI24">
        <v>1.6450691766773109</v>
      </c>
      <c r="AJ24">
        <v>12.19690234334122</v>
      </c>
      <c r="AK24">
        <v>5.2507326925831821</v>
      </c>
      <c r="AL24">
        <v>164.50377616906579</v>
      </c>
      <c r="AM24">
        <v>1.547116406121303</v>
      </c>
      <c r="AN24">
        <v>3.4156057466237351</v>
      </c>
    </row>
    <row r="25" spans="1:40" x14ac:dyDescent="0.45">
      <c r="A25" s="1" t="s">
        <v>454</v>
      </c>
      <c r="B25">
        <v>25.416878654917749</v>
      </c>
      <c r="C25">
        <v>2.269659210892065</v>
      </c>
      <c r="D25">
        <v>0.65431707417146034</v>
      </c>
      <c r="E25">
        <v>1.474536694709988</v>
      </c>
      <c r="F25">
        <v>5.2913081680774932</v>
      </c>
      <c r="G25">
        <v>4.9205014114508492</v>
      </c>
      <c r="H25">
        <v>13.97919757411929</v>
      </c>
      <c r="I25">
        <v>1.394193464708176</v>
      </c>
      <c r="J25">
        <v>0.53509171540162437</v>
      </c>
      <c r="K25">
        <v>0.42244660539425349</v>
      </c>
      <c r="L25">
        <v>2.5049256156373341</v>
      </c>
      <c r="M25">
        <v>4.1671263503700251</v>
      </c>
      <c r="N25">
        <v>1.7035849029116981</v>
      </c>
      <c r="O25">
        <v>0.50499045487606542</v>
      </c>
      <c r="P25">
        <v>1.090806549146506</v>
      </c>
      <c r="Q25">
        <v>0.1690473572737474</v>
      </c>
      <c r="R25">
        <v>1.0141062150950799</v>
      </c>
      <c r="S25">
        <v>5.2796288206376421</v>
      </c>
      <c r="T25">
        <v>2.9267135315129802</v>
      </c>
      <c r="U25">
        <v>5.0150105720610867</v>
      </c>
      <c r="V25">
        <v>5.1572272348949468</v>
      </c>
      <c r="W25">
        <v>9.4169204076922988</v>
      </c>
      <c r="X25">
        <v>0.1530400537164584</v>
      </c>
      <c r="Y25">
        <v>0.33506625404048479</v>
      </c>
      <c r="Z25">
        <v>2.1231917107617728</v>
      </c>
      <c r="AA25">
        <v>3.9067169507948551</v>
      </c>
      <c r="AB25">
        <v>0.17141304975125979</v>
      </c>
      <c r="AC25">
        <v>10.55639515869864</v>
      </c>
      <c r="AD25">
        <v>8.6142755733417395</v>
      </c>
      <c r="AE25">
        <v>6.5672259076148274</v>
      </c>
      <c r="AF25">
        <v>12.1641014830209</v>
      </c>
      <c r="AG25">
        <v>24.786634286114229</v>
      </c>
      <c r="AH25">
        <v>55.075423942375103</v>
      </c>
      <c r="AI25">
        <v>5.4430423214214461</v>
      </c>
      <c r="AJ25">
        <v>38.401418852472908</v>
      </c>
      <c r="AK25">
        <v>15.87714137230908</v>
      </c>
      <c r="AL25">
        <v>52.395850507689623</v>
      </c>
      <c r="AM25">
        <v>0.62463046578672932</v>
      </c>
      <c r="AN25">
        <v>2.3842560031183639</v>
      </c>
    </row>
    <row r="26" spans="1:40" x14ac:dyDescent="0.45">
      <c r="A26" s="1" t="s">
        <v>455</v>
      </c>
      <c r="B26">
        <v>2.0350660758751782</v>
      </c>
      <c r="C26">
        <v>0.19291854596932509</v>
      </c>
      <c r="D26">
        <v>5.7101522205654252E-2</v>
      </c>
      <c r="E26">
        <v>5.8486404768219619E-2</v>
      </c>
      <c r="F26">
        <v>0.58530034816257204</v>
      </c>
      <c r="G26">
        <v>0.2487283131644327</v>
      </c>
      <c r="H26">
        <v>2.8537288710803872</v>
      </c>
      <c r="I26">
        <v>0.34432292711028789</v>
      </c>
      <c r="J26">
        <v>5.7685973081728459E-2</v>
      </c>
      <c r="K26">
        <v>6.5324426779709746E-2</v>
      </c>
      <c r="L26">
        <v>0.39781980488088631</v>
      </c>
      <c r="M26">
        <v>0.55410651616391682</v>
      </c>
      <c r="N26">
        <v>0.16680999309463651</v>
      </c>
      <c r="O26">
        <v>8.4861624659931634E-2</v>
      </c>
      <c r="P26">
        <v>0.1008831836818691</v>
      </c>
      <c r="Q26">
        <v>2.988303579904961E-2</v>
      </c>
      <c r="R26">
        <v>6.9940161373876819E-2</v>
      </c>
      <c r="S26">
        <v>0.65826724757642852</v>
      </c>
      <c r="T26">
        <v>0.54337763227364888</v>
      </c>
      <c r="U26">
        <v>1.208242227534325</v>
      </c>
      <c r="V26">
        <v>1.087516573614274</v>
      </c>
      <c r="W26">
        <v>2.2103416465782249</v>
      </c>
      <c r="X26">
        <v>2.687414675657428E-2</v>
      </c>
      <c r="Y26">
        <v>5.1731750020663589E-2</v>
      </c>
      <c r="Z26">
        <v>0.53456298956863413</v>
      </c>
      <c r="AA26">
        <v>0.62561109896449607</v>
      </c>
      <c r="AB26">
        <v>4.2273416584167431E-2</v>
      </c>
      <c r="AC26">
        <v>11.169404626229721</v>
      </c>
      <c r="AD26">
        <v>2.0908344276142392</v>
      </c>
      <c r="AE26">
        <v>0.51876185517567497</v>
      </c>
      <c r="AF26">
        <v>2.9522631579929679</v>
      </c>
      <c r="AG26">
        <v>3.3547196434247848</v>
      </c>
      <c r="AH26">
        <v>5.1193414656756548</v>
      </c>
      <c r="AI26">
        <v>1.1186799110835921</v>
      </c>
      <c r="AJ26">
        <v>7.5865438942878196</v>
      </c>
      <c r="AK26">
        <v>3.133986471863845</v>
      </c>
      <c r="AL26">
        <v>11.8439121972139</v>
      </c>
      <c r="AM26">
        <v>0.117069147200674</v>
      </c>
      <c r="AN26">
        <v>0.35058198438041288</v>
      </c>
    </row>
    <row r="27" spans="1:40" x14ac:dyDescent="0.45">
      <c r="A27" s="1" t="s">
        <v>456</v>
      </c>
      <c r="B27">
        <v>59.371180050522341</v>
      </c>
      <c r="C27">
        <v>4.37406664415255</v>
      </c>
      <c r="D27">
        <v>1.1607791727025309</v>
      </c>
      <c r="E27">
        <v>0.33218870582042492</v>
      </c>
      <c r="F27">
        <v>12.1430539218173</v>
      </c>
      <c r="G27">
        <v>7.1107347224220296</v>
      </c>
      <c r="H27">
        <v>46.972893186866322</v>
      </c>
      <c r="I27">
        <v>5.8395012319700488</v>
      </c>
      <c r="J27">
        <v>3.4728345255122459</v>
      </c>
      <c r="K27">
        <v>3.160911995860062</v>
      </c>
      <c r="L27">
        <v>19.783338112832901</v>
      </c>
      <c r="M27">
        <v>9.8890597260828503</v>
      </c>
      <c r="N27">
        <v>3.9926645257436291</v>
      </c>
      <c r="O27">
        <v>2.1810037917001188</v>
      </c>
      <c r="P27">
        <v>4.890295475709344</v>
      </c>
      <c r="Q27">
        <v>0.79466679328276113</v>
      </c>
      <c r="R27">
        <v>1.8914912557301931</v>
      </c>
      <c r="S27">
        <v>39.051492710837778</v>
      </c>
      <c r="T27">
        <v>6.7835033776267144</v>
      </c>
      <c r="U27">
        <v>17.963691615901471</v>
      </c>
      <c r="V27">
        <v>640.4158452584436</v>
      </c>
      <c r="W27">
        <v>220.93695293835509</v>
      </c>
      <c r="X27">
        <v>1.1879134041892421</v>
      </c>
      <c r="Y27">
        <v>0.91769048715386026</v>
      </c>
      <c r="Z27">
        <v>10.26747273675435</v>
      </c>
      <c r="AA27">
        <v>11.11029018304137</v>
      </c>
      <c r="AB27">
        <v>0.60687274207310471</v>
      </c>
      <c r="AC27">
        <v>14.39055295755113</v>
      </c>
      <c r="AD27">
        <v>17.89550395477589</v>
      </c>
      <c r="AE27">
        <v>3.2028086157252469</v>
      </c>
      <c r="AF27">
        <v>16.676898826892501</v>
      </c>
      <c r="AG27">
        <v>68.7672879056813</v>
      </c>
      <c r="AH27">
        <v>48.305871566077457</v>
      </c>
      <c r="AI27">
        <v>11.417946134874541</v>
      </c>
      <c r="AJ27">
        <v>95.808123961204302</v>
      </c>
      <c r="AK27">
        <v>36.781419375326877</v>
      </c>
      <c r="AL27">
        <v>214.3206237180963</v>
      </c>
      <c r="AM27">
        <v>22.622068371470409</v>
      </c>
      <c r="AN27">
        <v>4.6782392236141401</v>
      </c>
    </row>
    <row r="28" spans="1:40" x14ac:dyDescent="0.45">
      <c r="A28" s="1" t="s">
        <v>457</v>
      </c>
      <c r="B28">
        <v>4.2745110399447661</v>
      </c>
      <c r="C28">
        <v>0.36902316682870429</v>
      </c>
      <c r="D28">
        <v>9.347643449501554E-2</v>
      </c>
      <c r="E28">
        <v>3.5250316887309917E-2</v>
      </c>
      <c r="F28">
        <v>3.1721976741445448</v>
      </c>
      <c r="G28">
        <v>1.6511316552699871</v>
      </c>
      <c r="H28">
        <v>2.097332584851388</v>
      </c>
      <c r="I28">
        <v>0.24769139850018371</v>
      </c>
      <c r="J28">
        <v>1.8332481657217199</v>
      </c>
      <c r="K28">
        <v>8.5091288364652726E-2</v>
      </c>
      <c r="L28">
        <v>0.53978973335812297</v>
      </c>
      <c r="M28">
        <v>1.721724154586739</v>
      </c>
      <c r="N28">
        <v>1.2343361001665749</v>
      </c>
      <c r="O28">
        <v>0.2489773403089664</v>
      </c>
      <c r="P28">
        <v>0.4816847590087493</v>
      </c>
      <c r="Q28">
        <v>0.17415571851880421</v>
      </c>
      <c r="R28">
        <v>0.71802156705468012</v>
      </c>
      <c r="S28">
        <v>16.442972149469359</v>
      </c>
      <c r="T28">
        <v>1.9785639199882701</v>
      </c>
      <c r="U28">
        <v>2.852253779254629</v>
      </c>
      <c r="V28">
        <v>3.0155936349539738</v>
      </c>
      <c r="W28">
        <v>2.158486734836242</v>
      </c>
      <c r="X28">
        <v>2.0941424121845669E-2</v>
      </c>
      <c r="Y28">
        <v>0.18158636819324059</v>
      </c>
      <c r="Z28">
        <v>0.49358285379260719</v>
      </c>
      <c r="AA28">
        <v>2.3512091024265951</v>
      </c>
      <c r="AB28">
        <v>8.4709309852770476E-2</v>
      </c>
      <c r="AC28">
        <v>3.3647804135598731</v>
      </c>
      <c r="AD28">
        <v>0.74319004421499713</v>
      </c>
      <c r="AE28">
        <v>1.2851199562777349</v>
      </c>
      <c r="AF28">
        <v>1.0415813040741879</v>
      </c>
      <c r="AG28">
        <v>3.0737593039244389</v>
      </c>
      <c r="AH28">
        <v>7.4368705263161434</v>
      </c>
      <c r="AI28">
        <v>1.2373317904233081</v>
      </c>
      <c r="AJ28">
        <v>15.5848070533106</v>
      </c>
      <c r="AK28">
        <v>3.803951889968626</v>
      </c>
      <c r="AL28">
        <v>16.89779741672595</v>
      </c>
      <c r="AM28">
        <v>0.46899751567800668</v>
      </c>
      <c r="AN28">
        <v>0.3894158712032606</v>
      </c>
    </row>
    <row r="29" spans="1:40" x14ac:dyDescent="0.45">
      <c r="A29" s="1" t="s">
        <v>458</v>
      </c>
      <c r="B29">
        <v>3.3759686674728902</v>
      </c>
      <c r="C29">
        <v>0.26951268232776759</v>
      </c>
      <c r="D29">
        <v>6.7924190143905327E-2</v>
      </c>
      <c r="E29">
        <v>2.3815276787857911E-2</v>
      </c>
      <c r="F29">
        <v>2.3892844103208608</v>
      </c>
      <c r="G29">
        <v>1.2016653083127899</v>
      </c>
      <c r="H29">
        <v>2.1435088343718141</v>
      </c>
      <c r="I29">
        <v>0.14939724073879801</v>
      </c>
      <c r="J29">
        <v>1.2972826523292831</v>
      </c>
      <c r="K29">
        <v>7.3126038050597267E-2</v>
      </c>
      <c r="L29">
        <v>0.38845688508150872</v>
      </c>
      <c r="M29">
        <v>1.239244128543453</v>
      </c>
      <c r="N29">
        <v>0.89756380429358718</v>
      </c>
      <c r="O29">
        <v>0.18126026480261309</v>
      </c>
      <c r="P29">
        <v>0.34938144705350299</v>
      </c>
      <c r="Q29">
        <v>0.12653822250398131</v>
      </c>
      <c r="R29">
        <v>1.671315917695037</v>
      </c>
      <c r="S29">
        <v>12.182857803852659</v>
      </c>
      <c r="T29">
        <v>1.4873073986771259</v>
      </c>
      <c r="U29">
        <v>1.8637976585610521</v>
      </c>
      <c r="V29">
        <v>2.0872137847098151</v>
      </c>
      <c r="W29">
        <v>1.539913909672928</v>
      </c>
      <c r="X29">
        <v>1.509373387346824E-2</v>
      </c>
      <c r="Y29">
        <v>0.1321620872243251</v>
      </c>
      <c r="Z29">
        <v>0.35609259714717822</v>
      </c>
      <c r="AA29">
        <v>1.7060254325619271</v>
      </c>
      <c r="AB29">
        <v>5.665693673169004E-2</v>
      </c>
      <c r="AC29">
        <v>2.440474773100886</v>
      </c>
      <c r="AD29">
        <v>0.70516027278669868</v>
      </c>
      <c r="AE29">
        <v>0.84223819494947416</v>
      </c>
      <c r="AF29">
        <v>1.6139108314528749</v>
      </c>
      <c r="AG29">
        <v>3.2966344025779</v>
      </c>
      <c r="AH29">
        <v>11.84596348184248</v>
      </c>
      <c r="AI29">
        <v>1.302496079885034</v>
      </c>
      <c r="AJ29">
        <v>12.23250067191017</v>
      </c>
      <c r="AK29">
        <v>3.8972069264865592</v>
      </c>
      <c r="AL29">
        <v>9.882552599764205</v>
      </c>
      <c r="AM29">
        <v>0.34116768924291402</v>
      </c>
      <c r="AN29">
        <v>0.76719222967444678</v>
      </c>
    </row>
    <row r="30" spans="1:40" x14ac:dyDescent="0.45">
      <c r="A30" s="1" t="s">
        <v>459</v>
      </c>
      <c r="B30">
        <v>5.981386800545442</v>
      </c>
      <c r="C30">
        <v>0.51813337915233526</v>
      </c>
      <c r="D30">
        <v>0.12678390063736331</v>
      </c>
      <c r="E30">
        <v>4.2884346257572092E-2</v>
      </c>
      <c r="F30">
        <v>4.2072937773668277</v>
      </c>
      <c r="G30">
        <v>2.1975084339247828</v>
      </c>
      <c r="H30">
        <v>3.7639033654763461</v>
      </c>
      <c r="I30">
        <v>0.32968911147343788</v>
      </c>
      <c r="J30">
        <v>2.3631810924775909</v>
      </c>
      <c r="K30">
        <v>0.1237944064611942</v>
      </c>
      <c r="L30">
        <v>0.75788325037038706</v>
      </c>
      <c r="M30">
        <v>2.281676243524414</v>
      </c>
      <c r="N30">
        <v>1.6613831220719959</v>
      </c>
      <c r="O30">
        <v>0.32976491545198411</v>
      </c>
      <c r="P30">
        <v>0.67634528333178878</v>
      </c>
      <c r="Q30">
        <v>0.23075919512046711</v>
      </c>
      <c r="R30">
        <v>1.0108371396946501</v>
      </c>
      <c r="S30">
        <v>22.107550967347461</v>
      </c>
      <c r="T30">
        <v>2.7174374229135858</v>
      </c>
      <c r="U30">
        <v>3.4545139691680431</v>
      </c>
      <c r="V30">
        <v>3.8983459561693521</v>
      </c>
      <c r="W30">
        <v>3.1168488370409788</v>
      </c>
      <c r="X30">
        <v>2.7953232352286309E-2</v>
      </c>
      <c r="Y30">
        <v>0.2413076904133343</v>
      </c>
      <c r="Z30">
        <v>0.65379516245689961</v>
      </c>
      <c r="AA30">
        <v>3.111291718955957</v>
      </c>
      <c r="AB30">
        <v>0.10529158963632811</v>
      </c>
      <c r="AC30">
        <v>4.3454651748431301</v>
      </c>
      <c r="AD30">
        <v>0.96163605474062197</v>
      </c>
      <c r="AE30">
        <v>1.552476022348805</v>
      </c>
      <c r="AF30">
        <v>1.3080334491314241</v>
      </c>
      <c r="AG30">
        <v>4.5973038384869298</v>
      </c>
      <c r="AH30">
        <v>10.199440672491569</v>
      </c>
      <c r="AI30">
        <v>1.64639750926335</v>
      </c>
      <c r="AJ30">
        <v>21.436544394871131</v>
      </c>
      <c r="AK30">
        <v>4.9860385706377413</v>
      </c>
      <c r="AL30">
        <v>21.50501466111573</v>
      </c>
      <c r="AM30">
        <v>0.62045293024766757</v>
      </c>
      <c r="AN30">
        <v>0.63723616596243127</v>
      </c>
    </row>
    <row r="31" spans="1:40" x14ac:dyDescent="0.45">
      <c r="A31" s="1" t="s">
        <v>460</v>
      </c>
      <c r="B31">
        <v>23.79505051728334</v>
      </c>
      <c r="C31">
        <v>1.426253041061724</v>
      </c>
      <c r="D31">
        <v>0.1896178071674596</v>
      </c>
      <c r="E31">
        <v>8.6522146480354778E-2</v>
      </c>
      <c r="F31">
        <v>4.2392584563620908</v>
      </c>
      <c r="G31">
        <v>2.188982148402435</v>
      </c>
      <c r="H31">
        <v>17.615453318597211</v>
      </c>
      <c r="I31">
        <v>0.92955302317544697</v>
      </c>
      <c r="J31">
        <v>2.349985514201903</v>
      </c>
      <c r="K31">
        <v>4.2618122330789614</v>
      </c>
      <c r="L31">
        <v>10.12355345316487</v>
      </c>
      <c r="M31">
        <v>2.588216455679432</v>
      </c>
      <c r="N31">
        <v>1.664196367030784</v>
      </c>
      <c r="O31">
        <v>0.38883883447396411</v>
      </c>
      <c r="P31">
        <v>1.280994860148581</v>
      </c>
      <c r="Q31">
        <v>0.26692080986990102</v>
      </c>
      <c r="R31">
        <v>1.0757530251280849</v>
      </c>
      <c r="S31">
        <v>21.843895113288159</v>
      </c>
      <c r="T31">
        <v>3.724850527945605</v>
      </c>
      <c r="U31">
        <v>4.7630698430502001</v>
      </c>
      <c r="V31">
        <v>5.6176011872595364</v>
      </c>
      <c r="W31">
        <v>6.2920877291530308</v>
      </c>
      <c r="X31">
        <v>4.6731019800833627E-2</v>
      </c>
      <c r="Y31">
        <v>0.2434049390530022</v>
      </c>
      <c r="Z31">
        <v>0.89556809554609196</v>
      </c>
      <c r="AA31">
        <v>3.194712854169651</v>
      </c>
      <c r="AB31">
        <v>0.14387609431145151</v>
      </c>
      <c r="AC31">
        <v>12.65718717341422</v>
      </c>
      <c r="AD31">
        <v>2.302691831017007</v>
      </c>
      <c r="AE31">
        <v>1.612790113381112</v>
      </c>
      <c r="AF31">
        <v>2.3115896100988151</v>
      </c>
      <c r="AG31">
        <v>13.81848622330023</v>
      </c>
      <c r="AH31">
        <v>12.546348512730489</v>
      </c>
      <c r="AI31">
        <v>2.408976829011686</v>
      </c>
      <c r="AJ31">
        <v>30.911334002149999</v>
      </c>
      <c r="AK31">
        <v>7.1220022296184764</v>
      </c>
      <c r="AL31">
        <v>47.121053697915272</v>
      </c>
      <c r="AM31">
        <v>0.61699559177329677</v>
      </c>
      <c r="AN31">
        <v>2.120442286076905</v>
      </c>
    </row>
    <row r="32" spans="1:40" x14ac:dyDescent="0.45">
      <c r="A32" s="1" t="s">
        <v>461</v>
      </c>
      <c r="B32">
        <v>21.70519569569737</v>
      </c>
      <c r="C32">
        <v>3.1334614399069092</v>
      </c>
      <c r="D32">
        <v>0.41030574611482401</v>
      </c>
      <c r="E32">
        <v>0.14211458610461741</v>
      </c>
      <c r="F32">
        <v>11.1031230036875</v>
      </c>
      <c r="G32">
        <v>5.8070539051864829</v>
      </c>
      <c r="H32">
        <v>22.75601711950647</v>
      </c>
      <c r="I32">
        <v>2.189327108311653</v>
      </c>
      <c r="J32">
        <v>6.2269789689924959</v>
      </c>
      <c r="K32">
        <v>1.912180913421105</v>
      </c>
      <c r="L32">
        <v>3.526636612516882</v>
      </c>
      <c r="M32">
        <v>7.6242863735321844</v>
      </c>
      <c r="N32">
        <v>4.4727286404141324</v>
      </c>
      <c r="O32">
        <v>0.88526261035752962</v>
      </c>
      <c r="P32">
        <v>1.951873122588031</v>
      </c>
      <c r="Q32">
        <v>0.62780947579285284</v>
      </c>
      <c r="R32">
        <v>2.8145363225779612</v>
      </c>
      <c r="S32">
        <v>61.346942786822517</v>
      </c>
      <c r="T32">
        <v>7.5135895631991767</v>
      </c>
      <c r="U32">
        <v>14.32968425282302</v>
      </c>
      <c r="V32">
        <v>15.96883103364781</v>
      </c>
      <c r="W32">
        <v>14.41359797633771</v>
      </c>
      <c r="X32">
        <v>0.1171492300231488</v>
      </c>
      <c r="Y32">
        <v>0.64070038041979793</v>
      </c>
      <c r="Z32">
        <v>2.1051063639303229</v>
      </c>
      <c r="AA32">
        <v>8.3185277548813623</v>
      </c>
      <c r="AB32">
        <v>0.44261688962742102</v>
      </c>
      <c r="AC32">
        <v>12.464884335574579</v>
      </c>
      <c r="AD32">
        <v>4.5116124235400674</v>
      </c>
      <c r="AE32">
        <v>4.200797103462758</v>
      </c>
      <c r="AF32">
        <v>5.1208406833929097</v>
      </c>
      <c r="AG32">
        <v>25.476147129916971</v>
      </c>
      <c r="AH32">
        <v>31.360942089202169</v>
      </c>
      <c r="AI32">
        <v>5.4283842410988932</v>
      </c>
      <c r="AJ32">
        <v>65.477250589045312</v>
      </c>
      <c r="AK32">
        <v>16.767473887384771</v>
      </c>
      <c r="AL32">
        <v>113.288760353101</v>
      </c>
      <c r="AM32">
        <v>1.6289496263474721</v>
      </c>
      <c r="AN32">
        <v>5.4347461312590291</v>
      </c>
    </row>
    <row r="33" spans="1:40" x14ac:dyDescent="0.45">
      <c r="A33" s="1" t="s">
        <v>462</v>
      </c>
      <c r="B33">
        <v>27.775754402216592</v>
      </c>
      <c r="C33">
        <v>0.44519265004629271</v>
      </c>
      <c r="D33">
        <v>9.2290549620762996E-2</v>
      </c>
      <c r="E33">
        <v>7.4550950543223748E-2</v>
      </c>
      <c r="F33">
        <v>2.3117082540635852</v>
      </c>
      <c r="G33">
        <v>1.178339385974811</v>
      </c>
      <c r="H33">
        <v>7.4261390123626061</v>
      </c>
      <c r="I33">
        <v>0.21201036983415411</v>
      </c>
      <c r="J33">
        <v>1.2686633311168161</v>
      </c>
      <c r="K33">
        <v>0.23427385315562971</v>
      </c>
      <c r="L33">
        <v>0.55773025451234792</v>
      </c>
      <c r="M33">
        <v>1.2465313442185031</v>
      </c>
      <c r="N33">
        <v>0.91757437987869439</v>
      </c>
      <c r="O33">
        <v>0.18026390829617961</v>
      </c>
      <c r="P33">
        <v>0.34829487728588387</v>
      </c>
      <c r="Q33">
        <v>0.12419514105872261</v>
      </c>
      <c r="R33">
        <v>0.53928472895107826</v>
      </c>
      <c r="S33">
        <v>11.842354335049659</v>
      </c>
      <c r="T33">
        <v>1.4731545595975359</v>
      </c>
      <c r="U33">
        <v>1.944235313939773</v>
      </c>
      <c r="V33">
        <v>2.3112963693030619</v>
      </c>
      <c r="W33">
        <v>2.584945052729839</v>
      </c>
      <c r="X33">
        <v>2.03469966169414E-2</v>
      </c>
      <c r="Y33">
        <v>0.12951814610211099</v>
      </c>
      <c r="Z33">
        <v>0.38438182816349359</v>
      </c>
      <c r="AA33">
        <v>1.694022226623382</v>
      </c>
      <c r="AB33">
        <v>5.7706934238729378E-2</v>
      </c>
      <c r="AC33">
        <v>10.49806189083073</v>
      </c>
      <c r="AD33">
        <v>0.94080305007757647</v>
      </c>
      <c r="AE33">
        <v>0.84938254560641324</v>
      </c>
      <c r="AF33">
        <v>1.1266111792520279</v>
      </c>
      <c r="AG33">
        <v>6.7755654917579724</v>
      </c>
      <c r="AH33">
        <v>5.8928632214927754</v>
      </c>
      <c r="AI33">
        <v>1.113598832361449</v>
      </c>
      <c r="AJ33">
        <v>12.394141791594601</v>
      </c>
      <c r="AK33">
        <v>3.3474298536357989</v>
      </c>
      <c r="AL33">
        <v>18.488845853650361</v>
      </c>
      <c r="AM33">
        <v>0.33343102457125662</v>
      </c>
      <c r="AN33">
        <v>0.60870452019634891</v>
      </c>
    </row>
    <row r="34" spans="1:40" x14ac:dyDescent="0.45">
      <c r="A34" s="1" t="s">
        <v>463</v>
      </c>
      <c r="B34">
        <v>16.866162210054419</v>
      </c>
      <c r="C34">
        <v>1.455816640858518</v>
      </c>
      <c r="D34">
        <v>0.36770932028477132</v>
      </c>
      <c r="E34">
        <v>0.12623992536819181</v>
      </c>
      <c r="F34">
        <v>12.647186229037141</v>
      </c>
      <c r="G34">
        <v>6.5809365846583736</v>
      </c>
      <c r="H34">
        <v>6.3393893792804867</v>
      </c>
      <c r="I34">
        <v>0.72128624541701647</v>
      </c>
      <c r="J34">
        <v>7.1147840737934596</v>
      </c>
      <c r="K34">
        <v>0.29065232115387019</v>
      </c>
      <c r="L34">
        <v>2.0235059128819741</v>
      </c>
      <c r="M34">
        <v>6.7811469199896113</v>
      </c>
      <c r="N34">
        <v>4.9183398060222689</v>
      </c>
      <c r="O34">
        <v>0.99043186640570036</v>
      </c>
      <c r="P34">
        <v>1.901604191412702</v>
      </c>
      <c r="Q34">
        <v>0.69268108161455888</v>
      </c>
      <c r="R34">
        <v>2.9199157794137212</v>
      </c>
      <c r="S34">
        <v>91.559314494461461</v>
      </c>
      <c r="T34">
        <v>7.82987506096398</v>
      </c>
      <c r="U34">
        <v>10.101196201876309</v>
      </c>
      <c r="V34">
        <v>11.12068027264575</v>
      </c>
      <c r="W34">
        <v>7.9934463632324659</v>
      </c>
      <c r="X34">
        <v>7.8557641224751382E-2</v>
      </c>
      <c r="Y34">
        <v>0.72363870860842028</v>
      </c>
      <c r="Z34">
        <v>1.904535210916102</v>
      </c>
      <c r="AA34">
        <v>9.3260816397914041</v>
      </c>
      <c r="AB34">
        <v>0.30840069574735068</v>
      </c>
      <c r="AC34">
        <v>13.25460923317906</v>
      </c>
      <c r="AD34">
        <v>2.5667636880663869</v>
      </c>
      <c r="AE34">
        <v>4.6019447243973737</v>
      </c>
      <c r="AF34">
        <v>3.5004528491631031</v>
      </c>
      <c r="AG34">
        <v>11.72091208742712</v>
      </c>
      <c r="AH34">
        <v>29.26649744999045</v>
      </c>
      <c r="AI34">
        <v>4.6996476521653374</v>
      </c>
      <c r="AJ34">
        <v>74.934359483185304</v>
      </c>
      <c r="AK34">
        <v>14.22950143731836</v>
      </c>
      <c r="AL34">
        <v>52.708684765521213</v>
      </c>
      <c r="AM34">
        <v>1.8694456893538891</v>
      </c>
      <c r="AN34">
        <v>1.280298718706524</v>
      </c>
    </row>
    <row r="35" spans="1:40" x14ac:dyDescent="0.45">
      <c r="A35" s="1" t="s">
        <v>464</v>
      </c>
      <c r="B35">
        <v>18.69208631489273</v>
      </c>
      <c r="C35">
        <v>2.6422340939818851</v>
      </c>
      <c r="D35">
        <v>0.17098418322784309</v>
      </c>
      <c r="E35">
        <v>6.9981831987201037E-2</v>
      </c>
      <c r="F35">
        <v>2.5509747079438649</v>
      </c>
      <c r="G35">
        <v>4.5432030032833621</v>
      </c>
      <c r="H35">
        <v>15.33271752215251</v>
      </c>
      <c r="I35">
        <v>1.1610299723524811</v>
      </c>
      <c r="J35">
        <v>0.76165712054015389</v>
      </c>
      <c r="K35">
        <v>0.39720082587574712</v>
      </c>
      <c r="L35">
        <v>1.7186630669899079</v>
      </c>
      <c r="M35">
        <v>5.05248649402232</v>
      </c>
      <c r="N35">
        <v>0.98562444572380925</v>
      </c>
      <c r="O35">
        <v>0.51470453303941222</v>
      </c>
      <c r="P35">
        <v>1.05869364570702</v>
      </c>
      <c r="Q35">
        <v>0.75281649812129436</v>
      </c>
      <c r="R35">
        <v>0.63160405277705067</v>
      </c>
      <c r="S35">
        <v>4.3700413119130888</v>
      </c>
      <c r="T35">
        <v>1.260482240388646</v>
      </c>
      <c r="U35">
        <v>8.723417058600802</v>
      </c>
      <c r="V35">
        <v>7.7117284035594702</v>
      </c>
      <c r="W35">
        <v>9.6344690115306424</v>
      </c>
      <c r="X35">
        <v>0.1249056015793527</v>
      </c>
      <c r="Y35">
        <v>0.42459496961684928</v>
      </c>
      <c r="Z35">
        <v>1.9663831444217641</v>
      </c>
      <c r="AA35">
        <v>4.2825083178775127</v>
      </c>
      <c r="AB35">
        <v>0.25458768830544598</v>
      </c>
      <c r="AC35">
        <v>3.4727706122200042</v>
      </c>
      <c r="AD35">
        <v>3.1595051582859219</v>
      </c>
      <c r="AE35">
        <v>0.61281518368908316</v>
      </c>
      <c r="AF35">
        <v>3.1634606316046261</v>
      </c>
      <c r="AG35">
        <v>14.898121126642501</v>
      </c>
      <c r="AH35">
        <v>8.9481625971381735</v>
      </c>
      <c r="AI35">
        <v>2.1054213208487802</v>
      </c>
      <c r="AJ35">
        <v>15.76828547923399</v>
      </c>
      <c r="AK35">
        <v>6.5126371948899093</v>
      </c>
      <c r="AL35">
        <v>81.850682532413984</v>
      </c>
      <c r="AM35">
        <v>0.41944484729544129</v>
      </c>
      <c r="AN35">
        <v>4.2300220280559326</v>
      </c>
    </row>
    <row r="36" spans="1:40" x14ac:dyDescent="0.45">
      <c r="A36" s="1" t="s">
        <v>465</v>
      </c>
      <c r="B36">
        <v>15.78044593912087</v>
      </c>
      <c r="C36">
        <v>1.965149271035316</v>
      </c>
      <c r="D36">
        <v>0.50693303196662465</v>
      </c>
      <c r="E36">
        <v>0.1146279038880961</v>
      </c>
      <c r="F36">
        <v>4.629483863966116</v>
      </c>
      <c r="G36">
        <v>1.6405958175255171</v>
      </c>
      <c r="H36">
        <v>119.2777460181259</v>
      </c>
      <c r="I36">
        <v>18.90645698407317</v>
      </c>
      <c r="J36">
        <v>3.970047957855924</v>
      </c>
      <c r="K36">
        <v>2.9709259293479402</v>
      </c>
      <c r="L36">
        <v>11.988785300497449</v>
      </c>
      <c r="M36">
        <v>4.660338783395467</v>
      </c>
      <c r="N36">
        <v>1.7231736176723129</v>
      </c>
      <c r="O36">
        <v>0.96378711352827606</v>
      </c>
      <c r="P36">
        <v>15.995694214785351</v>
      </c>
      <c r="Q36">
        <v>0.33425059833142318</v>
      </c>
      <c r="R36">
        <v>0.87443098492306226</v>
      </c>
      <c r="S36">
        <v>13.19661922132175</v>
      </c>
      <c r="T36">
        <v>3.314811013541759</v>
      </c>
      <c r="U36">
        <v>9.2963072750157636</v>
      </c>
      <c r="V36">
        <v>12.27574384932643</v>
      </c>
      <c r="W36">
        <v>23.684378275130829</v>
      </c>
      <c r="X36">
        <v>0.20676605319141431</v>
      </c>
      <c r="Y36">
        <v>0.3646230924152995</v>
      </c>
      <c r="Z36">
        <v>3.8157064152915652</v>
      </c>
      <c r="AA36">
        <v>4.2365396875579888</v>
      </c>
      <c r="AB36">
        <v>0.33005236451896119</v>
      </c>
      <c r="AC36">
        <v>5.4233422373625402</v>
      </c>
      <c r="AD36">
        <v>12.733745946853411</v>
      </c>
      <c r="AE36">
        <v>1.2328109576056621</v>
      </c>
      <c r="AF36">
        <v>14.58859160160703</v>
      </c>
      <c r="AG36">
        <v>53.559173324008249</v>
      </c>
      <c r="AH36">
        <v>27.572078769918029</v>
      </c>
      <c r="AI36">
        <v>6.9436916769207144</v>
      </c>
      <c r="AJ36">
        <v>60.390719188271177</v>
      </c>
      <c r="AK36">
        <v>25.88942898153071</v>
      </c>
      <c r="AL36">
        <v>1008.7498417560161</v>
      </c>
      <c r="AM36">
        <v>1.430774850143026</v>
      </c>
      <c r="AN36">
        <v>40.034058182831437</v>
      </c>
    </row>
    <row r="37" spans="1:40" x14ac:dyDescent="0.45">
      <c r="A37" s="1" t="s">
        <v>466</v>
      </c>
      <c r="B37">
        <v>35.880186046682873</v>
      </c>
      <c r="C37">
        <v>5.651596102076323</v>
      </c>
      <c r="D37">
        <v>2.3397589811655668</v>
      </c>
      <c r="E37">
        <v>0.12576341774708419</v>
      </c>
      <c r="F37">
        <v>7.0346533931287647</v>
      </c>
      <c r="G37">
        <v>2.96592140564624</v>
      </c>
      <c r="H37">
        <v>40.304029434869413</v>
      </c>
      <c r="I37">
        <v>4.6808199556945036</v>
      </c>
      <c r="J37">
        <v>2.669046185046402</v>
      </c>
      <c r="K37">
        <v>1.2081247590114721</v>
      </c>
      <c r="L37">
        <v>7.6145610105297967</v>
      </c>
      <c r="M37">
        <v>13.01526573667007</v>
      </c>
      <c r="N37">
        <v>2.9320243460144022</v>
      </c>
      <c r="O37">
        <v>3.4554092983958808</v>
      </c>
      <c r="P37">
        <v>188.0934901289377</v>
      </c>
      <c r="Q37">
        <v>0.86482647056865736</v>
      </c>
      <c r="R37">
        <v>0.84047370401381094</v>
      </c>
      <c r="S37">
        <v>17.271569534049942</v>
      </c>
      <c r="T37">
        <v>3.02633868917107</v>
      </c>
      <c r="U37">
        <v>29.06380875200988</v>
      </c>
      <c r="V37">
        <v>18.630462070772172</v>
      </c>
      <c r="W37">
        <v>20.878698032456331</v>
      </c>
      <c r="X37">
        <v>0.17765090871439551</v>
      </c>
      <c r="Y37">
        <v>1.859152107390859</v>
      </c>
      <c r="Z37">
        <v>3.326529121228357</v>
      </c>
      <c r="AA37">
        <v>18.724455058246939</v>
      </c>
      <c r="AB37">
        <v>1.1210297739431729</v>
      </c>
      <c r="AC37">
        <v>15.760347046886251</v>
      </c>
      <c r="AD37">
        <v>10.006259170934261</v>
      </c>
      <c r="AE37">
        <v>1.4167362234851339</v>
      </c>
      <c r="AF37">
        <v>12.2148261757377</v>
      </c>
      <c r="AG37">
        <v>47.069215575655313</v>
      </c>
      <c r="AH37">
        <v>27.374515636413211</v>
      </c>
      <c r="AI37">
        <v>5.7753726767635323</v>
      </c>
      <c r="AJ37">
        <v>49.271700043802987</v>
      </c>
      <c r="AK37">
        <v>19.896401919615169</v>
      </c>
      <c r="AL37">
        <v>300.93945655382288</v>
      </c>
      <c r="AM37">
        <v>3.5430285680509108</v>
      </c>
      <c r="AN37">
        <v>9.6350774366362906</v>
      </c>
    </row>
    <row r="38" spans="1:40" x14ac:dyDescent="0.45">
      <c r="A38" s="1" t="s">
        <v>467</v>
      </c>
      <c r="B38">
        <v>50.415442792596657</v>
      </c>
      <c r="C38">
        <v>5.2482657065777776</v>
      </c>
      <c r="D38">
        <v>1.0834429464313899</v>
      </c>
      <c r="E38">
        <v>0.30381101443067898</v>
      </c>
      <c r="F38">
        <v>13.526877019330581</v>
      </c>
      <c r="G38">
        <v>10.735281689821161</v>
      </c>
      <c r="H38">
        <v>65.348578452700622</v>
      </c>
      <c r="I38">
        <v>6.5384738532041986</v>
      </c>
      <c r="J38">
        <v>2.062409709851563</v>
      </c>
      <c r="K38">
        <v>4.3190024175039694</v>
      </c>
      <c r="L38">
        <v>35.582059993761511</v>
      </c>
      <c r="M38">
        <v>38.10212533555049</v>
      </c>
      <c r="N38">
        <v>3.762323801281775</v>
      </c>
      <c r="O38">
        <v>21.513305356909989</v>
      </c>
      <c r="P38">
        <v>14.09627599886131</v>
      </c>
      <c r="Q38">
        <v>8.9419636118323886</v>
      </c>
      <c r="R38">
        <v>1.3596596230110469</v>
      </c>
      <c r="S38">
        <v>23.45788485797798</v>
      </c>
      <c r="T38">
        <v>5.2092029643565194</v>
      </c>
      <c r="U38">
        <v>151.32139667579469</v>
      </c>
      <c r="V38">
        <v>66.983403654262617</v>
      </c>
      <c r="W38">
        <v>71.497815923090187</v>
      </c>
      <c r="X38">
        <v>0.48359993040040938</v>
      </c>
      <c r="Y38">
        <v>4.4710414208247258</v>
      </c>
      <c r="Z38">
        <v>8.9073460578449968</v>
      </c>
      <c r="AA38">
        <v>46.175431298954408</v>
      </c>
      <c r="AB38">
        <v>5.7595641406052867</v>
      </c>
      <c r="AC38">
        <v>25.08262464391407</v>
      </c>
      <c r="AD38">
        <v>18.626150250513628</v>
      </c>
      <c r="AE38">
        <v>3.3118694489040061</v>
      </c>
      <c r="AF38">
        <v>11.90863873865773</v>
      </c>
      <c r="AG38">
        <v>103.3895309990785</v>
      </c>
      <c r="AH38">
        <v>55.434965189642973</v>
      </c>
      <c r="AI38">
        <v>8.4424299111332282</v>
      </c>
      <c r="AJ38">
        <v>111.6527454352624</v>
      </c>
      <c r="AK38">
        <v>52.24217009496936</v>
      </c>
      <c r="AL38">
        <v>872.86328770254272</v>
      </c>
      <c r="AM38">
        <v>14.13603225113712</v>
      </c>
      <c r="AN38">
        <v>36.203799287404323</v>
      </c>
    </row>
    <row r="39" spans="1:40" x14ac:dyDescent="0.45">
      <c r="A39" s="1" t="s">
        <v>468</v>
      </c>
      <c r="B39">
        <v>13.03842657281799</v>
      </c>
      <c r="C39">
        <v>1.2718974871583359</v>
      </c>
      <c r="D39">
        <v>0.33560594284665007</v>
      </c>
      <c r="E39">
        <v>8.7739921694515471E-2</v>
      </c>
      <c r="F39">
        <v>3.468319593115714</v>
      </c>
      <c r="G39">
        <v>2.1934411110277572</v>
      </c>
      <c r="H39">
        <v>15.63877924217946</v>
      </c>
      <c r="I39">
        <v>1.552363060503251</v>
      </c>
      <c r="J39">
        <v>0.67475619558951005</v>
      </c>
      <c r="K39">
        <v>0.8665313360130803</v>
      </c>
      <c r="L39">
        <v>10.89335324566367</v>
      </c>
      <c r="M39">
        <v>16.710413223588031</v>
      </c>
      <c r="N39">
        <v>1.022513262069181</v>
      </c>
      <c r="O39">
        <v>6.3233009762487979</v>
      </c>
      <c r="P39">
        <v>2.9498984975382339</v>
      </c>
      <c r="Q39">
        <v>1.5498282734812401</v>
      </c>
      <c r="R39">
        <v>0.42519047333002519</v>
      </c>
      <c r="S39">
        <v>10.975282588948881</v>
      </c>
      <c r="T39">
        <v>1.470034536440902</v>
      </c>
      <c r="U39">
        <v>27.810211241219911</v>
      </c>
      <c r="V39">
        <v>12.78935701351052</v>
      </c>
      <c r="W39">
        <v>15.008398584619639</v>
      </c>
      <c r="X39">
        <v>0.1055819481661007</v>
      </c>
      <c r="Y39">
        <v>1.2921110753522991</v>
      </c>
      <c r="Z39">
        <v>2.1481937847931478</v>
      </c>
      <c r="AA39">
        <v>13.360228061110449</v>
      </c>
      <c r="AB39">
        <v>1.0303626009827409</v>
      </c>
      <c r="AC39">
        <v>8.9449741638789764</v>
      </c>
      <c r="AD39">
        <v>4.0216360130237749</v>
      </c>
      <c r="AE39">
        <v>0.89904671010933235</v>
      </c>
      <c r="AF39">
        <v>3.0012276437918222</v>
      </c>
      <c r="AG39">
        <v>17.599629886945792</v>
      </c>
      <c r="AH39">
        <v>16.5551957521403</v>
      </c>
      <c r="AI39">
        <v>2.0321166325130382</v>
      </c>
      <c r="AJ39">
        <v>27.65749033881913</v>
      </c>
      <c r="AK39">
        <v>9.8387122553163717</v>
      </c>
      <c r="AL39">
        <v>181.05736264478679</v>
      </c>
      <c r="AM39">
        <v>18.126494629430951</v>
      </c>
      <c r="AN39">
        <v>3.6562023320446371</v>
      </c>
    </row>
    <row r="40" spans="1:40" x14ac:dyDescent="0.45">
      <c r="A40" s="1" t="s">
        <v>469</v>
      </c>
      <c r="B40">
        <v>1.023221307158072</v>
      </c>
      <c r="C40">
        <v>8.22326895175719E-2</v>
      </c>
      <c r="D40">
        <v>2.163673695049799E-2</v>
      </c>
      <c r="E40">
        <v>4.1144801784850811E-3</v>
      </c>
      <c r="F40">
        <v>0.24605484388886301</v>
      </c>
      <c r="G40">
        <v>0.25350836151618128</v>
      </c>
      <c r="H40">
        <v>0.95052788830004276</v>
      </c>
      <c r="I40">
        <v>6.9800259556427574E-2</v>
      </c>
      <c r="J40">
        <v>4.1150395556494371E-2</v>
      </c>
      <c r="K40">
        <v>5.4913825087044378E-2</v>
      </c>
      <c r="L40">
        <v>0.55749937983316411</v>
      </c>
      <c r="M40">
        <v>0.67924707877637169</v>
      </c>
      <c r="N40">
        <v>6.0016032197978922E-2</v>
      </c>
      <c r="O40">
        <v>0.1552661687142381</v>
      </c>
      <c r="P40">
        <v>0.50056042747733343</v>
      </c>
      <c r="Q40">
        <v>0.36295974717792601</v>
      </c>
      <c r="R40">
        <v>2.6666579481528559E-2</v>
      </c>
      <c r="S40">
        <v>0.43359000591433527</v>
      </c>
      <c r="T40">
        <v>7.8144165296816559E-2</v>
      </c>
      <c r="U40">
        <v>0.99045494465889994</v>
      </c>
      <c r="V40">
        <v>0.60363016447880469</v>
      </c>
      <c r="W40">
        <v>1.337541452240808</v>
      </c>
      <c r="X40">
        <v>6.9748030925567634E-3</v>
      </c>
      <c r="Y40">
        <v>7.4371624095399144E-2</v>
      </c>
      <c r="Z40">
        <v>0.13448647108952441</v>
      </c>
      <c r="AA40">
        <v>0.74048672863418741</v>
      </c>
      <c r="AB40">
        <v>4.0981469006599283E-2</v>
      </c>
      <c r="AC40">
        <v>0.51659997932898061</v>
      </c>
      <c r="AD40">
        <v>0.26567184645065878</v>
      </c>
      <c r="AE40">
        <v>8.5439566347071713E-2</v>
      </c>
      <c r="AF40">
        <v>0.18587051255546111</v>
      </c>
      <c r="AG40">
        <v>1.4097042335414101</v>
      </c>
      <c r="AH40">
        <v>1.0228039922866949</v>
      </c>
      <c r="AI40">
        <v>0.14034765529970489</v>
      </c>
      <c r="AJ40">
        <v>4.7920196821032688</v>
      </c>
      <c r="AK40">
        <v>1.6469638958139139</v>
      </c>
      <c r="AL40">
        <v>11.4742434376505</v>
      </c>
      <c r="AM40">
        <v>0.12225229381067471</v>
      </c>
      <c r="AN40">
        <v>0.13490362477936019</v>
      </c>
    </row>
    <row r="41" spans="1:40" x14ac:dyDescent="0.45">
      <c r="A41" s="1" t="s">
        <v>470</v>
      </c>
      <c r="B41">
        <v>11.918450518685869</v>
      </c>
      <c r="C41">
        <v>1.1849985608825579</v>
      </c>
      <c r="D41">
        <v>0.236364874739383</v>
      </c>
      <c r="E41">
        <v>4.6194792205587212E-2</v>
      </c>
      <c r="F41">
        <v>2.6542156531942269</v>
      </c>
      <c r="G41">
        <v>2.732496310138961</v>
      </c>
      <c r="H41">
        <v>15.26402363560234</v>
      </c>
      <c r="I41">
        <v>1.8008608817301901</v>
      </c>
      <c r="J41">
        <v>0.49500342565087252</v>
      </c>
      <c r="K41">
        <v>0.75391452124768699</v>
      </c>
      <c r="L41">
        <v>6.3352794786664033</v>
      </c>
      <c r="M41">
        <v>8.1600321208235371</v>
      </c>
      <c r="N41">
        <v>0.68544136993819604</v>
      </c>
      <c r="O41">
        <v>1.669844411996152</v>
      </c>
      <c r="P41">
        <v>5.4491696370055296</v>
      </c>
      <c r="Q41">
        <v>3.922214252227282</v>
      </c>
      <c r="R41">
        <v>0.34452508522157771</v>
      </c>
      <c r="S41">
        <v>4.9702217353116867</v>
      </c>
      <c r="T41">
        <v>0.97939646955763737</v>
      </c>
      <c r="U41">
        <v>13.094176899649479</v>
      </c>
      <c r="V41">
        <v>7.6641419702069769</v>
      </c>
      <c r="W41">
        <v>11.92075372606485</v>
      </c>
      <c r="X41">
        <v>6.9258700875067636E-2</v>
      </c>
      <c r="Y41">
        <v>0.80284000907007447</v>
      </c>
      <c r="Z41">
        <v>1.2411588061467891</v>
      </c>
      <c r="AA41">
        <v>8.0085228908309709</v>
      </c>
      <c r="AB41">
        <v>0.53793297098317505</v>
      </c>
      <c r="AC41">
        <v>5.6806497959222702</v>
      </c>
      <c r="AD41">
        <v>2.8099080249432942</v>
      </c>
      <c r="AE41">
        <v>0.96486726721824123</v>
      </c>
      <c r="AF41">
        <v>2.5723996165866101</v>
      </c>
      <c r="AG41">
        <v>13.514600856552709</v>
      </c>
      <c r="AH41">
        <v>12.190668787081769</v>
      </c>
      <c r="AI41">
        <v>1.548146187496517</v>
      </c>
      <c r="AJ41">
        <v>24.18768202058564</v>
      </c>
      <c r="AK41">
        <v>11.87085444628724</v>
      </c>
      <c r="AL41">
        <v>209.59127063850539</v>
      </c>
      <c r="AM41">
        <v>1.309689283642818</v>
      </c>
      <c r="AN41">
        <v>4.3480828039640764</v>
      </c>
    </row>
    <row r="42" spans="1:40" x14ac:dyDescent="0.45">
      <c r="A42" s="1" t="s">
        <v>471</v>
      </c>
      <c r="B42">
        <v>2.067421244397333</v>
      </c>
      <c r="C42">
        <v>0.22924025044369681</v>
      </c>
      <c r="D42">
        <v>5.6268448541656732E-2</v>
      </c>
      <c r="E42">
        <v>1.632291095721479E-2</v>
      </c>
      <c r="F42">
        <v>0.53727749943663961</v>
      </c>
      <c r="G42">
        <v>0.2393648155975662</v>
      </c>
      <c r="H42">
        <v>2.626495477171428</v>
      </c>
      <c r="I42">
        <v>0.25615502205423951</v>
      </c>
      <c r="J42">
        <v>0.18730648230192951</v>
      </c>
      <c r="K42">
        <v>0.2230785607195572</v>
      </c>
      <c r="L42">
        <v>2.1102251930507081</v>
      </c>
      <c r="M42">
        <v>0.81400764554287286</v>
      </c>
      <c r="N42">
        <v>0.17941585570091351</v>
      </c>
      <c r="O42">
        <v>0.55765457525792672</v>
      </c>
      <c r="P42">
        <v>0.14137654394481181</v>
      </c>
      <c r="Q42">
        <v>5.3693593604251202E-2</v>
      </c>
      <c r="R42">
        <v>0.1069627989873168</v>
      </c>
      <c r="S42">
        <v>4.4997269276583607</v>
      </c>
      <c r="T42">
        <v>1.64932089990547</v>
      </c>
      <c r="U42">
        <v>2.741987037402891</v>
      </c>
      <c r="V42">
        <v>1.92662895123492</v>
      </c>
      <c r="W42">
        <v>3.8417433165402488</v>
      </c>
      <c r="X42">
        <v>2.7724320156299071E-2</v>
      </c>
      <c r="Y42">
        <v>4.5998308775704322</v>
      </c>
      <c r="Z42">
        <v>0.5521058816767781</v>
      </c>
      <c r="AA42">
        <v>43.988483139070787</v>
      </c>
      <c r="AB42">
        <v>0.1596713140334648</v>
      </c>
      <c r="AC42">
        <v>0.95946674896635598</v>
      </c>
      <c r="AD42">
        <v>1.7073872772040219</v>
      </c>
      <c r="AE42">
        <v>0.18656061458017911</v>
      </c>
      <c r="AF42">
        <v>1.923213624188771</v>
      </c>
      <c r="AG42">
        <v>4.170601030270098</v>
      </c>
      <c r="AH42">
        <v>5.3408505351984807</v>
      </c>
      <c r="AI42">
        <v>1.4146708577896621</v>
      </c>
      <c r="AJ42">
        <v>17.346085389818921</v>
      </c>
      <c r="AK42">
        <v>4.9982043374309422</v>
      </c>
      <c r="AL42">
        <v>70.086508266438173</v>
      </c>
      <c r="AM42">
        <v>0.97716156568867785</v>
      </c>
      <c r="AN42">
        <v>0.46740558133354182</v>
      </c>
    </row>
    <row r="43" spans="1:40" x14ac:dyDescent="0.45">
      <c r="A43" s="1" t="s">
        <v>472</v>
      </c>
      <c r="B43">
        <v>1.13715882577754</v>
      </c>
      <c r="C43">
        <v>0.123531408140232</v>
      </c>
      <c r="D43">
        <v>2.875625391836199E-2</v>
      </c>
      <c r="E43">
        <v>8.6018529063347539E-3</v>
      </c>
      <c r="F43">
        <v>0.19570753387273249</v>
      </c>
      <c r="G43">
        <v>0.15158282973401699</v>
      </c>
      <c r="H43">
        <v>3.5111457475217298</v>
      </c>
      <c r="I43">
        <v>0.45843266450262138</v>
      </c>
      <c r="J43">
        <v>2.995973545154889E-2</v>
      </c>
      <c r="K43">
        <v>0.12940669621354189</v>
      </c>
      <c r="L43">
        <v>2.695344773286696</v>
      </c>
      <c r="M43">
        <v>0.35710217824843571</v>
      </c>
      <c r="N43">
        <v>6.3392084248499181E-2</v>
      </c>
      <c r="O43">
        <v>3.8593152233703329</v>
      </c>
      <c r="P43">
        <v>0.1692522828163586</v>
      </c>
      <c r="Q43">
        <v>4.9642381961008293E-2</v>
      </c>
      <c r="R43">
        <v>2.9055826510223939E-2</v>
      </c>
      <c r="S43">
        <v>0.40304718386564348</v>
      </c>
      <c r="T43">
        <v>0.17178702872982779</v>
      </c>
      <c r="U43">
        <v>2.5785174877129622</v>
      </c>
      <c r="V43">
        <v>1.4652763772704109</v>
      </c>
      <c r="W43">
        <v>2.554234730022825</v>
      </c>
      <c r="X43">
        <v>1.980339054661338E-2</v>
      </c>
      <c r="Y43">
        <v>0.1067256949937786</v>
      </c>
      <c r="Z43">
        <v>0.4901558784440565</v>
      </c>
      <c r="AA43">
        <v>1.5209528942739801</v>
      </c>
      <c r="AB43">
        <v>9.0987481905288214E-2</v>
      </c>
      <c r="AC43">
        <v>0.79010830607386018</v>
      </c>
      <c r="AD43">
        <v>0.88088933524486168</v>
      </c>
      <c r="AE43">
        <v>5.7415259283657601E-2</v>
      </c>
      <c r="AF43">
        <v>0.48081129027167541</v>
      </c>
      <c r="AG43">
        <v>4.4562508300387371</v>
      </c>
      <c r="AH43">
        <v>1.9958560785020689</v>
      </c>
      <c r="AI43">
        <v>0.32752196177599391</v>
      </c>
      <c r="AJ43">
        <v>3.4764207945911449</v>
      </c>
      <c r="AK43">
        <v>1.4490790618557461</v>
      </c>
      <c r="AL43">
        <v>31.103646735736429</v>
      </c>
      <c r="AM43">
        <v>0.30269417217157801</v>
      </c>
      <c r="AN43">
        <v>0.86150228758668879</v>
      </c>
    </row>
    <row r="44" spans="1:40" x14ac:dyDescent="0.45">
      <c r="A44" s="1" t="s">
        <v>473</v>
      </c>
      <c r="B44">
        <v>3.0617329888536862</v>
      </c>
      <c r="C44">
        <v>0.60631113349913646</v>
      </c>
      <c r="D44">
        <v>8.4053225011971558E-2</v>
      </c>
      <c r="E44">
        <v>2.7385269429774411E-2</v>
      </c>
      <c r="F44">
        <v>0.63079500446408032</v>
      </c>
      <c r="G44">
        <v>0.4111580082703889</v>
      </c>
      <c r="H44">
        <v>5.1765606704632976</v>
      </c>
      <c r="I44">
        <v>0.49876700339349728</v>
      </c>
      <c r="J44">
        <v>7.8737087007715895E-2</v>
      </c>
      <c r="K44">
        <v>0.72787648354844514</v>
      </c>
      <c r="L44">
        <v>5.052117359227565</v>
      </c>
      <c r="M44">
        <v>0.90910339159205933</v>
      </c>
      <c r="N44">
        <v>0.21234152258475289</v>
      </c>
      <c r="O44">
        <v>0.35517742775671451</v>
      </c>
      <c r="P44">
        <v>0.28160212782764538</v>
      </c>
      <c r="Q44">
        <v>0.3390249794372705</v>
      </c>
      <c r="R44">
        <v>8.7373632566620729E-2</v>
      </c>
      <c r="S44">
        <v>0.98357147936147793</v>
      </c>
      <c r="T44">
        <v>0.35387330675653572</v>
      </c>
      <c r="U44">
        <v>5.518250567594432</v>
      </c>
      <c r="V44">
        <v>4.3235747356487151</v>
      </c>
      <c r="W44">
        <v>8.9555944450038805</v>
      </c>
      <c r="X44">
        <v>4.571653938338141E-2</v>
      </c>
      <c r="Y44">
        <v>0.12569389711723419</v>
      </c>
      <c r="Z44">
        <v>0.97530167257451739</v>
      </c>
      <c r="AA44">
        <v>1.31621394616909</v>
      </c>
      <c r="AB44">
        <v>0.17766714692202809</v>
      </c>
      <c r="AC44">
        <v>1.03123978137536</v>
      </c>
      <c r="AD44">
        <v>1.867358927608278</v>
      </c>
      <c r="AE44">
        <v>0.14858963820365201</v>
      </c>
      <c r="AF44">
        <v>0.89952435039416812</v>
      </c>
      <c r="AG44">
        <v>9.5478283262571821</v>
      </c>
      <c r="AH44">
        <v>3.0392320032468461</v>
      </c>
      <c r="AI44">
        <v>0.74347352835742697</v>
      </c>
      <c r="AJ44">
        <v>5.621951492288134</v>
      </c>
      <c r="AK44">
        <v>3.0196934175986621</v>
      </c>
      <c r="AL44">
        <v>95.790522879540035</v>
      </c>
      <c r="AM44">
        <v>0.5556955808120877</v>
      </c>
      <c r="AN44">
        <v>2.1728349597610941</v>
      </c>
    </row>
    <row r="45" spans="1:40" x14ac:dyDescent="0.45">
      <c r="A45" s="1" t="s">
        <v>474</v>
      </c>
      <c r="B45">
        <v>1.096192601254264</v>
      </c>
      <c r="C45">
        <v>0.1093731666771003</v>
      </c>
      <c r="D45">
        <v>3.0971563153224978E-2</v>
      </c>
      <c r="E45">
        <v>7.9035421535049097E-3</v>
      </c>
      <c r="F45">
        <v>0.17184369957523021</v>
      </c>
      <c r="G45">
        <v>0.1082265704715419</v>
      </c>
      <c r="H45">
        <v>2.9518032946302108</v>
      </c>
      <c r="I45">
        <v>0.25789696518667338</v>
      </c>
      <c r="J45">
        <v>2.8390813546819299E-2</v>
      </c>
      <c r="K45">
        <v>0.1551964871857664</v>
      </c>
      <c r="L45">
        <v>0.62596251217581</v>
      </c>
      <c r="M45">
        <v>0.48098773486662638</v>
      </c>
      <c r="N45">
        <v>6.1816434937702322E-2</v>
      </c>
      <c r="O45">
        <v>9.3629743318439596E-2</v>
      </c>
      <c r="P45">
        <v>7.991413107122218E-2</v>
      </c>
      <c r="Q45">
        <v>3.114414044865358E-2</v>
      </c>
      <c r="R45">
        <v>3.8439760104019352E-2</v>
      </c>
      <c r="S45">
        <v>0.36675010243705591</v>
      </c>
      <c r="T45">
        <v>0.23519855512522511</v>
      </c>
      <c r="U45">
        <v>51.552739969428643</v>
      </c>
      <c r="V45">
        <v>15.662139163946399</v>
      </c>
      <c r="W45">
        <v>4.6787287110370741</v>
      </c>
      <c r="X45">
        <v>4.6617913655196623E-2</v>
      </c>
      <c r="Y45">
        <v>2.678134103407297E-2</v>
      </c>
      <c r="Z45">
        <v>0.68135114038005828</v>
      </c>
      <c r="AA45">
        <v>0.319622717866478</v>
      </c>
      <c r="AB45">
        <v>1.113454535720906</v>
      </c>
      <c r="AC45">
        <v>0.31331376462304039</v>
      </c>
      <c r="AD45">
        <v>1.1282666013765601</v>
      </c>
      <c r="AE45">
        <v>6.9453372420922158E-2</v>
      </c>
      <c r="AF45">
        <v>0.84953657136543681</v>
      </c>
      <c r="AG45">
        <v>3.1639852927317258</v>
      </c>
      <c r="AH45">
        <v>1.8519918439618079</v>
      </c>
      <c r="AI45">
        <v>0.59869781271244771</v>
      </c>
      <c r="AJ45">
        <v>4.029577426399209</v>
      </c>
      <c r="AK45">
        <v>1.8644910710745719</v>
      </c>
      <c r="AL45">
        <v>32.706409385451757</v>
      </c>
      <c r="AM45">
        <v>0.1201823637968695</v>
      </c>
      <c r="AN45">
        <v>2.7894200501933142</v>
      </c>
    </row>
    <row r="46" spans="1:40" x14ac:dyDescent="0.45">
      <c r="A46" s="1" t="s">
        <v>475</v>
      </c>
      <c r="B46">
        <v>9.792652713430533E-2</v>
      </c>
      <c r="C46">
        <v>1.1255105521894579E-2</v>
      </c>
      <c r="D46">
        <v>1.6420510819870151E-3</v>
      </c>
      <c r="E46">
        <v>7.1125817889624134E-4</v>
      </c>
      <c r="F46">
        <v>2.381427276340975E-2</v>
      </c>
      <c r="G46">
        <v>1.0622742549104509E-2</v>
      </c>
      <c r="H46">
        <v>0.76907011940140169</v>
      </c>
      <c r="I46">
        <v>1.8552474566548741E-2</v>
      </c>
      <c r="J46">
        <v>6.0134525081365292E-3</v>
      </c>
      <c r="K46">
        <v>7.5800981661138106E-3</v>
      </c>
      <c r="L46">
        <v>0.16694762507152611</v>
      </c>
      <c r="M46">
        <v>5.043462832848495E-2</v>
      </c>
      <c r="N46">
        <v>6.1800417717219882E-3</v>
      </c>
      <c r="O46">
        <v>1.173875685084136E-2</v>
      </c>
      <c r="P46">
        <v>6.7572438705538239E-3</v>
      </c>
      <c r="Q46">
        <v>2.9469544420528391E-3</v>
      </c>
      <c r="R46">
        <v>2.6939338630481559E-3</v>
      </c>
      <c r="S46">
        <v>9.1856038714531921E-2</v>
      </c>
      <c r="T46">
        <v>2.1191433548593128E-2</v>
      </c>
      <c r="U46">
        <v>0.16116137829588539</v>
      </c>
      <c r="V46">
        <v>0.13715495535045269</v>
      </c>
      <c r="W46">
        <v>3.1048988728552489</v>
      </c>
      <c r="X46">
        <v>1.868921336377296E-3</v>
      </c>
      <c r="Y46">
        <v>5.5192452190332914E-3</v>
      </c>
      <c r="Z46">
        <v>2.17383214277353E-2</v>
      </c>
      <c r="AA46">
        <v>5.6716324179435708E-2</v>
      </c>
      <c r="AB46">
        <v>0.48062795325853958</v>
      </c>
      <c r="AC46">
        <v>2.987498552053101E-2</v>
      </c>
      <c r="AD46">
        <v>6.6517137783302982E-2</v>
      </c>
      <c r="AE46">
        <v>6.5909714428286376E-3</v>
      </c>
      <c r="AF46">
        <v>2.8060766291153821E-2</v>
      </c>
      <c r="AG46">
        <v>0.37117784240807822</v>
      </c>
      <c r="AH46">
        <v>0.14862451763874429</v>
      </c>
      <c r="AI46">
        <v>3.6972407500638342E-2</v>
      </c>
      <c r="AJ46">
        <v>2.7514260380290141</v>
      </c>
      <c r="AK46">
        <v>0.88018430495507882</v>
      </c>
      <c r="AL46">
        <v>17.011805314833811</v>
      </c>
      <c r="AM46">
        <v>5.9643218052474311E-3</v>
      </c>
      <c r="AN46">
        <v>0.32706090075378152</v>
      </c>
    </row>
    <row r="47" spans="1:40" x14ac:dyDescent="0.45">
      <c r="A47" s="1" t="s">
        <v>476</v>
      </c>
      <c r="B47">
        <v>0.41284249410110813</v>
      </c>
      <c r="C47">
        <v>5.1239908644217937E-2</v>
      </c>
      <c r="D47">
        <v>7.5464099713411122E-3</v>
      </c>
      <c r="E47">
        <v>3.3163632804332501E-3</v>
      </c>
      <c r="F47">
        <v>0.11838847459096299</v>
      </c>
      <c r="G47">
        <v>5.7051934092614262E-2</v>
      </c>
      <c r="H47">
        <v>1.761755596903148</v>
      </c>
      <c r="I47">
        <v>6.0893397865361618E-2</v>
      </c>
      <c r="J47">
        <v>1.542576701077074E-2</v>
      </c>
      <c r="K47">
        <v>2.377209349629297E-2</v>
      </c>
      <c r="L47">
        <v>0.16202424814452321</v>
      </c>
      <c r="M47">
        <v>0.24609984999769199</v>
      </c>
      <c r="N47">
        <v>2.9671114947612889E-2</v>
      </c>
      <c r="O47">
        <v>6.3988910500317839E-2</v>
      </c>
      <c r="P47">
        <v>3.6940299008982408E-2</v>
      </c>
      <c r="Q47">
        <v>1.509167926692751E-2</v>
      </c>
      <c r="R47">
        <v>1.2079934462859401E-2</v>
      </c>
      <c r="S47">
        <v>0.44040346760442378</v>
      </c>
      <c r="T47">
        <v>9.9853834333165831E-2</v>
      </c>
      <c r="U47">
        <v>0.73042431005904773</v>
      </c>
      <c r="V47">
        <v>0.46429488363195281</v>
      </c>
      <c r="W47">
        <v>4.5497886033900201</v>
      </c>
      <c r="X47">
        <v>5.6772189916356377E-3</v>
      </c>
      <c r="Y47">
        <v>2.980010851178817E-2</v>
      </c>
      <c r="Z47">
        <v>9.6767228656531964E-2</v>
      </c>
      <c r="AA47">
        <v>0.30334020147005419</v>
      </c>
      <c r="AB47">
        <v>1.2504849853955471</v>
      </c>
      <c r="AC47">
        <v>0.15134728595929689</v>
      </c>
      <c r="AD47">
        <v>0.2104547572373246</v>
      </c>
      <c r="AE47">
        <v>2.123163621739577E-2</v>
      </c>
      <c r="AF47">
        <v>9.7477589531454606E-2</v>
      </c>
      <c r="AG47">
        <v>0.85923413418486894</v>
      </c>
      <c r="AH47">
        <v>0.60390188450263604</v>
      </c>
      <c r="AI47">
        <v>0.13989903257638869</v>
      </c>
      <c r="AJ47">
        <v>11.35859388315556</v>
      </c>
      <c r="AK47">
        <v>3.5625393835313761</v>
      </c>
      <c r="AL47">
        <v>51.630078831787891</v>
      </c>
      <c r="AM47">
        <v>2.951246287881228E-2</v>
      </c>
      <c r="AN47">
        <v>0.1018230702050804</v>
      </c>
    </row>
    <row r="48" spans="1:40" x14ac:dyDescent="0.45">
      <c r="A48" s="1" t="s">
        <v>477</v>
      </c>
      <c r="B48">
        <v>0.14800965167567839</v>
      </c>
      <c r="C48">
        <v>2.0580648015502159E-2</v>
      </c>
      <c r="D48">
        <v>3.5508299008110799E-3</v>
      </c>
      <c r="E48">
        <v>8.2284378802162351E-4</v>
      </c>
      <c r="F48">
        <v>3.2202207489407317E-2</v>
      </c>
      <c r="G48">
        <v>1.3949543388114331E-2</v>
      </c>
      <c r="H48">
        <v>0.52803411345178342</v>
      </c>
      <c r="I48">
        <v>2.0449283104715939E-2</v>
      </c>
      <c r="J48">
        <v>3.6975094254652328E-3</v>
      </c>
      <c r="K48">
        <v>1.9266860254047381E-2</v>
      </c>
      <c r="L48">
        <v>0.21248739553773649</v>
      </c>
      <c r="M48">
        <v>5.2091185053476943E-2</v>
      </c>
      <c r="N48">
        <v>6.4937454800328958E-3</v>
      </c>
      <c r="O48">
        <v>1.283180301651451E-2</v>
      </c>
      <c r="P48">
        <v>1.009944898367128E-2</v>
      </c>
      <c r="Q48">
        <v>3.0899470017362201E-3</v>
      </c>
      <c r="R48">
        <v>4.3857191125478154E-3</v>
      </c>
      <c r="S48">
        <v>0.68956288997238091</v>
      </c>
      <c r="T48">
        <v>5.5871965699563153E-2</v>
      </c>
      <c r="U48">
        <v>1.697473286145033</v>
      </c>
      <c r="V48">
        <v>0.16528342896890291</v>
      </c>
      <c r="W48">
        <v>1.505494714950949</v>
      </c>
      <c r="X48">
        <v>2.751612896567395E-3</v>
      </c>
      <c r="Y48">
        <v>6.5514235832528113E-3</v>
      </c>
      <c r="Z48">
        <v>5.5539342118325057E-2</v>
      </c>
      <c r="AA48">
        <v>6.7944550815639368E-2</v>
      </c>
      <c r="AB48">
        <v>0.43263316348909209</v>
      </c>
      <c r="AC48">
        <v>3.9914841279621173E-2</v>
      </c>
      <c r="AD48">
        <v>0.10753960952446009</v>
      </c>
      <c r="AE48">
        <v>6.7927471733311429E-3</v>
      </c>
      <c r="AF48">
        <v>4.3292274165243373E-2</v>
      </c>
      <c r="AG48">
        <v>0.32405271806332092</v>
      </c>
      <c r="AH48">
        <v>0.18115277650532149</v>
      </c>
      <c r="AI48">
        <v>4.9256103994892692E-2</v>
      </c>
      <c r="AJ48">
        <v>2.308372874739717</v>
      </c>
      <c r="AK48">
        <v>0.71550654678796433</v>
      </c>
      <c r="AL48">
        <v>9.24783336878847</v>
      </c>
      <c r="AM48">
        <v>5.9472010302292809E-3</v>
      </c>
      <c r="AN48">
        <v>0.37495024944024802</v>
      </c>
    </row>
    <row r="49" spans="1:40" x14ac:dyDescent="0.45">
      <c r="A49" s="1" t="s">
        <v>478</v>
      </c>
      <c r="B49">
        <v>0.46865255938853301</v>
      </c>
      <c r="C49">
        <v>5.1060819511006071E-2</v>
      </c>
      <c r="D49">
        <v>1.2431143182036711E-2</v>
      </c>
      <c r="E49">
        <v>4.0671492933571944E-3</v>
      </c>
      <c r="F49">
        <v>0.73529111617361986</v>
      </c>
      <c r="G49">
        <v>0.1400403933380196</v>
      </c>
      <c r="H49">
        <v>1.308435734013603</v>
      </c>
      <c r="I49">
        <v>9.1434627421616885E-2</v>
      </c>
      <c r="J49">
        <v>8.4928253253042776E-2</v>
      </c>
      <c r="K49">
        <v>2.53179631264146E-2</v>
      </c>
      <c r="L49">
        <v>0.18557454114034841</v>
      </c>
      <c r="M49">
        <v>36.280327471152368</v>
      </c>
      <c r="N49">
        <v>0.12750212529679719</v>
      </c>
      <c r="O49">
        <v>8.3119075507258111E-2</v>
      </c>
      <c r="P49">
        <v>0.1116661172640053</v>
      </c>
      <c r="Q49">
        <v>2.7722250825147319E-2</v>
      </c>
      <c r="R49">
        <v>5.027736267429956E-2</v>
      </c>
      <c r="S49">
        <v>1.9087644481385659</v>
      </c>
      <c r="T49">
        <v>0.1649050791393307</v>
      </c>
      <c r="U49">
        <v>0.84153305015547208</v>
      </c>
      <c r="V49">
        <v>0.51810378522226086</v>
      </c>
      <c r="W49">
        <v>0.78440812543729432</v>
      </c>
      <c r="X49">
        <v>4.2753467056036972E-3</v>
      </c>
      <c r="Y49">
        <v>2.7421731748866061E-2</v>
      </c>
      <c r="Z49">
        <v>7.361108599232262E-2</v>
      </c>
      <c r="AA49">
        <v>0.29329853463754357</v>
      </c>
      <c r="AB49">
        <v>4.9151438329754722E-2</v>
      </c>
      <c r="AC49">
        <v>5.8330834771700193</v>
      </c>
      <c r="AD49">
        <v>0.28224044202923959</v>
      </c>
      <c r="AE49">
        <v>0.23891717688540159</v>
      </c>
      <c r="AF49">
        <v>0.78025792426256169</v>
      </c>
      <c r="AG49">
        <v>2.6991285910797682</v>
      </c>
      <c r="AH49">
        <v>7.6536431166976149</v>
      </c>
      <c r="AI49">
        <v>0.31587447441834909</v>
      </c>
      <c r="AJ49">
        <v>3.1554532799461059</v>
      </c>
      <c r="AK49">
        <v>1.283321652540673</v>
      </c>
      <c r="AL49">
        <v>27.947286282786148</v>
      </c>
      <c r="AM49">
        <v>0.1426541175314496</v>
      </c>
      <c r="AN49">
        <v>0.73597715573449751</v>
      </c>
    </row>
    <row r="50" spans="1:40" x14ac:dyDescent="0.45">
      <c r="A50" s="1" t="s">
        <v>479</v>
      </c>
      <c r="B50">
        <v>5.4447712742391321</v>
      </c>
      <c r="C50">
        <v>0.56655686010997841</v>
      </c>
      <c r="D50">
        <v>0.16220925118244969</v>
      </c>
      <c r="E50">
        <v>5.1600860722933628E-2</v>
      </c>
      <c r="F50">
        <v>7.4476696178907869</v>
      </c>
      <c r="G50">
        <v>1.239393953624879</v>
      </c>
      <c r="H50">
        <v>3.7369784079038428</v>
      </c>
      <c r="I50">
        <v>0.49427906899837881</v>
      </c>
      <c r="J50">
        <v>0.54258574743687549</v>
      </c>
      <c r="K50">
        <v>0.24066609123511101</v>
      </c>
      <c r="L50">
        <v>1.8379763859594429</v>
      </c>
      <c r="M50">
        <v>169.2018514288001</v>
      </c>
      <c r="N50">
        <v>1.1306422145207551</v>
      </c>
      <c r="O50">
        <v>0.79522982235237816</v>
      </c>
      <c r="P50">
        <v>1.051728657245486</v>
      </c>
      <c r="Q50">
        <v>0.31804074095257873</v>
      </c>
      <c r="R50">
        <v>0.52082130593411002</v>
      </c>
      <c r="S50">
        <v>20.72703971216654</v>
      </c>
      <c r="T50">
        <v>1.0463222245736159</v>
      </c>
      <c r="U50">
        <v>6.9206745663874027</v>
      </c>
      <c r="V50">
        <v>3.5379648429951391</v>
      </c>
      <c r="W50">
        <v>6.1726244029927777</v>
      </c>
      <c r="X50">
        <v>3.9968019155118557E-2</v>
      </c>
      <c r="Y50">
        <v>0.2874275421178954</v>
      </c>
      <c r="Z50">
        <v>0.73669994266278382</v>
      </c>
      <c r="AA50">
        <v>3.0760515995134039</v>
      </c>
      <c r="AB50">
        <v>0.45750482749485089</v>
      </c>
      <c r="AC50">
        <v>60.485822900737112</v>
      </c>
      <c r="AD50">
        <v>1.923392976294086</v>
      </c>
      <c r="AE50">
        <v>2.226578403599595</v>
      </c>
      <c r="AF50">
        <v>2.380657372142732</v>
      </c>
      <c r="AG50">
        <v>7.6671541602025783</v>
      </c>
      <c r="AH50">
        <v>70.52168232021161</v>
      </c>
      <c r="AI50">
        <v>1.2445897845923199</v>
      </c>
      <c r="AJ50">
        <v>12.576938536536961</v>
      </c>
      <c r="AK50">
        <v>4.0024646234892458</v>
      </c>
      <c r="AL50">
        <v>62.632752501703699</v>
      </c>
      <c r="AM50">
        <v>1.5146203175130131</v>
      </c>
      <c r="AN50">
        <v>0.60916571951461052</v>
      </c>
    </row>
    <row r="51" spans="1:40" x14ac:dyDescent="0.45">
      <c r="A51" s="1" t="s">
        <v>480</v>
      </c>
      <c r="B51">
        <v>2.3202101107494912E-2</v>
      </c>
      <c r="C51">
        <v>3.072856612780399E-3</v>
      </c>
      <c r="D51">
        <v>3.9255637023607629E-4</v>
      </c>
      <c r="E51">
        <v>1.6753086798997229E-4</v>
      </c>
      <c r="F51">
        <v>6.0109909257454446E-3</v>
      </c>
      <c r="G51">
        <v>2.88205056140323E-3</v>
      </c>
      <c r="H51">
        <v>9.2895172047317717E-2</v>
      </c>
      <c r="I51">
        <v>3.049702394681989E-3</v>
      </c>
      <c r="J51">
        <v>7.9286447353037041E-4</v>
      </c>
      <c r="K51">
        <v>1.6619116713984139E-3</v>
      </c>
      <c r="L51">
        <v>1.8838735415911481E-2</v>
      </c>
      <c r="M51">
        <v>1.223370847290362E-2</v>
      </c>
      <c r="N51">
        <v>1.497675725588131E-3</v>
      </c>
      <c r="O51">
        <v>3.2281380786738198E-3</v>
      </c>
      <c r="P51">
        <v>1.7500465318817421E-3</v>
      </c>
      <c r="Q51">
        <v>1.0193925790817179E-3</v>
      </c>
      <c r="R51">
        <v>6.0831752120252215E-4</v>
      </c>
      <c r="S51">
        <v>2.1703417707992369E-2</v>
      </c>
      <c r="T51">
        <v>4.9113217496509331E-3</v>
      </c>
      <c r="U51">
        <v>3.6563917753250678E-2</v>
      </c>
      <c r="V51">
        <v>2.3347638958005731E-2</v>
      </c>
      <c r="W51">
        <v>0.30004591264376818</v>
      </c>
      <c r="X51">
        <v>3.1609983213439792E-4</v>
      </c>
      <c r="Y51">
        <v>1.5062776105551341E-3</v>
      </c>
      <c r="Z51">
        <v>4.9970656566794783E-3</v>
      </c>
      <c r="AA51">
        <v>1.5302319019072299E-2</v>
      </c>
      <c r="AB51">
        <v>6.5607662519077362E-2</v>
      </c>
      <c r="AC51">
        <v>7.8748242003817918E-3</v>
      </c>
      <c r="AD51">
        <v>9.6008639549421543E-3</v>
      </c>
      <c r="AE51">
        <v>1.061837229095501E-3</v>
      </c>
      <c r="AF51">
        <v>4.7453469150047101E-3</v>
      </c>
      <c r="AG51">
        <v>3.2547534447457289E-2</v>
      </c>
      <c r="AH51">
        <v>2.9871988688308149E-2</v>
      </c>
      <c r="AI51">
        <v>5.0858015944252356E-3</v>
      </c>
      <c r="AJ51">
        <v>0.53191881890796977</v>
      </c>
      <c r="AK51">
        <v>0.16710585188057919</v>
      </c>
      <c r="AL51">
        <v>2.409302619511402</v>
      </c>
      <c r="AM51">
        <v>1.5252776648205231E-3</v>
      </c>
      <c r="AN51">
        <v>1.5055997241792801E-2</v>
      </c>
    </row>
    <row r="52" spans="1:40" x14ac:dyDescent="0.45">
      <c r="A52" s="1" t="s">
        <v>481</v>
      </c>
      <c r="B52">
        <v>0.15013833679689201</v>
      </c>
      <c r="C52">
        <v>1.8193411505912891E-2</v>
      </c>
      <c r="D52">
        <v>2.7276100381319148E-3</v>
      </c>
      <c r="E52">
        <v>1.218239219189469E-3</v>
      </c>
      <c r="F52">
        <v>4.5416173986004789E-2</v>
      </c>
      <c r="G52">
        <v>2.2053943771225552E-2</v>
      </c>
      <c r="H52">
        <v>0.50095642881217495</v>
      </c>
      <c r="I52">
        <v>1.8315962371965769E-2</v>
      </c>
      <c r="J52">
        <v>5.7971636877509588E-3</v>
      </c>
      <c r="K52">
        <v>7.5688518736075558E-3</v>
      </c>
      <c r="L52">
        <v>5.3117236926263467E-2</v>
      </c>
      <c r="M52">
        <v>9.0216410853147397E-2</v>
      </c>
      <c r="N52">
        <v>1.1054370189402659E-2</v>
      </c>
      <c r="O52">
        <v>2.4705667485003531E-2</v>
      </c>
      <c r="P52">
        <v>1.281440664730168E-2</v>
      </c>
      <c r="Q52">
        <v>5.5675256359324918E-3</v>
      </c>
      <c r="R52">
        <v>4.2191936246706967E-3</v>
      </c>
      <c r="S52">
        <v>0.16121712363899909</v>
      </c>
      <c r="T52">
        <v>3.5991863266621883E-2</v>
      </c>
      <c r="U52">
        <v>0.27259441808352608</v>
      </c>
      <c r="V52">
        <v>0.15678637759457539</v>
      </c>
      <c r="W52">
        <v>1.998008005448026</v>
      </c>
      <c r="X52">
        <v>1.9893893468223801E-3</v>
      </c>
      <c r="Y52">
        <v>1.154918856555031E-2</v>
      </c>
      <c r="Z52">
        <v>3.4935558011140358E-2</v>
      </c>
      <c r="AA52">
        <v>0.1170002753252809</v>
      </c>
      <c r="AB52">
        <v>0.45258922752007341</v>
      </c>
      <c r="AC52">
        <v>5.6592340222554827E-2</v>
      </c>
      <c r="AD52">
        <v>6.0052538399750013E-2</v>
      </c>
      <c r="AE52">
        <v>7.6190668039450753E-3</v>
      </c>
      <c r="AF52">
        <v>3.047218241396616E-2</v>
      </c>
      <c r="AG52">
        <v>0.2142577214245</v>
      </c>
      <c r="AH52">
        <v>0.20612513805833141</v>
      </c>
      <c r="AI52">
        <v>3.4066094794992799E-2</v>
      </c>
      <c r="AJ52">
        <v>3.91938116606382</v>
      </c>
      <c r="AK52">
        <v>1.2213060996956031</v>
      </c>
      <c r="AL52">
        <v>16.59048782107223</v>
      </c>
      <c r="AM52">
        <v>1.137315738738408E-2</v>
      </c>
      <c r="AN52">
        <v>2.7037452890221959E-2</v>
      </c>
    </row>
    <row r="53" spans="1:40" x14ac:dyDescent="0.45">
      <c r="A53" s="1" t="s">
        <v>482</v>
      </c>
      <c r="B53">
        <v>10.355437334345361</v>
      </c>
      <c r="C53">
        <v>1.0975876380656659</v>
      </c>
      <c r="D53">
        <v>0.27491714735991762</v>
      </c>
      <c r="E53">
        <v>5.1524382144672198E-2</v>
      </c>
      <c r="F53">
        <v>1.9812217833159671</v>
      </c>
      <c r="G53">
        <v>0.68235027571330042</v>
      </c>
      <c r="H53">
        <v>4.1795084030567784</v>
      </c>
      <c r="I53">
        <v>0.66426264824559711</v>
      </c>
      <c r="J53">
        <v>0.1001807791656955</v>
      </c>
      <c r="K53">
        <v>0.36638923243054872</v>
      </c>
      <c r="L53">
        <v>3.0239874793254891</v>
      </c>
      <c r="M53">
        <v>1.2943781078112051</v>
      </c>
      <c r="N53">
        <v>0.47236975465539782</v>
      </c>
      <c r="O53">
        <v>0.1946789102363394</v>
      </c>
      <c r="P53">
        <v>0.4209005811717913</v>
      </c>
      <c r="Q53">
        <v>6.3960618986016599E-2</v>
      </c>
      <c r="R53">
        <v>9.3588183162385957E-2</v>
      </c>
      <c r="S53">
        <v>1.2601164115028081</v>
      </c>
      <c r="T53">
        <v>0.61173048370211347</v>
      </c>
      <c r="U53">
        <v>2.2653682182954462</v>
      </c>
      <c r="V53">
        <v>2.4328561351870599</v>
      </c>
      <c r="W53">
        <v>12.878212542274049</v>
      </c>
      <c r="X53">
        <v>6.1354743275881092E-2</v>
      </c>
      <c r="Y53">
        <v>0.1015443041530443</v>
      </c>
      <c r="Z53">
        <v>1.043146097251725</v>
      </c>
      <c r="AA53">
        <v>1.093906763881914</v>
      </c>
      <c r="AB53">
        <v>9.7061560243523526E-2</v>
      </c>
      <c r="AC53">
        <v>1.407553879457756</v>
      </c>
      <c r="AD53">
        <v>2.1890877168492291</v>
      </c>
      <c r="AE53">
        <v>0.17398202358518139</v>
      </c>
      <c r="AF53">
        <v>0.99187167473309901</v>
      </c>
      <c r="AG53">
        <v>9.4864472144327969</v>
      </c>
      <c r="AH53">
        <v>3.7593551403102121</v>
      </c>
      <c r="AI53">
        <v>0.72461797767462932</v>
      </c>
      <c r="AJ53">
        <v>6.9638852609700326</v>
      </c>
      <c r="AK53">
        <v>2.7730519921290582</v>
      </c>
      <c r="AL53">
        <v>16.312316599881552</v>
      </c>
      <c r="AM53">
        <v>0.29810399806504961</v>
      </c>
      <c r="AN53">
        <v>0.4249521883663232</v>
      </c>
    </row>
    <row r="54" spans="1:40" x14ac:dyDescent="0.45">
      <c r="A54" s="1" t="s">
        <v>483</v>
      </c>
      <c r="B54">
        <v>548.30501062324902</v>
      </c>
      <c r="C54">
        <v>51.375202351455513</v>
      </c>
      <c r="D54">
        <v>18.886492788949901</v>
      </c>
      <c r="E54">
        <v>3.3200392139988928</v>
      </c>
      <c r="F54">
        <v>159.87945827816191</v>
      </c>
      <c r="G54">
        <v>107.0840758788779</v>
      </c>
      <c r="H54">
        <v>392.93274569500937</v>
      </c>
      <c r="I54">
        <v>139.82111600393469</v>
      </c>
      <c r="J54">
        <v>22.20801800193578</v>
      </c>
      <c r="K54">
        <v>89.038936030529484</v>
      </c>
      <c r="L54">
        <v>6175.4062051499604</v>
      </c>
      <c r="M54">
        <v>164.99826659032041</v>
      </c>
      <c r="N54">
        <v>59.467568192795852</v>
      </c>
      <c r="O54">
        <v>38.025885417383321</v>
      </c>
      <c r="P54">
        <v>63.580343802387148</v>
      </c>
      <c r="Q54">
        <v>13.55735914451834</v>
      </c>
      <c r="R54">
        <v>13.817354260488131</v>
      </c>
      <c r="S54">
        <v>216.52566436066471</v>
      </c>
      <c r="T54">
        <v>63.258090932497247</v>
      </c>
      <c r="U54">
        <v>243.17045916767779</v>
      </c>
      <c r="V54">
        <v>257.16758058508162</v>
      </c>
      <c r="W54">
        <v>464.67781425476409</v>
      </c>
      <c r="X54">
        <v>3.630621172951622</v>
      </c>
      <c r="Y54">
        <v>14.89674128421208</v>
      </c>
      <c r="Z54">
        <v>76.315365118244983</v>
      </c>
      <c r="AA54">
        <v>158.40237671924791</v>
      </c>
      <c r="AB54">
        <v>8.9821825164070184</v>
      </c>
      <c r="AC54">
        <v>143.40712432742731</v>
      </c>
      <c r="AD54">
        <v>176.4199070073922</v>
      </c>
      <c r="AE54">
        <v>24.767456553935421</v>
      </c>
      <c r="AF54">
        <v>161.96982615078221</v>
      </c>
      <c r="AG54">
        <v>930.69106762189233</v>
      </c>
      <c r="AH54">
        <v>394.35420154322708</v>
      </c>
      <c r="AI54">
        <v>100.3449867688649</v>
      </c>
      <c r="AJ54">
        <v>785.45499151281956</v>
      </c>
      <c r="AK54">
        <v>291.57463007832803</v>
      </c>
      <c r="AL54">
        <v>1994.179952162779</v>
      </c>
      <c r="AM54">
        <v>34.423869527940063</v>
      </c>
      <c r="AN54">
        <v>39.914289353450307</v>
      </c>
    </row>
    <row r="55" spans="1:40" x14ac:dyDescent="0.45">
      <c r="A55" s="1" t="s">
        <v>484</v>
      </c>
      <c r="B55">
        <v>76.972230814205219</v>
      </c>
      <c r="C55">
        <v>7.8644073678229116</v>
      </c>
      <c r="D55">
        <v>2.7977867241580938</v>
      </c>
      <c r="E55">
        <v>1.150695205906801</v>
      </c>
      <c r="F55">
        <v>17.478634996683009</v>
      </c>
      <c r="G55">
        <v>11.702214926571971</v>
      </c>
      <c r="H55">
        <v>29.87906554554127</v>
      </c>
      <c r="I55">
        <v>5.6695216661088503</v>
      </c>
      <c r="J55">
        <v>2.7028084702434669</v>
      </c>
      <c r="K55">
        <v>2.8214138463198379</v>
      </c>
      <c r="L55">
        <v>231.75038362636801</v>
      </c>
      <c r="M55">
        <v>17.965238184916618</v>
      </c>
      <c r="N55">
        <v>7.10341646555257</v>
      </c>
      <c r="O55">
        <v>4.3430387484068271</v>
      </c>
      <c r="P55">
        <v>5.439742667916609</v>
      </c>
      <c r="Q55">
        <v>1.4394056904700709</v>
      </c>
      <c r="R55">
        <v>1.7748253729300509</v>
      </c>
      <c r="S55">
        <v>26.234968737488241</v>
      </c>
      <c r="T55">
        <v>5.8900562981881253</v>
      </c>
      <c r="U55">
        <v>42.00662457392491</v>
      </c>
      <c r="V55">
        <v>41.493804773756167</v>
      </c>
      <c r="W55">
        <v>37.04662990566019</v>
      </c>
      <c r="X55">
        <v>0.36244482541302198</v>
      </c>
      <c r="Y55">
        <v>1.3476500047745921</v>
      </c>
      <c r="Z55">
        <v>6.1852938554996806</v>
      </c>
      <c r="AA55">
        <v>14.647791283689051</v>
      </c>
      <c r="AB55">
        <v>1.31165646828447</v>
      </c>
      <c r="AC55">
        <v>17.01888520310429</v>
      </c>
      <c r="AD55">
        <v>16.896076384405969</v>
      </c>
      <c r="AE55">
        <v>2.9512213492245349</v>
      </c>
      <c r="AF55">
        <v>11.33451366324654</v>
      </c>
      <c r="AG55">
        <v>79.865389246974729</v>
      </c>
      <c r="AH55">
        <v>40.710553691510661</v>
      </c>
      <c r="AI55">
        <v>7.2076976900989553</v>
      </c>
      <c r="AJ55">
        <v>73.593472239216368</v>
      </c>
      <c r="AK55">
        <v>22.518468284579981</v>
      </c>
      <c r="AL55">
        <v>186.2754769096571</v>
      </c>
      <c r="AM55">
        <v>5.3032291692123552</v>
      </c>
      <c r="AN55">
        <v>3.5223384515830891</v>
      </c>
    </row>
    <row r="56" spans="1:40" x14ac:dyDescent="0.45">
      <c r="A56" s="1" t="s">
        <v>485</v>
      </c>
      <c r="B56">
        <v>2.3972631414496881</v>
      </c>
      <c r="C56">
        <v>0.45342070393912193</v>
      </c>
      <c r="D56">
        <v>0.3630466628265121</v>
      </c>
      <c r="E56">
        <v>2.7172699330378889E-2</v>
      </c>
      <c r="F56">
        <v>0.35516183535657242</v>
      </c>
      <c r="G56">
        <v>0.1076623673937927</v>
      </c>
      <c r="H56">
        <v>4.1052088098436634</v>
      </c>
      <c r="I56">
        <v>0.18774921649188669</v>
      </c>
      <c r="J56">
        <v>4.2938465383782862E-2</v>
      </c>
      <c r="K56">
        <v>77.443563532895411</v>
      </c>
      <c r="L56">
        <v>1.5020728814277811</v>
      </c>
      <c r="M56">
        <v>0.30791940383153438</v>
      </c>
      <c r="N56">
        <v>0.1976677314826841</v>
      </c>
      <c r="O56">
        <v>5.6521892118524888E-2</v>
      </c>
      <c r="P56">
        <v>6.4281404432012856E-2</v>
      </c>
      <c r="Q56">
        <v>1.635748958909939E-2</v>
      </c>
      <c r="R56">
        <v>5.0126552961033813E-2</v>
      </c>
      <c r="S56">
        <v>0.46126099521328418</v>
      </c>
      <c r="T56">
        <v>0.35632407919874642</v>
      </c>
      <c r="U56">
        <v>0.61021732274726004</v>
      </c>
      <c r="V56">
        <v>1.213468994316544</v>
      </c>
      <c r="W56">
        <v>1.7933272499250621</v>
      </c>
      <c r="X56">
        <v>1.7062707157952411E-2</v>
      </c>
      <c r="Y56">
        <v>1.6327655597467221E-2</v>
      </c>
      <c r="Z56">
        <v>0.18758122054858259</v>
      </c>
      <c r="AA56">
        <v>0.20196528945908099</v>
      </c>
      <c r="AB56">
        <v>1.7866503227300809E-2</v>
      </c>
      <c r="AC56">
        <v>0.40214857186500008</v>
      </c>
      <c r="AD56">
        <v>1.48629655428522</v>
      </c>
      <c r="AE56">
        <v>6.0357391263768358E-2</v>
      </c>
      <c r="AF56">
        <v>1.286057681127156</v>
      </c>
      <c r="AG56">
        <v>8.8607573928703935</v>
      </c>
      <c r="AH56">
        <v>3.1996589835814881</v>
      </c>
      <c r="AI56">
        <v>0.78875171971419267</v>
      </c>
      <c r="AJ56">
        <v>5.2417673523863941</v>
      </c>
      <c r="AK56">
        <v>3.1764551740003868</v>
      </c>
      <c r="AL56">
        <v>8.3055679041042154</v>
      </c>
      <c r="AM56">
        <v>9.7609763249509721E-2</v>
      </c>
      <c r="AN56">
        <v>0.18457393055207991</v>
      </c>
    </row>
    <row r="57" spans="1:40" x14ac:dyDescent="0.45">
      <c r="A57" s="1" t="s">
        <v>486</v>
      </c>
      <c r="B57">
        <v>1.526211756707736</v>
      </c>
      <c r="C57">
        <v>0.13565917347044451</v>
      </c>
      <c r="D57">
        <v>4.1023275772236641E-2</v>
      </c>
      <c r="E57">
        <v>1.133000286778434E-2</v>
      </c>
      <c r="F57">
        <v>0.2413173390280382</v>
      </c>
      <c r="G57">
        <v>0.12780951475885829</v>
      </c>
      <c r="H57">
        <v>1.623581306511571</v>
      </c>
      <c r="I57">
        <v>0.14675458974828839</v>
      </c>
      <c r="J57">
        <v>3.666537674121001E-2</v>
      </c>
      <c r="K57">
        <v>37.041519574562393</v>
      </c>
      <c r="L57">
        <v>0.46957815630574501</v>
      </c>
      <c r="M57">
        <v>0.24062911838402551</v>
      </c>
      <c r="N57">
        <v>9.6205461313172896E-2</v>
      </c>
      <c r="O57">
        <v>4.681773959767515E-2</v>
      </c>
      <c r="P57">
        <v>7.4910002163204675E-2</v>
      </c>
      <c r="Q57">
        <v>1.9909305100802691E-2</v>
      </c>
      <c r="R57">
        <v>3.5892993289934727E-2</v>
      </c>
      <c r="S57">
        <v>0.38959931925757307</v>
      </c>
      <c r="T57">
        <v>0.32705833997765338</v>
      </c>
      <c r="U57">
        <v>0.6560378152274704</v>
      </c>
      <c r="V57">
        <v>0.76707006519205112</v>
      </c>
      <c r="W57">
        <v>1.5873330523540861</v>
      </c>
      <c r="X57">
        <v>1.7310737404297599E-2</v>
      </c>
      <c r="Y57">
        <v>1.4738371592018089E-2</v>
      </c>
      <c r="Z57">
        <v>0.16564460982569029</v>
      </c>
      <c r="AA57">
        <v>0.17243819291589321</v>
      </c>
      <c r="AB57">
        <v>2.1091323082652619E-2</v>
      </c>
      <c r="AC57">
        <v>0.29709941803749429</v>
      </c>
      <c r="AD57">
        <v>0.52440737223426859</v>
      </c>
      <c r="AE57">
        <v>5.3535288294417553E-2</v>
      </c>
      <c r="AF57">
        <v>0.33859677322554632</v>
      </c>
      <c r="AG57">
        <v>2.5303364179833059</v>
      </c>
      <c r="AH57">
        <v>1.000830151076993</v>
      </c>
      <c r="AI57">
        <v>0.23525950176827901</v>
      </c>
      <c r="AJ57">
        <v>5.3241693191458186</v>
      </c>
      <c r="AK57">
        <v>5.1043788353390838</v>
      </c>
      <c r="AL57">
        <v>5.2878460592086967</v>
      </c>
      <c r="AM57">
        <v>8.4337111160211919E-2</v>
      </c>
      <c r="AN57">
        <v>0.21081835778840921</v>
      </c>
    </row>
    <row r="58" spans="1:40" x14ac:dyDescent="0.45">
      <c r="A58" s="1" t="s">
        <v>487</v>
      </c>
      <c r="B58">
        <v>7.0997471267661334</v>
      </c>
      <c r="C58">
        <v>0.53814008422487758</v>
      </c>
      <c r="D58">
        <v>0.16463675904848091</v>
      </c>
      <c r="E58">
        <v>4.0356417360755542E-2</v>
      </c>
      <c r="F58">
        <v>0.64419048059985595</v>
      </c>
      <c r="G58">
        <v>0.34101839832099251</v>
      </c>
      <c r="H58">
        <v>20.468549555516852</v>
      </c>
      <c r="I58">
        <v>1.1881186547701561</v>
      </c>
      <c r="J58">
        <v>0.111750871327802</v>
      </c>
      <c r="K58">
        <v>7.5313846673309079</v>
      </c>
      <c r="L58">
        <v>5.5584997111191639</v>
      </c>
      <c r="M58">
        <v>0.72231407747992138</v>
      </c>
      <c r="N58">
        <v>0.241023442699593</v>
      </c>
      <c r="O58">
        <v>0.1342188966358108</v>
      </c>
      <c r="P58">
        <v>0.21268917291367409</v>
      </c>
      <c r="Q58">
        <v>5.0801975161234358E-2</v>
      </c>
      <c r="R58">
        <v>0.1975829906877449</v>
      </c>
      <c r="S58">
        <v>1.3532010301139701</v>
      </c>
      <c r="T58">
        <v>2.1168039670777632</v>
      </c>
      <c r="U58">
        <v>2.114519290730374</v>
      </c>
      <c r="V58">
        <v>5.291702272016316</v>
      </c>
      <c r="W58">
        <v>13.949806679152161</v>
      </c>
      <c r="X58">
        <v>9.949725149041827E-2</v>
      </c>
      <c r="Y58">
        <v>3.7710723738720017E-2</v>
      </c>
      <c r="Z58">
        <v>0.64318176204157484</v>
      </c>
      <c r="AA58">
        <v>0.50007832039325217</v>
      </c>
      <c r="AB58">
        <v>6.8369207051404438E-2</v>
      </c>
      <c r="AC58">
        <v>1.165885627589021</v>
      </c>
      <c r="AD58">
        <v>4.3501189340259794</v>
      </c>
      <c r="AE58">
        <v>0.22527220006288279</v>
      </c>
      <c r="AF58">
        <v>2.6280119705482479</v>
      </c>
      <c r="AG58">
        <v>20.274330797598779</v>
      </c>
      <c r="AH58">
        <v>5.5966612674416947</v>
      </c>
      <c r="AI58">
        <v>1.77880322505676</v>
      </c>
      <c r="AJ58">
        <v>32.218898454620657</v>
      </c>
      <c r="AK58">
        <v>205.46486860073341</v>
      </c>
      <c r="AL58">
        <v>27.586374633710172</v>
      </c>
      <c r="AM58">
        <v>0.20017819187511279</v>
      </c>
      <c r="AN58">
        <v>2.9592973826633262</v>
      </c>
    </row>
    <row r="59" spans="1:40" x14ac:dyDescent="0.45">
      <c r="A59" s="1" t="s">
        <v>488</v>
      </c>
      <c r="B59">
        <v>0.14622690405797439</v>
      </c>
      <c r="C59">
        <v>1.468806716567758E-2</v>
      </c>
      <c r="D59">
        <v>4.4291280051730426E-3</v>
      </c>
      <c r="E59">
        <v>1.2556649927846541E-3</v>
      </c>
      <c r="F59">
        <v>3.0231335079246739E-2</v>
      </c>
      <c r="G59">
        <v>1.6093747863528209E-2</v>
      </c>
      <c r="H59">
        <v>0.1598888814803642</v>
      </c>
      <c r="I59">
        <v>1.33732650326914E-2</v>
      </c>
      <c r="J59">
        <v>4.5308852241329996E-3</v>
      </c>
      <c r="K59">
        <v>8.0132403251865977E-2</v>
      </c>
      <c r="L59">
        <v>3.9088765788018821E-2</v>
      </c>
      <c r="M59">
        <v>2.9819590126813549E-2</v>
      </c>
      <c r="N59">
        <v>1.2148733779724389E-2</v>
      </c>
      <c r="O59">
        <v>5.9521420546507714E-3</v>
      </c>
      <c r="P59">
        <v>9.0973172291420462E-3</v>
      </c>
      <c r="Q59">
        <v>2.54674697967325E-3</v>
      </c>
      <c r="R59">
        <v>3.254053722584061E-3</v>
      </c>
      <c r="S59">
        <v>4.5639623812190888E-2</v>
      </c>
      <c r="T59">
        <v>1.5264265846978761E-2</v>
      </c>
      <c r="U59">
        <v>7.991546348333374E-2</v>
      </c>
      <c r="V59">
        <v>7.7814859831375524E-2</v>
      </c>
      <c r="W59">
        <v>0.15514880600003131</v>
      </c>
      <c r="X59">
        <v>1.73181335288786E-3</v>
      </c>
      <c r="Y59">
        <v>1.8862798469242591E-3</v>
      </c>
      <c r="Z59">
        <v>1.9267230627802619E-2</v>
      </c>
      <c r="AA59">
        <v>2.152330717366898E-2</v>
      </c>
      <c r="AB59">
        <v>2.565148050654875E-3</v>
      </c>
      <c r="AC59">
        <v>3.3258496297499669E-2</v>
      </c>
      <c r="AD59">
        <v>4.6146695843415457E-2</v>
      </c>
      <c r="AE59">
        <v>6.0568260896359128E-3</v>
      </c>
      <c r="AF59">
        <v>3.6304353241240303E-2</v>
      </c>
      <c r="AG59">
        <v>0.2100103503545831</v>
      </c>
      <c r="AH59">
        <v>9.4364337649898836E-2</v>
      </c>
      <c r="AI59">
        <v>1.982655297204516E-2</v>
      </c>
      <c r="AJ59">
        <v>0.39347443806058618</v>
      </c>
      <c r="AK59">
        <v>0.38100362427800127</v>
      </c>
      <c r="AL59">
        <v>0.37950118898008861</v>
      </c>
      <c r="AM59">
        <v>1.089763892929615E-2</v>
      </c>
      <c r="AN59">
        <v>1.108686969696077E-2</v>
      </c>
    </row>
    <row r="60" spans="1:40" x14ac:dyDescent="0.45">
      <c r="A60" s="1" t="s">
        <v>489</v>
      </c>
      <c r="B60">
        <v>1.440529410872037</v>
      </c>
      <c r="C60">
        <v>0.1030408642397336</v>
      </c>
      <c r="D60">
        <v>2.651695215335851E-2</v>
      </c>
      <c r="E60">
        <v>1.1528600628945141E-2</v>
      </c>
      <c r="F60">
        <v>0.27431278827742278</v>
      </c>
      <c r="G60">
        <v>8.7878700894434114E-2</v>
      </c>
      <c r="H60">
        <v>23.93022307720166</v>
      </c>
      <c r="I60">
        <v>2.398281666726108</v>
      </c>
      <c r="J60">
        <v>2.6116704397339669E-2</v>
      </c>
      <c r="K60">
        <v>0.20479558080075369</v>
      </c>
      <c r="L60">
        <v>1.168727741391026</v>
      </c>
      <c r="M60">
        <v>0.25298192498078659</v>
      </c>
      <c r="N60">
        <v>7.6994095097556559E-2</v>
      </c>
      <c r="O60">
        <v>7.7224511133344345E-2</v>
      </c>
      <c r="P60">
        <v>0.1013614753664655</v>
      </c>
      <c r="Q60">
        <v>1.6980072570479589E-2</v>
      </c>
      <c r="R60">
        <v>5.0762874365878757E-2</v>
      </c>
      <c r="S60">
        <v>0.37615416149493291</v>
      </c>
      <c r="T60">
        <v>0.41979023768616841</v>
      </c>
      <c r="U60">
        <v>0.73372813794646352</v>
      </c>
      <c r="V60">
        <v>1.417964765508432</v>
      </c>
      <c r="W60">
        <v>2.305050386346875</v>
      </c>
      <c r="X60">
        <v>2.6555259491605109E-2</v>
      </c>
      <c r="Y60">
        <v>2.1782392898010549E-2</v>
      </c>
      <c r="Z60">
        <v>0.38070060628584901</v>
      </c>
      <c r="AA60">
        <v>0.26126690557163113</v>
      </c>
      <c r="AB60">
        <v>2.7952561165629199E-2</v>
      </c>
      <c r="AC60">
        <v>0.31207223632929287</v>
      </c>
      <c r="AD60">
        <v>1.1416584056140091</v>
      </c>
      <c r="AE60">
        <v>5.4458646349392008E-2</v>
      </c>
      <c r="AF60">
        <v>1.1602402467431741</v>
      </c>
      <c r="AG60">
        <v>6.1854264852156904</v>
      </c>
      <c r="AH60">
        <v>5.2282040023561747</v>
      </c>
      <c r="AI60">
        <v>0.59966924931248555</v>
      </c>
      <c r="AJ60">
        <v>11.3008707149411</v>
      </c>
      <c r="AK60">
        <v>4.0131910328134408</v>
      </c>
      <c r="AL60">
        <v>217.185733932483</v>
      </c>
      <c r="AM60">
        <v>6.6607529256604583E-2</v>
      </c>
      <c r="AN60">
        <v>5.859570073553745</v>
      </c>
    </row>
    <row r="61" spans="1:40" x14ac:dyDescent="0.45">
      <c r="A61" s="1" t="s">
        <v>490</v>
      </c>
      <c r="B61">
        <v>0.83869033681528515</v>
      </c>
      <c r="C61">
        <v>6.5672200959439181E-2</v>
      </c>
      <c r="D61">
        <v>1.6355519519565279E-2</v>
      </c>
      <c r="E61">
        <v>6.3040057644412461E-3</v>
      </c>
      <c r="F61">
        <v>0.1017229218183046</v>
      </c>
      <c r="G61">
        <v>2.8800476870998619E-2</v>
      </c>
      <c r="H61">
        <v>56.890215951141641</v>
      </c>
      <c r="I61">
        <v>3.276055598789819</v>
      </c>
      <c r="J61">
        <v>1.1425734795750731E-2</v>
      </c>
      <c r="K61">
        <v>2.942863633147867</v>
      </c>
      <c r="L61">
        <v>6.8329234855506904</v>
      </c>
      <c r="M61">
        <v>9.5783291793846911E-2</v>
      </c>
      <c r="N61">
        <v>2.6084294859545141E-2</v>
      </c>
      <c r="O61">
        <v>2.4138694147188951E-2</v>
      </c>
      <c r="P61">
        <v>4.0881542435756153E-2</v>
      </c>
      <c r="Q61">
        <v>5.6044684876740266E-3</v>
      </c>
      <c r="R61">
        <v>7.0833146542253048E-2</v>
      </c>
      <c r="S61">
        <v>0.18603253447380161</v>
      </c>
      <c r="T61">
        <v>0.28483531330548018</v>
      </c>
      <c r="U61">
        <v>0.48462135322604388</v>
      </c>
      <c r="V61">
        <v>1.864555373402186</v>
      </c>
      <c r="W61">
        <v>2.657293850906151</v>
      </c>
      <c r="X61">
        <v>2.8339426959719249E-2</v>
      </c>
      <c r="Y61">
        <v>6.963574656996584E-3</v>
      </c>
      <c r="Z61">
        <v>0.51785942189098366</v>
      </c>
      <c r="AA61">
        <v>0.1137926380938252</v>
      </c>
      <c r="AB61">
        <v>1.4293879386999331E-2</v>
      </c>
      <c r="AC61">
        <v>0.16509700062160371</v>
      </c>
      <c r="AD61">
        <v>1.105527923595705</v>
      </c>
      <c r="AE61">
        <v>4.5882283617567972E-2</v>
      </c>
      <c r="AF61">
        <v>0.85583828956074448</v>
      </c>
      <c r="AG61">
        <v>7.4602969467097786</v>
      </c>
      <c r="AH61">
        <v>3.4632976404469211</v>
      </c>
      <c r="AI61">
        <v>0.51466204913867875</v>
      </c>
      <c r="AJ61">
        <v>5.9300423758121417</v>
      </c>
      <c r="AK61">
        <v>2.3881862305917649</v>
      </c>
      <c r="AL61">
        <v>572.99707546086609</v>
      </c>
      <c r="AM61">
        <v>2.026159284126838E-2</v>
      </c>
      <c r="AN61">
        <v>2.7697430862146808</v>
      </c>
    </row>
    <row r="62" spans="1:40" x14ac:dyDescent="0.45">
      <c r="A62" s="1" t="s">
        <v>491</v>
      </c>
      <c r="B62">
        <v>1.108827622845979</v>
      </c>
      <c r="C62">
        <v>8.3669563777940298E-2</v>
      </c>
      <c r="D62">
        <v>2.0556031589826659E-2</v>
      </c>
      <c r="E62">
        <v>9.3551077636379338E-3</v>
      </c>
      <c r="F62">
        <v>0.17882678461722401</v>
      </c>
      <c r="G62">
        <v>5.4794681583000847E-2</v>
      </c>
      <c r="H62">
        <v>46.944143368334707</v>
      </c>
      <c r="I62">
        <v>15.18314807384936</v>
      </c>
      <c r="J62">
        <v>1.771982018309021E-2</v>
      </c>
      <c r="K62">
        <v>0.7934168900846813</v>
      </c>
      <c r="L62">
        <v>5.4530103474288287</v>
      </c>
      <c r="M62">
        <v>0.16736517196963191</v>
      </c>
      <c r="N62">
        <v>4.8813283578885258E-2</v>
      </c>
      <c r="O62">
        <v>4.7468633289407688E-2</v>
      </c>
      <c r="P62">
        <v>6.7689991041913172E-2</v>
      </c>
      <c r="Q62">
        <v>1.0656107835707329E-2</v>
      </c>
      <c r="R62">
        <v>0.11311474996592411</v>
      </c>
      <c r="S62">
        <v>0.25371792306064939</v>
      </c>
      <c r="T62">
        <v>0.32151860620507139</v>
      </c>
      <c r="U62">
        <v>0.61984381195564742</v>
      </c>
      <c r="V62">
        <v>1.727637347462093</v>
      </c>
      <c r="W62">
        <v>2.4122108433117608</v>
      </c>
      <c r="X62">
        <v>2.3928967083199769E-2</v>
      </c>
      <c r="Y62">
        <v>1.3378939018948009E-2</v>
      </c>
      <c r="Z62">
        <v>0.4234814542138256</v>
      </c>
      <c r="AA62">
        <v>0.18247301539734301</v>
      </c>
      <c r="AB62">
        <v>1.7983357489217529E-2</v>
      </c>
      <c r="AC62">
        <v>0.22854701335630431</v>
      </c>
      <c r="AD62">
        <v>1.1793291966961019</v>
      </c>
      <c r="AE62">
        <v>5.2258367233087938E-2</v>
      </c>
      <c r="AF62">
        <v>0.9533981388012005</v>
      </c>
      <c r="AG62">
        <v>19.743593871275511</v>
      </c>
      <c r="AH62">
        <v>6.1820789549525053</v>
      </c>
      <c r="AI62">
        <v>0.58556187911176871</v>
      </c>
      <c r="AJ62">
        <v>7.0509562730990609</v>
      </c>
      <c r="AK62">
        <v>2.639826653980855</v>
      </c>
      <c r="AL62">
        <v>472.08170088280519</v>
      </c>
      <c r="AM62">
        <v>4.045427191024923E-2</v>
      </c>
      <c r="AN62">
        <v>6.5459693502761489</v>
      </c>
    </row>
    <row r="63" spans="1:40" x14ac:dyDescent="0.45">
      <c r="A63" s="1" t="s">
        <v>492</v>
      </c>
      <c r="B63">
        <v>4.5901810144655766</v>
      </c>
      <c r="C63">
        <v>0.33041301397771772</v>
      </c>
      <c r="D63">
        <v>7.9531775366277299E-2</v>
      </c>
      <c r="E63">
        <v>3.2692170080020892E-2</v>
      </c>
      <c r="F63">
        <v>0.68450690868659725</v>
      </c>
      <c r="G63">
        <v>0.33683298873232909</v>
      </c>
      <c r="H63">
        <v>6.3664425827873128</v>
      </c>
      <c r="I63">
        <v>0.48232240193726889</v>
      </c>
      <c r="J63">
        <v>5.688261021249557E-2</v>
      </c>
      <c r="K63">
        <v>0.31167281324924279</v>
      </c>
      <c r="L63">
        <v>0.55786650763539969</v>
      </c>
      <c r="M63">
        <v>0.43970175418186341</v>
      </c>
      <c r="N63">
        <v>0.17117582311231411</v>
      </c>
      <c r="O63">
        <v>9.619809252917802E-2</v>
      </c>
      <c r="P63">
        <v>0.17490617488487409</v>
      </c>
      <c r="Q63">
        <v>3.2049564646283148E-2</v>
      </c>
      <c r="R63">
        <v>6.2835471315882629E-2</v>
      </c>
      <c r="S63">
        <v>0.53921887048318218</v>
      </c>
      <c r="T63">
        <v>0.37972750179698778</v>
      </c>
      <c r="U63">
        <v>3.032598781259161</v>
      </c>
      <c r="V63">
        <v>164.7851004762656</v>
      </c>
      <c r="W63">
        <v>10.248730434801089</v>
      </c>
      <c r="X63">
        <v>0.13467838918528249</v>
      </c>
      <c r="Y63">
        <v>3.9050763054225203E-2</v>
      </c>
      <c r="Z63">
        <v>0.40808933018959642</v>
      </c>
      <c r="AA63">
        <v>0.44826412610658101</v>
      </c>
      <c r="AB63">
        <v>5.7526679869550713E-2</v>
      </c>
      <c r="AC63">
        <v>0.65721785648405628</v>
      </c>
      <c r="AD63">
        <v>1.1082768199654911</v>
      </c>
      <c r="AE63">
        <v>0.10959815442951711</v>
      </c>
      <c r="AF63">
        <v>1.3125359040381011</v>
      </c>
      <c r="AG63">
        <v>9.6349394115253926</v>
      </c>
      <c r="AH63">
        <v>5.7699366758796904</v>
      </c>
      <c r="AI63">
        <v>0.6964704211333097</v>
      </c>
      <c r="AJ63">
        <v>5.4968763851828486</v>
      </c>
      <c r="AK63">
        <v>2.8394957924773032</v>
      </c>
      <c r="AL63">
        <v>10.71366291026016</v>
      </c>
      <c r="AM63">
        <v>0.1220472800942044</v>
      </c>
      <c r="AN63">
        <v>0.2213697040910097</v>
      </c>
    </row>
    <row r="64" spans="1:40" x14ac:dyDescent="0.45">
      <c r="A64" s="1" t="s">
        <v>493</v>
      </c>
      <c r="B64">
        <v>1.978729915428959</v>
      </c>
      <c r="C64">
        <v>0.18502461382971599</v>
      </c>
      <c r="D64">
        <v>4.5933381467632997E-2</v>
      </c>
      <c r="E64">
        <v>1.312510275794765E-2</v>
      </c>
      <c r="F64">
        <v>0.24975406940559899</v>
      </c>
      <c r="G64">
        <v>0.12929429391958139</v>
      </c>
      <c r="H64">
        <v>10.472482546705301</v>
      </c>
      <c r="I64">
        <v>0.27568974003125818</v>
      </c>
      <c r="J64">
        <v>2.4040977973906068E-2</v>
      </c>
      <c r="K64">
        <v>7.3317418072544799E-2</v>
      </c>
      <c r="L64">
        <v>0.46583341816275531</v>
      </c>
      <c r="M64">
        <v>0.20136736495968691</v>
      </c>
      <c r="N64">
        <v>7.7593275830465963E-2</v>
      </c>
      <c r="O64">
        <v>5.8453802225330621E-2</v>
      </c>
      <c r="P64">
        <v>6.9891745718071413E-2</v>
      </c>
      <c r="Q64">
        <v>1.4052870420821839E-2</v>
      </c>
      <c r="R64">
        <v>6.2982139348652183E-2</v>
      </c>
      <c r="S64">
        <v>0.30798601623584348</v>
      </c>
      <c r="T64">
        <v>0.18464110708770859</v>
      </c>
      <c r="U64">
        <v>0.83706597463709398</v>
      </c>
      <c r="V64">
        <v>1.509010752200737</v>
      </c>
      <c r="W64">
        <v>1.8827003087436709</v>
      </c>
      <c r="X64">
        <v>2.104120228578904E-2</v>
      </c>
      <c r="Y64">
        <v>7.9641635613530909E-2</v>
      </c>
      <c r="Z64">
        <v>0.41444796069062079</v>
      </c>
      <c r="AA64">
        <v>0.82033405001679893</v>
      </c>
      <c r="AB64">
        <v>2.1345049352044461E-2</v>
      </c>
      <c r="AC64">
        <v>0.290059175172867</v>
      </c>
      <c r="AD64">
        <v>0.96345867476206037</v>
      </c>
      <c r="AE64">
        <v>7.3502979055584339E-2</v>
      </c>
      <c r="AF64">
        <v>0.50820125216255607</v>
      </c>
      <c r="AG64">
        <v>2.138257396001582</v>
      </c>
      <c r="AH64">
        <v>2.391931025970413</v>
      </c>
      <c r="AI64">
        <v>0.40799378875274289</v>
      </c>
      <c r="AJ64">
        <v>2.5106334021156398</v>
      </c>
      <c r="AK64">
        <v>0.99733706288413582</v>
      </c>
      <c r="AL64">
        <v>13.541279119201491</v>
      </c>
      <c r="AM64">
        <v>6.0833364184038972E-2</v>
      </c>
      <c r="AN64">
        <v>0.13338494220795311</v>
      </c>
    </row>
    <row r="65" spans="1:40" x14ac:dyDescent="0.45">
      <c r="A65" s="1" t="s">
        <v>494</v>
      </c>
      <c r="B65">
        <v>0.99801500923443187</v>
      </c>
      <c r="C65">
        <v>8.8436361948607808E-2</v>
      </c>
      <c r="D65">
        <v>2.0451361077814562E-2</v>
      </c>
      <c r="E65">
        <v>7.9548671372226334E-3</v>
      </c>
      <c r="F65">
        <v>0.15925237359789171</v>
      </c>
      <c r="G65">
        <v>6.6236131132664522E-2</v>
      </c>
      <c r="H65">
        <v>7.0201261246492974</v>
      </c>
      <c r="I65">
        <v>7.4330570386650585E-2</v>
      </c>
      <c r="J65">
        <v>1.69955583333718E-2</v>
      </c>
      <c r="K65">
        <v>2.8493097783795971E-2</v>
      </c>
      <c r="L65">
        <v>0.1571194328509635</v>
      </c>
      <c r="M65">
        <v>0.13454314636069489</v>
      </c>
      <c r="N65">
        <v>5.13290936074225E-2</v>
      </c>
      <c r="O65">
        <v>3.8820077933287463E-2</v>
      </c>
      <c r="P65">
        <v>4.9539129245019187E-2</v>
      </c>
      <c r="Q65">
        <v>1.089683513062422E-2</v>
      </c>
      <c r="R65">
        <v>1.85765916944436E-2</v>
      </c>
      <c r="S65">
        <v>0.15625832889498001</v>
      </c>
      <c r="T65">
        <v>7.6524298863885371E-2</v>
      </c>
      <c r="U65">
        <v>0.53223694153488055</v>
      </c>
      <c r="V65">
        <v>4.1335469406639422</v>
      </c>
      <c r="W65">
        <v>0.89861167202840131</v>
      </c>
      <c r="X65">
        <v>8.8407046214440763E-3</v>
      </c>
      <c r="Y65">
        <v>1.3200420017211891E-2</v>
      </c>
      <c r="Z65">
        <v>0.1048730799848579</v>
      </c>
      <c r="AA65">
        <v>0.14921599650100101</v>
      </c>
      <c r="AB65">
        <v>1.195124436374932E-2</v>
      </c>
      <c r="AC65">
        <v>0.15534227078238461</v>
      </c>
      <c r="AD65">
        <v>2.6628626340070229</v>
      </c>
      <c r="AE65">
        <v>3.145698962253253E-2</v>
      </c>
      <c r="AF65">
        <v>0.19391900598935141</v>
      </c>
      <c r="AG65">
        <v>34.723764572137163</v>
      </c>
      <c r="AH65">
        <v>0.78267518709500705</v>
      </c>
      <c r="AI65">
        <v>0.27336023533250359</v>
      </c>
      <c r="AJ65">
        <v>1.0636928122173961</v>
      </c>
      <c r="AK65">
        <v>1.2479744218843829</v>
      </c>
      <c r="AL65">
        <v>4.2392966019714864</v>
      </c>
      <c r="AM65">
        <v>3.9114459527239763E-2</v>
      </c>
      <c r="AN65">
        <v>5.4319507824864978E-2</v>
      </c>
    </row>
    <row r="66" spans="1:40" x14ac:dyDescent="0.45">
      <c r="A66" s="1" t="s">
        <v>495</v>
      </c>
      <c r="B66">
        <v>9.6265787218612004</v>
      </c>
      <c r="C66">
        <v>1.0234132334821191</v>
      </c>
      <c r="D66">
        <v>0.2497915891175492</v>
      </c>
      <c r="E66">
        <v>0.1048408269320628</v>
      </c>
      <c r="F66">
        <v>3.173947093764165</v>
      </c>
      <c r="G66">
        <v>1.9169721346209581</v>
      </c>
      <c r="H66">
        <v>5.8446325172564944</v>
      </c>
      <c r="I66">
        <v>0.61011185517161115</v>
      </c>
      <c r="J66">
        <v>0.31238452766235142</v>
      </c>
      <c r="K66">
        <v>0.38039054801764483</v>
      </c>
      <c r="L66">
        <v>1.5393772158220069</v>
      </c>
      <c r="M66">
        <v>2.3221792615601711</v>
      </c>
      <c r="N66">
        <v>0.74229219349658404</v>
      </c>
      <c r="O66">
        <v>0.489028711490539</v>
      </c>
      <c r="P66">
        <v>0.84472293429378675</v>
      </c>
      <c r="Q66">
        <v>0.18385546375501249</v>
      </c>
      <c r="R66">
        <v>0.19515566480686031</v>
      </c>
      <c r="S66">
        <v>3.622348866904916</v>
      </c>
      <c r="T66">
        <v>1.0982283123890979</v>
      </c>
      <c r="U66">
        <v>7.2113798466736636</v>
      </c>
      <c r="V66">
        <v>5.1186130091128366</v>
      </c>
      <c r="W66">
        <v>748.65977152411699</v>
      </c>
      <c r="X66">
        <v>0.1208321975410787</v>
      </c>
      <c r="Y66">
        <v>0.23592488226772329</v>
      </c>
      <c r="Z66">
        <v>1.6091067026323429</v>
      </c>
      <c r="AA66">
        <v>2.492526421615</v>
      </c>
      <c r="AB66">
        <v>0.23127902242580561</v>
      </c>
      <c r="AC66">
        <v>2.1330927715744359</v>
      </c>
      <c r="AD66">
        <v>2.262732124530304</v>
      </c>
      <c r="AE66">
        <v>0.36683062196827992</v>
      </c>
      <c r="AF66">
        <v>2.6135129839510078</v>
      </c>
      <c r="AG66">
        <v>12.848638916810151</v>
      </c>
      <c r="AH66">
        <v>6.7733752161251024</v>
      </c>
      <c r="AI66">
        <v>1.247753146299404</v>
      </c>
      <c r="AJ66">
        <v>17.541654691386679</v>
      </c>
      <c r="AK66">
        <v>6.28496323938597</v>
      </c>
      <c r="AL66">
        <v>28.112202612524261</v>
      </c>
      <c r="AM66">
        <v>0.64955424236243464</v>
      </c>
      <c r="AN66">
        <v>0.56310739068624294</v>
      </c>
    </row>
    <row r="67" spans="1:40" x14ac:dyDescent="0.45">
      <c r="A67" s="1" t="s">
        <v>496</v>
      </c>
      <c r="B67">
        <v>61.179893183030487</v>
      </c>
      <c r="C67">
        <v>6.6860941836442151</v>
      </c>
      <c r="D67">
        <v>2.0046657284833711</v>
      </c>
      <c r="E67">
        <v>0.30965579154336048</v>
      </c>
      <c r="F67">
        <v>4.2250141821867002</v>
      </c>
      <c r="G67">
        <v>2.0452521344916348</v>
      </c>
      <c r="H67">
        <v>72.887741983852905</v>
      </c>
      <c r="I67">
        <v>5.1328749368820814</v>
      </c>
      <c r="J67">
        <v>0.9188059756156407</v>
      </c>
      <c r="K67">
        <v>2.935961251243282</v>
      </c>
      <c r="L67">
        <v>8.1484447256936594</v>
      </c>
      <c r="M67">
        <v>5.0630893482748922</v>
      </c>
      <c r="N67">
        <v>1.288446972630356</v>
      </c>
      <c r="O67">
        <v>0.71421009749898012</v>
      </c>
      <c r="P67">
        <v>2.2801800697938441</v>
      </c>
      <c r="Q67">
        <v>0.23912606772977699</v>
      </c>
      <c r="R67">
        <v>0.81280957350838989</v>
      </c>
      <c r="S67">
        <v>5.7452986441226273</v>
      </c>
      <c r="T67">
        <v>9.1111540928444708</v>
      </c>
      <c r="U67">
        <v>13.73377257957948</v>
      </c>
      <c r="V67">
        <v>41.21191701819518</v>
      </c>
      <c r="W67">
        <v>1210.0834718996109</v>
      </c>
      <c r="X67">
        <v>1.7872597995983781</v>
      </c>
      <c r="Y67">
        <v>0.29822660035187087</v>
      </c>
      <c r="Z67">
        <v>4.6849060145216841</v>
      </c>
      <c r="AA67">
        <v>3.8952778006564541</v>
      </c>
      <c r="AB67">
        <v>0.37334737770484983</v>
      </c>
      <c r="AC67">
        <v>8.5407087269694184</v>
      </c>
      <c r="AD67">
        <v>16.234698345459691</v>
      </c>
      <c r="AE67">
        <v>2.489521149336821</v>
      </c>
      <c r="AF67">
        <v>28.91141145361798</v>
      </c>
      <c r="AG67">
        <v>158.73847680531259</v>
      </c>
      <c r="AH67">
        <v>46.755454784688773</v>
      </c>
      <c r="AI67">
        <v>14.229503682155061</v>
      </c>
      <c r="AJ67">
        <v>105.3458886516844</v>
      </c>
      <c r="AK67">
        <v>52.444133828260021</v>
      </c>
      <c r="AL67">
        <v>170.96388816862091</v>
      </c>
      <c r="AM67">
        <v>1.1492293979185499</v>
      </c>
      <c r="AN67">
        <v>5.6197821975004807</v>
      </c>
    </row>
    <row r="68" spans="1:40" x14ac:dyDescent="0.45">
      <c r="A68" s="1" t="s">
        <v>497</v>
      </c>
      <c r="B68">
        <v>85.968883559214163</v>
      </c>
      <c r="C68">
        <v>8.5932898692565693</v>
      </c>
      <c r="D68">
        <v>2.175108501547629</v>
      </c>
      <c r="E68">
        <v>1.067544675982506</v>
      </c>
      <c r="F68">
        <v>18.857133007786231</v>
      </c>
      <c r="G68">
        <v>10.82913779038291</v>
      </c>
      <c r="H68">
        <v>49.66811994041916</v>
      </c>
      <c r="I68">
        <v>6.6004563177990017</v>
      </c>
      <c r="J68">
        <v>2.456514980019517</v>
      </c>
      <c r="K68">
        <v>2.5902920426212059</v>
      </c>
      <c r="L68">
        <v>40.635747787482167</v>
      </c>
      <c r="M68">
        <v>17.02366438868842</v>
      </c>
      <c r="N68">
        <v>5.6125333780745041</v>
      </c>
      <c r="O68">
        <v>4.5830326629047811</v>
      </c>
      <c r="P68">
        <v>6.2910432601765223</v>
      </c>
      <c r="Q68">
        <v>1.291587168476199</v>
      </c>
      <c r="R68">
        <v>1.4924711325245841</v>
      </c>
      <c r="S68">
        <v>27.493672070264111</v>
      </c>
      <c r="T68">
        <v>6.4381146545951173</v>
      </c>
      <c r="U68">
        <v>47.20429291172691</v>
      </c>
      <c r="V68">
        <v>74.672789034063541</v>
      </c>
      <c r="W68">
        <v>7121.1983522633618</v>
      </c>
      <c r="X68">
        <v>2.1369221438443349</v>
      </c>
      <c r="Y68">
        <v>1.9410199651199029</v>
      </c>
      <c r="Z68">
        <v>25.48785339477902</v>
      </c>
      <c r="AA68">
        <v>20.409469768264071</v>
      </c>
      <c r="AB68">
        <v>1.6571613784531161</v>
      </c>
      <c r="AC68">
        <v>17.36263820505534</v>
      </c>
      <c r="AD68">
        <v>18.323844346323781</v>
      </c>
      <c r="AE68">
        <v>3.2750283971239851</v>
      </c>
      <c r="AF68">
        <v>11.45309079904699</v>
      </c>
      <c r="AG68">
        <v>127.2736698542661</v>
      </c>
      <c r="AH68">
        <v>59.988999097652133</v>
      </c>
      <c r="AI68">
        <v>8.4641057706342053</v>
      </c>
      <c r="AJ68">
        <v>96.352656880738294</v>
      </c>
      <c r="AK68">
        <v>29.66948805761357</v>
      </c>
      <c r="AL68">
        <v>256.12677601718133</v>
      </c>
      <c r="AM68">
        <v>6.5475254921655743</v>
      </c>
      <c r="AN68">
        <v>5.2488677928253038</v>
      </c>
    </row>
    <row r="69" spans="1:40" x14ac:dyDescent="0.45">
      <c r="A69" s="1" t="s">
        <v>498</v>
      </c>
      <c r="B69">
        <v>45.387867478431943</v>
      </c>
      <c r="C69">
        <v>4.6718993597688199</v>
      </c>
      <c r="D69">
        <v>1.146434694151298</v>
      </c>
      <c r="E69">
        <v>0.71457487624946481</v>
      </c>
      <c r="F69">
        <v>10.38453254824632</v>
      </c>
      <c r="G69">
        <v>4.917006114622942</v>
      </c>
      <c r="H69">
        <v>145.45115370475929</v>
      </c>
      <c r="I69">
        <v>16.31600097827231</v>
      </c>
      <c r="J69">
        <v>1.115588541709694</v>
      </c>
      <c r="K69">
        <v>3.4335158025873409</v>
      </c>
      <c r="L69">
        <v>13.010865297399331</v>
      </c>
      <c r="M69">
        <v>9.3859263994927709</v>
      </c>
      <c r="N69">
        <v>2.798280378379681</v>
      </c>
      <c r="O69">
        <v>2.3621155525764741</v>
      </c>
      <c r="P69">
        <v>2.8370069591129332</v>
      </c>
      <c r="Q69">
        <v>0.57192708690774541</v>
      </c>
      <c r="R69">
        <v>1.327799001651357</v>
      </c>
      <c r="S69">
        <v>18.866083336483602</v>
      </c>
      <c r="T69">
        <v>5.5301472294363103</v>
      </c>
      <c r="U69">
        <v>23.606487783553849</v>
      </c>
      <c r="V69">
        <v>39.473266520941458</v>
      </c>
      <c r="W69">
        <v>4316.9376303469526</v>
      </c>
      <c r="X69">
        <v>2.212287779940977</v>
      </c>
      <c r="Y69">
        <v>1.288206921262584</v>
      </c>
      <c r="Z69">
        <v>53.327609764548612</v>
      </c>
      <c r="AA69">
        <v>14.968398617342521</v>
      </c>
      <c r="AB69">
        <v>1.2167664233201401</v>
      </c>
      <c r="AC69">
        <v>10.987334528780361</v>
      </c>
      <c r="AD69">
        <v>39.906238326717713</v>
      </c>
      <c r="AE69">
        <v>2.5714689128059751</v>
      </c>
      <c r="AF69">
        <v>12.32558564654761</v>
      </c>
      <c r="AG69">
        <v>110.8741608640687</v>
      </c>
      <c r="AH69">
        <v>104.3016813686836</v>
      </c>
      <c r="AI69">
        <v>12.131107958448331</v>
      </c>
      <c r="AJ69">
        <v>100.55468533258799</v>
      </c>
      <c r="AK69">
        <v>40.713319053171602</v>
      </c>
      <c r="AL69">
        <v>217.99347900226081</v>
      </c>
      <c r="AM69">
        <v>2.04672298195098</v>
      </c>
      <c r="AN69">
        <v>4.355034283572544</v>
      </c>
    </row>
    <row r="70" spans="1:40" x14ac:dyDescent="0.45">
      <c r="A70" s="1" t="s">
        <v>499</v>
      </c>
      <c r="B70">
        <v>14.741321591835341</v>
      </c>
      <c r="C70">
        <v>1.2617701396773671</v>
      </c>
      <c r="D70">
        <v>0.37811542847329871</v>
      </c>
      <c r="E70">
        <v>0.14626058666414271</v>
      </c>
      <c r="F70">
        <v>3.945259047830926</v>
      </c>
      <c r="G70">
        <v>1.5219145525282769</v>
      </c>
      <c r="H70">
        <v>14.177681738701461</v>
      </c>
      <c r="I70">
        <v>2.0395515133776412</v>
      </c>
      <c r="J70">
        <v>0.38130705847471141</v>
      </c>
      <c r="K70">
        <v>0.5875462113334996</v>
      </c>
      <c r="L70">
        <v>2.8572849032344978</v>
      </c>
      <c r="M70">
        <v>2.415578994736407</v>
      </c>
      <c r="N70">
        <v>1.126210108217667</v>
      </c>
      <c r="O70">
        <v>1.090978691647541</v>
      </c>
      <c r="P70">
        <v>1.2547517666746359</v>
      </c>
      <c r="Q70">
        <v>0.23026902052942119</v>
      </c>
      <c r="R70">
        <v>0.29007713837523441</v>
      </c>
      <c r="S70">
        <v>4.3317555922626214</v>
      </c>
      <c r="T70">
        <v>1.1840195764332531</v>
      </c>
      <c r="U70">
        <v>7.6839864067897983</v>
      </c>
      <c r="V70">
        <v>13.552615929999391</v>
      </c>
      <c r="W70">
        <v>169.25301611771201</v>
      </c>
      <c r="X70">
        <v>1.3837848034899229</v>
      </c>
      <c r="Y70">
        <v>0.25987526839582181</v>
      </c>
      <c r="Z70">
        <v>5.2371972965177616</v>
      </c>
      <c r="AA70">
        <v>3.017469684239598</v>
      </c>
      <c r="AB70">
        <v>0.37286423149867293</v>
      </c>
      <c r="AC70">
        <v>3.129098857177302</v>
      </c>
      <c r="AD70">
        <v>5.9439320930814912</v>
      </c>
      <c r="AE70">
        <v>0.65055870093690871</v>
      </c>
      <c r="AF70">
        <v>2.6830608862229841</v>
      </c>
      <c r="AG70">
        <v>25.176036653242122</v>
      </c>
      <c r="AH70">
        <v>15.882338256479549</v>
      </c>
      <c r="AI70">
        <v>1.92795579331973</v>
      </c>
      <c r="AJ70">
        <v>30.424426552499732</v>
      </c>
      <c r="AK70">
        <v>6.8776340725147209</v>
      </c>
      <c r="AL70">
        <v>49.050340668936158</v>
      </c>
      <c r="AM70">
        <v>0.69044045085890848</v>
      </c>
      <c r="AN70">
        <v>0.94344217880861481</v>
      </c>
    </row>
    <row r="71" spans="1:40" x14ac:dyDescent="0.45">
      <c r="A71" s="1" t="s">
        <v>500</v>
      </c>
      <c r="B71">
        <v>3.2193445131329259</v>
      </c>
      <c r="C71">
        <v>0.31094526794928001</v>
      </c>
      <c r="D71">
        <v>0.1018536766128761</v>
      </c>
      <c r="E71">
        <v>3.8165194166804341E-2</v>
      </c>
      <c r="F71">
        <v>0.40621744097744661</v>
      </c>
      <c r="G71">
        <v>0.1685052780478434</v>
      </c>
      <c r="H71">
        <v>15.47376823744831</v>
      </c>
      <c r="I71">
        <v>2.3070690121242761</v>
      </c>
      <c r="J71">
        <v>5.6868329403850879E-2</v>
      </c>
      <c r="K71">
        <v>0.35752479815828409</v>
      </c>
      <c r="L71">
        <v>1.9403815457373741</v>
      </c>
      <c r="M71">
        <v>0.5338117579587206</v>
      </c>
      <c r="N71">
        <v>0.1139597439584772</v>
      </c>
      <c r="O71">
        <v>7.7009232817792636E-2</v>
      </c>
      <c r="P71">
        <v>0.14049185158785521</v>
      </c>
      <c r="Q71">
        <v>1.7011735587088739E-2</v>
      </c>
      <c r="R71">
        <v>9.3043360962027311E-2</v>
      </c>
      <c r="S71">
        <v>0.985934284066735</v>
      </c>
      <c r="T71">
        <v>0.70909611179702314</v>
      </c>
      <c r="U71">
        <v>1.2111488152085881</v>
      </c>
      <c r="V71">
        <v>3.622874758582213</v>
      </c>
      <c r="W71">
        <v>7.4907159362824594</v>
      </c>
      <c r="X71">
        <v>13.529704459733569</v>
      </c>
      <c r="Y71">
        <v>3.4300082889538279E-2</v>
      </c>
      <c r="Z71">
        <v>4.1732158820433076</v>
      </c>
      <c r="AA71">
        <v>0.5460016984174263</v>
      </c>
      <c r="AB71">
        <v>3.4370521884117017E-2</v>
      </c>
      <c r="AC71">
        <v>0.81968257852786919</v>
      </c>
      <c r="AD71">
        <v>3.6696494726366349</v>
      </c>
      <c r="AE71">
        <v>0.45107156461280379</v>
      </c>
      <c r="AF71">
        <v>2.546682982897281</v>
      </c>
      <c r="AG71">
        <v>10.9640230686949</v>
      </c>
      <c r="AH71">
        <v>23.648224586905432</v>
      </c>
      <c r="AI71">
        <v>2.2764011989385242</v>
      </c>
      <c r="AJ71">
        <v>15.6886767862625</v>
      </c>
      <c r="AK71">
        <v>6.2635082443969781</v>
      </c>
      <c r="AL71">
        <v>16.823749681918319</v>
      </c>
      <c r="AM71">
        <v>4.9399959720908687E-2</v>
      </c>
      <c r="AN71">
        <v>0.42417994762403721</v>
      </c>
    </row>
    <row r="72" spans="1:40" x14ac:dyDescent="0.45">
      <c r="A72" s="1" t="s">
        <v>501</v>
      </c>
      <c r="B72">
        <v>1.127808658674075</v>
      </c>
      <c r="C72">
        <v>0.129836940584797</v>
      </c>
      <c r="D72">
        <v>4.7315682890466781E-2</v>
      </c>
      <c r="E72">
        <v>1.1550217680740381E-2</v>
      </c>
      <c r="F72">
        <v>0.26914754417172609</v>
      </c>
      <c r="G72">
        <v>0.13499682785123329</v>
      </c>
      <c r="H72">
        <v>3.7487792189308009</v>
      </c>
      <c r="I72">
        <v>0.41077975474228562</v>
      </c>
      <c r="J72">
        <v>2.1142609129745381E-2</v>
      </c>
      <c r="K72">
        <v>5.4948153559195717E-2</v>
      </c>
      <c r="L72">
        <v>0.44967977751681137</v>
      </c>
      <c r="M72">
        <v>0.21598606286614461</v>
      </c>
      <c r="N72">
        <v>6.9925890490118728E-2</v>
      </c>
      <c r="O72">
        <v>4.3007885431675101E-2</v>
      </c>
      <c r="P72">
        <v>5.5021135356270727E-2</v>
      </c>
      <c r="Q72">
        <v>1.4084839597712329E-2</v>
      </c>
      <c r="R72">
        <v>3.4753768352151493E-2</v>
      </c>
      <c r="S72">
        <v>0.35487380066981228</v>
      </c>
      <c r="T72">
        <v>0.50808728382401469</v>
      </c>
      <c r="U72">
        <v>0.46491134805977652</v>
      </c>
      <c r="V72">
        <v>0.7494862361207757</v>
      </c>
      <c r="W72">
        <v>2.8046287249935351</v>
      </c>
      <c r="X72">
        <v>2.9067656348759241E-2</v>
      </c>
      <c r="Y72">
        <v>2.1062760701140309E-2</v>
      </c>
      <c r="Z72">
        <v>0.52329361941098307</v>
      </c>
      <c r="AA72">
        <v>0.26053434512261953</v>
      </c>
      <c r="AB72">
        <v>1.7410305669818809E-2</v>
      </c>
      <c r="AC72">
        <v>0.24841750200949531</v>
      </c>
      <c r="AD72">
        <v>1.030142387006346</v>
      </c>
      <c r="AE72">
        <v>5.5813373674522111E-2</v>
      </c>
      <c r="AF72">
        <v>0.81573916067288366</v>
      </c>
      <c r="AG72">
        <v>150.05186401674399</v>
      </c>
      <c r="AH72">
        <v>4.0354261453595051</v>
      </c>
      <c r="AI72">
        <v>0.59472994468085538</v>
      </c>
      <c r="AJ72">
        <v>6.0316767395812096</v>
      </c>
      <c r="AK72">
        <v>1.8932290939037419</v>
      </c>
      <c r="AL72">
        <v>4.5473003543630206</v>
      </c>
      <c r="AM72">
        <v>4.4540100150168627E-2</v>
      </c>
      <c r="AN72">
        <v>0.1037816659361582</v>
      </c>
    </row>
    <row r="73" spans="1:40" x14ac:dyDescent="0.45">
      <c r="A73" s="1" t="s">
        <v>502</v>
      </c>
      <c r="B73">
        <v>1.934254275185032</v>
      </c>
      <c r="C73">
        <v>0.183742122673204</v>
      </c>
      <c r="D73">
        <v>6.4366040333582716E-2</v>
      </c>
      <c r="E73">
        <v>1.573063087296514E-2</v>
      </c>
      <c r="F73">
        <v>0.36630175546694987</v>
      </c>
      <c r="G73">
        <v>0.17980687322411371</v>
      </c>
      <c r="H73">
        <v>7.9218561219775516</v>
      </c>
      <c r="I73">
        <v>0.57007191466228568</v>
      </c>
      <c r="J73">
        <v>2.8718889561574989E-2</v>
      </c>
      <c r="K73">
        <v>8.1111835861046144E-2</v>
      </c>
      <c r="L73">
        <v>0.62870133955000929</v>
      </c>
      <c r="M73">
        <v>0.28996650401520802</v>
      </c>
      <c r="N73">
        <v>9.3415737078284322E-2</v>
      </c>
      <c r="O73">
        <v>5.8439473026470463E-2</v>
      </c>
      <c r="P73">
        <v>7.4026948668153764E-2</v>
      </c>
      <c r="Q73">
        <v>1.879295306118255E-2</v>
      </c>
      <c r="R73">
        <v>5.1888509461132937E-2</v>
      </c>
      <c r="S73">
        <v>0.4907004755168391</v>
      </c>
      <c r="T73">
        <v>0.74754473800623678</v>
      </c>
      <c r="U73">
        <v>0.68368814572328396</v>
      </c>
      <c r="V73">
        <v>1.225340815776677</v>
      </c>
      <c r="W73">
        <v>4.1917809806755217</v>
      </c>
      <c r="X73">
        <v>4.0109221120298487E-2</v>
      </c>
      <c r="Y73">
        <v>2.8116822281184829E-2</v>
      </c>
      <c r="Z73">
        <v>0.73010279106926856</v>
      </c>
      <c r="AA73">
        <v>0.36389894247385762</v>
      </c>
      <c r="AB73">
        <v>2.3530677023548802E-2</v>
      </c>
      <c r="AC73">
        <v>0.34083718677928759</v>
      </c>
      <c r="AD73">
        <v>1.5072329830120399</v>
      </c>
      <c r="AE73">
        <v>8.2048187778327605E-2</v>
      </c>
      <c r="AF73">
        <v>1.200641225840186</v>
      </c>
      <c r="AG73">
        <v>373.16068389236102</v>
      </c>
      <c r="AH73">
        <v>5.8128527262371668</v>
      </c>
      <c r="AI73">
        <v>0.9470684234980753</v>
      </c>
      <c r="AJ73">
        <v>8.8126304116326608</v>
      </c>
      <c r="AK73">
        <v>2.9279320939779718</v>
      </c>
      <c r="AL73">
        <v>6.5112366373849788</v>
      </c>
      <c r="AM73">
        <v>5.9372529851413808E-2</v>
      </c>
      <c r="AN73">
        <v>0.15100848731013011</v>
      </c>
    </row>
    <row r="74" spans="1:40" x14ac:dyDescent="0.45">
      <c r="A74" s="1" t="s">
        <v>503</v>
      </c>
      <c r="B74">
        <v>0.1316708093173441</v>
      </c>
      <c r="C74">
        <v>1.2198775798812849E-2</v>
      </c>
      <c r="D74">
        <v>4.1695929867377381E-3</v>
      </c>
      <c r="E74">
        <v>2.1248396688222878E-3</v>
      </c>
      <c r="F74">
        <v>3.3168414566070809E-2</v>
      </c>
      <c r="G74">
        <v>1.731621481451865E-2</v>
      </c>
      <c r="H74">
        <v>0.25985404212462287</v>
      </c>
      <c r="I74">
        <v>3.6143383680755467E-2</v>
      </c>
      <c r="J74">
        <v>2.993291353334749E-3</v>
      </c>
      <c r="K74">
        <v>8.035163081313728E-3</v>
      </c>
      <c r="L74">
        <v>4.3487019872131702E-2</v>
      </c>
      <c r="M74">
        <v>2.204624036935492E-2</v>
      </c>
      <c r="N74">
        <v>6.930846284777659E-3</v>
      </c>
      <c r="O74">
        <v>6.3965096048253017E-3</v>
      </c>
      <c r="P74">
        <v>5.7903309836574348E-3</v>
      </c>
      <c r="Q74">
        <v>1.6872917762918789E-3</v>
      </c>
      <c r="R74">
        <v>6.1836937384509598E-3</v>
      </c>
      <c r="S74">
        <v>4.1416144947268238E-2</v>
      </c>
      <c r="T74">
        <v>1.810719995917922E-2</v>
      </c>
      <c r="U74">
        <v>8.4308626306950671E-2</v>
      </c>
      <c r="V74">
        <v>0.11113649090732571</v>
      </c>
      <c r="W74">
        <v>0.18916515916001789</v>
      </c>
      <c r="X74">
        <v>2.034751666616342E-3</v>
      </c>
      <c r="Y74">
        <v>3.2240051289051551E-3</v>
      </c>
      <c r="Z74">
        <v>5.1211072096075713E-2</v>
      </c>
      <c r="AA74">
        <v>8.7485167559705493E-2</v>
      </c>
      <c r="AB74">
        <v>3.030153556801037E-3</v>
      </c>
      <c r="AC74">
        <v>0.35699372187687722</v>
      </c>
      <c r="AD74">
        <v>0.31124875273794023</v>
      </c>
      <c r="AE74">
        <v>0.65890856928923713</v>
      </c>
      <c r="AF74">
        <v>0.1196746718540088</v>
      </c>
      <c r="AG74">
        <v>0.39520573699418687</v>
      </c>
      <c r="AH74">
        <v>0.28237663293643278</v>
      </c>
      <c r="AI74">
        <v>7.7785262343669018E-2</v>
      </c>
      <c r="AJ74">
        <v>0.36834393932132398</v>
      </c>
      <c r="AK74">
        <v>0.17454419131574619</v>
      </c>
      <c r="AL74">
        <v>3.1108456883284639</v>
      </c>
      <c r="AM74">
        <v>5.5419836202673387E-3</v>
      </c>
      <c r="AN74">
        <v>2.4385624863981471E-2</v>
      </c>
    </row>
    <row r="75" spans="1:40" x14ac:dyDescent="0.45">
      <c r="A75" s="1" t="s">
        <v>504</v>
      </c>
      <c r="B75">
        <v>8.4144146141923046E-2</v>
      </c>
      <c r="C75">
        <v>9.7248620716175044E-3</v>
      </c>
      <c r="D75">
        <v>4.5922499507459434E-3</v>
      </c>
      <c r="E75">
        <v>1.230484050705825E-3</v>
      </c>
      <c r="F75">
        <v>1.409348806162823E-2</v>
      </c>
      <c r="G75">
        <v>4.6057917375544087E-3</v>
      </c>
      <c r="H75">
        <v>0.42450862558880792</v>
      </c>
      <c r="I75">
        <v>4.7958492331764538E-2</v>
      </c>
      <c r="J75">
        <v>1.1518628067072919E-3</v>
      </c>
      <c r="K75">
        <v>6.9410876285596647E-3</v>
      </c>
      <c r="L75">
        <v>4.4960258679287712E-2</v>
      </c>
      <c r="M75">
        <v>9.6990633018344107E-3</v>
      </c>
      <c r="N75">
        <v>2.980067189752997E-3</v>
      </c>
      <c r="O75">
        <v>3.124546104631178E-3</v>
      </c>
      <c r="P75">
        <v>2.6391909780812471E-3</v>
      </c>
      <c r="Q75">
        <v>6.1079996576883337E-4</v>
      </c>
      <c r="R75">
        <v>3.5222534921671949E-3</v>
      </c>
      <c r="S75">
        <v>2.8237904190254931E-2</v>
      </c>
      <c r="T75">
        <v>1.4244007133666321E-2</v>
      </c>
      <c r="U75">
        <v>4.9204954430880118E-2</v>
      </c>
      <c r="V75">
        <v>0.17102623175069839</v>
      </c>
      <c r="W75">
        <v>0.27787833180653038</v>
      </c>
      <c r="X75">
        <v>3.189053921945607E-3</v>
      </c>
      <c r="Y75">
        <v>2.2772524832800011E-3</v>
      </c>
      <c r="Z75">
        <v>0.10865169208406909</v>
      </c>
      <c r="AA75">
        <v>1.221496610745392</v>
      </c>
      <c r="AB75">
        <v>1.481883577301837E-3</v>
      </c>
      <c r="AC75">
        <v>8.4856713575901202E-2</v>
      </c>
      <c r="AD75">
        <v>3.82018791271783</v>
      </c>
      <c r="AE75">
        <v>0.13058288429026541</v>
      </c>
      <c r="AF75">
        <v>8.8195461182009549E-2</v>
      </c>
      <c r="AG75">
        <v>0.48874285866478212</v>
      </c>
      <c r="AH75">
        <v>0.37134115846771598</v>
      </c>
      <c r="AI75">
        <v>0.1043605432732066</v>
      </c>
      <c r="AJ75">
        <v>1.232147078363641</v>
      </c>
      <c r="AK75">
        <v>0.16851552094419109</v>
      </c>
      <c r="AL75">
        <v>4.1990085800216903</v>
      </c>
      <c r="AM75">
        <v>2.144056040494194E-3</v>
      </c>
      <c r="AN75">
        <v>0.32428539477565582</v>
      </c>
    </row>
    <row r="76" spans="1:40" x14ac:dyDescent="0.45">
      <c r="A76" s="1" t="s">
        <v>505</v>
      </c>
      <c r="B76">
        <v>6.8715310678092528E-2</v>
      </c>
      <c r="C76">
        <v>6.7524217967929751E-3</v>
      </c>
      <c r="D76">
        <v>2.1751208917653538E-3</v>
      </c>
      <c r="E76">
        <v>1.2866302916067279E-3</v>
      </c>
      <c r="F76">
        <v>2.0316879359037119E-2</v>
      </c>
      <c r="G76">
        <v>6.2462284180073938E-3</v>
      </c>
      <c r="H76">
        <v>0.1687749024041007</v>
      </c>
      <c r="I76">
        <v>2.5528595058889259E-2</v>
      </c>
      <c r="J76">
        <v>1.671016146015039E-3</v>
      </c>
      <c r="K76">
        <v>5.7530559248246838E-3</v>
      </c>
      <c r="L76">
        <v>3.6140008698273003E-2</v>
      </c>
      <c r="M76">
        <v>1.3721761737343321E-2</v>
      </c>
      <c r="N76">
        <v>4.2697805677704018E-3</v>
      </c>
      <c r="O76">
        <v>5.070145769632081E-3</v>
      </c>
      <c r="P76">
        <v>3.588822899028783E-3</v>
      </c>
      <c r="Q76">
        <v>1.0131328716220969E-3</v>
      </c>
      <c r="R76">
        <v>3.169492740449207E-3</v>
      </c>
      <c r="S76">
        <v>3.8416397040231837E-2</v>
      </c>
      <c r="T76">
        <v>1.219989660863564E-2</v>
      </c>
      <c r="U76">
        <v>5.4583923178711517E-2</v>
      </c>
      <c r="V76">
        <v>8.1591329028064111E-2</v>
      </c>
      <c r="W76">
        <v>0.20986149695506209</v>
      </c>
      <c r="X76">
        <v>3.8836829899102322E-3</v>
      </c>
      <c r="Y76">
        <v>3.9878986392264011E-3</v>
      </c>
      <c r="Z76">
        <v>0.1169596546132656</v>
      </c>
      <c r="AA76">
        <v>0.19007622631466489</v>
      </c>
      <c r="AB76">
        <v>2.1235344310979081E-3</v>
      </c>
      <c r="AC76">
        <v>2.7152753916473579E-2</v>
      </c>
      <c r="AD76">
        <v>0.58863101405838514</v>
      </c>
      <c r="AE76">
        <v>1.138600627397025E-2</v>
      </c>
      <c r="AF76">
        <v>3.0882725474230661E-2</v>
      </c>
      <c r="AG76">
        <v>0.17735647290690859</v>
      </c>
      <c r="AH76">
        <v>0.2371216715101826</v>
      </c>
      <c r="AI76">
        <v>3.8683649084534213E-2</v>
      </c>
      <c r="AJ76">
        <v>0.40517912421952662</v>
      </c>
      <c r="AK76">
        <v>8.642436242132838E-2</v>
      </c>
      <c r="AL76">
        <v>1.520866797448611</v>
      </c>
      <c r="AM76">
        <v>3.6622885519489419E-3</v>
      </c>
      <c r="AN76">
        <v>1.5862295767672709E-2</v>
      </c>
    </row>
    <row r="77" spans="1:40" x14ac:dyDescent="0.45">
      <c r="A77" s="1" t="s">
        <v>506</v>
      </c>
      <c r="B77">
        <v>1.371505256900498</v>
      </c>
      <c r="C77">
        <v>0.1234312777517402</v>
      </c>
      <c r="D77">
        <v>3.4987897023930653E-2</v>
      </c>
      <c r="E77">
        <v>1.6810529426243542E-2</v>
      </c>
      <c r="F77">
        <v>0.32884549598358209</v>
      </c>
      <c r="G77">
        <v>0.13071993133184601</v>
      </c>
      <c r="H77">
        <v>2.9145535339584998</v>
      </c>
      <c r="I77">
        <v>0.57433157334083962</v>
      </c>
      <c r="J77">
        <v>2.8641977520915692E-2</v>
      </c>
      <c r="K77">
        <v>9.7136347408463206E-2</v>
      </c>
      <c r="L77">
        <v>0.44800267238538538</v>
      </c>
      <c r="M77">
        <v>0.25655047148247978</v>
      </c>
      <c r="N77">
        <v>8.9738788555416962E-2</v>
      </c>
      <c r="O77">
        <v>7.3662191275087358E-2</v>
      </c>
      <c r="P77">
        <v>6.6446059456839915E-2</v>
      </c>
      <c r="Q77">
        <v>1.709758615519006E-2</v>
      </c>
      <c r="R77">
        <v>4.4420091204291939E-2</v>
      </c>
      <c r="S77">
        <v>0.43688101145604719</v>
      </c>
      <c r="T77">
        <v>0.23472034943034731</v>
      </c>
      <c r="U77">
        <v>0.75118462569055378</v>
      </c>
      <c r="V77">
        <v>0.92394011551933575</v>
      </c>
      <c r="W77">
        <v>2.3925695423018931</v>
      </c>
      <c r="X77">
        <v>0.51802082152730744</v>
      </c>
      <c r="Y77">
        <v>3.628957210784492E-2</v>
      </c>
      <c r="Z77">
        <v>19.795890964612731</v>
      </c>
      <c r="AA77">
        <v>0.43656411800202172</v>
      </c>
      <c r="AB77">
        <v>2.599885202280661E-2</v>
      </c>
      <c r="AC77">
        <v>0.39028110053131609</v>
      </c>
      <c r="AD77">
        <v>1.8105470758794591</v>
      </c>
      <c r="AE77">
        <v>8.8606331947881936E-2</v>
      </c>
      <c r="AF77">
        <v>0.44782946988049382</v>
      </c>
      <c r="AG77">
        <v>2.8525597003668528</v>
      </c>
      <c r="AH77">
        <v>3.8345256611159759</v>
      </c>
      <c r="AI77">
        <v>0.45816003637683372</v>
      </c>
      <c r="AJ77">
        <v>3.9436562967001541</v>
      </c>
      <c r="AK77">
        <v>1.367152506998293</v>
      </c>
      <c r="AL77">
        <v>8.2183985001939366</v>
      </c>
      <c r="AM77">
        <v>5.4046500554489771E-2</v>
      </c>
      <c r="AN77">
        <v>0.12804393170628989</v>
      </c>
    </row>
    <row r="78" spans="1:40" x14ac:dyDescent="0.45">
      <c r="A78" s="1" t="s">
        <v>507</v>
      </c>
      <c r="B78">
        <v>0.67224587117880175</v>
      </c>
      <c r="C78">
        <v>6.5807375046256944E-2</v>
      </c>
      <c r="D78">
        <v>2.0218508241940519E-2</v>
      </c>
      <c r="E78">
        <v>1.2042845794553539E-2</v>
      </c>
      <c r="F78">
        <v>0.1793049012866435</v>
      </c>
      <c r="G78">
        <v>5.2382817051736703E-2</v>
      </c>
      <c r="H78">
        <v>2.752614675046813</v>
      </c>
      <c r="I78">
        <v>0.33397969384402559</v>
      </c>
      <c r="J78">
        <v>1.461440765415371E-2</v>
      </c>
      <c r="K78">
        <v>9.9069111693303763E-2</v>
      </c>
      <c r="L78">
        <v>0.51086449088405983</v>
      </c>
      <c r="M78">
        <v>0.1198813347991691</v>
      </c>
      <c r="N78">
        <v>3.6093495278870007E-2</v>
      </c>
      <c r="O78">
        <v>4.8859443756113848E-2</v>
      </c>
      <c r="P78">
        <v>3.2267846771941701E-2</v>
      </c>
      <c r="Q78">
        <v>8.4980213146456339E-3</v>
      </c>
      <c r="R78">
        <v>3.4883538220516881E-2</v>
      </c>
      <c r="S78">
        <v>0.36155040110886322</v>
      </c>
      <c r="T78">
        <v>0.16211747454510489</v>
      </c>
      <c r="U78">
        <v>0.51487634008311112</v>
      </c>
      <c r="V78">
        <v>0.9434175811155916</v>
      </c>
      <c r="W78">
        <v>2.297488059976017</v>
      </c>
      <c r="X78">
        <v>4.1552520214689789E-2</v>
      </c>
      <c r="Y78">
        <v>3.640685185688556E-2</v>
      </c>
      <c r="Z78">
        <v>1.336151720594513</v>
      </c>
      <c r="AA78">
        <v>0.51858522791404027</v>
      </c>
      <c r="AB78">
        <v>1.9270223358966009E-2</v>
      </c>
      <c r="AC78">
        <v>0.36975203959470621</v>
      </c>
      <c r="AD78">
        <v>1.5849279150625371</v>
      </c>
      <c r="AE78">
        <v>0.34965956109263241</v>
      </c>
      <c r="AF78">
        <v>0.51117580257866602</v>
      </c>
      <c r="AG78">
        <v>2.2278303013549201</v>
      </c>
      <c r="AH78">
        <v>3.3811518844309139</v>
      </c>
      <c r="AI78">
        <v>0.43788573519306923</v>
      </c>
      <c r="AJ78">
        <v>2.8103852073000688</v>
      </c>
      <c r="AK78">
        <v>1.062618767777519</v>
      </c>
      <c r="AL78">
        <v>23.12396934867191</v>
      </c>
      <c r="AM78">
        <v>3.0406292410144559E-2</v>
      </c>
      <c r="AN78">
        <v>0.1373240351640575</v>
      </c>
    </row>
    <row r="79" spans="1:40" x14ac:dyDescent="0.45">
      <c r="A79" s="1" t="s">
        <v>508</v>
      </c>
      <c r="B79">
        <v>0.1228414945876411</v>
      </c>
      <c r="C79">
        <v>1.178527018316133E-2</v>
      </c>
      <c r="D79">
        <v>3.7666449623144421E-3</v>
      </c>
      <c r="E79">
        <v>2.704884098180379E-3</v>
      </c>
      <c r="F79">
        <v>3.3910679311845722E-2</v>
      </c>
      <c r="G79">
        <v>1.0092952056543539E-2</v>
      </c>
      <c r="H79">
        <v>0.42924543452248232</v>
      </c>
      <c r="I79">
        <v>6.2992494129983839E-2</v>
      </c>
      <c r="J79">
        <v>2.7565884471612871E-3</v>
      </c>
      <c r="K79">
        <v>1.417000330132079E-2</v>
      </c>
      <c r="L79">
        <v>0.10311728910593081</v>
      </c>
      <c r="M79">
        <v>2.2623649109102209E-2</v>
      </c>
      <c r="N79">
        <v>7.0204941254452414E-3</v>
      </c>
      <c r="O79">
        <v>8.8318003227779197E-3</v>
      </c>
      <c r="P79">
        <v>6.0256446588704054E-3</v>
      </c>
      <c r="Q79">
        <v>1.6370145822292631E-3</v>
      </c>
      <c r="R79">
        <v>5.969669685388662E-3</v>
      </c>
      <c r="S79">
        <v>6.630728241325777E-2</v>
      </c>
      <c r="T79">
        <v>2.3790255834543542E-2</v>
      </c>
      <c r="U79">
        <v>0.1003101995840729</v>
      </c>
      <c r="V79">
        <v>0.2165897744350819</v>
      </c>
      <c r="W79">
        <v>0.441333546979856</v>
      </c>
      <c r="X79">
        <v>9.3212355724485232E-3</v>
      </c>
      <c r="Y79">
        <v>6.3875252557584359E-3</v>
      </c>
      <c r="Z79">
        <v>0.38773435109500742</v>
      </c>
      <c r="AA79">
        <v>9.3819509824881506E-2</v>
      </c>
      <c r="AB79">
        <v>3.5529408938006152E-3</v>
      </c>
      <c r="AC79">
        <v>4.6021815547063478E-2</v>
      </c>
      <c r="AD79">
        <v>0.31403266682804809</v>
      </c>
      <c r="AE79">
        <v>1.9503164424285319E-2</v>
      </c>
      <c r="AF79">
        <v>7.9447388141379166E-2</v>
      </c>
      <c r="AG79">
        <v>0.36958549125441709</v>
      </c>
      <c r="AH79">
        <v>0.58819714604696727</v>
      </c>
      <c r="AI79">
        <v>7.164078736835916E-2</v>
      </c>
      <c r="AJ79">
        <v>0.42527444096539851</v>
      </c>
      <c r="AK79">
        <v>0.15776366410311429</v>
      </c>
      <c r="AL79">
        <v>2.7293841440210538</v>
      </c>
      <c r="AM79">
        <v>5.8794825450326233E-3</v>
      </c>
      <c r="AN79">
        <v>2.2342832043986599E-2</v>
      </c>
    </row>
    <row r="80" spans="1:40" x14ac:dyDescent="0.45">
      <c r="A80" s="1" t="s">
        <v>509</v>
      </c>
      <c r="B80">
        <v>4.7197346831479443</v>
      </c>
      <c r="C80">
        <v>0.39089663113642442</v>
      </c>
      <c r="D80">
        <v>0.1003747860391023</v>
      </c>
      <c r="E80">
        <v>5.989132628991424E-2</v>
      </c>
      <c r="F80">
        <v>1.8815649292322809</v>
      </c>
      <c r="G80">
        <v>0.7536161894311455</v>
      </c>
      <c r="H80">
        <v>9.9978117494869281</v>
      </c>
      <c r="I80">
        <v>1.6649984204306449</v>
      </c>
      <c r="J80">
        <v>9.294118643482889E-2</v>
      </c>
      <c r="K80">
        <v>0.17737357626055719</v>
      </c>
      <c r="L80">
        <v>1.23324073951447</v>
      </c>
      <c r="M80">
        <v>1.071575939692939</v>
      </c>
      <c r="N80">
        <v>0.47855287750657122</v>
      </c>
      <c r="O80">
        <v>0.25648421409895128</v>
      </c>
      <c r="P80">
        <v>0.26439183367414482</v>
      </c>
      <c r="Q80">
        <v>6.3366956372409355E-2</v>
      </c>
      <c r="R80">
        <v>9.5428132612969813E-2</v>
      </c>
      <c r="S80">
        <v>1.329193034390453</v>
      </c>
      <c r="T80">
        <v>0.35419116499087688</v>
      </c>
      <c r="U80">
        <v>2.0173641509038469</v>
      </c>
      <c r="V80">
        <v>2.052484211255972</v>
      </c>
      <c r="W80">
        <v>4.3396067244854457</v>
      </c>
      <c r="X80">
        <v>3.3111348710195991E-2</v>
      </c>
      <c r="Y80">
        <v>0.17055604330533211</v>
      </c>
      <c r="Z80">
        <v>0.57093694818601948</v>
      </c>
      <c r="AA80">
        <v>1.7773369519568909</v>
      </c>
      <c r="AB80">
        <v>7.4027557139981756E-2</v>
      </c>
      <c r="AC80">
        <v>1.0594054448670289</v>
      </c>
      <c r="AD80">
        <v>1.8528907820406619</v>
      </c>
      <c r="AE80">
        <v>0.16631113647549109</v>
      </c>
      <c r="AF80">
        <v>0.71477256354195395</v>
      </c>
      <c r="AG80">
        <v>5.3520128218651157</v>
      </c>
      <c r="AH80">
        <v>9.6103432134195259</v>
      </c>
      <c r="AI80">
        <v>0.57961619762187211</v>
      </c>
      <c r="AJ80">
        <v>5.9068686225640894</v>
      </c>
      <c r="AK80">
        <v>2.0410828639544301</v>
      </c>
      <c r="AL80">
        <v>15.88078436827362</v>
      </c>
      <c r="AM80">
        <v>0.20273156778457599</v>
      </c>
      <c r="AN80">
        <v>0.30357143162336631</v>
      </c>
    </row>
    <row r="81" spans="1:40" x14ac:dyDescent="0.45">
      <c r="A81" s="1" t="s">
        <v>510</v>
      </c>
      <c r="B81">
        <v>1.1288722936508679</v>
      </c>
      <c r="C81">
        <v>9.4695813776215026E-2</v>
      </c>
      <c r="D81">
        <v>2.4408316160751061E-2</v>
      </c>
      <c r="E81">
        <v>9.4598951992933486E-3</v>
      </c>
      <c r="F81">
        <v>0.26941830257922611</v>
      </c>
      <c r="G81">
        <v>0.10894874399668571</v>
      </c>
      <c r="H81">
        <v>4.103513533561963</v>
      </c>
      <c r="I81">
        <v>0.30103895342931192</v>
      </c>
      <c r="J81">
        <v>1.986894431103645E-2</v>
      </c>
      <c r="K81">
        <v>4.2648197311633253E-2</v>
      </c>
      <c r="L81">
        <v>0.13530698810991881</v>
      </c>
      <c r="M81">
        <v>0.15144328053852191</v>
      </c>
      <c r="N81">
        <v>7.1754760336969939E-2</v>
      </c>
      <c r="O81">
        <v>2.7833923768853231E-2</v>
      </c>
      <c r="P81">
        <v>4.0728454639167383E-2</v>
      </c>
      <c r="Q81">
        <v>9.5777370955114939E-3</v>
      </c>
      <c r="R81">
        <v>1.5793838410858581E-2</v>
      </c>
      <c r="S81">
        <v>0.21251635647516939</v>
      </c>
      <c r="T81">
        <v>0.12748719051444241</v>
      </c>
      <c r="U81">
        <v>0.36821296322875291</v>
      </c>
      <c r="V81">
        <v>0.46297556261332318</v>
      </c>
      <c r="W81">
        <v>0.958642277169382</v>
      </c>
      <c r="X81">
        <v>8.4441718850503701E-3</v>
      </c>
      <c r="Y81">
        <v>1.4525318542162199E-2</v>
      </c>
      <c r="Z81">
        <v>0.13347305026651901</v>
      </c>
      <c r="AA81">
        <v>0.16689805035270741</v>
      </c>
      <c r="AB81">
        <v>1.2509021245744149E-2</v>
      </c>
      <c r="AC81">
        <v>0.1975946984941056</v>
      </c>
      <c r="AD81">
        <v>0.31802061087629729</v>
      </c>
      <c r="AE81">
        <v>2.894683122316646E-2</v>
      </c>
      <c r="AF81">
        <v>0.16621287659996639</v>
      </c>
      <c r="AG81">
        <v>1.07605908827449</v>
      </c>
      <c r="AH81">
        <v>16.28102484432597</v>
      </c>
      <c r="AI81">
        <v>0.1242488910033071</v>
      </c>
      <c r="AJ81">
        <v>1.556352603260843</v>
      </c>
      <c r="AK81">
        <v>0.49560666517733287</v>
      </c>
      <c r="AL81">
        <v>2.381104970138936</v>
      </c>
      <c r="AM81">
        <v>4.3179162713069742E-2</v>
      </c>
      <c r="AN81">
        <v>4.2807051204129407E-2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1.4290819447276191</v>
      </c>
      <c r="C83">
        <v>0.1025420611583954</v>
      </c>
      <c r="D83">
        <v>3.4128868075391131E-2</v>
      </c>
      <c r="E83">
        <v>1.8397054654564239E-2</v>
      </c>
      <c r="F83">
        <v>0.26153311351153369</v>
      </c>
      <c r="G83">
        <v>8.7511389501194844E-2</v>
      </c>
      <c r="H83">
        <v>4.1544719017857652</v>
      </c>
      <c r="I83">
        <v>0.78770249572401763</v>
      </c>
      <c r="J83">
        <v>2.6301996988942009E-2</v>
      </c>
      <c r="K83">
        <v>8.4862161887876347E-2</v>
      </c>
      <c r="L83">
        <v>0.36148876507717193</v>
      </c>
      <c r="M83">
        <v>0.16497722962790401</v>
      </c>
      <c r="N83">
        <v>7.5441960280259263E-2</v>
      </c>
      <c r="O83">
        <v>6.1493142632847012E-2</v>
      </c>
      <c r="P83">
        <v>6.1731935593385898E-2</v>
      </c>
      <c r="Q83">
        <v>1.326571638794783E-2</v>
      </c>
      <c r="R83">
        <v>3.8203893360549739E-2</v>
      </c>
      <c r="S83">
        <v>0.37492604838338028</v>
      </c>
      <c r="T83">
        <v>0.1448564721246394</v>
      </c>
      <c r="U83">
        <v>0.56302155785834374</v>
      </c>
      <c r="V83">
        <v>0.90254352767252222</v>
      </c>
      <c r="W83">
        <v>2.8995713491933008</v>
      </c>
      <c r="X83">
        <v>2.189978233668469E-2</v>
      </c>
      <c r="Y83">
        <v>2.0292685235844009E-2</v>
      </c>
      <c r="Z83">
        <v>0.37407383631271252</v>
      </c>
      <c r="AA83">
        <v>0.26988324971433858</v>
      </c>
      <c r="AB83">
        <v>1.8587626674939E-2</v>
      </c>
      <c r="AC83">
        <v>0.29016280237337322</v>
      </c>
      <c r="AD83">
        <v>0.85009430242483475</v>
      </c>
      <c r="AE83">
        <v>6.8380241488842475E-2</v>
      </c>
      <c r="AF83">
        <v>0.35292228073430593</v>
      </c>
      <c r="AG83">
        <v>2.1917197402456212</v>
      </c>
      <c r="AH83">
        <v>9.5974433338277301</v>
      </c>
      <c r="AI83">
        <v>0.28243772975435999</v>
      </c>
      <c r="AJ83">
        <v>2.2719284474084711</v>
      </c>
      <c r="AK83">
        <v>0.85034165237493609</v>
      </c>
      <c r="AL83">
        <v>6.0946020709863804</v>
      </c>
      <c r="AM83">
        <v>5.7058716834966619E-2</v>
      </c>
      <c r="AN83">
        <v>0.13135710345390439</v>
      </c>
    </row>
    <row r="84" spans="1:40" x14ac:dyDescent="0.45">
      <c r="A84" s="1" t="s">
        <v>513</v>
      </c>
      <c r="B84">
        <v>0.91014229502539601</v>
      </c>
      <c r="C84">
        <v>8.3823451051035794E-2</v>
      </c>
      <c r="D84">
        <v>2.6375541684335198E-2</v>
      </c>
      <c r="E84">
        <v>1.3899448518678279E-2</v>
      </c>
      <c r="F84">
        <v>0.43183227065668228</v>
      </c>
      <c r="G84">
        <v>0.25252132476042449</v>
      </c>
      <c r="H84">
        <v>132.7062312838338</v>
      </c>
      <c r="I84">
        <v>4.1791513606241129</v>
      </c>
      <c r="J84">
        <v>2.1617099474015911E-2</v>
      </c>
      <c r="K84">
        <v>4.8013369410471282E-2</v>
      </c>
      <c r="L84">
        <v>0.2760327254857734</v>
      </c>
      <c r="M84">
        <v>0.245197343492983</v>
      </c>
      <c r="N84">
        <v>8.4527093024796315E-2</v>
      </c>
      <c r="O84">
        <v>5.5463363133967179E-2</v>
      </c>
      <c r="P84">
        <v>5.6373797075386013E-2</v>
      </c>
      <c r="Q84">
        <v>1.6393377047002371E-2</v>
      </c>
      <c r="R84">
        <v>3.6613917386852997E-2</v>
      </c>
      <c r="S84">
        <v>0.25064158025777439</v>
      </c>
      <c r="T84">
        <v>0.26195633029685578</v>
      </c>
      <c r="U84">
        <v>0.68480728669903435</v>
      </c>
      <c r="V84">
        <v>0.77324859007705526</v>
      </c>
      <c r="W84">
        <v>1.667914650083054</v>
      </c>
      <c r="X84">
        <v>1.755978343835618E-2</v>
      </c>
      <c r="Y84">
        <v>2.5204498798374619E-2</v>
      </c>
      <c r="Z84">
        <v>0.3985377926413855</v>
      </c>
      <c r="AA84">
        <v>0.31030454689529052</v>
      </c>
      <c r="AB84">
        <v>2.2169044385470231E-2</v>
      </c>
      <c r="AC84">
        <v>0.26137470798559259</v>
      </c>
      <c r="AD84">
        <v>0.87597689975807291</v>
      </c>
      <c r="AE84">
        <v>6.5433054652112008E-2</v>
      </c>
      <c r="AF84">
        <v>0.65228888172593347</v>
      </c>
      <c r="AG84">
        <v>4.410187163404891</v>
      </c>
      <c r="AH84">
        <v>2.6384843265400688</v>
      </c>
      <c r="AI84">
        <v>0.32401471202001991</v>
      </c>
      <c r="AJ84">
        <v>3.674666940482946</v>
      </c>
      <c r="AK84">
        <v>1.2438878976544809</v>
      </c>
      <c r="AL84">
        <v>4.9263248179024162</v>
      </c>
      <c r="AM84">
        <v>4.2344860706313811E-2</v>
      </c>
      <c r="AN84">
        <v>8.1453613929975716E-2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3.4201959743426637E-2</v>
      </c>
      <c r="C86">
        <v>3.351661731896197E-3</v>
      </c>
      <c r="D86">
        <v>1.080354962194199E-3</v>
      </c>
      <c r="E86">
        <v>5.5644667924800956E-4</v>
      </c>
      <c r="F86">
        <v>1.100763088733004E-2</v>
      </c>
      <c r="G86">
        <v>5.7388829223860649E-3</v>
      </c>
      <c r="H86">
        <v>7.320528120053142</v>
      </c>
      <c r="I86">
        <v>0.14230572908484529</v>
      </c>
      <c r="J86">
        <v>5.9078927934298287E-4</v>
      </c>
      <c r="K86">
        <v>3.6077516044973469E-3</v>
      </c>
      <c r="L86">
        <v>2.279029276261366E-2</v>
      </c>
      <c r="M86">
        <v>6.4759081833547462E-3</v>
      </c>
      <c r="N86">
        <v>2.0465332186553032E-3</v>
      </c>
      <c r="O86">
        <v>1.407138121804236E-3</v>
      </c>
      <c r="P86">
        <v>1.5226194020912329E-3</v>
      </c>
      <c r="Q86">
        <v>3.8745777353928521E-4</v>
      </c>
      <c r="R86">
        <v>1.9915182877109829E-3</v>
      </c>
      <c r="S86">
        <v>9.0850838731728178E-3</v>
      </c>
      <c r="T86">
        <v>1.386286411516594E-2</v>
      </c>
      <c r="U86">
        <v>3.284100982543503E-2</v>
      </c>
      <c r="V86">
        <v>6.3341070664747631E-2</v>
      </c>
      <c r="W86">
        <v>0.1169018622914625</v>
      </c>
      <c r="X86">
        <v>1.012113328774448E-3</v>
      </c>
      <c r="Y86">
        <v>6.0363950447497579E-4</v>
      </c>
      <c r="Z86">
        <v>2.6600319180153369E-2</v>
      </c>
      <c r="AA86">
        <v>1.287757300798926E-2</v>
      </c>
      <c r="AB86">
        <v>6.27068426784148E-4</v>
      </c>
      <c r="AC86">
        <v>9.3256167008392184E-3</v>
      </c>
      <c r="AD86">
        <v>6.8442833502945638E-2</v>
      </c>
      <c r="AE86">
        <v>4.0975420884010842E-3</v>
      </c>
      <c r="AF86">
        <v>5.7898810207516277E-2</v>
      </c>
      <c r="AG86">
        <v>0.26984906772130479</v>
      </c>
      <c r="AH86">
        <v>0.76243844340455069</v>
      </c>
      <c r="AI86">
        <v>2.76488902441199E-2</v>
      </c>
      <c r="AJ86">
        <v>0.22467493390015991</v>
      </c>
      <c r="AK86">
        <v>9.1074713008300584E-2</v>
      </c>
      <c r="AL86">
        <v>25.626512345187841</v>
      </c>
      <c r="AM86">
        <v>9.944695514038206E-4</v>
      </c>
      <c r="AN86">
        <v>9.6282283708837464E-3</v>
      </c>
    </row>
    <row r="87" spans="1:40" x14ac:dyDescent="0.45">
      <c r="A87" s="1" t="s">
        <v>516</v>
      </c>
      <c r="B87">
        <v>0.72360872468978421</v>
      </c>
      <c r="C87">
        <v>6.9234732745464295E-2</v>
      </c>
      <c r="D87">
        <v>1.9658114914838841E-2</v>
      </c>
      <c r="E87">
        <v>1.099879661963187E-2</v>
      </c>
      <c r="F87">
        <v>0.16669082374742639</v>
      </c>
      <c r="G87">
        <v>8.6505451424140151E-2</v>
      </c>
      <c r="H87">
        <v>1.843046150784845</v>
      </c>
      <c r="I87">
        <v>0.33374025756791198</v>
      </c>
      <c r="J87">
        <v>1.514914342797035E-2</v>
      </c>
      <c r="K87">
        <v>4.3322293742258877E-2</v>
      </c>
      <c r="L87">
        <v>0.39660573647596858</v>
      </c>
      <c r="M87">
        <v>0.1118715135292592</v>
      </c>
      <c r="N87">
        <v>3.5695864607642069E-2</v>
      </c>
      <c r="O87">
        <v>3.2411015074122071E-2</v>
      </c>
      <c r="P87">
        <v>3.0581694261782581E-2</v>
      </c>
      <c r="Q87">
        <v>8.4995189309018809E-3</v>
      </c>
      <c r="R87">
        <v>3.2899522426331089E-2</v>
      </c>
      <c r="S87">
        <v>0.2306504732636992</v>
      </c>
      <c r="T87">
        <v>0.1731721319352276</v>
      </c>
      <c r="U87">
        <v>0.4370196464114452</v>
      </c>
      <c r="V87">
        <v>0.49551924481852888</v>
      </c>
      <c r="W87">
        <v>1.0176094996124889</v>
      </c>
      <c r="X87">
        <v>1.0261698991582181E-2</v>
      </c>
      <c r="Y87">
        <v>1.6190936769289371E-2</v>
      </c>
      <c r="Z87">
        <v>0.2662819484104737</v>
      </c>
      <c r="AA87">
        <v>0.23727949157415329</v>
      </c>
      <c r="AB87">
        <v>1.5097468421933149E-2</v>
      </c>
      <c r="AC87">
        <v>0.1774804738979561</v>
      </c>
      <c r="AD87">
        <v>0.95082150339349247</v>
      </c>
      <c r="AE87">
        <v>6.3501354552956288E-2</v>
      </c>
      <c r="AF87">
        <v>0.39616181659909261</v>
      </c>
      <c r="AG87">
        <v>1.3117345447411439</v>
      </c>
      <c r="AH87">
        <v>1.943556922473664</v>
      </c>
      <c r="AI87">
        <v>0.54933764875742197</v>
      </c>
      <c r="AJ87">
        <v>2.695777092803985</v>
      </c>
      <c r="AK87">
        <v>0.93292634370136795</v>
      </c>
      <c r="AL87">
        <v>6.3245641273405049</v>
      </c>
      <c r="AM87">
        <v>2.7717730082038108E-2</v>
      </c>
      <c r="AN87">
        <v>0.19144316031786321</v>
      </c>
    </row>
    <row r="88" spans="1:40" x14ac:dyDescent="0.45">
      <c r="A88" s="1" t="s">
        <v>517</v>
      </c>
      <c r="B88">
        <v>0.59056137109250861</v>
      </c>
      <c r="C88">
        <v>5.291052441770247E-2</v>
      </c>
      <c r="D88">
        <v>1.931841821363374E-2</v>
      </c>
      <c r="E88">
        <v>1.0029868357019319E-2</v>
      </c>
      <c r="F88">
        <v>0.14156123710376151</v>
      </c>
      <c r="G88">
        <v>6.9414811935521029E-2</v>
      </c>
      <c r="H88">
        <v>1.587540538467572</v>
      </c>
      <c r="I88">
        <v>0.22685409320262609</v>
      </c>
      <c r="J88">
        <v>1.255314687981767E-2</v>
      </c>
      <c r="K88">
        <v>3.8134149550224698E-2</v>
      </c>
      <c r="L88">
        <v>0.37565574602041679</v>
      </c>
      <c r="M88">
        <v>9.2300176842383189E-2</v>
      </c>
      <c r="N88">
        <v>2.9077491669035178E-2</v>
      </c>
      <c r="O88">
        <v>2.6831227150318129E-2</v>
      </c>
      <c r="P88">
        <v>2.528320114618823E-2</v>
      </c>
      <c r="Q88">
        <v>6.8504447856425404E-3</v>
      </c>
      <c r="R88">
        <v>2.7410003038950932E-2</v>
      </c>
      <c r="S88">
        <v>0.18863329570494669</v>
      </c>
      <c r="T88">
        <v>0.1073358115552632</v>
      </c>
      <c r="U88">
        <v>0.36894402822976757</v>
      </c>
      <c r="V88">
        <v>0.4852673128187393</v>
      </c>
      <c r="W88">
        <v>1.0882085894011091</v>
      </c>
      <c r="X88">
        <v>9.7875488577853359E-3</v>
      </c>
      <c r="Y88">
        <v>1.3045979152551219E-2</v>
      </c>
      <c r="Z88">
        <v>0.29303382229118941</v>
      </c>
      <c r="AA88">
        <v>0.18937517790493699</v>
      </c>
      <c r="AB88">
        <v>1.2499597037415419E-2</v>
      </c>
      <c r="AC88">
        <v>0.15334392395891369</v>
      </c>
      <c r="AD88">
        <v>0.79700474318767267</v>
      </c>
      <c r="AE88">
        <v>5.621642143436744E-2</v>
      </c>
      <c r="AF88">
        <v>0.48779306434212399</v>
      </c>
      <c r="AG88">
        <v>1.3250730577971119</v>
      </c>
      <c r="AH88">
        <v>1.692273551556309</v>
      </c>
      <c r="AI88">
        <v>0.33474596183183242</v>
      </c>
      <c r="AJ88">
        <v>1.6192664162204149</v>
      </c>
      <c r="AK88">
        <v>0.78574991890990054</v>
      </c>
      <c r="AL88">
        <v>3.535514085825108</v>
      </c>
      <c r="AM88">
        <v>2.225785804371189E-2</v>
      </c>
      <c r="AN88">
        <v>7.0399037095245157E-2</v>
      </c>
    </row>
    <row r="89" spans="1:40" x14ac:dyDescent="0.45">
      <c r="A89" s="1" t="s">
        <v>518</v>
      </c>
      <c r="B89">
        <v>1.443508525600703</v>
      </c>
      <c r="C89">
        <v>0.15543481048694971</v>
      </c>
      <c r="D89">
        <v>4.3992697058445752E-2</v>
      </c>
      <c r="E89">
        <v>2.895004629806602E-2</v>
      </c>
      <c r="F89">
        <v>0.29181151778812547</v>
      </c>
      <c r="G89">
        <v>0.13889871399785689</v>
      </c>
      <c r="H89">
        <v>9.2986478092609612</v>
      </c>
      <c r="I89">
        <v>1.195418403907051</v>
      </c>
      <c r="J89">
        <v>2.591969006151891E-2</v>
      </c>
      <c r="K89">
        <v>0.13081072067500879</v>
      </c>
      <c r="L89">
        <v>1.6282038525025211</v>
      </c>
      <c r="M89">
        <v>0.19169799297470549</v>
      </c>
      <c r="N89">
        <v>5.8660546275446201E-2</v>
      </c>
      <c r="O89">
        <v>5.6175437093915578E-2</v>
      </c>
      <c r="P89">
        <v>5.3921993751423321E-2</v>
      </c>
      <c r="Q89">
        <v>1.3667465974433839E-2</v>
      </c>
      <c r="R89">
        <v>7.051077890170751E-2</v>
      </c>
      <c r="S89">
        <v>0.47871382403453677</v>
      </c>
      <c r="T89">
        <v>0.238999244348956</v>
      </c>
      <c r="U89">
        <v>1.284549167659732</v>
      </c>
      <c r="V89">
        <v>1.8973499515075001</v>
      </c>
      <c r="W89">
        <v>4.5283191591424901</v>
      </c>
      <c r="X89">
        <v>3.8072204421830923E-2</v>
      </c>
      <c r="Y89">
        <v>2.5942096317792561E-2</v>
      </c>
      <c r="Z89">
        <v>1.2028664312586721</v>
      </c>
      <c r="AA89">
        <v>0.44900642314728562</v>
      </c>
      <c r="AB89">
        <v>2.8733302208213369E-2</v>
      </c>
      <c r="AC89">
        <v>0.35874536358858788</v>
      </c>
      <c r="AD89">
        <v>2.8339703417490139</v>
      </c>
      <c r="AE89">
        <v>0.16704911791257379</v>
      </c>
      <c r="AF89">
        <v>1.814520378499749</v>
      </c>
      <c r="AG89">
        <v>4.1908879589422829</v>
      </c>
      <c r="AH89">
        <v>7.119180136206408</v>
      </c>
      <c r="AI89">
        <v>0.92180626068859406</v>
      </c>
      <c r="AJ89">
        <v>5.2651234696525879</v>
      </c>
      <c r="AK89">
        <v>2.587168265185547</v>
      </c>
      <c r="AL89">
        <v>12.394740166768599</v>
      </c>
      <c r="AM89">
        <v>4.3750530187017113E-2</v>
      </c>
      <c r="AN89">
        <v>0.23104080106377811</v>
      </c>
    </row>
    <row r="90" spans="1:40" x14ac:dyDescent="0.45">
      <c r="A90" s="1" t="s">
        <v>519</v>
      </c>
      <c r="B90">
        <v>0.85526079434391267</v>
      </c>
      <c r="C90">
        <v>6.9073806542146537E-2</v>
      </c>
      <c r="D90">
        <v>1.9300605124149509E-2</v>
      </c>
      <c r="E90">
        <v>1.209691370462484E-2</v>
      </c>
      <c r="F90">
        <v>0.1720979760998991</v>
      </c>
      <c r="G90">
        <v>8.8521509683514771E-2</v>
      </c>
      <c r="H90">
        <v>2.7277228797513211</v>
      </c>
      <c r="I90">
        <v>0.77682574652495084</v>
      </c>
      <c r="J90">
        <v>1.6381496535710749E-2</v>
      </c>
      <c r="K90">
        <v>0.15359382236158159</v>
      </c>
      <c r="L90">
        <v>0.73852610216187198</v>
      </c>
      <c r="M90">
        <v>0.1185901400460453</v>
      </c>
      <c r="N90">
        <v>3.778551509262202E-2</v>
      </c>
      <c r="O90">
        <v>3.3375254993744378E-2</v>
      </c>
      <c r="P90">
        <v>3.5544693774700882E-2</v>
      </c>
      <c r="Q90">
        <v>9.0302671877563051E-3</v>
      </c>
      <c r="R90">
        <v>4.0173580688673168E-2</v>
      </c>
      <c r="S90">
        <v>0.27315027105640288</v>
      </c>
      <c r="T90">
        <v>0.26404172206120391</v>
      </c>
      <c r="U90">
        <v>0.47362009717642373</v>
      </c>
      <c r="V90">
        <v>1.2618671168701341</v>
      </c>
      <c r="W90">
        <v>1.333769287178687</v>
      </c>
      <c r="X90">
        <v>1.280790108694237E-2</v>
      </c>
      <c r="Y90">
        <v>1.667616627686553E-2</v>
      </c>
      <c r="Z90">
        <v>0.26317970991869988</v>
      </c>
      <c r="AA90">
        <v>0.24647120611250181</v>
      </c>
      <c r="AB90">
        <v>1.924667860730115E-2</v>
      </c>
      <c r="AC90">
        <v>0.19186166791898659</v>
      </c>
      <c r="AD90">
        <v>1.067942583878787</v>
      </c>
      <c r="AE90">
        <v>6.1570654505465637E-2</v>
      </c>
      <c r="AF90">
        <v>0.48947300041885489</v>
      </c>
      <c r="AG90">
        <v>2.3466974244284371</v>
      </c>
      <c r="AH90">
        <v>2.4620592353614539</v>
      </c>
      <c r="AI90">
        <v>0.35897495942615237</v>
      </c>
      <c r="AJ90">
        <v>3.4308512608203099</v>
      </c>
      <c r="AK90">
        <v>1.075312494377447</v>
      </c>
      <c r="AL90">
        <v>19.126250620993002</v>
      </c>
      <c r="AM90">
        <v>2.866213789218483E-2</v>
      </c>
      <c r="AN90">
        <v>1.304974289184424</v>
      </c>
    </row>
    <row r="91" spans="1:40" x14ac:dyDescent="0.45">
      <c r="A91" s="1" t="s">
        <v>520</v>
      </c>
      <c r="B91">
        <v>0.84401268443768729</v>
      </c>
      <c r="C91">
        <v>8.0971932557051596E-2</v>
      </c>
      <c r="D91">
        <v>2.4735103240647011E-2</v>
      </c>
      <c r="E91">
        <v>2.1234586513589261E-2</v>
      </c>
      <c r="F91">
        <v>0.2274151514686327</v>
      </c>
      <c r="G91">
        <v>0.1055465147414065</v>
      </c>
      <c r="H91">
        <v>2.424524283413934</v>
      </c>
      <c r="I91">
        <v>0.1742060273845977</v>
      </c>
      <c r="J91">
        <v>8.7388227298933863E-2</v>
      </c>
      <c r="K91">
        <v>5.534449872671203E-2</v>
      </c>
      <c r="L91">
        <v>0.3715382241938236</v>
      </c>
      <c r="M91">
        <v>0.18932023608763629</v>
      </c>
      <c r="N91">
        <v>8.0691748802325949E-2</v>
      </c>
      <c r="O91">
        <v>0.1004561782945067</v>
      </c>
      <c r="P91">
        <v>5.1034184947679292E-2</v>
      </c>
      <c r="Q91">
        <v>1.7444888612772269E-2</v>
      </c>
      <c r="R91">
        <v>5.6693896678524702E-2</v>
      </c>
      <c r="S91">
        <v>1.138562634711169</v>
      </c>
      <c r="T91">
        <v>0.53025573605899745</v>
      </c>
      <c r="U91">
        <v>1.1792072943755429</v>
      </c>
      <c r="V91">
        <v>1.0866484791442861</v>
      </c>
      <c r="W91">
        <v>1.184175404521139</v>
      </c>
      <c r="X91">
        <v>1.211029315481791E-2</v>
      </c>
      <c r="Y91">
        <v>8.5810744912375836E-2</v>
      </c>
      <c r="Z91">
        <v>0.27078229253756581</v>
      </c>
      <c r="AA91">
        <v>0.89963209052657722</v>
      </c>
      <c r="AB91">
        <v>4.4642545360596107E-2</v>
      </c>
      <c r="AC91">
        <v>0.32995586461940968</v>
      </c>
      <c r="AD91">
        <v>1.1014164870798011</v>
      </c>
      <c r="AE91">
        <v>0.10361815446991909</v>
      </c>
      <c r="AF91">
        <v>0.86562991387001953</v>
      </c>
      <c r="AG91">
        <v>1.190150160001918</v>
      </c>
      <c r="AH91">
        <v>1.8017707011706141</v>
      </c>
      <c r="AI91">
        <v>0.82683070923254665</v>
      </c>
      <c r="AJ91">
        <v>5.9693091067522106</v>
      </c>
      <c r="AK91">
        <v>1.7601352410169919</v>
      </c>
      <c r="AL91">
        <v>22.915602436993058</v>
      </c>
      <c r="AM91">
        <v>0.1212344667613194</v>
      </c>
      <c r="AN91">
        <v>0.15994460788935949</v>
      </c>
    </row>
    <row r="92" spans="1:40" x14ac:dyDescent="0.45">
      <c r="A92" s="1" t="s">
        <v>521</v>
      </c>
      <c r="B92">
        <v>0.91854480342152334</v>
      </c>
      <c r="C92">
        <v>8.8173109221012819E-2</v>
      </c>
      <c r="D92">
        <v>3.1070784560273079E-2</v>
      </c>
      <c r="E92">
        <v>1.4817679649817001E-2</v>
      </c>
      <c r="F92">
        <v>0.2262288124310777</v>
      </c>
      <c r="G92">
        <v>0.1193338535828878</v>
      </c>
      <c r="H92">
        <v>1.775437953036725</v>
      </c>
      <c r="I92">
        <v>0.26816441771017469</v>
      </c>
      <c r="J92">
        <v>2.047222460146637E-2</v>
      </c>
      <c r="K92">
        <v>4.1820543528881447E-2</v>
      </c>
      <c r="L92">
        <v>0.30079027782494538</v>
      </c>
      <c r="M92">
        <v>0.15162687313924689</v>
      </c>
      <c r="N92">
        <v>4.7614458743269389E-2</v>
      </c>
      <c r="O92">
        <v>4.3794667312644003E-2</v>
      </c>
      <c r="P92">
        <v>3.9739179770422683E-2</v>
      </c>
      <c r="Q92">
        <v>1.15227290523449E-2</v>
      </c>
      <c r="R92">
        <v>4.3612577883402413E-2</v>
      </c>
      <c r="S92">
        <v>0.27345623072898989</v>
      </c>
      <c r="T92">
        <v>0.12610254570914889</v>
      </c>
      <c r="U92">
        <v>0.57714512685056407</v>
      </c>
      <c r="V92">
        <v>0.79614129958261892</v>
      </c>
      <c r="W92">
        <v>1.373680697997592</v>
      </c>
      <c r="X92">
        <v>1.3773336738206221E-2</v>
      </c>
      <c r="Y92">
        <v>2.2059980209833411E-2</v>
      </c>
      <c r="Z92">
        <v>0.3620362139045511</v>
      </c>
      <c r="AA92">
        <v>0.36308436544777151</v>
      </c>
      <c r="AB92">
        <v>2.041228897080951E-2</v>
      </c>
      <c r="AC92">
        <v>0.2429489634556054</v>
      </c>
      <c r="AD92">
        <v>1.3513821435910449</v>
      </c>
      <c r="AE92">
        <v>9.0639958869153256E-2</v>
      </c>
      <c r="AF92">
        <v>0.453433795577802</v>
      </c>
      <c r="AG92">
        <v>1.974102096467991</v>
      </c>
      <c r="AH92">
        <v>1.866246246756418</v>
      </c>
      <c r="AI92">
        <v>0.37007714200485792</v>
      </c>
      <c r="AJ92">
        <v>2.1089672961694772</v>
      </c>
      <c r="AK92">
        <v>0.84728344530811195</v>
      </c>
      <c r="AL92">
        <v>5.067529744459458</v>
      </c>
      <c r="AM92">
        <v>3.79073481115575E-2</v>
      </c>
      <c r="AN92">
        <v>9.996450182019441E-2</v>
      </c>
    </row>
    <row r="93" spans="1:40" x14ac:dyDescent="0.45">
      <c r="A93" s="1" t="s">
        <v>522</v>
      </c>
      <c r="B93">
        <v>0.88278222534769224</v>
      </c>
      <c r="C93">
        <v>7.0122532992567613E-2</v>
      </c>
      <c r="D93">
        <v>1.6209733884866139E-2</v>
      </c>
      <c r="E93">
        <v>8.5626470301621536E-3</v>
      </c>
      <c r="F93">
        <v>0.13376335354315591</v>
      </c>
      <c r="G93">
        <v>7.4872692126913401E-2</v>
      </c>
      <c r="H93">
        <v>1.157066688629651</v>
      </c>
      <c r="I93">
        <v>0.15071845325564859</v>
      </c>
      <c r="J93">
        <v>1.181837790929144E-2</v>
      </c>
      <c r="K93">
        <v>3.1786802479011403E-2</v>
      </c>
      <c r="L93">
        <v>0.20745495243992559</v>
      </c>
      <c r="M93">
        <v>8.8140868328940289E-2</v>
      </c>
      <c r="N93">
        <v>2.7774769111635091E-2</v>
      </c>
      <c r="O93">
        <v>2.5213981619580831E-2</v>
      </c>
      <c r="P93">
        <v>2.5546966846612531E-2</v>
      </c>
      <c r="Q93">
        <v>6.6463503640586249E-3</v>
      </c>
      <c r="R93">
        <v>2.8298777540369451E-2</v>
      </c>
      <c r="S93">
        <v>0.17042317409042801</v>
      </c>
      <c r="T93">
        <v>0.13090968533892711</v>
      </c>
      <c r="U93">
        <v>0.35833032179472712</v>
      </c>
      <c r="V93">
        <v>0.69094932294742017</v>
      </c>
      <c r="W93">
        <v>0.95579200455896862</v>
      </c>
      <c r="X93">
        <v>8.3772736374399977E-3</v>
      </c>
      <c r="Y93">
        <v>1.2821222570365E-2</v>
      </c>
      <c r="Z93">
        <v>0.18565951380069559</v>
      </c>
      <c r="AA93">
        <v>0.21042325390499811</v>
      </c>
      <c r="AB93">
        <v>1.248941312929701E-2</v>
      </c>
      <c r="AC93">
        <v>0.24180331513590839</v>
      </c>
      <c r="AD93">
        <v>2.9450861598911651</v>
      </c>
      <c r="AE93">
        <v>7.4080189183144796E-2</v>
      </c>
      <c r="AF93">
        <v>0.45805873740994579</v>
      </c>
      <c r="AG93">
        <v>1.3529614299362771</v>
      </c>
      <c r="AH93">
        <v>1.1677393284993649</v>
      </c>
      <c r="AI93">
        <v>0.45636013872218117</v>
      </c>
      <c r="AJ93">
        <v>1.8308469366574709</v>
      </c>
      <c r="AK93">
        <v>0.74881662574414876</v>
      </c>
      <c r="AL93">
        <v>3.5076979858164861</v>
      </c>
      <c r="AM93">
        <v>2.180622686727501E-2</v>
      </c>
      <c r="AN93">
        <v>7.7683991190918067E-2</v>
      </c>
    </row>
    <row r="94" spans="1:40" x14ac:dyDescent="0.45">
      <c r="A94" s="1" t="s">
        <v>523</v>
      </c>
      <c r="B94">
        <v>0.2296263856594695</v>
      </c>
      <c r="C94">
        <v>2.479819209873846E-3</v>
      </c>
      <c r="D94">
        <v>5.2025254598854693E-4</v>
      </c>
      <c r="E94">
        <v>6.1414073676096452E-4</v>
      </c>
      <c r="F94">
        <v>3.0430192154117042E-3</v>
      </c>
      <c r="G94">
        <v>1.605329353066003E-3</v>
      </c>
      <c r="H94">
        <v>0.1014866635532882</v>
      </c>
      <c r="I94">
        <v>2.9370101362051122E-3</v>
      </c>
      <c r="J94">
        <v>2.8385165308749381E-4</v>
      </c>
      <c r="K94">
        <v>6.3691523344179535E-4</v>
      </c>
      <c r="L94">
        <v>4.1665062217422196E-3</v>
      </c>
      <c r="M94">
        <v>2.0331521521875242E-3</v>
      </c>
      <c r="N94">
        <v>6.3211086966409851E-4</v>
      </c>
      <c r="O94">
        <v>6.0065434487738777E-4</v>
      </c>
      <c r="P94">
        <v>5.3752418738024289E-4</v>
      </c>
      <c r="Q94">
        <v>1.565156060229294E-4</v>
      </c>
      <c r="R94">
        <v>5.768782945444926E-4</v>
      </c>
      <c r="S94">
        <v>4.332981842909981E-3</v>
      </c>
      <c r="T94">
        <v>1.9607344731549779E-3</v>
      </c>
      <c r="U94">
        <v>1.043402576231967E-2</v>
      </c>
      <c r="V94">
        <v>1.1253357726456191E-2</v>
      </c>
      <c r="W94">
        <v>2.2973479299804211E-2</v>
      </c>
      <c r="X94">
        <v>2.191480122918178E-4</v>
      </c>
      <c r="Y94">
        <v>3.024685875462911E-4</v>
      </c>
      <c r="Z94">
        <v>3.830788350358771E-3</v>
      </c>
      <c r="AA94">
        <v>4.6918387883918538E-3</v>
      </c>
      <c r="AB94">
        <v>2.7373177780371042E-4</v>
      </c>
      <c r="AC94">
        <v>2.510522139186707</v>
      </c>
      <c r="AD94">
        <v>1.672830372840034E-2</v>
      </c>
      <c r="AE94">
        <v>1.040693492973943E-3</v>
      </c>
      <c r="AF94">
        <v>7.9507708234384505E-3</v>
      </c>
      <c r="AG94">
        <v>9.2111139883312515E-2</v>
      </c>
      <c r="AH94">
        <v>2.121337509662128E-2</v>
      </c>
      <c r="AI94">
        <v>1.2298869869538369</v>
      </c>
      <c r="AJ94">
        <v>3.1496399020684927E-2</v>
      </c>
      <c r="AK94">
        <v>1.3657371417041091E-2</v>
      </c>
      <c r="AL94">
        <v>0.12559475413182031</v>
      </c>
      <c r="AM94">
        <v>5.1871438784730449E-4</v>
      </c>
      <c r="AN94">
        <v>4.2563683361271278E-3</v>
      </c>
    </row>
    <row r="95" spans="1:40" x14ac:dyDescent="0.45">
      <c r="A95" s="1" t="s">
        <v>524</v>
      </c>
      <c r="B95">
        <v>2.7877882879745242</v>
      </c>
      <c r="C95">
        <v>0.2204998127793584</v>
      </c>
      <c r="D95">
        <v>6.0702427215166013E-2</v>
      </c>
      <c r="E95">
        <v>1.8003317887144401E-2</v>
      </c>
      <c r="F95">
        <v>0.8223435983469416</v>
      </c>
      <c r="G95">
        <v>0.32888689036691843</v>
      </c>
      <c r="H95">
        <v>7.2919277260859268</v>
      </c>
      <c r="I95">
        <v>0.6172986123182207</v>
      </c>
      <c r="J95">
        <v>7.0321132979725823E-2</v>
      </c>
      <c r="K95">
        <v>0.35320175000532028</v>
      </c>
      <c r="L95">
        <v>1.186076858402759</v>
      </c>
      <c r="M95">
        <v>0.45524756799013261</v>
      </c>
      <c r="N95">
        <v>0.1257262172360267</v>
      </c>
      <c r="O95">
        <v>0.11265023072477599</v>
      </c>
      <c r="P95">
        <v>0.13726976960193929</v>
      </c>
      <c r="Q95">
        <v>3.0984943256375099E-2</v>
      </c>
      <c r="R95">
        <v>0.20278930742902149</v>
      </c>
      <c r="S95">
        <v>0.74148768449648694</v>
      </c>
      <c r="T95">
        <v>0.53108648485459009</v>
      </c>
      <c r="U95">
        <v>20.238552940767612</v>
      </c>
      <c r="V95">
        <v>20.71791771793071</v>
      </c>
      <c r="W95">
        <v>23.47651303080729</v>
      </c>
      <c r="X95">
        <v>0.1389983692983591</v>
      </c>
      <c r="Y95">
        <v>5.4499426745119157E-2</v>
      </c>
      <c r="Z95">
        <v>0.73325620911041189</v>
      </c>
      <c r="AA95">
        <v>0.66840445905138601</v>
      </c>
      <c r="AB95">
        <v>4.3941275309773209E-2</v>
      </c>
      <c r="AC95">
        <v>0.62858801284407395</v>
      </c>
      <c r="AD95">
        <v>5.9185593932047302</v>
      </c>
      <c r="AE95">
        <v>0.14956139024255169</v>
      </c>
      <c r="AF95">
        <v>2.22421258849129</v>
      </c>
      <c r="AG95">
        <v>5.3492243105700226</v>
      </c>
      <c r="AH95">
        <v>3.881044821667667</v>
      </c>
      <c r="AI95">
        <v>1.1794023274368941</v>
      </c>
      <c r="AJ95">
        <v>6.6947760441676119</v>
      </c>
      <c r="AK95">
        <v>3.430625330443299</v>
      </c>
      <c r="AL95">
        <v>25.198162657208069</v>
      </c>
      <c r="AM95">
        <v>9.0278272077379762E-2</v>
      </c>
      <c r="AN95">
        <v>0.47671773367692111</v>
      </c>
    </row>
    <row r="96" spans="1:40" x14ac:dyDescent="0.45">
      <c r="A96" s="1" t="s">
        <v>525</v>
      </c>
      <c r="B96">
        <v>1.294521256846594</v>
      </c>
      <c r="C96">
        <v>0.10595154248533729</v>
      </c>
      <c r="D96">
        <v>2.9101836651867781E-2</v>
      </c>
      <c r="E96">
        <v>1.675852204164097E-2</v>
      </c>
      <c r="F96">
        <v>0.26080697802421582</v>
      </c>
      <c r="G96">
        <v>0.13584101526582859</v>
      </c>
      <c r="H96">
        <v>2.3529481406101511</v>
      </c>
      <c r="I96">
        <v>0.29756878400880032</v>
      </c>
      <c r="J96">
        <v>2.4383175415256621E-2</v>
      </c>
      <c r="K96">
        <v>0.10047331825612769</v>
      </c>
      <c r="L96">
        <v>0.43166089611177288</v>
      </c>
      <c r="M96">
        <v>0.18082890185226649</v>
      </c>
      <c r="N96">
        <v>5.4420868713803743E-2</v>
      </c>
      <c r="O96">
        <v>5.3152928003299939E-2</v>
      </c>
      <c r="P96">
        <v>4.7088685669856453E-2</v>
      </c>
      <c r="Q96">
        <v>1.345989924943696E-2</v>
      </c>
      <c r="R96">
        <v>4.9442567739454053E-2</v>
      </c>
      <c r="S96">
        <v>0.33415339634559449</v>
      </c>
      <c r="T96">
        <v>0.27493306115712463</v>
      </c>
      <c r="U96">
        <v>0.70262825170939025</v>
      </c>
      <c r="V96">
        <v>0.74975711830183511</v>
      </c>
      <c r="W96">
        <v>2.0267621433141869</v>
      </c>
      <c r="X96">
        <v>3.4134498890487419E-2</v>
      </c>
      <c r="Y96">
        <v>2.545084427747029E-2</v>
      </c>
      <c r="Z96">
        <v>0.34996608557314912</v>
      </c>
      <c r="AA96">
        <v>0.35236130633303692</v>
      </c>
      <c r="AB96">
        <v>2.5989718827605639E-2</v>
      </c>
      <c r="AC96">
        <v>0.27893461977062572</v>
      </c>
      <c r="AD96">
        <v>1.2093098179906221</v>
      </c>
      <c r="AE96">
        <v>8.9473300213151169E-2</v>
      </c>
      <c r="AF96">
        <v>0.7126519762388086</v>
      </c>
      <c r="AG96">
        <v>2.350554016717791</v>
      </c>
      <c r="AH96">
        <v>2.3501375766729269</v>
      </c>
      <c r="AI96">
        <v>0.4838230673467403</v>
      </c>
      <c r="AJ96">
        <v>3.403269284060523</v>
      </c>
      <c r="AK96">
        <v>1.3768388781862479</v>
      </c>
      <c r="AL96">
        <v>6.635350409888856</v>
      </c>
      <c r="AM96">
        <v>4.3766688366765082E-2</v>
      </c>
      <c r="AN96">
        <v>0.13903994807092171</v>
      </c>
    </row>
    <row r="97" spans="1:40" x14ac:dyDescent="0.45">
      <c r="A97" s="1" t="s">
        <v>526</v>
      </c>
      <c r="B97">
        <v>0.17851742418870281</v>
      </c>
      <c r="C97">
        <v>1.6024527903648861E-2</v>
      </c>
      <c r="D97">
        <v>4.8867128575586253E-3</v>
      </c>
      <c r="E97">
        <v>3.13031969786518E-3</v>
      </c>
      <c r="F97">
        <v>4.7072756865077919E-2</v>
      </c>
      <c r="G97">
        <v>2.4792098822375111E-2</v>
      </c>
      <c r="H97">
        <v>0.65936680223226751</v>
      </c>
      <c r="I97">
        <v>5.980943191350005E-2</v>
      </c>
      <c r="J97">
        <v>4.3016511401734632E-3</v>
      </c>
      <c r="K97">
        <v>8.4472511820029988E-3</v>
      </c>
      <c r="L97">
        <v>5.7311723661689067E-2</v>
      </c>
      <c r="M97">
        <v>3.1558173390197397E-2</v>
      </c>
      <c r="N97">
        <v>9.8892769761648493E-3</v>
      </c>
      <c r="O97">
        <v>9.2154819550565488E-3</v>
      </c>
      <c r="P97">
        <v>8.3281033750675949E-3</v>
      </c>
      <c r="Q97">
        <v>2.4425117863129471E-3</v>
      </c>
      <c r="R97">
        <v>8.3780398201599004E-3</v>
      </c>
      <c r="S97">
        <v>5.6655255717160222E-2</v>
      </c>
      <c r="T97">
        <v>2.661216155225803E-2</v>
      </c>
      <c r="U97">
        <v>0.1210320211873871</v>
      </c>
      <c r="V97">
        <v>0.1178397588265295</v>
      </c>
      <c r="W97">
        <v>10.591109086201159</v>
      </c>
      <c r="X97">
        <v>3.153061676269006E-3</v>
      </c>
      <c r="Y97">
        <v>4.6801975193970346E-3</v>
      </c>
      <c r="Z97">
        <v>6.42119911082282E-2</v>
      </c>
      <c r="AA97">
        <v>6.2909478607908187E-2</v>
      </c>
      <c r="AB97">
        <v>4.3488572633600883E-3</v>
      </c>
      <c r="AC97">
        <v>4.5623991301944597E-2</v>
      </c>
      <c r="AD97">
        <v>0.19656479233011909</v>
      </c>
      <c r="AE97">
        <v>1.40720373389645E-2</v>
      </c>
      <c r="AF97">
        <v>0.1169030889383645</v>
      </c>
      <c r="AG97">
        <v>8.517762147593869</v>
      </c>
      <c r="AH97">
        <v>0.36526743272192891</v>
      </c>
      <c r="AI97">
        <v>6.6652437370162715E-2</v>
      </c>
      <c r="AJ97">
        <v>0.4044551578282648</v>
      </c>
      <c r="AK97">
        <v>0.1667725312027952</v>
      </c>
      <c r="AL97">
        <v>0.98498972894239512</v>
      </c>
      <c r="AM97">
        <v>8.0541286886282818E-3</v>
      </c>
      <c r="AN97">
        <v>1.7914923505403479E-2</v>
      </c>
    </row>
    <row r="98" spans="1:40" x14ac:dyDescent="0.45">
      <c r="A98" s="1" t="s">
        <v>527</v>
      </c>
      <c r="B98">
        <v>0.211950206668272</v>
      </c>
      <c r="C98">
        <v>1.724747530579537E-2</v>
      </c>
      <c r="D98">
        <v>5.4089337111545652E-3</v>
      </c>
      <c r="E98">
        <v>5.3534029198603617E-3</v>
      </c>
      <c r="F98">
        <v>4.2780327282289372E-2</v>
      </c>
      <c r="G98">
        <v>2.0830152360416739E-2</v>
      </c>
      <c r="H98">
        <v>2.1998195718882991</v>
      </c>
      <c r="I98">
        <v>0.33822385370039643</v>
      </c>
      <c r="J98">
        <v>4.0445579557320758E-3</v>
      </c>
      <c r="K98">
        <v>3.3416536712079621E-2</v>
      </c>
      <c r="L98">
        <v>0.1092485940990135</v>
      </c>
      <c r="M98">
        <v>2.921486262055735E-2</v>
      </c>
      <c r="N98">
        <v>8.6933630402236343E-3</v>
      </c>
      <c r="O98">
        <v>8.2628027288981689E-3</v>
      </c>
      <c r="P98">
        <v>8.4603305917108455E-3</v>
      </c>
      <c r="Q98">
        <v>2.077258852353716E-3</v>
      </c>
      <c r="R98">
        <v>9.4734140144832248E-3</v>
      </c>
      <c r="S98">
        <v>7.7704754666480982E-2</v>
      </c>
      <c r="T98">
        <v>0.18432453569011201</v>
      </c>
      <c r="U98">
        <v>0.1362747097766227</v>
      </c>
      <c r="V98">
        <v>0.20786801794850429</v>
      </c>
      <c r="W98">
        <v>0.43814410047893659</v>
      </c>
      <c r="X98">
        <v>8.5456256213805194E-3</v>
      </c>
      <c r="Y98">
        <v>3.9066312229104113E-3</v>
      </c>
      <c r="Z98">
        <v>8.1223671548849186E-2</v>
      </c>
      <c r="AA98">
        <v>7.314081860818826E-2</v>
      </c>
      <c r="AB98">
        <v>4.2304907066530537E-3</v>
      </c>
      <c r="AC98">
        <v>4.8506645282036569E-2</v>
      </c>
      <c r="AD98">
        <v>0.60408648185809755</v>
      </c>
      <c r="AE98">
        <v>1.627643516129796E-2</v>
      </c>
      <c r="AF98">
        <v>0.73215271943552174</v>
      </c>
      <c r="AG98">
        <v>0.6784238152458324</v>
      </c>
      <c r="AH98">
        <v>1.5714514239144239</v>
      </c>
      <c r="AI98">
        <v>0.36482880154166109</v>
      </c>
      <c r="AJ98">
        <v>2.8414774753669292</v>
      </c>
      <c r="AK98">
        <v>1.371660090199381</v>
      </c>
      <c r="AL98">
        <v>3.7573899284899661</v>
      </c>
      <c r="AM98">
        <v>6.7156510111196291E-3</v>
      </c>
      <c r="AN98">
        <v>9.2764792715049796E-2</v>
      </c>
    </row>
    <row r="99" spans="1:40" x14ac:dyDescent="0.45">
      <c r="A99" s="1" t="s">
        <v>528</v>
      </c>
      <c r="B99">
        <v>0.69409406409706687</v>
      </c>
      <c r="C99">
        <v>6.0142296948739932E-2</v>
      </c>
      <c r="D99">
        <v>1.7962833654520931E-2</v>
      </c>
      <c r="E99">
        <v>1.272588025562563E-2</v>
      </c>
      <c r="F99">
        <v>0.15787600935793439</v>
      </c>
      <c r="G99">
        <v>6.59167048362196E-2</v>
      </c>
      <c r="H99">
        <v>26.630106766558619</v>
      </c>
      <c r="I99">
        <v>0.60572397059456917</v>
      </c>
      <c r="J99">
        <v>1.28723066844441E-2</v>
      </c>
      <c r="K99">
        <v>8.8648530967678385E-2</v>
      </c>
      <c r="L99">
        <v>1.0832180344340441</v>
      </c>
      <c r="M99">
        <v>9.4485873254035416E-2</v>
      </c>
      <c r="N99">
        <v>2.7976330381564E-2</v>
      </c>
      <c r="O99">
        <v>3.1637199172338072E-2</v>
      </c>
      <c r="P99">
        <v>2.6788954680105621E-2</v>
      </c>
      <c r="Q99">
        <v>6.6373947575636876E-3</v>
      </c>
      <c r="R99">
        <v>4.5133696119641238</v>
      </c>
      <c r="S99">
        <v>0.23413353095167011</v>
      </c>
      <c r="T99">
        <v>0.7066684503487064</v>
      </c>
      <c r="U99">
        <v>0.58036047465303675</v>
      </c>
      <c r="V99">
        <v>1.3490819990799341</v>
      </c>
      <c r="W99">
        <v>2.4488949579165649</v>
      </c>
      <c r="X99">
        <v>3.1494488766284377E-2</v>
      </c>
      <c r="Y99">
        <v>1.308014455683172E-2</v>
      </c>
      <c r="Z99">
        <v>0.4143691694826025</v>
      </c>
      <c r="AA99">
        <v>0.2352853485925496</v>
      </c>
      <c r="AB99">
        <v>1.37662885018067E-2</v>
      </c>
      <c r="AC99">
        <v>0.21246379675590871</v>
      </c>
      <c r="AD99">
        <v>4.2354226394005883</v>
      </c>
      <c r="AE99">
        <v>8.1331550771407995E-2</v>
      </c>
      <c r="AF99">
        <v>3.6549964339731331</v>
      </c>
      <c r="AG99">
        <v>9.7970574329314299</v>
      </c>
      <c r="AH99">
        <v>6.2521745473119301</v>
      </c>
      <c r="AI99">
        <v>5.2074374467137412</v>
      </c>
      <c r="AJ99">
        <v>9.2301148928625807</v>
      </c>
      <c r="AK99">
        <v>5.1657172451365341</v>
      </c>
      <c r="AL99">
        <v>12.08879305792774</v>
      </c>
      <c r="AM99">
        <v>2.1438500796183691E-2</v>
      </c>
      <c r="AN99">
        <v>0.2668548280173782</v>
      </c>
    </row>
    <row r="100" spans="1:40" x14ac:dyDescent="0.45">
      <c r="A100" s="1" t="s">
        <v>529</v>
      </c>
      <c r="B100">
        <v>1.2023660291215379</v>
      </c>
      <c r="C100">
        <v>0.10774680794741159</v>
      </c>
      <c r="D100">
        <v>3.1712756046245127E-2</v>
      </c>
      <c r="E100">
        <v>2.5676572270529611E-2</v>
      </c>
      <c r="F100">
        <v>0.25843365073103031</v>
      </c>
      <c r="G100">
        <v>0.1242950988987986</v>
      </c>
      <c r="H100">
        <v>5.7359991900751472</v>
      </c>
      <c r="I100">
        <v>0.89253548904261093</v>
      </c>
      <c r="J100">
        <v>2.3498110504766901E-2</v>
      </c>
      <c r="K100">
        <v>0.1007375654151125</v>
      </c>
      <c r="L100">
        <v>1.2644199948957231</v>
      </c>
      <c r="M100">
        <v>0.1721880920395821</v>
      </c>
      <c r="N100">
        <v>5.2126330746299528E-2</v>
      </c>
      <c r="O100">
        <v>5.1082866927040928E-2</v>
      </c>
      <c r="P100">
        <v>6.1442359405145773E-2</v>
      </c>
      <c r="Q100">
        <v>1.2907591926708871E-2</v>
      </c>
      <c r="R100">
        <v>0.37392884884737881</v>
      </c>
      <c r="S100">
        <v>0.44683755764055583</v>
      </c>
      <c r="T100">
        <v>0.43787769091339118</v>
      </c>
      <c r="U100">
        <v>0.81834083456277218</v>
      </c>
      <c r="V100">
        <v>2.1100855779735421</v>
      </c>
      <c r="W100">
        <v>4.0215165330293052</v>
      </c>
      <c r="X100">
        <v>4.1473787833007682E-2</v>
      </c>
      <c r="Y100">
        <v>2.4328628404484211E-2</v>
      </c>
      <c r="Z100">
        <v>1.081393600575161</v>
      </c>
      <c r="AA100">
        <v>0.45713659715271532</v>
      </c>
      <c r="AB100">
        <v>2.591698888314738E-2</v>
      </c>
      <c r="AC100">
        <v>0.34048048783642371</v>
      </c>
      <c r="AD100">
        <v>2.121346855128929</v>
      </c>
      <c r="AE100">
        <v>0.1359767689769156</v>
      </c>
      <c r="AF100">
        <v>0.99058760455355777</v>
      </c>
      <c r="AG100">
        <v>6.3689759393601699</v>
      </c>
      <c r="AH100">
        <v>6.750371722547797</v>
      </c>
      <c r="AI100">
        <v>1.111394943668401</v>
      </c>
      <c r="AJ100">
        <v>5.4783650480221198</v>
      </c>
      <c r="AK100">
        <v>2.0415156801919419</v>
      </c>
      <c r="AL100">
        <v>9.4362054152538004</v>
      </c>
      <c r="AM100">
        <v>4.0516246336867831E-2</v>
      </c>
      <c r="AN100">
        <v>0.20468854572570391</v>
      </c>
    </row>
    <row r="101" spans="1:40" x14ac:dyDescent="0.45">
      <c r="A101" s="1" t="s">
        <v>530</v>
      </c>
      <c r="B101">
        <v>0.68159578572875379</v>
      </c>
      <c r="C101">
        <v>6.4164839130482126E-2</v>
      </c>
      <c r="D101">
        <v>2.1059161426156148E-2</v>
      </c>
      <c r="E101">
        <v>2.54963050780702E-2</v>
      </c>
      <c r="F101">
        <v>8.7046637803771587E-2</v>
      </c>
      <c r="G101">
        <v>3.7530019180237878E-2</v>
      </c>
      <c r="H101">
        <v>34.22870780268309</v>
      </c>
      <c r="I101">
        <v>0.37465841653338378</v>
      </c>
      <c r="J101">
        <v>1.391303528408507E-2</v>
      </c>
      <c r="K101">
        <v>0.1661853186720198</v>
      </c>
      <c r="L101">
        <v>0.41175252908486942</v>
      </c>
      <c r="M101">
        <v>8.7918630845859561E-2</v>
      </c>
      <c r="N101">
        <v>2.342872853307713E-2</v>
      </c>
      <c r="O101">
        <v>1.814995845010112E-2</v>
      </c>
      <c r="P101">
        <v>2.3487307777595438E-2</v>
      </c>
      <c r="Q101">
        <v>4.6928958648653277E-3</v>
      </c>
      <c r="R101">
        <v>8.6442900203711134E-2</v>
      </c>
      <c r="S101">
        <v>4.9979100273409847</v>
      </c>
      <c r="T101">
        <v>0.22488741863426359</v>
      </c>
      <c r="U101">
        <v>0.3317898787484958</v>
      </c>
      <c r="V101">
        <v>6.2904090305864084</v>
      </c>
      <c r="W101">
        <v>7.4580311203165959</v>
      </c>
      <c r="X101">
        <v>4.0507728231163803E-2</v>
      </c>
      <c r="Y101">
        <v>6.4770395840003806E-3</v>
      </c>
      <c r="Z101">
        <v>0.33122229892652982</v>
      </c>
      <c r="AA101">
        <v>0.1078484471309073</v>
      </c>
      <c r="AB101">
        <v>1.087379815465073E-2</v>
      </c>
      <c r="AC101">
        <v>0.18994018088347761</v>
      </c>
      <c r="AD101">
        <v>0.71741581688247746</v>
      </c>
      <c r="AE101">
        <v>6.3350917764938827E-2</v>
      </c>
      <c r="AF101">
        <v>0.41496933116068091</v>
      </c>
      <c r="AG101">
        <v>2.565804420307662</v>
      </c>
      <c r="AH101">
        <v>3.557515280777706</v>
      </c>
      <c r="AI101">
        <v>0.35426047719548792</v>
      </c>
      <c r="AJ101">
        <v>352.08808513137637</v>
      </c>
      <c r="AK101">
        <v>110.3315943394597</v>
      </c>
      <c r="AL101">
        <v>18.939376121436531</v>
      </c>
      <c r="AM101">
        <v>1.649758247292352E-2</v>
      </c>
      <c r="AN101">
        <v>0.42298716993728491</v>
      </c>
    </row>
    <row r="102" spans="1:40" x14ac:dyDescent="0.45">
      <c r="A102" s="1" t="s">
        <v>531</v>
      </c>
      <c r="B102">
        <v>0.21872406832131761</v>
      </c>
      <c r="C102">
        <v>1.9619770206366891E-2</v>
      </c>
      <c r="D102">
        <v>7.0766698875584007E-3</v>
      </c>
      <c r="E102">
        <v>4.2703927142760884E-3</v>
      </c>
      <c r="F102">
        <v>3.9189642818862662E-2</v>
      </c>
      <c r="G102">
        <v>1.1313891167644341E-2</v>
      </c>
      <c r="H102">
        <v>4.0980354425178724</v>
      </c>
      <c r="I102">
        <v>0.2457220540600924</v>
      </c>
      <c r="J102">
        <v>3.622601283754539E-3</v>
      </c>
      <c r="K102">
        <v>5.1564632570126369E-2</v>
      </c>
      <c r="L102">
        <v>0.171291520833904</v>
      </c>
      <c r="M102">
        <v>2.1974992251694771E-2</v>
      </c>
      <c r="N102">
        <v>8.0625993778782878E-3</v>
      </c>
      <c r="O102">
        <v>8.1739471118296176E-3</v>
      </c>
      <c r="P102">
        <v>7.6625488770375927E-3</v>
      </c>
      <c r="Q102">
        <v>1.2683777331304481E-3</v>
      </c>
      <c r="R102">
        <v>4.94011513736312E-2</v>
      </c>
      <c r="S102">
        <v>0.31517745559971849</v>
      </c>
      <c r="T102">
        <v>0.13663226238173701</v>
      </c>
      <c r="U102">
        <v>0.23502579852934349</v>
      </c>
      <c r="V102">
        <v>0.792659715513228</v>
      </c>
      <c r="W102">
        <v>1.6835724101136089</v>
      </c>
      <c r="X102">
        <v>1.134849869609598E-2</v>
      </c>
      <c r="Y102">
        <v>2.3533492455094281E-3</v>
      </c>
      <c r="Z102">
        <v>0.31898547180153208</v>
      </c>
      <c r="AA102">
        <v>5.1169453843306997E-2</v>
      </c>
      <c r="AB102">
        <v>4.0389751569346426E-3</v>
      </c>
      <c r="AC102">
        <v>8.251560057473617E-2</v>
      </c>
      <c r="AD102">
        <v>0.41016331901393221</v>
      </c>
      <c r="AE102">
        <v>3.0316877464233678E-2</v>
      </c>
      <c r="AF102">
        <v>190.87157817308179</v>
      </c>
      <c r="AG102">
        <v>3.0272516352000758</v>
      </c>
      <c r="AH102">
        <v>2.5757005795173038</v>
      </c>
      <c r="AI102">
        <v>48.004543937165238</v>
      </c>
      <c r="AJ102">
        <v>48.315909927883339</v>
      </c>
      <c r="AK102">
        <v>96.897953822342274</v>
      </c>
      <c r="AL102">
        <v>19.173427708337201</v>
      </c>
      <c r="AM102">
        <v>5.1071286460302673E-3</v>
      </c>
      <c r="AN102">
        <v>6.7028667690581328E-2</v>
      </c>
    </row>
    <row r="103" spans="1:40" x14ac:dyDescent="0.45">
      <c r="A103" s="1" t="s">
        <v>532</v>
      </c>
      <c r="B103">
        <v>3.2144126000009397E-2</v>
      </c>
      <c r="C103">
        <v>3.0944992711011299E-3</v>
      </c>
      <c r="D103">
        <v>1.824030508089069E-3</v>
      </c>
      <c r="E103">
        <v>2.9524936029880661E-4</v>
      </c>
      <c r="F103">
        <v>9.2395884385005501E-3</v>
      </c>
      <c r="G103">
        <v>4.8492613417272868E-3</v>
      </c>
      <c r="H103">
        <v>0.8567073354321717</v>
      </c>
      <c r="I103">
        <v>1.8844861086361041E-2</v>
      </c>
      <c r="J103">
        <v>8.2404833749202887E-4</v>
      </c>
      <c r="K103">
        <v>2.0788791995842871E-2</v>
      </c>
      <c r="L103">
        <v>2.5174428870755008E-2</v>
      </c>
      <c r="M103">
        <v>9.1550947117378326E-3</v>
      </c>
      <c r="N103">
        <v>2.392636662527346E-3</v>
      </c>
      <c r="O103">
        <v>3.4016761808734349E-3</v>
      </c>
      <c r="P103">
        <v>4.6226754609052061E-3</v>
      </c>
      <c r="Q103">
        <v>8.3472743779832023E-4</v>
      </c>
      <c r="R103">
        <v>2.5123342493635968E-3</v>
      </c>
      <c r="S103">
        <v>9.3398099674873114E-2</v>
      </c>
      <c r="T103">
        <v>42.019691557844133</v>
      </c>
      <c r="U103">
        <v>2.073096543139364E-2</v>
      </c>
      <c r="V103">
        <v>4.6015370705176063E-2</v>
      </c>
      <c r="W103">
        <v>7.996199317312036E-2</v>
      </c>
      <c r="X103">
        <v>9.9881171019689267E-4</v>
      </c>
      <c r="Y103">
        <v>1.682336273269869E-3</v>
      </c>
      <c r="Z103">
        <v>2.0644885064089839E-2</v>
      </c>
      <c r="AA103">
        <v>1.9679307353093652E-2</v>
      </c>
      <c r="AB103">
        <v>6.4623677725498445E-4</v>
      </c>
      <c r="AC103">
        <v>1.175248618966762E-2</v>
      </c>
      <c r="AD103">
        <v>9.461969487649266E-2</v>
      </c>
      <c r="AE103">
        <v>3.4622340229068229E-3</v>
      </c>
      <c r="AF103">
        <v>3.116490517186148E-2</v>
      </c>
      <c r="AG103">
        <v>0.57995480865100157</v>
      </c>
      <c r="AH103">
        <v>8.6864649886439409</v>
      </c>
      <c r="AI103">
        <v>4.3208155045621881</v>
      </c>
      <c r="AJ103">
        <v>295.81395082717592</v>
      </c>
      <c r="AK103">
        <v>8.2477812613807604</v>
      </c>
      <c r="AL103">
        <v>3.3748292985014792</v>
      </c>
      <c r="AM103">
        <v>1.3441971160457649E-3</v>
      </c>
      <c r="AN103">
        <v>8.9181305306795175E-3</v>
      </c>
    </row>
    <row r="104" spans="1:40" x14ac:dyDescent="0.45">
      <c r="A104" s="1" t="s">
        <v>533</v>
      </c>
      <c r="B104">
        <v>2.984449038460691E-2</v>
      </c>
      <c r="C104">
        <v>2.560105524733985E-3</v>
      </c>
      <c r="D104">
        <v>5.8788539443488765E-4</v>
      </c>
      <c r="E104">
        <v>2.2178786318953459E-4</v>
      </c>
      <c r="F104">
        <v>1.655806212542827E-2</v>
      </c>
      <c r="G104">
        <v>9.2216051916691865E-3</v>
      </c>
      <c r="H104">
        <v>0.95771891736941206</v>
      </c>
      <c r="I104">
        <v>7.5078575645512848E-3</v>
      </c>
      <c r="J104">
        <v>1.316794964635374E-3</v>
      </c>
      <c r="K104">
        <v>7.1270123512442779E-3</v>
      </c>
      <c r="L104">
        <v>1.2473372398689101E-2</v>
      </c>
      <c r="M104">
        <v>1.6156666771362529E-2</v>
      </c>
      <c r="N104">
        <v>4.2193383861653163E-3</v>
      </c>
      <c r="O104">
        <v>6.2573496115460548E-3</v>
      </c>
      <c r="P104">
        <v>6.7283076210617196E-3</v>
      </c>
      <c r="Q104">
        <v>1.5826000588468989E-3</v>
      </c>
      <c r="R104">
        <v>3.794789639957124E-3</v>
      </c>
      <c r="S104">
        <v>1.5865987761238261E-2</v>
      </c>
      <c r="T104">
        <v>0.77433413195430567</v>
      </c>
      <c r="U104">
        <v>4.9807225495791412E-2</v>
      </c>
      <c r="V104">
        <v>5.2297375124268387E-2</v>
      </c>
      <c r="W104">
        <v>7.3585356327140208E-2</v>
      </c>
      <c r="X104">
        <v>5.6472498635685747E-4</v>
      </c>
      <c r="Y104">
        <v>2.8513956413872442E-3</v>
      </c>
      <c r="Z104">
        <v>9.1917623172407727E-3</v>
      </c>
      <c r="AA104">
        <v>2.9333902248263079E-2</v>
      </c>
      <c r="AB104">
        <v>8.4482490570264514E-4</v>
      </c>
      <c r="AC104">
        <v>1.441168082490181E-2</v>
      </c>
      <c r="AD104">
        <v>2.7942593503281009E-2</v>
      </c>
      <c r="AE104">
        <v>2.4711966124901022E-3</v>
      </c>
      <c r="AF104">
        <v>2.3436591113830989E-2</v>
      </c>
      <c r="AG104">
        <v>2.560194140197289</v>
      </c>
      <c r="AH104">
        <v>20.04640930857061</v>
      </c>
      <c r="AI104">
        <v>3.6550384725710821</v>
      </c>
      <c r="AJ104">
        <v>5.0573078332912704</v>
      </c>
      <c r="AK104">
        <v>44.060814634561119</v>
      </c>
      <c r="AL104">
        <v>0.54073290358919579</v>
      </c>
      <c r="AM104">
        <v>2.4276955123220859E-3</v>
      </c>
      <c r="AN104">
        <v>8.5144869451053377E-3</v>
      </c>
    </row>
    <row r="105" spans="1:40" x14ac:dyDescent="0.45">
      <c r="A105" s="1" t="s">
        <v>534</v>
      </c>
      <c r="B105">
        <v>2.5779530074076622E-2</v>
      </c>
      <c r="C105">
        <v>2.3472552259925501E-3</v>
      </c>
      <c r="D105">
        <v>5.5280495037314081E-4</v>
      </c>
      <c r="E105">
        <v>2.0277904171869929E-4</v>
      </c>
      <c r="F105">
        <v>1.4989760291370301E-2</v>
      </c>
      <c r="G105">
        <v>8.1866266004008356E-3</v>
      </c>
      <c r="H105">
        <v>0.63271979532237155</v>
      </c>
      <c r="I105">
        <v>6.8390170391985196E-3</v>
      </c>
      <c r="J105">
        <v>1.17577205425716E-3</v>
      </c>
      <c r="K105">
        <v>2.750634136222401E-3</v>
      </c>
      <c r="L105">
        <v>1.2543468857231571E-2</v>
      </c>
      <c r="M105">
        <v>1.435101156348928E-2</v>
      </c>
      <c r="N105">
        <v>3.750315691886324E-3</v>
      </c>
      <c r="O105">
        <v>5.5495564376780004E-3</v>
      </c>
      <c r="P105">
        <v>5.990697301551111E-3</v>
      </c>
      <c r="Q105">
        <v>1.402196491595816E-3</v>
      </c>
      <c r="R105">
        <v>3.4955806719231051E-3</v>
      </c>
      <c r="S105">
        <v>1.417202153141278E-2</v>
      </c>
      <c r="T105">
        <v>0.62974580018802484</v>
      </c>
      <c r="U105">
        <v>6.2842312132191644E-2</v>
      </c>
      <c r="V105">
        <v>6.6116723442453729E-2</v>
      </c>
      <c r="W105">
        <v>8.4962185883900754E-2</v>
      </c>
      <c r="X105">
        <v>6.5155379037535308E-4</v>
      </c>
      <c r="Y105">
        <v>2.54746417535081E-3</v>
      </c>
      <c r="Z105">
        <v>9.9891538100506487E-3</v>
      </c>
      <c r="AA105">
        <v>2.625392448044785E-2</v>
      </c>
      <c r="AB105">
        <v>7.6227728881399183E-4</v>
      </c>
      <c r="AC105">
        <v>1.329907424679575E-2</v>
      </c>
      <c r="AD105">
        <v>2.9277250212585121E-2</v>
      </c>
      <c r="AE105">
        <v>2.870745505341245E-3</v>
      </c>
      <c r="AF105">
        <v>2.2025297873135459E-2</v>
      </c>
      <c r="AG105">
        <v>0.68527144176478538</v>
      </c>
      <c r="AH105">
        <v>20.540926601640901</v>
      </c>
      <c r="AI105">
        <v>20.381488832344711</v>
      </c>
      <c r="AJ105">
        <v>4.0916163195344506</v>
      </c>
      <c r="AK105">
        <v>39.621700556520253</v>
      </c>
      <c r="AL105">
        <v>0.49769615554993862</v>
      </c>
      <c r="AM105">
        <v>2.163057109560336E-3</v>
      </c>
      <c r="AN105">
        <v>5.4220663170844487E-3</v>
      </c>
    </row>
    <row r="106" spans="1:40" x14ac:dyDescent="0.45">
      <c r="A106" s="1" t="s">
        <v>535</v>
      </c>
      <c r="B106">
        <v>7.1953833288813468E-2</v>
      </c>
      <c r="C106">
        <v>7.6315144109843124E-3</v>
      </c>
      <c r="D106">
        <v>2.6510347912171339E-3</v>
      </c>
      <c r="E106">
        <v>1.484452412714312E-3</v>
      </c>
      <c r="F106">
        <v>3.1664629917944213E-2</v>
      </c>
      <c r="G106">
        <v>1.5121352621500571E-2</v>
      </c>
      <c r="H106">
        <v>0.17482526950318719</v>
      </c>
      <c r="I106">
        <v>1.4490986173820559E-2</v>
      </c>
      <c r="J106">
        <v>2.3171484883541772E-3</v>
      </c>
      <c r="K106">
        <v>2.652487759847201E-3</v>
      </c>
      <c r="L106">
        <v>1.753112472849561E-2</v>
      </c>
      <c r="M106">
        <v>1.9250534459710578E-2</v>
      </c>
      <c r="N106">
        <v>6.515157344424983E-3</v>
      </c>
      <c r="O106">
        <v>4.3771431467804706E-3</v>
      </c>
      <c r="P106">
        <v>3.6561320240368648E-3</v>
      </c>
      <c r="Q106">
        <v>1.097797674961831E-3</v>
      </c>
      <c r="R106">
        <v>3.743666692249585E-3</v>
      </c>
      <c r="S106">
        <v>2.6479149111567121E-2</v>
      </c>
      <c r="T106">
        <v>1.133453203455123E-2</v>
      </c>
      <c r="U106">
        <v>4.8079609251679187E-2</v>
      </c>
      <c r="V106">
        <v>5.1595605227216658E-2</v>
      </c>
      <c r="W106">
        <v>9.1188243847158901E-2</v>
      </c>
      <c r="X106">
        <v>1.173678323787298E-3</v>
      </c>
      <c r="Y106">
        <v>2.664802715132579E-3</v>
      </c>
      <c r="Z106">
        <v>1.902604477086536E-2</v>
      </c>
      <c r="AA106">
        <v>3.0989130687198121E-2</v>
      </c>
      <c r="AB106">
        <v>1.877486837154232E-3</v>
      </c>
      <c r="AC106">
        <v>3.012566909158949E-2</v>
      </c>
      <c r="AD106">
        <v>10.486222670730561</v>
      </c>
      <c r="AE106">
        <v>6.5653386094515678E-3</v>
      </c>
      <c r="AF106">
        <v>2.564804845048264E-2</v>
      </c>
      <c r="AG106">
        <v>0.29173681034959081</v>
      </c>
      <c r="AH106">
        <v>0.1067036504282535</v>
      </c>
      <c r="AI106">
        <v>2.930166476420522</v>
      </c>
      <c r="AJ106">
        <v>0.44646154891613432</v>
      </c>
      <c r="AK106">
        <v>0.38105299915555979</v>
      </c>
      <c r="AL106">
        <v>1.153474108339237</v>
      </c>
      <c r="AM106">
        <v>4.899953186400928E-3</v>
      </c>
      <c r="AN106">
        <v>5.9544952398553116E-3</v>
      </c>
    </row>
    <row r="107" spans="1:40" x14ac:dyDescent="0.45">
      <c r="A107" s="1" t="s">
        <v>536</v>
      </c>
      <c r="B107">
        <v>1.7537247417617381E-2</v>
      </c>
      <c r="C107">
        <v>1.907315878906317E-3</v>
      </c>
      <c r="D107">
        <v>6.8549320135355776E-4</v>
      </c>
      <c r="E107">
        <v>3.8179816683735489E-4</v>
      </c>
      <c r="F107">
        <v>7.9634494266149543E-3</v>
      </c>
      <c r="G107">
        <v>3.8485623903976988E-3</v>
      </c>
      <c r="H107">
        <v>6.5006424480881092E-2</v>
      </c>
      <c r="I107">
        <v>3.7123914299367171E-3</v>
      </c>
      <c r="J107">
        <v>5.9542198994451292E-4</v>
      </c>
      <c r="K107">
        <v>8.8199376483589251E-4</v>
      </c>
      <c r="L107">
        <v>4.5228052626919346E-3</v>
      </c>
      <c r="M107">
        <v>4.9412411674024303E-3</v>
      </c>
      <c r="N107">
        <v>1.6697690441984589E-3</v>
      </c>
      <c r="O107">
        <v>1.124227324236605E-3</v>
      </c>
      <c r="P107">
        <v>9.3160275710009314E-4</v>
      </c>
      <c r="Q107">
        <v>2.8176196430619262E-4</v>
      </c>
      <c r="R107">
        <v>8.3974868728593842E-4</v>
      </c>
      <c r="S107">
        <v>7.9751645672341293E-3</v>
      </c>
      <c r="T107">
        <v>9.0419614178625807E-3</v>
      </c>
      <c r="U107">
        <v>1.2432974981948029E-2</v>
      </c>
      <c r="V107">
        <v>1.390444228941517E-2</v>
      </c>
      <c r="W107">
        <v>2.4473804491287009E-2</v>
      </c>
      <c r="X107">
        <v>3.1503003360351168E-4</v>
      </c>
      <c r="Y107">
        <v>6.8348551477329794E-4</v>
      </c>
      <c r="Z107">
        <v>5.1063166960727538E-3</v>
      </c>
      <c r="AA107">
        <v>8.5123549953326598E-3</v>
      </c>
      <c r="AB107">
        <v>4.8088954389967478E-4</v>
      </c>
      <c r="AC107">
        <v>7.2207787204028474E-3</v>
      </c>
      <c r="AD107">
        <v>2.935415985075339</v>
      </c>
      <c r="AE107">
        <v>1.230800783271982E-3</v>
      </c>
      <c r="AF107">
        <v>2.3756714086820781E-2</v>
      </c>
      <c r="AG107">
        <v>5.9396603534415338E-2</v>
      </c>
      <c r="AH107">
        <v>3.386081474997675E-2</v>
      </c>
      <c r="AI107">
        <v>0.20668876762242069</v>
      </c>
      <c r="AJ107">
        <v>0.24693694392642901</v>
      </c>
      <c r="AK107">
        <v>1.355321983563043</v>
      </c>
      <c r="AL107">
        <v>0.1715099807948274</v>
      </c>
      <c r="AM107">
        <v>1.2564786210066559E-3</v>
      </c>
      <c r="AN107">
        <v>1.921916164269861E-3</v>
      </c>
    </row>
    <row r="108" spans="1:40" x14ac:dyDescent="0.45">
      <c r="A108" s="1" t="s">
        <v>537</v>
      </c>
      <c r="B108">
        <v>3.9382982819621291E-2</v>
      </c>
      <c r="C108">
        <v>4.2402605275920473E-3</v>
      </c>
      <c r="D108">
        <v>1.495380002306943E-3</v>
      </c>
      <c r="E108">
        <v>8.647125846262E-4</v>
      </c>
      <c r="F108">
        <v>1.6736825834146041E-2</v>
      </c>
      <c r="G108">
        <v>7.9896405915436172E-3</v>
      </c>
      <c r="H108">
        <v>0.16423786500651269</v>
      </c>
      <c r="I108">
        <v>1.4186409675216709E-2</v>
      </c>
      <c r="J108">
        <v>1.261004821322221E-3</v>
      </c>
      <c r="K108">
        <v>3.2882472480394412E-3</v>
      </c>
      <c r="L108">
        <v>1.6784804196447348E-2</v>
      </c>
      <c r="M108">
        <v>1.0436853696265741E-2</v>
      </c>
      <c r="N108">
        <v>3.483928110930097E-3</v>
      </c>
      <c r="O108">
        <v>2.3811757174827561E-3</v>
      </c>
      <c r="P108">
        <v>2.0096859470797651E-3</v>
      </c>
      <c r="Q108">
        <v>5.8728539411982748E-4</v>
      </c>
      <c r="R108">
        <v>1.9191511604862909E-3</v>
      </c>
      <c r="S108">
        <v>1.551715901726025E-2</v>
      </c>
      <c r="T108">
        <v>7.2764529892269314E-3</v>
      </c>
      <c r="U108">
        <v>2.828572434008755E-2</v>
      </c>
      <c r="V108">
        <v>3.7025828998963679E-2</v>
      </c>
      <c r="W108">
        <v>6.7932223129683555E-2</v>
      </c>
      <c r="X108">
        <v>1.0313896479593289E-3</v>
      </c>
      <c r="Y108">
        <v>1.4252010432235589E-3</v>
      </c>
      <c r="Z108">
        <v>2.3315645479886359E-2</v>
      </c>
      <c r="AA108">
        <v>1.6531155019876401E-2</v>
      </c>
      <c r="AB108">
        <v>1.0576427044791279E-3</v>
      </c>
      <c r="AC108">
        <v>1.586863866472717E-2</v>
      </c>
      <c r="AD108">
        <v>6.547797689652886</v>
      </c>
      <c r="AE108">
        <v>3.3537224999298288E-3</v>
      </c>
      <c r="AF108">
        <v>1.8916634788546341E-2</v>
      </c>
      <c r="AG108">
        <v>0.1823403840246122</v>
      </c>
      <c r="AH108">
        <v>0.1115253911889534</v>
      </c>
      <c r="AI108">
        <v>1.35083500191857E-2</v>
      </c>
      <c r="AJ108">
        <v>0.26103560028507228</v>
      </c>
      <c r="AK108">
        <v>3.7884288440630957E-2</v>
      </c>
      <c r="AL108">
        <v>0.67619521107450076</v>
      </c>
      <c r="AM108">
        <v>2.604852958720049E-3</v>
      </c>
      <c r="AN108">
        <v>5.3204748966866992E-3</v>
      </c>
    </row>
    <row r="109" spans="1:40" x14ac:dyDescent="0.45">
      <c r="A109" s="1" t="s">
        <v>538</v>
      </c>
      <c r="B109">
        <v>0.1209802225781807</v>
      </c>
      <c r="C109">
        <v>1.4087111877702219E-2</v>
      </c>
      <c r="D109">
        <v>1.011123459109685E-2</v>
      </c>
      <c r="E109">
        <v>1.614448280251263E-3</v>
      </c>
      <c r="F109">
        <v>2.0154156255705939E-2</v>
      </c>
      <c r="G109">
        <v>7.7062012056073751E-3</v>
      </c>
      <c r="H109">
        <v>1.2015956447200351</v>
      </c>
      <c r="I109">
        <v>7.6933948577598513E-2</v>
      </c>
      <c r="J109">
        <v>1.368374824422438E-3</v>
      </c>
      <c r="K109">
        <v>1.195147466596308E-2</v>
      </c>
      <c r="L109">
        <v>6.2890701805286386E-2</v>
      </c>
      <c r="M109">
        <v>1.163124771560806E-2</v>
      </c>
      <c r="N109">
        <v>3.672434831553452E-3</v>
      </c>
      <c r="O109">
        <v>2.5065625672109032E-3</v>
      </c>
      <c r="P109">
        <v>2.8973949482691509E-3</v>
      </c>
      <c r="Q109">
        <v>5.4590939436201496E-4</v>
      </c>
      <c r="R109">
        <v>9.5776422452196839E-3</v>
      </c>
      <c r="S109">
        <v>2.568642478896491E-2</v>
      </c>
      <c r="T109">
        <v>2.404161138217728E-2</v>
      </c>
      <c r="U109">
        <v>7.4102289980448766E-2</v>
      </c>
      <c r="V109">
        <v>0.26878314096356942</v>
      </c>
      <c r="W109">
        <v>0.72325670976021317</v>
      </c>
      <c r="X109">
        <v>3.1496059885195121E-3</v>
      </c>
      <c r="Y109">
        <v>1.260001242710107E-3</v>
      </c>
      <c r="Z109">
        <v>9.2089872903811765E-2</v>
      </c>
      <c r="AA109">
        <v>0.11453100182677591</v>
      </c>
      <c r="AB109">
        <v>1.3884830881470121E-3</v>
      </c>
      <c r="AC109">
        <v>3.6811350768638923E-2</v>
      </c>
      <c r="AD109">
        <v>59.354580356078081</v>
      </c>
      <c r="AE109">
        <v>2.347626791402125E-2</v>
      </c>
      <c r="AF109">
        <v>0.14419542442287819</v>
      </c>
      <c r="AG109">
        <v>1.3269454167554999</v>
      </c>
      <c r="AH109">
        <v>0.64668845090558857</v>
      </c>
      <c r="AI109">
        <v>1.7938993767568081</v>
      </c>
      <c r="AJ109">
        <v>0.74577832721024673</v>
      </c>
      <c r="AK109">
        <v>7.7045534750361648</v>
      </c>
      <c r="AL109">
        <v>2.142065178565884</v>
      </c>
      <c r="AM109">
        <v>2.169952768505103E-3</v>
      </c>
      <c r="AN109">
        <v>3.0974786599842031E-2</v>
      </c>
    </row>
    <row r="110" spans="1:40" x14ac:dyDescent="0.45">
      <c r="A110" s="1" t="s">
        <v>539</v>
      </c>
      <c r="B110">
        <v>6.1920395343184657E-2</v>
      </c>
      <c r="C110">
        <v>6.2023762918414129E-3</v>
      </c>
      <c r="D110">
        <v>2.0455953934451392E-3</v>
      </c>
      <c r="E110">
        <v>6.6696223663769468E-4</v>
      </c>
      <c r="F110">
        <v>1.741824371372289E-2</v>
      </c>
      <c r="G110">
        <v>5.7164064605082091E-3</v>
      </c>
      <c r="H110">
        <v>0.61299249614636719</v>
      </c>
      <c r="I110">
        <v>4.5283273246094553E-2</v>
      </c>
      <c r="J110">
        <v>2.163767092548096E-3</v>
      </c>
      <c r="K110">
        <v>6.6942817902436776E-3</v>
      </c>
      <c r="L110">
        <v>2.4136986279855579E-2</v>
      </c>
      <c r="M110">
        <v>1.106716784576469E-2</v>
      </c>
      <c r="N110">
        <v>5.0892466214081111E-3</v>
      </c>
      <c r="O110">
        <v>4.1045729688691211E-3</v>
      </c>
      <c r="P110">
        <v>4.5077595517820247E-3</v>
      </c>
      <c r="Q110">
        <v>1.0729159292559179E-3</v>
      </c>
      <c r="R110">
        <v>3.9901343773400162E-3</v>
      </c>
      <c r="S110">
        <v>3.1599876333444903E-2</v>
      </c>
      <c r="T110">
        <v>1.349613111683867E-2</v>
      </c>
      <c r="U110">
        <v>5.0712351600638347E-2</v>
      </c>
      <c r="V110">
        <v>6.1154230568674457</v>
      </c>
      <c r="W110">
        <v>0.11450294440438601</v>
      </c>
      <c r="X110">
        <v>1.253956937653141E-3</v>
      </c>
      <c r="Y110">
        <v>1.564120885531208E-3</v>
      </c>
      <c r="Z110">
        <v>1.870776647520897E-2</v>
      </c>
      <c r="AA110">
        <v>4.3115516186298372E-2</v>
      </c>
      <c r="AB110">
        <v>1.8861926878421811E-3</v>
      </c>
      <c r="AC110">
        <v>2.336772209823855E-2</v>
      </c>
      <c r="AD110">
        <v>0.28186150315475689</v>
      </c>
      <c r="AE110">
        <v>9.3846492927981834E-3</v>
      </c>
      <c r="AF110">
        <v>0.27146902761125152</v>
      </c>
      <c r="AG110">
        <v>0.42330566945041298</v>
      </c>
      <c r="AH110">
        <v>4.9024337233929733</v>
      </c>
      <c r="AI110">
        <v>7.4263110123793306</v>
      </c>
      <c r="AJ110">
        <v>0.44027636395074321</v>
      </c>
      <c r="AK110">
        <v>0.32893597208074282</v>
      </c>
      <c r="AL110">
        <v>0.58615563445115959</v>
      </c>
      <c r="AM110">
        <v>4.3180425592564331E-3</v>
      </c>
      <c r="AN110">
        <v>1.130893213787156E-2</v>
      </c>
    </row>
    <row r="111" spans="1:40" x14ac:dyDescent="0.45">
      <c r="A111" s="1" t="s">
        <v>540</v>
      </c>
      <c r="B111">
        <v>8.4973881425794345E-2</v>
      </c>
      <c r="C111">
        <v>9.1521686907957839E-3</v>
      </c>
      <c r="D111">
        <v>2.443926869611326E-3</v>
      </c>
      <c r="E111">
        <v>1.471923742562274E-3</v>
      </c>
      <c r="F111">
        <v>0.65702508755841182</v>
      </c>
      <c r="G111">
        <v>1.553594461166116E-2</v>
      </c>
      <c r="H111">
        <v>0.24882625125210181</v>
      </c>
      <c r="I111">
        <v>3.3945929950086953E-2</v>
      </c>
      <c r="J111">
        <v>2.7140942125770521E-3</v>
      </c>
      <c r="K111">
        <v>4.6172301337339301E-3</v>
      </c>
      <c r="L111">
        <v>2.4434459861663479E-2</v>
      </c>
      <c r="M111">
        <v>9.410125382464847E-2</v>
      </c>
      <c r="N111">
        <v>8.7455889729881192E-3</v>
      </c>
      <c r="O111">
        <v>0.62194583609957943</v>
      </c>
      <c r="P111">
        <v>6.9582015232151732E-3</v>
      </c>
      <c r="Q111">
        <v>1.583150556404558E-3</v>
      </c>
      <c r="R111">
        <v>0.13926436455296901</v>
      </c>
      <c r="S111">
        <v>3.6945256922825701E-2</v>
      </c>
      <c r="T111">
        <v>8.5459825942010667E-2</v>
      </c>
      <c r="U111">
        <v>5.0486250881081683E-2</v>
      </c>
      <c r="V111">
        <v>5.8346823544382177E-2</v>
      </c>
      <c r="W111">
        <v>0.18407239389128399</v>
      </c>
      <c r="X111">
        <v>2.036143867439865E-3</v>
      </c>
      <c r="Y111">
        <v>3.2860660406598789E-3</v>
      </c>
      <c r="Z111">
        <v>5.0210461786651242E-2</v>
      </c>
      <c r="AA111">
        <v>0.38272053350963642</v>
      </c>
      <c r="AB111">
        <v>1.8253521898888871E-3</v>
      </c>
      <c r="AC111">
        <v>2.469144677900429E-2</v>
      </c>
      <c r="AD111">
        <v>9.3995172869194552E-2</v>
      </c>
      <c r="AE111">
        <v>4.9029838830956509E-3</v>
      </c>
      <c r="AF111">
        <v>6.0607150182816802E-2</v>
      </c>
      <c r="AG111">
        <v>0.41938653808074727</v>
      </c>
      <c r="AH111">
        <v>1.0611065569542579</v>
      </c>
      <c r="AI111">
        <v>5.6337002247086612E-2</v>
      </c>
      <c r="AJ111">
        <v>1.3474920774275789</v>
      </c>
      <c r="AK111">
        <v>0.37460785987261858</v>
      </c>
      <c r="AL111">
        <v>0.60352729684712525</v>
      </c>
      <c r="AM111">
        <v>5.3181292750108782E-3</v>
      </c>
      <c r="AN111">
        <v>7.1701448523362318E-3</v>
      </c>
    </row>
    <row r="112" spans="1:40" x14ac:dyDescent="0.45">
      <c r="A112" s="1" t="s">
        <v>541</v>
      </c>
      <c r="B112">
        <v>0.14563557141958031</v>
      </c>
      <c r="C112">
        <v>1.464823180447202E-2</v>
      </c>
      <c r="D112">
        <v>3.899228052854566E-3</v>
      </c>
      <c r="E112">
        <v>2.381104548801069E-3</v>
      </c>
      <c r="F112">
        <v>6.1536324972250167</v>
      </c>
      <c r="G112">
        <v>2.0676665109030139E-2</v>
      </c>
      <c r="H112">
        <v>1.401968818133424</v>
      </c>
      <c r="I112">
        <v>6.1677076111442818E-2</v>
      </c>
      <c r="J112">
        <v>4.0789165166884708E-3</v>
      </c>
      <c r="K112">
        <v>6.8984767694400062E-3</v>
      </c>
      <c r="L112">
        <v>3.9040221585653803E-2</v>
      </c>
      <c r="M112">
        <v>3.2797334379720947E-2</v>
      </c>
      <c r="N112">
        <v>1.302063385427045E-2</v>
      </c>
      <c r="O112">
        <v>1.8190688844559311E-2</v>
      </c>
      <c r="P112">
        <v>1.076140329957462E-2</v>
      </c>
      <c r="Q112">
        <v>2.3560477275901171E-3</v>
      </c>
      <c r="R112">
        <v>0.27755786999992282</v>
      </c>
      <c r="S112">
        <v>4.9326527636048882E-2</v>
      </c>
      <c r="T112">
        <v>0.11452513834777039</v>
      </c>
      <c r="U112">
        <v>8.7649337258011425E-2</v>
      </c>
      <c r="V112">
        <v>9.791685192318772E-2</v>
      </c>
      <c r="W112">
        <v>0.29115206950026568</v>
      </c>
      <c r="X112">
        <v>3.185566524569017E-3</v>
      </c>
      <c r="Y112">
        <v>4.9273934338575007E-3</v>
      </c>
      <c r="Z112">
        <v>7.4371672046109227E-2</v>
      </c>
      <c r="AA112">
        <v>0.12533711717381449</v>
      </c>
      <c r="AB112">
        <v>2.7786433595081892E-3</v>
      </c>
      <c r="AC112">
        <v>4.2376268906162209E-2</v>
      </c>
      <c r="AD112">
        <v>0.32166873873870239</v>
      </c>
      <c r="AE112">
        <v>1.750176785595401E-2</v>
      </c>
      <c r="AF112">
        <v>5.0398019888358243E-2</v>
      </c>
      <c r="AG112">
        <v>1.150680853359531</v>
      </c>
      <c r="AH112">
        <v>30.068298087013599</v>
      </c>
      <c r="AI112">
        <v>5.6506328325501662E-2</v>
      </c>
      <c r="AJ112">
        <v>1.4368997468642559</v>
      </c>
      <c r="AK112">
        <v>0.29094924331603889</v>
      </c>
      <c r="AL112">
        <v>1.350542197489307</v>
      </c>
      <c r="AM112">
        <v>7.9112339872276453E-3</v>
      </c>
      <c r="AN112">
        <v>4.1240024236999531E-2</v>
      </c>
    </row>
    <row r="113" spans="1:40" x14ac:dyDescent="0.45">
      <c r="A113" s="1" t="s">
        <v>542</v>
      </c>
      <c r="B113">
        <v>7.1710019614397143E-4</v>
      </c>
      <c r="C113">
        <v>7.4449504844723322E-5</v>
      </c>
      <c r="D113">
        <v>9.4376548170142541E-6</v>
      </c>
      <c r="E113">
        <v>3.2673344517620241E-6</v>
      </c>
      <c r="F113">
        <v>3.0729670757110911E-4</v>
      </c>
      <c r="G113">
        <v>7.7948017784911246E-5</v>
      </c>
      <c r="H113">
        <v>2.0260641562300471E-4</v>
      </c>
      <c r="I113">
        <v>3.7284017357508081E-5</v>
      </c>
      <c r="J113">
        <v>1.030089717830832E-4</v>
      </c>
      <c r="K113">
        <v>1.026372477731773E-5</v>
      </c>
      <c r="L113">
        <v>6.4938968763344386E-5</v>
      </c>
      <c r="M113">
        <v>1.6067711159501859E-4</v>
      </c>
      <c r="N113">
        <v>1.1131023038841251E-4</v>
      </c>
      <c r="O113">
        <v>4.3166927688796881E-5</v>
      </c>
      <c r="P113">
        <v>9.9544054957755409E-5</v>
      </c>
      <c r="Q113">
        <v>1.0783738897618829E-5</v>
      </c>
      <c r="R113">
        <v>3.812067400674676</v>
      </c>
      <c r="S113">
        <v>9.7550975111642432E-4</v>
      </c>
      <c r="T113">
        <v>1.3387170052508101E-4</v>
      </c>
      <c r="U113">
        <v>1.694691210604121E-4</v>
      </c>
      <c r="V113">
        <v>4.4165471379795031E-4</v>
      </c>
      <c r="W113">
        <v>4.3136141675555412E-4</v>
      </c>
      <c r="X113">
        <v>2.3403113376425412E-6</v>
      </c>
      <c r="Y113">
        <v>1.243818987875928E-5</v>
      </c>
      <c r="Z113">
        <v>4.4037839823422541E-5</v>
      </c>
      <c r="AA113">
        <v>1.6027164078742209E-4</v>
      </c>
      <c r="AB113">
        <v>7.7290911387588103E-6</v>
      </c>
      <c r="AC113">
        <v>2.452257174671919E-4</v>
      </c>
      <c r="AD113">
        <v>1.1820683530131201E-4</v>
      </c>
      <c r="AE113">
        <v>7.171340858805412E-5</v>
      </c>
      <c r="AF113">
        <v>8.389513768455501E-5</v>
      </c>
      <c r="AG113">
        <v>3.8106488271336298E-4</v>
      </c>
      <c r="AH113">
        <v>5.6420423434146323E-4</v>
      </c>
      <c r="AI113">
        <v>8.9273957932003235E-5</v>
      </c>
      <c r="AJ113">
        <v>1.1561833577040941E-3</v>
      </c>
      <c r="AK113">
        <v>2.8705940845702622E-4</v>
      </c>
      <c r="AL113">
        <v>1.4598899601846571E-3</v>
      </c>
      <c r="AM113">
        <v>5.7698602111888128E-5</v>
      </c>
      <c r="AN113">
        <v>2.4235239142747079E-5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825.78600571105903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100.41466658676021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76.58747628444786</v>
      </c>
      <c r="AM2">
        <v>0.75153108121839063</v>
      </c>
      <c r="AN2">
        <v>5.0632166380782699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5.4910027329869361E-2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3.5816638509165428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0.28690002413782262</v>
      </c>
      <c r="AN3">
        <v>0</v>
      </c>
    </row>
    <row r="4" spans="1:40" x14ac:dyDescent="0.45">
      <c r="A4" s="1" t="s">
        <v>663</v>
      </c>
      <c r="B4">
        <v>46.58323435333385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0.112607034346716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1.095145734578949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2.6714908465884401E-4</v>
      </c>
      <c r="AK5">
        <v>0</v>
      </c>
      <c r="AL5">
        <v>1.013650781404065E-4</v>
      </c>
      <c r="AM5">
        <v>6.5019939781444866E-2</v>
      </c>
      <c r="AN5">
        <v>4.0047102124694698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7.0047350315567503E-6</v>
      </c>
      <c r="AK6">
        <v>0</v>
      </c>
      <c r="AL6">
        <v>5.3212197698129904</v>
      </c>
      <c r="AM6">
        <v>2.223952924045598</v>
      </c>
      <c r="AN6">
        <v>26.85793289007713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1.0003522181668689</v>
      </c>
      <c r="AD8">
        <v>0</v>
      </c>
      <c r="AE8">
        <v>0</v>
      </c>
      <c r="AF8">
        <v>0</v>
      </c>
      <c r="AG8">
        <v>0</v>
      </c>
      <c r="AH8">
        <v>2.971639530181061</v>
      </c>
      <c r="AI8">
        <v>0</v>
      </c>
      <c r="AJ8">
        <v>0</v>
      </c>
      <c r="AK8">
        <v>0</v>
      </c>
      <c r="AL8">
        <v>0</v>
      </c>
      <c r="AM8">
        <v>0.20211623782777119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0.50824427195460031</v>
      </c>
      <c r="AM9">
        <v>0.16647876158669561</v>
      </c>
      <c r="AN9">
        <v>0</v>
      </c>
    </row>
    <row r="10" spans="1:40" x14ac:dyDescent="0.45">
      <c r="A10" s="1" t="s">
        <v>669</v>
      </c>
      <c r="B10">
        <v>472.40692844451542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0.66445362381802153</v>
      </c>
      <c r="AN10">
        <v>0</v>
      </c>
    </row>
    <row r="11" spans="1:40" x14ac:dyDescent="0.45">
      <c r="A11" s="1" t="s">
        <v>670</v>
      </c>
      <c r="B11">
        <v>492.8887712532748</v>
      </c>
      <c r="C11">
        <v>85.268793013603826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1.2518638836293741</v>
      </c>
      <c r="AN11">
        <v>0</v>
      </c>
    </row>
    <row r="12" spans="1:40" x14ac:dyDescent="0.45">
      <c r="A12" s="1" t="s">
        <v>671</v>
      </c>
      <c r="B12">
        <v>22.92609526443227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0.2284245246519532</v>
      </c>
      <c r="AN12">
        <v>0.52437578676546703</v>
      </c>
    </row>
    <row r="13" spans="1:40" x14ac:dyDescent="0.45">
      <c r="A13" s="1" t="s">
        <v>672</v>
      </c>
      <c r="B13">
        <v>256.2174655705021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0.47395482784788162</v>
      </c>
      <c r="AN13">
        <v>0</v>
      </c>
    </row>
    <row r="14" spans="1:40" x14ac:dyDescent="0.45">
      <c r="A14" s="1" t="s">
        <v>673</v>
      </c>
      <c r="B14">
        <v>114.5765816763333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0.76151310084475354</v>
      </c>
      <c r="AN14">
        <v>6.0663702268278099</v>
      </c>
    </row>
    <row r="15" spans="1:40" x14ac:dyDescent="0.45">
      <c r="A15" s="1" t="s">
        <v>674</v>
      </c>
      <c r="B15">
        <v>319.79134733927009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0.44245019965955362</v>
      </c>
      <c r="AN15">
        <v>2.2625044523259019</v>
      </c>
    </row>
    <row r="16" spans="1:40" x14ac:dyDescent="0.45">
      <c r="A16" s="1" t="s">
        <v>675</v>
      </c>
      <c r="B16">
        <v>247.99470950748341</v>
      </c>
      <c r="C16">
        <v>53.931121523186043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0.8934449746656743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95.686649832418396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0.2653764975547746</v>
      </c>
      <c r="AN17">
        <v>3.7585171549178709</v>
      </c>
    </row>
    <row r="18" spans="1:40" x14ac:dyDescent="0.45">
      <c r="A18" s="1" t="s">
        <v>677</v>
      </c>
      <c r="B18">
        <v>0</v>
      </c>
      <c r="C18">
        <v>0</v>
      </c>
      <c r="D18">
        <v>63.386108481399702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3.8433980249397122</v>
      </c>
      <c r="AN18">
        <v>0</v>
      </c>
    </row>
    <row r="19" spans="1:40" x14ac:dyDescent="0.45">
      <c r="A19" s="1" t="s">
        <v>678</v>
      </c>
      <c r="B19">
        <v>0</v>
      </c>
      <c r="C19">
        <v>64.487669023934544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2.0321050310305289</v>
      </c>
      <c r="AN19">
        <v>0.80235595650077574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19.884996605872839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5.5696784878403981E-2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69.035900756257689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102.8918753476256</v>
      </c>
      <c r="N21">
        <v>242.18878412265431</v>
      </c>
      <c r="O21">
        <v>0</v>
      </c>
      <c r="P21">
        <v>0</v>
      </c>
      <c r="Q21">
        <v>0</v>
      </c>
      <c r="R21">
        <v>1.4392579353284261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13.538914521184321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23.642189154028109</v>
      </c>
      <c r="AM21">
        <v>0.29226549598711837</v>
      </c>
      <c r="AN21">
        <v>1.2718480283336511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683.18560250909354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3.5195013054061159</v>
      </c>
      <c r="AM22">
        <v>0.2004128139428604</v>
      </c>
      <c r="AN22">
        <v>0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287.36705170177339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0.88448111721443734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11.691046762198861</v>
      </c>
      <c r="AD23">
        <v>0</v>
      </c>
      <c r="AE23">
        <v>0</v>
      </c>
      <c r="AF23">
        <v>0</v>
      </c>
      <c r="AG23">
        <v>0</v>
      </c>
      <c r="AH23">
        <v>35.964622890192011</v>
      </c>
      <c r="AI23">
        <v>0</v>
      </c>
      <c r="AJ23">
        <v>0</v>
      </c>
      <c r="AK23">
        <v>0</v>
      </c>
      <c r="AL23">
        <v>0.58848308763296509</v>
      </c>
      <c r="AM23">
        <v>1.258359846359163E-2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21.124046846396979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0.66398690784435166</v>
      </c>
      <c r="AD24">
        <v>0</v>
      </c>
      <c r="AE24">
        <v>14.563673552694249</v>
      </c>
      <c r="AF24">
        <v>0</v>
      </c>
      <c r="AG24">
        <v>0</v>
      </c>
      <c r="AH24">
        <v>42.493216389523987</v>
      </c>
      <c r="AI24">
        <v>0</v>
      </c>
      <c r="AJ24">
        <v>0</v>
      </c>
      <c r="AK24">
        <v>0</v>
      </c>
      <c r="AL24">
        <v>18.35842822876657</v>
      </c>
      <c r="AM24">
        <v>3.034726436583655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1.150925592825907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0.47081969000587109</v>
      </c>
      <c r="AD25">
        <v>0</v>
      </c>
      <c r="AE25">
        <v>12.55203441953482</v>
      </c>
      <c r="AF25">
        <v>0</v>
      </c>
      <c r="AG25">
        <v>0</v>
      </c>
      <c r="AH25">
        <v>101.4079075986923</v>
      </c>
      <c r="AI25">
        <v>0</v>
      </c>
      <c r="AJ25">
        <v>0</v>
      </c>
      <c r="AK25">
        <v>0</v>
      </c>
      <c r="AL25">
        <v>0</v>
      </c>
      <c r="AM25">
        <v>0.23744517066141829</v>
      </c>
      <c r="AN25">
        <v>2.0602171739399231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53.758639754346973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11.344851297345681</v>
      </c>
      <c r="AM26">
        <v>0.12729313012728799</v>
      </c>
      <c r="AN26">
        <v>1.224331250507581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8.3632897632896377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1312.979177178391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50.919763794608841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58.484343100463363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1.7069283984734971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4.8762559207751999E-6</v>
      </c>
      <c r="AK28">
        <v>0</v>
      </c>
      <c r="AL28">
        <v>1.571389711936437E-2</v>
      </c>
      <c r="AM28">
        <v>0.3853865579879987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28.595219314135999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153.2129639051617</v>
      </c>
      <c r="AI29">
        <v>0</v>
      </c>
      <c r="AJ29">
        <v>1.230493989856327E-5</v>
      </c>
      <c r="AK29">
        <v>0</v>
      </c>
      <c r="AL29">
        <v>3.9653078666807513E-2</v>
      </c>
      <c r="AM29">
        <v>0.97249990788067742</v>
      </c>
      <c r="AN29">
        <v>3.422589905091852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7.5029434112699152</v>
      </c>
      <c r="W30">
        <v>0</v>
      </c>
      <c r="X30">
        <v>0</v>
      </c>
      <c r="Y30">
        <v>0</v>
      </c>
      <c r="Z30">
        <v>0</v>
      </c>
      <c r="AA30">
        <v>19.280340850581261</v>
      </c>
      <c r="AB30">
        <v>0</v>
      </c>
      <c r="AC30">
        <v>8.6717676367756358</v>
      </c>
      <c r="AD30">
        <v>0</v>
      </c>
      <c r="AE30">
        <v>35.770185397507419</v>
      </c>
      <c r="AF30">
        <v>0</v>
      </c>
      <c r="AG30">
        <v>0</v>
      </c>
      <c r="AH30">
        <v>16.929973580536501</v>
      </c>
      <c r="AI30">
        <v>0</v>
      </c>
      <c r="AJ30">
        <v>8.6259569323662512E-6</v>
      </c>
      <c r="AK30">
        <v>0</v>
      </c>
      <c r="AL30">
        <v>2.7797433521438809E-2</v>
      </c>
      <c r="AM30">
        <v>0.68173777289951276</v>
      </c>
      <c r="AN30">
        <v>0.29539730298218381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48.953784419067127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6.5998027015416423E-6</v>
      </c>
      <c r="AK31">
        <v>0</v>
      </c>
      <c r="AL31">
        <v>2.126808402698456E-2</v>
      </c>
      <c r="AM31">
        <v>0.52160413396487004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1.9646970417104459E-5</v>
      </c>
      <c r="AK32">
        <v>0</v>
      </c>
      <c r="AL32">
        <v>6.3455064092759528E-2</v>
      </c>
      <c r="AM32">
        <v>1.555434575551502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30.432770500551719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3.4438043501191461E-6</v>
      </c>
      <c r="AK33">
        <v>0</v>
      </c>
      <c r="AL33">
        <v>1.1097774221905211E-2</v>
      </c>
      <c r="AM33">
        <v>0.27217519474767943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727.45560315285945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7.5257411849620084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98.2121066133532</v>
      </c>
      <c r="AK34">
        <v>0</v>
      </c>
      <c r="AL34">
        <v>0.13078838216245289</v>
      </c>
      <c r="AM34">
        <v>3.2076119656080411</v>
      </c>
      <c r="AN34">
        <v>1.330645808193383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6.3918199752307121</v>
      </c>
      <c r="K35">
        <v>0</v>
      </c>
      <c r="L35">
        <v>0</v>
      </c>
      <c r="M35">
        <v>0</v>
      </c>
      <c r="N35">
        <v>0</v>
      </c>
      <c r="O35">
        <v>0</v>
      </c>
      <c r="P35">
        <v>5.7078048565138202</v>
      </c>
      <c r="Q35">
        <v>8.4920829226641033</v>
      </c>
      <c r="R35">
        <v>2.4113880618658738</v>
      </c>
      <c r="S35">
        <v>5.8216905503789862</v>
      </c>
      <c r="T35">
        <v>0</v>
      </c>
      <c r="U35">
        <v>0</v>
      </c>
      <c r="V35">
        <v>10.90468573571458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0.65755649428195484</v>
      </c>
      <c r="AD35">
        <v>0</v>
      </c>
      <c r="AE35">
        <v>2.778960271724916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39.710668647803438</v>
      </c>
      <c r="AM35">
        <v>1.9641704893387191</v>
      </c>
      <c r="AN35">
        <v>7.0660154130674693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3.1287807077174312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0.27555248220670531</v>
      </c>
      <c r="AM36">
        <v>0.42848745174939767</v>
      </c>
      <c r="AN36">
        <v>27.02595994854358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1.9130651158086891</v>
      </c>
      <c r="K37">
        <v>0</v>
      </c>
      <c r="L37">
        <v>0</v>
      </c>
      <c r="M37">
        <v>0</v>
      </c>
      <c r="N37">
        <v>0</v>
      </c>
      <c r="O37">
        <v>0</v>
      </c>
      <c r="P37">
        <v>310.98208291034518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9.5382103522735022</v>
      </c>
      <c r="AD37">
        <v>0</v>
      </c>
      <c r="AE37">
        <v>0</v>
      </c>
      <c r="AF37">
        <v>0</v>
      </c>
      <c r="AG37">
        <v>0</v>
      </c>
      <c r="AH37">
        <v>8.4779660852070684</v>
      </c>
      <c r="AI37">
        <v>0</v>
      </c>
      <c r="AJ37">
        <v>0</v>
      </c>
      <c r="AK37">
        <v>0</v>
      </c>
      <c r="AL37">
        <v>2.3146293979634902</v>
      </c>
      <c r="AM37">
        <v>1.7715385105828581</v>
      </c>
      <c r="AN37">
        <v>6.3483684169541279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1.2604811115912009</v>
      </c>
      <c r="AM38">
        <v>6.822315840972669</v>
      </c>
      <c r="AN38">
        <v>22.975171932234812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0.17891114715899131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5.8268373328725636</v>
      </c>
      <c r="AM39">
        <v>41.695247205355003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10.06937725183232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33.308893258930098</v>
      </c>
      <c r="AM40">
        <v>0.55426126031526546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1.282471246767886</v>
      </c>
      <c r="K41">
        <v>0</v>
      </c>
      <c r="L41">
        <v>0</v>
      </c>
      <c r="M41">
        <v>0</v>
      </c>
      <c r="N41">
        <v>0</v>
      </c>
      <c r="O41">
        <v>0</v>
      </c>
      <c r="P41">
        <v>35.768003277448749</v>
      </c>
      <c r="Q41">
        <v>30.630934264792259</v>
      </c>
      <c r="R41">
        <v>0.65074889542662762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0.18516666736180409</v>
      </c>
      <c r="AD41">
        <v>0</v>
      </c>
      <c r="AE41">
        <v>4.407597602641057</v>
      </c>
      <c r="AF41">
        <v>0</v>
      </c>
      <c r="AG41">
        <v>0</v>
      </c>
      <c r="AH41">
        <v>22.84489095493743</v>
      </c>
      <c r="AI41">
        <v>0</v>
      </c>
      <c r="AJ41">
        <v>0</v>
      </c>
      <c r="AK41">
        <v>0</v>
      </c>
      <c r="AL41">
        <v>400.02220289693417</v>
      </c>
      <c r="AM41">
        <v>4.3056986426972808</v>
      </c>
      <c r="AN41">
        <v>4.0817949774904347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19.598553362983321</v>
      </c>
      <c r="T42">
        <v>0</v>
      </c>
      <c r="U42">
        <v>0</v>
      </c>
      <c r="V42">
        <v>0</v>
      </c>
      <c r="W42">
        <v>0</v>
      </c>
      <c r="X42">
        <v>0</v>
      </c>
      <c r="Y42">
        <v>42.549802259006462</v>
      </c>
      <c r="Z42">
        <v>0</v>
      </c>
      <c r="AA42">
        <v>404.88466810162708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18.525949310376259</v>
      </c>
      <c r="AI42">
        <v>0</v>
      </c>
      <c r="AJ42">
        <v>0</v>
      </c>
      <c r="AK42">
        <v>0</v>
      </c>
      <c r="AL42">
        <v>473.43199995832953</v>
      </c>
      <c r="AM42">
        <v>7.4011815540231609</v>
      </c>
      <c r="AN42">
        <v>0.61862080001334652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107.5719670325341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11.978530808190641</v>
      </c>
      <c r="AB43">
        <v>0</v>
      </c>
      <c r="AC43">
        <v>14.062814749988981</v>
      </c>
      <c r="AD43">
        <v>0</v>
      </c>
      <c r="AE43">
        <v>0</v>
      </c>
      <c r="AF43">
        <v>0</v>
      </c>
      <c r="AG43">
        <v>0</v>
      </c>
      <c r="AH43">
        <v>18.346097361954499</v>
      </c>
      <c r="AI43">
        <v>0</v>
      </c>
      <c r="AJ43">
        <v>0</v>
      </c>
      <c r="AK43">
        <v>0</v>
      </c>
      <c r="AL43">
        <v>180.09584017779221</v>
      </c>
      <c r="AM43">
        <v>5.7103289591436006</v>
      </c>
      <c r="AN43">
        <v>2.7370123817678831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3.3922707599701489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3.2552986684674332</v>
      </c>
      <c r="AD44">
        <v>0</v>
      </c>
      <c r="AE44">
        <v>0</v>
      </c>
      <c r="AF44">
        <v>0</v>
      </c>
      <c r="AG44">
        <v>0</v>
      </c>
      <c r="AH44">
        <v>3.1674450022362932</v>
      </c>
      <c r="AI44">
        <v>0</v>
      </c>
      <c r="AJ44">
        <v>0</v>
      </c>
      <c r="AK44">
        <v>0</v>
      </c>
      <c r="AL44">
        <v>1106.801147774614</v>
      </c>
      <c r="AM44">
        <v>8.9673574835207415</v>
      </c>
      <c r="AN44">
        <v>10.467905976355731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810.09101257370492</v>
      </c>
      <c r="V45">
        <v>66.291813788404525</v>
      </c>
      <c r="W45">
        <v>0</v>
      </c>
      <c r="X45">
        <v>0</v>
      </c>
      <c r="Y45">
        <v>0</v>
      </c>
      <c r="Z45">
        <v>0</v>
      </c>
      <c r="AA45">
        <v>0</v>
      </c>
      <c r="AB45">
        <v>17.067398881283911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231.2796487594058</v>
      </c>
      <c r="AM45">
        <v>1.0963855931170761</v>
      </c>
      <c r="AN45">
        <v>30.552671857471442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2.57410051201256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73.598346531622795</v>
      </c>
      <c r="AM46">
        <v>0</v>
      </c>
      <c r="AN46">
        <v>1.0480547332028409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11.637003522196901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372.72014379571448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3.888528053741048</v>
      </c>
      <c r="T48">
        <v>0</v>
      </c>
      <c r="U48">
        <v>9.9521722690111947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1.33381991049127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23.609573916949699</v>
      </c>
      <c r="AM48">
        <v>0</v>
      </c>
      <c r="AN48">
        <v>1.656788139335658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539.34295090113028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2.237586026442135</v>
      </c>
      <c r="AD49">
        <v>0</v>
      </c>
      <c r="AE49">
        <v>0</v>
      </c>
      <c r="AF49">
        <v>0</v>
      </c>
      <c r="AG49">
        <v>0</v>
      </c>
      <c r="AH49">
        <v>19.45747504266118</v>
      </c>
      <c r="AI49">
        <v>0</v>
      </c>
      <c r="AJ49">
        <v>0</v>
      </c>
      <c r="AK49">
        <v>0</v>
      </c>
      <c r="AL49">
        <v>108.76850061926901</v>
      </c>
      <c r="AM49">
        <v>0.87508320993648459</v>
      </c>
      <c r="AN49">
        <v>2.1582704958228192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13.51027452028837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37.715872943194341</v>
      </c>
      <c r="N50">
        <v>0</v>
      </c>
      <c r="O50">
        <v>0</v>
      </c>
      <c r="P50">
        <v>0</v>
      </c>
      <c r="Q50">
        <v>0</v>
      </c>
      <c r="R50">
        <v>0.82122583493028367</v>
      </c>
      <c r="S50">
        <v>46.096459601928053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0.56722473270460383</v>
      </c>
      <c r="AC50">
        <v>176.30963469277449</v>
      </c>
      <c r="AD50">
        <v>0</v>
      </c>
      <c r="AE50">
        <v>5.0249116099411673</v>
      </c>
      <c r="AF50">
        <v>0</v>
      </c>
      <c r="AG50">
        <v>0</v>
      </c>
      <c r="AH50">
        <v>180.11665901986129</v>
      </c>
      <c r="AI50">
        <v>0</v>
      </c>
      <c r="AJ50">
        <v>0</v>
      </c>
      <c r="AK50">
        <v>0</v>
      </c>
      <c r="AL50">
        <v>43.049008666243708</v>
      </c>
      <c r="AM50">
        <v>0.99431527833027133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10.48368087823016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52.520286615429242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8.9195154885328171E-2</v>
      </c>
      <c r="AM53">
        <v>1.314543474771609E-2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4431.3031294668062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1.9525317590599669E-4</v>
      </c>
      <c r="AK54">
        <v>0</v>
      </c>
      <c r="AL54">
        <v>0</v>
      </c>
      <c r="AM54">
        <v>4.5459948274339172E-5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2718.7807526166812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3.5115927072535682E-4</v>
      </c>
      <c r="AK55">
        <v>0</v>
      </c>
      <c r="AL55">
        <v>4.1142587058859008E-4</v>
      </c>
      <c r="AM55">
        <v>3.5737224926632319E-4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184.80477607656411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73.461652752160063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2.2838280549453591</v>
      </c>
      <c r="AK57">
        <v>0</v>
      </c>
      <c r="AL57">
        <v>0</v>
      </c>
      <c r="AM57">
        <v>0</v>
      </c>
      <c r="AN57">
        <v>0.11899812623085219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9.0706219909709311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5.0902522767590526</v>
      </c>
      <c r="AK58">
        <v>318.19821684875262</v>
      </c>
      <c r="AL58">
        <v>0</v>
      </c>
      <c r="AM58">
        <v>0</v>
      </c>
      <c r="AN58">
        <v>3.2150993130941048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0.1502467338101027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1496.3157665149661</v>
      </c>
      <c r="AM60">
        <v>0.1072204747746312</v>
      </c>
      <c r="AN60">
        <v>48.789890436290221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1407.414987401266</v>
      </c>
      <c r="AM61">
        <v>4.7802089136886057E-2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1703.228286157266</v>
      </c>
      <c r="AM62">
        <v>9.9682345112138554E-2</v>
      </c>
      <c r="AN62">
        <v>19.571935684575479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551.04818424155212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3.5021128322159617E-2</v>
      </c>
      <c r="AM63">
        <v>5.1613575311467257E-3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3.1347071644125278E-2</v>
      </c>
      <c r="AM64">
        <v>4.6198704503459288E-3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1.0605749102059741</v>
      </c>
      <c r="AM65">
        <v>0.15722010073771811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1181.5575257509911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1.6466558499056831E-3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1500.1076505554211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4.73693328050331</v>
      </c>
      <c r="AL67">
        <v>1.2357441756599521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7435.0458145360662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17.713048189232541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4705.3196129481003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14.211260919372799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0.43097492659506209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58.431676045275474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31.46733412361786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0.39283216416371031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574.41902850024678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2538.1474437960278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11.10237879482721</v>
      </c>
      <c r="AD74">
        <v>0</v>
      </c>
      <c r="AE74">
        <v>22.27511691054994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76.402062852688587</v>
      </c>
      <c r="AM74">
        <v>1.7444972090711289E-3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15.33440660276562</v>
      </c>
      <c r="AB75">
        <v>0</v>
      </c>
      <c r="AC75">
        <v>0</v>
      </c>
      <c r="AD75">
        <v>45.435602708805817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11.551692361942219</v>
      </c>
      <c r="AK75">
        <v>0</v>
      </c>
      <c r="AL75">
        <v>45.665493456387267</v>
      </c>
      <c r="AM75">
        <v>1.543754472871883E-3</v>
      </c>
      <c r="AN75">
        <v>4.0935094251741049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7.9747280252277291</v>
      </c>
      <c r="AB76">
        <v>0</v>
      </c>
      <c r="AC76">
        <v>0</v>
      </c>
      <c r="AD76">
        <v>23.62899221673683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11.96056937980928</v>
      </c>
      <c r="AK76">
        <v>0</v>
      </c>
      <c r="AL76">
        <v>7.2459880469645377</v>
      </c>
      <c r="AM76">
        <v>1.040228090154225E-3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279.14910293411879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1.0633495726898481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1.1369720384421831</v>
      </c>
      <c r="AI78">
        <v>0</v>
      </c>
      <c r="AJ78">
        <v>0</v>
      </c>
      <c r="AK78">
        <v>0</v>
      </c>
      <c r="AL78">
        <v>290.71161542859778</v>
      </c>
      <c r="AM78">
        <v>4.6978523109598826E-3</v>
      </c>
      <c r="AN78">
        <v>0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5.6321334862548689</v>
      </c>
      <c r="AM79">
        <v>8.085444554966015E-4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187.38569014371231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403.34386428909568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19.757883443816041</v>
      </c>
      <c r="AI83">
        <v>0</v>
      </c>
      <c r="AJ83">
        <v>0</v>
      </c>
      <c r="AK83">
        <v>0</v>
      </c>
      <c r="AL83">
        <v>8.4936086210210385E-2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1787.0590640496421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0.60081748886161257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8.6424621075446897</v>
      </c>
      <c r="AH84">
        <v>0</v>
      </c>
      <c r="AI84">
        <v>0</v>
      </c>
      <c r="AJ84">
        <v>0</v>
      </c>
      <c r="AK84">
        <v>0</v>
      </c>
      <c r="AL84">
        <v>1.0108215774089699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292.30229029094357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2.0263485881279109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5.0141782119456524</v>
      </c>
      <c r="AI86">
        <v>0</v>
      </c>
      <c r="AJ86">
        <v>0</v>
      </c>
      <c r="AK86">
        <v>0</v>
      </c>
      <c r="AL86">
        <v>65.361784845024758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1.568249230678298</v>
      </c>
      <c r="AI87">
        <v>2.1272263940959601</v>
      </c>
      <c r="AJ87">
        <v>0</v>
      </c>
      <c r="AK87">
        <v>0</v>
      </c>
      <c r="AL87">
        <v>20.610677475473999</v>
      </c>
      <c r="AM87">
        <v>2.949998296727512E-3</v>
      </c>
      <c r="AN87">
        <v>0.93193805716536426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0.2764565244181012</v>
      </c>
      <c r="AI88">
        <v>0</v>
      </c>
      <c r="AJ88">
        <v>0</v>
      </c>
      <c r="AK88">
        <v>0</v>
      </c>
      <c r="AL88">
        <v>0.93078846850338559</v>
      </c>
      <c r="AM88">
        <v>2.213579651652451E-3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3.499659017835782</v>
      </c>
      <c r="AM89">
        <v>3.7735013668733089E-3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8.2868561020928908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0.56468130879640011</v>
      </c>
      <c r="AI90">
        <v>0</v>
      </c>
      <c r="AJ90">
        <v>0</v>
      </c>
      <c r="AK90">
        <v>0</v>
      </c>
      <c r="AL90">
        <v>113.7352245848022</v>
      </c>
      <c r="AM90">
        <v>4.2308788934178297E-3</v>
      </c>
      <c r="AN90">
        <v>16.474421003519211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6.9571135397004742</v>
      </c>
      <c r="AJ91">
        <v>0</v>
      </c>
      <c r="AK91">
        <v>0</v>
      </c>
      <c r="AL91">
        <v>538.25702929210922</v>
      </c>
      <c r="AM91">
        <v>0.39368048767154978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0.70376262954947477</v>
      </c>
      <c r="AI92">
        <v>0</v>
      </c>
      <c r="AJ92">
        <v>0</v>
      </c>
      <c r="AK92">
        <v>0</v>
      </c>
      <c r="AL92">
        <v>0.94776865173878178</v>
      </c>
      <c r="AM92">
        <v>2.2539615314920601E-3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31.362920300245651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0.71913648756928561</v>
      </c>
      <c r="AM93">
        <v>1.710233795873885E-3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10.10314332992542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4.9623245811769321</v>
      </c>
      <c r="AJ94">
        <v>0</v>
      </c>
      <c r="AK94">
        <v>0</v>
      </c>
      <c r="AL94">
        <v>0.1788236266790062</v>
      </c>
      <c r="AM94">
        <v>4.2527422142198839E-4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0.99246765205456033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0.36096701493839373</v>
      </c>
      <c r="S95">
        <v>0</v>
      </c>
      <c r="T95">
        <v>0</v>
      </c>
      <c r="U95">
        <v>64.237832252335323</v>
      </c>
      <c r="V95">
        <v>62.49199904873349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12.11172743965437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0.33034722489257379</v>
      </c>
      <c r="AI96">
        <v>0</v>
      </c>
      <c r="AJ96">
        <v>0</v>
      </c>
      <c r="AK96">
        <v>0</v>
      </c>
      <c r="AL96">
        <v>1.406062082092036</v>
      </c>
      <c r="AM96">
        <v>3.3438643893853601E-3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142.5218888648952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118.3686677636438</v>
      </c>
      <c r="AH97">
        <v>0</v>
      </c>
      <c r="AI97">
        <v>0</v>
      </c>
      <c r="AJ97">
        <v>0</v>
      </c>
      <c r="AK97">
        <v>0</v>
      </c>
      <c r="AL97">
        <v>0.8441723823026418</v>
      </c>
      <c r="AM97">
        <v>2.0075912746928288E-3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0.60426786016612022</v>
      </c>
      <c r="AI98">
        <v>0</v>
      </c>
      <c r="AJ98">
        <v>0</v>
      </c>
      <c r="AK98">
        <v>0</v>
      </c>
      <c r="AL98">
        <v>0.18050449330230811</v>
      </c>
      <c r="AM98">
        <v>4.2927161962833459E-4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11.177657470944609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7.562829211105301</v>
      </c>
      <c r="AJ99">
        <v>0</v>
      </c>
      <c r="AK99">
        <v>0</v>
      </c>
      <c r="AL99">
        <v>0.77474229974014197</v>
      </c>
      <c r="AM99">
        <v>1.842474254904201E-3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2.160907095813644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6.3753217129762474</v>
      </c>
      <c r="AI100">
        <v>0</v>
      </c>
      <c r="AJ100">
        <v>0</v>
      </c>
      <c r="AK100">
        <v>0</v>
      </c>
      <c r="AL100">
        <v>1.489350738446656</v>
      </c>
      <c r="AM100">
        <v>3.541939549487531E-3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42.616499713193832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15.991017726750931</v>
      </c>
      <c r="T101">
        <v>0</v>
      </c>
      <c r="U101">
        <v>0</v>
      </c>
      <c r="V101">
        <v>18.826032296488791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6.2529974515441857</v>
      </c>
      <c r="AI101">
        <v>0</v>
      </c>
      <c r="AJ101">
        <v>1209.3656175412129</v>
      </c>
      <c r="AK101">
        <v>365.45947266741712</v>
      </c>
      <c r="AL101">
        <v>14.714752794369989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0.86578391447895064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617.20589150450132</v>
      </c>
      <c r="AG102">
        <v>0</v>
      </c>
      <c r="AH102">
        <v>0.25773000856048861</v>
      </c>
      <c r="AI102">
        <v>152.7140970396056</v>
      </c>
      <c r="AJ102">
        <v>139.36914032905051</v>
      </c>
      <c r="AK102">
        <v>301.93839040262299</v>
      </c>
      <c r="AL102">
        <v>0</v>
      </c>
      <c r="AM102">
        <v>1.072887096051996E-2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226.64942624805079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43.663907577844547</v>
      </c>
      <c r="AI103">
        <v>21.552084585660641</v>
      </c>
      <c r="AJ103">
        <v>1542.956758937027</v>
      </c>
      <c r="AK103">
        <v>40.850971738373353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77.943928954188451</v>
      </c>
      <c r="AI104">
        <v>11.033495848194949</v>
      </c>
      <c r="AJ104">
        <v>12.621961257095739</v>
      </c>
      <c r="AK104">
        <v>170.8632506003413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79.373084651329037</v>
      </c>
      <c r="AI105">
        <v>79.702507837874805</v>
      </c>
      <c r="AJ105">
        <v>14.836047874540339</v>
      </c>
      <c r="AK105">
        <v>149.90512838230461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108.3617321074793</v>
      </c>
      <c r="AE106">
        <v>0</v>
      </c>
      <c r="AF106">
        <v>0</v>
      </c>
      <c r="AG106">
        <v>0</v>
      </c>
      <c r="AH106">
        <v>0</v>
      </c>
      <c r="AI106">
        <v>30.575289384498529</v>
      </c>
      <c r="AJ106">
        <v>2.5375362443106231</v>
      </c>
      <c r="AK106">
        <v>3.4512045045820821</v>
      </c>
      <c r="AL106">
        <v>8.0871122019205721</v>
      </c>
      <c r="AM106">
        <v>3.453490040816653E-3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33.943798661018093</v>
      </c>
      <c r="AE107">
        <v>0</v>
      </c>
      <c r="AF107">
        <v>0</v>
      </c>
      <c r="AG107">
        <v>0</v>
      </c>
      <c r="AH107">
        <v>0</v>
      </c>
      <c r="AI107">
        <v>2.3659750805740889</v>
      </c>
      <c r="AJ107">
        <v>0.77074521020152142</v>
      </c>
      <c r="AK107">
        <v>15.91314517418961</v>
      </c>
      <c r="AL107">
        <v>0.44933792336004169</v>
      </c>
      <c r="AM107">
        <v>1.048954833021991E-3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76.645344177111951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2.566293972687312</v>
      </c>
      <c r="AK108">
        <v>0</v>
      </c>
      <c r="AL108">
        <v>1.4961276296705079</v>
      </c>
      <c r="AM108">
        <v>3.4926282122489018E-3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250.2554108751402</v>
      </c>
      <c r="AE109">
        <v>0</v>
      </c>
      <c r="AF109">
        <v>0</v>
      </c>
      <c r="AG109">
        <v>0</v>
      </c>
      <c r="AH109">
        <v>0</v>
      </c>
      <c r="AI109">
        <v>6.3355059764314916</v>
      </c>
      <c r="AJ109">
        <v>3.9685665159820638</v>
      </c>
      <c r="AK109">
        <v>28.682330344108369</v>
      </c>
      <c r="AL109">
        <v>2.3136406342912119</v>
      </c>
      <c r="AM109">
        <v>5.4010676576506673E-3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32.457606163415171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24.640672408378158</v>
      </c>
      <c r="AI110">
        <v>39.007223168557957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2.5844953235915629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0.32178887331921863</v>
      </c>
      <c r="N111">
        <v>0</v>
      </c>
      <c r="O111">
        <v>2.7169001599524041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1.527774507978648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3.237610350769899</v>
      </c>
      <c r="AI111">
        <v>0</v>
      </c>
      <c r="AJ111">
        <v>0</v>
      </c>
      <c r="AK111">
        <v>0</v>
      </c>
      <c r="AL111">
        <v>0</v>
      </c>
      <c r="AM111">
        <v>1.244654045300041E-3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15.21726086938081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0.18471540270173131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74.367623982291946</v>
      </c>
      <c r="AI112">
        <v>0</v>
      </c>
      <c r="AJ112">
        <v>0</v>
      </c>
      <c r="AK112">
        <v>0</v>
      </c>
      <c r="AL112">
        <v>0</v>
      </c>
      <c r="AM112">
        <v>7.7207667697295566E-3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6.8400777242582143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1063.0677704774259</v>
      </c>
      <c r="C2">
        <v>49.049741684314483</v>
      </c>
      <c r="D2">
        <v>19.212085002028441</v>
      </c>
      <c r="E2">
        <v>4.9690244779088086</v>
      </c>
      <c r="F2">
        <v>27.378599660623639</v>
      </c>
      <c r="G2">
        <v>3.1479708681905501</v>
      </c>
      <c r="H2">
        <v>1312.1020900917699</v>
      </c>
      <c r="I2">
        <v>145.0784167788332</v>
      </c>
      <c r="J2">
        <v>9.6500774796176074</v>
      </c>
      <c r="K2">
        <v>212.1019247262513</v>
      </c>
      <c r="L2">
        <v>6202.3762503862927</v>
      </c>
      <c r="M2">
        <v>47.924446700498443</v>
      </c>
      <c r="N2">
        <v>5.8303863154722979</v>
      </c>
      <c r="O2">
        <v>8.6539803227916394</v>
      </c>
      <c r="P2">
        <v>45.8008503830997</v>
      </c>
      <c r="Q2">
        <v>0.7249076015481376</v>
      </c>
      <c r="R2">
        <v>21.868314712155239</v>
      </c>
      <c r="S2">
        <v>64.903429583582906</v>
      </c>
      <c r="T2">
        <v>60.69545902808423</v>
      </c>
      <c r="U2">
        <v>80.858358476214136</v>
      </c>
      <c r="V2">
        <v>803.34523668665474</v>
      </c>
      <c r="W2">
        <v>7494.6230035409899</v>
      </c>
      <c r="X2">
        <v>28.195824491347839</v>
      </c>
      <c r="Y2">
        <v>0.1981910576075504</v>
      </c>
      <c r="Z2">
        <v>89.806802406799605</v>
      </c>
      <c r="AA2">
        <v>24.195485216211761</v>
      </c>
      <c r="AB2">
        <v>1.1034377088127789</v>
      </c>
      <c r="AC2">
        <v>157.990470333698</v>
      </c>
      <c r="AD2">
        <v>329.1354355806078</v>
      </c>
      <c r="AE2">
        <v>25.886319345912511</v>
      </c>
      <c r="AF2">
        <v>621.3153402484736</v>
      </c>
      <c r="AG2">
        <v>1871.581245225666</v>
      </c>
      <c r="AH2">
        <v>785.83809551084028</v>
      </c>
      <c r="AI2">
        <v>237.84484387574969</v>
      </c>
      <c r="AJ2">
        <v>1576.388951318612</v>
      </c>
      <c r="AK2">
        <v>939.18387470636173</v>
      </c>
      <c r="AL2">
        <v>4248.5264897720654</v>
      </c>
      <c r="AM2">
        <v>3.2399140211174</v>
      </c>
      <c r="AN2">
        <v>149.03153240049139</v>
      </c>
    </row>
    <row r="3" spans="1:40" x14ac:dyDescent="0.45">
      <c r="A3" s="1" t="s">
        <v>646</v>
      </c>
      <c r="B3">
        <v>19.44214956937024</v>
      </c>
      <c r="C3">
        <v>0.80795982819099543</v>
      </c>
      <c r="D3">
        <v>0.24695192182598921</v>
      </c>
      <c r="E3">
        <v>0.222834917341589</v>
      </c>
      <c r="F3">
        <v>2.528253150119276</v>
      </c>
      <c r="G3">
        <v>1.83230586745632</v>
      </c>
      <c r="H3">
        <v>3.985329955288905</v>
      </c>
      <c r="I3">
        <v>0.32972621343468977</v>
      </c>
      <c r="J3">
        <v>0.64553464499422053</v>
      </c>
      <c r="K3">
        <v>0.2080357803214091</v>
      </c>
      <c r="L3">
        <v>1.8254498356619799</v>
      </c>
      <c r="M3">
        <v>5.3086932869952843</v>
      </c>
      <c r="N3">
        <v>0.42845329556766781</v>
      </c>
      <c r="O3">
        <v>0.4225812992289365</v>
      </c>
      <c r="P3">
        <v>3.1133019437192702</v>
      </c>
      <c r="Q3">
        <v>0.1820052424798832</v>
      </c>
      <c r="R3">
        <v>0.39099284489394998</v>
      </c>
      <c r="S3">
        <v>7.2157609389501554</v>
      </c>
      <c r="T3">
        <v>0.63931574466662466</v>
      </c>
      <c r="U3">
        <v>4.2457420297517858</v>
      </c>
      <c r="V3">
        <v>5.0062325672077401</v>
      </c>
      <c r="W3">
        <v>13.77255283109837</v>
      </c>
      <c r="X3">
        <v>4.9726737733903313E-2</v>
      </c>
      <c r="Y3">
        <v>6.9216835609140048E-2</v>
      </c>
      <c r="Z3">
        <v>0.73834702205076441</v>
      </c>
      <c r="AA3">
        <v>2.6071079152744869</v>
      </c>
      <c r="AB3">
        <v>8.9497704624484045E-2</v>
      </c>
      <c r="AC3">
        <v>6.3092549964179643</v>
      </c>
      <c r="AD3">
        <v>1.3840860648055839</v>
      </c>
      <c r="AE3">
        <v>0.99844274061663685</v>
      </c>
      <c r="AF3">
        <v>1.6041585538056771</v>
      </c>
      <c r="AG3">
        <v>8.2846983400716177</v>
      </c>
      <c r="AH3">
        <v>9.8119101835804212</v>
      </c>
      <c r="AI3">
        <v>0.99366660314623856</v>
      </c>
      <c r="AJ3">
        <v>12.588371623131531</v>
      </c>
      <c r="AK3">
        <v>3.7634522499106051</v>
      </c>
      <c r="AL3">
        <v>40.403344461830599</v>
      </c>
      <c r="AM3">
        <v>8.2040220264297083</v>
      </c>
      <c r="AN3">
        <v>0.91014213315223136</v>
      </c>
    </row>
    <row r="4" spans="1:40" x14ac:dyDescent="0.45">
      <c r="A4" s="1" t="s">
        <v>647</v>
      </c>
      <c r="B4">
        <v>48.79379144797764</v>
      </c>
      <c r="C4">
        <v>3.7877504745758581</v>
      </c>
      <c r="D4">
        <v>1.5086998691575111</v>
      </c>
      <c r="E4">
        <v>0.36106824481900801</v>
      </c>
      <c r="F4">
        <v>14.06604819774811</v>
      </c>
      <c r="G4">
        <v>3.5812158377412451</v>
      </c>
      <c r="H4">
        <v>38.53005807528676</v>
      </c>
      <c r="I4">
        <v>3.900792292165264</v>
      </c>
      <c r="J4">
        <v>2.2648158566200132</v>
      </c>
      <c r="K4">
        <v>2.0764914329525692</v>
      </c>
      <c r="L4">
        <v>22.89531959314386</v>
      </c>
      <c r="M4">
        <v>12.81413165419375</v>
      </c>
      <c r="N4">
        <v>2.0251176817768508</v>
      </c>
      <c r="O4">
        <v>2.2468114881826242</v>
      </c>
      <c r="P4">
        <v>8.1728231547098105</v>
      </c>
      <c r="Q4">
        <v>0.96747208169554255</v>
      </c>
      <c r="R4">
        <v>1.8060580405762201</v>
      </c>
      <c r="S4">
        <v>26.637948690305102</v>
      </c>
      <c r="T4">
        <v>3.2849245152934672</v>
      </c>
      <c r="U4">
        <v>18.141599267226091</v>
      </c>
      <c r="V4">
        <v>235.10897877584119</v>
      </c>
      <c r="W4">
        <v>313.96369195905089</v>
      </c>
      <c r="X4">
        <v>1.211698810514144</v>
      </c>
      <c r="Y4">
        <v>0.26777472310454142</v>
      </c>
      <c r="Z4">
        <v>18.73141644456166</v>
      </c>
      <c r="AA4">
        <v>12.30356951303229</v>
      </c>
      <c r="AB4">
        <v>0.27171764266116882</v>
      </c>
      <c r="AC4">
        <v>16.145734080910039</v>
      </c>
      <c r="AD4">
        <v>22.44692887515258</v>
      </c>
      <c r="AE4">
        <v>4.1154278617681976</v>
      </c>
      <c r="AF4">
        <v>16.856604089342358</v>
      </c>
      <c r="AG4">
        <v>66.146561229664968</v>
      </c>
      <c r="AH4">
        <v>69.905160258168252</v>
      </c>
      <c r="AI4">
        <v>8.7888084153389183</v>
      </c>
      <c r="AJ4">
        <v>75.817215635511872</v>
      </c>
      <c r="AK4">
        <v>27.07920490983707</v>
      </c>
      <c r="AL4">
        <v>193.38943624236691</v>
      </c>
      <c r="AM4">
        <v>28.190998239156642</v>
      </c>
      <c r="AN4">
        <v>4.3249705261678919</v>
      </c>
    </row>
    <row r="5" spans="1:40" x14ac:dyDescent="0.45">
      <c r="A5" s="1" t="s">
        <v>648</v>
      </c>
      <c r="B5">
        <v>75.168110591036466</v>
      </c>
      <c r="C5">
        <v>4.410167236870028</v>
      </c>
      <c r="D5">
        <v>0.75599112690645165</v>
      </c>
      <c r="E5">
        <v>0.34729079075371061</v>
      </c>
      <c r="F5">
        <v>49.611609575095628</v>
      </c>
      <c r="G5">
        <v>25.399180154102581</v>
      </c>
      <c r="H5">
        <v>26.273079227602452</v>
      </c>
      <c r="I5">
        <v>2.334792040428574</v>
      </c>
      <c r="J5">
        <v>2.726642656600343</v>
      </c>
      <c r="K5">
        <v>1.1961936328872791</v>
      </c>
      <c r="L5">
        <v>8.1922953238506615</v>
      </c>
      <c r="M5">
        <v>31.9015104412276</v>
      </c>
      <c r="N5">
        <v>7.3803955452466719</v>
      </c>
      <c r="O5">
        <v>3.191526282683343</v>
      </c>
      <c r="P5">
        <v>28.83765206382515</v>
      </c>
      <c r="Q5">
        <v>2.7304975089328649</v>
      </c>
      <c r="R5">
        <v>1.981474369846717</v>
      </c>
      <c r="S5">
        <v>31.693625338802359</v>
      </c>
      <c r="T5">
        <v>3.5624206744529712</v>
      </c>
      <c r="U5">
        <v>24.546983362818629</v>
      </c>
      <c r="V5">
        <v>42.15578383915971</v>
      </c>
      <c r="W5">
        <v>93.149710215583099</v>
      </c>
      <c r="X5">
        <v>0.37902093051838359</v>
      </c>
      <c r="Y5">
        <v>0.28334920998981472</v>
      </c>
      <c r="Z5">
        <v>5.5982049514300511</v>
      </c>
      <c r="AA5">
        <v>11.252079500312639</v>
      </c>
      <c r="AB5">
        <v>0.71794116594853163</v>
      </c>
      <c r="AC5">
        <v>29.03635906299057</v>
      </c>
      <c r="AD5">
        <v>9.3776523419614772</v>
      </c>
      <c r="AE5">
        <v>4.1122685474691956</v>
      </c>
      <c r="AF5">
        <v>10.938175740640149</v>
      </c>
      <c r="AG5">
        <v>159.78679917224741</v>
      </c>
      <c r="AH5">
        <v>59.07238072758615</v>
      </c>
      <c r="AI5">
        <v>6.1061850990011139</v>
      </c>
      <c r="AJ5">
        <v>81.900004709691885</v>
      </c>
      <c r="AK5">
        <v>25.631321832225321</v>
      </c>
      <c r="AL5">
        <v>276.2321089598932</v>
      </c>
      <c r="AM5">
        <v>9.2301307894654165</v>
      </c>
      <c r="AN5">
        <v>4.0120047207312979</v>
      </c>
    </row>
    <row r="6" spans="1:40" x14ac:dyDescent="0.45">
      <c r="A6" s="1" t="s">
        <v>649</v>
      </c>
      <c r="B6">
        <v>111.596465605568</v>
      </c>
      <c r="C6">
        <v>9.0454501091433492</v>
      </c>
      <c r="D6">
        <v>3.0329606113805938</v>
      </c>
      <c r="E6">
        <v>0.84430810044453586</v>
      </c>
      <c r="F6">
        <v>200.55612179192551</v>
      </c>
      <c r="G6">
        <v>116.31296109124671</v>
      </c>
      <c r="H6">
        <v>87.153544932842152</v>
      </c>
      <c r="I6">
        <v>8.2314355381167399</v>
      </c>
      <c r="J6">
        <v>16.325553859790691</v>
      </c>
      <c r="K6">
        <v>4.8357467887233874</v>
      </c>
      <c r="L6">
        <v>36.464130369405993</v>
      </c>
      <c r="M6">
        <v>176.72840781706319</v>
      </c>
      <c r="N6">
        <v>24.785243504794071</v>
      </c>
      <c r="O6">
        <v>20.863628941359391</v>
      </c>
      <c r="P6">
        <v>82.043586101090654</v>
      </c>
      <c r="Q6">
        <v>12.373478593510249</v>
      </c>
      <c r="R6">
        <v>10.61358961882922</v>
      </c>
      <c r="S6">
        <v>176.98083748757679</v>
      </c>
      <c r="T6">
        <v>15.31299818811582</v>
      </c>
      <c r="U6">
        <v>87.581215221406822</v>
      </c>
      <c r="V6">
        <v>98.116375806192039</v>
      </c>
      <c r="W6">
        <v>223.87639379666911</v>
      </c>
      <c r="X6">
        <v>1.2460687058914559</v>
      </c>
      <c r="Y6">
        <v>6.7701152268047</v>
      </c>
      <c r="Z6">
        <v>21.150393115586979</v>
      </c>
      <c r="AA6">
        <v>238.1793889258357</v>
      </c>
      <c r="AB6">
        <v>1.5055931668099971</v>
      </c>
      <c r="AC6">
        <v>126.8778092647856</v>
      </c>
      <c r="AD6">
        <v>32.230736228364712</v>
      </c>
      <c r="AE6">
        <v>22.82103660105772</v>
      </c>
      <c r="AF6">
        <v>44.707385579948287</v>
      </c>
      <c r="AG6">
        <v>113.50324385438191</v>
      </c>
      <c r="AH6">
        <v>241.56864464036971</v>
      </c>
      <c r="AI6">
        <v>24.065927680782739</v>
      </c>
      <c r="AJ6">
        <v>291.35457291961927</v>
      </c>
      <c r="AK6">
        <v>87.893433537074358</v>
      </c>
      <c r="AL6">
        <v>1291.036954798423</v>
      </c>
      <c r="AM6">
        <v>36.185806863791342</v>
      </c>
      <c r="AN6">
        <v>15.884020104247281</v>
      </c>
    </row>
    <row r="7" spans="1:40" x14ac:dyDescent="0.45">
      <c r="A7" s="1" t="s">
        <v>650</v>
      </c>
      <c r="B7">
        <v>87.772429288186984</v>
      </c>
      <c r="C7">
        <v>8.2383612219682014</v>
      </c>
      <c r="D7">
        <v>11.91361173739735</v>
      </c>
      <c r="E7">
        <v>0.18211884725088129</v>
      </c>
      <c r="F7">
        <v>5.7911195434950598</v>
      </c>
      <c r="G7">
        <v>1.577622349606953</v>
      </c>
      <c r="H7">
        <v>11.656928578808859</v>
      </c>
      <c r="I7">
        <v>1.2791849606506089</v>
      </c>
      <c r="J7">
        <v>2.195718144477512</v>
      </c>
      <c r="K7">
        <v>0.44943301941325681</v>
      </c>
      <c r="L7">
        <v>2.8044595840486042</v>
      </c>
      <c r="M7">
        <v>5.1467040048344801</v>
      </c>
      <c r="N7">
        <v>1.82198252770263</v>
      </c>
      <c r="O7">
        <v>0.47904629038172541</v>
      </c>
      <c r="P7">
        <v>2.2038969094841718</v>
      </c>
      <c r="Q7">
        <v>0.25858174597083561</v>
      </c>
      <c r="R7">
        <v>1.3997654071021921</v>
      </c>
      <c r="S7">
        <v>23.037806150232889</v>
      </c>
      <c r="T7">
        <v>2.5826880634674039</v>
      </c>
      <c r="U7">
        <v>39.157400561748517</v>
      </c>
      <c r="V7">
        <v>16.432858281003131</v>
      </c>
      <c r="W7">
        <v>39.00109548068599</v>
      </c>
      <c r="X7">
        <v>0.1858279628800292</v>
      </c>
      <c r="Y7">
        <v>7.9194006576136955E-2</v>
      </c>
      <c r="Z7">
        <v>3.0500830317441201</v>
      </c>
      <c r="AA7">
        <v>3.4103690581441271</v>
      </c>
      <c r="AB7">
        <v>0.39201402360568882</v>
      </c>
      <c r="AC7">
        <v>22.833919585350639</v>
      </c>
      <c r="AD7">
        <v>6.145009503665702</v>
      </c>
      <c r="AE7">
        <v>2.9603312285831231</v>
      </c>
      <c r="AF7">
        <v>6.1746155377664058</v>
      </c>
      <c r="AG7">
        <v>84.453324303661148</v>
      </c>
      <c r="AH7">
        <v>29.799889443948501</v>
      </c>
      <c r="AI7">
        <v>3.9270734406339942</v>
      </c>
      <c r="AJ7">
        <v>40.063210752532271</v>
      </c>
      <c r="AK7">
        <v>11.2732803121907</v>
      </c>
      <c r="AL7">
        <v>71.36414669372752</v>
      </c>
      <c r="AM7">
        <v>7.4629968350120626</v>
      </c>
      <c r="AN7">
        <v>1.5217429936125031</v>
      </c>
    </row>
    <row r="8" spans="1:40" x14ac:dyDescent="0.45">
      <c r="A8" s="1" t="s">
        <v>651</v>
      </c>
      <c r="B8">
        <v>56.369920884258093</v>
      </c>
      <c r="C8">
        <v>5.0510836823191507</v>
      </c>
      <c r="D8">
        <v>3.0493736472752042</v>
      </c>
      <c r="E8">
        <v>0.39278971731910689</v>
      </c>
      <c r="F8">
        <v>22.641965510232101</v>
      </c>
      <c r="G8">
        <v>4.4254621841660624</v>
      </c>
      <c r="H8">
        <v>42.197961723977237</v>
      </c>
      <c r="I8">
        <v>4.4498186630497099</v>
      </c>
      <c r="J8">
        <v>8.0203276866435225</v>
      </c>
      <c r="K8">
        <v>1.851273652482921</v>
      </c>
      <c r="L8">
        <v>12.654483471506371</v>
      </c>
      <c r="M8">
        <v>64.978978828530899</v>
      </c>
      <c r="N8">
        <v>4.0356873927499564</v>
      </c>
      <c r="O8">
        <v>3.4098900810327821</v>
      </c>
      <c r="P8">
        <v>13.87767666567256</v>
      </c>
      <c r="Q8">
        <v>1.2288271370092929</v>
      </c>
      <c r="R8">
        <v>4.9860610524703901</v>
      </c>
      <c r="S8">
        <v>87.759970952978904</v>
      </c>
      <c r="T8">
        <v>7.8066114026125399</v>
      </c>
      <c r="U8">
        <v>26.112331287634479</v>
      </c>
      <c r="V8">
        <v>58.186869222965413</v>
      </c>
      <c r="W8">
        <v>314.80690899322332</v>
      </c>
      <c r="X8">
        <v>0.86004056714607924</v>
      </c>
      <c r="Y8">
        <v>0.66315624522305117</v>
      </c>
      <c r="Z8">
        <v>13.48212119027345</v>
      </c>
      <c r="AA8">
        <v>26.035899091471251</v>
      </c>
      <c r="AB8">
        <v>0.66694673455248799</v>
      </c>
      <c r="AC8">
        <v>52.883969645053398</v>
      </c>
      <c r="AD8">
        <v>20.065383527495189</v>
      </c>
      <c r="AE8">
        <v>11.28114963523532</v>
      </c>
      <c r="AF8">
        <v>18.392509936856531</v>
      </c>
      <c r="AG8">
        <v>61.012631607747842</v>
      </c>
      <c r="AH8">
        <v>128.4624353657029</v>
      </c>
      <c r="AI8">
        <v>12.259471807949989</v>
      </c>
      <c r="AJ8">
        <v>138.5620990169582</v>
      </c>
      <c r="AK8">
        <v>39.639253156134458</v>
      </c>
      <c r="AL8">
        <v>298.91863796539798</v>
      </c>
      <c r="AM8">
        <v>19.751612574966551</v>
      </c>
      <c r="AN8">
        <v>4.6010297599433336</v>
      </c>
    </row>
    <row r="9" spans="1:40" x14ac:dyDescent="0.45">
      <c r="A9" s="1" t="s">
        <v>652</v>
      </c>
      <c r="B9">
        <v>10.02190176195791</v>
      </c>
      <c r="C9">
        <v>0.82050964439493135</v>
      </c>
      <c r="D9">
        <v>0.3382722563929737</v>
      </c>
      <c r="E9">
        <v>0.1096395423274481</v>
      </c>
      <c r="F9">
        <v>8.7630111127982246</v>
      </c>
      <c r="G9">
        <v>2.5365267926650579</v>
      </c>
      <c r="H9">
        <v>11.464737997415259</v>
      </c>
      <c r="I9">
        <v>1.2387715390229439</v>
      </c>
      <c r="J9">
        <v>1.633845492463065</v>
      </c>
      <c r="K9">
        <v>1.387476733074291</v>
      </c>
      <c r="L9">
        <v>4.6751208699827247</v>
      </c>
      <c r="M9">
        <v>7.2665228665046584</v>
      </c>
      <c r="N9">
        <v>1.403652631086733</v>
      </c>
      <c r="O9">
        <v>2.0668715114148748</v>
      </c>
      <c r="P9">
        <v>4.8016120658483974</v>
      </c>
      <c r="Q9">
        <v>0.672369593994673</v>
      </c>
      <c r="R9">
        <v>1.081015263098176</v>
      </c>
      <c r="S9">
        <v>18.493101982922489</v>
      </c>
      <c r="T9">
        <v>2.0161672288121171</v>
      </c>
      <c r="U9">
        <v>24.200394387704598</v>
      </c>
      <c r="V9">
        <v>14.127653096846471</v>
      </c>
      <c r="W9">
        <v>221.67868837753761</v>
      </c>
      <c r="X9">
        <v>0.22804844323539039</v>
      </c>
      <c r="Y9">
        <v>0.39834653639800222</v>
      </c>
      <c r="Z9">
        <v>3.412983135189684</v>
      </c>
      <c r="AA9">
        <v>14.50726190061177</v>
      </c>
      <c r="AB9">
        <v>0.39674902055164551</v>
      </c>
      <c r="AC9">
        <v>8.4767513020591032</v>
      </c>
      <c r="AD9">
        <v>5.1337029975313584</v>
      </c>
      <c r="AE9">
        <v>2.1117506982096299</v>
      </c>
      <c r="AF9">
        <v>4.8982411816803113</v>
      </c>
      <c r="AG9">
        <v>14.141638325135659</v>
      </c>
      <c r="AH9">
        <v>24.05070146057032</v>
      </c>
      <c r="AI9">
        <v>3.0035242512772178</v>
      </c>
      <c r="AJ9">
        <v>39.249673573267494</v>
      </c>
      <c r="AK9">
        <v>12.05025862593298</v>
      </c>
      <c r="AL9">
        <v>134.22373144257841</v>
      </c>
      <c r="AM9">
        <v>4.3040047736621156</v>
      </c>
      <c r="AN9">
        <v>1.807470192217302</v>
      </c>
    </row>
    <row r="10" spans="1:40" x14ac:dyDescent="0.45">
      <c r="A10" s="1" t="s">
        <v>653</v>
      </c>
      <c r="B10">
        <v>652.27011293693567</v>
      </c>
      <c r="C10">
        <v>50.703641708851322</v>
      </c>
      <c r="D10">
        <v>20.317325416823738</v>
      </c>
      <c r="E10">
        <v>9.4306687055906622</v>
      </c>
      <c r="F10">
        <v>114.5537623793751</v>
      </c>
      <c r="G10">
        <v>31.899982238889951</v>
      </c>
      <c r="H10">
        <v>242.8923530789248</v>
      </c>
      <c r="I10">
        <v>28.160736200304989</v>
      </c>
      <c r="J10">
        <v>11.3409363450493</v>
      </c>
      <c r="K10">
        <v>15.516248394504959</v>
      </c>
      <c r="L10">
        <v>356.70893900501272</v>
      </c>
      <c r="M10">
        <v>130.63123548421149</v>
      </c>
      <c r="N10">
        <v>18.625761450882361</v>
      </c>
      <c r="O10">
        <v>14.668397518417031</v>
      </c>
      <c r="P10">
        <v>115.4941022174629</v>
      </c>
      <c r="Q10">
        <v>6.9121505819640401</v>
      </c>
      <c r="R10">
        <v>11.2666950951043</v>
      </c>
      <c r="S10">
        <v>127.1507113386085</v>
      </c>
      <c r="T10">
        <v>17.12377283339082</v>
      </c>
      <c r="U10">
        <v>207.9297602515318</v>
      </c>
      <c r="V10">
        <v>468.14824497065717</v>
      </c>
      <c r="W10">
        <v>3102.6632714036841</v>
      </c>
      <c r="X10">
        <v>5.9567867360680182</v>
      </c>
      <c r="Y10">
        <v>2.45935128564328</v>
      </c>
      <c r="Z10">
        <v>84.061165378589692</v>
      </c>
      <c r="AA10">
        <v>97.116365607554883</v>
      </c>
      <c r="AB10">
        <v>2.8349768617287889</v>
      </c>
      <c r="AC10">
        <v>150.24481727665429</v>
      </c>
      <c r="AD10">
        <v>117.446698486668</v>
      </c>
      <c r="AE10">
        <v>25.42391146158586</v>
      </c>
      <c r="AF10">
        <v>94.614865920589907</v>
      </c>
      <c r="AG10">
        <v>551.55333295904245</v>
      </c>
      <c r="AH10">
        <v>437.99564825146621</v>
      </c>
      <c r="AI10">
        <v>46.817644010065628</v>
      </c>
      <c r="AJ10">
        <v>430.53349290801219</v>
      </c>
      <c r="AK10">
        <v>152.73968370701229</v>
      </c>
      <c r="AL10">
        <v>1393.1469747504459</v>
      </c>
      <c r="AM10">
        <v>93.625216982075358</v>
      </c>
      <c r="AN10">
        <v>29.791538160200449</v>
      </c>
    </row>
    <row r="11" spans="1:40" x14ac:dyDescent="0.45">
      <c r="A11" s="1" t="s">
        <v>654</v>
      </c>
      <c r="B11">
        <v>63.377382532278688</v>
      </c>
      <c r="C11">
        <v>4.7520681835475056</v>
      </c>
      <c r="D11">
        <v>1.7897281031154859</v>
      </c>
      <c r="E11">
        <v>0.31859482583834953</v>
      </c>
      <c r="F11">
        <v>8.302260642712568</v>
      </c>
      <c r="G11">
        <v>1.5301865682531759</v>
      </c>
      <c r="H11">
        <v>36.463223795724218</v>
      </c>
      <c r="I11">
        <v>4.9520914533504152</v>
      </c>
      <c r="J11">
        <v>1.974414327574656</v>
      </c>
      <c r="K11">
        <v>5.2329083201961426</v>
      </c>
      <c r="L11">
        <v>227.72276785708101</v>
      </c>
      <c r="M11">
        <v>14.00804861740923</v>
      </c>
      <c r="N11">
        <v>1.573473816324072</v>
      </c>
      <c r="O11">
        <v>2.0184999876884762</v>
      </c>
      <c r="P11">
        <v>6.1861040446017261</v>
      </c>
      <c r="Q11">
        <v>0.83757657771365812</v>
      </c>
      <c r="R11">
        <v>1.6903741682478379</v>
      </c>
      <c r="S11">
        <v>27.000449542971001</v>
      </c>
      <c r="T11">
        <v>3.4086770474848511</v>
      </c>
      <c r="U11">
        <v>17.351245609333692</v>
      </c>
      <c r="V11">
        <v>185.78824538318179</v>
      </c>
      <c r="W11">
        <v>126.0486535360436</v>
      </c>
      <c r="X11">
        <v>0.64304744551475246</v>
      </c>
      <c r="Y11">
        <v>0.30765321067020451</v>
      </c>
      <c r="Z11">
        <v>7.4927158327739072</v>
      </c>
      <c r="AA11">
        <v>12.27416249266593</v>
      </c>
      <c r="AB11">
        <v>0.27447911022272198</v>
      </c>
      <c r="AC11">
        <v>15.99773285745218</v>
      </c>
      <c r="AD11">
        <v>15.814221013291769</v>
      </c>
      <c r="AE11">
        <v>3.558244126533312</v>
      </c>
      <c r="AF11">
        <v>17.76632444282064</v>
      </c>
      <c r="AG11">
        <v>78.995869092854093</v>
      </c>
      <c r="AH11">
        <v>53.615798003668672</v>
      </c>
      <c r="AI11">
        <v>8.6132262789785283</v>
      </c>
      <c r="AJ11">
        <v>76.465101339236057</v>
      </c>
      <c r="AK11">
        <v>27.117541080531389</v>
      </c>
      <c r="AL11">
        <v>192.42130134343671</v>
      </c>
      <c r="AM11">
        <v>14.94306190543587</v>
      </c>
      <c r="AN11">
        <v>5.1351081917562551</v>
      </c>
    </row>
    <row r="12" spans="1:40" x14ac:dyDescent="0.45">
      <c r="A12" s="1" t="s">
        <v>655</v>
      </c>
      <c r="B12">
        <v>62.041632764122248</v>
      </c>
      <c r="C12">
        <v>5.834054363120055</v>
      </c>
      <c r="D12">
        <v>4.2249605632013001</v>
      </c>
      <c r="E12">
        <v>0.41269896145934631</v>
      </c>
      <c r="F12">
        <v>60.858387093680378</v>
      </c>
      <c r="G12">
        <v>5.9997355554049694</v>
      </c>
      <c r="H12">
        <v>41.297102192468301</v>
      </c>
      <c r="I12">
        <v>4.158563280261963</v>
      </c>
      <c r="J12">
        <v>4.0513360215256284</v>
      </c>
      <c r="K12">
        <v>2.1110038966376781</v>
      </c>
      <c r="L12">
        <v>12.738853227037151</v>
      </c>
      <c r="M12">
        <v>32.880603533344448</v>
      </c>
      <c r="N12">
        <v>10.228983103289311</v>
      </c>
      <c r="O12">
        <v>3.6430435978151521</v>
      </c>
      <c r="P12">
        <v>15.58466850720864</v>
      </c>
      <c r="Q12">
        <v>1.453577294641621</v>
      </c>
      <c r="R12">
        <v>2.7230214720768169</v>
      </c>
      <c r="S12">
        <v>43.746218808481672</v>
      </c>
      <c r="T12">
        <v>5.214087370509942</v>
      </c>
      <c r="U12">
        <v>28.608268793530851</v>
      </c>
      <c r="V12">
        <v>142.63771320159839</v>
      </c>
      <c r="W12">
        <v>675.13451941881976</v>
      </c>
      <c r="X12">
        <v>1.063149060808817</v>
      </c>
      <c r="Y12">
        <v>0.84808923196254948</v>
      </c>
      <c r="Z12">
        <v>12.705750313632951</v>
      </c>
      <c r="AA12">
        <v>31.13451172325799</v>
      </c>
      <c r="AB12">
        <v>0.52779958675283412</v>
      </c>
      <c r="AC12">
        <v>28.350294311532359</v>
      </c>
      <c r="AD12">
        <v>18.227913630403449</v>
      </c>
      <c r="AE12">
        <v>6.0788685618615252</v>
      </c>
      <c r="AF12">
        <v>17.093352305684149</v>
      </c>
      <c r="AG12">
        <v>157.53794857014651</v>
      </c>
      <c r="AH12">
        <v>85.074486710719739</v>
      </c>
      <c r="AI12">
        <v>9.4901495211715083</v>
      </c>
      <c r="AJ12">
        <v>107.2375450899565</v>
      </c>
      <c r="AK12">
        <v>33.399200991366847</v>
      </c>
      <c r="AL12">
        <v>284.67135879307523</v>
      </c>
      <c r="AM12">
        <v>23.624639234277371</v>
      </c>
      <c r="AN12">
        <v>5.3047012643949536</v>
      </c>
    </row>
    <row r="13" spans="1:40" x14ac:dyDescent="0.45">
      <c r="A13" s="1" t="s">
        <v>656</v>
      </c>
      <c r="B13">
        <v>120.45543457089251</v>
      </c>
      <c r="C13">
        <v>7.0083299163034329</v>
      </c>
      <c r="D13">
        <v>3.0766921084633219</v>
      </c>
      <c r="E13">
        <v>0.95945040149363847</v>
      </c>
      <c r="F13">
        <v>124.82168131545519</v>
      </c>
      <c r="G13">
        <v>8.3671467874831205</v>
      </c>
      <c r="H13">
        <v>60.631378212178177</v>
      </c>
      <c r="I13">
        <v>9.814487072871648</v>
      </c>
      <c r="J13">
        <v>2.7531760672231349</v>
      </c>
      <c r="K13">
        <v>3.3505872888688981</v>
      </c>
      <c r="L13">
        <v>12.60369732522488</v>
      </c>
      <c r="M13">
        <v>37.962024062128641</v>
      </c>
      <c r="N13">
        <v>11.437459391925669</v>
      </c>
      <c r="O13">
        <v>2.4527859156854199</v>
      </c>
      <c r="P13">
        <v>67.080486477870352</v>
      </c>
      <c r="Q13">
        <v>1.3965160986996801</v>
      </c>
      <c r="R13">
        <v>2.1024374611325221</v>
      </c>
      <c r="S13">
        <v>30.452835289300729</v>
      </c>
      <c r="T13">
        <v>6.0884986997621233</v>
      </c>
      <c r="U13">
        <v>26.887805578547049</v>
      </c>
      <c r="V13">
        <v>99.190071837493036</v>
      </c>
      <c r="W13">
        <v>731.95278019815885</v>
      </c>
      <c r="X13">
        <v>1.1872903892595419</v>
      </c>
      <c r="Y13">
        <v>0.4525195225368901</v>
      </c>
      <c r="Z13">
        <v>14.881140298744601</v>
      </c>
      <c r="AA13">
        <v>17.742183682453799</v>
      </c>
      <c r="AB13">
        <v>0.41434554060228429</v>
      </c>
      <c r="AC13">
        <v>34.483750867908377</v>
      </c>
      <c r="AD13">
        <v>29.531601031438811</v>
      </c>
      <c r="AE13">
        <v>4.3562833186848824</v>
      </c>
      <c r="AF13">
        <v>23.255104419452898</v>
      </c>
      <c r="AG13">
        <v>87.068898093541037</v>
      </c>
      <c r="AH13">
        <v>89.408333748788309</v>
      </c>
      <c r="AI13">
        <v>9.49771396642595</v>
      </c>
      <c r="AJ13">
        <v>131.52287202231619</v>
      </c>
      <c r="AK13">
        <v>33.578947489219622</v>
      </c>
      <c r="AL13">
        <v>290.31945764343749</v>
      </c>
      <c r="AM13">
        <v>17.29889468206034</v>
      </c>
      <c r="AN13">
        <v>5.2496561426227277</v>
      </c>
    </row>
    <row r="14" spans="1:40" x14ac:dyDescent="0.45">
      <c r="A14" s="1" t="s">
        <v>657</v>
      </c>
      <c r="B14">
        <v>48.738574458652451</v>
      </c>
      <c r="C14">
        <v>2.494689579464334</v>
      </c>
      <c r="D14">
        <v>1.150405345877076</v>
      </c>
      <c r="E14">
        <v>0.37964196878522188</v>
      </c>
      <c r="F14">
        <v>8.2109042081233206</v>
      </c>
      <c r="G14">
        <v>1.9245367096715149</v>
      </c>
      <c r="H14">
        <v>5.6378400704807188</v>
      </c>
      <c r="I14">
        <v>0.694160989021542</v>
      </c>
      <c r="J14">
        <v>0.90889575044232884</v>
      </c>
      <c r="K14">
        <v>0.27056457293948022</v>
      </c>
      <c r="L14">
        <v>1.9587527211534681</v>
      </c>
      <c r="M14">
        <v>3.802187827206605</v>
      </c>
      <c r="N14">
        <v>1.2372362337203771</v>
      </c>
      <c r="O14">
        <v>0.52192061594223382</v>
      </c>
      <c r="P14">
        <v>1.052145321282008</v>
      </c>
      <c r="Q14">
        <v>0.15454677816805279</v>
      </c>
      <c r="R14">
        <v>0.59459185456862673</v>
      </c>
      <c r="S14">
        <v>9.8155659166819103</v>
      </c>
      <c r="T14">
        <v>1.0723237685734841</v>
      </c>
      <c r="U14">
        <v>2.9059901350442972</v>
      </c>
      <c r="V14">
        <v>9.7943000628505157</v>
      </c>
      <c r="W14">
        <v>28.91727770320669</v>
      </c>
      <c r="X14">
        <v>0.105833768133446</v>
      </c>
      <c r="Y14">
        <v>8.7018988146409196E-2</v>
      </c>
      <c r="Z14">
        <v>1.3299002520193111</v>
      </c>
      <c r="AA14">
        <v>3.3431258523360419</v>
      </c>
      <c r="AB14">
        <v>5.5856429185814273E-2</v>
      </c>
      <c r="AC14">
        <v>10.04523546083121</v>
      </c>
      <c r="AD14">
        <v>2.8839995021261369</v>
      </c>
      <c r="AE14">
        <v>1.1865716378174169</v>
      </c>
      <c r="AF14">
        <v>2.4790682911523798</v>
      </c>
      <c r="AG14">
        <v>15.98728903249858</v>
      </c>
      <c r="AH14">
        <v>12.93005198149203</v>
      </c>
      <c r="AI14">
        <v>1.538691945821612</v>
      </c>
      <c r="AJ14">
        <v>18.454486123572291</v>
      </c>
      <c r="AK14">
        <v>4.8968458619745476</v>
      </c>
      <c r="AL14">
        <v>33.760708375452431</v>
      </c>
      <c r="AM14">
        <v>2.8615188759720041</v>
      </c>
      <c r="AN14">
        <v>0.62918190145937858</v>
      </c>
    </row>
    <row r="15" spans="1:40" x14ac:dyDescent="0.45">
      <c r="A15" s="1" t="s">
        <v>658</v>
      </c>
      <c r="B15">
        <v>40.344113727920671</v>
      </c>
      <c r="C15">
        <v>2.6886358144735221</v>
      </c>
      <c r="D15">
        <v>0.86821901456595141</v>
      </c>
      <c r="E15">
        <v>0.28013399346403989</v>
      </c>
      <c r="F15">
        <v>55.343436996753333</v>
      </c>
      <c r="G15">
        <v>10.581887422680889</v>
      </c>
      <c r="H15">
        <v>27.724220590823311</v>
      </c>
      <c r="I15">
        <v>3.5425387984536991</v>
      </c>
      <c r="J15">
        <v>2.614625837381086</v>
      </c>
      <c r="K15">
        <v>1.185330143308738</v>
      </c>
      <c r="L15">
        <v>6.9269229153806027</v>
      </c>
      <c r="M15">
        <v>47.94217316388923</v>
      </c>
      <c r="N15">
        <v>9.5320198493402817</v>
      </c>
      <c r="O15">
        <v>2.0914555402411898</v>
      </c>
      <c r="P15">
        <v>8.2179844574779182</v>
      </c>
      <c r="Q15">
        <v>0.91539916471857641</v>
      </c>
      <c r="R15">
        <v>1.9299051056867469</v>
      </c>
      <c r="S15">
        <v>31.008612845117479</v>
      </c>
      <c r="T15">
        <v>3.363545155477909</v>
      </c>
      <c r="U15">
        <v>19.76573466118548</v>
      </c>
      <c r="V15">
        <v>84.252560650028187</v>
      </c>
      <c r="W15">
        <v>106.0825746149692</v>
      </c>
      <c r="X15">
        <v>0.57626019059040978</v>
      </c>
      <c r="Y15">
        <v>0.73838354677426177</v>
      </c>
      <c r="Z15">
        <v>6.3055579306091687</v>
      </c>
      <c r="AA15">
        <v>26.50906983774972</v>
      </c>
      <c r="AB15">
        <v>0.3410388369746703</v>
      </c>
      <c r="AC15">
        <v>32.171334324749893</v>
      </c>
      <c r="AD15">
        <v>11.23310326438216</v>
      </c>
      <c r="AE15">
        <v>4.3620275780423041</v>
      </c>
      <c r="AF15">
        <v>12.60547594215201</v>
      </c>
      <c r="AG15">
        <v>35.275286291533163</v>
      </c>
      <c r="AH15">
        <v>61.410363063876673</v>
      </c>
      <c r="AI15">
        <v>5.9252810374510529</v>
      </c>
      <c r="AJ15">
        <v>66.474587779464414</v>
      </c>
      <c r="AK15">
        <v>19.40935458601362</v>
      </c>
      <c r="AL15">
        <v>188.6957165310217</v>
      </c>
      <c r="AM15">
        <v>8.8609294815455097</v>
      </c>
      <c r="AN15">
        <v>3.399797254854974</v>
      </c>
    </row>
    <row r="16" spans="1:40" x14ac:dyDescent="0.45">
      <c r="A16" s="1" t="s">
        <v>659</v>
      </c>
      <c r="B16">
        <v>83.642064874848245</v>
      </c>
      <c r="C16">
        <v>4.3937096676992153</v>
      </c>
      <c r="D16">
        <v>1.769767569938093</v>
      </c>
      <c r="E16">
        <v>0.57022287326602461</v>
      </c>
      <c r="F16">
        <v>286.2372384493122</v>
      </c>
      <c r="G16">
        <v>8.6906516923087072</v>
      </c>
      <c r="H16">
        <v>62.700746547038108</v>
      </c>
      <c r="I16">
        <v>7.7240245242054524</v>
      </c>
      <c r="J16">
        <v>12.75888658973258</v>
      </c>
      <c r="K16">
        <v>2.965433475743037</v>
      </c>
      <c r="L16">
        <v>16.224814544535938</v>
      </c>
      <c r="M16">
        <v>79.739794164128867</v>
      </c>
      <c r="N16">
        <v>44.273358855945403</v>
      </c>
      <c r="O16">
        <v>7.6989861549576366</v>
      </c>
      <c r="P16">
        <v>25.14745636316805</v>
      </c>
      <c r="Q16">
        <v>1.9539283621707519</v>
      </c>
      <c r="R16">
        <v>8.597131856285829</v>
      </c>
      <c r="S16">
        <v>135.89467782885799</v>
      </c>
      <c r="T16">
        <v>13.22267273908024</v>
      </c>
      <c r="U16">
        <v>25.126098677959181</v>
      </c>
      <c r="V16">
        <v>172.30452303573631</v>
      </c>
      <c r="W16">
        <v>559.7834015838099</v>
      </c>
      <c r="X16">
        <v>1.2731479050634089</v>
      </c>
      <c r="Y16">
        <v>0.58588838337844518</v>
      </c>
      <c r="Z16">
        <v>19.92261995237897</v>
      </c>
      <c r="AA16">
        <v>25.41926705038999</v>
      </c>
      <c r="AB16">
        <v>0.5535107018176999</v>
      </c>
      <c r="AC16">
        <v>63.801556999127477</v>
      </c>
      <c r="AD16">
        <v>35.030632798381831</v>
      </c>
      <c r="AE16">
        <v>15.94969503384346</v>
      </c>
      <c r="AF16">
        <v>27.564076926352161</v>
      </c>
      <c r="AG16">
        <v>103.9531253394148</v>
      </c>
      <c r="AH16">
        <v>167.8218782168797</v>
      </c>
      <c r="AI16">
        <v>19.02867284994165</v>
      </c>
      <c r="AJ16">
        <v>223.73038740216279</v>
      </c>
      <c r="AK16">
        <v>60.52671217601614</v>
      </c>
      <c r="AL16">
        <v>347.73059327318981</v>
      </c>
      <c r="AM16">
        <v>21.179556018096939</v>
      </c>
      <c r="AN16">
        <v>5.8955103491156056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T25"/>
  <sheetViews>
    <sheetView workbookViewId="0">
      <selection activeCell="A5" sqref="A5:XFD5"/>
    </sheetView>
  </sheetViews>
  <sheetFormatPr defaultColWidth="9.1328125" defaultRowHeight="14.25" x14ac:dyDescent="0.45"/>
  <cols>
    <col min="1" max="1" width="9.1328125" style="3"/>
    <col min="2" max="2" width="17.86328125" style="3" customWidth="1"/>
    <col min="3" max="16384" width="9.1328125" style="3"/>
  </cols>
  <sheetData>
    <row r="2" spans="2:20" x14ac:dyDescent="0.45">
      <c r="B2" s="3" t="s">
        <v>545</v>
      </c>
    </row>
    <row r="4" spans="2:20" x14ac:dyDescent="0.45">
      <c r="C4" s="3">
        <v>2001</v>
      </c>
      <c r="D4" s="3">
        <v>2002</v>
      </c>
      <c r="E4" s="3">
        <v>2003</v>
      </c>
      <c r="F4" s="3">
        <v>2004</v>
      </c>
      <c r="G4" s="3">
        <v>2005</v>
      </c>
      <c r="H4" s="3">
        <v>2006</v>
      </c>
      <c r="I4" s="3">
        <v>2007</v>
      </c>
      <c r="J4" s="3">
        <v>2008</v>
      </c>
      <c r="K4" s="3">
        <v>2009</v>
      </c>
      <c r="L4" s="3">
        <v>2010</v>
      </c>
      <c r="M4" s="3">
        <v>2011</v>
      </c>
      <c r="N4" s="3">
        <v>2012</v>
      </c>
      <c r="O4" s="3">
        <v>2013</v>
      </c>
      <c r="P4" s="3">
        <v>2014</v>
      </c>
      <c r="Q4" s="3">
        <v>2015</v>
      </c>
      <c r="R4" s="3">
        <v>2016</v>
      </c>
      <c r="S4" s="3">
        <v>2017</v>
      </c>
      <c r="T4" s="3">
        <v>2018</v>
      </c>
    </row>
    <row r="5" spans="2:20" x14ac:dyDescent="0.45">
      <c r="B5" s="3" t="s">
        <v>546</v>
      </c>
      <c r="C5" s="15">
        <f>'Total CO2 Footprint D1'!D35</f>
        <v>12.98061821006525</v>
      </c>
      <c r="D5" s="15">
        <f>'Total CO2 Footprint D1'!E35</f>
        <v>12.750118254228742</v>
      </c>
      <c r="E5" s="15">
        <f>'Total CO2 Footprint D1'!F35</f>
        <v>12.716694568720456</v>
      </c>
      <c r="F5" s="15">
        <f>'Total CO2 Footprint D1'!G35</f>
        <v>12.931388457136306</v>
      </c>
      <c r="G5" s="15">
        <f>'Total CO2 Footprint D1'!H35</f>
        <v>12.920216799221002</v>
      </c>
      <c r="H5" s="15">
        <f>'Total CO2 Footprint D1'!I35</f>
        <v>12.674084998830519</v>
      </c>
      <c r="I5" s="15">
        <f>'Total CO2 Footprint D1'!J35</f>
        <v>12.705282039211841</v>
      </c>
      <c r="J5" s="15">
        <f>'Total CO2 Footprint D1'!K35</f>
        <v>12.001370580588762</v>
      </c>
      <c r="K5" s="15">
        <f>'Total CO2 Footprint D1'!L35</f>
        <v>10.313893833761313</v>
      </c>
      <c r="L5" s="15">
        <f>'Total CO2 Footprint D1'!M35</f>
        <v>10.752025983359372</v>
      </c>
      <c r="M5" s="15">
        <f>'Total CO2 Footprint D1'!N35</f>
        <v>9.6734335170859147</v>
      </c>
      <c r="N5" s="15">
        <f>'Total CO2 Footprint D1'!O35</f>
        <v>9.4866659814691765</v>
      </c>
      <c r="O5" s="15">
        <f>'Total CO2 Footprint D1'!P35</f>
        <v>9.8349631343642407</v>
      </c>
      <c r="P5" s="15">
        <f>'Total CO2 Footprint D1'!Q35</f>
        <v>9.4868195240701887</v>
      </c>
      <c r="Q5" s="15">
        <f>'Total CO2 Footprint D1'!R35</f>
        <v>9.2997554249609529</v>
      </c>
      <c r="R5" s="15">
        <f>'Total CO2 Footprint D1'!S35</f>
        <v>9.0652943701285071</v>
      </c>
      <c r="S5" s="15">
        <f>'Total CO2 Footprint D1'!T35</f>
        <v>8.1223647125070499</v>
      </c>
      <c r="T5" s="15">
        <f>'Total CO2 Footprint D1'!U35</f>
        <v>8.2373611792619297</v>
      </c>
    </row>
    <row r="6" spans="2:20" x14ac:dyDescent="0.45">
      <c r="B6" s="3" t="s">
        <v>547</v>
      </c>
      <c r="C6" s="8">
        <v>12.160659046475326</v>
      </c>
      <c r="D6" s="8">
        <v>12.022709108086129</v>
      </c>
      <c r="E6" s="8">
        <v>12.392721089134824</v>
      </c>
      <c r="F6" s="8">
        <v>12.598155654856651</v>
      </c>
      <c r="G6" s="8">
        <v>12.398456636993824</v>
      </c>
      <c r="H6" s="8">
        <v>12.454366092515151</v>
      </c>
      <c r="I6" s="8">
        <v>12.749466410569815</v>
      </c>
      <c r="J6" s="8">
        <v>12.087888542665631</v>
      </c>
      <c r="K6" s="8">
        <v>10.505399146696854</v>
      </c>
      <c r="L6" s="8">
        <v>11.500524414186938</v>
      </c>
      <c r="M6" s="8">
        <v>10.334707647045324</v>
      </c>
      <c r="N6" s="8">
        <v>9.9540016440403978</v>
      </c>
      <c r="O6" s="8">
        <v>10.487381128097944</v>
      </c>
      <c r="P6" s="8">
        <v>10.637425851230727</v>
      </c>
      <c r="Q6" s="8">
        <v>9.8989583395273506</v>
      </c>
      <c r="R6" s="8">
        <v>10.075636651941359</v>
      </c>
      <c r="S6" s="8">
        <v>9.1200844927451712</v>
      </c>
    </row>
    <row r="7" spans="2:20" x14ac:dyDescent="0.45">
      <c r="B7" s="3" t="s">
        <v>548</v>
      </c>
      <c r="C7" s="8">
        <v>12.263981293545797</v>
      </c>
      <c r="D7" s="8">
        <v>12.228897911663273</v>
      </c>
      <c r="E7" s="8">
        <v>12.68163933812281</v>
      </c>
      <c r="F7" s="8">
        <v>12.925435920979867</v>
      </c>
      <c r="G7" s="8">
        <v>12.724669847487345</v>
      </c>
      <c r="H7" s="8">
        <v>12.672711630632017</v>
      </c>
      <c r="I7" s="8">
        <v>12.826359684990244</v>
      </c>
      <c r="J7" s="8">
        <v>12.193141414125845</v>
      </c>
      <c r="K7" s="8">
        <v>10.679955372839208</v>
      </c>
      <c r="L7" s="8">
        <v>11.638993120058139</v>
      </c>
      <c r="M7" s="8">
        <v>10.389748812034497</v>
      </c>
      <c r="N7" s="8">
        <v>10.186590909591413</v>
      </c>
      <c r="O7" s="8">
        <v>10.604684862943561</v>
      </c>
      <c r="P7" s="8">
        <v>10.771021233755304</v>
      </c>
      <c r="Q7" s="8">
        <v>10.006181745351174</v>
      </c>
      <c r="R7" s="8">
        <v>10.128779578344101</v>
      </c>
      <c r="S7" s="8"/>
    </row>
    <row r="8" spans="2:20" x14ac:dyDescent="0.45">
      <c r="B8" s="3" t="s">
        <v>549</v>
      </c>
      <c r="C8" s="8"/>
      <c r="D8" s="8"/>
      <c r="E8" s="8"/>
      <c r="F8" s="8"/>
      <c r="G8" s="8"/>
      <c r="H8" s="8"/>
      <c r="I8" s="8"/>
      <c r="J8" s="8">
        <v>11.68</v>
      </c>
      <c r="K8" s="8">
        <v>10.08</v>
      </c>
      <c r="L8" s="8">
        <v>10.42</v>
      </c>
      <c r="M8" s="8">
        <v>10.01</v>
      </c>
      <c r="N8" s="8">
        <v>9.93</v>
      </c>
      <c r="O8" s="8">
        <v>9.36</v>
      </c>
      <c r="P8" s="8">
        <v>9.49</v>
      </c>
      <c r="Q8" s="8">
        <v>9.49</v>
      </c>
      <c r="R8" s="8"/>
      <c r="S8" s="8"/>
    </row>
    <row r="10" spans="2:20" x14ac:dyDescent="0.45">
      <c r="B10" s="3" t="s">
        <v>550</v>
      </c>
    </row>
    <row r="12" spans="2:20" x14ac:dyDescent="0.45">
      <c r="C12" s="3">
        <v>2001</v>
      </c>
      <c r="D12" s="3">
        <v>2002</v>
      </c>
      <c r="E12" s="3">
        <v>2003</v>
      </c>
      <c r="F12" s="3">
        <v>2004</v>
      </c>
      <c r="G12" s="3">
        <v>2005</v>
      </c>
      <c r="H12" s="3">
        <v>2006</v>
      </c>
      <c r="I12" s="3">
        <v>2007</v>
      </c>
      <c r="J12" s="3">
        <v>2008</v>
      </c>
      <c r="K12" s="3">
        <v>2009</v>
      </c>
      <c r="L12" s="3">
        <v>2010</v>
      </c>
      <c r="M12" s="3">
        <v>2011</v>
      </c>
      <c r="N12" s="3">
        <v>2012</v>
      </c>
      <c r="O12" s="3">
        <v>2013</v>
      </c>
      <c r="P12" s="3">
        <v>2014</v>
      </c>
      <c r="Q12" s="3">
        <v>2015</v>
      </c>
      <c r="R12" s="3">
        <v>2016</v>
      </c>
      <c r="S12" s="3">
        <v>2017</v>
      </c>
      <c r="T12" s="3">
        <v>2018</v>
      </c>
    </row>
    <row r="13" spans="2:20" x14ac:dyDescent="0.45">
      <c r="B13" s="3" t="s">
        <v>546</v>
      </c>
      <c r="C13" s="15">
        <f>'Total GHG Footprint D1'!D35</f>
        <v>17.094924756186906</v>
      </c>
      <c r="D13" s="15">
        <f>'Total GHG Footprint D1'!E35</f>
        <v>16.752521847207557</v>
      </c>
      <c r="E13" s="15">
        <f>'Total GHG Footprint D1'!F35</f>
        <v>16.575276872170463</v>
      </c>
      <c r="F13" s="15">
        <f>'Total GHG Footprint D1'!G35</f>
        <v>16.872604937870058</v>
      </c>
      <c r="G13" s="15">
        <f>'Total GHG Footprint D1'!H35</f>
        <v>16.674766129121977</v>
      </c>
      <c r="H13" s="15">
        <f>'Total GHG Footprint D1'!I35</f>
        <v>16.409031945492135</v>
      </c>
      <c r="I13" s="15">
        <f>'Total GHG Footprint D1'!J35</f>
        <v>16.275816822842323</v>
      </c>
      <c r="J13" s="15">
        <f>'Total GHG Footprint D1'!K35</f>
        <v>15.238157770160143</v>
      </c>
      <c r="K13" s="15">
        <f>'Total GHG Footprint D1'!L35</f>
        <v>13.258513605240996</v>
      </c>
      <c r="L13" s="15">
        <f>'Total GHG Footprint D1'!M35</f>
        <v>13.666665056322001</v>
      </c>
      <c r="M13" s="15">
        <f>'Total GHG Footprint D1'!N35</f>
        <v>12.413336630244753</v>
      </c>
      <c r="N13" s="15">
        <f>'Total GHG Footprint D1'!O35</f>
        <v>12.147632827724776</v>
      </c>
      <c r="O13" s="15">
        <f>'Total GHG Footprint D1'!P35</f>
        <v>12.656391334440439</v>
      </c>
      <c r="P13" s="15">
        <f>'Total GHG Footprint D1'!Q35</f>
        <v>12.116452947819717</v>
      </c>
      <c r="Q13" s="15">
        <f>'Total GHG Footprint D1'!R35</f>
        <v>11.850477446478228</v>
      </c>
      <c r="R13" s="15">
        <f>'Total GHG Footprint D1'!S35</f>
        <v>11.520580654732417</v>
      </c>
      <c r="S13" s="15">
        <f>'Total GHG Footprint D1'!T35</f>
        <v>10.303566756328749</v>
      </c>
      <c r="T13" s="15">
        <f>'Total GHG Footprint D1'!U35</f>
        <v>10.481529152705445</v>
      </c>
    </row>
    <row r="14" spans="2:20" x14ac:dyDescent="0.45">
      <c r="B14" s="3" t="s">
        <v>547</v>
      </c>
      <c r="C14" s="8">
        <v>15.658579665753095</v>
      </c>
      <c r="D14" s="8">
        <v>15.317569364245106</v>
      </c>
      <c r="E14" s="8">
        <v>15.913145592156038</v>
      </c>
      <c r="F14" s="8">
        <v>16.048710183671936</v>
      </c>
      <c r="G14" s="8">
        <v>15.790746082418467</v>
      </c>
      <c r="H14" s="8">
        <v>15.902798002313187</v>
      </c>
      <c r="I14" s="8">
        <v>16.137627473699016</v>
      </c>
      <c r="J14" s="8">
        <v>15.334369177538193</v>
      </c>
      <c r="K14" s="8">
        <v>13.512094199962117</v>
      </c>
      <c r="L14" s="8">
        <v>14.43502473399942</v>
      </c>
      <c r="M14" s="8">
        <v>13.034732185822392</v>
      </c>
      <c r="N14" s="8">
        <v>12.331635988197863</v>
      </c>
      <c r="O14" s="8">
        <v>13.01017362044076</v>
      </c>
      <c r="P14" s="8">
        <v>13.298774756708664</v>
      </c>
      <c r="Q14" s="8">
        <v>12.321377535393665</v>
      </c>
      <c r="R14" s="8">
        <v>12.487375066313799</v>
      </c>
      <c r="S14" s="8">
        <v>11.364642580929035</v>
      </c>
    </row>
    <row r="15" spans="2:20" x14ac:dyDescent="0.45">
      <c r="B15" s="3" t="s">
        <v>548</v>
      </c>
      <c r="C15" s="8">
        <v>15.846417961705587</v>
      </c>
      <c r="D15" s="8">
        <v>15.596386551941523</v>
      </c>
      <c r="E15" s="8">
        <v>16.264311200775744</v>
      </c>
      <c r="F15" s="8">
        <v>16.417556852229957</v>
      </c>
      <c r="G15" s="8">
        <v>16.170956009139832</v>
      </c>
      <c r="H15" s="8">
        <v>16.14709959008562</v>
      </c>
      <c r="I15" s="8">
        <v>16.241106616277335</v>
      </c>
      <c r="J15" s="8">
        <v>15.494510229810068</v>
      </c>
      <c r="K15" s="8">
        <v>13.709402213600221</v>
      </c>
      <c r="L15" s="8">
        <v>14.614369850530117</v>
      </c>
      <c r="M15" s="8">
        <v>13.125012990154264</v>
      </c>
      <c r="N15" s="8">
        <v>12.632970006390249</v>
      </c>
      <c r="O15" s="8">
        <v>13.100740679443438</v>
      </c>
      <c r="P15" s="8">
        <v>13.425192162138764</v>
      </c>
      <c r="Q15" s="8">
        <v>12.422311667454755</v>
      </c>
      <c r="R15" s="8">
        <v>12.575454935356895</v>
      </c>
    </row>
    <row r="16" spans="2:20" x14ac:dyDescent="0.45">
      <c r="B16" s="3" t="s">
        <v>549</v>
      </c>
      <c r="C16" s="8"/>
      <c r="D16" s="8"/>
      <c r="E16" s="8"/>
      <c r="F16" s="8"/>
      <c r="G16" s="8"/>
      <c r="H16" s="8"/>
      <c r="I16" s="8"/>
      <c r="J16" s="8">
        <v>14.91</v>
      </c>
      <c r="K16" s="8">
        <v>13.02</v>
      </c>
      <c r="L16" s="8">
        <v>13.26</v>
      </c>
      <c r="M16" s="8">
        <v>12.81</v>
      </c>
      <c r="N16" s="8">
        <v>12.48</v>
      </c>
      <c r="O16" s="8">
        <v>11.63</v>
      </c>
      <c r="P16" s="8">
        <v>11.86</v>
      </c>
      <c r="Q16" s="8">
        <v>11.93</v>
      </c>
      <c r="R16" s="8"/>
    </row>
    <row r="17" spans="2:3" x14ac:dyDescent="0.45">
      <c r="C17" s="14"/>
    </row>
    <row r="19" spans="2:3" x14ac:dyDescent="0.45">
      <c r="B19" s="3" t="s">
        <v>551</v>
      </c>
    </row>
    <row r="21" spans="2:3" x14ac:dyDescent="0.45">
      <c r="B21" s="3" t="s">
        <v>552</v>
      </c>
    </row>
    <row r="22" spans="2:3" x14ac:dyDescent="0.45">
      <c r="B22" s="3" t="s">
        <v>553</v>
      </c>
    </row>
    <row r="23" spans="2:3" x14ac:dyDescent="0.45">
      <c r="B23" s="3" t="s">
        <v>554</v>
      </c>
    </row>
    <row r="24" spans="2:3" x14ac:dyDescent="0.45">
      <c r="B24" s="3" t="s">
        <v>555</v>
      </c>
    </row>
    <row r="25" spans="2:3" x14ac:dyDescent="0.45">
      <c r="B25" s="3" t="s">
        <v>556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830.34076602530286</v>
      </c>
      <c r="C2">
        <v>20.034813652483329</v>
      </c>
      <c r="D2">
        <v>8.0735858730521279</v>
      </c>
      <c r="E2">
        <v>1.8054039474013861</v>
      </c>
      <c r="F2">
        <v>24.614823486645982</v>
      </c>
      <c r="G2">
        <v>10.057842949926931</v>
      </c>
      <c r="H2">
        <v>54.908132728237241</v>
      </c>
      <c r="I2">
        <v>1.731806674802667</v>
      </c>
      <c r="J2">
        <v>1.5493745078451859</v>
      </c>
      <c r="K2">
        <v>0.77412060670149341</v>
      </c>
      <c r="L2">
        <v>4.8959128379874652</v>
      </c>
      <c r="M2">
        <v>7.952582909633608</v>
      </c>
      <c r="N2">
        <v>3.5930820621916042</v>
      </c>
      <c r="O2">
        <v>0.66996482807397773</v>
      </c>
      <c r="P2">
        <v>1.848777821512511</v>
      </c>
      <c r="Q2">
        <v>0.18551900680628541</v>
      </c>
      <c r="R2">
        <v>1.303803932295541</v>
      </c>
      <c r="S2">
        <v>17.965309828595782</v>
      </c>
      <c r="T2">
        <v>2.573197502832393</v>
      </c>
      <c r="U2">
        <v>4.4395045790829863</v>
      </c>
      <c r="V2">
        <v>11.89087035425643</v>
      </c>
      <c r="W2">
        <v>23.969637978216841</v>
      </c>
      <c r="X2">
        <v>0.24738218941426349</v>
      </c>
      <c r="Y2">
        <v>0.12781731798270721</v>
      </c>
      <c r="Z2">
        <v>2.3697058262999851</v>
      </c>
      <c r="AA2">
        <v>5.147879897778548</v>
      </c>
      <c r="AB2">
        <v>5.8289295570832109E-2</v>
      </c>
      <c r="AC2">
        <v>125.2557433565925</v>
      </c>
      <c r="AD2">
        <v>13.84031763600836</v>
      </c>
      <c r="AE2">
        <v>2.1831064886820868</v>
      </c>
      <c r="AF2">
        <v>15.340318537496371</v>
      </c>
      <c r="AG2">
        <v>202.16433431773791</v>
      </c>
      <c r="AH2">
        <v>32.415077500754627</v>
      </c>
      <c r="AI2">
        <v>6.6376734868121767</v>
      </c>
      <c r="AJ2">
        <v>44.083633789484068</v>
      </c>
      <c r="AK2">
        <v>17.510181933007249</v>
      </c>
      <c r="AL2">
        <v>111.2996750136053</v>
      </c>
      <c r="AM2">
        <v>5.5002991065881126</v>
      </c>
      <c r="AN2">
        <v>7.924239650207431</v>
      </c>
    </row>
    <row r="3" spans="1:40" x14ac:dyDescent="0.45">
      <c r="A3" s="1" t="s">
        <v>432</v>
      </c>
      <c r="B3">
        <v>1.474581305465871</v>
      </c>
      <c r="C3">
        <v>9.480616448133139E-2</v>
      </c>
      <c r="D3">
        <v>4.4088658154965092E-2</v>
      </c>
      <c r="E3">
        <v>2.0859087634407591E-2</v>
      </c>
      <c r="F3">
        <v>0.60813208218166492</v>
      </c>
      <c r="G3">
        <v>0.30706097618513539</v>
      </c>
      <c r="H3">
        <v>1.4461788678279219</v>
      </c>
      <c r="I3">
        <v>0.12517392848275161</v>
      </c>
      <c r="J3">
        <v>0.29884101684268471</v>
      </c>
      <c r="K3">
        <v>4.0655214072411038E-2</v>
      </c>
      <c r="L3">
        <v>1.4431529203358391</v>
      </c>
      <c r="M3">
        <v>1.3195980681551001</v>
      </c>
      <c r="N3">
        <v>9.0406381453666654E-2</v>
      </c>
      <c r="O3">
        <v>3.4246904688507891E-2</v>
      </c>
      <c r="P3">
        <v>9.2780653637339686E-2</v>
      </c>
      <c r="Q3">
        <v>1.960215103151149E-2</v>
      </c>
      <c r="R3">
        <v>5.2930163238827939E-2</v>
      </c>
      <c r="S3">
        <v>0.60731090121103815</v>
      </c>
      <c r="T3">
        <v>7.1764636605358756E-2</v>
      </c>
      <c r="U3">
        <v>0.36598185329533472</v>
      </c>
      <c r="V3">
        <v>0.45885854758889888</v>
      </c>
      <c r="W3">
        <v>0.5810713468387505</v>
      </c>
      <c r="X3">
        <v>7.70458972198226E-3</v>
      </c>
      <c r="Y3">
        <v>9.2551577122289494E-3</v>
      </c>
      <c r="Z3">
        <v>0.1201480096222298</v>
      </c>
      <c r="AA3">
        <v>0.35059853932734808</v>
      </c>
      <c r="AB3">
        <v>5.6614708300688462E-3</v>
      </c>
      <c r="AC3">
        <v>3.0129245630855679</v>
      </c>
      <c r="AD3">
        <v>1.7014892474877781</v>
      </c>
      <c r="AE3">
        <v>0.55199023780707712</v>
      </c>
      <c r="AF3">
        <v>0.58793944099853568</v>
      </c>
      <c r="AG3">
        <v>2.138989990636972</v>
      </c>
      <c r="AH3">
        <v>2.6870228044802249</v>
      </c>
      <c r="AI3">
        <v>0.25216670705878569</v>
      </c>
      <c r="AJ3">
        <v>1.545870600771047</v>
      </c>
      <c r="AK3">
        <v>0.76956330145770568</v>
      </c>
      <c r="AL3">
        <v>8.2105458062688115</v>
      </c>
      <c r="AM3">
        <v>0.56477500311508588</v>
      </c>
      <c r="AN3">
        <v>0.14216137440911919</v>
      </c>
    </row>
    <row r="4" spans="1:40" x14ac:dyDescent="0.45">
      <c r="A4" s="1" t="s">
        <v>433</v>
      </c>
      <c r="B4">
        <v>45.41061728228285</v>
      </c>
      <c r="C4">
        <v>1.7604180429261109</v>
      </c>
      <c r="D4">
        <v>0.22634408331798489</v>
      </c>
      <c r="E4">
        <v>9.6141697864576096E-3</v>
      </c>
      <c r="F4">
        <v>0.19213884212486959</v>
      </c>
      <c r="G4">
        <v>3.3951281036883683E-2</v>
      </c>
      <c r="H4">
        <v>2.3907459101721238</v>
      </c>
      <c r="I4">
        <v>2.9697281474406031E-2</v>
      </c>
      <c r="J4">
        <v>1.486340937944851E-2</v>
      </c>
      <c r="K4">
        <v>1.763842145278019E-2</v>
      </c>
      <c r="L4">
        <v>8.6462649500519087E-2</v>
      </c>
      <c r="M4">
        <v>4.512838763756731E-2</v>
      </c>
      <c r="N4">
        <v>1.041379814549772E-2</v>
      </c>
      <c r="O4">
        <v>2.341860760494224E-2</v>
      </c>
      <c r="P4">
        <v>1.0831175796661031E-2</v>
      </c>
      <c r="Q4">
        <v>1.875830463717434E-3</v>
      </c>
      <c r="R4">
        <v>2.317143779345086E-2</v>
      </c>
      <c r="S4">
        <v>0.17887094745204049</v>
      </c>
      <c r="T4">
        <v>6.5302541339956402E-2</v>
      </c>
      <c r="U4">
        <v>8.876059874834219E-2</v>
      </c>
      <c r="V4">
        <v>0.42562217985487449</v>
      </c>
      <c r="W4">
        <v>2.889561695169776</v>
      </c>
      <c r="X4">
        <v>1.371468510207836E-2</v>
      </c>
      <c r="Y4">
        <v>1.183964072169778E-3</v>
      </c>
      <c r="Z4">
        <v>6.4930676793068048E-2</v>
      </c>
      <c r="AA4">
        <v>7.0285886296175798E-2</v>
      </c>
      <c r="AB4">
        <v>1.0852645463262809E-3</v>
      </c>
      <c r="AC4">
        <v>0.56106687238572839</v>
      </c>
      <c r="AD4">
        <v>2.0642603432315578</v>
      </c>
      <c r="AE4">
        <v>4.961628737868666E-2</v>
      </c>
      <c r="AF4">
        <v>1.0915495183703849</v>
      </c>
      <c r="AG4">
        <v>17.227861769264329</v>
      </c>
      <c r="AH4">
        <v>1.042812388059454</v>
      </c>
      <c r="AI4">
        <v>0.4205163217866637</v>
      </c>
      <c r="AJ4">
        <v>1.2773205932102281</v>
      </c>
      <c r="AK4">
        <v>1.0881939751958329</v>
      </c>
      <c r="AL4">
        <v>1.555321286074147</v>
      </c>
      <c r="AM4">
        <v>0.1959430076723418</v>
      </c>
      <c r="AN4">
        <v>0.30177652653197068</v>
      </c>
    </row>
    <row r="5" spans="1:40" x14ac:dyDescent="0.45">
      <c r="A5" s="1" t="s">
        <v>434</v>
      </c>
      <c r="B5">
        <v>15.524063270565151</v>
      </c>
      <c r="C5">
        <v>1.117691330668217</v>
      </c>
      <c r="D5">
        <v>0.44692438293969378</v>
      </c>
      <c r="E5">
        <v>0.124638747491305</v>
      </c>
      <c r="F5">
        <v>7.6754990680982971</v>
      </c>
      <c r="G5">
        <v>3.0332822003087858</v>
      </c>
      <c r="H5">
        <v>12.996191595490441</v>
      </c>
      <c r="I5">
        <v>1.310850669567168</v>
      </c>
      <c r="J5">
        <v>0.88777518562359936</v>
      </c>
      <c r="K5">
        <v>0.7307769150865685</v>
      </c>
      <c r="L5">
        <v>21.708017097369861</v>
      </c>
      <c r="M5">
        <v>7.4606353197262898</v>
      </c>
      <c r="N5">
        <v>1.197385781342976</v>
      </c>
      <c r="O5">
        <v>1.253945160684685</v>
      </c>
      <c r="P5">
        <v>5.179631580393635</v>
      </c>
      <c r="Q5">
        <v>0.88030559072513737</v>
      </c>
      <c r="R5">
        <v>0.64920185200850744</v>
      </c>
      <c r="S5">
        <v>10.091664687083741</v>
      </c>
      <c r="T5">
        <v>1.21435763581736</v>
      </c>
      <c r="U5">
        <v>10.06336409462337</v>
      </c>
      <c r="V5">
        <v>32.906331872422648</v>
      </c>
      <c r="W5">
        <v>18.63751787124632</v>
      </c>
      <c r="X5">
        <v>0.16671943178595761</v>
      </c>
      <c r="Y5">
        <v>0.1772047432462667</v>
      </c>
      <c r="Z5">
        <v>2.496735679555262</v>
      </c>
      <c r="AA5">
        <v>6.7331673645061807</v>
      </c>
      <c r="AB5">
        <v>0.17499164809809359</v>
      </c>
      <c r="AC5">
        <v>7.2484741519675753</v>
      </c>
      <c r="AD5">
        <v>4.8741395503927851</v>
      </c>
      <c r="AE5">
        <v>1.487207048321479</v>
      </c>
      <c r="AF5">
        <v>4.8345531339168648</v>
      </c>
      <c r="AG5">
        <v>19.991795537373591</v>
      </c>
      <c r="AH5">
        <v>18.784586119491031</v>
      </c>
      <c r="AI5">
        <v>2.4571070136581961</v>
      </c>
      <c r="AJ5">
        <v>27.648463418818199</v>
      </c>
      <c r="AK5">
        <v>8.6662406918487136</v>
      </c>
      <c r="AL5">
        <v>94.333482703966041</v>
      </c>
      <c r="AM5">
        <v>5.5621895998318118</v>
      </c>
      <c r="AN5">
        <v>1.7116180514215851</v>
      </c>
    </row>
    <row r="6" spans="1:40" x14ac:dyDescent="0.45">
      <c r="A6" s="1" t="s">
        <v>435</v>
      </c>
      <c r="B6">
        <v>61.923849220038619</v>
      </c>
      <c r="C6">
        <v>4.1917660483338661</v>
      </c>
      <c r="D6">
        <v>1.671178214209865</v>
      </c>
      <c r="E6">
        <v>0.44099051261041622</v>
      </c>
      <c r="F6">
        <v>49.315876032174977</v>
      </c>
      <c r="G6">
        <v>7.4088937635694254</v>
      </c>
      <c r="H6">
        <v>74.02932788659993</v>
      </c>
      <c r="I6">
        <v>9.6866801129251865</v>
      </c>
      <c r="J6">
        <v>4.6353083564676671</v>
      </c>
      <c r="K6">
        <v>9.0133903437511496</v>
      </c>
      <c r="L6">
        <v>461.01977052410228</v>
      </c>
      <c r="M6">
        <v>28.315972979962531</v>
      </c>
      <c r="N6">
        <v>7.6478115394386847</v>
      </c>
      <c r="O6">
        <v>2.1633151173016549</v>
      </c>
      <c r="P6">
        <v>6.481293178249345</v>
      </c>
      <c r="Q6">
        <v>0.70823177147629868</v>
      </c>
      <c r="R6">
        <v>3.629162161947419</v>
      </c>
      <c r="S6">
        <v>62.166392262876798</v>
      </c>
      <c r="T6">
        <v>6.6718438331329546</v>
      </c>
      <c r="U6">
        <v>15.52464603176208</v>
      </c>
      <c r="V6">
        <v>523.63232662644521</v>
      </c>
      <c r="W6">
        <v>193.78946410654621</v>
      </c>
      <c r="X6">
        <v>1.440140832604252</v>
      </c>
      <c r="Y6">
        <v>0.35116261005927218</v>
      </c>
      <c r="Z6">
        <v>14.75697409164936</v>
      </c>
      <c r="AA6">
        <v>15.31414841822656</v>
      </c>
      <c r="AB6">
        <v>0.23796134048438811</v>
      </c>
      <c r="AC6">
        <v>28.741796547924348</v>
      </c>
      <c r="AD6">
        <v>27.789947749007499</v>
      </c>
      <c r="AE6">
        <v>6.662696642732941</v>
      </c>
      <c r="AF6">
        <v>34.728277406345008</v>
      </c>
      <c r="AG6">
        <v>118.382759640245</v>
      </c>
      <c r="AH6">
        <v>99.164479347237403</v>
      </c>
      <c r="AI6">
        <v>17.361899051330528</v>
      </c>
      <c r="AJ6">
        <v>141.62455758396931</v>
      </c>
      <c r="AK6">
        <v>50.398084832771289</v>
      </c>
      <c r="AL6">
        <v>298.51987449101409</v>
      </c>
      <c r="AM6">
        <v>42.811250870668601</v>
      </c>
      <c r="AN6">
        <v>7.8665861308524363</v>
      </c>
    </row>
    <row r="7" spans="1:40" x14ac:dyDescent="0.45">
      <c r="A7" s="1" t="s">
        <v>436</v>
      </c>
      <c r="B7">
        <v>13.86797663280702</v>
      </c>
      <c r="C7">
        <v>1.04984006216995</v>
      </c>
      <c r="D7">
        <v>0.41399188774623452</v>
      </c>
      <c r="E7">
        <v>0.10279933852922141</v>
      </c>
      <c r="F7">
        <v>8.0386737407872335</v>
      </c>
      <c r="G7">
        <v>1.9897464552264881</v>
      </c>
      <c r="H7">
        <v>11.25063709333226</v>
      </c>
      <c r="I7">
        <v>1.3682456650164969</v>
      </c>
      <c r="J7">
        <v>1.2356893206213351</v>
      </c>
      <c r="K7">
        <v>1.0680513024550751</v>
      </c>
      <c r="L7">
        <v>5.5219236181315514</v>
      </c>
      <c r="M7">
        <v>6.5361573615959774</v>
      </c>
      <c r="N7">
        <v>1.1894605009011761</v>
      </c>
      <c r="O7">
        <v>1.5946098835442011</v>
      </c>
      <c r="P7">
        <v>5.8338104321669126</v>
      </c>
      <c r="Q7">
        <v>0.65797513175813682</v>
      </c>
      <c r="R7">
        <v>1.0246864840121661</v>
      </c>
      <c r="S7">
        <v>14.331874627504821</v>
      </c>
      <c r="T7">
        <v>1.512654221960684</v>
      </c>
      <c r="U7">
        <v>12.66441243353843</v>
      </c>
      <c r="V7">
        <v>21.537836361727571</v>
      </c>
      <c r="W7">
        <v>15.713412023495451</v>
      </c>
      <c r="X7">
        <v>0.1515070073522197</v>
      </c>
      <c r="Y7">
        <v>0.2157642252887283</v>
      </c>
      <c r="Z7">
        <v>2.0680218522777309</v>
      </c>
      <c r="AA7">
        <v>8.1781336885181322</v>
      </c>
      <c r="AB7">
        <v>0.19549993666072671</v>
      </c>
      <c r="AC7">
        <v>8.0496049349122156</v>
      </c>
      <c r="AD7">
        <v>5.2592675245522447</v>
      </c>
      <c r="AE7">
        <v>1.7082166584534071</v>
      </c>
      <c r="AF7">
        <v>4.4449950548813533</v>
      </c>
      <c r="AG7">
        <v>19.09231857516221</v>
      </c>
      <c r="AH7">
        <v>20.22359677284734</v>
      </c>
      <c r="AI7">
        <v>2.5648051978563111</v>
      </c>
      <c r="AJ7">
        <v>31.263464231845429</v>
      </c>
      <c r="AK7">
        <v>10.107478629346939</v>
      </c>
      <c r="AL7">
        <v>96.993697095660025</v>
      </c>
      <c r="AM7">
        <v>5.2832392202003753</v>
      </c>
      <c r="AN7">
        <v>1.876928540222113</v>
      </c>
    </row>
    <row r="8" spans="1:40" x14ac:dyDescent="0.45">
      <c r="A8" s="1" t="s">
        <v>437</v>
      </c>
      <c r="B8">
        <v>6.5613390729789556</v>
      </c>
      <c r="C8">
        <v>0.65286903522859163</v>
      </c>
      <c r="D8">
        <v>0.29063200751293472</v>
      </c>
      <c r="E8">
        <v>5.6276711878819767E-2</v>
      </c>
      <c r="F8">
        <v>2.5680770477456059</v>
      </c>
      <c r="G8">
        <v>0.84811619155241835</v>
      </c>
      <c r="H8">
        <v>14.84709624742365</v>
      </c>
      <c r="I8">
        <v>1.6433741272638669</v>
      </c>
      <c r="J8">
        <v>1.1137261159417711</v>
      </c>
      <c r="K8">
        <v>0.47907088755259097</v>
      </c>
      <c r="L8">
        <v>1.8738454495177319</v>
      </c>
      <c r="M8">
        <v>2.7570024796445032</v>
      </c>
      <c r="N8">
        <v>0.42753304263196718</v>
      </c>
      <c r="O8">
        <v>0.26803402311679458</v>
      </c>
      <c r="P8">
        <v>8.4998889727971054</v>
      </c>
      <c r="Q8">
        <v>0.125768502979518</v>
      </c>
      <c r="R8">
        <v>0.73865044795127632</v>
      </c>
      <c r="S8">
        <v>12.134960216917319</v>
      </c>
      <c r="T8">
        <v>1.073690789812519</v>
      </c>
      <c r="U8">
        <v>2.439463911185761</v>
      </c>
      <c r="V8">
        <v>5.5053645192489631</v>
      </c>
      <c r="W8">
        <v>7.7588801278389719</v>
      </c>
      <c r="X8">
        <v>6.0763858490321003E-2</v>
      </c>
      <c r="Y8">
        <v>5.3898695962494247E-2</v>
      </c>
      <c r="Z8">
        <v>0.81329775071541555</v>
      </c>
      <c r="AA8">
        <v>2.167799077467635</v>
      </c>
      <c r="AB8">
        <v>3.7977369957515633E-2</v>
      </c>
      <c r="AC8">
        <v>5.6151007180420081</v>
      </c>
      <c r="AD8">
        <v>2.6119790972181138</v>
      </c>
      <c r="AE8">
        <v>1.212812977563493</v>
      </c>
      <c r="AF8">
        <v>2.9440180372890481</v>
      </c>
      <c r="AG8">
        <v>9.865142531465029</v>
      </c>
      <c r="AH8">
        <v>13.31387044631018</v>
      </c>
      <c r="AI8">
        <v>1.724468065857631</v>
      </c>
      <c r="AJ8">
        <v>19.05477214570649</v>
      </c>
      <c r="AK8">
        <v>5.6679257569227337</v>
      </c>
      <c r="AL8">
        <v>104.4384739067774</v>
      </c>
      <c r="AM8">
        <v>1.307123648866976</v>
      </c>
      <c r="AN8">
        <v>8.3032668309208422</v>
      </c>
    </row>
    <row r="9" spans="1:40" x14ac:dyDescent="0.45">
      <c r="A9" s="1" t="s">
        <v>438</v>
      </c>
      <c r="B9">
        <v>2.436172921050952</v>
      </c>
      <c r="C9">
        <v>0.1604952769147647</v>
      </c>
      <c r="D9">
        <v>6.5963063188094209E-2</v>
      </c>
      <c r="E9">
        <v>1.639677230031443E-2</v>
      </c>
      <c r="F9">
        <v>2.230277287336079</v>
      </c>
      <c r="G9">
        <v>0.36264544662337378</v>
      </c>
      <c r="H9">
        <v>2.8182350844834509</v>
      </c>
      <c r="I9">
        <v>0.29948886286929782</v>
      </c>
      <c r="J9">
        <v>0.2236882384322417</v>
      </c>
      <c r="K9">
        <v>0.25964163042441413</v>
      </c>
      <c r="L9">
        <v>8.2708036158626417</v>
      </c>
      <c r="M9">
        <v>1.1455947868487391</v>
      </c>
      <c r="N9">
        <v>0.34746908705182711</v>
      </c>
      <c r="O9">
        <v>9.2996648320224667E-2</v>
      </c>
      <c r="P9">
        <v>0.30307390879561641</v>
      </c>
      <c r="Q9">
        <v>3.321917822310011E-2</v>
      </c>
      <c r="R9">
        <v>0.16631366328654421</v>
      </c>
      <c r="S9">
        <v>2.794988669171063</v>
      </c>
      <c r="T9">
        <v>0.28710102135222909</v>
      </c>
      <c r="U9">
        <v>0.64343548298661712</v>
      </c>
      <c r="V9">
        <v>25.376888693509049</v>
      </c>
      <c r="W9">
        <v>10.07677140122947</v>
      </c>
      <c r="X9">
        <v>7.0181073584256085E-2</v>
      </c>
      <c r="Y9">
        <v>1.7807123475601368E-2</v>
      </c>
      <c r="Z9">
        <v>0.53313800809526679</v>
      </c>
      <c r="AA9">
        <v>0.73767303099781645</v>
      </c>
      <c r="AB9">
        <v>9.9191875601004759E-3</v>
      </c>
      <c r="AC9">
        <v>1.2616068123422099</v>
      </c>
      <c r="AD9">
        <v>1.0155380717478251</v>
      </c>
      <c r="AE9">
        <v>0.30005718390265079</v>
      </c>
      <c r="AF9">
        <v>1.3048213416435139</v>
      </c>
      <c r="AG9">
        <v>4.3841176831836144</v>
      </c>
      <c r="AH9">
        <v>4.2157087698334488</v>
      </c>
      <c r="AI9">
        <v>0.68310097125846192</v>
      </c>
      <c r="AJ9">
        <v>5.892521285796926</v>
      </c>
      <c r="AK9">
        <v>2.077214845516127</v>
      </c>
      <c r="AL9">
        <v>12.676445351379209</v>
      </c>
      <c r="AM9">
        <v>1.7311612714920199</v>
      </c>
      <c r="AN9">
        <v>0.38664987349699609</v>
      </c>
    </row>
    <row r="10" spans="1:40" x14ac:dyDescent="0.45">
      <c r="A10" s="1" t="s">
        <v>439</v>
      </c>
      <c r="B10">
        <v>97.315074276839951</v>
      </c>
      <c r="C10">
        <v>1.6868196539018401</v>
      </c>
      <c r="D10">
        <v>0.1539848139374663</v>
      </c>
      <c r="E10">
        <v>2.077903353317475E-2</v>
      </c>
      <c r="F10">
        <v>2.1609083524429229</v>
      </c>
      <c r="G10">
        <v>0.62716240713281235</v>
      </c>
      <c r="H10">
        <v>3.0347531225813151</v>
      </c>
      <c r="I10">
        <v>0.1170377186493516</v>
      </c>
      <c r="J10">
        <v>8.3103658486899101E-2</v>
      </c>
      <c r="K10">
        <v>8.3460419730023452E-2</v>
      </c>
      <c r="L10">
        <v>0.30354840354595258</v>
      </c>
      <c r="M10">
        <v>0.41362578187648941</v>
      </c>
      <c r="N10">
        <v>8.87856466490516E-2</v>
      </c>
      <c r="O10">
        <v>9.9375754023612595E-2</v>
      </c>
      <c r="P10">
        <v>7.6203475793651637E-2</v>
      </c>
      <c r="Q10">
        <v>1.186550117546278E-2</v>
      </c>
      <c r="R10">
        <v>8.1968059407247579E-2</v>
      </c>
      <c r="S10">
        <v>0.94681763712722677</v>
      </c>
      <c r="T10">
        <v>0.25750146390327222</v>
      </c>
      <c r="U10">
        <v>0.27429379167276657</v>
      </c>
      <c r="V10">
        <v>1.296035894263605</v>
      </c>
      <c r="W10">
        <v>2.1246385033800301</v>
      </c>
      <c r="X10">
        <v>3.5464121918035788E-2</v>
      </c>
      <c r="Y10">
        <v>9.9626745659828903E-3</v>
      </c>
      <c r="Z10">
        <v>0.1887296573701909</v>
      </c>
      <c r="AA10">
        <v>0.41666252064397452</v>
      </c>
      <c r="AB10">
        <v>4.516304841429117E-3</v>
      </c>
      <c r="AC10">
        <v>2.4679682997643551</v>
      </c>
      <c r="AD10">
        <v>0.86234042616710416</v>
      </c>
      <c r="AE10">
        <v>0.13348157344357769</v>
      </c>
      <c r="AF10">
        <v>2.9840227356753308</v>
      </c>
      <c r="AG10">
        <v>27.304951562708141</v>
      </c>
      <c r="AH10">
        <v>3.0644609908902218</v>
      </c>
      <c r="AI10">
        <v>0.99791495497242988</v>
      </c>
      <c r="AJ10">
        <v>4.5649702387849551</v>
      </c>
      <c r="AK10">
        <v>2.585641479750953</v>
      </c>
      <c r="AL10">
        <v>3.7263193613648342</v>
      </c>
      <c r="AM10">
        <v>0.41114433643458298</v>
      </c>
      <c r="AN10">
        <v>1.379018974615478</v>
      </c>
    </row>
    <row r="11" spans="1:40" x14ac:dyDescent="0.45">
      <c r="A11" s="1" t="s">
        <v>440</v>
      </c>
      <c r="B11">
        <v>42.891670433591912</v>
      </c>
      <c r="C11">
        <v>7.1617371945488442</v>
      </c>
      <c r="D11">
        <v>0.17383120472184749</v>
      </c>
      <c r="E11">
        <v>1.2610179117756529E-2</v>
      </c>
      <c r="F11">
        <v>0.14703015632720479</v>
      </c>
      <c r="G11">
        <v>0.1077302318735044</v>
      </c>
      <c r="H11">
        <v>5.4452187342762954</v>
      </c>
      <c r="I11">
        <v>8.2968312442403672E-2</v>
      </c>
      <c r="J11">
        <v>1.742105016893326E-2</v>
      </c>
      <c r="K11">
        <v>6.498457640820747E-2</v>
      </c>
      <c r="L11">
        <v>0.25751681389516612</v>
      </c>
      <c r="M11">
        <v>8.4467833615694779E-2</v>
      </c>
      <c r="N11">
        <v>1.483641613776876E-2</v>
      </c>
      <c r="O11">
        <v>9.1172354687293219E-2</v>
      </c>
      <c r="P11">
        <v>1.8452363327710119E-2</v>
      </c>
      <c r="Q11">
        <v>3.0470892276107382E-3</v>
      </c>
      <c r="R11">
        <v>5.9445098343551037E-2</v>
      </c>
      <c r="S11">
        <v>0.24114130174851101</v>
      </c>
      <c r="T11">
        <v>0.1948172975685073</v>
      </c>
      <c r="U11">
        <v>0.164115710797093</v>
      </c>
      <c r="V11">
        <v>1.35886957103567</v>
      </c>
      <c r="W11">
        <v>5.1795250320165316</v>
      </c>
      <c r="X11">
        <v>5.2049610470926752E-2</v>
      </c>
      <c r="Y11">
        <v>2.157799040521493E-3</v>
      </c>
      <c r="Z11">
        <v>0.1492393006432027</v>
      </c>
      <c r="AA11">
        <v>0.17294377674139841</v>
      </c>
      <c r="AB11">
        <v>2.8971972718089259E-3</v>
      </c>
      <c r="AC11">
        <v>0.72415356219581861</v>
      </c>
      <c r="AD11">
        <v>1.5984232655125681</v>
      </c>
      <c r="AE11">
        <v>0.1620894178437699</v>
      </c>
      <c r="AF11">
        <v>4.582657879086689</v>
      </c>
      <c r="AG11">
        <v>27.879740933917319</v>
      </c>
      <c r="AH11">
        <v>3.356454349051905</v>
      </c>
      <c r="AI11">
        <v>1.476314006430973</v>
      </c>
      <c r="AJ11">
        <v>4.0597231648738736</v>
      </c>
      <c r="AK11">
        <v>3.5542770989422321</v>
      </c>
      <c r="AL11">
        <v>3.4495143996038449</v>
      </c>
      <c r="AM11">
        <v>0.10426886987139999</v>
      </c>
      <c r="AN11">
        <v>1.0872809747668779</v>
      </c>
    </row>
    <row r="12" spans="1:40" x14ac:dyDescent="0.45">
      <c r="A12" s="1" t="s">
        <v>441</v>
      </c>
      <c r="B12">
        <v>9.5977320051886661</v>
      </c>
      <c r="C12">
        <v>0.45680645066124692</v>
      </c>
      <c r="D12">
        <v>8.2458424206155401E-2</v>
      </c>
      <c r="E12">
        <v>4.9003840243745404E-3</v>
      </c>
      <c r="F12">
        <v>0.1838766368074907</v>
      </c>
      <c r="G12">
        <v>6.4603769312442591E-2</v>
      </c>
      <c r="H12">
        <v>0.74580184582578779</v>
      </c>
      <c r="I12">
        <v>2.182985351136741E-2</v>
      </c>
      <c r="J12">
        <v>5.8854343692025871E-2</v>
      </c>
      <c r="K12">
        <v>7.8558157703631608E-3</v>
      </c>
      <c r="L12">
        <v>4.7983138637029028E-2</v>
      </c>
      <c r="M12">
        <v>8.169517163239258E-2</v>
      </c>
      <c r="N12">
        <v>2.936725724611108E-2</v>
      </c>
      <c r="O12">
        <v>1.6829401095767159E-2</v>
      </c>
      <c r="P12">
        <v>2.546176964191579E-2</v>
      </c>
      <c r="Q12">
        <v>3.40377452010052E-3</v>
      </c>
      <c r="R12">
        <v>4.1740550839470862E-2</v>
      </c>
      <c r="S12">
        <v>0.6445320217545043</v>
      </c>
      <c r="T12">
        <v>7.8901647051899587E-2</v>
      </c>
      <c r="U12">
        <v>6.2961671426987234E-2</v>
      </c>
      <c r="V12">
        <v>0.21240167142416549</v>
      </c>
      <c r="W12">
        <v>0.37383895800454803</v>
      </c>
      <c r="X12">
        <v>4.9867507339955916E-3</v>
      </c>
      <c r="Y12">
        <v>2.1385918430359609E-3</v>
      </c>
      <c r="Z12">
        <v>4.5265042948107542E-2</v>
      </c>
      <c r="AA12">
        <v>9.2730232103985996E-2</v>
      </c>
      <c r="AB12">
        <v>9.6965578490003487E-4</v>
      </c>
      <c r="AC12">
        <v>0.89203373876075998</v>
      </c>
      <c r="AD12">
        <v>0.26948359869465888</v>
      </c>
      <c r="AE12">
        <v>7.2056374767327652E-2</v>
      </c>
      <c r="AF12">
        <v>0.37612907175132732</v>
      </c>
      <c r="AG12">
        <v>4.9947649706689567</v>
      </c>
      <c r="AH12">
        <v>0.84919935803447599</v>
      </c>
      <c r="AI12">
        <v>0.1855754834039913</v>
      </c>
      <c r="AJ12">
        <v>1.1650883303183741</v>
      </c>
      <c r="AK12">
        <v>0.48293560516011819</v>
      </c>
      <c r="AL12">
        <v>0.81808339275915387</v>
      </c>
      <c r="AM12">
        <v>0.12881669123845199</v>
      </c>
      <c r="AN12">
        <v>4.4986737020512417E-2</v>
      </c>
    </row>
    <row r="13" spans="1:40" x14ac:dyDescent="0.45">
      <c r="A13" s="1" t="s">
        <v>442</v>
      </c>
      <c r="B13">
        <v>67.008200741910116</v>
      </c>
      <c r="C13">
        <v>0.69710948774960269</v>
      </c>
      <c r="D13">
        <v>9.8506021707951821E-2</v>
      </c>
      <c r="E13">
        <v>9.2677090909432935E-3</v>
      </c>
      <c r="F13">
        <v>0.20249432036366319</v>
      </c>
      <c r="G13">
        <v>7.895344511750671E-2</v>
      </c>
      <c r="H13">
        <v>1.805093977199933</v>
      </c>
      <c r="I13">
        <v>6.2310003643737559E-2</v>
      </c>
      <c r="J13">
        <v>2.2500978663536141E-2</v>
      </c>
      <c r="K13">
        <v>4.4721277721600783E-2</v>
      </c>
      <c r="L13">
        <v>0.2006202121888761</v>
      </c>
      <c r="M13">
        <v>9.6382639223421274E-2</v>
      </c>
      <c r="N13">
        <v>1.533092270528851E-2</v>
      </c>
      <c r="O13">
        <v>8.4049944561459172E-2</v>
      </c>
      <c r="P13">
        <v>1.817432851646035E-2</v>
      </c>
      <c r="Q13">
        <v>3.2837754479055361E-3</v>
      </c>
      <c r="R13">
        <v>4.1640204707190917E-2</v>
      </c>
      <c r="S13">
        <v>0.27820231477420893</v>
      </c>
      <c r="T13">
        <v>0.12525363153163449</v>
      </c>
      <c r="U13">
        <v>0.1052944978341354</v>
      </c>
      <c r="V13">
        <v>0.93872277718903741</v>
      </c>
      <c r="W13">
        <v>1.667545266947376</v>
      </c>
      <c r="X13">
        <v>3.5047171941648872E-2</v>
      </c>
      <c r="Y13">
        <v>2.4156109481050822E-3</v>
      </c>
      <c r="Z13">
        <v>0.1728080180697131</v>
      </c>
      <c r="AA13">
        <v>0.14977160478052201</v>
      </c>
      <c r="AB13">
        <v>1.9280877957342901E-3</v>
      </c>
      <c r="AC13">
        <v>0.68387695221682632</v>
      </c>
      <c r="AD13">
        <v>1.110922700586219</v>
      </c>
      <c r="AE13">
        <v>0.14365053029091221</v>
      </c>
      <c r="AF13">
        <v>2.0675453374168229</v>
      </c>
      <c r="AG13">
        <v>20.531812677707499</v>
      </c>
      <c r="AH13">
        <v>1.942419928480231</v>
      </c>
      <c r="AI13">
        <v>0.61800818222843612</v>
      </c>
      <c r="AJ13">
        <v>2.3701051250863459</v>
      </c>
      <c r="AK13">
        <v>1.4791584268639659</v>
      </c>
      <c r="AL13">
        <v>2.2986380637498791</v>
      </c>
      <c r="AM13">
        <v>0.22986827468949561</v>
      </c>
      <c r="AN13">
        <v>3.9493276500421608</v>
      </c>
    </row>
    <row r="14" spans="1:40" x14ac:dyDescent="0.45">
      <c r="A14" s="1" t="s">
        <v>443</v>
      </c>
      <c r="B14">
        <v>40.906064087571202</v>
      </c>
      <c r="C14">
        <v>0.62085915912116951</v>
      </c>
      <c r="D14">
        <v>0.59456114821334261</v>
      </c>
      <c r="E14">
        <v>8.6511760362939123E-3</v>
      </c>
      <c r="F14">
        <v>0.3254176020514053</v>
      </c>
      <c r="G14">
        <v>9.5457622968360328E-2</v>
      </c>
      <c r="H14">
        <v>1.8076804842265739</v>
      </c>
      <c r="I14">
        <v>3.2961469124495622E-2</v>
      </c>
      <c r="J14">
        <v>6.3709447938280678E-2</v>
      </c>
      <c r="K14">
        <v>1.6964141289371269E-2</v>
      </c>
      <c r="L14">
        <v>9.2523435314950858E-2</v>
      </c>
      <c r="M14">
        <v>0.2131924252872307</v>
      </c>
      <c r="N14">
        <v>4.7470646957308689E-2</v>
      </c>
      <c r="O14">
        <v>3.7114949010289798E-2</v>
      </c>
      <c r="P14">
        <v>5.8046939029888923E-2</v>
      </c>
      <c r="Q14">
        <v>9.1145847422106283E-3</v>
      </c>
      <c r="R14">
        <v>5.3414326942424102E-2</v>
      </c>
      <c r="S14">
        <v>0.72486006182736229</v>
      </c>
      <c r="T14">
        <v>0.124679948628676</v>
      </c>
      <c r="U14">
        <v>0.11890179591777481</v>
      </c>
      <c r="V14">
        <v>0.45837812587738308</v>
      </c>
      <c r="W14">
        <v>0.75429024471561568</v>
      </c>
      <c r="X14">
        <v>1.147825910160067E-2</v>
      </c>
      <c r="Y14">
        <v>6.3009044271166116E-3</v>
      </c>
      <c r="Z14">
        <v>7.1428759224086411E-2</v>
      </c>
      <c r="AA14">
        <v>0.25390599995721053</v>
      </c>
      <c r="AB14">
        <v>2.031625750483716E-3</v>
      </c>
      <c r="AC14">
        <v>3.2049584128011759</v>
      </c>
      <c r="AD14">
        <v>0.84734904858786286</v>
      </c>
      <c r="AE14">
        <v>9.6884336046354699E-2</v>
      </c>
      <c r="AF14">
        <v>1.9238117590567789</v>
      </c>
      <c r="AG14">
        <v>16.650890836361409</v>
      </c>
      <c r="AH14">
        <v>1.7963894564097029</v>
      </c>
      <c r="AI14">
        <v>0.68464118623007897</v>
      </c>
      <c r="AJ14">
        <v>2.1577316440918888</v>
      </c>
      <c r="AK14">
        <v>1.7493556657697811</v>
      </c>
      <c r="AL14">
        <v>2.2714164234881342</v>
      </c>
      <c r="AM14">
        <v>0.1952983405087246</v>
      </c>
      <c r="AN14">
        <v>0.20952633763271769</v>
      </c>
    </row>
    <row r="15" spans="1:40" x14ac:dyDescent="0.45">
      <c r="A15" s="1" t="s">
        <v>444</v>
      </c>
      <c r="B15">
        <v>94.997051000136409</v>
      </c>
      <c r="C15">
        <v>2.2000266947170788</v>
      </c>
      <c r="D15">
        <v>0.35887100667402833</v>
      </c>
      <c r="E15">
        <v>3.3321653871893273E-2</v>
      </c>
      <c r="F15">
        <v>0.12247889208156609</v>
      </c>
      <c r="G15">
        <v>5.9761445169462642E-2</v>
      </c>
      <c r="H15">
        <v>2.4197750095458841</v>
      </c>
      <c r="I15">
        <v>5.772890914785106E-2</v>
      </c>
      <c r="J15">
        <v>1.043982251883116E-2</v>
      </c>
      <c r="K15">
        <v>5.1514513679141907E-2</v>
      </c>
      <c r="L15">
        <v>0.23556011345979369</v>
      </c>
      <c r="M15">
        <v>6.0360442319069257E-2</v>
      </c>
      <c r="N15">
        <v>1.3408119420559479E-2</v>
      </c>
      <c r="O15">
        <v>0.1002460632460106</v>
      </c>
      <c r="P15">
        <v>1.41657925520506E-2</v>
      </c>
      <c r="Q15">
        <v>2.4725645478716691E-3</v>
      </c>
      <c r="R15">
        <v>3.4876259450943449E-2</v>
      </c>
      <c r="S15">
        <v>0.15764002779870631</v>
      </c>
      <c r="T15">
        <v>0.1198727366300458</v>
      </c>
      <c r="U15">
        <v>0.1277463906940792</v>
      </c>
      <c r="V15">
        <v>1.2809393725359679</v>
      </c>
      <c r="W15">
        <v>2.5432302664732389</v>
      </c>
      <c r="X15">
        <v>4.9014144348962618E-2</v>
      </c>
      <c r="Y15">
        <v>1.216870179614136E-3</v>
      </c>
      <c r="Z15">
        <v>0.13308047879146631</v>
      </c>
      <c r="AA15">
        <v>0.11851289790644499</v>
      </c>
      <c r="AB15">
        <v>2.3526636683608702E-3</v>
      </c>
      <c r="AC15">
        <v>1.746528197145512</v>
      </c>
      <c r="AD15">
        <v>1.220907717988208</v>
      </c>
      <c r="AE15">
        <v>0.14487721637655471</v>
      </c>
      <c r="AF15">
        <v>2.367568417678847</v>
      </c>
      <c r="AG15">
        <v>26.004130423982581</v>
      </c>
      <c r="AH15">
        <v>2.1581891695761848</v>
      </c>
      <c r="AI15">
        <v>0.79472339957551341</v>
      </c>
      <c r="AJ15">
        <v>2.4123631338747931</v>
      </c>
      <c r="AK15">
        <v>1.9485340067623691</v>
      </c>
      <c r="AL15">
        <v>3.0201005436566501</v>
      </c>
      <c r="AM15">
        <v>0.19194288477253621</v>
      </c>
      <c r="AN15">
        <v>0.31530861270109323</v>
      </c>
    </row>
    <row r="16" spans="1:40" x14ac:dyDescent="0.45">
      <c r="A16" s="1" t="s">
        <v>445</v>
      </c>
      <c r="B16">
        <v>76.364988896342069</v>
      </c>
      <c r="C16">
        <v>10.25026618854239</v>
      </c>
      <c r="D16">
        <v>0.93467005137384329</v>
      </c>
      <c r="E16">
        <v>1.715184229123971E-2</v>
      </c>
      <c r="F16">
        <v>0.30686292314825231</v>
      </c>
      <c r="G16">
        <v>0.1665007017298015</v>
      </c>
      <c r="H16">
        <v>3.915951042670021</v>
      </c>
      <c r="I16">
        <v>7.7029043011354548E-2</v>
      </c>
      <c r="J16">
        <v>2.6030232245348419E-2</v>
      </c>
      <c r="K16">
        <v>4.9003555283683303E-2</v>
      </c>
      <c r="L16">
        <v>0.2383496508876862</v>
      </c>
      <c r="M16">
        <v>0.12798647061576271</v>
      </c>
      <c r="N16">
        <v>3.650575065094773E-2</v>
      </c>
      <c r="O16">
        <v>7.3321744131894698E-2</v>
      </c>
      <c r="P16">
        <v>3.3253045573028453E-2</v>
      </c>
      <c r="Q16">
        <v>5.4554748051121064E-3</v>
      </c>
      <c r="R16">
        <v>0.40676589366132782</v>
      </c>
      <c r="S16">
        <v>0.36979245519937243</v>
      </c>
      <c r="T16">
        <v>0.25265961558414518</v>
      </c>
      <c r="U16">
        <v>0.1780619999326184</v>
      </c>
      <c r="V16">
        <v>1.048611425498198</v>
      </c>
      <c r="W16">
        <v>2.304225383143482</v>
      </c>
      <c r="X16">
        <v>3.2646981899603411E-2</v>
      </c>
      <c r="Y16">
        <v>2.9383312598630701E-3</v>
      </c>
      <c r="Z16">
        <v>0.201140197278213</v>
      </c>
      <c r="AA16">
        <v>0.1906969177243007</v>
      </c>
      <c r="AB16">
        <v>2.5482068328893238E-3</v>
      </c>
      <c r="AC16">
        <v>4.6446631341847597</v>
      </c>
      <c r="AD16">
        <v>1.9020745910605821</v>
      </c>
      <c r="AE16">
        <v>0.1223001443808155</v>
      </c>
      <c r="AF16">
        <v>3.933499981394625</v>
      </c>
      <c r="AG16">
        <v>41.130279533986212</v>
      </c>
      <c r="AH16">
        <v>5.818864981646179</v>
      </c>
      <c r="AI16">
        <v>1.510801812412266</v>
      </c>
      <c r="AJ16">
        <v>4.5204112849694873</v>
      </c>
      <c r="AK16">
        <v>3.9509322815805392</v>
      </c>
      <c r="AL16">
        <v>3.9772323064516342</v>
      </c>
      <c r="AM16">
        <v>0.52674814860975272</v>
      </c>
      <c r="AN16">
        <v>2.14686385141778</v>
      </c>
    </row>
    <row r="17" spans="1:40" x14ac:dyDescent="0.45">
      <c r="A17" s="1" t="s">
        <v>446</v>
      </c>
      <c r="B17">
        <v>13.15904909005538</v>
      </c>
      <c r="C17">
        <v>1.0006811120689421</v>
      </c>
      <c r="D17">
        <v>0.19380114791181749</v>
      </c>
      <c r="E17">
        <v>1.1096920954171091E-2</v>
      </c>
      <c r="F17">
        <v>6.039948167390579E-2</v>
      </c>
      <c r="G17">
        <v>3.7543662535565507E-2</v>
      </c>
      <c r="H17">
        <v>1.0423668836017841</v>
      </c>
      <c r="I17">
        <v>1.613366589388928E-2</v>
      </c>
      <c r="J17">
        <v>5.4615245957343444E-3</v>
      </c>
      <c r="K17">
        <v>6.0648852186663401E-3</v>
      </c>
      <c r="L17">
        <v>5.4036919427869728E-2</v>
      </c>
      <c r="M17">
        <v>2.492857426292383E-2</v>
      </c>
      <c r="N17">
        <v>7.5129290391956873E-3</v>
      </c>
      <c r="O17">
        <v>7.1204853307612224E-3</v>
      </c>
      <c r="P17">
        <v>7.892100622861338E-3</v>
      </c>
      <c r="Q17">
        <v>1.081226681943003E-3</v>
      </c>
      <c r="R17">
        <v>9.1775589116065391E-3</v>
      </c>
      <c r="S17">
        <v>0.1004085350793131</v>
      </c>
      <c r="T17">
        <v>2.7054315605628411E-2</v>
      </c>
      <c r="U17">
        <v>3.7539472174396647E-2</v>
      </c>
      <c r="V17">
        <v>0.14441675770428691</v>
      </c>
      <c r="W17">
        <v>0.32399168694495861</v>
      </c>
      <c r="X17">
        <v>3.591129936478026E-3</v>
      </c>
      <c r="Y17">
        <v>6.4788182923725948E-4</v>
      </c>
      <c r="Z17">
        <v>3.7669460392313121E-2</v>
      </c>
      <c r="AA17">
        <v>5.3863738173703782E-2</v>
      </c>
      <c r="AB17">
        <v>4.2793259952413E-4</v>
      </c>
      <c r="AC17">
        <v>12.18818188130664</v>
      </c>
      <c r="AD17">
        <v>0.50337488848591061</v>
      </c>
      <c r="AE17">
        <v>1.541134036764737E-2</v>
      </c>
      <c r="AF17">
        <v>0.25512070910277063</v>
      </c>
      <c r="AG17">
        <v>4.818666884743946</v>
      </c>
      <c r="AH17">
        <v>0.40924712307819922</v>
      </c>
      <c r="AI17">
        <v>0.15884372435886029</v>
      </c>
      <c r="AJ17">
        <v>0.51566331349815431</v>
      </c>
      <c r="AK17">
        <v>0.27533527026610211</v>
      </c>
      <c r="AL17">
        <v>1.165223613968642</v>
      </c>
      <c r="AM17">
        <v>0.1203383606776782</v>
      </c>
      <c r="AN17">
        <v>0.113427218268185</v>
      </c>
    </row>
    <row r="18" spans="1:40" x14ac:dyDescent="0.45">
      <c r="A18" s="1" t="s">
        <v>447</v>
      </c>
      <c r="B18">
        <v>13.390085127085371</v>
      </c>
      <c r="C18">
        <v>3.5989734716526889</v>
      </c>
      <c r="D18">
        <v>13.537779307782079</v>
      </c>
      <c r="E18">
        <v>2.720614984894755E-2</v>
      </c>
      <c r="F18">
        <v>0.12574578877439621</v>
      </c>
      <c r="G18">
        <v>0.14645396532271079</v>
      </c>
      <c r="H18">
        <v>3.0577848031889681</v>
      </c>
      <c r="I18">
        <v>5.0304152077774979E-2</v>
      </c>
      <c r="J18">
        <v>1.4817587559432551E-2</v>
      </c>
      <c r="K18">
        <v>1.5863315269241039E-2</v>
      </c>
      <c r="L18">
        <v>0.1237386929659349</v>
      </c>
      <c r="M18">
        <v>7.1494535753986538E-2</v>
      </c>
      <c r="N18">
        <v>1.6983485622433729E-2</v>
      </c>
      <c r="O18">
        <v>1.4223480850107681E-2</v>
      </c>
      <c r="P18">
        <v>2.087051038156381E-2</v>
      </c>
      <c r="Q18">
        <v>3.1752716893799688E-3</v>
      </c>
      <c r="R18">
        <v>2.2807315023687279E-2</v>
      </c>
      <c r="S18">
        <v>0.25268714002940329</v>
      </c>
      <c r="T18">
        <v>9.5498015212561072E-2</v>
      </c>
      <c r="U18">
        <v>0.1166171738565589</v>
      </c>
      <c r="V18">
        <v>0.44890326952704751</v>
      </c>
      <c r="W18">
        <v>1.086699628772285</v>
      </c>
      <c r="X18">
        <v>1.1944604817194801E-2</v>
      </c>
      <c r="Y18">
        <v>1.813225532489798E-3</v>
      </c>
      <c r="Z18">
        <v>0.18702045859652969</v>
      </c>
      <c r="AA18">
        <v>9.5822891847118022E-2</v>
      </c>
      <c r="AB18">
        <v>1.420278592867835E-3</v>
      </c>
      <c r="AC18">
        <v>1.966243686317513</v>
      </c>
      <c r="AD18">
        <v>0.96716182737368039</v>
      </c>
      <c r="AE18">
        <v>3.6625010532196793E-2</v>
      </c>
      <c r="AF18">
        <v>0.53700712291801223</v>
      </c>
      <c r="AG18">
        <v>63.536631709165754</v>
      </c>
      <c r="AH18">
        <v>1.4490676556538511</v>
      </c>
      <c r="AI18">
        <v>0.47001663450569431</v>
      </c>
      <c r="AJ18">
        <v>1.661104300014701</v>
      </c>
      <c r="AK18">
        <v>0.66588308422795017</v>
      </c>
      <c r="AL18">
        <v>1.775261323089341</v>
      </c>
      <c r="AM18">
        <v>1.068348796190502</v>
      </c>
      <c r="AN18">
        <v>7.5956585898259793E-2</v>
      </c>
    </row>
    <row r="19" spans="1:40" x14ac:dyDescent="0.45">
      <c r="A19" s="1" t="s">
        <v>448</v>
      </c>
      <c r="B19">
        <v>3.497057275000413</v>
      </c>
      <c r="C19">
        <v>4.9632441308992412</v>
      </c>
      <c r="D19">
        <v>0.96213220466623373</v>
      </c>
      <c r="E19">
        <v>6.9225140033335967E-3</v>
      </c>
      <c r="F19">
        <v>3.0106759757183379E-2</v>
      </c>
      <c r="G19">
        <v>3.5351460182778967E-2</v>
      </c>
      <c r="H19">
        <v>2.5693011860387331</v>
      </c>
      <c r="I19">
        <v>1.519845960915393E-2</v>
      </c>
      <c r="J19">
        <v>3.498181583986292E-3</v>
      </c>
      <c r="K19">
        <v>4.3735377519476841E-3</v>
      </c>
      <c r="L19">
        <v>3.2329906219158072E-2</v>
      </c>
      <c r="M19">
        <v>1.6848530252953291E-2</v>
      </c>
      <c r="N19">
        <v>4.0267741812124126E-3</v>
      </c>
      <c r="O19">
        <v>3.6662303128775012E-3</v>
      </c>
      <c r="P19">
        <v>4.864176595041363E-3</v>
      </c>
      <c r="Q19">
        <v>7.3360442369584328E-4</v>
      </c>
      <c r="R19">
        <v>5.7257868077441832E-3</v>
      </c>
      <c r="S19">
        <v>5.2520614423353248E-2</v>
      </c>
      <c r="T19">
        <v>2.4577787280224739E-2</v>
      </c>
      <c r="U19">
        <v>2.6061076732716799E-2</v>
      </c>
      <c r="V19">
        <v>9.130209517094727E-2</v>
      </c>
      <c r="W19">
        <v>0.26449010011559132</v>
      </c>
      <c r="X19">
        <v>3.1255242702721152E-3</v>
      </c>
      <c r="Y19">
        <v>3.7458438792873603E-4</v>
      </c>
      <c r="Z19">
        <v>5.0254409074262409E-2</v>
      </c>
      <c r="AA19">
        <v>9.5929985758439071E-2</v>
      </c>
      <c r="AB19">
        <v>3.3433827384987322E-4</v>
      </c>
      <c r="AC19">
        <v>0.493977035188084</v>
      </c>
      <c r="AD19">
        <v>0.36747168920221002</v>
      </c>
      <c r="AE19">
        <v>1.464875967545993E-2</v>
      </c>
      <c r="AF19">
        <v>0.2585505929248873</v>
      </c>
      <c r="AG19">
        <v>6.7390493795193303</v>
      </c>
      <c r="AH19">
        <v>0.3820084920724266</v>
      </c>
      <c r="AI19">
        <v>0.1072293158795062</v>
      </c>
      <c r="AJ19">
        <v>0.484793547637554</v>
      </c>
      <c r="AK19">
        <v>0.24076204588081851</v>
      </c>
      <c r="AL19">
        <v>0.57623604720262445</v>
      </c>
      <c r="AM19">
        <v>0.27175284335547489</v>
      </c>
      <c r="AN19">
        <v>3.9111414680364498E-2</v>
      </c>
    </row>
    <row r="20" spans="1:40" x14ac:dyDescent="0.45">
      <c r="A20" s="1" t="s">
        <v>449</v>
      </c>
      <c r="B20">
        <v>0.45859899531907772</v>
      </c>
      <c r="C20">
        <v>3.4006688676887262E-2</v>
      </c>
      <c r="D20">
        <v>1.52204462137566E-2</v>
      </c>
      <c r="E20">
        <v>6.1814475035183882</v>
      </c>
      <c r="F20">
        <v>0.31041933337762068</v>
      </c>
      <c r="G20">
        <v>0.22222616205730869</v>
      </c>
      <c r="H20">
        <v>0.39965096635991493</v>
      </c>
      <c r="I20">
        <v>2.6176965562591529E-2</v>
      </c>
      <c r="J20">
        <v>6.3130483418414471E-2</v>
      </c>
      <c r="K20">
        <v>1.7596881742611661E-2</v>
      </c>
      <c r="L20">
        <v>0.18288090401164611</v>
      </c>
      <c r="M20">
        <v>0.30110096813730169</v>
      </c>
      <c r="N20">
        <v>3.8399552688506727E-2</v>
      </c>
      <c r="O20">
        <v>7.0996474405028057E-2</v>
      </c>
      <c r="P20">
        <v>0.1000924879526484</v>
      </c>
      <c r="Q20">
        <v>2.7344981016157378E-2</v>
      </c>
      <c r="R20">
        <v>4.0529496853617362E-2</v>
      </c>
      <c r="S20">
        <v>0.71790335347583822</v>
      </c>
      <c r="T20">
        <v>6.5909827050531278E-2</v>
      </c>
      <c r="U20">
        <v>0.26270499116076618</v>
      </c>
      <c r="V20">
        <v>0.35712447763244531</v>
      </c>
      <c r="W20">
        <v>0.32523114861178809</v>
      </c>
      <c r="X20">
        <v>3.6751012107759701E-3</v>
      </c>
      <c r="Y20">
        <v>1.2662750104878171E-2</v>
      </c>
      <c r="Z20">
        <v>5.6602585002595851E-2</v>
      </c>
      <c r="AA20">
        <v>0.4610618071711608</v>
      </c>
      <c r="AB20">
        <v>4.5845349481565822E-3</v>
      </c>
      <c r="AC20">
        <v>0.34719682920877631</v>
      </c>
      <c r="AD20">
        <v>0.12927919699539819</v>
      </c>
      <c r="AE20">
        <v>7.8330445779973584E-2</v>
      </c>
      <c r="AF20">
        <v>0.13749206545135059</v>
      </c>
      <c r="AG20">
        <v>1.028138263238995</v>
      </c>
      <c r="AH20">
        <v>0.81030593003700602</v>
      </c>
      <c r="AI20">
        <v>9.2727450935580005E-2</v>
      </c>
      <c r="AJ20">
        <v>1.117839278854702</v>
      </c>
      <c r="AK20">
        <v>0.3177351264683842</v>
      </c>
      <c r="AL20">
        <v>3.4687571705842681</v>
      </c>
      <c r="AM20">
        <v>0.1641859006792977</v>
      </c>
      <c r="AN20">
        <v>4.1310544265668041E-2</v>
      </c>
    </row>
    <row r="21" spans="1:40" x14ac:dyDescent="0.45">
      <c r="A21" s="1" t="s">
        <v>450</v>
      </c>
      <c r="B21">
        <v>3.1720442901812089</v>
      </c>
      <c r="C21">
        <v>0.19737385525922729</v>
      </c>
      <c r="D21">
        <v>7.6272724485880503E-2</v>
      </c>
      <c r="E21">
        <v>3.5414714257501902E-2</v>
      </c>
      <c r="F21">
        <v>130.7325856176241</v>
      </c>
      <c r="G21">
        <v>4.8700603148622514</v>
      </c>
      <c r="H21">
        <v>4.4927900191002212</v>
      </c>
      <c r="I21">
        <v>0.22128733809596621</v>
      </c>
      <c r="J21">
        <v>0.18147177020548291</v>
      </c>
      <c r="K21">
        <v>6.9000334479517006E-2</v>
      </c>
      <c r="L21">
        <v>0.40180708982876889</v>
      </c>
      <c r="M21">
        <v>74.351676201964565</v>
      </c>
      <c r="N21">
        <v>61.066672258772961</v>
      </c>
      <c r="O21">
        <v>0.1202291015854537</v>
      </c>
      <c r="P21">
        <v>0.3513780810844494</v>
      </c>
      <c r="Q21">
        <v>7.5659934970902121E-2</v>
      </c>
      <c r="R21">
        <v>1.0649723131722999</v>
      </c>
      <c r="S21">
        <v>1.7752169870785339</v>
      </c>
      <c r="T21">
        <v>0.30131782175703348</v>
      </c>
      <c r="U21">
        <v>3.167131451333828</v>
      </c>
      <c r="V21">
        <v>1.921917034746949</v>
      </c>
      <c r="W21">
        <v>2.2160221268292619</v>
      </c>
      <c r="X21">
        <v>2.4052516585994551E-2</v>
      </c>
      <c r="Y21">
        <v>3.2223117334150932E-2</v>
      </c>
      <c r="Z21">
        <v>0.37812421026282361</v>
      </c>
      <c r="AA21">
        <v>1.1864535997280909</v>
      </c>
      <c r="AB21">
        <v>4.0736930582985761E-2</v>
      </c>
      <c r="AC21">
        <v>9.4184383487686194</v>
      </c>
      <c r="AD21">
        <v>0.84615782187450717</v>
      </c>
      <c r="AE21">
        <v>0.39860594500412622</v>
      </c>
      <c r="AF21">
        <v>1.233710861945895</v>
      </c>
      <c r="AG21">
        <v>4.5465628960383517</v>
      </c>
      <c r="AH21">
        <v>5.7863917252147674</v>
      </c>
      <c r="AI21">
        <v>0.50767538585953897</v>
      </c>
      <c r="AJ21">
        <v>5.3279238339412851</v>
      </c>
      <c r="AK21">
        <v>1.538236548675002</v>
      </c>
      <c r="AL21">
        <v>26.232904152610342</v>
      </c>
      <c r="AM21">
        <v>0.54449966963587726</v>
      </c>
      <c r="AN21">
        <v>0.96252903939697143</v>
      </c>
    </row>
    <row r="22" spans="1:40" x14ac:dyDescent="0.45">
      <c r="A22" s="1" t="s">
        <v>451</v>
      </c>
      <c r="B22">
        <v>0.47625684393555567</v>
      </c>
      <c r="C22">
        <v>3.3605452427191693E-2</v>
      </c>
      <c r="D22">
        <v>1.5695871646347771E-2</v>
      </c>
      <c r="E22">
        <v>3.412857376529555E-3</v>
      </c>
      <c r="F22">
        <v>353.94013801943362</v>
      </c>
      <c r="G22">
        <v>1.3864878749512259</v>
      </c>
      <c r="H22">
        <v>0.98916083841732982</v>
      </c>
      <c r="I22">
        <v>3.3578318277380607E-2</v>
      </c>
      <c r="J22">
        <v>8.398735373642234E-2</v>
      </c>
      <c r="K22">
        <v>2.9941285260198139E-2</v>
      </c>
      <c r="L22">
        <v>7.714256630781266E-2</v>
      </c>
      <c r="M22">
        <v>0.95119370898430056</v>
      </c>
      <c r="N22">
        <v>0.64793154774232131</v>
      </c>
      <c r="O22">
        <v>2.2766090656281671E-2</v>
      </c>
      <c r="P22">
        <v>5.7905789566123092E-2</v>
      </c>
      <c r="Q22">
        <v>9.1605094255693218E-3</v>
      </c>
      <c r="R22">
        <v>6.7539549854250328E-2</v>
      </c>
      <c r="S22">
        <v>0.92853779538766279</v>
      </c>
      <c r="T22">
        <v>0.10372846488164419</v>
      </c>
      <c r="U22">
        <v>0.24380414093938679</v>
      </c>
      <c r="V22">
        <v>0.29277581214823062</v>
      </c>
      <c r="W22">
        <v>1.309245456612192</v>
      </c>
      <c r="X22">
        <v>4.4198350248833458E-3</v>
      </c>
      <c r="Y22">
        <v>6.8170062179950886E-3</v>
      </c>
      <c r="Z22">
        <v>6.18814017987869E-2</v>
      </c>
      <c r="AA22">
        <v>0.25597525541719279</v>
      </c>
      <c r="AB22">
        <v>3.9688992471806342E-3</v>
      </c>
      <c r="AC22">
        <v>0.50257297918391175</v>
      </c>
      <c r="AD22">
        <v>0.167950296608154</v>
      </c>
      <c r="AE22">
        <v>9.5321201736559155E-2</v>
      </c>
      <c r="AF22">
        <v>0.16335047964089269</v>
      </c>
      <c r="AG22">
        <v>1.133107096048968</v>
      </c>
      <c r="AH22">
        <v>1.0655247107917509</v>
      </c>
      <c r="AI22">
        <v>0.11516556562447269</v>
      </c>
      <c r="AJ22">
        <v>1.526149703997949</v>
      </c>
      <c r="AK22">
        <v>0.38437556997964462</v>
      </c>
      <c r="AL22">
        <v>3.3288758501724729</v>
      </c>
      <c r="AM22">
        <v>0.22274414778988669</v>
      </c>
      <c r="AN22">
        <v>8.6230672471843212E-2</v>
      </c>
    </row>
    <row r="23" spans="1:40" x14ac:dyDescent="0.45">
      <c r="A23" s="1" t="s">
        <v>452</v>
      </c>
      <c r="B23">
        <v>0.17793487600942021</v>
      </c>
      <c r="C23">
        <v>1.189728803867573E-2</v>
      </c>
      <c r="D23">
        <v>5.1890029514596158E-3</v>
      </c>
      <c r="E23">
        <v>1.0819312565534731E-3</v>
      </c>
      <c r="F23">
        <v>1.488701542925112</v>
      </c>
      <c r="G23">
        <v>33.497903589040149</v>
      </c>
      <c r="H23">
        <v>8.842172513870683E-2</v>
      </c>
      <c r="I23">
        <v>7.7116544792734101E-3</v>
      </c>
      <c r="J23">
        <v>4.2479124832299493E-2</v>
      </c>
      <c r="K23">
        <v>4.7109027187661728E-3</v>
      </c>
      <c r="L23">
        <v>2.8306897660658151E-2</v>
      </c>
      <c r="M23">
        <v>0.47493074885374742</v>
      </c>
      <c r="N23">
        <v>8.7189242947722345E-2</v>
      </c>
      <c r="O23">
        <v>2.4325258908986899E-2</v>
      </c>
      <c r="P23">
        <v>2.5537782859814558E-2</v>
      </c>
      <c r="Q23">
        <v>6.144349282166315E-3</v>
      </c>
      <c r="R23">
        <v>0.1738278214712847</v>
      </c>
      <c r="S23">
        <v>0.49000830911037269</v>
      </c>
      <c r="T23">
        <v>3.9580079210008737E-2</v>
      </c>
      <c r="U23">
        <v>0.33780758043491721</v>
      </c>
      <c r="V23">
        <v>0.18560710957779381</v>
      </c>
      <c r="W23">
        <v>0.12338149439530589</v>
      </c>
      <c r="X23">
        <v>1.406023703478428E-3</v>
      </c>
      <c r="Y23">
        <v>4.3388887972026589E-3</v>
      </c>
      <c r="Z23">
        <v>2.3281026500502941E-2</v>
      </c>
      <c r="AA23">
        <v>0.1588850931099296</v>
      </c>
      <c r="AB23">
        <v>4.2174215333621373E-3</v>
      </c>
      <c r="AC23">
        <v>1.867911666677541</v>
      </c>
      <c r="AD23">
        <v>5.1304484335657458E-2</v>
      </c>
      <c r="AE23">
        <v>5.0988348384564008E-2</v>
      </c>
      <c r="AF23">
        <v>0.13379000006818531</v>
      </c>
      <c r="AG23">
        <v>0.1985292980914653</v>
      </c>
      <c r="AH23">
        <v>3.8474682579278592</v>
      </c>
      <c r="AI23">
        <v>6.7755062982197939E-2</v>
      </c>
      <c r="AJ23">
        <v>0.60357092648159605</v>
      </c>
      <c r="AK23">
        <v>0.17783606245084799</v>
      </c>
      <c r="AL23">
        <v>1.139509814732433</v>
      </c>
      <c r="AM23">
        <v>4.1960855696989721E-2</v>
      </c>
      <c r="AN23">
        <v>1.50943244931971E-2</v>
      </c>
    </row>
    <row r="24" spans="1:40" x14ac:dyDescent="0.45">
      <c r="A24" s="1" t="s">
        <v>453</v>
      </c>
      <c r="B24">
        <v>3.8971892016076182</v>
      </c>
      <c r="C24">
        <v>0.35278288921868628</v>
      </c>
      <c r="D24">
        <v>0.1522350123730439</v>
      </c>
      <c r="E24">
        <v>9.011445284061062E-2</v>
      </c>
      <c r="F24">
        <v>2.196064411928853</v>
      </c>
      <c r="G24">
        <v>0.65125220434640985</v>
      </c>
      <c r="H24">
        <v>19.762160642203099</v>
      </c>
      <c r="I24">
        <v>2.4184772668549801</v>
      </c>
      <c r="J24">
        <v>8.0384425603871197</v>
      </c>
      <c r="K24">
        <v>0.32996672516046027</v>
      </c>
      <c r="L24">
        <v>1.98556034743707</v>
      </c>
      <c r="M24">
        <v>18.276868366661681</v>
      </c>
      <c r="N24">
        <v>0.30304604238901478</v>
      </c>
      <c r="O24">
        <v>0.3341919443700116</v>
      </c>
      <c r="P24">
        <v>0.68720211042894974</v>
      </c>
      <c r="Q24">
        <v>0.1029486078845544</v>
      </c>
      <c r="R24">
        <v>0.24721448072349639</v>
      </c>
      <c r="S24">
        <v>3.3336307032922048</v>
      </c>
      <c r="T24">
        <v>0.41349742437572018</v>
      </c>
      <c r="U24">
        <v>2.570511001885571</v>
      </c>
      <c r="V24">
        <v>3.2648129276898619</v>
      </c>
      <c r="W24">
        <v>3.9113762804948342</v>
      </c>
      <c r="X24">
        <v>5.491290315129331E-2</v>
      </c>
      <c r="Y24">
        <v>2.9502721762530871E-2</v>
      </c>
      <c r="Z24">
        <v>0.77649011755087627</v>
      </c>
      <c r="AA24">
        <v>1.2282019731226801</v>
      </c>
      <c r="AB24">
        <v>5.0646038561648857E-2</v>
      </c>
      <c r="AC24">
        <v>5.6657562535807662</v>
      </c>
      <c r="AD24">
        <v>2.4175577923759271</v>
      </c>
      <c r="AE24">
        <v>11.808400710514951</v>
      </c>
      <c r="AF24">
        <v>5.5144765137411351</v>
      </c>
      <c r="AG24">
        <v>15.01704597845556</v>
      </c>
      <c r="AH24">
        <v>29.197970475374401</v>
      </c>
      <c r="AI24">
        <v>1.8136169573295871</v>
      </c>
      <c r="AJ24">
        <v>12.552182110345781</v>
      </c>
      <c r="AK24">
        <v>5.4323902325436393</v>
      </c>
      <c r="AL24">
        <v>169.2967117416778</v>
      </c>
      <c r="AM24">
        <v>2.8369668872362301</v>
      </c>
      <c r="AN24">
        <v>2.1536579753839682</v>
      </c>
    </row>
    <row r="25" spans="1:40" x14ac:dyDescent="0.45">
      <c r="A25" s="1" t="s">
        <v>454</v>
      </c>
      <c r="B25">
        <v>22.505168624201229</v>
      </c>
      <c r="C25">
        <v>1.8438158366018871</v>
      </c>
      <c r="D25">
        <v>0.76856445297885245</v>
      </c>
      <c r="E25">
        <v>1.43077564198489</v>
      </c>
      <c r="F25">
        <v>6.1742822542529154</v>
      </c>
      <c r="G25">
        <v>3.7961853419130391</v>
      </c>
      <c r="H25">
        <v>15.00013780262616</v>
      </c>
      <c r="I25">
        <v>0.99211387375070315</v>
      </c>
      <c r="J25">
        <v>1.81847946233838</v>
      </c>
      <c r="K25">
        <v>0.40692712288535809</v>
      </c>
      <c r="L25">
        <v>2.2940941359963931</v>
      </c>
      <c r="M25">
        <v>4.4377373978473722</v>
      </c>
      <c r="N25">
        <v>0.9824713327569361</v>
      </c>
      <c r="O25">
        <v>0.45280905744144978</v>
      </c>
      <c r="P25">
        <v>1.3057327643021051</v>
      </c>
      <c r="Q25">
        <v>0.1325322233385815</v>
      </c>
      <c r="R25">
        <v>1.1533874792711529</v>
      </c>
      <c r="S25">
        <v>4.808850301410887</v>
      </c>
      <c r="T25">
        <v>1.7570773875817729</v>
      </c>
      <c r="U25">
        <v>3.8730794593301652</v>
      </c>
      <c r="V25">
        <v>5.7484640968794407</v>
      </c>
      <c r="W25">
        <v>9.2905969229301082</v>
      </c>
      <c r="X25">
        <v>0.1933374756259193</v>
      </c>
      <c r="Y25">
        <v>0.114293217129247</v>
      </c>
      <c r="Z25">
        <v>2.152213183977056</v>
      </c>
      <c r="AA25">
        <v>4.9192077040565891</v>
      </c>
      <c r="AB25">
        <v>5.2754856435358703E-2</v>
      </c>
      <c r="AC25">
        <v>9.5096404627919888</v>
      </c>
      <c r="AD25">
        <v>8.9419164871637857</v>
      </c>
      <c r="AE25">
        <v>9.0534900187213907</v>
      </c>
      <c r="AF25">
        <v>16.3206679968694</v>
      </c>
      <c r="AG25">
        <v>25.192405136057289</v>
      </c>
      <c r="AH25">
        <v>60.453453872805881</v>
      </c>
      <c r="AI25">
        <v>5.330524993408452</v>
      </c>
      <c r="AJ25">
        <v>38.472135301954047</v>
      </c>
      <c r="AK25">
        <v>15.39836724945993</v>
      </c>
      <c r="AL25">
        <v>51.701450540877019</v>
      </c>
      <c r="AM25">
        <v>1.123847370685495</v>
      </c>
      <c r="AN25">
        <v>2.7192825118373252</v>
      </c>
    </row>
    <row r="26" spans="1:40" x14ac:dyDescent="0.45">
      <c r="A26" s="1" t="s">
        <v>455</v>
      </c>
      <c r="B26">
        <v>1.8514079192913879</v>
      </c>
      <c r="C26">
        <v>0.16365951510888679</v>
      </c>
      <c r="D26">
        <v>6.6317510555889081E-2</v>
      </c>
      <c r="E26">
        <v>5.3671114136214552E-2</v>
      </c>
      <c r="F26">
        <v>0.73594892930746636</v>
      </c>
      <c r="G26">
        <v>0.2163580193165752</v>
      </c>
      <c r="H26">
        <v>3.0652680386515909</v>
      </c>
      <c r="I26">
        <v>0.23841598486895091</v>
      </c>
      <c r="J26">
        <v>6.2841808600003143E-2</v>
      </c>
      <c r="K26">
        <v>6.6100976897093877E-2</v>
      </c>
      <c r="L26">
        <v>0.38115597735148321</v>
      </c>
      <c r="M26">
        <v>0.5832198530798508</v>
      </c>
      <c r="N26">
        <v>9.660032326847573E-2</v>
      </c>
      <c r="O26">
        <v>7.6838485669933038E-2</v>
      </c>
      <c r="P26">
        <v>0.1269480489273376</v>
      </c>
      <c r="Q26">
        <v>2.4203809707622068E-2</v>
      </c>
      <c r="R26">
        <v>8.4064488617237004E-2</v>
      </c>
      <c r="S26">
        <v>0.61373292452687045</v>
      </c>
      <c r="T26">
        <v>0.32236195986571059</v>
      </c>
      <c r="U26">
        <v>0.83032574219196542</v>
      </c>
      <c r="V26">
        <v>1.2209447288792179</v>
      </c>
      <c r="W26">
        <v>2.102531735166481</v>
      </c>
      <c r="X26">
        <v>3.4470026745086188E-2</v>
      </c>
      <c r="Y26">
        <v>1.7174697708413959E-2</v>
      </c>
      <c r="Z26">
        <v>0.53820056899508883</v>
      </c>
      <c r="AA26">
        <v>0.80462040473389285</v>
      </c>
      <c r="AB26">
        <v>1.2136516663098659E-2</v>
      </c>
      <c r="AC26">
        <v>8.2455491021425651</v>
      </c>
      <c r="AD26">
        <v>2.2240901038001799</v>
      </c>
      <c r="AE26">
        <v>0.696913488784076</v>
      </c>
      <c r="AF26">
        <v>4.2862897832596456</v>
      </c>
      <c r="AG26">
        <v>3.3672420352301118</v>
      </c>
      <c r="AH26">
        <v>6.5770981073265462</v>
      </c>
      <c r="AI26">
        <v>1.1572891461560011</v>
      </c>
      <c r="AJ26">
        <v>7.6144159358712802</v>
      </c>
      <c r="AK26">
        <v>3.088655778236741</v>
      </c>
      <c r="AL26">
        <v>12.261069450975279</v>
      </c>
      <c r="AM26">
        <v>0.21833727538722369</v>
      </c>
      <c r="AN26">
        <v>1.464316172220204</v>
      </c>
    </row>
    <row r="27" spans="1:40" x14ac:dyDescent="0.45">
      <c r="A27" s="1" t="s">
        <v>456</v>
      </c>
      <c r="B27">
        <v>56.484983884056483</v>
      </c>
      <c r="C27">
        <v>3.5536440066389989</v>
      </c>
      <c r="D27">
        <v>1.483603093709845</v>
      </c>
      <c r="E27">
        <v>0.34997788927701129</v>
      </c>
      <c r="F27">
        <v>15.16196033154916</v>
      </c>
      <c r="G27">
        <v>5.7990874977317448</v>
      </c>
      <c r="H27">
        <v>52.646553879508559</v>
      </c>
      <c r="I27">
        <v>4.5201932757337744</v>
      </c>
      <c r="J27">
        <v>4.0483000794712032</v>
      </c>
      <c r="K27">
        <v>3.2031158360181768</v>
      </c>
      <c r="L27">
        <v>18.29567455509973</v>
      </c>
      <c r="M27">
        <v>10.826037192186879</v>
      </c>
      <c r="N27">
        <v>2.4678976067985712</v>
      </c>
      <c r="O27">
        <v>2.0566420023777452</v>
      </c>
      <c r="P27">
        <v>6.0793431072416171</v>
      </c>
      <c r="Q27">
        <v>0.62325525417573768</v>
      </c>
      <c r="R27">
        <v>3.0640480526829239</v>
      </c>
      <c r="S27">
        <v>51.457152629227558</v>
      </c>
      <c r="T27">
        <v>5.3236793454017484</v>
      </c>
      <c r="U27">
        <v>13.04683312057624</v>
      </c>
      <c r="V27">
        <v>753.31154179963221</v>
      </c>
      <c r="W27">
        <v>230.96509083943681</v>
      </c>
      <c r="X27">
        <v>1.7399124752190349</v>
      </c>
      <c r="Y27">
        <v>0.31813940459636803</v>
      </c>
      <c r="Z27">
        <v>14.142386339344389</v>
      </c>
      <c r="AA27">
        <v>14.046941379343069</v>
      </c>
      <c r="AB27">
        <v>0.1918629198769109</v>
      </c>
      <c r="AC27">
        <v>22.129754085054739</v>
      </c>
      <c r="AD27">
        <v>21.65940496673727</v>
      </c>
      <c r="AE27">
        <v>5.5450263009512373</v>
      </c>
      <c r="AF27">
        <v>26.105565948203349</v>
      </c>
      <c r="AG27">
        <v>77.039000409703803</v>
      </c>
      <c r="AH27">
        <v>83.640513685165288</v>
      </c>
      <c r="AI27">
        <v>13.707074057508491</v>
      </c>
      <c r="AJ27">
        <v>116.1356213835961</v>
      </c>
      <c r="AK27">
        <v>42.460590459441612</v>
      </c>
      <c r="AL27">
        <v>226.96128607100869</v>
      </c>
      <c r="AM27">
        <v>50.644107343071838</v>
      </c>
      <c r="AN27">
        <v>5.7262828056319366</v>
      </c>
    </row>
    <row r="28" spans="1:40" x14ac:dyDescent="0.45">
      <c r="A28" s="1" t="s">
        <v>457</v>
      </c>
      <c r="B28">
        <v>3.747430127481715</v>
      </c>
      <c r="C28">
        <v>0.26836528739581078</v>
      </c>
      <c r="D28">
        <v>0.1116588407291223</v>
      </c>
      <c r="E28">
        <v>3.6969731574260069E-2</v>
      </c>
      <c r="F28">
        <v>3.6926134147136032</v>
      </c>
      <c r="G28">
        <v>1.297123545498478</v>
      </c>
      <c r="H28">
        <v>2.293364465374677</v>
      </c>
      <c r="I28">
        <v>0.19318690221448351</v>
      </c>
      <c r="J28">
        <v>1.5932436126968981</v>
      </c>
      <c r="K28">
        <v>8.6243971058203681E-2</v>
      </c>
      <c r="L28">
        <v>0.51420926615264206</v>
      </c>
      <c r="M28">
        <v>1.9455363159120449</v>
      </c>
      <c r="N28">
        <v>0.71409210664834477</v>
      </c>
      <c r="O28">
        <v>0.16202754739103051</v>
      </c>
      <c r="P28">
        <v>0.5780306127364192</v>
      </c>
      <c r="Q28">
        <v>0.13645575206937391</v>
      </c>
      <c r="R28">
        <v>0.93038679926061474</v>
      </c>
      <c r="S28">
        <v>16.521785594083539</v>
      </c>
      <c r="T28">
        <v>1.348879700129443</v>
      </c>
      <c r="U28">
        <v>1.992644739434952</v>
      </c>
      <c r="V28">
        <v>3.5502622075421248</v>
      </c>
      <c r="W28">
        <v>2.1429829124159161</v>
      </c>
      <c r="X28">
        <v>2.8470233522848151E-2</v>
      </c>
      <c r="Y28">
        <v>6.059106309219027E-2</v>
      </c>
      <c r="Z28">
        <v>0.52346463015075029</v>
      </c>
      <c r="AA28">
        <v>2.346700106699755</v>
      </c>
      <c r="AB28">
        <v>2.493026239626529E-2</v>
      </c>
      <c r="AC28">
        <v>5.0559290172364308</v>
      </c>
      <c r="AD28">
        <v>0.85180606062948905</v>
      </c>
      <c r="AE28">
        <v>1.7596283275935971</v>
      </c>
      <c r="AF28">
        <v>1.6190362178959119</v>
      </c>
      <c r="AG28">
        <v>3.384776392986319</v>
      </c>
      <c r="AH28">
        <v>10.87831791131185</v>
      </c>
      <c r="AI28">
        <v>1.485602059784672</v>
      </c>
      <c r="AJ28">
        <v>17.91867518267378</v>
      </c>
      <c r="AK28">
        <v>4.3229155372092158</v>
      </c>
      <c r="AL28">
        <v>16.92236761286151</v>
      </c>
      <c r="AM28">
        <v>0.94278120752445249</v>
      </c>
      <c r="AN28">
        <v>0.39591682568695619</v>
      </c>
    </row>
    <row r="29" spans="1:40" x14ac:dyDescent="0.45">
      <c r="A29" s="1" t="s">
        <v>458</v>
      </c>
      <c r="B29">
        <v>3.0061889078184221</v>
      </c>
      <c r="C29">
        <v>0.1965420498009133</v>
      </c>
      <c r="D29">
        <v>8.1251362983753447E-2</v>
      </c>
      <c r="E29">
        <v>2.5040463942925192E-2</v>
      </c>
      <c r="F29">
        <v>2.7694569941079301</v>
      </c>
      <c r="G29">
        <v>0.94502645343262615</v>
      </c>
      <c r="H29">
        <v>2.3537072260425722</v>
      </c>
      <c r="I29">
        <v>0.114419346850169</v>
      </c>
      <c r="J29">
        <v>1.1295489318749321</v>
      </c>
      <c r="K29">
        <v>7.5109645294232724E-2</v>
      </c>
      <c r="L29">
        <v>0.36790807441999313</v>
      </c>
      <c r="M29">
        <v>1.403320098829214</v>
      </c>
      <c r="N29">
        <v>0.51943412473822215</v>
      </c>
      <c r="O29">
        <v>0.1169681948592274</v>
      </c>
      <c r="P29">
        <v>0.4194686264988996</v>
      </c>
      <c r="Q29">
        <v>9.9191077043996795E-2</v>
      </c>
      <c r="R29">
        <v>2.0460166668917421</v>
      </c>
      <c r="S29">
        <v>12.20968012804868</v>
      </c>
      <c r="T29">
        <v>1.0109106193825199</v>
      </c>
      <c r="U29">
        <v>1.3134450358681109</v>
      </c>
      <c r="V29">
        <v>2.4658330523451171</v>
      </c>
      <c r="W29">
        <v>1.520690680827868</v>
      </c>
      <c r="X29">
        <v>2.0514363319946809E-2</v>
      </c>
      <c r="Y29">
        <v>4.4071226257829617E-2</v>
      </c>
      <c r="Z29">
        <v>0.37886370245893541</v>
      </c>
      <c r="AA29">
        <v>1.698481628210142</v>
      </c>
      <c r="AB29">
        <v>1.6807165504172512E-2</v>
      </c>
      <c r="AC29">
        <v>3.7404046692519861</v>
      </c>
      <c r="AD29">
        <v>0.79049428924205212</v>
      </c>
      <c r="AE29">
        <v>1.1628082968164131</v>
      </c>
      <c r="AF29">
        <v>2.2609656855238649</v>
      </c>
      <c r="AG29">
        <v>3.7144780596064719</v>
      </c>
      <c r="AH29">
        <v>16.291062567992711</v>
      </c>
      <c r="AI29">
        <v>1.5017237270200481</v>
      </c>
      <c r="AJ29">
        <v>13.92755851350671</v>
      </c>
      <c r="AK29">
        <v>4.3763727160940462</v>
      </c>
      <c r="AL29">
        <v>9.9985942851920857</v>
      </c>
      <c r="AM29">
        <v>0.68557944191794429</v>
      </c>
      <c r="AN29">
        <v>0.33401095268054931</v>
      </c>
    </row>
    <row r="30" spans="1:40" x14ac:dyDescent="0.45">
      <c r="A30" s="1" t="s">
        <v>459</v>
      </c>
      <c r="B30">
        <v>5.2835582660260192</v>
      </c>
      <c r="C30">
        <v>0.38768563915334769</v>
      </c>
      <c r="D30">
        <v>0.1516815803196232</v>
      </c>
      <c r="E30">
        <v>4.505234469036444E-2</v>
      </c>
      <c r="F30">
        <v>4.9000109776527081</v>
      </c>
      <c r="G30">
        <v>1.7279498591605531</v>
      </c>
      <c r="H30">
        <v>3.93988815341489</v>
      </c>
      <c r="I30">
        <v>0.25543386774042021</v>
      </c>
      <c r="J30">
        <v>2.0568463153226841</v>
      </c>
      <c r="K30">
        <v>0.13043764117557841</v>
      </c>
      <c r="L30">
        <v>0.72351308975495454</v>
      </c>
      <c r="M30">
        <v>2.580764542940309</v>
      </c>
      <c r="N30">
        <v>0.95682540696668239</v>
      </c>
      <c r="O30">
        <v>0.2124178017504452</v>
      </c>
      <c r="P30">
        <v>0.8115470673549815</v>
      </c>
      <c r="Q30">
        <v>0.18075231095078209</v>
      </c>
      <c r="R30">
        <v>1.3009279659089741</v>
      </c>
      <c r="S30">
        <v>22.156604371238991</v>
      </c>
      <c r="T30">
        <v>1.8442250041264869</v>
      </c>
      <c r="U30">
        <v>2.431143098152678</v>
      </c>
      <c r="V30">
        <v>4.6094937281063189</v>
      </c>
      <c r="W30">
        <v>3.039819289245496</v>
      </c>
      <c r="X30">
        <v>3.7751009176215683E-2</v>
      </c>
      <c r="Y30">
        <v>8.0441918595801035E-2</v>
      </c>
      <c r="Z30">
        <v>0.69459273144764389</v>
      </c>
      <c r="AA30">
        <v>3.0994270543327378</v>
      </c>
      <c r="AB30">
        <v>3.1184463285976328E-2</v>
      </c>
      <c r="AC30">
        <v>6.6168395270760829</v>
      </c>
      <c r="AD30">
        <v>1.1080600335048369</v>
      </c>
      <c r="AE30">
        <v>2.1401443056692688</v>
      </c>
      <c r="AF30">
        <v>2.0258128007128362</v>
      </c>
      <c r="AG30">
        <v>5.0120653742601897</v>
      </c>
      <c r="AH30">
        <v>14.887460206517639</v>
      </c>
      <c r="AI30">
        <v>1.975396973529898</v>
      </c>
      <c r="AJ30">
        <v>24.532043614752482</v>
      </c>
      <c r="AK30">
        <v>5.6696829107803683</v>
      </c>
      <c r="AL30">
        <v>21.639094462778932</v>
      </c>
      <c r="AM30">
        <v>1.2465662374100781</v>
      </c>
      <c r="AN30">
        <v>1.229039853426009</v>
      </c>
    </row>
    <row r="31" spans="1:40" x14ac:dyDescent="0.45">
      <c r="A31" s="1" t="s">
        <v>460</v>
      </c>
      <c r="B31">
        <v>22.003808551878731</v>
      </c>
      <c r="C31">
        <v>1.217204336095012</v>
      </c>
      <c r="D31">
        <v>0.22708995173007329</v>
      </c>
      <c r="E31">
        <v>8.5649669108551429E-2</v>
      </c>
      <c r="F31">
        <v>4.922798740754196</v>
      </c>
      <c r="G31">
        <v>1.7167550569654251</v>
      </c>
      <c r="H31">
        <v>15.878633871206789</v>
      </c>
      <c r="I31">
        <v>0.66874763952888916</v>
      </c>
      <c r="J31">
        <v>2.0347697720993252</v>
      </c>
      <c r="K31">
        <v>3.6896898635673701</v>
      </c>
      <c r="L31">
        <v>8.5372835070231492</v>
      </c>
      <c r="M31">
        <v>2.861770929618364</v>
      </c>
      <c r="N31">
        <v>0.971251276764724</v>
      </c>
      <c r="O31">
        <v>0.48884261501058301</v>
      </c>
      <c r="P31">
        <v>1.4800347733232411</v>
      </c>
      <c r="Q31">
        <v>0.2001453385164299</v>
      </c>
      <c r="R31">
        <v>1.3555187575092329</v>
      </c>
      <c r="S31">
        <v>21.823881459450948</v>
      </c>
      <c r="T31">
        <v>2.3671731395336151</v>
      </c>
      <c r="U31">
        <v>3.2078347630742852</v>
      </c>
      <c r="V31">
        <v>6.3551802071982184</v>
      </c>
      <c r="W31">
        <v>6.3912426740930641</v>
      </c>
      <c r="X31">
        <v>6.0558052860371338E-2</v>
      </c>
      <c r="Y31">
        <v>8.0530043888321495E-2</v>
      </c>
      <c r="Z31">
        <v>0.90777284843420258</v>
      </c>
      <c r="AA31">
        <v>3.201828399165366</v>
      </c>
      <c r="AB31">
        <v>4.0013447251798138E-2</v>
      </c>
      <c r="AC31">
        <v>18.64391685486876</v>
      </c>
      <c r="AD31">
        <v>2.4943596201956511</v>
      </c>
      <c r="AE31">
        <v>2.2013519315631171</v>
      </c>
      <c r="AF31">
        <v>3.3520274582992542</v>
      </c>
      <c r="AG31">
        <v>13.73870635449898</v>
      </c>
      <c r="AH31">
        <v>17.980160625716959</v>
      </c>
      <c r="AI31">
        <v>2.7098347003739258</v>
      </c>
      <c r="AJ31">
        <v>32.948689472663617</v>
      </c>
      <c r="AK31">
        <v>7.6249219752845807</v>
      </c>
      <c r="AL31">
        <v>44.119186613155577</v>
      </c>
      <c r="AM31">
        <v>1.233492983983703</v>
      </c>
      <c r="AN31">
        <v>6.5598394400979982</v>
      </c>
    </row>
    <row r="32" spans="1:40" x14ac:dyDescent="0.45">
      <c r="A32" s="1" t="s">
        <v>461</v>
      </c>
      <c r="B32">
        <v>19.503994995678109</v>
      </c>
      <c r="C32">
        <v>2.9311095375488661</v>
      </c>
      <c r="D32">
        <v>0.48948354193345839</v>
      </c>
      <c r="E32">
        <v>0.14522976214270539</v>
      </c>
      <c r="F32">
        <v>12.950770310002991</v>
      </c>
      <c r="G32">
        <v>4.5541941538633992</v>
      </c>
      <c r="H32">
        <v>22.850316760346931</v>
      </c>
      <c r="I32">
        <v>1.587990593752743</v>
      </c>
      <c r="J32">
        <v>5.3996981963605597</v>
      </c>
      <c r="K32">
        <v>1.898720761486336</v>
      </c>
      <c r="L32">
        <v>3.3619901784126931</v>
      </c>
      <c r="M32">
        <v>8.2399915081859572</v>
      </c>
      <c r="N32">
        <v>2.5669116231344109</v>
      </c>
      <c r="O32">
        <v>0.61009105098487382</v>
      </c>
      <c r="P32">
        <v>2.6038587216495288</v>
      </c>
      <c r="Q32">
        <v>0.4885490278669582</v>
      </c>
      <c r="R32">
        <v>3.6092270817110941</v>
      </c>
      <c r="S32">
        <v>60.998435652648851</v>
      </c>
      <c r="T32">
        <v>5.0347238696496879</v>
      </c>
      <c r="U32">
        <v>9.4891864517671927</v>
      </c>
      <c r="V32">
        <v>17.792845402766499</v>
      </c>
      <c r="W32">
        <v>13.575984101497671</v>
      </c>
      <c r="X32">
        <v>0.1480717493526762</v>
      </c>
      <c r="Y32">
        <v>0.2131544901839475</v>
      </c>
      <c r="Z32">
        <v>2.1809808413257619</v>
      </c>
      <c r="AA32">
        <v>8.3592091015370134</v>
      </c>
      <c r="AB32">
        <v>0.11844077979439099</v>
      </c>
      <c r="AC32">
        <v>18.702668536933519</v>
      </c>
      <c r="AD32">
        <v>4.8713487393382033</v>
      </c>
      <c r="AE32">
        <v>5.7549269317145963</v>
      </c>
      <c r="AF32">
        <v>7.5372208784970889</v>
      </c>
      <c r="AG32">
        <v>27.172536744595721</v>
      </c>
      <c r="AH32">
        <v>45.268186216961887</v>
      </c>
      <c r="AI32">
        <v>6.2878887851556753</v>
      </c>
      <c r="AJ32">
        <v>72.752033891559563</v>
      </c>
      <c r="AK32">
        <v>18.30822477384271</v>
      </c>
      <c r="AL32">
        <v>105.9896507896233</v>
      </c>
      <c r="AM32">
        <v>3.2689246687555258</v>
      </c>
      <c r="AN32">
        <v>26.087301719339539</v>
      </c>
    </row>
    <row r="33" spans="1:40" x14ac:dyDescent="0.45">
      <c r="A33" s="1" t="s">
        <v>462</v>
      </c>
      <c r="B33">
        <v>28.832752654247841</v>
      </c>
      <c r="C33">
        <v>0.3931915491772911</v>
      </c>
      <c r="D33">
        <v>0.119989221875651</v>
      </c>
      <c r="E33">
        <v>8.2127430887456637E-2</v>
      </c>
      <c r="F33">
        <v>2.7032176420298151</v>
      </c>
      <c r="G33">
        <v>0.926297439802511</v>
      </c>
      <c r="H33">
        <v>7.5123883288512934</v>
      </c>
      <c r="I33">
        <v>0.16581203916411141</v>
      </c>
      <c r="J33">
        <v>1.10377646334385</v>
      </c>
      <c r="K33">
        <v>0.24209685311780699</v>
      </c>
      <c r="L33">
        <v>0.60461316383475949</v>
      </c>
      <c r="M33">
        <v>1.4243291999881069</v>
      </c>
      <c r="N33">
        <v>0.53759938044082545</v>
      </c>
      <c r="O33">
        <v>0.13380652436604271</v>
      </c>
      <c r="P33">
        <v>0.41928162850019879</v>
      </c>
      <c r="Q33">
        <v>9.7269606656793059E-2</v>
      </c>
      <c r="R33">
        <v>0.69779179587568363</v>
      </c>
      <c r="S33">
        <v>11.828636598381729</v>
      </c>
      <c r="T33">
        <v>1.000773916822479</v>
      </c>
      <c r="U33">
        <v>1.3705375095950789</v>
      </c>
      <c r="V33">
        <v>2.7449959555081889</v>
      </c>
      <c r="W33">
        <v>2.5551776626378269</v>
      </c>
      <c r="X33">
        <v>2.8132859456640819E-2</v>
      </c>
      <c r="Y33">
        <v>4.3112668694767958E-2</v>
      </c>
      <c r="Z33">
        <v>0.40837152069522331</v>
      </c>
      <c r="AA33">
        <v>1.706536326633169</v>
      </c>
      <c r="AB33">
        <v>1.716640680331466E-2</v>
      </c>
      <c r="AC33">
        <v>16.817000422083449</v>
      </c>
      <c r="AD33">
        <v>1.069728322293737</v>
      </c>
      <c r="AE33">
        <v>1.172589623491993</v>
      </c>
      <c r="AF33">
        <v>1.7846240935405691</v>
      </c>
      <c r="AG33">
        <v>7.4825404915376614</v>
      </c>
      <c r="AH33">
        <v>8.6470895931014056</v>
      </c>
      <c r="AI33">
        <v>1.332588682026921</v>
      </c>
      <c r="AJ33">
        <v>14.11169219317177</v>
      </c>
      <c r="AK33">
        <v>3.7675159812674051</v>
      </c>
      <c r="AL33">
        <v>18.924307072002211</v>
      </c>
      <c r="AM33">
        <v>0.6693937581641527</v>
      </c>
      <c r="AN33">
        <v>0.79705199777113622</v>
      </c>
    </row>
    <row r="34" spans="1:40" x14ac:dyDescent="0.45">
      <c r="A34" s="1" t="s">
        <v>463</v>
      </c>
      <c r="B34">
        <v>14.7945416395594</v>
      </c>
      <c r="C34">
        <v>1.0575617740745951</v>
      </c>
      <c r="D34">
        <v>0.4393032221202362</v>
      </c>
      <c r="E34">
        <v>0.13274217117062151</v>
      </c>
      <c r="F34">
        <v>14.72219849161934</v>
      </c>
      <c r="G34">
        <v>5.1703911350273488</v>
      </c>
      <c r="H34">
        <v>7.0948084105098914</v>
      </c>
      <c r="I34">
        <v>0.56702404490283209</v>
      </c>
      <c r="J34">
        <v>6.1958836399016848</v>
      </c>
      <c r="K34">
        <v>0.3009068959986177</v>
      </c>
      <c r="L34">
        <v>1.9264240596823849</v>
      </c>
      <c r="M34">
        <v>7.6815501213031174</v>
      </c>
      <c r="N34">
        <v>2.8459254148427449</v>
      </c>
      <c r="O34">
        <v>0.63056785363992141</v>
      </c>
      <c r="P34">
        <v>2.282828924440282</v>
      </c>
      <c r="Q34">
        <v>0.54306176119604832</v>
      </c>
      <c r="R34">
        <v>3.7554412990956219</v>
      </c>
      <c r="S34">
        <v>88.527883690546062</v>
      </c>
      <c r="T34">
        <v>5.3431939666537316</v>
      </c>
      <c r="U34">
        <v>7.1230002182675607</v>
      </c>
      <c r="V34">
        <v>13.18443067920362</v>
      </c>
      <c r="W34">
        <v>7.9251206173281421</v>
      </c>
      <c r="X34">
        <v>0.1070476052720177</v>
      </c>
      <c r="Y34">
        <v>0.2414767515946635</v>
      </c>
      <c r="Z34">
        <v>2.026861205978467</v>
      </c>
      <c r="AA34">
        <v>9.2759836048856297</v>
      </c>
      <c r="AB34">
        <v>9.1517892722543806E-2</v>
      </c>
      <c r="AC34">
        <v>20.168531164377821</v>
      </c>
      <c r="AD34">
        <v>2.9703554531380219</v>
      </c>
      <c r="AE34">
        <v>6.3562715627516946</v>
      </c>
      <c r="AF34">
        <v>5.4753982983621263</v>
      </c>
      <c r="AG34">
        <v>13.012976529421</v>
      </c>
      <c r="AH34">
        <v>42.712675982765901</v>
      </c>
      <c r="AI34">
        <v>5.6606831915087952</v>
      </c>
      <c r="AJ34">
        <v>83.863411681681939</v>
      </c>
      <c r="AK34">
        <v>16.274003302463651</v>
      </c>
      <c r="AL34">
        <v>53.531486359627067</v>
      </c>
      <c r="AM34">
        <v>3.7580981477893092</v>
      </c>
      <c r="AN34">
        <v>1.0567779459273441</v>
      </c>
    </row>
    <row r="35" spans="1:40" x14ac:dyDescent="0.45">
      <c r="A35" s="1" t="s">
        <v>464</v>
      </c>
      <c r="B35">
        <v>16.956937298829629</v>
      </c>
      <c r="C35">
        <v>2.4046939619828271</v>
      </c>
      <c r="D35">
        <v>0.20562423780823791</v>
      </c>
      <c r="E35">
        <v>6.8871473959743801E-2</v>
      </c>
      <c r="F35">
        <v>2.9176797161012189</v>
      </c>
      <c r="G35">
        <v>3.4221240519093241</v>
      </c>
      <c r="H35">
        <v>15.651912787787101</v>
      </c>
      <c r="I35">
        <v>0.81740801339346825</v>
      </c>
      <c r="J35">
        <v>0.57076608114442651</v>
      </c>
      <c r="K35">
        <v>0.35960057987978788</v>
      </c>
      <c r="L35">
        <v>1.626507476180318</v>
      </c>
      <c r="M35">
        <v>4.6735537255036173</v>
      </c>
      <c r="N35">
        <v>0.5339557364063412</v>
      </c>
      <c r="O35">
        <v>0.38020643185416758</v>
      </c>
      <c r="P35">
        <v>1.234872741565062</v>
      </c>
      <c r="Q35">
        <v>0.57129586836945667</v>
      </c>
      <c r="R35">
        <v>0.75356727584750827</v>
      </c>
      <c r="S35">
        <v>4.2098679269152726</v>
      </c>
      <c r="T35">
        <v>0.74028285599723898</v>
      </c>
      <c r="U35">
        <v>5.9595835746197796</v>
      </c>
      <c r="V35">
        <v>8.0082189967354047</v>
      </c>
      <c r="W35">
        <v>8.1789774486530913</v>
      </c>
      <c r="X35">
        <v>0.14955956116931651</v>
      </c>
      <c r="Y35">
        <v>0.14367646789653921</v>
      </c>
      <c r="Z35">
        <v>1.995563297868187</v>
      </c>
      <c r="AA35">
        <v>5.1759448368667842</v>
      </c>
      <c r="AB35">
        <v>7.5197806196602504E-2</v>
      </c>
      <c r="AC35">
        <v>3.8496380461496091</v>
      </c>
      <c r="AD35">
        <v>3.2712262264100729</v>
      </c>
      <c r="AE35">
        <v>0.80966307873802768</v>
      </c>
      <c r="AF35">
        <v>4.1950960280314007</v>
      </c>
      <c r="AG35">
        <v>15.01949587582126</v>
      </c>
      <c r="AH35">
        <v>11.16176617716151</v>
      </c>
      <c r="AI35">
        <v>2.120244311038205</v>
      </c>
      <c r="AJ35">
        <v>15.383691000563619</v>
      </c>
      <c r="AK35">
        <v>6.3816976072639244</v>
      </c>
      <c r="AL35">
        <v>72.991799695968183</v>
      </c>
      <c r="AM35">
        <v>0.76361784472622096</v>
      </c>
      <c r="AN35">
        <v>2.2710909077999339</v>
      </c>
    </row>
    <row r="36" spans="1:40" x14ac:dyDescent="0.45">
      <c r="A36" s="1" t="s">
        <v>465</v>
      </c>
      <c r="B36">
        <v>13.19702963807134</v>
      </c>
      <c r="C36">
        <v>1.5154702443718451</v>
      </c>
      <c r="D36">
        <v>0.64572164079353722</v>
      </c>
      <c r="E36">
        <v>0.113689795612249</v>
      </c>
      <c r="F36">
        <v>5.781347431471243</v>
      </c>
      <c r="G36">
        <v>1.4315039112920811</v>
      </c>
      <c r="H36">
        <v>128.8529848837502</v>
      </c>
      <c r="I36">
        <v>15.40639242566523</v>
      </c>
      <c r="J36">
        <v>3.104564675139569</v>
      </c>
      <c r="K36">
        <v>2.9427693270173569</v>
      </c>
      <c r="L36">
        <v>12.72916287759206</v>
      </c>
      <c r="M36">
        <v>5.0302043516521966</v>
      </c>
      <c r="N36">
        <v>0.99889399716663574</v>
      </c>
      <c r="O36">
        <v>0.66938975544657187</v>
      </c>
      <c r="P36">
        <v>19.254025845970819</v>
      </c>
      <c r="Q36">
        <v>0.26947446848984469</v>
      </c>
      <c r="R36">
        <v>1.011807015070461</v>
      </c>
      <c r="S36">
        <v>10.846483288948541</v>
      </c>
      <c r="T36">
        <v>1.8826129638397531</v>
      </c>
      <c r="U36">
        <v>6.7969884895545221</v>
      </c>
      <c r="V36">
        <v>14.73773354384794</v>
      </c>
      <c r="W36">
        <v>24.261837802140249</v>
      </c>
      <c r="X36">
        <v>0.30666824773499329</v>
      </c>
      <c r="Y36">
        <v>0.12209136502892649</v>
      </c>
      <c r="Z36">
        <v>4.2437489166421027</v>
      </c>
      <c r="AA36">
        <v>4.9001712104182689</v>
      </c>
      <c r="AB36">
        <v>0.10153406899904879</v>
      </c>
      <c r="AC36">
        <v>6.5281457393597382</v>
      </c>
      <c r="AD36">
        <v>14.560847613484629</v>
      </c>
      <c r="AE36">
        <v>1.466535209387424</v>
      </c>
      <c r="AF36">
        <v>21.567935890125199</v>
      </c>
      <c r="AG36">
        <v>58.87339396865611</v>
      </c>
      <c r="AH36">
        <v>38.283347270034007</v>
      </c>
      <c r="AI36">
        <v>7.7348041947339921</v>
      </c>
      <c r="AJ36">
        <v>62.528667833868312</v>
      </c>
      <c r="AK36">
        <v>27.222300305894361</v>
      </c>
      <c r="AL36">
        <v>1064.3284438305791</v>
      </c>
      <c r="AM36">
        <v>2.6345925469900711</v>
      </c>
      <c r="AN36">
        <v>12.88449054128518</v>
      </c>
    </row>
    <row r="37" spans="1:40" x14ac:dyDescent="0.45">
      <c r="A37" s="1" t="s">
        <v>466</v>
      </c>
      <c r="B37">
        <v>34.649797664864842</v>
      </c>
      <c r="C37">
        <v>5.7110513957600286</v>
      </c>
      <c r="D37">
        <v>3.056613363830698</v>
      </c>
      <c r="E37">
        <v>0.12843505927557861</v>
      </c>
      <c r="F37">
        <v>8.8626809012437722</v>
      </c>
      <c r="G37">
        <v>2.440432117640067</v>
      </c>
      <c r="H37">
        <v>45.310246870768879</v>
      </c>
      <c r="I37">
        <v>3.9030039912149652</v>
      </c>
      <c r="J37">
        <v>2.1207576891921822</v>
      </c>
      <c r="K37">
        <v>1.2565862276666091</v>
      </c>
      <c r="L37">
        <v>7.3104110149645054</v>
      </c>
      <c r="M37">
        <v>13.19526755949739</v>
      </c>
      <c r="N37">
        <v>1.753482329506922</v>
      </c>
      <c r="O37">
        <v>2.0155832799011861</v>
      </c>
      <c r="P37">
        <v>230.9634965369842</v>
      </c>
      <c r="Q37">
        <v>0.68818515579300832</v>
      </c>
      <c r="R37">
        <v>1.0445842989665151</v>
      </c>
      <c r="S37">
        <v>16.612499238495921</v>
      </c>
      <c r="T37">
        <v>1.8706038861346019</v>
      </c>
      <c r="U37">
        <v>21.13665145266652</v>
      </c>
      <c r="V37">
        <v>21.75301082535707</v>
      </c>
      <c r="W37">
        <v>20.587909376451421</v>
      </c>
      <c r="X37">
        <v>0.24954435508987349</v>
      </c>
      <c r="Y37">
        <v>0.62724202952601604</v>
      </c>
      <c r="Z37">
        <v>3.6376798534768922</v>
      </c>
      <c r="AA37">
        <v>22.401363962025741</v>
      </c>
      <c r="AB37">
        <v>0.34268491675997942</v>
      </c>
      <c r="AC37">
        <v>18.984356946454341</v>
      </c>
      <c r="AD37">
        <v>11.333324422368291</v>
      </c>
      <c r="AE37">
        <v>1.8784697935068291</v>
      </c>
      <c r="AF37">
        <v>18.714222976382281</v>
      </c>
      <c r="AG37">
        <v>52.860036004936283</v>
      </c>
      <c r="AH37">
        <v>35.017499682703217</v>
      </c>
      <c r="AI37">
        <v>6.4668563802139882</v>
      </c>
      <c r="AJ37">
        <v>52.051857719800047</v>
      </c>
      <c r="AK37">
        <v>21.474150611721079</v>
      </c>
      <c r="AL37">
        <v>311.62271564746038</v>
      </c>
      <c r="AM37">
        <v>6.4536694705994346</v>
      </c>
      <c r="AN37">
        <v>5.7298934532454737</v>
      </c>
    </row>
    <row r="38" spans="1:40" x14ac:dyDescent="0.45">
      <c r="A38" s="1" t="s">
        <v>467</v>
      </c>
      <c r="B38">
        <v>44.127393391852273</v>
      </c>
      <c r="C38">
        <v>3.9322718383880031</v>
      </c>
      <c r="D38">
        <v>1.3260523523754271</v>
      </c>
      <c r="E38">
        <v>0.31243048697319259</v>
      </c>
      <c r="F38">
        <v>15.796663324629311</v>
      </c>
      <c r="G38">
        <v>8.4709720708567868</v>
      </c>
      <c r="H38">
        <v>71.225320482325742</v>
      </c>
      <c r="I38">
        <v>4.9971359321458202</v>
      </c>
      <c r="J38">
        <v>1.700666131127136</v>
      </c>
      <c r="K38">
        <v>4.2160760574461564</v>
      </c>
      <c r="L38">
        <v>32.501907627460028</v>
      </c>
      <c r="M38">
        <v>37.16370344857701</v>
      </c>
      <c r="N38">
        <v>2.1936585523731389</v>
      </c>
      <c r="O38">
        <v>11.749793707944781</v>
      </c>
      <c r="P38">
        <v>17.231478875882839</v>
      </c>
      <c r="Q38">
        <v>6.9566034242235837</v>
      </c>
      <c r="R38">
        <v>1.6551297613532849</v>
      </c>
      <c r="S38">
        <v>23.78167264188982</v>
      </c>
      <c r="T38">
        <v>3.2226122249611522</v>
      </c>
      <c r="U38">
        <v>108.5960211651057</v>
      </c>
      <c r="V38">
        <v>74.089465083875126</v>
      </c>
      <c r="W38">
        <v>65.505054517868118</v>
      </c>
      <c r="X38">
        <v>0.63224352736705292</v>
      </c>
      <c r="Y38">
        <v>1.531586139994402</v>
      </c>
      <c r="Z38">
        <v>8.9623272960532514</v>
      </c>
      <c r="AA38">
        <v>55.861078897042908</v>
      </c>
      <c r="AB38">
        <v>1.681634622997682</v>
      </c>
      <c r="AC38">
        <v>27.18374368406754</v>
      </c>
      <c r="AD38">
        <v>20.388380398529009</v>
      </c>
      <c r="AE38">
        <v>4.5992954047399808</v>
      </c>
      <c r="AF38">
        <v>17.723974258052259</v>
      </c>
      <c r="AG38">
        <v>107.6041534988035</v>
      </c>
      <c r="AH38">
        <v>70.588155601630291</v>
      </c>
      <c r="AI38">
        <v>9.3236456937691088</v>
      </c>
      <c r="AJ38">
        <v>116.1545173851694</v>
      </c>
      <c r="AK38">
        <v>56.156045485779238</v>
      </c>
      <c r="AL38">
        <v>865.91970088077073</v>
      </c>
      <c r="AM38">
        <v>24.907689911097041</v>
      </c>
      <c r="AN38">
        <v>22.67920067758536</v>
      </c>
    </row>
    <row r="39" spans="1:40" x14ac:dyDescent="0.45">
      <c r="A39" s="1" t="s">
        <v>468</v>
      </c>
      <c r="B39">
        <v>11.53097242589342</v>
      </c>
      <c r="C39">
        <v>0.945617383319317</v>
      </c>
      <c r="D39">
        <v>0.39764891732624258</v>
      </c>
      <c r="E39">
        <v>8.9968014053834991E-2</v>
      </c>
      <c r="F39">
        <v>4.0788137998951601</v>
      </c>
      <c r="G39">
        <v>1.742608392217684</v>
      </c>
      <c r="H39">
        <v>16.629981273857439</v>
      </c>
      <c r="I39">
        <v>1.1716752318959469</v>
      </c>
      <c r="J39">
        <v>0.54467640899119552</v>
      </c>
      <c r="K39">
        <v>0.83192761930599912</v>
      </c>
      <c r="L39">
        <v>9.972439471626787</v>
      </c>
      <c r="M39">
        <v>15.71492913762334</v>
      </c>
      <c r="N39">
        <v>0.58974114407985279</v>
      </c>
      <c r="O39">
        <v>3.4548553768724952</v>
      </c>
      <c r="P39">
        <v>3.6511122090439279</v>
      </c>
      <c r="Q39">
        <v>1.246339407817121</v>
      </c>
      <c r="R39">
        <v>0.50311655111509224</v>
      </c>
      <c r="S39">
        <v>10.18875280072039</v>
      </c>
      <c r="T39">
        <v>0.9079232999983663</v>
      </c>
      <c r="U39">
        <v>20.489916580972949</v>
      </c>
      <c r="V39">
        <v>14.23290458114589</v>
      </c>
      <c r="W39">
        <v>14.317359146385989</v>
      </c>
      <c r="X39">
        <v>0.13890878515854829</v>
      </c>
      <c r="Y39">
        <v>0.44045689820612999</v>
      </c>
      <c r="Z39">
        <v>2.1706471302499368</v>
      </c>
      <c r="AA39">
        <v>16.057922768491171</v>
      </c>
      <c r="AB39">
        <v>0.30576670698773672</v>
      </c>
      <c r="AC39">
        <v>9.6169335416844977</v>
      </c>
      <c r="AD39">
        <v>4.4520041980720331</v>
      </c>
      <c r="AE39">
        <v>1.232920578644715</v>
      </c>
      <c r="AF39">
        <v>4.4123421206134257</v>
      </c>
      <c r="AG39">
        <v>18.365718125778539</v>
      </c>
      <c r="AH39">
        <v>20.29568912457751</v>
      </c>
      <c r="AI39">
        <v>2.219336482402777</v>
      </c>
      <c r="AJ39">
        <v>28.473639744548649</v>
      </c>
      <c r="AK39">
        <v>10.29099806270056</v>
      </c>
      <c r="AL39">
        <v>179.5857994905204</v>
      </c>
      <c r="AM39">
        <v>25.445352791475241</v>
      </c>
      <c r="AN39">
        <v>4.0673419373868116</v>
      </c>
    </row>
    <row r="40" spans="1:40" x14ac:dyDescent="0.45">
      <c r="A40" s="1" t="s">
        <v>469</v>
      </c>
      <c r="B40">
        <v>0.89087332411124509</v>
      </c>
      <c r="C40">
        <v>6.310858112498953E-2</v>
      </c>
      <c r="D40">
        <v>2.5789176481004511E-2</v>
      </c>
      <c r="E40">
        <v>4.2241848306820316E-3</v>
      </c>
      <c r="F40">
        <v>0.27543645490047408</v>
      </c>
      <c r="G40">
        <v>0.1933033451469455</v>
      </c>
      <c r="H40">
        <v>1.143903467133653</v>
      </c>
      <c r="I40">
        <v>5.3995093487290952E-2</v>
      </c>
      <c r="J40">
        <v>3.2652094494000999E-2</v>
      </c>
      <c r="K40">
        <v>5.3125640264803001E-2</v>
      </c>
      <c r="L40">
        <v>0.52893322469422854</v>
      </c>
      <c r="M40">
        <v>0.68066068353290365</v>
      </c>
      <c r="N40">
        <v>3.4209966267579682E-2</v>
      </c>
      <c r="O40">
        <v>8.4764506782967541E-2</v>
      </c>
      <c r="P40">
        <v>0.58270568783949139</v>
      </c>
      <c r="Q40">
        <v>0.26718285712422929</v>
      </c>
      <c r="R40">
        <v>3.0701376815653329E-2</v>
      </c>
      <c r="S40">
        <v>0.43276913198253009</v>
      </c>
      <c r="T40">
        <v>4.7787318027985047E-2</v>
      </c>
      <c r="U40">
        <v>0.6903346407021872</v>
      </c>
      <c r="V40">
        <v>0.67299733256829342</v>
      </c>
      <c r="W40">
        <v>1.276597177655818</v>
      </c>
      <c r="X40">
        <v>9.2945690046753477E-3</v>
      </c>
      <c r="Y40">
        <v>2.5249132061288499E-2</v>
      </c>
      <c r="Z40">
        <v>0.13774742233196599</v>
      </c>
      <c r="AA40">
        <v>0.89432063085736435</v>
      </c>
      <c r="AB40">
        <v>1.2159727547504851E-2</v>
      </c>
      <c r="AC40">
        <v>0.56896191057849044</v>
      </c>
      <c r="AD40">
        <v>0.29949125560829909</v>
      </c>
      <c r="AE40">
        <v>0.1151028181228318</v>
      </c>
      <c r="AF40">
        <v>0.27143396537011721</v>
      </c>
      <c r="AG40">
        <v>1.489884629838182</v>
      </c>
      <c r="AH40">
        <v>1.259646625955086</v>
      </c>
      <c r="AI40">
        <v>0.1595637360479755</v>
      </c>
      <c r="AJ40">
        <v>5.2094228338879507</v>
      </c>
      <c r="AK40">
        <v>1.843576687238951</v>
      </c>
      <c r="AL40">
        <v>11.404387961496671</v>
      </c>
      <c r="AM40">
        <v>0.22211179483117341</v>
      </c>
      <c r="AN40">
        <v>0.13139897225483341</v>
      </c>
    </row>
    <row r="41" spans="1:40" x14ac:dyDescent="0.45">
      <c r="A41" s="1" t="s">
        <v>470</v>
      </c>
      <c r="B41">
        <v>10.75360822373356</v>
      </c>
      <c r="C41">
        <v>0.97121240473096049</v>
      </c>
      <c r="D41">
        <v>0.29248294095457322</v>
      </c>
      <c r="E41">
        <v>4.7820094969798679E-2</v>
      </c>
      <c r="F41">
        <v>2.9897221652924109</v>
      </c>
      <c r="G41">
        <v>2.0857138181546109</v>
      </c>
      <c r="H41">
        <v>17.34172976734374</v>
      </c>
      <c r="I41">
        <v>1.429421464404083</v>
      </c>
      <c r="J41">
        <v>0.38406416560715828</v>
      </c>
      <c r="K41">
        <v>0.7316698104344409</v>
      </c>
      <c r="L41">
        <v>6.1305284672747176</v>
      </c>
      <c r="M41">
        <v>8.2273980288800406</v>
      </c>
      <c r="N41">
        <v>0.39027931291565687</v>
      </c>
      <c r="O41">
        <v>0.93053301713217396</v>
      </c>
      <c r="P41">
        <v>6.3301300880101046</v>
      </c>
      <c r="Q41">
        <v>2.882305983766051</v>
      </c>
      <c r="R41">
        <v>0.40813894728064443</v>
      </c>
      <c r="S41">
        <v>4.9134612001322191</v>
      </c>
      <c r="T41">
        <v>0.59674214584336926</v>
      </c>
      <c r="U41">
        <v>8.9655985522411488</v>
      </c>
      <c r="V41">
        <v>8.5972114566468516</v>
      </c>
      <c r="W41">
        <v>11.428508181277531</v>
      </c>
      <c r="X41">
        <v>9.3262402695796887E-2</v>
      </c>
      <c r="Y41">
        <v>0.27267514536111531</v>
      </c>
      <c r="Z41">
        <v>1.2776148630838211</v>
      </c>
      <c r="AA41">
        <v>9.6790100149397151</v>
      </c>
      <c r="AB41">
        <v>0.15509423342775669</v>
      </c>
      <c r="AC41">
        <v>6.291615109643435</v>
      </c>
      <c r="AD41">
        <v>3.169103955409434</v>
      </c>
      <c r="AE41">
        <v>1.307447431095953</v>
      </c>
      <c r="AF41">
        <v>3.7922083873863008</v>
      </c>
      <c r="AG41">
        <v>14.240192717026799</v>
      </c>
      <c r="AH41">
        <v>14.8057691376571</v>
      </c>
      <c r="AI41">
        <v>1.7284748720074541</v>
      </c>
      <c r="AJ41">
        <v>25.764816213536619</v>
      </c>
      <c r="AK41">
        <v>12.34749250230278</v>
      </c>
      <c r="AL41">
        <v>209.53339417890211</v>
      </c>
      <c r="AM41">
        <v>2.3801767257407591</v>
      </c>
      <c r="AN41">
        <v>6.7643758835409491</v>
      </c>
    </row>
    <row r="42" spans="1:40" x14ac:dyDescent="0.45">
      <c r="A42" s="1" t="s">
        <v>471</v>
      </c>
      <c r="B42">
        <v>1.846890361971494</v>
      </c>
      <c r="C42">
        <v>0.18530059193583279</v>
      </c>
      <c r="D42">
        <v>6.7194821342745903E-2</v>
      </c>
      <c r="E42">
        <v>1.696559114175052E-2</v>
      </c>
      <c r="F42">
        <v>0.68717105890535335</v>
      </c>
      <c r="G42">
        <v>0.20990619334946439</v>
      </c>
      <c r="H42">
        <v>3.1529894064594028</v>
      </c>
      <c r="I42">
        <v>0.19777806306767581</v>
      </c>
      <c r="J42">
        <v>0.14327279292235889</v>
      </c>
      <c r="K42">
        <v>0.21466037147686121</v>
      </c>
      <c r="L42">
        <v>1.974071982566602</v>
      </c>
      <c r="M42">
        <v>0.87281319244456035</v>
      </c>
      <c r="N42">
        <v>0.1079352430829942</v>
      </c>
      <c r="O42">
        <v>0.33364623587297998</v>
      </c>
      <c r="P42">
        <v>0.17528896938536051</v>
      </c>
      <c r="Q42">
        <v>4.269877090260539E-2</v>
      </c>
      <c r="R42">
        <v>0.12660667963954339</v>
      </c>
      <c r="S42">
        <v>5.2488778144832962</v>
      </c>
      <c r="T42">
        <v>1.0427060754146811</v>
      </c>
      <c r="U42">
        <v>2.0078732606553569</v>
      </c>
      <c r="V42">
        <v>2.2730156644312252</v>
      </c>
      <c r="W42">
        <v>3.7761022298738309</v>
      </c>
      <c r="X42">
        <v>3.7942711904886912E-2</v>
      </c>
      <c r="Y42">
        <v>1.5568929041096571</v>
      </c>
      <c r="Z42">
        <v>0.58624422670707588</v>
      </c>
      <c r="AA42">
        <v>53.20846951542179</v>
      </c>
      <c r="AB42">
        <v>4.6628926047034447E-2</v>
      </c>
      <c r="AC42">
        <v>1.1021928224321009</v>
      </c>
      <c r="AD42">
        <v>1.9585777064785179</v>
      </c>
      <c r="AE42">
        <v>0.23897557498202729</v>
      </c>
      <c r="AF42">
        <v>2.971305861085709</v>
      </c>
      <c r="AG42">
        <v>4.4598148210664119</v>
      </c>
      <c r="AH42">
        <v>7.5460171466889339</v>
      </c>
      <c r="AI42">
        <v>1.6109864207865341</v>
      </c>
      <c r="AJ42">
        <v>19.127972524225392</v>
      </c>
      <c r="AK42">
        <v>5.5618491902891574</v>
      </c>
      <c r="AL42">
        <v>71.722100002013121</v>
      </c>
      <c r="AM42">
        <v>1.849060270496754</v>
      </c>
      <c r="AN42">
        <v>0.50822268715934482</v>
      </c>
    </row>
    <row r="43" spans="1:40" x14ac:dyDescent="0.45">
      <c r="A43" s="1" t="s">
        <v>472</v>
      </c>
      <c r="B43">
        <v>1.0049515712790369</v>
      </c>
      <c r="C43">
        <v>0.1020873138591198</v>
      </c>
      <c r="D43">
        <v>3.3314391109949097E-2</v>
      </c>
      <c r="E43">
        <v>8.3774710069525644E-3</v>
      </c>
      <c r="F43">
        <v>0.23476318696719869</v>
      </c>
      <c r="G43">
        <v>0.13170054177108531</v>
      </c>
      <c r="H43">
        <v>3.9599996807795121</v>
      </c>
      <c r="I43">
        <v>0.36681627758157309</v>
      </c>
      <c r="J43">
        <v>2.4566606155161048E-2</v>
      </c>
      <c r="K43">
        <v>0.1201499845506362</v>
      </c>
      <c r="L43">
        <v>2.4594576086524831</v>
      </c>
      <c r="M43">
        <v>0.37448482057565752</v>
      </c>
      <c r="N43">
        <v>3.7714316834060312E-2</v>
      </c>
      <c r="O43">
        <v>2.0915174157792169</v>
      </c>
      <c r="P43">
        <v>0.20272779217926221</v>
      </c>
      <c r="Q43">
        <v>3.8237789791637611E-2</v>
      </c>
      <c r="R43">
        <v>3.4215375148181848E-2</v>
      </c>
      <c r="S43">
        <v>0.40283178657894142</v>
      </c>
      <c r="T43">
        <v>0.10243080805497951</v>
      </c>
      <c r="U43">
        <v>1.7652052988501279</v>
      </c>
      <c r="V43">
        <v>1.605855265978485</v>
      </c>
      <c r="W43">
        <v>2.4049049464230801</v>
      </c>
      <c r="X43">
        <v>2.604640292823783E-2</v>
      </c>
      <c r="Y43">
        <v>3.5007045338073327E-2</v>
      </c>
      <c r="Z43">
        <v>0.46649130985689741</v>
      </c>
      <c r="AA43">
        <v>1.686739165855379</v>
      </c>
      <c r="AB43">
        <v>2.6069412650840042E-2</v>
      </c>
      <c r="AC43">
        <v>0.63671191037492447</v>
      </c>
      <c r="AD43">
        <v>0.96035513335069211</v>
      </c>
      <c r="AE43">
        <v>7.6910391183893242E-2</v>
      </c>
      <c r="AF43">
        <v>0.70931482994000716</v>
      </c>
      <c r="AG43">
        <v>4.8135499722748296</v>
      </c>
      <c r="AH43">
        <v>2.7214545885031018</v>
      </c>
      <c r="AI43">
        <v>0.36099934513352588</v>
      </c>
      <c r="AJ43">
        <v>3.5183015770374482</v>
      </c>
      <c r="AK43">
        <v>1.4324141854300341</v>
      </c>
      <c r="AL43">
        <v>31.60281055109305</v>
      </c>
      <c r="AM43">
        <v>0.55810564716001065</v>
      </c>
      <c r="AN43">
        <v>0.88763701712736565</v>
      </c>
    </row>
    <row r="44" spans="1:40" x14ac:dyDescent="0.45">
      <c r="A44" s="1" t="s">
        <v>473</v>
      </c>
      <c r="B44">
        <v>2.7248315981387319</v>
      </c>
      <c r="C44">
        <v>0.5579061413191182</v>
      </c>
      <c r="D44">
        <v>0.1046911434848662</v>
      </c>
      <c r="E44">
        <v>2.7553083436906229E-2</v>
      </c>
      <c r="F44">
        <v>0.74251441069033408</v>
      </c>
      <c r="G44">
        <v>0.32212834387545353</v>
      </c>
      <c r="H44">
        <v>5.909146914177378</v>
      </c>
      <c r="I44">
        <v>0.39188583126422621</v>
      </c>
      <c r="J44">
        <v>6.0188120026016798E-2</v>
      </c>
      <c r="K44">
        <v>0.69838902537076142</v>
      </c>
      <c r="L44">
        <v>5.0073855874682636</v>
      </c>
      <c r="M44">
        <v>0.90161323220472889</v>
      </c>
      <c r="N44">
        <v>0.1213898934385189</v>
      </c>
      <c r="O44">
        <v>0.25848004227894211</v>
      </c>
      <c r="P44">
        <v>0.32902180797550512</v>
      </c>
      <c r="Q44">
        <v>0.23826058667682279</v>
      </c>
      <c r="R44">
        <v>0.10135596873820769</v>
      </c>
      <c r="S44">
        <v>0.93405371378110424</v>
      </c>
      <c r="T44">
        <v>0.21978743626785749</v>
      </c>
      <c r="U44">
        <v>3.8149291994044798</v>
      </c>
      <c r="V44">
        <v>4.898495130675653</v>
      </c>
      <c r="W44">
        <v>8.709937965992598</v>
      </c>
      <c r="X44">
        <v>6.0452377509651829E-2</v>
      </c>
      <c r="Y44">
        <v>4.2833405123124918E-2</v>
      </c>
      <c r="Z44">
        <v>0.97234020014675371</v>
      </c>
      <c r="AA44">
        <v>1.6341839426566951</v>
      </c>
      <c r="AB44">
        <v>5.1424133430122747E-2</v>
      </c>
      <c r="AC44">
        <v>1.029296155679772</v>
      </c>
      <c r="AD44">
        <v>2.0670378335784312</v>
      </c>
      <c r="AE44">
        <v>0.1916177794770427</v>
      </c>
      <c r="AF44">
        <v>1.3190679435573041</v>
      </c>
      <c r="AG44">
        <v>10.26588361192273</v>
      </c>
      <c r="AH44">
        <v>4.300536094630778</v>
      </c>
      <c r="AI44">
        <v>0.85354740340111013</v>
      </c>
      <c r="AJ44">
        <v>5.8176406346457794</v>
      </c>
      <c r="AK44">
        <v>3.2525065682337182</v>
      </c>
      <c r="AL44">
        <v>95.502896281404702</v>
      </c>
      <c r="AM44">
        <v>1.007815172080988</v>
      </c>
      <c r="AN44">
        <v>4.5087450780884577</v>
      </c>
    </row>
    <row r="45" spans="1:40" x14ac:dyDescent="0.45">
      <c r="A45" s="1" t="s">
        <v>474</v>
      </c>
      <c r="B45">
        <v>0.95442133668352203</v>
      </c>
      <c r="C45">
        <v>9.5379540384772282E-2</v>
      </c>
      <c r="D45">
        <v>3.7834625555896353E-2</v>
      </c>
      <c r="E45">
        <v>7.8798785232821935E-3</v>
      </c>
      <c r="F45">
        <v>0.21434444315811829</v>
      </c>
      <c r="G45">
        <v>9.5917093105285262E-2</v>
      </c>
      <c r="H45">
        <v>2.9987534249761798</v>
      </c>
      <c r="I45">
        <v>0.17497744470807541</v>
      </c>
      <c r="J45">
        <v>2.3254270413728059E-2</v>
      </c>
      <c r="K45">
        <v>0.15923153172149679</v>
      </c>
      <c r="L45">
        <v>0.57418700657426935</v>
      </c>
      <c r="M45">
        <v>0.46898292627735599</v>
      </c>
      <c r="N45">
        <v>3.7059678531809553E-2</v>
      </c>
      <c r="O45">
        <v>7.3426062706778539E-2</v>
      </c>
      <c r="P45">
        <v>9.5045723503091997E-2</v>
      </c>
      <c r="Q45">
        <v>2.379294238767992E-2</v>
      </c>
      <c r="R45">
        <v>4.5800641866395313E-2</v>
      </c>
      <c r="S45">
        <v>0.36748579425264838</v>
      </c>
      <c r="T45">
        <v>0.14503683477467161</v>
      </c>
      <c r="U45">
        <v>35.315146958000533</v>
      </c>
      <c r="V45">
        <v>16.327834272536379</v>
      </c>
      <c r="W45">
        <v>4.1173634602696341</v>
      </c>
      <c r="X45">
        <v>5.7354257570740641E-2</v>
      </c>
      <c r="Y45">
        <v>9.0381725314708054E-3</v>
      </c>
      <c r="Z45">
        <v>0.60467670731993406</v>
      </c>
      <c r="AA45">
        <v>0.40224526017690748</v>
      </c>
      <c r="AB45">
        <v>0.31905635719687347</v>
      </c>
      <c r="AC45">
        <v>0.34042209450216299</v>
      </c>
      <c r="AD45">
        <v>1.1908283250204481</v>
      </c>
      <c r="AE45">
        <v>8.8576373217487042E-2</v>
      </c>
      <c r="AF45">
        <v>1.302720740371019</v>
      </c>
      <c r="AG45">
        <v>3.2181555499524279</v>
      </c>
      <c r="AH45">
        <v>2.668316935572645</v>
      </c>
      <c r="AI45">
        <v>0.67220999366815393</v>
      </c>
      <c r="AJ45">
        <v>4.0248627345855006</v>
      </c>
      <c r="AK45">
        <v>1.87513067454502</v>
      </c>
      <c r="AL45">
        <v>33.105363930916909</v>
      </c>
      <c r="AM45">
        <v>0.22027584038302761</v>
      </c>
      <c r="AN45">
        <v>1.875657799339211</v>
      </c>
    </row>
    <row r="46" spans="1:40" x14ac:dyDescent="0.45">
      <c r="A46" s="1" t="s">
        <v>475</v>
      </c>
      <c r="B46">
        <v>7.0349853979144159E-2</v>
      </c>
      <c r="C46">
        <v>6.3702337489853784E-3</v>
      </c>
      <c r="D46">
        <v>1.8709380390505949E-3</v>
      </c>
      <c r="E46">
        <v>7.0709421282245455E-4</v>
      </c>
      <c r="F46">
        <v>2.6569478485980739E-2</v>
      </c>
      <c r="G46">
        <v>8.651381441437898E-3</v>
      </c>
      <c r="H46">
        <v>0.75323748737359297</v>
      </c>
      <c r="I46">
        <v>1.232134175433176E-2</v>
      </c>
      <c r="J46">
        <v>4.4390185065376923E-3</v>
      </c>
      <c r="K46">
        <v>6.8710954667098537E-3</v>
      </c>
      <c r="L46">
        <v>0.1601722495741946</v>
      </c>
      <c r="M46">
        <v>5.013479422685517E-2</v>
      </c>
      <c r="N46">
        <v>3.7326934888498669E-3</v>
      </c>
      <c r="O46">
        <v>7.1650212953676389E-3</v>
      </c>
      <c r="P46">
        <v>8.0357091331252524E-3</v>
      </c>
      <c r="Q46">
        <v>2.2216705791475201E-3</v>
      </c>
      <c r="R46">
        <v>3.3207478746711859E-3</v>
      </c>
      <c r="S46">
        <v>8.6846510142808642E-2</v>
      </c>
      <c r="T46">
        <v>1.16290391893873E-2</v>
      </c>
      <c r="U46">
        <v>0.120232497398059</v>
      </c>
      <c r="V46">
        <v>0.13874259465553601</v>
      </c>
      <c r="W46">
        <v>2.9621208559652148</v>
      </c>
      <c r="X46">
        <v>2.365698602694317E-3</v>
      </c>
      <c r="Y46">
        <v>1.898255656408905E-3</v>
      </c>
      <c r="Z46">
        <v>2.0924040477962438E-2</v>
      </c>
      <c r="AA46">
        <v>6.9477260019166126E-2</v>
      </c>
      <c r="AB46">
        <v>0.118210333613817</v>
      </c>
      <c r="AC46">
        <v>3.3862445832976297E-2</v>
      </c>
      <c r="AD46">
        <v>7.2018172025351518E-2</v>
      </c>
      <c r="AE46">
        <v>8.4787395190766106E-3</v>
      </c>
      <c r="AF46">
        <v>3.9054016924690543E-2</v>
      </c>
      <c r="AG46">
        <v>0.35188765719961962</v>
      </c>
      <c r="AH46">
        <v>0.20109863610615589</v>
      </c>
      <c r="AI46">
        <v>3.6671646073952589E-2</v>
      </c>
      <c r="AJ46">
        <v>2.3482456646908272</v>
      </c>
      <c r="AK46">
        <v>0.7764368748963697</v>
      </c>
      <c r="AL46">
        <v>16.04931149809898</v>
      </c>
      <c r="AM46">
        <v>1.101290144911911E-2</v>
      </c>
      <c r="AN46">
        <v>3.5135981609526433E-2</v>
      </c>
    </row>
    <row r="47" spans="1:40" x14ac:dyDescent="0.45">
      <c r="A47" s="1" t="s">
        <v>476</v>
      </c>
      <c r="B47">
        <v>0.26224379816344162</v>
      </c>
      <c r="C47">
        <v>2.6468990250301042E-2</v>
      </c>
      <c r="D47">
        <v>8.6969627419261342E-3</v>
      </c>
      <c r="E47">
        <v>3.3044630961193929E-3</v>
      </c>
      <c r="F47">
        <v>0.1360890349620674</v>
      </c>
      <c r="G47">
        <v>4.6413258324804432E-2</v>
      </c>
      <c r="H47">
        <v>1.8126953591546511</v>
      </c>
      <c r="I47">
        <v>4.3257677351055443E-2</v>
      </c>
      <c r="J47">
        <v>1.494219880573531E-2</v>
      </c>
      <c r="K47">
        <v>2.376460599634634E-2</v>
      </c>
      <c r="L47">
        <v>0.14521068312276039</v>
      </c>
      <c r="M47">
        <v>0.2449328281938907</v>
      </c>
      <c r="N47">
        <v>1.6807083609868781E-2</v>
      </c>
      <c r="O47">
        <v>3.7885515468000792E-2</v>
      </c>
      <c r="P47">
        <v>4.3626337779209191E-2</v>
      </c>
      <c r="Q47">
        <v>1.1897097087686581E-2</v>
      </c>
      <c r="R47">
        <v>1.585501547168857E-2</v>
      </c>
      <c r="S47">
        <v>0.41651160992434699</v>
      </c>
      <c r="T47">
        <v>5.6262227622916453E-2</v>
      </c>
      <c r="U47">
        <v>0.56360612924809494</v>
      </c>
      <c r="V47">
        <v>0.46299045319981358</v>
      </c>
      <c r="W47">
        <v>3.7973271359117029</v>
      </c>
      <c r="X47">
        <v>6.9242223603895661E-3</v>
      </c>
      <c r="Y47">
        <v>1.0272470522800991E-2</v>
      </c>
      <c r="Z47">
        <v>9.5754854471123058E-2</v>
      </c>
      <c r="AA47">
        <v>0.37210377862542099</v>
      </c>
      <c r="AB47">
        <v>0.32937062546558871</v>
      </c>
      <c r="AC47">
        <v>0.17311015968866689</v>
      </c>
      <c r="AD47">
        <v>0.2249784590355072</v>
      </c>
      <c r="AE47">
        <v>3.0402918042960012E-2</v>
      </c>
      <c r="AF47">
        <v>0.14386237641092159</v>
      </c>
      <c r="AG47">
        <v>0.83112559668551467</v>
      </c>
      <c r="AH47">
        <v>0.85794658115918543</v>
      </c>
      <c r="AI47">
        <v>0.15514501325772451</v>
      </c>
      <c r="AJ47">
        <v>9.1454609736723462</v>
      </c>
      <c r="AK47">
        <v>2.953143498991043</v>
      </c>
      <c r="AL47">
        <v>44.733441296566262</v>
      </c>
      <c r="AM47">
        <v>5.4412003072272883E-2</v>
      </c>
      <c r="AN47">
        <v>0.59723909733640279</v>
      </c>
    </row>
    <row r="48" spans="1:40" x14ac:dyDescent="0.45">
      <c r="A48" s="1" t="s">
        <v>477</v>
      </c>
      <c r="B48">
        <v>0.11049154445772449</v>
      </c>
      <c r="C48">
        <v>1.496097420508789E-2</v>
      </c>
      <c r="D48">
        <v>3.848163579019466E-3</v>
      </c>
      <c r="E48">
        <v>7.9118410706815437E-4</v>
      </c>
      <c r="F48">
        <v>3.5820775509572488E-2</v>
      </c>
      <c r="G48">
        <v>1.1175598428690521E-2</v>
      </c>
      <c r="H48">
        <v>0.51213530759526116</v>
      </c>
      <c r="I48">
        <v>1.369417221416709E-2</v>
      </c>
      <c r="J48">
        <v>3.3535831239634509E-3</v>
      </c>
      <c r="K48">
        <v>1.691492867882699E-2</v>
      </c>
      <c r="L48">
        <v>0.19315743369007979</v>
      </c>
      <c r="M48">
        <v>5.300265852902724E-2</v>
      </c>
      <c r="N48">
        <v>3.680117277577034E-3</v>
      </c>
      <c r="O48">
        <v>8.2066346452451654E-3</v>
      </c>
      <c r="P48">
        <v>1.104363175335412E-2</v>
      </c>
      <c r="Q48">
        <v>2.4340061979572598E-3</v>
      </c>
      <c r="R48">
        <v>5.0583155758120897E-3</v>
      </c>
      <c r="S48">
        <v>0.63467305044097277</v>
      </c>
      <c r="T48">
        <v>3.2798988087454309E-2</v>
      </c>
      <c r="U48">
        <v>1.578144919775551</v>
      </c>
      <c r="V48">
        <v>0.16453911836644769</v>
      </c>
      <c r="W48">
        <v>1.288434441365129</v>
      </c>
      <c r="X48">
        <v>3.3363506995274959E-3</v>
      </c>
      <c r="Y48">
        <v>2.2485239483323368E-3</v>
      </c>
      <c r="Z48">
        <v>5.2887381564873617E-2</v>
      </c>
      <c r="AA48">
        <v>8.4638644382346986E-2</v>
      </c>
      <c r="AB48">
        <v>0.1156248843154821</v>
      </c>
      <c r="AC48">
        <v>4.3711671041029472E-2</v>
      </c>
      <c r="AD48">
        <v>0.11436357569074219</v>
      </c>
      <c r="AE48">
        <v>8.8804692106835004E-3</v>
      </c>
      <c r="AF48">
        <v>6.0285000168155738E-2</v>
      </c>
      <c r="AG48">
        <v>0.29525494800329682</v>
      </c>
      <c r="AH48">
        <v>0.26310458133756759</v>
      </c>
      <c r="AI48">
        <v>5.3716224017421967E-2</v>
      </c>
      <c r="AJ48">
        <v>1.840428818502899</v>
      </c>
      <c r="AK48">
        <v>0.58340632288688077</v>
      </c>
      <c r="AL48">
        <v>8.5056952130861951</v>
      </c>
      <c r="AM48">
        <v>1.0950842671589829E-2</v>
      </c>
      <c r="AN48">
        <v>0.36475338525179191</v>
      </c>
    </row>
    <row r="49" spans="1:40" x14ac:dyDescent="0.45">
      <c r="A49" s="1" t="s">
        <v>478</v>
      </c>
      <c r="B49">
        <v>0.40901120737047081</v>
      </c>
      <c r="C49">
        <v>3.8086654432368861E-2</v>
      </c>
      <c r="D49">
        <v>1.5690990179606051E-2</v>
      </c>
      <c r="E49">
        <v>4.3388548871882756E-3</v>
      </c>
      <c r="F49">
        <v>0.87158779907139461</v>
      </c>
      <c r="G49">
        <v>0.11660610931985289</v>
      </c>
      <c r="H49">
        <v>1.8533144419546379</v>
      </c>
      <c r="I49">
        <v>8.1221761833793246E-2</v>
      </c>
      <c r="J49">
        <v>7.3750936008262907E-2</v>
      </c>
      <c r="K49">
        <v>2.7139684111279809E-2</v>
      </c>
      <c r="L49">
        <v>0.1896478069310541</v>
      </c>
      <c r="M49">
        <v>32.575231802230519</v>
      </c>
      <c r="N49">
        <v>7.5342638986779203E-2</v>
      </c>
      <c r="O49">
        <v>5.4625199085004912E-2</v>
      </c>
      <c r="P49">
        <v>0.13901274593585641</v>
      </c>
      <c r="Q49">
        <v>2.333382713816997E-2</v>
      </c>
      <c r="R49">
        <v>6.5374238344291707E-2</v>
      </c>
      <c r="S49">
        <v>2.0605590274373569</v>
      </c>
      <c r="T49">
        <v>0.1117224383713918</v>
      </c>
      <c r="U49">
        <v>0.60378933364784459</v>
      </c>
      <c r="V49">
        <v>0.60758026465384618</v>
      </c>
      <c r="W49">
        <v>0.77690055486660703</v>
      </c>
      <c r="X49">
        <v>6.222625921339979E-3</v>
      </c>
      <c r="Y49">
        <v>9.8661913358372051E-3</v>
      </c>
      <c r="Z49">
        <v>8.1561122531479679E-2</v>
      </c>
      <c r="AA49">
        <v>0.36832711339409918</v>
      </c>
      <c r="AB49">
        <v>1.9601367677818921E-2</v>
      </c>
      <c r="AC49">
        <v>6.1340278381056494</v>
      </c>
      <c r="AD49">
        <v>0.33315268981958918</v>
      </c>
      <c r="AE49">
        <v>0.33520109345107402</v>
      </c>
      <c r="AF49">
        <v>1.13940334417141</v>
      </c>
      <c r="AG49">
        <v>3.0957668895779111</v>
      </c>
      <c r="AH49">
        <v>7.7406835944280452</v>
      </c>
      <c r="AI49">
        <v>0.34836834484856471</v>
      </c>
      <c r="AJ49">
        <v>3.409045875290253</v>
      </c>
      <c r="AK49">
        <v>1.3565694269578279</v>
      </c>
      <c r="AL49">
        <v>27.74739713081042</v>
      </c>
      <c r="AM49">
        <v>0.25160954574784261</v>
      </c>
      <c r="AN49">
        <v>0.17942314781167731</v>
      </c>
    </row>
    <row r="50" spans="1:40" x14ac:dyDescent="0.45">
      <c r="A50" s="1" t="s">
        <v>479</v>
      </c>
      <c r="B50">
        <v>4.7694710327273864</v>
      </c>
      <c r="C50">
        <v>0.42670501634517649</v>
      </c>
      <c r="D50">
        <v>0.19802351637199361</v>
      </c>
      <c r="E50">
        <v>5.2667928652812467E-2</v>
      </c>
      <c r="F50">
        <v>8.9484195628416874</v>
      </c>
      <c r="G50">
        <v>1.0809586223404111</v>
      </c>
      <c r="H50">
        <v>4.247647046451501</v>
      </c>
      <c r="I50">
        <v>0.39836335537147649</v>
      </c>
      <c r="J50">
        <v>0.57050201063739692</v>
      </c>
      <c r="K50">
        <v>0.25279674101897831</v>
      </c>
      <c r="L50">
        <v>1.823026986182855</v>
      </c>
      <c r="M50">
        <v>153.30407289087859</v>
      </c>
      <c r="N50">
        <v>0.70250348637144155</v>
      </c>
      <c r="O50">
        <v>0.48383459684629099</v>
      </c>
      <c r="P50">
        <v>1.338520258136765</v>
      </c>
      <c r="Q50">
        <v>0.2701414698075949</v>
      </c>
      <c r="R50">
        <v>0.67872444198863791</v>
      </c>
      <c r="S50">
        <v>22.430204080987419</v>
      </c>
      <c r="T50">
        <v>0.74199666462194469</v>
      </c>
      <c r="U50">
        <v>4.9397768113097236</v>
      </c>
      <c r="V50">
        <v>4.045555338799276</v>
      </c>
      <c r="W50">
        <v>5.8206918823337421</v>
      </c>
      <c r="X50">
        <v>5.6388393242369952E-2</v>
      </c>
      <c r="Y50">
        <v>0.10130672006793</v>
      </c>
      <c r="Z50">
        <v>0.78966478099515147</v>
      </c>
      <c r="AA50">
        <v>3.8339164036660729</v>
      </c>
      <c r="AB50">
        <v>0.19114898854314591</v>
      </c>
      <c r="AC50">
        <v>64.415772755011901</v>
      </c>
      <c r="AD50">
        <v>2.284203810608807</v>
      </c>
      <c r="AE50">
        <v>3.17533615692928</v>
      </c>
      <c r="AF50">
        <v>3.5084924622409628</v>
      </c>
      <c r="AG50">
        <v>8.684748911986631</v>
      </c>
      <c r="AH50">
        <v>70.856252085829766</v>
      </c>
      <c r="AI50">
        <v>1.423779572661954</v>
      </c>
      <c r="AJ50">
        <v>14.37686907317112</v>
      </c>
      <c r="AK50">
        <v>4.4419299696156624</v>
      </c>
      <c r="AL50">
        <v>62.417421987007131</v>
      </c>
      <c r="AM50">
        <v>2.6728282115591102</v>
      </c>
      <c r="AN50">
        <v>0.68954900566988853</v>
      </c>
    </row>
    <row r="51" spans="1:40" x14ac:dyDescent="0.45">
      <c r="A51" s="1" t="s">
        <v>480</v>
      </c>
      <c r="B51">
        <v>1.7249530668356529E-2</v>
      </c>
      <c r="C51">
        <v>1.7964537489671931E-3</v>
      </c>
      <c r="D51">
        <v>4.6132885733357479E-4</v>
      </c>
      <c r="E51">
        <v>1.6477331811962911E-4</v>
      </c>
      <c r="F51">
        <v>6.8875557337365993E-3</v>
      </c>
      <c r="G51">
        <v>2.3426055751069501E-3</v>
      </c>
      <c r="H51">
        <v>7.4939660652645734E-2</v>
      </c>
      <c r="I51">
        <v>2.0632601408030649E-3</v>
      </c>
      <c r="J51">
        <v>7.561045165876075E-4</v>
      </c>
      <c r="K51">
        <v>1.531536795780998E-3</v>
      </c>
      <c r="L51">
        <v>1.8985990649219801E-2</v>
      </c>
      <c r="M51">
        <v>1.2471480875915771E-2</v>
      </c>
      <c r="N51">
        <v>8.427199324705627E-4</v>
      </c>
      <c r="O51">
        <v>1.94484896302139E-3</v>
      </c>
      <c r="P51">
        <v>2.1030393965421209E-3</v>
      </c>
      <c r="Q51">
        <v>7.3293700576886728E-4</v>
      </c>
      <c r="R51">
        <v>7.7225487300431651E-4</v>
      </c>
      <c r="S51">
        <v>2.0333263635843181E-2</v>
      </c>
      <c r="T51">
        <v>2.7116147894710829E-3</v>
      </c>
      <c r="U51">
        <v>2.825111542975765E-2</v>
      </c>
      <c r="V51">
        <v>2.2896345480086341E-2</v>
      </c>
      <c r="W51">
        <v>0.26853392826732092</v>
      </c>
      <c r="X51">
        <v>3.997683337854717E-4</v>
      </c>
      <c r="Y51">
        <v>5.1919895737066572E-4</v>
      </c>
      <c r="Z51">
        <v>4.8726384363165388E-3</v>
      </c>
      <c r="AA51">
        <v>1.873384412673481E-2</v>
      </c>
      <c r="AB51">
        <v>1.6903183023728181E-2</v>
      </c>
      <c r="AC51">
        <v>8.8838440961571292E-3</v>
      </c>
      <c r="AD51">
        <v>9.9022722994909738E-3</v>
      </c>
      <c r="AE51">
        <v>1.5018156951553099E-3</v>
      </c>
      <c r="AF51">
        <v>6.8091583360756656E-3</v>
      </c>
      <c r="AG51">
        <v>3.1743572729541612E-2</v>
      </c>
      <c r="AH51">
        <v>4.1650199723175317E-2</v>
      </c>
      <c r="AI51">
        <v>5.1951759217831652E-3</v>
      </c>
      <c r="AJ51">
        <v>0.41069394578635948</v>
      </c>
      <c r="AK51">
        <v>0.13289762957398729</v>
      </c>
      <c r="AL51">
        <v>2.2253978215891901</v>
      </c>
      <c r="AM51">
        <v>2.823233800819933E-3</v>
      </c>
      <c r="AN51">
        <v>1.135194212539074E-2</v>
      </c>
    </row>
    <row r="52" spans="1:40" x14ac:dyDescent="0.45">
      <c r="A52" s="1" t="s">
        <v>481</v>
      </c>
      <c r="B52">
        <v>9.1974847899635934E-2</v>
      </c>
      <c r="C52">
        <v>8.6987682810514104E-3</v>
      </c>
      <c r="D52">
        <v>3.1229282634194391E-3</v>
      </c>
      <c r="E52">
        <v>1.197402275445308E-3</v>
      </c>
      <c r="F52">
        <v>5.2105055263171052E-2</v>
      </c>
      <c r="G52">
        <v>1.793078913925442E-2</v>
      </c>
      <c r="H52">
        <v>0.479242045700912</v>
      </c>
      <c r="I52">
        <v>1.2396342791692459E-2</v>
      </c>
      <c r="J52">
        <v>5.6257251818228422E-3</v>
      </c>
      <c r="K52">
        <v>7.3309870769852504E-3</v>
      </c>
      <c r="L52">
        <v>4.6143510653960197E-2</v>
      </c>
      <c r="M52">
        <v>9.0368058955399386E-2</v>
      </c>
      <c r="N52">
        <v>6.2706448797549517E-3</v>
      </c>
      <c r="O52">
        <v>1.4206394130471719E-2</v>
      </c>
      <c r="P52">
        <v>1.537438127378488E-2</v>
      </c>
      <c r="Q52">
        <v>4.4577569946611436E-3</v>
      </c>
      <c r="R52">
        <v>5.4772216836855101E-3</v>
      </c>
      <c r="S52">
        <v>0.15134612876735451</v>
      </c>
      <c r="T52">
        <v>1.9953308210151951E-2</v>
      </c>
      <c r="U52">
        <v>0.2117180562132561</v>
      </c>
      <c r="V52">
        <v>0.150348737724353</v>
      </c>
      <c r="W52">
        <v>1.7259091521159371</v>
      </c>
      <c r="X52">
        <v>2.3979254884138371E-3</v>
      </c>
      <c r="Y52">
        <v>3.9806948094754128E-3</v>
      </c>
      <c r="Z52">
        <v>3.4261526530986838E-2</v>
      </c>
      <c r="AA52">
        <v>0.14311459644404739</v>
      </c>
      <c r="AB52">
        <v>0.1182246077580112</v>
      </c>
      <c r="AC52">
        <v>6.5038708072317514E-2</v>
      </c>
      <c r="AD52">
        <v>6.1699536648217271E-2</v>
      </c>
      <c r="AE52">
        <v>1.091342399978389E-2</v>
      </c>
      <c r="AF52">
        <v>4.4176143196264388E-2</v>
      </c>
      <c r="AG52">
        <v>0.20766215059722379</v>
      </c>
      <c r="AH52">
        <v>0.28430935326288642</v>
      </c>
      <c r="AI52">
        <v>3.4661703792097889E-2</v>
      </c>
      <c r="AJ52">
        <v>2.9894640500578369</v>
      </c>
      <c r="AK52">
        <v>0.95642067658652818</v>
      </c>
      <c r="AL52">
        <v>15.20059318231686</v>
      </c>
      <c r="AM52">
        <v>2.097260487341672E-2</v>
      </c>
      <c r="AN52">
        <v>5.0342484207009083E-2</v>
      </c>
    </row>
    <row r="53" spans="1:40" x14ac:dyDescent="0.45">
      <c r="A53" s="1" t="s">
        <v>482</v>
      </c>
      <c r="B53">
        <v>7.5213291011970487</v>
      </c>
      <c r="C53">
        <v>0.6172247883235038</v>
      </c>
      <c r="D53">
        <v>0.31226437828201131</v>
      </c>
      <c r="E53">
        <v>5.1400833380799843E-2</v>
      </c>
      <c r="F53">
        <v>2.5017441942255858</v>
      </c>
      <c r="G53">
        <v>0.60214558192697465</v>
      </c>
      <c r="H53">
        <v>4.8644719116955466</v>
      </c>
      <c r="I53">
        <v>0.54733005274310864</v>
      </c>
      <c r="J53">
        <v>8.6346054407935718E-2</v>
      </c>
      <c r="K53">
        <v>0.36420548255665469</v>
      </c>
      <c r="L53">
        <v>2.9088810601823889</v>
      </c>
      <c r="M53">
        <v>1.3729454335953419</v>
      </c>
      <c r="N53">
        <v>0.26800063325182832</v>
      </c>
      <c r="O53">
        <v>0.1590445199288863</v>
      </c>
      <c r="P53">
        <v>0.51968307928653612</v>
      </c>
      <c r="Q53">
        <v>5.0089618360652607E-2</v>
      </c>
      <c r="R53">
        <v>0.1143309451557845</v>
      </c>
      <c r="S53">
        <v>1.2193919752138009</v>
      </c>
      <c r="T53">
        <v>0.3961864600024691</v>
      </c>
      <c r="U53">
        <v>1.605217390172291</v>
      </c>
      <c r="V53">
        <v>2.7329309955202179</v>
      </c>
      <c r="W53">
        <v>11.604722483635429</v>
      </c>
      <c r="X53">
        <v>8.2074810563559503E-2</v>
      </c>
      <c r="Y53">
        <v>3.4134670260451763E-2</v>
      </c>
      <c r="Z53">
        <v>1.1010607067728591</v>
      </c>
      <c r="AA53">
        <v>1.357988834198075</v>
      </c>
      <c r="AB53">
        <v>2.8101328727550241E-2</v>
      </c>
      <c r="AC53">
        <v>1.5381345773946391</v>
      </c>
      <c r="AD53">
        <v>2.5079394607237719</v>
      </c>
      <c r="AE53">
        <v>0.23489532320460951</v>
      </c>
      <c r="AF53">
        <v>1.4736594610632361</v>
      </c>
      <c r="AG53">
        <v>9.6880636925784316</v>
      </c>
      <c r="AH53">
        <v>5.6144332683257607</v>
      </c>
      <c r="AI53">
        <v>0.81455989601214329</v>
      </c>
      <c r="AJ53">
        <v>7.3682779615671503</v>
      </c>
      <c r="AK53">
        <v>2.960523204808251</v>
      </c>
      <c r="AL53">
        <v>16.524374872872851</v>
      </c>
      <c r="AM53">
        <v>0.53774076361186851</v>
      </c>
      <c r="AN53">
        <v>0.44857590975471151</v>
      </c>
    </row>
    <row r="54" spans="1:40" x14ac:dyDescent="0.45">
      <c r="A54" s="1" t="s">
        <v>483</v>
      </c>
      <c r="B54">
        <v>453.355560577304</v>
      </c>
      <c r="C54">
        <v>38.151611516358578</v>
      </c>
      <c r="D54">
        <v>21.931069959599771</v>
      </c>
      <c r="E54">
        <v>3.354743687624349</v>
      </c>
      <c r="F54">
        <v>186.13262012849259</v>
      </c>
      <c r="G54">
        <v>81.181249127973416</v>
      </c>
      <c r="H54">
        <v>424.95418868396342</v>
      </c>
      <c r="I54">
        <v>109.2314633523517</v>
      </c>
      <c r="J54">
        <v>18.973553717090311</v>
      </c>
      <c r="K54">
        <v>78.679822669983011</v>
      </c>
      <c r="L54">
        <v>5966.5915148129161</v>
      </c>
      <c r="M54">
        <v>165.29450554686181</v>
      </c>
      <c r="N54">
        <v>34.154641435636961</v>
      </c>
      <c r="O54">
        <v>22.909509504593199</v>
      </c>
      <c r="P54">
        <v>73.142904439895403</v>
      </c>
      <c r="Q54">
        <v>10.1370404887302</v>
      </c>
      <c r="R54">
        <v>17.334590932272061</v>
      </c>
      <c r="S54">
        <v>215.48231057841301</v>
      </c>
      <c r="T54">
        <v>39.186514376512562</v>
      </c>
      <c r="U54">
        <v>179.46143722439521</v>
      </c>
      <c r="V54">
        <v>294.43668239217482</v>
      </c>
      <c r="W54">
        <v>452.94319371371739</v>
      </c>
      <c r="X54">
        <v>5.150543404575096</v>
      </c>
      <c r="Y54">
        <v>4.8201286154647178</v>
      </c>
      <c r="Z54">
        <v>80.692895735648591</v>
      </c>
      <c r="AA54">
        <v>182.1350082156336</v>
      </c>
      <c r="AB54">
        <v>2.72911139058434</v>
      </c>
      <c r="AC54">
        <v>166.7173735535485</v>
      </c>
      <c r="AD54">
        <v>200.22160922340879</v>
      </c>
      <c r="AE54">
        <v>33.993131859883327</v>
      </c>
      <c r="AF54">
        <v>225.94897165173751</v>
      </c>
      <c r="AG54">
        <v>928.45737084122197</v>
      </c>
      <c r="AH54">
        <v>553.42083987416208</v>
      </c>
      <c r="AI54">
        <v>103.14827489865721</v>
      </c>
      <c r="AJ54">
        <v>809.96399274656028</v>
      </c>
      <c r="AK54">
        <v>297.50215260349961</v>
      </c>
      <c r="AL54">
        <v>1990.699926988176</v>
      </c>
      <c r="AM54">
        <v>60.345751251185938</v>
      </c>
      <c r="AN54">
        <v>44.068562707318932</v>
      </c>
    </row>
    <row r="55" spans="1:40" x14ac:dyDescent="0.45">
      <c r="A55" s="1" t="s">
        <v>484</v>
      </c>
      <c r="B55">
        <v>68.876657699485875</v>
      </c>
      <c r="C55">
        <v>6.3649342428642202</v>
      </c>
      <c r="D55">
        <v>3.1643929810584148</v>
      </c>
      <c r="E55">
        <v>1.0993538898386721</v>
      </c>
      <c r="F55">
        <v>22.042628799815009</v>
      </c>
      <c r="G55">
        <v>9.5091567656749465</v>
      </c>
      <c r="H55">
        <v>33.091545865035727</v>
      </c>
      <c r="I55">
        <v>4.387392232783502</v>
      </c>
      <c r="J55">
        <v>1.996703982359634</v>
      </c>
      <c r="K55">
        <v>2.6137454717182949</v>
      </c>
      <c r="L55">
        <v>220.82887806074879</v>
      </c>
      <c r="M55">
        <v>18.69629240005608</v>
      </c>
      <c r="N55">
        <v>4.2615273214929008</v>
      </c>
      <c r="O55">
        <v>2.5972047064699209</v>
      </c>
      <c r="P55">
        <v>6.7029254937226419</v>
      </c>
      <c r="Q55">
        <v>1.142085820508691</v>
      </c>
      <c r="R55">
        <v>2.0370339241828259</v>
      </c>
      <c r="S55">
        <v>21.970410810220621</v>
      </c>
      <c r="T55">
        <v>3.461209075238401</v>
      </c>
      <c r="U55">
        <v>28.68670297471542</v>
      </c>
      <c r="V55">
        <v>51.387295130092888</v>
      </c>
      <c r="W55">
        <v>39.147244459934512</v>
      </c>
      <c r="X55">
        <v>0.5151757374463144</v>
      </c>
      <c r="Y55">
        <v>0.44131138725591879</v>
      </c>
      <c r="Z55">
        <v>6.982508266630334</v>
      </c>
      <c r="AA55">
        <v>16.885803016188579</v>
      </c>
      <c r="AB55">
        <v>0.38222545461327623</v>
      </c>
      <c r="AC55">
        <v>19.120756595635459</v>
      </c>
      <c r="AD55">
        <v>19.065335401146221</v>
      </c>
      <c r="AE55">
        <v>3.7217509569249141</v>
      </c>
      <c r="AF55">
        <v>16.584653996030639</v>
      </c>
      <c r="AG55">
        <v>82.015469573564786</v>
      </c>
      <c r="AH55">
        <v>53.721963145792117</v>
      </c>
      <c r="AI55">
        <v>7.4164562755628616</v>
      </c>
      <c r="AJ55">
        <v>75.17091475079215</v>
      </c>
      <c r="AK55">
        <v>22.979295861115101</v>
      </c>
      <c r="AL55">
        <v>189.8759819825392</v>
      </c>
      <c r="AM55">
        <v>10.050166646474599</v>
      </c>
      <c r="AN55">
        <v>3.849618018326511</v>
      </c>
    </row>
    <row r="56" spans="1:40" x14ac:dyDescent="0.45">
      <c r="A56" s="1" t="s">
        <v>485</v>
      </c>
      <c r="B56">
        <v>2.1484769100595589</v>
      </c>
      <c r="C56">
        <v>0.4081782403197598</v>
      </c>
      <c r="D56">
        <v>0.44328080931234343</v>
      </c>
      <c r="E56">
        <v>2.1002006238598599E-2</v>
      </c>
      <c r="F56">
        <v>0.43258480747926598</v>
      </c>
      <c r="G56">
        <v>9.1603286519359006E-2</v>
      </c>
      <c r="H56">
        <v>4.1716107041757322</v>
      </c>
      <c r="I56">
        <v>0.12511935841907151</v>
      </c>
      <c r="J56">
        <v>2.909712707686711E-2</v>
      </c>
      <c r="K56">
        <v>74.062393842153611</v>
      </c>
      <c r="L56">
        <v>1.199775725535897</v>
      </c>
      <c r="M56">
        <v>0.31912473135252439</v>
      </c>
      <c r="N56">
        <v>0.1050929183777181</v>
      </c>
      <c r="O56">
        <v>7.4355977891391839E-2</v>
      </c>
      <c r="P56">
        <v>7.1655444160684811E-2</v>
      </c>
      <c r="Q56">
        <v>1.1831556617937699E-2</v>
      </c>
      <c r="R56">
        <v>5.6592565355252263E-2</v>
      </c>
      <c r="S56">
        <v>0.38877274594237993</v>
      </c>
      <c r="T56">
        <v>0.20133498053054411</v>
      </c>
      <c r="U56">
        <v>0.47966248682417711</v>
      </c>
      <c r="V56">
        <v>1.293770279709322</v>
      </c>
      <c r="W56">
        <v>1.6371925620522221</v>
      </c>
      <c r="X56">
        <v>2.1926080318712661E-2</v>
      </c>
      <c r="Y56">
        <v>4.1631234283194306E-3</v>
      </c>
      <c r="Z56">
        <v>0.19318141980963</v>
      </c>
      <c r="AA56">
        <v>0.20514350761866371</v>
      </c>
      <c r="AB56">
        <v>6.0742188221294766E-3</v>
      </c>
      <c r="AC56">
        <v>0.46019972364762057</v>
      </c>
      <c r="AD56">
        <v>1.549866715141865</v>
      </c>
      <c r="AE56">
        <v>7.3578728612057276E-2</v>
      </c>
      <c r="AF56">
        <v>1.7919055464789311</v>
      </c>
      <c r="AG56">
        <v>8.799449711615253</v>
      </c>
      <c r="AH56">
        <v>4.3202374472194469</v>
      </c>
      <c r="AI56">
        <v>0.8199091659527139</v>
      </c>
      <c r="AJ56">
        <v>5.1236398446097784</v>
      </c>
      <c r="AK56">
        <v>3.3180237809187112</v>
      </c>
      <c r="AL56">
        <v>7.9257472822906241</v>
      </c>
      <c r="AM56">
        <v>0.1846170585715903</v>
      </c>
      <c r="AN56">
        <v>1.095292990187509</v>
      </c>
    </row>
    <row r="57" spans="1:40" x14ac:dyDescent="0.45">
      <c r="A57" s="1" t="s">
        <v>486</v>
      </c>
      <c r="B57">
        <v>1.4004562887434151</v>
      </c>
      <c r="C57">
        <v>0.1118704237683299</v>
      </c>
      <c r="D57">
        <v>4.7166386198584237E-2</v>
      </c>
      <c r="E57">
        <v>1.0512017002704981E-2</v>
      </c>
      <c r="F57">
        <v>0.3445663036280584</v>
      </c>
      <c r="G57">
        <v>0.1173247133083721</v>
      </c>
      <c r="H57">
        <v>1.8934870996915001</v>
      </c>
      <c r="I57">
        <v>0.11905352186372931</v>
      </c>
      <c r="J57">
        <v>3.2077698550323781E-2</v>
      </c>
      <c r="K57">
        <v>38.624474974681689</v>
      </c>
      <c r="L57">
        <v>0.51094587331080799</v>
      </c>
      <c r="M57">
        <v>0.26780379124755238</v>
      </c>
      <c r="N57">
        <v>6.3004391177352473E-2</v>
      </c>
      <c r="O57">
        <v>4.0316043208878598E-2</v>
      </c>
      <c r="P57">
        <v>9.5756759200021052E-2</v>
      </c>
      <c r="Q57">
        <v>1.6804632744559879E-2</v>
      </c>
      <c r="R57">
        <v>4.9991723822426802E-2</v>
      </c>
      <c r="S57">
        <v>0.37054933431294201</v>
      </c>
      <c r="T57">
        <v>0.20421155748150041</v>
      </c>
      <c r="U57">
        <v>0.45692024276659621</v>
      </c>
      <c r="V57">
        <v>0.91004530647125181</v>
      </c>
      <c r="W57">
        <v>1.601021149188161</v>
      </c>
      <c r="X57">
        <v>2.617757001063583E-2</v>
      </c>
      <c r="Y57">
        <v>5.0241299210129183E-3</v>
      </c>
      <c r="Z57">
        <v>0.20021313596957971</v>
      </c>
      <c r="AA57">
        <v>0.20983263943011721</v>
      </c>
      <c r="AB57">
        <v>6.3519150750634551E-3</v>
      </c>
      <c r="AC57">
        <v>0.36022945774624582</v>
      </c>
      <c r="AD57">
        <v>0.55696291418671329</v>
      </c>
      <c r="AE57">
        <v>7.3433078555265319E-2</v>
      </c>
      <c r="AF57">
        <v>0.53716268019390812</v>
      </c>
      <c r="AG57">
        <v>2.6016107127678172</v>
      </c>
      <c r="AH57">
        <v>1.5216879754876149</v>
      </c>
      <c r="AI57">
        <v>0.26549375580536438</v>
      </c>
      <c r="AJ57">
        <v>5.5538393046454892</v>
      </c>
      <c r="AK57">
        <v>5.0465281743004038</v>
      </c>
      <c r="AL57">
        <v>5.6096180165705007</v>
      </c>
      <c r="AM57">
        <v>0.155424150628339</v>
      </c>
      <c r="AN57">
        <v>0.24749398776809201</v>
      </c>
    </row>
    <row r="58" spans="1:40" x14ac:dyDescent="0.45">
      <c r="A58" s="1" t="s">
        <v>487</v>
      </c>
      <c r="B58">
        <v>7.5028425328759383</v>
      </c>
      <c r="C58">
        <v>0.53031583718190045</v>
      </c>
      <c r="D58">
        <v>0.26883103569453232</v>
      </c>
      <c r="E58">
        <v>4.0252866420545527E-2</v>
      </c>
      <c r="F58">
        <v>0.89518512272538653</v>
      </c>
      <c r="G58">
        <v>0.31520328944809639</v>
      </c>
      <c r="H58">
        <v>27.67817284763526</v>
      </c>
      <c r="I58">
        <v>1.048395146703931</v>
      </c>
      <c r="J58">
        <v>9.2311954328973697E-2</v>
      </c>
      <c r="K58">
        <v>7.9462724928050541</v>
      </c>
      <c r="L58">
        <v>6.8728625632518572</v>
      </c>
      <c r="M58">
        <v>0.75532741610437681</v>
      </c>
      <c r="N58">
        <v>0.1591637912899905</v>
      </c>
      <c r="O58">
        <v>0.25372508662051041</v>
      </c>
      <c r="P58">
        <v>0.27748732716765062</v>
      </c>
      <c r="Q58">
        <v>4.1996265868928788E-2</v>
      </c>
      <c r="R58">
        <v>0.3055187807285823</v>
      </c>
      <c r="S58">
        <v>1.300015132318934</v>
      </c>
      <c r="T58">
        <v>1.366385012697565</v>
      </c>
      <c r="U58">
        <v>1.4632463777463389</v>
      </c>
      <c r="V58">
        <v>5.4468090217177831</v>
      </c>
      <c r="W58">
        <v>13.107764245282549</v>
      </c>
      <c r="X58">
        <v>0.14544055910023679</v>
      </c>
      <c r="Y58">
        <v>1.275523065161069E-2</v>
      </c>
      <c r="Z58">
        <v>0.79068965567302363</v>
      </c>
      <c r="AA58">
        <v>0.6452827329572467</v>
      </c>
      <c r="AB58">
        <v>2.104026272204668E-2</v>
      </c>
      <c r="AC58">
        <v>1.5538715617082319</v>
      </c>
      <c r="AD58">
        <v>5.0032113923882688</v>
      </c>
      <c r="AE58">
        <v>0.31179343262331088</v>
      </c>
      <c r="AF58">
        <v>4.027412078036841</v>
      </c>
      <c r="AG58">
        <v>22.398651157019088</v>
      </c>
      <c r="AH58">
        <v>9.3147149635116975</v>
      </c>
      <c r="AI58">
        <v>2.055902625989523</v>
      </c>
      <c r="AJ58">
        <v>34.871774322645052</v>
      </c>
      <c r="AK58">
        <v>217.2077954376382</v>
      </c>
      <c r="AL58">
        <v>30.238169343396169</v>
      </c>
      <c r="AM58">
        <v>0.36956833725205229</v>
      </c>
      <c r="AN58">
        <v>0.7670452393417827</v>
      </c>
    </row>
    <row r="59" spans="1:40" x14ac:dyDescent="0.45">
      <c r="A59" s="1" t="s">
        <v>488</v>
      </c>
      <c r="B59">
        <v>0.13191270605636379</v>
      </c>
      <c r="C59">
        <v>1.160502451193862E-2</v>
      </c>
      <c r="D59">
        <v>5.2625039855994293E-3</v>
      </c>
      <c r="E59">
        <v>1.230750276992196E-3</v>
      </c>
      <c r="F59">
        <v>4.366881843496611E-2</v>
      </c>
      <c r="G59">
        <v>1.490119985121063E-2</v>
      </c>
      <c r="H59">
        <v>0.1784652988794917</v>
      </c>
      <c r="I59">
        <v>1.111289733080591E-2</v>
      </c>
      <c r="J59">
        <v>4.0199519006334401E-3</v>
      </c>
      <c r="K59">
        <v>8.509033288598955E-2</v>
      </c>
      <c r="L59">
        <v>4.0369073726705187E-2</v>
      </c>
      <c r="M59">
        <v>3.3474727408447452E-2</v>
      </c>
      <c r="N59">
        <v>8.002426586376862E-3</v>
      </c>
      <c r="O59">
        <v>4.469678487032675E-3</v>
      </c>
      <c r="P59">
        <v>1.186404410504293E-2</v>
      </c>
      <c r="Q59">
        <v>2.1568221930498769E-3</v>
      </c>
      <c r="R59">
        <v>4.1721901372925568E-3</v>
      </c>
      <c r="S59">
        <v>4.3659498351957343E-2</v>
      </c>
      <c r="T59">
        <v>9.6744956191969281E-3</v>
      </c>
      <c r="U59">
        <v>5.5854704944660438E-2</v>
      </c>
      <c r="V59">
        <v>9.4052228169385382E-2</v>
      </c>
      <c r="W59">
        <v>0.1686030773870352</v>
      </c>
      <c r="X59">
        <v>2.6969188972368521E-3</v>
      </c>
      <c r="Y59">
        <v>6.4398350617132837E-4</v>
      </c>
      <c r="Z59">
        <v>2.3703953074945029E-2</v>
      </c>
      <c r="AA59">
        <v>2.6152050881373921E-2</v>
      </c>
      <c r="AB59">
        <v>7.7108190374596301E-4</v>
      </c>
      <c r="AC59">
        <v>4.0311950901547357E-2</v>
      </c>
      <c r="AD59">
        <v>5.2514532434458812E-2</v>
      </c>
      <c r="AE59">
        <v>8.5444878640151926E-3</v>
      </c>
      <c r="AF59">
        <v>5.3741379339579023E-2</v>
      </c>
      <c r="AG59">
        <v>0.23563599436415089</v>
      </c>
      <c r="AH59">
        <v>0.1381810089239309</v>
      </c>
      <c r="AI59">
        <v>2.173319918062281E-2</v>
      </c>
      <c r="AJ59">
        <v>0.41700290764707681</v>
      </c>
      <c r="AK59">
        <v>0.38607216082055029</v>
      </c>
      <c r="AL59">
        <v>0.4011821759159121</v>
      </c>
      <c r="AM59">
        <v>2.0087387848470591E-2</v>
      </c>
      <c r="AN59">
        <v>8.1316041512271928E-3</v>
      </c>
    </row>
    <row r="60" spans="1:40" x14ac:dyDescent="0.45">
      <c r="A60" s="1" t="s">
        <v>489</v>
      </c>
      <c r="B60">
        <v>1.397375566993533</v>
      </c>
      <c r="C60">
        <v>8.1420850012173973E-2</v>
      </c>
      <c r="D60">
        <v>3.1852379158860383E-2</v>
      </c>
      <c r="E60">
        <v>1.152276735898798E-2</v>
      </c>
      <c r="F60">
        <v>0.35556650993428168</v>
      </c>
      <c r="G60">
        <v>8.0288348829479411E-2</v>
      </c>
      <c r="H60">
        <v>26.42807838404644</v>
      </c>
      <c r="I60">
        <v>1.9715562500554289</v>
      </c>
      <c r="J60">
        <v>2.169900668227083E-2</v>
      </c>
      <c r="K60">
        <v>0.2119316692568764</v>
      </c>
      <c r="L60">
        <v>1.2803941090912849</v>
      </c>
      <c r="M60">
        <v>0.27325643108961889</v>
      </c>
      <c r="N60">
        <v>4.7906520619983073E-2</v>
      </c>
      <c r="O60">
        <v>6.0052602169784162E-2</v>
      </c>
      <c r="P60">
        <v>0.12516528264797969</v>
      </c>
      <c r="Q60">
        <v>1.433047474688119E-2</v>
      </c>
      <c r="R60">
        <v>6.4432442632720105E-2</v>
      </c>
      <c r="S60">
        <v>0.36795177800683532</v>
      </c>
      <c r="T60">
        <v>0.22061691256054169</v>
      </c>
      <c r="U60">
        <v>0.56821482896783815</v>
      </c>
      <c r="V60">
        <v>1.732259420945707</v>
      </c>
      <c r="W60">
        <v>2.127856231337784</v>
      </c>
      <c r="X60">
        <v>4.2378808604196988E-2</v>
      </c>
      <c r="Y60">
        <v>7.2806058496254298E-3</v>
      </c>
      <c r="Z60">
        <v>0.40440360233965861</v>
      </c>
      <c r="AA60">
        <v>0.332926804925747</v>
      </c>
      <c r="AB60">
        <v>8.4462923464824237E-3</v>
      </c>
      <c r="AC60">
        <v>0.38622938375970711</v>
      </c>
      <c r="AD60">
        <v>1.2992661017395399</v>
      </c>
      <c r="AE60">
        <v>7.2451337880086605E-2</v>
      </c>
      <c r="AF60">
        <v>1.607167941927899</v>
      </c>
      <c r="AG60">
        <v>6.5797990318763064</v>
      </c>
      <c r="AH60">
        <v>7.2082640273025529</v>
      </c>
      <c r="AI60">
        <v>0.7643049266963684</v>
      </c>
      <c r="AJ60">
        <v>11.288679094217089</v>
      </c>
      <c r="AK60">
        <v>4.207375161472533</v>
      </c>
      <c r="AL60">
        <v>226.8654223620546</v>
      </c>
      <c r="AM60">
        <v>0.1271594432751614</v>
      </c>
      <c r="AN60">
        <v>3.042685576674987</v>
      </c>
    </row>
    <row r="61" spans="1:40" x14ac:dyDescent="0.45">
      <c r="A61" s="1" t="s">
        <v>490</v>
      </c>
      <c r="B61">
        <v>0.85773526810332879</v>
      </c>
      <c r="C61">
        <v>6.302542652174592E-2</v>
      </c>
      <c r="D61">
        <v>2.0361737891794369E-2</v>
      </c>
      <c r="E61">
        <v>6.6988188933124956E-3</v>
      </c>
      <c r="F61">
        <v>0.12574607538655361</v>
      </c>
      <c r="G61">
        <v>2.6017656158539789E-2</v>
      </c>
      <c r="H61">
        <v>61.66018169738286</v>
      </c>
      <c r="I61">
        <v>2.8117176000383961</v>
      </c>
      <c r="J61">
        <v>8.9947682286890054E-3</v>
      </c>
      <c r="K61">
        <v>3.0926617794629938</v>
      </c>
      <c r="L61">
        <v>8.3348080308201791</v>
      </c>
      <c r="M61">
        <v>0.1006036350985427</v>
      </c>
      <c r="N61">
        <v>1.6357891839809732E-2</v>
      </c>
      <c r="O61">
        <v>2.971013648717883E-2</v>
      </c>
      <c r="P61">
        <v>5.0815821854071262E-2</v>
      </c>
      <c r="Q61">
        <v>4.6678086670443736E-3</v>
      </c>
      <c r="R61">
        <v>9.4924962555173159E-2</v>
      </c>
      <c r="S61">
        <v>0.1872472047752842</v>
      </c>
      <c r="T61">
        <v>0.16976414584266139</v>
      </c>
      <c r="U61">
        <v>0.36745969031412379</v>
      </c>
      <c r="V61">
        <v>2.1226020044956782</v>
      </c>
      <c r="W61">
        <v>2.6072432361449671</v>
      </c>
      <c r="X61">
        <v>4.0359674089583651E-2</v>
      </c>
      <c r="Y61">
        <v>2.3276285733371382E-3</v>
      </c>
      <c r="Z61">
        <v>0.57700755470179343</v>
      </c>
      <c r="AA61">
        <v>0.16491822970108541</v>
      </c>
      <c r="AB61">
        <v>4.828542401516798E-3</v>
      </c>
      <c r="AC61">
        <v>0.1974850626198125</v>
      </c>
      <c r="AD61">
        <v>1.2908587248854531</v>
      </c>
      <c r="AE61">
        <v>6.1032673039805883E-2</v>
      </c>
      <c r="AF61">
        <v>1.384224164669827</v>
      </c>
      <c r="AG61">
        <v>8.071123534536687</v>
      </c>
      <c r="AH61">
        <v>5.1482490038234694</v>
      </c>
      <c r="AI61">
        <v>0.65062354119739563</v>
      </c>
      <c r="AJ61">
        <v>6.3017121294664946</v>
      </c>
      <c r="AK61">
        <v>2.64529734006741</v>
      </c>
      <c r="AL61">
        <v>591.6578185543591</v>
      </c>
      <c r="AM61">
        <v>3.9077636930205342E-2</v>
      </c>
      <c r="AN61">
        <v>7.7187005240087867</v>
      </c>
    </row>
    <row r="62" spans="1:40" x14ac:dyDescent="0.45">
      <c r="A62" s="1" t="s">
        <v>491</v>
      </c>
      <c r="B62">
        <v>1.067230899324668</v>
      </c>
      <c r="C62">
        <v>7.0653700050371734E-2</v>
      </c>
      <c r="D62">
        <v>2.4795212996412019E-2</v>
      </c>
      <c r="E62">
        <v>9.468333322145495E-3</v>
      </c>
      <c r="F62">
        <v>0.22604797574724531</v>
      </c>
      <c r="G62">
        <v>4.9687309106849278E-2</v>
      </c>
      <c r="H62">
        <v>46.731256115305989</v>
      </c>
      <c r="I62">
        <v>12.685161822331629</v>
      </c>
      <c r="J62">
        <v>1.432272605288009E-2</v>
      </c>
      <c r="K62">
        <v>0.82702571460301244</v>
      </c>
      <c r="L62">
        <v>5.9359984824879186</v>
      </c>
      <c r="M62">
        <v>0.17740482861423179</v>
      </c>
      <c r="N62">
        <v>3.017314239171202E-2</v>
      </c>
      <c r="O62">
        <v>4.4056838242669781E-2</v>
      </c>
      <c r="P62">
        <v>8.3649087208773218E-2</v>
      </c>
      <c r="Q62">
        <v>8.8839635664364515E-3</v>
      </c>
      <c r="R62">
        <v>0.1495518896517167</v>
      </c>
      <c r="S62">
        <v>0.25043400704175139</v>
      </c>
      <c r="T62">
        <v>0.17993830862229709</v>
      </c>
      <c r="U62">
        <v>0.46358794211329613</v>
      </c>
      <c r="V62">
        <v>2.043542649925334</v>
      </c>
      <c r="W62">
        <v>2.326613651120403</v>
      </c>
      <c r="X62">
        <v>3.553551563721212E-2</v>
      </c>
      <c r="Y62">
        <v>4.4653458565110833E-3</v>
      </c>
      <c r="Z62">
        <v>0.45272389226171039</v>
      </c>
      <c r="AA62">
        <v>0.24333682848858201</v>
      </c>
      <c r="AB62">
        <v>5.6773838389810602E-3</v>
      </c>
      <c r="AC62">
        <v>0.27103771261881032</v>
      </c>
      <c r="AD62">
        <v>1.3125173426003041</v>
      </c>
      <c r="AE62">
        <v>6.8387216193472017E-2</v>
      </c>
      <c r="AF62">
        <v>1.4270103010866251</v>
      </c>
      <c r="AG62">
        <v>21.633351338647639</v>
      </c>
      <c r="AH62">
        <v>8.3382800951559304</v>
      </c>
      <c r="AI62">
        <v>0.70841759134130611</v>
      </c>
      <c r="AJ62">
        <v>7.1660934808494519</v>
      </c>
      <c r="AK62">
        <v>2.8041935696729658</v>
      </c>
      <c r="AL62">
        <v>494.41735568052837</v>
      </c>
      <c r="AM62">
        <v>7.7288951967535338E-2</v>
      </c>
      <c r="AN62">
        <v>2.278807239053982</v>
      </c>
    </row>
    <row r="63" spans="1:40" x14ac:dyDescent="0.45">
      <c r="A63" s="1" t="s">
        <v>492</v>
      </c>
      <c r="B63">
        <v>3.7237501171904008</v>
      </c>
      <c r="C63">
        <v>0.2291194592222055</v>
      </c>
      <c r="D63">
        <v>9.2197209543308539E-2</v>
      </c>
      <c r="E63">
        <v>3.10678984063157E-2</v>
      </c>
      <c r="F63">
        <v>0.84602383677361814</v>
      </c>
      <c r="G63">
        <v>0.30035406636792938</v>
      </c>
      <c r="H63">
        <v>7.0779843158513263</v>
      </c>
      <c r="I63">
        <v>0.32682327415715778</v>
      </c>
      <c r="J63">
        <v>4.8706411809858768E-2</v>
      </c>
      <c r="K63">
        <v>0.36734197967033821</v>
      </c>
      <c r="L63">
        <v>0.53498456974239239</v>
      </c>
      <c r="M63">
        <v>0.47839244916349111</v>
      </c>
      <c r="N63">
        <v>0.1046363639411787</v>
      </c>
      <c r="O63">
        <v>9.3070915142368787E-2</v>
      </c>
      <c r="P63">
        <v>0.21684503430465971</v>
      </c>
      <c r="Q63">
        <v>2.581671394837497E-2</v>
      </c>
      <c r="R63">
        <v>7.8260821425948104E-2</v>
      </c>
      <c r="S63">
        <v>0.51494280802298875</v>
      </c>
      <c r="T63">
        <v>0.22836911332669749</v>
      </c>
      <c r="U63">
        <v>2.138948301309477</v>
      </c>
      <c r="V63">
        <v>176.43462270147779</v>
      </c>
      <c r="W63">
        <v>9.5332705290581607</v>
      </c>
      <c r="X63">
        <v>0.20884167222674091</v>
      </c>
      <c r="Y63">
        <v>1.2943461158976309E-2</v>
      </c>
      <c r="Z63">
        <v>0.42733921725798357</v>
      </c>
      <c r="AA63">
        <v>0.55395564413537379</v>
      </c>
      <c r="AB63">
        <v>1.6658361758592331E-2</v>
      </c>
      <c r="AC63">
        <v>0.75201406211680832</v>
      </c>
      <c r="AD63">
        <v>1.348078076994321</v>
      </c>
      <c r="AE63">
        <v>0.15181756350220049</v>
      </c>
      <c r="AF63">
        <v>1.882526617037048</v>
      </c>
      <c r="AG63">
        <v>10.405169683512019</v>
      </c>
      <c r="AH63">
        <v>7.8636354179980748</v>
      </c>
      <c r="AI63">
        <v>0.72310549333929797</v>
      </c>
      <c r="AJ63">
        <v>5.5540684387117256</v>
      </c>
      <c r="AK63">
        <v>2.873327023252028</v>
      </c>
      <c r="AL63">
        <v>10.9576627113745</v>
      </c>
      <c r="AM63">
        <v>0.21924180515171071</v>
      </c>
      <c r="AN63">
        <v>0.18829437993173381</v>
      </c>
    </row>
    <row r="64" spans="1:40" x14ac:dyDescent="0.45">
      <c r="A64" s="1" t="s">
        <v>493</v>
      </c>
      <c r="B64">
        <v>1.929078245772307</v>
      </c>
      <c r="C64">
        <v>0.15806875723492711</v>
      </c>
      <c r="D64">
        <v>5.4704667600542878E-2</v>
      </c>
      <c r="E64">
        <v>1.308786426884267E-2</v>
      </c>
      <c r="F64">
        <v>0.33308683684476209</v>
      </c>
      <c r="G64">
        <v>0.12231450290140621</v>
      </c>
      <c r="H64">
        <v>12.00142949312669</v>
      </c>
      <c r="I64">
        <v>0.1843552689713204</v>
      </c>
      <c r="J64">
        <v>2.044912331670971E-2</v>
      </c>
      <c r="K64">
        <v>7.3631651351310001E-2</v>
      </c>
      <c r="L64">
        <v>0.47099903445013619</v>
      </c>
      <c r="M64">
        <v>0.2219706985635265</v>
      </c>
      <c r="N64">
        <v>4.8313059012429722E-2</v>
      </c>
      <c r="O64">
        <v>5.1168297393323972E-2</v>
      </c>
      <c r="P64">
        <v>8.8522485618026364E-2</v>
      </c>
      <c r="Q64">
        <v>1.156603032763847E-2</v>
      </c>
      <c r="R64">
        <v>7.6906749890735926E-2</v>
      </c>
      <c r="S64">
        <v>0.2952799247697056</v>
      </c>
      <c r="T64">
        <v>0.1134797213801368</v>
      </c>
      <c r="U64">
        <v>0.58248826549281896</v>
      </c>
      <c r="V64">
        <v>1.7040639819966901</v>
      </c>
      <c r="W64">
        <v>1.778530774740896</v>
      </c>
      <c r="X64">
        <v>2.9512840484001629E-2</v>
      </c>
      <c r="Y64">
        <v>2.1890125444428719E-2</v>
      </c>
      <c r="Z64">
        <v>0.44575927317962433</v>
      </c>
      <c r="AA64">
        <v>0.8490748852878921</v>
      </c>
      <c r="AB64">
        <v>6.5688314706951441E-3</v>
      </c>
      <c r="AC64">
        <v>0.33974388680263529</v>
      </c>
      <c r="AD64">
        <v>1.065686618975755</v>
      </c>
      <c r="AE64">
        <v>9.9076033061874749E-2</v>
      </c>
      <c r="AF64">
        <v>0.82267242731574253</v>
      </c>
      <c r="AG64">
        <v>2.2642639454969382</v>
      </c>
      <c r="AH64">
        <v>3.71137399322483</v>
      </c>
      <c r="AI64">
        <v>0.44984122082841738</v>
      </c>
      <c r="AJ64">
        <v>2.6195807556535629</v>
      </c>
      <c r="AK64">
        <v>1.0593814507445201</v>
      </c>
      <c r="AL64">
        <v>13.556983349031331</v>
      </c>
      <c r="AM64">
        <v>0.108892464523367</v>
      </c>
      <c r="AN64">
        <v>0.10628478699870531</v>
      </c>
    </row>
    <row r="65" spans="1:40" x14ac:dyDescent="0.45">
      <c r="A65" s="1" t="s">
        <v>494</v>
      </c>
      <c r="B65">
        <v>0.96995954121033823</v>
      </c>
      <c r="C65">
        <v>7.5101680341992008E-2</v>
      </c>
      <c r="D65">
        <v>2.5400382697599339E-2</v>
      </c>
      <c r="E65">
        <v>7.9577161392708207E-3</v>
      </c>
      <c r="F65">
        <v>0.21010757590512069</v>
      </c>
      <c r="G65">
        <v>6.3371659665740612E-2</v>
      </c>
      <c r="H65">
        <v>8.1361044441478612</v>
      </c>
      <c r="I65">
        <v>5.2855875142171847E-2</v>
      </c>
      <c r="J65">
        <v>1.574640417680892E-2</v>
      </c>
      <c r="K65">
        <v>3.0228682693399501E-2</v>
      </c>
      <c r="L65">
        <v>0.15965444543255941</v>
      </c>
      <c r="M65">
        <v>0.14543540014343481</v>
      </c>
      <c r="N65">
        <v>3.340923968162534E-2</v>
      </c>
      <c r="O65">
        <v>2.6975947397858781E-2</v>
      </c>
      <c r="P65">
        <v>6.1701452703277558E-2</v>
      </c>
      <c r="Q65">
        <v>8.9747260779724607E-3</v>
      </c>
      <c r="R65">
        <v>2.3344179986259879E-2</v>
      </c>
      <c r="S65">
        <v>0.1577637853626157</v>
      </c>
      <c r="T65">
        <v>4.8867220664914203E-2</v>
      </c>
      <c r="U65">
        <v>0.37339669629174838</v>
      </c>
      <c r="V65">
        <v>4.6014301380710947</v>
      </c>
      <c r="W65">
        <v>0.86897036164367192</v>
      </c>
      <c r="X65">
        <v>1.27347555592679E-2</v>
      </c>
      <c r="Y65">
        <v>4.4232561960034899E-3</v>
      </c>
      <c r="Z65">
        <v>0.1130954220488682</v>
      </c>
      <c r="AA65">
        <v>0.185178777993521</v>
      </c>
      <c r="AB65">
        <v>3.606547541597829E-3</v>
      </c>
      <c r="AC65">
        <v>0.19292261085650611</v>
      </c>
      <c r="AD65">
        <v>3.2624822287241479</v>
      </c>
      <c r="AE65">
        <v>4.4583871875654192E-2</v>
      </c>
      <c r="AF65">
        <v>0.31799258435887701</v>
      </c>
      <c r="AG65">
        <v>39.720558713891002</v>
      </c>
      <c r="AH65">
        <v>1.152024295462047</v>
      </c>
      <c r="AI65">
        <v>0.29785912733589692</v>
      </c>
      <c r="AJ65">
        <v>1.1361660435996721</v>
      </c>
      <c r="AK65">
        <v>1.2703454164911741</v>
      </c>
      <c r="AL65">
        <v>4.3325193276009433</v>
      </c>
      <c r="AM65">
        <v>7.526566599896227E-2</v>
      </c>
      <c r="AN65">
        <v>5.0641197479933862E-2</v>
      </c>
    </row>
    <row r="66" spans="1:40" x14ac:dyDescent="0.45">
      <c r="A66" s="1" t="s">
        <v>495</v>
      </c>
      <c r="B66">
        <v>7.5166607637155698</v>
      </c>
      <c r="C66">
        <v>0.6434657011220567</v>
      </c>
      <c r="D66">
        <v>0.28666116348922621</v>
      </c>
      <c r="E66">
        <v>9.1782567751697505E-2</v>
      </c>
      <c r="F66">
        <v>3.8441283436491882</v>
      </c>
      <c r="G66">
        <v>1.6220113117965369</v>
      </c>
      <c r="H66">
        <v>6.2879914078595789</v>
      </c>
      <c r="I66">
        <v>0.45097976938495982</v>
      </c>
      <c r="J66">
        <v>0.25663933293805519</v>
      </c>
      <c r="K66">
        <v>0.39845512636295549</v>
      </c>
      <c r="L66">
        <v>1.4799725718534571</v>
      </c>
      <c r="M66">
        <v>2.5299645650594629</v>
      </c>
      <c r="N66">
        <v>0.44514568871531562</v>
      </c>
      <c r="O66">
        <v>0.32428433446841598</v>
      </c>
      <c r="P66">
        <v>1.043570508314551</v>
      </c>
      <c r="Q66">
        <v>0.14761977807363541</v>
      </c>
      <c r="R66">
        <v>0.23478445310496379</v>
      </c>
      <c r="S66">
        <v>3.357940489707822</v>
      </c>
      <c r="T66">
        <v>0.65883461537215449</v>
      </c>
      <c r="U66">
        <v>5.0375111426868404</v>
      </c>
      <c r="V66">
        <v>5.8969629656164706</v>
      </c>
      <c r="W66">
        <v>640.87353679509727</v>
      </c>
      <c r="X66">
        <v>0.1596782931724372</v>
      </c>
      <c r="Y66">
        <v>7.9295790424995932E-2</v>
      </c>
      <c r="Z66">
        <v>1.7187841554377741</v>
      </c>
      <c r="AA66">
        <v>2.985369133674205</v>
      </c>
      <c r="AB66">
        <v>6.8082890918723285E-2</v>
      </c>
      <c r="AC66">
        <v>2.509142118902854</v>
      </c>
      <c r="AD66">
        <v>2.5027655763134842</v>
      </c>
      <c r="AE66">
        <v>0.49203157386680968</v>
      </c>
      <c r="AF66">
        <v>3.7653753695530319</v>
      </c>
      <c r="AG66">
        <v>12.634661499672211</v>
      </c>
      <c r="AH66">
        <v>9.1963817157595287</v>
      </c>
      <c r="AI66">
        <v>1.3094031480620749</v>
      </c>
      <c r="AJ66">
        <v>17.574655389975451</v>
      </c>
      <c r="AK66">
        <v>6.3147521289884496</v>
      </c>
      <c r="AL66">
        <v>28.533790380147298</v>
      </c>
      <c r="AM66">
        <v>1.19865523601696</v>
      </c>
      <c r="AN66">
        <v>0.5883241026540309</v>
      </c>
    </row>
    <row r="67" spans="1:40" x14ac:dyDescent="0.45">
      <c r="A67" s="1" t="s">
        <v>496</v>
      </c>
      <c r="B67">
        <v>59.485960016269402</v>
      </c>
      <c r="C67">
        <v>6.4525955240674771</v>
      </c>
      <c r="D67">
        <v>2.3186335018577271</v>
      </c>
      <c r="E67">
        <v>0.31772894772320759</v>
      </c>
      <c r="F67">
        <v>5.5010838202396046</v>
      </c>
      <c r="G67">
        <v>1.853452780708096</v>
      </c>
      <c r="H67">
        <v>81.340758564532578</v>
      </c>
      <c r="I67">
        <v>3.5929967463461971</v>
      </c>
      <c r="J67">
        <v>0.72632777211210631</v>
      </c>
      <c r="K67">
        <v>2.6518826486345808</v>
      </c>
      <c r="L67">
        <v>8.6338579623762293</v>
      </c>
      <c r="M67">
        <v>5.2320424176201916</v>
      </c>
      <c r="N67">
        <v>0.79300684690558487</v>
      </c>
      <c r="O67">
        <v>0.82314554739132273</v>
      </c>
      <c r="P67">
        <v>2.8326601600017929</v>
      </c>
      <c r="Q67">
        <v>0.19694005308834561</v>
      </c>
      <c r="R67">
        <v>1.1324182480356031</v>
      </c>
      <c r="S67">
        <v>5.67931497271426</v>
      </c>
      <c r="T67">
        <v>5.6738535562617809</v>
      </c>
      <c r="U67">
        <v>9.3213526807424962</v>
      </c>
      <c r="V67">
        <v>46.578830130146372</v>
      </c>
      <c r="W67">
        <v>1274.622078863285</v>
      </c>
      <c r="X67">
        <v>2.0417039226342539</v>
      </c>
      <c r="Y67">
        <v>0.1008986667488697</v>
      </c>
      <c r="Z67">
        <v>4.9711655996610116</v>
      </c>
      <c r="AA67">
        <v>5.2449977207402192</v>
      </c>
      <c r="AB67">
        <v>0.12585964083595441</v>
      </c>
      <c r="AC67">
        <v>9.5271395846417679</v>
      </c>
      <c r="AD67">
        <v>18.14117744618256</v>
      </c>
      <c r="AE67">
        <v>3.4426429334844508</v>
      </c>
      <c r="AF67">
        <v>42.96081497069985</v>
      </c>
      <c r="AG67">
        <v>176.79441836444181</v>
      </c>
      <c r="AH67">
        <v>71.657588705181965</v>
      </c>
      <c r="AI67">
        <v>15.38204609957377</v>
      </c>
      <c r="AJ67">
        <v>109.99251067427311</v>
      </c>
      <c r="AK67">
        <v>52.702189656430512</v>
      </c>
      <c r="AL67">
        <v>176.77460920378209</v>
      </c>
      <c r="AM67">
        <v>2.1992884888354651</v>
      </c>
      <c r="AN67">
        <v>6.2238537411398083</v>
      </c>
    </row>
    <row r="68" spans="1:40" x14ac:dyDescent="0.45">
      <c r="A68" s="1" t="s">
        <v>497</v>
      </c>
      <c r="B68">
        <v>75.770295711764092</v>
      </c>
      <c r="C68">
        <v>6.7383558047284851</v>
      </c>
      <c r="D68">
        <v>2.503730886037296</v>
      </c>
      <c r="E68">
        <v>1.0846896980036069</v>
      </c>
      <c r="F68">
        <v>23.59780668698366</v>
      </c>
      <c r="G68">
        <v>9.3602536561437812</v>
      </c>
      <c r="H68">
        <v>57.248741057460961</v>
      </c>
      <c r="I68">
        <v>4.9377629450611629</v>
      </c>
      <c r="J68">
        <v>2.0449490995692972</v>
      </c>
      <c r="K68">
        <v>2.655023188418367</v>
      </c>
      <c r="L68">
        <v>41.155212146780819</v>
      </c>
      <c r="M68">
        <v>18.173663235832699</v>
      </c>
      <c r="N68">
        <v>3.3951802984883548</v>
      </c>
      <c r="O68">
        <v>3.0543797710074259</v>
      </c>
      <c r="P68">
        <v>7.9220611029266284</v>
      </c>
      <c r="Q68">
        <v>1.055105589751399</v>
      </c>
      <c r="R68">
        <v>1.794832392962564</v>
      </c>
      <c r="S68">
        <v>25.6032920028881</v>
      </c>
      <c r="T68">
        <v>3.94919917268076</v>
      </c>
      <c r="U68">
        <v>33.256016302102452</v>
      </c>
      <c r="V68">
        <v>89.968989501813141</v>
      </c>
      <c r="W68">
        <v>6325.4632486282462</v>
      </c>
      <c r="X68">
        <v>2.9090632614344272</v>
      </c>
      <c r="Y68">
        <v>0.65545767450434023</v>
      </c>
      <c r="Z68">
        <v>27.111238696837159</v>
      </c>
      <c r="AA68">
        <v>24.627550210185909</v>
      </c>
      <c r="AB68">
        <v>0.55122676897656331</v>
      </c>
      <c r="AC68">
        <v>20.249934266828809</v>
      </c>
      <c r="AD68">
        <v>20.426983309285848</v>
      </c>
      <c r="AE68">
        <v>4.426761880866132</v>
      </c>
      <c r="AF68">
        <v>17.41190869820861</v>
      </c>
      <c r="AG68">
        <v>137.0025514506637</v>
      </c>
      <c r="AH68">
        <v>84.33546458528987</v>
      </c>
      <c r="AI68">
        <v>9.2277755279583733</v>
      </c>
      <c r="AJ68">
        <v>99.29627391629495</v>
      </c>
      <c r="AK68">
        <v>31.33080532195978</v>
      </c>
      <c r="AL68">
        <v>267.83177542459742</v>
      </c>
      <c r="AM68">
        <v>12.71350530551995</v>
      </c>
      <c r="AN68">
        <v>5.8885248854670387</v>
      </c>
    </row>
    <row r="69" spans="1:40" x14ac:dyDescent="0.45">
      <c r="A69" s="1" t="s">
        <v>498</v>
      </c>
      <c r="B69">
        <v>39.2163370470196</v>
      </c>
      <c r="C69">
        <v>3.4996347779130379</v>
      </c>
      <c r="D69">
        <v>1.349737480127704</v>
      </c>
      <c r="E69">
        <v>0.72878653375492763</v>
      </c>
      <c r="F69">
        <v>12.66950845640471</v>
      </c>
      <c r="G69">
        <v>4.1820843489829116</v>
      </c>
      <c r="H69">
        <v>159.31709175778099</v>
      </c>
      <c r="I69">
        <v>10.35441011711114</v>
      </c>
      <c r="J69">
        <v>1.0130640022210069</v>
      </c>
      <c r="K69">
        <v>3.5927941647473789</v>
      </c>
      <c r="L69">
        <v>12.578624315684699</v>
      </c>
      <c r="M69">
        <v>10.057558079705149</v>
      </c>
      <c r="N69">
        <v>1.7087786882726781</v>
      </c>
      <c r="O69">
        <v>2.6783927621287709</v>
      </c>
      <c r="P69">
        <v>3.5320466408842002</v>
      </c>
      <c r="Q69">
        <v>0.46384170836045752</v>
      </c>
      <c r="R69">
        <v>1.695919788382749</v>
      </c>
      <c r="S69">
        <v>18.84513533966166</v>
      </c>
      <c r="T69">
        <v>3.488075525277611</v>
      </c>
      <c r="U69">
        <v>16.842131585540521</v>
      </c>
      <c r="V69">
        <v>45.361369317103062</v>
      </c>
      <c r="W69">
        <v>4267.7357567280997</v>
      </c>
      <c r="X69">
        <v>3.0026436100825089</v>
      </c>
      <c r="Y69">
        <v>0.43782380567238421</v>
      </c>
      <c r="Z69">
        <v>56.525237233337513</v>
      </c>
      <c r="AA69">
        <v>19.30827076674823</v>
      </c>
      <c r="AB69">
        <v>0.36606031030208508</v>
      </c>
      <c r="AC69">
        <v>12.624504393380031</v>
      </c>
      <c r="AD69">
        <v>44.023930569924893</v>
      </c>
      <c r="AE69">
        <v>3.5178447736362428</v>
      </c>
      <c r="AF69">
        <v>18.991708121009069</v>
      </c>
      <c r="AG69">
        <v>114.99077877516071</v>
      </c>
      <c r="AH69">
        <v>175.11021097751359</v>
      </c>
      <c r="AI69">
        <v>12.96019522786646</v>
      </c>
      <c r="AJ69">
        <v>104.6099202405947</v>
      </c>
      <c r="AK69">
        <v>42.735892369092028</v>
      </c>
      <c r="AL69">
        <v>219.5390104763504</v>
      </c>
      <c r="AM69">
        <v>3.759113718596665</v>
      </c>
      <c r="AN69">
        <v>4.4920440333651923</v>
      </c>
    </row>
    <row r="70" spans="1:40" x14ac:dyDescent="0.45">
      <c r="A70" s="1" t="s">
        <v>499</v>
      </c>
      <c r="B70">
        <v>13.68809716095449</v>
      </c>
      <c r="C70">
        <v>1.0755648481630189</v>
      </c>
      <c r="D70">
        <v>0.42111528806031218</v>
      </c>
      <c r="E70">
        <v>0.14307961131277591</v>
      </c>
      <c r="F70">
        <v>5.401728505726302</v>
      </c>
      <c r="G70">
        <v>1.351904056100744</v>
      </c>
      <c r="H70">
        <v>15.803731348392329</v>
      </c>
      <c r="I70">
        <v>1.3956240975025971</v>
      </c>
      <c r="J70">
        <v>0.43368597132128772</v>
      </c>
      <c r="K70">
        <v>0.59610649255360426</v>
      </c>
      <c r="L70">
        <v>2.7942831845693119</v>
      </c>
      <c r="M70">
        <v>2.5660556770421898</v>
      </c>
      <c r="N70">
        <v>0.71038402932588562</v>
      </c>
      <c r="O70">
        <v>0.76271440549821734</v>
      </c>
      <c r="P70">
        <v>1.584316178363246</v>
      </c>
      <c r="Q70">
        <v>0.2018215009306335</v>
      </c>
      <c r="R70">
        <v>0.41022161148716341</v>
      </c>
      <c r="S70">
        <v>5.1716089365192959</v>
      </c>
      <c r="T70">
        <v>0.80372595238972866</v>
      </c>
      <c r="U70">
        <v>5.3959681394936156</v>
      </c>
      <c r="V70">
        <v>15.160802192810239</v>
      </c>
      <c r="W70">
        <v>146.42295255149611</v>
      </c>
      <c r="X70">
        <v>1.9203722410924939</v>
      </c>
      <c r="Y70">
        <v>8.9984757475363358E-2</v>
      </c>
      <c r="Z70">
        <v>5.4321767055737684</v>
      </c>
      <c r="AA70">
        <v>3.8532430156516111</v>
      </c>
      <c r="AB70">
        <v>0.1793010019725636</v>
      </c>
      <c r="AC70">
        <v>3.7671758525052099</v>
      </c>
      <c r="AD70">
        <v>6.5950277009119924</v>
      </c>
      <c r="AE70">
        <v>0.99908614506897409</v>
      </c>
      <c r="AF70">
        <v>4.0860554252974381</v>
      </c>
      <c r="AG70">
        <v>26.466008497011831</v>
      </c>
      <c r="AH70">
        <v>24.19367232567852</v>
      </c>
      <c r="AI70">
        <v>2.1307733963160329</v>
      </c>
      <c r="AJ70">
        <v>30.867879303962749</v>
      </c>
      <c r="AK70">
        <v>7.4490751014640493</v>
      </c>
      <c r="AL70">
        <v>50.721746671344761</v>
      </c>
      <c r="AM70">
        <v>1.324131356888913</v>
      </c>
      <c r="AN70">
        <v>0.98411373269212654</v>
      </c>
    </row>
    <row r="71" spans="1:40" x14ac:dyDescent="0.45">
      <c r="A71" s="1" t="s">
        <v>500</v>
      </c>
      <c r="B71">
        <v>3.0856124643123932</v>
      </c>
      <c r="C71">
        <v>0.27105688808255868</v>
      </c>
      <c r="D71">
        <v>0.13426326680350209</v>
      </c>
      <c r="E71">
        <v>3.8619812931053779E-2</v>
      </c>
      <c r="F71">
        <v>0.49187629831318691</v>
      </c>
      <c r="G71">
        <v>0.15044289832055299</v>
      </c>
      <c r="H71">
        <v>16.33489563481761</v>
      </c>
      <c r="I71">
        <v>1.4082553041314321</v>
      </c>
      <c r="J71">
        <v>4.3827910746269662E-2</v>
      </c>
      <c r="K71">
        <v>0.39494964734279658</v>
      </c>
      <c r="L71">
        <v>1.935404424749712</v>
      </c>
      <c r="M71">
        <v>0.57146677458563422</v>
      </c>
      <c r="N71">
        <v>6.8631163096813164E-2</v>
      </c>
      <c r="O71">
        <v>0.14136355506434681</v>
      </c>
      <c r="P71">
        <v>0.18048672322790441</v>
      </c>
      <c r="Q71">
        <v>1.347587206463426E-2</v>
      </c>
      <c r="R71">
        <v>0.1152674406956898</v>
      </c>
      <c r="S71">
        <v>0.84109359802634431</v>
      </c>
      <c r="T71">
        <v>0.42341205989128211</v>
      </c>
      <c r="U71">
        <v>0.80230929154112129</v>
      </c>
      <c r="V71">
        <v>4.0408243039158327</v>
      </c>
      <c r="W71">
        <v>7.2584801401508416</v>
      </c>
      <c r="X71">
        <v>18.5605987989839</v>
      </c>
      <c r="Y71">
        <v>1.120515295887628E-2</v>
      </c>
      <c r="Z71">
        <v>4.5216821825238629</v>
      </c>
      <c r="AA71">
        <v>0.77039484498641619</v>
      </c>
      <c r="AB71">
        <v>1.0626424733543839E-2</v>
      </c>
      <c r="AC71">
        <v>0.91100356205464594</v>
      </c>
      <c r="AD71">
        <v>3.9241709293198008</v>
      </c>
      <c r="AE71">
        <v>0.52152668248859901</v>
      </c>
      <c r="AF71">
        <v>4.0629620531662693</v>
      </c>
      <c r="AG71">
        <v>11.60431308098949</v>
      </c>
      <c r="AH71">
        <v>34.500860155920542</v>
      </c>
      <c r="AI71">
        <v>2.2926537094912791</v>
      </c>
      <c r="AJ71">
        <v>16.15226810644393</v>
      </c>
      <c r="AK71">
        <v>6.6714008032354517</v>
      </c>
      <c r="AL71">
        <v>16.999955447952232</v>
      </c>
      <c r="AM71">
        <v>9.2141316877498408E-2</v>
      </c>
      <c r="AN71">
        <v>0.39963560355571959</v>
      </c>
    </row>
    <row r="72" spans="1:40" x14ac:dyDescent="0.45">
      <c r="A72" s="1" t="s">
        <v>501</v>
      </c>
      <c r="B72">
        <v>0.96742930025840002</v>
      </c>
      <c r="C72">
        <v>0.1021405354468492</v>
      </c>
      <c r="D72">
        <v>5.7377239327563681E-2</v>
      </c>
      <c r="E72">
        <v>1.2176409144837251E-2</v>
      </c>
      <c r="F72">
        <v>0.30825929487789439</v>
      </c>
      <c r="G72">
        <v>0.1059365998265433</v>
      </c>
      <c r="H72">
        <v>4.3523628498480216</v>
      </c>
      <c r="I72">
        <v>0.28124242681176731</v>
      </c>
      <c r="J72">
        <v>1.6927606455448059E-2</v>
      </c>
      <c r="K72">
        <v>5.6065414579232982E-2</v>
      </c>
      <c r="L72">
        <v>0.45071770900692038</v>
      </c>
      <c r="M72">
        <v>0.2198076759220243</v>
      </c>
      <c r="N72">
        <v>3.9326431954839952E-2</v>
      </c>
      <c r="O72">
        <v>4.7074374705530997E-2</v>
      </c>
      <c r="P72">
        <v>6.6509158931696441E-2</v>
      </c>
      <c r="Q72">
        <v>1.103668349806637E-2</v>
      </c>
      <c r="R72">
        <v>4.4159740664801293E-2</v>
      </c>
      <c r="S72">
        <v>0.34104452203473051</v>
      </c>
      <c r="T72">
        <v>0.32449550563948609</v>
      </c>
      <c r="U72">
        <v>0.32432907940951938</v>
      </c>
      <c r="V72">
        <v>0.88705066647860276</v>
      </c>
      <c r="W72">
        <v>2.770915842964992</v>
      </c>
      <c r="X72">
        <v>4.0579435402051639E-2</v>
      </c>
      <c r="Y72">
        <v>7.0810224495601107E-3</v>
      </c>
      <c r="Z72">
        <v>0.57254033860081477</v>
      </c>
      <c r="AA72">
        <v>0.34352269996629242</v>
      </c>
      <c r="AB72">
        <v>5.2827535019406161E-3</v>
      </c>
      <c r="AC72">
        <v>0.2747054892482208</v>
      </c>
      <c r="AD72">
        <v>1.1767979006085141</v>
      </c>
      <c r="AE72">
        <v>7.5224715602535797E-2</v>
      </c>
      <c r="AF72">
        <v>1.284077038242454</v>
      </c>
      <c r="AG72">
        <v>143.7751056632778</v>
      </c>
      <c r="AH72">
        <v>6.302996898710937</v>
      </c>
      <c r="AI72">
        <v>0.6757485132842258</v>
      </c>
      <c r="AJ72">
        <v>6.5770224388217819</v>
      </c>
      <c r="AK72">
        <v>2.080564874301126</v>
      </c>
      <c r="AL72">
        <v>4.7063914746973374</v>
      </c>
      <c r="AM72">
        <v>8.2051978614530036E-2</v>
      </c>
      <c r="AN72">
        <v>0.10351657573578631</v>
      </c>
    </row>
    <row r="73" spans="1:40" x14ac:dyDescent="0.45">
      <c r="A73" s="1" t="s">
        <v>502</v>
      </c>
      <c r="B73">
        <v>1.760586635423985</v>
      </c>
      <c r="C73">
        <v>0.14861253253333059</v>
      </c>
      <c r="D73">
        <v>7.8424267500808539E-2</v>
      </c>
      <c r="E73">
        <v>1.6589461936768649E-2</v>
      </c>
      <c r="F73">
        <v>0.41683200606138893</v>
      </c>
      <c r="G73">
        <v>0.14118418894998</v>
      </c>
      <c r="H73">
        <v>9.3619705068482695</v>
      </c>
      <c r="I73">
        <v>0.38944100699386941</v>
      </c>
      <c r="J73">
        <v>2.3108424554489911E-2</v>
      </c>
      <c r="K73">
        <v>8.1118862319960239E-2</v>
      </c>
      <c r="L73">
        <v>0.63055990344917856</v>
      </c>
      <c r="M73">
        <v>0.29526142319923337</v>
      </c>
      <c r="N73">
        <v>5.2671866080345082E-2</v>
      </c>
      <c r="O73">
        <v>7.4092145822070493E-2</v>
      </c>
      <c r="P73">
        <v>8.9539538663441581E-2</v>
      </c>
      <c r="Q73">
        <v>1.472951774525506E-2</v>
      </c>
      <c r="R73">
        <v>6.5561782592056791E-2</v>
      </c>
      <c r="S73">
        <v>0.47195975258327222</v>
      </c>
      <c r="T73">
        <v>0.47677017371556352</v>
      </c>
      <c r="U73">
        <v>0.48179748518776339</v>
      </c>
      <c r="V73">
        <v>1.4419582081382709</v>
      </c>
      <c r="W73">
        <v>4.1603750429158621</v>
      </c>
      <c r="X73">
        <v>5.5820811873068477E-2</v>
      </c>
      <c r="Y73">
        <v>9.4537667679996593E-3</v>
      </c>
      <c r="Z73">
        <v>0.79035600803072104</v>
      </c>
      <c r="AA73">
        <v>0.48406065662959002</v>
      </c>
      <c r="AB73">
        <v>7.1768366670798981E-3</v>
      </c>
      <c r="AC73">
        <v>0.37692965556173419</v>
      </c>
      <c r="AD73">
        <v>1.6856797192968169</v>
      </c>
      <c r="AE73">
        <v>0.1107663752579108</v>
      </c>
      <c r="AF73">
        <v>1.9232714311973129</v>
      </c>
      <c r="AG73">
        <v>425.41007740115612</v>
      </c>
      <c r="AH73">
        <v>9.0799034148556768</v>
      </c>
      <c r="AI73">
        <v>1.056251089472878</v>
      </c>
      <c r="AJ73">
        <v>9.5962914329743789</v>
      </c>
      <c r="AK73">
        <v>3.1871521975848931</v>
      </c>
      <c r="AL73">
        <v>6.7417021017118302</v>
      </c>
      <c r="AM73">
        <v>0.1094121894482465</v>
      </c>
      <c r="AN73">
        <v>0.17922361322378569</v>
      </c>
    </row>
    <row r="74" spans="1:40" x14ac:dyDescent="0.45">
      <c r="A74" s="1" t="s">
        <v>503</v>
      </c>
      <c r="B74">
        <v>0.12568982328692971</v>
      </c>
      <c r="C74">
        <v>1.1638489012544429E-2</v>
      </c>
      <c r="D74">
        <v>4.6969418068653363E-3</v>
      </c>
      <c r="E74">
        <v>2.0614953722931221E-3</v>
      </c>
      <c r="F74">
        <v>3.9658714146127517E-2</v>
      </c>
      <c r="G74">
        <v>1.4395537147336331E-2</v>
      </c>
      <c r="H74">
        <v>0.2809953093998272</v>
      </c>
      <c r="I74">
        <v>2.4523917785423659E-2</v>
      </c>
      <c r="J74">
        <v>2.3886298361826411E-3</v>
      </c>
      <c r="K74">
        <v>8.0524512163296751E-3</v>
      </c>
      <c r="L74">
        <v>4.1253268188518988E-2</v>
      </c>
      <c r="M74">
        <v>2.322108950157362E-2</v>
      </c>
      <c r="N74">
        <v>4.1836948488151891E-3</v>
      </c>
      <c r="O74">
        <v>7.9216669200363049E-3</v>
      </c>
      <c r="P74">
        <v>7.2006829929668354E-3</v>
      </c>
      <c r="Q74">
        <v>1.364159966446316E-3</v>
      </c>
      <c r="R74">
        <v>7.8156496752038226E-3</v>
      </c>
      <c r="S74">
        <v>3.903663927758929E-2</v>
      </c>
      <c r="T74">
        <v>1.112353271130957E-2</v>
      </c>
      <c r="U74">
        <v>5.7912442697616737E-2</v>
      </c>
      <c r="V74">
        <v>0.12377564980319709</v>
      </c>
      <c r="W74">
        <v>0.17964235907098941</v>
      </c>
      <c r="X74">
        <v>2.6875578963878001E-3</v>
      </c>
      <c r="Y74">
        <v>1.083322596260222E-3</v>
      </c>
      <c r="Z74">
        <v>5.3935656079240363E-2</v>
      </c>
      <c r="AA74">
        <v>0.13637948196096991</v>
      </c>
      <c r="AB74">
        <v>8.5205955302711201E-4</v>
      </c>
      <c r="AC74">
        <v>0.26190738618186971</v>
      </c>
      <c r="AD74">
        <v>0.35471000981154149</v>
      </c>
      <c r="AE74">
        <v>0.8273380558959067</v>
      </c>
      <c r="AF74">
        <v>0.1782721558155749</v>
      </c>
      <c r="AG74">
        <v>0.40203609215032188</v>
      </c>
      <c r="AH74">
        <v>0.44721391198257632</v>
      </c>
      <c r="AI74">
        <v>8.212853641514356E-2</v>
      </c>
      <c r="AJ74">
        <v>0.37707248986059733</v>
      </c>
      <c r="AK74">
        <v>0.17844370559569731</v>
      </c>
      <c r="AL74">
        <v>3.2743369124846931</v>
      </c>
      <c r="AM74">
        <v>1.0227390921602761E-2</v>
      </c>
      <c r="AN74">
        <v>2.0453825463635951E-2</v>
      </c>
    </row>
    <row r="75" spans="1:40" x14ac:dyDescent="0.45">
      <c r="A75" s="1" t="s">
        <v>504</v>
      </c>
      <c r="B75">
        <v>8.1047608007340219E-2</v>
      </c>
      <c r="C75">
        <v>1.038345656453272E-2</v>
      </c>
      <c r="D75">
        <v>5.1850608747137346E-3</v>
      </c>
      <c r="E75">
        <v>1.1849490980748729E-3</v>
      </c>
      <c r="F75">
        <v>1.6513053791193531E-2</v>
      </c>
      <c r="G75">
        <v>3.9669552709204444E-3</v>
      </c>
      <c r="H75">
        <v>0.45037474239430308</v>
      </c>
      <c r="I75">
        <v>3.3111878932288612E-2</v>
      </c>
      <c r="J75">
        <v>9.0941251352608555E-4</v>
      </c>
      <c r="K75">
        <v>6.7748495076742164E-3</v>
      </c>
      <c r="L75">
        <v>4.3036792155262051E-2</v>
      </c>
      <c r="M75">
        <v>1.017197369633489E-2</v>
      </c>
      <c r="N75">
        <v>1.815528414649669E-3</v>
      </c>
      <c r="O75">
        <v>6.8273208873416372E-3</v>
      </c>
      <c r="P75">
        <v>3.2467962973313689E-3</v>
      </c>
      <c r="Q75">
        <v>4.9694837467520166E-4</v>
      </c>
      <c r="R75">
        <v>4.3699713035600836E-3</v>
      </c>
      <c r="S75">
        <v>2.8696036072858231E-2</v>
      </c>
      <c r="T75">
        <v>8.6327015690432843E-3</v>
      </c>
      <c r="U75">
        <v>3.3886377351087113E-2</v>
      </c>
      <c r="V75">
        <v>0.18829357425224841</v>
      </c>
      <c r="W75">
        <v>0.26910011467996919</v>
      </c>
      <c r="X75">
        <v>4.285762409509614E-3</v>
      </c>
      <c r="Y75">
        <v>7.577903630108829E-4</v>
      </c>
      <c r="Z75">
        <v>0.11459293402833411</v>
      </c>
      <c r="AA75">
        <v>2.294100828192033</v>
      </c>
      <c r="AB75">
        <v>4.3419109372034952E-4</v>
      </c>
      <c r="AC75">
        <v>6.6190210271841327E-2</v>
      </c>
      <c r="AD75">
        <v>5.0356934160852074</v>
      </c>
      <c r="AE75">
        <v>0.16358368767349299</v>
      </c>
      <c r="AF75">
        <v>0.1358419131084358</v>
      </c>
      <c r="AG75">
        <v>0.49880557725605251</v>
      </c>
      <c r="AH75">
        <v>0.55750871541894986</v>
      </c>
      <c r="AI75">
        <v>0.1095794940879504</v>
      </c>
      <c r="AJ75">
        <v>1.2590089931261981</v>
      </c>
      <c r="AK75">
        <v>0.17471931604521609</v>
      </c>
      <c r="AL75">
        <v>4.3770783432240101</v>
      </c>
      <c r="AM75">
        <v>3.9978473790559764E-3</v>
      </c>
      <c r="AN75">
        <v>0.29397249818574223</v>
      </c>
    </row>
    <row r="76" spans="1:40" x14ac:dyDescent="0.45">
      <c r="A76" s="1" t="s">
        <v>505</v>
      </c>
      <c r="B76">
        <v>6.5841219407735713E-2</v>
      </c>
      <c r="C76">
        <v>6.2627483312687983E-3</v>
      </c>
      <c r="D76">
        <v>2.562831045315371E-3</v>
      </c>
      <c r="E76">
        <v>1.3027661285010201E-3</v>
      </c>
      <c r="F76">
        <v>2.4723272649502231E-2</v>
      </c>
      <c r="G76">
        <v>5.6987226434740976E-3</v>
      </c>
      <c r="H76">
        <v>0.1924386356971213</v>
      </c>
      <c r="I76">
        <v>1.770642718609837E-2</v>
      </c>
      <c r="J76">
        <v>1.3562737920520601E-3</v>
      </c>
      <c r="K76">
        <v>5.9635601244027543E-3</v>
      </c>
      <c r="L76">
        <v>3.6300181485581687E-2</v>
      </c>
      <c r="M76">
        <v>1.47166530672236E-2</v>
      </c>
      <c r="N76">
        <v>2.6665697314267448E-3</v>
      </c>
      <c r="O76">
        <v>9.684278345065394E-3</v>
      </c>
      <c r="P76">
        <v>4.5586586008680022E-3</v>
      </c>
      <c r="Q76">
        <v>8.2950852509867663E-4</v>
      </c>
      <c r="R76">
        <v>4.2357700024711984E-3</v>
      </c>
      <c r="S76">
        <v>3.7213931971526011E-2</v>
      </c>
      <c r="T76">
        <v>7.8293299380784269E-3</v>
      </c>
      <c r="U76">
        <v>3.8188679133061627E-2</v>
      </c>
      <c r="V76">
        <v>9.4501203426449742E-2</v>
      </c>
      <c r="W76">
        <v>0.20392982607716481</v>
      </c>
      <c r="X76">
        <v>5.2982273498268688E-3</v>
      </c>
      <c r="Y76">
        <v>1.331844670720006E-3</v>
      </c>
      <c r="Z76">
        <v>0.12642821931249301</v>
      </c>
      <c r="AA76">
        <v>0.33060395994212038</v>
      </c>
      <c r="AB76">
        <v>6.0540699578626373E-4</v>
      </c>
      <c r="AC76">
        <v>2.6991579036642548E-2</v>
      </c>
      <c r="AD76">
        <v>0.75981351119425788</v>
      </c>
      <c r="AE76">
        <v>1.55843475510578E-2</v>
      </c>
      <c r="AF76">
        <v>5.1143146391948217E-2</v>
      </c>
      <c r="AG76">
        <v>0.18505972332102291</v>
      </c>
      <c r="AH76">
        <v>0.39073400697461108</v>
      </c>
      <c r="AI76">
        <v>4.2143154840401292E-2</v>
      </c>
      <c r="AJ76">
        <v>0.43768778256728808</v>
      </c>
      <c r="AK76">
        <v>9.5165700772296399E-2</v>
      </c>
      <c r="AL76">
        <v>1.552926516915015</v>
      </c>
      <c r="AM76">
        <v>6.8189514555328694E-3</v>
      </c>
      <c r="AN76">
        <v>1.59828222489149E-2</v>
      </c>
    </row>
    <row r="77" spans="1:40" x14ac:dyDescent="0.45">
      <c r="A77" s="1" t="s">
        <v>506</v>
      </c>
      <c r="B77">
        <v>1.245595503786026</v>
      </c>
      <c r="C77">
        <v>0.10168530716463001</v>
      </c>
      <c r="D77">
        <v>4.0329428432597299E-2</v>
      </c>
      <c r="E77">
        <v>1.6794301029794761E-2</v>
      </c>
      <c r="F77">
        <v>0.41687208910953388</v>
      </c>
      <c r="G77">
        <v>0.11927135210110081</v>
      </c>
      <c r="H77">
        <v>3.234431666963312</v>
      </c>
      <c r="I77">
        <v>0.40963368205086431</v>
      </c>
      <c r="J77">
        <v>2.3299641234938249E-2</v>
      </c>
      <c r="K77">
        <v>9.3789959188873381E-2</v>
      </c>
      <c r="L77">
        <v>0.44093760431804491</v>
      </c>
      <c r="M77">
        <v>0.27504744371870188</v>
      </c>
      <c r="N77">
        <v>5.2992541851192183E-2</v>
      </c>
      <c r="O77">
        <v>0.1608896285903845</v>
      </c>
      <c r="P77">
        <v>8.4040919681540649E-2</v>
      </c>
      <c r="Q77">
        <v>1.386079130360925E-2</v>
      </c>
      <c r="R77">
        <v>5.5311438504144432E-2</v>
      </c>
      <c r="S77">
        <v>0.41738013677092167</v>
      </c>
      <c r="T77">
        <v>0.14374939852483409</v>
      </c>
      <c r="U77">
        <v>0.52045006895912826</v>
      </c>
      <c r="V77">
        <v>1.060828107408506</v>
      </c>
      <c r="W77">
        <v>2.3276505432385721</v>
      </c>
      <c r="X77">
        <v>0.67497742708471731</v>
      </c>
      <c r="Y77">
        <v>1.19358270724421E-2</v>
      </c>
      <c r="Z77">
        <v>21.88581999573017</v>
      </c>
      <c r="AA77">
        <v>0.56358717153969573</v>
      </c>
      <c r="AB77">
        <v>7.7507803909275461E-3</v>
      </c>
      <c r="AC77">
        <v>0.41738592278395181</v>
      </c>
      <c r="AD77">
        <v>1.980152635555579</v>
      </c>
      <c r="AE77">
        <v>0.1164347512024953</v>
      </c>
      <c r="AF77">
        <v>0.70270595784458934</v>
      </c>
      <c r="AG77">
        <v>2.9484891430562881</v>
      </c>
      <c r="AH77">
        <v>6.029969513525959</v>
      </c>
      <c r="AI77">
        <v>0.50357991922107248</v>
      </c>
      <c r="AJ77">
        <v>4.1287317104803574</v>
      </c>
      <c r="AK77">
        <v>1.462076792959393</v>
      </c>
      <c r="AL77">
        <v>8.4140716326439833</v>
      </c>
      <c r="AM77">
        <v>0.100719937446272</v>
      </c>
      <c r="AN77">
        <v>0.12041196630695521</v>
      </c>
    </row>
    <row r="78" spans="1:40" x14ac:dyDescent="0.45">
      <c r="A78" s="1" t="s">
        <v>507</v>
      </c>
      <c r="B78">
        <v>0.64193659176966977</v>
      </c>
      <c r="C78">
        <v>6.1743980074266062E-2</v>
      </c>
      <c r="D78">
        <v>2.3808331031081809E-2</v>
      </c>
      <c r="E78">
        <v>1.271324143342091E-2</v>
      </c>
      <c r="F78">
        <v>0.21378435621913791</v>
      </c>
      <c r="G78">
        <v>4.7844483209132017E-2</v>
      </c>
      <c r="H78">
        <v>3.0362888289309411</v>
      </c>
      <c r="I78">
        <v>0.22417559670695439</v>
      </c>
      <c r="J78">
        <v>1.176255625344599E-2</v>
      </c>
      <c r="K78">
        <v>0.10076459483735251</v>
      </c>
      <c r="L78">
        <v>0.52165893945176056</v>
      </c>
      <c r="M78">
        <v>0.12823862477812839</v>
      </c>
      <c r="N78">
        <v>2.2500087662356671E-2</v>
      </c>
      <c r="O78">
        <v>0.1206235340311414</v>
      </c>
      <c r="P78">
        <v>4.0735668009374407E-2</v>
      </c>
      <c r="Q78">
        <v>6.9428642096600992E-3</v>
      </c>
      <c r="R78">
        <v>4.6245113233448931E-2</v>
      </c>
      <c r="S78">
        <v>0.35059024071923189</v>
      </c>
      <c r="T78">
        <v>0.10248905061901351</v>
      </c>
      <c r="U78">
        <v>0.35696854615248141</v>
      </c>
      <c r="V78">
        <v>1.074694774453373</v>
      </c>
      <c r="W78">
        <v>2.211734582380092</v>
      </c>
      <c r="X78">
        <v>5.6933150720236497E-2</v>
      </c>
      <c r="Y78">
        <v>1.2090136805387791E-2</v>
      </c>
      <c r="Z78">
        <v>1.4489745735043249</v>
      </c>
      <c r="AA78">
        <v>0.73137450955170602</v>
      </c>
      <c r="AB78">
        <v>5.5956954058321972E-3</v>
      </c>
      <c r="AC78">
        <v>0.33654340398001309</v>
      </c>
      <c r="AD78">
        <v>1.8660037708599031</v>
      </c>
      <c r="AE78">
        <v>0.46124498482844289</v>
      </c>
      <c r="AF78">
        <v>0.83381987614444053</v>
      </c>
      <c r="AG78">
        <v>2.366318627976578</v>
      </c>
      <c r="AH78">
        <v>5.312760521092458</v>
      </c>
      <c r="AI78">
        <v>0.49138275014108579</v>
      </c>
      <c r="AJ78">
        <v>2.9941593486228242</v>
      </c>
      <c r="AK78">
        <v>1.1456083180550951</v>
      </c>
      <c r="AL78">
        <v>24.12659610948257</v>
      </c>
      <c r="AM78">
        <v>5.6644645712623072E-2</v>
      </c>
      <c r="AN78">
        <v>0.14357409912758951</v>
      </c>
    </row>
    <row r="79" spans="1:40" x14ac:dyDescent="0.45">
      <c r="A79" s="1" t="s">
        <v>508</v>
      </c>
      <c r="B79">
        <v>0.1176280071393212</v>
      </c>
      <c r="C79">
        <v>1.099344175522385E-2</v>
      </c>
      <c r="D79">
        <v>4.4088559525089907E-3</v>
      </c>
      <c r="E79">
        <v>2.7715447228173892E-3</v>
      </c>
      <c r="F79">
        <v>4.0873312282594589E-2</v>
      </c>
      <c r="G79">
        <v>9.2029493512814642E-3</v>
      </c>
      <c r="H79">
        <v>0.47689765309523768</v>
      </c>
      <c r="I79">
        <v>4.2282292362696122E-2</v>
      </c>
      <c r="J79">
        <v>2.226824168599888E-3</v>
      </c>
      <c r="K79">
        <v>1.464392288165303E-2</v>
      </c>
      <c r="L79">
        <v>0.10541774561875369</v>
      </c>
      <c r="M79">
        <v>2.4245177427143851E-2</v>
      </c>
      <c r="N79">
        <v>4.3735006087003677E-3</v>
      </c>
      <c r="O79">
        <v>2.007083632733769E-2</v>
      </c>
      <c r="P79">
        <v>7.6240968512231314E-3</v>
      </c>
      <c r="Q79">
        <v>1.338454891424421E-3</v>
      </c>
      <c r="R79">
        <v>7.9755553108961496E-3</v>
      </c>
      <c r="S79">
        <v>6.4052409590308945E-2</v>
      </c>
      <c r="T79">
        <v>1.5171052044481419E-2</v>
      </c>
      <c r="U79">
        <v>6.9416118674574381E-2</v>
      </c>
      <c r="V79">
        <v>0.24547341875256801</v>
      </c>
      <c r="W79">
        <v>0.42851431880941498</v>
      </c>
      <c r="X79">
        <v>1.2606068561373741E-2</v>
      </c>
      <c r="Y79">
        <v>2.132029261247568E-3</v>
      </c>
      <c r="Z79">
        <v>0.42678192901291329</v>
      </c>
      <c r="AA79">
        <v>0.134162202223674</v>
      </c>
      <c r="AB79">
        <v>1.030307133460859E-3</v>
      </c>
      <c r="AC79">
        <v>4.5734351728400749E-2</v>
      </c>
      <c r="AD79">
        <v>0.36734598627215942</v>
      </c>
      <c r="AE79">
        <v>2.651095871269674E-2</v>
      </c>
      <c r="AF79">
        <v>0.1302622526493831</v>
      </c>
      <c r="AG79">
        <v>0.38710576910608979</v>
      </c>
      <c r="AH79">
        <v>0.93032980125513487</v>
      </c>
      <c r="AI79">
        <v>8.1180340767115389E-2</v>
      </c>
      <c r="AJ79">
        <v>0.45771221590959538</v>
      </c>
      <c r="AK79">
        <v>0.1718957215495758</v>
      </c>
      <c r="AL79">
        <v>2.863123485690267</v>
      </c>
      <c r="AM79">
        <v>1.09581295367998E-2</v>
      </c>
      <c r="AN79">
        <v>2.2091879178651928E-2</v>
      </c>
    </row>
    <row r="80" spans="1:40" x14ac:dyDescent="0.45">
      <c r="A80" s="1" t="s">
        <v>509</v>
      </c>
      <c r="B80">
        <v>4.2840069266622791</v>
      </c>
      <c r="C80">
        <v>0.310819546486856</v>
      </c>
      <c r="D80">
        <v>0.1162892105112765</v>
      </c>
      <c r="E80">
        <v>6.0288254787432841E-2</v>
      </c>
      <c r="F80">
        <v>2.246528983714847</v>
      </c>
      <c r="G80">
        <v>0.6367023202858223</v>
      </c>
      <c r="H80">
        <v>11.00371799855237</v>
      </c>
      <c r="I80">
        <v>1.242621846816327</v>
      </c>
      <c r="J80">
        <v>8.0366954667706159E-2</v>
      </c>
      <c r="K80">
        <v>0.1763834860756873</v>
      </c>
      <c r="L80">
        <v>1.1186635110536529</v>
      </c>
      <c r="M80">
        <v>1.117866023069882</v>
      </c>
      <c r="N80">
        <v>0.27309895422982522</v>
      </c>
      <c r="O80">
        <v>0.21721315233406679</v>
      </c>
      <c r="P80">
        <v>0.32344571010441631</v>
      </c>
      <c r="Q80">
        <v>5.2139651884823709E-2</v>
      </c>
      <c r="R80">
        <v>0.11908412732010271</v>
      </c>
      <c r="S80">
        <v>1.3071375696380769</v>
      </c>
      <c r="T80">
        <v>0.22147922131344311</v>
      </c>
      <c r="U80">
        <v>1.424375279330526</v>
      </c>
      <c r="V80">
        <v>2.295099173031677</v>
      </c>
      <c r="W80">
        <v>3.9943885272581059</v>
      </c>
      <c r="X80">
        <v>4.3142052243604803E-2</v>
      </c>
      <c r="Y80">
        <v>5.7726452794886481E-2</v>
      </c>
      <c r="Z80">
        <v>0.58821929704075271</v>
      </c>
      <c r="AA80">
        <v>2.1893906606197562</v>
      </c>
      <c r="AB80">
        <v>2.317102710858213E-2</v>
      </c>
      <c r="AC80">
        <v>1.218490740311349</v>
      </c>
      <c r="AD80">
        <v>2.0294657158383309</v>
      </c>
      <c r="AE80">
        <v>0.22553333495437489</v>
      </c>
      <c r="AF80">
        <v>1.0879192252617409</v>
      </c>
      <c r="AG80">
        <v>5.3138785821367334</v>
      </c>
      <c r="AH80">
        <v>17.21171969992275</v>
      </c>
      <c r="AI80">
        <v>0.62884263952446884</v>
      </c>
      <c r="AJ80">
        <v>6.2225853590760396</v>
      </c>
      <c r="AK80">
        <v>2.1554875206923052</v>
      </c>
      <c r="AL80">
        <v>16.224080543689059</v>
      </c>
      <c r="AM80">
        <v>0.37766867805838261</v>
      </c>
      <c r="AN80">
        <v>0.31409029139910238</v>
      </c>
    </row>
    <row r="81" spans="1:40" x14ac:dyDescent="0.45">
      <c r="A81" s="1" t="s">
        <v>510</v>
      </c>
      <c r="B81">
        <v>1.006381065866903</v>
      </c>
      <c r="C81">
        <v>7.245090355457437E-2</v>
      </c>
      <c r="D81">
        <v>2.8668224887035791E-2</v>
      </c>
      <c r="E81">
        <v>8.9162396234185419E-3</v>
      </c>
      <c r="F81">
        <v>0.35012746398275968</v>
      </c>
      <c r="G81">
        <v>9.8692151073813184E-2</v>
      </c>
      <c r="H81">
        <v>4.6136912810926969</v>
      </c>
      <c r="I81">
        <v>0.23392563843712519</v>
      </c>
      <c r="J81">
        <v>1.719089237930713E-2</v>
      </c>
      <c r="K81">
        <v>4.5353291283678938E-2</v>
      </c>
      <c r="L81">
        <v>0.13120264889532629</v>
      </c>
      <c r="M81">
        <v>0.17076194205144871</v>
      </c>
      <c r="N81">
        <v>4.4647674808832548E-2</v>
      </c>
      <c r="O81">
        <v>2.4336154920857032E-2</v>
      </c>
      <c r="P81">
        <v>5.137969133381283E-2</v>
      </c>
      <c r="Q81">
        <v>7.8226154067557105E-3</v>
      </c>
      <c r="R81">
        <v>2.028665663114745E-2</v>
      </c>
      <c r="S81">
        <v>0.21163745095009071</v>
      </c>
      <c r="T81">
        <v>8.2376147128403285E-2</v>
      </c>
      <c r="U81">
        <v>0.25754560051368097</v>
      </c>
      <c r="V81">
        <v>0.5971736672847523</v>
      </c>
      <c r="W81">
        <v>0.9678746831000864</v>
      </c>
      <c r="X81">
        <v>1.182662749461384E-2</v>
      </c>
      <c r="Y81">
        <v>4.9081644358812179E-3</v>
      </c>
      <c r="Z81">
        <v>0.14905374246487629</v>
      </c>
      <c r="AA81">
        <v>0.2114550279307906</v>
      </c>
      <c r="AB81">
        <v>3.7615280766344602E-3</v>
      </c>
      <c r="AC81">
        <v>0.24284796503017109</v>
      </c>
      <c r="AD81">
        <v>0.36809875333838632</v>
      </c>
      <c r="AE81">
        <v>4.0274942122760601E-2</v>
      </c>
      <c r="AF81">
        <v>0.27714074333222871</v>
      </c>
      <c r="AG81">
        <v>1.133629461241588</v>
      </c>
      <c r="AH81">
        <v>19.11943869637814</v>
      </c>
      <c r="AI81">
        <v>0.14594661491370189</v>
      </c>
      <c r="AJ81">
        <v>1.6789046666262479</v>
      </c>
      <c r="AK81">
        <v>0.54124378327495992</v>
      </c>
      <c r="AL81">
        <v>2.5106125231365501</v>
      </c>
      <c r="AM81">
        <v>8.7508755256960571E-2</v>
      </c>
      <c r="AN81">
        <v>4.2575061488719743E-2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1.3973358805781211</v>
      </c>
      <c r="C83">
        <v>9.2653160637377385E-2</v>
      </c>
      <c r="D83">
        <v>3.9703571409453943E-2</v>
      </c>
      <c r="E83">
        <v>1.985153542709794E-2</v>
      </c>
      <c r="F83">
        <v>0.34049406018139378</v>
      </c>
      <c r="G83">
        <v>7.6786037095529933E-2</v>
      </c>
      <c r="H83">
        <v>4.621927748992773</v>
      </c>
      <c r="I83">
        <v>0.53124547352171902</v>
      </c>
      <c r="J83">
        <v>2.530730392048516E-2</v>
      </c>
      <c r="K83">
        <v>8.8101217487598069E-2</v>
      </c>
      <c r="L83">
        <v>0.35771135160814149</v>
      </c>
      <c r="M83">
        <v>0.17827770082180369</v>
      </c>
      <c r="N83">
        <v>4.7078842386508918E-2</v>
      </c>
      <c r="O83">
        <v>6.4517585023897692E-2</v>
      </c>
      <c r="P83">
        <v>7.9870636847798285E-2</v>
      </c>
      <c r="Q83">
        <v>1.1909273604273241E-2</v>
      </c>
      <c r="R83">
        <v>4.9761296162570273E-2</v>
      </c>
      <c r="S83">
        <v>0.39268561366057553</v>
      </c>
      <c r="T83">
        <v>9.2938262247393919E-2</v>
      </c>
      <c r="U83">
        <v>0.39005576172704498</v>
      </c>
      <c r="V83">
        <v>1.028446276542085</v>
      </c>
      <c r="W83">
        <v>2.7022929246850049</v>
      </c>
      <c r="X83">
        <v>2.9721168029493272E-2</v>
      </c>
      <c r="Y83">
        <v>6.9600776820858672E-3</v>
      </c>
      <c r="Z83">
        <v>0.40464893106928967</v>
      </c>
      <c r="AA83">
        <v>0.36508844378280703</v>
      </c>
      <c r="AB83">
        <v>5.8575571434053659E-3</v>
      </c>
      <c r="AC83">
        <v>0.35382160561421222</v>
      </c>
      <c r="AD83">
        <v>0.88434948518045109</v>
      </c>
      <c r="AE83">
        <v>9.6513269517576536E-2</v>
      </c>
      <c r="AF83">
        <v>0.55286010175045053</v>
      </c>
      <c r="AG83">
        <v>2.2572802010959672</v>
      </c>
      <c r="AH83">
        <v>15.353713614943841</v>
      </c>
      <c r="AI83">
        <v>0.2908140234305755</v>
      </c>
      <c r="AJ83">
        <v>2.4222349809923309</v>
      </c>
      <c r="AK83">
        <v>0.91946470203481123</v>
      </c>
      <c r="AL83">
        <v>6.2782765372890914</v>
      </c>
      <c r="AM83">
        <v>0.1099279396933853</v>
      </c>
      <c r="AN83">
        <v>0.1050173876735144</v>
      </c>
    </row>
    <row r="84" spans="1:40" x14ac:dyDescent="0.45">
      <c r="A84" s="1" t="s">
        <v>513</v>
      </c>
      <c r="B84">
        <v>0.84811048060324057</v>
      </c>
      <c r="C84">
        <v>7.3069071469837363E-2</v>
      </c>
      <c r="D84">
        <v>3.0266272623525488E-2</v>
      </c>
      <c r="E84">
        <v>1.3399828703874741E-2</v>
      </c>
      <c r="F84">
        <v>0.51246685075142873</v>
      </c>
      <c r="G84">
        <v>0.20398587489667039</v>
      </c>
      <c r="H84">
        <v>154.22378039359739</v>
      </c>
      <c r="I84">
        <v>3.814499292486575</v>
      </c>
      <c r="J84">
        <v>1.830795147518488E-2</v>
      </c>
      <c r="K84">
        <v>5.1107183874409087E-2</v>
      </c>
      <c r="L84">
        <v>0.27774730029835631</v>
      </c>
      <c r="M84">
        <v>0.25128316093028708</v>
      </c>
      <c r="N84">
        <v>5.1164194435633102E-2</v>
      </c>
      <c r="O84">
        <v>5.3017091031756003E-2</v>
      </c>
      <c r="P84">
        <v>7.0933572573388171E-2</v>
      </c>
      <c r="Q84">
        <v>1.3566382684516419E-2</v>
      </c>
      <c r="R84">
        <v>4.6982130112239472E-2</v>
      </c>
      <c r="S84">
        <v>0.24458781167697691</v>
      </c>
      <c r="T84">
        <v>0.1651121893091492</v>
      </c>
      <c r="U84">
        <v>0.47832747855909907</v>
      </c>
      <c r="V84">
        <v>0.87314879890422126</v>
      </c>
      <c r="W84">
        <v>1.613945819675082</v>
      </c>
      <c r="X84">
        <v>2.2995447471778271E-2</v>
      </c>
      <c r="Y84">
        <v>8.5181272808023782E-3</v>
      </c>
      <c r="Z84">
        <v>0.43638460186034361</v>
      </c>
      <c r="AA84">
        <v>0.40956207005964701</v>
      </c>
      <c r="AB84">
        <v>6.7328670686249347E-3</v>
      </c>
      <c r="AC84">
        <v>0.27940780882679622</v>
      </c>
      <c r="AD84">
        <v>0.99997670851553355</v>
      </c>
      <c r="AE84">
        <v>8.7464067345982582E-2</v>
      </c>
      <c r="AF84">
        <v>1.261076008809809</v>
      </c>
      <c r="AG84">
        <v>4.319128994135303</v>
      </c>
      <c r="AH84">
        <v>3.3381791949569779</v>
      </c>
      <c r="AI84">
        <v>0.40135953820084003</v>
      </c>
      <c r="AJ84">
        <v>3.9103352251043901</v>
      </c>
      <c r="AK84">
        <v>1.395168644019956</v>
      </c>
      <c r="AL84">
        <v>5.0789266491053757</v>
      </c>
      <c r="AM84">
        <v>7.8635280059460064E-2</v>
      </c>
      <c r="AN84">
        <v>6.803780208471899E-2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3.3086788835837107E-2</v>
      </c>
      <c r="C86">
        <v>3.228287986669394E-3</v>
      </c>
      <c r="D86">
        <v>1.24116356248309E-3</v>
      </c>
      <c r="E86">
        <v>5.5231267231425506E-4</v>
      </c>
      <c r="F86">
        <v>1.290604635210733E-2</v>
      </c>
      <c r="G86">
        <v>4.6570572658350944E-3</v>
      </c>
      <c r="H86">
        <v>8.5774770974729702</v>
      </c>
      <c r="I86">
        <v>0.1282957794815896</v>
      </c>
      <c r="J86">
        <v>4.860887854938712E-4</v>
      </c>
      <c r="K86">
        <v>3.9538412706437067E-3</v>
      </c>
      <c r="L86">
        <v>2.3969633202422461E-2</v>
      </c>
      <c r="M86">
        <v>6.4615593211477763E-3</v>
      </c>
      <c r="N86">
        <v>1.2403364433673169E-3</v>
      </c>
      <c r="O86">
        <v>2.1055600545650298E-3</v>
      </c>
      <c r="P86">
        <v>1.9123227917317671E-3</v>
      </c>
      <c r="Q86">
        <v>3.1965852284233329E-4</v>
      </c>
      <c r="R86">
        <v>2.6252765167374291E-3</v>
      </c>
      <c r="S86">
        <v>9.0931012238292391E-3</v>
      </c>
      <c r="T86">
        <v>8.8459218131716928E-3</v>
      </c>
      <c r="U86">
        <v>2.550302052484385E-2</v>
      </c>
      <c r="V86">
        <v>7.8496807441182537E-2</v>
      </c>
      <c r="W86">
        <v>0.1192290085275353</v>
      </c>
      <c r="X86">
        <v>1.397539253204105E-3</v>
      </c>
      <c r="Y86">
        <v>2.0287582587481169E-4</v>
      </c>
      <c r="Z86">
        <v>2.9627458903803371E-2</v>
      </c>
      <c r="AA86">
        <v>1.935225609029784E-2</v>
      </c>
      <c r="AB86">
        <v>2.0180526357933761E-4</v>
      </c>
      <c r="AC86">
        <v>9.8572673318124485E-3</v>
      </c>
      <c r="AD86">
        <v>8.0536737369127087E-2</v>
      </c>
      <c r="AE86">
        <v>5.5102002815873019E-3</v>
      </c>
      <c r="AF86">
        <v>0.10848361707467789</v>
      </c>
      <c r="AG86">
        <v>0.2712101242431923</v>
      </c>
      <c r="AH86">
        <v>0.76726098169791501</v>
      </c>
      <c r="AI86">
        <v>3.4140416259546967E-2</v>
      </c>
      <c r="AJ86">
        <v>0.243314266379592</v>
      </c>
      <c r="AK86">
        <v>0.1034770690170078</v>
      </c>
      <c r="AL86">
        <v>27.135130164492679</v>
      </c>
      <c r="AM86">
        <v>1.8567304017682619E-3</v>
      </c>
      <c r="AN86">
        <v>6.1439282030431898E-3</v>
      </c>
    </row>
    <row r="87" spans="1:40" x14ac:dyDescent="0.45">
      <c r="A87" s="1" t="s">
        <v>516</v>
      </c>
      <c r="B87">
        <v>0.69808192372016853</v>
      </c>
      <c r="C87">
        <v>6.3778233190862704E-2</v>
      </c>
      <c r="D87">
        <v>2.200857833261264E-2</v>
      </c>
      <c r="E87">
        <v>1.082050134925472E-2</v>
      </c>
      <c r="F87">
        <v>0.1984008062324161</v>
      </c>
      <c r="G87">
        <v>7.1927163580708928E-2</v>
      </c>
      <c r="H87">
        <v>1.953553274942162</v>
      </c>
      <c r="I87">
        <v>0.24718160051630661</v>
      </c>
      <c r="J87">
        <v>1.215086946323656E-2</v>
      </c>
      <c r="K87">
        <v>4.847204111735328E-2</v>
      </c>
      <c r="L87">
        <v>0.39188125118681261</v>
      </c>
      <c r="M87">
        <v>0.1178601705970017</v>
      </c>
      <c r="N87">
        <v>2.1380076419090621E-2</v>
      </c>
      <c r="O87">
        <v>4.2315694300207762E-2</v>
      </c>
      <c r="P87">
        <v>3.8265536629032718E-2</v>
      </c>
      <c r="Q87">
        <v>6.8676940904786928E-3</v>
      </c>
      <c r="R87">
        <v>4.2280622846921252E-2</v>
      </c>
      <c r="S87">
        <v>0.22264592045543119</v>
      </c>
      <c r="T87">
        <v>0.1076407728931984</v>
      </c>
      <c r="U87">
        <v>0.30054122969532571</v>
      </c>
      <c r="V87">
        <v>0.58218192938924396</v>
      </c>
      <c r="W87">
        <v>0.97322542479450114</v>
      </c>
      <c r="X87">
        <v>1.389269980000594E-2</v>
      </c>
      <c r="Y87">
        <v>5.447755597629677E-3</v>
      </c>
      <c r="Z87">
        <v>0.27088058590586711</v>
      </c>
      <c r="AA87">
        <v>0.32941888666880759</v>
      </c>
      <c r="AB87">
        <v>4.2771540697365863E-3</v>
      </c>
      <c r="AC87">
        <v>0.19107467724523949</v>
      </c>
      <c r="AD87">
        <v>1.054357990831027</v>
      </c>
      <c r="AE87">
        <v>8.3832403231610661E-2</v>
      </c>
      <c r="AF87">
        <v>0.60957362642191026</v>
      </c>
      <c r="AG87">
        <v>1.311187914678382</v>
      </c>
      <c r="AH87">
        <v>3.1890579304179179</v>
      </c>
      <c r="AI87">
        <v>0.60848508827558923</v>
      </c>
      <c r="AJ87">
        <v>2.83255709910331</v>
      </c>
      <c r="AK87">
        <v>0.98151932251586882</v>
      </c>
      <c r="AL87">
        <v>6.5482630615214754</v>
      </c>
      <c r="AM87">
        <v>5.1192907787080327E-2</v>
      </c>
      <c r="AN87">
        <v>7.1528020211833451E-2</v>
      </c>
    </row>
    <row r="88" spans="1:40" x14ac:dyDescent="0.45">
      <c r="A88" s="1" t="s">
        <v>517</v>
      </c>
      <c r="B88">
        <v>0.57002094575967954</v>
      </c>
      <c r="C88">
        <v>4.9712418606902252E-2</v>
      </c>
      <c r="D88">
        <v>2.2248597385430922E-2</v>
      </c>
      <c r="E88">
        <v>9.5653129314797157E-3</v>
      </c>
      <c r="F88">
        <v>0.16812270010877189</v>
      </c>
      <c r="G88">
        <v>5.7857677844978778E-2</v>
      </c>
      <c r="H88">
        <v>1.669847904895565</v>
      </c>
      <c r="I88">
        <v>0.1465696726465355</v>
      </c>
      <c r="J88">
        <v>9.9601680081956127E-3</v>
      </c>
      <c r="K88">
        <v>3.9695444522930522E-2</v>
      </c>
      <c r="L88">
        <v>0.3719278178659936</v>
      </c>
      <c r="M88">
        <v>9.7698417559471826E-2</v>
      </c>
      <c r="N88">
        <v>1.797404279952633E-2</v>
      </c>
      <c r="O88">
        <v>3.7920153728525072E-2</v>
      </c>
      <c r="P88">
        <v>3.095120414213191E-2</v>
      </c>
      <c r="Q88">
        <v>5.5287736730833554E-3</v>
      </c>
      <c r="R88">
        <v>3.5302422886679168E-2</v>
      </c>
      <c r="S88">
        <v>0.17694982176968921</v>
      </c>
      <c r="T88">
        <v>6.8819762713114491E-2</v>
      </c>
      <c r="U88">
        <v>0.25068146489693283</v>
      </c>
      <c r="V88">
        <v>0.54707787927106533</v>
      </c>
      <c r="W88">
        <v>1.0525074037912849</v>
      </c>
      <c r="X88">
        <v>1.370572595055615E-2</v>
      </c>
      <c r="Y88">
        <v>4.3873169923429722E-3</v>
      </c>
      <c r="Z88">
        <v>0.30203805653784899</v>
      </c>
      <c r="AA88">
        <v>0.26690434108454619</v>
      </c>
      <c r="AB88">
        <v>3.5619673686965781E-3</v>
      </c>
      <c r="AC88">
        <v>0.15945542962795001</v>
      </c>
      <c r="AD88">
        <v>0.90113439060326983</v>
      </c>
      <c r="AE88">
        <v>7.524157707960108E-2</v>
      </c>
      <c r="AF88">
        <v>0.70640565827048829</v>
      </c>
      <c r="AG88">
        <v>1.313513861304421</v>
      </c>
      <c r="AH88">
        <v>2.757114382067293</v>
      </c>
      <c r="AI88">
        <v>0.34506657895470838</v>
      </c>
      <c r="AJ88">
        <v>1.7128195593023181</v>
      </c>
      <c r="AK88">
        <v>0.79356210175986108</v>
      </c>
      <c r="AL88">
        <v>3.6162216866031849</v>
      </c>
      <c r="AM88">
        <v>4.1109213758082672E-2</v>
      </c>
      <c r="AN88">
        <v>5.7324201662671832E-2</v>
      </c>
    </row>
    <row r="89" spans="1:40" x14ac:dyDescent="0.45">
      <c r="A89" s="1" t="s">
        <v>518</v>
      </c>
      <c r="B89">
        <v>1.402655256646973</v>
      </c>
      <c r="C89">
        <v>0.1560646016233472</v>
      </c>
      <c r="D89">
        <v>4.7532476467522712E-2</v>
      </c>
      <c r="E89">
        <v>2.816447655141233E-2</v>
      </c>
      <c r="F89">
        <v>0.34213970445260972</v>
      </c>
      <c r="G89">
        <v>0.1154453123215524</v>
      </c>
      <c r="H89">
        <v>9.6543427652232179</v>
      </c>
      <c r="I89">
        <v>0.75561225009028188</v>
      </c>
      <c r="J89">
        <v>2.0321738892265781E-2</v>
      </c>
      <c r="K89">
        <v>0.12989311097219769</v>
      </c>
      <c r="L89">
        <v>1.640720897183751</v>
      </c>
      <c r="M89">
        <v>0.2007671641963385</v>
      </c>
      <c r="N89">
        <v>3.5434072448770823E-2</v>
      </c>
      <c r="O89">
        <v>9.1551527082389145E-2</v>
      </c>
      <c r="P89">
        <v>6.6587049384800603E-2</v>
      </c>
      <c r="Q89">
        <v>1.0975974448561399E-2</v>
      </c>
      <c r="R89">
        <v>8.8827538208536588E-2</v>
      </c>
      <c r="S89">
        <v>0.43760312507493421</v>
      </c>
      <c r="T89">
        <v>0.14730160099807271</v>
      </c>
      <c r="U89">
        <v>0.8887816289177628</v>
      </c>
      <c r="V89">
        <v>2.1910323469734969</v>
      </c>
      <c r="W89">
        <v>4.2752257075111118</v>
      </c>
      <c r="X89">
        <v>5.2336691097030492E-2</v>
      </c>
      <c r="Y89">
        <v>8.6997987007653398E-3</v>
      </c>
      <c r="Z89">
        <v>1.3169900005459449</v>
      </c>
      <c r="AA89">
        <v>0.66593903414657629</v>
      </c>
      <c r="AB89">
        <v>8.4094229019863152E-3</v>
      </c>
      <c r="AC89">
        <v>0.37836230573857321</v>
      </c>
      <c r="AD89">
        <v>3.171435156789558</v>
      </c>
      <c r="AE89">
        <v>0.22283766485818099</v>
      </c>
      <c r="AF89">
        <v>3.1173072056617022</v>
      </c>
      <c r="AG89">
        <v>4.0729641285627816</v>
      </c>
      <c r="AH89">
        <v>12.1597598393311</v>
      </c>
      <c r="AI89">
        <v>1.049688833898941</v>
      </c>
      <c r="AJ89">
        <v>5.5138090327081812</v>
      </c>
      <c r="AK89">
        <v>2.798187212140081</v>
      </c>
      <c r="AL89">
        <v>12.86937961639055</v>
      </c>
      <c r="AM89">
        <v>8.0872131656040527E-2</v>
      </c>
      <c r="AN89">
        <v>0.17913242880118621</v>
      </c>
    </row>
    <row r="90" spans="1:40" x14ac:dyDescent="0.45">
      <c r="A90" s="1" t="s">
        <v>519</v>
      </c>
      <c r="B90">
        <v>0.81385706262997137</v>
      </c>
      <c r="C90">
        <v>6.7072473549075987E-2</v>
      </c>
      <c r="D90">
        <v>2.2394391357194839E-2</v>
      </c>
      <c r="E90">
        <v>1.263777118298957E-2</v>
      </c>
      <c r="F90">
        <v>0.20498943610578771</v>
      </c>
      <c r="G90">
        <v>7.369124864782424E-2</v>
      </c>
      <c r="H90">
        <v>3.0441101213733428</v>
      </c>
      <c r="I90">
        <v>0.59103170329645605</v>
      </c>
      <c r="J90">
        <v>1.2986995028046211E-2</v>
      </c>
      <c r="K90">
        <v>0.1909224156336054</v>
      </c>
      <c r="L90">
        <v>0.79095185722046912</v>
      </c>
      <c r="M90">
        <v>0.12503360853610521</v>
      </c>
      <c r="N90">
        <v>2.277922428522999E-2</v>
      </c>
      <c r="O90">
        <v>4.2945882619666927E-2</v>
      </c>
      <c r="P90">
        <v>4.7052461334048189E-2</v>
      </c>
      <c r="Q90">
        <v>7.2305584911822726E-3</v>
      </c>
      <c r="R90">
        <v>5.0162239330559577E-2</v>
      </c>
      <c r="S90">
        <v>0.28959189327919138</v>
      </c>
      <c r="T90">
        <v>0.16579238018418521</v>
      </c>
      <c r="U90">
        <v>0.332078437389626</v>
      </c>
      <c r="V90">
        <v>1.530609844304172</v>
      </c>
      <c r="W90">
        <v>1.4477880830536889</v>
      </c>
      <c r="X90">
        <v>1.7472202990023462E-2</v>
      </c>
      <c r="Y90">
        <v>5.61282333980412E-3</v>
      </c>
      <c r="Z90">
        <v>0.28446390394309318</v>
      </c>
      <c r="AA90">
        <v>0.33575821320249127</v>
      </c>
      <c r="AB90">
        <v>5.5671943540129259E-3</v>
      </c>
      <c r="AC90">
        <v>0.20755930303174519</v>
      </c>
      <c r="AD90">
        <v>1.189342256959623</v>
      </c>
      <c r="AE90">
        <v>8.1381271952366011E-2</v>
      </c>
      <c r="AF90">
        <v>0.74318794385926656</v>
      </c>
      <c r="AG90">
        <v>2.391946708263617</v>
      </c>
      <c r="AH90">
        <v>3.9037979355874501</v>
      </c>
      <c r="AI90">
        <v>0.4135256041205061</v>
      </c>
      <c r="AJ90">
        <v>3.648594256917296</v>
      </c>
      <c r="AK90">
        <v>1.139521159214594</v>
      </c>
      <c r="AL90">
        <v>19.539871763276981</v>
      </c>
      <c r="AM90">
        <v>5.3111399621953548E-2</v>
      </c>
      <c r="AN90">
        <v>0.1563244226078305</v>
      </c>
    </row>
    <row r="91" spans="1:40" x14ac:dyDescent="0.45">
      <c r="A91" s="1" t="s">
        <v>520</v>
      </c>
      <c r="B91">
        <v>0.75666826516007923</v>
      </c>
      <c r="C91">
        <v>7.0041775231875186E-2</v>
      </c>
      <c r="D91">
        <v>2.949884471173438E-2</v>
      </c>
      <c r="E91">
        <v>2.2447933097518521E-2</v>
      </c>
      <c r="F91">
        <v>0.29832367163991169</v>
      </c>
      <c r="G91">
        <v>9.608854833213766E-2</v>
      </c>
      <c r="H91">
        <v>2.6466878213706542</v>
      </c>
      <c r="I91">
        <v>0.1207338855501171</v>
      </c>
      <c r="J91">
        <v>5.5233914110174018E-2</v>
      </c>
      <c r="K91">
        <v>5.6406890226090231E-2</v>
      </c>
      <c r="L91">
        <v>0.35962510942386272</v>
      </c>
      <c r="M91">
        <v>0.21108909581120081</v>
      </c>
      <c r="N91">
        <v>5.0657703801012303E-2</v>
      </c>
      <c r="O91">
        <v>0.1002469510409628</v>
      </c>
      <c r="P91">
        <v>6.3841779772855517E-2</v>
      </c>
      <c r="Q91">
        <v>1.3935374625640659E-2</v>
      </c>
      <c r="R91">
        <v>6.0383780612599039E-2</v>
      </c>
      <c r="S91">
        <v>0.91107666456945458</v>
      </c>
      <c r="T91">
        <v>0.31321343574603339</v>
      </c>
      <c r="U91">
        <v>0.80130360008449686</v>
      </c>
      <c r="V91">
        <v>1.2151867742623661</v>
      </c>
      <c r="W91">
        <v>1.1115470418706619</v>
      </c>
      <c r="X91">
        <v>1.6001399608968011E-2</v>
      </c>
      <c r="Y91">
        <v>2.982264725444506E-2</v>
      </c>
      <c r="Z91">
        <v>0.28215956761962391</v>
      </c>
      <c r="AA91">
        <v>1.1123970848969931</v>
      </c>
      <c r="AB91">
        <v>1.245595365579269E-2</v>
      </c>
      <c r="AC91">
        <v>0.36157205700971368</v>
      </c>
      <c r="AD91">
        <v>1.124378228308611</v>
      </c>
      <c r="AE91">
        <v>0.1195900200667494</v>
      </c>
      <c r="AF91">
        <v>1.2585634032545141</v>
      </c>
      <c r="AG91">
        <v>1.2028913384626401</v>
      </c>
      <c r="AH91">
        <v>2.807248032837661</v>
      </c>
      <c r="AI91">
        <v>0.95003972947033544</v>
      </c>
      <c r="AJ91">
        <v>6.0546848690745696</v>
      </c>
      <c r="AK91">
        <v>1.7796833024676759</v>
      </c>
      <c r="AL91">
        <v>24.012771851031861</v>
      </c>
      <c r="AM91">
        <v>0.22367536682543121</v>
      </c>
      <c r="AN91">
        <v>0.11164958797038491</v>
      </c>
    </row>
    <row r="92" spans="1:40" x14ac:dyDescent="0.45">
      <c r="A92" s="1" t="s">
        <v>521</v>
      </c>
      <c r="B92">
        <v>0.88435236906049819</v>
      </c>
      <c r="C92">
        <v>8.6376368209780591E-2</v>
      </c>
      <c r="D92">
        <v>3.552173763429068E-2</v>
      </c>
      <c r="E92">
        <v>1.436366928296545E-2</v>
      </c>
      <c r="F92">
        <v>0.26968125502475049</v>
      </c>
      <c r="G92">
        <v>9.911542964573454E-2</v>
      </c>
      <c r="H92">
        <v>1.9283076539635711</v>
      </c>
      <c r="I92">
        <v>0.18677134947698021</v>
      </c>
      <c r="J92">
        <v>1.6359692551235022E-2</v>
      </c>
      <c r="K92">
        <v>4.2630929087522147E-2</v>
      </c>
      <c r="L92">
        <v>0.28725278583003772</v>
      </c>
      <c r="M92">
        <v>0.15992413707719019</v>
      </c>
      <c r="N92">
        <v>2.8804722628220512E-2</v>
      </c>
      <c r="O92">
        <v>5.48079408516918E-2</v>
      </c>
      <c r="P92">
        <v>4.9490200873730877E-2</v>
      </c>
      <c r="Q92">
        <v>9.3232780727659139E-3</v>
      </c>
      <c r="R92">
        <v>5.5251218863218161E-2</v>
      </c>
      <c r="S92">
        <v>0.26060179499885489</v>
      </c>
      <c r="T92">
        <v>7.7773015226537998E-2</v>
      </c>
      <c r="U92">
        <v>0.39796012664310199</v>
      </c>
      <c r="V92">
        <v>0.90167366276101057</v>
      </c>
      <c r="W92">
        <v>1.333566510003849</v>
      </c>
      <c r="X92">
        <v>1.8403423377935688E-2</v>
      </c>
      <c r="Y92">
        <v>7.4167770350184702E-3</v>
      </c>
      <c r="Z92">
        <v>0.38639366437387362</v>
      </c>
      <c r="AA92">
        <v>0.52666111160038398</v>
      </c>
      <c r="AB92">
        <v>5.7547763988410683E-3</v>
      </c>
      <c r="AC92">
        <v>0.25851506104014932</v>
      </c>
      <c r="AD92">
        <v>1.5314304598317621</v>
      </c>
      <c r="AE92">
        <v>0.12297517402868589</v>
      </c>
      <c r="AF92">
        <v>0.70251610648206397</v>
      </c>
      <c r="AG92">
        <v>1.966785334495059</v>
      </c>
      <c r="AH92">
        <v>2.9757951089816941</v>
      </c>
      <c r="AI92">
        <v>0.39614617662642321</v>
      </c>
      <c r="AJ92">
        <v>2.199631853510172</v>
      </c>
      <c r="AK92">
        <v>0.8851593687265974</v>
      </c>
      <c r="AL92">
        <v>5.2277999994618352</v>
      </c>
      <c r="AM92">
        <v>6.9986588170183245E-2</v>
      </c>
      <c r="AN92">
        <v>8.0561488329956216E-2</v>
      </c>
    </row>
    <row r="93" spans="1:40" x14ac:dyDescent="0.45">
      <c r="A93" s="1" t="s">
        <v>522</v>
      </c>
      <c r="B93">
        <v>0.76611712167793256</v>
      </c>
      <c r="C93">
        <v>6.25139467711536E-2</v>
      </c>
      <c r="D93">
        <v>1.8480062784486669E-2</v>
      </c>
      <c r="E93">
        <v>8.3376159779865438E-3</v>
      </c>
      <c r="F93">
        <v>0.15876845196279321</v>
      </c>
      <c r="G93">
        <v>5.925489527185248E-2</v>
      </c>
      <c r="H93">
        <v>1.318909628375297</v>
      </c>
      <c r="I93">
        <v>0.10167154096132811</v>
      </c>
      <c r="J93">
        <v>9.4273545948275299E-3</v>
      </c>
      <c r="K93">
        <v>3.2888104489128579E-2</v>
      </c>
      <c r="L93">
        <v>0.20988069426313821</v>
      </c>
      <c r="M93">
        <v>9.7732558065645583E-2</v>
      </c>
      <c r="N93">
        <v>1.667618045135023E-2</v>
      </c>
      <c r="O93">
        <v>3.1379905793615187E-2</v>
      </c>
      <c r="P93">
        <v>3.0889341667276249E-2</v>
      </c>
      <c r="Q93">
        <v>5.3743138181353636E-3</v>
      </c>
      <c r="R93">
        <v>3.5311745362564179E-2</v>
      </c>
      <c r="S93">
        <v>0.15965492264095479</v>
      </c>
      <c r="T93">
        <v>8.2132700412309398E-2</v>
      </c>
      <c r="U93">
        <v>0.2496130927481634</v>
      </c>
      <c r="V93">
        <v>0.74660170875143483</v>
      </c>
      <c r="W93">
        <v>0.88571174242303941</v>
      </c>
      <c r="X93">
        <v>1.096468002379857E-2</v>
      </c>
      <c r="Y93">
        <v>4.3044725857979034E-3</v>
      </c>
      <c r="Z93">
        <v>0.19559055816209819</v>
      </c>
      <c r="AA93">
        <v>0.31333934786241829</v>
      </c>
      <c r="AB93">
        <v>3.5306222251855349E-3</v>
      </c>
      <c r="AC93">
        <v>0.23419241892332479</v>
      </c>
      <c r="AD93">
        <v>2.9154319278293652</v>
      </c>
      <c r="AE93">
        <v>0.1001945741275805</v>
      </c>
      <c r="AF93">
        <v>0.74549130584927559</v>
      </c>
      <c r="AG93">
        <v>1.366556817939744</v>
      </c>
      <c r="AH93">
        <v>2.0827272688909901</v>
      </c>
      <c r="AI93">
        <v>0.48849080103590148</v>
      </c>
      <c r="AJ93">
        <v>1.9420962476874479</v>
      </c>
      <c r="AK93">
        <v>0.79546880778735374</v>
      </c>
      <c r="AL93">
        <v>3.6422149319836761</v>
      </c>
      <c r="AM93">
        <v>4.0278108127379073E-2</v>
      </c>
      <c r="AN93">
        <v>6.0829812504770812E-2</v>
      </c>
    </row>
    <row r="94" spans="1:40" x14ac:dyDescent="0.45">
      <c r="A94" s="1" t="s">
        <v>523</v>
      </c>
      <c r="B94">
        <v>0.28436499294926287</v>
      </c>
      <c r="C94">
        <v>2.8769045618717961E-3</v>
      </c>
      <c r="D94">
        <v>7.6196045220341165E-4</v>
      </c>
      <c r="E94">
        <v>7.4553511063158644E-4</v>
      </c>
      <c r="F94">
        <v>3.6755838847069779E-3</v>
      </c>
      <c r="G94">
        <v>1.3562854370442691E-3</v>
      </c>
      <c r="H94">
        <v>0.1074213505050768</v>
      </c>
      <c r="I94">
        <v>2.1077820088080692E-3</v>
      </c>
      <c r="J94">
        <v>2.269005268573372E-4</v>
      </c>
      <c r="K94">
        <v>6.905932980663846E-4</v>
      </c>
      <c r="L94">
        <v>4.8688524255999953E-3</v>
      </c>
      <c r="M94">
        <v>2.164014548967157E-3</v>
      </c>
      <c r="N94">
        <v>3.8480331507670092E-4</v>
      </c>
      <c r="O94">
        <v>8.4939156573362435E-4</v>
      </c>
      <c r="P94">
        <v>6.7559363089675535E-4</v>
      </c>
      <c r="Q94">
        <v>1.271156009310236E-4</v>
      </c>
      <c r="R94">
        <v>7.5436707601243391E-4</v>
      </c>
      <c r="S94">
        <v>4.1861764986599274E-3</v>
      </c>
      <c r="T94">
        <v>1.2667378246049459E-3</v>
      </c>
      <c r="U94">
        <v>7.9800164757985285E-3</v>
      </c>
      <c r="V94">
        <v>1.483863125155057E-2</v>
      </c>
      <c r="W94">
        <v>2.3267846285895531E-2</v>
      </c>
      <c r="X94">
        <v>3.1221841905141852E-4</v>
      </c>
      <c r="Y94">
        <v>1.009066212599227E-4</v>
      </c>
      <c r="Z94">
        <v>4.1136675256070818E-3</v>
      </c>
      <c r="AA94">
        <v>6.2736463918567752E-3</v>
      </c>
      <c r="AB94">
        <v>7.8807264940190005E-5</v>
      </c>
      <c r="AC94">
        <v>3.0519910112975972</v>
      </c>
      <c r="AD94">
        <v>1.9295163861746269E-2</v>
      </c>
      <c r="AE94">
        <v>1.3908222246956899E-3</v>
      </c>
      <c r="AF94">
        <v>1.358372337670824E-2</v>
      </c>
      <c r="AG94">
        <v>0.1031344119575849</v>
      </c>
      <c r="AH94">
        <v>3.5261033717831063E-2</v>
      </c>
      <c r="AI94">
        <v>1.2905863168662539</v>
      </c>
      <c r="AJ94">
        <v>3.3568107626552282E-2</v>
      </c>
      <c r="AK94">
        <v>1.5223047590329841E-2</v>
      </c>
      <c r="AL94">
        <v>0.13073401021909789</v>
      </c>
      <c r="AM94">
        <v>9.6090469237824984E-4</v>
      </c>
      <c r="AN94">
        <v>5.3712855686272156E-3</v>
      </c>
    </row>
    <row r="95" spans="1:40" x14ac:dyDescent="0.45">
      <c r="A95" s="1" t="s">
        <v>524</v>
      </c>
      <c r="B95">
        <v>2.5263003987056551</v>
      </c>
      <c r="C95">
        <v>0.18571324293434971</v>
      </c>
      <c r="D95">
        <v>6.9217361075110173E-2</v>
      </c>
      <c r="E95">
        <v>1.7302815462743849E-2</v>
      </c>
      <c r="F95">
        <v>0.9293521323072107</v>
      </c>
      <c r="G95">
        <v>0.26969304990410958</v>
      </c>
      <c r="H95">
        <v>7.7411711921386956</v>
      </c>
      <c r="I95">
        <v>0.4549220011835387</v>
      </c>
      <c r="J95">
        <v>5.7494785278333939E-2</v>
      </c>
      <c r="K95">
        <v>0.32820115402500111</v>
      </c>
      <c r="L95">
        <v>1.1260098509595009</v>
      </c>
      <c r="M95">
        <v>0.4571361462119517</v>
      </c>
      <c r="N95">
        <v>7.4700031563321306E-2</v>
      </c>
      <c r="O95">
        <v>0.1131420579902916</v>
      </c>
      <c r="P95">
        <v>0.16762187385002039</v>
      </c>
      <c r="Q95">
        <v>2.4949509450378549E-2</v>
      </c>
      <c r="R95">
        <v>0.23477740818811119</v>
      </c>
      <c r="S95">
        <v>0.70883241951007681</v>
      </c>
      <c r="T95">
        <v>0.31991722447951748</v>
      </c>
      <c r="U95">
        <v>13.712226423287619</v>
      </c>
      <c r="V95">
        <v>25.121110158555641</v>
      </c>
      <c r="W95">
        <v>21.358144695036341</v>
      </c>
      <c r="X95">
        <v>0.17005336160392059</v>
      </c>
      <c r="Y95">
        <v>1.8080688871643279E-2</v>
      </c>
      <c r="Z95">
        <v>0.77140770659413804</v>
      </c>
      <c r="AA95">
        <v>0.85943721384447325</v>
      </c>
      <c r="AB95">
        <v>1.3795867803161711E-2</v>
      </c>
      <c r="AC95">
        <v>0.68087260303617869</v>
      </c>
      <c r="AD95">
        <v>8.0350853665170714</v>
      </c>
      <c r="AE95">
        <v>0.1903700803401617</v>
      </c>
      <c r="AF95">
        <v>3.1556135486679922</v>
      </c>
      <c r="AG95">
        <v>5.3949830878226397</v>
      </c>
      <c r="AH95">
        <v>5.4848451521680639</v>
      </c>
      <c r="AI95">
        <v>1.2070242343966939</v>
      </c>
      <c r="AJ95">
        <v>6.6946306108058149</v>
      </c>
      <c r="AK95">
        <v>3.4080089430437259</v>
      </c>
      <c r="AL95">
        <v>25.084768933628169</v>
      </c>
      <c r="AM95">
        <v>0.16756469944105801</v>
      </c>
      <c r="AN95">
        <v>0.35715410291339578</v>
      </c>
    </row>
    <row r="96" spans="1:40" x14ac:dyDescent="0.45">
      <c r="A96" s="1" t="s">
        <v>525</v>
      </c>
      <c r="B96">
        <v>1.2558686906558021</v>
      </c>
      <c r="C96">
        <v>0.1013957607414215</v>
      </c>
      <c r="D96">
        <v>3.3848136095931868E-2</v>
      </c>
      <c r="E96">
        <v>1.639048660569755E-2</v>
      </c>
      <c r="F96">
        <v>0.31081188924763009</v>
      </c>
      <c r="G96">
        <v>0.11315763328015201</v>
      </c>
      <c r="H96">
        <v>2.5680086238932169</v>
      </c>
      <c r="I96">
        <v>0.2012839164508784</v>
      </c>
      <c r="J96">
        <v>1.9433895341594142E-2</v>
      </c>
      <c r="K96">
        <v>9.9099786807228335E-2</v>
      </c>
      <c r="L96">
        <v>0.43759763002167451</v>
      </c>
      <c r="M96">
        <v>0.19012161276497641</v>
      </c>
      <c r="N96">
        <v>3.2987729075092218E-2</v>
      </c>
      <c r="O96">
        <v>7.5869121761209107E-2</v>
      </c>
      <c r="P96">
        <v>5.8613767731721937E-2</v>
      </c>
      <c r="Q96">
        <v>1.0858904516451121E-2</v>
      </c>
      <c r="R96">
        <v>6.2724374938296051E-2</v>
      </c>
      <c r="S96">
        <v>0.3181722890661362</v>
      </c>
      <c r="T96">
        <v>0.16956462259107821</v>
      </c>
      <c r="U96">
        <v>0.48331831701439631</v>
      </c>
      <c r="V96">
        <v>0.85848515586936147</v>
      </c>
      <c r="W96">
        <v>1.8927976707938881</v>
      </c>
      <c r="X96">
        <v>4.7610935345899323E-2</v>
      </c>
      <c r="Y96">
        <v>8.5584776042643418E-3</v>
      </c>
      <c r="Z96">
        <v>0.37360194547678638</v>
      </c>
      <c r="AA96">
        <v>0.484822842274717</v>
      </c>
      <c r="AB96">
        <v>7.4543875365524386E-3</v>
      </c>
      <c r="AC96">
        <v>0.30359722466719402</v>
      </c>
      <c r="AD96">
        <v>1.3595111956400741</v>
      </c>
      <c r="AE96">
        <v>0.12265318971490551</v>
      </c>
      <c r="AF96">
        <v>1.0735209862324839</v>
      </c>
      <c r="AG96">
        <v>2.3735143571758499</v>
      </c>
      <c r="AH96">
        <v>3.8140891234450729</v>
      </c>
      <c r="AI96">
        <v>0.5178715360213626</v>
      </c>
      <c r="AJ96">
        <v>3.5544912756299349</v>
      </c>
      <c r="AK96">
        <v>1.437527867204258</v>
      </c>
      <c r="AL96">
        <v>6.8603011454635991</v>
      </c>
      <c r="AM96">
        <v>8.0822876995488749E-2</v>
      </c>
      <c r="AN96">
        <v>0.11522936621239541</v>
      </c>
    </row>
    <row r="97" spans="1:40" x14ac:dyDescent="0.45">
      <c r="A97" s="1" t="s">
        <v>526</v>
      </c>
      <c r="B97">
        <v>0.17052483620120709</v>
      </c>
      <c r="C97">
        <v>1.493124786213159E-2</v>
      </c>
      <c r="D97">
        <v>5.5587229023476006E-3</v>
      </c>
      <c r="E97">
        <v>3.060864457602347E-3</v>
      </c>
      <c r="F97">
        <v>5.6302678296700909E-2</v>
      </c>
      <c r="G97">
        <v>2.0666108717023859E-2</v>
      </c>
      <c r="H97">
        <v>0.73443550572327931</v>
      </c>
      <c r="I97">
        <v>3.8848487405711341E-2</v>
      </c>
      <c r="J97">
        <v>3.4395221604916538E-3</v>
      </c>
      <c r="K97">
        <v>8.6271783387199628E-3</v>
      </c>
      <c r="L97">
        <v>5.5123130206103967E-2</v>
      </c>
      <c r="M97">
        <v>3.326885168269092E-2</v>
      </c>
      <c r="N97">
        <v>5.9874455251127442E-3</v>
      </c>
      <c r="O97">
        <v>1.1063078932884241E-2</v>
      </c>
      <c r="P97">
        <v>1.0403579068525799E-2</v>
      </c>
      <c r="Q97">
        <v>1.975021771749289E-3</v>
      </c>
      <c r="R97">
        <v>1.0664113103832241E-2</v>
      </c>
      <c r="S97">
        <v>5.282785218236849E-2</v>
      </c>
      <c r="T97">
        <v>1.6222328557115129E-2</v>
      </c>
      <c r="U97">
        <v>8.3137093212255125E-2</v>
      </c>
      <c r="V97">
        <v>0.13252842483320129</v>
      </c>
      <c r="W97">
        <v>10.918289018263691</v>
      </c>
      <c r="X97">
        <v>4.1636893943643701E-3</v>
      </c>
      <c r="Y97">
        <v>1.5688638880542449E-3</v>
      </c>
      <c r="Z97">
        <v>6.6519291830864233E-2</v>
      </c>
      <c r="AA97">
        <v>8.5618831149445129E-2</v>
      </c>
      <c r="AB97">
        <v>1.238868808337279E-3</v>
      </c>
      <c r="AC97">
        <v>4.9263175369560749E-2</v>
      </c>
      <c r="AD97">
        <v>0.22082837915484649</v>
      </c>
      <c r="AE97">
        <v>1.8705005364207241E-2</v>
      </c>
      <c r="AF97">
        <v>0.15324102380949409</v>
      </c>
      <c r="AG97">
        <v>6.6477704519508736</v>
      </c>
      <c r="AH97">
        <v>0.63181621430318347</v>
      </c>
      <c r="AI97">
        <v>6.7387625299058798E-2</v>
      </c>
      <c r="AJ97">
        <v>0.4132499376221711</v>
      </c>
      <c r="AK97">
        <v>0.16421875609579309</v>
      </c>
      <c r="AL97">
        <v>1.009032489786571</v>
      </c>
      <c r="AM97">
        <v>1.4850205178248281E-2</v>
      </c>
      <c r="AN97">
        <v>1.4921530627840979E-2</v>
      </c>
    </row>
    <row r="98" spans="1:40" x14ac:dyDescent="0.45">
      <c r="A98" s="1" t="s">
        <v>527</v>
      </c>
      <c r="B98">
        <v>0.20260209607030319</v>
      </c>
      <c r="C98">
        <v>1.6208018759031519E-2</v>
      </c>
      <c r="D98">
        <v>6.0861501791748653E-3</v>
      </c>
      <c r="E98">
        <v>5.2200152679618052E-3</v>
      </c>
      <c r="F98">
        <v>5.019767859303572E-2</v>
      </c>
      <c r="G98">
        <v>1.7351823099046971E-2</v>
      </c>
      <c r="H98">
        <v>2.3285680706307348</v>
      </c>
      <c r="I98">
        <v>0.20509500592280769</v>
      </c>
      <c r="J98">
        <v>3.1444854662597589E-3</v>
      </c>
      <c r="K98">
        <v>3.2599647520380602E-2</v>
      </c>
      <c r="L98">
        <v>0.1072364048530287</v>
      </c>
      <c r="M98">
        <v>3.0207820142151311E-2</v>
      </c>
      <c r="N98">
        <v>5.2203600031349388E-3</v>
      </c>
      <c r="O98">
        <v>1.2654296855100911E-2</v>
      </c>
      <c r="P98">
        <v>1.0316940356669619E-2</v>
      </c>
      <c r="Q98">
        <v>1.6712128096129709E-3</v>
      </c>
      <c r="R98">
        <v>1.1907898000037279E-2</v>
      </c>
      <c r="S98">
        <v>7.1920362956418807E-2</v>
      </c>
      <c r="T98">
        <v>0.1083604658149481</v>
      </c>
      <c r="U98">
        <v>9.3314769188491992E-2</v>
      </c>
      <c r="V98">
        <v>0.23389903732089051</v>
      </c>
      <c r="W98">
        <v>0.42151819764088078</v>
      </c>
      <c r="X98">
        <v>1.138499100166458E-2</v>
      </c>
      <c r="Y98">
        <v>1.31093543375837E-3</v>
      </c>
      <c r="Z98">
        <v>8.7857611718860737E-2</v>
      </c>
      <c r="AA98">
        <v>0.1080600106182221</v>
      </c>
      <c r="AB98">
        <v>1.1946810566117721E-3</v>
      </c>
      <c r="AC98">
        <v>5.237829568990382E-2</v>
      </c>
      <c r="AD98">
        <v>0.6955192046388009</v>
      </c>
      <c r="AE98">
        <v>2.107866669304247E-2</v>
      </c>
      <c r="AF98">
        <v>1.060935404823125</v>
      </c>
      <c r="AG98">
        <v>0.71363343349220498</v>
      </c>
      <c r="AH98">
        <v>3.0891486617563908</v>
      </c>
      <c r="AI98">
        <v>0.40436301847419392</v>
      </c>
      <c r="AJ98">
        <v>2.8723809456212619</v>
      </c>
      <c r="AK98">
        <v>1.371187328934214</v>
      </c>
      <c r="AL98">
        <v>4.3306401167403203</v>
      </c>
      <c r="AM98">
        <v>1.240019790483889E-2</v>
      </c>
      <c r="AN98">
        <v>5.8464329010957328E-2</v>
      </c>
    </row>
    <row r="99" spans="1:40" x14ac:dyDescent="0.45">
      <c r="A99" s="1" t="s">
        <v>528</v>
      </c>
      <c r="B99">
        <v>0.67675920438651305</v>
      </c>
      <c r="C99">
        <v>5.8372531159268673E-2</v>
      </c>
      <c r="D99">
        <v>2.0703138459664101E-2</v>
      </c>
      <c r="E99">
        <v>1.282555835169222E-2</v>
      </c>
      <c r="F99">
        <v>0.1823367351025488</v>
      </c>
      <c r="G99">
        <v>5.5348893415002272E-2</v>
      </c>
      <c r="H99">
        <v>31.190119113706849</v>
      </c>
      <c r="I99">
        <v>0.39059067037331557</v>
      </c>
      <c r="J99">
        <v>1.012166063397244E-2</v>
      </c>
      <c r="K99">
        <v>9.0299438580869418E-2</v>
      </c>
      <c r="L99">
        <v>0.93333891543974101</v>
      </c>
      <c r="M99">
        <v>9.8516179159018974E-2</v>
      </c>
      <c r="N99">
        <v>1.6982237336305769E-2</v>
      </c>
      <c r="O99">
        <v>8.0104082740144203E-2</v>
      </c>
      <c r="P99">
        <v>3.3274892174791681E-2</v>
      </c>
      <c r="Q99">
        <v>5.3673508193314949E-3</v>
      </c>
      <c r="R99">
        <v>5.6251439681869817</v>
      </c>
      <c r="S99">
        <v>0.2243845145482368</v>
      </c>
      <c r="T99">
        <v>0.43825165543232258</v>
      </c>
      <c r="U99">
        <v>0.39786684326962168</v>
      </c>
      <c r="V99">
        <v>1.5475405856857281</v>
      </c>
      <c r="W99">
        <v>2.4069138236427552</v>
      </c>
      <c r="X99">
        <v>4.378614793380637E-2</v>
      </c>
      <c r="Y99">
        <v>4.3781401945969054E-3</v>
      </c>
      <c r="Z99">
        <v>0.50733927862399142</v>
      </c>
      <c r="AA99">
        <v>0.33973342376759169</v>
      </c>
      <c r="AB99">
        <v>4.362038554900893E-3</v>
      </c>
      <c r="AC99">
        <v>0.21259136108326129</v>
      </c>
      <c r="AD99">
        <v>4.5243215830805461</v>
      </c>
      <c r="AE99">
        <v>0.11284290906107571</v>
      </c>
      <c r="AF99">
        <v>5.593347731591888</v>
      </c>
      <c r="AG99">
        <v>9.2416458401935913</v>
      </c>
      <c r="AH99">
        <v>10.038628407305261</v>
      </c>
      <c r="AI99">
        <v>5.934778746925562</v>
      </c>
      <c r="AJ99">
        <v>9.6178531970429262</v>
      </c>
      <c r="AK99">
        <v>5.5585953074275611</v>
      </c>
      <c r="AL99">
        <v>12.24553937225039</v>
      </c>
      <c r="AM99">
        <v>3.9752868953377422E-2</v>
      </c>
      <c r="AN99">
        <v>0.14640213685320899</v>
      </c>
    </row>
    <row r="100" spans="1:40" x14ac:dyDescent="0.45">
      <c r="A100" s="1" t="s">
        <v>529</v>
      </c>
      <c r="B100">
        <v>1.172060376351979</v>
      </c>
      <c r="C100">
        <v>0.10445399974765369</v>
      </c>
      <c r="D100">
        <v>3.6439898002498243E-2</v>
      </c>
      <c r="E100">
        <v>2.62098963715507E-2</v>
      </c>
      <c r="F100">
        <v>0.30466452054300541</v>
      </c>
      <c r="G100">
        <v>0.1040716157641402</v>
      </c>
      <c r="H100">
        <v>6.552685606940603</v>
      </c>
      <c r="I100">
        <v>0.57676554378936018</v>
      </c>
      <c r="J100">
        <v>1.8612975657006439E-2</v>
      </c>
      <c r="K100">
        <v>0.1019539494752887</v>
      </c>
      <c r="L100">
        <v>1.2769622853687621</v>
      </c>
      <c r="M100">
        <v>0.18142884916734869</v>
      </c>
      <c r="N100">
        <v>3.1644404514293539E-2</v>
      </c>
      <c r="O100">
        <v>8.0736135994873628E-2</v>
      </c>
      <c r="P100">
        <v>6.9420704980898792E-2</v>
      </c>
      <c r="Q100">
        <v>1.036182639090209E-2</v>
      </c>
      <c r="R100">
        <v>0.50630995868169382</v>
      </c>
      <c r="S100">
        <v>0.47086387008930392</v>
      </c>
      <c r="T100">
        <v>0.2728280049000632</v>
      </c>
      <c r="U100">
        <v>0.56692850489757685</v>
      </c>
      <c r="V100">
        <v>2.340470689170612</v>
      </c>
      <c r="W100">
        <v>4.1041316574585789</v>
      </c>
      <c r="X100">
        <v>5.7372312934631749E-2</v>
      </c>
      <c r="Y100">
        <v>8.1300558182129442E-3</v>
      </c>
      <c r="Z100">
        <v>1.178314322555359</v>
      </c>
      <c r="AA100">
        <v>0.67239908813881266</v>
      </c>
      <c r="AB100">
        <v>8.2221664839047977E-3</v>
      </c>
      <c r="AC100">
        <v>0.36287347112904211</v>
      </c>
      <c r="AD100">
        <v>2.456394151863432</v>
      </c>
      <c r="AE100">
        <v>0.17839941983735719</v>
      </c>
      <c r="AF100">
        <v>1.527662596674201</v>
      </c>
      <c r="AG100">
        <v>6.6215300451762964</v>
      </c>
      <c r="AH100">
        <v>11.680064584221871</v>
      </c>
      <c r="AI100">
        <v>1.0556422761782811</v>
      </c>
      <c r="AJ100">
        <v>5.7543076692242154</v>
      </c>
      <c r="AK100">
        <v>2.116495232449068</v>
      </c>
      <c r="AL100">
        <v>9.712572883405123</v>
      </c>
      <c r="AM100">
        <v>7.5039748902571451E-2</v>
      </c>
      <c r="AN100">
        <v>0.17187444976712421</v>
      </c>
    </row>
    <row r="101" spans="1:40" x14ac:dyDescent="0.45">
      <c r="A101" s="1" t="s">
        <v>530</v>
      </c>
      <c r="B101">
        <v>0.65249902544282479</v>
      </c>
      <c r="C101">
        <v>6.1346417007788707E-2</v>
      </c>
      <c r="D101">
        <v>2.4261143770092908E-2</v>
      </c>
      <c r="E101">
        <v>2.9551431404993989E-2</v>
      </c>
      <c r="F101">
        <v>0.10611059235370859</v>
      </c>
      <c r="G101">
        <v>3.2565832375575157E-2</v>
      </c>
      <c r="H101">
        <v>44.81108745381357</v>
      </c>
      <c r="I101">
        <v>0.28441732983974638</v>
      </c>
      <c r="J101">
        <v>1.12538276157988E-2</v>
      </c>
      <c r="K101">
        <v>0.2132134147992584</v>
      </c>
      <c r="L101">
        <v>0.4434100263271874</v>
      </c>
      <c r="M101">
        <v>9.0649581892403935E-2</v>
      </c>
      <c r="N101">
        <v>1.402327391294839E-2</v>
      </c>
      <c r="O101">
        <v>2.8447916440498891E-2</v>
      </c>
      <c r="P101">
        <v>3.0264800623250241E-2</v>
      </c>
      <c r="Q101">
        <v>3.8386831433920468E-3</v>
      </c>
      <c r="R101">
        <v>0.1118550203642108</v>
      </c>
      <c r="S101">
        <v>4.9325278961394359</v>
      </c>
      <c r="T101">
        <v>0.14393731838640719</v>
      </c>
      <c r="U101">
        <v>0.2365498280295768</v>
      </c>
      <c r="V101">
        <v>7.4957824211653872</v>
      </c>
      <c r="W101">
        <v>7.3404590993673784</v>
      </c>
      <c r="X101">
        <v>5.5133696594519617E-2</v>
      </c>
      <c r="Y101">
        <v>2.1663509313836009E-3</v>
      </c>
      <c r="Z101">
        <v>0.36762376022535492</v>
      </c>
      <c r="AA101">
        <v>0.15598581236914641</v>
      </c>
      <c r="AB101">
        <v>3.466835883822066E-3</v>
      </c>
      <c r="AC101">
        <v>0.2108075819716777</v>
      </c>
      <c r="AD101">
        <v>0.82631632152831136</v>
      </c>
      <c r="AE101">
        <v>8.992088080366635E-2</v>
      </c>
      <c r="AF101">
        <v>0.71855096001855867</v>
      </c>
      <c r="AG101">
        <v>2.7296769471705251</v>
      </c>
      <c r="AH101">
        <v>7.207789311399643</v>
      </c>
      <c r="AI101">
        <v>0.4306701471840832</v>
      </c>
      <c r="AJ101">
        <v>368.54348361348798</v>
      </c>
      <c r="AK101">
        <v>119.7344051783282</v>
      </c>
      <c r="AL101">
        <v>19.790724514725628</v>
      </c>
      <c r="AM101">
        <v>3.1342500154886828E-2</v>
      </c>
      <c r="AN101">
        <v>0.14106887409840471</v>
      </c>
    </row>
    <row r="102" spans="1:40" x14ac:dyDescent="0.45">
      <c r="A102" s="1" t="s">
        <v>531</v>
      </c>
      <c r="B102">
        <v>0.2185626612804786</v>
      </c>
      <c r="C102">
        <v>1.9504195848874771E-2</v>
      </c>
      <c r="D102">
        <v>8.4647005952228054E-3</v>
      </c>
      <c r="E102">
        <v>4.6911861018395134E-3</v>
      </c>
      <c r="F102">
        <v>4.543302865450919E-2</v>
      </c>
      <c r="G102">
        <v>1.044758632738188E-2</v>
      </c>
      <c r="H102">
        <v>4.7503422428181166</v>
      </c>
      <c r="I102">
        <v>0.16146007366233089</v>
      </c>
      <c r="J102">
        <v>2.5959500376586458E-3</v>
      </c>
      <c r="K102">
        <v>5.4469785954589761E-2</v>
      </c>
      <c r="L102">
        <v>0.18951443859693021</v>
      </c>
      <c r="M102">
        <v>2.4122845313554981E-2</v>
      </c>
      <c r="N102">
        <v>4.9064149246157134E-3</v>
      </c>
      <c r="O102">
        <v>3.1023700048143851E-2</v>
      </c>
      <c r="P102">
        <v>9.5799362380401924E-3</v>
      </c>
      <c r="Q102">
        <v>1.0462876452199559E-3</v>
      </c>
      <c r="R102">
        <v>6.4648084538876605E-2</v>
      </c>
      <c r="S102">
        <v>0.29687118452624461</v>
      </c>
      <c r="T102">
        <v>0.11151907566755449</v>
      </c>
      <c r="U102">
        <v>0.16591686283048979</v>
      </c>
      <c r="V102">
        <v>0.69441882913192998</v>
      </c>
      <c r="W102">
        <v>1.863371955473347</v>
      </c>
      <c r="X102">
        <v>1.6076352572664061E-2</v>
      </c>
      <c r="Y102">
        <v>8.0990858854156794E-4</v>
      </c>
      <c r="Z102">
        <v>0.36215556343562821</v>
      </c>
      <c r="AA102">
        <v>8.145223803746611E-2</v>
      </c>
      <c r="AB102">
        <v>1.3857199901630641E-3</v>
      </c>
      <c r="AC102">
        <v>8.4838398267155529E-2</v>
      </c>
      <c r="AD102">
        <v>0.48464382834568809</v>
      </c>
      <c r="AE102">
        <v>4.5770270734447067E-2</v>
      </c>
      <c r="AF102">
        <v>295.99532206261978</v>
      </c>
      <c r="AG102">
        <v>3.290323596176195</v>
      </c>
      <c r="AH102">
        <v>4.4003492608775172</v>
      </c>
      <c r="AI102">
        <v>52.587696511341967</v>
      </c>
      <c r="AJ102">
        <v>52.063767255531957</v>
      </c>
      <c r="AK102">
        <v>99.627223494067593</v>
      </c>
      <c r="AL102">
        <v>20.895433462933841</v>
      </c>
      <c r="AM102">
        <v>9.8509375738584388E-3</v>
      </c>
      <c r="AN102">
        <v>4.7598133707657038E-2</v>
      </c>
    </row>
    <row r="103" spans="1:40" x14ac:dyDescent="0.45">
      <c r="A103" s="1" t="s">
        <v>532</v>
      </c>
      <c r="B103">
        <v>2.976086758085077E-2</v>
      </c>
      <c r="C103">
        <v>2.7867031294507801E-3</v>
      </c>
      <c r="D103">
        <v>2.079076443084023E-3</v>
      </c>
      <c r="E103">
        <v>3.407923601052666E-4</v>
      </c>
      <c r="F103">
        <v>1.015953122703E-2</v>
      </c>
      <c r="G103">
        <v>3.5986660019280249E-3</v>
      </c>
      <c r="H103">
        <v>1.006761035481192</v>
      </c>
      <c r="I103">
        <v>1.304229257420109E-2</v>
      </c>
      <c r="J103">
        <v>6.330520324247307E-4</v>
      </c>
      <c r="K103">
        <v>2.0005208609895051E-2</v>
      </c>
      <c r="L103">
        <v>2.7215796386484761E-2</v>
      </c>
      <c r="M103">
        <v>8.728566597962133E-3</v>
      </c>
      <c r="N103">
        <v>1.336164433858628E-3</v>
      </c>
      <c r="O103">
        <v>3.3484437159616632E-3</v>
      </c>
      <c r="P103">
        <v>5.1106714824481932E-3</v>
      </c>
      <c r="Q103">
        <v>5.8284450194643299E-4</v>
      </c>
      <c r="R103">
        <v>3.211354141321723E-3</v>
      </c>
      <c r="S103">
        <v>9.4348610398495347E-2</v>
      </c>
      <c r="T103">
        <v>26.497342535126531</v>
      </c>
      <c r="U103">
        <v>1.4709171335139239E-2</v>
      </c>
      <c r="V103">
        <v>5.5241678891427677E-2</v>
      </c>
      <c r="W103">
        <v>7.9190454246256203E-2</v>
      </c>
      <c r="X103">
        <v>1.428730832919543E-3</v>
      </c>
      <c r="Y103">
        <v>5.4250827791074198E-4</v>
      </c>
      <c r="Z103">
        <v>2.4414480115178681E-2</v>
      </c>
      <c r="AA103">
        <v>2.4307249019363979E-2</v>
      </c>
      <c r="AB103">
        <v>1.9631557689491101E-4</v>
      </c>
      <c r="AC103">
        <v>1.2337356799445229E-2</v>
      </c>
      <c r="AD103">
        <v>0.11672254513880991</v>
      </c>
      <c r="AE103">
        <v>4.9345456251541743E-3</v>
      </c>
      <c r="AF103">
        <v>5.2207422193093947E-2</v>
      </c>
      <c r="AG103">
        <v>0.65450012360136933</v>
      </c>
      <c r="AH103">
        <v>18.424796396489629</v>
      </c>
      <c r="AI103">
        <v>4.923677853788675</v>
      </c>
      <c r="AJ103">
        <v>318.15995857191052</v>
      </c>
      <c r="AK103">
        <v>8.3050745303334548</v>
      </c>
      <c r="AL103">
        <v>3.636765764664855</v>
      </c>
      <c r="AM103">
        <v>2.3719987149810481E-3</v>
      </c>
      <c r="AN103">
        <v>7.5425458310421876E-3</v>
      </c>
    </row>
    <row r="104" spans="1:40" x14ac:dyDescent="0.45">
      <c r="A104" s="1" t="s">
        <v>533</v>
      </c>
      <c r="B104">
        <v>2.5336325640120599E-2</v>
      </c>
      <c r="C104">
        <v>1.8212743983436739E-3</v>
      </c>
      <c r="D104">
        <v>6.7603821772517785E-4</v>
      </c>
      <c r="E104">
        <v>2.2632643805418421E-4</v>
      </c>
      <c r="F104">
        <v>1.7832703079664031E-2</v>
      </c>
      <c r="G104">
        <v>6.6730439025918971E-3</v>
      </c>
      <c r="H104">
        <v>1.126871661710561</v>
      </c>
      <c r="I104">
        <v>5.3358313665337383E-3</v>
      </c>
      <c r="J104">
        <v>1.0102017186874471E-3</v>
      </c>
      <c r="K104">
        <v>8.7295641103180693E-3</v>
      </c>
      <c r="L104">
        <v>1.180242734145838E-2</v>
      </c>
      <c r="M104">
        <v>1.5084003275266459E-2</v>
      </c>
      <c r="N104">
        <v>2.317829055708012E-3</v>
      </c>
      <c r="O104">
        <v>3.674851712764883E-3</v>
      </c>
      <c r="P104">
        <v>7.042529609443301E-3</v>
      </c>
      <c r="Q104">
        <v>1.091203268571993E-3</v>
      </c>
      <c r="R104">
        <v>4.8049433442754587E-3</v>
      </c>
      <c r="S104">
        <v>1.4926021440703201E-2</v>
      </c>
      <c r="T104">
        <v>0.52062074359796673</v>
      </c>
      <c r="U104">
        <v>3.3706612683153878E-2</v>
      </c>
      <c r="V104">
        <v>6.1070889304571031E-2</v>
      </c>
      <c r="W104">
        <v>6.8144831798777242E-2</v>
      </c>
      <c r="X104">
        <v>7.3951092147180627E-4</v>
      </c>
      <c r="Y104">
        <v>9.1918565330621716E-4</v>
      </c>
      <c r="Z104">
        <v>9.8674387465664416E-3</v>
      </c>
      <c r="AA104">
        <v>3.4101560549113188E-2</v>
      </c>
      <c r="AB104">
        <v>2.41694239972932E-4</v>
      </c>
      <c r="AC104">
        <v>1.3905956713291831E-2</v>
      </c>
      <c r="AD104">
        <v>3.3303809117829188E-2</v>
      </c>
      <c r="AE104">
        <v>3.1944495334888501E-3</v>
      </c>
      <c r="AF104">
        <v>3.7449065252495993E-2</v>
      </c>
      <c r="AG104">
        <v>2.8481690354359741</v>
      </c>
      <c r="AH104">
        <v>41.845534066544097</v>
      </c>
      <c r="AI104">
        <v>4.8655569453195033</v>
      </c>
      <c r="AJ104">
        <v>5.5753377301103697</v>
      </c>
      <c r="AK104">
        <v>48.075689576279359</v>
      </c>
      <c r="AL104">
        <v>0.52341519673801007</v>
      </c>
      <c r="AM104">
        <v>4.2262928158537114E-3</v>
      </c>
      <c r="AN104">
        <v>6.1189190552256804E-3</v>
      </c>
    </row>
    <row r="105" spans="1:40" x14ac:dyDescent="0.45">
      <c r="A105" s="1" t="s">
        <v>534</v>
      </c>
      <c r="B105">
        <v>2.1744944957477159E-2</v>
      </c>
      <c r="C105">
        <v>1.6895857002567701E-3</v>
      </c>
      <c r="D105">
        <v>6.3619124326713726E-4</v>
      </c>
      <c r="E105">
        <v>2.1170926739799191E-4</v>
      </c>
      <c r="F105">
        <v>1.6214489559685061E-2</v>
      </c>
      <c r="G105">
        <v>5.9350594307565349E-3</v>
      </c>
      <c r="H105">
        <v>0.73311498212127835</v>
      </c>
      <c r="I105">
        <v>4.9735777763894803E-3</v>
      </c>
      <c r="J105">
        <v>9.0282757238045362E-4</v>
      </c>
      <c r="K105">
        <v>2.7943428912383982E-3</v>
      </c>
      <c r="L105">
        <v>1.213664271909325E-2</v>
      </c>
      <c r="M105">
        <v>1.342382151009526E-2</v>
      </c>
      <c r="N105">
        <v>2.06177728581159E-3</v>
      </c>
      <c r="O105">
        <v>3.2691734619481601E-3</v>
      </c>
      <c r="P105">
        <v>6.2834112238301784E-3</v>
      </c>
      <c r="Q105">
        <v>9.672846532393089E-4</v>
      </c>
      <c r="R105">
        <v>4.4447909571239128E-3</v>
      </c>
      <c r="S105">
        <v>1.33257984174617E-2</v>
      </c>
      <c r="T105">
        <v>0.41506953525027118</v>
      </c>
      <c r="U105">
        <v>4.4901386344851843E-2</v>
      </c>
      <c r="V105">
        <v>8.2381793650734614E-2</v>
      </c>
      <c r="W105">
        <v>8.1651332153114098E-2</v>
      </c>
      <c r="X105">
        <v>8.7347718483169064E-4</v>
      </c>
      <c r="Y105">
        <v>8.1996626616935597E-4</v>
      </c>
      <c r="Z105">
        <v>1.0843819682181699E-2</v>
      </c>
      <c r="AA105">
        <v>3.0548566145120581E-2</v>
      </c>
      <c r="AB105">
        <v>2.2059064861299201E-4</v>
      </c>
      <c r="AC105">
        <v>1.272503084216311E-2</v>
      </c>
      <c r="AD105">
        <v>3.737011612476155E-2</v>
      </c>
      <c r="AE105">
        <v>3.4014383314503452E-3</v>
      </c>
      <c r="AF105">
        <v>3.4932458657612388E-2</v>
      </c>
      <c r="AG105">
        <v>0.77023699132049428</v>
      </c>
      <c r="AH105">
        <v>44.964259792244683</v>
      </c>
      <c r="AI105">
        <v>22.67528529596272</v>
      </c>
      <c r="AJ105">
        <v>4.3797237220387446</v>
      </c>
      <c r="AK105">
        <v>42.014487683539237</v>
      </c>
      <c r="AL105">
        <v>0.49778164313081269</v>
      </c>
      <c r="AM105">
        <v>3.7670062449167529E-3</v>
      </c>
      <c r="AN105">
        <v>4.6101267336260167E-3</v>
      </c>
    </row>
    <row r="106" spans="1:40" x14ac:dyDescent="0.45">
      <c r="A106" s="1" t="s">
        <v>535</v>
      </c>
      <c r="B106">
        <v>6.2020101409647622E-2</v>
      </c>
      <c r="C106">
        <v>6.2199467366370843E-3</v>
      </c>
      <c r="D106">
        <v>3.2495542354634031E-3</v>
      </c>
      <c r="E106">
        <v>1.4367641416820911E-3</v>
      </c>
      <c r="F106">
        <v>3.7697871131017233E-2</v>
      </c>
      <c r="G106">
        <v>1.2158575005814369E-2</v>
      </c>
      <c r="H106">
        <v>0.1945908833424686</v>
      </c>
      <c r="I106">
        <v>1.072357228087817E-2</v>
      </c>
      <c r="J106">
        <v>1.9367383717554571E-3</v>
      </c>
      <c r="K106">
        <v>2.7402462794991231E-3</v>
      </c>
      <c r="L106">
        <v>1.7040955942470178E-2</v>
      </c>
      <c r="M106">
        <v>2.0476220367383301E-2</v>
      </c>
      <c r="N106">
        <v>3.9685960411430929E-3</v>
      </c>
      <c r="O106">
        <v>3.9345222281902126E-3</v>
      </c>
      <c r="P106">
        <v>4.4660562875329362E-3</v>
      </c>
      <c r="Q106">
        <v>8.6401810152470122E-4</v>
      </c>
      <c r="R106">
        <v>4.7755027844500744E-3</v>
      </c>
      <c r="S106">
        <v>2.5805916900142559E-2</v>
      </c>
      <c r="T106">
        <v>7.1800390796574699E-3</v>
      </c>
      <c r="U106">
        <v>3.5872078961766647E-2</v>
      </c>
      <c r="V106">
        <v>5.9718820203528457E-2</v>
      </c>
      <c r="W106">
        <v>9.0732598428621983E-2</v>
      </c>
      <c r="X106">
        <v>1.6332168750251611E-3</v>
      </c>
      <c r="Y106">
        <v>9.0835402707429994E-4</v>
      </c>
      <c r="Z106">
        <v>2.111247855119084E-2</v>
      </c>
      <c r="AA106">
        <v>4.0043557705375092E-2</v>
      </c>
      <c r="AB106">
        <v>5.468742358313676E-4</v>
      </c>
      <c r="AC106">
        <v>2.972758672582276E-2</v>
      </c>
      <c r="AD106">
        <v>11.412299778102129</v>
      </c>
      <c r="AE106">
        <v>8.7211460027427166E-3</v>
      </c>
      <c r="AF106">
        <v>4.0085666751077241E-2</v>
      </c>
      <c r="AG106">
        <v>0.3133590207522936</v>
      </c>
      <c r="AH106">
        <v>0.1723292131500343</v>
      </c>
      <c r="AI106">
        <v>3.2885855189462929</v>
      </c>
      <c r="AJ106">
        <v>0.46520762358590101</v>
      </c>
      <c r="AK106">
        <v>0.37336053072322578</v>
      </c>
      <c r="AL106">
        <v>1.135753074697657</v>
      </c>
      <c r="AM106">
        <v>9.2491091441826469E-3</v>
      </c>
      <c r="AN106">
        <v>4.9733910625736986E-3</v>
      </c>
    </row>
    <row r="107" spans="1:40" x14ac:dyDescent="0.45">
      <c r="A107" s="1" t="s">
        <v>536</v>
      </c>
      <c r="B107">
        <v>1.536412357084717E-2</v>
      </c>
      <c r="C107">
        <v>1.57251557954735E-3</v>
      </c>
      <c r="D107">
        <v>8.432886161589563E-4</v>
      </c>
      <c r="E107">
        <v>3.7233604623705549E-4</v>
      </c>
      <c r="F107">
        <v>9.5312534985931476E-3</v>
      </c>
      <c r="G107">
        <v>3.1046714833706428E-3</v>
      </c>
      <c r="H107">
        <v>7.0345451436232151E-2</v>
      </c>
      <c r="I107">
        <v>2.798511207542037E-3</v>
      </c>
      <c r="J107">
        <v>4.980934697779801E-4</v>
      </c>
      <c r="K107">
        <v>9.5416209520495269E-4</v>
      </c>
      <c r="L107">
        <v>4.6674443129758256E-3</v>
      </c>
      <c r="M107">
        <v>5.2430502705169621E-3</v>
      </c>
      <c r="N107">
        <v>1.017843204191795E-3</v>
      </c>
      <c r="O107">
        <v>1.024386586534289E-3</v>
      </c>
      <c r="P107">
        <v>1.1466337475915371E-3</v>
      </c>
      <c r="Q107">
        <v>2.2178556889075111E-4</v>
      </c>
      <c r="R107">
        <v>1.0765290106334591E-3</v>
      </c>
      <c r="S107">
        <v>7.8102413274328472E-3</v>
      </c>
      <c r="T107">
        <v>5.5914280145199597E-3</v>
      </c>
      <c r="U107">
        <v>9.2953382809584113E-3</v>
      </c>
      <c r="V107">
        <v>1.6458616895261721E-2</v>
      </c>
      <c r="W107">
        <v>2.487353814035604E-2</v>
      </c>
      <c r="X107">
        <v>4.4615304159133099E-4</v>
      </c>
      <c r="Y107">
        <v>2.328672646934457E-4</v>
      </c>
      <c r="Z107">
        <v>5.773524319038081E-3</v>
      </c>
      <c r="AA107">
        <v>1.0520955942840551E-2</v>
      </c>
      <c r="AB107">
        <v>1.403042456388667E-4</v>
      </c>
      <c r="AC107">
        <v>7.2364195800314422E-3</v>
      </c>
      <c r="AD107">
        <v>4.0677962823615168</v>
      </c>
      <c r="AE107">
        <v>1.6060043696603269E-3</v>
      </c>
      <c r="AF107">
        <v>3.6059682937683371E-2</v>
      </c>
      <c r="AG107">
        <v>6.2643483466175917E-2</v>
      </c>
      <c r="AH107">
        <v>5.4713673392609352E-2</v>
      </c>
      <c r="AI107">
        <v>0.22899878133048721</v>
      </c>
      <c r="AJ107">
        <v>0.25891603440176603</v>
      </c>
      <c r="AK107">
        <v>1.400052437723952</v>
      </c>
      <c r="AL107">
        <v>0.18155920108169599</v>
      </c>
      <c r="AM107">
        <v>2.3709187847202329E-3</v>
      </c>
      <c r="AN107">
        <v>1.5352943598939E-3</v>
      </c>
    </row>
    <row r="108" spans="1:40" x14ac:dyDescent="0.45">
      <c r="A108" s="1" t="s">
        <v>537</v>
      </c>
      <c r="B108">
        <v>3.4578740493913109E-2</v>
      </c>
      <c r="C108">
        <v>3.5333727824075991E-3</v>
      </c>
      <c r="D108">
        <v>1.824307084109958E-3</v>
      </c>
      <c r="E108">
        <v>8.5640070223856743E-4</v>
      </c>
      <c r="F108">
        <v>1.995806764589696E-2</v>
      </c>
      <c r="G108">
        <v>6.449347831040445E-3</v>
      </c>
      <c r="H108">
        <v>0.17859359399830119</v>
      </c>
      <c r="I108">
        <v>9.6195196307094326E-3</v>
      </c>
      <c r="J108">
        <v>1.048104246335941E-3</v>
      </c>
      <c r="K108">
        <v>3.2627774052236022E-3</v>
      </c>
      <c r="L108">
        <v>1.6509708525896519E-2</v>
      </c>
      <c r="M108">
        <v>1.10414146057704E-2</v>
      </c>
      <c r="N108">
        <v>2.120937985364947E-3</v>
      </c>
      <c r="O108">
        <v>2.454910218729739E-3</v>
      </c>
      <c r="P108">
        <v>2.4585085723162832E-3</v>
      </c>
      <c r="Q108">
        <v>4.6168902591071692E-4</v>
      </c>
      <c r="R108">
        <v>2.4484122982435068E-3</v>
      </c>
      <c r="S108">
        <v>1.5024113340398141E-2</v>
      </c>
      <c r="T108">
        <v>4.5627565782492031E-3</v>
      </c>
      <c r="U108">
        <v>2.0770034731713939E-2</v>
      </c>
      <c r="V108">
        <v>4.1872887010903991E-2</v>
      </c>
      <c r="W108">
        <v>6.5712650844015674E-2</v>
      </c>
      <c r="X108">
        <v>1.4119366161882919E-3</v>
      </c>
      <c r="Y108">
        <v>4.8549480887689862E-4</v>
      </c>
      <c r="Z108">
        <v>2.500707169187931E-2</v>
      </c>
      <c r="AA108">
        <v>2.1331926549374141E-2</v>
      </c>
      <c r="AB108">
        <v>3.0987061227604699E-4</v>
      </c>
      <c r="AC108">
        <v>1.5879041904103539E-2</v>
      </c>
      <c r="AD108">
        <v>6.6869857000751072</v>
      </c>
      <c r="AE108">
        <v>4.4609085531071976E-3</v>
      </c>
      <c r="AF108">
        <v>2.9433174507140069E-2</v>
      </c>
      <c r="AG108">
        <v>0.19859701603601909</v>
      </c>
      <c r="AH108">
        <v>0.16933085883790591</v>
      </c>
      <c r="AI108">
        <v>1.458044616101524E-2</v>
      </c>
      <c r="AJ108">
        <v>0.27076992270715527</v>
      </c>
      <c r="AK108">
        <v>3.9306039188360627E-2</v>
      </c>
      <c r="AL108">
        <v>0.6800474276737265</v>
      </c>
      <c r="AM108">
        <v>4.9163581433090599E-3</v>
      </c>
      <c r="AN108">
        <v>4.7457743379577724E-3</v>
      </c>
    </row>
    <row r="109" spans="1:40" x14ac:dyDescent="0.45">
      <c r="A109" s="1" t="s">
        <v>538</v>
      </c>
      <c r="B109">
        <v>0.1223303085796805</v>
      </c>
      <c r="C109">
        <v>1.6206113853421779E-2</v>
      </c>
      <c r="D109">
        <v>1.231559481015799E-2</v>
      </c>
      <c r="E109">
        <v>1.6122410767319549E-3</v>
      </c>
      <c r="F109">
        <v>2.2723862133259189E-2</v>
      </c>
      <c r="G109">
        <v>6.2094793776818983E-3</v>
      </c>
      <c r="H109">
        <v>1.3808039854856471</v>
      </c>
      <c r="I109">
        <v>5.648145543338428E-2</v>
      </c>
      <c r="J109">
        <v>1.1165570904671589E-3</v>
      </c>
      <c r="K109">
        <v>1.238857675960954E-2</v>
      </c>
      <c r="L109">
        <v>6.5256226923608898E-2</v>
      </c>
      <c r="M109">
        <v>1.236277268635755E-2</v>
      </c>
      <c r="N109">
        <v>2.244561073363808E-3</v>
      </c>
      <c r="O109">
        <v>5.4800222608354966E-3</v>
      </c>
      <c r="P109">
        <v>3.5343823503701821E-3</v>
      </c>
      <c r="Q109">
        <v>4.3443017687120998E-4</v>
      </c>
      <c r="R109">
        <v>1.193235046174281E-2</v>
      </c>
      <c r="S109">
        <v>2.899854570470161E-2</v>
      </c>
      <c r="T109">
        <v>1.5380033378002349E-2</v>
      </c>
      <c r="U109">
        <v>5.3752651964055202E-2</v>
      </c>
      <c r="V109">
        <v>0.31942312028420627</v>
      </c>
      <c r="W109">
        <v>0.66509286754175323</v>
      </c>
      <c r="X109">
        <v>4.5285100622242166E-3</v>
      </c>
      <c r="Y109">
        <v>4.2328651706540708E-4</v>
      </c>
      <c r="Z109">
        <v>0.10423145020606731</v>
      </c>
      <c r="AA109">
        <v>0.20940288591389361</v>
      </c>
      <c r="AB109">
        <v>4.5171838345885352E-4</v>
      </c>
      <c r="AC109">
        <v>3.7293928036134273E-2</v>
      </c>
      <c r="AD109">
        <v>64.549930199335293</v>
      </c>
      <c r="AE109">
        <v>3.4076509559361153E-2</v>
      </c>
      <c r="AF109">
        <v>0.23467337560836241</v>
      </c>
      <c r="AG109">
        <v>1.351702680008513</v>
      </c>
      <c r="AH109">
        <v>1.0099606142953499</v>
      </c>
      <c r="AI109">
        <v>1.930431275750802</v>
      </c>
      <c r="AJ109">
        <v>0.80321720344763503</v>
      </c>
      <c r="AK109">
        <v>7.891111282452913</v>
      </c>
      <c r="AL109">
        <v>2.5309612990204058</v>
      </c>
      <c r="AM109">
        <v>4.1375910253886941E-3</v>
      </c>
      <c r="AN109">
        <v>2.6092472057505981E-2</v>
      </c>
    </row>
    <row r="110" spans="1:40" x14ac:dyDescent="0.45">
      <c r="A110" s="1" t="s">
        <v>539</v>
      </c>
      <c r="B110">
        <v>5.2828384869728268E-2</v>
      </c>
      <c r="C110">
        <v>4.8905452447226081E-3</v>
      </c>
      <c r="D110">
        <v>2.6721833109069168E-3</v>
      </c>
      <c r="E110">
        <v>7.0339424247353711E-4</v>
      </c>
      <c r="F110">
        <v>2.3929294090427631E-2</v>
      </c>
      <c r="G110">
        <v>4.8307175125674026E-3</v>
      </c>
      <c r="H110">
        <v>0.69912875693405363</v>
      </c>
      <c r="I110">
        <v>2.9246603644657469E-2</v>
      </c>
      <c r="J110">
        <v>1.913765271943129E-3</v>
      </c>
      <c r="K110">
        <v>6.6771812145405398E-3</v>
      </c>
      <c r="L110">
        <v>2.3071407297561141E-2</v>
      </c>
      <c r="M110">
        <v>1.3266880587099289E-2</v>
      </c>
      <c r="N110">
        <v>3.5233829421861241E-3</v>
      </c>
      <c r="O110">
        <v>3.5096336991090791E-3</v>
      </c>
      <c r="P110">
        <v>5.5530385602370249E-3</v>
      </c>
      <c r="Q110">
        <v>8.7670072299618311E-4</v>
      </c>
      <c r="R110">
        <v>4.9735436849521891E-3</v>
      </c>
      <c r="S110">
        <v>3.1761989652840258E-2</v>
      </c>
      <c r="T110">
        <v>8.679317008607362E-3</v>
      </c>
      <c r="U110">
        <v>3.7329851267094913E-2</v>
      </c>
      <c r="V110">
        <v>6.881853658977608</v>
      </c>
      <c r="W110">
        <v>0.1095917564108691</v>
      </c>
      <c r="X110">
        <v>1.684907035552032E-3</v>
      </c>
      <c r="Y110">
        <v>5.4777469326794132E-4</v>
      </c>
      <c r="Z110">
        <v>1.9638996368670249E-2</v>
      </c>
      <c r="AA110">
        <v>7.2802854268244982E-2</v>
      </c>
      <c r="AB110">
        <v>5.2429283746427142E-4</v>
      </c>
      <c r="AC110">
        <v>2.342050183963278E-2</v>
      </c>
      <c r="AD110">
        <v>0.31208286265437779</v>
      </c>
      <c r="AE110">
        <v>1.23447575041072E-2</v>
      </c>
      <c r="AF110">
        <v>0.35652901685445149</v>
      </c>
      <c r="AG110">
        <v>0.47062148991799768</v>
      </c>
      <c r="AH110">
        <v>10.61880788293456</v>
      </c>
      <c r="AI110">
        <v>7.9616961129345398</v>
      </c>
      <c r="AJ110">
        <v>0.45040951218459041</v>
      </c>
      <c r="AK110">
        <v>0.30828416415479998</v>
      </c>
      <c r="AL110">
        <v>0.59644507122977508</v>
      </c>
      <c r="AM110">
        <v>8.153246999116074E-3</v>
      </c>
      <c r="AN110">
        <v>1.0652475206917139E-2</v>
      </c>
    </row>
    <row r="111" spans="1:40" x14ac:dyDescent="0.45">
      <c r="A111" s="1" t="s">
        <v>540</v>
      </c>
      <c r="B111">
        <v>6.885993552953569E-2</v>
      </c>
      <c r="C111">
        <v>6.4930761834353064E-3</v>
      </c>
      <c r="D111">
        <v>2.874842207280519E-3</v>
      </c>
      <c r="E111">
        <v>1.4590829892698171E-3</v>
      </c>
      <c r="F111">
        <v>0.50504182422894006</v>
      </c>
      <c r="G111">
        <v>1.259715271441891E-2</v>
      </c>
      <c r="H111">
        <v>0.27966632154037863</v>
      </c>
      <c r="I111">
        <v>2.3274817218810549E-2</v>
      </c>
      <c r="J111">
        <v>2.2920684136545988E-3</v>
      </c>
      <c r="K111">
        <v>4.6313097063482179E-3</v>
      </c>
      <c r="L111">
        <v>2.34828614479188E-2</v>
      </c>
      <c r="M111">
        <v>0.10243227378506629</v>
      </c>
      <c r="N111">
        <v>5.3568477274659344E-3</v>
      </c>
      <c r="O111">
        <v>3.7716042602395619</v>
      </c>
      <c r="P111">
        <v>8.5974088712005708E-3</v>
      </c>
      <c r="Q111">
        <v>1.2389959494743009E-3</v>
      </c>
      <c r="R111">
        <v>0.18638059962131759</v>
      </c>
      <c r="S111">
        <v>3.6214131625401172E-2</v>
      </c>
      <c r="T111">
        <v>5.2498520085271977E-2</v>
      </c>
      <c r="U111">
        <v>3.5512227411404841E-2</v>
      </c>
      <c r="V111">
        <v>6.5137456798718393E-2</v>
      </c>
      <c r="W111">
        <v>0.17056495539163671</v>
      </c>
      <c r="X111">
        <v>2.7566902787816991E-3</v>
      </c>
      <c r="Y111">
        <v>1.1203584030736429E-3</v>
      </c>
      <c r="Z111">
        <v>5.3768955419590668E-2</v>
      </c>
      <c r="AA111">
        <v>0.38492530302087669</v>
      </c>
      <c r="AB111">
        <v>5.2413375236298396E-4</v>
      </c>
      <c r="AC111">
        <v>2.5851972942170669E-2</v>
      </c>
      <c r="AD111">
        <v>0.1051514245385599</v>
      </c>
      <c r="AE111">
        <v>6.5886891214431212E-3</v>
      </c>
      <c r="AF111">
        <v>8.9307377968486562E-2</v>
      </c>
      <c r="AG111">
        <v>0.44410997008065389</v>
      </c>
      <c r="AH111">
        <v>2.623403709623124</v>
      </c>
      <c r="AI111">
        <v>6.072533343628024E-2</v>
      </c>
      <c r="AJ111">
        <v>1.3728288118396139</v>
      </c>
      <c r="AK111">
        <v>0.38416350998772469</v>
      </c>
      <c r="AL111">
        <v>0.58897948691420332</v>
      </c>
      <c r="AM111">
        <v>9.8498561920596119E-3</v>
      </c>
      <c r="AN111">
        <v>6.0998826050605104E-3</v>
      </c>
    </row>
    <row r="112" spans="1:40" x14ac:dyDescent="0.45">
      <c r="A112" s="1" t="s">
        <v>541</v>
      </c>
      <c r="B112">
        <v>0.16535820718704369</v>
      </c>
      <c r="C112">
        <v>1.2175177803668939E-2</v>
      </c>
      <c r="D112">
        <v>4.6012123033992202E-3</v>
      </c>
      <c r="E112">
        <v>2.3567497918256372E-3</v>
      </c>
      <c r="F112">
        <v>5.467156745222451</v>
      </c>
      <c r="G112">
        <v>1.6829104952014371E-2</v>
      </c>
      <c r="H112">
        <v>1.6065064725881839</v>
      </c>
      <c r="I112">
        <v>4.0662856159185072E-2</v>
      </c>
      <c r="J112">
        <v>3.439949966347789E-3</v>
      </c>
      <c r="K112">
        <v>7.023553057104422E-3</v>
      </c>
      <c r="L112">
        <v>3.8102541500168632E-2</v>
      </c>
      <c r="M112">
        <v>3.5287771719414197E-2</v>
      </c>
      <c r="N112">
        <v>7.9760295865271835E-3</v>
      </c>
      <c r="O112">
        <v>6.8490020461728904E-2</v>
      </c>
      <c r="P112">
        <v>1.329715651631784E-2</v>
      </c>
      <c r="Q112">
        <v>1.845237973272465E-3</v>
      </c>
      <c r="R112">
        <v>0.35945879469516362</v>
      </c>
      <c r="S112">
        <v>4.8360587999819238E-2</v>
      </c>
      <c r="T112">
        <v>7.4426706727828487E-2</v>
      </c>
      <c r="U112">
        <v>6.262367155011643E-2</v>
      </c>
      <c r="V112">
        <v>0.1132524565777604</v>
      </c>
      <c r="W112">
        <v>0.2740314592470377</v>
      </c>
      <c r="X112">
        <v>4.3564618374469953E-3</v>
      </c>
      <c r="Y112">
        <v>1.6767484768914871E-3</v>
      </c>
      <c r="Z112">
        <v>8.0105155835389075E-2</v>
      </c>
      <c r="AA112">
        <v>0.17854900116446021</v>
      </c>
      <c r="AB112">
        <v>8.0227203355256018E-4</v>
      </c>
      <c r="AC112">
        <v>4.2326862788072607E-2</v>
      </c>
      <c r="AD112">
        <v>0.36503574411136308</v>
      </c>
      <c r="AE112">
        <v>2.0429609565207001E-2</v>
      </c>
      <c r="AF112">
        <v>8.0216872341062062E-2</v>
      </c>
      <c r="AG112">
        <v>1.2069940138160491</v>
      </c>
      <c r="AH112">
        <v>65.302985329508502</v>
      </c>
      <c r="AI112">
        <v>6.1638300653341679E-2</v>
      </c>
      <c r="AJ112">
        <v>1.5346070902539619</v>
      </c>
      <c r="AK112">
        <v>0.31070022038574918</v>
      </c>
      <c r="AL112">
        <v>1.384671143323674</v>
      </c>
      <c r="AM112">
        <v>1.4665304011236949E-2</v>
      </c>
      <c r="AN112">
        <v>3.031728871705424E-2</v>
      </c>
    </row>
    <row r="113" spans="1:40" x14ac:dyDescent="0.45">
      <c r="A113" s="1" t="s">
        <v>542</v>
      </c>
      <c r="B113">
        <v>1.6767827342550751E-3</v>
      </c>
      <c r="C113">
        <v>6.2365738609739603E-5</v>
      </c>
      <c r="D113">
        <v>2.169929246940639E-5</v>
      </c>
      <c r="E113">
        <v>5.1778659940833261E-6</v>
      </c>
      <c r="F113">
        <v>4.9285336935500699E-4</v>
      </c>
      <c r="G113">
        <v>1.115411571755251E-4</v>
      </c>
      <c r="H113">
        <v>3.6831229263300722E-4</v>
      </c>
      <c r="I113">
        <v>5.1900125589312802E-5</v>
      </c>
      <c r="J113">
        <v>2.6792649974813852E-4</v>
      </c>
      <c r="K113">
        <v>1.759403986720557E-5</v>
      </c>
      <c r="L113">
        <v>7.521512232467642E-5</v>
      </c>
      <c r="M113">
        <v>2.384641905787456E-4</v>
      </c>
      <c r="N113">
        <v>9.189210663690324E-5</v>
      </c>
      <c r="O113">
        <v>2.7899897854383291E-5</v>
      </c>
      <c r="P113">
        <v>2.0756357041182511E-4</v>
      </c>
      <c r="Q113">
        <v>1.176368272147157E-5</v>
      </c>
      <c r="R113">
        <v>4.7781248162101067</v>
      </c>
      <c r="S113">
        <v>2.8921338175825948E-3</v>
      </c>
      <c r="T113">
        <v>2.4369570482436691E-4</v>
      </c>
      <c r="U113">
        <v>1.5492607402561761E-4</v>
      </c>
      <c r="V113">
        <v>6.6863022001214406E-4</v>
      </c>
      <c r="W113">
        <v>8.4178948274053745E-4</v>
      </c>
      <c r="X113">
        <v>5.8901645404805223E-6</v>
      </c>
      <c r="Y113">
        <v>5.6589744831786302E-6</v>
      </c>
      <c r="Z113">
        <v>7.6145932174975783E-5</v>
      </c>
      <c r="AA113">
        <v>2.428007414280371E-4</v>
      </c>
      <c r="AB113">
        <v>2.995614996710553E-6</v>
      </c>
      <c r="AC113">
        <v>8.7987349923702161E-4</v>
      </c>
      <c r="AD113">
        <v>2.3393774347148661E-4</v>
      </c>
      <c r="AE113">
        <v>2.7742737019672631E-4</v>
      </c>
      <c r="AF113">
        <v>2.6211887645460658E-4</v>
      </c>
      <c r="AG113">
        <v>7.058587069067281E-4</v>
      </c>
      <c r="AH113">
        <v>1.992889998853109E-3</v>
      </c>
      <c r="AI113">
        <v>2.5706805919638781E-4</v>
      </c>
      <c r="AJ113">
        <v>3.2607767720831131E-3</v>
      </c>
      <c r="AK113">
        <v>7.6446902960201793E-4</v>
      </c>
      <c r="AL113">
        <v>1.9449544415152981E-3</v>
      </c>
      <c r="AM113">
        <v>1.66995839295732E-4</v>
      </c>
      <c r="AN113">
        <v>3.3629400401621451E-5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818.06421255282237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156.6147377051868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78.209512223545218</v>
      </c>
      <c r="AM2">
        <v>1.476055613399327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2.668044786056388E-2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4.5584019044431967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0.61715615584292127</v>
      </c>
      <c r="AN3">
        <v>0</v>
      </c>
    </row>
    <row r="4" spans="1:40" x14ac:dyDescent="0.45">
      <c r="A4" s="1" t="s">
        <v>663</v>
      </c>
      <c r="B4">
        <v>55.018071501715887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0.23630351737060251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0.48508454294765319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3.0660934844676288E-4</v>
      </c>
      <c r="AK5">
        <v>0</v>
      </c>
      <c r="AL5">
        <v>1.208835583078645E-4</v>
      </c>
      <c r="AM5">
        <v>8.183871164081824E-2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9.1805145760749404E-6</v>
      </c>
      <c r="AK6">
        <v>0</v>
      </c>
      <c r="AL6">
        <v>5.1817402085054241</v>
      </c>
      <c r="AM6">
        <v>4.3374829075239676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1.6499799401365149</v>
      </c>
      <c r="AD8">
        <v>0</v>
      </c>
      <c r="AE8">
        <v>0</v>
      </c>
      <c r="AF8">
        <v>0</v>
      </c>
      <c r="AG8">
        <v>0</v>
      </c>
      <c r="AH8">
        <v>1.862435484303778</v>
      </c>
      <c r="AI8">
        <v>0</v>
      </c>
      <c r="AJ8">
        <v>0</v>
      </c>
      <c r="AK8">
        <v>0</v>
      </c>
      <c r="AL8">
        <v>0</v>
      </c>
      <c r="AM8">
        <v>0.39749431998709189</v>
      </c>
      <c r="AN8">
        <v>15.60417157976495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0.55080391717199129</v>
      </c>
      <c r="AM9">
        <v>0.3553181464429031</v>
      </c>
      <c r="AN9">
        <v>0</v>
      </c>
    </row>
    <row r="10" spans="1:40" x14ac:dyDescent="0.45">
      <c r="A10" s="1" t="s">
        <v>669</v>
      </c>
      <c r="B10">
        <v>482.24509367713938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1.4304868986284349</v>
      </c>
      <c r="AN10">
        <v>6.7781649700521864</v>
      </c>
    </row>
    <row r="11" spans="1:40" x14ac:dyDescent="0.45">
      <c r="A11" s="1" t="s">
        <v>670</v>
      </c>
      <c r="B11">
        <v>142.15411389650461</v>
      </c>
      <c r="C11">
        <v>23.623593004693451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0.33706759188549579</v>
      </c>
      <c r="AN11">
        <v>2.378282695072834</v>
      </c>
    </row>
    <row r="12" spans="1:40" x14ac:dyDescent="0.45">
      <c r="A12" s="1" t="s">
        <v>671</v>
      </c>
      <c r="B12">
        <v>32.504643781265983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0.4516752610368755</v>
      </c>
      <c r="AN12">
        <v>0</v>
      </c>
    </row>
    <row r="13" spans="1:40" x14ac:dyDescent="0.45">
      <c r="A13" s="1" t="s">
        <v>672</v>
      </c>
      <c r="B13">
        <v>276.12621731668747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0.9569035137735169</v>
      </c>
      <c r="AN13">
        <v>15.54404638589159</v>
      </c>
    </row>
    <row r="14" spans="1:40" x14ac:dyDescent="0.45">
      <c r="A14" s="1" t="s">
        <v>673</v>
      </c>
      <c r="B14">
        <v>101.5593193750458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0.70586336264242788</v>
      </c>
      <c r="AN14">
        <v>0</v>
      </c>
    </row>
    <row r="15" spans="1:40" x14ac:dyDescent="0.45">
      <c r="A15" s="1" t="s">
        <v>674</v>
      </c>
      <c r="B15">
        <v>331.43980057225201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0.83039873209020187</v>
      </c>
      <c r="AN15">
        <v>0</v>
      </c>
    </row>
    <row r="16" spans="1:40" x14ac:dyDescent="0.45">
      <c r="A16" s="1" t="s">
        <v>675</v>
      </c>
      <c r="B16">
        <v>303.99038281799773</v>
      </c>
      <c r="C16">
        <v>71.47661270048971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1.7970549648074829</v>
      </c>
      <c r="AN16">
        <v>6.3520513332015636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111.77686329515571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0.53813224511602975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73.255044294349503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8.2987688398152635</v>
      </c>
      <c r="AN18">
        <v>0</v>
      </c>
    </row>
    <row r="19" spans="1:40" x14ac:dyDescent="0.45">
      <c r="A19" s="1" t="s">
        <v>678</v>
      </c>
      <c r="B19">
        <v>0</v>
      </c>
      <c r="C19">
        <v>63.985947410053228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3.7904237592622581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19.78048636806237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0.1067650928106763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144.4196787982909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166.0923826289667</v>
      </c>
      <c r="N21">
        <v>144.6192115958242</v>
      </c>
      <c r="O21">
        <v>0</v>
      </c>
      <c r="P21">
        <v>0</v>
      </c>
      <c r="Q21">
        <v>0</v>
      </c>
      <c r="R21">
        <v>1.991737208260282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16.337483889972919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22.65119160254163</v>
      </c>
      <c r="AM21">
        <v>0.51939595099737401</v>
      </c>
      <c r="AN21">
        <v>1.43515383180187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813.9576124279115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3.4124170823897431</v>
      </c>
      <c r="AM22">
        <v>0.33528368607569542</v>
      </c>
      <c r="AN22">
        <v>0.1556804446171528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227.80737211986769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0.99854861847865228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10.695484320560039</v>
      </c>
      <c r="AD23">
        <v>0</v>
      </c>
      <c r="AE23">
        <v>0</v>
      </c>
      <c r="AF23">
        <v>0</v>
      </c>
      <c r="AG23">
        <v>0</v>
      </c>
      <c r="AH23">
        <v>22.786594938788131</v>
      </c>
      <c r="AI23">
        <v>0</v>
      </c>
      <c r="AJ23">
        <v>0</v>
      </c>
      <c r="AK23">
        <v>0</v>
      </c>
      <c r="AL23">
        <v>0.53416522227290109</v>
      </c>
      <c r="AM23">
        <v>1.9366183868885271E-2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13.363134581543941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0.71179025300446264</v>
      </c>
      <c r="AD24">
        <v>0</v>
      </c>
      <c r="AE24">
        <v>19.007423176216641</v>
      </c>
      <c r="AF24">
        <v>0</v>
      </c>
      <c r="AG24">
        <v>0</v>
      </c>
      <c r="AH24">
        <v>27.844053601416839</v>
      </c>
      <c r="AI24">
        <v>0</v>
      </c>
      <c r="AJ24">
        <v>0</v>
      </c>
      <c r="AK24">
        <v>0</v>
      </c>
      <c r="AL24">
        <v>18.521826718055738</v>
      </c>
      <c r="AM24">
        <v>5.795506457515577</v>
      </c>
      <c r="AN24">
        <v>0.3461738516605205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3.9905090667684449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1.259004995881353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0.42108832042799921</v>
      </c>
      <c r="AD25">
        <v>0</v>
      </c>
      <c r="AE25">
        <v>18.761081324879981</v>
      </c>
      <c r="AF25">
        <v>0</v>
      </c>
      <c r="AG25">
        <v>0</v>
      </c>
      <c r="AH25">
        <v>103.6152134453212</v>
      </c>
      <c r="AI25">
        <v>0</v>
      </c>
      <c r="AJ25">
        <v>0</v>
      </c>
      <c r="AK25">
        <v>0</v>
      </c>
      <c r="AL25">
        <v>0</v>
      </c>
      <c r="AM25">
        <v>0.45055952460317361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37.67359339432479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11.581634678593529</v>
      </c>
      <c r="AM26">
        <v>0.23657578295131301</v>
      </c>
      <c r="AN26">
        <v>9.4236768494863714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5.1404626145533348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1578.94213219624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112.66673799002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52.346312665123961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1.7026652010399861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5.085272684880433E-6</v>
      </c>
      <c r="AK28">
        <v>0</v>
      </c>
      <c r="AL28">
        <v>1.7394830383205519E-2</v>
      </c>
      <c r="AM28">
        <v>0.79524396653918439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37.342112349463413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194.3493573680488</v>
      </c>
      <c r="AI29">
        <v>0</v>
      </c>
      <c r="AJ29">
        <v>1.294206874107044E-5</v>
      </c>
      <c r="AK29">
        <v>0</v>
      </c>
      <c r="AL29">
        <v>4.4270013529077903E-2</v>
      </c>
      <c r="AM29">
        <v>2.0239036760943452</v>
      </c>
      <c r="AN29">
        <v>0.68767618684136078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8.1723201841724276</v>
      </c>
      <c r="W30">
        <v>0</v>
      </c>
      <c r="X30">
        <v>0</v>
      </c>
      <c r="Y30">
        <v>0</v>
      </c>
      <c r="Z30">
        <v>0</v>
      </c>
      <c r="AA30">
        <v>6.513073784561568</v>
      </c>
      <c r="AB30">
        <v>0</v>
      </c>
      <c r="AC30">
        <v>10.95117416733622</v>
      </c>
      <c r="AD30">
        <v>0</v>
      </c>
      <c r="AE30">
        <v>50.358848379919941</v>
      </c>
      <c r="AF30">
        <v>0</v>
      </c>
      <c r="AG30">
        <v>0</v>
      </c>
      <c r="AH30">
        <v>19.05373105382797</v>
      </c>
      <c r="AI30">
        <v>0</v>
      </c>
      <c r="AJ30">
        <v>8.8950806943945702E-6</v>
      </c>
      <c r="AK30">
        <v>0</v>
      </c>
      <c r="AL30">
        <v>3.042676951896002E-2</v>
      </c>
      <c r="AM30">
        <v>1.39102850376701</v>
      </c>
      <c r="AN30">
        <v>3.9934319104698779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88.748413902423664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6.6924576919414727E-6</v>
      </c>
      <c r="AK31">
        <v>0</v>
      </c>
      <c r="AL31">
        <v>2.2892413762633491E-2</v>
      </c>
      <c r="AM31">
        <v>1.0465784099757389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2.2571858175919692E-5</v>
      </c>
      <c r="AK32">
        <v>0</v>
      </c>
      <c r="AL32">
        <v>7.7297908139306523E-2</v>
      </c>
      <c r="AM32">
        <v>3.5388559994162669</v>
      </c>
      <c r="AN32">
        <v>44.966522708208601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56.556810078875593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3.6339962337158992E-6</v>
      </c>
      <c r="AK33">
        <v>0</v>
      </c>
      <c r="AL33">
        <v>1.2430552305806669E-2</v>
      </c>
      <c r="AM33">
        <v>0.56829077974147202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737.12630441812667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10.169330581310151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107.5851048695524</v>
      </c>
      <c r="AK34">
        <v>0</v>
      </c>
      <c r="AL34">
        <v>0.14992687139810501</v>
      </c>
      <c r="AM34">
        <v>6.854245616361565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4.7814375054096043</v>
      </c>
      <c r="K35">
        <v>0</v>
      </c>
      <c r="L35">
        <v>0</v>
      </c>
      <c r="M35">
        <v>0</v>
      </c>
      <c r="N35">
        <v>0</v>
      </c>
      <c r="O35">
        <v>0</v>
      </c>
      <c r="P35">
        <v>7.0670813392004614</v>
      </c>
      <c r="Q35">
        <v>6.6051470692171836</v>
      </c>
      <c r="R35">
        <v>2.9452649386536498</v>
      </c>
      <c r="S35">
        <v>6.7729670348909279</v>
      </c>
      <c r="T35">
        <v>0</v>
      </c>
      <c r="U35">
        <v>0</v>
      </c>
      <c r="V35">
        <v>11.38576114207579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0.85751236575347778</v>
      </c>
      <c r="AD35">
        <v>0</v>
      </c>
      <c r="AE35">
        <v>3.9953460734675388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38.537667698725294</v>
      </c>
      <c r="AM35">
        <v>3.6035601323642061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2.6363387153274318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0.28363496462176119</v>
      </c>
      <c r="AM36">
        <v>0.83248054683081585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1.5426672990393311</v>
      </c>
      <c r="K37">
        <v>0</v>
      </c>
      <c r="L37">
        <v>0</v>
      </c>
      <c r="M37">
        <v>0</v>
      </c>
      <c r="N37">
        <v>0</v>
      </c>
      <c r="O37">
        <v>0</v>
      </c>
      <c r="P37">
        <v>376.08098681288158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11.82312918973842</v>
      </c>
      <c r="AD37">
        <v>0</v>
      </c>
      <c r="AE37">
        <v>0</v>
      </c>
      <c r="AF37">
        <v>0</v>
      </c>
      <c r="AG37">
        <v>0</v>
      </c>
      <c r="AH37">
        <v>8.1786686563847528</v>
      </c>
      <c r="AI37">
        <v>0</v>
      </c>
      <c r="AJ37">
        <v>0</v>
      </c>
      <c r="AK37">
        <v>0</v>
      </c>
      <c r="AL37">
        <v>2.245682208101258</v>
      </c>
      <c r="AM37">
        <v>3.4113091911314939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1.2301880476571789</v>
      </c>
      <c r="AM38">
        <v>12.89199319546662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0.123780781190392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5.6950150361016769</v>
      </c>
      <c r="AM39">
        <v>57.930480249533851</v>
      </c>
      <c r="AN39">
        <v>0.73554374748354967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11.59431424512772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34.14839590350055</v>
      </c>
      <c r="AM40">
        <v>1.068692448252236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1.080606145732564</v>
      </c>
      <c r="K41">
        <v>0</v>
      </c>
      <c r="L41">
        <v>0</v>
      </c>
      <c r="M41">
        <v>0</v>
      </c>
      <c r="N41">
        <v>0</v>
      </c>
      <c r="O41">
        <v>0</v>
      </c>
      <c r="P41">
        <v>44.466278524438863</v>
      </c>
      <c r="Q41">
        <v>23.73944293319569</v>
      </c>
      <c r="R41">
        <v>0.77228361530840894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0.226967207147108</v>
      </c>
      <c r="AD41">
        <v>0</v>
      </c>
      <c r="AE41">
        <v>6.3287612457705276</v>
      </c>
      <c r="AF41">
        <v>0</v>
      </c>
      <c r="AG41">
        <v>0</v>
      </c>
      <c r="AH41">
        <v>23.174478716115551</v>
      </c>
      <c r="AI41">
        <v>0</v>
      </c>
      <c r="AJ41">
        <v>0</v>
      </c>
      <c r="AK41">
        <v>0</v>
      </c>
      <c r="AL41">
        <v>407.92012211906223</v>
      </c>
      <c r="AM41">
        <v>8.2582980355757112</v>
      </c>
      <c r="AN41">
        <v>15.13007897104298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28.183618805052571</v>
      </c>
      <c r="T42">
        <v>0</v>
      </c>
      <c r="U42">
        <v>0</v>
      </c>
      <c r="V42">
        <v>0</v>
      </c>
      <c r="W42">
        <v>0</v>
      </c>
      <c r="X42">
        <v>0</v>
      </c>
      <c r="Y42">
        <v>14.208248010424979</v>
      </c>
      <c r="Z42">
        <v>0</v>
      </c>
      <c r="AA42">
        <v>483.08730857164431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17.40153024721258</v>
      </c>
      <c r="AI42">
        <v>0</v>
      </c>
      <c r="AJ42">
        <v>0</v>
      </c>
      <c r="AK42">
        <v>0</v>
      </c>
      <c r="AL42">
        <v>473.43282162634898</v>
      </c>
      <c r="AM42">
        <v>13.832522497741749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56.631992339111548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10.518831180549061</v>
      </c>
      <c r="AB43">
        <v>0</v>
      </c>
      <c r="AC43">
        <v>8.4231515198684495</v>
      </c>
      <c r="AD43">
        <v>0</v>
      </c>
      <c r="AE43">
        <v>0</v>
      </c>
      <c r="AF43">
        <v>0</v>
      </c>
      <c r="AG43">
        <v>0</v>
      </c>
      <c r="AH43">
        <v>20.620899422820301</v>
      </c>
      <c r="AI43">
        <v>0</v>
      </c>
      <c r="AJ43">
        <v>0</v>
      </c>
      <c r="AK43">
        <v>0</v>
      </c>
      <c r="AL43">
        <v>180.10299726826591</v>
      </c>
      <c r="AM43">
        <v>10.459311527272471</v>
      </c>
      <c r="AN43">
        <v>2.957478607178436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2.417244360805014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2.8611432863983541</v>
      </c>
      <c r="AD44">
        <v>0</v>
      </c>
      <c r="AE44">
        <v>0</v>
      </c>
      <c r="AF44">
        <v>0</v>
      </c>
      <c r="AG44">
        <v>0</v>
      </c>
      <c r="AH44">
        <v>3.3864439923210341</v>
      </c>
      <c r="AI44">
        <v>0</v>
      </c>
      <c r="AJ44">
        <v>0</v>
      </c>
      <c r="AK44">
        <v>0</v>
      </c>
      <c r="AL44">
        <v>1105.563448531464</v>
      </c>
      <c r="AM44">
        <v>16.60361742880507</v>
      </c>
      <c r="AN44">
        <v>29.037860885613579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579.91329495712432</v>
      </c>
      <c r="V45">
        <v>66.813015540191131</v>
      </c>
      <c r="W45">
        <v>0</v>
      </c>
      <c r="X45">
        <v>0</v>
      </c>
      <c r="Y45">
        <v>0</v>
      </c>
      <c r="Z45">
        <v>0</v>
      </c>
      <c r="AA45">
        <v>0</v>
      </c>
      <c r="AB45">
        <v>5.103262358519884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242.38534950170961</v>
      </c>
      <c r="AM45">
        <v>2.0451249688826958</v>
      </c>
      <c r="AN45">
        <v>19.610692141860689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0.62720699882441466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67.393373212014836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3.2570261731564001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320.64587145598091</v>
      </c>
      <c r="AM47">
        <v>0</v>
      </c>
      <c r="AN47">
        <v>6.9519875722031879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3.8126399940689888</v>
      </c>
      <c r="T48">
        <v>0</v>
      </c>
      <c r="U48">
        <v>10.05579636420358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0.38853835728790431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24.860030875073569</v>
      </c>
      <c r="AM48">
        <v>0</v>
      </c>
      <c r="AN48">
        <v>1.6581843549366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496.79334455599508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2.0604572344700398</v>
      </c>
      <c r="AD49">
        <v>0</v>
      </c>
      <c r="AE49">
        <v>0</v>
      </c>
      <c r="AF49">
        <v>0</v>
      </c>
      <c r="AG49">
        <v>0</v>
      </c>
      <c r="AH49">
        <v>18.383958007705591</v>
      </c>
      <c r="AI49">
        <v>0</v>
      </c>
      <c r="AJ49">
        <v>0</v>
      </c>
      <c r="AK49">
        <v>0</v>
      </c>
      <c r="AL49">
        <v>101.79744774315709</v>
      </c>
      <c r="AM49">
        <v>1.5145590784480489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15.348921555841651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35.773102707480383</v>
      </c>
      <c r="N50">
        <v>0</v>
      </c>
      <c r="O50">
        <v>0</v>
      </c>
      <c r="P50">
        <v>0</v>
      </c>
      <c r="Q50">
        <v>0</v>
      </c>
      <c r="R50">
        <v>0.96012133660944554</v>
      </c>
      <c r="S50">
        <v>50.302488721591537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0.35582611340847842</v>
      </c>
      <c r="AC50">
        <v>192.1082610377544</v>
      </c>
      <c r="AD50">
        <v>0</v>
      </c>
      <c r="AE50">
        <v>7.0886823958964644</v>
      </c>
      <c r="AF50">
        <v>0</v>
      </c>
      <c r="AG50">
        <v>0</v>
      </c>
      <c r="AH50">
        <v>178.93579196695279</v>
      </c>
      <c r="AI50">
        <v>0</v>
      </c>
      <c r="AJ50">
        <v>0</v>
      </c>
      <c r="AK50">
        <v>0</v>
      </c>
      <c r="AL50">
        <v>42.746191960129693</v>
      </c>
      <c r="AM50">
        <v>1.8090214193747931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10.848724257208479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50.643907478577489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0.1009611343455582</v>
      </c>
      <c r="AM53">
        <v>2.7024279383967259E-2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4321.947587423495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2.071158294867549E-4</v>
      </c>
      <c r="AK54">
        <v>0</v>
      </c>
      <c r="AL54">
        <v>0</v>
      </c>
      <c r="AM54">
        <v>8.9846549557871398E-5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2599.1724420004621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2.6714888136157621E-4</v>
      </c>
      <c r="AK55">
        <v>0</v>
      </c>
      <c r="AL55">
        <v>4.068209316441092E-4</v>
      </c>
      <c r="AM55">
        <v>1.0332744388746901E-3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168.9847832171393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2.1734398894763549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75.381263337175454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2.3484470549444878</v>
      </c>
      <c r="AK57">
        <v>0</v>
      </c>
      <c r="AL57">
        <v>0</v>
      </c>
      <c r="AM57">
        <v>0</v>
      </c>
      <c r="AN57">
        <v>0.2446499957337871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10.37260530399076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5.2866209413641956</v>
      </c>
      <c r="AK58">
        <v>336.16482287379938</v>
      </c>
      <c r="AL58">
        <v>0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0.15672418257484871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1588.833985772161</v>
      </c>
      <c r="AM60">
        <v>0.203960618156559</v>
      </c>
      <c r="AN60">
        <v>26.69340186158372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1411.138979751267</v>
      </c>
      <c r="AM61">
        <v>8.8840499250390018E-2</v>
      </c>
      <c r="AN61">
        <v>20.153925515457608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1758.445506358762</v>
      </c>
      <c r="AM62">
        <v>0.18420363654146449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611.00027617946603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3.6897802151188729E-2</v>
      </c>
      <c r="AM63">
        <v>9.8766277070918562E-3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3.3490834314957738E-2</v>
      </c>
      <c r="AM64">
        <v>8.9645656684748162E-3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1.177396112768381</v>
      </c>
      <c r="AM65">
        <v>0.31700848258360992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1060.7264115730129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1.6957971952097071E-3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1592.2908116387621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3.983040040019155</v>
      </c>
      <c r="AL67">
        <v>1.2806291764501629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6553.4359658543744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18.407178132856949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4683.869469268252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15.74841701365381</v>
      </c>
      <c r="W70">
        <v>0</v>
      </c>
      <c r="X70">
        <v>0</v>
      </c>
      <c r="Y70">
        <v>0</v>
      </c>
      <c r="Z70">
        <v>0</v>
      </c>
      <c r="AA70">
        <v>0</v>
      </c>
      <c r="AB70">
        <v>0.4140442336545197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51.679658896729428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43.161772144705573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0.42185014416183991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455.68729570173298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2854.5157952812842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8.2344758480780342</v>
      </c>
      <c r="AD74">
        <v>0</v>
      </c>
      <c r="AE74">
        <v>29.66218578106999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86.910716960568138</v>
      </c>
      <c r="AM74">
        <v>3.3285710210528212E-3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29.603150382214771</v>
      </c>
      <c r="AB75">
        <v>0</v>
      </c>
      <c r="AC75">
        <v>0</v>
      </c>
      <c r="AD75">
        <v>62.130905052143348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11.96094452899019</v>
      </c>
      <c r="AK75">
        <v>0</v>
      </c>
      <c r="AL75">
        <v>48.404730694059552</v>
      </c>
      <c r="AM75">
        <v>2.8974099855652762E-3</v>
      </c>
      <c r="AN75">
        <v>3.8043580851792349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14.70248868561842</v>
      </c>
      <c r="AB76">
        <v>0</v>
      </c>
      <c r="AC76">
        <v>0</v>
      </c>
      <c r="AD76">
        <v>30.857490394170259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12.72358823898846</v>
      </c>
      <c r="AK76">
        <v>0</v>
      </c>
      <c r="AL76">
        <v>6.9654609299961567</v>
      </c>
      <c r="AM76">
        <v>1.833059659600286E-3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302.66920125638478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1.1109633513900381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2.8522173929983752</v>
      </c>
      <c r="AI78">
        <v>0</v>
      </c>
      <c r="AJ78">
        <v>0</v>
      </c>
      <c r="AK78">
        <v>0</v>
      </c>
      <c r="AL78">
        <v>315.57975894706112</v>
      </c>
      <c r="AM78">
        <v>9.179086326927835E-3</v>
      </c>
      <c r="AN78">
        <v>0.68177172014902931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6.1170755255166176</v>
      </c>
      <c r="AM79">
        <v>1.6097950290983481E-3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429.5862612176021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448.9396359359136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41.560525497072767</v>
      </c>
      <c r="AI83">
        <v>0</v>
      </c>
      <c r="AJ83">
        <v>0</v>
      </c>
      <c r="AK83">
        <v>0</v>
      </c>
      <c r="AL83">
        <v>8.8392134181775245E-2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1959.5847553035951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0.67915916651665009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6.1246576410938074</v>
      </c>
      <c r="AH84">
        <v>0</v>
      </c>
      <c r="AI84">
        <v>0</v>
      </c>
      <c r="AJ84">
        <v>0</v>
      </c>
      <c r="AK84">
        <v>0</v>
      </c>
      <c r="AL84">
        <v>1.057946219167349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225.88954034417151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2.1071239189632078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1.935353501171204</v>
      </c>
      <c r="AI86">
        <v>0</v>
      </c>
      <c r="AJ86">
        <v>0</v>
      </c>
      <c r="AK86">
        <v>0</v>
      </c>
      <c r="AL86">
        <v>68.04282404138516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3.205301747314159</v>
      </c>
      <c r="AI87">
        <v>2.34713280342037</v>
      </c>
      <c r="AJ87">
        <v>0</v>
      </c>
      <c r="AK87">
        <v>0</v>
      </c>
      <c r="AL87">
        <v>20.92180073850388</v>
      </c>
      <c r="AM87">
        <v>5.5219068606089487E-3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0.53641626070570703</v>
      </c>
      <c r="AI88">
        <v>0</v>
      </c>
      <c r="AJ88">
        <v>0</v>
      </c>
      <c r="AK88">
        <v>0</v>
      </c>
      <c r="AL88">
        <v>0.97908341427871382</v>
      </c>
      <c r="AM88">
        <v>4.2635846736273526E-3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5.005612407745657</v>
      </c>
      <c r="AM89">
        <v>7.0991608430439768E-3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10.37174743125785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1.5022740411586799</v>
      </c>
      <c r="AI90">
        <v>0</v>
      </c>
      <c r="AJ90">
        <v>0</v>
      </c>
      <c r="AK90">
        <v>0</v>
      </c>
      <c r="AL90">
        <v>108.3581340104336</v>
      </c>
      <c r="AM90">
        <v>8.2277322320932402E-3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9.7245449415217653</v>
      </c>
      <c r="AJ91">
        <v>0</v>
      </c>
      <c r="AK91">
        <v>0</v>
      </c>
      <c r="AL91">
        <v>547.1569721589558</v>
      </c>
      <c r="AM91">
        <v>0.73640036582842594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1.639304166850553</v>
      </c>
      <c r="AI92">
        <v>0</v>
      </c>
      <c r="AJ92">
        <v>0</v>
      </c>
      <c r="AK92">
        <v>0</v>
      </c>
      <c r="AL92">
        <v>1.0133789140755081</v>
      </c>
      <c r="AM92">
        <v>4.4129302402823884E-3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30.642870861334849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0.74237251707985863</v>
      </c>
      <c r="AM93">
        <v>3.2327869513300001E-3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10.594426682026841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4.5063115610688458</v>
      </c>
      <c r="AJ94">
        <v>0</v>
      </c>
      <c r="AK94">
        <v>0</v>
      </c>
      <c r="AL94">
        <v>0.186209831564013</v>
      </c>
      <c r="AM94">
        <v>8.1088227249762827E-4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1.036558726262891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0.39827137746208813</v>
      </c>
      <c r="S95">
        <v>0</v>
      </c>
      <c r="T95">
        <v>0</v>
      </c>
      <c r="U95">
        <v>43.449836980309648</v>
      </c>
      <c r="V95">
        <v>77.10774151022234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18.60901537117163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0.76513023409233527</v>
      </c>
      <c r="AI96">
        <v>0</v>
      </c>
      <c r="AJ96">
        <v>0</v>
      </c>
      <c r="AK96">
        <v>0</v>
      </c>
      <c r="AL96">
        <v>1.476727904337092</v>
      </c>
      <c r="AM96">
        <v>6.430661952013369E-3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155.13186531913041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92.954142813494769</v>
      </c>
      <c r="AH97">
        <v>0</v>
      </c>
      <c r="AI97">
        <v>0</v>
      </c>
      <c r="AJ97">
        <v>0</v>
      </c>
      <c r="AK97">
        <v>0</v>
      </c>
      <c r="AL97">
        <v>0.86389713024592407</v>
      </c>
      <c r="AM97">
        <v>3.761986476730012E-3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1.4727934770817961</v>
      </c>
      <c r="AI98">
        <v>0</v>
      </c>
      <c r="AJ98">
        <v>0</v>
      </c>
      <c r="AK98">
        <v>0</v>
      </c>
      <c r="AL98">
        <v>0.19532332102050409</v>
      </c>
      <c r="AM98">
        <v>8.5056850699337047E-4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14.247884687333251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9.1521434634572678</v>
      </c>
      <c r="AJ99">
        <v>0</v>
      </c>
      <c r="AK99">
        <v>0</v>
      </c>
      <c r="AL99">
        <v>0.79969156918778928</v>
      </c>
      <c r="AM99">
        <v>3.4823924788163919E-3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3.0719284037582022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11.553016649039691</v>
      </c>
      <c r="AI100">
        <v>0</v>
      </c>
      <c r="AJ100">
        <v>0</v>
      </c>
      <c r="AK100">
        <v>0</v>
      </c>
      <c r="AL100">
        <v>1.5882824970827101</v>
      </c>
      <c r="AM100">
        <v>6.9164453336605404E-3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51.125839767032673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15.59353372164013</v>
      </c>
      <c r="T101">
        <v>0</v>
      </c>
      <c r="U101">
        <v>0</v>
      </c>
      <c r="V101">
        <v>22.184511175183712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15.01816965283199</v>
      </c>
      <c r="AI101">
        <v>0</v>
      </c>
      <c r="AJ101">
        <v>1253.1065331467801</v>
      </c>
      <c r="AK101">
        <v>392.39292736118273</v>
      </c>
      <c r="AL101">
        <v>15.34481953457145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0.1893360983898916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920.26529911671605</v>
      </c>
      <c r="AG102">
        <v>0</v>
      </c>
      <c r="AH102">
        <v>0.58317122584970249</v>
      </c>
      <c r="AI102">
        <v>160.43833864042111</v>
      </c>
      <c r="AJ102">
        <v>144.53227314860229</v>
      </c>
      <c r="AK102">
        <v>297.52590792422268</v>
      </c>
      <c r="AL102">
        <v>0</v>
      </c>
      <c r="AM102">
        <v>2.1230946433888769E-2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145.3941624597845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96.46305696100282</v>
      </c>
      <c r="AI103">
        <v>24.824989188880291</v>
      </c>
      <c r="AJ103">
        <v>1680.795907208638</v>
      </c>
      <c r="AK103">
        <v>41.579276383395857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171.13722043493149</v>
      </c>
      <c r="AI104">
        <v>16.277264138078881</v>
      </c>
      <c r="AJ104">
        <v>13.700969313959471</v>
      </c>
      <c r="AK104">
        <v>196.53183973961299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179.08337926172371</v>
      </c>
      <c r="AI105">
        <v>90.928888334227523</v>
      </c>
      <c r="AJ105">
        <v>16.23379246600847</v>
      </c>
      <c r="AK105">
        <v>162.92348579934779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122.7387966117406</v>
      </c>
      <c r="AE106">
        <v>0</v>
      </c>
      <c r="AF106">
        <v>0</v>
      </c>
      <c r="AG106">
        <v>0</v>
      </c>
      <c r="AH106">
        <v>0</v>
      </c>
      <c r="AI106">
        <v>35.899878329581952</v>
      </c>
      <c r="AJ106">
        <v>2.6850723806303458</v>
      </c>
      <c r="AK106">
        <v>3.4826910924010832</v>
      </c>
      <c r="AL106">
        <v>8.1071961545314259</v>
      </c>
      <c r="AM106">
        <v>6.6718898203581584E-3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45.02518897054253</v>
      </c>
      <c r="AE107">
        <v>0</v>
      </c>
      <c r="AF107">
        <v>0</v>
      </c>
      <c r="AG107">
        <v>0</v>
      </c>
      <c r="AH107">
        <v>0</v>
      </c>
      <c r="AI107">
        <v>2.3844113091199182</v>
      </c>
      <c r="AJ107">
        <v>0.7829366317998192</v>
      </c>
      <c r="AK107">
        <v>14.904208975881041</v>
      </c>
      <c r="AL107">
        <v>0.45221873573893129</v>
      </c>
      <c r="AM107">
        <v>1.9454473485978859E-3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77.877726336927196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2.6489130449557199</v>
      </c>
      <c r="AK108">
        <v>0</v>
      </c>
      <c r="AL108">
        <v>1.529993692488915</v>
      </c>
      <c r="AM108">
        <v>6.5820408072221354E-3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268.20511124824662</v>
      </c>
      <c r="AE109">
        <v>0</v>
      </c>
      <c r="AF109">
        <v>0</v>
      </c>
      <c r="AG109">
        <v>0</v>
      </c>
      <c r="AH109">
        <v>0</v>
      </c>
      <c r="AI109">
        <v>6.6360650650978981</v>
      </c>
      <c r="AJ109">
        <v>4.1142362842194951</v>
      </c>
      <c r="AK109">
        <v>28.694165031937249</v>
      </c>
      <c r="AL109">
        <v>2.3763541714787082</v>
      </c>
      <c r="AM109">
        <v>1.0223087981258851E-2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30.29856457900642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44.963871137787407</v>
      </c>
      <c r="AI110">
        <v>34.780913008859699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2.0106152521409149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0.37663255972392989</v>
      </c>
      <c r="N111">
        <v>0</v>
      </c>
      <c r="O111">
        <v>17.79743320871091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1.604994762714351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9.396765891463442</v>
      </c>
      <c r="AI111">
        <v>0</v>
      </c>
      <c r="AJ111">
        <v>0</v>
      </c>
      <c r="AK111">
        <v>0</v>
      </c>
      <c r="AL111">
        <v>0</v>
      </c>
      <c r="AM111">
        <v>2.4916637393577888E-3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12.89101286700118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0.20792962890329561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154.9787559798466</v>
      </c>
      <c r="AI112">
        <v>0</v>
      </c>
      <c r="AJ112">
        <v>0</v>
      </c>
      <c r="AK112">
        <v>0</v>
      </c>
      <c r="AL112">
        <v>0</v>
      </c>
      <c r="AM112">
        <v>1.516418829784066E-2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8.8363411619627836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S3"/>
  <sheetViews>
    <sheetView workbookViewId="0"/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773</v>
      </c>
      <c r="B2">
        <v>11624.724092219671</v>
      </c>
      <c r="C2">
        <v>11202.30005310882</v>
      </c>
      <c r="D2">
        <v>11331.42233900087</v>
      </c>
      <c r="E2">
        <v>11550.135428508171</v>
      </c>
      <c r="F2">
        <v>10962.586035602861</v>
      </c>
      <c r="G2">
        <v>10587.69378585708</v>
      </c>
      <c r="H2">
        <v>10147.212137123381</v>
      </c>
      <c r="I2">
        <v>10524.484460737411</v>
      </c>
      <c r="J2">
        <v>10227.42578932383</v>
      </c>
      <c r="K2">
        <v>11647.76782508718</v>
      </c>
      <c r="L2">
        <v>9310.8830435264827</v>
      </c>
      <c r="M2">
        <v>10244.908216636901</v>
      </c>
      <c r="N2">
        <v>10590.88131399872</v>
      </c>
      <c r="O2">
        <v>8865.3011480926561</v>
      </c>
      <c r="P2">
        <v>9361.1852606937118</v>
      </c>
      <c r="Q2">
        <v>9486.6093705579842</v>
      </c>
      <c r="R2">
        <v>9151.1654367424853</v>
      </c>
      <c r="S2">
        <v>9597.5866644632952</v>
      </c>
    </row>
    <row r="3" spans="1:19" x14ac:dyDescent="0.45">
      <c r="A3" s="1" t="s">
        <v>774</v>
      </c>
      <c r="B3">
        <v>6397.3911315364794</v>
      </c>
      <c r="C3">
        <v>5933.2757011556023</v>
      </c>
      <c r="D3">
        <v>7425.7403451197879</v>
      </c>
      <c r="E3">
        <v>6462.2750033439652</v>
      </c>
      <c r="F3">
        <v>6515.5397042525155</v>
      </c>
      <c r="G3">
        <v>6842.2826695268577</v>
      </c>
      <c r="H3">
        <v>7018.8939891031414</v>
      </c>
      <c r="I3">
        <v>6895.4121035975504</v>
      </c>
      <c r="J3">
        <v>5769.7732456596777</v>
      </c>
      <c r="K3">
        <v>6577.9325092526251</v>
      </c>
      <c r="L3">
        <v>6033.4350028371637</v>
      </c>
      <c r="M3">
        <v>5507.3604512820884</v>
      </c>
      <c r="N3">
        <v>5940.8821285525373</v>
      </c>
      <c r="O3">
        <v>6080.431276937793</v>
      </c>
      <c r="P3">
        <v>6131.2086161651478</v>
      </c>
      <c r="Q3">
        <v>6530.6682411082375</v>
      </c>
      <c r="R3">
        <v>6260.3850633612237</v>
      </c>
      <c r="S3">
        <v>6661.4814277005462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S314"/>
  <sheetViews>
    <sheetView topLeftCell="A301" workbookViewId="0">
      <selection activeCell="A309" sqref="A309"/>
    </sheetView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210</v>
      </c>
      <c r="B2">
        <v>16.522341748278819</v>
      </c>
      <c r="C2">
        <v>17.015883055360799</v>
      </c>
      <c r="D2">
        <v>14.582059018931711</v>
      </c>
      <c r="E2">
        <v>14.84199938232919</v>
      </c>
      <c r="F2">
        <v>13.233724906116271</v>
      </c>
      <c r="G2">
        <v>16.409190400595062</v>
      </c>
      <c r="H2">
        <v>15.41893408173285</v>
      </c>
      <c r="I2">
        <v>18.346484183548121</v>
      </c>
      <c r="J2">
        <v>15.785320598521089</v>
      </c>
      <c r="K2">
        <v>11.321354826963431</v>
      </c>
      <c r="L2">
        <v>13.1496741626201</v>
      </c>
      <c r="M2">
        <v>13.104638839848519</v>
      </c>
      <c r="N2">
        <v>14.60279532764487</v>
      </c>
      <c r="O2">
        <v>15.356361338854279</v>
      </c>
      <c r="P2">
        <v>14.018991656435659</v>
      </c>
      <c r="Q2">
        <v>11.98883064325708</v>
      </c>
      <c r="R2">
        <v>12.229493312278571</v>
      </c>
      <c r="S2">
        <v>12.97438962229459</v>
      </c>
    </row>
    <row r="3" spans="1:19" x14ac:dyDescent="0.45">
      <c r="A3" s="1" t="s">
        <v>211</v>
      </c>
      <c r="B3">
        <v>72.407281603410638</v>
      </c>
      <c r="C3">
        <v>68.256282606136963</v>
      </c>
      <c r="D3">
        <v>61.760797761085982</v>
      </c>
      <c r="E3">
        <v>65.342829530221834</v>
      </c>
      <c r="F3">
        <v>55.557733657643013</v>
      </c>
      <c r="G3">
        <v>57.246533263269207</v>
      </c>
      <c r="H3">
        <v>57.590052651207579</v>
      </c>
      <c r="I3">
        <v>50.157169748599863</v>
      </c>
      <c r="J3">
        <v>51.024848017523937</v>
      </c>
      <c r="K3">
        <v>45.361822701464817</v>
      </c>
      <c r="L3">
        <v>54.509514314568747</v>
      </c>
      <c r="M3">
        <v>44.461724490720989</v>
      </c>
      <c r="N3">
        <v>53.043559376784522</v>
      </c>
      <c r="O3">
        <v>49.129181540539363</v>
      </c>
      <c r="P3">
        <v>44.850571753719912</v>
      </c>
      <c r="Q3">
        <v>38.904082480875879</v>
      </c>
      <c r="R3">
        <v>45.438930339287381</v>
      </c>
      <c r="S3">
        <v>41.37012601256923</v>
      </c>
    </row>
    <row r="4" spans="1:19" x14ac:dyDescent="0.45">
      <c r="A4" s="1" t="s">
        <v>212</v>
      </c>
      <c r="B4">
        <v>62.278438705234088</v>
      </c>
      <c r="C4">
        <v>61.301331515247092</v>
      </c>
      <c r="D4">
        <v>52.456036403040457</v>
      </c>
      <c r="E4">
        <v>50.048206380756113</v>
      </c>
      <c r="F4">
        <v>46.978370594146668</v>
      </c>
      <c r="G4">
        <v>49.015296582716353</v>
      </c>
      <c r="H4">
        <v>44.321218691800418</v>
      </c>
      <c r="I4">
        <v>40.652889033528332</v>
      </c>
      <c r="J4">
        <v>42.286043881274743</v>
      </c>
      <c r="K4">
        <v>37.070721061232668</v>
      </c>
      <c r="L4">
        <v>45.607572001149308</v>
      </c>
      <c r="M4">
        <v>36.743585671259218</v>
      </c>
      <c r="N4">
        <v>44.844748315893668</v>
      </c>
      <c r="O4">
        <v>48.937770779227499</v>
      </c>
      <c r="P4">
        <v>44.67583075833884</v>
      </c>
      <c r="Q4">
        <v>40.142459700524057</v>
      </c>
      <c r="R4">
        <v>47.644845422473587</v>
      </c>
      <c r="S4">
        <v>39.078559576304912</v>
      </c>
    </row>
    <row r="5" spans="1:19" x14ac:dyDescent="0.45">
      <c r="A5" s="1" t="s">
        <v>24</v>
      </c>
      <c r="B5">
        <v>17.989005823249041</v>
      </c>
      <c r="C5">
        <v>15.59324691605662</v>
      </c>
      <c r="D5">
        <v>11.81642610218046</v>
      </c>
      <c r="E5">
        <v>12.837122896362491</v>
      </c>
      <c r="F5">
        <v>10.55861294615576</v>
      </c>
      <c r="G5">
        <v>10.206964869756799</v>
      </c>
      <c r="H5">
        <v>9.7316739994664854</v>
      </c>
      <c r="I5">
        <v>8.9985414058337572</v>
      </c>
      <c r="J5">
        <v>11.222352487549021</v>
      </c>
      <c r="K5">
        <v>9.1015183842656135</v>
      </c>
      <c r="L5">
        <v>11.555820058320529</v>
      </c>
      <c r="M5">
        <v>10.80916184510294</v>
      </c>
      <c r="N5">
        <v>9.273370249623067</v>
      </c>
      <c r="O5">
        <v>9.105065194759149</v>
      </c>
      <c r="P5">
        <v>8.3121144508152476</v>
      </c>
      <c r="Q5">
        <v>8.4462604916511594</v>
      </c>
      <c r="R5">
        <v>9.263312602293805</v>
      </c>
      <c r="S5">
        <v>8.1362441638769152</v>
      </c>
    </row>
    <row r="6" spans="1:19" x14ac:dyDescent="0.45">
      <c r="A6" s="1" t="s">
        <v>213</v>
      </c>
      <c r="B6">
        <v>151.01483098569159</v>
      </c>
      <c r="C6">
        <v>146.98244457525911</v>
      </c>
      <c r="D6">
        <v>149.86538446105021</v>
      </c>
      <c r="E6">
        <v>149.10871545841999</v>
      </c>
      <c r="F6">
        <v>156.3453727349887</v>
      </c>
      <c r="G6">
        <v>165.93352852691379</v>
      </c>
      <c r="H6">
        <v>142.1022410591147</v>
      </c>
      <c r="I6">
        <v>130.0814405162196</v>
      </c>
      <c r="J6">
        <v>133.19265192034271</v>
      </c>
      <c r="K6">
        <v>130.6374154794531</v>
      </c>
      <c r="L6">
        <v>147.09620036869899</v>
      </c>
      <c r="M6">
        <v>157.44301752622829</v>
      </c>
      <c r="N6">
        <v>182.53235318259379</v>
      </c>
      <c r="O6">
        <v>170.24923522930601</v>
      </c>
      <c r="P6">
        <v>168.04937329030929</v>
      </c>
      <c r="Q6">
        <v>151.01908866233359</v>
      </c>
      <c r="R6">
        <v>162.2590292207347</v>
      </c>
      <c r="S6">
        <v>151.08748893173569</v>
      </c>
    </row>
    <row r="7" spans="1:19" x14ac:dyDescent="0.45">
      <c r="A7" s="1" t="s">
        <v>214</v>
      </c>
      <c r="B7">
        <v>150.57692400123179</v>
      </c>
      <c r="C7">
        <v>139.14774398490829</v>
      </c>
      <c r="D7">
        <v>148.90178248413011</v>
      </c>
      <c r="E7">
        <v>126.6003008929584</v>
      </c>
      <c r="F7">
        <v>141.7249696040171</v>
      </c>
      <c r="G7">
        <v>141.3113448468273</v>
      </c>
      <c r="H7">
        <v>128.5350452006854</v>
      </c>
      <c r="I7">
        <v>121.84491135932019</v>
      </c>
      <c r="J7">
        <v>108.8510891319699</v>
      </c>
      <c r="K7">
        <v>105.2961635991676</v>
      </c>
      <c r="L7">
        <v>112.8581538447015</v>
      </c>
      <c r="M7">
        <v>131.63335695368079</v>
      </c>
      <c r="N7">
        <v>118.2716836407521</v>
      </c>
      <c r="O7">
        <v>98.835659750205139</v>
      </c>
      <c r="P7">
        <v>97.558562641326802</v>
      </c>
      <c r="Q7">
        <v>121.70969509458889</v>
      </c>
      <c r="R7">
        <v>93.533065722829107</v>
      </c>
      <c r="S7">
        <v>120.2742025258449</v>
      </c>
    </row>
    <row r="8" spans="1:19" x14ac:dyDescent="0.45">
      <c r="A8" s="1" t="s">
        <v>26</v>
      </c>
      <c r="B8">
        <v>131.90945193878409</v>
      </c>
      <c r="C8">
        <v>106.0573005560551</v>
      </c>
      <c r="D8">
        <v>124.57763485712211</v>
      </c>
      <c r="E8">
        <v>120.8403180323087</v>
      </c>
      <c r="F8">
        <v>117.6279573187807</v>
      </c>
      <c r="G8">
        <v>106.3040998480261</v>
      </c>
      <c r="H8">
        <v>105.1498093674109</v>
      </c>
      <c r="I8">
        <v>77.999049746661427</v>
      </c>
      <c r="J8">
        <v>91.235999964460234</v>
      </c>
      <c r="K8">
        <v>86.557174988302592</v>
      </c>
      <c r="L8">
        <v>87.01239679118612</v>
      </c>
      <c r="M8">
        <v>80.40760176957096</v>
      </c>
      <c r="N8">
        <v>91.304048888781722</v>
      </c>
      <c r="O8">
        <v>72.625396881922327</v>
      </c>
      <c r="P8">
        <v>73.395641988322666</v>
      </c>
      <c r="Q8">
        <v>82.297705101823823</v>
      </c>
      <c r="R8">
        <v>94.996639622079144</v>
      </c>
      <c r="S8">
        <v>92.33779546814435</v>
      </c>
    </row>
    <row r="9" spans="1:19" x14ac:dyDescent="0.45">
      <c r="A9" s="1" t="s">
        <v>27</v>
      </c>
      <c r="B9">
        <v>171.9696531073391</v>
      </c>
      <c r="C9">
        <v>176.706004785245</v>
      </c>
      <c r="D9">
        <v>169.7649433148535</v>
      </c>
      <c r="E9">
        <v>205.07833898301129</v>
      </c>
      <c r="F9">
        <v>206.53730380623381</v>
      </c>
      <c r="G9">
        <v>206.9434906331401</v>
      </c>
      <c r="H9">
        <v>152.67670171001029</v>
      </c>
      <c r="I9">
        <v>173.72769289836171</v>
      </c>
      <c r="J9">
        <v>165.8450091305148</v>
      </c>
      <c r="K9">
        <v>170.5597763724555</v>
      </c>
      <c r="L9">
        <v>174.3711164469992</v>
      </c>
      <c r="M9">
        <v>159.1539444560583</v>
      </c>
      <c r="N9">
        <v>228.8928349525784</v>
      </c>
      <c r="O9">
        <v>185.49877090405289</v>
      </c>
      <c r="P9">
        <v>184.3635454391102</v>
      </c>
      <c r="Q9">
        <v>202.96760859063679</v>
      </c>
      <c r="R9">
        <v>180.89929252495429</v>
      </c>
      <c r="S9">
        <v>180.3443467299503</v>
      </c>
    </row>
    <row r="10" spans="1:19" x14ac:dyDescent="0.45">
      <c r="A10" s="1" t="s">
        <v>28</v>
      </c>
      <c r="B10">
        <v>86.576138222714647</v>
      </c>
      <c r="C10">
        <v>77.102903510602729</v>
      </c>
      <c r="D10">
        <v>61.272019454331208</v>
      </c>
      <c r="E10">
        <v>81.703482862084272</v>
      </c>
      <c r="F10">
        <v>96.819100913305178</v>
      </c>
      <c r="G10">
        <v>80.679830772818079</v>
      </c>
      <c r="H10">
        <v>75.251062512854887</v>
      </c>
      <c r="I10">
        <v>75.14013485347192</v>
      </c>
      <c r="J10">
        <v>64.237268873431958</v>
      </c>
      <c r="K10">
        <v>62.43367379566677</v>
      </c>
      <c r="L10">
        <v>74.644408180146911</v>
      </c>
      <c r="M10">
        <v>73.162000734724302</v>
      </c>
      <c r="N10">
        <v>75.724498811223413</v>
      </c>
      <c r="O10">
        <v>61.61715163183667</v>
      </c>
      <c r="P10">
        <v>61.240063636758393</v>
      </c>
      <c r="Q10">
        <v>61.145913951856727</v>
      </c>
      <c r="R10">
        <v>61.162890633268077</v>
      </c>
      <c r="S10">
        <v>45.384815979546723</v>
      </c>
    </row>
    <row r="11" spans="1:19" x14ac:dyDescent="0.45">
      <c r="A11" s="1" t="s">
        <v>29</v>
      </c>
      <c r="B11">
        <v>121.21925189073229</v>
      </c>
      <c r="C11">
        <v>128.8329100603068</v>
      </c>
      <c r="D11">
        <v>129.85867247859321</v>
      </c>
      <c r="E11">
        <v>145.94365237424751</v>
      </c>
      <c r="F11">
        <v>190.75168118530141</v>
      </c>
      <c r="G11">
        <v>137.68338164268209</v>
      </c>
      <c r="H11">
        <v>116.8441342061861</v>
      </c>
      <c r="I11">
        <v>102.2381584080489</v>
      </c>
      <c r="J11">
        <v>117.29220360043389</v>
      </c>
      <c r="K11">
        <v>144.26511162374271</v>
      </c>
      <c r="L11">
        <v>113.3286622726032</v>
      </c>
      <c r="M11">
        <v>161.3904794198771</v>
      </c>
      <c r="N11">
        <v>125.9395963766035</v>
      </c>
      <c r="O11">
        <v>144.67617735779041</v>
      </c>
      <c r="P11">
        <v>143.79078022061961</v>
      </c>
      <c r="Q11">
        <v>101.1293983781879</v>
      </c>
      <c r="R11">
        <v>94.062029161327828</v>
      </c>
      <c r="S11">
        <v>99.265613690546203</v>
      </c>
    </row>
    <row r="12" spans="1:19" x14ac:dyDescent="0.45">
      <c r="A12" s="1" t="s">
        <v>30</v>
      </c>
      <c r="B12">
        <v>273.53994305336732</v>
      </c>
      <c r="C12">
        <v>240.75568942709319</v>
      </c>
      <c r="D12">
        <v>253.08010976230449</v>
      </c>
      <c r="E12">
        <v>264.70942549256989</v>
      </c>
      <c r="F12">
        <v>316.50817333044449</v>
      </c>
      <c r="G12">
        <v>263.42956400904262</v>
      </c>
      <c r="H12">
        <v>252.89671129794471</v>
      </c>
      <c r="I12">
        <v>233.16333261187239</v>
      </c>
      <c r="J12">
        <v>317.96020318976548</v>
      </c>
      <c r="K12">
        <v>262.13357433579671</v>
      </c>
      <c r="L12">
        <v>286.86561801089402</v>
      </c>
      <c r="M12">
        <v>290.65960681994397</v>
      </c>
      <c r="N12">
        <v>333.15256537500488</v>
      </c>
      <c r="O12">
        <v>252.0552361081217</v>
      </c>
      <c r="P12">
        <v>250.51269476831911</v>
      </c>
      <c r="Q12">
        <v>323.44320621189871</v>
      </c>
      <c r="R12">
        <v>303.3634555734036</v>
      </c>
      <c r="S12">
        <v>319.78810216244489</v>
      </c>
    </row>
    <row r="13" spans="1:19" x14ac:dyDescent="0.45">
      <c r="A13" s="1" t="s">
        <v>31</v>
      </c>
      <c r="B13">
        <v>101.5727323284183</v>
      </c>
      <c r="C13">
        <v>100.02629193571769</v>
      </c>
      <c r="D13">
        <v>99.903071487057929</v>
      </c>
      <c r="E13">
        <v>91.410513334277354</v>
      </c>
      <c r="F13">
        <v>90.443388777077089</v>
      </c>
      <c r="G13">
        <v>91.525705602827756</v>
      </c>
      <c r="H13">
        <v>63.80573735102908</v>
      </c>
      <c r="I13">
        <v>80.849799569539911</v>
      </c>
      <c r="J13">
        <v>79.323881528789244</v>
      </c>
      <c r="K13">
        <v>78.918083191524417</v>
      </c>
      <c r="L13">
        <v>83.407218187453395</v>
      </c>
      <c r="M13">
        <v>70.466853007705438</v>
      </c>
      <c r="N13">
        <v>83.386057915732835</v>
      </c>
      <c r="O13">
        <v>64.964095985778428</v>
      </c>
      <c r="P13">
        <v>64.566525178647922</v>
      </c>
      <c r="Q13">
        <v>64.25768115535611</v>
      </c>
      <c r="R13">
        <v>58.761447441463453</v>
      </c>
      <c r="S13">
        <v>52.254402565077861</v>
      </c>
    </row>
    <row r="14" spans="1:19" x14ac:dyDescent="0.45">
      <c r="A14" s="1" t="s">
        <v>215</v>
      </c>
      <c r="B14">
        <v>94.001399941462438</v>
      </c>
      <c r="C14">
        <v>83.749967356790577</v>
      </c>
      <c r="D14">
        <v>85.165794106231559</v>
      </c>
      <c r="E14">
        <v>95.583669263402896</v>
      </c>
      <c r="F14">
        <v>91.216322000317433</v>
      </c>
      <c r="G14">
        <v>94.926458267222998</v>
      </c>
      <c r="H14">
        <v>83.436856506335786</v>
      </c>
      <c r="I14">
        <v>91.603910714850443</v>
      </c>
      <c r="J14">
        <v>75.084039071182673</v>
      </c>
      <c r="K14">
        <v>99.214539201701683</v>
      </c>
      <c r="L14">
        <v>103.0128060431225</v>
      </c>
      <c r="M14">
        <v>79.412741565304003</v>
      </c>
      <c r="N14">
        <v>96.398511945391903</v>
      </c>
      <c r="O14">
        <v>89.963120403756307</v>
      </c>
      <c r="P14">
        <v>89.412559207634473</v>
      </c>
      <c r="Q14">
        <v>86.721405495391579</v>
      </c>
      <c r="R14">
        <v>108.7684444280391</v>
      </c>
      <c r="S14">
        <v>92.251275894556585</v>
      </c>
    </row>
    <row r="15" spans="1:19" x14ac:dyDescent="0.45">
      <c r="A15" s="1" t="s">
        <v>216</v>
      </c>
      <c r="B15">
        <v>17.973352574617049</v>
      </c>
      <c r="C15">
        <v>17.68769333421297</v>
      </c>
      <c r="D15">
        <v>13.46397311547592</v>
      </c>
      <c r="E15">
        <v>16.709036485377609</v>
      </c>
      <c r="F15">
        <v>16.647676772654979</v>
      </c>
      <c r="G15">
        <v>14.365287518177659</v>
      </c>
      <c r="H15">
        <v>11.98327100071422</v>
      </c>
      <c r="I15">
        <v>10.92511296376215</v>
      </c>
      <c r="J15">
        <v>16.3795911065871</v>
      </c>
      <c r="K15">
        <v>10.1840787931032</v>
      </c>
      <c r="L15">
        <v>15.39768220784665</v>
      </c>
      <c r="M15">
        <v>16.86405058452517</v>
      </c>
      <c r="N15">
        <v>26.681510460392079</v>
      </c>
      <c r="O15">
        <v>11.24606340056539</v>
      </c>
      <c r="P15">
        <v>11.17723913024564</v>
      </c>
      <c r="Q15">
        <v>15.80603862711733</v>
      </c>
      <c r="R15">
        <v>10.4206475092967</v>
      </c>
      <c r="S15">
        <v>16.970478810301831</v>
      </c>
    </row>
    <row r="16" spans="1:19" x14ac:dyDescent="0.45">
      <c r="A16" s="1" t="s">
        <v>217</v>
      </c>
      <c r="B16">
        <v>298.70283833472428</v>
      </c>
      <c r="C16">
        <v>279.49429243286761</v>
      </c>
      <c r="D16">
        <v>493.71555344338742</v>
      </c>
      <c r="E16">
        <v>464.65511191770679</v>
      </c>
      <c r="F16">
        <v>520.79373654884409</v>
      </c>
      <c r="G16">
        <v>509.68139231653981</v>
      </c>
      <c r="H16">
        <v>397.15044478385749</v>
      </c>
      <c r="I16">
        <v>402.90110730639839</v>
      </c>
      <c r="J16">
        <v>429.39777594741912</v>
      </c>
      <c r="K16">
        <v>421.15469703710949</v>
      </c>
      <c r="L16">
        <v>468.66792299833418</v>
      </c>
      <c r="M16">
        <v>439.32095467776162</v>
      </c>
      <c r="N16">
        <v>604.30163431287258</v>
      </c>
      <c r="O16">
        <v>468.1862666079416</v>
      </c>
      <c r="P16">
        <v>465.32103483524838</v>
      </c>
      <c r="Q16">
        <v>446.01276385309211</v>
      </c>
      <c r="R16">
        <v>474.77157804036949</v>
      </c>
      <c r="S16">
        <v>490.52281226244452</v>
      </c>
    </row>
    <row r="17" spans="1:19" x14ac:dyDescent="0.45">
      <c r="A17" s="1" t="s">
        <v>218</v>
      </c>
      <c r="B17">
        <v>254.5943821032478</v>
      </c>
      <c r="C17">
        <v>238.89660501694061</v>
      </c>
      <c r="D17">
        <v>1.9345149142238349</v>
      </c>
      <c r="E17">
        <v>2.2526340341464288</v>
      </c>
      <c r="F17">
        <v>7.8987536539299592</v>
      </c>
      <c r="G17">
        <v>1.385866983549584</v>
      </c>
      <c r="H17">
        <v>9.8584488298123141</v>
      </c>
      <c r="I17">
        <v>15.893859849381339</v>
      </c>
      <c r="J17">
        <v>3.2397353681057282</v>
      </c>
      <c r="K17">
        <v>9.3482659137049637</v>
      </c>
      <c r="L17">
        <v>15.59913435894887</v>
      </c>
      <c r="M17">
        <v>1.4897177827522341</v>
      </c>
      <c r="N17">
        <v>13.859554337524729</v>
      </c>
      <c r="O17">
        <v>1.1358649480629599</v>
      </c>
      <c r="P17">
        <v>1.128913619989504</v>
      </c>
      <c r="Q17">
        <v>5.5336353155022246</v>
      </c>
      <c r="R17">
        <v>5.9831488434523328</v>
      </c>
      <c r="S17">
        <v>3.527458135093168</v>
      </c>
    </row>
    <row r="18" spans="1:19" x14ac:dyDescent="0.45">
      <c r="A18" s="1" t="s">
        <v>219</v>
      </c>
      <c r="B18">
        <v>33.846074611630918</v>
      </c>
      <c r="C18">
        <v>28.068746561069769</v>
      </c>
      <c r="D18">
        <v>19.926227204260009</v>
      </c>
      <c r="E18">
        <v>25.58078408653526</v>
      </c>
      <c r="F18">
        <v>24.375666968326691</v>
      </c>
      <c r="G18">
        <v>30.12077819011094</v>
      </c>
      <c r="H18">
        <v>27.129237461769911</v>
      </c>
      <c r="I18">
        <v>27.514682860263221</v>
      </c>
      <c r="J18">
        <v>47.12539773522564</v>
      </c>
      <c r="K18">
        <v>40.58010586497096</v>
      </c>
      <c r="L18">
        <v>46.365499210769613</v>
      </c>
      <c r="M18">
        <v>62.800527770543233</v>
      </c>
      <c r="N18">
        <v>55.051255361761761</v>
      </c>
      <c r="O18">
        <v>46.849377134513801</v>
      </c>
      <c r="P18">
        <v>48.601311617627218</v>
      </c>
      <c r="Q18">
        <v>67.094426380943119</v>
      </c>
      <c r="R18">
        <v>48.669467697357277</v>
      </c>
      <c r="S18">
        <v>35.094543227994869</v>
      </c>
    </row>
    <row r="19" spans="1:19" x14ac:dyDescent="0.45">
      <c r="A19" s="1" t="s">
        <v>220</v>
      </c>
      <c r="B19">
        <v>16.444041314364661</v>
      </c>
      <c r="C19">
        <v>20.661303802928789</v>
      </c>
      <c r="D19">
        <v>12.950156436865759</v>
      </c>
      <c r="E19">
        <v>13.45849293816593</v>
      </c>
      <c r="F19">
        <v>17.10560660624547</v>
      </c>
      <c r="G19">
        <v>15.44532792615049</v>
      </c>
      <c r="H19">
        <v>21.281772915763089</v>
      </c>
      <c r="I19">
        <v>21.609554440707651</v>
      </c>
      <c r="J19">
        <v>39.915507291686097</v>
      </c>
      <c r="K19">
        <v>34.620800483350017</v>
      </c>
      <c r="L19">
        <v>26.938180949504339</v>
      </c>
      <c r="M19">
        <v>24.73164348635844</v>
      </c>
      <c r="N19">
        <v>27.163804339422441</v>
      </c>
      <c r="O19">
        <v>34.174702986521943</v>
      </c>
      <c r="P19">
        <v>35.452667481980278</v>
      </c>
      <c r="Q19">
        <v>42.827723678421961</v>
      </c>
      <c r="R19">
        <v>26.930577337666499</v>
      </c>
      <c r="S19">
        <v>20.055895048912369</v>
      </c>
    </row>
    <row r="20" spans="1:19" x14ac:dyDescent="0.45">
      <c r="A20" s="1" t="s">
        <v>221</v>
      </c>
      <c r="B20">
        <v>25.18162244269773</v>
      </c>
      <c r="C20">
        <v>24.32067908476618</v>
      </c>
      <c r="D20">
        <v>21.270378776757969</v>
      </c>
      <c r="E20">
        <v>22.087339127539661</v>
      </c>
      <c r="F20">
        <v>22.894265613923931</v>
      </c>
      <c r="G20">
        <v>24.26824273259124</v>
      </c>
      <c r="H20">
        <v>24.994722404983879</v>
      </c>
      <c r="I20">
        <v>24.898728732169261</v>
      </c>
      <c r="J20">
        <v>50.95947923679465</v>
      </c>
      <c r="K20">
        <v>57.86197531776439</v>
      </c>
      <c r="L20">
        <v>52.067093245875171</v>
      </c>
      <c r="M20">
        <v>48.097267149277023</v>
      </c>
      <c r="N20">
        <v>56.187639680198657</v>
      </c>
      <c r="O20">
        <v>55.74345882537704</v>
      </c>
      <c r="P20">
        <v>57.827987877786697</v>
      </c>
      <c r="Q20">
        <v>50.457403316533053</v>
      </c>
      <c r="R20">
        <v>55.592630677480173</v>
      </c>
      <c r="S20">
        <v>26.102737231810941</v>
      </c>
    </row>
    <row r="21" spans="1:19" x14ac:dyDescent="0.45">
      <c r="A21" s="1" t="s">
        <v>222</v>
      </c>
      <c r="B21">
        <v>46.62726848417293</v>
      </c>
      <c r="C21">
        <v>39.08180199217734</v>
      </c>
      <c r="D21">
        <v>41.473289893567873</v>
      </c>
      <c r="E21">
        <v>31.764066286430399</v>
      </c>
      <c r="F21">
        <v>36.508767257733687</v>
      </c>
      <c r="G21">
        <v>38.374893818800139</v>
      </c>
      <c r="H21">
        <v>32.449912049205643</v>
      </c>
      <c r="I21">
        <v>37.042677148967748</v>
      </c>
      <c r="J21">
        <v>26.823622430373469</v>
      </c>
      <c r="K21">
        <v>28.771747719788241</v>
      </c>
      <c r="L21">
        <v>22.541777763413581</v>
      </c>
      <c r="M21">
        <v>20.07931005759227</v>
      </c>
      <c r="N21">
        <v>19.69648804946732</v>
      </c>
      <c r="O21">
        <v>19.224690797343062</v>
      </c>
      <c r="P21">
        <v>18.557190920820531</v>
      </c>
      <c r="Q21">
        <v>15.911098734862589</v>
      </c>
      <c r="R21">
        <v>16.781448905878371</v>
      </c>
      <c r="S21">
        <v>16.40768867474662</v>
      </c>
    </row>
    <row r="22" spans="1:19" x14ac:dyDescent="0.45">
      <c r="A22" s="1" t="s">
        <v>223</v>
      </c>
      <c r="B22">
        <v>72.046826367913738</v>
      </c>
      <c r="C22">
        <v>64.779171745979809</v>
      </c>
      <c r="D22">
        <v>63.510732352702313</v>
      </c>
      <c r="E22">
        <v>70.968269986133365</v>
      </c>
      <c r="F22">
        <v>72.346129911417549</v>
      </c>
      <c r="G22">
        <v>71.585272855288522</v>
      </c>
      <c r="H22">
        <v>68.252789076757921</v>
      </c>
      <c r="I22">
        <v>66.885412167884368</v>
      </c>
      <c r="J22">
        <v>62.622136656422363</v>
      </c>
      <c r="K22">
        <v>57.060683048507769</v>
      </c>
      <c r="L22">
        <v>57.566767821555267</v>
      </c>
      <c r="M22">
        <v>46.095728199524949</v>
      </c>
      <c r="N22">
        <v>56.701665854028292</v>
      </c>
      <c r="O22">
        <v>45.053490358434033</v>
      </c>
      <c r="P22">
        <v>43.489189555462481</v>
      </c>
      <c r="Q22">
        <v>42.044288400606952</v>
      </c>
      <c r="R22">
        <v>37.732356043694352</v>
      </c>
      <c r="S22">
        <v>35.055434298912608</v>
      </c>
    </row>
    <row r="23" spans="1:19" x14ac:dyDescent="0.45">
      <c r="A23" s="1" t="s">
        <v>224</v>
      </c>
      <c r="B23">
        <v>15.92108894757313</v>
      </c>
      <c r="C23">
        <v>10.431569546347861</v>
      </c>
      <c r="D23">
        <v>8.6882405621031022</v>
      </c>
      <c r="E23">
        <v>12.16267705568093</v>
      </c>
      <c r="F23">
        <v>7.8484067502492438</v>
      </c>
      <c r="G23">
        <v>10.64967839433764</v>
      </c>
      <c r="H23">
        <v>14.040583001988511</v>
      </c>
      <c r="I23">
        <v>8.464652585757543</v>
      </c>
      <c r="J23">
        <v>7.8384332111966222</v>
      </c>
      <c r="K23">
        <v>7.8994833579023114</v>
      </c>
      <c r="L23">
        <v>10.694337173301079</v>
      </c>
      <c r="M23">
        <v>6.959596371598324</v>
      </c>
      <c r="N23">
        <v>22.286382691393271</v>
      </c>
      <c r="O23">
        <v>11.89732556658152</v>
      </c>
      <c r="P23">
        <v>11.484238904727951</v>
      </c>
      <c r="Q23">
        <v>14.686839515365831</v>
      </c>
      <c r="R23">
        <v>5.6097270748860346</v>
      </c>
      <c r="S23">
        <v>12.599983598518</v>
      </c>
    </row>
    <row r="24" spans="1:19" x14ac:dyDescent="0.45">
      <c r="A24" s="1" t="s">
        <v>35</v>
      </c>
      <c r="B24">
        <v>93.909190412218692</v>
      </c>
      <c r="C24">
        <v>91.685947881923383</v>
      </c>
      <c r="D24">
        <v>79.040407152258069</v>
      </c>
      <c r="E24">
        <v>82.841025227400763</v>
      </c>
      <c r="F24">
        <v>86.770418289992577</v>
      </c>
      <c r="G24">
        <v>87.976869223960975</v>
      </c>
      <c r="H24">
        <v>88.550206858595303</v>
      </c>
      <c r="I24">
        <v>70.893203187026714</v>
      </c>
      <c r="J24">
        <v>65.262819169507125</v>
      </c>
      <c r="K24">
        <v>76.35951980074168</v>
      </c>
      <c r="L24">
        <v>72.237640903152752</v>
      </c>
      <c r="M24">
        <v>66.930969316165317</v>
      </c>
      <c r="N24">
        <v>79.546252307714497</v>
      </c>
      <c r="O24">
        <v>70.939899868410791</v>
      </c>
      <c r="P24">
        <v>68.476797865790871</v>
      </c>
      <c r="Q24">
        <v>68.933703472642904</v>
      </c>
      <c r="R24">
        <v>63.84712404807312</v>
      </c>
      <c r="S24">
        <v>68.924965614774834</v>
      </c>
    </row>
    <row r="25" spans="1:19" x14ac:dyDescent="0.45">
      <c r="A25" s="1" t="s">
        <v>36</v>
      </c>
      <c r="B25">
        <v>31.58841977989637</v>
      </c>
      <c r="C25">
        <v>30.720811225563381</v>
      </c>
      <c r="D25">
        <v>30.047679193226571</v>
      </c>
      <c r="E25">
        <v>30.408974195356372</v>
      </c>
      <c r="F25">
        <v>32.971721127889808</v>
      </c>
      <c r="G25">
        <v>28.791318866501388</v>
      </c>
      <c r="H25">
        <v>33.6567976488029</v>
      </c>
      <c r="I25">
        <v>33.68102720893063</v>
      </c>
      <c r="J25">
        <v>29.545012517975369</v>
      </c>
      <c r="K25">
        <v>30.24560844523095</v>
      </c>
      <c r="L25">
        <v>27.697301782702699</v>
      </c>
      <c r="M25">
        <v>30.662045686854071</v>
      </c>
      <c r="N25">
        <v>33.177586222757363</v>
      </c>
      <c r="O25">
        <v>31.00180701581505</v>
      </c>
      <c r="P25">
        <v>29.925394262383829</v>
      </c>
      <c r="Q25">
        <v>29.781233196617581</v>
      </c>
      <c r="R25">
        <v>26.303210065809591</v>
      </c>
      <c r="S25">
        <v>32.72607577340667</v>
      </c>
    </row>
    <row r="26" spans="1:19" x14ac:dyDescent="0.45">
      <c r="A26" s="1" t="s">
        <v>225</v>
      </c>
      <c r="B26">
        <v>50.733570399324392</v>
      </c>
      <c r="C26">
        <v>49.626675789500567</v>
      </c>
      <c r="D26">
        <v>45.803455363180028</v>
      </c>
      <c r="E26">
        <v>39.427006169961011</v>
      </c>
      <c r="F26">
        <v>45.257485359578432</v>
      </c>
      <c r="G26">
        <v>45.944028629906853</v>
      </c>
      <c r="H26">
        <v>38.328446326590033</v>
      </c>
      <c r="I26">
        <v>36.399132456281308</v>
      </c>
      <c r="J26">
        <v>37.057749404598631</v>
      </c>
      <c r="K26">
        <v>38.580270600335517</v>
      </c>
      <c r="L26">
        <v>35.742449174390181</v>
      </c>
      <c r="M26">
        <v>30.661200342982401</v>
      </c>
      <c r="N26">
        <v>38.031274436457281</v>
      </c>
      <c r="O26">
        <v>32.791098678497768</v>
      </c>
      <c r="P26">
        <v>31.652559986267661</v>
      </c>
      <c r="Q26">
        <v>37.871417488019191</v>
      </c>
      <c r="R26">
        <v>38.575692085227217</v>
      </c>
      <c r="S26">
        <v>39.215767298835772</v>
      </c>
    </row>
    <row r="27" spans="1:19" x14ac:dyDescent="0.45">
      <c r="A27" s="1" t="s">
        <v>226</v>
      </c>
      <c r="B27">
        <v>42.301991867561057</v>
      </c>
      <c r="C27">
        <v>38.938509425045723</v>
      </c>
      <c r="D27">
        <v>49.709997493045996</v>
      </c>
      <c r="E27">
        <v>43.002842133659783</v>
      </c>
      <c r="F27">
        <v>57.259315022148442</v>
      </c>
      <c r="G27">
        <v>54.852041735751158</v>
      </c>
      <c r="H27">
        <v>52.209374466850527</v>
      </c>
      <c r="I27">
        <v>48.954775132073159</v>
      </c>
      <c r="J27">
        <v>45.307406351511311</v>
      </c>
      <c r="K27">
        <v>45.124112396723348</v>
      </c>
      <c r="L27">
        <v>38.647150830053612</v>
      </c>
      <c r="M27">
        <v>36.681977082787071</v>
      </c>
      <c r="N27">
        <v>48.829386549542967</v>
      </c>
      <c r="O27">
        <v>44.218425901265753</v>
      </c>
      <c r="P27">
        <v>42.683119344699719</v>
      </c>
      <c r="Q27">
        <v>37.01385196473516</v>
      </c>
      <c r="R27">
        <v>36.782451743168579</v>
      </c>
      <c r="S27">
        <v>38.366364984039308</v>
      </c>
    </row>
    <row r="28" spans="1:19" x14ac:dyDescent="0.45">
      <c r="A28" s="1" t="s">
        <v>38</v>
      </c>
      <c r="B28">
        <v>19.610756904069572</v>
      </c>
      <c r="C28">
        <v>14.54889015394302</v>
      </c>
      <c r="D28">
        <v>15.8120546495686</v>
      </c>
      <c r="E28">
        <v>12.607627010009571</v>
      </c>
      <c r="F28">
        <v>16.232703841223781</v>
      </c>
      <c r="G28">
        <v>16.067336914791621</v>
      </c>
      <c r="H28">
        <v>14.911985388196261</v>
      </c>
      <c r="I28">
        <v>19.6743584651601</v>
      </c>
      <c r="J28">
        <v>12.71571335491277</v>
      </c>
      <c r="K28">
        <v>12.672942295288969</v>
      </c>
      <c r="L28">
        <v>14.17344062124875</v>
      </c>
      <c r="M28">
        <v>15.150469616772041</v>
      </c>
      <c r="N28">
        <v>16.892875023003938</v>
      </c>
      <c r="O28">
        <v>16.066767967599631</v>
      </c>
      <c r="P28">
        <v>15.50891422901201</v>
      </c>
      <c r="Q28">
        <v>11.44015768273321</v>
      </c>
      <c r="R28">
        <v>16.339489803322301</v>
      </c>
      <c r="S28">
        <v>17.029144225273789</v>
      </c>
    </row>
    <row r="29" spans="1:19" x14ac:dyDescent="0.45">
      <c r="A29" s="1" t="s">
        <v>39</v>
      </c>
      <c r="B29">
        <v>25.804260580091039</v>
      </c>
      <c r="C29">
        <v>22.65505369287801</v>
      </c>
      <c r="D29">
        <v>20.404361511580571</v>
      </c>
      <c r="E29">
        <v>21.489085537792441</v>
      </c>
      <c r="F29">
        <v>22.08150877613166</v>
      </c>
      <c r="G29">
        <v>21.820617986675732</v>
      </c>
      <c r="H29">
        <v>18.943417821671179</v>
      </c>
      <c r="I29">
        <v>20.982099886474149</v>
      </c>
      <c r="J29">
        <v>17.13637573951053</v>
      </c>
      <c r="K29">
        <v>18.985935844208459</v>
      </c>
      <c r="L29">
        <v>17.359454454204801</v>
      </c>
      <c r="M29">
        <v>15.007338820124319</v>
      </c>
      <c r="N29">
        <v>16.126641085657269</v>
      </c>
      <c r="O29">
        <v>13.18591212670705</v>
      </c>
      <c r="P29">
        <v>12.728084491963999</v>
      </c>
      <c r="Q29">
        <v>16.463112978979481</v>
      </c>
      <c r="R29">
        <v>14.24596580044283</v>
      </c>
      <c r="S29">
        <v>15.80079284817969</v>
      </c>
    </row>
    <row r="30" spans="1:19" x14ac:dyDescent="0.45">
      <c r="A30" s="1" t="s">
        <v>227</v>
      </c>
      <c r="B30">
        <v>23.311139475801902</v>
      </c>
      <c r="C30">
        <v>20.736737175745219</v>
      </c>
      <c r="D30">
        <v>19.706254761160331</v>
      </c>
      <c r="E30">
        <v>16.247624583246619</v>
      </c>
      <c r="F30">
        <v>14.327741495306411</v>
      </c>
      <c r="G30">
        <v>13.659953679533819</v>
      </c>
      <c r="H30">
        <v>8.016862394704761</v>
      </c>
      <c r="I30">
        <v>8.5397049362778592</v>
      </c>
      <c r="J30">
        <v>9.1661651568910614</v>
      </c>
      <c r="K30">
        <v>7.9715158049050672</v>
      </c>
      <c r="L30">
        <v>11.47586958028951</v>
      </c>
      <c r="M30">
        <v>11.14385201065183</v>
      </c>
      <c r="N30">
        <v>11.72229728725951</v>
      </c>
      <c r="O30">
        <v>6.2666968958811973</v>
      </c>
      <c r="P30">
        <v>11.07253171287328</v>
      </c>
      <c r="Q30">
        <v>8.8555354942228401</v>
      </c>
      <c r="R30">
        <v>11.16839535911933</v>
      </c>
      <c r="S30">
        <v>17.06859927745252</v>
      </c>
    </row>
    <row r="31" spans="1:19" x14ac:dyDescent="0.45">
      <c r="A31" s="1" t="s">
        <v>228</v>
      </c>
      <c r="B31">
        <v>33.979441145555782</v>
      </c>
      <c r="C31">
        <v>25.55098080563172</v>
      </c>
      <c r="D31">
        <v>16.871215450035219</v>
      </c>
      <c r="E31">
        <v>19.78159704731765</v>
      </c>
      <c r="F31">
        <v>11.24043343369444</v>
      </c>
      <c r="G31">
        <v>7.5715958029342101</v>
      </c>
      <c r="H31">
        <v>8.9163349143447679</v>
      </c>
      <c r="I31">
        <v>12.05445636543692</v>
      </c>
      <c r="J31">
        <v>10.96420274639857</v>
      </c>
      <c r="K31">
        <v>7.3667725896678986</v>
      </c>
      <c r="L31">
        <v>11.203239068923059</v>
      </c>
      <c r="M31">
        <v>14.00239670474773</v>
      </c>
      <c r="N31">
        <v>15.22125198887835</v>
      </c>
      <c r="O31">
        <v>18.292067992696591</v>
      </c>
      <c r="P31">
        <v>32.319977542920071</v>
      </c>
      <c r="Q31">
        <v>9.9605040231495074</v>
      </c>
      <c r="R31">
        <v>11.757699905312951</v>
      </c>
      <c r="S31">
        <v>15.436044503813489</v>
      </c>
    </row>
    <row r="32" spans="1:19" x14ac:dyDescent="0.45">
      <c r="A32" s="1" t="s">
        <v>229</v>
      </c>
      <c r="B32">
        <v>13.197299142522899</v>
      </c>
      <c r="C32">
        <v>11.49149018891424</v>
      </c>
      <c r="D32">
        <v>10.773946469844949</v>
      </c>
      <c r="E32">
        <v>11.17943208516083</v>
      </c>
      <c r="F32">
        <v>11.795505802360591</v>
      </c>
      <c r="G32">
        <v>10.36826669877739</v>
      </c>
      <c r="H32">
        <v>8.8054138765946135</v>
      </c>
      <c r="I32">
        <v>7.742930067386518</v>
      </c>
      <c r="J32">
        <v>20.78731939589283</v>
      </c>
      <c r="K32">
        <v>19.552629341594361</v>
      </c>
      <c r="L32">
        <v>19.742376288777049</v>
      </c>
      <c r="M32">
        <v>16.045950222388729</v>
      </c>
      <c r="N32">
        <v>21.446813898543901</v>
      </c>
      <c r="O32">
        <v>20.34458477202508</v>
      </c>
      <c r="P32">
        <v>20.01541670485781</v>
      </c>
      <c r="Q32">
        <v>21.50694471760184</v>
      </c>
      <c r="R32">
        <v>18.560178582132082</v>
      </c>
      <c r="S32">
        <v>5.9814429307755201</v>
      </c>
    </row>
    <row r="33" spans="1:19" x14ac:dyDescent="0.45">
      <c r="A33" s="1" t="s">
        <v>230</v>
      </c>
      <c r="B33">
        <v>12.528368300320411</v>
      </c>
      <c r="C33">
        <v>12.38350583495933</v>
      </c>
      <c r="D33">
        <v>9.3733540049386566</v>
      </c>
      <c r="E33">
        <v>9.3485723996619488</v>
      </c>
      <c r="F33">
        <v>10.30216378521993</v>
      </c>
      <c r="G33">
        <v>8.9632197451463735</v>
      </c>
      <c r="H33">
        <v>7.7718867524570134</v>
      </c>
      <c r="I33">
        <v>6.4963953002341901</v>
      </c>
      <c r="J33">
        <v>15.537578630471909</v>
      </c>
      <c r="K33">
        <v>14.151123777753419</v>
      </c>
      <c r="L33">
        <v>14.6433085399941</v>
      </c>
      <c r="M33">
        <v>11.749446693756971</v>
      </c>
      <c r="N33">
        <v>15.02061992110414</v>
      </c>
      <c r="O33">
        <v>14.244470666787731</v>
      </c>
      <c r="P33">
        <v>14.014000252682511</v>
      </c>
      <c r="Q33">
        <v>14.966565676335151</v>
      </c>
      <c r="R33">
        <v>14.737656743109071</v>
      </c>
      <c r="S33">
        <v>4.3059233043666998</v>
      </c>
    </row>
    <row r="34" spans="1:19" x14ac:dyDescent="0.45">
      <c r="A34" s="1" t="s">
        <v>231</v>
      </c>
      <c r="B34">
        <v>12.63252203575656</v>
      </c>
      <c r="C34">
        <v>13.852450106697219</v>
      </c>
      <c r="D34">
        <v>11.048592187401839</v>
      </c>
      <c r="E34">
        <v>10.81142292537751</v>
      </c>
      <c r="F34">
        <v>10.418237376289539</v>
      </c>
      <c r="G34">
        <v>8.9535561355878031</v>
      </c>
      <c r="H34">
        <v>8.7300222030236441</v>
      </c>
      <c r="I34">
        <v>6.6503654734811066</v>
      </c>
      <c r="J34">
        <v>18.793551633338371</v>
      </c>
      <c r="K34">
        <v>17.549473174300079</v>
      </c>
      <c r="L34">
        <v>16.517799700886609</v>
      </c>
      <c r="M34">
        <v>15.463630716430551</v>
      </c>
      <c r="N34">
        <v>18.90692572538217</v>
      </c>
      <c r="O34">
        <v>16.993561378195722</v>
      </c>
      <c r="P34">
        <v>16.718611664754501</v>
      </c>
      <c r="Q34">
        <v>18.164673695829318</v>
      </c>
      <c r="R34">
        <v>15.462206686957019</v>
      </c>
      <c r="S34">
        <v>4.8906543537798877</v>
      </c>
    </row>
    <row r="35" spans="1:19" x14ac:dyDescent="0.45">
      <c r="A35" s="1" t="s">
        <v>232</v>
      </c>
      <c r="B35">
        <v>3.4208774539046929</v>
      </c>
      <c r="C35">
        <v>3.3203120209068331</v>
      </c>
      <c r="D35">
        <v>3.381148307977107</v>
      </c>
      <c r="E35">
        <v>3.2169695149566109</v>
      </c>
      <c r="F35">
        <v>3.4326586849197089</v>
      </c>
      <c r="G35">
        <v>3.3888164452124498</v>
      </c>
      <c r="H35">
        <v>2.0054890574858129</v>
      </c>
      <c r="I35">
        <v>1.8586718213009581</v>
      </c>
      <c r="J35">
        <v>5.4274426281764434</v>
      </c>
      <c r="K35">
        <v>5.9759720011593798</v>
      </c>
      <c r="L35">
        <v>6.3134251377821133</v>
      </c>
      <c r="M35">
        <v>3.212187045065265</v>
      </c>
      <c r="N35">
        <v>5.7220766524895392</v>
      </c>
      <c r="O35">
        <v>3.5807015776651161</v>
      </c>
      <c r="P35">
        <v>3.522767113500306</v>
      </c>
      <c r="Q35">
        <v>3.580779690892526</v>
      </c>
      <c r="R35">
        <v>3.985701510984895</v>
      </c>
      <c r="S35">
        <v>1.2917618021173189</v>
      </c>
    </row>
    <row r="36" spans="1:19" x14ac:dyDescent="0.45">
      <c r="A36" s="1" t="s">
        <v>233</v>
      </c>
      <c r="B36">
        <v>11.540927070895711</v>
      </c>
      <c r="C36">
        <v>11.643657471676111</v>
      </c>
      <c r="D36">
        <v>10.952955003898991</v>
      </c>
      <c r="E36">
        <v>11.422832751391111</v>
      </c>
      <c r="F36">
        <v>14.476405812464749</v>
      </c>
      <c r="G36">
        <v>13.4829137886535</v>
      </c>
      <c r="H36">
        <v>9.4014702011585847</v>
      </c>
      <c r="I36">
        <v>7.7118352970093831</v>
      </c>
      <c r="J36">
        <v>18.046170833896809</v>
      </c>
      <c r="K36">
        <v>19.468793706440749</v>
      </c>
      <c r="L36">
        <v>17.532670568558849</v>
      </c>
      <c r="M36">
        <v>14.667761798124729</v>
      </c>
      <c r="N36">
        <v>16.979578102879291</v>
      </c>
      <c r="O36">
        <v>24.467212557765869</v>
      </c>
      <c r="P36">
        <v>24.07134185522467</v>
      </c>
      <c r="Q36">
        <v>26.61365047757144</v>
      </c>
      <c r="R36">
        <v>25.28182034853344</v>
      </c>
      <c r="S36">
        <v>7.7034926065924703</v>
      </c>
    </row>
    <row r="37" spans="1:19" x14ac:dyDescent="0.45">
      <c r="A37" s="1" t="s">
        <v>234</v>
      </c>
      <c r="B37">
        <v>14.3583794538312</v>
      </c>
      <c r="C37">
        <v>14.13631436217416</v>
      </c>
      <c r="D37">
        <v>15.061141805003439</v>
      </c>
      <c r="E37">
        <v>15.090266777927781</v>
      </c>
      <c r="F37">
        <v>20.060637204132959</v>
      </c>
      <c r="G37">
        <v>18.377478645572651</v>
      </c>
      <c r="H37">
        <v>13.628777949011869</v>
      </c>
      <c r="I37">
        <v>11.90531970236046</v>
      </c>
      <c r="J37">
        <v>34.901180852761478</v>
      </c>
      <c r="K37">
        <v>34.880234212674651</v>
      </c>
      <c r="L37">
        <v>32.708836478552392</v>
      </c>
      <c r="M37">
        <v>28.551876222931391</v>
      </c>
      <c r="N37">
        <v>31.807391901070709</v>
      </c>
      <c r="O37">
        <v>38.854846294392289</v>
      </c>
      <c r="P37">
        <v>38.226188850746993</v>
      </c>
      <c r="Q37">
        <v>45.238324670897427</v>
      </c>
      <c r="R37">
        <v>41.519395609295302</v>
      </c>
      <c r="S37">
        <v>11.76657549089485</v>
      </c>
    </row>
    <row r="38" spans="1:19" x14ac:dyDescent="0.45">
      <c r="A38" s="1" t="s">
        <v>42</v>
      </c>
      <c r="B38">
        <v>6.3196700971326143</v>
      </c>
      <c r="C38">
        <v>7.2808452278931526</v>
      </c>
      <c r="D38">
        <v>5.093124800830771</v>
      </c>
      <c r="E38">
        <v>5.6922381304669472</v>
      </c>
      <c r="F38">
        <v>6.9657301873266686</v>
      </c>
      <c r="G38">
        <v>8.3526067564537811</v>
      </c>
      <c r="H38">
        <v>5.5632780967266102</v>
      </c>
      <c r="I38">
        <v>6.0515206633266629</v>
      </c>
      <c r="J38">
        <v>11.82804891562831</v>
      </c>
      <c r="K38">
        <v>15.125849155389989</v>
      </c>
      <c r="L38">
        <v>14.55829382198848</v>
      </c>
      <c r="M38">
        <v>11.23240003734367</v>
      </c>
      <c r="N38">
        <v>13.334434049464379</v>
      </c>
      <c r="O38">
        <v>14.002737967073751</v>
      </c>
      <c r="P38">
        <v>13.77617870114028</v>
      </c>
      <c r="Q38">
        <v>15.3143867249269</v>
      </c>
      <c r="R38">
        <v>17.80608625411524</v>
      </c>
      <c r="S38">
        <v>4.077824327958302</v>
      </c>
    </row>
    <row r="39" spans="1:19" x14ac:dyDescent="0.45">
      <c r="A39" s="1" t="s">
        <v>43</v>
      </c>
      <c r="B39">
        <v>10.086671929180509</v>
      </c>
      <c r="C39">
        <v>9.530014665802236</v>
      </c>
      <c r="D39">
        <v>7.5714363598933199</v>
      </c>
      <c r="E39">
        <v>10.512311532892181</v>
      </c>
      <c r="F39">
        <v>12.317369500615399</v>
      </c>
      <c r="G39">
        <v>9.9130578938527734</v>
      </c>
      <c r="H39">
        <v>8.31559954472994</v>
      </c>
      <c r="I39">
        <v>7.8471769339187576</v>
      </c>
      <c r="J39">
        <v>22.944570324709069</v>
      </c>
      <c r="K39">
        <v>23.42088358590636</v>
      </c>
      <c r="L39">
        <v>20.48222296841017</v>
      </c>
      <c r="M39">
        <v>23.081686760764619</v>
      </c>
      <c r="N39">
        <v>28.058538264760781</v>
      </c>
      <c r="O39">
        <v>23.092404487813369</v>
      </c>
      <c r="P39">
        <v>22.718777685562259</v>
      </c>
      <c r="Q39">
        <v>37.268622986682622</v>
      </c>
      <c r="R39">
        <v>28.117928504269742</v>
      </c>
      <c r="S39">
        <v>7.7080568114162578</v>
      </c>
    </row>
    <row r="40" spans="1:19" x14ac:dyDescent="0.45">
      <c r="A40" s="1" t="s">
        <v>44</v>
      </c>
      <c r="B40">
        <v>3.2821300541221272</v>
      </c>
      <c r="C40">
        <v>3.6115761720995132</v>
      </c>
      <c r="D40">
        <v>2.929162234188381</v>
      </c>
      <c r="E40">
        <v>2.96716836588566</v>
      </c>
      <c r="F40">
        <v>2.828340299397087</v>
      </c>
      <c r="G40">
        <v>2.3831646844037011</v>
      </c>
      <c r="H40">
        <v>1.9479258940852779</v>
      </c>
      <c r="I40">
        <v>1.688108558965397</v>
      </c>
      <c r="J40">
        <v>4.4126721700206657</v>
      </c>
      <c r="K40">
        <v>4.1806094312198274</v>
      </c>
      <c r="L40">
        <v>3.587145320223692</v>
      </c>
      <c r="M40">
        <v>3.4826162507194049</v>
      </c>
      <c r="N40">
        <v>3.7173269839879679</v>
      </c>
      <c r="O40">
        <v>4.4337936313185766</v>
      </c>
      <c r="P40">
        <v>4.3620564444359768</v>
      </c>
      <c r="Q40">
        <v>4.0786127058254271</v>
      </c>
      <c r="R40">
        <v>4.1441048072344149</v>
      </c>
      <c r="S40">
        <v>1.037597687115928</v>
      </c>
    </row>
    <row r="41" spans="1:19" x14ac:dyDescent="0.45">
      <c r="A41" s="1" t="s">
        <v>235</v>
      </c>
      <c r="B41">
        <v>23.81863639701189</v>
      </c>
      <c r="C41">
        <v>19.656350980808099</v>
      </c>
      <c r="D41">
        <v>19.202501763369249</v>
      </c>
      <c r="E41">
        <v>18.264442074662242</v>
      </c>
      <c r="F41">
        <v>20.792279429774361</v>
      </c>
      <c r="G41">
        <v>17.036039567216729</v>
      </c>
      <c r="H41">
        <v>14.85545151677179</v>
      </c>
      <c r="I41">
        <v>12.315410014308251</v>
      </c>
      <c r="J41">
        <v>34.781229381113</v>
      </c>
      <c r="K41">
        <v>35.61378344189233</v>
      </c>
      <c r="L41">
        <v>35.809490460609389</v>
      </c>
      <c r="M41">
        <v>28.125079612123979</v>
      </c>
      <c r="N41">
        <v>32.190510165405179</v>
      </c>
      <c r="O41">
        <v>31.217998773985911</v>
      </c>
      <c r="P41">
        <v>30.712902777561691</v>
      </c>
      <c r="Q41">
        <v>37.873088985917903</v>
      </c>
      <c r="R41">
        <v>32.770193719434779</v>
      </c>
      <c r="S41">
        <v>8.700211346071308</v>
      </c>
    </row>
    <row r="42" spans="1:19" x14ac:dyDescent="0.45">
      <c r="A42" s="1" t="s">
        <v>236</v>
      </c>
      <c r="B42">
        <v>9.464021432641438</v>
      </c>
      <c r="C42">
        <v>8.90923913652232</v>
      </c>
      <c r="D42">
        <v>6.960442397443801</v>
      </c>
      <c r="E42">
        <v>7.7976752724893448</v>
      </c>
      <c r="F42">
        <v>7.7618616147528332</v>
      </c>
      <c r="G42">
        <v>6.4269720190666524</v>
      </c>
      <c r="H42">
        <v>6.0463242771244436</v>
      </c>
      <c r="I42">
        <v>4.9955808990064456</v>
      </c>
      <c r="J42">
        <v>12.60832334133177</v>
      </c>
      <c r="K42">
        <v>12.59644078748441</v>
      </c>
      <c r="L42">
        <v>11.935740091742741</v>
      </c>
      <c r="M42">
        <v>10.12507916371823</v>
      </c>
      <c r="N42">
        <v>10.614341353944511</v>
      </c>
      <c r="O42">
        <v>8.666428742694535</v>
      </c>
      <c r="P42">
        <v>8.526209041459925</v>
      </c>
      <c r="Q42">
        <v>11.97590687438584</v>
      </c>
      <c r="R42">
        <v>12.09398921904695</v>
      </c>
      <c r="S42">
        <v>2.844135782959647</v>
      </c>
    </row>
    <row r="43" spans="1:19" x14ac:dyDescent="0.45">
      <c r="A43" s="1" t="s">
        <v>237</v>
      </c>
      <c r="B43">
        <v>35.80640265534722</v>
      </c>
      <c r="C43">
        <v>30.764690922942641</v>
      </c>
      <c r="D43">
        <v>31.172641832627189</v>
      </c>
      <c r="E43">
        <v>29.831084031379511</v>
      </c>
      <c r="F43">
        <v>33.057165469588462</v>
      </c>
      <c r="G43">
        <v>28.251149870628499</v>
      </c>
      <c r="H43">
        <v>24.43125602363936</v>
      </c>
      <c r="I43">
        <v>21.157185899024661</v>
      </c>
      <c r="J43">
        <v>57.368610952463797</v>
      </c>
      <c r="K43">
        <v>55.034244915474503</v>
      </c>
      <c r="L43">
        <v>54.219155894573277</v>
      </c>
      <c r="M43">
        <v>46.944065866188318</v>
      </c>
      <c r="N43">
        <v>52.312647539379682</v>
      </c>
      <c r="O43">
        <v>48.413233952136331</v>
      </c>
      <c r="P43">
        <v>47.629925232694973</v>
      </c>
      <c r="Q43">
        <v>55.766808506738037</v>
      </c>
      <c r="R43">
        <v>49.403151108801097</v>
      </c>
      <c r="S43">
        <v>14.39639470210987</v>
      </c>
    </row>
    <row r="44" spans="1:19" x14ac:dyDescent="0.45">
      <c r="A44" s="1" t="s">
        <v>238</v>
      </c>
      <c r="B44">
        <v>27.566653116179911</v>
      </c>
      <c r="C44">
        <v>26.629904260157272</v>
      </c>
      <c r="D44">
        <v>20.73474827240911</v>
      </c>
      <c r="E44">
        <v>24.17763477015615</v>
      </c>
      <c r="F44">
        <v>23.971288449953111</v>
      </c>
      <c r="G44">
        <v>23.910927644305129</v>
      </c>
      <c r="H44">
        <v>19.0939795442698</v>
      </c>
      <c r="I44">
        <v>17.352026095291091</v>
      </c>
      <c r="J44">
        <v>44.991814261366777</v>
      </c>
      <c r="K44">
        <v>40.825546084711441</v>
      </c>
      <c r="L44">
        <v>44.575129864825023</v>
      </c>
      <c r="M44">
        <v>39.831970523042642</v>
      </c>
      <c r="N44">
        <v>42.683952117049998</v>
      </c>
      <c r="O44">
        <v>49.59605846894469</v>
      </c>
      <c r="P44">
        <v>48.793612074079682</v>
      </c>
      <c r="Q44">
        <v>45.659309522767309</v>
      </c>
      <c r="R44">
        <v>42.313130429531192</v>
      </c>
      <c r="S44">
        <v>11.881477733637791</v>
      </c>
    </row>
    <row r="45" spans="1:19" x14ac:dyDescent="0.45">
      <c r="A45" s="1" t="s">
        <v>46</v>
      </c>
      <c r="B45">
        <v>1.3678776312010359</v>
      </c>
      <c r="C45">
        <v>1.7683420631241269</v>
      </c>
      <c r="D45">
        <v>0.93042219736261522</v>
      </c>
      <c r="E45">
        <v>2.637265218251359</v>
      </c>
      <c r="F45">
        <v>1.5648366876579849</v>
      </c>
      <c r="G45">
        <v>1.535929687161766</v>
      </c>
      <c r="H45">
        <v>1.18801183163015</v>
      </c>
      <c r="I45">
        <v>2.310146464360455</v>
      </c>
      <c r="J45">
        <v>3.218357150991602</v>
      </c>
      <c r="K45">
        <v>2.015127490493799</v>
      </c>
      <c r="L45">
        <v>2.3211966150541929</v>
      </c>
      <c r="M45">
        <v>2.6864223606340851</v>
      </c>
      <c r="N45">
        <v>2.673540017511693</v>
      </c>
      <c r="O45">
        <v>2.929199933576581</v>
      </c>
      <c r="P45">
        <v>2.881806531780164</v>
      </c>
      <c r="Q45">
        <v>4.7109800789371947</v>
      </c>
      <c r="R45">
        <v>4.1955820637791419</v>
      </c>
      <c r="S45">
        <v>0.75259837612626468</v>
      </c>
    </row>
    <row r="46" spans="1:19" x14ac:dyDescent="0.45">
      <c r="A46" s="1" t="s">
        <v>47</v>
      </c>
      <c r="B46">
        <v>24.84741551483684</v>
      </c>
      <c r="C46">
        <v>24.154970685405608</v>
      </c>
      <c r="D46">
        <v>22.343019777321292</v>
      </c>
      <c r="E46">
        <v>23.642916108003551</v>
      </c>
      <c r="F46">
        <v>22.22734273762515</v>
      </c>
      <c r="G46">
        <v>19.59769132210964</v>
      </c>
      <c r="H46">
        <v>17.5387341232388</v>
      </c>
      <c r="I46">
        <v>16.89793929297344</v>
      </c>
      <c r="J46">
        <v>44.816774704800707</v>
      </c>
      <c r="K46">
        <v>44.295771356182911</v>
      </c>
      <c r="L46">
        <v>45.961222688251148</v>
      </c>
      <c r="M46">
        <v>44.002888849683302</v>
      </c>
      <c r="N46">
        <v>43.696592139133003</v>
      </c>
      <c r="O46">
        <v>41.471663692929503</v>
      </c>
      <c r="P46">
        <v>40.800667084594508</v>
      </c>
      <c r="Q46">
        <v>48.447898494923088</v>
      </c>
      <c r="R46">
        <v>45.196620520260943</v>
      </c>
      <c r="S46">
        <v>13.8755719840625</v>
      </c>
    </row>
    <row r="47" spans="1:19" x14ac:dyDescent="0.45">
      <c r="A47" s="1" t="s">
        <v>48</v>
      </c>
      <c r="B47">
        <v>21.00996963739793</v>
      </c>
      <c r="C47">
        <v>16.556392036424981</v>
      </c>
      <c r="D47">
        <v>15.157532112650101</v>
      </c>
      <c r="E47">
        <v>12.51793661486961</v>
      </c>
      <c r="F47">
        <v>11.217633160228569</v>
      </c>
      <c r="G47">
        <v>10.059473128891741</v>
      </c>
      <c r="H47">
        <v>10.05697702443935</v>
      </c>
      <c r="I47">
        <v>9.9925865950364336</v>
      </c>
      <c r="J47">
        <v>23.415824000616318</v>
      </c>
      <c r="K47">
        <v>20.867244698801159</v>
      </c>
      <c r="L47">
        <v>22.639857688464382</v>
      </c>
      <c r="M47">
        <v>19.75837604279193</v>
      </c>
      <c r="N47">
        <v>22.593961563269211</v>
      </c>
      <c r="O47">
        <v>20.425803589021971</v>
      </c>
      <c r="P47">
        <v>20.09532143059613</v>
      </c>
      <c r="Q47">
        <v>19.226268585366071</v>
      </c>
      <c r="R47">
        <v>17.226822849546359</v>
      </c>
      <c r="S47">
        <v>4.0153922372372026</v>
      </c>
    </row>
    <row r="48" spans="1:19" x14ac:dyDescent="0.45">
      <c r="A48" s="1" t="s">
        <v>49</v>
      </c>
      <c r="B48">
        <v>24.058310409919091</v>
      </c>
      <c r="C48">
        <v>19.7688710961318</v>
      </c>
      <c r="D48">
        <v>20.945559815800959</v>
      </c>
      <c r="E48">
        <v>16.75365581256651</v>
      </c>
      <c r="F48">
        <v>17.41199230500801</v>
      </c>
      <c r="G48">
        <v>15.783905503981581</v>
      </c>
      <c r="H48">
        <v>12.061916330153471</v>
      </c>
      <c r="I48">
        <v>10.829781223642099</v>
      </c>
      <c r="J48">
        <v>27.30705957835476</v>
      </c>
      <c r="K48">
        <v>29.421516899195559</v>
      </c>
      <c r="L48">
        <v>33.739121525134017</v>
      </c>
      <c r="M48">
        <v>30.428431122837271</v>
      </c>
      <c r="N48">
        <v>31.300533165674668</v>
      </c>
      <c r="O48">
        <v>36.093614050143792</v>
      </c>
      <c r="P48">
        <v>35.509632351470643</v>
      </c>
      <c r="Q48">
        <v>32.52709937407878</v>
      </c>
      <c r="R48">
        <v>35.464760937073088</v>
      </c>
      <c r="S48">
        <v>10.68989841228084</v>
      </c>
    </row>
    <row r="49" spans="1:19" x14ac:dyDescent="0.45">
      <c r="A49" s="1" t="s">
        <v>239</v>
      </c>
      <c r="B49">
        <v>15.03900064482456</v>
      </c>
      <c r="C49">
        <v>15.349490631648679</v>
      </c>
      <c r="D49">
        <v>13.95758133813513</v>
      </c>
      <c r="E49">
        <v>16.506933415961189</v>
      </c>
      <c r="F49">
        <v>16.152093338986148</v>
      </c>
      <c r="G49">
        <v>13.62159608165441</v>
      </c>
      <c r="H49">
        <v>11.14670878045357</v>
      </c>
      <c r="I49">
        <v>12.812127977092921</v>
      </c>
      <c r="J49">
        <v>10.89904599849096</v>
      </c>
      <c r="K49">
        <v>10.276285379168121</v>
      </c>
      <c r="L49">
        <v>11.22914268647574</v>
      </c>
      <c r="M49">
        <v>9.5631947400894468</v>
      </c>
      <c r="N49">
        <v>10.73221718031756</v>
      </c>
      <c r="O49">
        <v>9.0040802545253218</v>
      </c>
      <c r="P49">
        <v>9.5799331423965093</v>
      </c>
      <c r="Q49">
        <v>9.1539187800743953</v>
      </c>
      <c r="R49">
        <v>7.7896688797232549</v>
      </c>
      <c r="S49">
        <v>6.9199767229926534</v>
      </c>
    </row>
    <row r="50" spans="1:19" x14ac:dyDescent="0.45">
      <c r="A50" s="1" t="s">
        <v>240</v>
      </c>
      <c r="B50">
        <v>3.541796120736552</v>
      </c>
      <c r="C50">
        <v>3.1761489829229061</v>
      </c>
      <c r="D50">
        <v>3.4651501712274571</v>
      </c>
      <c r="E50">
        <v>5.4246802238632821</v>
      </c>
      <c r="F50">
        <v>5.019976042584628</v>
      </c>
      <c r="G50">
        <v>3.9772049316131759</v>
      </c>
      <c r="H50">
        <v>2.9091348175740142</v>
      </c>
      <c r="I50">
        <v>4.7025131546822641</v>
      </c>
      <c r="J50">
        <v>5.571151599507707</v>
      </c>
      <c r="K50">
        <v>4.6374438995604166</v>
      </c>
      <c r="L50">
        <v>6.6849997907267493</v>
      </c>
      <c r="M50">
        <v>5.0633658690448682</v>
      </c>
      <c r="N50">
        <v>5.1799430528687074</v>
      </c>
      <c r="O50">
        <v>5.2237965888839044</v>
      </c>
      <c r="P50">
        <v>5.5578827216511666</v>
      </c>
      <c r="Q50">
        <v>5.302751762289442</v>
      </c>
      <c r="R50">
        <v>7.0708896951830997</v>
      </c>
      <c r="S50">
        <v>8.2389894149527532</v>
      </c>
    </row>
    <row r="51" spans="1:19" x14ac:dyDescent="0.45">
      <c r="A51" s="1" t="s">
        <v>51</v>
      </c>
      <c r="B51">
        <v>14.737725511759621</v>
      </c>
      <c r="C51">
        <v>16.970853093684958</v>
      </c>
      <c r="D51">
        <v>16.91572820092281</v>
      </c>
      <c r="E51">
        <v>16.776450060900839</v>
      </c>
      <c r="F51">
        <v>17.06666338171642</v>
      </c>
      <c r="G51">
        <v>13.86282307714713</v>
      </c>
      <c r="H51">
        <v>12.11676620134174</v>
      </c>
      <c r="I51">
        <v>16.914703887163171</v>
      </c>
      <c r="J51">
        <v>13.48617040592201</v>
      </c>
      <c r="K51">
        <v>13.593999093554</v>
      </c>
      <c r="L51">
        <v>14.670289754119111</v>
      </c>
      <c r="M51">
        <v>14.48057045244564</v>
      </c>
      <c r="N51">
        <v>13.03898007262835</v>
      </c>
      <c r="O51">
        <v>14.311922149926151</v>
      </c>
      <c r="P51">
        <v>15.227236259535569</v>
      </c>
      <c r="Q51">
        <v>14.69270789899241</v>
      </c>
      <c r="R51">
        <v>13.446016423301479</v>
      </c>
      <c r="S51">
        <v>11.993725342961239</v>
      </c>
    </row>
    <row r="52" spans="1:19" x14ac:dyDescent="0.45">
      <c r="A52" s="1" t="s">
        <v>52</v>
      </c>
      <c r="B52">
        <v>96.191999097352706</v>
      </c>
      <c r="C52">
        <v>77.180867281603682</v>
      </c>
      <c r="D52">
        <v>80.744290692567034</v>
      </c>
      <c r="E52">
        <v>84.081636212036116</v>
      </c>
      <c r="F52">
        <v>82.385693867235048</v>
      </c>
      <c r="G52">
        <v>91.20286277061534</v>
      </c>
      <c r="H52">
        <v>72.577399106192019</v>
      </c>
      <c r="I52">
        <v>66.924312467103078</v>
      </c>
      <c r="J52">
        <v>61.712131730081303</v>
      </c>
      <c r="K52">
        <v>69.359481784079705</v>
      </c>
      <c r="L52">
        <v>62.918915583115037</v>
      </c>
      <c r="M52">
        <v>56.125593229429327</v>
      </c>
      <c r="N52">
        <v>59.106065531357771</v>
      </c>
      <c r="O52">
        <v>59.298457810943681</v>
      </c>
      <c r="P52">
        <v>63.090870496245742</v>
      </c>
      <c r="Q52">
        <v>66.82501470723129</v>
      </c>
      <c r="R52">
        <v>49.181354397092562</v>
      </c>
      <c r="S52">
        <v>73.176396867099001</v>
      </c>
    </row>
    <row r="53" spans="1:19" x14ac:dyDescent="0.45">
      <c r="A53" s="1" t="s">
        <v>53</v>
      </c>
      <c r="B53">
        <v>37.01472968042934</v>
      </c>
      <c r="C53">
        <v>34.102182326505513</v>
      </c>
      <c r="D53">
        <v>39.440516957447713</v>
      </c>
      <c r="E53">
        <v>29.578028801573829</v>
      </c>
      <c r="F53">
        <v>32.782326108527421</v>
      </c>
      <c r="G53">
        <v>29.71794048475839</v>
      </c>
      <c r="H53">
        <v>30.3208663408099</v>
      </c>
      <c r="I53">
        <v>24.40206318199186</v>
      </c>
      <c r="J53">
        <v>22.912344731974979</v>
      </c>
      <c r="K53">
        <v>19.695906717114099</v>
      </c>
      <c r="L53">
        <v>19.65090004399887</v>
      </c>
      <c r="M53">
        <v>21.07373887993506</v>
      </c>
      <c r="N53">
        <v>19.72654143711204</v>
      </c>
      <c r="O53">
        <v>23.220224188652001</v>
      </c>
      <c r="P53">
        <v>24.705265722942119</v>
      </c>
      <c r="Q53">
        <v>24.00415517417137</v>
      </c>
      <c r="R53">
        <v>21.129385045924451</v>
      </c>
      <c r="S53">
        <v>25.280907782326839</v>
      </c>
    </row>
    <row r="54" spans="1:19" x14ac:dyDescent="0.45">
      <c r="A54" s="1" t="s">
        <v>54</v>
      </c>
      <c r="B54">
        <v>43.339340345513101</v>
      </c>
      <c r="C54">
        <v>39.219251325003569</v>
      </c>
      <c r="D54">
        <v>41.069319696055118</v>
      </c>
      <c r="E54">
        <v>32.616776121618273</v>
      </c>
      <c r="F54">
        <v>36.110980909810358</v>
      </c>
      <c r="G54">
        <v>35.851521696248163</v>
      </c>
      <c r="H54">
        <v>26.818732329048771</v>
      </c>
      <c r="I54">
        <v>27.36505463721565</v>
      </c>
      <c r="J54">
        <v>23.135719265940711</v>
      </c>
      <c r="K54">
        <v>21.875308940818901</v>
      </c>
      <c r="L54">
        <v>29.832197002554359</v>
      </c>
      <c r="M54">
        <v>18.640856208256039</v>
      </c>
      <c r="N54">
        <v>22.151146345210812</v>
      </c>
      <c r="O54">
        <v>18.236622697643199</v>
      </c>
      <c r="P54">
        <v>19.402939694893089</v>
      </c>
      <c r="Q54">
        <v>26.220441150565151</v>
      </c>
      <c r="R54">
        <v>25.740851723616341</v>
      </c>
      <c r="S54">
        <v>27.80492920434893</v>
      </c>
    </row>
    <row r="55" spans="1:19" x14ac:dyDescent="0.45">
      <c r="A55" s="1" t="s">
        <v>241</v>
      </c>
      <c r="B55">
        <v>80.145423080539103</v>
      </c>
      <c r="C55">
        <v>66.678155973327094</v>
      </c>
      <c r="D55">
        <v>63.870850191812657</v>
      </c>
      <c r="E55">
        <v>75.034555283297308</v>
      </c>
      <c r="F55">
        <v>79.786273493794198</v>
      </c>
      <c r="G55">
        <v>73.900618795386691</v>
      </c>
      <c r="H55">
        <v>63.432412855920411</v>
      </c>
      <c r="I55">
        <v>54.392922008364067</v>
      </c>
      <c r="J55">
        <v>55.543225704420493</v>
      </c>
      <c r="K55">
        <v>48.344078252595423</v>
      </c>
      <c r="L55">
        <v>55.297914073935893</v>
      </c>
      <c r="M55">
        <v>43.265946490795613</v>
      </c>
      <c r="N55">
        <v>49.142891961010903</v>
      </c>
      <c r="O55">
        <v>44.74845475653958</v>
      </c>
      <c r="P55">
        <v>47.610326949024248</v>
      </c>
      <c r="Q55">
        <v>43.224588136637543</v>
      </c>
      <c r="R55">
        <v>44.512958800645777</v>
      </c>
      <c r="S55">
        <v>47.579459468569723</v>
      </c>
    </row>
    <row r="56" spans="1:19" x14ac:dyDescent="0.45">
      <c r="A56" s="1" t="s">
        <v>242</v>
      </c>
      <c r="B56">
        <v>52.16506031349121</v>
      </c>
      <c r="C56">
        <v>50.723787228095397</v>
      </c>
      <c r="D56">
        <v>52.708738547349057</v>
      </c>
      <c r="E56">
        <v>46.905774414210313</v>
      </c>
      <c r="F56">
        <v>57.279134931401231</v>
      </c>
      <c r="G56">
        <v>51.677555707121172</v>
      </c>
      <c r="H56">
        <v>41.075260855418122</v>
      </c>
      <c r="I56">
        <v>41.10150296297855</v>
      </c>
      <c r="J56">
        <v>39.91314588216386</v>
      </c>
      <c r="K56">
        <v>36.462079107605632</v>
      </c>
      <c r="L56">
        <v>41.533570617912517</v>
      </c>
      <c r="M56">
        <v>34.79672648967194</v>
      </c>
      <c r="N56">
        <v>39.672798712753547</v>
      </c>
      <c r="O56">
        <v>29.207926685780119</v>
      </c>
      <c r="P56">
        <v>31.075909695181139</v>
      </c>
      <c r="Q56">
        <v>47.394757324789538</v>
      </c>
      <c r="R56">
        <v>31.174059004105271</v>
      </c>
      <c r="S56">
        <v>46.062809936090972</v>
      </c>
    </row>
    <row r="57" spans="1:19" x14ac:dyDescent="0.45">
      <c r="A57" s="1" t="s">
        <v>243</v>
      </c>
      <c r="B57">
        <v>29.46651594358908</v>
      </c>
      <c r="C57">
        <v>18.67892100214215</v>
      </c>
      <c r="D57">
        <v>20.120963365314928</v>
      </c>
      <c r="E57">
        <v>37.362733936017712</v>
      </c>
      <c r="F57">
        <v>27.96331446572632</v>
      </c>
      <c r="G57">
        <v>32.433718325072682</v>
      </c>
      <c r="H57">
        <v>22.879208497439599</v>
      </c>
      <c r="I57">
        <v>55.976150305049458</v>
      </c>
      <c r="J57">
        <v>26.258911555328531</v>
      </c>
      <c r="K57">
        <v>20.950198100633742</v>
      </c>
      <c r="L57">
        <v>20.630185937299579</v>
      </c>
      <c r="M57">
        <v>15.10636113577328</v>
      </c>
      <c r="N57">
        <v>15.55517184868415</v>
      </c>
      <c r="O57">
        <v>15.59639734991168</v>
      </c>
      <c r="P57">
        <v>16.593859633726758</v>
      </c>
      <c r="Q57">
        <v>19.309910068829488</v>
      </c>
      <c r="R57">
        <v>16.952138311518588</v>
      </c>
      <c r="S57">
        <v>24.673501725182291</v>
      </c>
    </row>
    <row r="58" spans="1:19" x14ac:dyDescent="0.45">
      <c r="A58" s="1" t="s">
        <v>56</v>
      </c>
      <c r="B58">
        <v>26.658255543121928</v>
      </c>
      <c r="C58">
        <v>24.654836679986659</v>
      </c>
      <c r="D58">
        <v>28.307452201828021</v>
      </c>
      <c r="E58">
        <v>36.041911728520716</v>
      </c>
      <c r="F58">
        <v>25.81331030437013</v>
      </c>
      <c r="G58">
        <v>26.988079509968191</v>
      </c>
      <c r="H58">
        <v>20.798182215124541</v>
      </c>
      <c r="I58">
        <v>24.96878239176413</v>
      </c>
      <c r="J58">
        <v>31.36939271156017</v>
      </c>
      <c r="K58">
        <v>26.23558576488692</v>
      </c>
      <c r="L58">
        <v>18.380632065363262</v>
      </c>
      <c r="M58">
        <v>23.362981927107619</v>
      </c>
      <c r="N58">
        <v>23.5068848622155</v>
      </c>
      <c r="O58">
        <v>24.150375889159481</v>
      </c>
      <c r="P58">
        <v>27.066048367568229</v>
      </c>
      <c r="Q58">
        <v>25.163845085683349</v>
      </c>
      <c r="R58">
        <v>18.94072426730634</v>
      </c>
      <c r="S58">
        <v>28.537643403374918</v>
      </c>
    </row>
    <row r="59" spans="1:19" x14ac:dyDescent="0.45">
      <c r="A59" s="1" t="s">
        <v>57</v>
      </c>
      <c r="B59">
        <v>30.85985759708743</v>
      </c>
      <c r="C59">
        <v>26.758600992014468</v>
      </c>
      <c r="D59">
        <v>25.436715142405259</v>
      </c>
      <c r="E59">
        <v>27.617771108995679</v>
      </c>
      <c r="F59">
        <v>25.825916176865341</v>
      </c>
      <c r="G59">
        <v>26.929953118149442</v>
      </c>
      <c r="H59">
        <v>24.428933599152501</v>
      </c>
      <c r="I59">
        <v>21.775574131979688</v>
      </c>
      <c r="J59">
        <v>21.057782156007679</v>
      </c>
      <c r="K59">
        <v>19.870155552998781</v>
      </c>
      <c r="L59">
        <v>19.289733076830519</v>
      </c>
      <c r="M59">
        <v>17.889122655585119</v>
      </c>
      <c r="N59">
        <v>17.134117924413509</v>
      </c>
      <c r="O59">
        <v>15.062051859642111</v>
      </c>
      <c r="P59">
        <v>16.88049188215275</v>
      </c>
      <c r="Q59">
        <v>15.24456628713839</v>
      </c>
      <c r="R59">
        <v>14.35979177046198</v>
      </c>
      <c r="S59">
        <v>15.792269855020029</v>
      </c>
    </row>
    <row r="60" spans="1:19" x14ac:dyDescent="0.45">
      <c r="A60" s="1" t="s">
        <v>58</v>
      </c>
      <c r="B60">
        <v>8.5210111385905538</v>
      </c>
      <c r="C60">
        <v>4.1946596261181588</v>
      </c>
      <c r="D60">
        <v>6.3488401594535731</v>
      </c>
      <c r="E60">
        <v>5.5069191811781897</v>
      </c>
      <c r="F60">
        <v>5.764625068497466</v>
      </c>
      <c r="G60">
        <v>5.4030364822530093</v>
      </c>
      <c r="H60">
        <v>4.4380855608782523</v>
      </c>
      <c r="I60">
        <v>3.4802828078448198</v>
      </c>
      <c r="J60">
        <v>2.6485615228142509</v>
      </c>
      <c r="K60">
        <v>4.8122581808294624</v>
      </c>
      <c r="L60">
        <v>3.669782774006245</v>
      </c>
      <c r="M60">
        <v>3.5580877068705732</v>
      </c>
      <c r="N60">
        <v>3.5552930759504822</v>
      </c>
      <c r="O60">
        <v>2.3992924131525259</v>
      </c>
      <c r="P60">
        <v>2.6889587474899499</v>
      </c>
      <c r="Q60">
        <v>6.7722358398836864</v>
      </c>
      <c r="R60">
        <v>2.6931938414787862</v>
      </c>
      <c r="S60">
        <v>3.3572665677863842</v>
      </c>
    </row>
    <row r="61" spans="1:19" x14ac:dyDescent="0.45">
      <c r="A61" s="1" t="s">
        <v>59</v>
      </c>
      <c r="B61">
        <v>61.51831698433935</v>
      </c>
      <c r="C61">
        <v>60.965297781392657</v>
      </c>
      <c r="D61">
        <v>52.014646992758593</v>
      </c>
      <c r="E61">
        <v>46.782541563432581</v>
      </c>
      <c r="F61">
        <v>61.575334638707297</v>
      </c>
      <c r="G61">
        <v>65.159642381996235</v>
      </c>
      <c r="H61">
        <v>51.633561736907147</v>
      </c>
      <c r="I61">
        <v>42.837282843050687</v>
      </c>
      <c r="J61">
        <v>120.4991073900442</v>
      </c>
      <c r="K61">
        <v>112.4478378853581</v>
      </c>
      <c r="L61">
        <v>108.70939478691839</v>
      </c>
      <c r="M61">
        <v>94.576426630285283</v>
      </c>
      <c r="N61">
        <v>112.8213096161798</v>
      </c>
      <c r="O61">
        <v>94.451936229469922</v>
      </c>
      <c r="P61">
        <v>89.727305255217942</v>
      </c>
      <c r="Q61">
        <v>94.880663055964291</v>
      </c>
      <c r="R61">
        <v>85.268793013603812</v>
      </c>
      <c r="S61">
        <v>23.62359300469349</v>
      </c>
    </row>
    <row r="62" spans="1:19" x14ac:dyDescent="0.45">
      <c r="A62" s="1" t="s">
        <v>60</v>
      </c>
      <c r="B62">
        <v>21.68148652472658</v>
      </c>
      <c r="C62">
        <v>19.15433480925568</v>
      </c>
      <c r="D62">
        <v>23.694148510370191</v>
      </c>
      <c r="E62">
        <v>28.067191901201859</v>
      </c>
      <c r="F62">
        <v>29.574072138730951</v>
      </c>
      <c r="G62">
        <v>29.34732172117749</v>
      </c>
      <c r="H62">
        <v>23.18347794508432</v>
      </c>
      <c r="I62">
        <v>21.303066070957751</v>
      </c>
      <c r="J62">
        <v>18.079504596117541</v>
      </c>
      <c r="K62">
        <v>15.695040254646081</v>
      </c>
      <c r="L62">
        <v>15.65196762022345</v>
      </c>
      <c r="M62">
        <v>19.85209183414786</v>
      </c>
      <c r="N62">
        <v>18.17331873993372</v>
      </c>
      <c r="O62">
        <v>15.192109363166701</v>
      </c>
      <c r="P62">
        <v>17.026251215138611</v>
      </c>
      <c r="Q62">
        <v>20.350658962233432</v>
      </c>
      <c r="R62">
        <v>17.937411643938979</v>
      </c>
      <c r="S62">
        <v>23.789432874308361</v>
      </c>
    </row>
    <row r="63" spans="1:19" x14ac:dyDescent="0.45">
      <c r="A63" s="1" t="s">
        <v>61</v>
      </c>
      <c r="B63">
        <v>150.0300264202574</v>
      </c>
      <c r="C63">
        <v>146.21685957311789</v>
      </c>
      <c r="D63">
        <v>151.97395744924</v>
      </c>
      <c r="E63">
        <v>167.25731862306901</v>
      </c>
      <c r="F63">
        <v>176.27746503832901</v>
      </c>
      <c r="G63">
        <v>141.97580288664571</v>
      </c>
      <c r="H63">
        <v>129.31248216238379</v>
      </c>
      <c r="I63">
        <v>145.66601994363029</v>
      </c>
      <c r="J63">
        <v>133.14686535476719</v>
      </c>
      <c r="K63">
        <v>100.9393065825184</v>
      </c>
      <c r="L63">
        <v>99.489337381055918</v>
      </c>
      <c r="M63">
        <v>99.259136694040407</v>
      </c>
      <c r="N63">
        <v>77.593041827078011</v>
      </c>
      <c r="O63">
        <v>78.413426113635708</v>
      </c>
      <c r="P63">
        <v>69.926232092166273</v>
      </c>
      <c r="Q63">
        <v>58.722772120077011</v>
      </c>
      <c r="R63">
        <v>64.4876690239346</v>
      </c>
      <c r="S63">
        <v>63.985947410053171</v>
      </c>
    </row>
    <row r="64" spans="1:19" x14ac:dyDescent="0.45">
      <c r="A64" s="1" t="s">
        <v>63</v>
      </c>
      <c r="B64">
        <v>19.50984468874455</v>
      </c>
      <c r="C64">
        <v>18.202462415689631</v>
      </c>
      <c r="D64">
        <v>22.64242575081165</v>
      </c>
      <c r="E64">
        <v>18.911466331677001</v>
      </c>
      <c r="F64">
        <v>10.43052722881743</v>
      </c>
      <c r="G64">
        <v>12.96187902995303</v>
      </c>
      <c r="H64">
        <v>12.03415137917044</v>
      </c>
      <c r="I64">
        <v>11.29080579591677</v>
      </c>
      <c r="J64">
        <v>7.1208392090838286</v>
      </c>
      <c r="K64">
        <v>8.0634540435988509</v>
      </c>
      <c r="L64">
        <v>7.7112294552880529</v>
      </c>
      <c r="M64">
        <v>14.8122537413708</v>
      </c>
      <c r="N64">
        <v>22.754072603128119</v>
      </c>
      <c r="O64">
        <v>11.85123243435118</v>
      </c>
      <c r="P64">
        <v>10.395200553183431</v>
      </c>
      <c r="Q64">
        <v>16.87578148148463</v>
      </c>
      <c r="R64">
        <v>10.06380397471939</v>
      </c>
      <c r="S64">
        <v>11.11815658632657</v>
      </c>
    </row>
    <row r="65" spans="1:19" x14ac:dyDescent="0.45">
      <c r="A65" s="1" t="s">
        <v>244</v>
      </c>
      <c r="B65">
        <v>56.277628656525792</v>
      </c>
      <c r="C65">
        <v>49.616382415678373</v>
      </c>
      <c r="D65">
        <v>43.777803809011402</v>
      </c>
      <c r="E65">
        <v>40.294672245491661</v>
      </c>
      <c r="F65">
        <v>46.298035929852652</v>
      </c>
      <c r="G65">
        <v>42.195645625946852</v>
      </c>
      <c r="H65">
        <v>37.646068792011533</v>
      </c>
      <c r="I65">
        <v>37.370389982957391</v>
      </c>
      <c r="J65">
        <v>27.633622466035529</v>
      </c>
      <c r="K65">
        <v>23.954395936218759</v>
      </c>
      <c r="L65">
        <v>27.460653296263011</v>
      </c>
      <c r="M65">
        <v>35.256601377694587</v>
      </c>
      <c r="N65">
        <v>50.082648571031292</v>
      </c>
      <c r="O65">
        <v>29.52639858680703</v>
      </c>
      <c r="P65">
        <v>25.898811505327998</v>
      </c>
      <c r="Q65">
        <v>31.765691997204978</v>
      </c>
      <c r="R65">
        <v>23.866583402797779</v>
      </c>
      <c r="S65">
        <v>27.030104443379479</v>
      </c>
    </row>
    <row r="66" spans="1:19" x14ac:dyDescent="0.45">
      <c r="A66" s="1" t="s">
        <v>245</v>
      </c>
      <c r="B66">
        <v>3.6547372916839391</v>
      </c>
      <c r="C66">
        <v>3.9609634398091158</v>
      </c>
      <c r="D66">
        <v>1.317034645530897</v>
      </c>
      <c r="E66">
        <v>2.6518192359559412</v>
      </c>
      <c r="F66">
        <v>1.431888797897074</v>
      </c>
      <c r="G66">
        <v>1.81101393077383</v>
      </c>
      <c r="H66">
        <v>1.7779569808337079</v>
      </c>
      <c r="I66">
        <v>1.6043798415132651</v>
      </c>
      <c r="J66">
        <v>0.91517378863838861</v>
      </c>
      <c r="K66">
        <v>0.86257105711403603</v>
      </c>
      <c r="L66">
        <v>1.3321095907349281</v>
      </c>
      <c r="M66">
        <v>0.77225049822366354</v>
      </c>
      <c r="N66">
        <v>3.0764864223601571</v>
      </c>
      <c r="O66">
        <v>0.86976266238462774</v>
      </c>
      <c r="P66">
        <v>0.76290439490093098</v>
      </c>
      <c r="Q66">
        <v>0.74170051162765138</v>
      </c>
      <c r="R66">
        <v>0.38240867863617378</v>
      </c>
      <c r="S66">
        <v>1.459333134621956</v>
      </c>
    </row>
    <row r="67" spans="1:19" x14ac:dyDescent="0.45">
      <c r="A67" s="1" t="s">
        <v>246</v>
      </c>
      <c r="B67">
        <v>7.1383441291748051</v>
      </c>
      <c r="C67">
        <v>2.872243281443478</v>
      </c>
      <c r="D67">
        <v>4.4114951673895959</v>
      </c>
      <c r="E67">
        <v>8.0910386052148251</v>
      </c>
      <c r="F67">
        <v>4.1358461543732421</v>
      </c>
      <c r="G67">
        <v>2.5491832086673272</v>
      </c>
      <c r="H67">
        <v>4.2199270187390594</v>
      </c>
      <c r="I67">
        <v>2.794749661790966</v>
      </c>
      <c r="J67">
        <v>3.2735225067586891</v>
      </c>
      <c r="K67">
        <v>5.2981541211785652</v>
      </c>
      <c r="L67">
        <v>3.7656041359099981</v>
      </c>
      <c r="M67">
        <v>4.1915570094148711</v>
      </c>
      <c r="N67">
        <v>3.8079039722699561</v>
      </c>
      <c r="O67">
        <v>4.797275639255119</v>
      </c>
      <c r="P67">
        <v>4.2078866189825401</v>
      </c>
      <c r="Q67">
        <v>6.0433822191694304</v>
      </c>
      <c r="R67">
        <v>3.9797595684296292</v>
      </c>
      <c r="S67">
        <v>4.5302191266139031</v>
      </c>
    </row>
    <row r="68" spans="1:19" x14ac:dyDescent="0.45">
      <c r="A68" s="1" t="s">
        <v>247</v>
      </c>
      <c r="B68">
        <v>56.277628656525792</v>
      </c>
      <c r="C68">
        <v>49.616382415678373</v>
      </c>
      <c r="D68">
        <v>43.777803809011402</v>
      </c>
      <c r="E68">
        <v>40.294672245491661</v>
      </c>
      <c r="F68">
        <v>46.298035929852652</v>
      </c>
      <c r="G68">
        <v>42.195645625946852</v>
      </c>
      <c r="H68">
        <v>37.646068792011533</v>
      </c>
      <c r="I68">
        <v>37.370389982957391</v>
      </c>
      <c r="J68">
        <v>27.633622466035529</v>
      </c>
      <c r="K68">
        <v>23.954395936218759</v>
      </c>
      <c r="L68">
        <v>27.460653296263011</v>
      </c>
      <c r="M68">
        <v>35.256601377694587</v>
      </c>
      <c r="N68">
        <v>50.082648571031292</v>
      </c>
      <c r="O68">
        <v>29.52639858680703</v>
      </c>
      <c r="P68">
        <v>25.898811505327998</v>
      </c>
      <c r="Q68">
        <v>31.765691997204978</v>
      </c>
      <c r="R68">
        <v>23.866583402797779</v>
      </c>
      <c r="S68">
        <v>27.030104443379479</v>
      </c>
    </row>
    <row r="69" spans="1:19" x14ac:dyDescent="0.45">
      <c r="A69" s="1" t="s">
        <v>248</v>
      </c>
      <c r="B69">
        <v>1.872557989343389</v>
      </c>
      <c r="C69">
        <v>1.3029903379547769</v>
      </c>
      <c r="D69">
        <v>1.711077043496126</v>
      </c>
      <c r="E69">
        <v>1.4108166918638001</v>
      </c>
      <c r="F69">
        <v>1.692786163414493</v>
      </c>
      <c r="G69">
        <v>1.0142900741826659</v>
      </c>
      <c r="H69">
        <v>1.102246378463706</v>
      </c>
      <c r="I69">
        <v>2.9968196000907712</v>
      </c>
      <c r="J69">
        <v>1.475393778099136</v>
      </c>
      <c r="K69">
        <v>1.18546460398371</v>
      </c>
      <c r="L69">
        <v>1.169273509847695</v>
      </c>
      <c r="M69">
        <v>1.348459218108703</v>
      </c>
      <c r="N69">
        <v>1.8503566074920479</v>
      </c>
      <c r="O69">
        <v>2.160581758814585</v>
      </c>
      <c r="P69">
        <v>1.8951346046785209</v>
      </c>
      <c r="Q69">
        <v>2.1704609066826719</v>
      </c>
      <c r="R69">
        <v>1.201058481764101</v>
      </c>
      <c r="S69">
        <v>1.9847616335555891</v>
      </c>
    </row>
    <row r="70" spans="1:19" x14ac:dyDescent="0.45">
      <c r="A70" s="1" t="s">
        <v>66</v>
      </c>
      <c r="B70">
        <v>2.2728250340115279</v>
      </c>
      <c r="C70">
        <v>1.574908860990317</v>
      </c>
      <c r="D70">
        <v>1.5708622432461941</v>
      </c>
      <c r="E70">
        <v>1.2889465142896841</v>
      </c>
      <c r="F70">
        <v>1.3605196976392679</v>
      </c>
      <c r="G70">
        <v>0.38539588277133979</v>
      </c>
      <c r="H70">
        <v>0.74132269710834953</v>
      </c>
      <c r="I70">
        <v>0.25590199756321469</v>
      </c>
      <c r="J70">
        <v>0.27614241249836191</v>
      </c>
      <c r="K70">
        <v>0.47948721095166141</v>
      </c>
      <c r="L70">
        <v>0.15897284235070611</v>
      </c>
      <c r="M70">
        <v>0.15807320943588679</v>
      </c>
      <c r="N70">
        <v>0.29980259723156039</v>
      </c>
      <c r="O70">
        <v>0.16082141322224039</v>
      </c>
      <c r="P70">
        <v>0.14106303736359879</v>
      </c>
      <c r="Q70">
        <v>6.9981862941649653E-2</v>
      </c>
      <c r="R70">
        <v>2.591097225491559E-2</v>
      </c>
      <c r="S70">
        <v>0.1023649264725275</v>
      </c>
    </row>
    <row r="71" spans="1:19" x14ac:dyDescent="0.45">
      <c r="A71" s="1" t="s">
        <v>67</v>
      </c>
      <c r="B71">
        <v>42.58059530108185</v>
      </c>
      <c r="C71">
        <v>32.549416131568947</v>
      </c>
      <c r="D71">
        <v>34.50227788966221</v>
      </c>
      <c r="E71">
        <v>31.139661879140519</v>
      </c>
      <c r="F71">
        <v>21.90116770756163</v>
      </c>
      <c r="G71">
        <v>28.312776452333988</v>
      </c>
      <c r="H71">
        <v>19.824505481913022</v>
      </c>
      <c r="I71">
        <v>24.589464192629752</v>
      </c>
      <c r="J71">
        <v>21.40149692709474</v>
      </c>
      <c r="K71">
        <v>17.612564739557339</v>
      </c>
      <c r="L71">
        <v>20.805678427222421</v>
      </c>
      <c r="M71">
        <v>18.253921641543538</v>
      </c>
      <c r="N71">
        <v>12.484215879854981</v>
      </c>
      <c r="O71">
        <v>15.805896716329629</v>
      </c>
      <c r="P71">
        <v>17.837809865214599</v>
      </c>
      <c r="Q71">
        <v>7.3310324859263556</v>
      </c>
      <c r="R71">
        <v>14.91878032986371</v>
      </c>
      <c r="S71">
        <v>15.015112540108101</v>
      </c>
    </row>
    <row r="72" spans="1:19" x14ac:dyDescent="0.45">
      <c r="A72" s="1" t="s">
        <v>249</v>
      </c>
      <c r="B72">
        <v>0.104549289860354</v>
      </c>
      <c r="C72">
        <v>2.2702183442447641</v>
      </c>
      <c r="D72">
        <v>5.4967031138427262E-2</v>
      </c>
      <c r="E72">
        <v>1.594824858661068</v>
      </c>
      <c r="F72">
        <v>0.1777276303008796</v>
      </c>
      <c r="G72">
        <v>0.40013383532163088</v>
      </c>
      <c r="H72">
        <v>0.32785697796051361</v>
      </c>
      <c r="I72">
        <v>0</v>
      </c>
      <c r="J72">
        <v>0.67795307548771111</v>
      </c>
      <c r="K72">
        <v>0.12241625035733419</v>
      </c>
      <c r="L72">
        <v>0</v>
      </c>
      <c r="M72">
        <v>0.21241961584824531</v>
      </c>
      <c r="N72">
        <v>7.204118827040347E-2</v>
      </c>
      <c r="O72">
        <v>3.7137565966252582E-2</v>
      </c>
      <c r="P72">
        <v>4.1911753091393743E-2</v>
      </c>
      <c r="Q72">
        <v>0.45704928492753022</v>
      </c>
      <c r="R72">
        <v>3.2837927013724358E-2</v>
      </c>
      <c r="S72">
        <v>0</v>
      </c>
    </row>
    <row r="73" spans="1:19" x14ac:dyDescent="0.45">
      <c r="A73" s="1" t="s">
        <v>250</v>
      </c>
      <c r="B73">
        <v>3.7310668026061968</v>
      </c>
      <c r="C73">
        <v>4.0650283616725034</v>
      </c>
      <c r="D73">
        <v>2.7792521887507089</v>
      </c>
      <c r="E73">
        <v>1.8867609375354091</v>
      </c>
      <c r="F73">
        <v>1.563618350222266</v>
      </c>
      <c r="G73">
        <v>3.238938795886849</v>
      </c>
      <c r="H73">
        <v>2.07708950629155</v>
      </c>
      <c r="I73">
        <v>1.254884036701823</v>
      </c>
      <c r="J73">
        <v>1.242418587382047</v>
      </c>
      <c r="K73">
        <v>1.682431799516154</v>
      </c>
      <c r="L73">
        <v>2.19922731499654</v>
      </c>
      <c r="M73">
        <v>2.2836684195879169</v>
      </c>
      <c r="N73">
        <v>2.1871570066775869</v>
      </c>
      <c r="O73">
        <v>1.8882541081430331</v>
      </c>
      <c r="P73">
        <v>2.1309969540334519</v>
      </c>
      <c r="Q73">
        <v>2.4441334762899469</v>
      </c>
      <c r="R73">
        <v>4.9333783489953973</v>
      </c>
      <c r="S73">
        <v>4.7653738279542726</v>
      </c>
    </row>
    <row r="74" spans="1:19" x14ac:dyDescent="0.45">
      <c r="A74" s="1" t="s">
        <v>70</v>
      </c>
      <c r="B74">
        <v>416.66855589584412</v>
      </c>
      <c r="C74">
        <v>404.6030224985418</v>
      </c>
      <c r="D74">
        <v>470.37718882418551</v>
      </c>
      <c r="E74">
        <v>375.78217867732451</v>
      </c>
      <c r="F74">
        <v>347.57714507934651</v>
      </c>
      <c r="G74">
        <v>419.15725976647269</v>
      </c>
      <c r="H74">
        <v>437.26695394758571</v>
      </c>
      <c r="I74">
        <v>407.64880729159682</v>
      </c>
      <c r="J74">
        <v>291.77524433480141</v>
      </c>
      <c r="K74">
        <v>309.1973521000329</v>
      </c>
      <c r="L74">
        <v>336.69877446298881</v>
      </c>
      <c r="M74">
        <v>373.54473748921203</v>
      </c>
      <c r="N74">
        <v>302.79928423956869</v>
      </c>
      <c r="O74">
        <v>262.08256116358649</v>
      </c>
      <c r="P74">
        <v>255.1334620864574</v>
      </c>
      <c r="Q74">
        <v>287.16132042467979</v>
      </c>
      <c r="R74">
        <v>190.8694630600877</v>
      </c>
      <c r="S74">
        <v>238.1194274501652</v>
      </c>
    </row>
    <row r="75" spans="1:19" x14ac:dyDescent="0.45">
      <c r="A75" s="1" t="s">
        <v>71</v>
      </c>
      <c r="B75">
        <v>30.04094071239885</v>
      </c>
      <c r="C75">
        <v>36.910836198266637</v>
      </c>
      <c r="D75">
        <v>32.7039220767264</v>
      </c>
      <c r="E75">
        <v>30.71475269526815</v>
      </c>
      <c r="F75">
        <v>27.715047385671209</v>
      </c>
      <c r="G75">
        <v>32.494996451192549</v>
      </c>
      <c r="H75">
        <v>39.306217500529243</v>
      </c>
      <c r="I75">
        <v>36.643576081108939</v>
      </c>
      <c r="J75">
        <v>21.797275967572691</v>
      </c>
      <c r="K75">
        <v>29.73295803889571</v>
      </c>
      <c r="L75">
        <v>31.544197540984459</v>
      </c>
      <c r="M75">
        <v>28.38215613059003</v>
      </c>
      <c r="N75">
        <v>29.098764676623851</v>
      </c>
      <c r="O75">
        <v>26.649875647825091</v>
      </c>
      <c r="P75">
        <v>25.943256231990269</v>
      </c>
      <c r="Q75">
        <v>22.44645102181342</v>
      </c>
      <c r="R75">
        <v>17.301650613572519</v>
      </c>
      <c r="S75">
        <v>15.60353617234261</v>
      </c>
    </row>
    <row r="76" spans="1:19" x14ac:dyDescent="0.45">
      <c r="A76" s="1" t="s">
        <v>72</v>
      </c>
      <c r="B76">
        <v>641.64410964836031</v>
      </c>
      <c r="C76">
        <v>709.93482152504725</v>
      </c>
      <c r="D76">
        <v>674.64688816629837</v>
      </c>
      <c r="E76">
        <v>726.13738688236049</v>
      </c>
      <c r="F76">
        <v>682.53766826110962</v>
      </c>
      <c r="G76">
        <v>765.68420074665721</v>
      </c>
      <c r="H76">
        <v>711.4142986400899</v>
      </c>
      <c r="I76">
        <v>687.59034913771859</v>
      </c>
      <c r="J76">
        <v>759.67588663984134</v>
      </c>
      <c r="K76">
        <v>633.17262996416378</v>
      </c>
      <c r="L76">
        <v>519.18955898533454</v>
      </c>
      <c r="M76">
        <v>464.67094504346238</v>
      </c>
      <c r="N76">
        <v>459.32495428639442</v>
      </c>
      <c r="O76">
        <v>392.67073495667353</v>
      </c>
      <c r="P76">
        <v>382.25910043284949</v>
      </c>
      <c r="Q76">
        <v>399.64802947563612</v>
      </c>
      <c r="R76">
        <v>335.4445346488983</v>
      </c>
      <c r="S76">
        <v>412.08176087720602</v>
      </c>
    </row>
    <row r="77" spans="1:19" x14ac:dyDescent="0.45">
      <c r="A77" s="1" t="s">
        <v>73</v>
      </c>
      <c r="B77">
        <v>88.13272089752968</v>
      </c>
      <c r="C77">
        <v>82.286386119769347</v>
      </c>
      <c r="D77">
        <v>70.752451246106276</v>
      </c>
      <c r="E77">
        <v>75.691126304532204</v>
      </c>
      <c r="F77">
        <v>104.3557515407325</v>
      </c>
      <c r="G77">
        <v>139.31332184862481</v>
      </c>
      <c r="H77">
        <v>82.110247873146591</v>
      </c>
      <c r="I77">
        <v>93.579445186919116</v>
      </c>
      <c r="J77">
        <v>60.763370290382809</v>
      </c>
      <c r="K77">
        <v>64.682497253596097</v>
      </c>
      <c r="L77">
        <v>67.186018915706725</v>
      </c>
      <c r="M77">
        <v>48.02596794236694</v>
      </c>
      <c r="N77">
        <v>60.685262375435833</v>
      </c>
      <c r="O77">
        <v>48.531948655469407</v>
      </c>
      <c r="P77">
        <v>47.245127746380007</v>
      </c>
      <c r="Q77">
        <v>73.664329810975701</v>
      </c>
      <c r="R77">
        <v>46.533489402316619</v>
      </c>
      <c r="S77">
        <v>45.081355025111307</v>
      </c>
    </row>
    <row r="78" spans="1:19" x14ac:dyDescent="0.45">
      <c r="A78" s="1" t="s">
        <v>74</v>
      </c>
      <c r="B78">
        <v>72.859601749025259</v>
      </c>
      <c r="C78">
        <v>58.334764007169909</v>
      </c>
      <c r="D78">
        <v>55.164962223959897</v>
      </c>
      <c r="E78">
        <v>79.07516669740707</v>
      </c>
      <c r="F78">
        <v>92.248472022864973</v>
      </c>
      <c r="G78">
        <v>25.016539967033282</v>
      </c>
      <c r="H78">
        <v>77.591584038512877</v>
      </c>
      <c r="I78">
        <v>45.412936023113552</v>
      </c>
      <c r="J78">
        <v>39.795496394272753</v>
      </c>
      <c r="K78">
        <v>76.2292690620651</v>
      </c>
      <c r="L78">
        <v>35.640856226134488</v>
      </c>
      <c r="M78">
        <v>48.741706845821192</v>
      </c>
      <c r="N78">
        <v>37.970851788671823</v>
      </c>
      <c r="O78">
        <v>41.246346750971448</v>
      </c>
      <c r="P78">
        <v>40.152703019509232</v>
      </c>
      <c r="Q78">
        <v>36.785010980694601</v>
      </c>
      <c r="R78">
        <v>22.85571379755471</v>
      </c>
      <c r="S78">
        <v>38.069313530391653</v>
      </c>
    </row>
    <row r="79" spans="1:19" x14ac:dyDescent="0.45">
      <c r="A79" s="1" t="s">
        <v>75</v>
      </c>
      <c r="B79">
        <v>91.258982209007399</v>
      </c>
      <c r="C79">
        <v>106.0440775671846</v>
      </c>
      <c r="D79">
        <v>84.544257124681721</v>
      </c>
      <c r="E79">
        <v>71.817001621600795</v>
      </c>
      <c r="F79">
        <v>72.593988809126387</v>
      </c>
      <c r="G79">
        <v>78.801052417333253</v>
      </c>
      <c r="H79">
        <v>71.515859439666571</v>
      </c>
      <c r="I79">
        <v>69.522069732112044</v>
      </c>
      <c r="J79">
        <v>66.682645998617332</v>
      </c>
      <c r="K79">
        <v>76.185125720663819</v>
      </c>
      <c r="L79">
        <v>63.345259905920749</v>
      </c>
      <c r="M79">
        <v>57.903420488962652</v>
      </c>
      <c r="N79">
        <v>62.078232029469213</v>
      </c>
      <c r="O79">
        <v>59.120014031415742</v>
      </c>
      <c r="P79">
        <v>57.552451378175569</v>
      </c>
      <c r="Q79">
        <v>29.119944281230271</v>
      </c>
      <c r="R79">
        <v>35.503848563711252</v>
      </c>
      <c r="S79">
        <v>31.699660313758969</v>
      </c>
    </row>
    <row r="80" spans="1:19" x14ac:dyDescent="0.45">
      <c r="A80" s="1" t="s">
        <v>76</v>
      </c>
      <c r="B80">
        <v>64.487678283278115</v>
      </c>
      <c r="C80">
        <v>43.286584342986558</v>
      </c>
      <c r="D80">
        <v>50.533082715997388</v>
      </c>
      <c r="E80">
        <v>37.320557849828688</v>
      </c>
      <c r="F80">
        <v>58.081068167649093</v>
      </c>
      <c r="G80">
        <v>49.762342350845863</v>
      </c>
      <c r="H80">
        <v>46.040554046843411</v>
      </c>
      <c r="I80">
        <v>47.62669697922167</v>
      </c>
      <c r="J80">
        <v>55.585259299176379</v>
      </c>
      <c r="K80">
        <v>35.94223883791998</v>
      </c>
      <c r="L80">
        <v>79.257523798708462</v>
      </c>
      <c r="M80">
        <v>33.913962334682111</v>
      </c>
      <c r="N80">
        <v>45.548106589323673</v>
      </c>
      <c r="O80">
        <v>34.694824618909557</v>
      </c>
      <c r="P80">
        <v>33.77489399601729</v>
      </c>
      <c r="Q80">
        <v>49.705648141043483</v>
      </c>
      <c r="R80">
        <v>20.92241521646622</v>
      </c>
      <c r="S80">
        <v>13.44517626680058</v>
      </c>
    </row>
    <row r="81" spans="1:19" x14ac:dyDescent="0.45">
      <c r="A81" s="1" t="s">
        <v>77</v>
      </c>
      <c r="B81">
        <v>31.96479334120307</v>
      </c>
      <c r="C81">
        <v>23.404478703595231</v>
      </c>
      <c r="D81">
        <v>23.5374465906628</v>
      </c>
      <c r="E81">
        <v>31.297131310319319</v>
      </c>
      <c r="F81">
        <v>27.24168369885825</v>
      </c>
      <c r="G81">
        <v>29.772939839263369</v>
      </c>
      <c r="H81">
        <v>23.986725915197511</v>
      </c>
      <c r="I81">
        <v>26.381450041478139</v>
      </c>
      <c r="J81">
        <v>29.52379805958401</v>
      </c>
      <c r="K81">
        <v>36.721842183725236</v>
      </c>
      <c r="L81">
        <v>28.70320434936011</v>
      </c>
      <c r="M81">
        <v>22.460274454064791</v>
      </c>
      <c r="N81">
        <v>23.330444405075529</v>
      </c>
      <c r="O81">
        <v>20.544348398260851</v>
      </c>
      <c r="P81">
        <v>19.99961657077591</v>
      </c>
      <c r="Q81">
        <v>16.356669099604879</v>
      </c>
      <c r="R81">
        <v>14.706618184378661</v>
      </c>
      <c r="S81">
        <v>20.85547180573478</v>
      </c>
    </row>
    <row r="82" spans="1:19" x14ac:dyDescent="0.45">
      <c r="A82" s="1" t="s">
        <v>251</v>
      </c>
      <c r="B82">
        <v>5.1720789656876942</v>
      </c>
      <c r="C82">
        <v>4.2318187139374279</v>
      </c>
      <c r="D82">
        <v>5.5904431876541656</v>
      </c>
      <c r="E82">
        <v>2.8870407865649779</v>
      </c>
      <c r="F82">
        <v>7.1056270250417111</v>
      </c>
      <c r="G82">
        <v>6.7093303041825241</v>
      </c>
      <c r="H82">
        <v>9.818265102746178</v>
      </c>
      <c r="I82">
        <v>5.587446998103327</v>
      </c>
      <c r="J82">
        <v>6.0246930991369121</v>
      </c>
      <c r="K82">
        <v>8.1688360653245411</v>
      </c>
      <c r="L82">
        <v>4.9786048411819932</v>
      </c>
      <c r="M82">
        <v>21.88366092769207</v>
      </c>
      <c r="N82">
        <v>15.43680985821331</v>
      </c>
      <c r="O82">
        <v>5.4396079825147696</v>
      </c>
      <c r="P82">
        <v>5.0260619997832237</v>
      </c>
      <c r="Q82">
        <v>5.473394989115465</v>
      </c>
      <c r="R82">
        <v>7.7244516591032353</v>
      </c>
      <c r="S82">
        <v>4.9004584396228834</v>
      </c>
    </row>
    <row r="83" spans="1:19" x14ac:dyDescent="0.45">
      <c r="A83" s="1" t="s">
        <v>252</v>
      </c>
      <c r="B83">
        <v>2.3458883536336832</v>
      </c>
      <c r="C83">
        <v>4.3634271646856631</v>
      </c>
      <c r="D83">
        <v>4.1752253047615051</v>
      </c>
      <c r="E83">
        <v>5.7276124467901264</v>
      </c>
      <c r="F83">
        <v>7.7141164178205619</v>
      </c>
      <c r="G83">
        <v>16.3666672789446</v>
      </c>
      <c r="H83">
        <v>7.7205988928733671</v>
      </c>
      <c r="I83">
        <v>7.4556181102626438</v>
      </c>
      <c r="J83">
        <v>7.844743556326244</v>
      </c>
      <c r="K83">
        <v>17.469713848949191</v>
      </c>
      <c r="L83">
        <v>9.2097654866222811</v>
      </c>
      <c r="M83">
        <v>10.41662628579197</v>
      </c>
      <c r="N83">
        <v>8.8779513274908197</v>
      </c>
      <c r="O83">
        <v>6.6519062854773816</v>
      </c>
      <c r="P83">
        <v>6.146195371987222</v>
      </c>
      <c r="Q83">
        <v>8.8545603213230972</v>
      </c>
      <c r="R83">
        <v>4.4611023856323619</v>
      </c>
      <c r="S83">
        <v>6.3512485300175863</v>
      </c>
    </row>
    <row r="84" spans="1:19" x14ac:dyDescent="0.45">
      <c r="A84" s="1" t="s">
        <v>253</v>
      </c>
      <c r="B84">
        <v>1.416899336983318</v>
      </c>
      <c r="C84">
        <v>1.6311040468916169</v>
      </c>
      <c r="D84">
        <v>1.6124111021173491</v>
      </c>
      <c r="E84">
        <v>2.0897330589394718</v>
      </c>
      <c r="F84">
        <v>2.3244433678265422</v>
      </c>
      <c r="G84">
        <v>2.0893179313058261</v>
      </c>
      <c r="H84">
        <v>2.1037560958713182</v>
      </c>
      <c r="I84">
        <v>4.1550162193795526</v>
      </c>
      <c r="J84">
        <v>2.334616437806361</v>
      </c>
      <c r="K84">
        <v>2.4213768812738161</v>
      </c>
      <c r="L84">
        <v>1.804216616749946</v>
      </c>
      <c r="M84">
        <v>3.1284324232707772</v>
      </c>
      <c r="N84">
        <v>2.426811973776406</v>
      </c>
      <c r="O84">
        <v>1.931939669053983</v>
      </c>
      <c r="P84">
        <v>1.785064031768145</v>
      </c>
      <c r="Q84">
        <v>1.032536597837753</v>
      </c>
      <c r="R84">
        <v>1.3650571497155739</v>
      </c>
      <c r="S84">
        <v>2.9238823705324148</v>
      </c>
    </row>
    <row r="85" spans="1:19" x14ac:dyDescent="0.45">
      <c r="A85" s="1" t="s">
        <v>254</v>
      </c>
      <c r="B85">
        <v>0.246138511024041</v>
      </c>
      <c r="C85">
        <v>0.33493500840545859</v>
      </c>
      <c r="D85">
        <v>0.64024820744347766</v>
      </c>
      <c r="E85">
        <v>0.48587517713439138</v>
      </c>
      <c r="F85">
        <v>0.40446534420522112</v>
      </c>
      <c r="G85">
        <v>1.7533438072389009</v>
      </c>
      <c r="H85">
        <v>6.9587991959487047E-2</v>
      </c>
      <c r="I85">
        <v>0</v>
      </c>
      <c r="J85">
        <v>0</v>
      </c>
      <c r="K85">
        <v>0.96863735069314771</v>
      </c>
      <c r="L85">
        <v>4.8389286744743556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1.211801928332469</v>
      </c>
    </row>
    <row r="86" spans="1:19" x14ac:dyDescent="0.45">
      <c r="A86" s="1" t="s">
        <v>79</v>
      </c>
      <c r="B86">
        <v>403.61171845225351</v>
      </c>
      <c r="C86">
        <v>162.58355232122739</v>
      </c>
      <c r="D86">
        <v>140.86431592192139</v>
      </c>
      <c r="E86">
        <v>180.156225848189</v>
      </c>
      <c r="F86">
        <v>154.11192010197129</v>
      </c>
      <c r="G86">
        <v>149.6350955375901</v>
      </c>
      <c r="H86">
        <v>128.86233409962111</v>
      </c>
      <c r="I86">
        <v>75.096373840081114</v>
      </c>
      <c r="J86">
        <v>221.1117418342134</v>
      </c>
      <c r="K86">
        <v>121.60054720751531</v>
      </c>
      <c r="L86">
        <v>108.0622423727355</v>
      </c>
      <c r="M86">
        <v>97.674022477945812</v>
      </c>
      <c r="N86">
        <v>75.010280816424157</v>
      </c>
      <c r="O86">
        <v>31.093738422113791</v>
      </c>
      <c r="P86">
        <v>30.456867548905119</v>
      </c>
      <c r="Q86">
        <v>141.938475371897</v>
      </c>
      <c r="R86">
        <v>69.035900756257718</v>
      </c>
      <c r="S86">
        <v>144.41967879829099</v>
      </c>
    </row>
    <row r="87" spans="1:19" x14ac:dyDescent="0.45">
      <c r="A87" s="1" t="s">
        <v>255</v>
      </c>
      <c r="B87">
        <v>36.08701978517788</v>
      </c>
      <c r="C87">
        <v>23.256335594479129</v>
      </c>
      <c r="D87">
        <v>31.657479441387949</v>
      </c>
      <c r="E87">
        <v>21.799761099272409</v>
      </c>
      <c r="F87">
        <v>29.834835815146331</v>
      </c>
      <c r="G87">
        <v>25.1584653823531</v>
      </c>
      <c r="H87">
        <v>32.473769243349032</v>
      </c>
      <c r="I87">
        <v>23.148379305994869</v>
      </c>
      <c r="J87">
        <v>22.47922770913916</v>
      </c>
      <c r="K87">
        <v>33.165054627691141</v>
      </c>
      <c r="L87">
        <v>24.040356433694299</v>
      </c>
      <c r="M87">
        <v>14.51563961816583</v>
      </c>
      <c r="N87">
        <v>27.200780672976659</v>
      </c>
      <c r="O87">
        <v>19.476896521120821</v>
      </c>
      <c r="P87">
        <v>15.66862534752368</v>
      </c>
      <c r="Q87">
        <v>17.516475177809738</v>
      </c>
      <c r="R87">
        <v>15.871800892329331</v>
      </c>
      <c r="S87">
        <v>12.350298753984349</v>
      </c>
    </row>
    <row r="88" spans="1:19" x14ac:dyDescent="0.45">
      <c r="A88" s="1" t="s">
        <v>256</v>
      </c>
      <c r="B88">
        <v>8.7121333745850986</v>
      </c>
      <c r="C88">
        <v>5.0213831622619471</v>
      </c>
      <c r="D88">
        <v>7.5706734623838354</v>
      </c>
      <c r="E88">
        <v>7.714357606272598</v>
      </c>
      <c r="F88">
        <v>3.75762982605979</v>
      </c>
      <c r="G88">
        <v>8.2400610027320429</v>
      </c>
      <c r="H88">
        <v>6.4757372493369649</v>
      </c>
      <c r="I88">
        <v>2.4516402308859981</v>
      </c>
      <c r="J88">
        <v>8.6005547191826928</v>
      </c>
      <c r="K88">
        <v>5.2153919953225101</v>
      </c>
      <c r="L88">
        <v>7.0061283491713962</v>
      </c>
      <c r="M88">
        <v>1.9533762415299589</v>
      </c>
      <c r="N88">
        <v>1.2204741404285719</v>
      </c>
      <c r="O88">
        <v>1.2136012083406671</v>
      </c>
      <c r="P88">
        <v>0.97630865544577405</v>
      </c>
      <c r="Q88">
        <v>1.4705834669377289</v>
      </c>
      <c r="R88">
        <v>1.929955300643027</v>
      </c>
      <c r="S88">
        <v>2.5513293651577591</v>
      </c>
    </row>
    <row r="89" spans="1:19" x14ac:dyDescent="0.45">
      <c r="A89" s="1" t="s">
        <v>81</v>
      </c>
      <c r="B89">
        <v>119.1567930361241</v>
      </c>
      <c r="C89">
        <v>85.588655439897352</v>
      </c>
      <c r="D89">
        <v>112.8614004686488</v>
      </c>
      <c r="E89">
        <v>68.316410637855171</v>
      </c>
      <c r="F89">
        <v>114.4584502950833</v>
      </c>
      <c r="G89">
        <v>151.64989987588851</v>
      </c>
      <c r="H89">
        <v>143.76353407875601</v>
      </c>
      <c r="I89">
        <v>120.15368381126829</v>
      </c>
      <c r="J89">
        <v>77.124064012648972</v>
      </c>
      <c r="K89">
        <v>70.073443701756645</v>
      </c>
      <c r="L89">
        <v>81.763706475258616</v>
      </c>
      <c r="M89">
        <v>87.402438006791954</v>
      </c>
      <c r="N89">
        <v>120.67860312487539</v>
      </c>
      <c r="O89">
        <v>94.534286679417875</v>
      </c>
      <c r="P89">
        <v>87.484119648867463</v>
      </c>
      <c r="Q89">
        <v>115.01898663873401</v>
      </c>
      <c r="R89">
        <v>100.2277925532855</v>
      </c>
      <c r="S89">
        <v>93.645428831395932</v>
      </c>
    </row>
    <row r="90" spans="1:19" x14ac:dyDescent="0.45">
      <c r="A90" s="1" t="s">
        <v>82</v>
      </c>
      <c r="B90">
        <v>131.74388979424441</v>
      </c>
      <c r="C90">
        <v>138.3328316393922</v>
      </c>
      <c r="D90">
        <v>166.44622087018371</v>
      </c>
      <c r="E90">
        <v>186.8381667092132</v>
      </c>
      <c r="F90">
        <v>209.05107183901379</v>
      </c>
      <c r="G90">
        <v>220.16711146708349</v>
      </c>
      <c r="H90">
        <v>207.85673160839801</v>
      </c>
      <c r="I90">
        <v>252.8722104198184</v>
      </c>
      <c r="J90">
        <v>216.65018782577329</v>
      </c>
      <c r="K90">
        <v>195.62164072746771</v>
      </c>
      <c r="L90">
        <v>160.30693130207311</v>
      </c>
      <c r="M90">
        <v>158.1511598492593</v>
      </c>
      <c r="N90">
        <v>127.69318054299301</v>
      </c>
      <c r="O90">
        <v>141.17481835996679</v>
      </c>
      <c r="P90">
        <v>130.64629918553609</v>
      </c>
      <c r="Q90">
        <v>143.04668753749129</v>
      </c>
      <c r="R90">
        <v>149.90184038499831</v>
      </c>
      <c r="S90">
        <v>110.8670884103723</v>
      </c>
    </row>
    <row r="91" spans="1:19" x14ac:dyDescent="0.45">
      <c r="A91" s="1" t="s">
        <v>83</v>
      </c>
      <c r="B91">
        <v>60.053308507193321</v>
      </c>
      <c r="C91">
        <v>63.309533861050163</v>
      </c>
      <c r="D91">
        <v>58.127452099108588</v>
      </c>
      <c r="E91">
        <v>50.252248402990134</v>
      </c>
      <c r="F91">
        <v>64.528005608903982</v>
      </c>
      <c r="G91">
        <v>45.322780171531697</v>
      </c>
      <c r="H91">
        <v>47.622235887449328</v>
      </c>
      <c r="I91">
        <v>62.61042356544268</v>
      </c>
      <c r="J91">
        <v>61.28357377906066</v>
      </c>
      <c r="K91">
        <v>50.861284423070693</v>
      </c>
      <c r="L91">
        <v>38.908521397865123</v>
      </c>
      <c r="M91">
        <v>52.612454746389098</v>
      </c>
      <c r="N91">
        <v>46.215936987490032</v>
      </c>
      <c r="O91">
        <v>45.741597688163459</v>
      </c>
      <c r="P91">
        <v>42.330286138953852</v>
      </c>
      <c r="Q91">
        <v>46.987048574662772</v>
      </c>
      <c r="R91">
        <v>37.23741876348992</v>
      </c>
      <c r="S91">
        <v>23.29485487809966</v>
      </c>
    </row>
    <row r="92" spans="1:19" x14ac:dyDescent="0.45">
      <c r="A92" s="1" t="s">
        <v>84</v>
      </c>
      <c r="B92">
        <v>13.61530113167643</v>
      </c>
      <c r="C92">
        <v>6.0243514335223169</v>
      </c>
      <c r="D92">
        <v>10.471277227394889</v>
      </c>
      <c r="E92">
        <v>16.469227709767079</v>
      </c>
      <c r="F92">
        <v>15.91815768924848</v>
      </c>
      <c r="G92">
        <v>14.84685800474292</v>
      </c>
      <c r="H92">
        <v>7.5838536957771367</v>
      </c>
      <c r="I92">
        <v>2.7968708474885879</v>
      </c>
      <c r="J92">
        <v>7.9478662757655023</v>
      </c>
      <c r="K92">
        <v>10.528532748513889</v>
      </c>
      <c r="L92">
        <v>3.1311664318452279</v>
      </c>
      <c r="M92">
        <v>10.827753630600631</v>
      </c>
      <c r="N92">
        <v>4.4226780028206143</v>
      </c>
      <c r="O92">
        <v>4.1880095603570302</v>
      </c>
      <c r="P92">
        <v>3.9045191433158419</v>
      </c>
      <c r="Q92">
        <v>4.1604013312002861</v>
      </c>
      <c r="R92">
        <v>0</v>
      </c>
      <c r="S92">
        <v>0</v>
      </c>
    </row>
    <row r="93" spans="1:19" x14ac:dyDescent="0.45">
      <c r="A93" s="1" t="s">
        <v>86</v>
      </c>
      <c r="B93">
        <v>2329.0994298880441</v>
      </c>
      <c r="C93">
        <v>2193.4803748370491</v>
      </c>
      <c r="D93">
        <v>2145.497166350975</v>
      </c>
      <c r="E93">
        <v>1854.719086907231</v>
      </c>
      <c r="F93">
        <v>1794.9790828199921</v>
      </c>
      <c r="G93">
        <v>2083.6838810168902</v>
      </c>
      <c r="H93">
        <v>2022.5915348236181</v>
      </c>
      <c r="I93">
        <v>2120.743948335095</v>
      </c>
      <c r="J93">
        <v>1990.124280736954</v>
      </c>
      <c r="K93">
        <v>1867.5855748881161</v>
      </c>
      <c r="L93">
        <v>1884.486816197325</v>
      </c>
      <c r="M93">
        <v>2116.9954906203029</v>
      </c>
      <c r="N93">
        <v>1859.006057907538</v>
      </c>
      <c r="O93">
        <v>1989.784202708001</v>
      </c>
      <c r="P93">
        <v>2035.274610837776</v>
      </c>
      <c r="Q93">
        <v>2236.0337972535772</v>
      </c>
      <c r="R93">
        <v>1829.675563762838</v>
      </c>
      <c r="S93">
        <v>2010.7105950706291</v>
      </c>
    </row>
    <row r="94" spans="1:19" x14ac:dyDescent="0.45">
      <c r="A94" s="1" t="s">
        <v>87</v>
      </c>
      <c r="B94">
        <v>586.66791754425037</v>
      </c>
      <c r="C94">
        <v>603.99182845197868</v>
      </c>
      <c r="D94">
        <v>609.30275757370168</v>
      </c>
      <c r="E94">
        <v>746.0670417835845</v>
      </c>
      <c r="F94">
        <v>766.50505109971539</v>
      </c>
      <c r="G94">
        <v>494.04243215617379</v>
      </c>
      <c r="H94">
        <v>468.46538319181121</v>
      </c>
      <c r="I94">
        <v>380.06774552297588</v>
      </c>
      <c r="J94">
        <v>360.23649747188801</v>
      </c>
      <c r="K94">
        <v>524.22631057926355</v>
      </c>
      <c r="L94">
        <v>537.60561230085739</v>
      </c>
      <c r="M94">
        <v>368.76616229598841</v>
      </c>
      <c r="N94">
        <v>429.11231288196637</v>
      </c>
      <c r="O94">
        <v>378.9343349073261</v>
      </c>
      <c r="P94">
        <v>356.85805088974053</v>
      </c>
      <c r="Q94">
        <v>306.48717983745632</v>
      </c>
      <c r="R94">
        <v>292.30229029094397</v>
      </c>
      <c r="S94">
        <v>225.88954034417139</v>
      </c>
    </row>
    <row r="95" spans="1:19" x14ac:dyDescent="0.45">
      <c r="A95" s="1" t="s">
        <v>88</v>
      </c>
      <c r="B95">
        <v>2.2227701134186408</v>
      </c>
      <c r="C95">
        <v>1.9730271759550779</v>
      </c>
      <c r="D95">
        <v>0.4577877042668293</v>
      </c>
      <c r="E95">
        <v>2.12884765623068</v>
      </c>
      <c r="F95">
        <v>2.06170875628368</v>
      </c>
      <c r="G95">
        <v>2.3062145682670341</v>
      </c>
      <c r="H95">
        <v>2.0490713119586719</v>
      </c>
      <c r="I95">
        <v>2.4557450560284222</v>
      </c>
      <c r="J95">
        <v>0.80388847527640117</v>
      </c>
      <c r="K95">
        <v>0.80525504686416816</v>
      </c>
      <c r="L95">
        <v>0.72800049712716752</v>
      </c>
      <c r="M95">
        <v>0.36345399591119232</v>
      </c>
      <c r="N95">
        <v>0.57138544221473186</v>
      </c>
      <c r="O95">
        <v>0.15613614809135809</v>
      </c>
      <c r="P95">
        <v>0.16429169475420821</v>
      </c>
      <c r="Q95">
        <v>0.10229898848465201</v>
      </c>
      <c r="R95">
        <v>0.24129689713197461</v>
      </c>
      <c r="S95">
        <v>0.1167538636290204</v>
      </c>
    </row>
    <row r="96" spans="1:19" x14ac:dyDescent="0.45">
      <c r="A96" s="1" t="s">
        <v>89</v>
      </c>
      <c r="B96">
        <v>144.48428100527011</v>
      </c>
      <c r="C96">
        <v>159.0751651327657</v>
      </c>
      <c r="D96">
        <v>105.9375966395848</v>
      </c>
      <c r="E96">
        <v>232.35574637486761</v>
      </c>
      <c r="F96">
        <v>151.4679945318243</v>
      </c>
      <c r="G96">
        <v>173.8278916562605</v>
      </c>
      <c r="H96">
        <v>153.35138544815149</v>
      </c>
      <c r="I96">
        <v>182.57630364103571</v>
      </c>
      <c r="J96">
        <v>79.204142605825695</v>
      </c>
      <c r="K96">
        <v>104.551794282583</v>
      </c>
      <c r="L96">
        <v>92.611996568390396</v>
      </c>
      <c r="M96">
        <v>44.966686969679998</v>
      </c>
      <c r="N96">
        <v>103.084142991341</v>
      </c>
      <c r="O96">
        <v>136.68249564003801</v>
      </c>
      <c r="P96">
        <v>123.1024827190097</v>
      </c>
      <c r="Q96">
        <v>67.493149523257145</v>
      </c>
      <c r="R96">
        <v>68.382167426394034</v>
      </c>
      <c r="S96">
        <v>58.913387294595204</v>
      </c>
    </row>
    <row r="97" spans="1:19" x14ac:dyDescent="0.45">
      <c r="A97" s="1" t="s">
        <v>90</v>
      </c>
      <c r="B97">
        <v>32.815883132344972</v>
      </c>
      <c r="C97">
        <v>27.715343882661529</v>
      </c>
      <c r="D97">
        <v>32.925547924554131</v>
      </c>
      <c r="E97">
        <v>36.718105733879149</v>
      </c>
      <c r="F97">
        <v>16.55283887959861</v>
      </c>
      <c r="G97">
        <v>12.82292694088853</v>
      </c>
      <c r="H97">
        <v>22.588794103397522</v>
      </c>
      <c r="I97">
        <v>10.213254555501241</v>
      </c>
      <c r="J97">
        <v>16.128096017269399</v>
      </c>
      <c r="K97">
        <v>8.3689858328176818</v>
      </c>
      <c r="L97">
        <v>13.04214320366518</v>
      </c>
      <c r="M97">
        <v>9.7973475509522387</v>
      </c>
      <c r="N97">
        <v>49.883212247488423</v>
      </c>
      <c r="O97">
        <v>11.50298619491571</v>
      </c>
      <c r="P97">
        <v>10.10391544661119</v>
      </c>
      <c r="Q97">
        <v>9.757555865144699</v>
      </c>
      <c r="R97">
        <v>14.743798425439239</v>
      </c>
      <c r="S97">
        <v>13.573945807326689</v>
      </c>
    </row>
    <row r="98" spans="1:19" x14ac:dyDescent="0.45">
      <c r="A98" s="1" t="s">
        <v>91</v>
      </c>
      <c r="B98">
        <v>26.60290193196257</v>
      </c>
      <c r="C98">
        <v>26.172075747323611</v>
      </c>
      <c r="D98">
        <v>78.018234795346672</v>
      </c>
      <c r="E98">
        <v>51.634058784327152</v>
      </c>
      <c r="F98">
        <v>91.41568431192286</v>
      </c>
      <c r="G98">
        <v>14.51765284697206</v>
      </c>
      <c r="H98">
        <v>13.902972257266409</v>
      </c>
      <c r="I98">
        <v>35.571531593677577</v>
      </c>
      <c r="J98">
        <v>5.5101157892415609</v>
      </c>
      <c r="K98">
        <v>10.182576580095059</v>
      </c>
      <c r="L98">
        <v>6.1030354431482854</v>
      </c>
      <c r="M98">
        <v>8.2400933519428463</v>
      </c>
      <c r="N98">
        <v>8.9564344364364121</v>
      </c>
      <c r="O98">
        <v>6.8601859677972534</v>
      </c>
      <c r="P98">
        <v>6.1785960272046383</v>
      </c>
      <c r="Q98">
        <v>5.5398446572855669</v>
      </c>
      <c r="R98">
        <v>9.1361753905787673</v>
      </c>
      <c r="S98">
        <v>7.2606997945847809</v>
      </c>
    </row>
    <row r="99" spans="1:19" x14ac:dyDescent="0.45">
      <c r="A99" s="1" t="s">
        <v>92</v>
      </c>
      <c r="B99">
        <v>256.08307677633331</v>
      </c>
      <c r="C99">
        <v>192.076226248865</v>
      </c>
      <c r="D99">
        <v>219.63016081799401</v>
      </c>
      <c r="E99">
        <v>235.76309321307309</v>
      </c>
      <c r="F99">
        <v>239.80584557012571</v>
      </c>
      <c r="G99">
        <v>235.35324175909801</v>
      </c>
      <c r="H99">
        <v>248.55721994376501</v>
      </c>
      <c r="I99">
        <v>180.2517298344045</v>
      </c>
      <c r="J99">
        <v>196.97741876907119</v>
      </c>
      <c r="K99">
        <v>198.68017557236161</v>
      </c>
      <c r="L99">
        <v>188.85425505245169</v>
      </c>
      <c r="M99">
        <v>194.29473476513741</v>
      </c>
      <c r="N99">
        <v>215.3235208090048</v>
      </c>
      <c r="O99">
        <v>214.8597799872957</v>
      </c>
      <c r="P99">
        <v>191.04316452799171</v>
      </c>
      <c r="Q99">
        <v>184.64438276187821</v>
      </c>
      <c r="R99">
        <v>168.7858878988562</v>
      </c>
      <c r="S99">
        <v>173.65720706192789</v>
      </c>
    </row>
    <row r="100" spans="1:19" x14ac:dyDescent="0.45">
      <c r="A100" s="1" t="s">
        <v>93</v>
      </c>
      <c r="B100">
        <v>119.98745118571649</v>
      </c>
      <c r="C100">
        <v>83.540512986352496</v>
      </c>
      <c r="D100">
        <v>92.69164476444044</v>
      </c>
      <c r="E100">
        <v>137.96421009273789</v>
      </c>
      <c r="F100">
        <v>111.89727107305551</v>
      </c>
      <c r="G100">
        <v>197.4888177518838</v>
      </c>
      <c r="H100">
        <v>155.1551857381869</v>
      </c>
      <c r="I100">
        <v>107.9549282965892</v>
      </c>
      <c r="J100">
        <v>114.96027781074859</v>
      </c>
      <c r="K100">
        <v>83.398865345114828</v>
      </c>
      <c r="L100">
        <v>107.57511636103629</v>
      </c>
      <c r="M100">
        <v>110.23399125301999</v>
      </c>
      <c r="N100">
        <v>111.80246189776319</v>
      </c>
      <c r="O100">
        <v>113.1505904267492</v>
      </c>
      <c r="P100">
        <v>100.60815879367929</v>
      </c>
      <c r="Q100">
        <v>109.1816873995931</v>
      </c>
      <c r="R100">
        <v>98.17460504518364</v>
      </c>
      <c r="S100">
        <v>81.058282339191607</v>
      </c>
    </row>
    <row r="101" spans="1:19" x14ac:dyDescent="0.45">
      <c r="A101" s="1" t="s">
        <v>94</v>
      </c>
      <c r="B101">
        <v>1.5230672576801061</v>
      </c>
      <c r="C101">
        <v>0</v>
      </c>
      <c r="D101">
        <v>25.936586012445009</v>
      </c>
      <c r="E101">
        <v>10.42958262156745</v>
      </c>
      <c r="F101">
        <v>5.2020361237752351</v>
      </c>
      <c r="G101">
        <v>0</v>
      </c>
      <c r="H101">
        <v>20.67922868536002</v>
      </c>
      <c r="I101">
        <v>0.37032710232873589</v>
      </c>
      <c r="J101">
        <v>1.123112745207006</v>
      </c>
      <c r="K101">
        <v>5.9385706344874016</v>
      </c>
      <c r="L101">
        <v>0</v>
      </c>
      <c r="M101">
        <v>0.42300562514742718</v>
      </c>
      <c r="N101">
        <v>0</v>
      </c>
      <c r="O101">
        <v>2.6141531321251792</v>
      </c>
      <c r="P101">
        <v>2.3243814498529458</v>
      </c>
      <c r="Q101">
        <v>0.96982736809187953</v>
      </c>
      <c r="R101">
        <v>0.37655787565496052</v>
      </c>
      <c r="S101">
        <v>2.3162457185971898E-2</v>
      </c>
    </row>
    <row r="102" spans="1:19" x14ac:dyDescent="0.45">
      <c r="A102" s="1" t="s">
        <v>95</v>
      </c>
      <c r="B102">
        <v>9231.0999824811879</v>
      </c>
      <c r="C102">
        <v>8651.8318212823506</v>
      </c>
      <c r="D102">
        <v>8451.8828652380653</v>
      </c>
      <c r="E102">
        <v>9064.1374458746432</v>
      </c>
      <c r="F102">
        <v>8364.0833045614891</v>
      </c>
      <c r="G102">
        <v>9034.1447654878866</v>
      </c>
      <c r="H102">
        <v>8137.3243758735152</v>
      </c>
      <c r="I102">
        <v>8098.4251688449167</v>
      </c>
      <c r="J102">
        <v>7236.862378470456</v>
      </c>
      <c r="K102">
        <v>7241.6258560211954</v>
      </c>
      <c r="L102">
        <v>6700.1791433195749</v>
      </c>
      <c r="M102">
        <v>7252.6018287816696</v>
      </c>
      <c r="N102">
        <v>7020.127869951747</v>
      </c>
      <c r="O102">
        <v>6352.8265952056581</v>
      </c>
      <c r="P102">
        <v>5595.7089629220509</v>
      </c>
      <c r="Q102">
        <v>4866.4630049047291</v>
      </c>
      <c r="R102">
        <v>4431.3031294668117</v>
      </c>
      <c r="S102">
        <v>4321.9475874235004</v>
      </c>
    </row>
    <row r="103" spans="1:19" x14ac:dyDescent="0.45">
      <c r="A103" s="1" t="s">
        <v>96</v>
      </c>
      <c r="B103">
        <v>3408.279925594848</v>
      </c>
      <c r="C103">
        <v>3591.0872065593212</v>
      </c>
      <c r="D103">
        <v>3615.6498355172421</v>
      </c>
      <c r="E103">
        <v>4126.3307934152563</v>
      </c>
      <c r="F103">
        <v>4741.9522065443944</v>
      </c>
      <c r="G103">
        <v>4972.1918432629982</v>
      </c>
      <c r="H103">
        <v>5678.5245072012967</v>
      </c>
      <c r="I103">
        <v>6015.4444114625439</v>
      </c>
      <c r="J103">
        <v>5382.1292967566724</v>
      </c>
      <c r="K103">
        <v>6234.9308939040156</v>
      </c>
      <c r="L103">
        <v>5342.5158182246114</v>
      </c>
      <c r="M103">
        <v>5888.9583228688944</v>
      </c>
      <c r="N103">
        <v>5747.5431463717014</v>
      </c>
      <c r="O103">
        <v>4645.0220714927173</v>
      </c>
      <c r="P103">
        <v>4387.9530487578668</v>
      </c>
      <c r="Q103">
        <v>3604.7174838028632</v>
      </c>
      <c r="R103">
        <v>2718.7807526166871</v>
      </c>
      <c r="S103">
        <v>2599.1724420004571</v>
      </c>
    </row>
    <row r="104" spans="1:19" x14ac:dyDescent="0.45">
      <c r="A104" s="1" t="s">
        <v>257</v>
      </c>
      <c r="B104">
        <v>6.5488776608412316</v>
      </c>
      <c r="C104">
        <v>8.537585382648345</v>
      </c>
      <c r="D104">
        <v>8.922309301856739</v>
      </c>
      <c r="E104">
        <v>12.005529186329721</v>
      </c>
      <c r="F104">
        <v>5.7441359328807078</v>
      </c>
      <c r="G104">
        <v>4.1795243889308571</v>
      </c>
      <c r="H104">
        <v>5.2462272589843657</v>
      </c>
      <c r="I104">
        <v>4.9300614420545497</v>
      </c>
      <c r="J104">
        <v>1.9257870041383329</v>
      </c>
      <c r="K104">
        <v>13.95161880069565</v>
      </c>
      <c r="L104">
        <v>7.1635694871533717</v>
      </c>
      <c r="M104">
        <v>2.047938143273424</v>
      </c>
      <c r="N104">
        <v>4.4380996388133891</v>
      </c>
      <c r="O104">
        <v>3.0401623347006059</v>
      </c>
      <c r="P104">
        <v>2.6640442333947232</v>
      </c>
      <c r="Q104">
        <v>2.3962384970805091</v>
      </c>
      <c r="R104">
        <v>4.7127395404405128</v>
      </c>
      <c r="S104">
        <v>2.110203824764167</v>
      </c>
    </row>
    <row r="105" spans="1:19" x14ac:dyDescent="0.45">
      <c r="A105" s="1" t="s">
        <v>258</v>
      </c>
      <c r="B105">
        <v>2.140086706274531</v>
      </c>
      <c r="C105">
        <v>0</v>
      </c>
      <c r="D105">
        <v>6.9854109422608204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3.9597522853704139</v>
      </c>
      <c r="N105">
        <v>0</v>
      </c>
      <c r="O105">
        <v>0</v>
      </c>
      <c r="P105">
        <v>0</v>
      </c>
      <c r="Q105">
        <v>0</v>
      </c>
      <c r="R105">
        <v>3.5214142875533492</v>
      </c>
      <c r="S105">
        <v>0</v>
      </c>
    </row>
    <row r="106" spans="1:19" x14ac:dyDescent="0.45">
      <c r="A106" s="1" t="s">
        <v>259</v>
      </c>
      <c r="B106">
        <v>3.0088392354016702</v>
      </c>
      <c r="C106">
        <v>0.2364705221121306</v>
      </c>
      <c r="D106">
        <v>6.5859928211788326</v>
      </c>
      <c r="E106">
        <v>0.72682262405086795</v>
      </c>
      <c r="F106">
        <v>2.5586525439715828</v>
      </c>
      <c r="G106">
        <v>0.99478417553374288</v>
      </c>
      <c r="H106">
        <v>4.4919729173660956</v>
      </c>
      <c r="I106">
        <v>1.257962914379777</v>
      </c>
      <c r="J106">
        <v>0.78093053777602628</v>
      </c>
      <c r="K106">
        <v>2.3551903884695649</v>
      </c>
      <c r="L106">
        <v>2.856895063401911</v>
      </c>
      <c r="M106">
        <v>3.5255558030198619</v>
      </c>
      <c r="N106">
        <v>0</v>
      </c>
      <c r="O106">
        <v>4.4639280873597924</v>
      </c>
      <c r="P106">
        <v>3.9116667368983489</v>
      </c>
      <c r="Q106">
        <v>0</v>
      </c>
      <c r="R106">
        <v>1.279191697204608</v>
      </c>
      <c r="S106">
        <v>3.5420237805973862</v>
      </c>
    </row>
    <row r="107" spans="1:19" x14ac:dyDescent="0.45">
      <c r="A107" s="1" t="s">
        <v>260</v>
      </c>
      <c r="B107">
        <v>695.27822043743174</v>
      </c>
      <c r="C107">
        <v>904.86742656708577</v>
      </c>
      <c r="D107">
        <v>746.21548936266527</v>
      </c>
      <c r="E107">
        <v>534.9147932047382</v>
      </c>
      <c r="F107">
        <v>606.35054247940911</v>
      </c>
      <c r="G107">
        <v>750.22470777434421</v>
      </c>
      <c r="H107">
        <v>702.15818291588266</v>
      </c>
      <c r="I107">
        <v>714.20860176227006</v>
      </c>
      <c r="J107">
        <v>825.48228528126367</v>
      </c>
      <c r="K107">
        <v>686.38220698952159</v>
      </c>
      <c r="L107">
        <v>692.47162282878367</v>
      </c>
      <c r="M107">
        <v>446.87214827839409</v>
      </c>
      <c r="N107">
        <v>854.06474584497596</v>
      </c>
      <c r="O107">
        <v>1118.0130888961451</v>
      </c>
      <c r="P107">
        <v>989.44939871744441</v>
      </c>
      <c r="Q107">
        <v>521.00658743155202</v>
      </c>
      <c r="R107">
        <v>546.06089323125309</v>
      </c>
      <c r="S107">
        <v>487.4324892399182</v>
      </c>
    </row>
    <row r="108" spans="1:19" x14ac:dyDescent="0.45">
      <c r="A108" s="1" t="s">
        <v>261</v>
      </c>
      <c r="B108">
        <v>178.3833628606998</v>
      </c>
      <c r="C108">
        <v>162.8634620725806</v>
      </c>
      <c r="D108">
        <v>212.87591829291929</v>
      </c>
      <c r="E108">
        <v>350.08951021528878</v>
      </c>
      <c r="F108">
        <v>52.430750044455777</v>
      </c>
      <c r="G108">
        <v>121.21448645875201</v>
      </c>
      <c r="H108">
        <v>434.86423954939539</v>
      </c>
      <c r="I108">
        <v>122.8512603308321</v>
      </c>
      <c r="J108">
        <v>77.89662296499408</v>
      </c>
      <c r="K108">
        <v>152.4865682298707</v>
      </c>
      <c r="L108">
        <v>97.12023607618687</v>
      </c>
      <c r="M108">
        <v>101.3003179166425</v>
      </c>
      <c r="N108">
        <v>54.211161097374649</v>
      </c>
      <c r="O108">
        <v>81.212355669754899</v>
      </c>
      <c r="P108">
        <v>87.266621910247153</v>
      </c>
      <c r="Q108">
        <v>82.171235723885218</v>
      </c>
      <c r="R108">
        <v>44.403710838920823</v>
      </c>
      <c r="S108">
        <v>84.674703894059633</v>
      </c>
    </row>
    <row r="109" spans="1:19" x14ac:dyDescent="0.45">
      <c r="A109" s="1" t="s">
        <v>262</v>
      </c>
      <c r="B109">
        <v>0.42252302229228161</v>
      </c>
      <c r="C109">
        <v>25.282865850429651</v>
      </c>
      <c r="D109">
        <v>13.883986426348651</v>
      </c>
      <c r="E109">
        <v>2.938018968956682</v>
      </c>
      <c r="F109">
        <v>1.8561259012645259</v>
      </c>
      <c r="G109">
        <v>20.97006590347597</v>
      </c>
      <c r="H109">
        <v>57.10990758384257</v>
      </c>
      <c r="I109">
        <v>14.086570623086461</v>
      </c>
      <c r="J109">
        <v>7.4809277557534726</v>
      </c>
      <c r="K109">
        <v>2.547032607516869</v>
      </c>
      <c r="L109">
        <v>9.1907281979603006</v>
      </c>
      <c r="M109">
        <v>7.0521529662923612</v>
      </c>
      <c r="N109">
        <v>19.487637772317221</v>
      </c>
      <c r="O109">
        <v>0.90008170173865254</v>
      </c>
      <c r="P109">
        <v>0.79657859771676809</v>
      </c>
      <c r="Q109">
        <v>5.3871161541606902</v>
      </c>
      <c r="R109">
        <v>7.1197193963758174</v>
      </c>
      <c r="S109">
        <v>1.2959940737097819</v>
      </c>
    </row>
    <row r="110" spans="1:19" x14ac:dyDescent="0.45">
      <c r="A110" s="1" t="s">
        <v>263</v>
      </c>
      <c r="B110">
        <v>180.7307647282579</v>
      </c>
      <c r="C110">
        <v>302.7557796821194</v>
      </c>
      <c r="D110">
        <v>365.07445088849948</v>
      </c>
      <c r="E110">
        <v>229.58510641366351</v>
      </c>
      <c r="F110">
        <v>182.23271745357391</v>
      </c>
      <c r="G110">
        <v>139.31959330241369</v>
      </c>
      <c r="H110">
        <v>465.9476630991216</v>
      </c>
      <c r="I110">
        <v>269.02869985283121</v>
      </c>
      <c r="J110">
        <v>249.07858352136279</v>
      </c>
      <c r="K110">
        <v>199.18454544096161</v>
      </c>
      <c r="L110">
        <v>280.53253812774739</v>
      </c>
      <c r="M110">
        <v>93.120807344137887</v>
      </c>
      <c r="N110">
        <v>143.78534284046131</v>
      </c>
      <c r="O110">
        <v>213.18550362401709</v>
      </c>
      <c r="P110">
        <v>261.30504699672622</v>
      </c>
      <c r="Q110">
        <v>130.19039368473679</v>
      </c>
      <c r="R110">
        <v>82.686516164822592</v>
      </c>
      <c r="S110">
        <v>125.0536432116199</v>
      </c>
    </row>
    <row r="111" spans="1:19" x14ac:dyDescent="0.45">
      <c r="A111" s="1" t="s">
        <v>264</v>
      </c>
      <c r="B111">
        <v>6.4984181052423562</v>
      </c>
      <c r="C111">
        <v>0.86526070261418386</v>
      </c>
      <c r="D111">
        <v>6.2878259867201276</v>
      </c>
      <c r="E111">
        <v>1.714194460842464</v>
      </c>
      <c r="F111">
        <v>1.463228942515379</v>
      </c>
      <c r="G111">
        <v>1.9092401457975949</v>
      </c>
      <c r="H111">
        <v>0.29301281510525728</v>
      </c>
      <c r="I111">
        <v>9.0342425890288305E-3</v>
      </c>
      <c r="J111">
        <v>9.33809499296928E-2</v>
      </c>
      <c r="K111">
        <v>0.39201887245839773</v>
      </c>
      <c r="L111">
        <v>2.5305729279877589</v>
      </c>
      <c r="M111">
        <v>7.3125269393838621E-2</v>
      </c>
      <c r="N111">
        <v>1.261920498505503</v>
      </c>
      <c r="O111">
        <v>0.6483250648391603</v>
      </c>
      <c r="P111">
        <v>0.62973515962639626</v>
      </c>
      <c r="Q111">
        <v>4.8010662696590267E-2</v>
      </c>
      <c r="R111">
        <v>1.6484338971076849E-3</v>
      </c>
      <c r="S111">
        <v>0.57863203285929143</v>
      </c>
    </row>
    <row r="112" spans="1:19" x14ac:dyDescent="0.45">
      <c r="A112" s="1" t="s">
        <v>101</v>
      </c>
      <c r="B112">
        <v>456.43734204449203</v>
      </c>
      <c r="C112">
        <v>146.35005919051511</v>
      </c>
      <c r="D112">
        <v>178.06188089946579</v>
      </c>
      <c r="E112">
        <v>223.61097446781301</v>
      </c>
      <c r="F112">
        <v>174.10962002542729</v>
      </c>
      <c r="G112">
        <v>126.5385902620431</v>
      </c>
      <c r="H112">
        <v>235.0330922618995</v>
      </c>
      <c r="I112">
        <v>190.6280678361727</v>
      </c>
      <c r="J112">
        <v>248.10350096953661</v>
      </c>
      <c r="K112">
        <v>158.52437596115359</v>
      </c>
      <c r="L112">
        <v>135.09846200611659</v>
      </c>
      <c r="M112">
        <v>184.29677559865439</v>
      </c>
      <c r="N112">
        <v>89.679842759425881</v>
      </c>
      <c r="O112">
        <v>127.25150876980599</v>
      </c>
      <c r="P112">
        <v>140.63308354548019</v>
      </c>
      <c r="Q112">
        <v>140.2970429927434</v>
      </c>
      <c r="R112">
        <v>92.583456398828233</v>
      </c>
      <c r="S112">
        <v>88.66277382139495</v>
      </c>
    </row>
    <row r="113" spans="1:19" x14ac:dyDescent="0.45">
      <c r="A113" s="1" t="s">
        <v>102</v>
      </c>
      <c r="B113">
        <v>309.61436576267357</v>
      </c>
      <c r="C113">
        <v>138.61392814462599</v>
      </c>
      <c r="D113">
        <v>204.86092424924919</v>
      </c>
      <c r="E113">
        <v>154.65755748036739</v>
      </c>
      <c r="F113">
        <v>125.50284593315961</v>
      </c>
      <c r="G113">
        <v>317.22594037059059</v>
      </c>
      <c r="H113">
        <v>348.31465701427311</v>
      </c>
      <c r="I113">
        <v>166.2328126520259</v>
      </c>
      <c r="J113">
        <v>260.13436781709532</v>
      </c>
      <c r="K113">
        <v>246.21592295083661</v>
      </c>
      <c r="L113">
        <v>205.51819966746979</v>
      </c>
      <c r="M113">
        <v>89.045031001845061</v>
      </c>
      <c r="N113">
        <v>160.83553007289021</v>
      </c>
      <c r="O113">
        <v>131.55946865473391</v>
      </c>
      <c r="P113">
        <v>145.39406192809091</v>
      </c>
      <c r="Q113">
        <v>86.160468678390004</v>
      </c>
      <c r="R113">
        <v>149.60532772382609</v>
      </c>
      <c r="S113">
        <v>55.956437774429382</v>
      </c>
    </row>
    <row r="114" spans="1:19" x14ac:dyDescent="0.45">
      <c r="A114" s="1" t="s">
        <v>103</v>
      </c>
      <c r="B114">
        <v>4.9798620345391509</v>
      </c>
      <c r="C114">
        <v>10.874772557745111</v>
      </c>
      <c r="D114">
        <v>0.1072735125188103</v>
      </c>
      <c r="E114">
        <v>22.738971227374019</v>
      </c>
      <c r="F114">
        <v>0</v>
      </c>
      <c r="G114">
        <v>0</v>
      </c>
      <c r="H114">
        <v>0</v>
      </c>
      <c r="I114">
        <v>10.38327176521503</v>
      </c>
      <c r="J114">
        <v>0</v>
      </c>
      <c r="K114">
        <v>0</v>
      </c>
      <c r="L114">
        <v>0</v>
      </c>
      <c r="M114">
        <v>0.78359490076171945</v>
      </c>
      <c r="N114">
        <v>0.68184384950283106</v>
      </c>
      <c r="O114">
        <v>0</v>
      </c>
      <c r="P114">
        <v>0</v>
      </c>
      <c r="Q114">
        <v>9.5381121996842442</v>
      </c>
      <c r="R114">
        <v>0</v>
      </c>
      <c r="S114">
        <v>0</v>
      </c>
    </row>
    <row r="115" spans="1:19" x14ac:dyDescent="0.45">
      <c r="A115" s="1" t="s">
        <v>104</v>
      </c>
      <c r="B115">
        <v>51.047938083110978</v>
      </c>
      <c r="C115">
        <v>0.94323940540102491</v>
      </c>
      <c r="D115">
        <v>2.4604991798043101</v>
      </c>
      <c r="E115">
        <v>2.2283992394703271</v>
      </c>
      <c r="F115">
        <v>0.8369453436331229</v>
      </c>
      <c r="G115">
        <v>0.63283312168974948</v>
      </c>
      <c r="H115">
        <v>10.824890083161581</v>
      </c>
      <c r="I115">
        <v>0.3022637051394787</v>
      </c>
      <c r="J115">
        <v>1.4163734038885449</v>
      </c>
      <c r="K115">
        <v>6.2576056482702729</v>
      </c>
      <c r="L115">
        <v>10.431542511243681</v>
      </c>
      <c r="M115">
        <v>0</v>
      </c>
      <c r="N115">
        <v>0.89223613517354738</v>
      </c>
      <c r="O115">
        <v>0</v>
      </c>
      <c r="P115">
        <v>0</v>
      </c>
      <c r="Q115">
        <v>0.5766504123477697</v>
      </c>
      <c r="R115">
        <v>0.87027273657189597</v>
      </c>
      <c r="S115">
        <v>2.2345242910673608</v>
      </c>
    </row>
    <row r="116" spans="1:19" x14ac:dyDescent="0.45">
      <c r="A116" s="1" t="s">
        <v>105</v>
      </c>
      <c r="B116">
        <v>23.51857447563679</v>
      </c>
      <c r="C116">
        <v>23.599851657437991</v>
      </c>
      <c r="D116">
        <v>9.087235421538935</v>
      </c>
      <c r="E116">
        <v>7.6256318534396028</v>
      </c>
      <c r="F116">
        <v>8.3047875857553777</v>
      </c>
      <c r="G116">
        <v>13.385138653702519</v>
      </c>
      <c r="H116">
        <v>25.337901708026209</v>
      </c>
      <c r="I116">
        <v>21.328839705365539</v>
      </c>
      <c r="J116">
        <v>17.831964826010939</v>
      </c>
      <c r="K116">
        <v>34.990350607529948</v>
      </c>
      <c r="L116">
        <v>17.01229032412358</v>
      </c>
      <c r="M116">
        <v>5.9743856819686997E-2</v>
      </c>
      <c r="N116">
        <v>8.1211163290099755</v>
      </c>
      <c r="O116">
        <v>5.6720225005919387</v>
      </c>
      <c r="P116">
        <v>5.8052949150174236</v>
      </c>
      <c r="Q116">
        <v>0.24788399909841291</v>
      </c>
      <c r="R116">
        <v>11.469487823687871</v>
      </c>
      <c r="S116">
        <v>20.00127747486011</v>
      </c>
    </row>
    <row r="117" spans="1:19" x14ac:dyDescent="0.45">
      <c r="A117" s="1" t="s">
        <v>106</v>
      </c>
      <c r="B117">
        <v>35.760475971706157</v>
      </c>
      <c r="C117">
        <v>13.76053357054159</v>
      </c>
      <c r="D117">
        <v>10.62728097191019</v>
      </c>
      <c r="E117">
        <v>3.246126999324388</v>
      </c>
      <c r="F117">
        <v>1.720764825201297</v>
      </c>
      <c r="G117">
        <v>61.973243086161297</v>
      </c>
      <c r="H117">
        <v>12.965316000913891</v>
      </c>
      <c r="I117">
        <v>37.578760980251218</v>
      </c>
      <c r="J117">
        <v>3.886071790289404</v>
      </c>
      <c r="K117">
        <v>23.61973282585252</v>
      </c>
      <c r="L117">
        <v>11.686608401852</v>
      </c>
      <c r="M117">
        <v>0.30432407770695558</v>
      </c>
      <c r="N117">
        <v>1.2808790808977899</v>
      </c>
      <c r="O117">
        <v>1.115170979881394</v>
      </c>
      <c r="P117">
        <v>1.1413735432475509</v>
      </c>
      <c r="Q117">
        <v>0.2195190876137372</v>
      </c>
      <c r="R117">
        <v>6.8934437665168852E-2</v>
      </c>
      <c r="S117">
        <v>0</v>
      </c>
    </row>
    <row r="118" spans="1:19" x14ac:dyDescent="0.45">
      <c r="A118" s="1" t="s">
        <v>107</v>
      </c>
      <c r="B118">
        <v>36.617766934961381</v>
      </c>
      <c r="C118">
        <v>20.388849067442059</v>
      </c>
      <c r="D118">
        <v>60.739162492288287</v>
      </c>
      <c r="E118">
        <v>44.237156267552862</v>
      </c>
      <c r="F118">
        <v>43.046949352961683</v>
      </c>
      <c r="G118">
        <v>7.8196584678038921</v>
      </c>
      <c r="H118">
        <v>53.699101363473069</v>
      </c>
      <c r="I118">
        <v>18.888829113656179</v>
      </c>
      <c r="J118">
        <v>20.582352764740381</v>
      </c>
      <c r="K118">
        <v>21.51526221755649</v>
      </c>
      <c r="L118">
        <v>26.607233392765089</v>
      </c>
      <c r="M118">
        <v>13.60945291099989</v>
      </c>
      <c r="N118">
        <v>42.281444262708888</v>
      </c>
      <c r="O118">
        <v>38.222467151454786</v>
      </c>
      <c r="P118">
        <v>39.120559583570788</v>
      </c>
      <c r="Q118">
        <v>47.58609981319826</v>
      </c>
      <c r="R118">
        <v>81.907627170327373</v>
      </c>
      <c r="S118">
        <v>5.3020265928960919</v>
      </c>
    </row>
    <row r="119" spans="1:19" x14ac:dyDescent="0.45">
      <c r="A119" s="1" t="s">
        <v>108</v>
      </c>
      <c r="B119">
        <v>0</v>
      </c>
      <c r="C119">
        <v>0.77383965525811294</v>
      </c>
      <c r="D119">
        <v>0.47513093922585159</v>
      </c>
      <c r="E119">
        <v>0</v>
      </c>
      <c r="F119">
        <v>0</v>
      </c>
      <c r="G119">
        <v>0</v>
      </c>
      <c r="H119">
        <v>2.935090101661876</v>
      </c>
      <c r="I119">
        <v>0.3882181304248376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0.65043020344686586</v>
      </c>
      <c r="R119">
        <v>0</v>
      </c>
      <c r="S119">
        <v>0</v>
      </c>
    </row>
    <row r="120" spans="1:19" x14ac:dyDescent="0.45">
      <c r="A120" s="1" t="s">
        <v>109</v>
      </c>
      <c r="B120">
        <v>14.08529966048272</v>
      </c>
      <c r="C120">
        <v>29.158752598662112</v>
      </c>
      <c r="D120">
        <v>20.93963815195853</v>
      </c>
      <c r="E120">
        <v>16.87065302860681</v>
      </c>
      <c r="F120">
        <v>20.429305914139839</v>
      </c>
      <c r="G120">
        <v>24.212858452414981</v>
      </c>
      <c r="H120">
        <v>20.868276048302011</v>
      </c>
      <c r="I120">
        <v>16.075340917832559</v>
      </c>
      <c r="J120">
        <v>7.0572177715837006</v>
      </c>
      <c r="K120">
        <v>5.1905594250755529</v>
      </c>
      <c r="L120">
        <v>6.1867893393999296</v>
      </c>
      <c r="M120">
        <v>8.8589068488145504</v>
      </c>
      <c r="N120">
        <v>15.55614046613865</v>
      </c>
      <c r="O120">
        <v>21.54661152938375</v>
      </c>
      <c r="P120">
        <v>22.052880490924249</v>
      </c>
      <c r="Q120">
        <v>11.48549069410274</v>
      </c>
      <c r="R120">
        <v>9.9277012017208097</v>
      </c>
      <c r="S120">
        <v>13.88082049587052</v>
      </c>
    </row>
    <row r="121" spans="1:19" x14ac:dyDescent="0.45">
      <c r="A121" s="1" t="s">
        <v>110</v>
      </c>
      <c r="B121">
        <v>8.4759281019677282</v>
      </c>
      <c r="C121">
        <v>39.403994583763222</v>
      </c>
      <c r="D121">
        <v>27.183849757765351</v>
      </c>
      <c r="E121">
        <v>23.646192620968129</v>
      </c>
      <c r="F121">
        <v>10.882396854755569</v>
      </c>
      <c r="G121">
        <v>14.634655355002719</v>
      </c>
      <c r="H121">
        <v>4.7093190498868456</v>
      </c>
      <c r="I121">
        <v>5.2536259528194256</v>
      </c>
      <c r="J121">
        <v>4.8407676613605437</v>
      </c>
      <c r="K121">
        <v>0.76077641425580134</v>
      </c>
      <c r="L121">
        <v>30.394460413644971</v>
      </c>
      <c r="M121">
        <v>13.40341283147837</v>
      </c>
      <c r="N121">
        <v>21.87750256742531</v>
      </c>
      <c r="O121">
        <v>11.0149477228597</v>
      </c>
      <c r="P121">
        <v>11.186556034933581</v>
      </c>
      <c r="Q121">
        <v>12.749101724326129</v>
      </c>
      <c r="R121">
        <v>6.0448438225133581</v>
      </c>
      <c r="S121">
        <v>33.010776693128371</v>
      </c>
    </row>
    <row r="122" spans="1:19" x14ac:dyDescent="0.45">
      <c r="A122" s="1" t="s">
        <v>111</v>
      </c>
      <c r="B122">
        <v>0</v>
      </c>
      <c r="C122">
        <v>0</v>
      </c>
      <c r="D122">
        <v>5.7266562104893826</v>
      </c>
      <c r="E122">
        <v>0</v>
      </c>
      <c r="F122">
        <v>1.2998832853293021</v>
      </c>
      <c r="G122">
        <v>0</v>
      </c>
      <c r="H122">
        <v>0</v>
      </c>
      <c r="I122">
        <v>1.43403461672448</v>
      </c>
      <c r="J122">
        <v>2.4736307445506731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</row>
    <row r="123" spans="1:19" x14ac:dyDescent="0.45">
      <c r="A123" s="1" t="s">
        <v>112</v>
      </c>
      <c r="B123">
        <v>245.25298382701041</v>
      </c>
      <c r="C123">
        <v>199.94635681462759</v>
      </c>
      <c r="D123">
        <v>381.27509868842873</v>
      </c>
      <c r="E123">
        <v>305.76630612375118</v>
      </c>
      <c r="F123">
        <v>290.07413718552431</v>
      </c>
      <c r="G123">
        <v>312.59685191380368</v>
      </c>
      <c r="H123">
        <v>219.60725021065161</v>
      </c>
      <c r="I123">
        <v>211.1038298671339</v>
      </c>
      <c r="J123">
        <v>116.0017881281789</v>
      </c>
      <c r="K123">
        <v>195.3681007263464</v>
      </c>
      <c r="L123">
        <v>255.913465885021</v>
      </c>
      <c r="M123">
        <v>173.17269550476911</v>
      </c>
      <c r="N123">
        <v>272.68839244948879</v>
      </c>
      <c r="O123">
        <v>116.99627897721111</v>
      </c>
      <c r="P123">
        <v>109.75610010049689</v>
      </c>
      <c r="Q123">
        <v>103.23387238375381</v>
      </c>
      <c r="R123">
        <v>140.11397513499921</v>
      </c>
      <c r="S123">
        <v>157.46841516588381</v>
      </c>
    </row>
    <row r="124" spans="1:19" x14ac:dyDescent="0.45">
      <c r="A124" s="1" t="s">
        <v>113</v>
      </c>
      <c r="B124">
        <v>334.89376732661862</v>
      </c>
      <c r="C124">
        <v>187.18882825292889</v>
      </c>
      <c r="D124">
        <v>225.2844195839526</v>
      </c>
      <c r="E124">
        <v>258.90638226768021</v>
      </c>
      <c r="F124">
        <v>256.8320921875972</v>
      </c>
      <c r="G124">
        <v>295.67377435213831</v>
      </c>
      <c r="H124">
        <v>195.85580396652421</v>
      </c>
      <c r="I124">
        <v>329.81854835090661</v>
      </c>
      <c r="J124">
        <v>238.12169297507799</v>
      </c>
      <c r="K124">
        <v>156.70546243217069</v>
      </c>
      <c r="L124">
        <v>171.35639205762439</v>
      </c>
      <c r="M124">
        <v>114.64564483312699</v>
      </c>
      <c r="N124">
        <v>234.79654277950999</v>
      </c>
      <c r="O124">
        <v>130.5695690292464</v>
      </c>
      <c r="P124">
        <v>122.4894228580047</v>
      </c>
      <c r="Q124">
        <v>192.3691711484808</v>
      </c>
      <c r="R124">
        <v>123.6166850128246</v>
      </c>
      <c r="S124">
        <v>161.86360490060369</v>
      </c>
    </row>
    <row r="125" spans="1:19" x14ac:dyDescent="0.45">
      <c r="A125" s="1" t="s">
        <v>114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1.8758879063947951</v>
      </c>
      <c r="H125">
        <v>0</v>
      </c>
      <c r="I125">
        <v>3.847866158724889</v>
      </c>
      <c r="J125">
        <v>19.609603970296071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</row>
    <row r="126" spans="1:19" x14ac:dyDescent="0.45">
      <c r="A126" s="1" t="s">
        <v>115</v>
      </c>
      <c r="B126">
        <v>0</v>
      </c>
      <c r="C126">
        <v>164.6318477575993</v>
      </c>
      <c r="D126">
        <v>243.57188727067879</v>
      </c>
      <c r="E126">
        <v>166.3599854814257</v>
      </c>
      <c r="F126">
        <v>126.5870993326259</v>
      </c>
      <c r="G126">
        <v>158.30190744844421</v>
      </c>
      <c r="H126">
        <v>168.8350024685609</v>
      </c>
      <c r="I126">
        <v>139.13701232926269</v>
      </c>
      <c r="J126">
        <v>182.77037338629069</v>
      </c>
      <c r="K126">
        <v>136.6274755290504</v>
      </c>
      <c r="L126">
        <v>74.808753652957677</v>
      </c>
      <c r="M126">
        <v>51.77289513222329</v>
      </c>
      <c r="N126">
        <v>113.5536537373317</v>
      </c>
      <c r="O126">
        <v>130.2057256638393</v>
      </c>
      <c r="P126">
        <v>122.1480955167967</v>
      </c>
      <c r="Q126">
        <v>147.8973080006939</v>
      </c>
      <c r="R126">
        <v>88.727230896484102</v>
      </c>
      <c r="S126">
        <v>108.28232661003381</v>
      </c>
    </row>
    <row r="127" spans="1:19" x14ac:dyDescent="0.45">
      <c r="A127" s="1" t="s">
        <v>116</v>
      </c>
      <c r="B127">
        <v>49.493925883756887</v>
      </c>
      <c r="C127">
        <v>17.56881471930474</v>
      </c>
      <c r="D127">
        <v>28.276844214807198</v>
      </c>
      <c r="E127">
        <v>15.971635916787569</v>
      </c>
      <c r="F127">
        <v>13.581129148524401</v>
      </c>
      <c r="G127">
        <v>9.3986613804007035</v>
      </c>
      <c r="H127">
        <v>11.28625940348541</v>
      </c>
      <c r="I127">
        <v>12.618289304362481</v>
      </c>
      <c r="J127">
        <v>11.43953471058224</v>
      </c>
      <c r="K127">
        <v>1.443743492653782</v>
      </c>
      <c r="L127">
        <v>14.50596468693446</v>
      </c>
      <c r="M127">
        <v>14.63569768935446</v>
      </c>
      <c r="N127">
        <v>29.251225722850311</v>
      </c>
      <c r="O127">
        <v>1.0484045840554419</v>
      </c>
      <c r="P127">
        <v>0.95262181155671954</v>
      </c>
      <c r="Q127">
        <v>4.9263831501309854</v>
      </c>
      <c r="R127">
        <v>2.3422138370883649</v>
      </c>
      <c r="S127">
        <v>3.128861370382404</v>
      </c>
    </row>
    <row r="128" spans="1:19" x14ac:dyDescent="0.45">
      <c r="A128" s="1" t="s">
        <v>117</v>
      </c>
      <c r="B128">
        <v>43.037490293526027</v>
      </c>
      <c r="C128">
        <v>23.235643036985039</v>
      </c>
      <c r="D128">
        <v>26.240860933921031</v>
      </c>
      <c r="E128">
        <v>55.119884927359102</v>
      </c>
      <c r="F128">
        <v>37.036297066858722</v>
      </c>
      <c r="G128">
        <v>29.40037280173614</v>
      </c>
      <c r="H128">
        <v>39.258774322062131</v>
      </c>
      <c r="I128">
        <v>22.523117563146929</v>
      </c>
      <c r="J128">
        <v>20.632909435430431</v>
      </c>
      <c r="K128">
        <v>13.246053849868829</v>
      </c>
      <c r="L128">
        <v>14.01060051608801</v>
      </c>
      <c r="M128">
        <v>12.4905576038422</v>
      </c>
      <c r="N128">
        <v>15.94025455084024</v>
      </c>
      <c r="O128">
        <v>12.861352897638859</v>
      </c>
      <c r="P128">
        <v>11.686333198797881</v>
      </c>
      <c r="Q128">
        <v>23.382568697200711</v>
      </c>
      <c r="R128">
        <v>5.1505460228954698</v>
      </c>
      <c r="S128">
        <v>3.2248459672614072</v>
      </c>
    </row>
    <row r="129" spans="1:19" x14ac:dyDescent="0.45">
      <c r="A129" s="1" t="s">
        <v>118</v>
      </c>
      <c r="B129">
        <v>32.565235767510771</v>
      </c>
      <c r="C129">
        <v>51.360864664543797</v>
      </c>
      <c r="D129">
        <v>33.315697700612489</v>
      </c>
      <c r="E129">
        <v>35.893575321298151</v>
      </c>
      <c r="F129">
        <v>32.673563429387393</v>
      </c>
      <c r="G129">
        <v>32.693517601477403</v>
      </c>
      <c r="H129">
        <v>49.006031865521642</v>
      </c>
      <c r="I129">
        <v>66.557721920254039</v>
      </c>
      <c r="J129">
        <v>19.328132763620921</v>
      </c>
      <c r="K129">
        <v>25.783645910785719</v>
      </c>
      <c r="L129">
        <v>15.86406547166721</v>
      </c>
      <c r="M129">
        <v>24.42374085299836</v>
      </c>
      <c r="N129">
        <v>12.356497385692769</v>
      </c>
      <c r="O129">
        <v>5.0290149688442591</v>
      </c>
      <c r="P129">
        <v>4.5695616204144063</v>
      </c>
      <c r="Q129">
        <v>7.1295699592082071</v>
      </c>
      <c r="R129">
        <v>9.7342272983219917</v>
      </c>
      <c r="S129">
        <v>4.7472613448320207</v>
      </c>
    </row>
    <row r="130" spans="1:19" x14ac:dyDescent="0.45">
      <c r="A130" s="1" t="s">
        <v>119</v>
      </c>
      <c r="B130">
        <v>62.91485849867955</v>
      </c>
      <c r="C130">
        <v>149.9958558190342</v>
      </c>
      <c r="D130">
        <v>66.847760123331142</v>
      </c>
      <c r="E130">
        <v>96.588929287221262</v>
      </c>
      <c r="F130">
        <v>46.900570130609182</v>
      </c>
      <c r="G130">
        <v>60.141695309287968</v>
      </c>
      <c r="H130">
        <v>98.342950113240107</v>
      </c>
      <c r="I130">
        <v>158.728367210317</v>
      </c>
      <c r="J130">
        <v>45.955870323368828</v>
      </c>
      <c r="K130">
        <v>34.704627219894277</v>
      </c>
      <c r="L130">
        <v>35.558161579860261</v>
      </c>
      <c r="M130">
        <v>35.769278216615092</v>
      </c>
      <c r="N130">
        <v>27.782146006459659</v>
      </c>
      <c r="O130">
        <v>8.259762915415088</v>
      </c>
      <c r="P130">
        <v>7.5051468022726899</v>
      </c>
      <c r="Q130">
        <v>9.9898843947856619</v>
      </c>
      <c r="R130">
        <v>13.039707246814769</v>
      </c>
      <c r="S130">
        <v>9.6677004393107371</v>
      </c>
    </row>
    <row r="131" spans="1:19" x14ac:dyDescent="0.45">
      <c r="A131" s="1" t="s">
        <v>120</v>
      </c>
      <c r="B131">
        <v>56.090145590360002</v>
      </c>
      <c r="C131">
        <v>52.709140381481959</v>
      </c>
      <c r="D131">
        <v>51.200468154591462</v>
      </c>
      <c r="E131">
        <v>70.971358650613269</v>
      </c>
      <c r="F131">
        <v>63.431315820135211</v>
      </c>
      <c r="G131">
        <v>74.643211218516569</v>
      </c>
      <c r="H131">
        <v>67.992086533875323</v>
      </c>
      <c r="I131">
        <v>78.607660366541197</v>
      </c>
      <c r="J131">
        <v>38.16107675640167</v>
      </c>
      <c r="K131">
        <v>40.904899599341633</v>
      </c>
      <c r="L131">
        <v>58.140315398880666</v>
      </c>
      <c r="M131">
        <v>50.691960461681909</v>
      </c>
      <c r="N131">
        <v>43.310047512034302</v>
      </c>
      <c r="O131">
        <v>12.935676498066689</v>
      </c>
      <c r="P131">
        <v>11.753866557539119</v>
      </c>
      <c r="Q131">
        <v>8.4228429922771806</v>
      </c>
      <c r="R131">
        <v>12.24859354230591</v>
      </c>
      <c r="S131">
        <v>11.99316524143129</v>
      </c>
    </row>
    <row r="132" spans="1:19" x14ac:dyDescent="0.45">
      <c r="A132" s="1" t="s">
        <v>265</v>
      </c>
      <c r="B132">
        <v>40.900781873185807</v>
      </c>
      <c r="C132">
        <v>35.564562430349547</v>
      </c>
      <c r="D132">
        <v>36.153456715980838</v>
      </c>
      <c r="E132">
        <v>33.91514134393146</v>
      </c>
      <c r="F132">
        <v>30.98483577734655</v>
      </c>
      <c r="G132">
        <v>32.752086732127182</v>
      </c>
      <c r="H132">
        <v>29.118743801203141</v>
      </c>
      <c r="I132">
        <v>24.68564737458242</v>
      </c>
      <c r="J132">
        <v>20.782832821772299</v>
      </c>
      <c r="K132">
        <v>20.320249943618759</v>
      </c>
      <c r="L132">
        <v>18.983229570045211</v>
      </c>
      <c r="M132">
        <v>20.41762890045155</v>
      </c>
      <c r="N132">
        <v>18.43497254202488</v>
      </c>
      <c r="O132">
        <v>15.52907574549184</v>
      </c>
      <c r="P132">
        <v>13.81153605460584</v>
      </c>
      <c r="Q132">
        <v>11.050729572359179</v>
      </c>
      <c r="R132">
        <v>9.6124040487030129</v>
      </c>
      <c r="S132">
        <v>12.48247542068677</v>
      </c>
    </row>
    <row r="133" spans="1:19" x14ac:dyDescent="0.45">
      <c r="A133" s="1" t="s">
        <v>266</v>
      </c>
      <c r="B133">
        <v>51.811235617026398</v>
      </c>
      <c r="C133">
        <v>35.742116166480912</v>
      </c>
      <c r="D133">
        <v>42.893624844605803</v>
      </c>
      <c r="E133">
        <v>37.841603267607617</v>
      </c>
      <c r="F133">
        <v>34.38233310132307</v>
      </c>
      <c r="G133">
        <v>32.54940481656763</v>
      </c>
      <c r="H133">
        <v>37.725337864439943</v>
      </c>
      <c r="I133">
        <v>26.788442020112999</v>
      </c>
      <c r="J133">
        <v>22.63422548736391</v>
      </c>
      <c r="K133">
        <v>23.775632553988071</v>
      </c>
      <c r="L133">
        <v>20.486180832888898</v>
      </c>
      <c r="M133">
        <v>20.343164891984831</v>
      </c>
      <c r="N133">
        <v>25.51713663462294</v>
      </c>
      <c r="O133">
        <v>20.833659526767491</v>
      </c>
      <c r="P133">
        <v>18.529424701071822</v>
      </c>
      <c r="Q133">
        <v>15.55238260921578</v>
      </c>
      <c r="R133">
        <v>14.912942530342139</v>
      </c>
      <c r="S133">
        <v>19.086695294267852</v>
      </c>
    </row>
    <row r="134" spans="1:19" x14ac:dyDescent="0.45">
      <c r="A134" s="1" t="s">
        <v>267</v>
      </c>
      <c r="B134">
        <v>40.903752324549203</v>
      </c>
      <c r="C134">
        <v>25.818133979133862</v>
      </c>
      <c r="D134">
        <v>28.947664388381551</v>
      </c>
      <c r="E134">
        <v>23.721778854735511</v>
      </c>
      <c r="F134">
        <v>24.0468611276419</v>
      </c>
      <c r="G134">
        <v>20.078656040883939</v>
      </c>
      <c r="H134">
        <v>26.28432646521394</v>
      </c>
      <c r="I134">
        <v>20.38671336737745</v>
      </c>
      <c r="J134">
        <v>15.852666821966711</v>
      </c>
      <c r="K134">
        <v>13.97365455856705</v>
      </c>
      <c r="L134">
        <v>15.66585521375141</v>
      </c>
      <c r="M134">
        <v>16.669717343030431</v>
      </c>
      <c r="N134">
        <v>23.57040032342255</v>
      </c>
      <c r="O134">
        <v>14.38077653072359</v>
      </c>
      <c r="P134">
        <v>12.8658383691557</v>
      </c>
      <c r="Q134">
        <v>13.12337594945372</v>
      </c>
      <c r="R134">
        <v>11.02732372180354</v>
      </c>
      <c r="S134">
        <v>15.432307793623639</v>
      </c>
    </row>
    <row r="135" spans="1:19" x14ac:dyDescent="0.45">
      <c r="A135" s="1" t="s">
        <v>268</v>
      </c>
      <c r="B135">
        <v>14.042802759893251</v>
      </c>
      <c r="C135">
        <v>5.7631455982840372</v>
      </c>
      <c r="D135">
        <v>9.013375098513869</v>
      </c>
      <c r="E135">
        <v>5.6942983028593348</v>
      </c>
      <c r="F135">
        <v>8.7467238777958638</v>
      </c>
      <c r="G135">
        <v>8.4997291457101447</v>
      </c>
      <c r="H135">
        <v>6.4926438187282214</v>
      </c>
      <c r="I135">
        <v>3.2885057139414489</v>
      </c>
      <c r="J135">
        <v>4.6834592179889283</v>
      </c>
      <c r="K135">
        <v>3.7217986151519371</v>
      </c>
      <c r="L135">
        <v>4.549509873877339</v>
      </c>
      <c r="M135">
        <v>4.2826519412624702</v>
      </c>
      <c r="N135">
        <v>7.023079508649416</v>
      </c>
      <c r="O135">
        <v>4.8620604230123101</v>
      </c>
      <c r="P135">
        <v>4.3498682710145467</v>
      </c>
      <c r="Q135">
        <v>2.793753996650981</v>
      </c>
      <c r="R135">
        <v>3.1384058365248642</v>
      </c>
      <c r="S135">
        <v>3.9200133183024488</v>
      </c>
    </row>
    <row r="136" spans="1:19" x14ac:dyDescent="0.45">
      <c r="A136" s="1" t="s">
        <v>269</v>
      </c>
      <c r="B136">
        <v>0</v>
      </c>
      <c r="C136">
        <v>3.747920069282888</v>
      </c>
      <c r="D136">
        <v>3.436921633585714</v>
      </c>
      <c r="E136">
        <v>4.6098485875676323</v>
      </c>
      <c r="F136">
        <v>4.0480978567581518</v>
      </c>
      <c r="G136">
        <v>4.6404965955985693</v>
      </c>
      <c r="H136">
        <v>4.2723877492578506</v>
      </c>
      <c r="I136">
        <v>3.5316468070775451</v>
      </c>
      <c r="J136">
        <v>3.144805451887454</v>
      </c>
      <c r="K136">
        <v>2.687077050881387</v>
      </c>
      <c r="L136">
        <v>2.9018299032570241</v>
      </c>
      <c r="M136">
        <v>2.8780426399180139</v>
      </c>
      <c r="N136">
        <v>3.6220505558766809</v>
      </c>
      <c r="O136">
        <v>3.866147465331117</v>
      </c>
      <c r="P136">
        <v>3.458869435457971</v>
      </c>
      <c r="Q136">
        <v>2.0704604263379709</v>
      </c>
      <c r="R136">
        <v>1.339267655773372</v>
      </c>
      <c r="S136">
        <v>2.7851767631105591</v>
      </c>
    </row>
    <row r="137" spans="1:19" x14ac:dyDescent="0.45">
      <c r="A137" s="1" t="s">
        <v>270</v>
      </c>
      <c r="B137">
        <v>6.0168116246810506</v>
      </c>
      <c r="C137">
        <v>3.8552498394402188</v>
      </c>
      <c r="D137">
        <v>2.948349240580431</v>
      </c>
      <c r="E137">
        <v>4.8272372822698362</v>
      </c>
      <c r="F137">
        <v>2.7050043318130368</v>
      </c>
      <c r="G137">
        <v>2.6581165119523549</v>
      </c>
      <c r="H137">
        <v>2.6559355906441011</v>
      </c>
      <c r="I137">
        <v>2.304565258265987</v>
      </c>
      <c r="J137">
        <v>2.0516858605143429</v>
      </c>
      <c r="K137">
        <v>3.8565098119454171</v>
      </c>
      <c r="L137">
        <v>3.9412005399153109</v>
      </c>
      <c r="M137">
        <v>3.8301769564705062</v>
      </c>
      <c r="N137">
        <v>2.6092476828291979</v>
      </c>
      <c r="O137">
        <v>1.839843238120308</v>
      </c>
      <c r="P137">
        <v>1.636353742784618</v>
      </c>
      <c r="Q137">
        <v>2.2583638849862582</v>
      </c>
      <c r="R137">
        <v>3.6472720076222731</v>
      </c>
      <c r="S137">
        <v>2.20578971215232</v>
      </c>
    </row>
    <row r="138" spans="1:19" x14ac:dyDescent="0.45">
      <c r="A138" s="1" t="s">
        <v>271</v>
      </c>
      <c r="B138">
        <v>89.704358030750271</v>
      </c>
      <c r="C138">
        <v>65.637216655343565</v>
      </c>
      <c r="D138">
        <v>41.414934803141243</v>
      </c>
      <c r="E138">
        <v>15.560113137710051</v>
      </c>
      <c r="F138">
        <v>13.804427478579401</v>
      </c>
      <c r="G138">
        <v>13.723526992624519</v>
      </c>
      <c r="H138">
        <v>25.95569422347862</v>
      </c>
      <c r="I138">
        <v>22.03905339839342</v>
      </c>
      <c r="J138">
        <v>27.929337811269409</v>
      </c>
      <c r="K138">
        <v>33.656037897475102</v>
      </c>
      <c r="L138">
        <v>12.68333505167563</v>
      </c>
      <c r="M138">
        <v>13.502024116261451</v>
      </c>
      <c r="N138">
        <v>24.594064782138179</v>
      </c>
      <c r="O138">
        <v>18.45731937812614</v>
      </c>
      <c r="P138">
        <v>16.845906744655281</v>
      </c>
      <c r="Q138">
        <v>16.70160864786596</v>
      </c>
      <c r="R138">
        <v>10.85966134770595</v>
      </c>
      <c r="S138">
        <v>16.095414945859979</v>
      </c>
    </row>
    <row r="139" spans="1:19" x14ac:dyDescent="0.45">
      <c r="A139" s="1" t="s">
        <v>272</v>
      </c>
      <c r="B139">
        <v>12.89589563128772</v>
      </c>
      <c r="C139">
        <v>8.7568010107264236</v>
      </c>
      <c r="D139">
        <v>6.7327263148087084</v>
      </c>
      <c r="E139">
        <v>2.8895470129061289</v>
      </c>
      <c r="F139">
        <v>8.0012105934328126</v>
      </c>
      <c r="G139">
        <v>4.5073556301130839</v>
      </c>
      <c r="H139">
        <v>9.3945002763086372</v>
      </c>
      <c r="I139">
        <v>5.633226697209758</v>
      </c>
      <c r="J139">
        <v>3.1631012222421289</v>
      </c>
      <c r="K139">
        <v>4.0341907140837812</v>
      </c>
      <c r="L139">
        <v>2.6711151563842228</v>
      </c>
      <c r="M139">
        <v>3.4301768221521431</v>
      </c>
      <c r="N139">
        <v>3.6214939984943628</v>
      </c>
      <c r="O139">
        <v>2.0963035077590142</v>
      </c>
      <c r="P139">
        <v>1.913286142843313</v>
      </c>
      <c r="Q139">
        <v>5.0327096590886997</v>
      </c>
      <c r="R139">
        <v>2.140294311908987</v>
      </c>
      <c r="S139">
        <v>1.023555074071208</v>
      </c>
    </row>
    <row r="140" spans="1:19" x14ac:dyDescent="0.45">
      <c r="A140" s="1" t="s">
        <v>273</v>
      </c>
      <c r="B140">
        <v>0</v>
      </c>
      <c r="C140">
        <v>0</v>
      </c>
      <c r="D140">
        <v>0</v>
      </c>
      <c r="E140">
        <v>0</v>
      </c>
      <c r="F140">
        <v>0.56404749855221192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0.29315098021508618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</row>
    <row r="141" spans="1:19" x14ac:dyDescent="0.45">
      <c r="A141" s="1" t="s">
        <v>274</v>
      </c>
      <c r="B141">
        <v>106.0260686132286</v>
      </c>
      <c r="C141">
        <v>126.13840061286849</v>
      </c>
      <c r="D141">
        <v>126.4293061588304</v>
      </c>
      <c r="E141">
        <v>131.6577373304257</v>
      </c>
      <c r="F141">
        <v>104.5897900710017</v>
      </c>
      <c r="G141">
        <v>172.4540288264165</v>
      </c>
      <c r="H141">
        <v>128.64013354539091</v>
      </c>
      <c r="I141">
        <v>164.79564161919311</v>
      </c>
      <c r="J141">
        <v>102.28876107212599</v>
      </c>
      <c r="K141">
        <v>88.998242217603206</v>
      </c>
      <c r="L141">
        <v>99.252632637205721</v>
      </c>
      <c r="M141">
        <v>120.9750772839181</v>
      </c>
      <c r="N141">
        <v>59.162122536597401</v>
      </c>
      <c r="O141">
        <v>107.31821468468981</v>
      </c>
      <c r="P141">
        <v>105.8161312821028</v>
      </c>
      <c r="Q141">
        <v>67.559049434767971</v>
      </c>
      <c r="R141">
        <v>90.940969952916888</v>
      </c>
      <c r="S141">
        <v>78.767720677368999</v>
      </c>
    </row>
    <row r="142" spans="1:19" x14ac:dyDescent="0.45">
      <c r="A142" s="1" t="s">
        <v>275</v>
      </c>
      <c r="B142">
        <v>541.01476637548865</v>
      </c>
      <c r="C142">
        <v>474.15362963479362</v>
      </c>
      <c r="D142">
        <v>560.53276908341513</v>
      </c>
      <c r="E142">
        <v>596.1244531878408</v>
      </c>
      <c r="F142">
        <v>621.39002839188436</v>
      </c>
      <c r="G142">
        <v>553.44257849256962</v>
      </c>
      <c r="H142">
        <v>692.97499499782316</v>
      </c>
      <c r="I142">
        <v>580.45910338974261</v>
      </c>
      <c r="J142">
        <v>383.45859375256151</v>
      </c>
      <c r="K142">
        <v>538.79909452103175</v>
      </c>
      <c r="L142">
        <v>685.2466186819961</v>
      </c>
      <c r="M142">
        <v>477.23789464999788</v>
      </c>
      <c r="N142">
        <v>389.28837798114131</v>
      </c>
      <c r="O142">
        <v>518.78972577305967</v>
      </c>
      <c r="P142">
        <v>525.90925892013865</v>
      </c>
      <c r="Q142">
        <v>527.84387516889626</v>
      </c>
      <c r="R142">
        <v>642.40594989022327</v>
      </c>
      <c r="S142">
        <v>516.64450054019926</v>
      </c>
    </row>
    <row r="143" spans="1:19" x14ac:dyDescent="0.45">
      <c r="A143" s="1" t="s">
        <v>276</v>
      </c>
      <c r="B143">
        <v>59.038252368379368</v>
      </c>
      <c r="C143">
        <v>34.950587372635077</v>
      </c>
      <c r="D143">
        <v>45.931393438036871</v>
      </c>
      <c r="E143">
        <v>65.71214478735844</v>
      </c>
      <c r="F143">
        <v>35.570728398579753</v>
      </c>
      <c r="G143">
        <v>36.743917678459418</v>
      </c>
      <c r="H143">
        <v>81.09495311216493</v>
      </c>
      <c r="I143">
        <v>28.692233100588702</v>
      </c>
      <c r="J143">
        <v>51.722751586369903</v>
      </c>
      <c r="K143">
        <v>43.251383921321377</v>
      </c>
      <c r="L143">
        <v>43.057213450847563</v>
      </c>
      <c r="M143">
        <v>52.449891410088341</v>
      </c>
      <c r="N143">
        <v>55.144541988685333</v>
      </c>
      <c r="O143">
        <v>32.948321436429467</v>
      </c>
      <c r="P143">
        <v>33.400482793822817</v>
      </c>
      <c r="Q143">
        <v>61.944975452119508</v>
      </c>
      <c r="R143">
        <v>49.081111638949928</v>
      </c>
      <c r="S143">
        <v>77.114501636656669</v>
      </c>
    </row>
    <row r="144" spans="1:19" x14ac:dyDescent="0.45">
      <c r="A144" s="1" t="s">
        <v>277</v>
      </c>
      <c r="B144">
        <v>45.637190991651217</v>
      </c>
      <c r="C144">
        <v>26.94046806232317</v>
      </c>
      <c r="D144">
        <v>5.7612613082040083</v>
      </c>
      <c r="E144">
        <v>35.986622628647012</v>
      </c>
      <c r="F144">
        <v>11.76764044448861</v>
      </c>
      <c r="G144">
        <v>14.597967559655739</v>
      </c>
      <c r="H144">
        <v>251.2357677036409</v>
      </c>
      <c r="I144">
        <v>9.192502294500029</v>
      </c>
      <c r="J144">
        <v>11.457840648901</v>
      </c>
      <c r="K144">
        <v>167.04001626226159</v>
      </c>
      <c r="L144">
        <v>84.404528219235459</v>
      </c>
      <c r="M144">
        <v>1.206542210258424</v>
      </c>
      <c r="N144">
        <v>8.478433873358842</v>
      </c>
      <c r="O144">
        <v>84.480126665693859</v>
      </c>
      <c r="P144">
        <v>85.639477038659706</v>
      </c>
      <c r="Q144">
        <v>8.8860167034898936</v>
      </c>
      <c r="R144">
        <v>4.0437927547057031</v>
      </c>
      <c r="S144">
        <v>124.5891943823971</v>
      </c>
    </row>
    <row r="145" spans="1:19" x14ac:dyDescent="0.45">
      <c r="A145" s="1" t="s">
        <v>278</v>
      </c>
      <c r="B145">
        <v>71.252271105445885</v>
      </c>
      <c r="C145">
        <v>34.06653595750273</v>
      </c>
      <c r="D145">
        <v>114.954368431803</v>
      </c>
      <c r="E145">
        <v>88.932960719354242</v>
      </c>
      <c r="F145">
        <v>60.79793954392953</v>
      </c>
      <c r="G145">
        <v>57.26498101609112</v>
      </c>
      <c r="H145">
        <v>116.4670279683355</v>
      </c>
      <c r="I145">
        <v>66.931485787090352</v>
      </c>
      <c r="J145">
        <v>95.181772620696378</v>
      </c>
      <c r="K145">
        <v>89.652055154385664</v>
      </c>
      <c r="L145">
        <v>61.417800951564431</v>
      </c>
      <c r="M145">
        <v>71.298703931222363</v>
      </c>
      <c r="N145">
        <v>80.873353662785931</v>
      </c>
      <c r="O145">
        <v>123.79589742534939</v>
      </c>
      <c r="P145">
        <v>114.372510608619</v>
      </c>
      <c r="Q145">
        <v>74.658281212270012</v>
      </c>
      <c r="R145">
        <v>31.986968581150901</v>
      </c>
      <c r="S145">
        <v>43.942639191136237</v>
      </c>
    </row>
    <row r="146" spans="1:19" x14ac:dyDescent="0.45">
      <c r="A146" s="1" t="s">
        <v>279</v>
      </c>
      <c r="B146">
        <v>5.3692906478403843</v>
      </c>
      <c r="C146">
        <v>2.8358731671592641</v>
      </c>
      <c r="D146">
        <v>2.806011518215108</v>
      </c>
      <c r="E146">
        <v>5.1986507512281026</v>
      </c>
      <c r="F146">
        <v>3.9345282492287308</v>
      </c>
      <c r="G146">
        <v>5.3926081147339113</v>
      </c>
      <c r="H146">
        <v>2.7511394970581242</v>
      </c>
      <c r="I146">
        <v>0.5604612929423638</v>
      </c>
      <c r="J146">
        <v>0.92083665658159208</v>
      </c>
      <c r="K146">
        <v>3.8388679484500892</v>
      </c>
      <c r="L146">
        <v>0.5919221143160045</v>
      </c>
      <c r="M146">
        <v>1.590282448372961</v>
      </c>
      <c r="N146">
        <v>1.4822802671430211</v>
      </c>
      <c r="O146">
        <v>1.9884419645034299</v>
      </c>
      <c r="P146">
        <v>1.837081069806298</v>
      </c>
      <c r="Q146">
        <v>4.6716818012696422</v>
      </c>
      <c r="R146">
        <v>0.39305963069521388</v>
      </c>
      <c r="S146">
        <v>0.73299626761244607</v>
      </c>
    </row>
    <row r="147" spans="1:19" x14ac:dyDescent="0.45">
      <c r="A147" s="1" t="s">
        <v>280</v>
      </c>
      <c r="B147">
        <v>24.026501864119449</v>
      </c>
      <c r="C147">
        <v>60.163344569882327</v>
      </c>
      <c r="D147">
        <v>47.165525269574793</v>
      </c>
      <c r="E147">
        <v>33.862913437663323</v>
      </c>
      <c r="F147">
        <v>24.96812735871077</v>
      </c>
      <c r="G147">
        <v>56.643035848146177</v>
      </c>
      <c r="H147">
        <v>115.0507965482925</v>
      </c>
      <c r="I147">
        <v>36.039115232538087</v>
      </c>
      <c r="J147">
        <v>47.694252082221759</v>
      </c>
      <c r="K147">
        <v>74.419504339796347</v>
      </c>
      <c r="L147">
        <v>55.59266335524876</v>
      </c>
      <c r="M147">
        <v>19.4122437407778</v>
      </c>
      <c r="N147">
        <v>56.989170782013353</v>
      </c>
      <c r="O147">
        <v>45.312460672225797</v>
      </c>
      <c r="P147">
        <v>44.080969660950778</v>
      </c>
      <c r="Q147">
        <v>52.960555851654853</v>
      </c>
      <c r="R147">
        <v>48.915047076162047</v>
      </c>
      <c r="S147">
        <v>28.930318042822549</v>
      </c>
    </row>
    <row r="148" spans="1:19" x14ac:dyDescent="0.45">
      <c r="A148" s="1" t="s">
        <v>281</v>
      </c>
      <c r="B148">
        <v>94.97097774982889</v>
      </c>
      <c r="C148">
        <v>55.229441406932587</v>
      </c>
      <c r="D148">
        <v>67.220290760722307</v>
      </c>
      <c r="E148">
        <v>113.5630211741402</v>
      </c>
      <c r="F148">
        <v>168.46507690390149</v>
      </c>
      <c r="G148">
        <v>89.189471389010677</v>
      </c>
      <c r="H148">
        <v>208.1432394629683</v>
      </c>
      <c r="I148">
        <v>159.30513829270041</v>
      </c>
      <c r="J148">
        <v>166.97354987199409</v>
      </c>
      <c r="K148">
        <v>279.93042423735199</v>
      </c>
      <c r="L148">
        <v>176.51649023986789</v>
      </c>
      <c r="M148">
        <v>81.175302686072826</v>
      </c>
      <c r="N148">
        <v>109.1426373707732</v>
      </c>
      <c r="O148">
        <v>86.44336763864257</v>
      </c>
      <c r="P148">
        <v>84.094030863458798</v>
      </c>
      <c r="Q148">
        <v>88.20118464954578</v>
      </c>
      <c r="R148">
        <v>137.236881929052</v>
      </c>
      <c r="S148">
        <v>116.463844416962</v>
      </c>
    </row>
    <row r="149" spans="1:19" x14ac:dyDescent="0.45">
      <c r="A149" s="1" t="s">
        <v>282</v>
      </c>
      <c r="B149">
        <v>0</v>
      </c>
      <c r="C149">
        <v>34.847273940784902</v>
      </c>
      <c r="D149">
        <v>0</v>
      </c>
      <c r="E149">
        <v>0</v>
      </c>
      <c r="F149">
        <v>0</v>
      </c>
      <c r="G149">
        <v>0</v>
      </c>
      <c r="H149">
        <v>2.5468141305588592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</row>
    <row r="150" spans="1:19" x14ac:dyDescent="0.45">
      <c r="A150" s="1" t="s">
        <v>128</v>
      </c>
      <c r="B150">
        <v>239.07800480383091</v>
      </c>
      <c r="C150">
        <v>0</v>
      </c>
      <c r="D150">
        <v>3.5100356012225191</v>
      </c>
      <c r="E150">
        <v>0</v>
      </c>
      <c r="F150">
        <v>0</v>
      </c>
      <c r="G150">
        <v>0</v>
      </c>
      <c r="H150">
        <v>0</v>
      </c>
      <c r="I150">
        <v>2.6755732283474858</v>
      </c>
      <c r="J150">
        <v>0</v>
      </c>
      <c r="K150">
        <v>0</v>
      </c>
      <c r="L150">
        <v>0</v>
      </c>
      <c r="M150">
        <v>2.1349638479096629</v>
      </c>
      <c r="N150">
        <v>0</v>
      </c>
      <c r="O150">
        <v>0</v>
      </c>
      <c r="P150">
        <v>0</v>
      </c>
      <c r="Q150">
        <v>0</v>
      </c>
      <c r="R150">
        <v>40.497497242837113</v>
      </c>
      <c r="S150">
        <v>0</v>
      </c>
    </row>
    <row r="151" spans="1:19" x14ac:dyDescent="0.45">
      <c r="A151" s="1" t="s">
        <v>283</v>
      </c>
      <c r="B151">
        <v>517.85439675213479</v>
      </c>
      <c r="C151">
        <v>683.68219125219821</v>
      </c>
      <c r="D151">
        <v>411.86642882414822</v>
      </c>
      <c r="E151">
        <v>670.89829565499167</v>
      </c>
      <c r="F151">
        <v>772.83678286441841</v>
      </c>
      <c r="G151">
        <v>302.77376286035758</v>
      </c>
      <c r="H151">
        <v>512.70450977656731</v>
      </c>
      <c r="I151">
        <v>178.49069821018119</v>
      </c>
      <c r="J151">
        <v>196.18832791670661</v>
      </c>
      <c r="K151">
        <v>365.48294178194448</v>
      </c>
      <c r="L151">
        <v>65.621231113248996</v>
      </c>
      <c r="M151">
        <v>73.045112409096816</v>
      </c>
      <c r="N151">
        <v>137.13183136503119</v>
      </c>
      <c r="O151">
        <v>125.1968466415688</v>
      </c>
      <c r="P151">
        <v>126.05002790192989</v>
      </c>
      <c r="Q151">
        <v>104.5784628266365</v>
      </c>
      <c r="R151">
        <v>327.61090733641498</v>
      </c>
      <c r="S151">
        <v>147.41358650413241</v>
      </c>
    </row>
    <row r="152" spans="1:19" x14ac:dyDescent="0.45">
      <c r="A152" s="1" t="s">
        <v>284</v>
      </c>
      <c r="B152">
        <v>515.88271055966868</v>
      </c>
      <c r="C152">
        <v>313.33070446730699</v>
      </c>
      <c r="D152">
        <v>262.13929590193112</v>
      </c>
      <c r="E152">
        <v>278.22419396645961</v>
      </c>
      <c r="F152">
        <v>212.77687562080391</v>
      </c>
      <c r="G152">
        <v>149.73146657414489</v>
      </c>
      <c r="H152">
        <v>180.0614875298923</v>
      </c>
      <c r="I152">
        <v>103.7897267302456</v>
      </c>
      <c r="J152">
        <v>268.40597256576001</v>
      </c>
      <c r="K152">
        <v>65.226187754599167</v>
      </c>
      <c r="L152">
        <v>34.378192238154583</v>
      </c>
      <c r="M152">
        <v>99.898491167817284</v>
      </c>
      <c r="N152">
        <v>108.2217606582489</v>
      </c>
      <c r="O152">
        <v>75.700902572767575</v>
      </c>
      <c r="P152">
        <v>76.216782910012896</v>
      </c>
      <c r="Q152">
        <v>92.921312161641879</v>
      </c>
      <c r="R152">
        <v>104.103343021942</v>
      </c>
      <c r="S152">
        <v>73.473049397754266</v>
      </c>
    </row>
    <row r="153" spans="1:19" x14ac:dyDescent="0.45">
      <c r="A153" s="1" t="s">
        <v>285</v>
      </c>
      <c r="B153">
        <v>899.23451169863165</v>
      </c>
      <c r="C153">
        <v>730.86757077525886</v>
      </c>
      <c r="D153">
        <v>649.70947589471393</v>
      </c>
      <c r="E153">
        <v>551.47705087324721</v>
      </c>
      <c r="F153">
        <v>940.32378742157709</v>
      </c>
      <c r="G153">
        <v>1205.779023215722</v>
      </c>
      <c r="H153">
        <v>541.39174360491882</v>
      </c>
      <c r="I153">
        <v>665.3199862338671</v>
      </c>
      <c r="J153">
        <v>381.87136196262622</v>
      </c>
      <c r="K153">
        <v>419.30361747519692</v>
      </c>
      <c r="L153">
        <v>423.54749830316922</v>
      </c>
      <c r="M153">
        <v>277.40651900228721</v>
      </c>
      <c r="N153">
        <v>350.05674173225111</v>
      </c>
      <c r="O153">
        <v>309.60057249303611</v>
      </c>
      <c r="P153">
        <v>311.71041322572142</v>
      </c>
      <c r="Q153">
        <v>184.19752559742571</v>
      </c>
      <c r="R153">
        <v>319.22162534044139</v>
      </c>
      <c r="S153">
        <v>336.21946044258311</v>
      </c>
    </row>
    <row r="154" spans="1:19" x14ac:dyDescent="0.45">
      <c r="A154" s="1" t="s">
        <v>286</v>
      </c>
      <c r="B154">
        <v>282.54548280315328</v>
      </c>
      <c r="C154">
        <v>256.98223353047308</v>
      </c>
      <c r="D154">
        <v>345.27911041814889</v>
      </c>
      <c r="E154">
        <v>238.65816411278931</v>
      </c>
      <c r="F154">
        <v>312.59746818132919</v>
      </c>
      <c r="G154">
        <v>237.32435221722591</v>
      </c>
      <c r="H154">
        <v>248.70816439381639</v>
      </c>
      <c r="I154">
        <v>149.80466017958491</v>
      </c>
      <c r="J154">
        <v>87.45527203315379</v>
      </c>
      <c r="K154">
        <v>85.1762428826774</v>
      </c>
      <c r="L154">
        <v>309.14947680632622</v>
      </c>
      <c r="M154">
        <v>98.113015125026649</v>
      </c>
      <c r="N154">
        <v>64.352516274606828</v>
      </c>
      <c r="O154">
        <v>82.492051129316962</v>
      </c>
      <c r="P154">
        <v>83.054211231909477</v>
      </c>
      <c r="Q154">
        <v>86.379098915866876</v>
      </c>
      <c r="R154">
        <v>122.15474308184881</v>
      </c>
      <c r="S154">
        <v>65.269630910667161</v>
      </c>
    </row>
    <row r="155" spans="1:19" x14ac:dyDescent="0.45">
      <c r="A155" s="1" t="s">
        <v>287</v>
      </c>
      <c r="B155">
        <v>19.835186474113669</v>
      </c>
      <c r="C155">
        <v>38.310998171175029</v>
      </c>
      <c r="D155">
        <v>49.202787502711523</v>
      </c>
      <c r="E155">
        <v>7.6752971475412686</v>
      </c>
      <c r="F155">
        <v>23.244384785244339</v>
      </c>
      <c r="G155">
        <v>16.20500678948877</v>
      </c>
      <c r="H155">
        <v>12.76264912587374</v>
      </c>
      <c r="I155">
        <v>5.7378806256301269</v>
      </c>
      <c r="J155">
        <v>9.8076304981617746</v>
      </c>
      <c r="K155">
        <v>14.722616621211509</v>
      </c>
      <c r="L155">
        <v>35.519455253505647</v>
      </c>
      <c r="M155">
        <v>8.3502688185877254</v>
      </c>
      <c r="N155">
        <v>4.5978292387334578</v>
      </c>
      <c r="O155">
        <v>8.6785504163204958</v>
      </c>
      <c r="P155">
        <v>7.4051757552615998</v>
      </c>
      <c r="Q155">
        <v>10.259640277134469</v>
      </c>
      <c r="R155">
        <v>1.281235600611228</v>
      </c>
      <c r="S155">
        <v>5.8678473152224209</v>
      </c>
    </row>
    <row r="156" spans="1:19" x14ac:dyDescent="0.45">
      <c r="A156" s="1" t="s">
        <v>288</v>
      </c>
      <c r="B156">
        <v>8.0815075244969972</v>
      </c>
      <c r="C156">
        <v>12.142656109612179</v>
      </c>
      <c r="D156">
        <v>13.41606452976866</v>
      </c>
      <c r="E156">
        <v>0</v>
      </c>
      <c r="F156">
        <v>2.4901069343359712</v>
      </c>
      <c r="G156">
        <v>3.884257551779716</v>
      </c>
      <c r="H156">
        <v>0</v>
      </c>
      <c r="I156">
        <v>11.66093361852584</v>
      </c>
      <c r="J156">
        <v>4.6783852641580879</v>
      </c>
      <c r="K156">
        <v>0</v>
      </c>
      <c r="L156">
        <v>8.6743881076555134</v>
      </c>
      <c r="M156">
        <v>1.379224104450993</v>
      </c>
      <c r="N156">
        <v>0.38747161026335492</v>
      </c>
      <c r="O156">
        <v>1.316090946204455</v>
      </c>
      <c r="P156">
        <v>1.1229853257780069</v>
      </c>
      <c r="Q156">
        <v>0</v>
      </c>
      <c r="R156">
        <v>4.8856693280580279</v>
      </c>
      <c r="S156">
        <v>5.1753537312778857</v>
      </c>
    </row>
    <row r="157" spans="1:19" x14ac:dyDescent="0.45">
      <c r="A157" s="1" t="s">
        <v>289</v>
      </c>
      <c r="B157">
        <v>3.9401079544476669</v>
      </c>
      <c r="C157">
        <v>5.5874353455609684</v>
      </c>
      <c r="D157">
        <v>9.1442581148381876</v>
      </c>
      <c r="E157">
        <v>30.870925766536502</v>
      </c>
      <c r="F157">
        <v>11.703100498769871</v>
      </c>
      <c r="G157">
        <v>26.623635186779278</v>
      </c>
      <c r="H157">
        <v>25.755213164974851</v>
      </c>
      <c r="I157">
        <v>0</v>
      </c>
      <c r="J157">
        <v>12.330646309774719</v>
      </c>
      <c r="K157">
        <v>3.501885490274308</v>
      </c>
      <c r="L157">
        <v>7.6688582756269827</v>
      </c>
      <c r="M157">
        <v>19.04498826629527</v>
      </c>
      <c r="N157">
        <v>4.5464226293329819</v>
      </c>
      <c r="O157">
        <v>4.9747921188515436</v>
      </c>
      <c r="P157">
        <v>4.2448575186828172</v>
      </c>
      <c r="Q157">
        <v>8.3943647181421284</v>
      </c>
      <c r="R157">
        <v>5.0234933857353186</v>
      </c>
      <c r="S157">
        <v>0</v>
      </c>
    </row>
    <row r="158" spans="1:19" x14ac:dyDescent="0.45">
      <c r="A158" s="1" t="s">
        <v>290</v>
      </c>
      <c r="B158">
        <v>9.5496625103281261</v>
      </c>
      <c r="C158">
        <v>1.988188582227886</v>
      </c>
      <c r="D158">
        <v>5.2749313128210904</v>
      </c>
      <c r="E158">
        <v>24.463268128146829</v>
      </c>
      <c r="F158">
        <v>6.7443133660503563</v>
      </c>
      <c r="G158">
        <v>4.4370107468910263</v>
      </c>
      <c r="H158">
        <v>1.8184577313851149</v>
      </c>
      <c r="I158">
        <v>5.8798857701288796</v>
      </c>
      <c r="J158">
        <v>5.7124086114598374</v>
      </c>
      <c r="K158">
        <v>4.0474054260425962</v>
      </c>
      <c r="L158">
        <v>2.2130283618458351</v>
      </c>
      <c r="M158">
        <v>4.3738469215173899</v>
      </c>
      <c r="N158">
        <v>4.0871087921649654</v>
      </c>
      <c r="O158">
        <v>8.2368941327643199</v>
      </c>
      <c r="P158">
        <v>7.4654390474578856</v>
      </c>
      <c r="Q158">
        <v>0.8657926745378941</v>
      </c>
      <c r="R158">
        <v>0.65936831323834055</v>
      </c>
      <c r="S158">
        <v>1.050620925241069</v>
      </c>
    </row>
    <row r="159" spans="1:19" x14ac:dyDescent="0.45">
      <c r="A159" s="1" t="s">
        <v>291</v>
      </c>
      <c r="B159">
        <v>35.311551968656232</v>
      </c>
      <c r="C159">
        <v>91.7468877998339</v>
      </c>
      <c r="D159">
        <v>46.345208871059207</v>
      </c>
      <c r="E159">
        <v>27.820597759970461</v>
      </c>
      <c r="F159">
        <v>45.343826131710877</v>
      </c>
      <c r="G159">
        <v>25.857913875601511</v>
      </c>
      <c r="H159">
        <v>51.341066821655531</v>
      </c>
      <c r="I159">
        <v>29.42091685393093</v>
      </c>
      <c r="J159">
        <v>31.565042146016498</v>
      </c>
      <c r="K159">
        <v>24.720388998418141</v>
      </c>
      <c r="L159">
        <v>12.435861020029931</v>
      </c>
      <c r="M159">
        <v>23.353182084814801</v>
      </c>
      <c r="N159">
        <v>13.55523106824065</v>
      </c>
      <c r="O159">
        <v>14.216819476524201</v>
      </c>
      <c r="P159">
        <v>12.88529359974723</v>
      </c>
      <c r="Q159">
        <v>3.7517939186938398</v>
      </c>
      <c r="R159">
        <v>19.29128533667912</v>
      </c>
      <c r="S159">
        <v>26.466466124843649</v>
      </c>
    </row>
    <row r="160" spans="1:19" x14ac:dyDescent="0.45">
      <c r="A160" s="1" t="s">
        <v>292</v>
      </c>
      <c r="B160">
        <v>4.7024826171838479</v>
      </c>
      <c r="C160">
        <v>13.367666266418331</v>
      </c>
      <c r="D160">
        <v>0.18974647049839449</v>
      </c>
      <c r="E160">
        <v>1.905826494731486</v>
      </c>
      <c r="F160">
        <v>0.89593901969224521</v>
      </c>
      <c r="G160">
        <v>0.39100627839551311</v>
      </c>
      <c r="H160">
        <v>6.3414760105220527</v>
      </c>
      <c r="I160">
        <v>0</v>
      </c>
      <c r="J160">
        <v>7.1895655662822602</v>
      </c>
      <c r="K160">
        <v>0</v>
      </c>
      <c r="L160">
        <v>1.998756279940481</v>
      </c>
      <c r="M160">
        <v>7.9891835229532443E-2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1.027422041061574E-2</v>
      </c>
    </row>
    <row r="161" spans="1:19" x14ac:dyDescent="0.45">
      <c r="A161" s="1" t="s">
        <v>293</v>
      </c>
      <c r="B161">
        <v>6.2545251477148183</v>
      </c>
      <c r="C161">
        <v>11.579283688635019</v>
      </c>
      <c r="D161">
        <v>12.59325106876001</v>
      </c>
      <c r="E161">
        <v>9.3119981168906083</v>
      </c>
      <c r="F161">
        <v>9.0150278097247813</v>
      </c>
      <c r="G161">
        <v>15.92018204152002</v>
      </c>
      <c r="H161">
        <v>7.0750883839134699</v>
      </c>
      <c r="I161">
        <v>5.8764727142410411</v>
      </c>
      <c r="J161">
        <v>4.8520085773870569</v>
      </c>
      <c r="K161">
        <v>5.3776143238161929</v>
      </c>
      <c r="L161">
        <v>0.74061304031754838</v>
      </c>
      <c r="M161">
        <v>5.0567500635805844</v>
      </c>
      <c r="N161">
        <v>1.6237535342778899</v>
      </c>
      <c r="O161">
        <v>3.947398503177169</v>
      </c>
      <c r="P161">
        <v>3.577691111055445</v>
      </c>
      <c r="Q161">
        <v>6.1116894412218166</v>
      </c>
      <c r="R161">
        <v>2.5790658191887101</v>
      </c>
      <c r="S161">
        <v>1.628071389701482</v>
      </c>
    </row>
    <row r="162" spans="1:19" x14ac:dyDescent="0.45">
      <c r="A162" s="1" t="s">
        <v>294</v>
      </c>
      <c r="B162">
        <v>2126.2702124413981</v>
      </c>
      <c r="C162">
        <v>1594.6336403756709</v>
      </c>
      <c r="D162">
        <v>1910.722514061737</v>
      </c>
      <c r="E162">
        <v>1664.0339222657419</v>
      </c>
      <c r="F162">
        <v>1676.599363329364</v>
      </c>
      <c r="G162">
        <v>1768.9300384598989</v>
      </c>
      <c r="H162">
        <v>1883.0423032939821</v>
      </c>
      <c r="I162">
        <v>1750.4409570831169</v>
      </c>
      <c r="J162">
        <v>1464.892850154499</v>
      </c>
      <c r="K162">
        <v>1637.7157437660519</v>
      </c>
      <c r="L162">
        <v>1569.3827457482259</v>
      </c>
      <c r="M162">
        <v>1360.0097568916749</v>
      </c>
      <c r="N162">
        <v>1450.385220393604</v>
      </c>
      <c r="O162">
        <v>1211.737794428903</v>
      </c>
      <c r="P162">
        <v>1135.952859837387</v>
      </c>
      <c r="Q162">
        <v>1130.806527920264</v>
      </c>
      <c r="R162">
        <v>985.17490858136443</v>
      </c>
      <c r="S162">
        <v>1122.719573535185</v>
      </c>
    </row>
    <row r="163" spans="1:19" x14ac:dyDescent="0.45">
      <c r="A163" s="1" t="s">
        <v>295</v>
      </c>
      <c r="B163">
        <v>177.30720946140769</v>
      </c>
      <c r="C163">
        <v>139.76128471820019</v>
      </c>
      <c r="D163">
        <v>297.54803936784009</v>
      </c>
      <c r="E163">
        <v>165.073829643838</v>
      </c>
      <c r="F163">
        <v>210.02566157974579</v>
      </c>
      <c r="G163">
        <v>226.64945267174679</v>
      </c>
      <c r="H163">
        <v>321.8866769766114</v>
      </c>
      <c r="I163">
        <v>281.74282908635251</v>
      </c>
      <c r="J163">
        <v>350.68277591440369</v>
      </c>
      <c r="K163">
        <v>367.81868140577069</v>
      </c>
      <c r="L163">
        <v>371.11318403064757</v>
      </c>
      <c r="M163">
        <v>450.80619945031378</v>
      </c>
      <c r="N163">
        <v>487.32438528327822</v>
      </c>
      <c r="O163">
        <v>494.26683624356122</v>
      </c>
      <c r="P163">
        <v>463.3542245979632</v>
      </c>
      <c r="Q163">
        <v>388.71799329531461</v>
      </c>
      <c r="R163">
        <v>404.13501764333182</v>
      </c>
      <c r="S163">
        <v>545.9958923664733</v>
      </c>
    </row>
    <row r="164" spans="1:19" x14ac:dyDescent="0.45">
      <c r="A164" s="1" t="s">
        <v>296</v>
      </c>
      <c r="B164">
        <v>24.134938272476969</v>
      </c>
      <c r="C164">
        <v>10.38543010195154</v>
      </c>
      <c r="D164">
        <v>13.3074348438788</v>
      </c>
      <c r="E164">
        <v>8.7764557003672135</v>
      </c>
      <c r="F164">
        <v>4.7547095668123918</v>
      </c>
      <c r="G164">
        <v>4.4234790561673174</v>
      </c>
      <c r="H164">
        <v>6.977600779969797</v>
      </c>
      <c r="I164">
        <v>2.159588494828256</v>
      </c>
      <c r="J164">
        <v>5.9185824879823121</v>
      </c>
      <c r="K164">
        <v>9.4009358584114882</v>
      </c>
      <c r="L164">
        <v>9.9931048894811934</v>
      </c>
      <c r="M164">
        <v>1.554546332903497</v>
      </c>
      <c r="N164">
        <v>7.5534803874215148</v>
      </c>
      <c r="O164">
        <v>4.6511657423183719</v>
      </c>
      <c r="P164">
        <v>4.3602708860412944</v>
      </c>
      <c r="Q164">
        <v>8.6509286527550895</v>
      </c>
      <c r="R164">
        <v>2.9706276236048041</v>
      </c>
      <c r="S164">
        <v>4.9227930480042801</v>
      </c>
    </row>
    <row r="165" spans="1:19" x14ac:dyDescent="0.45">
      <c r="A165" s="1" t="s">
        <v>297</v>
      </c>
      <c r="B165">
        <v>1122.742523554954</v>
      </c>
      <c r="C165">
        <v>1178.0104174042001</v>
      </c>
      <c r="D165">
        <v>1041.603904640873</v>
      </c>
      <c r="E165">
        <v>1171.552282970566</v>
      </c>
      <c r="F165">
        <v>1095.8359356430519</v>
      </c>
      <c r="G165">
        <v>908.12431402990046</v>
      </c>
      <c r="H165">
        <v>866.81802218644907</v>
      </c>
      <c r="I165">
        <v>877.86522078011387</v>
      </c>
      <c r="J165">
        <v>886.71731487922727</v>
      </c>
      <c r="K165">
        <v>684.14381153056513</v>
      </c>
      <c r="L165">
        <v>608.82110414725287</v>
      </c>
      <c r="M165">
        <v>565.28662231710575</v>
      </c>
      <c r="N165">
        <v>439.74103157301101</v>
      </c>
      <c r="O165">
        <v>494.54597642450989</v>
      </c>
      <c r="P165">
        <v>483.3259301526254</v>
      </c>
      <c r="Q165">
        <v>422.58586899757108</v>
      </c>
      <c r="R165">
        <v>531.60473250707309</v>
      </c>
      <c r="S165">
        <v>538.09742308653051</v>
      </c>
    </row>
    <row r="166" spans="1:19" x14ac:dyDescent="0.45">
      <c r="A166" s="1" t="s">
        <v>298</v>
      </c>
      <c r="B166">
        <v>11.99550977117477</v>
      </c>
      <c r="C166">
        <v>21.215732865545181</v>
      </c>
      <c r="D166">
        <v>22.293773701520561</v>
      </c>
      <c r="E166">
        <v>7.0591470461954247</v>
      </c>
      <c r="F166">
        <v>21.82322098732136</v>
      </c>
      <c r="G166">
        <v>19.28921934653405</v>
      </c>
      <c r="H166">
        <v>13.633903770550861</v>
      </c>
      <c r="I166">
        <v>16.656123630341469</v>
      </c>
      <c r="J166">
        <v>0</v>
      </c>
      <c r="K166">
        <v>19.77431937539054</v>
      </c>
      <c r="L166">
        <v>15.226031058144519</v>
      </c>
      <c r="M166">
        <v>5.0582689297007439</v>
      </c>
      <c r="N166">
        <v>0.29897320553875051</v>
      </c>
      <c r="O166">
        <v>12.71973622764888</v>
      </c>
      <c r="P166">
        <v>12.43115632639844</v>
      </c>
      <c r="Q166">
        <v>1.2185682772510951</v>
      </c>
      <c r="R166">
        <v>0.31701550918362159</v>
      </c>
      <c r="S166">
        <v>2.283589045928121</v>
      </c>
    </row>
    <row r="167" spans="1:19" x14ac:dyDescent="0.45">
      <c r="A167" s="1" t="s">
        <v>299</v>
      </c>
      <c r="B167">
        <v>41.634452675384487</v>
      </c>
      <c r="C167">
        <v>78.910898653695995</v>
      </c>
      <c r="D167">
        <v>83.331357019258505</v>
      </c>
      <c r="E167">
        <v>49.402893354448771</v>
      </c>
      <c r="F167">
        <v>40.355183011103122</v>
      </c>
      <c r="G167">
        <v>47.534241778395703</v>
      </c>
      <c r="H167">
        <v>45.509125095524823</v>
      </c>
      <c r="I167">
        <v>42.107153267746646</v>
      </c>
      <c r="J167">
        <v>31.195841344943648</v>
      </c>
      <c r="K167">
        <v>26.760284382707649</v>
      </c>
      <c r="L167">
        <v>26.884875778694109</v>
      </c>
      <c r="M167">
        <v>23.11781624997127</v>
      </c>
      <c r="N167">
        <v>24.225916627095881</v>
      </c>
      <c r="O167">
        <v>29.191947630940401</v>
      </c>
      <c r="P167">
        <v>29.11130335709986</v>
      </c>
      <c r="Q167">
        <v>33.572912650374377</v>
      </c>
      <c r="R167">
        <v>13.849808572254361</v>
      </c>
      <c r="S167">
        <v>15.348683278077459</v>
      </c>
    </row>
    <row r="168" spans="1:19" x14ac:dyDescent="0.45">
      <c r="A168" s="1" t="s">
        <v>300</v>
      </c>
      <c r="B168">
        <v>79.56938573722779</v>
      </c>
      <c r="C168">
        <v>75.802278671462233</v>
      </c>
      <c r="D168">
        <v>120.8065223467858</v>
      </c>
      <c r="E168">
        <v>68.009515647940503</v>
      </c>
      <c r="F168">
        <v>68.496747511386104</v>
      </c>
      <c r="G168">
        <v>72.638309937536107</v>
      </c>
      <c r="H168">
        <v>64.549166978335506</v>
      </c>
      <c r="I168">
        <v>64.039737475182164</v>
      </c>
      <c r="J168">
        <v>39.078977075060159</v>
      </c>
      <c r="K168">
        <v>72.71071997112368</v>
      </c>
      <c r="L168">
        <v>22.804203923511981</v>
      </c>
      <c r="M168">
        <v>44.887277730360438</v>
      </c>
      <c r="N168">
        <v>20.688717667099699</v>
      </c>
      <c r="O168">
        <v>65.806638430057689</v>
      </c>
      <c r="P168">
        <v>65.624844168257411</v>
      </c>
      <c r="Q168">
        <v>37.558966566054572</v>
      </c>
      <c r="R168">
        <v>44.18629657790347</v>
      </c>
      <c r="S168">
        <v>79.015042401383241</v>
      </c>
    </row>
    <row r="169" spans="1:19" x14ac:dyDescent="0.45">
      <c r="A169" s="1" t="s">
        <v>301</v>
      </c>
      <c r="B169">
        <v>98.531624415577014</v>
      </c>
      <c r="C169">
        <v>94.326739075647012</v>
      </c>
      <c r="D169">
        <v>179.14940640187669</v>
      </c>
      <c r="E169">
        <v>207.94923722351419</v>
      </c>
      <c r="F169">
        <v>151.11339922080549</v>
      </c>
      <c r="G169">
        <v>119.0341165242003</v>
      </c>
      <c r="H169">
        <v>70.855676560228844</v>
      </c>
      <c r="I169">
        <v>101.4662531282855</v>
      </c>
      <c r="J169">
        <v>98.132468133077211</v>
      </c>
      <c r="K169">
        <v>73.455494733661695</v>
      </c>
      <c r="L169">
        <v>84.545390198636866</v>
      </c>
      <c r="M169">
        <v>41.989911959256048</v>
      </c>
      <c r="N169">
        <v>116.1996559126101</v>
      </c>
      <c r="O169">
        <v>77.810554396923379</v>
      </c>
      <c r="P169">
        <v>77.595598692843538</v>
      </c>
      <c r="Q169">
        <v>83.830515825565456</v>
      </c>
      <c r="R169">
        <v>58.379396308583438</v>
      </c>
      <c r="S169">
        <v>42.534812822564987</v>
      </c>
    </row>
    <row r="170" spans="1:19" x14ac:dyDescent="0.45">
      <c r="A170" s="1" t="s">
        <v>302</v>
      </c>
      <c r="B170">
        <v>42.886210588864643</v>
      </c>
      <c r="C170">
        <v>102.3691636008359</v>
      </c>
      <c r="D170">
        <v>43.704528464517779</v>
      </c>
      <c r="E170">
        <v>29.014811896491931</v>
      </c>
      <c r="F170">
        <v>63.094593907907388</v>
      </c>
      <c r="G170">
        <v>47.676585297067533</v>
      </c>
      <c r="H170">
        <v>45.168920912562299</v>
      </c>
      <c r="I170">
        <v>24.149542551139099</v>
      </c>
      <c r="J170">
        <v>12.15192842773339</v>
      </c>
      <c r="K170">
        <v>52.453474557721712</v>
      </c>
      <c r="L170">
        <v>38.253724032016052</v>
      </c>
      <c r="M170">
        <v>6.8254139588043587</v>
      </c>
      <c r="N170">
        <v>23.860085550618329</v>
      </c>
      <c r="O170">
        <v>16.595055735493531</v>
      </c>
      <c r="P170">
        <v>16.76304804394794</v>
      </c>
      <c r="Q170">
        <v>19.629151951841781</v>
      </c>
      <c r="R170">
        <v>21.119361961130931</v>
      </c>
      <c r="S170">
        <v>4.6704510014211849</v>
      </c>
    </row>
    <row r="171" spans="1:19" x14ac:dyDescent="0.45">
      <c r="A171" s="1" t="s">
        <v>303</v>
      </c>
      <c r="B171">
        <v>172.56681603480351</v>
      </c>
      <c r="C171">
        <v>50.77063160928234</v>
      </c>
      <c r="D171">
        <v>67.936018564236235</v>
      </c>
      <c r="E171">
        <v>47.777853125045667</v>
      </c>
      <c r="F171">
        <v>92.539031998814067</v>
      </c>
      <c r="G171">
        <v>70.044413043182985</v>
      </c>
      <c r="H171">
        <v>6.7264165612155384</v>
      </c>
      <c r="I171">
        <v>28.64425203446466</v>
      </c>
      <c r="J171">
        <v>7.060519704815797</v>
      </c>
      <c r="K171">
        <v>132.25167281246701</v>
      </c>
      <c r="L171">
        <v>4.7112327027959511</v>
      </c>
      <c r="M171">
        <v>90.780273312643942</v>
      </c>
      <c r="N171">
        <v>9.6718347892809559E-2</v>
      </c>
      <c r="O171">
        <v>6.3675513751770048</v>
      </c>
      <c r="P171">
        <v>6.2460609230497246</v>
      </c>
      <c r="Q171">
        <v>15.40389093994489</v>
      </c>
      <c r="R171">
        <v>3.9072039337142579</v>
      </c>
      <c r="S171">
        <v>49.851954171650853</v>
      </c>
    </row>
    <row r="172" spans="1:19" x14ac:dyDescent="0.45">
      <c r="A172" s="1" t="s">
        <v>304</v>
      </c>
      <c r="B172">
        <v>138.60008049021431</v>
      </c>
      <c r="C172">
        <v>263.12674435791303</v>
      </c>
      <c r="D172">
        <v>227.04849030763239</v>
      </c>
      <c r="E172">
        <v>288.15770237490523</v>
      </c>
      <c r="F172">
        <v>200.61811124812459</v>
      </c>
      <c r="G172">
        <v>246.1482807587638</v>
      </c>
      <c r="H172">
        <v>219.1913823778799</v>
      </c>
      <c r="I172">
        <v>290.20507727029178</v>
      </c>
      <c r="J172">
        <v>167.3713086420413</v>
      </c>
      <c r="K172">
        <v>188.22542139142899</v>
      </c>
      <c r="L172">
        <v>406.90403203481651</v>
      </c>
      <c r="M172">
        <v>391.89709773493621</v>
      </c>
      <c r="N172">
        <v>615.14721107769287</v>
      </c>
      <c r="O172">
        <v>490.26506027472908</v>
      </c>
      <c r="P172">
        <v>474.05600572319878</v>
      </c>
      <c r="Q172">
        <v>429.11203165303272</v>
      </c>
      <c r="R172">
        <v>236.22607917452069</v>
      </c>
      <c r="S172">
        <v>294.55159426163141</v>
      </c>
    </row>
    <row r="173" spans="1:19" x14ac:dyDescent="0.45">
      <c r="A173" s="1" t="s">
        <v>305</v>
      </c>
      <c r="B173">
        <v>531.28967900429348</v>
      </c>
      <c r="C173">
        <v>468.64688515295609</v>
      </c>
      <c r="D173">
        <v>453.39932068335412</v>
      </c>
      <c r="E173">
        <v>483.27025433609708</v>
      </c>
      <c r="F173">
        <v>438.76832853770128</v>
      </c>
      <c r="G173">
        <v>394.77520848506788</v>
      </c>
      <c r="H173">
        <v>399.84091065042259</v>
      </c>
      <c r="I173">
        <v>319.69114487017521</v>
      </c>
      <c r="J173">
        <v>330.54231042613981</v>
      </c>
      <c r="K173">
        <v>250.3599889501771</v>
      </c>
      <c r="L173">
        <v>363.80243175513363</v>
      </c>
      <c r="M173">
        <v>365.87403238465657</v>
      </c>
      <c r="N173">
        <v>285.3541602418419</v>
      </c>
      <c r="O173">
        <v>387.72240147847998</v>
      </c>
      <c r="P173">
        <v>374.90359372396961</v>
      </c>
      <c r="Q173">
        <v>427.07712784455788</v>
      </c>
      <c r="R173">
        <v>433.24122595175947</v>
      </c>
      <c r="S173">
        <v>438.74306607429281</v>
      </c>
    </row>
    <row r="174" spans="1:19" x14ac:dyDescent="0.45">
      <c r="A174" s="1" t="s">
        <v>306</v>
      </c>
      <c r="B174">
        <v>163.4207956883364</v>
      </c>
      <c r="C174">
        <v>253.8608122824883</v>
      </c>
      <c r="D174">
        <v>194.71820779588259</v>
      </c>
      <c r="E174">
        <v>304.41603727875378</v>
      </c>
      <c r="F174">
        <v>304.4131128068704</v>
      </c>
      <c r="G174">
        <v>297.753160029718</v>
      </c>
      <c r="H174">
        <v>152.51842769797119</v>
      </c>
      <c r="I174">
        <v>149.27455275302151</v>
      </c>
      <c r="J174">
        <v>119.2693027969074</v>
      </c>
      <c r="K174">
        <v>224.5547330084901</v>
      </c>
      <c r="L174">
        <v>242.75031214281961</v>
      </c>
      <c r="M174">
        <v>194.3875656174248</v>
      </c>
      <c r="N174">
        <v>233.31542416409681</v>
      </c>
      <c r="O174">
        <v>184.2529662215284</v>
      </c>
      <c r="P174">
        <v>176.8861635117058</v>
      </c>
      <c r="Q174">
        <v>141.623499593704</v>
      </c>
      <c r="R174">
        <v>128.1397517243343</v>
      </c>
      <c r="S174">
        <v>119.9083519689039</v>
      </c>
    </row>
    <row r="175" spans="1:19" x14ac:dyDescent="0.45">
      <c r="A175" s="1" t="s">
        <v>307</v>
      </c>
      <c r="B175">
        <v>356.51906584786627</v>
      </c>
      <c r="C175">
        <v>423.8191890931999</v>
      </c>
      <c r="D175">
        <v>342.53309920987459</v>
      </c>
      <c r="E175">
        <v>348.06390355702791</v>
      </c>
      <c r="F175">
        <v>369.23497297352918</v>
      </c>
      <c r="G175">
        <v>282.57137713962629</v>
      </c>
      <c r="H175">
        <v>151.84149128508631</v>
      </c>
      <c r="I175">
        <v>108.2588006142927</v>
      </c>
      <c r="J175">
        <v>129.4878533983852</v>
      </c>
      <c r="K175">
        <v>104.93552841490499</v>
      </c>
      <c r="L175">
        <v>137.03949779900361</v>
      </c>
      <c r="M175">
        <v>58.471524903422932</v>
      </c>
      <c r="N175">
        <v>91.233744983578092</v>
      </c>
      <c r="O175">
        <v>103.7435396683275</v>
      </c>
      <c r="P175">
        <v>99.595665119396926</v>
      </c>
      <c r="Q175">
        <v>108.8042795347239</v>
      </c>
      <c r="R175">
        <v>125.0621696559092</v>
      </c>
      <c r="S175">
        <v>139.37757588061001</v>
      </c>
    </row>
    <row r="176" spans="1:19" x14ac:dyDescent="0.45">
      <c r="A176" s="1" t="s">
        <v>308</v>
      </c>
      <c r="B176">
        <v>1524.471486444967</v>
      </c>
      <c r="C176">
        <v>1882.6010355108631</v>
      </c>
      <c r="D176">
        <v>1698.3731029619739</v>
      </c>
      <c r="E176">
        <v>2155.301282489223</v>
      </c>
      <c r="F176">
        <v>2107.300352794171</v>
      </c>
      <c r="G176">
        <v>2184.3553701540109</v>
      </c>
      <c r="H176">
        <v>3597.03301183547</v>
      </c>
      <c r="I176">
        <v>2289.062834443243</v>
      </c>
      <c r="J176">
        <v>2325.362141961758</v>
      </c>
      <c r="K176">
        <v>2599.2811476086558</v>
      </c>
      <c r="L176">
        <v>3624.857346787956</v>
      </c>
      <c r="M176">
        <v>1724.088247554186</v>
      </c>
      <c r="N176">
        <v>1085.253117596023</v>
      </c>
      <c r="O176">
        <v>756.28915635278918</v>
      </c>
      <c r="P176">
        <v>804.26924617993325</v>
      </c>
      <c r="Q176">
        <v>947.48251994854979</v>
      </c>
      <c r="R176">
        <v>811.91855002466616</v>
      </c>
      <c r="S176">
        <v>1837.247854817339</v>
      </c>
    </row>
    <row r="177" spans="1:19" x14ac:dyDescent="0.45">
      <c r="A177" s="1" t="s">
        <v>309</v>
      </c>
      <c r="B177">
        <v>7523.2416533063697</v>
      </c>
      <c r="C177">
        <v>8039.2972049910513</v>
      </c>
      <c r="D177">
        <v>8157.8155090261826</v>
      </c>
      <c r="E177">
        <v>8010.4279523343312</v>
      </c>
      <c r="F177">
        <v>8984.86691344266</v>
      </c>
      <c r="G177">
        <v>8203.1929293262474</v>
      </c>
      <c r="H177">
        <v>7042.9792209596226</v>
      </c>
      <c r="I177">
        <v>7174.7586873847231</v>
      </c>
      <c r="J177">
        <v>6275.9749703703101</v>
      </c>
      <c r="K177">
        <v>7681.2927726912994</v>
      </c>
      <c r="L177">
        <v>5109.7346279786761</v>
      </c>
      <c r="M177">
        <v>7076.5878776480258</v>
      </c>
      <c r="N177">
        <v>5972.2255844320389</v>
      </c>
      <c r="O177">
        <v>6702.4543279041764</v>
      </c>
      <c r="P177">
        <v>7127.6678299276828</v>
      </c>
      <c r="Q177">
        <v>8014.1151590330164</v>
      </c>
      <c r="R177">
        <v>7490.0774271480868</v>
      </c>
      <c r="S177">
        <v>5324.6402799120751</v>
      </c>
    </row>
    <row r="178" spans="1:19" x14ac:dyDescent="0.45">
      <c r="A178" s="1" t="s">
        <v>310</v>
      </c>
      <c r="B178">
        <v>215.87017017013761</v>
      </c>
      <c r="C178">
        <v>356.11130140792062</v>
      </c>
      <c r="D178">
        <v>157.03248215961679</v>
      </c>
      <c r="E178">
        <v>215.43617832125841</v>
      </c>
      <c r="F178">
        <v>310.86149746273162</v>
      </c>
      <c r="G178">
        <v>169.89163721814069</v>
      </c>
      <c r="H178">
        <v>188.32264434083439</v>
      </c>
      <c r="I178">
        <v>378.1506397606019</v>
      </c>
      <c r="J178">
        <v>192.9869019253259</v>
      </c>
      <c r="K178">
        <v>210.9466248156007</v>
      </c>
      <c r="L178">
        <v>235.22792144443719</v>
      </c>
      <c r="M178">
        <v>225.35286342654251</v>
      </c>
      <c r="N178">
        <v>226.39928329271061</v>
      </c>
      <c r="O178">
        <v>201.70283895167859</v>
      </c>
      <c r="P178">
        <v>203.84293616083301</v>
      </c>
      <c r="Q178">
        <v>94.628338203245974</v>
      </c>
      <c r="R178">
        <v>193.50943541984549</v>
      </c>
      <c r="S178">
        <v>244.07876259806761</v>
      </c>
    </row>
    <row r="179" spans="1:19" x14ac:dyDescent="0.45">
      <c r="A179" s="1" t="s">
        <v>311</v>
      </c>
      <c r="B179">
        <v>2599.7490748233981</v>
      </c>
      <c r="C179">
        <v>3725.03082167414</v>
      </c>
      <c r="D179">
        <v>2893.907646585717</v>
      </c>
      <c r="E179">
        <v>3742.3971532248879</v>
      </c>
      <c r="F179">
        <v>3771.0491032176542</v>
      </c>
      <c r="G179">
        <v>3603.1712594291548</v>
      </c>
      <c r="H179">
        <v>4433.0886749554429</v>
      </c>
      <c r="I179">
        <v>5014.531642958249</v>
      </c>
      <c r="J179">
        <v>3651.960370538055</v>
      </c>
      <c r="K179">
        <v>4672.7746159003764</v>
      </c>
      <c r="L179">
        <v>3692.2942432757118</v>
      </c>
      <c r="M179">
        <v>3157.5341747548409</v>
      </c>
      <c r="N179">
        <v>6005.50126254513</v>
      </c>
      <c r="O179">
        <v>5313.5875598899647</v>
      </c>
      <c r="P179">
        <v>5369.9655165246886</v>
      </c>
      <c r="Q179">
        <v>5425.1790989169858</v>
      </c>
      <c r="R179">
        <v>4571.8706737185375</v>
      </c>
      <c r="S179">
        <v>4521.262100452117</v>
      </c>
    </row>
    <row r="180" spans="1:19" x14ac:dyDescent="0.45">
      <c r="A180" s="1" t="s">
        <v>312</v>
      </c>
      <c r="B180">
        <v>15.287691071186959</v>
      </c>
      <c r="C180">
        <v>7.057218416824445</v>
      </c>
      <c r="D180">
        <v>33.77022708243085</v>
      </c>
      <c r="E180">
        <v>15.40536555990505</v>
      </c>
      <c r="F180">
        <v>5.7465870872671019</v>
      </c>
      <c r="G180">
        <v>0</v>
      </c>
      <c r="H180">
        <v>0</v>
      </c>
      <c r="I180">
        <v>0</v>
      </c>
      <c r="J180">
        <v>0.40980476304286689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</row>
    <row r="181" spans="1:19" x14ac:dyDescent="0.45">
      <c r="A181" s="1" t="s">
        <v>313</v>
      </c>
      <c r="B181">
        <v>558.7661952172142</v>
      </c>
      <c r="C181">
        <v>481.78719344661619</v>
      </c>
      <c r="D181">
        <v>523.73639311650277</v>
      </c>
      <c r="E181">
        <v>498.12688545163348</v>
      </c>
      <c r="F181">
        <v>423.73665981552699</v>
      </c>
      <c r="G181">
        <v>459.97415730136242</v>
      </c>
      <c r="H181">
        <v>552.04288277371666</v>
      </c>
      <c r="I181">
        <v>336.14732804953678</v>
      </c>
      <c r="J181">
        <v>223.51819061984779</v>
      </c>
      <c r="K181">
        <v>356.63394663083801</v>
      </c>
      <c r="L181">
        <v>211.64932842477941</v>
      </c>
      <c r="M181">
        <v>424.87079215084242</v>
      </c>
      <c r="N181">
        <v>209.31930603745641</v>
      </c>
      <c r="O181">
        <v>192.91848238424811</v>
      </c>
      <c r="P181">
        <v>185.20521497831419</v>
      </c>
      <c r="Q181">
        <v>412.33707923694283</v>
      </c>
      <c r="R181">
        <v>275.82740225119011</v>
      </c>
      <c r="S181">
        <v>340.47272440865078</v>
      </c>
    </row>
    <row r="182" spans="1:19" x14ac:dyDescent="0.45">
      <c r="A182" s="1" t="s">
        <v>314</v>
      </c>
      <c r="B182">
        <v>222.13600251953389</v>
      </c>
      <c r="C182">
        <v>761.63270933855597</v>
      </c>
      <c r="D182">
        <v>183.62660535658199</v>
      </c>
      <c r="E182">
        <v>276.18335225264929</v>
      </c>
      <c r="F182">
        <v>446.39440222547751</v>
      </c>
      <c r="G182">
        <v>375.9363132752535</v>
      </c>
      <c r="H182">
        <v>121.88651039443459</v>
      </c>
      <c r="I182">
        <v>365.34962391679318</v>
      </c>
      <c r="J182">
        <v>395.83981655186608</v>
      </c>
      <c r="K182">
        <v>465.43486031901881</v>
      </c>
      <c r="L182">
        <v>330.42893270460689</v>
      </c>
      <c r="M182">
        <v>350.7444131687156</v>
      </c>
      <c r="N182">
        <v>373.30426699859407</v>
      </c>
      <c r="O182">
        <v>264.78165966559823</v>
      </c>
      <c r="P182">
        <v>280.40735596782372</v>
      </c>
      <c r="Q182">
        <v>336.22298446748368</v>
      </c>
      <c r="R182">
        <v>360.40227426231439</v>
      </c>
      <c r="S182">
        <v>202.61512447640729</v>
      </c>
    </row>
    <row r="183" spans="1:19" x14ac:dyDescent="0.45">
      <c r="A183" s="1" t="s">
        <v>315</v>
      </c>
      <c r="B183">
        <v>285.21921473379803</v>
      </c>
      <c r="C183">
        <v>83.768834052447033</v>
      </c>
      <c r="D183">
        <v>110.103232159415</v>
      </c>
      <c r="E183">
        <v>80.752249174490714</v>
      </c>
      <c r="F183">
        <v>171.9978450176622</v>
      </c>
      <c r="G183">
        <v>139.0412626638059</v>
      </c>
      <c r="H183">
        <v>14.0589378509912</v>
      </c>
      <c r="I183">
        <v>52.434431580631113</v>
      </c>
      <c r="J183">
        <v>13.63719506426783</v>
      </c>
      <c r="K183">
        <v>307.13014741883097</v>
      </c>
      <c r="L183">
        <v>11.457900075612431</v>
      </c>
      <c r="M183">
        <v>216.55122956333619</v>
      </c>
      <c r="N183">
        <v>0.2014968324434592</v>
      </c>
      <c r="O183">
        <v>13.606040288616059</v>
      </c>
      <c r="P183">
        <v>13.06204354043007</v>
      </c>
      <c r="Q183">
        <v>28.712854158710531</v>
      </c>
      <c r="R183">
        <v>6.6195311728755666</v>
      </c>
      <c r="S183">
        <v>75.305281548653468</v>
      </c>
    </row>
    <row r="184" spans="1:19" x14ac:dyDescent="0.45">
      <c r="A184" s="1" t="s">
        <v>316</v>
      </c>
      <c r="B184">
        <v>110.4029951386868</v>
      </c>
      <c r="C184">
        <v>254.4600847172843</v>
      </c>
      <c r="D184">
        <v>392.65189224297262</v>
      </c>
      <c r="E184">
        <v>164.4515722516862</v>
      </c>
      <c r="F184">
        <v>236.32918064899059</v>
      </c>
      <c r="G184">
        <v>379.33147298089398</v>
      </c>
      <c r="H184">
        <v>194.18167235320439</v>
      </c>
      <c r="I184">
        <v>257.01734166277981</v>
      </c>
      <c r="J184">
        <v>348.38722968256872</v>
      </c>
      <c r="K184">
        <v>110.8777121910251</v>
      </c>
      <c r="L184">
        <v>266.69315450809722</v>
      </c>
      <c r="M184">
        <v>289.02761326107549</v>
      </c>
      <c r="N184">
        <v>261.06497900291168</v>
      </c>
      <c r="O184">
        <v>157.59383495091791</v>
      </c>
      <c r="P184">
        <v>151.29291771644611</v>
      </c>
      <c r="Q184">
        <v>424.98228454441579</v>
      </c>
      <c r="R184">
        <v>230.72770672253179</v>
      </c>
      <c r="S184">
        <v>452.29260031659481</v>
      </c>
    </row>
    <row r="185" spans="1:19" x14ac:dyDescent="0.45">
      <c r="A185" s="1" t="s">
        <v>317</v>
      </c>
      <c r="B185">
        <v>294.95826740793109</v>
      </c>
      <c r="C185">
        <v>69.139162135424414</v>
      </c>
      <c r="D185">
        <v>42.428829867501683</v>
      </c>
      <c r="E185">
        <v>93.139076999799272</v>
      </c>
      <c r="F185">
        <v>134.08345420039839</v>
      </c>
      <c r="G185">
        <v>31.516158873246621</v>
      </c>
      <c r="H185">
        <v>109.6880470593087</v>
      </c>
      <c r="I185">
        <v>53.923158593544272</v>
      </c>
      <c r="J185">
        <v>192.8508001381895</v>
      </c>
      <c r="K185">
        <v>42.644396927738761</v>
      </c>
      <c r="L185">
        <v>90.209071618947533</v>
      </c>
      <c r="M185">
        <v>28.496220849477019</v>
      </c>
      <c r="N185">
        <v>309.72162488983321</v>
      </c>
      <c r="O185">
        <v>842.56683065566779</v>
      </c>
      <c r="P185">
        <v>912.30886199980955</v>
      </c>
      <c r="Q185">
        <v>131.6732454291996</v>
      </c>
      <c r="R185">
        <v>100.9302654289169</v>
      </c>
      <c r="S185">
        <v>54.959206938191521</v>
      </c>
    </row>
    <row r="186" spans="1:19" x14ac:dyDescent="0.45">
      <c r="A186" s="1" t="s">
        <v>142</v>
      </c>
      <c r="B186">
        <v>77.368223018631852</v>
      </c>
      <c r="C186">
        <v>35.802174594855508</v>
      </c>
      <c r="D186">
        <v>59.253819889897237</v>
      </c>
      <c r="E186">
        <v>50.352901217630958</v>
      </c>
      <c r="F186">
        <v>47.906536654813507</v>
      </c>
      <c r="G186">
        <v>42.403252256294181</v>
      </c>
      <c r="H186">
        <v>36.36406538629091</v>
      </c>
      <c r="I186">
        <v>22.995617981986712</v>
      </c>
      <c r="J186">
        <v>25.874215838816159</v>
      </c>
      <c r="K186">
        <v>33.313149822864297</v>
      </c>
      <c r="L186">
        <v>25.179830977049232</v>
      </c>
      <c r="M186">
        <v>41.080528428144049</v>
      </c>
      <c r="N186">
        <v>24.73638731451765</v>
      </c>
      <c r="O186">
        <v>21.636501386999221</v>
      </c>
      <c r="P186">
        <v>31.31358474740318</v>
      </c>
      <c r="Q186">
        <v>42.987264299233189</v>
      </c>
      <c r="R186">
        <v>31.467334123617832</v>
      </c>
      <c r="S186">
        <v>43.161772144705651</v>
      </c>
    </row>
    <row r="187" spans="1:19" x14ac:dyDescent="0.45">
      <c r="A187" s="1" t="s">
        <v>143</v>
      </c>
      <c r="B187">
        <v>11.904796065080969</v>
      </c>
      <c r="C187">
        <v>4.7640496636688336</v>
      </c>
      <c r="D187">
        <v>5.8906179084303947</v>
      </c>
      <c r="E187">
        <v>4.368170342884742</v>
      </c>
      <c r="F187">
        <v>4.5698544759833881</v>
      </c>
      <c r="G187">
        <v>11.640011645435949</v>
      </c>
      <c r="H187">
        <v>12.905511219938729</v>
      </c>
      <c r="I187">
        <v>8.1369102070880786</v>
      </c>
      <c r="J187">
        <v>3.4633330402931799</v>
      </c>
      <c r="K187">
        <v>0.3065868365726756</v>
      </c>
      <c r="L187">
        <v>1.928356694667146</v>
      </c>
      <c r="M187">
        <v>0</v>
      </c>
      <c r="N187">
        <v>6.4017901537257433</v>
      </c>
      <c r="O187">
        <v>4.2155187404535948</v>
      </c>
      <c r="P187">
        <v>4.3579083813201409</v>
      </c>
      <c r="Q187">
        <v>2.138777821751916</v>
      </c>
      <c r="R187">
        <v>1.17053152059216</v>
      </c>
      <c r="S187">
        <v>4.2551742513891124</v>
      </c>
    </row>
    <row r="188" spans="1:19" x14ac:dyDescent="0.45">
      <c r="A188" s="1" t="s">
        <v>144</v>
      </c>
      <c r="B188">
        <v>35.436497510191167</v>
      </c>
      <c r="C188">
        <v>30.249444480827869</v>
      </c>
      <c r="D188">
        <v>34.090119796749008</v>
      </c>
      <c r="E188">
        <v>22.228795881493291</v>
      </c>
      <c r="F188">
        <v>4.1471935444436188</v>
      </c>
      <c r="G188">
        <v>12.378265471561811</v>
      </c>
      <c r="H188">
        <v>43.419630417684523</v>
      </c>
      <c r="I188">
        <v>6.7173990809351176</v>
      </c>
      <c r="J188">
        <v>19.98212676214478</v>
      </c>
      <c r="K188">
        <v>31.673602636619631</v>
      </c>
      <c r="L188">
        <v>8.5773385057479974</v>
      </c>
      <c r="M188">
        <v>50.520771640151118</v>
      </c>
      <c r="N188">
        <v>53.956881715426739</v>
      </c>
      <c r="O188">
        <v>50.149986247787623</v>
      </c>
      <c r="P188">
        <v>51.843926892092838</v>
      </c>
      <c r="Q188">
        <v>41.529711209740611</v>
      </c>
      <c r="R188">
        <v>41.379270738414363</v>
      </c>
      <c r="S188">
        <v>9.9530737590358598</v>
      </c>
    </row>
    <row r="189" spans="1:19" x14ac:dyDescent="0.45">
      <c r="A189" s="1" t="s">
        <v>145</v>
      </c>
      <c r="B189">
        <v>1.116998857308251</v>
      </c>
      <c r="C189">
        <v>1.6107012650621999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3.8112836445426299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</row>
    <row r="190" spans="1:19" x14ac:dyDescent="0.45">
      <c r="A190" s="1" t="s">
        <v>146</v>
      </c>
      <c r="B190">
        <v>325.21272160300629</v>
      </c>
      <c r="C190">
        <v>293.36009528140289</v>
      </c>
      <c r="D190">
        <v>304.6782888620595</v>
      </c>
      <c r="E190">
        <v>283.46233594481993</v>
      </c>
      <c r="F190">
        <v>244.33376330556831</v>
      </c>
      <c r="G190">
        <v>255.20163281405371</v>
      </c>
      <c r="H190">
        <v>210.96074781865491</v>
      </c>
      <c r="I190">
        <v>200.7476859298576</v>
      </c>
      <c r="J190">
        <v>199.4746234672017</v>
      </c>
      <c r="K190">
        <v>186.91878112611889</v>
      </c>
      <c r="L190">
        <v>172.25491078937119</v>
      </c>
      <c r="M190">
        <v>136.95027500653521</v>
      </c>
      <c r="N190">
        <v>95.987258205264027</v>
      </c>
      <c r="O190">
        <v>88.534608849823641</v>
      </c>
      <c r="P190">
        <v>80.057562640086644</v>
      </c>
      <c r="Q190">
        <v>63.258691010285787</v>
      </c>
      <c r="R190">
        <v>60.365567364150301</v>
      </c>
      <c r="S190">
        <v>18.413617163969789</v>
      </c>
    </row>
    <row r="191" spans="1:19" x14ac:dyDescent="0.45">
      <c r="A191" s="1" t="s">
        <v>147</v>
      </c>
      <c r="B191">
        <v>14.43665870639243</v>
      </c>
      <c r="C191">
        <v>18.142533356957689</v>
      </c>
      <c r="D191">
        <v>7.170130107602537</v>
      </c>
      <c r="E191">
        <v>7.3853926200914168</v>
      </c>
      <c r="F191">
        <v>12.40135854191794</v>
      </c>
      <c r="G191">
        <v>5.303247216932518</v>
      </c>
      <c r="H191">
        <v>11.134440258672671</v>
      </c>
      <c r="I191">
        <v>4.3758731786781464</v>
      </c>
      <c r="J191">
        <v>2.4249185439161129</v>
      </c>
      <c r="K191">
        <v>2.2336018134680349</v>
      </c>
      <c r="L191">
        <v>1.279941833071879</v>
      </c>
      <c r="M191">
        <v>3.4778337429787411</v>
      </c>
      <c r="N191">
        <v>1.7625345765806359</v>
      </c>
      <c r="O191">
        <v>0.35225913791714519</v>
      </c>
      <c r="P191">
        <v>0.31853089278544799</v>
      </c>
      <c r="Q191">
        <v>0</v>
      </c>
      <c r="R191">
        <v>4.4890878755191807E-2</v>
      </c>
      <c r="S191">
        <v>0.39037042357774437</v>
      </c>
    </row>
    <row r="192" spans="1:19" x14ac:dyDescent="0.45">
      <c r="A192" s="1" t="s">
        <v>148</v>
      </c>
      <c r="B192">
        <v>207.34742008901381</v>
      </c>
      <c r="C192">
        <v>153.0344090514443</v>
      </c>
      <c r="D192">
        <v>249.34335027872689</v>
      </c>
      <c r="E192">
        <v>176.17754236392119</v>
      </c>
      <c r="F192">
        <v>222.0443297085983</v>
      </c>
      <c r="G192">
        <v>235.35931417543449</v>
      </c>
      <c r="H192">
        <v>182.23940417791599</v>
      </c>
      <c r="I192">
        <v>223.3662803115464</v>
      </c>
      <c r="J192">
        <v>180.90563795315239</v>
      </c>
      <c r="K192">
        <v>196.03925527120461</v>
      </c>
      <c r="L192">
        <v>238.83537543108901</v>
      </c>
      <c r="M192">
        <v>208.95702272842641</v>
      </c>
      <c r="N192">
        <v>189.09947439014829</v>
      </c>
      <c r="O192">
        <v>190.25138336993169</v>
      </c>
      <c r="P192">
        <v>172.0351198177998</v>
      </c>
      <c r="Q192">
        <v>150.68640417082631</v>
      </c>
      <c r="R192">
        <v>154.68433129478251</v>
      </c>
      <c r="S192">
        <v>246.51371234583439</v>
      </c>
    </row>
    <row r="193" spans="1:19" x14ac:dyDescent="0.45">
      <c r="A193" s="1" t="s">
        <v>149</v>
      </c>
      <c r="B193">
        <v>63.233864463743991</v>
      </c>
      <c r="C193">
        <v>46.585715898489127</v>
      </c>
      <c r="D193">
        <v>60.786880506473757</v>
      </c>
      <c r="E193">
        <v>60.069911224711078</v>
      </c>
      <c r="F193">
        <v>47.744869701752407</v>
      </c>
      <c r="G193">
        <v>45.960308595639702</v>
      </c>
      <c r="H193">
        <v>49.616427150567937</v>
      </c>
      <c r="I193">
        <v>39.337027827774037</v>
      </c>
      <c r="J193">
        <v>25.49345033346108</v>
      </c>
      <c r="K193">
        <v>38.225829837727559</v>
      </c>
      <c r="L193">
        <v>44.09909254585736</v>
      </c>
      <c r="M193">
        <v>35.163712071794897</v>
      </c>
      <c r="N193">
        <v>18.883493743405431</v>
      </c>
      <c r="O193">
        <v>11.97394033559666</v>
      </c>
      <c r="P193">
        <v>10.82745483285205</v>
      </c>
      <c r="Q193">
        <v>7.1985344692834632</v>
      </c>
      <c r="R193">
        <v>4.886323828806586</v>
      </c>
      <c r="S193">
        <v>8.8727481626650508</v>
      </c>
    </row>
    <row r="194" spans="1:19" x14ac:dyDescent="0.45">
      <c r="A194" s="1" t="s">
        <v>150</v>
      </c>
      <c r="B194">
        <v>7.2847355042015094</v>
      </c>
      <c r="C194">
        <v>8.8901975806354674</v>
      </c>
      <c r="D194">
        <v>6.9413122615094416</v>
      </c>
      <c r="E194">
        <v>13.098492155475761</v>
      </c>
      <c r="F194">
        <v>14.97690654631236</v>
      </c>
      <c r="G194">
        <v>16.27956024066528</v>
      </c>
      <c r="H194">
        <v>11.206480132457941</v>
      </c>
      <c r="I194">
        <v>12.85478517105957</v>
      </c>
      <c r="J194">
        <v>7.6791320247015822</v>
      </c>
      <c r="K194">
        <v>12.862140029158819</v>
      </c>
      <c r="L194">
        <v>0</v>
      </c>
      <c r="M194">
        <v>0</v>
      </c>
      <c r="N194">
        <v>77.466081735680476</v>
      </c>
      <c r="O194">
        <v>72.098564735914749</v>
      </c>
      <c r="P194">
        <v>65.195243279344226</v>
      </c>
      <c r="Q194">
        <v>61.861212893723767</v>
      </c>
      <c r="R194">
        <v>59.167989567624403</v>
      </c>
      <c r="S194">
        <v>28.478753160337881</v>
      </c>
    </row>
    <row r="195" spans="1:19" x14ac:dyDescent="0.45">
      <c r="A195" s="1" t="s">
        <v>318</v>
      </c>
      <c r="B195">
        <v>87.048639010336274</v>
      </c>
      <c r="C195">
        <v>48.297838246269023</v>
      </c>
      <c r="D195">
        <v>63.110479799366658</v>
      </c>
      <c r="E195">
        <v>27.316389454757211</v>
      </c>
      <c r="F195">
        <v>89.060339796178226</v>
      </c>
      <c r="G195">
        <v>161.82605560388711</v>
      </c>
      <c r="H195">
        <v>71.148951415488867</v>
      </c>
      <c r="I195">
        <v>16.01169143036936</v>
      </c>
      <c r="J195">
        <v>86.340425292185984</v>
      </c>
      <c r="K195">
        <v>51.501851408080348</v>
      </c>
      <c r="L195">
        <v>15.866060644328501</v>
      </c>
      <c r="M195">
        <v>21.626993259753441</v>
      </c>
      <c r="N195">
        <v>7.0931482722030426</v>
      </c>
      <c r="O195">
        <v>20.263672835035749</v>
      </c>
      <c r="P195">
        <v>19.071002220670032</v>
      </c>
      <c r="Q195">
        <v>40.316894775303098</v>
      </c>
      <c r="R195">
        <v>27.60416219270202</v>
      </c>
      <c r="S195">
        <v>19.90081655915677</v>
      </c>
    </row>
    <row r="196" spans="1:19" x14ac:dyDescent="0.45">
      <c r="A196" s="1" t="s">
        <v>319</v>
      </c>
      <c r="B196">
        <v>194.013910141541</v>
      </c>
      <c r="C196">
        <v>118.2875583934063</v>
      </c>
      <c r="D196">
        <v>135.61424155602549</v>
      </c>
      <c r="E196">
        <v>111.57106439927711</v>
      </c>
      <c r="F196">
        <v>167.34104036039639</v>
      </c>
      <c r="G196">
        <v>112.603616693871</v>
      </c>
      <c r="H196">
        <v>65.054849822728514</v>
      </c>
      <c r="I196">
        <v>79.328638172095751</v>
      </c>
      <c r="J196">
        <v>73.007507306121937</v>
      </c>
      <c r="K196">
        <v>58.019976515341902</v>
      </c>
      <c r="L196">
        <v>57.275073930454447</v>
      </c>
      <c r="M196">
        <v>86.31983890695679</v>
      </c>
      <c r="N196">
        <v>49.433270550565908</v>
      </c>
      <c r="O196">
        <v>125.5642958672463</v>
      </c>
      <c r="P196">
        <v>118.17388608746261</v>
      </c>
      <c r="Q196">
        <v>33.105317091671331</v>
      </c>
      <c r="R196">
        <v>92.792054731352323</v>
      </c>
      <c r="S196">
        <v>109.7158659519435</v>
      </c>
    </row>
    <row r="197" spans="1:19" x14ac:dyDescent="0.45">
      <c r="A197" s="1" t="s">
        <v>320</v>
      </c>
      <c r="B197">
        <v>91.397463356603652</v>
      </c>
      <c r="C197">
        <v>32.998896310036081</v>
      </c>
      <c r="D197">
        <v>121.1493719636612</v>
      </c>
      <c r="E197">
        <v>269.39260914945442</v>
      </c>
      <c r="F197">
        <v>24.9731959840081</v>
      </c>
      <c r="G197">
        <v>13.591327326260091</v>
      </c>
      <c r="H197">
        <v>83.135175253307636</v>
      </c>
      <c r="I197">
        <v>104.35828604489301</v>
      </c>
      <c r="J197">
        <v>53.86687755168537</v>
      </c>
      <c r="K197">
        <v>106.8071992931049</v>
      </c>
      <c r="L197">
        <v>222.88597284581471</v>
      </c>
      <c r="M197">
        <v>125.1625569092368</v>
      </c>
      <c r="N197">
        <v>88.172820901735022</v>
      </c>
      <c r="O197">
        <v>101.4898364142514</v>
      </c>
      <c r="P197">
        <v>95.516390902499069</v>
      </c>
      <c r="Q197">
        <v>74.38972055107439</v>
      </c>
      <c r="R197">
        <v>21.918213905815861</v>
      </c>
      <c r="S197">
        <v>27.348001106457129</v>
      </c>
    </row>
    <row r="198" spans="1:19" x14ac:dyDescent="0.45">
      <c r="A198" s="1" t="s">
        <v>321</v>
      </c>
      <c r="B198">
        <v>8.2421143323000171E-2</v>
      </c>
      <c r="C198">
        <v>0</v>
      </c>
      <c r="D198">
        <v>0</v>
      </c>
      <c r="E198">
        <v>7.6526147027283864</v>
      </c>
      <c r="F198">
        <v>0</v>
      </c>
      <c r="G198">
        <v>0</v>
      </c>
      <c r="H198">
        <v>0</v>
      </c>
      <c r="I198">
        <v>0</v>
      </c>
      <c r="J198">
        <v>27.372295125635549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1.4802315729408271</v>
      </c>
      <c r="R198">
        <v>0</v>
      </c>
      <c r="S198">
        <v>6.6266118338948736</v>
      </c>
    </row>
    <row r="199" spans="1:19" x14ac:dyDescent="0.45">
      <c r="A199" s="1" t="s">
        <v>322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13.459221927266899</v>
      </c>
      <c r="I199">
        <v>0</v>
      </c>
      <c r="J199">
        <v>0</v>
      </c>
      <c r="K199">
        <v>0</v>
      </c>
      <c r="L199">
        <v>0</v>
      </c>
      <c r="M199">
        <v>0.17833975461134069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</row>
    <row r="200" spans="1:19" x14ac:dyDescent="0.45">
      <c r="A200" s="1" t="s">
        <v>323</v>
      </c>
      <c r="B200">
        <v>61.067253319579969</v>
      </c>
      <c r="C200">
        <v>77.23616044238814</v>
      </c>
      <c r="D200">
        <v>20.159926631329739</v>
      </c>
      <c r="E200">
        <v>3.394535596514757</v>
      </c>
      <c r="F200">
        <v>0.34678822115309921</v>
      </c>
      <c r="G200">
        <v>2.051960668914333</v>
      </c>
      <c r="H200">
        <v>1.8397456806583981</v>
      </c>
      <c r="I200">
        <v>0.14767723919225659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22.75227153074546</v>
      </c>
      <c r="R200">
        <v>0</v>
      </c>
      <c r="S200">
        <v>0</v>
      </c>
    </row>
    <row r="201" spans="1:19" x14ac:dyDescent="0.45">
      <c r="A201" s="1" t="s">
        <v>324</v>
      </c>
      <c r="B201">
        <v>0</v>
      </c>
      <c r="C201">
        <v>0</v>
      </c>
      <c r="D201">
        <v>2.6837915775764598</v>
      </c>
      <c r="E201">
        <v>29.899179150473969</v>
      </c>
      <c r="F201">
        <v>59.867197983184973</v>
      </c>
      <c r="G201">
        <v>5.5816051413345944</v>
      </c>
      <c r="H201">
        <v>7.8504315143948409</v>
      </c>
      <c r="I201">
        <v>1.009806792434891</v>
      </c>
      <c r="J201">
        <v>0</v>
      </c>
      <c r="K201">
        <v>17.412216371373919</v>
      </c>
      <c r="L201">
        <v>30.78193150871455</v>
      </c>
      <c r="M201">
        <v>18.190658563585512</v>
      </c>
      <c r="N201">
        <v>0</v>
      </c>
      <c r="O201">
        <v>2.0665496256473221</v>
      </c>
      <c r="P201">
        <v>1.9449175290524461</v>
      </c>
      <c r="Q201">
        <v>14.85892707524058</v>
      </c>
      <c r="R201">
        <v>3.888665815820989</v>
      </c>
      <c r="S201">
        <v>0</v>
      </c>
    </row>
    <row r="202" spans="1:19" x14ac:dyDescent="0.45">
      <c r="A202" s="1" t="s">
        <v>325</v>
      </c>
      <c r="B202">
        <v>99.798203590581039</v>
      </c>
      <c r="C202">
        <v>100.54218017479791</v>
      </c>
      <c r="D202">
        <v>138.3483684747267</v>
      </c>
      <c r="E202">
        <v>71.556502348686237</v>
      </c>
      <c r="F202">
        <v>146.17261552501239</v>
      </c>
      <c r="G202">
        <v>98.169773243046777</v>
      </c>
      <c r="H202">
        <v>97.789586741878253</v>
      </c>
      <c r="I202">
        <v>86.0502798867997</v>
      </c>
      <c r="J202">
        <v>54.281396816686531</v>
      </c>
      <c r="K202">
        <v>64.782723144938473</v>
      </c>
      <c r="L202">
        <v>67.129758234161287</v>
      </c>
      <c r="M202">
        <v>54.947048935223037</v>
      </c>
      <c r="N202">
        <v>76.976800810651213</v>
      </c>
      <c r="O202">
        <v>45.265489340963811</v>
      </c>
      <c r="P202">
        <v>42.601272472612642</v>
      </c>
      <c r="Q202">
        <v>47.671075485749888</v>
      </c>
      <c r="R202">
        <v>25.981674748383899</v>
      </c>
      <c r="S202">
        <v>34.246269364704112</v>
      </c>
    </row>
    <row r="203" spans="1:19" x14ac:dyDescent="0.45">
      <c r="A203" s="1" t="s">
        <v>326</v>
      </c>
      <c r="B203">
        <v>204.50184872766749</v>
      </c>
      <c r="C203">
        <v>174.820527221226</v>
      </c>
      <c r="D203">
        <v>131.73661005780389</v>
      </c>
      <c r="E203">
        <v>190.62887902856701</v>
      </c>
      <c r="F203">
        <v>233.29973336689949</v>
      </c>
      <c r="G203">
        <v>154.67246904613199</v>
      </c>
      <c r="H203">
        <v>151.45064537210979</v>
      </c>
      <c r="I203">
        <v>193.35910682471589</v>
      </c>
      <c r="J203">
        <v>123.7820135372896</v>
      </c>
      <c r="K203">
        <v>322.84164703556462</v>
      </c>
      <c r="L203">
        <v>309.8637839497186</v>
      </c>
      <c r="M203">
        <v>211.21526445589359</v>
      </c>
      <c r="N203">
        <v>333.23965161990532</v>
      </c>
      <c r="O203">
        <v>341.70470304657658</v>
      </c>
      <c r="P203">
        <v>321.59279335320758</v>
      </c>
      <c r="Q203">
        <v>142.98409306643231</v>
      </c>
      <c r="R203">
        <v>111.9934275497334</v>
      </c>
      <c r="S203">
        <v>308.84632613687728</v>
      </c>
    </row>
    <row r="204" spans="1:19" x14ac:dyDescent="0.45">
      <c r="A204" s="1" t="s">
        <v>327</v>
      </c>
      <c r="B204">
        <v>10.41887868711067</v>
      </c>
      <c r="C204">
        <v>3.9604963969165921</v>
      </c>
      <c r="D204">
        <v>4.956529636736156</v>
      </c>
      <c r="E204">
        <v>2.134550271575788</v>
      </c>
      <c r="F204">
        <v>11.145747439609719</v>
      </c>
      <c r="G204">
        <v>8.1298320199077807</v>
      </c>
      <c r="H204">
        <v>1.131210168522252</v>
      </c>
      <c r="I204">
        <v>7.9868119645116407</v>
      </c>
      <c r="J204">
        <v>4.253876790739441</v>
      </c>
      <c r="K204">
        <v>1.090234938028499</v>
      </c>
      <c r="L204">
        <v>7.0608873594954407</v>
      </c>
      <c r="M204">
        <v>9.8659371643436273</v>
      </c>
      <c r="N204">
        <v>2.5071811421703978</v>
      </c>
      <c r="O204">
        <v>4.5282736207828318</v>
      </c>
      <c r="P204">
        <v>4.2617504230742087</v>
      </c>
      <c r="Q204">
        <v>13.88891148494915</v>
      </c>
      <c r="R204">
        <v>13.140200089814879</v>
      </c>
      <c r="S204">
        <v>0.96893010668726276</v>
      </c>
    </row>
    <row r="205" spans="1:19" x14ac:dyDescent="0.45">
      <c r="A205" s="1" t="s">
        <v>328</v>
      </c>
      <c r="B205">
        <v>11.08303350321366</v>
      </c>
      <c r="C205">
        <v>18.53584008447163</v>
      </c>
      <c r="D205">
        <v>11.76030875310513</v>
      </c>
      <c r="E205">
        <v>17.829958552405621</v>
      </c>
      <c r="F205">
        <v>31.386186694300179</v>
      </c>
      <c r="G205">
        <v>3.004902210527518</v>
      </c>
      <c r="H205">
        <v>18.109596465097312</v>
      </c>
      <c r="I205">
        <v>0</v>
      </c>
      <c r="J205">
        <v>19.66990050058725</v>
      </c>
      <c r="K205">
        <v>36.404168130532277</v>
      </c>
      <c r="L205">
        <v>0.18090520585479261</v>
      </c>
      <c r="M205">
        <v>9.1089426834902305</v>
      </c>
      <c r="N205">
        <v>4.985621328925256</v>
      </c>
      <c r="O205">
        <v>22.038205066065331</v>
      </c>
      <c r="P205">
        <v>20.741089790387559</v>
      </c>
      <c r="Q205">
        <v>6.5572231709021374</v>
      </c>
      <c r="R205">
        <v>7.0424827080339112</v>
      </c>
      <c r="S205">
        <v>11.277412151359609</v>
      </c>
    </row>
    <row r="206" spans="1:19" x14ac:dyDescent="0.45">
      <c r="A206" s="1" t="s">
        <v>329</v>
      </c>
      <c r="B206">
        <v>118.83758041587321</v>
      </c>
      <c r="C206">
        <v>81.061308511305171</v>
      </c>
      <c r="D206">
        <v>49.328467701608652</v>
      </c>
      <c r="E206">
        <v>45.516770018085822</v>
      </c>
      <c r="F206">
        <v>147.02809758953609</v>
      </c>
      <c r="G206">
        <v>74.75536396755642</v>
      </c>
      <c r="H206">
        <v>112.6917373252367</v>
      </c>
      <c r="I206">
        <v>106.07049978657049</v>
      </c>
      <c r="J206">
        <v>231.88944025384049</v>
      </c>
      <c r="K206">
        <v>29.335194118171991</v>
      </c>
      <c r="L206">
        <v>60.230922785188319</v>
      </c>
      <c r="M206">
        <v>23.811610859355451</v>
      </c>
      <c r="N206">
        <v>76.063457039662552</v>
      </c>
      <c r="O206">
        <v>9.4323455568635861</v>
      </c>
      <c r="P206">
        <v>8.1145489248955975</v>
      </c>
      <c r="Q206">
        <v>0</v>
      </c>
      <c r="R206">
        <v>101.19204716949859</v>
      </c>
      <c r="S206">
        <v>21.06429992414991</v>
      </c>
    </row>
    <row r="207" spans="1:19" x14ac:dyDescent="0.45">
      <c r="A207" s="1" t="s">
        <v>330</v>
      </c>
      <c r="B207">
        <v>30.6012702599341</v>
      </c>
      <c r="C207">
        <v>11.8029281910595</v>
      </c>
      <c r="D207">
        <v>13.65926931446652</v>
      </c>
      <c r="E207">
        <v>9.4744837864519926</v>
      </c>
      <c r="F207">
        <v>9.0099525301038064</v>
      </c>
      <c r="G207">
        <v>1.5542363460905959</v>
      </c>
      <c r="H207">
        <v>4.2385921703586016</v>
      </c>
      <c r="I207">
        <v>5.8876665115335971</v>
      </c>
      <c r="J207">
        <v>3.4299826711677932</v>
      </c>
      <c r="K207">
        <v>0.36936527185529461</v>
      </c>
      <c r="L207">
        <v>3.4034705390724849</v>
      </c>
      <c r="M207">
        <v>2.2882202297379481</v>
      </c>
      <c r="N207">
        <v>0.22052869702828701</v>
      </c>
      <c r="O207">
        <v>0</v>
      </c>
      <c r="P207">
        <v>0</v>
      </c>
      <c r="Q207">
        <v>0</v>
      </c>
      <c r="R207">
        <v>0</v>
      </c>
      <c r="S207">
        <v>0.93444230352225299</v>
      </c>
    </row>
    <row r="208" spans="1:19" x14ac:dyDescent="0.45">
      <c r="A208" s="1" t="s">
        <v>331</v>
      </c>
      <c r="B208">
        <v>2.4588841326632749</v>
      </c>
      <c r="C208">
        <v>2.0942045686399449</v>
      </c>
      <c r="D208">
        <v>5.6627842125853212</v>
      </c>
      <c r="E208">
        <v>0</v>
      </c>
      <c r="F208">
        <v>0</v>
      </c>
      <c r="G208">
        <v>0</v>
      </c>
      <c r="H208">
        <v>0.3444640758819057</v>
      </c>
      <c r="I208">
        <v>0</v>
      </c>
      <c r="J208">
        <v>1.78892050723125</v>
      </c>
      <c r="K208">
        <v>0</v>
      </c>
      <c r="L208">
        <v>3.579786522799163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55.427519985215604</v>
      </c>
      <c r="S208">
        <v>5.1008719285495472</v>
      </c>
    </row>
    <row r="209" spans="1:19" x14ac:dyDescent="0.45">
      <c r="A209" s="1" t="s">
        <v>155</v>
      </c>
      <c r="B209">
        <v>0</v>
      </c>
      <c r="C209">
        <v>0</v>
      </c>
      <c r="D209">
        <v>4.2192954822993158</v>
      </c>
      <c r="E209">
        <v>0</v>
      </c>
      <c r="F209">
        <v>0</v>
      </c>
      <c r="G209">
        <v>2.833197453123296</v>
      </c>
      <c r="H209">
        <v>0</v>
      </c>
      <c r="I209">
        <v>964.55796918749274</v>
      </c>
      <c r="J209">
        <v>491.9072205444711</v>
      </c>
      <c r="K209">
        <v>0</v>
      </c>
      <c r="L209">
        <v>0</v>
      </c>
      <c r="M209">
        <v>0</v>
      </c>
      <c r="N209">
        <v>1.2089204852505251</v>
      </c>
      <c r="O209">
        <v>0</v>
      </c>
      <c r="P209">
        <v>0</v>
      </c>
      <c r="Q209">
        <v>0</v>
      </c>
      <c r="R209">
        <v>0</v>
      </c>
      <c r="S209">
        <v>0</v>
      </c>
    </row>
    <row r="210" spans="1:19" x14ac:dyDescent="0.45">
      <c r="A210" s="1" t="s">
        <v>156</v>
      </c>
      <c r="B210">
        <v>29.296475237799878</v>
      </c>
      <c r="C210">
        <v>25.241622684778559</v>
      </c>
      <c r="D210">
        <v>99.847477776446084</v>
      </c>
      <c r="E210">
        <v>0.82540656991013672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7.6281272451300062</v>
      </c>
      <c r="O210">
        <v>179.50836788186501</v>
      </c>
      <c r="P210">
        <v>204.90067460958031</v>
      </c>
      <c r="Q210">
        <v>0</v>
      </c>
      <c r="R210">
        <v>0</v>
      </c>
      <c r="S210">
        <v>0</v>
      </c>
    </row>
    <row r="211" spans="1:19" x14ac:dyDescent="0.45">
      <c r="A211" s="1" t="s">
        <v>157</v>
      </c>
      <c r="B211">
        <v>0</v>
      </c>
      <c r="C211">
        <v>19.993705332395361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19.363136216422429</v>
      </c>
      <c r="K211">
        <v>1.228879892673971</v>
      </c>
      <c r="L211">
        <v>1.0722586939280081</v>
      </c>
      <c r="M211">
        <v>0</v>
      </c>
      <c r="N211">
        <v>0</v>
      </c>
      <c r="O211">
        <v>7.7868631748393033</v>
      </c>
      <c r="P211">
        <v>8.8883517601090176</v>
      </c>
      <c r="Q211">
        <v>0</v>
      </c>
      <c r="R211">
        <v>14.580899375096729</v>
      </c>
      <c r="S211">
        <v>0</v>
      </c>
    </row>
    <row r="212" spans="1:19" x14ac:dyDescent="0.45">
      <c r="A212" s="1" t="s">
        <v>158</v>
      </c>
      <c r="B212">
        <v>3.773515717287403</v>
      </c>
      <c r="C212">
        <v>0.56724659229996266</v>
      </c>
      <c r="D212">
        <v>0.61083673224424317</v>
      </c>
      <c r="E212">
        <v>3.3535927789884963E-2</v>
      </c>
      <c r="F212">
        <v>0.62184891720421676</v>
      </c>
      <c r="G212">
        <v>1.1374334444325389</v>
      </c>
      <c r="H212">
        <v>5.4388294838215963</v>
      </c>
      <c r="I212">
        <v>0</v>
      </c>
      <c r="J212">
        <v>8.8526590870421293E-2</v>
      </c>
      <c r="K212">
        <v>0.54633280049920696</v>
      </c>
      <c r="L212">
        <v>0.77229050096386453</v>
      </c>
      <c r="M212">
        <v>9.2922768007068797</v>
      </c>
      <c r="N212">
        <v>4.49771479990694</v>
      </c>
      <c r="O212">
        <v>7.6365786805897201E-2</v>
      </c>
      <c r="P212">
        <v>7.1395450916569542E-2</v>
      </c>
      <c r="Q212">
        <v>0.80813584905607427</v>
      </c>
      <c r="R212">
        <v>0</v>
      </c>
      <c r="S212">
        <v>0.5036391124740649</v>
      </c>
    </row>
    <row r="213" spans="1:19" x14ac:dyDescent="0.45">
      <c r="A213" s="1" t="s">
        <v>159</v>
      </c>
      <c r="B213">
        <v>0</v>
      </c>
      <c r="C213">
        <v>56.461128766440702</v>
      </c>
      <c r="D213">
        <v>1.697563215693489</v>
      </c>
      <c r="E213">
        <v>3.402316365783332</v>
      </c>
      <c r="F213">
        <v>0.48348437353819718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</row>
    <row r="214" spans="1:19" x14ac:dyDescent="0.45">
      <c r="A214" s="1" t="s">
        <v>160</v>
      </c>
      <c r="B214">
        <v>18.282254076565099</v>
      </c>
      <c r="C214">
        <v>37.28418853992018</v>
      </c>
      <c r="D214">
        <v>8.4990369624804298</v>
      </c>
      <c r="E214">
        <v>35.13303927513067</v>
      </c>
      <c r="F214">
        <v>8.1706716032633633</v>
      </c>
      <c r="G214">
        <v>0</v>
      </c>
      <c r="H214">
        <v>2.3646585531761031</v>
      </c>
      <c r="I214">
        <v>15.777065086226431</v>
      </c>
      <c r="J214">
        <v>3.9279141874412029</v>
      </c>
      <c r="K214">
        <v>0</v>
      </c>
      <c r="L214">
        <v>36.96700243941887</v>
      </c>
      <c r="M214">
        <v>79.220113225926809</v>
      </c>
      <c r="N214">
        <v>0.1915917149243575</v>
      </c>
      <c r="O214">
        <v>75.483521689328086</v>
      </c>
      <c r="P214">
        <v>86.161022455670945</v>
      </c>
      <c r="Q214">
        <v>0</v>
      </c>
      <c r="R214">
        <v>5.0662171975562771</v>
      </c>
      <c r="S214">
        <v>9.6422651223775322</v>
      </c>
    </row>
    <row r="215" spans="1:19" x14ac:dyDescent="0.45">
      <c r="A215" s="1" t="s">
        <v>161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13.9634059126313</v>
      </c>
      <c r="S215">
        <v>0</v>
      </c>
    </row>
    <row r="216" spans="1:19" x14ac:dyDescent="0.45">
      <c r="A216" s="1" t="s">
        <v>162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</row>
    <row r="217" spans="1:19" x14ac:dyDescent="0.45">
      <c r="A217" s="1" t="s">
        <v>163</v>
      </c>
      <c r="B217">
        <v>264.19091894190149</v>
      </c>
      <c r="C217">
        <v>331.57343346881612</v>
      </c>
      <c r="D217">
        <v>347.1783548013932</v>
      </c>
      <c r="E217">
        <v>201.5207820097113</v>
      </c>
      <c r="F217">
        <v>169.8474754193152</v>
      </c>
      <c r="G217">
        <v>171.5410790080916</v>
      </c>
      <c r="H217">
        <v>191.11247043312989</v>
      </c>
      <c r="I217">
        <v>197.8547380514209</v>
      </c>
      <c r="J217">
        <v>173.56961614971291</v>
      </c>
      <c r="K217">
        <v>172.1129717927011</v>
      </c>
      <c r="L217">
        <v>143.97799017658139</v>
      </c>
      <c r="M217">
        <v>199.27581886180829</v>
      </c>
      <c r="N217">
        <v>172.52179313264699</v>
      </c>
      <c r="O217">
        <v>142.64007938601711</v>
      </c>
      <c r="P217">
        <v>135.52345852819769</v>
      </c>
      <c r="Q217">
        <v>111.005630433969</v>
      </c>
      <c r="R217">
        <v>135.27976264407539</v>
      </c>
      <c r="S217">
        <v>131.14362349185399</v>
      </c>
    </row>
    <row r="218" spans="1:19" x14ac:dyDescent="0.45">
      <c r="A218" s="1" t="s">
        <v>332</v>
      </c>
      <c r="B218">
        <v>174.8219264426302</v>
      </c>
      <c r="C218">
        <v>289.86359893508768</v>
      </c>
      <c r="D218">
        <v>251.92899310359269</v>
      </c>
      <c r="E218">
        <v>371.72248498127999</v>
      </c>
      <c r="F218">
        <v>255.02396163187021</v>
      </c>
      <c r="G218">
        <v>172.76057091177711</v>
      </c>
      <c r="H218">
        <v>235.45526434012319</v>
      </c>
      <c r="I218">
        <v>176.90904517854921</v>
      </c>
      <c r="J218">
        <v>180.79873838613071</v>
      </c>
      <c r="K218">
        <v>121.45991105947201</v>
      </c>
      <c r="L218">
        <v>490.84630011173567</v>
      </c>
      <c r="M218">
        <v>163.6170307716842</v>
      </c>
      <c r="N218">
        <v>142.47723443659021</v>
      </c>
      <c r="O218">
        <v>59.974235353490712</v>
      </c>
      <c r="P218">
        <v>57.045703291703823</v>
      </c>
      <c r="Q218">
        <v>57.867251564941718</v>
      </c>
      <c r="R218">
        <v>70.898739963182749</v>
      </c>
      <c r="S218">
        <v>73.695249848117896</v>
      </c>
    </row>
    <row r="219" spans="1:19" x14ac:dyDescent="0.45">
      <c r="A219" s="1" t="s">
        <v>333</v>
      </c>
      <c r="B219">
        <v>2.2968184784252701</v>
      </c>
      <c r="C219">
        <v>30.88780804089745</v>
      </c>
      <c r="D219">
        <v>172.17067523655811</v>
      </c>
      <c r="E219">
        <v>9.2414565615886808</v>
      </c>
      <c r="F219">
        <v>196.30235408856149</v>
      </c>
      <c r="G219">
        <v>69.923977741513738</v>
      </c>
      <c r="H219">
        <v>282.88849721868758</v>
      </c>
      <c r="I219">
        <v>182.26201295783039</v>
      </c>
      <c r="J219">
        <v>15.748093363235011</v>
      </c>
      <c r="K219">
        <v>64.034505482802885</v>
      </c>
      <c r="L219">
        <v>44.692039772885998</v>
      </c>
      <c r="M219">
        <v>4.465531895788339</v>
      </c>
      <c r="N219">
        <v>0</v>
      </c>
      <c r="O219">
        <v>24.19614587971008</v>
      </c>
      <c r="P219">
        <v>23.014652050522329</v>
      </c>
      <c r="Q219">
        <v>33.080988812619317</v>
      </c>
      <c r="R219">
        <v>36.365412993739817</v>
      </c>
      <c r="S219">
        <v>0</v>
      </c>
    </row>
    <row r="220" spans="1:19" x14ac:dyDescent="0.45">
      <c r="A220" s="1" t="s">
        <v>165</v>
      </c>
      <c r="B220">
        <v>93.382199946968086</v>
      </c>
      <c r="C220">
        <v>61.362955312275339</v>
      </c>
      <c r="D220">
        <v>94.530972616103639</v>
      </c>
      <c r="E220">
        <v>65.663649251179933</v>
      </c>
      <c r="F220">
        <v>90.765237512398642</v>
      </c>
      <c r="G220">
        <v>143.1442806647259</v>
      </c>
      <c r="H220">
        <v>93.425444908971372</v>
      </c>
      <c r="I220">
        <v>179.24821257140101</v>
      </c>
      <c r="J220">
        <v>32.401632577263683</v>
      </c>
      <c r="K220">
        <v>106.429810970769</v>
      </c>
      <c r="L220">
        <v>105.260403693771</v>
      </c>
      <c r="M220">
        <v>84.71209576674697</v>
      </c>
      <c r="N220">
        <v>77.446347447431009</v>
      </c>
      <c r="O220">
        <v>79.620171878792803</v>
      </c>
      <c r="P220">
        <v>75.647749973709878</v>
      </c>
      <c r="Q220">
        <v>52.413874842516222</v>
      </c>
      <c r="R220">
        <v>57.435737602722909</v>
      </c>
      <c r="S220">
        <v>86.867262351710991</v>
      </c>
    </row>
    <row r="221" spans="1:19" x14ac:dyDescent="0.45">
      <c r="A221" s="1" t="s">
        <v>334</v>
      </c>
      <c r="B221">
        <v>8.515068804590376</v>
      </c>
      <c r="C221">
        <v>66.988485242055802</v>
      </c>
      <c r="D221">
        <v>41.148551575434368</v>
      </c>
      <c r="E221">
        <v>12.643843969782001</v>
      </c>
      <c r="F221">
        <v>1.3867394224471701</v>
      </c>
      <c r="G221">
        <v>31.13752774947832</v>
      </c>
      <c r="H221">
        <v>5.9443210633204986</v>
      </c>
      <c r="I221">
        <v>3.627991749697427</v>
      </c>
      <c r="J221">
        <v>0.18848902343840171</v>
      </c>
      <c r="K221">
        <v>7.1878958299718514</v>
      </c>
      <c r="L221">
        <v>1.633912766082886</v>
      </c>
      <c r="M221">
        <v>8.8827878765266846</v>
      </c>
      <c r="N221">
        <v>4.6690241669463939</v>
      </c>
      <c r="O221">
        <v>4.0267193873824851</v>
      </c>
      <c r="P221">
        <v>3.84454870095075</v>
      </c>
      <c r="Q221">
        <v>0.84432078969624191</v>
      </c>
      <c r="R221">
        <v>2.4107663928979011</v>
      </c>
      <c r="S221">
        <v>0.49751963740159072</v>
      </c>
    </row>
    <row r="222" spans="1:19" x14ac:dyDescent="0.45">
      <c r="A222" s="1" t="s">
        <v>335</v>
      </c>
      <c r="B222">
        <v>295.06413111206888</v>
      </c>
      <c r="C222">
        <v>350.92484161558161</v>
      </c>
      <c r="D222">
        <v>365.71684569563018</v>
      </c>
      <c r="E222">
        <v>229.2080942259351</v>
      </c>
      <c r="F222">
        <v>256.99747204886847</v>
      </c>
      <c r="G222">
        <v>260.49727138978551</v>
      </c>
      <c r="H222">
        <v>315.21656570024243</v>
      </c>
      <c r="I222">
        <v>276.65879562504603</v>
      </c>
      <c r="J222">
        <v>191.5878052835163</v>
      </c>
      <c r="K222">
        <v>195.33002418666331</v>
      </c>
      <c r="L222">
        <v>178.8568077655946</v>
      </c>
      <c r="M222">
        <v>153.5744906516922</v>
      </c>
      <c r="N222">
        <v>191.3152857500389</v>
      </c>
      <c r="O222">
        <v>196.28919883065791</v>
      </c>
      <c r="P222">
        <v>187.32339389847101</v>
      </c>
      <c r="Q222">
        <v>165.25209023452939</v>
      </c>
      <c r="R222">
        <v>129.7086445025424</v>
      </c>
      <c r="S222">
        <v>213.7087670043405</v>
      </c>
    </row>
    <row r="223" spans="1:19" x14ac:dyDescent="0.45">
      <c r="A223" s="1" t="s">
        <v>336</v>
      </c>
      <c r="B223">
        <v>9.4521855821285214</v>
      </c>
      <c r="C223">
        <v>3.8535193587095899</v>
      </c>
      <c r="D223">
        <v>14.92362502270367</v>
      </c>
      <c r="E223">
        <v>9.2092431510520232</v>
      </c>
      <c r="F223">
        <v>0</v>
      </c>
      <c r="G223">
        <v>29.667427354460919</v>
      </c>
      <c r="H223">
        <v>9.8232883010582182</v>
      </c>
      <c r="I223">
        <v>1.518901920275612</v>
      </c>
      <c r="J223">
        <v>0.72796002949614702</v>
      </c>
      <c r="K223">
        <v>0.1957743944434325</v>
      </c>
      <c r="L223">
        <v>0.542449268044638</v>
      </c>
      <c r="M223">
        <v>0.50823457725955035</v>
      </c>
      <c r="N223">
        <v>0.61288411590695857</v>
      </c>
      <c r="O223">
        <v>8.2336930315152248</v>
      </c>
      <c r="P223">
        <v>7.6241059696136126</v>
      </c>
      <c r="Q223">
        <v>0.93466946986442223</v>
      </c>
      <c r="R223">
        <v>1.2981544805606979</v>
      </c>
      <c r="S223">
        <v>24.418401023378259</v>
      </c>
    </row>
    <row r="224" spans="1:19" x14ac:dyDescent="0.45">
      <c r="A224" s="1" t="s">
        <v>337</v>
      </c>
      <c r="B224">
        <v>8.5086935473345271</v>
      </c>
      <c r="C224">
        <v>3.784394401593739</v>
      </c>
      <c r="D224">
        <v>4.8387547606478583</v>
      </c>
      <c r="E224">
        <v>0.32485148058347901</v>
      </c>
      <c r="F224">
        <v>0.70868523601766154</v>
      </c>
      <c r="G224">
        <v>0.50952870016426743</v>
      </c>
      <c r="H224">
        <v>1.351822242947164</v>
      </c>
      <c r="I224">
        <v>0.25603621849768909</v>
      </c>
      <c r="J224">
        <v>1.2021588270438339</v>
      </c>
      <c r="K224">
        <v>1.3551127872290909</v>
      </c>
      <c r="L224">
        <v>1.3630645570131661</v>
      </c>
      <c r="M224">
        <v>1.403099060970094</v>
      </c>
      <c r="N224">
        <v>1.273088272660023</v>
      </c>
      <c r="O224">
        <v>2.832722579904305</v>
      </c>
      <c r="P224">
        <v>2.6230000376554301</v>
      </c>
      <c r="Q224">
        <v>2.6405350746946081</v>
      </c>
      <c r="R224">
        <v>0.73403499874633549</v>
      </c>
      <c r="S224">
        <v>1.959012968283425</v>
      </c>
    </row>
    <row r="225" spans="1:19" x14ac:dyDescent="0.45">
      <c r="A225" s="1" t="s">
        <v>338</v>
      </c>
      <c r="B225">
        <v>100.8591325116282</v>
      </c>
      <c r="C225">
        <v>144.12502728496889</v>
      </c>
      <c r="D225">
        <v>113.2349602384043</v>
      </c>
      <c r="E225">
        <v>102.9263705811273</v>
      </c>
      <c r="F225">
        <v>90.62168635748867</v>
      </c>
      <c r="G225">
        <v>82.064611230112121</v>
      </c>
      <c r="H225">
        <v>103.8037770661856</v>
      </c>
      <c r="I225">
        <v>84.595128945115704</v>
      </c>
      <c r="J225">
        <v>95.641214293623904</v>
      </c>
      <c r="K225">
        <v>81.616729201411005</v>
      </c>
      <c r="L225">
        <v>85.081672028119527</v>
      </c>
      <c r="M225">
        <v>77.588159016806117</v>
      </c>
      <c r="N225">
        <v>110.8892615369453</v>
      </c>
      <c r="O225">
        <v>99.824152008923647</v>
      </c>
      <c r="P225">
        <v>95.541096617192352</v>
      </c>
      <c r="Q225">
        <v>68.957637354881442</v>
      </c>
      <c r="R225">
        <v>108.8954828566699</v>
      </c>
      <c r="S225">
        <v>138.44104981024111</v>
      </c>
    </row>
    <row r="226" spans="1:19" x14ac:dyDescent="0.45">
      <c r="A226" s="1" t="s">
        <v>339</v>
      </c>
      <c r="B226">
        <v>26.119171271853379</v>
      </c>
      <c r="C226">
        <v>40.810855086336311</v>
      </c>
      <c r="D226">
        <v>63.092646458896439</v>
      </c>
      <c r="E226">
        <v>25.761476023042409</v>
      </c>
      <c r="F226">
        <v>25.544666829289941</v>
      </c>
      <c r="G226">
        <v>27.213117655967469</v>
      </c>
      <c r="H226">
        <v>18.28038773890599</v>
      </c>
      <c r="I226">
        <v>13.1465560617956</v>
      </c>
      <c r="J226">
        <v>21.38950200403205</v>
      </c>
      <c r="K226">
        <v>52.659879212548148</v>
      </c>
      <c r="L226">
        <v>15.53171172233189</v>
      </c>
      <c r="M226">
        <v>11.796400344718711</v>
      </c>
      <c r="N226">
        <v>21.041330617704489</v>
      </c>
      <c r="O226">
        <v>22.349911418730098</v>
      </c>
      <c r="P226">
        <v>23.118447448080271</v>
      </c>
      <c r="Q226">
        <v>54.066015005521948</v>
      </c>
      <c r="R226">
        <v>11.37968834235344</v>
      </c>
      <c r="S226">
        <v>29.391173431906971</v>
      </c>
    </row>
    <row r="227" spans="1:19" x14ac:dyDescent="0.45">
      <c r="A227" s="1" t="s">
        <v>340</v>
      </c>
      <c r="B227">
        <v>45.793897383088932</v>
      </c>
      <c r="C227">
        <v>74.386576303026061</v>
      </c>
      <c r="D227">
        <v>38.417542540572107</v>
      </c>
      <c r="E227">
        <v>42.549538259042542</v>
      </c>
      <c r="F227">
        <v>21.212547777720829</v>
      </c>
      <c r="G227">
        <v>25.686101093178738</v>
      </c>
      <c r="H227">
        <v>62.097514881216249</v>
      </c>
      <c r="I227">
        <v>64.617258057364268</v>
      </c>
      <c r="J227">
        <v>5.1274380074438781</v>
      </c>
      <c r="K227">
        <v>76.330143658805483</v>
      </c>
      <c r="L227">
        <v>70.386955755140562</v>
      </c>
      <c r="M227">
        <v>61.993223539789653</v>
      </c>
      <c r="N227">
        <v>32.933570659923518</v>
      </c>
      <c r="O227">
        <v>40.872492058583049</v>
      </c>
      <c r="P227">
        <v>38.760888265223358</v>
      </c>
      <c r="Q227">
        <v>154.27609252203911</v>
      </c>
      <c r="R227">
        <v>59.505546115882609</v>
      </c>
      <c r="S227">
        <v>55.526930802286238</v>
      </c>
    </row>
    <row r="228" spans="1:19" x14ac:dyDescent="0.45">
      <c r="A228" s="1" t="s">
        <v>341</v>
      </c>
      <c r="B228">
        <v>10.09580976450664</v>
      </c>
      <c r="C228">
        <v>75.74485602825564</v>
      </c>
      <c r="D228">
        <v>7.9012827851029162</v>
      </c>
      <c r="E228">
        <v>8.1319800609619932</v>
      </c>
      <c r="F228">
        <v>30.03273349500062</v>
      </c>
      <c r="G228">
        <v>12.737365355764259</v>
      </c>
      <c r="H228">
        <v>16.189513928070738</v>
      </c>
      <c r="I228">
        <v>13.452677614768961</v>
      </c>
      <c r="J228">
        <v>19.17713882777176</v>
      </c>
      <c r="K228">
        <v>21.25050931215678</v>
      </c>
      <c r="L228">
        <v>83.285111036853749</v>
      </c>
      <c r="M228">
        <v>27.800332923356489</v>
      </c>
      <c r="N228">
        <v>19.27706398571414</v>
      </c>
      <c r="O228">
        <v>15.22496981695614</v>
      </c>
      <c r="P228">
        <v>13.537320096987671</v>
      </c>
      <c r="Q228">
        <v>17.368325881957521</v>
      </c>
      <c r="R228">
        <v>8.8852418996601639</v>
      </c>
      <c r="S228">
        <v>13.722017458378319</v>
      </c>
    </row>
    <row r="229" spans="1:19" x14ac:dyDescent="0.45">
      <c r="A229" s="1" t="s">
        <v>342</v>
      </c>
      <c r="B229">
        <v>55.327900725448252</v>
      </c>
      <c r="C229">
        <v>51.77051690480387</v>
      </c>
      <c r="D229">
        <v>47.900051800838639</v>
      </c>
      <c r="E229">
        <v>44.631358287452372</v>
      </c>
      <c r="F229">
        <v>35.430231511441143</v>
      </c>
      <c r="G229">
        <v>39.601403000443099</v>
      </c>
      <c r="H229">
        <v>32.1823538100722</v>
      </c>
      <c r="I229">
        <v>37.228338421174698</v>
      </c>
      <c r="J229">
        <v>23.254246523297368</v>
      </c>
      <c r="K229">
        <v>21.868314576517729</v>
      </c>
      <c r="L229">
        <v>29.071098133380659</v>
      </c>
      <c r="M229">
        <v>37.724060129149677</v>
      </c>
      <c r="N229">
        <v>26.42235782758917</v>
      </c>
      <c r="O229">
        <v>29.248134672298061</v>
      </c>
      <c r="P229">
        <v>26.006052298227889</v>
      </c>
      <c r="Q229">
        <v>17.766015023020231</v>
      </c>
      <c r="R229">
        <v>23.840949689245669</v>
      </c>
      <c r="S229">
        <v>25.228855201568919</v>
      </c>
    </row>
    <row r="230" spans="1:19" x14ac:dyDescent="0.45">
      <c r="A230" s="1" t="s">
        <v>343</v>
      </c>
      <c r="B230">
        <v>66.937051381694914</v>
      </c>
      <c r="C230">
        <v>79.226459306003193</v>
      </c>
      <c r="D230">
        <v>101.2748302489895</v>
      </c>
      <c r="E230">
        <v>64.646116625941843</v>
      </c>
      <c r="F230">
        <v>65.63466604886213</v>
      </c>
      <c r="G230">
        <v>54.382889267438301</v>
      </c>
      <c r="H230">
        <v>81.425390530190626</v>
      </c>
      <c r="I230">
        <v>80.628907176021826</v>
      </c>
      <c r="J230">
        <v>78.461957308088969</v>
      </c>
      <c r="K230">
        <v>97.016199443613772</v>
      </c>
      <c r="L230">
        <v>49.908725625969083</v>
      </c>
      <c r="M230">
        <v>38.65000646175055</v>
      </c>
      <c r="N230">
        <v>75.436087582331837</v>
      </c>
      <c r="O230">
        <v>49.778590138994311</v>
      </c>
      <c r="P230">
        <v>44.260758266845869</v>
      </c>
      <c r="Q230">
        <v>77.061991364139857</v>
      </c>
      <c r="R230">
        <v>74.305295986439006</v>
      </c>
      <c r="S230">
        <v>70.958699992609553</v>
      </c>
    </row>
    <row r="231" spans="1:19" x14ac:dyDescent="0.45">
      <c r="A231" s="1" t="s">
        <v>344</v>
      </c>
      <c r="B231">
        <v>127.4669512406667</v>
      </c>
      <c r="C231">
        <v>112.2800685036192</v>
      </c>
      <c r="D231">
        <v>98.807525562983329</v>
      </c>
      <c r="E231">
        <v>85.050775745986471</v>
      </c>
      <c r="F231">
        <v>74.794539678808576</v>
      </c>
      <c r="G231">
        <v>110.26332248712529</v>
      </c>
      <c r="H231">
        <v>95.080987005064387</v>
      </c>
      <c r="I231">
        <v>48.705270561171027</v>
      </c>
      <c r="J231">
        <v>96.537372295574485</v>
      </c>
      <c r="K231">
        <v>126.35315891775799</v>
      </c>
      <c r="L231">
        <v>108.5138641728083</v>
      </c>
      <c r="M231">
        <v>99.812264120613222</v>
      </c>
      <c r="N231">
        <v>81.58880777763946</v>
      </c>
      <c r="O231">
        <v>142.03824467618509</v>
      </c>
      <c r="P231">
        <v>126.29366148590459</v>
      </c>
      <c r="Q231">
        <v>93.170082201838056</v>
      </c>
      <c r="R231">
        <v>75.986662762531381</v>
      </c>
      <c r="S231">
        <v>73.190460194053742</v>
      </c>
    </row>
    <row r="232" spans="1:19" x14ac:dyDescent="0.45">
      <c r="A232" s="1" t="s">
        <v>345</v>
      </c>
      <c r="B232">
        <v>0</v>
      </c>
      <c r="C232">
        <v>3.7753211455724021</v>
      </c>
      <c r="D232">
        <v>0.68861635894241591</v>
      </c>
      <c r="E232">
        <v>5.1856746226866166</v>
      </c>
      <c r="F232">
        <v>0.49263629545985438</v>
      </c>
      <c r="G232">
        <v>1.8928889122564621</v>
      </c>
      <c r="H232">
        <v>1.265582524454764</v>
      </c>
      <c r="I232">
        <v>0.97661463548204908</v>
      </c>
      <c r="J232">
        <v>6.5796310659171828</v>
      </c>
      <c r="K232">
        <v>6.8019322677264116</v>
      </c>
      <c r="L232">
        <v>6.8748655993245738</v>
      </c>
      <c r="M232">
        <v>0.86584542936698483</v>
      </c>
      <c r="N232">
        <v>0</v>
      </c>
      <c r="O232">
        <v>2.743464388766589</v>
      </c>
      <c r="P232">
        <v>2.43935824188353</v>
      </c>
      <c r="Q232">
        <v>5.776136419732091</v>
      </c>
      <c r="R232">
        <v>0</v>
      </c>
      <c r="S232">
        <v>1.4781769273606451</v>
      </c>
    </row>
    <row r="233" spans="1:19" x14ac:dyDescent="0.45">
      <c r="A233" s="1" t="s">
        <v>346</v>
      </c>
      <c r="B233">
        <v>46.746729084915117</v>
      </c>
      <c r="C233">
        <v>39.125579662788397</v>
      </c>
      <c r="D233">
        <v>46.080591722157173</v>
      </c>
      <c r="E233">
        <v>39.512764868838268</v>
      </c>
      <c r="F233">
        <v>39.619022691011097</v>
      </c>
      <c r="G233">
        <v>33.272160422180647</v>
      </c>
      <c r="H233">
        <v>40.937101532639247</v>
      </c>
      <c r="I233">
        <v>31.611310193277301</v>
      </c>
      <c r="J233">
        <v>30.00299839745357</v>
      </c>
      <c r="K233">
        <v>45.603558111490102</v>
      </c>
      <c r="L233">
        <v>27.153738104468559</v>
      </c>
      <c r="M233">
        <v>34.276871759581383</v>
      </c>
      <c r="N233">
        <v>33.751054440045813</v>
      </c>
      <c r="O233">
        <v>29.499056830734261</v>
      </c>
      <c r="P233">
        <v>27.841936054508182</v>
      </c>
      <c r="Q233">
        <v>23.932354633986609</v>
      </c>
      <c r="R233">
        <v>46.047270130812151</v>
      </c>
      <c r="S233">
        <v>27.75805024916632</v>
      </c>
    </row>
    <row r="234" spans="1:19" x14ac:dyDescent="0.45">
      <c r="A234" s="1" t="s">
        <v>347</v>
      </c>
      <c r="B234">
        <v>44.941629703199752</v>
      </c>
      <c r="C234">
        <v>59.61791465766192</v>
      </c>
      <c r="D234">
        <v>50.971690800498223</v>
      </c>
      <c r="E234">
        <v>112.4076299894091</v>
      </c>
      <c r="F234">
        <v>53.999406451871167</v>
      </c>
      <c r="G234">
        <v>57.542474763497687</v>
      </c>
      <c r="H234">
        <v>31.579723513507378</v>
      </c>
      <c r="I234">
        <v>72.348023753565315</v>
      </c>
      <c r="J234">
        <v>55.587855201481489</v>
      </c>
      <c r="K234">
        <v>76.390511641387533</v>
      </c>
      <c r="L234">
        <v>72.025999738918657</v>
      </c>
      <c r="M234">
        <v>49.721572475471021</v>
      </c>
      <c r="N234">
        <v>44.867065436331472</v>
      </c>
      <c r="O234">
        <v>31.785364395568841</v>
      </c>
      <c r="P234">
        <v>29.99980941928445</v>
      </c>
      <c r="Q234">
        <v>68.721790045446781</v>
      </c>
      <c r="R234">
        <v>48.472441408844119</v>
      </c>
      <c r="S234">
        <v>135.71666525942791</v>
      </c>
    </row>
    <row r="235" spans="1:19" x14ac:dyDescent="0.45">
      <c r="A235" s="1" t="s">
        <v>348</v>
      </c>
      <c r="B235">
        <v>32.133102895985452</v>
      </c>
      <c r="C235">
        <v>31.534625643155291</v>
      </c>
      <c r="D235">
        <v>21.31391469948699</v>
      </c>
      <c r="E235">
        <v>23.533431618987809</v>
      </c>
      <c r="F235">
        <v>13.61975640208837</v>
      </c>
      <c r="G235">
        <v>13.59438917416009</v>
      </c>
      <c r="H235">
        <v>22.054302609767149</v>
      </c>
      <c r="I235">
        <v>10.01713308935325</v>
      </c>
      <c r="J235">
        <v>37.514204124263458</v>
      </c>
      <c r="K235">
        <v>38.351057290998618</v>
      </c>
      <c r="L235">
        <v>19.342048306947682</v>
      </c>
      <c r="M235">
        <v>25.0363640302165</v>
      </c>
      <c r="N235">
        <v>16.126766923185048</v>
      </c>
      <c r="O235">
        <v>30.56837512660535</v>
      </c>
      <c r="P235">
        <v>28.851184986987271</v>
      </c>
      <c r="Q235">
        <v>14.27807718832107</v>
      </c>
      <c r="R235">
        <v>8.6876311168839386</v>
      </c>
      <c r="S235">
        <v>38.603615073345942</v>
      </c>
    </row>
    <row r="236" spans="1:19" x14ac:dyDescent="0.45">
      <c r="A236" s="1" t="s">
        <v>349</v>
      </c>
      <c r="B236">
        <v>96.989276341757147</v>
      </c>
      <c r="C236">
        <v>87.953797744015063</v>
      </c>
      <c r="D236">
        <v>104.8615356306364</v>
      </c>
      <c r="E236">
        <v>103.71733273387311</v>
      </c>
      <c r="F236">
        <v>109.6437478544607</v>
      </c>
      <c r="G236">
        <v>104.1831632554685</v>
      </c>
      <c r="H236">
        <v>110.87034046108759</v>
      </c>
      <c r="I236">
        <v>105.3270154739688</v>
      </c>
      <c r="J236">
        <v>88.793201606010811</v>
      </c>
      <c r="K236">
        <v>85.047759332518154</v>
      </c>
      <c r="L236">
        <v>89.435559942959486</v>
      </c>
      <c r="M236">
        <v>87.558208325565317</v>
      </c>
      <c r="N236">
        <v>96.35240942081451</v>
      </c>
      <c r="O236">
        <v>78.788676396953832</v>
      </c>
      <c r="P236">
        <v>74.362692429469291</v>
      </c>
      <c r="Q236">
        <v>66.894004206365622</v>
      </c>
      <c r="R236">
        <v>58.493379683676373</v>
      </c>
      <c r="S236">
        <v>71.371077340443804</v>
      </c>
    </row>
    <row r="237" spans="1:19" x14ac:dyDescent="0.45">
      <c r="A237" s="1" t="s">
        <v>350</v>
      </c>
      <c r="B237">
        <v>71.389128506251808</v>
      </c>
      <c r="C237">
        <v>64.771657257475056</v>
      </c>
      <c r="D237">
        <v>98.455488548494003</v>
      </c>
      <c r="E237">
        <v>82.550290780512483</v>
      </c>
      <c r="F237">
        <v>89.527277037634676</v>
      </c>
      <c r="G237">
        <v>90.412980727750124</v>
      </c>
      <c r="H237">
        <v>89.194652699464513</v>
      </c>
      <c r="I237">
        <v>89.645432275459086</v>
      </c>
      <c r="J237">
        <v>80.848025613506039</v>
      </c>
      <c r="K237">
        <v>78.855065539972784</v>
      </c>
      <c r="L237">
        <v>100.291613410971</v>
      </c>
      <c r="M237">
        <v>112.0178522269149</v>
      </c>
      <c r="N237">
        <v>107.07772693959831</v>
      </c>
      <c r="O237">
        <v>90.616899850236933</v>
      </c>
      <c r="P237">
        <v>85.526460915844481</v>
      </c>
      <c r="Q237">
        <v>71.474200714230435</v>
      </c>
      <c r="R237">
        <v>64.615131120838114</v>
      </c>
      <c r="S237">
        <v>29.503033732171581</v>
      </c>
    </row>
    <row r="238" spans="1:19" x14ac:dyDescent="0.45">
      <c r="A238" s="1" t="s">
        <v>351</v>
      </c>
      <c r="B238">
        <v>29.766679482421939</v>
      </c>
      <c r="C238">
        <v>24.952914213326292</v>
      </c>
      <c r="D238">
        <v>14.306627965739789</v>
      </c>
      <c r="E238">
        <v>15.83260139039391</v>
      </c>
      <c r="F238">
        <v>7.4411306759596458</v>
      </c>
      <c r="G238">
        <v>4.5024292479654751</v>
      </c>
      <c r="H238">
        <v>13.726121663149589</v>
      </c>
      <c r="I238">
        <v>11.07624960934319</v>
      </c>
      <c r="J238">
        <v>10.722124865251541</v>
      </c>
      <c r="K238">
        <v>14.006817083968469</v>
      </c>
      <c r="L238">
        <v>0.84506451143698347</v>
      </c>
      <c r="M238">
        <v>0</v>
      </c>
      <c r="N238">
        <v>0.30112648264075947</v>
      </c>
      <c r="O238">
        <v>0.20593277892244091</v>
      </c>
      <c r="P238">
        <v>0.1943644264691243</v>
      </c>
      <c r="Q238">
        <v>1.5243234600621809</v>
      </c>
      <c r="R238">
        <v>0</v>
      </c>
      <c r="S238">
        <v>1.0038155042444099</v>
      </c>
    </row>
    <row r="239" spans="1:19" x14ac:dyDescent="0.45">
      <c r="A239" s="1" t="s">
        <v>352</v>
      </c>
      <c r="B239">
        <v>59.562011183755573</v>
      </c>
      <c r="C239">
        <v>46.214429178648558</v>
      </c>
      <c r="D239">
        <v>68.325870329028959</v>
      </c>
      <c r="E239">
        <v>49.458546289096667</v>
      </c>
      <c r="F239">
        <v>61.774614783314178</v>
      </c>
      <c r="G239">
        <v>53.185747127098757</v>
      </c>
      <c r="H239">
        <v>47.72970513624616</v>
      </c>
      <c r="I239">
        <v>27.61415932627979</v>
      </c>
      <c r="J239">
        <v>26.973919035624611</v>
      </c>
      <c r="K239">
        <v>40.818277182866893</v>
      </c>
      <c r="L239">
        <v>32.01719742136892</v>
      </c>
      <c r="M239">
        <v>44.280361430823049</v>
      </c>
      <c r="N239">
        <v>43.138235277029963</v>
      </c>
      <c r="O239">
        <v>42.393278153398427</v>
      </c>
      <c r="P239">
        <v>40.011819573097817</v>
      </c>
      <c r="Q239">
        <v>42.053181872165162</v>
      </c>
      <c r="R239">
        <v>31.51462029138219</v>
      </c>
      <c r="S239">
        <v>9.7740442337581506</v>
      </c>
    </row>
    <row r="240" spans="1:19" x14ac:dyDescent="0.45">
      <c r="A240" s="1" t="s">
        <v>353</v>
      </c>
      <c r="B240">
        <v>0</v>
      </c>
      <c r="C240">
        <v>0</v>
      </c>
      <c r="D240">
        <v>0.1226082241985352</v>
      </c>
      <c r="E240">
        <v>1.228596505471611</v>
      </c>
      <c r="F240">
        <v>0</v>
      </c>
      <c r="G240">
        <v>0.28356762514247569</v>
      </c>
      <c r="H240">
        <v>0</v>
      </c>
      <c r="I240">
        <v>2.6294703002960831</v>
      </c>
      <c r="J240">
        <v>0.68209596601879441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</row>
    <row r="241" spans="1:19" x14ac:dyDescent="0.45">
      <c r="A241" s="1" t="s">
        <v>354</v>
      </c>
      <c r="B241">
        <v>9.2449685654778939</v>
      </c>
      <c r="C241">
        <v>8.0859176386162765</v>
      </c>
      <c r="D241">
        <v>10.34120423872405</v>
      </c>
      <c r="E241">
        <v>7.7805020441833266</v>
      </c>
      <c r="F241">
        <v>6.6405729307661483</v>
      </c>
      <c r="G241">
        <v>6.6868466076817894</v>
      </c>
      <c r="H241">
        <v>2.4621566091171401</v>
      </c>
      <c r="I241">
        <v>1.553162241735883</v>
      </c>
      <c r="J241">
        <v>8.1398606222313354</v>
      </c>
      <c r="K241">
        <v>2.1339806973183202</v>
      </c>
      <c r="L241">
        <v>2.41993860546672</v>
      </c>
      <c r="M241">
        <v>2.6771279756299768</v>
      </c>
      <c r="N241">
        <v>6.1768014854324003</v>
      </c>
      <c r="O241">
        <v>7.1823866546723494</v>
      </c>
      <c r="P241">
        <v>6.7789133430800277</v>
      </c>
      <c r="Q241">
        <v>4.3471474735065474</v>
      </c>
      <c r="R241">
        <v>4.0305018451629939</v>
      </c>
      <c r="S241">
        <v>8.5345867066559862</v>
      </c>
    </row>
    <row r="242" spans="1:19" x14ac:dyDescent="0.45">
      <c r="A242" s="1" t="s">
        <v>355</v>
      </c>
      <c r="B242">
        <v>72.866106830064865</v>
      </c>
      <c r="C242">
        <v>38.077351729289703</v>
      </c>
      <c r="D242">
        <v>71.029750708393479</v>
      </c>
      <c r="E242">
        <v>86.312137810534495</v>
      </c>
      <c r="F242">
        <v>41.832928171919377</v>
      </c>
      <c r="G242">
        <v>50.258674076575403</v>
      </c>
      <c r="H242">
        <v>29.044423717905339</v>
      </c>
      <c r="I242">
        <v>41.85540106582237</v>
      </c>
      <c r="J242">
        <v>21.9510417778645</v>
      </c>
      <c r="K242">
        <v>30.656487327545221</v>
      </c>
      <c r="L242">
        <v>41.409831152839388</v>
      </c>
      <c r="M242">
        <v>47.51640799337472</v>
      </c>
      <c r="N242">
        <v>31.63168036109284</v>
      </c>
      <c r="O242">
        <v>33.067049031145878</v>
      </c>
      <c r="P242">
        <v>32.73476944710724</v>
      </c>
      <c r="Q242">
        <v>21.53208519189678</v>
      </c>
      <c r="R242">
        <v>31.565876855545898</v>
      </c>
      <c r="S242">
        <v>36.334233307452259</v>
      </c>
    </row>
    <row r="243" spans="1:19" x14ac:dyDescent="0.45">
      <c r="A243" s="1" t="s">
        <v>356</v>
      </c>
      <c r="B243">
        <v>14.770294378495899</v>
      </c>
      <c r="C243">
        <v>18.504793845586939</v>
      </c>
      <c r="D243">
        <v>14.955877951926871</v>
      </c>
      <c r="E243">
        <v>18.1934768790871</v>
      </c>
      <c r="F243">
        <v>19.299855580519381</v>
      </c>
      <c r="G243">
        <v>15.409824186314159</v>
      </c>
      <c r="H243">
        <v>16.333281291109181</v>
      </c>
      <c r="I243">
        <v>42.600809781246383</v>
      </c>
      <c r="J243">
        <v>9.4356730028551414</v>
      </c>
      <c r="K243">
        <v>13.83046806266109</v>
      </c>
      <c r="L243">
        <v>12.25262952582095</v>
      </c>
      <c r="M243">
        <v>11.80908826357158</v>
      </c>
      <c r="N243">
        <v>7.0081649798660788</v>
      </c>
      <c r="O243">
        <v>12.781059357690159</v>
      </c>
      <c r="P243">
        <v>12.65262681800553</v>
      </c>
      <c r="Q243">
        <v>18.87033257199948</v>
      </c>
      <c r="R243">
        <v>2.8682412977713549</v>
      </c>
      <c r="S243">
        <v>12.024069338953909</v>
      </c>
    </row>
    <row r="244" spans="1:19" x14ac:dyDescent="0.45">
      <c r="A244" s="1" t="s">
        <v>357</v>
      </c>
      <c r="B244">
        <v>26.25309548568012</v>
      </c>
      <c r="C244">
        <v>22.533028029312192</v>
      </c>
      <c r="D244">
        <v>22.239419771406279</v>
      </c>
      <c r="E244">
        <v>44.073955359086511</v>
      </c>
      <c r="F244">
        <v>25.014054836390539</v>
      </c>
      <c r="G244">
        <v>27.332239237304272</v>
      </c>
      <c r="H244">
        <v>42.30164210324768</v>
      </c>
      <c r="I244">
        <v>20.304703674813599</v>
      </c>
      <c r="J244">
        <v>31.617068433159389</v>
      </c>
      <c r="K244">
        <v>24.529195227859638</v>
      </c>
      <c r="L244">
        <v>22.965585610556989</v>
      </c>
      <c r="M244">
        <v>12.524304498329149</v>
      </c>
      <c r="N244">
        <v>19.653219122160671</v>
      </c>
      <c r="O244">
        <v>37.916669391138129</v>
      </c>
      <c r="P244">
        <v>37.535657613475379</v>
      </c>
      <c r="Q244">
        <v>13.30679070194004</v>
      </c>
      <c r="R244">
        <v>25.28092031126166</v>
      </c>
      <c r="S244">
        <v>22.425783870472952</v>
      </c>
    </row>
    <row r="245" spans="1:19" x14ac:dyDescent="0.45">
      <c r="A245" s="1" t="s">
        <v>172</v>
      </c>
      <c r="B245">
        <v>4.394550498748492</v>
      </c>
      <c r="C245">
        <v>2.4619933194036419</v>
      </c>
      <c r="D245">
        <v>15.27125003568168</v>
      </c>
      <c r="E245">
        <v>3.760475498171941</v>
      </c>
      <c r="F245">
        <v>4.8975737556010293</v>
      </c>
      <c r="G245">
        <v>3.0753204248164132</v>
      </c>
      <c r="H245">
        <v>2.5797441680650062</v>
      </c>
      <c r="I245">
        <v>5.0282946855866033</v>
      </c>
      <c r="J245">
        <v>1.6676528108580011</v>
      </c>
      <c r="K245">
        <v>2.468121856949125</v>
      </c>
      <c r="L245">
        <v>5.3098919776558242</v>
      </c>
      <c r="M245">
        <v>1.454674087883703</v>
      </c>
      <c r="N245">
        <v>4.4732652626499307</v>
      </c>
      <c r="O245">
        <v>1.120339171019888</v>
      </c>
      <c r="P245">
        <v>0.85635110154787442</v>
      </c>
      <c r="Q245">
        <v>3.974751896643042</v>
      </c>
      <c r="R245">
        <v>0.50601990902492722</v>
      </c>
      <c r="S245">
        <v>0.58219411928507125</v>
      </c>
    </row>
    <row r="246" spans="1:19" x14ac:dyDescent="0.45">
      <c r="A246" s="1" t="s">
        <v>358</v>
      </c>
      <c r="B246">
        <v>2.3532070515265868</v>
      </c>
      <c r="C246">
        <v>3.5662795060274002</v>
      </c>
      <c r="D246">
        <v>1.825261269683633</v>
      </c>
      <c r="E246">
        <v>0.77010756193053265</v>
      </c>
      <c r="F246">
        <v>2.3657060939854779</v>
      </c>
      <c r="G246">
        <v>1.8991252914792811</v>
      </c>
      <c r="H246">
        <v>0.36244822035247332</v>
      </c>
      <c r="I246">
        <v>1.455978907897034</v>
      </c>
      <c r="J246">
        <v>0.64812923808725664</v>
      </c>
      <c r="K246">
        <v>0</v>
      </c>
      <c r="L246">
        <v>0.30752844375399702</v>
      </c>
      <c r="M246">
        <v>2.357504293982934</v>
      </c>
      <c r="N246">
        <v>0.7594476811210944</v>
      </c>
      <c r="O246">
        <v>0</v>
      </c>
      <c r="P246">
        <v>0</v>
      </c>
      <c r="Q246">
        <v>0</v>
      </c>
      <c r="R246">
        <v>0</v>
      </c>
      <c r="S246">
        <v>0</v>
      </c>
    </row>
    <row r="247" spans="1:19" x14ac:dyDescent="0.45">
      <c r="A247" s="1" t="s">
        <v>359</v>
      </c>
      <c r="B247">
        <v>12.26974134008965</v>
      </c>
      <c r="C247">
        <v>15.533958447643251</v>
      </c>
      <c r="D247">
        <v>9.0769804846901394</v>
      </c>
      <c r="E247">
        <v>9.90092683264775</v>
      </c>
      <c r="F247">
        <v>6.7018323013160428</v>
      </c>
      <c r="G247">
        <v>10.03468439101818</v>
      </c>
      <c r="H247">
        <v>10.57078815881146</v>
      </c>
      <c r="I247">
        <v>2.531261231083096</v>
      </c>
      <c r="J247">
        <v>11.266436407451041</v>
      </c>
      <c r="K247">
        <v>1.798335079441657</v>
      </c>
      <c r="L247">
        <v>1.788026363296551</v>
      </c>
      <c r="M247">
        <v>2.9514792353929091</v>
      </c>
      <c r="N247">
        <v>1.3747655720661089</v>
      </c>
      <c r="O247">
        <v>0.1933039987093855</v>
      </c>
      <c r="P247">
        <v>0.1877185710916813</v>
      </c>
      <c r="Q247">
        <v>3.238997403555818</v>
      </c>
      <c r="R247">
        <v>3.85315592167114</v>
      </c>
      <c r="S247">
        <v>2.0611895107747329</v>
      </c>
    </row>
    <row r="248" spans="1:19" x14ac:dyDescent="0.45">
      <c r="A248" s="1" t="s">
        <v>360</v>
      </c>
      <c r="B248">
        <v>50.048670892595112</v>
      </c>
      <c r="C248">
        <v>100.046458904134</v>
      </c>
      <c r="D248">
        <v>65.676673341995709</v>
      </c>
      <c r="E248">
        <v>85.636246365111191</v>
      </c>
      <c r="F248">
        <v>77.639647480438384</v>
      </c>
      <c r="G248">
        <v>74.289029857907352</v>
      </c>
      <c r="H248">
        <v>79.375433587206899</v>
      </c>
      <c r="I248">
        <v>90.533064243474016</v>
      </c>
      <c r="J248">
        <v>42.819134039297218</v>
      </c>
      <c r="K248">
        <v>50.88731032888704</v>
      </c>
      <c r="L248">
        <v>53.107237987801163</v>
      </c>
      <c r="M248">
        <v>49.293863621273573</v>
      </c>
      <c r="N248">
        <v>62.115458103579194</v>
      </c>
      <c r="O248">
        <v>66.203316873620835</v>
      </c>
      <c r="P248">
        <v>64.290403344059243</v>
      </c>
      <c r="Q248">
        <v>39.978006248373987</v>
      </c>
      <c r="R248">
        <v>57.405612107444043</v>
      </c>
      <c r="S248">
        <v>42.143673506666261</v>
      </c>
    </row>
    <row r="249" spans="1:19" x14ac:dyDescent="0.45">
      <c r="A249" s="1" t="s">
        <v>361</v>
      </c>
      <c r="B249">
        <v>72.833867882873264</v>
      </c>
      <c r="C249">
        <v>33.284695217561293</v>
      </c>
      <c r="D249">
        <v>38.780843530019233</v>
      </c>
      <c r="E249">
        <v>28.062447127644681</v>
      </c>
      <c r="F249">
        <v>23.366269861134469</v>
      </c>
      <c r="G249">
        <v>27.991701890441089</v>
      </c>
      <c r="H249">
        <v>37.545778190240753</v>
      </c>
      <c r="I249">
        <v>41.920854248270508</v>
      </c>
      <c r="J249">
        <v>8.8736538947233168</v>
      </c>
      <c r="K249">
        <v>21.061212623327549</v>
      </c>
      <c r="L249">
        <v>20.296345468630069</v>
      </c>
      <c r="M249">
        <v>15.54179876204887</v>
      </c>
      <c r="N249">
        <v>11.21620593027879</v>
      </c>
      <c r="O249">
        <v>32.679625874001857</v>
      </c>
      <c r="P249">
        <v>31.735363540519</v>
      </c>
      <c r="Q249">
        <v>7.852326119163874</v>
      </c>
      <c r="R249">
        <v>15.38657614799677</v>
      </c>
      <c r="S249">
        <v>33.672863319486233</v>
      </c>
    </row>
    <row r="250" spans="1:19" x14ac:dyDescent="0.45">
      <c r="A250" s="1" t="s">
        <v>174</v>
      </c>
      <c r="B250">
        <v>129.37536680682609</v>
      </c>
      <c r="C250">
        <v>98.134589005138466</v>
      </c>
      <c r="D250">
        <v>104.1686828033282</v>
      </c>
      <c r="E250">
        <v>104.80804197792111</v>
      </c>
      <c r="F250">
        <v>119.0364858561769</v>
      </c>
      <c r="G250">
        <v>106.0702224124618</v>
      </c>
      <c r="H250">
        <v>105.03122775953059</v>
      </c>
      <c r="I250">
        <v>67.995980109646482</v>
      </c>
      <c r="J250">
        <v>54.774535958688453</v>
      </c>
      <c r="K250">
        <v>52.844442157248089</v>
      </c>
      <c r="L250">
        <v>57.809621050827957</v>
      </c>
      <c r="M250">
        <v>62.480043844013757</v>
      </c>
      <c r="N250">
        <v>52.357963212508807</v>
      </c>
      <c r="O250">
        <v>33.283018096914759</v>
      </c>
      <c r="P250">
        <v>32.316924369826047</v>
      </c>
      <c r="Q250">
        <v>32.633169621026383</v>
      </c>
      <c r="R250">
        <v>27.337290516141561</v>
      </c>
      <c r="S250">
        <v>39.790025108591607</v>
      </c>
    </row>
    <row r="251" spans="1:19" x14ac:dyDescent="0.45">
      <c r="A251" s="1" t="s">
        <v>175</v>
      </c>
      <c r="B251">
        <v>49.843694297303117</v>
      </c>
      <c r="C251">
        <v>34.504025657982822</v>
      </c>
      <c r="D251">
        <v>35.593127352146873</v>
      </c>
      <c r="E251">
        <v>47.995215540885702</v>
      </c>
      <c r="F251">
        <v>54.07350840227447</v>
      </c>
      <c r="G251">
        <v>33.489003815892829</v>
      </c>
      <c r="H251">
        <v>38.941282957350502</v>
      </c>
      <c r="I251">
        <v>25.81062603795927</v>
      </c>
      <c r="J251">
        <v>29.369611026443138</v>
      </c>
      <c r="K251">
        <v>28.72152243238169</v>
      </c>
      <c r="L251">
        <v>32.744859007945642</v>
      </c>
      <c r="M251">
        <v>26.641585070857818</v>
      </c>
      <c r="N251">
        <v>28.116531551691239</v>
      </c>
      <c r="O251">
        <v>25.685957719679902</v>
      </c>
      <c r="P251">
        <v>24.940381024832352</v>
      </c>
      <c r="Q251">
        <v>20.41203551251434</v>
      </c>
      <c r="R251">
        <v>18.440818485793478</v>
      </c>
      <c r="S251">
        <v>25.502748695053629</v>
      </c>
    </row>
    <row r="252" spans="1:19" x14ac:dyDescent="0.45">
      <c r="A252" s="1" t="s">
        <v>176</v>
      </c>
      <c r="B252">
        <v>64.600729764544354</v>
      </c>
      <c r="C252">
        <v>57.586540767012522</v>
      </c>
      <c r="D252">
        <v>58.409703234398691</v>
      </c>
      <c r="E252">
        <v>64.679265121457973</v>
      </c>
      <c r="F252">
        <v>50.083171963389972</v>
      </c>
      <c r="G252">
        <v>48.97993362878249</v>
      </c>
      <c r="H252">
        <v>43.860446442540237</v>
      </c>
      <c r="I252">
        <v>37.931906516047214</v>
      </c>
      <c r="J252">
        <v>40.068146252331253</v>
      </c>
      <c r="K252">
        <v>28.7380362221976</v>
      </c>
      <c r="L252">
        <v>37.830857846097523</v>
      </c>
      <c r="M252">
        <v>33.550084372031392</v>
      </c>
      <c r="N252">
        <v>29.251547094150169</v>
      </c>
      <c r="O252">
        <v>36.144703538967292</v>
      </c>
      <c r="P252">
        <v>35.095544738079738</v>
      </c>
      <c r="Q252">
        <v>27.971639226888129</v>
      </c>
      <c r="R252">
        <v>23.136881984063159</v>
      </c>
      <c r="S252">
        <v>24.808287651399151</v>
      </c>
    </row>
    <row r="253" spans="1:19" x14ac:dyDescent="0.45">
      <c r="A253" s="1" t="s">
        <v>177</v>
      </c>
      <c r="B253">
        <v>95.2669656489511</v>
      </c>
      <c r="C253">
        <v>80.112910809856999</v>
      </c>
      <c r="D253">
        <v>91.55200672630788</v>
      </c>
      <c r="E253">
        <v>90.106601240393061</v>
      </c>
      <c r="F253">
        <v>86.958313731546284</v>
      </c>
      <c r="G253">
        <v>100.47274502946109</v>
      </c>
      <c r="H253">
        <v>80.383569592637215</v>
      </c>
      <c r="I253">
        <v>70.548999761072935</v>
      </c>
      <c r="J253">
        <v>44.947576467337257</v>
      </c>
      <c r="K253">
        <v>49.693238781945638</v>
      </c>
      <c r="L253">
        <v>46.473875070210781</v>
      </c>
      <c r="M253">
        <v>49.876034898978297</v>
      </c>
      <c r="N253">
        <v>46.058711125146118</v>
      </c>
      <c r="O253">
        <v>42.436011475316263</v>
      </c>
      <c r="P253">
        <v>41.204237230276618</v>
      </c>
      <c r="Q253">
        <v>27.11273233765413</v>
      </c>
      <c r="R253">
        <v>19.40206036805181</v>
      </c>
      <c r="S253">
        <v>30.457141922030988</v>
      </c>
    </row>
    <row r="254" spans="1:19" x14ac:dyDescent="0.45">
      <c r="A254" s="1" t="s">
        <v>178</v>
      </c>
      <c r="B254">
        <v>62.412678387521382</v>
      </c>
      <c r="C254">
        <v>50.479755032871111</v>
      </c>
      <c r="D254">
        <v>42.38176014152058</v>
      </c>
      <c r="E254">
        <v>47.619397239068093</v>
      </c>
      <c r="F254">
        <v>43.878955627082988</v>
      </c>
      <c r="G254">
        <v>47.651854541450298</v>
      </c>
      <c r="H254">
        <v>45.757213872131878</v>
      </c>
      <c r="I254">
        <v>37.391823920536993</v>
      </c>
      <c r="J254">
        <v>30.68152258402225</v>
      </c>
      <c r="K254">
        <v>24.039926045754349</v>
      </c>
      <c r="L254">
        <v>28.587888892613979</v>
      </c>
      <c r="M254">
        <v>22.549173717556201</v>
      </c>
      <c r="N254">
        <v>21.774267624852971</v>
      </c>
      <c r="O254">
        <v>14.597739370684099</v>
      </c>
      <c r="P254">
        <v>14.17401624573705</v>
      </c>
      <c r="Q254">
        <v>16.66718432710444</v>
      </c>
      <c r="R254">
        <v>9.0554284105435787</v>
      </c>
      <c r="S254">
        <v>14.644125000145729</v>
      </c>
    </row>
    <row r="255" spans="1:19" x14ac:dyDescent="0.45">
      <c r="A255" s="1" t="s">
        <v>180</v>
      </c>
      <c r="B255">
        <v>436.05351252329001</v>
      </c>
      <c r="C255">
        <v>467.26484540841579</v>
      </c>
      <c r="D255">
        <v>411.48996000037249</v>
      </c>
      <c r="E255">
        <v>441.66432331240128</v>
      </c>
      <c r="F255">
        <v>381.33620169645218</v>
      </c>
      <c r="G255">
        <v>445.03485182186239</v>
      </c>
      <c r="H255">
        <v>492.47297108276882</v>
      </c>
      <c r="I255">
        <v>469.41335929452958</v>
      </c>
      <c r="J255">
        <v>431.3786761625654</v>
      </c>
      <c r="K255">
        <v>367.83564603910179</v>
      </c>
      <c r="L255">
        <v>282.95071759405562</v>
      </c>
      <c r="M255">
        <v>304.70653190090218</v>
      </c>
      <c r="N255">
        <v>396.63992094704668</v>
      </c>
      <c r="O255">
        <v>402.81998656118651</v>
      </c>
      <c r="P255">
        <v>454.60296382662062</v>
      </c>
      <c r="Q255">
        <v>398.15498250118901</v>
      </c>
      <c r="R255">
        <v>587.86850718549283</v>
      </c>
      <c r="S255">
        <v>831.7266400526853</v>
      </c>
    </row>
    <row r="256" spans="1:19" x14ac:dyDescent="0.45">
      <c r="A256" s="1" t="s">
        <v>181</v>
      </c>
      <c r="B256">
        <v>18.272954285399759</v>
      </c>
      <c r="C256">
        <v>30.916854737899332</v>
      </c>
      <c r="D256">
        <v>19.02808124070858</v>
      </c>
      <c r="E256">
        <v>9.8324389185796353</v>
      </c>
      <c r="F256">
        <v>10.076552358925669</v>
      </c>
      <c r="G256">
        <v>4.7446651131461914</v>
      </c>
      <c r="H256">
        <v>24.18231637596709</v>
      </c>
      <c r="I256">
        <v>9.725087821405026</v>
      </c>
      <c r="J256">
        <v>16.59694609196287</v>
      </c>
      <c r="K256">
        <v>4.3964003383909951</v>
      </c>
      <c r="L256">
        <v>17.134080484817119</v>
      </c>
      <c r="M256">
        <v>18.60018612255833</v>
      </c>
      <c r="N256">
        <v>8.6324815752481641</v>
      </c>
      <c r="O256">
        <v>10.524797749315731</v>
      </c>
      <c r="P256">
        <v>11.87777272761493</v>
      </c>
      <c r="Q256">
        <v>9.7633015229589546</v>
      </c>
      <c r="R256">
        <v>29.33738431900796</v>
      </c>
      <c r="S256">
        <v>88.538659064032231</v>
      </c>
    </row>
    <row r="257" spans="1:19" x14ac:dyDescent="0.45">
      <c r="A257" s="1" t="s">
        <v>183</v>
      </c>
      <c r="B257">
        <v>1662.0425517193951</v>
      </c>
      <c r="C257">
        <v>1551.0783370803431</v>
      </c>
      <c r="D257">
        <v>1642.2840866857021</v>
      </c>
      <c r="E257">
        <v>1708.6971800603469</v>
      </c>
      <c r="F257">
        <v>1518.5140915564659</v>
      </c>
      <c r="G257">
        <v>1443.458697283236</v>
      </c>
      <c r="H257">
        <v>1573.422225434874</v>
      </c>
      <c r="I257">
        <v>1422.6637630645839</v>
      </c>
      <c r="J257">
        <v>1324.854545828646</v>
      </c>
      <c r="K257">
        <v>1396.799814110655</v>
      </c>
      <c r="L257">
        <v>1184.9227592090281</v>
      </c>
      <c r="M257">
        <v>1396.105146108792</v>
      </c>
      <c r="N257">
        <v>1431.8634111979479</v>
      </c>
      <c r="O257">
        <v>1288.3054998140781</v>
      </c>
      <c r="P257">
        <v>1269.8432517984679</v>
      </c>
      <c r="Q257">
        <v>1387.2071643018469</v>
      </c>
      <c r="R257">
        <v>1132.2899384202051</v>
      </c>
      <c r="S257">
        <v>1271.938479229176</v>
      </c>
    </row>
    <row r="258" spans="1:19" x14ac:dyDescent="0.45">
      <c r="A258" s="1" t="s">
        <v>184</v>
      </c>
      <c r="B258">
        <v>1054.9994732182099</v>
      </c>
      <c r="C258">
        <v>960.06369301042287</v>
      </c>
      <c r="D258">
        <v>1091.7272000199371</v>
      </c>
      <c r="E258">
        <v>975.77165161977143</v>
      </c>
      <c r="F258">
        <v>941.04794566006831</v>
      </c>
      <c r="G258">
        <v>817.19008896870525</v>
      </c>
      <c r="H258">
        <v>1015.28678124255</v>
      </c>
      <c r="I258">
        <v>698.61107204237373</v>
      </c>
      <c r="J258">
        <v>536.89183911709972</v>
      </c>
      <c r="K258">
        <v>712.31705750433525</v>
      </c>
      <c r="L258">
        <v>541.86222088975239</v>
      </c>
      <c r="M258">
        <v>770.37141256516657</v>
      </c>
      <c r="N258">
        <v>577.27229714887073</v>
      </c>
      <c r="O258">
        <v>585.00860222576989</v>
      </c>
      <c r="P258">
        <v>576.62505196760776</v>
      </c>
      <c r="Q258">
        <v>587.65058845362148</v>
      </c>
      <c r="R258">
        <v>475.08869007998072</v>
      </c>
      <c r="S258">
        <v>558.17913999000109</v>
      </c>
    </row>
    <row r="259" spans="1:19" x14ac:dyDescent="0.45">
      <c r="A259" s="1" t="s">
        <v>185</v>
      </c>
      <c r="B259">
        <v>430.91493535443789</v>
      </c>
      <c r="C259">
        <v>447.32771072872561</v>
      </c>
      <c r="D259">
        <v>514.12549309498195</v>
      </c>
      <c r="E259">
        <v>388.51126621422293</v>
      </c>
      <c r="F259">
        <v>409.78604108311981</v>
      </c>
      <c r="G259">
        <v>382.43992472993398</v>
      </c>
      <c r="H259">
        <v>430.26282872675222</v>
      </c>
      <c r="I259">
        <v>390.79109153054878</v>
      </c>
      <c r="J259">
        <v>289.40808042613651</v>
      </c>
      <c r="K259">
        <v>343.57072694453637</v>
      </c>
      <c r="L259">
        <v>328.13457438928702</v>
      </c>
      <c r="M259">
        <v>324.229048803068</v>
      </c>
      <c r="N259">
        <v>363.30132231008531</v>
      </c>
      <c r="O259">
        <v>300.6631706744202</v>
      </c>
      <c r="P259">
        <v>296.3544736868256</v>
      </c>
      <c r="Q259">
        <v>349.72191856585971</v>
      </c>
      <c r="R259">
        <v>363.78239499283251</v>
      </c>
      <c r="S259">
        <v>353.69639195798158</v>
      </c>
    </row>
    <row r="260" spans="1:19" x14ac:dyDescent="0.45">
      <c r="A260" s="1" t="s">
        <v>362</v>
      </c>
      <c r="B260">
        <v>517.18307264945065</v>
      </c>
      <c r="C260">
        <v>438.06750383033619</v>
      </c>
      <c r="D260">
        <v>499.08564159886811</v>
      </c>
      <c r="E260">
        <v>443.79057065738351</v>
      </c>
      <c r="F260">
        <v>463.40146340001422</v>
      </c>
      <c r="G260">
        <v>427.07686383496218</v>
      </c>
      <c r="H260">
        <v>462.73998648866012</v>
      </c>
      <c r="I260">
        <v>438.27022378461658</v>
      </c>
      <c r="J260">
        <v>350.75289105342893</v>
      </c>
      <c r="K260">
        <v>388.37665997956361</v>
      </c>
      <c r="L260">
        <v>347.94678245909438</v>
      </c>
      <c r="M260">
        <v>366.44175462174331</v>
      </c>
      <c r="N260">
        <v>323.74039773933049</v>
      </c>
      <c r="O260">
        <v>278.31020905472411</v>
      </c>
      <c r="P260">
        <v>274.32184441172132</v>
      </c>
      <c r="Q260">
        <v>340.58800991724422</v>
      </c>
      <c r="R260">
        <v>326.49821807641001</v>
      </c>
      <c r="S260">
        <v>418.50892258232471</v>
      </c>
    </row>
    <row r="261" spans="1:19" x14ac:dyDescent="0.45">
      <c r="A261" s="1" t="s">
        <v>363</v>
      </c>
      <c r="B261">
        <v>50.350987779579569</v>
      </c>
      <c r="C261">
        <v>49.883265237844768</v>
      </c>
      <c r="D261">
        <v>50.696936465138997</v>
      </c>
      <c r="E261">
        <v>35.838200077795243</v>
      </c>
      <c r="F261">
        <v>52.239231032933887</v>
      </c>
      <c r="G261">
        <v>38.524385281254013</v>
      </c>
      <c r="H261">
        <v>33.936241522117967</v>
      </c>
      <c r="I261">
        <v>34.756012159552732</v>
      </c>
      <c r="J261">
        <v>24.328794863864999</v>
      </c>
      <c r="K261">
        <v>28.9628207742795</v>
      </c>
      <c r="L261">
        <v>23.105372302766089</v>
      </c>
      <c r="M261">
        <v>23.9904762341348</v>
      </c>
      <c r="N261">
        <v>21.901401708104039</v>
      </c>
      <c r="O261">
        <v>18.036386539081061</v>
      </c>
      <c r="P261">
        <v>17.7779134970596</v>
      </c>
      <c r="Q261">
        <v>14.27741357590395</v>
      </c>
      <c r="R261">
        <v>16.047331204148851</v>
      </c>
      <c r="S261">
        <v>15.485032825577949</v>
      </c>
    </row>
    <row r="262" spans="1:19" x14ac:dyDescent="0.45">
      <c r="A262" s="1" t="s">
        <v>364</v>
      </c>
      <c r="B262">
        <v>17.31482480087864</v>
      </c>
      <c r="C262">
        <v>19.63045080425097</v>
      </c>
      <c r="D262">
        <v>20.64773156870568</v>
      </c>
      <c r="E262">
        <v>12.543563237817621</v>
      </c>
      <c r="F262">
        <v>13.623340981356201</v>
      </c>
      <c r="G262">
        <v>15.58802837109058</v>
      </c>
      <c r="H262">
        <v>12.362370452581549</v>
      </c>
      <c r="I262">
        <v>15.535240379669791</v>
      </c>
      <c r="J262">
        <v>10.980092013471941</v>
      </c>
      <c r="K262">
        <v>10.36615201766635</v>
      </c>
      <c r="L262">
        <v>7.5517306790076777</v>
      </c>
      <c r="M262">
        <v>12.4013897316708</v>
      </c>
      <c r="N262">
        <v>10.67509353199641</v>
      </c>
      <c r="O262">
        <v>8.4066019713492608</v>
      </c>
      <c r="P262">
        <v>8.2861299477601627</v>
      </c>
      <c r="Q262">
        <v>7.921005188941181</v>
      </c>
      <c r="R262">
        <v>6.4325476884845534</v>
      </c>
      <c r="S262">
        <v>4.389774270677214</v>
      </c>
    </row>
    <row r="263" spans="1:19" x14ac:dyDescent="0.45">
      <c r="A263" s="1" t="s">
        <v>365</v>
      </c>
      <c r="B263">
        <v>119.5535942123735</v>
      </c>
      <c r="C263">
        <v>110.1169185205643</v>
      </c>
      <c r="D263">
        <v>139.97914151279761</v>
      </c>
      <c r="E263">
        <v>103.44236064651609</v>
      </c>
      <c r="F263">
        <v>131.43677048474811</v>
      </c>
      <c r="G263">
        <v>115.2937118738124</v>
      </c>
      <c r="H263">
        <v>97.190792414390017</v>
      </c>
      <c r="I263">
        <v>99.315582660717496</v>
      </c>
      <c r="J263">
        <v>69.325851558874703</v>
      </c>
      <c r="K263">
        <v>84.609652054446485</v>
      </c>
      <c r="L263">
        <v>70.503456746738252</v>
      </c>
      <c r="M263">
        <v>65.985312112627312</v>
      </c>
      <c r="N263">
        <v>62.101176450595588</v>
      </c>
      <c r="O263">
        <v>53.659216106966262</v>
      </c>
      <c r="P263">
        <v>52.890244961354448</v>
      </c>
      <c r="Q263">
        <v>55.716295804513592</v>
      </c>
      <c r="R263">
        <v>59.048184482173298</v>
      </c>
      <c r="S263">
        <v>72.479345556465574</v>
      </c>
    </row>
    <row r="264" spans="1:19" x14ac:dyDescent="0.45">
      <c r="A264" s="1" t="s">
        <v>187</v>
      </c>
      <c r="B264">
        <v>14.92719181888798</v>
      </c>
      <c r="C264">
        <v>17.90938861915798</v>
      </c>
      <c r="D264">
        <v>12.88852698038729</v>
      </c>
      <c r="E264">
        <v>13.591456027212329</v>
      </c>
      <c r="F264">
        <v>53.536324807162551</v>
      </c>
      <c r="G264">
        <v>33.276131345473509</v>
      </c>
      <c r="H264">
        <v>25.207326014737308</v>
      </c>
      <c r="I264">
        <v>2.8927182235593558</v>
      </c>
      <c r="J264">
        <v>399.85597715977912</v>
      </c>
      <c r="K264">
        <v>98.695300214586837</v>
      </c>
      <c r="L264">
        <v>0</v>
      </c>
      <c r="M264">
        <v>2.3929571463669062</v>
      </c>
      <c r="N264">
        <v>0.54559263952627002</v>
      </c>
      <c r="O264">
        <v>180.3536252390864</v>
      </c>
      <c r="P264">
        <v>177.76904156684489</v>
      </c>
      <c r="Q264">
        <v>2.3297973492766881</v>
      </c>
      <c r="R264">
        <v>25.85051057842109</v>
      </c>
      <c r="S264">
        <v>34.455751808887591</v>
      </c>
    </row>
    <row r="265" spans="1:19" x14ac:dyDescent="0.45">
      <c r="A265" s="1" t="s">
        <v>366</v>
      </c>
      <c r="B265">
        <v>47.852726957764531</v>
      </c>
      <c r="C265">
        <v>48.871802821698019</v>
      </c>
      <c r="D265">
        <v>70.561494948141615</v>
      </c>
      <c r="E265">
        <v>72.416031175790351</v>
      </c>
      <c r="F265">
        <v>73.689134588149699</v>
      </c>
      <c r="G265">
        <v>42.307200143364497</v>
      </c>
      <c r="H265">
        <v>62.032065362428639</v>
      </c>
      <c r="I265">
        <v>62.760444608830767</v>
      </c>
      <c r="J265">
        <v>93.186572877188183</v>
      </c>
      <c r="K265">
        <v>48.938822171605644</v>
      </c>
      <c r="L265">
        <v>69.711642825354005</v>
      </c>
      <c r="M265">
        <v>50.613168263712829</v>
      </c>
      <c r="N265">
        <v>53.517503218677398</v>
      </c>
      <c r="O265">
        <v>50.065179022610543</v>
      </c>
      <c r="P265">
        <v>49.347712744468652</v>
      </c>
      <c r="Q265">
        <v>47.217827359280669</v>
      </c>
      <c r="R265">
        <v>63.668072419969782</v>
      </c>
      <c r="S265">
        <v>35.265915510946222</v>
      </c>
    </row>
    <row r="266" spans="1:19" x14ac:dyDescent="0.45">
      <c r="A266" s="1" t="s">
        <v>367</v>
      </c>
      <c r="B266">
        <v>195.92344733136349</v>
      </c>
      <c r="C266">
        <v>172.62972414845731</v>
      </c>
      <c r="D266">
        <v>185.29648925802289</v>
      </c>
      <c r="E266">
        <v>169.32189582839311</v>
      </c>
      <c r="F266">
        <v>162.2351536868876</v>
      </c>
      <c r="G266">
        <v>199.82573358212591</v>
      </c>
      <c r="H266">
        <v>167.18025252883879</v>
      </c>
      <c r="I266">
        <v>162.46364989331889</v>
      </c>
      <c r="J266">
        <v>124.40214009329139</v>
      </c>
      <c r="K266">
        <v>104.9371972858315</v>
      </c>
      <c r="L266">
        <v>97.473387718164403</v>
      </c>
      <c r="M266">
        <v>60.203697352914297</v>
      </c>
      <c r="N266">
        <v>112.5252189038579</v>
      </c>
      <c r="O266">
        <v>88.40696102595625</v>
      </c>
      <c r="P266">
        <v>87.140032303690347</v>
      </c>
      <c r="Q266">
        <v>67.403216067835785</v>
      </c>
      <c r="R266">
        <v>69.441555853402193</v>
      </c>
      <c r="S266">
        <v>90.11704154924945</v>
      </c>
    </row>
    <row r="267" spans="1:19" x14ac:dyDescent="0.45">
      <c r="A267" s="1" t="s">
        <v>189</v>
      </c>
      <c r="B267">
        <v>399.3069859769397</v>
      </c>
      <c r="C267">
        <v>297.78510416516582</v>
      </c>
      <c r="D267">
        <v>342.61632798953673</v>
      </c>
      <c r="E267">
        <v>363.29238929917932</v>
      </c>
      <c r="F267">
        <v>383.28497138992742</v>
      </c>
      <c r="G267">
        <v>325.58083708125679</v>
      </c>
      <c r="H267">
        <v>157.71635515286189</v>
      </c>
      <c r="I267">
        <v>227.53292511531379</v>
      </c>
      <c r="J267">
        <v>143.49737765563739</v>
      </c>
      <c r="K267">
        <v>189.7616803828538</v>
      </c>
      <c r="L267">
        <v>262.09180445099952</v>
      </c>
      <c r="M267">
        <v>126.2625472059101</v>
      </c>
      <c r="N267">
        <v>192.86652886098031</v>
      </c>
      <c r="O267">
        <v>259.11006298329971</v>
      </c>
      <c r="P267">
        <v>241.33836888472959</v>
      </c>
      <c r="Q267">
        <v>229.82620115615131</v>
      </c>
      <c r="R267">
        <v>242.47288950198649</v>
      </c>
      <c r="S267">
        <v>174.75145662130751</v>
      </c>
    </row>
    <row r="268" spans="1:19" x14ac:dyDescent="0.45">
      <c r="A268" s="1" t="s">
        <v>190</v>
      </c>
      <c r="B268">
        <v>659.69643049250112</v>
      </c>
      <c r="C268">
        <v>619.74770696707128</v>
      </c>
      <c r="D268">
        <v>587.89760418091805</v>
      </c>
      <c r="E268">
        <v>652.93775138915544</v>
      </c>
      <c r="F268">
        <v>805.29068798227559</v>
      </c>
      <c r="G268">
        <v>884.62103433761695</v>
      </c>
      <c r="H268">
        <v>466.70573884054971</v>
      </c>
      <c r="I268">
        <v>441.82658236042329</v>
      </c>
      <c r="J268">
        <v>576.80596197977093</v>
      </c>
      <c r="K268">
        <v>514.65075965823803</v>
      </c>
      <c r="L268">
        <v>427.61603124669608</v>
      </c>
      <c r="M268">
        <v>436.00899571040861</v>
      </c>
      <c r="N268">
        <v>334.08789595368131</v>
      </c>
      <c r="O268">
        <v>530.0151681798144</v>
      </c>
      <c r="P268">
        <v>493.66278831450228</v>
      </c>
      <c r="Q268">
        <v>469.23571837359418</v>
      </c>
      <c r="R268">
        <v>457.44202662241719</v>
      </c>
      <c r="S268">
        <v>360.55695067110418</v>
      </c>
    </row>
    <row r="269" spans="1:19" x14ac:dyDescent="0.45">
      <c r="A269" s="1" t="s">
        <v>191</v>
      </c>
      <c r="B269">
        <v>1.1150011439585941</v>
      </c>
      <c r="C269">
        <v>2.775544742830129</v>
      </c>
      <c r="D269">
        <v>3.929656432231964</v>
      </c>
      <c r="E269">
        <v>46.903215766708122</v>
      </c>
      <c r="F269">
        <v>0</v>
      </c>
      <c r="G269">
        <v>0</v>
      </c>
      <c r="H269">
        <v>0.23642734438856211</v>
      </c>
      <c r="I269">
        <v>0</v>
      </c>
      <c r="J269">
        <v>19.09734994933833</v>
      </c>
      <c r="K269">
        <v>0</v>
      </c>
      <c r="L269">
        <v>0</v>
      </c>
      <c r="M269">
        <v>6.4520170045059473</v>
      </c>
      <c r="N269">
        <v>1.160826145751036</v>
      </c>
      <c r="O269">
        <v>6.0579267268896402</v>
      </c>
      <c r="P269">
        <v>5.6424290830610664</v>
      </c>
      <c r="Q269">
        <v>3.0248874760544711</v>
      </c>
      <c r="R269">
        <v>1.51524224703142</v>
      </c>
      <c r="S269">
        <v>19.457688863909571</v>
      </c>
    </row>
    <row r="270" spans="1:19" x14ac:dyDescent="0.45">
      <c r="A270" s="1" t="s">
        <v>193</v>
      </c>
      <c r="B270">
        <v>246.42495932486409</v>
      </c>
      <c r="C270">
        <v>239.3651411809366</v>
      </c>
      <c r="D270">
        <v>233.8053481146473</v>
      </c>
      <c r="E270">
        <v>323.81372255088979</v>
      </c>
      <c r="F270">
        <v>279.87880866556009</v>
      </c>
      <c r="G270">
        <v>304.11232249861962</v>
      </c>
      <c r="H270">
        <v>263.18089837768588</v>
      </c>
      <c r="I270">
        <v>170.74148857984031</v>
      </c>
      <c r="J270">
        <v>217.0204369660874</v>
      </c>
      <c r="K270">
        <v>205.56466231830041</v>
      </c>
      <c r="L270">
        <v>221.4368280868116</v>
      </c>
      <c r="M270">
        <v>247.09283058192099</v>
      </c>
      <c r="N270">
        <v>220.7481072045436</v>
      </c>
      <c r="O270">
        <v>260.01166627533672</v>
      </c>
      <c r="P270">
        <v>248.6072233541615</v>
      </c>
      <c r="Q270">
        <v>212.2957301028739</v>
      </c>
      <c r="R270">
        <v>156.68778520641109</v>
      </c>
      <c r="S270">
        <v>247.12503349997141</v>
      </c>
    </row>
    <row r="271" spans="1:19" x14ac:dyDescent="0.45">
      <c r="A271" s="1" t="s">
        <v>194</v>
      </c>
      <c r="B271">
        <v>205.74707885460029</v>
      </c>
      <c r="C271">
        <v>204.9691281408351</v>
      </c>
      <c r="D271">
        <v>226.90410955785279</v>
      </c>
      <c r="E271">
        <v>256.8701343315584</v>
      </c>
      <c r="F271">
        <v>260.16135558764228</v>
      </c>
      <c r="G271">
        <v>260.84495444692089</v>
      </c>
      <c r="H271">
        <v>217.6463307169619</v>
      </c>
      <c r="I271">
        <v>201.56152526229661</v>
      </c>
      <c r="J271">
        <v>178.29260857964769</v>
      </c>
      <c r="K271">
        <v>145.58208470145939</v>
      </c>
      <c r="L271">
        <v>160.78814684797919</v>
      </c>
      <c r="M271">
        <v>153.54267388489089</v>
      </c>
      <c r="N271">
        <v>129.18477832324271</v>
      </c>
      <c r="O271">
        <v>124.71263420726351</v>
      </c>
      <c r="P271">
        <v>117.8444019048864</v>
      </c>
      <c r="Q271">
        <v>118.9352112330498</v>
      </c>
      <c r="R271">
        <v>101.4079075986923</v>
      </c>
      <c r="S271">
        <v>103.6152134453212</v>
      </c>
    </row>
    <row r="272" spans="1:19" x14ac:dyDescent="0.45">
      <c r="A272" s="1" t="s">
        <v>368</v>
      </c>
      <c r="B272">
        <v>48.368732798436078</v>
      </c>
      <c r="C272">
        <v>38.304188539033007</v>
      </c>
      <c r="D272">
        <v>45.036797017542973</v>
      </c>
      <c r="E272">
        <v>32.32628293478858</v>
      </c>
      <c r="F272">
        <v>37.530534968007338</v>
      </c>
      <c r="G272">
        <v>36.766192868187851</v>
      </c>
      <c r="H272">
        <v>37.601218434315847</v>
      </c>
      <c r="I272">
        <v>32.266265935958593</v>
      </c>
      <c r="J272">
        <v>31.068903666957429</v>
      </c>
      <c r="K272">
        <v>26.044952756867222</v>
      </c>
      <c r="L272">
        <v>32.175349671292238</v>
      </c>
      <c r="M272">
        <v>27.243969990119499</v>
      </c>
      <c r="N272">
        <v>37.30693642289971</v>
      </c>
      <c r="O272">
        <v>28.740758312481798</v>
      </c>
      <c r="P272">
        <v>27.521417589780029</v>
      </c>
      <c r="Q272">
        <v>27.066954713917429</v>
      </c>
      <c r="R272">
        <v>25.585525875331541</v>
      </c>
      <c r="S272">
        <v>28.663522722897309</v>
      </c>
    </row>
    <row r="273" spans="1:19" x14ac:dyDescent="0.45">
      <c r="A273" s="1" t="s">
        <v>369</v>
      </c>
      <c r="B273">
        <v>13.30010660223995</v>
      </c>
      <c r="C273">
        <v>9.3864248842499993</v>
      </c>
      <c r="D273">
        <v>11.045512315008009</v>
      </c>
      <c r="E273">
        <v>8.7911722981349847</v>
      </c>
      <c r="F273">
        <v>10.603819296683019</v>
      </c>
      <c r="G273">
        <v>11.582263232863941</v>
      </c>
      <c r="H273">
        <v>13.023486207627849</v>
      </c>
      <c r="I273">
        <v>9.821436768979968</v>
      </c>
      <c r="J273">
        <v>7.5955650757172242</v>
      </c>
      <c r="K273">
        <v>9.0843141538756988</v>
      </c>
      <c r="L273">
        <v>10.10651498971604</v>
      </c>
      <c r="M273">
        <v>8.3747395548006072</v>
      </c>
      <c r="N273">
        <v>10.88360932852758</v>
      </c>
      <c r="O273">
        <v>8.44059025373965</v>
      </c>
      <c r="P273">
        <v>8.0824940856383858</v>
      </c>
      <c r="Q273">
        <v>9.2382840249277436</v>
      </c>
      <c r="R273">
        <v>6.4897956052885499</v>
      </c>
      <c r="S273">
        <v>9.2288972657377251</v>
      </c>
    </row>
    <row r="274" spans="1:19" x14ac:dyDescent="0.45">
      <c r="A274" s="1" t="s">
        <v>370</v>
      </c>
      <c r="B274">
        <v>25.357173460957799</v>
      </c>
      <c r="C274">
        <v>17.382364083062932</v>
      </c>
      <c r="D274">
        <v>17.85455289082271</v>
      </c>
      <c r="E274">
        <v>12.964374980765109</v>
      </c>
      <c r="F274">
        <v>13.44362067066681</v>
      </c>
      <c r="G274">
        <v>14.216721143432331</v>
      </c>
      <c r="H274">
        <v>21.76606868066974</v>
      </c>
      <c r="I274">
        <v>12.00356507089292</v>
      </c>
      <c r="J274">
        <v>7.9158478344826779</v>
      </c>
      <c r="K274">
        <v>12.5398483818581</v>
      </c>
      <c r="L274">
        <v>12.262014898470589</v>
      </c>
      <c r="M274">
        <v>15.27981287550478</v>
      </c>
      <c r="N274">
        <v>17.90820956821814</v>
      </c>
      <c r="O274">
        <v>10.139923867028511</v>
      </c>
      <c r="P274">
        <v>9.7097326395829242</v>
      </c>
      <c r="Q274">
        <v>11.548133139249989</v>
      </c>
      <c r="R274">
        <v>9.5636628944823627</v>
      </c>
      <c r="S274">
        <v>10.78925337588498</v>
      </c>
    </row>
    <row r="275" spans="1:19" x14ac:dyDescent="0.45">
      <c r="A275" s="1" t="s">
        <v>196</v>
      </c>
      <c r="B275">
        <v>27.53796318726576</v>
      </c>
      <c r="C275">
        <v>17.937299648657309</v>
      </c>
      <c r="D275">
        <v>21.36514034255028</v>
      </c>
      <c r="E275">
        <v>19.176750496181651</v>
      </c>
      <c r="F275">
        <v>15.91097337052638</v>
      </c>
      <c r="G275">
        <v>21.224637003950381</v>
      </c>
      <c r="H275">
        <v>25.553736230581642</v>
      </c>
      <c r="I275">
        <v>17.18590889059195</v>
      </c>
      <c r="J275">
        <v>12.666830385037541</v>
      </c>
      <c r="K275">
        <v>14.750894282196951</v>
      </c>
      <c r="L275">
        <v>17.907481480102721</v>
      </c>
      <c r="M275">
        <v>15.11725375174368</v>
      </c>
      <c r="N275">
        <v>21.85440177493162</v>
      </c>
      <c r="O275">
        <v>15.195187182714459</v>
      </c>
      <c r="P275">
        <v>14.55052393759358</v>
      </c>
      <c r="Q275">
        <v>14.28559629201354</v>
      </c>
      <c r="R275">
        <v>8.5211764390560081</v>
      </c>
      <c r="S275">
        <v>11.125537876050521</v>
      </c>
    </row>
    <row r="276" spans="1:19" x14ac:dyDescent="0.45">
      <c r="A276" s="1" t="s">
        <v>371</v>
      </c>
      <c r="B276">
        <v>27.118140414012451</v>
      </c>
      <c r="C276">
        <v>20.741737903736851</v>
      </c>
      <c r="D276">
        <v>25.407753149134269</v>
      </c>
      <c r="E276">
        <v>21.21552308573758</v>
      </c>
      <c r="F276">
        <v>24.62669624500688</v>
      </c>
      <c r="G276">
        <v>22.72000191172636</v>
      </c>
      <c r="H276">
        <v>21.24201747834503</v>
      </c>
      <c r="I276">
        <v>18.455716070434999</v>
      </c>
      <c r="J276">
        <v>12.35538046850003</v>
      </c>
      <c r="K276">
        <v>15.05309686904833</v>
      </c>
      <c r="L276">
        <v>19.19621399369327</v>
      </c>
      <c r="M276">
        <v>14.90942685080368</v>
      </c>
      <c r="N276">
        <v>17.194508980432438</v>
      </c>
      <c r="O276">
        <v>15.62139549906477</v>
      </c>
      <c r="P276">
        <v>14.9586501577504</v>
      </c>
      <c r="Q276">
        <v>12.66519303387032</v>
      </c>
      <c r="R276">
        <v>16.17515155441539</v>
      </c>
      <c r="S276">
        <v>21.068849171950209</v>
      </c>
    </row>
    <row r="277" spans="1:19" x14ac:dyDescent="0.45">
      <c r="A277" s="1" t="s">
        <v>372</v>
      </c>
      <c r="B277">
        <v>84.679694821860494</v>
      </c>
      <c r="C277">
        <v>57.63724983555646</v>
      </c>
      <c r="D277">
        <v>73.533435439001366</v>
      </c>
      <c r="E277">
        <v>77.016003503074259</v>
      </c>
      <c r="F277">
        <v>78.322688697100688</v>
      </c>
      <c r="G277">
        <v>86.706490317839723</v>
      </c>
      <c r="H277">
        <v>84.772311759377388</v>
      </c>
      <c r="I277">
        <v>72.605752355234117</v>
      </c>
      <c r="J277">
        <v>42.324772138925887</v>
      </c>
      <c r="K277">
        <v>56.645836691277708</v>
      </c>
      <c r="L277">
        <v>71.898771006686175</v>
      </c>
      <c r="M277">
        <v>64.165559526907259</v>
      </c>
      <c r="N277">
        <v>81.790435857602859</v>
      </c>
      <c r="O277">
        <v>59.18475662183473</v>
      </c>
      <c r="P277">
        <v>56.673814386853593</v>
      </c>
      <c r="Q277">
        <v>58.191901758410509</v>
      </c>
      <c r="R277">
        <v>62.139147867512627</v>
      </c>
      <c r="S277">
        <v>61.580114000289207</v>
      </c>
    </row>
    <row r="278" spans="1:19" x14ac:dyDescent="0.45">
      <c r="A278" s="1" t="s">
        <v>373</v>
      </c>
      <c r="B278">
        <v>5.1097723938492416</v>
      </c>
      <c r="C278">
        <v>8.5902617505509831</v>
      </c>
      <c r="D278">
        <v>14.381947442845149</v>
      </c>
      <c r="E278">
        <v>14.206822403304439</v>
      </c>
      <c r="F278">
        <v>9.1112988589897945</v>
      </c>
      <c r="G278">
        <v>2.9415586538980798</v>
      </c>
      <c r="H278">
        <v>6.7538084399171971</v>
      </c>
      <c r="I278">
        <v>8.1514821965360849</v>
      </c>
      <c r="J278">
        <v>3.331959859332204</v>
      </c>
      <c r="K278">
        <v>2.1061371266769209</v>
      </c>
      <c r="L278">
        <v>2.4764827656163488</v>
      </c>
      <c r="M278">
        <v>3.546272317265005</v>
      </c>
      <c r="N278">
        <v>17.720288087832209</v>
      </c>
      <c r="O278">
        <v>4.0709154035688941</v>
      </c>
      <c r="P278">
        <v>3.898204827310729</v>
      </c>
      <c r="Q278">
        <v>5.6660917321206217</v>
      </c>
      <c r="R278">
        <v>10.332916198984879</v>
      </c>
      <c r="S278">
        <v>6.8604582468336268</v>
      </c>
    </row>
    <row r="279" spans="1:19" x14ac:dyDescent="0.45">
      <c r="A279" s="1" t="s">
        <v>374</v>
      </c>
      <c r="B279">
        <v>162.31167857177439</v>
      </c>
      <c r="C279">
        <v>212.57135392687479</v>
      </c>
      <c r="D279">
        <v>107.4902255161557</v>
      </c>
      <c r="E279">
        <v>203.00183655573869</v>
      </c>
      <c r="F279">
        <v>182.39443236269699</v>
      </c>
      <c r="G279">
        <v>249.5659126245358</v>
      </c>
      <c r="H279">
        <v>251.1181674951381</v>
      </c>
      <c r="I279">
        <v>330.90554286594829</v>
      </c>
      <c r="J279">
        <v>82.116047720523284</v>
      </c>
      <c r="K279">
        <v>146.13664529007039</v>
      </c>
      <c r="L279">
        <v>121.98488339439859</v>
      </c>
      <c r="M279">
        <v>184.06202344131589</v>
      </c>
      <c r="N279">
        <v>121.93951609319571</v>
      </c>
      <c r="O279">
        <v>127.61625437203151</v>
      </c>
      <c r="P279">
        <v>118.3739217764997</v>
      </c>
      <c r="Q279">
        <v>110.2988806809241</v>
      </c>
      <c r="R279">
        <v>87.948660130258361</v>
      </c>
      <c r="S279">
        <v>67.93047054123258</v>
      </c>
    </row>
    <row r="280" spans="1:19" x14ac:dyDescent="0.45">
      <c r="A280" s="1" t="s">
        <v>375</v>
      </c>
      <c r="B280">
        <v>99.906166959578286</v>
      </c>
      <c r="C280">
        <v>69.519789900214462</v>
      </c>
      <c r="D280">
        <v>71.376770326172363</v>
      </c>
      <c r="E280">
        <v>67.253013197640541</v>
      </c>
      <c r="F280">
        <v>68.189727771099228</v>
      </c>
      <c r="G280">
        <v>68.731705523964109</v>
      </c>
      <c r="H280">
        <v>79.299067479940959</v>
      </c>
      <c r="I280">
        <v>45.825615671467858</v>
      </c>
      <c r="J280">
        <v>58.594583514417643</v>
      </c>
      <c r="K280">
        <v>65.958071374460502</v>
      </c>
      <c r="L280">
        <v>141.7867585204142</v>
      </c>
      <c r="M280">
        <v>93.780135679964857</v>
      </c>
      <c r="N280">
        <v>118.881630395694</v>
      </c>
      <c r="O280">
        <v>68.388315946267923</v>
      </c>
      <c r="P280">
        <v>63.435439334005864</v>
      </c>
      <c r="Q280">
        <v>68.020048846906235</v>
      </c>
      <c r="R280">
        <v>128.3781887299011</v>
      </c>
      <c r="S280">
        <v>54.174460296322003</v>
      </c>
    </row>
    <row r="281" spans="1:19" x14ac:dyDescent="0.45">
      <c r="A281" s="1" t="s">
        <v>376</v>
      </c>
      <c r="B281">
        <v>15.316088795062541</v>
      </c>
      <c r="C281">
        <v>27.69137686276521</v>
      </c>
      <c r="D281">
        <v>11.43739528021888</v>
      </c>
      <c r="E281">
        <v>24.397964789161399</v>
      </c>
      <c r="F281">
        <v>10.5710808657168</v>
      </c>
      <c r="G281">
        <v>9.0392867075251306</v>
      </c>
      <c r="H281">
        <v>7.3105170904260097</v>
      </c>
      <c r="I281">
        <v>8.5380209395465911</v>
      </c>
      <c r="J281">
        <v>11.24097982634177</v>
      </c>
      <c r="K281">
        <v>0.88050047603241688</v>
      </c>
      <c r="L281">
        <v>18.117351761357561</v>
      </c>
      <c r="M281">
        <v>8.8287275982736038</v>
      </c>
      <c r="N281">
        <v>20.092652308817229</v>
      </c>
      <c r="O281">
        <v>5.9907938111467072</v>
      </c>
      <c r="P281">
        <v>5.5569234614304523</v>
      </c>
      <c r="Q281">
        <v>6.3790093633625604</v>
      </c>
      <c r="R281">
        <v>9.0217646412412655</v>
      </c>
      <c r="S281">
        <v>9.7061477102242915</v>
      </c>
    </row>
    <row r="282" spans="1:19" x14ac:dyDescent="0.45">
      <c r="A282" s="1" t="s">
        <v>377</v>
      </c>
      <c r="B282">
        <v>19.528747339844749</v>
      </c>
      <c r="C282">
        <v>18.08325802817486</v>
      </c>
      <c r="D282">
        <v>12.23830074179252</v>
      </c>
      <c r="E282">
        <v>8.7418578807291745</v>
      </c>
      <c r="F282">
        <v>10.86835334053934</v>
      </c>
      <c r="G282">
        <v>9.3052824866092791</v>
      </c>
      <c r="H282">
        <v>15.294751267851661</v>
      </c>
      <c r="I282">
        <v>23.35803977699555</v>
      </c>
      <c r="J282">
        <v>1.186214685549497</v>
      </c>
      <c r="K282">
        <v>11.477714814958089</v>
      </c>
      <c r="L282">
        <v>23.46764722576361</v>
      </c>
      <c r="M282">
        <v>4.6628194233025493</v>
      </c>
      <c r="N282">
        <v>2.6450168494348372</v>
      </c>
      <c r="O282">
        <v>14.08387194643017</v>
      </c>
      <c r="P282">
        <v>13.06387782889152</v>
      </c>
      <c r="Q282">
        <v>9.9410525804453496</v>
      </c>
      <c r="R282">
        <v>0.9448801894625366</v>
      </c>
      <c r="S282">
        <v>1.579570582141363</v>
      </c>
    </row>
    <row r="283" spans="1:19" x14ac:dyDescent="0.45">
      <c r="A283" s="1" t="s">
        <v>378</v>
      </c>
      <c r="B283">
        <v>12.80986118546805</v>
      </c>
      <c r="C283">
        <v>1.4978312992977449</v>
      </c>
      <c r="D283">
        <v>14.30060320759851</v>
      </c>
      <c r="E283">
        <v>15.21086445540759</v>
      </c>
      <c r="F283">
        <v>0.1061835169077647</v>
      </c>
      <c r="G283">
        <v>7.2883088643637102</v>
      </c>
      <c r="H283">
        <v>0.23743107265775529</v>
      </c>
      <c r="I283">
        <v>3.106455834386237</v>
      </c>
      <c r="J283">
        <v>0.65980511415047483</v>
      </c>
      <c r="K283">
        <v>0</v>
      </c>
      <c r="L283">
        <v>5.7341072238801596</v>
      </c>
      <c r="M283">
        <v>0</v>
      </c>
      <c r="N283">
        <v>5.9920352500705674</v>
      </c>
      <c r="O283">
        <v>14.402357156640409</v>
      </c>
      <c r="P283">
        <v>13.35929743312543</v>
      </c>
      <c r="Q283">
        <v>15.21523471260585</v>
      </c>
      <c r="R283">
        <v>0.72024374048360507</v>
      </c>
      <c r="S283">
        <v>0</v>
      </c>
    </row>
    <row r="284" spans="1:19" x14ac:dyDescent="0.45">
      <c r="A284" s="1" t="s">
        <v>379</v>
      </c>
      <c r="B284">
        <v>3.6518565655088402</v>
      </c>
      <c r="C284">
        <v>8.5799275269304509</v>
      </c>
      <c r="D284">
        <v>0</v>
      </c>
      <c r="E284">
        <v>13.35517244864408</v>
      </c>
      <c r="F284">
        <v>1.0001880095226929</v>
      </c>
      <c r="G284">
        <v>6.3354151623663082</v>
      </c>
      <c r="H284">
        <v>0</v>
      </c>
      <c r="I284">
        <v>2.7901572584063938</v>
      </c>
      <c r="J284">
        <v>1.3822930447725219</v>
      </c>
      <c r="K284">
        <v>5.4350991731866554</v>
      </c>
      <c r="L284">
        <v>6.4927251463783504</v>
      </c>
      <c r="M284">
        <v>5.23980836507004</v>
      </c>
      <c r="N284">
        <v>0.53477295839118077</v>
      </c>
      <c r="O284">
        <v>8.9841630636919589</v>
      </c>
      <c r="P284">
        <v>8.3335043875246733</v>
      </c>
      <c r="Q284">
        <v>1.5613853864773011</v>
      </c>
      <c r="R284">
        <v>0</v>
      </c>
      <c r="S284">
        <v>6.1456281663629726</v>
      </c>
    </row>
    <row r="285" spans="1:19" x14ac:dyDescent="0.45">
      <c r="A285" s="1" t="s">
        <v>380</v>
      </c>
      <c r="B285">
        <v>9.0009923085083088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2.548483469974919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</row>
    <row r="286" spans="1:19" x14ac:dyDescent="0.45">
      <c r="A286" s="1" t="s">
        <v>381</v>
      </c>
      <c r="B286">
        <v>5.0728839689003449</v>
      </c>
      <c r="C286">
        <v>4.0561362378822734</v>
      </c>
      <c r="D286">
        <v>10.17136793876281</v>
      </c>
      <c r="E286">
        <v>10.504811329055871</v>
      </c>
      <c r="F286">
        <v>5.719736806790058</v>
      </c>
      <c r="G286">
        <v>8.9942807482615912</v>
      </c>
      <c r="H286">
        <v>13.265152815248991</v>
      </c>
      <c r="I286">
        <v>1.3331564668235549</v>
      </c>
      <c r="J286">
        <v>6.0186261380943824</v>
      </c>
      <c r="K286">
        <v>33.037464128939902</v>
      </c>
      <c r="L286">
        <v>15.22406777212683</v>
      </c>
      <c r="M286">
        <v>2.0915542638994959</v>
      </c>
      <c r="N286">
        <v>3.5590154666582521</v>
      </c>
      <c r="O286">
        <v>0</v>
      </c>
      <c r="P286">
        <v>0</v>
      </c>
      <c r="Q286">
        <v>49.838355271762502</v>
      </c>
      <c r="R286">
        <v>0</v>
      </c>
      <c r="S286">
        <v>24.411196458461792</v>
      </c>
    </row>
    <row r="287" spans="1:19" x14ac:dyDescent="0.45">
      <c r="A287" s="1" t="s">
        <v>382</v>
      </c>
      <c r="B287">
        <v>71.339706679928142</v>
      </c>
      <c r="C287">
        <v>57.918323079034977</v>
      </c>
      <c r="D287">
        <v>79.796200604382747</v>
      </c>
      <c r="E287">
        <v>60.941171970214953</v>
      </c>
      <c r="F287">
        <v>21.483545548504399</v>
      </c>
      <c r="G287">
        <v>0.5797473252206734</v>
      </c>
      <c r="H287">
        <v>5.2416939648612404</v>
      </c>
      <c r="I287">
        <v>89.79930163386291</v>
      </c>
      <c r="J287">
        <v>60.751266902156239</v>
      </c>
      <c r="K287">
        <v>83.444057622410725</v>
      </c>
      <c r="L287">
        <v>68.835620509438101</v>
      </c>
      <c r="M287">
        <v>85.526937161201488</v>
      </c>
      <c r="N287">
        <v>33.322920724766071</v>
      </c>
      <c r="O287">
        <v>94.1032753961845</v>
      </c>
      <c r="P287">
        <v>95.621172538758017</v>
      </c>
      <c r="Q287">
        <v>99.672001563799228</v>
      </c>
      <c r="R287">
        <v>24.851183965391979</v>
      </c>
      <c r="S287">
        <v>44.155275548627763</v>
      </c>
    </row>
    <row r="288" spans="1:19" x14ac:dyDescent="0.45">
      <c r="A288" s="1" t="s">
        <v>383</v>
      </c>
      <c r="B288">
        <v>236.46114341433261</v>
      </c>
      <c r="C288">
        <v>246.641279695235</v>
      </c>
      <c r="D288">
        <v>101.25087984985559</v>
      </c>
      <c r="E288">
        <v>78.421809503923342</v>
      </c>
      <c r="F288">
        <v>128.49022937468999</v>
      </c>
      <c r="G288">
        <v>136.29874192704779</v>
      </c>
      <c r="H288">
        <v>79.779058475580101</v>
      </c>
      <c r="I288">
        <v>257.57968722371311</v>
      </c>
      <c r="J288">
        <v>242.2827502789558</v>
      </c>
      <c r="K288">
        <v>220.4008191865494</v>
      </c>
      <c r="L288">
        <v>187.4675095958213</v>
      </c>
      <c r="M288">
        <v>81.328772049199955</v>
      </c>
      <c r="N288">
        <v>137.1547538259918</v>
      </c>
      <c r="O288">
        <v>415.22517294076368</v>
      </c>
      <c r="P288">
        <v>421.92280488691961</v>
      </c>
      <c r="Q288">
        <v>126.72719853322261</v>
      </c>
      <c r="R288">
        <v>149.65795305359501</v>
      </c>
      <c r="S288">
        <v>276.01211159699159</v>
      </c>
    </row>
    <row r="289" spans="1:19" x14ac:dyDescent="0.45">
      <c r="A289" s="1" t="s">
        <v>384</v>
      </c>
      <c r="B289">
        <v>137.47438438861531</v>
      </c>
      <c r="C289">
        <v>93.611467295979011</v>
      </c>
      <c r="D289">
        <v>130.81080760708019</v>
      </c>
      <c r="E289">
        <v>123.5312028862524</v>
      </c>
      <c r="F289">
        <v>123.87424971620661</v>
      </c>
      <c r="G289">
        <v>150.98842932651371</v>
      </c>
      <c r="H289">
        <v>156.9020933799851</v>
      </c>
      <c r="I289">
        <v>108.1250668536903</v>
      </c>
      <c r="J289">
        <v>69.572864149972773</v>
      </c>
      <c r="K289">
        <v>75.053000655818011</v>
      </c>
      <c r="L289">
        <v>73.187314273713113</v>
      </c>
      <c r="M289">
        <v>61.270019366061078</v>
      </c>
      <c r="N289">
        <v>68.809619889506322</v>
      </c>
      <c r="O289">
        <v>68.203667388586496</v>
      </c>
      <c r="P289">
        <v>62.578897414253937</v>
      </c>
      <c r="Q289">
        <v>61.946804217186823</v>
      </c>
      <c r="R289">
        <v>58.079948552053743</v>
      </c>
      <c r="S289">
        <v>45.297679095375869</v>
      </c>
    </row>
    <row r="290" spans="1:19" x14ac:dyDescent="0.45">
      <c r="A290" s="1" t="s">
        <v>385</v>
      </c>
      <c r="B290">
        <v>167.29704070482109</v>
      </c>
      <c r="C290">
        <v>111.8330045763341</v>
      </c>
      <c r="D290">
        <v>144.483941522078</v>
      </c>
      <c r="E290">
        <v>187.62823287490551</v>
      </c>
      <c r="F290">
        <v>104.97075596501431</v>
      </c>
      <c r="G290">
        <v>145.93957973060361</v>
      </c>
      <c r="H290">
        <v>143.8857990363675</v>
      </c>
      <c r="I290">
        <v>117.5139049679066</v>
      </c>
      <c r="J290">
        <v>77.15358369798156</v>
      </c>
      <c r="K290">
        <v>73.032904792092594</v>
      </c>
      <c r="L290">
        <v>65.314020195140969</v>
      </c>
      <c r="M290">
        <v>57.778136427812683</v>
      </c>
      <c r="N290">
        <v>69.680768677951505</v>
      </c>
      <c r="O290">
        <v>62.670498165238527</v>
      </c>
      <c r="P290">
        <v>57.502049753983627</v>
      </c>
      <c r="Q290">
        <v>56.16256007910664</v>
      </c>
      <c r="R290">
        <v>45.750277687936872</v>
      </c>
      <c r="S290">
        <v>41.993160726110268</v>
      </c>
    </row>
    <row r="291" spans="1:19" x14ac:dyDescent="0.45">
      <c r="A291" s="1" t="s">
        <v>386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0.51342135201958994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0.17702450850796189</v>
      </c>
    </row>
    <row r="292" spans="1:19" x14ac:dyDescent="0.45">
      <c r="A292" s="1" t="s">
        <v>202</v>
      </c>
      <c r="B292">
        <v>122.16674015437761</v>
      </c>
      <c r="C292">
        <v>96.465085951959693</v>
      </c>
      <c r="D292">
        <v>117.7519984471853</v>
      </c>
      <c r="E292">
        <v>128.2673031713534</v>
      </c>
      <c r="F292">
        <v>92.965735656391502</v>
      </c>
      <c r="G292">
        <v>132.080879296635</v>
      </c>
      <c r="H292">
        <v>131.30403863759179</v>
      </c>
      <c r="I292">
        <v>85.874265088895044</v>
      </c>
      <c r="J292">
        <v>80.715220572679215</v>
      </c>
      <c r="K292">
        <v>89.807809793950184</v>
      </c>
      <c r="L292">
        <v>61.918529823571703</v>
      </c>
      <c r="M292">
        <v>72.18692978511848</v>
      </c>
      <c r="N292">
        <v>94.476424349510268</v>
      </c>
      <c r="O292">
        <v>76.706248166490212</v>
      </c>
      <c r="P292">
        <v>70.380268669341064</v>
      </c>
      <c r="Q292">
        <v>63.040134910948503</v>
      </c>
      <c r="R292">
        <v>65.767953781143333</v>
      </c>
      <c r="S292">
        <v>101.07772909648089</v>
      </c>
    </row>
    <row r="293" spans="1:19" x14ac:dyDescent="0.45">
      <c r="A293" s="1" t="s">
        <v>387</v>
      </c>
      <c r="B293">
        <v>449.67114470091059</v>
      </c>
      <c r="C293">
        <v>348.04728524305449</v>
      </c>
      <c r="D293">
        <v>414.87959913202388</v>
      </c>
      <c r="E293">
        <v>334.44613161351191</v>
      </c>
      <c r="F293">
        <v>346.52497995043439</v>
      </c>
      <c r="G293">
        <v>451.68560473588218</v>
      </c>
      <c r="H293">
        <v>399.57458980332979</v>
      </c>
      <c r="I293">
        <v>375.850440988331</v>
      </c>
      <c r="J293">
        <v>238.27264807909509</v>
      </c>
      <c r="K293">
        <v>201.7522115024039</v>
      </c>
      <c r="L293">
        <v>245.7460877088449</v>
      </c>
      <c r="M293">
        <v>229.30055436874949</v>
      </c>
      <c r="N293">
        <v>266.82279413693448</v>
      </c>
      <c r="O293">
        <v>242.60877338023411</v>
      </c>
      <c r="P293">
        <v>222.600779730216</v>
      </c>
      <c r="Q293">
        <v>202.93293663982979</v>
      </c>
      <c r="R293">
        <v>230.63835159659911</v>
      </c>
      <c r="S293">
        <v>260.26961373654979</v>
      </c>
    </row>
    <row r="294" spans="1:19" x14ac:dyDescent="0.45">
      <c r="A294" s="1" t="s">
        <v>388</v>
      </c>
      <c r="B294">
        <v>0</v>
      </c>
      <c r="C294">
        <v>0</v>
      </c>
      <c r="D294">
        <v>0.25563363805842498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</row>
    <row r="295" spans="1:19" x14ac:dyDescent="0.45">
      <c r="A295" s="1" t="s">
        <v>204</v>
      </c>
      <c r="B295">
        <v>4.4907962323370807</v>
      </c>
      <c r="C295">
        <v>8.4647663733362162</v>
      </c>
      <c r="D295">
        <v>1.976136619993315</v>
      </c>
      <c r="E295">
        <v>4.1493403589757039</v>
      </c>
      <c r="F295">
        <v>3.570361101044504</v>
      </c>
      <c r="G295">
        <v>3.8797156968190349</v>
      </c>
      <c r="H295">
        <v>0.33497540429021289</v>
      </c>
      <c r="I295">
        <v>23.66122849864098</v>
      </c>
      <c r="J295">
        <v>2.0397437670357288</v>
      </c>
      <c r="K295">
        <v>8.0145964504357661</v>
      </c>
      <c r="L295">
        <v>1.074265423390284</v>
      </c>
      <c r="M295">
        <v>0.53793886654731049</v>
      </c>
      <c r="N295">
        <v>26.43117354252001</v>
      </c>
      <c r="O295">
        <v>0.50241906034972383</v>
      </c>
      <c r="P295">
        <v>0.46098446081291933</v>
      </c>
      <c r="Q295">
        <v>5.0792514226399996</v>
      </c>
      <c r="R295">
        <v>3.1073326713634311</v>
      </c>
      <c r="S295">
        <v>0.12442877288837879</v>
      </c>
    </row>
    <row r="296" spans="1:19" x14ac:dyDescent="0.45">
      <c r="A296" s="1" t="s">
        <v>389</v>
      </c>
      <c r="B296">
        <v>0.29924668724435949</v>
      </c>
      <c r="C296">
        <v>0.58164039241159105</v>
      </c>
      <c r="D296">
        <v>0.42771646097246502</v>
      </c>
      <c r="E296">
        <v>0.37694439151932752</v>
      </c>
      <c r="F296">
        <v>0.40150470897537011</v>
      </c>
      <c r="G296">
        <v>0.31611577620573761</v>
      </c>
      <c r="H296">
        <v>0.74838369910135594</v>
      </c>
      <c r="I296">
        <v>1.6354786179666649</v>
      </c>
      <c r="J296">
        <v>0.70674309717494155</v>
      </c>
      <c r="K296">
        <v>0.81135084868045926</v>
      </c>
      <c r="L296">
        <v>1.4364444906284639</v>
      </c>
      <c r="M296">
        <v>0.39417881785827869</v>
      </c>
      <c r="N296">
        <v>0.91601768461931399</v>
      </c>
      <c r="O296">
        <v>0.28230495881372819</v>
      </c>
      <c r="P296">
        <v>0.27853334517717321</v>
      </c>
      <c r="Q296">
        <v>0.31939957672038588</v>
      </c>
      <c r="R296">
        <v>0.2376684046067995</v>
      </c>
      <c r="S296">
        <v>0.57131221902838225</v>
      </c>
    </row>
    <row r="297" spans="1:19" x14ac:dyDescent="0.45">
      <c r="A297" s="1" t="s">
        <v>390</v>
      </c>
      <c r="B297">
        <v>0.68452946089032718</v>
      </c>
      <c r="C297">
        <v>1.1584519564787801</v>
      </c>
      <c r="D297">
        <v>0.7052796518230644</v>
      </c>
      <c r="E297">
        <v>0.61780934217391847</v>
      </c>
      <c r="F297">
        <v>0.60502063165213349</v>
      </c>
      <c r="G297">
        <v>0.8062815086260775</v>
      </c>
      <c r="H297">
        <v>2.3175180899677472</v>
      </c>
      <c r="I297">
        <v>2.8667190369130169</v>
      </c>
      <c r="J297">
        <v>1.158367993453268</v>
      </c>
      <c r="K297">
        <v>0.84190561292365895</v>
      </c>
      <c r="L297">
        <v>1.856483716439244</v>
      </c>
      <c r="M297">
        <v>2.5414686710521091</v>
      </c>
      <c r="N297">
        <v>1.4344629815256771</v>
      </c>
      <c r="O297">
        <v>0.70818519929561097</v>
      </c>
      <c r="P297">
        <v>0.69872379639963056</v>
      </c>
      <c r="Q297">
        <v>0.99006496403413957</v>
      </c>
      <c r="R297">
        <v>0.58626449195983743</v>
      </c>
      <c r="S297">
        <v>0.42120384274922867</v>
      </c>
    </row>
    <row r="298" spans="1:19" x14ac:dyDescent="0.45">
      <c r="A298" s="1" t="s">
        <v>391</v>
      </c>
      <c r="B298">
        <v>0.34267136101391621</v>
      </c>
      <c r="C298">
        <v>1.670367838421702</v>
      </c>
      <c r="D298">
        <v>0.73282317461461066</v>
      </c>
      <c r="E298">
        <v>0.72635015796549085</v>
      </c>
      <c r="F298">
        <v>0.32629962385914602</v>
      </c>
      <c r="G298">
        <v>1.3215422052699719</v>
      </c>
      <c r="H298">
        <v>1.8925427878531409</v>
      </c>
      <c r="I298">
        <v>0</v>
      </c>
      <c r="J298">
        <v>1.280658445360082</v>
      </c>
      <c r="K298">
        <v>0.74413156885491527</v>
      </c>
      <c r="L298">
        <v>1.217274688185491</v>
      </c>
      <c r="M298">
        <v>0.117320866416823</v>
      </c>
      <c r="N298">
        <v>1.9427540324914889</v>
      </c>
      <c r="O298">
        <v>0.79392750311242821</v>
      </c>
      <c r="P298">
        <v>0.7833205771492513</v>
      </c>
      <c r="Q298">
        <v>1.5528350743376591</v>
      </c>
      <c r="R298">
        <v>1.2123618977127391</v>
      </c>
      <c r="S298">
        <v>0.51727437761955863</v>
      </c>
    </row>
    <row r="299" spans="1:19" x14ac:dyDescent="0.45">
      <c r="A299" s="1" t="s">
        <v>392</v>
      </c>
      <c r="B299">
        <v>0.61593795917528149</v>
      </c>
      <c r="C299">
        <v>0.59944236046145394</v>
      </c>
      <c r="D299">
        <v>0.84587960375954041</v>
      </c>
      <c r="E299">
        <v>0.45753801884635531</v>
      </c>
      <c r="F299">
        <v>0.39643579204803348</v>
      </c>
      <c r="G299">
        <v>1.079486519199923</v>
      </c>
      <c r="H299">
        <v>2.9725788474444852</v>
      </c>
      <c r="I299">
        <v>1.0285768151099151</v>
      </c>
      <c r="J299">
        <v>2.3992962711218762</v>
      </c>
      <c r="K299">
        <v>0.94659205993737427</v>
      </c>
      <c r="L299">
        <v>0.59621778497843114</v>
      </c>
      <c r="M299">
        <v>0.15177807624519229</v>
      </c>
      <c r="N299">
        <v>1.3401658743656291</v>
      </c>
      <c r="O299">
        <v>0.38299059192174001</v>
      </c>
      <c r="P299">
        <v>0.37787381131245062</v>
      </c>
      <c r="Q299">
        <v>1.0396314375854661</v>
      </c>
      <c r="R299">
        <v>0.36103562900280411</v>
      </c>
      <c r="S299">
        <v>0.27565086049776122</v>
      </c>
    </row>
    <row r="300" spans="1:19" x14ac:dyDescent="0.45">
      <c r="A300" s="1" t="s">
        <v>393</v>
      </c>
      <c r="B300">
        <v>0.31015968095042867</v>
      </c>
      <c r="C300">
        <v>0.17897796529980581</v>
      </c>
      <c r="D300">
        <v>0.35089988397006022</v>
      </c>
      <c r="E300">
        <v>0.20447322672816401</v>
      </c>
      <c r="F300">
        <v>0.23143329545952021</v>
      </c>
      <c r="G300">
        <v>0.34915284584997031</v>
      </c>
      <c r="H300">
        <v>1.13599074430043</v>
      </c>
      <c r="I300">
        <v>0.61813909370005693</v>
      </c>
      <c r="J300">
        <v>1.087613718233023</v>
      </c>
      <c r="K300">
        <v>0.52625912268329955</v>
      </c>
      <c r="L300">
        <v>1.3253594125250221</v>
      </c>
      <c r="M300">
        <v>0.28359688560587221</v>
      </c>
      <c r="N300">
        <v>0.48914514718086533</v>
      </c>
      <c r="O300">
        <v>0.63334538541326213</v>
      </c>
      <c r="P300">
        <v>0.6248838475702444</v>
      </c>
      <c r="Q300">
        <v>0.4989589997622178</v>
      </c>
      <c r="R300">
        <v>2.6168477886634771</v>
      </c>
      <c r="S300">
        <v>0.14991220127627389</v>
      </c>
    </row>
    <row r="301" spans="1:19" x14ac:dyDescent="0.45">
      <c r="A301" s="1" t="s">
        <v>394</v>
      </c>
      <c r="B301">
        <v>0.1558367569846815</v>
      </c>
      <c r="C301">
        <v>0.18022147809056049</v>
      </c>
      <c r="D301">
        <v>0.19162352632920129</v>
      </c>
      <c r="E301">
        <v>0.1546366326011186</v>
      </c>
      <c r="F301">
        <v>0.15314603480219929</v>
      </c>
      <c r="G301">
        <v>9.6521151776603323E-2</v>
      </c>
      <c r="H301">
        <v>0.18250517841252659</v>
      </c>
      <c r="I301">
        <v>9.2235558119507857E-2</v>
      </c>
      <c r="J301">
        <v>0.15099943219573631</v>
      </c>
      <c r="K301">
        <v>0.17689519642326221</v>
      </c>
      <c r="L301">
        <v>7.4019841265477629E-2</v>
      </c>
      <c r="M301">
        <v>0.26113984992259109</v>
      </c>
      <c r="N301">
        <v>0.1216249664460156</v>
      </c>
      <c r="O301">
        <v>0.26114688571628752</v>
      </c>
      <c r="P301">
        <v>0.2321305686935381</v>
      </c>
      <c r="Q301">
        <v>7.971901968299118E-2</v>
      </c>
      <c r="R301">
        <v>8.4487556486913584E-2</v>
      </c>
      <c r="S301">
        <v>0.1142237976351072</v>
      </c>
    </row>
    <row r="302" spans="1:19" x14ac:dyDescent="0.45">
      <c r="A302" s="1" t="s">
        <v>395</v>
      </c>
      <c r="B302">
        <v>5.7710793710945008E-2</v>
      </c>
      <c r="C302">
        <v>4.5259070477021823E-2</v>
      </c>
      <c r="D302">
        <v>4.8671485841268507E-2</v>
      </c>
      <c r="E302">
        <v>6.2265396600727052E-2</v>
      </c>
      <c r="F302">
        <v>4.3718816404179163E-2</v>
      </c>
      <c r="G302">
        <v>4.156297240339242E-2</v>
      </c>
      <c r="H302">
        <v>4.8076167003086513E-2</v>
      </c>
      <c r="I302">
        <v>6.9845272712684529E-3</v>
      </c>
      <c r="J302">
        <v>4.7659352758875777E-2</v>
      </c>
      <c r="K302">
        <v>2.2088317250121319E-2</v>
      </c>
      <c r="L302">
        <v>1.125412882984839E-2</v>
      </c>
      <c r="M302">
        <v>2.5196413226254551E-2</v>
      </c>
      <c r="N302">
        <v>4.1464399782970771E-2</v>
      </c>
      <c r="O302">
        <v>4.2210222245760813E-2</v>
      </c>
      <c r="P302">
        <v>3.7520198135673109E-2</v>
      </c>
      <c r="Q302">
        <v>2.4782005457593449E-2</v>
      </c>
      <c r="R302">
        <v>3.8008135118518541E-2</v>
      </c>
      <c r="S302">
        <v>2.3539402921572122E-2</v>
      </c>
    </row>
    <row r="303" spans="1:19" x14ac:dyDescent="0.45">
      <c r="A303" s="1" t="s">
        <v>396</v>
      </c>
      <c r="B303">
        <v>7.9726162040977877E-2</v>
      </c>
      <c r="C303">
        <v>3.71569143007595E-2</v>
      </c>
      <c r="D303">
        <v>3.3691393516939859E-2</v>
      </c>
      <c r="E303">
        <v>4.114513837450879E-2</v>
      </c>
      <c r="F303">
        <v>1.5307004037364831E-2</v>
      </c>
      <c r="G303">
        <v>1.5461865261400811E-2</v>
      </c>
      <c r="H303">
        <v>3.8850112669343252E-4</v>
      </c>
      <c r="I303">
        <v>2.1014747140000261E-3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1.623035555040531E-3</v>
      </c>
      <c r="P303">
        <v>1.442698293598271E-3</v>
      </c>
      <c r="Q303">
        <v>0</v>
      </c>
      <c r="R303">
        <v>0</v>
      </c>
      <c r="S303">
        <v>0</v>
      </c>
    </row>
    <row r="304" spans="1:19" x14ac:dyDescent="0.45">
      <c r="A304" s="1" t="s">
        <v>397</v>
      </c>
      <c r="B304">
        <v>0</v>
      </c>
      <c r="C304">
        <v>356.80087415516539</v>
      </c>
      <c r="D304">
        <v>25.4839546528172</v>
      </c>
      <c r="E304">
        <v>105.48876223382361</v>
      </c>
      <c r="F304">
        <v>70.702543950502047</v>
      </c>
      <c r="G304">
        <v>315.18061744203681</v>
      </c>
      <c r="H304">
        <v>23.308631823935229</v>
      </c>
      <c r="I304">
        <v>1154.6658320783711</v>
      </c>
      <c r="J304">
        <v>175.5226216684726</v>
      </c>
      <c r="K304">
        <v>117.50392045405781</v>
      </c>
      <c r="L304">
        <v>46.721262334234268</v>
      </c>
      <c r="M304">
        <v>245.32453260928909</v>
      </c>
      <c r="N304">
        <v>1.6375530622747341</v>
      </c>
      <c r="O304">
        <v>0</v>
      </c>
      <c r="P304">
        <v>0</v>
      </c>
      <c r="Q304">
        <v>573.57816350033136</v>
      </c>
      <c r="R304">
        <v>8.8492635744287309</v>
      </c>
      <c r="S304">
        <v>230.72843504062209</v>
      </c>
    </row>
    <row r="305" spans="1:19" x14ac:dyDescent="0.45">
      <c r="A305" s="1" t="s">
        <v>398</v>
      </c>
      <c r="B305">
        <v>164.8606152452659</v>
      </c>
      <c r="C305">
        <v>839.28773927177008</v>
      </c>
      <c r="D305">
        <v>412.55241346819241</v>
      </c>
      <c r="E305">
        <v>216.63955148122821</v>
      </c>
      <c r="F305">
        <v>189.09866015216849</v>
      </c>
      <c r="G305">
        <v>141.53088142175741</v>
      </c>
      <c r="H305">
        <v>1003.131853376363</v>
      </c>
      <c r="I305">
        <v>77.088898899203912</v>
      </c>
      <c r="J305">
        <v>9.0360840850566273</v>
      </c>
      <c r="K305">
        <v>0</v>
      </c>
      <c r="L305">
        <v>12.032624314585201</v>
      </c>
      <c r="M305">
        <v>0</v>
      </c>
      <c r="N305">
        <v>273.29582175997308</v>
      </c>
      <c r="O305">
        <v>0</v>
      </c>
      <c r="P305">
        <v>0</v>
      </c>
      <c r="Q305">
        <v>409.74215797250667</v>
      </c>
      <c r="R305">
        <v>49.766600307909677</v>
      </c>
      <c r="S305">
        <v>150.91701033891391</v>
      </c>
    </row>
    <row r="306" spans="1:19" x14ac:dyDescent="0.45">
      <c r="A306" s="1" t="s">
        <v>399</v>
      </c>
      <c r="B306">
        <v>26.926686914069482</v>
      </c>
      <c r="C306">
        <v>0</v>
      </c>
      <c r="D306">
        <v>314.63895016346322</v>
      </c>
      <c r="E306">
        <v>73.851734153762152</v>
      </c>
      <c r="F306">
        <v>1654.8033458047571</v>
      </c>
      <c r="G306">
        <v>0</v>
      </c>
      <c r="H306">
        <v>92.329617740454509</v>
      </c>
      <c r="I306">
        <v>100.4375870655102</v>
      </c>
      <c r="J306">
        <v>3.5474640948716361</v>
      </c>
      <c r="K306">
        <v>52.267869411815397</v>
      </c>
      <c r="L306">
        <v>0</v>
      </c>
      <c r="M306">
        <v>22.190895594031112</v>
      </c>
      <c r="N306">
        <v>0</v>
      </c>
      <c r="O306">
        <v>0</v>
      </c>
      <c r="P306">
        <v>0</v>
      </c>
      <c r="Q306">
        <v>3.6993325867611548</v>
      </c>
      <c r="R306">
        <v>34.348260074925363</v>
      </c>
      <c r="S306">
        <v>180.05517538867821</v>
      </c>
    </row>
    <row r="307" spans="1:19" x14ac:dyDescent="0.45">
      <c r="A307" s="1" t="s">
        <v>400</v>
      </c>
      <c r="B307">
        <v>444.5096754588705</v>
      </c>
      <c r="C307">
        <v>860.20020243131557</v>
      </c>
      <c r="D307">
        <v>436.88245144312242</v>
      </c>
      <c r="E307">
        <v>764.26855846287742</v>
      </c>
      <c r="F307">
        <v>359.65105763448457</v>
      </c>
      <c r="G307">
        <v>467.07925451244608</v>
      </c>
      <c r="H307">
        <v>952.10625159736253</v>
      </c>
      <c r="I307">
        <v>366.19730139998768</v>
      </c>
      <c r="J307">
        <v>353.59797886819132</v>
      </c>
      <c r="K307">
        <v>349.06605263185429</v>
      </c>
      <c r="L307">
        <v>269.28836299184229</v>
      </c>
      <c r="M307">
        <v>212.78707660681209</v>
      </c>
      <c r="N307">
        <v>126.9326309037825</v>
      </c>
      <c r="O307">
        <v>352.8641157890417</v>
      </c>
      <c r="P307">
        <v>340.17552210475537</v>
      </c>
      <c r="Q307">
        <v>276.42797496720169</v>
      </c>
      <c r="R307">
        <v>239.8333995456739</v>
      </c>
      <c r="S307">
        <v>168.47882765555579</v>
      </c>
    </row>
    <row r="308" spans="1:19" x14ac:dyDescent="0.45">
      <c r="A308" s="1" t="s">
        <v>401</v>
      </c>
      <c r="B308">
        <v>266.56209119494082</v>
      </c>
      <c r="C308">
        <v>148.22004270388771</v>
      </c>
      <c r="D308">
        <v>44.211189035469253</v>
      </c>
      <c r="E308">
        <v>115.8583780853978</v>
      </c>
      <c r="F308">
        <v>88.628041687679129</v>
      </c>
      <c r="G308">
        <v>109.11327214827401</v>
      </c>
      <c r="H308">
        <v>45.224939628812223</v>
      </c>
      <c r="I308">
        <v>140.6843818910765</v>
      </c>
      <c r="J308">
        <v>47.451963547520037</v>
      </c>
      <c r="K308">
        <v>76.592341668674806</v>
      </c>
      <c r="L308">
        <v>58.859912231590748</v>
      </c>
      <c r="M308">
        <v>36.57779911672781</v>
      </c>
      <c r="N308">
        <v>42.062621058590537</v>
      </c>
      <c r="O308">
        <v>30.038502865949471</v>
      </c>
      <c r="P308">
        <v>28.95835234710734</v>
      </c>
      <c r="Q308">
        <v>54.644636805285167</v>
      </c>
      <c r="R308">
        <v>21.012031288824119</v>
      </c>
      <c r="S308">
        <v>91.401836000946062</v>
      </c>
    </row>
    <row r="309" spans="1:19" x14ac:dyDescent="0.45">
      <c r="A309" s="1" t="s">
        <v>643</v>
      </c>
      <c r="B309">
        <v>447.4784990265216</v>
      </c>
      <c r="C309">
        <v>431.47403919551601</v>
      </c>
      <c r="D309">
        <v>453.94866212978661</v>
      </c>
      <c r="E309">
        <v>466.08930354569418</v>
      </c>
      <c r="F309">
        <v>480.43789531656211</v>
      </c>
      <c r="G309">
        <v>506.13529688965599</v>
      </c>
      <c r="H309">
        <v>489.27080511997582</v>
      </c>
      <c r="I309">
        <v>478.47881609160243</v>
      </c>
      <c r="J309">
        <v>465.21310748476571</v>
      </c>
      <c r="K309">
        <v>458.78770209924659</v>
      </c>
      <c r="L309">
        <v>458.41926599848023</v>
      </c>
      <c r="M309">
        <v>486.85203565314629</v>
      </c>
      <c r="N309">
        <v>487.4668131587672</v>
      </c>
      <c r="O309">
        <v>431.79043106203147</v>
      </c>
      <c r="P309">
        <v>430.78898482954082</v>
      </c>
      <c r="Q309">
        <v>399.37364884199309</v>
      </c>
      <c r="R309">
        <v>364.89567264747632</v>
      </c>
      <c r="S309">
        <v>397.90088078373589</v>
      </c>
    </row>
    <row r="310" spans="1:19" x14ac:dyDescent="0.45">
      <c r="A310" s="1" t="s">
        <v>644</v>
      </c>
      <c r="B310">
        <v>3711.206687410539</v>
      </c>
      <c r="C310">
        <v>3693.2018372632879</v>
      </c>
      <c r="D310">
        <v>3826.642837058223</v>
      </c>
      <c r="E310">
        <v>4231.575005510831</v>
      </c>
      <c r="F310">
        <v>4122.6331600664553</v>
      </c>
      <c r="G310">
        <v>4167.6063146857487</v>
      </c>
      <c r="H310">
        <v>4239.9429537179531</v>
      </c>
      <c r="I310">
        <v>4229.2102664647564</v>
      </c>
      <c r="J310">
        <v>4019.8714475428451</v>
      </c>
      <c r="K310">
        <v>3732.17580931152</v>
      </c>
      <c r="L310">
        <v>3831.5634637027888</v>
      </c>
      <c r="M310">
        <v>3916.0265547701379</v>
      </c>
      <c r="N310">
        <v>4162.5255442737498</v>
      </c>
      <c r="O310">
        <v>3941.8183076620148</v>
      </c>
      <c r="P310">
        <v>3780.5651923162759</v>
      </c>
      <c r="Q310">
        <v>3747.0366395707852</v>
      </c>
      <c r="R310">
        <v>3116.6739154120041</v>
      </c>
      <c r="S310">
        <v>3310.342572214046</v>
      </c>
    </row>
    <row r="311" spans="1:19" x14ac:dyDescent="0.45">
      <c r="A311" s="1" t="s">
        <v>645</v>
      </c>
      <c r="B311">
        <v>2174.3769972648201</v>
      </c>
      <c r="C311">
        <v>2096.3776927056629</v>
      </c>
      <c r="D311">
        <v>2179.9976074390702</v>
      </c>
      <c r="E311">
        <v>2356.3117900323341</v>
      </c>
      <c r="F311">
        <v>2329.4747453171622</v>
      </c>
      <c r="G311">
        <v>2400.5206564900809</v>
      </c>
      <c r="H311">
        <v>2407.4522685709399</v>
      </c>
      <c r="I311">
        <v>2277.4877334765151</v>
      </c>
      <c r="J311">
        <v>2133.8389082091981</v>
      </c>
      <c r="K311">
        <v>1953.718523720288</v>
      </c>
      <c r="L311">
        <v>1851.080114402293</v>
      </c>
      <c r="M311">
        <v>1832.1930804609119</v>
      </c>
      <c r="N311">
        <v>1882.501522285736</v>
      </c>
      <c r="O311">
        <v>1675.342631165495</v>
      </c>
      <c r="P311">
        <v>1617.587716402863</v>
      </c>
      <c r="Q311">
        <v>1590.6025481516249</v>
      </c>
      <c r="R311">
        <v>1399.9990439431961</v>
      </c>
      <c r="S311">
        <v>1478.182365221802</v>
      </c>
    </row>
    <row r="312" spans="1:19" x14ac:dyDescent="0.45">
      <c r="A312" s="1" t="s">
        <v>408</v>
      </c>
      <c r="B312">
        <v>12366.12008723068</v>
      </c>
      <c r="C312">
        <v>11764.28187093503</v>
      </c>
      <c r="D312">
        <v>11761.26071104991</v>
      </c>
      <c r="E312">
        <v>12595.716091467581</v>
      </c>
      <c r="F312">
        <v>12246.066394929479</v>
      </c>
      <c r="G312">
        <v>12870.644617120621</v>
      </c>
      <c r="H312">
        <v>13311.77535054804</v>
      </c>
      <c r="I312">
        <v>11783.62480481387</v>
      </c>
      <c r="J312">
        <v>9017.9931442979851</v>
      </c>
      <c r="K312">
        <v>8452.2453510017203</v>
      </c>
      <c r="L312">
        <v>8723.6007004083058</v>
      </c>
      <c r="M312">
        <v>9018.7423304386866</v>
      </c>
      <c r="N312">
        <v>9654.6226323010724</v>
      </c>
      <c r="O312">
        <v>9710.1653161944469</v>
      </c>
      <c r="P312">
        <v>10125.37929742097</v>
      </c>
      <c r="Q312">
        <v>10341.697211799779</v>
      </c>
      <c r="R312">
        <v>9132.6160169740797</v>
      </c>
      <c r="S312">
        <v>9284.8409610463495</v>
      </c>
    </row>
    <row r="313" spans="1:19" x14ac:dyDescent="0.45">
      <c r="A313" s="1" t="s">
        <v>409</v>
      </c>
      <c r="B313">
        <v>454.77685340927019</v>
      </c>
      <c r="C313">
        <v>424.83316261845152</v>
      </c>
      <c r="D313">
        <v>342.4089728608003</v>
      </c>
      <c r="E313">
        <v>285.16390400453213</v>
      </c>
      <c r="F313">
        <v>337.72602062808937</v>
      </c>
      <c r="G313">
        <v>391.42503017263789</v>
      </c>
      <c r="H313">
        <v>281.38824943110552</v>
      </c>
      <c r="I313">
        <v>197.47834624691581</v>
      </c>
      <c r="J313">
        <v>134.20327598987299</v>
      </c>
      <c r="K313">
        <v>170.85783992068141</v>
      </c>
      <c r="L313">
        <v>85.618819473174852</v>
      </c>
      <c r="M313">
        <v>62.423039080058643</v>
      </c>
      <c r="N313">
        <v>605.91248119264469</v>
      </c>
      <c r="O313">
        <v>93.76002652867416</v>
      </c>
      <c r="P313">
        <v>184.04257673207141</v>
      </c>
      <c r="Q313">
        <v>81.404436648201127</v>
      </c>
      <c r="R313">
        <v>160.6291823748258</v>
      </c>
      <c r="S313">
        <v>298.96330330306461</v>
      </c>
    </row>
    <row r="314" spans="1:19" x14ac:dyDescent="0.45">
      <c r="A314" s="1" t="s">
        <v>410</v>
      </c>
      <c r="B314">
        <v>464.64917654534389</v>
      </c>
      <c r="C314">
        <v>354.23384549790279</v>
      </c>
      <c r="D314">
        <v>351.03924387218052</v>
      </c>
      <c r="E314">
        <v>495.77580871643448</v>
      </c>
      <c r="F314">
        <v>438.75861599098522</v>
      </c>
      <c r="G314">
        <v>726.51987660901943</v>
      </c>
      <c r="H314">
        <v>625.36878036387498</v>
      </c>
      <c r="I314">
        <v>267.95266943202358</v>
      </c>
      <c r="J314">
        <v>335.87942151866997</v>
      </c>
      <c r="K314">
        <v>509.10502080140287</v>
      </c>
      <c r="L314">
        <v>545.29030235700657</v>
      </c>
      <c r="M314">
        <v>443.619857417719</v>
      </c>
      <c r="N314">
        <v>522.75268174137886</v>
      </c>
      <c r="O314">
        <v>959.43128453191036</v>
      </c>
      <c r="P314">
        <v>704.55804361044466</v>
      </c>
      <c r="Q314">
        <v>383.82599801385419</v>
      </c>
      <c r="R314">
        <v>268.87743990532078</v>
      </c>
      <c r="S314">
        <v>237.49840609496769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S314"/>
  <sheetViews>
    <sheetView workbookViewId="0"/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210</v>
      </c>
      <c r="B2">
        <v>0.46764261535250162</v>
      </c>
      <c r="C2">
        <v>0.4574369319554501</v>
      </c>
      <c r="D2">
        <v>0.42721667801760632</v>
      </c>
      <c r="E2">
        <v>0.44514728734121151</v>
      </c>
      <c r="F2">
        <v>0.37272287125777759</v>
      </c>
      <c r="G2">
        <v>0.34813499916761909</v>
      </c>
      <c r="H2">
        <v>0.31699653342449602</v>
      </c>
      <c r="I2">
        <v>0.25398115571307822</v>
      </c>
      <c r="J2">
        <v>0.24973618490810279</v>
      </c>
      <c r="K2">
        <v>0.21375717708652481</v>
      </c>
      <c r="L2">
        <v>0.2290757496328876</v>
      </c>
      <c r="M2">
        <v>0.19194276055753509</v>
      </c>
      <c r="N2">
        <v>0.18810533458796411</v>
      </c>
      <c r="O2">
        <v>0.2009331607377029</v>
      </c>
      <c r="P2">
        <v>0.1801175875365284</v>
      </c>
      <c r="Q2">
        <v>0.15816038910850599</v>
      </c>
      <c r="R2">
        <v>0.16311319448958569</v>
      </c>
      <c r="S2">
        <v>0.15373162737233159</v>
      </c>
    </row>
    <row r="3" spans="1:19" x14ac:dyDescent="0.45">
      <c r="A3" s="1" t="s">
        <v>211</v>
      </c>
      <c r="B3">
        <v>0.46764261535250162</v>
      </c>
      <c r="C3">
        <v>0.45743693195545021</v>
      </c>
      <c r="D3">
        <v>0.42721667801760632</v>
      </c>
      <c r="E3">
        <v>0.44514728734121162</v>
      </c>
      <c r="F3">
        <v>0.37272287125777759</v>
      </c>
      <c r="G3">
        <v>0.34813499916761909</v>
      </c>
      <c r="H3">
        <v>0.31699653342449607</v>
      </c>
      <c r="I3">
        <v>0.25398115571307811</v>
      </c>
      <c r="J3">
        <v>0.2497361849081027</v>
      </c>
      <c r="K3">
        <v>0.21375717708652481</v>
      </c>
      <c r="L3">
        <v>0.2290757496328876</v>
      </c>
      <c r="M3">
        <v>0.19194276055753509</v>
      </c>
      <c r="N3">
        <v>0.18810533458796419</v>
      </c>
      <c r="O3">
        <v>0.20093316073770279</v>
      </c>
      <c r="P3">
        <v>0.1801175875365284</v>
      </c>
      <c r="Q3">
        <v>0.15816038910850599</v>
      </c>
      <c r="R3">
        <v>0.16311319448958569</v>
      </c>
      <c r="S3">
        <v>0.15373162737233159</v>
      </c>
    </row>
    <row r="4" spans="1:19" x14ac:dyDescent="0.45">
      <c r="A4" s="1" t="s">
        <v>212</v>
      </c>
      <c r="B4">
        <v>0.46764261535250162</v>
      </c>
      <c r="C4">
        <v>0.4574369319554501</v>
      </c>
      <c r="D4">
        <v>0.42721667801760621</v>
      </c>
      <c r="E4">
        <v>0.44514728734121151</v>
      </c>
      <c r="F4">
        <v>0.37272287125777759</v>
      </c>
      <c r="G4">
        <v>0.34813499916761909</v>
      </c>
      <c r="H4">
        <v>0.31699653342449607</v>
      </c>
      <c r="I4">
        <v>0.25398115571307822</v>
      </c>
      <c r="J4">
        <v>0.24973618490810279</v>
      </c>
      <c r="K4">
        <v>0.21375717708652489</v>
      </c>
      <c r="L4">
        <v>0.2290757496328876</v>
      </c>
      <c r="M4">
        <v>0.19194276055753509</v>
      </c>
      <c r="N4">
        <v>0.18810533458796419</v>
      </c>
      <c r="O4">
        <v>0.20093316073770279</v>
      </c>
      <c r="P4">
        <v>0.1801175875365284</v>
      </c>
      <c r="Q4">
        <v>0.15816038910850599</v>
      </c>
      <c r="R4">
        <v>0.16311319448958569</v>
      </c>
      <c r="S4">
        <v>0.15373162737233159</v>
      </c>
    </row>
    <row r="5" spans="1:19" x14ac:dyDescent="0.45">
      <c r="A5" s="1" t="s">
        <v>24</v>
      </c>
      <c r="B5">
        <v>0.46764261535250168</v>
      </c>
      <c r="C5">
        <v>0.4574369319554501</v>
      </c>
      <c r="D5">
        <v>0.42721667801760632</v>
      </c>
      <c r="E5">
        <v>0.44514728734121151</v>
      </c>
      <c r="F5">
        <v>0.37272287125777748</v>
      </c>
      <c r="G5">
        <v>0.34813499916761909</v>
      </c>
      <c r="H5">
        <v>0.31699653342449607</v>
      </c>
      <c r="I5">
        <v>0.25398115571307811</v>
      </c>
      <c r="J5">
        <v>0.24973618490810279</v>
      </c>
      <c r="K5">
        <v>0.21375717708652481</v>
      </c>
      <c r="L5">
        <v>0.22907574963288771</v>
      </c>
      <c r="M5">
        <v>0.19194276055753509</v>
      </c>
      <c r="N5">
        <v>0.18810533458796411</v>
      </c>
      <c r="O5">
        <v>0.2009331607377029</v>
      </c>
      <c r="P5">
        <v>0.18011758753652851</v>
      </c>
      <c r="Q5">
        <v>0.15816038910850599</v>
      </c>
      <c r="R5">
        <v>0.16311319448958569</v>
      </c>
      <c r="S5">
        <v>0.15373162737233159</v>
      </c>
    </row>
    <row r="6" spans="1:19" x14ac:dyDescent="0.45">
      <c r="A6" s="1" t="s">
        <v>213</v>
      </c>
      <c r="B6">
        <v>1.4105935952392259</v>
      </c>
      <c r="C6">
        <v>1.3476417984045641</v>
      </c>
      <c r="D6">
        <v>1.334959020289382</v>
      </c>
      <c r="E6">
        <v>1.340679468300614</v>
      </c>
      <c r="F6">
        <v>1.291209035027554</v>
      </c>
      <c r="G6">
        <v>1.3047290113734289</v>
      </c>
      <c r="H6">
        <v>1.2105493584917679</v>
      </c>
      <c r="I6">
        <v>1.030188970477701</v>
      </c>
      <c r="J6">
        <v>0.90315465424716801</v>
      </c>
      <c r="K6">
        <v>0.91883633747475946</v>
      </c>
      <c r="L6">
        <v>0.88958909715590762</v>
      </c>
      <c r="M6">
        <v>0.92423650769498267</v>
      </c>
      <c r="N6">
        <v>0.83934499011111163</v>
      </c>
      <c r="O6">
        <v>0.85177651935021204</v>
      </c>
      <c r="P6">
        <v>0.86647822564190868</v>
      </c>
      <c r="Q6">
        <v>0.77729880015386632</v>
      </c>
      <c r="R6">
        <v>0.70078327202009472</v>
      </c>
      <c r="S6">
        <v>0.67617199636979775</v>
      </c>
    </row>
    <row r="7" spans="1:19" x14ac:dyDescent="0.45">
      <c r="A7" s="1" t="s">
        <v>214</v>
      </c>
      <c r="B7">
        <v>1.410593595239225</v>
      </c>
      <c r="C7">
        <v>1.347641798404563</v>
      </c>
      <c r="D7">
        <v>1.334959020289382</v>
      </c>
      <c r="E7">
        <v>1.340679468300614</v>
      </c>
      <c r="F7">
        <v>1.2912090350275529</v>
      </c>
      <c r="G7">
        <v>1.3047290113734289</v>
      </c>
      <c r="H7">
        <v>1.2105493584917679</v>
      </c>
      <c r="I7">
        <v>1.030188970477701</v>
      </c>
      <c r="J7">
        <v>0.90315465424716834</v>
      </c>
      <c r="K7">
        <v>0.91883633747475946</v>
      </c>
      <c r="L7">
        <v>0.88958909715590795</v>
      </c>
      <c r="M7">
        <v>0.92423650769498245</v>
      </c>
      <c r="N7">
        <v>0.83934499011111152</v>
      </c>
      <c r="O7">
        <v>0.85177651935021181</v>
      </c>
      <c r="P7">
        <v>0.86647822564190891</v>
      </c>
      <c r="Q7">
        <v>0.77729880015386665</v>
      </c>
      <c r="R7">
        <v>0.70078327202009461</v>
      </c>
      <c r="S7">
        <v>0.67617199636979797</v>
      </c>
    </row>
    <row r="8" spans="1:19" x14ac:dyDescent="0.45">
      <c r="A8" s="1" t="s">
        <v>26</v>
      </c>
      <c r="B8">
        <v>2.5779665433853571</v>
      </c>
      <c r="C8">
        <v>2.5140753161256781</v>
      </c>
      <c r="D8">
        <v>2.409964220657324</v>
      </c>
      <c r="E8">
        <v>2.461652374323557</v>
      </c>
      <c r="F8">
        <v>2.4022638529784368</v>
      </c>
      <c r="G8">
        <v>2.3187229576616781</v>
      </c>
      <c r="H8">
        <v>2.0852588963820029</v>
      </c>
      <c r="I8">
        <v>1.7845908459435611</v>
      </c>
      <c r="J8">
        <v>1.5670917168585701</v>
      </c>
      <c r="K8">
        <v>1.515143290431558</v>
      </c>
      <c r="L8">
        <v>1.4584932182866399</v>
      </c>
      <c r="M8">
        <v>1.45575036207318</v>
      </c>
      <c r="N8">
        <v>1.3221901044109301</v>
      </c>
      <c r="O8">
        <v>1.341900473943278</v>
      </c>
      <c r="P8">
        <v>1.3837489901665589</v>
      </c>
      <c r="Q8">
        <v>1.253562324448056</v>
      </c>
      <c r="R8">
        <v>1.128845420333441</v>
      </c>
      <c r="S8">
        <v>1.1342953161883209</v>
      </c>
    </row>
    <row r="9" spans="1:19" x14ac:dyDescent="0.45">
      <c r="A9" s="1" t="s">
        <v>27</v>
      </c>
      <c r="B9">
        <v>4.4813384975289772</v>
      </c>
      <c r="C9">
        <v>4.3716517433166846</v>
      </c>
      <c r="D9">
        <v>4.017243773288433</v>
      </c>
      <c r="E9">
        <v>4.2845129812141014</v>
      </c>
      <c r="F9">
        <v>4.2853760624094814</v>
      </c>
      <c r="G9">
        <v>4.0140301008075054</v>
      </c>
      <c r="H9">
        <v>3.603851178538632</v>
      </c>
      <c r="I9">
        <v>3.248045477537099</v>
      </c>
      <c r="J9">
        <v>3.131327841927368</v>
      </c>
      <c r="K9">
        <v>2.9047820366245181</v>
      </c>
      <c r="L9">
        <v>2.9724630997042909</v>
      </c>
      <c r="M9">
        <v>2.849810568323476</v>
      </c>
      <c r="N9">
        <v>2.7574409056523801</v>
      </c>
      <c r="O9">
        <v>2.751824820518606</v>
      </c>
      <c r="P9">
        <v>2.7455178962158162</v>
      </c>
      <c r="Q9">
        <v>2.6649352694513611</v>
      </c>
      <c r="R9">
        <v>2.4698450702925698</v>
      </c>
      <c r="S9">
        <v>2.4712002549897272</v>
      </c>
    </row>
    <row r="10" spans="1:19" x14ac:dyDescent="0.45">
      <c r="A10" s="1" t="s">
        <v>28</v>
      </c>
      <c r="B10">
        <v>4.4813384975289754</v>
      </c>
      <c r="C10">
        <v>4.3716517433166837</v>
      </c>
      <c r="D10">
        <v>4.0172437732884312</v>
      </c>
      <c r="E10">
        <v>4.2845129812141014</v>
      </c>
      <c r="F10">
        <v>4.2853760624094832</v>
      </c>
      <c r="G10">
        <v>4.0140301008075037</v>
      </c>
      <c r="H10">
        <v>3.603851178538632</v>
      </c>
      <c r="I10">
        <v>3.248045477537099</v>
      </c>
      <c r="J10">
        <v>3.131327841927368</v>
      </c>
      <c r="K10">
        <v>2.9047820366245181</v>
      </c>
      <c r="L10">
        <v>2.9724630997042909</v>
      </c>
      <c r="M10">
        <v>2.8498105683234751</v>
      </c>
      <c r="N10">
        <v>2.7574409056523801</v>
      </c>
      <c r="O10">
        <v>2.7518248205186069</v>
      </c>
      <c r="P10">
        <v>2.7455178962158162</v>
      </c>
      <c r="Q10">
        <v>2.6649352694513611</v>
      </c>
      <c r="R10">
        <v>2.4698450702925721</v>
      </c>
      <c r="S10">
        <v>2.4712002549897258</v>
      </c>
    </row>
    <row r="11" spans="1:19" x14ac:dyDescent="0.45">
      <c r="A11" s="1" t="s">
        <v>29</v>
      </c>
      <c r="B11">
        <v>4.4813384975289754</v>
      </c>
      <c r="C11">
        <v>4.3716517433166846</v>
      </c>
      <c r="D11">
        <v>4.0172437732884339</v>
      </c>
      <c r="E11">
        <v>4.2845129812141014</v>
      </c>
      <c r="F11">
        <v>4.2853760624094823</v>
      </c>
      <c r="G11">
        <v>4.0140301008075037</v>
      </c>
      <c r="H11">
        <v>3.603851178538632</v>
      </c>
      <c r="I11">
        <v>3.2480454775370982</v>
      </c>
      <c r="J11">
        <v>3.1313278419273689</v>
      </c>
      <c r="K11">
        <v>2.9047820366245181</v>
      </c>
      <c r="L11">
        <v>2.9724630997042931</v>
      </c>
      <c r="M11">
        <v>2.849810568323476</v>
      </c>
      <c r="N11">
        <v>2.7574409056523801</v>
      </c>
      <c r="O11">
        <v>2.751824820518606</v>
      </c>
      <c r="P11">
        <v>2.7455178962158162</v>
      </c>
      <c r="Q11">
        <v>2.6649352694513602</v>
      </c>
      <c r="R11">
        <v>2.4698450702925698</v>
      </c>
      <c r="S11">
        <v>2.4712002549897258</v>
      </c>
    </row>
    <row r="12" spans="1:19" x14ac:dyDescent="0.45">
      <c r="A12" s="1" t="s">
        <v>30</v>
      </c>
      <c r="B12">
        <v>4.4813384975289763</v>
      </c>
      <c r="C12">
        <v>4.3716517433166837</v>
      </c>
      <c r="D12">
        <v>4.0172437732884321</v>
      </c>
      <c r="E12">
        <v>4.2845129812141014</v>
      </c>
      <c r="F12">
        <v>4.2853760624094832</v>
      </c>
      <c r="G12">
        <v>4.0140301008075028</v>
      </c>
      <c r="H12">
        <v>3.603851178538632</v>
      </c>
      <c r="I12">
        <v>3.2480454775370999</v>
      </c>
      <c r="J12">
        <v>3.131327841927368</v>
      </c>
      <c r="K12">
        <v>2.9047820366245181</v>
      </c>
      <c r="L12">
        <v>2.9724630997042918</v>
      </c>
      <c r="M12">
        <v>2.8498105683234769</v>
      </c>
      <c r="N12">
        <v>2.7574409056523801</v>
      </c>
      <c r="O12">
        <v>2.751824820518606</v>
      </c>
      <c r="P12">
        <v>2.7455178962158162</v>
      </c>
      <c r="Q12">
        <v>2.6649352694513602</v>
      </c>
      <c r="R12">
        <v>2.4698450702925712</v>
      </c>
      <c r="S12">
        <v>2.4712002549897258</v>
      </c>
    </row>
    <row r="13" spans="1:19" x14ac:dyDescent="0.45">
      <c r="A13" s="1" t="s">
        <v>31</v>
      </c>
      <c r="B13">
        <v>4.4813384975289763</v>
      </c>
      <c r="C13">
        <v>4.3716517433166837</v>
      </c>
      <c r="D13">
        <v>4.0172437732884303</v>
      </c>
      <c r="E13">
        <v>4.2845129812141023</v>
      </c>
      <c r="F13">
        <v>4.2853760624094823</v>
      </c>
      <c r="G13">
        <v>4.0140301008075019</v>
      </c>
      <c r="H13">
        <v>3.603851178538632</v>
      </c>
      <c r="I13">
        <v>3.2480454775370982</v>
      </c>
      <c r="J13">
        <v>3.131327841927368</v>
      </c>
      <c r="K13">
        <v>2.9047820366245189</v>
      </c>
      <c r="L13">
        <v>2.9724630997042918</v>
      </c>
      <c r="M13">
        <v>2.849810568323476</v>
      </c>
      <c r="N13">
        <v>2.7574409056523792</v>
      </c>
      <c r="O13">
        <v>2.751824820518606</v>
      </c>
      <c r="P13">
        <v>2.7455178962158171</v>
      </c>
      <c r="Q13">
        <v>2.6649352694513619</v>
      </c>
      <c r="R13">
        <v>2.4698450702925721</v>
      </c>
      <c r="S13">
        <v>2.471200254989725</v>
      </c>
    </row>
    <row r="14" spans="1:19" x14ac:dyDescent="0.45">
      <c r="A14" s="1" t="s">
        <v>215</v>
      </c>
      <c r="B14">
        <v>4.4813384975289763</v>
      </c>
      <c r="C14">
        <v>4.3716517433166846</v>
      </c>
      <c r="D14">
        <v>4.0172437732884321</v>
      </c>
      <c r="E14">
        <v>4.2845129812141014</v>
      </c>
      <c r="F14">
        <v>4.2853760624094832</v>
      </c>
      <c r="G14">
        <v>4.0140301008075054</v>
      </c>
      <c r="H14">
        <v>3.603851178538632</v>
      </c>
      <c r="I14">
        <v>3.2480454775370982</v>
      </c>
      <c r="J14">
        <v>3.131327841927368</v>
      </c>
      <c r="K14">
        <v>2.9047820366245172</v>
      </c>
      <c r="L14">
        <v>2.9724630997042909</v>
      </c>
      <c r="M14">
        <v>2.849810568323476</v>
      </c>
      <c r="N14">
        <v>2.7574409056523792</v>
      </c>
      <c r="O14">
        <v>2.751824820518606</v>
      </c>
      <c r="P14">
        <v>2.7455178962158162</v>
      </c>
      <c r="Q14">
        <v>2.6649352694513611</v>
      </c>
      <c r="R14">
        <v>2.4698450702925712</v>
      </c>
      <c r="S14">
        <v>2.4712002549897258</v>
      </c>
    </row>
    <row r="15" spans="1:19" x14ac:dyDescent="0.45">
      <c r="A15" s="1" t="s">
        <v>216</v>
      </c>
      <c r="B15">
        <v>4.4813384975289781</v>
      </c>
      <c r="C15">
        <v>4.3716517433166837</v>
      </c>
      <c r="D15">
        <v>4.017243773288433</v>
      </c>
      <c r="E15">
        <v>4.2845129812141023</v>
      </c>
      <c r="F15">
        <v>4.2853760624094832</v>
      </c>
      <c r="G15">
        <v>4.0140301008075054</v>
      </c>
      <c r="H15">
        <v>3.603851178538632</v>
      </c>
      <c r="I15">
        <v>3.248045477537099</v>
      </c>
      <c r="J15">
        <v>3.131327841927368</v>
      </c>
      <c r="K15">
        <v>2.9047820366245189</v>
      </c>
      <c r="L15">
        <v>2.9724630997042918</v>
      </c>
      <c r="M15">
        <v>2.849810568323476</v>
      </c>
      <c r="N15">
        <v>2.7574409056523801</v>
      </c>
      <c r="O15">
        <v>2.751824820518606</v>
      </c>
      <c r="P15">
        <v>2.7455178962158162</v>
      </c>
      <c r="Q15">
        <v>2.6649352694513611</v>
      </c>
      <c r="R15">
        <v>2.4698450702925712</v>
      </c>
      <c r="S15">
        <v>2.471200254989725</v>
      </c>
    </row>
    <row r="16" spans="1:19" x14ac:dyDescent="0.45">
      <c r="A16" s="1" t="s">
        <v>217</v>
      </c>
      <c r="B16">
        <v>4.4813384975289754</v>
      </c>
      <c r="C16">
        <v>4.3716517433166837</v>
      </c>
      <c r="D16">
        <v>4.017243773288433</v>
      </c>
      <c r="E16">
        <v>4.2845129812141023</v>
      </c>
      <c r="F16">
        <v>4.2853760624094832</v>
      </c>
      <c r="G16">
        <v>4.0140301008075037</v>
      </c>
      <c r="H16">
        <v>3.603851178538632</v>
      </c>
      <c r="I16">
        <v>3.248045477537099</v>
      </c>
      <c r="J16">
        <v>3.131327841927368</v>
      </c>
      <c r="K16">
        <v>2.9047820366245181</v>
      </c>
      <c r="L16">
        <v>2.9724630997042909</v>
      </c>
      <c r="M16">
        <v>2.849810568323476</v>
      </c>
      <c r="N16">
        <v>2.7574409056523792</v>
      </c>
      <c r="O16">
        <v>2.751824820518606</v>
      </c>
      <c r="P16">
        <v>2.7455178962158171</v>
      </c>
      <c r="Q16">
        <v>2.6649352694513602</v>
      </c>
      <c r="R16">
        <v>2.4698450702925712</v>
      </c>
      <c r="S16">
        <v>2.4712002549897272</v>
      </c>
    </row>
    <row r="17" spans="1:19" x14ac:dyDescent="0.45">
      <c r="A17" s="1" t="s">
        <v>218</v>
      </c>
      <c r="B17">
        <v>4.4813384975289772</v>
      </c>
      <c r="C17">
        <v>4.3716517433166837</v>
      </c>
      <c r="D17">
        <v>4.0172437732884321</v>
      </c>
      <c r="E17">
        <v>4.2845129812141014</v>
      </c>
      <c r="F17">
        <v>4.2853760624094814</v>
      </c>
      <c r="G17">
        <v>4.0140301008075054</v>
      </c>
      <c r="H17">
        <v>3.603851178538632</v>
      </c>
      <c r="I17">
        <v>3.248045477537099</v>
      </c>
      <c r="J17">
        <v>3.131327841927368</v>
      </c>
      <c r="K17">
        <v>2.9047820366245181</v>
      </c>
      <c r="L17">
        <v>2.9724630997042909</v>
      </c>
      <c r="M17">
        <v>2.849810568323476</v>
      </c>
      <c r="N17">
        <v>2.7574409056523792</v>
      </c>
      <c r="O17">
        <v>2.751824820518606</v>
      </c>
      <c r="P17">
        <v>2.7455178962158162</v>
      </c>
      <c r="Q17">
        <v>2.6649352694513611</v>
      </c>
      <c r="R17">
        <v>2.4698450702925721</v>
      </c>
      <c r="S17">
        <v>2.4712002549897258</v>
      </c>
    </row>
    <row r="18" spans="1:19" x14ac:dyDescent="0.45">
      <c r="A18" s="1" t="s">
        <v>219</v>
      </c>
      <c r="B18">
        <v>0.36007287299288088</v>
      </c>
      <c r="C18">
        <v>0.35128888587980328</v>
      </c>
      <c r="D18">
        <v>0.29819465737241779</v>
      </c>
      <c r="E18">
        <v>0.29267797138657292</v>
      </c>
      <c r="F18">
        <v>0.27603183831653499</v>
      </c>
      <c r="G18">
        <v>0.26811911146807832</v>
      </c>
      <c r="H18">
        <v>0.25086917646414603</v>
      </c>
      <c r="I18">
        <v>0.24425350151983391</v>
      </c>
      <c r="J18">
        <v>0.49847526201650888</v>
      </c>
      <c r="K18">
        <v>0.4553670611580321</v>
      </c>
      <c r="L18">
        <v>0.44152108079018149</v>
      </c>
      <c r="M18">
        <v>0.44435259840630692</v>
      </c>
      <c r="N18">
        <v>0.40694998943129151</v>
      </c>
      <c r="O18">
        <v>0.44192379926566122</v>
      </c>
      <c r="P18">
        <v>0.45760205345902522</v>
      </c>
      <c r="Q18">
        <v>0.40575839463557017</v>
      </c>
      <c r="R18">
        <v>0.37180790843083672</v>
      </c>
      <c r="S18">
        <v>0.17030049134223721</v>
      </c>
    </row>
    <row r="19" spans="1:19" x14ac:dyDescent="0.45">
      <c r="A19" s="1" t="s">
        <v>220</v>
      </c>
      <c r="B19">
        <v>0.36007287299288088</v>
      </c>
      <c r="C19">
        <v>0.35128888587980323</v>
      </c>
      <c r="D19">
        <v>0.29819465737241768</v>
      </c>
      <c r="E19">
        <v>0.29267797138657292</v>
      </c>
      <c r="F19">
        <v>0.27603183831653488</v>
      </c>
      <c r="G19">
        <v>0.26811911146807821</v>
      </c>
      <c r="H19">
        <v>0.25086917646414603</v>
      </c>
      <c r="I19">
        <v>0.2442535015198338</v>
      </c>
      <c r="J19">
        <v>0.49847526201650882</v>
      </c>
      <c r="K19">
        <v>0.45536706115803199</v>
      </c>
      <c r="L19">
        <v>0.4415210807901816</v>
      </c>
      <c r="M19">
        <v>0.44435259840630681</v>
      </c>
      <c r="N19">
        <v>0.4069499894312914</v>
      </c>
      <c r="O19">
        <v>0.44192379926566122</v>
      </c>
      <c r="P19">
        <v>0.45760205345902499</v>
      </c>
      <c r="Q19">
        <v>0.40575839463557017</v>
      </c>
      <c r="R19">
        <v>0.37180790843083661</v>
      </c>
      <c r="S19">
        <v>0.1703004913422371</v>
      </c>
    </row>
    <row r="20" spans="1:19" x14ac:dyDescent="0.45">
      <c r="A20" s="1" t="s">
        <v>221</v>
      </c>
      <c r="B20">
        <v>0.36007287299288088</v>
      </c>
      <c r="C20">
        <v>0.35128888587980328</v>
      </c>
      <c r="D20">
        <v>0.29819465737241768</v>
      </c>
      <c r="E20">
        <v>0.29267797138657292</v>
      </c>
      <c r="F20">
        <v>0.27603183831653499</v>
      </c>
      <c r="G20">
        <v>0.26811911146807832</v>
      </c>
      <c r="H20">
        <v>0.25086917646414592</v>
      </c>
      <c r="I20">
        <v>0.24425350151983391</v>
      </c>
      <c r="J20">
        <v>0.49847526201650888</v>
      </c>
      <c r="K20">
        <v>0.4553670611580321</v>
      </c>
      <c r="L20">
        <v>0.44152108079018149</v>
      </c>
      <c r="M20">
        <v>0.44435259840630681</v>
      </c>
      <c r="N20">
        <v>0.40694998943129129</v>
      </c>
      <c r="O20">
        <v>0.44192379926566128</v>
      </c>
      <c r="P20">
        <v>0.45760205345902488</v>
      </c>
      <c r="Q20">
        <v>0.40575839463557017</v>
      </c>
      <c r="R20">
        <v>0.37180790843083672</v>
      </c>
      <c r="S20">
        <v>0.17030049134223721</v>
      </c>
    </row>
    <row r="21" spans="1:19" x14ac:dyDescent="0.45">
      <c r="A21" s="1" t="s">
        <v>222</v>
      </c>
      <c r="B21">
        <v>1.0579337147959289</v>
      </c>
      <c r="C21">
        <v>0.97624704186335731</v>
      </c>
      <c r="D21">
        <v>0.9470186884001266</v>
      </c>
      <c r="E21">
        <v>0.91510988504495583</v>
      </c>
      <c r="F21">
        <v>0.93463604810512146</v>
      </c>
      <c r="G21">
        <v>0.85162043101529494</v>
      </c>
      <c r="H21">
        <v>0.7868922871320938</v>
      </c>
      <c r="I21">
        <v>0.67602291790575608</v>
      </c>
      <c r="J21">
        <v>0.58425583891677124</v>
      </c>
      <c r="K21">
        <v>0.59157064556934602</v>
      </c>
      <c r="L21">
        <v>0.54253548856250633</v>
      </c>
      <c r="M21">
        <v>0.60348475193700424</v>
      </c>
      <c r="N21">
        <v>0.49499608363851422</v>
      </c>
      <c r="O21">
        <v>0.51903649297694376</v>
      </c>
      <c r="P21">
        <v>0.51992723554720077</v>
      </c>
      <c r="Q21">
        <v>0.46099152821953743</v>
      </c>
      <c r="R21">
        <v>0.40570635240412523</v>
      </c>
      <c r="S21">
        <v>0.45375422930693288</v>
      </c>
    </row>
    <row r="22" spans="1:19" x14ac:dyDescent="0.45">
      <c r="A22" s="1" t="s">
        <v>223</v>
      </c>
      <c r="B22">
        <v>1.0579337147959289</v>
      </c>
      <c r="C22">
        <v>0.97624704186335753</v>
      </c>
      <c r="D22">
        <v>0.9470186884001266</v>
      </c>
      <c r="E22">
        <v>0.91510988504495594</v>
      </c>
      <c r="F22">
        <v>0.93463604810512124</v>
      </c>
      <c r="G22">
        <v>0.85162043101529505</v>
      </c>
      <c r="H22">
        <v>0.7868922871320938</v>
      </c>
      <c r="I22">
        <v>0.67602291790575642</v>
      </c>
      <c r="J22">
        <v>0.58425583891677157</v>
      </c>
      <c r="K22">
        <v>0.59157064556934602</v>
      </c>
      <c r="L22">
        <v>0.54253548856250633</v>
      </c>
      <c r="M22">
        <v>0.60348475193700435</v>
      </c>
      <c r="N22">
        <v>0.49499608363851422</v>
      </c>
      <c r="O22">
        <v>0.51903649297694376</v>
      </c>
      <c r="P22">
        <v>0.51992723554720077</v>
      </c>
      <c r="Q22">
        <v>0.46099152821953743</v>
      </c>
      <c r="R22">
        <v>0.40570635240412528</v>
      </c>
      <c r="S22">
        <v>0.45375422930693288</v>
      </c>
    </row>
    <row r="23" spans="1:19" x14ac:dyDescent="0.45">
      <c r="A23" s="1" t="s">
        <v>224</v>
      </c>
      <c r="B23">
        <v>1.0579337147959289</v>
      </c>
      <c r="C23">
        <v>0.9762470418633572</v>
      </c>
      <c r="D23">
        <v>0.94701868840012693</v>
      </c>
      <c r="E23">
        <v>0.91510988504495616</v>
      </c>
      <c r="F23">
        <v>0.93463604810512124</v>
      </c>
      <c r="G23">
        <v>0.85162043101529483</v>
      </c>
      <c r="H23">
        <v>0.78689228713209391</v>
      </c>
      <c r="I23">
        <v>0.67602291790575608</v>
      </c>
      <c r="J23">
        <v>0.58425583891677146</v>
      </c>
      <c r="K23">
        <v>0.5915706455693458</v>
      </c>
      <c r="L23">
        <v>0.54253548856250655</v>
      </c>
      <c r="M23">
        <v>0.60348475193700413</v>
      </c>
      <c r="N23">
        <v>0.49499608363851411</v>
      </c>
      <c r="O23">
        <v>0.51903649297694376</v>
      </c>
      <c r="P23">
        <v>0.51992723554720077</v>
      </c>
      <c r="Q23">
        <v>0.46099152821953748</v>
      </c>
      <c r="R23">
        <v>0.40570635240412511</v>
      </c>
      <c r="S23">
        <v>0.45375422930693282</v>
      </c>
    </row>
    <row r="24" spans="1:19" x14ac:dyDescent="0.45">
      <c r="A24" s="1" t="s">
        <v>35</v>
      </c>
      <c r="B24">
        <v>1.0579337147959289</v>
      </c>
      <c r="C24">
        <v>0.9762470418633572</v>
      </c>
      <c r="D24">
        <v>0.94701868840012648</v>
      </c>
      <c r="E24">
        <v>0.91510988504495616</v>
      </c>
      <c r="F24">
        <v>0.93463604810512135</v>
      </c>
      <c r="G24">
        <v>0.85162043101529528</v>
      </c>
      <c r="H24">
        <v>0.78689228713209414</v>
      </c>
      <c r="I24">
        <v>0.67602291790575619</v>
      </c>
      <c r="J24">
        <v>0.58425583891677146</v>
      </c>
      <c r="K24">
        <v>0.59157064556934591</v>
      </c>
      <c r="L24">
        <v>0.54253548856250644</v>
      </c>
      <c r="M24">
        <v>0.60348475193700424</v>
      </c>
      <c r="N24">
        <v>0.49499608363851411</v>
      </c>
      <c r="O24">
        <v>0.51903649297694376</v>
      </c>
      <c r="P24">
        <v>0.51992723554720077</v>
      </c>
      <c r="Q24">
        <v>0.46099152821953732</v>
      </c>
      <c r="R24">
        <v>0.40570635240412523</v>
      </c>
      <c r="S24">
        <v>0.45375422930693299</v>
      </c>
    </row>
    <row r="25" spans="1:19" x14ac:dyDescent="0.45">
      <c r="A25" s="1" t="s">
        <v>36</v>
      </c>
      <c r="B25">
        <v>1.05793371479593</v>
      </c>
      <c r="C25">
        <v>0.97624704186335709</v>
      </c>
      <c r="D25">
        <v>0.94701868840012637</v>
      </c>
      <c r="E25">
        <v>0.91510988504495605</v>
      </c>
      <c r="F25">
        <v>0.93463604810512124</v>
      </c>
      <c r="G25">
        <v>0.85162043101529505</v>
      </c>
      <c r="H25">
        <v>0.78689228713209403</v>
      </c>
      <c r="I25">
        <v>0.6760229179057563</v>
      </c>
      <c r="J25">
        <v>0.58425583891677146</v>
      </c>
      <c r="K25">
        <v>0.59157064556934591</v>
      </c>
      <c r="L25">
        <v>0.54253548856250622</v>
      </c>
      <c r="M25">
        <v>0.60348475193700424</v>
      </c>
      <c r="N25">
        <v>0.49499608363851411</v>
      </c>
      <c r="O25">
        <v>0.51903649297694376</v>
      </c>
      <c r="P25">
        <v>0.51992723554720077</v>
      </c>
      <c r="Q25">
        <v>0.46099152821953748</v>
      </c>
      <c r="R25">
        <v>0.40570635240412528</v>
      </c>
      <c r="S25">
        <v>0.45375422930693288</v>
      </c>
    </row>
    <row r="26" spans="1:19" x14ac:dyDescent="0.45">
      <c r="A26" s="1" t="s">
        <v>225</v>
      </c>
      <c r="B26">
        <v>1.0579337147959289</v>
      </c>
      <c r="C26">
        <v>0.97624704186335698</v>
      </c>
      <c r="D26">
        <v>0.94701868840012671</v>
      </c>
      <c r="E26">
        <v>0.91510988504495616</v>
      </c>
      <c r="F26">
        <v>0.93463604810512124</v>
      </c>
      <c r="G26">
        <v>0.85162043101529505</v>
      </c>
      <c r="H26">
        <v>0.7868922871320938</v>
      </c>
      <c r="I26">
        <v>0.67602291790575608</v>
      </c>
      <c r="J26">
        <v>0.58425583891677157</v>
      </c>
      <c r="K26">
        <v>0.59157064556934569</v>
      </c>
      <c r="L26">
        <v>0.54253548856250633</v>
      </c>
      <c r="M26">
        <v>0.60348475193700435</v>
      </c>
      <c r="N26">
        <v>0.49499608363851411</v>
      </c>
      <c r="O26">
        <v>0.51903649297694354</v>
      </c>
      <c r="P26">
        <v>0.51992723554720088</v>
      </c>
      <c r="Q26">
        <v>0.46099152821953743</v>
      </c>
      <c r="R26">
        <v>0.40570635240412523</v>
      </c>
      <c r="S26">
        <v>0.45375422930693288</v>
      </c>
    </row>
    <row r="27" spans="1:19" x14ac:dyDescent="0.45">
      <c r="A27" s="1" t="s">
        <v>226</v>
      </c>
      <c r="B27">
        <v>1.0579337147959289</v>
      </c>
      <c r="C27">
        <v>0.97624704186335731</v>
      </c>
      <c r="D27">
        <v>0.94701868840012648</v>
      </c>
      <c r="E27">
        <v>0.91510988504495616</v>
      </c>
      <c r="F27">
        <v>0.93463604810512135</v>
      </c>
      <c r="G27">
        <v>0.85162043101529528</v>
      </c>
      <c r="H27">
        <v>0.78689228713209403</v>
      </c>
      <c r="I27">
        <v>0.67602291790575619</v>
      </c>
      <c r="J27">
        <v>0.58425583891677157</v>
      </c>
      <c r="K27">
        <v>0.59157064556934591</v>
      </c>
      <c r="L27">
        <v>0.54253548856250666</v>
      </c>
      <c r="M27">
        <v>0.60348475193700413</v>
      </c>
      <c r="N27">
        <v>0.494996083638514</v>
      </c>
      <c r="O27">
        <v>0.51903649297694376</v>
      </c>
      <c r="P27">
        <v>0.51992723554720088</v>
      </c>
      <c r="Q27">
        <v>0.46099152821953732</v>
      </c>
      <c r="R27">
        <v>0.40570635240412539</v>
      </c>
      <c r="S27">
        <v>0.45375422930693282</v>
      </c>
    </row>
    <row r="28" spans="1:19" x14ac:dyDescent="0.45">
      <c r="A28" s="1" t="s">
        <v>38</v>
      </c>
      <c r="B28">
        <v>1.0579337147959289</v>
      </c>
      <c r="C28">
        <v>0.97624704186335709</v>
      </c>
      <c r="D28">
        <v>0.9470186884001266</v>
      </c>
      <c r="E28">
        <v>0.91510988504495594</v>
      </c>
      <c r="F28">
        <v>0.93463604810512135</v>
      </c>
      <c r="G28">
        <v>0.85162043101529517</v>
      </c>
      <c r="H28">
        <v>0.78689228713209403</v>
      </c>
      <c r="I28">
        <v>0.67602291790575608</v>
      </c>
      <c r="J28">
        <v>0.58425583891677135</v>
      </c>
      <c r="K28">
        <v>0.59157064556934602</v>
      </c>
      <c r="L28">
        <v>0.54253548856250644</v>
      </c>
      <c r="M28">
        <v>0.60348475193700424</v>
      </c>
      <c r="N28">
        <v>0.49499608363851411</v>
      </c>
      <c r="O28">
        <v>0.51903649297694376</v>
      </c>
      <c r="P28">
        <v>0.51992723554720088</v>
      </c>
      <c r="Q28">
        <v>0.46099152821953732</v>
      </c>
      <c r="R28">
        <v>0.40570635240412523</v>
      </c>
      <c r="S28">
        <v>0.45375422930693282</v>
      </c>
    </row>
    <row r="29" spans="1:19" x14ac:dyDescent="0.45">
      <c r="A29" s="1" t="s">
        <v>39</v>
      </c>
      <c r="B29">
        <v>1.05793371479593</v>
      </c>
      <c r="C29">
        <v>0.97624704186335765</v>
      </c>
      <c r="D29">
        <v>0.94701868840012648</v>
      </c>
      <c r="E29">
        <v>0.91510988504495616</v>
      </c>
      <c r="F29">
        <v>0.93463604810512113</v>
      </c>
      <c r="G29">
        <v>0.85162043101529539</v>
      </c>
      <c r="H29">
        <v>0.7868922871320938</v>
      </c>
      <c r="I29">
        <v>0.67602291790575642</v>
      </c>
      <c r="J29">
        <v>0.58425583891677135</v>
      </c>
      <c r="K29">
        <v>0.5915706455693458</v>
      </c>
      <c r="L29">
        <v>0.54253548856250644</v>
      </c>
      <c r="M29">
        <v>0.60348475193700424</v>
      </c>
      <c r="N29">
        <v>0.49499608363851427</v>
      </c>
      <c r="O29">
        <v>0.51903649297694388</v>
      </c>
      <c r="P29">
        <v>0.51992723554720099</v>
      </c>
      <c r="Q29">
        <v>0.46099152821953743</v>
      </c>
      <c r="R29">
        <v>0.40570635240412528</v>
      </c>
      <c r="S29">
        <v>0.45375422930693288</v>
      </c>
    </row>
    <row r="30" spans="1:19" x14ac:dyDescent="0.45">
      <c r="A30" s="1" t="s">
        <v>227</v>
      </c>
      <c r="B30">
        <v>2.686109455107855</v>
      </c>
      <c r="C30">
        <v>2.7776139528739869</v>
      </c>
      <c r="D30">
        <v>2.0617166470081281</v>
      </c>
      <c r="E30">
        <v>1.9713762734253371</v>
      </c>
      <c r="F30">
        <v>1.353852186810832</v>
      </c>
      <c r="G30">
        <v>1.1063324667040511</v>
      </c>
      <c r="H30">
        <v>0.96674937066674249</v>
      </c>
      <c r="I30">
        <v>0.79379825053844744</v>
      </c>
      <c r="J30">
        <v>0.74889759670994616</v>
      </c>
      <c r="K30">
        <v>0.73048798967769102</v>
      </c>
      <c r="L30">
        <v>0.76460129111146302</v>
      </c>
      <c r="M30">
        <v>0.75011791811218009</v>
      </c>
      <c r="N30">
        <v>0.68566018878932666</v>
      </c>
      <c r="O30">
        <v>0.44037359417108679</v>
      </c>
      <c r="P30">
        <v>0.63198519541639775</v>
      </c>
      <c r="Q30">
        <v>0.6252123545896916</v>
      </c>
      <c r="R30">
        <v>0.5822133407922041</v>
      </c>
      <c r="S30">
        <v>0.64253109147943488</v>
      </c>
    </row>
    <row r="31" spans="1:19" x14ac:dyDescent="0.45">
      <c r="A31" s="1" t="s">
        <v>228</v>
      </c>
      <c r="B31">
        <v>2.686109455107855</v>
      </c>
      <c r="C31">
        <v>2.7776139528739869</v>
      </c>
      <c r="D31">
        <v>2.061716647008129</v>
      </c>
      <c r="E31">
        <v>1.9713762734253371</v>
      </c>
      <c r="F31">
        <v>1.353852186810832</v>
      </c>
      <c r="G31">
        <v>1.1063324667040511</v>
      </c>
      <c r="H31">
        <v>0.96674937066674294</v>
      </c>
      <c r="I31">
        <v>0.79379825053844766</v>
      </c>
      <c r="J31">
        <v>0.74889759670994638</v>
      </c>
      <c r="K31">
        <v>0.73048798967769102</v>
      </c>
      <c r="L31">
        <v>0.76460129111146291</v>
      </c>
      <c r="M31">
        <v>0.75011791811218009</v>
      </c>
      <c r="N31">
        <v>0.68566018878932644</v>
      </c>
      <c r="O31">
        <v>0.44037359417108679</v>
      </c>
      <c r="P31">
        <v>0.63198519541639786</v>
      </c>
      <c r="Q31">
        <v>0.6252123545896916</v>
      </c>
      <c r="R31">
        <v>0.58221334079220388</v>
      </c>
      <c r="S31">
        <v>0.6425310914794351</v>
      </c>
    </row>
    <row r="32" spans="1:19" x14ac:dyDescent="0.45">
      <c r="A32" s="1" t="s">
        <v>229</v>
      </c>
      <c r="B32">
        <v>0.29620664688064408</v>
      </c>
      <c r="C32">
        <v>0.28952174496917571</v>
      </c>
      <c r="D32">
        <v>0.24919226090767219</v>
      </c>
      <c r="E32">
        <v>0.2515535701066054</v>
      </c>
      <c r="F32">
        <v>0.23474654475790921</v>
      </c>
      <c r="G32">
        <v>0.20406621368051381</v>
      </c>
      <c r="H32">
        <v>0.15984770239812821</v>
      </c>
      <c r="I32">
        <v>0.14077940628536331</v>
      </c>
      <c r="J32">
        <v>0.40052815134815539</v>
      </c>
      <c r="K32">
        <v>0.34981671193197489</v>
      </c>
      <c r="L32">
        <v>0.34877343088623408</v>
      </c>
      <c r="M32">
        <v>0.33178049444305951</v>
      </c>
      <c r="N32">
        <v>0.3092328767406845</v>
      </c>
      <c r="O32">
        <v>0.33889534285129658</v>
      </c>
      <c r="P32">
        <v>0.33703278101959788</v>
      </c>
      <c r="Q32">
        <v>0.3031215305799751</v>
      </c>
      <c r="R32">
        <v>0.28120159916889359</v>
      </c>
      <c r="S32">
        <v>7.229534401144519E-2</v>
      </c>
    </row>
    <row r="33" spans="1:19" x14ac:dyDescent="0.45">
      <c r="A33" s="1" t="s">
        <v>230</v>
      </c>
      <c r="B33">
        <v>0.29620664688064408</v>
      </c>
      <c r="C33">
        <v>0.28952174496917571</v>
      </c>
      <c r="D33">
        <v>0.24919226090767219</v>
      </c>
      <c r="E33">
        <v>0.2515535701066054</v>
      </c>
      <c r="F33">
        <v>0.23474654475790921</v>
      </c>
      <c r="G33">
        <v>0.2040662136805137</v>
      </c>
      <c r="H33">
        <v>0.15984770239812821</v>
      </c>
      <c r="I33">
        <v>0.1407794062853634</v>
      </c>
      <c r="J33">
        <v>0.40052815134815539</v>
      </c>
      <c r="K33">
        <v>0.34981671193197489</v>
      </c>
      <c r="L33">
        <v>0.34877343088623408</v>
      </c>
      <c r="M33">
        <v>0.3317804944430594</v>
      </c>
      <c r="N33">
        <v>0.30923287674068439</v>
      </c>
      <c r="O33">
        <v>0.33889534285129658</v>
      </c>
      <c r="P33">
        <v>0.33703278101959788</v>
      </c>
      <c r="Q33">
        <v>0.30312153057997521</v>
      </c>
      <c r="R33">
        <v>0.28120159916889348</v>
      </c>
      <c r="S33">
        <v>7.2295344011445162E-2</v>
      </c>
    </row>
    <row r="34" spans="1:19" x14ac:dyDescent="0.45">
      <c r="A34" s="1" t="s">
        <v>231</v>
      </c>
      <c r="B34">
        <v>0.29620664688064419</v>
      </c>
      <c r="C34">
        <v>0.28952174496917571</v>
      </c>
      <c r="D34">
        <v>0.24919226090767199</v>
      </c>
      <c r="E34">
        <v>0.25155357010660551</v>
      </c>
      <c r="F34">
        <v>0.23474654475790921</v>
      </c>
      <c r="G34">
        <v>0.2040662136805137</v>
      </c>
      <c r="H34">
        <v>0.15984770239812829</v>
      </c>
      <c r="I34">
        <v>0.1407794062853634</v>
      </c>
      <c r="J34">
        <v>0.40052815134815561</v>
      </c>
      <c r="K34">
        <v>0.34981671193197478</v>
      </c>
      <c r="L34">
        <v>0.34877343088623408</v>
      </c>
      <c r="M34">
        <v>0.33178049444305951</v>
      </c>
      <c r="N34">
        <v>0.3092328767406845</v>
      </c>
      <c r="O34">
        <v>0.33889534285129652</v>
      </c>
      <c r="P34">
        <v>0.33703278101959788</v>
      </c>
      <c r="Q34">
        <v>0.3031215305799751</v>
      </c>
      <c r="R34">
        <v>0.28120159916889348</v>
      </c>
      <c r="S34">
        <v>7.2295344011445176E-2</v>
      </c>
    </row>
    <row r="35" spans="1:19" x14ac:dyDescent="0.45">
      <c r="A35" s="1" t="s">
        <v>232</v>
      </c>
      <c r="B35">
        <v>0.29620664688064441</v>
      </c>
      <c r="C35">
        <v>0.28952174496917582</v>
      </c>
      <c r="D35">
        <v>0.24919226090767219</v>
      </c>
      <c r="E35">
        <v>0.25155357010660551</v>
      </c>
      <c r="F35">
        <v>0.2347465447579091</v>
      </c>
      <c r="G35">
        <v>0.2040662136805137</v>
      </c>
      <c r="H35">
        <v>0.15984770239812829</v>
      </c>
      <c r="I35">
        <v>0.14077940628536331</v>
      </c>
      <c r="J35">
        <v>0.40052815134815539</v>
      </c>
      <c r="K35">
        <v>0.34981671193197478</v>
      </c>
      <c r="L35">
        <v>0.34877343088623419</v>
      </c>
      <c r="M35">
        <v>0.33178049444305929</v>
      </c>
      <c r="N35">
        <v>0.30923287674068428</v>
      </c>
      <c r="O35">
        <v>0.33889534285129652</v>
      </c>
      <c r="P35">
        <v>0.33703278101959783</v>
      </c>
      <c r="Q35">
        <v>0.30312153057997521</v>
      </c>
      <c r="R35">
        <v>0.28120159916889348</v>
      </c>
      <c r="S35">
        <v>7.2295344011445162E-2</v>
      </c>
    </row>
    <row r="36" spans="1:19" x14ac:dyDescent="0.45">
      <c r="A36" s="1" t="s">
        <v>233</v>
      </c>
      <c r="B36">
        <v>0.29620664688064419</v>
      </c>
      <c r="C36">
        <v>0.28952174496917582</v>
      </c>
      <c r="D36">
        <v>0.24919226090767219</v>
      </c>
      <c r="E36">
        <v>0.2515535701066054</v>
      </c>
      <c r="F36">
        <v>0.23474654475790921</v>
      </c>
      <c r="G36">
        <v>0.20406621368051381</v>
      </c>
      <c r="H36">
        <v>0.15984770239812829</v>
      </c>
      <c r="I36">
        <v>0.1407794062853634</v>
      </c>
      <c r="J36">
        <v>0.40052815134815528</v>
      </c>
      <c r="K36">
        <v>0.34981671193197489</v>
      </c>
      <c r="L36">
        <v>0.34877343088623419</v>
      </c>
      <c r="M36">
        <v>0.33178049444305951</v>
      </c>
      <c r="N36">
        <v>0.30923287674068439</v>
      </c>
      <c r="O36">
        <v>0.33889534285129652</v>
      </c>
      <c r="P36">
        <v>0.33703278101959788</v>
      </c>
      <c r="Q36">
        <v>0.30312153057997521</v>
      </c>
      <c r="R36">
        <v>0.28120159916889348</v>
      </c>
      <c r="S36">
        <v>7.2295344011445148E-2</v>
      </c>
    </row>
    <row r="37" spans="1:19" x14ac:dyDescent="0.45">
      <c r="A37" s="1" t="s">
        <v>234</v>
      </c>
      <c r="B37">
        <v>0.29620664688064419</v>
      </c>
      <c r="C37">
        <v>0.28952174496917571</v>
      </c>
      <c r="D37">
        <v>0.2491922609076721</v>
      </c>
      <c r="E37">
        <v>0.25155357010660551</v>
      </c>
      <c r="F37">
        <v>0.23474654475790921</v>
      </c>
      <c r="G37">
        <v>0.20406621368051381</v>
      </c>
      <c r="H37">
        <v>0.15984770239812829</v>
      </c>
      <c r="I37">
        <v>0.14077940628536331</v>
      </c>
      <c r="J37">
        <v>0.4005281513481555</v>
      </c>
      <c r="K37">
        <v>0.34981671193197478</v>
      </c>
      <c r="L37">
        <v>0.34877343088623408</v>
      </c>
      <c r="M37">
        <v>0.3317804944430594</v>
      </c>
      <c r="N37">
        <v>0.30923287674068439</v>
      </c>
      <c r="O37">
        <v>0.33889534285129658</v>
      </c>
      <c r="P37">
        <v>0.33703278101959788</v>
      </c>
      <c r="Q37">
        <v>0.30312153057997521</v>
      </c>
      <c r="R37">
        <v>0.28120159916889359</v>
      </c>
      <c r="S37">
        <v>7.2295344011445176E-2</v>
      </c>
    </row>
    <row r="38" spans="1:19" x14ac:dyDescent="0.45">
      <c r="A38" s="1" t="s">
        <v>42</v>
      </c>
      <c r="B38">
        <v>0.2962066468806443</v>
      </c>
      <c r="C38">
        <v>0.28952174496917571</v>
      </c>
      <c r="D38">
        <v>0.2491922609076721</v>
      </c>
      <c r="E38">
        <v>0.2515535701066054</v>
      </c>
      <c r="F38">
        <v>0.23474654475790921</v>
      </c>
      <c r="G38">
        <v>0.20406621368051381</v>
      </c>
      <c r="H38">
        <v>0.15984770239812829</v>
      </c>
      <c r="I38">
        <v>0.14077940628536331</v>
      </c>
      <c r="J38">
        <v>0.40052815134815539</v>
      </c>
      <c r="K38">
        <v>0.34981671193197478</v>
      </c>
      <c r="L38">
        <v>0.34877343088623408</v>
      </c>
      <c r="M38">
        <v>0.33178049444305951</v>
      </c>
      <c r="N38">
        <v>0.30923287674068439</v>
      </c>
      <c r="O38">
        <v>0.33889534285129658</v>
      </c>
      <c r="P38">
        <v>0.33703278101959788</v>
      </c>
      <c r="Q38">
        <v>0.3031215305799751</v>
      </c>
      <c r="R38">
        <v>0.28120159916889348</v>
      </c>
      <c r="S38">
        <v>7.2295344011445176E-2</v>
      </c>
    </row>
    <row r="39" spans="1:19" x14ac:dyDescent="0.45">
      <c r="A39" s="1" t="s">
        <v>43</v>
      </c>
      <c r="B39">
        <v>0.29620664688064419</v>
      </c>
      <c r="C39">
        <v>0.28952174496917571</v>
      </c>
      <c r="D39">
        <v>0.24919226090767219</v>
      </c>
      <c r="E39">
        <v>0.25155357010660551</v>
      </c>
      <c r="F39">
        <v>0.23474654475790921</v>
      </c>
      <c r="G39">
        <v>0.20406621368051381</v>
      </c>
      <c r="H39">
        <v>0.15984770239812829</v>
      </c>
      <c r="I39">
        <v>0.1407794062853634</v>
      </c>
      <c r="J39">
        <v>0.40052815134815561</v>
      </c>
      <c r="K39">
        <v>0.34981671193197511</v>
      </c>
      <c r="L39">
        <v>0.34877343088623408</v>
      </c>
      <c r="M39">
        <v>0.33178049444305963</v>
      </c>
      <c r="N39">
        <v>0.30923287674068439</v>
      </c>
      <c r="O39">
        <v>0.33889534285129652</v>
      </c>
      <c r="P39">
        <v>0.33703278101959783</v>
      </c>
      <c r="Q39">
        <v>0.30312153057997521</v>
      </c>
      <c r="R39">
        <v>0.28120159916889359</v>
      </c>
      <c r="S39">
        <v>7.2295344011445176E-2</v>
      </c>
    </row>
    <row r="40" spans="1:19" x14ac:dyDescent="0.45">
      <c r="A40" s="1" t="s">
        <v>44</v>
      </c>
      <c r="B40">
        <v>0.29620664688064408</v>
      </c>
      <c r="C40">
        <v>0.28952174496917571</v>
      </c>
      <c r="D40">
        <v>0.2491922609076721</v>
      </c>
      <c r="E40">
        <v>0.25155357010660551</v>
      </c>
      <c r="F40">
        <v>0.23474654475790921</v>
      </c>
      <c r="G40">
        <v>0.2040662136805137</v>
      </c>
      <c r="H40">
        <v>0.15984770239812829</v>
      </c>
      <c r="I40">
        <v>0.14077940628536331</v>
      </c>
      <c r="J40">
        <v>0.40052815134815539</v>
      </c>
      <c r="K40">
        <v>0.34981671193197478</v>
      </c>
      <c r="L40">
        <v>0.34877343088623419</v>
      </c>
      <c r="M40">
        <v>0.3317804944430594</v>
      </c>
      <c r="N40">
        <v>0.30923287674068439</v>
      </c>
      <c r="O40">
        <v>0.33889534285129652</v>
      </c>
      <c r="P40">
        <v>0.33703278101959788</v>
      </c>
      <c r="Q40">
        <v>0.30312153057997532</v>
      </c>
      <c r="R40">
        <v>0.28120159916889348</v>
      </c>
      <c r="S40">
        <v>7.2295344011445162E-2</v>
      </c>
    </row>
    <row r="41" spans="1:19" x14ac:dyDescent="0.45">
      <c r="A41" s="1" t="s">
        <v>235</v>
      </c>
      <c r="B41">
        <v>0.29620664688064419</v>
      </c>
      <c r="C41">
        <v>0.2895217449691756</v>
      </c>
      <c r="D41">
        <v>0.24919226090767219</v>
      </c>
      <c r="E41">
        <v>0.2515535701066054</v>
      </c>
      <c r="F41">
        <v>0.23474654475790921</v>
      </c>
      <c r="G41">
        <v>0.20406621368051381</v>
      </c>
      <c r="H41">
        <v>0.15984770239812829</v>
      </c>
      <c r="I41">
        <v>0.14077940628536331</v>
      </c>
      <c r="J41">
        <v>0.4005281513481555</v>
      </c>
      <c r="K41">
        <v>0.34981671193197489</v>
      </c>
      <c r="L41">
        <v>0.34877343088623408</v>
      </c>
      <c r="M41">
        <v>0.33178049444305951</v>
      </c>
      <c r="N41">
        <v>0.30923287674068439</v>
      </c>
      <c r="O41">
        <v>0.33889534285129658</v>
      </c>
      <c r="P41">
        <v>0.33703278101959783</v>
      </c>
      <c r="Q41">
        <v>0.30312153057997521</v>
      </c>
      <c r="R41">
        <v>0.28120159916889348</v>
      </c>
      <c r="S41">
        <v>7.2295344011445162E-2</v>
      </c>
    </row>
    <row r="42" spans="1:19" x14ac:dyDescent="0.45">
      <c r="A42" s="1" t="s">
        <v>236</v>
      </c>
      <c r="B42">
        <v>0.2962066468806443</v>
      </c>
      <c r="C42">
        <v>0.28952174496917571</v>
      </c>
      <c r="D42">
        <v>0.24919226090767219</v>
      </c>
      <c r="E42">
        <v>0.2515535701066054</v>
      </c>
      <c r="F42">
        <v>0.23474654475790921</v>
      </c>
      <c r="G42">
        <v>0.20406621368051381</v>
      </c>
      <c r="H42">
        <v>0.15984770239812829</v>
      </c>
      <c r="I42">
        <v>0.14077940628536331</v>
      </c>
      <c r="J42">
        <v>0.40052815134815528</v>
      </c>
      <c r="K42">
        <v>0.34981671193197489</v>
      </c>
      <c r="L42">
        <v>0.34877343088623419</v>
      </c>
      <c r="M42">
        <v>0.33178049444305951</v>
      </c>
      <c r="N42">
        <v>0.30923287674068439</v>
      </c>
      <c r="O42">
        <v>0.33889534285129652</v>
      </c>
      <c r="P42">
        <v>0.33703278101959788</v>
      </c>
      <c r="Q42">
        <v>0.30312153057997521</v>
      </c>
      <c r="R42">
        <v>0.28120159916889348</v>
      </c>
      <c r="S42">
        <v>7.2295344011445148E-2</v>
      </c>
    </row>
    <row r="43" spans="1:19" x14ac:dyDescent="0.45">
      <c r="A43" s="1" t="s">
        <v>237</v>
      </c>
      <c r="B43">
        <v>0.2962066468806443</v>
      </c>
      <c r="C43">
        <v>0.28952174496917571</v>
      </c>
      <c r="D43">
        <v>0.24919226090767219</v>
      </c>
      <c r="E43">
        <v>0.2515535701066054</v>
      </c>
      <c r="F43">
        <v>0.2347465447579091</v>
      </c>
      <c r="G43">
        <v>0.20406621368051381</v>
      </c>
      <c r="H43">
        <v>0.15984770239812829</v>
      </c>
      <c r="I43">
        <v>0.14077940628536331</v>
      </c>
      <c r="J43">
        <v>0.40052815134815561</v>
      </c>
      <c r="K43">
        <v>0.34981671193197489</v>
      </c>
      <c r="L43">
        <v>0.34877343088623403</v>
      </c>
      <c r="M43">
        <v>0.3317804944430594</v>
      </c>
      <c r="N43">
        <v>0.30923287674068439</v>
      </c>
      <c r="O43">
        <v>0.33889534285129652</v>
      </c>
      <c r="P43">
        <v>0.33703278101959783</v>
      </c>
      <c r="Q43">
        <v>0.30312153057997521</v>
      </c>
      <c r="R43">
        <v>0.28120159916889348</v>
      </c>
      <c r="S43">
        <v>7.2295344011445176E-2</v>
      </c>
    </row>
    <row r="44" spans="1:19" x14ac:dyDescent="0.45">
      <c r="A44" s="1" t="s">
        <v>238</v>
      </c>
      <c r="B44">
        <v>0.29620664688064408</v>
      </c>
      <c r="C44">
        <v>0.28952174496917571</v>
      </c>
      <c r="D44">
        <v>0.24919226090767219</v>
      </c>
      <c r="E44">
        <v>0.2515535701066054</v>
      </c>
      <c r="F44">
        <v>0.23474654475790921</v>
      </c>
      <c r="G44">
        <v>0.2040662136805137</v>
      </c>
      <c r="H44">
        <v>0.15984770239812829</v>
      </c>
      <c r="I44">
        <v>0.14077940628536331</v>
      </c>
      <c r="J44">
        <v>0.4005281513481555</v>
      </c>
      <c r="K44">
        <v>0.34981671193197489</v>
      </c>
      <c r="L44">
        <v>0.34877343088623419</v>
      </c>
      <c r="M44">
        <v>0.3317804944430594</v>
      </c>
      <c r="N44">
        <v>0.3092328767406845</v>
      </c>
      <c r="O44">
        <v>0.33889534285129652</v>
      </c>
      <c r="P44">
        <v>0.33703278101959788</v>
      </c>
      <c r="Q44">
        <v>0.30312153057997521</v>
      </c>
      <c r="R44">
        <v>0.28120159916889359</v>
      </c>
      <c r="S44">
        <v>7.229534401144519E-2</v>
      </c>
    </row>
    <row r="45" spans="1:19" x14ac:dyDescent="0.45">
      <c r="A45" s="1" t="s">
        <v>46</v>
      </c>
      <c r="B45">
        <v>0.29620664688064419</v>
      </c>
      <c r="C45">
        <v>0.28952174496917582</v>
      </c>
      <c r="D45">
        <v>0.24919226090767219</v>
      </c>
      <c r="E45">
        <v>0.2515535701066054</v>
      </c>
      <c r="F45">
        <v>0.23474654475790921</v>
      </c>
      <c r="G45">
        <v>0.20406621368051381</v>
      </c>
      <c r="H45">
        <v>0.15984770239812829</v>
      </c>
      <c r="I45">
        <v>0.14077940628536331</v>
      </c>
      <c r="J45">
        <v>0.40052815134815539</v>
      </c>
      <c r="K45">
        <v>0.34981671193197489</v>
      </c>
      <c r="L45">
        <v>0.34877343088623419</v>
      </c>
      <c r="M45">
        <v>0.33178049444305963</v>
      </c>
      <c r="N45">
        <v>0.30923287674068439</v>
      </c>
      <c r="O45">
        <v>0.33889534285129652</v>
      </c>
      <c r="P45">
        <v>0.33703278101959788</v>
      </c>
      <c r="Q45">
        <v>0.30312153057997521</v>
      </c>
      <c r="R45">
        <v>0.28120159916889348</v>
      </c>
      <c r="S45">
        <v>7.2295344011445176E-2</v>
      </c>
    </row>
    <row r="46" spans="1:19" x14ac:dyDescent="0.45">
      <c r="A46" s="1" t="s">
        <v>47</v>
      </c>
      <c r="B46">
        <v>0.29620664688064419</v>
      </c>
      <c r="C46">
        <v>0.28952174496917582</v>
      </c>
      <c r="D46">
        <v>0.24919226090767219</v>
      </c>
      <c r="E46">
        <v>0.2515535701066054</v>
      </c>
      <c r="F46">
        <v>0.23474654475790921</v>
      </c>
      <c r="G46">
        <v>0.2040662136805137</v>
      </c>
      <c r="H46">
        <v>0.15984770239812829</v>
      </c>
      <c r="I46">
        <v>0.14077940628536331</v>
      </c>
      <c r="J46">
        <v>0.4005281513481555</v>
      </c>
      <c r="K46">
        <v>0.34981671193197489</v>
      </c>
      <c r="L46">
        <v>0.34877343088623408</v>
      </c>
      <c r="M46">
        <v>0.33178049444305951</v>
      </c>
      <c r="N46">
        <v>0.3092328767406845</v>
      </c>
      <c r="O46">
        <v>0.33889534285129652</v>
      </c>
      <c r="P46">
        <v>0.33703278101959783</v>
      </c>
      <c r="Q46">
        <v>0.30312153057997521</v>
      </c>
      <c r="R46">
        <v>0.28120159916889359</v>
      </c>
      <c r="S46">
        <v>7.229534401144519E-2</v>
      </c>
    </row>
    <row r="47" spans="1:19" x14ac:dyDescent="0.45">
      <c r="A47" s="1" t="s">
        <v>48</v>
      </c>
      <c r="B47">
        <v>0.2962066468806443</v>
      </c>
      <c r="C47">
        <v>0.28952174496917571</v>
      </c>
      <c r="D47">
        <v>0.24919226090767219</v>
      </c>
      <c r="E47">
        <v>0.2515535701066054</v>
      </c>
      <c r="F47">
        <v>0.23474654475790921</v>
      </c>
      <c r="G47">
        <v>0.20406621368051359</v>
      </c>
      <c r="H47">
        <v>0.15984770239812821</v>
      </c>
      <c r="I47">
        <v>0.1407794062853634</v>
      </c>
      <c r="J47">
        <v>0.4005281513481555</v>
      </c>
      <c r="K47">
        <v>0.34981671193197489</v>
      </c>
      <c r="L47">
        <v>0.34877343088623408</v>
      </c>
      <c r="M47">
        <v>0.33178049444305951</v>
      </c>
      <c r="N47">
        <v>0.3092328767406845</v>
      </c>
      <c r="O47">
        <v>0.33889534285129658</v>
      </c>
      <c r="P47">
        <v>0.33703278101959788</v>
      </c>
      <c r="Q47">
        <v>0.30312153057997521</v>
      </c>
      <c r="R47">
        <v>0.28120159916889348</v>
      </c>
      <c r="S47">
        <v>7.2295344011445162E-2</v>
      </c>
    </row>
    <row r="48" spans="1:19" x14ac:dyDescent="0.45">
      <c r="A48" s="1" t="s">
        <v>49</v>
      </c>
      <c r="B48">
        <v>0.29620664688064419</v>
      </c>
      <c r="C48">
        <v>0.28952174496917571</v>
      </c>
      <c r="D48">
        <v>0.24919226090767219</v>
      </c>
      <c r="E48">
        <v>0.25155357010660551</v>
      </c>
      <c r="F48">
        <v>0.23474654475790929</v>
      </c>
      <c r="G48">
        <v>0.2040662136805137</v>
      </c>
      <c r="H48">
        <v>0.15984770239812829</v>
      </c>
      <c r="I48">
        <v>0.14077940628536331</v>
      </c>
      <c r="J48">
        <v>0.40052815134815539</v>
      </c>
      <c r="K48">
        <v>0.34981671193197478</v>
      </c>
      <c r="L48">
        <v>0.34877343088623408</v>
      </c>
      <c r="M48">
        <v>0.33178049444305963</v>
      </c>
      <c r="N48">
        <v>0.3092328767406845</v>
      </c>
      <c r="O48">
        <v>0.33889534285129652</v>
      </c>
      <c r="P48">
        <v>0.33703278101959783</v>
      </c>
      <c r="Q48">
        <v>0.30312153057997521</v>
      </c>
      <c r="R48">
        <v>0.28120159916889348</v>
      </c>
      <c r="S48">
        <v>7.2295344011445148E-2</v>
      </c>
    </row>
    <row r="49" spans="1:19" x14ac:dyDescent="0.45">
      <c r="A49" s="1" t="s">
        <v>239</v>
      </c>
      <c r="B49">
        <v>1.167372948146131</v>
      </c>
      <c r="C49">
        <v>1.166433517721114</v>
      </c>
      <c r="D49">
        <v>1.0750052003679409</v>
      </c>
      <c r="E49">
        <v>1.120972906022943</v>
      </c>
      <c r="F49">
        <v>1.111054817950883</v>
      </c>
      <c r="G49">
        <v>1.013993946288249</v>
      </c>
      <c r="H49">
        <v>0.87470953789023542</v>
      </c>
      <c r="I49">
        <v>0.7544018754658609</v>
      </c>
      <c r="J49">
        <v>0.66393706261140173</v>
      </c>
      <c r="K49">
        <v>0.59630695295679759</v>
      </c>
      <c r="L49">
        <v>0.56890412113073219</v>
      </c>
      <c r="M49">
        <v>0.5315138543781972</v>
      </c>
      <c r="N49">
        <v>0.48284511429981891</v>
      </c>
      <c r="O49">
        <v>0.49012395459306618</v>
      </c>
      <c r="P49">
        <v>0.51727076452465015</v>
      </c>
      <c r="Q49">
        <v>0.47626352429418961</v>
      </c>
      <c r="R49">
        <v>0.42806214831334638</v>
      </c>
      <c r="S49">
        <v>0.45812331981852239</v>
      </c>
    </row>
    <row r="50" spans="1:19" x14ac:dyDescent="0.45">
      <c r="A50" s="1" t="s">
        <v>240</v>
      </c>
      <c r="B50">
        <v>1.167372948146131</v>
      </c>
      <c r="C50">
        <v>1.166433517721114</v>
      </c>
      <c r="D50">
        <v>1.0750052003679409</v>
      </c>
      <c r="E50">
        <v>1.120972906022943</v>
      </c>
      <c r="F50">
        <v>1.111054817950883</v>
      </c>
      <c r="G50">
        <v>1.013993946288249</v>
      </c>
      <c r="H50">
        <v>0.8747095378902352</v>
      </c>
      <c r="I50">
        <v>0.7544018754658609</v>
      </c>
      <c r="J50">
        <v>0.66393706261140173</v>
      </c>
      <c r="K50">
        <v>0.59630695295679792</v>
      </c>
      <c r="L50">
        <v>0.56890412113073197</v>
      </c>
      <c r="M50">
        <v>0.53151385437819709</v>
      </c>
      <c r="N50">
        <v>0.48284511429981908</v>
      </c>
      <c r="O50">
        <v>0.49012395459306651</v>
      </c>
      <c r="P50">
        <v>0.51727076452465026</v>
      </c>
      <c r="Q50">
        <v>0.47626352429418928</v>
      </c>
      <c r="R50">
        <v>0.42806214831334649</v>
      </c>
      <c r="S50">
        <v>0.45812331981852239</v>
      </c>
    </row>
    <row r="51" spans="1:19" x14ac:dyDescent="0.45">
      <c r="A51" s="1" t="s">
        <v>51</v>
      </c>
      <c r="B51">
        <v>1.167372948146131</v>
      </c>
      <c r="C51">
        <v>1.166433517721114</v>
      </c>
      <c r="D51">
        <v>1.0750052003679409</v>
      </c>
      <c r="E51">
        <v>1.120972906022943</v>
      </c>
      <c r="F51">
        <v>1.111054817950883</v>
      </c>
      <c r="G51">
        <v>1.013993946288249</v>
      </c>
      <c r="H51">
        <v>0.87470953789023498</v>
      </c>
      <c r="I51">
        <v>0.75440187546586079</v>
      </c>
      <c r="J51">
        <v>0.66393706261140184</v>
      </c>
      <c r="K51">
        <v>0.5963069529567977</v>
      </c>
      <c r="L51">
        <v>0.56890412113073208</v>
      </c>
      <c r="M51">
        <v>0.5315138543781972</v>
      </c>
      <c r="N51">
        <v>0.48284511429981891</v>
      </c>
      <c r="O51">
        <v>0.4901239545930664</v>
      </c>
      <c r="P51">
        <v>0.51727076452465026</v>
      </c>
      <c r="Q51">
        <v>0.47626352429418928</v>
      </c>
      <c r="R51">
        <v>0.42806214831334638</v>
      </c>
      <c r="S51">
        <v>0.45812331981852239</v>
      </c>
    </row>
    <row r="52" spans="1:19" x14ac:dyDescent="0.45">
      <c r="A52" s="1" t="s">
        <v>52</v>
      </c>
      <c r="B52">
        <v>1.167372948146131</v>
      </c>
      <c r="C52">
        <v>1.166433517721114</v>
      </c>
      <c r="D52">
        <v>1.0750052003679409</v>
      </c>
      <c r="E52">
        <v>1.120972906022943</v>
      </c>
      <c r="F52">
        <v>1.111054817950883</v>
      </c>
      <c r="G52">
        <v>1.013993946288249</v>
      </c>
      <c r="H52">
        <v>0.87470953789023509</v>
      </c>
      <c r="I52">
        <v>0.75440187546586068</v>
      </c>
      <c r="J52">
        <v>0.66393706261140173</v>
      </c>
      <c r="K52">
        <v>0.59630695295679781</v>
      </c>
      <c r="L52">
        <v>0.56890412113073219</v>
      </c>
      <c r="M52">
        <v>0.53151385437819709</v>
      </c>
      <c r="N52">
        <v>0.48284511429981902</v>
      </c>
      <c r="O52">
        <v>0.49012395459306618</v>
      </c>
      <c r="P52">
        <v>0.51727076452465026</v>
      </c>
      <c r="Q52">
        <v>0.47626352429418939</v>
      </c>
      <c r="R52">
        <v>0.42806214831334638</v>
      </c>
      <c r="S52">
        <v>0.45812331981852239</v>
      </c>
    </row>
    <row r="53" spans="1:19" x14ac:dyDescent="0.45">
      <c r="A53" s="1" t="s">
        <v>53</v>
      </c>
      <c r="B53">
        <v>1.167372948146131</v>
      </c>
      <c r="C53">
        <v>1.166433517721114</v>
      </c>
      <c r="D53">
        <v>1.0750052003679409</v>
      </c>
      <c r="E53">
        <v>1.120972906022943</v>
      </c>
      <c r="F53">
        <v>1.111054817950883</v>
      </c>
      <c r="G53">
        <v>1.013993946288249</v>
      </c>
      <c r="H53">
        <v>0.87470953789023531</v>
      </c>
      <c r="I53">
        <v>0.7544018754658609</v>
      </c>
      <c r="J53">
        <v>0.66393706261140173</v>
      </c>
      <c r="K53">
        <v>0.5963069529567977</v>
      </c>
      <c r="L53">
        <v>0.56890412113073208</v>
      </c>
      <c r="M53">
        <v>0.53151385437819731</v>
      </c>
      <c r="N53">
        <v>0.48284511429981902</v>
      </c>
      <c r="O53">
        <v>0.49012395459306629</v>
      </c>
      <c r="P53">
        <v>0.51727076452465026</v>
      </c>
      <c r="Q53">
        <v>0.47626352429418928</v>
      </c>
      <c r="R53">
        <v>0.42806214831334638</v>
      </c>
      <c r="S53">
        <v>0.45812331981852228</v>
      </c>
    </row>
    <row r="54" spans="1:19" x14ac:dyDescent="0.45">
      <c r="A54" s="1" t="s">
        <v>54</v>
      </c>
      <c r="B54">
        <v>1.167372948146131</v>
      </c>
      <c r="C54">
        <v>1.166433517721114</v>
      </c>
      <c r="D54">
        <v>1.0750052003679409</v>
      </c>
      <c r="E54">
        <v>1.120972906022943</v>
      </c>
      <c r="F54">
        <v>1.111054817950883</v>
      </c>
      <c r="G54">
        <v>1.013993946288249</v>
      </c>
      <c r="H54">
        <v>0.87470953789023531</v>
      </c>
      <c r="I54">
        <v>0.7544018754658609</v>
      </c>
      <c r="J54">
        <v>0.66393706261140184</v>
      </c>
      <c r="K54">
        <v>0.59630695295679759</v>
      </c>
      <c r="L54">
        <v>0.56890412113073219</v>
      </c>
      <c r="M54">
        <v>0.5315138543781972</v>
      </c>
      <c r="N54">
        <v>0.48284511429981902</v>
      </c>
      <c r="O54">
        <v>0.49012395459306629</v>
      </c>
      <c r="P54">
        <v>0.51727076452465015</v>
      </c>
      <c r="Q54">
        <v>0.47626352429418928</v>
      </c>
      <c r="R54">
        <v>0.42806214831334638</v>
      </c>
      <c r="S54">
        <v>0.45812331981852239</v>
      </c>
    </row>
    <row r="55" spans="1:19" x14ac:dyDescent="0.45">
      <c r="A55" s="1" t="s">
        <v>241</v>
      </c>
      <c r="B55">
        <v>1.167372948146131</v>
      </c>
      <c r="C55">
        <v>1.166433517721114</v>
      </c>
      <c r="D55">
        <v>1.075005200367942</v>
      </c>
      <c r="E55">
        <v>1.120972906022943</v>
      </c>
      <c r="F55">
        <v>1.111054817950883</v>
      </c>
      <c r="G55">
        <v>1.0139939462882479</v>
      </c>
      <c r="H55">
        <v>0.8747095378902352</v>
      </c>
      <c r="I55">
        <v>0.75440187546586068</v>
      </c>
      <c r="J55">
        <v>0.66393706261140173</v>
      </c>
      <c r="K55">
        <v>0.59630695295679792</v>
      </c>
      <c r="L55">
        <v>0.56890412113073185</v>
      </c>
      <c r="M55">
        <v>0.5315138543781972</v>
      </c>
      <c r="N55">
        <v>0.48284511429981908</v>
      </c>
      <c r="O55">
        <v>0.49012395459306629</v>
      </c>
      <c r="P55">
        <v>0.51727076452465015</v>
      </c>
      <c r="Q55">
        <v>0.47626352429418928</v>
      </c>
      <c r="R55">
        <v>0.42806214831334632</v>
      </c>
      <c r="S55">
        <v>0.45812331981852239</v>
      </c>
    </row>
    <row r="56" spans="1:19" x14ac:dyDescent="0.45">
      <c r="A56" s="1" t="s">
        <v>242</v>
      </c>
      <c r="B56">
        <v>1.167372948146131</v>
      </c>
      <c r="C56">
        <v>1.166433517721114</v>
      </c>
      <c r="D56">
        <v>1.075005200367942</v>
      </c>
      <c r="E56">
        <v>1.120972906022943</v>
      </c>
      <c r="F56">
        <v>1.111054817950883</v>
      </c>
      <c r="G56">
        <v>1.013993946288249</v>
      </c>
      <c r="H56">
        <v>0.87470953789023487</v>
      </c>
      <c r="I56">
        <v>0.75440187546586068</v>
      </c>
      <c r="J56">
        <v>0.66393706261140184</v>
      </c>
      <c r="K56">
        <v>0.5963069529567977</v>
      </c>
      <c r="L56">
        <v>0.56890412113073197</v>
      </c>
      <c r="M56">
        <v>0.53151385437819731</v>
      </c>
      <c r="N56">
        <v>0.48284511429981902</v>
      </c>
      <c r="O56">
        <v>0.49012395459306651</v>
      </c>
      <c r="P56">
        <v>0.51727076452465037</v>
      </c>
      <c r="Q56">
        <v>0.47626352429418928</v>
      </c>
      <c r="R56">
        <v>0.42806214831334649</v>
      </c>
      <c r="S56">
        <v>0.45812331981852261</v>
      </c>
    </row>
    <row r="57" spans="1:19" x14ac:dyDescent="0.45">
      <c r="A57" s="1" t="s">
        <v>243</v>
      </c>
      <c r="B57">
        <v>1.167372948146131</v>
      </c>
      <c r="C57">
        <v>1.166433517721114</v>
      </c>
      <c r="D57">
        <v>1.0750052003679409</v>
      </c>
      <c r="E57">
        <v>1.120972906022943</v>
      </c>
      <c r="F57">
        <v>1.111054817950883</v>
      </c>
      <c r="G57">
        <v>1.013993946288249</v>
      </c>
      <c r="H57">
        <v>0.87470953789023531</v>
      </c>
      <c r="I57">
        <v>0.75440187546586113</v>
      </c>
      <c r="J57">
        <v>0.66393706261140195</v>
      </c>
      <c r="K57">
        <v>0.5963069529567977</v>
      </c>
      <c r="L57">
        <v>0.56890412113073208</v>
      </c>
      <c r="M57">
        <v>0.53151385437819731</v>
      </c>
      <c r="N57">
        <v>0.48284511429981902</v>
      </c>
      <c r="O57">
        <v>0.49012395459306629</v>
      </c>
      <c r="P57">
        <v>0.51727076452465026</v>
      </c>
      <c r="Q57">
        <v>0.47626352429418928</v>
      </c>
      <c r="R57">
        <v>0.42806214831334649</v>
      </c>
      <c r="S57">
        <v>0.45812331981852228</v>
      </c>
    </row>
    <row r="58" spans="1:19" x14ac:dyDescent="0.45">
      <c r="A58" s="1" t="s">
        <v>56</v>
      </c>
      <c r="B58">
        <v>1.0539595212292081</v>
      </c>
      <c r="C58">
        <v>1.038060906403637</v>
      </c>
      <c r="D58">
        <v>1.0225230599268369</v>
      </c>
      <c r="E58">
        <v>1.0631497956592919</v>
      </c>
      <c r="F58">
        <v>1.0239600867804659</v>
      </c>
      <c r="G58">
        <v>0.92178881564956783</v>
      </c>
      <c r="H58">
        <v>0.81982668900453015</v>
      </c>
      <c r="I58">
        <v>0.70736864318330483</v>
      </c>
      <c r="J58">
        <v>0.68316159364159146</v>
      </c>
      <c r="K58">
        <v>0.57133416268862014</v>
      </c>
      <c r="L58">
        <v>0.55051578780050647</v>
      </c>
      <c r="M58">
        <v>0.49463989903695582</v>
      </c>
      <c r="N58">
        <v>0.44564196326997341</v>
      </c>
      <c r="O58">
        <v>0.41095079336395451</v>
      </c>
      <c r="P58">
        <v>0.45685634979944562</v>
      </c>
      <c r="Q58">
        <v>0.40167154028873192</v>
      </c>
      <c r="R58">
        <v>0.3917913819945214</v>
      </c>
      <c r="S58">
        <v>0.3974159703658236</v>
      </c>
    </row>
    <row r="59" spans="1:19" x14ac:dyDescent="0.45">
      <c r="A59" s="1" t="s">
        <v>57</v>
      </c>
      <c r="B59">
        <v>1.0539595212292081</v>
      </c>
      <c r="C59">
        <v>1.038060906403637</v>
      </c>
      <c r="D59">
        <v>1.0225230599268369</v>
      </c>
      <c r="E59">
        <v>1.0631497956592919</v>
      </c>
      <c r="F59">
        <v>1.0239600867804659</v>
      </c>
      <c r="G59">
        <v>0.92178881564956783</v>
      </c>
      <c r="H59">
        <v>0.81982668900453026</v>
      </c>
      <c r="I59">
        <v>0.70736864318330495</v>
      </c>
      <c r="J59">
        <v>0.68316159364159146</v>
      </c>
      <c r="K59">
        <v>0.57133416268862014</v>
      </c>
      <c r="L59">
        <v>0.55051578780050647</v>
      </c>
      <c r="M59">
        <v>0.49463989903695588</v>
      </c>
      <c r="N59">
        <v>0.44564196326997352</v>
      </c>
      <c r="O59">
        <v>0.41095079336395451</v>
      </c>
      <c r="P59">
        <v>0.45685634979944562</v>
      </c>
      <c r="Q59">
        <v>0.40167154028873198</v>
      </c>
      <c r="R59">
        <v>0.39179138199452151</v>
      </c>
      <c r="S59">
        <v>0.39741597036582382</v>
      </c>
    </row>
    <row r="60" spans="1:19" x14ac:dyDescent="0.45">
      <c r="A60" s="1" t="s">
        <v>58</v>
      </c>
      <c r="B60">
        <v>1.0539595212292081</v>
      </c>
      <c r="C60">
        <v>1.038060906403637</v>
      </c>
      <c r="D60">
        <v>1.0225230599268369</v>
      </c>
      <c r="E60">
        <v>1.063149795659293</v>
      </c>
      <c r="F60">
        <v>1.023960086780467</v>
      </c>
      <c r="G60">
        <v>0.92178881564956805</v>
      </c>
      <c r="H60">
        <v>0.81982668900453026</v>
      </c>
      <c r="I60">
        <v>0.70736864318330495</v>
      </c>
      <c r="J60">
        <v>0.68316159364159135</v>
      </c>
      <c r="K60">
        <v>0.57133416268862003</v>
      </c>
      <c r="L60">
        <v>0.55051578780050647</v>
      </c>
      <c r="M60">
        <v>0.49463989903695571</v>
      </c>
      <c r="N60">
        <v>0.44564196326997341</v>
      </c>
      <c r="O60">
        <v>0.41095079336395463</v>
      </c>
      <c r="P60">
        <v>0.45685634979944562</v>
      </c>
      <c r="Q60">
        <v>0.40167154028873192</v>
      </c>
      <c r="R60">
        <v>0.39179138199452151</v>
      </c>
      <c r="S60">
        <v>0.39741597036582382</v>
      </c>
    </row>
    <row r="61" spans="1:19" x14ac:dyDescent="0.45">
      <c r="A61" s="1" t="s">
        <v>59</v>
      </c>
      <c r="B61">
        <v>0.55505198634372721</v>
      </c>
      <c r="C61">
        <v>0.61957395008902938</v>
      </c>
      <c r="D61">
        <v>0.55958271639769142</v>
      </c>
      <c r="E61">
        <v>0.61427657037813499</v>
      </c>
      <c r="F61">
        <v>0.60424208782625566</v>
      </c>
      <c r="G61">
        <v>0.53510737198871661</v>
      </c>
      <c r="H61">
        <v>0.42286123087092059</v>
      </c>
      <c r="I61">
        <v>0.37631659630524722</v>
      </c>
      <c r="J61">
        <v>1.124337801821145</v>
      </c>
      <c r="K61">
        <v>1.0264228862803719</v>
      </c>
      <c r="L61">
        <v>0.9331230275616057</v>
      </c>
      <c r="M61">
        <v>0.96814731851109437</v>
      </c>
      <c r="N61">
        <v>0.91555823616332399</v>
      </c>
      <c r="O61">
        <v>1.1034127710378081</v>
      </c>
      <c r="P61">
        <v>1.0596013511696529</v>
      </c>
      <c r="Q61">
        <v>0.90005532470249605</v>
      </c>
      <c r="R61">
        <v>0.8041921155157512</v>
      </c>
      <c r="S61">
        <v>0.20784481903798829</v>
      </c>
    </row>
    <row r="62" spans="1:19" x14ac:dyDescent="0.45">
      <c r="A62" s="1" t="s">
        <v>60</v>
      </c>
      <c r="B62">
        <v>1.0539595212292081</v>
      </c>
      <c r="C62">
        <v>1.038060906403637</v>
      </c>
      <c r="D62">
        <v>1.0225230599268369</v>
      </c>
      <c r="E62">
        <v>1.0631497956592919</v>
      </c>
      <c r="F62">
        <v>1.0239600867804659</v>
      </c>
      <c r="G62">
        <v>0.92178881564956783</v>
      </c>
      <c r="H62">
        <v>0.81982668900453015</v>
      </c>
      <c r="I62">
        <v>0.70736864318330506</v>
      </c>
      <c r="J62">
        <v>0.68316159364159135</v>
      </c>
      <c r="K62">
        <v>0.57133416268862014</v>
      </c>
      <c r="L62">
        <v>0.55051578780050647</v>
      </c>
      <c r="M62">
        <v>0.49463989903695582</v>
      </c>
      <c r="N62">
        <v>0.44564196326997341</v>
      </c>
      <c r="O62">
        <v>0.41095079336395463</v>
      </c>
      <c r="P62">
        <v>0.45685634979944573</v>
      </c>
      <c r="Q62">
        <v>0.40167154028873192</v>
      </c>
      <c r="R62">
        <v>0.39179138199452163</v>
      </c>
      <c r="S62">
        <v>0.39741597036582371</v>
      </c>
    </row>
    <row r="63" spans="1:19" x14ac:dyDescent="0.45">
      <c r="A63" s="1" t="s">
        <v>61</v>
      </c>
      <c r="B63">
        <v>1.1153764595400939</v>
      </c>
      <c r="C63">
        <v>0.95331505893769719</v>
      </c>
      <c r="D63">
        <v>0.84717194433154508</v>
      </c>
      <c r="E63">
        <v>0.92866320324175788</v>
      </c>
      <c r="F63">
        <v>1.0340008765175861</v>
      </c>
      <c r="G63">
        <v>0.86540572478850142</v>
      </c>
      <c r="H63">
        <v>0.83436330549293924</v>
      </c>
      <c r="I63">
        <v>0.85782728976134071</v>
      </c>
      <c r="J63">
        <v>0.70923786971996172</v>
      </c>
      <c r="K63">
        <v>0.56881644121544539</v>
      </c>
      <c r="L63">
        <v>0.49352493898353361</v>
      </c>
      <c r="M63">
        <v>0.45052170447642542</v>
      </c>
      <c r="N63">
        <v>0.37899165669145779</v>
      </c>
      <c r="O63">
        <v>0.43084533020509658</v>
      </c>
      <c r="P63">
        <v>0.39322915508370032</v>
      </c>
      <c r="Q63">
        <v>0.34843119425323521</v>
      </c>
      <c r="R63">
        <v>0.29878690970010591</v>
      </c>
      <c r="S63">
        <v>0.26140503333197879</v>
      </c>
    </row>
    <row r="64" spans="1:19" x14ac:dyDescent="0.45">
      <c r="A64" s="1" t="s">
        <v>63</v>
      </c>
      <c r="B64">
        <v>0.2081939591833096</v>
      </c>
      <c r="C64">
        <v>0.19998928075484401</v>
      </c>
      <c r="D64">
        <v>0.18328690964121361</v>
      </c>
      <c r="E64">
        <v>0.18009710603277471</v>
      </c>
      <c r="F64">
        <v>0.16173826310608599</v>
      </c>
      <c r="G64">
        <v>0.1507429083441551</v>
      </c>
      <c r="H64">
        <v>0.1354940557886915</v>
      </c>
      <c r="I64">
        <v>0.13878595928924889</v>
      </c>
      <c r="J64">
        <v>9.9247560121323034E-2</v>
      </c>
      <c r="K64">
        <v>8.9582446862896931E-2</v>
      </c>
      <c r="L64">
        <v>9.766202188454888E-2</v>
      </c>
      <c r="M64">
        <v>0.10719991927134701</v>
      </c>
      <c r="N64">
        <v>0.1194339138109469</v>
      </c>
      <c r="O64">
        <v>0.1044780143713841</v>
      </c>
      <c r="P64">
        <v>9.6214122177375211E-2</v>
      </c>
      <c r="Q64">
        <v>8.6702255451675175E-2</v>
      </c>
      <c r="R64">
        <v>6.9778317570543438E-2</v>
      </c>
      <c r="S64">
        <v>8.0127808673752118E-2</v>
      </c>
    </row>
    <row r="65" spans="1:19" x14ac:dyDescent="0.45">
      <c r="A65" s="1" t="s">
        <v>244</v>
      </c>
      <c r="B65">
        <v>0.2081939591833096</v>
      </c>
      <c r="C65">
        <v>0.1999892807548439</v>
      </c>
      <c r="D65">
        <v>0.18328690964121369</v>
      </c>
      <c r="E65">
        <v>0.18009710603277479</v>
      </c>
      <c r="F65">
        <v>0.16173826310608599</v>
      </c>
      <c r="G65">
        <v>0.15074290834415521</v>
      </c>
      <c r="H65">
        <v>0.1354940557886915</v>
      </c>
      <c r="I65">
        <v>0.13878595928924889</v>
      </c>
      <c r="J65">
        <v>9.9247560121323034E-2</v>
      </c>
      <c r="K65">
        <v>8.9582446862896944E-2</v>
      </c>
      <c r="L65">
        <v>9.766202188454888E-2</v>
      </c>
      <c r="M65">
        <v>0.10719991927134701</v>
      </c>
      <c r="N65">
        <v>0.1194339138109469</v>
      </c>
      <c r="O65">
        <v>0.1044780143713841</v>
      </c>
      <c r="P65">
        <v>9.6214122177375183E-2</v>
      </c>
      <c r="Q65">
        <v>8.6702255451675189E-2</v>
      </c>
      <c r="R65">
        <v>6.9778317570543397E-2</v>
      </c>
      <c r="S65">
        <v>8.0127808673752118E-2</v>
      </c>
    </row>
    <row r="66" spans="1:19" x14ac:dyDescent="0.45">
      <c r="A66" s="1" t="s">
        <v>245</v>
      </c>
      <c r="B66">
        <v>0.2081939591833096</v>
      </c>
      <c r="C66">
        <v>0.19998928075484401</v>
      </c>
      <c r="D66">
        <v>0.18328690964121361</v>
      </c>
      <c r="E66">
        <v>0.18009710603277479</v>
      </c>
      <c r="F66">
        <v>0.16173826310608599</v>
      </c>
      <c r="G66">
        <v>0.1507429083441551</v>
      </c>
      <c r="H66">
        <v>0.1354940557886915</v>
      </c>
      <c r="I66">
        <v>0.13878595928924889</v>
      </c>
      <c r="J66">
        <v>9.9247560121323047E-2</v>
      </c>
      <c r="K66">
        <v>8.9582446862896944E-2</v>
      </c>
      <c r="L66">
        <v>9.766202188454888E-2</v>
      </c>
      <c r="M66">
        <v>0.10719991927134701</v>
      </c>
      <c r="N66">
        <v>0.11943391381094701</v>
      </c>
      <c r="O66">
        <v>0.1044780143713841</v>
      </c>
      <c r="P66">
        <v>9.6214122177375183E-2</v>
      </c>
      <c r="Q66">
        <v>8.6702255451675203E-2</v>
      </c>
      <c r="R66">
        <v>6.9778317570543411E-2</v>
      </c>
      <c r="S66">
        <v>8.0127808673752104E-2</v>
      </c>
    </row>
    <row r="67" spans="1:19" x14ac:dyDescent="0.45">
      <c r="A67" s="1" t="s">
        <v>246</v>
      </c>
      <c r="B67">
        <v>0.20819395918330949</v>
      </c>
      <c r="C67">
        <v>0.19998928075484401</v>
      </c>
      <c r="D67">
        <v>0.18328690964121361</v>
      </c>
      <c r="E67">
        <v>0.18009710603277471</v>
      </c>
      <c r="F67">
        <v>0.16173826310608599</v>
      </c>
      <c r="G67">
        <v>0.1507429083441551</v>
      </c>
      <c r="H67">
        <v>0.1354940557886915</v>
      </c>
      <c r="I67">
        <v>0.13878595928924889</v>
      </c>
      <c r="J67">
        <v>9.9247560121323047E-2</v>
      </c>
      <c r="K67">
        <v>8.9582446862896958E-2</v>
      </c>
      <c r="L67">
        <v>9.7662021884548866E-2</v>
      </c>
      <c r="M67">
        <v>0.10719991927134701</v>
      </c>
      <c r="N67">
        <v>0.11943391381094701</v>
      </c>
      <c r="O67">
        <v>0.1044780143713841</v>
      </c>
      <c r="P67">
        <v>9.6214122177375225E-2</v>
      </c>
      <c r="Q67">
        <v>8.6702255451675175E-2</v>
      </c>
      <c r="R67">
        <v>6.9778317570543424E-2</v>
      </c>
      <c r="S67">
        <v>8.0127808673752104E-2</v>
      </c>
    </row>
    <row r="68" spans="1:19" x14ac:dyDescent="0.45">
      <c r="A68" s="1" t="s">
        <v>247</v>
      </c>
      <c r="B68">
        <v>0.2081939591833096</v>
      </c>
      <c r="C68">
        <v>0.1999892807548439</v>
      </c>
      <c r="D68">
        <v>0.18328690964121369</v>
      </c>
      <c r="E68">
        <v>0.18009710603277479</v>
      </c>
      <c r="F68">
        <v>0.16173826310608599</v>
      </c>
      <c r="G68">
        <v>0.15074290834415521</v>
      </c>
      <c r="H68">
        <v>0.1354940557886915</v>
      </c>
      <c r="I68">
        <v>0.13878595928924889</v>
      </c>
      <c r="J68">
        <v>9.9247560121323034E-2</v>
      </c>
      <c r="K68">
        <v>8.9582446862896944E-2</v>
      </c>
      <c r="L68">
        <v>9.766202188454888E-2</v>
      </c>
      <c r="M68">
        <v>0.10719991927134701</v>
      </c>
      <c r="N68">
        <v>0.1194339138109469</v>
      </c>
      <c r="O68">
        <v>0.1044780143713841</v>
      </c>
      <c r="P68">
        <v>9.6214122177375183E-2</v>
      </c>
      <c r="Q68">
        <v>8.6702255451675189E-2</v>
      </c>
      <c r="R68">
        <v>6.9778317570543397E-2</v>
      </c>
      <c r="S68">
        <v>8.0127808673752118E-2</v>
      </c>
    </row>
    <row r="69" spans="1:19" x14ac:dyDescent="0.45">
      <c r="A69" s="1" t="s">
        <v>248</v>
      </c>
      <c r="B69">
        <v>0.20819395918330949</v>
      </c>
      <c r="C69">
        <v>0.19998928075484401</v>
      </c>
      <c r="D69">
        <v>0.18328690964121369</v>
      </c>
      <c r="E69">
        <v>0.18009710603277479</v>
      </c>
      <c r="F69">
        <v>0.16173826310608591</v>
      </c>
      <c r="G69">
        <v>0.1507429083441551</v>
      </c>
      <c r="H69">
        <v>0.1354940557886915</v>
      </c>
      <c r="I69">
        <v>0.13878595928924881</v>
      </c>
      <c r="J69">
        <v>9.9247560121323075E-2</v>
      </c>
      <c r="K69">
        <v>8.9582446862896944E-2</v>
      </c>
      <c r="L69">
        <v>9.7662021884548866E-2</v>
      </c>
      <c r="M69">
        <v>0.10719991927134701</v>
      </c>
      <c r="N69">
        <v>0.11943391381094701</v>
      </c>
      <c r="O69">
        <v>0.1044780143713841</v>
      </c>
      <c r="P69">
        <v>9.6214122177375183E-2</v>
      </c>
      <c r="Q69">
        <v>8.6702255451675189E-2</v>
      </c>
      <c r="R69">
        <v>6.9778317570543438E-2</v>
      </c>
      <c r="S69">
        <v>8.0127808673752091E-2</v>
      </c>
    </row>
    <row r="70" spans="1:19" x14ac:dyDescent="0.45">
      <c r="A70" s="1" t="s">
        <v>66</v>
      </c>
      <c r="B70">
        <v>0.20819395918330949</v>
      </c>
      <c r="C70">
        <v>0.19998928075484401</v>
      </c>
      <c r="D70">
        <v>0.18328690964121361</v>
      </c>
      <c r="E70">
        <v>0.18009710603277471</v>
      </c>
      <c r="F70">
        <v>0.16173826310608599</v>
      </c>
      <c r="G70">
        <v>0.15074290834415521</v>
      </c>
      <c r="H70">
        <v>0.1354940557886915</v>
      </c>
      <c r="I70">
        <v>0.13878595928924889</v>
      </c>
      <c r="J70">
        <v>9.9247560121323047E-2</v>
      </c>
      <c r="K70">
        <v>8.9582446862896931E-2</v>
      </c>
      <c r="L70">
        <v>9.7662021884548894E-2</v>
      </c>
      <c r="M70">
        <v>0.10719991927134701</v>
      </c>
      <c r="N70">
        <v>0.1194339138109469</v>
      </c>
      <c r="O70">
        <v>0.1044780143713841</v>
      </c>
      <c r="P70">
        <v>9.6214122177375211E-2</v>
      </c>
      <c r="Q70">
        <v>8.6702255451675203E-2</v>
      </c>
      <c r="R70">
        <v>6.9778317570543424E-2</v>
      </c>
      <c r="S70">
        <v>8.0127808673752104E-2</v>
      </c>
    </row>
    <row r="71" spans="1:19" x14ac:dyDescent="0.45">
      <c r="A71" s="1" t="s">
        <v>67</v>
      </c>
      <c r="B71">
        <v>0.15069645632093329</v>
      </c>
      <c r="C71">
        <v>0.11998507162172579</v>
      </c>
      <c r="D71">
        <v>0.11281947231649141</v>
      </c>
      <c r="E71">
        <v>0.106581052346421</v>
      </c>
      <c r="F71">
        <v>9.4718429798048148E-2</v>
      </c>
      <c r="G71">
        <v>0.1040505776964438</v>
      </c>
      <c r="H71">
        <v>9.9981569015167165E-2</v>
      </c>
      <c r="I71">
        <v>8.6743120919464275E-2</v>
      </c>
      <c r="J71">
        <v>8.043352758159332E-2</v>
      </c>
      <c r="K71">
        <v>7.1403385179935094E-2</v>
      </c>
      <c r="L71">
        <v>8.2331707957154915E-2</v>
      </c>
      <c r="M71">
        <v>6.7583805511752956E-2</v>
      </c>
      <c r="N71">
        <v>6.1796504160810131E-2</v>
      </c>
      <c r="O71">
        <v>6.5154406523718816E-2</v>
      </c>
      <c r="P71">
        <v>7.1755064985364742E-2</v>
      </c>
      <c r="Q71">
        <v>5.922534409025719E-2</v>
      </c>
      <c r="R71">
        <v>5.7070347024126208E-2</v>
      </c>
      <c r="S71">
        <v>6.0818141201522763E-2</v>
      </c>
    </row>
    <row r="72" spans="1:19" x14ac:dyDescent="0.45">
      <c r="A72" s="1" t="s">
        <v>249</v>
      </c>
      <c r="B72">
        <v>0.1506964563209332</v>
      </c>
      <c r="C72">
        <v>0.11998507162172591</v>
      </c>
      <c r="D72">
        <v>0.1128194723164915</v>
      </c>
      <c r="E72">
        <v>0.106581052346421</v>
      </c>
      <c r="F72">
        <v>9.471842979804812E-2</v>
      </c>
      <c r="G72">
        <v>0.1040505776964437</v>
      </c>
      <c r="H72">
        <v>9.9981569015167165E-2</v>
      </c>
      <c r="I72">
        <v>8.6743120919464248E-2</v>
      </c>
      <c r="J72">
        <v>8.0433527581593292E-2</v>
      </c>
      <c r="K72">
        <v>7.1403385179935067E-2</v>
      </c>
      <c r="L72">
        <v>8.2331707957154887E-2</v>
      </c>
      <c r="M72">
        <v>6.7583805511752956E-2</v>
      </c>
      <c r="N72">
        <v>6.1796504160810159E-2</v>
      </c>
      <c r="O72">
        <v>6.5154406523718802E-2</v>
      </c>
      <c r="P72">
        <v>7.1755064985364755E-2</v>
      </c>
      <c r="Q72">
        <v>5.9225344090257197E-2</v>
      </c>
      <c r="R72">
        <v>5.7070347024126188E-2</v>
      </c>
      <c r="S72">
        <v>6.0818141201522763E-2</v>
      </c>
    </row>
    <row r="73" spans="1:19" x14ac:dyDescent="0.45">
      <c r="A73" s="1" t="s">
        <v>250</v>
      </c>
      <c r="B73">
        <v>0.1506964563209332</v>
      </c>
      <c r="C73">
        <v>0.11998507162172579</v>
      </c>
      <c r="D73">
        <v>0.11281947231649141</v>
      </c>
      <c r="E73">
        <v>0.1065810523464209</v>
      </c>
      <c r="F73">
        <v>9.471842979804812E-2</v>
      </c>
      <c r="G73">
        <v>0.1040505776964437</v>
      </c>
      <c r="H73">
        <v>9.9981569015167152E-2</v>
      </c>
      <c r="I73">
        <v>8.6743120919464275E-2</v>
      </c>
      <c r="J73">
        <v>8.0433527581593292E-2</v>
      </c>
      <c r="K73">
        <v>7.1403385179935094E-2</v>
      </c>
      <c r="L73">
        <v>8.2331707957154887E-2</v>
      </c>
      <c r="M73">
        <v>6.7583805511752942E-2</v>
      </c>
      <c r="N73">
        <v>6.1796504160810138E-2</v>
      </c>
      <c r="O73">
        <v>6.5154406523718816E-2</v>
      </c>
      <c r="P73">
        <v>7.1755064985364755E-2</v>
      </c>
      <c r="Q73">
        <v>5.9225344090257183E-2</v>
      </c>
      <c r="R73">
        <v>5.7070347024126208E-2</v>
      </c>
      <c r="S73">
        <v>6.0818141201522763E-2</v>
      </c>
    </row>
    <row r="74" spans="1:19" x14ac:dyDescent="0.45">
      <c r="A74" s="1" t="s">
        <v>70</v>
      </c>
      <c r="B74">
        <v>0.58023676685209913</v>
      </c>
      <c r="C74">
        <v>0.66522678107952737</v>
      </c>
      <c r="D74">
        <v>0.64926197644300154</v>
      </c>
      <c r="E74">
        <v>0.63164670281129542</v>
      </c>
      <c r="F74">
        <v>0.66060393722590494</v>
      </c>
      <c r="G74">
        <v>0.67248928417995413</v>
      </c>
      <c r="H74">
        <v>0.71117112389733672</v>
      </c>
      <c r="I74">
        <v>0.653269868935479</v>
      </c>
      <c r="J74">
        <v>0.57549757384190381</v>
      </c>
      <c r="K74">
        <v>0.49519479889200541</v>
      </c>
      <c r="L74">
        <v>0.50439223473364103</v>
      </c>
      <c r="M74">
        <v>0.43406848110016349</v>
      </c>
      <c r="N74">
        <v>0.43360775453716238</v>
      </c>
      <c r="O74">
        <v>0.40817991021773709</v>
      </c>
      <c r="P74">
        <v>0.3923248838534531</v>
      </c>
      <c r="Q74">
        <v>0.31403067266562718</v>
      </c>
      <c r="R74">
        <v>0.27555765133337268</v>
      </c>
      <c r="S74">
        <v>0.27809133074383541</v>
      </c>
    </row>
    <row r="75" spans="1:19" x14ac:dyDescent="0.45">
      <c r="A75" s="1" t="s">
        <v>71</v>
      </c>
      <c r="B75">
        <v>0.58023676685209913</v>
      </c>
      <c r="C75">
        <v>0.66522678107952748</v>
      </c>
      <c r="D75">
        <v>0.64926197644300154</v>
      </c>
      <c r="E75">
        <v>0.6316467028112952</v>
      </c>
      <c r="F75">
        <v>0.66060393722590482</v>
      </c>
      <c r="G75">
        <v>0.67248928417995413</v>
      </c>
      <c r="H75">
        <v>0.71117112389733683</v>
      </c>
      <c r="I75">
        <v>0.65326986893547889</v>
      </c>
      <c r="J75">
        <v>0.57549757384190381</v>
      </c>
      <c r="K75">
        <v>0.49519479889200529</v>
      </c>
      <c r="L75">
        <v>0.50439223473364092</v>
      </c>
      <c r="M75">
        <v>0.43406848110016349</v>
      </c>
      <c r="N75">
        <v>0.43360775453716222</v>
      </c>
      <c r="O75">
        <v>0.40817991021773709</v>
      </c>
      <c r="P75">
        <v>0.39232488385345321</v>
      </c>
      <c r="Q75">
        <v>0.31403067266562712</v>
      </c>
      <c r="R75">
        <v>0.27555765133337268</v>
      </c>
      <c r="S75">
        <v>0.27809133074383552</v>
      </c>
    </row>
    <row r="76" spans="1:19" x14ac:dyDescent="0.45">
      <c r="A76" s="1" t="s">
        <v>72</v>
      </c>
      <c r="B76">
        <v>0.58023676685209902</v>
      </c>
      <c r="C76">
        <v>0.66522678107952748</v>
      </c>
      <c r="D76">
        <v>0.64926197644300132</v>
      </c>
      <c r="E76">
        <v>0.63164670281129542</v>
      </c>
      <c r="F76">
        <v>0.66060393722590505</v>
      </c>
      <c r="G76">
        <v>0.67248928417995402</v>
      </c>
      <c r="H76">
        <v>0.71117112389733683</v>
      </c>
      <c r="I76">
        <v>0.65326986893547878</v>
      </c>
      <c r="J76">
        <v>0.57549757384190381</v>
      </c>
      <c r="K76">
        <v>0.49519479889200541</v>
      </c>
      <c r="L76">
        <v>0.50439223473364103</v>
      </c>
      <c r="M76">
        <v>0.43406848110016361</v>
      </c>
      <c r="N76">
        <v>0.43360775453716233</v>
      </c>
      <c r="O76">
        <v>0.40817991021773697</v>
      </c>
      <c r="P76">
        <v>0.3923248838534531</v>
      </c>
      <c r="Q76">
        <v>0.31403067266562712</v>
      </c>
      <c r="R76">
        <v>0.27555765133337279</v>
      </c>
      <c r="S76">
        <v>0.27809133074383541</v>
      </c>
    </row>
    <row r="77" spans="1:19" x14ac:dyDescent="0.45">
      <c r="A77" s="1" t="s">
        <v>73</v>
      </c>
      <c r="B77">
        <v>0.58023676685209902</v>
      </c>
      <c r="C77">
        <v>0.66522678107952737</v>
      </c>
      <c r="D77">
        <v>0.64926197644300143</v>
      </c>
      <c r="E77">
        <v>0.63164670281129542</v>
      </c>
      <c r="F77">
        <v>0.66060393722590494</v>
      </c>
      <c r="G77">
        <v>0.67248928417995402</v>
      </c>
      <c r="H77">
        <v>0.71117112389733683</v>
      </c>
      <c r="I77">
        <v>0.65326986893547878</v>
      </c>
      <c r="J77">
        <v>0.57549757384190381</v>
      </c>
      <c r="K77">
        <v>0.49519479889200541</v>
      </c>
      <c r="L77">
        <v>0.50439223473364136</v>
      </c>
      <c r="M77">
        <v>0.43406848110016338</v>
      </c>
      <c r="N77">
        <v>0.43360775453716222</v>
      </c>
      <c r="O77">
        <v>0.40817991021773709</v>
      </c>
      <c r="P77">
        <v>0.39232488385345321</v>
      </c>
      <c r="Q77">
        <v>0.31403067266562718</v>
      </c>
      <c r="R77">
        <v>0.27555765133337268</v>
      </c>
      <c r="S77">
        <v>0.27809133074383541</v>
      </c>
    </row>
    <row r="78" spans="1:19" x14ac:dyDescent="0.45">
      <c r="A78" s="1" t="s">
        <v>74</v>
      </c>
      <c r="B78">
        <v>0.58023676685209913</v>
      </c>
      <c r="C78">
        <v>0.66522678107952726</v>
      </c>
      <c r="D78">
        <v>0.64926197644300143</v>
      </c>
      <c r="E78">
        <v>0.63164670281129542</v>
      </c>
      <c r="F78">
        <v>0.66060393722590494</v>
      </c>
      <c r="G78">
        <v>0.67248928417995391</v>
      </c>
      <c r="H78">
        <v>0.71117112389733672</v>
      </c>
      <c r="I78">
        <v>0.65326986893547878</v>
      </c>
      <c r="J78">
        <v>0.5754975738419037</v>
      </c>
      <c r="K78">
        <v>0.49519479889200541</v>
      </c>
      <c r="L78">
        <v>0.50439223473364114</v>
      </c>
      <c r="M78">
        <v>0.43406848110016338</v>
      </c>
      <c r="N78">
        <v>0.43360775453716233</v>
      </c>
      <c r="O78">
        <v>0.40817991021773709</v>
      </c>
      <c r="P78">
        <v>0.39232488385345321</v>
      </c>
      <c r="Q78">
        <v>0.31403067266562718</v>
      </c>
      <c r="R78">
        <v>0.27555765133337268</v>
      </c>
      <c r="S78">
        <v>0.27809133074383541</v>
      </c>
    </row>
    <row r="79" spans="1:19" x14ac:dyDescent="0.45">
      <c r="A79" s="1" t="s">
        <v>75</v>
      </c>
      <c r="B79">
        <v>0.58023676685209924</v>
      </c>
      <c r="C79">
        <v>0.66522678107952737</v>
      </c>
      <c r="D79">
        <v>0.64926197644300154</v>
      </c>
      <c r="E79">
        <v>0.63164670281129565</v>
      </c>
      <c r="F79">
        <v>0.66060393722590505</v>
      </c>
      <c r="G79">
        <v>0.67248928417995391</v>
      </c>
      <c r="H79">
        <v>0.71117112389733683</v>
      </c>
      <c r="I79">
        <v>0.65326986893547878</v>
      </c>
      <c r="J79">
        <v>0.5754975738419037</v>
      </c>
      <c r="K79">
        <v>0.49519479889200541</v>
      </c>
      <c r="L79">
        <v>0.50439223473364114</v>
      </c>
      <c r="M79">
        <v>0.43406848110016361</v>
      </c>
      <c r="N79">
        <v>0.43360775453716233</v>
      </c>
      <c r="O79">
        <v>0.40817991021773697</v>
      </c>
      <c r="P79">
        <v>0.3923248838534531</v>
      </c>
      <c r="Q79">
        <v>0.31403067266562712</v>
      </c>
      <c r="R79">
        <v>0.27555765133337268</v>
      </c>
      <c r="S79">
        <v>0.27809133074383541</v>
      </c>
    </row>
    <row r="80" spans="1:19" x14ac:dyDescent="0.45">
      <c r="A80" s="1" t="s">
        <v>76</v>
      </c>
      <c r="B80">
        <v>0.58023676685209913</v>
      </c>
      <c r="C80">
        <v>0.66522678107952726</v>
      </c>
      <c r="D80">
        <v>0.64926197644300143</v>
      </c>
      <c r="E80">
        <v>0.63164670281129554</v>
      </c>
      <c r="F80">
        <v>0.66060393722590494</v>
      </c>
      <c r="G80">
        <v>0.67248928417995402</v>
      </c>
      <c r="H80">
        <v>0.71117112389733672</v>
      </c>
      <c r="I80">
        <v>0.65326986893547878</v>
      </c>
      <c r="J80">
        <v>0.57549757384190381</v>
      </c>
      <c r="K80">
        <v>0.49519479889200541</v>
      </c>
      <c r="L80">
        <v>0.50439223473364114</v>
      </c>
      <c r="M80">
        <v>0.43406848110016338</v>
      </c>
      <c r="N80">
        <v>0.43360775453716233</v>
      </c>
      <c r="O80">
        <v>0.40817991021773697</v>
      </c>
      <c r="P80">
        <v>0.3923248838534531</v>
      </c>
      <c r="Q80">
        <v>0.31403067266562712</v>
      </c>
      <c r="R80">
        <v>0.27555765133337279</v>
      </c>
      <c r="S80">
        <v>0.27809133074383541</v>
      </c>
    </row>
    <row r="81" spans="1:19" x14ac:dyDescent="0.45">
      <c r="A81" s="1" t="s">
        <v>77</v>
      </c>
      <c r="B81">
        <v>0.58023676685209924</v>
      </c>
      <c r="C81">
        <v>0.66522678107952737</v>
      </c>
      <c r="D81">
        <v>0.64926197644300143</v>
      </c>
      <c r="E81">
        <v>0.63164670281129542</v>
      </c>
      <c r="F81">
        <v>0.66060393722590494</v>
      </c>
      <c r="G81">
        <v>0.67248928417995402</v>
      </c>
      <c r="H81">
        <v>0.71117112389733672</v>
      </c>
      <c r="I81">
        <v>0.65326986893547878</v>
      </c>
      <c r="J81">
        <v>0.57549757384190381</v>
      </c>
      <c r="K81">
        <v>0.49519479889200563</v>
      </c>
      <c r="L81">
        <v>0.50439223473364114</v>
      </c>
      <c r="M81">
        <v>0.43406848110016338</v>
      </c>
      <c r="N81">
        <v>0.43360775453716222</v>
      </c>
      <c r="O81">
        <v>0.40817991021773709</v>
      </c>
      <c r="P81">
        <v>0.39232488385345321</v>
      </c>
      <c r="Q81">
        <v>0.31403067266562718</v>
      </c>
      <c r="R81">
        <v>0.27555765133337279</v>
      </c>
      <c r="S81">
        <v>0.27809133074383541</v>
      </c>
    </row>
    <row r="82" spans="1:19" x14ac:dyDescent="0.45">
      <c r="A82" s="1" t="s">
        <v>251</v>
      </c>
      <c r="B82">
        <v>8.4572772063347929E-2</v>
      </c>
      <c r="C82">
        <v>8.8512200040622699E-2</v>
      </c>
      <c r="D82">
        <v>0.10827479387055571</v>
      </c>
      <c r="E82">
        <v>0.13716238962174249</v>
      </c>
      <c r="F82">
        <v>0.15324154779778079</v>
      </c>
      <c r="G82">
        <v>0.18968534480608731</v>
      </c>
      <c r="H82">
        <v>0.23810537036514731</v>
      </c>
      <c r="I82">
        <v>0.18935147864168839</v>
      </c>
      <c r="J82">
        <v>0.1503416358417973</v>
      </c>
      <c r="K82">
        <v>0.16882054226016791</v>
      </c>
      <c r="L82">
        <v>0.22753970223885911</v>
      </c>
      <c r="M82">
        <v>0.23327044542269751</v>
      </c>
      <c r="N82">
        <v>0.19331679879584421</v>
      </c>
      <c r="O82">
        <v>0.21884871602292091</v>
      </c>
      <c r="P82">
        <v>0.20335736317833639</v>
      </c>
      <c r="Q82">
        <v>0.14092524598959699</v>
      </c>
      <c r="R82">
        <v>0.11678543323366911</v>
      </c>
      <c r="S82">
        <v>0.12556112108629769</v>
      </c>
    </row>
    <row r="83" spans="1:19" x14ac:dyDescent="0.45">
      <c r="A83" s="1" t="s">
        <v>252</v>
      </c>
      <c r="B83">
        <v>8.4572772063347915E-2</v>
      </c>
      <c r="C83">
        <v>8.8512200040622699E-2</v>
      </c>
      <c r="D83">
        <v>0.10827479387055559</v>
      </c>
      <c r="E83">
        <v>0.13716238962174249</v>
      </c>
      <c r="F83">
        <v>0.15324154779778071</v>
      </c>
      <c r="G83">
        <v>0.1896853448060874</v>
      </c>
      <c r="H83">
        <v>0.23810537036514731</v>
      </c>
      <c r="I83">
        <v>0.18935147864168839</v>
      </c>
      <c r="J83">
        <v>0.1503416358417973</v>
      </c>
      <c r="K83">
        <v>0.16882054226016791</v>
      </c>
      <c r="L83">
        <v>0.22753970223885911</v>
      </c>
      <c r="M83">
        <v>0.23327044542269751</v>
      </c>
      <c r="N83">
        <v>0.19331679879584421</v>
      </c>
      <c r="O83">
        <v>0.21884871602292091</v>
      </c>
      <c r="P83">
        <v>0.20335736317833639</v>
      </c>
      <c r="Q83">
        <v>0.14092524598959699</v>
      </c>
      <c r="R83">
        <v>0.11678543323366899</v>
      </c>
      <c r="S83">
        <v>0.12556112108629769</v>
      </c>
    </row>
    <row r="84" spans="1:19" x14ac:dyDescent="0.45">
      <c r="A84" s="1" t="s">
        <v>253</v>
      </c>
      <c r="B84">
        <v>8.4572772063347901E-2</v>
      </c>
      <c r="C84">
        <v>8.8512200040622727E-2</v>
      </c>
      <c r="D84">
        <v>0.10827479387055559</v>
      </c>
      <c r="E84">
        <v>0.13716238962174249</v>
      </c>
      <c r="F84">
        <v>0.15324154779778079</v>
      </c>
      <c r="G84">
        <v>0.18968534480608731</v>
      </c>
      <c r="H84">
        <v>0.23810537036514731</v>
      </c>
      <c r="I84">
        <v>0.18935147864168839</v>
      </c>
      <c r="J84">
        <v>0.1503416358417973</v>
      </c>
      <c r="K84">
        <v>0.16882054226016791</v>
      </c>
      <c r="L84">
        <v>0.22753970223885911</v>
      </c>
      <c r="M84">
        <v>0.23327044542269751</v>
      </c>
      <c r="N84">
        <v>0.19331679879584421</v>
      </c>
      <c r="O84">
        <v>0.2188487160229208</v>
      </c>
      <c r="P84">
        <v>0.20335736317833639</v>
      </c>
      <c r="Q84">
        <v>0.14092524598959691</v>
      </c>
      <c r="R84">
        <v>0.11678543323366899</v>
      </c>
      <c r="S84">
        <v>0.12556112108629769</v>
      </c>
    </row>
    <row r="85" spans="1:19" x14ac:dyDescent="0.45">
      <c r="A85" s="1" t="s">
        <v>254</v>
      </c>
      <c r="B85">
        <v>8.4572772063347929E-2</v>
      </c>
      <c r="C85">
        <v>8.8512200040622713E-2</v>
      </c>
      <c r="D85">
        <v>0.10827479387055559</v>
      </c>
      <c r="E85">
        <v>0.1371623896217424</v>
      </c>
      <c r="F85">
        <v>0.15324154779778079</v>
      </c>
      <c r="G85">
        <v>0.18968534480608731</v>
      </c>
      <c r="H85">
        <v>0.23810537036514731</v>
      </c>
      <c r="I85">
        <v>0.18935147864168839</v>
      </c>
      <c r="J85">
        <v>0.15034163584179741</v>
      </c>
      <c r="K85">
        <v>0.16882054226016791</v>
      </c>
      <c r="L85">
        <v>0.22753970223885911</v>
      </c>
      <c r="M85">
        <v>0.23327044542269759</v>
      </c>
      <c r="N85">
        <v>0.19331679879584421</v>
      </c>
      <c r="O85">
        <v>0.21884871602292091</v>
      </c>
      <c r="P85">
        <v>0.20335736317833639</v>
      </c>
      <c r="Q85">
        <v>0.14092524598959699</v>
      </c>
      <c r="R85">
        <v>0.11678543323366899</v>
      </c>
      <c r="S85">
        <v>0.12556112108629769</v>
      </c>
    </row>
    <row r="86" spans="1:19" x14ac:dyDescent="0.45">
      <c r="A86" s="1" t="s">
        <v>79</v>
      </c>
      <c r="B86">
        <v>4.1972988470042099</v>
      </c>
      <c r="C86">
        <v>5.1670724786376558</v>
      </c>
      <c r="D86">
        <v>4.0553873368821467</v>
      </c>
      <c r="E86">
        <v>5.6025893260854129</v>
      </c>
      <c r="F86">
        <v>5.2104528766095708</v>
      </c>
      <c r="G86">
        <v>6.4541261679401849</v>
      </c>
      <c r="H86">
        <v>7.5784231781554157</v>
      </c>
      <c r="I86">
        <v>5.4442144915658277</v>
      </c>
      <c r="J86">
        <v>7.8153514500032992</v>
      </c>
      <c r="K86">
        <v>6.9616933191810384</v>
      </c>
      <c r="L86">
        <v>5.5697357297533836</v>
      </c>
      <c r="M86">
        <v>5.6478028303242471</v>
      </c>
      <c r="N86">
        <v>6.8999870822063532</v>
      </c>
      <c r="O86">
        <v>6.9536296509780922</v>
      </c>
      <c r="P86">
        <v>6.5920458240205146</v>
      </c>
      <c r="Q86">
        <v>4.5836939850184706</v>
      </c>
      <c r="R86">
        <v>2.956692553894015</v>
      </c>
      <c r="S86">
        <v>3.0709013317691038</v>
      </c>
    </row>
    <row r="87" spans="1:19" x14ac:dyDescent="0.45">
      <c r="A87" s="1" t="s">
        <v>255</v>
      </c>
      <c r="B87">
        <v>0.65356014867280776</v>
      </c>
      <c r="C87">
        <v>0.525535797916166</v>
      </c>
      <c r="D87">
        <v>0.56220178381711572</v>
      </c>
      <c r="E87">
        <v>0.51643420839890797</v>
      </c>
      <c r="F87">
        <v>0.51527910047691128</v>
      </c>
      <c r="G87">
        <v>0.45431294161077318</v>
      </c>
      <c r="H87">
        <v>0.41507033173297908</v>
      </c>
      <c r="I87">
        <v>0.45200293852292472</v>
      </c>
      <c r="J87">
        <v>0.39219823417113059</v>
      </c>
      <c r="K87">
        <v>0.35748853048898938</v>
      </c>
      <c r="L87">
        <v>0.38475889879867198</v>
      </c>
      <c r="M87">
        <v>0.36921545979461401</v>
      </c>
      <c r="N87">
        <v>0.30049483183854958</v>
      </c>
      <c r="O87">
        <v>0.34780025519227409</v>
      </c>
      <c r="P87">
        <v>0.27984968960559209</v>
      </c>
      <c r="Q87">
        <v>0.21427989306885581</v>
      </c>
      <c r="R87">
        <v>0.26396012569821548</v>
      </c>
      <c r="S87">
        <v>0.1916301822674166</v>
      </c>
    </row>
    <row r="88" spans="1:19" x14ac:dyDescent="0.45">
      <c r="A88" s="1" t="s">
        <v>256</v>
      </c>
      <c r="B88">
        <v>0.65356014867280798</v>
      </c>
      <c r="C88">
        <v>0.52553579791616589</v>
      </c>
      <c r="D88">
        <v>0.56220178381711539</v>
      </c>
      <c r="E88">
        <v>0.51643420839890797</v>
      </c>
      <c r="F88">
        <v>0.51527910047691139</v>
      </c>
      <c r="G88">
        <v>0.45431294161077318</v>
      </c>
      <c r="H88">
        <v>0.41507033173297919</v>
      </c>
      <c r="I88">
        <v>0.45200293852292489</v>
      </c>
      <c r="J88">
        <v>0.39219823417113048</v>
      </c>
      <c r="K88">
        <v>0.35748853048898949</v>
      </c>
      <c r="L88">
        <v>0.38475889879867209</v>
      </c>
      <c r="M88">
        <v>0.36921545979461412</v>
      </c>
      <c r="N88">
        <v>0.30049483183854969</v>
      </c>
      <c r="O88">
        <v>0.34780025519227409</v>
      </c>
      <c r="P88">
        <v>0.27984968960559209</v>
      </c>
      <c r="Q88">
        <v>0.21427989306885581</v>
      </c>
      <c r="R88">
        <v>0.26396012569821548</v>
      </c>
      <c r="S88">
        <v>0.1916301822674166</v>
      </c>
    </row>
    <row r="89" spans="1:19" x14ac:dyDescent="0.45">
      <c r="A89" s="1" t="s">
        <v>81</v>
      </c>
      <c r="B89">
        <v>0.58742555011424213</v>
      </c>
      <c r="C89">
        <v>0.65800182495015258</v>
      </c>
      <c r="D89">
        <v>0.63635527598695762</v>
      </c>
      <c r="E89">
        <v>0.64585160590548052</v>
      </c>
      <c r="F89">
        <v>0.69766885799833345</v>
      </c>
      <c r="G89">
        <v>0.78732160404827178</v>
      </c>
      <c r="H89">
        <v>0.74210322219613634</v>
      </c>
      <c r="I89">
        <v>0.74230231104848332</v>
      </c>
      <c r="J89">
        <v>0.68714605247624094</v>
      </c>
      <c r="K89">
        <v>0.48317916512171499</v>
      </c>
      <c r="L89">
        <v>0.60045818307145926</v>
      </c>
      <c r="M89">
        <v>0.50425371600427693</v>
      </c>
      <c r="N89">
        <v>0.54973764153787208</v>
      </c>
      <c r="O89">
        <v>0.54902655429379865</v>
      </c>
      <c r="P89">
        <v>0.51934522603235433</v>
      </c>
      <c r="Q89">
        <v>0.37252817775414859</v>
      </c>
      <c r="R89">
        <v>0.35895043363732287</v>
      </c>
      <c r="S89">
        <v>0.31116443498165952</v>
      </c>
    </row>
    <row r="90" spans="1:19" x14ac:dyDescent="0.45">
      <c r="A90" s="1" t="s">
        <v>82</v>
      </c>
      <c r="B90">
        <v>0.58742555011424202</v>
      </c>
      <c r="C90">
        <v>0.65800182495015269</v>
      </c>
      <c r="D90">
        <v>0.6363552759869574</v>
      </c>
      <c r="E90">
        <v>0.64585160590548052</v>
      </c>
      <c r="F90">
        <v>0.69766885799833356</v>
      </c>
      <c r="G90">
        <v>0.78732160404827156</v>
      </c>
      <c r="H90">
        <v>0.74210322219613611</v>
      </c>
      <c r="I90">
        <v>0.74230231104848321</v>
      </c>
      <c r="J90">
        <v>0.68714605247624094</v>
      </c>
      <c r="K90">
        <v>0.48317916512171499</v>
      </c>
      <c r="L90">
        <v>0.60045818307145926</v>
      </c>
      <c r="M90">
        <v>0.50425371600427693</v>
      </c>
      <c r="N90">
        <v>0.54973764153787219</v>
      </c>
      <c r="O90">
        <v>0.54902655429379876</v>
      </c>
      <c r="P90">
        <v>0.51934522603235433</v>
      </c>
      <c r="Q90">
        <v>0.37252817775414848</v>
      </c>
      <c r="R90">
        <v>0.35895043363732287</v>
      </c>
      <c r="S90">
        <v>0.31116443498165952</v>
      </c>
    </row>
    <row r="91" spans="1:19" x14ac:dyDescent="0.45">
      <c r="A91" s="1" t="s">
        <v>83</v>
      </c>
      <c r="B91">
        <v>0.58742555011424202</v>
      </c>
      <c r="C91">
        <v>0.65800182495015258</v>
      </c>
      <c r="D91">
        <v>0.63635527598695762</v>
      </c>
      <c r="E91">
        <v>0.64585160590548063</v>
      </c>
      <c r="F91">
        <v>0.69766885799833367</v>
      </c>
      <c r="G91">
        <v>0.78732160404827156</v>
      </c>
      <c r="H91">
        <v>0.742103222196136</v>
      </c>
      <c r="I91">
        <v>0.7423023110484831</v>
      </c>
      <c r="J91">
        <v>0.68714605247624083</v>
      </c>
      <c r="K91">
        <v>0.48317916512171499</v>
      </c>
      <c r="L91">
        <v>0.60045818307145948</v>
      </c>
      <c r="M91">
        <v>0.50425371600427704</v>
      </c>
      <c r="N91">
        <v>0.54973764153787219</v>
      </c>
      <c r="O91">
        <v>0.54902655429379854</v>
      </c>
      <c r="P91">
        <v>0.51934522603235422</v>
      </c>
      <c r="Q91">
        <v>0.37252817775414859</v>
      </c>
      <c r="R91">
        <v>0.35895043363732282</v>
      </c>
      <c r="S91">
        <v>0.31116443498165952</v>
      </c>
    </row>
    <row r="92" spans="1:19" x14ac:dyDescent="0.45">
      <c r="A92" s="1" t="s">
        <v>84</v>
      </c>
      <c r="B92">
        <v>1.0109611493611179</v>
      </c>
      <c r="C92">
        <v>1.04261346226209</v>
      </c>
      <c r="D92">
        <v>0.96455428688404765</v>
      </c>
      <c r="E92">
        <v>0.97277976957179946</v>
      </c>
      <c r="F92">
        <v>1.0019586593989329</v>
      </c>
      <c r="G92">
        <v>1.0714905435039199</v>
      </c>
      <c r="H92">
        <v>0.98929793941951727</v>
      </c>
      <c r="I92">
        <v>1.000919826297382</v>
      </c>
      <c r="J92">
        <v>0.95610416414614852</v>
      </c>
      <c r="K92">
        <v>0.67295178129949951</v>
      </c>
      <c r="L92">
        <v>0.75912416180000675</v>
      </c>
      <c r="M92">
        <v>0.66900538651209918</v>
      </c>
      <c r="N92">
        <v>0.75000480075823128</v>
      </c>
      <c r="O92">
        <v>0.67941297058504535</v>
      </c>
      <c r="P92">
        <v>0.64599128881792167</v>
      </c>
      <c r="Q92">
        <v>0.46922753753882768</v>
      </c>
      <c r="R92">
        <v>0.47361647905987742</v>
      </c>
      <c r="S92">
        <v>0.41635059989505591</v>
      </c>
    </row>
    <row r="93" spans="1:19" x14ac:dyDescent="0.45">
      <c r="A93" s="1" t="s">
        <v>86</v>
      </c>
      <c r="B93">
        <v>0.60316892896271979</v>
      </c>
      <c r="C93">
        <v>0.66735663328955608</v>
      </c>
      <c r="D93">
        <v>0.60391405127616304</v>
      </c>
      <c r="E93">
        <v>0.54373752211849891</v>
      </c>
      <c r="F93">
        <v>0.46651904081297191</v>
      </c>
      <c r="G93">
        <v>0.47077275382246148</v>
      </c>
      <c r="H93">
        <v>0.42881531267018541</v>
      </c>
      <c r="I93">
        <v>0.39701694549185629</v>
      </c>
      <c r="J93">
        <v>0.32526948972680508</v>
      </c>
      <c r="K93">
        <v>0.28367487321559842</v>
      </c>
      <c r="L93">
        <v>0.28667290217059349</v>
      </c>
      <c r="M93">
        <v>0.25504133783315508</v>
      </c>
      <c r="N93">
        <v>0.2124819415447799</v>
      </c>
      <c r="O93">
        <v>0.20035892494189381</v>
      </c>
      <c r="P93">
        <v>0.20997889934188541</v>
      </c>
      <c r="Q93">
        <v>0.19991598025573029</v>
      </c>
      <c r="R93">
        <v>0.17529157144014029</v>
      </c>
      <c r="S93">
        <v>0.1621255675528146</v>
      </c>
    </row>
    <row r="94" spans="1:19" x14ac:dyDescent="0.45">
      <c r="A94" s="1" t="s">
        <v>87</v>
      </c>
      <c r="B94">
        <v>5.9878626180177026</v>
      </c>
      <c r="C94">
        <v>6.7087197803261391</v>
      </c>
      <c r="D94">
        <v>6.4052922051664227</v>
      </c>
      <c r="E94">
        <v>7.6999415557633677</v>
      </c>
      <c r="F94">
        <v>9.2301532184556958</v>
      </c>
      <c r="G94">
        <v>6.6981897271965503</v>
      </c>
      <c r="H94">
        <v>6.7244891410453276</v>
      </c>
      <c r="I94">
        <v>6.0123516675289279</v>
      </c>
      <c r="J94">
        <v>6.3472513382268358</v>
      </c>
      <c r="K94">
        <v>8.0876126379682294</v>
      </c>
      <c r="L94">
        <v>7.3868394559137238</v>
      </c>
      <c r="M94">
        <v>5.6698862440766682</v>
      </c>
      <c r="N94">
        <v>6.2945186491068688</v>
      </c>
      <c r="O94">
        <v>6.386189537186362</v>
      </c>
      <c r="P94">
        <v>5.9999156615501814</v>
      </c>
      <c r="Q94">
        <v>5.0691548116624299</v>
      </c>
      <c r="R94">
        <v>4.5405891373821969</v>
      </c>
      <c r="S94">
        <v>3.992579571504677</v>
      </c>
    </row>
    <row r="95" spans="1:19" x14ac:dyDescent="0.45">
      <c r="A95" s="1" t="s">
        <v>88</v>
      </c>
      <c r="B95">
        <v>1.578436798014957E-2</v>
      </c>
      <c r="C95">
        <v>1.3854554381201541E-2</v>
      </c>
      <c r="D95">
        <v>2.7467992265020479E-3</v>
      </c>
      <c r="E95">
        <v>1.9286076546360411E-2</v>
      </c>
      <c r="F95">
        <v>1.511354761892033E-2</v>
      </c>
      <c r="G95">
        <v>1.276377812731966E-2</v>
      </c>
      <c r="H95">
        <v>1.1998665830587989E-2</v>
      </c>
      <c r="I95">
        <v>1.3906311806783899E-2</v>
      </c>
      <c r="J95">
        <v>4.2342305860976889E-3</v>
      </c>
      <c r="K95">
        <v>4.5989361189814832E-3</v>
      </c>
      <c r="L95">
        <v>4.1330342924876581E-3</v>
      </c>
      <c r="M95">
        <v>3.5912773858014458E-3</v>
      </c>
      <c r="N95">
        <v>3.5459853977001261E-3</v>
      </c>
      <c r="O95">
        <v>1.6151115325363609E-3</v>
      </c>
      <c r="P95">
        <v>1.704437060165677E-3</v>
      </c>
      <c r="Q95">
        <v>1.237813447375043E-3</v>
      </c>
      <c r="R95">
        <v>1.017091458143551E-3</v>
      </c>
      <c r="S95">
        <v>1.164527475087894E-3</v>
      </c>
    </row>
    <row r="96" spans="1:19" x14ac:dyDescent="0.45">
      <c r="A96" s="1" t="s">
        <v>89</v>
      </c>
      <c r="B96">
        <v>0.31368032783405592</v>
      </c>
      <c r="C96">
        <v>0.25942101031291909</v>
      </c>
      <c r="D96">
        <v>0.21016526974816191</v>
      </c>
      <c r="E96">
        <v>0.33127583607098399</v>
      </c>
      <c r="F96">
        <v>0.26149445365369889</v>
      </c>
      <c r="G96">
        <v>0.2410621559727113</v>
      </c>
      <c r="H96">
        <v>0.25873778949825299</v>
      </c>
      <c r="I96">
        <v>0.21009818407959521</v>
      </c>
      <c r="J96">
        <v>0.14465709145544861</v>
      </c>
      <c r="K96">
        <v>0.14607839264134079</v>
      </c>
      <c r="L96">
        <v>0.14245411967061761</v>
      </c>
      <c r="M96">
        <v>0.14095149383403199</v>
      </c>
      <c r="N96">
        <v>0.1487942945916497</v>
      </c>
      <c r="O96">
        <v>0.1265827265081837</v>
      </c>
      <c r="P96">
        <v>0.1150007135936561</v>
      </c>
      <c r="Q96">
        <v>8.4550202429608409E-2</v>
      </c>
      <c r="R96">
        <v>8.6123281147764338E-2</v>
      </c>
      <c r="S96">
        <v>9.9479275801124284E-2</v>
      </c>
    </row>
    <row r="97" spans="1:19" x14ac:dyDescent="0.45">
      <c r="A97" s="1" t="s">
        <v>90</v>
      </c>
      <c r="B97">
        <v>0.25520750000725723</v>
      </c>
      <c r="C97">
        <v>0.1954732473743527</v>
      </c>
      <c r="D97">
        <v>0.17171562830934961</v>
      </c>
      <c r="E97">
        <v>0.26053027612436608</v>
      </c>
      <c r="F97">
        <v>0.20537384151621621</v>
      </c>
      <c r="G97">
        <v>0.19129833426134449</v>
      </c>
      <c r="H97">
        <v>0.20572761022310801</v>
      </c>
      <c r="I97">
        <v>0.16691586793687169</v>
      </c>
      <c r="J97">
        <v>0.1212369964275176</v>
      </c>
      <c r="K97">
        <v>0.1212507635067878</v>
      </c>
      <c r="L97">
        <v>0.1154315472766944</v>
      </c>
      <c r="M97">
        <v>0.11685689405312361</v>
      </c>
      <c r="N97">
        <v>0.1329940259728776</v>
      </c>
      <c r="O97">
        <v>0.1115925208123642</v>
      </c>
      <c r="P97">
        <v>9.9346198466280566E-2</v>
      </c>
      <c r="Q97">
        <v>7.2914774598795112E-2</v>
      </c>
      <c r="R97">
        <v>7.4477414029870348E-2</v>
      </c>
      <c r="S97">
        <v>8.7656147978773108E-2</v>
      </c>
    </row>
    <row r="98" spans="1:19" x14ac:dyDescent="0.45">
      <c r="A98" s="1" t="s">
        <v>91</v>
      </c>
      <c r="B98">
        <v>0.31368032783405581</v>
      </c>
      <c r="C98">
        <v>0.2594210103129192</v>
      </c>
      <c r="D98">
        <v>0.2101652697481618</v>
      </c>
      <c r="E98">
        <v>0.33127583607098399</v>
      </c>
      <c r="F98">
        <v>0.26149445365369878</v>
      </c>
      <c r="G98">
        <v>0.24106215597271119</v>
      </c>
      <c r="H98">
        <v>0.25873778949825288</v>
      </c>
      <c r="I98">
        <v>0.21009818407959521</v>
      </c>
      <c r="J98">
        <v>0.14465709145544839</v>
      </c>
      <c r="K98">
        <v>0.1460783926413409</v>
      </c>
      <c r="L98">
        <v>0.14245411967061769</v>
      </c>
      <c r="M98">
        <v>0.14095149383403199</v>
      </c>
      <c r="N98">
        <v>0.14879429459164961</v>
      </c>
      <c r="O98">
        <v>0.12658272650818361</v>
      </c>
      <c r="P98">
        <v>0.1150007135936562</v>
      </c>
      <c r="Q98">
        <v>8.4550202429608395E-2</v>
      </c>
      <c r="R98">
        <v>8.6123281147764311E-2</v>
      </c>
      <c r="S98">
        <v>9.947927580112427E-2</v>
      </c>
    </row>
    <row r="99" spans="1:19" x14ac:dyDescent="0.45">
      <c r="A99" s="1" t="s">
        <v>92</v>
      </c>
      <c r="B99">
        <v>1.0354482745211531</v>
      </c>
      <c r="C99">
        <v>0.9160238481278633</v>
      </c>
      <c r="D99">
        <v>0.8652216842298307</v>
      </c>
      <c r="E99">
        <v>0.87603604719101946</v>
      </c>
      <c r="F99">
        <v>0.77319964454336787</v>
      </c>
      <c r="G99">
        <v>0.70101967933868081</v>
      </c>
      <c r="H99">
        <v>0.68368737653499756</v>
      </c>
      <c r="I99">
        <v>0.5277801655009684</v>
      </c>
      <c r="J99">
        <v>0.51435694789442554</v>
      </c>
      <c r="K99">
        <v>0.48946388440892802</v>
      </c>
      <c r="L99">
        <v>0.44349054904824509</v>
      </c>
      <c r="M99">
        <v>0.43016351085631799</v>
      </c>
      <c r="N99">
        <v>0.39969530627406469</v>
      </c>
      <c r="O99">
        <v>0.40404454001065859</v>
      </c>
      <c r="P99">
        <v>0.38244625532597343</v>
      </c>
      <c r="Q99">
        <v>0.34845348842134549</v>
      </c>
      <c r="R99">
        <v>0.34023144520288168</v>
      </c>
      <c r="S99">
        <v>0.31033151280443799</v>
      </c>
    </row>
    <row r="100" spans="1:19" x14ac:dyDescent="0.45">
      <c r="A100" s="1" t="s">
        <v>93</v>
      </c>
      <c r="B100">
        <v>1.0354482745211531</v>
      </c>
      <c r="C100">
        <v>0.91602384812786308</v>
      </c>
      <c r="D100">
        <v>0.86522168422983059</v>
      </c>
      <c r="E100">
        <v>0.87603604719101924</v>
      </c>
      <c r="F100">
        <v>0.77319964454336765</v>
      </c>
      <c r="G100">
        <v>0.7010196793386807</v>
      </c>
      <c r="H100">
        <v>0.68368737653499756</v>
      </c>
      <c r="I100">
        <v>0.52778016550096829</v>
      </c>
      <c r="J100">
        <v>0.51435694789442543</v>
      </c>
      <c r="K100">
        <v>0.48946388440892807</v>
      </c>
      <c r="L100">
        <v>0.44349054904824498</v>
      </c>
      <c r="M100">
        <v>0.43016351085631788</v>
      </c>
      <c r="N100">
        <v>0.39969530627406469</v>
      </c>
      <c r="O100">
        <v>0.4040445400106587</v>
      </c>
      <c r="P100">
        <v>0.38244625532597348</v>
      </c>
      <c r="Q100">
        <v>0.34845348842134549</v>
      </c>
      <c r="R100">
        <v>0.34023144520288179</v>
      </c>
      <c r="S100">
        <v>0.3103315128044381</v>
      </c>
    </row>
    <row r="101" spans="1:19" x14ac:dyDescent="0.45">
      <c r="A101" s="1" t="s">
        <v>94</v>
      </c>
      <c r="B101">
        <v>1.0354482745211531</v>
      </c>
      <c r="C101">
        <v>0.91602384812786319</v>
      </c>
      <c r="D101">
        <v>0.86522168422983081</v>
      </c>
      <c r="E101">
        <v>0.87603604719101924</v>
      </c>
      <c r="F101">
        <v>0.77319964454336776</v>
      </c>
      <c r="G101">
        <v>0.70101967933868081</v>
      </c>
      <c r="H101">
        <v>0.68368737653499756</v>
      </c>
      <c r="I101">
        <v>0.5277801655009684</v>
      </c>
      <c r="J101">
        <v>0.51435694789442543</v>
      </c>
      <c r="K101">
        <v>0.48946388440892802</v>
      </c>
      <c r="L101">
        <v>0.44349054904824498</v>
      </c>
      <c r="M101">
        <v>0.43016351085631782</v>
      </c>
      <c r="N101">
        <v>0.39969530627406469</v>
      </c>
      <c r="O101">
        <v>0.40404454001065881</v>
      </c>
      <c r="P101">
        <v>0.38244625532597343</v>
      </c>
      <c r="Q101">
        <v>0.34845348842134549</v>
      </c>
      <c r="R101">
        <v>0.34023144520288179</v>
      </c>
      <c r="S101">
        <v>0.31033151280443821</v>
      </c>
    </row>
    <row r="102" spans="1:19" x14ac:dyDescent="0.45">
      <c r="A102" s="1" t="s">
        <v>95</v>
      </c>
      <c r="B102">
        <v>13.020312928365451</v>
      </c>
      <c r="C102">
        <v>12.09716004191608</v>
      </c>
      <c r="D102">
        <v>10.71352154120838</v>
      </c>
      <c r="E102">
        <v>11.771358610376909</v>
      </c>
      <c r="F102">
        <v>9.3994532606224475</v>
      </c>
      <c r="G102">
        <v>9.0683147054689126</v>
      </c>
      <c r="H102">
        <v>7.0827277064159304</v>
      </c>
      <c r="I102">
        <v>6.330581648920937</v>
      </c>
      <c r="J102">
        <v>4.9989434727192563</v>
      </c>
      <c r="K102">
        <v>5.0122802736502692</v>
      </c>
      <c r="L102">
        <v>4.4553456920850936</v>
      </c>
      <c r="M102">
        <v>4.5481136192411249</v>
      </c>
      <c r="N102">
        <v>3.9146692686168789</v>
      </c>
      <c r="O102">
        <v>3.6179652659413479</v>
      </c>
      <c r="P102">
        <v>3.295987975007455</v>
      </c>
      <c r="Q102">
        <v>2.9118395790778302</v>
      </c>
      <c r="R102">
        <v>2.5520125456628109</v>
      </c>
      <c r="S102">
        <v>2.2488068518775761</v>
      </c>
    </row>
    <row r="103" spans="1:19" x14ac:dyDescent="0.45">
      <c r="A103" s="1" t="s">
        <v>96</v>
      </c>
      <c r="B103">
        <v>19.427659722372741</v>
      </c>
      <c r="C103">
        <v>19.088364632641792</v>
      </c>
      <c r="D103">
        <v>18.235046409493769</v>
      </c>
      <c r="E103">
        <v>18.443011612668471</v>
      </c>
      <c r="F103">
        <v>16.299647267043579</v>
      </c>
      <c r="G103">
        <v>14.020792839111021</v>
      </c>
      <c r="H103">
        <v>13.01035679979781</v>
      </c>
      <c r="I103">
        <v>12.43009593453038</v>
      </c>
      <c r="J103">
        <v>9.7567601476411685</v>
      </c>
      <c r="K103">
        <v>11.00477795870774</v>
      </c>
      <c r="L103">
        <v>8.8959007756227546</v>
      </c>
      <c r="M103">
        <v>9.2941209391061701</v>
      </c>
      <c r="N103">
        <v>7.6963424897571722</v>
      </c>
      <c r="O103">
        <v>7.3898349662484764</v>
      </c>
      <c r="P103">
        <v>7.4667707033397939</v>
      </c>
      <c r="Q103">
        <v>7.5689301914789437</v>
      </c>
      <c r="R103">
        <v>7.0478801940569884</v>
      </c>
      <c r="S103">
        <v>6.7508117875897193</v>
      </c>
    </row>
    <row r="104" spans="1:19" x14ac:dyDescent="0.45">
      <c r="A104" s="1" t="s">
        <v>257</v>
      </c>
      <c r="B104">
        <v>3.6653480758865751</v>
      </c>
      <c r="C104">
        <v>4.3808667356092341</v>
      </c>
      <c r="D104">
        <v>3.609610763442892</v>
      </c>
      <c r="E104">
        <v>4.1330500382681032</v>
      </c>
      <c r="F104">
        <v>2.507814129650678</v>
      </c>
      <c r="G104">
        <v>2.235500810239925</v>
      </c>
      <c r="H104">
        <v>2.2970501801766319</v>
      </c>
      <c r="I104">
        <v>1.386668575116131</v>
      </c>
      <c r="J104">
        <v>1.6132329237832439</v>
      </c>
      <c r="K104">
        <v>1.147381062100479</v>
      </c>
      <c r="L104">
        <v>1.039599156628215</v>
      </c>
      <c r="M104">
        <v>1.058083284467271</v>
      </c>
      <c r="N104">
        <v>1.0642051039948159</v>
      </c>
      <c r="O104">
        <v>1.473214850207301</v>
      </c>
      <c r="P104">
        <v>1.3649511029486221</v>
      </c>
      <c r="Q104">
        <v>0.86459080003057109</v>
      </c>
      <c r="R104">
        <v>0.66656061953862356</v>
      </c>
      <c r="S104">
        <v>0.52758171562014344</v>
      </c>
    </row>
    <row r="105" spans="1:19" x14ac:dyDescent="0.45">
      <c r="A105" s="1" t="s">
        <v>258</v>
      </c>
      <c r="B105">
        <v>3.6653480758865769</v>
      </c>
      <c r="C105">
        <v>4.3808667356092341</v>
      </c>
      <c r="D105">
        <v>3.609610763442892</v>
      </c>
      <c r="E105">
        <v>4.1330500382681006</v>
      </c>
      <c r="F105">
        <v>2.507814129650678</v>
      </c>
      <c r="G105">
        <v>2.235500810239925</v>
      </c>
      <c r="H105">
        <v>2.2970501801766319</v>
      </c>
      <c r="I105">
        <v>1.386668575116131</v>
      </c>
      <c r="J105">
        <v>1.6132329237832439</v>
      </c>
      <c r="K105">
        <v>1.147381062100479</v>
      </c>
      <c r="L105">
        <v>1.039599156628215</v>
      </c>
      <c r="M105">
        <v>1.058083284467271</v>
      </c>
      <c r="N105">
        <v>1.064205103994815</v>
      </c>
      <c r="O105">
        <v>1.473214850207301</v>
      </c>
      <c r="P105">
        <v>1.364951102948621</v>
      </c>
      <c r="Q105">
        <v>0.86459080003057132</v>
      </c>
      <c r="R105">
        <v>0.66656061953862367</v>
      </c>
      <c r="S105">
        <v>0.52758171562014311</v>
      </c>
    </row>
    <row r="106" spans="1:19" x14ac:dyDescent="0.45">
      <c r="A106" s="1" t="s">
        <v>259</v>
      </c>
      <c r="B106">
        <v>3.665348075886576</v>
      </c>
      <c r="C106">
        <v>4.380866735609235</v>
      </c>
      <c r="D106">
        <v>3.6096107634428929</v>
      </c>
      <c r="E106">
        <v>4.1330500382681041</v>
      </c>
      <c r="F106">
        <v>2.507814129650678</v>
      </c>
      <c r="G106">
        <v>2.235500810239925</v>
      </c>
      <c r="H106">
        <v>2.297050180176631</v>
      </c>
      <c r="I106">
        <v>1.3866685751161301</v>
      </c>
      <c r="J106">
        <v>1.6132329237832439</v>
      </c>
      <c r="K106">
        <v>1.147381062100479</v>
      </c>
      <c r="L106">
        <v>1.039599156628215</v>
      </c>
      <c r="M106">
        <v>1.058083284467271</v>
      </c>
      <c r="N106">
        <v>1.0642051039948159</v>
      </c>
      <c r="O106">
        <v>1.4732148502072999</v>
      </c>
      <c r="P106">
        <v>1.364951102948621</v>
      </c>
      <c r="Q106">
        <v>0.86459080003057098</v>
      </c>
      <c r="R106">
        <v>0.66656061953862356</v>
      </c>
      <c r="S106">
        <v>0.52758171562014311</v>
      </c>
    </row>
    <row r="107" spans="1:19" x14ac:dyDescent="0.45">
      <c r="A107" s="1" t="s">
        <v>260</v>
      </c>
      <c r="B107">
        <v>0.4946525744640749</v>
      </c>
      <c r="C107">
        <v>0.45733988749863758</v>
      </c>
      <c r="D107">
        <v>0.47979340148550648</v>
      </c>
      <c r="E107">
        <v>0.45059677789498609</v>
      </c>
      <c r="F107">
        <v>0.47810777065317012</v>
      </c>
      <c r="G107">
        <v>0.47608592473517303</v>
      </c>
      <c r="H107">
        <v>0.50033800781885374</v>
      </c>
      <c r="I107">
        <v>0.41186911165927997</v>
      </c>
      <c r="J107">
        <v>0.4174761236771376</v>
      </c>
      <c r="K107">
        <v>0.31519263781124818</v>
      </c>
      <c r="L107">
        <v>0.43547593521501488</v>
      </c>
      <c r="M107">
        <v>0.38916574113686808</v>
      </c>
      <c r="N107">
        <v>0.29858950921092492</v>
      </c>
      <c r="O107">
        <v>0.28264208000090429</v>
      </c>
      <c r="P107">
        <v>0.25074257434851871</v>
      </c>
      <c r="Q107">
        <v>0.2070449972128422</v>
      </c>
      <c r="R107">
        <v>0.19276131225809159</v>
      </c>
      <c r="S107">
        <v>0.18334830437782729</v>
      </c>
    </row>
    <row r="108" spans="1:19" x14ac:dyDescent="0.45">
      <c r="A108" s="1" t="s">
        <v>261</v>
      </c>
      <c r="B108">
        <v>1.3000248352947079</v>
      </c>
      <c r="C108">
        <v>1.2436818704437289</v>
      </c>
      <c r="D108">
        <v>1.1630130753645309</v>
      </c>
      <c r="E108">
        <v>1.144579454207318</v>
      </c>
      <c r="F108">
        <v>1.18621366005296</v>
      </c>
      <c r="G108">
        <v>1.13167210769143</v>
      </c>
      <c r="H108">
        <v>1.151126198683522</v>
      </c>
      <c r="I108">
        <v>1.0362414331002421</v>
      </c>
      <c r="J108">
        <v>0.96743616590984205</v>
      </c>
      <c r="K108">
        <v>0.82833871832663619</v>
      </c>
      <c r="L108">
        <v>0.96838054845671007</v>
      </c>
      <c r="M108">
        <v>0.9182632126270962</v>
      </c>
      <c r="N108">
        <v>0.70660990065292117</v>
      </c>
      <c r="O108">
        <v>0.66420029239822764</v>
      </c>
      <c r="P108">
        <v>0.70822048391795411</v>
      </c>
      <c r="Q108">
        <v>0.53391826727242264</v>
      </c>
      <c r="R108">
        <v>0.45281005797390378</v>
      </c>
      <c r="S108">
        <v>0.43553902499789787</v>
      </c>
    </row>
    <row r="109" spans="1:19" x14ac:dyDescent="0.45">
      <c r="A109" s="1" t="s">
        <v>262</v>
      </c>
      <c r="B109">
        <v>0.49465257446407501</v>
      </c>
      <c r="C109">
        <v>0.45733988749863752</v>
      </c>
      <c r="D109">
        <v>0.4797934014855067</v>
      </c>
      <c r="E109">
        <v>0.45059677789498598</v>
      </c>
      <c r="F109">
        <v>0.47810777065317012</v>
      </c>
      <c r="G109">
        <v>0.47608592473517303</v>
      </c>
      <c r="H109">
        <v>0.50033800781885385</v>
      </c>
      <c r="I109">
        <v>0.41186911165928008</v>
      </c>
      <c r="J109">
        <v>0.41747612367713771</v>
      </c>
      <c r="K109">
        <v>0.31519263781124812</v>
      </c>
      <c r="L109">
        <v>0.43547593521501471</v>
      </c>
      <c r="M109">
        <v>0.38916574113686808</v>
      </c>
      <c r="N109">
        <v>0.29858950921092497</v>
      </c>
      <c r="O109">
        <v>0.28264208000090429</v>
      </c>
      <c r="P109">
        <v>0.25074257434851882</v>
      </c>
      <c r="Q109">
        <v>0.20704499721284231</v>
      </c>
      <c r="R109">
        <v>0.19276131225809159</v>
      </c>
      <c r="S109">
        <v>0.1833483043778274</v>
      </c>
    </row>
    <row r="110" spans="1:19" x14ac:dyDescent="0.45">
      <c r="A110" s="1" t="s">
        <v>263</v>
      </c>
      <c r="B110">
        <v>0.83568520191552231</v>
      </c>
      <c r="C110">
        <v>0.81542346067779536</v>
      </c>
      <c r="D110">
        <v>0.71381708791758924</v>
      </c>
      <c r="E110">
        <v>0.72525517155817887</v>
      </c>
      <c r="F110">
        <v>0.74127532986002842</v>
      </c>
      <c r="G110">
        <v>0.68683249314021055</v>
      </c>
      <c r="H110">
        <v>0.67978518422134937</v>
      </c>
      <c r="I110">
        <v>0.65010898827295616</v>
      </c>
      <c r="J110">
        <v>0.57541845047271367</v>
      </c>
      <c r="K110">
        <v>0.53203684191637035</v>
      </c>
      <c r="L110">
        <v>0.56200497901742119</v>
      </c>
      <c r="M110">
        <v>0.5525731334135906</v>
      </c>
      <c r="N110">
        <v>0.42749588163083913</v>
      </c>
      <c r="O110">
        <v>0.39865560925143811</v>
      </c>
      <c r="P110">
        <v>0.47417940399880409</v>
      </c>
      <c r="Q110">
        <v>0.33962986619083541</v>
      </c>
      <c r="R110">
        <v>0.27174516605303412</v>
      </c>
      <c r="S110">
        <v>0.26285782723032403</v>
      </c>
    </row>
    <row r="111" spans="1:19" x14ac:dyDescent="0.45">
      <c r="A111" s="1" t="s">
        <v>264</v>
      </c>
      <c r="B111">
        <v>3.0312941084888731E-2</v>
      </c>
      <c r="C111">
        <v>2.9081477732704121E-2</v>
      </c>
      <c r="D111">
        <v>3.059741403856522E-2</v>
      </c>
      <c r="E111">
        <v>3.1272495245846833E-2</v>
      </c>
      <c r="F111">
        <v>3.316944046023905E-2</v>
      </c>
      <c r="G111">
        <v>3.1246310183953841E-2</v>
      </c>
      <c r="H111">
        <v>2.8996993356681891E-2</v>
      </c>
      <c r="I111">
        <v>2.5736666831993878E-2</v>
      </c>
      <c r="J111">
        <v>2.5458408240009129E-2</v>
      </c>
      <c r="K111">
        <v>1.889076140098218E-2</v>
      </c>
      <c r="L111">
        <v>2.9100365775725681E-2</v>
      </c>
      <c r="M111">
        <v>2.3475661923362531E-2</v>
      </c>
      <c r="N111">
        <v>1.9475490188843071E-2</v>
      </c>
      <c r="O111">
        <v>1.7097396854114658E-2</v>
      </c>
      <c r="P111">
        <v>1.6701494429368621E-2</v>
      </c>
      <c r="Q111">
        <v>1.275659613125478E-2</v>
      </c>
      <c r="R111">
        <v>1.1696420337221869E-2</v>
      </c>
      <c r="S111">
        <v>1.0667106610253579E-2</v>
      </c>
    </row>
    <row r="112" spans="1:19" x14ac:dyDescent="0.45">
      <c r="A112" s="1" t="s">
        <v>101</v>
      </c>
      <c r="B112">
        <v>2.1290520396473971</v>
      </c>
      <c r="C112">
        <v>2.1355210833286029</v>
      </c>
      <c r="D112">
        <v>1.873165676405792</v>
      </c>
      <c r="E112">
        <v>2.017333698998558</v>
      </c>
      <c r="F112">
        <v>2.0123970985216211</v>
      </c>
      <c r="G112">
        <v>1.8125668813063831</v>
      </c>
      <c r="H112">
        <v>2.2098706910048702</v>
      </c>
      <c r="I112">
        <v>2.1766883893733922</v>
      </c>
      <c r="J112">
        <v>2.1035409540203069</v>
      </c>
      <c r="K112">
        <v>1.6831810854667979</v>
      </c>
      <c r="L112">
        <v>1.6642093449132609</v>
      </c>
      <c r="M112">
        <v>1.4630564412199749</v>
      </c>
      <c r="N112">
        <v>1.447092187153842</v>
      </c>
      <c r="O112">
        <v>1.3528656661584939</v>
      </c>
      <c r="P112">
        <v>1.447023557001736</v>
      </c>
      <c r="Q112">
        <v>1.201050906946129</v>
      </c>
      <c r="R112">
        <v>1.0642262500350279</v>
      </c>
      <c r="S112">
        <v>0.97879420992830635</v>
      </c>
    </row>
    <row r="113" spans="1:19" x14ac:dyDescent="0.45">
      <c r="A113" s="1" t="s">
        <v>102</v>
      </c>
      <c r="B113">
        <v>2.1290520396473962</v>
      </c>
      <c r="C113">
        <v>2.1355210833286029</v>
      </c>
      <c r="D113">
        <v>1.873165676405792</v>
      </c>
      <c r="E113">
        <v>2.017333698998558</v>
      </c>
      <c r="F113">
        <v>2.0123970985216202</v>
      </c>
      <c r="G113">
        <v>1.812566881306384</v>
      </c>
      <c r="H113">
        <v>2.2098706910048702</v>
      </c>
      <c r="I113">
        <v>2.176688389373393</v>
      </c>
      <c r="J113">
        <v>2.1035409540203069</v>
      </c>
      <c r="K113">
        <v>1.6831810854667979</v>
      </c>
      <c r="L113">
        <v>1.6642093449132609</v>
      </c>
      <c r="M113">
        <v>1.463056441219976</v>
      </c>
      <c r="N113">
        <v>1.447092187153842</v>
      </c>
      <c r="O113">
        <v>1.3528656661584939</v>
      </c>
      <c r="P113">
        <v>1.447023557001736</v>
      </c>
      <c r="Q113">
        <v>1.201050906946129</v>
      </c>
      <c r="R113">
        <v>1.0642262500350279</v>
      </c>
      <c r="S113">
        <v>0.97879420992830657</v>
      </c>
    </row>
    <row r="114" spans="1:19" x14ac:dyDescent="0.45">
      <c r="A114" s="1" t="s">
        <v>103</v>
      </c>
      <c r="B114">
        <v>0.26614954290143972</v>
      </c>
      <c r="C114">
        <v>0.32177327121078841</v>
      </c>
      <c r="D114">
        <v>0.26557963274465979</v>
      </c>
      <c r="E114">
        <v>0.31695496730007172</v>
      </c>
      <c r="F114">
        <v>0.28570721112183872</v>
      </c>
      <c r="G114">
        <v>0.31154931154691973</v>
      </c>
      <c r="H114">
        <v>0.27224388013947048</v>
      </c>
      <c r="I114">
        <v>0.22052885357257179</v>
      </c>
      <c r="J114">
        <v>0.1977180708430423</v>
      </c>
      <c r="K114">
        <v>0.1380447010890474</v>
      </c>
      <c r="M114">
        <v>0.1626440804274086</v>
      </c>
      <c r="N114">
        <v>0.1790949648479899</v>
      </c>
      <c r="O114">
        <v>0.24995849613909679</v>
      </c>
      <c r="P114">
        <v>0.25712495920253431</v>
      </c>
      <c r="Q114">
        <v>0.14744795546615361</v>
      </c>
      <c r="R114">
        <v>0.1158744677177702</v>
      </c>
      <c r="S114">
        <v>0.15088281472644849</v>
      </c>
    </row>
    <row r="115" spans="1:19" x14ac:dyDescent="0.45">
      <c r="A115" s="1" t="s">
        <v>104</v>
      </c>
      <c r="B115">
        <v>0.26614954290143988</v>
      </c>
      <c r="C115">
        <v>0.3217732712107883</v>
      </c>
      <c r="D115">
        <v>0.26557963274465968</v>
      </c>
      <c r="E115">
        <v>0.31695496730007161</v>
      </c>
      <c r="F115">
        <v>0.28570721112183861</v>
      </c>
      <c r="G115">
        <v>0.31154931154691973</v>
      </c>
      <c r="H115">
        <v>0.27224388013947048</v>
      </c>
      <c r="I115">
        <v>0.22052885357257199</v>
      </c>
      <c r="J115">
        <v>0.1977180708430423</v>
      </c>
      <c r="K115">
        <v>0.13804470108904751</v>
      </c>
      <c r="L115">
        <v>0.18262676986858681</v>
      </c>
      <c r="M115">
        <v>0.1626440804274086</v>
      </c>
      <c r="N115">
        <v>0.1790949648479899</v>
      </c>
      <c r="O115">
        <v>0.24995849613909679</v>
      </c>
      <c r="P115">
        <v>0.25712495920253431</v>
      </c>
      <c r="Q115">
        <v>0.1474479554661535</v>
      </c>
      <c r="R115">
        <v>0.1158744677177702</v>
      </c>
      <c r="S115">
        <v>0.15088281472644849</v>
      </c>
    </row>
    <row r="116" spans="1:19" x14ac:dyDescent="0.45">
      <c r="A116" s="1" t="s">
        <v>105</v>
      </c>
      <c r="B116">
        <v>0.26614954290143977</v>
      </c>
      <c r="C116">
        <v>0.3217732712107883</v>
      </c>
      <c r="D116">
        <v>0.26557963274465968</v>
      </c>
      <c r="E116">
        <v>0.31695496730007161</v>
      </c>
      <c r="F116">
        <v>0.28570721112183872</v>
      </c>
      <c r="G116">
        <v>0.31154931154691973</v>
      </c>
      <c r="H116">
        <v>0.27224388013947071</v>
      </c>
      <c r="I116">
        <v>0.2205288535725719</v>
      </c>
      <c r="J116">
        <v>0.1977180708430423</v>
      </c>
      <c r="K116">
        <v>0.1380447010890474</v>
      </c>
      <c r="L116">
        <v>0.18262676986858689</v>
      </c>
      <c r="M116">
        <v>0.1626440804274086</v>
      </c>
      <c r="N116">
        <v>0.1790949648479899</v>
      </c>
      <c r="O116">
        <v>0.24995849613909679</v>
      </c>
      <c r="P116">
        <v>0.25712495920253442</v>
      </c>
      <c r="Q116">
        <v>0.1474479554661535</v>
      </c>
      <c r="R116">
        <v>0.1158744677177702</v>
      </c>
      <c r="S116">
        <v>0.15088281472644849</v>
      </c>
    </row>
    <row r="117" spans="1:19" x14ac:dyDescent="0.45">
      <c r="A117" s="1" t="s">
        <v>106</v>
      </c>
      <c r="B117">
        <v>0.26614954290143977</v>
      </c>
      <c r="C117">
        <v>0.32177327121078841</v>
      </c>
      <c r="D117">
        <v>0.26557963274465968</v>
      </c>
      <c r="E117">
        <v>0.31695496730007161</v>
      </c>
      <c r="F117">
        <v>0.28570721112183861</v>
      </c>
      <c r="G117">
        <v>0.31154931154691978</v>
      </c>
      <c r="H117">
        <v>0.27224388013947048</v>
      </c>
      <c r="I117">
        <v>0.2205288535725719</v>
      </c>
      <c r="J117">
        <v>0.1977180708430423</v>
      </c>
      <c r="K117">
        <v>0.13804470108904751</v>
      </c>
      <c r="L117">
        <v>0.18262676986858689</v>
      </c>
      <c r="M117">
        <v>0.1626440804274086</v>
      </c>
      <c r="N117">
        <v>0.17909496484798981</v>
      </c>
      <c r="O117">
        <v>0.24995849613909679</v>
      </c>
      <c r="P117">
        <v>0.25712495920253431</v>
      </c>
      <c r="Q117">
        <v>0.1474479554661535</v>
      </c>
      <c r="R117">
        <v>0.1158744677177702</v>
      </c>
      <c r="S117">
        <v>0.15088281472644849</v>
      </c>
    </row>
    <row r="118" spans="1:19" x14ac:dyDescent="0.45">
      <c r="A118" s="1" t="s">
        <v>107</v>
      </c>
      <c r="B118">
        <v>0.26614954290143977</v>
      </c>
      <c r="C118">
        <v>0.32177327121078841</v>
      </c>
      <c r="D118">
        <v>0.26557963274465979</v>
      </c>
      <c r="E118">
        <v>0.31695496730007161</v>
      </c>
      <c r="F118">
        <v>0.28570721112183872</v>
      </c>
      <c r="G118">
        <v>0.31154931154691978</v>
      </c>
      <c r="H118">
        <v>0.27224388013947048</v>
      </c>
      <c r="I118">
        <v>0.22052885357257179</v>
      </c>
      <c r="J118">
        <v>0.19771807084304219</v>
      </c>
      <c r="K118">
        <v>0.1380447010890474</v>
      </c>
      <c r="L118">
        <v>0.18262676986858681</v>
      </c>
      <c r="M118">
        <v>0.1626440804274086</v>
      </c>
      <c r="N118">
        <v>0.1790949648479899</v>
      </c>
      <c r="O118">
        <v>0.24995849613909679</v>
      </c>
      <c r="P118">
        <v>0.25712495920253442</v>
      </c>
      <c r="Q118">
        <v>0.1474479554661535</v>
      </c>
      <c r="R118">
        <v>0.1158744677177702</v>
      </c>
      <c r="S118">
        <v>0.15088281472644849</v>
      </c>
    </row>
    <row r="119" spans="1:19" x14ac:dyDescent="0.45">
      <c r="A119" s="1" t="s">
        <v>108</v>
      </c>
      <c r="B119">
        <v>0.26614954290143972</v>
      </c>
      <c r="C119">
        <v>0.3217732712107883</v>
      </c>
      <c r="D119">
        <v>0.26557963274465968</v>
      </c>
      <c r="E119">
        <v>0.31695496730007161</v>
      </c>
      <c r="F119">
        <v>0.28570721112183861</v>
      </c>
      <c r="G119">
        <v>0.31154931154691973</v>
      </c>
      <c r="H119">
        <v>0.27224388013947048</v>
      </c>
      <c r="I119">
        <v>0.2205288535725719</v>
      </c>
      <c r="J119">
        <v>0.19771807084304219</v>
      </c>
      <c r="K119">
        <v>0.1380447010890474</v>
      </c>
      <c r="L119">
        <v>0.18262676986858689</v>
      </c>
      <c r="M119">
        <v>0.1626440804274086</v>
      </c>
      <c r="O119">
        <v>0.24995849613909679</v>
      </c>
      <c r="P119">
        <v>0.25712495920253442</v>
      </c>
      <c r="Q119">
        <v>0.1474479554661535</v>
      </c>
      <c r="R119">
        <v>0.1158744677177702</v>
      </c>
      <c r="S119">
        <v>0.15088281472644849</v>
      </c>
    </row>
    <row r="120" spans="1:19" x14ac:dyDescent="0.45">
      <c r="A120" s="1" t="s">
        <v>109</v>
      </c>
      <c r="B120">
        <v>0.26614954290143977</v>
      </c>
      <c r="C120">
        <v>0.32177327121078841</v>
      </c>
      <c r="D120">
        <v>0.26557963274465979</v>
      </c>
      <c r="E120">
        <v>0.31695496730007161</v>
      </c>
      <c r="F120">
        <v>0.28570721112183861</v>
      </c>
      <c r="G120">
        <v>0.31154931154691973</v>
      </c>
      <c r="H120">
        <v>0.27224388013947048</v>
      </c>
      <c r="I120">
        <v>0.22052885357257179</v>
      </c>
      <c r="J120">
        <v>0.1977180708430423</v>
      </c>
      <c r="K120">
        <v>0.13804470108904751</v>
      </c>
      <c r="L120">
        <v>0.18262676986858689</v>
      </c>
      <c r="M120">
        <v>0.1626440804274086</v>
      </c>
      <c r="N120">
        <v>0.17909496484798981</v>
      </c>
      <c r="O120">
        <v>0.24995849613909679</v>
      </c>
      <c r="P120">
        <v>0.25712495920253442</v>
      </c>
      <c r="Q120">
        <v>0.1474479554661535</v>
      </c>
      <c r="R120">
        <v>0.1158744677177702</v>
      </c>
      <c r="S120">
        <v>0.15088281472644841</v>
      </c>
    </row>
    <row r="121" spans="1:19" x14ac:dyDescent="0.45">
      <c r="A121" s="1" t="s">
        <v>110</v>
      </c>
      <c r="B121">
        <v>1.1355071776465731</v>
      </c>
      <c r="C121">
        <v>1.519084297438396</v>
      </c>
      <c r="D121">
        <v>0.86364681569145763</v>
      </c>
      <c r="E121">
        <v>0.87156660491635463</v>
      </c>
      <c r="F121">
        <v>1.0437251839077419</v>
      </c>
      <c r="G121">
        <v>0.79640933872252284</v>
      </c>
      <c r="H121">
        <v>0.93187665979319834</v>
      </c>
      <c r="I121">
        <v>0.74206594091900491</v>
      </c>
      <c r="J121">
        <v>0.63763940631908744</v>
      </c>
      <c r="K121">
        <v>0.38201776621313338</v>
      </c>
      <c r="L121">
        <v>0.31276340227304722</v>
      </c>
      <c r="M121">
        <v>0.51802988284145113</v>
      </c>
      <c r="N121">
        <v>0.36354007890594531</v>
      </c>
      <c r="O121">
        <v>0.59494457110912013</v>
      </c>
      <c r="P121">
        <v>0.60902322884805515</v>
      </c>
      <c r="Q121">
        <v>0.37384429976542399</v>
      </c>
      <c r="R121">
        <v>0.22480385927946819</v>
      </c>
      <c r="S121">
        <v>0.35720949660317369</v>
      </c>
    </row>
    <row r="122" spans="1:19" x14ac:dyDescent="0.45">
      <c r="A122" s="1" t="s">
        <v>111</v>
      </c>
      <c r="C122">
        <v>1.519084297438396</v>
      </c>
      <c r="D122">
        <v>0.86364681569145763</v>
      </c>
      <c r="E122">
        <v>0.87156660491635451</v>
      </c>
      <c r="F122">
        <v>1.043725183907741</v>
      </c>
      <c r="G122">
        <v>0.79640933872252284</v>
      </c>
      <c r="H122">
        <v>0.93187665979319856</v>
      </c>
      <c r="I122">
        <v>0.74206594091900469</v>
      </c>
      <c r="J122">
        <v>0.63763940631908711</v>
      </c>
      <c r="K122">
        <v>0.38201776621313338</v>
      </c>
      <c r="L122">
        <v>0.31276340227304722</v>
      </c>
      <c r="M122">
        <v>0.51802988284145091</v>
      </c>
      <c r="N122">
        <v>0.36354007890594531</v>
      </c>
      <c r="O122">
        <v>0.59494457110911969</v>
      </c>
      <c r="P122">
        <v>0.60902322884805504</v>
      </c>
      <c r="Q122">
        <v>0.37384429976542388</v>
      </c>
      <c r="R122">
        <v>0.22480385927946819</v>
      </c>
      <c r="S122">
        <v>0.35720949660317391</v>
      </c>
    </row>
    <row r="123" spans="1:19" x14ac:dyDescent="0.45">
      <c r="A123" s="1" t="s">
        <v>112</v>
      </c>
      <c r="B123">
        <v>3.0556483950929469</v>
      </c>
      <c r="C123">
        <v>2.989558953817423</v>
      </c>
      <c r="D123">
        <v>2.928320207449127</v>
      </c>
      <c r="E123">
        <v>3.3824349392187809</v>
      </c>
      <c r="F123">
        <v>3.097926257678302</v>
      </c>
      <c r="G123">
        <v>3.1423266176116571</v>
      </c>
      <c r="H123">
        <v>2.9582654079272159</v>
      </c>
      <c r="I123">
        <v>3.0590889317216492</v>
      </c>
      <c r="J123">
        <v>2.3491859450562509</v>
      </c>
      <c r="K123">
        <v>1.992489214269578</v>
      </c>
      <c r="L123">
        <v>2.1120569102511788</v>
      </c>
      <c r="M123">
        <v>2.1083154597953899</v>
      </c>
      <c r="N123">
        <v>1.978156348863229</v>
      </c>
      <c r="O123">
        <v>1.578080468315284</v>
      </c>
      <c r="P123">
        <v>1.4795130895371229</v>
      </c>
      <c r="Q123">
        <v>1.2266558409612971</v>
      </c>
      <c r="R123">
        <v>1.1187871094369419</v>
      </c>
      <c r="S123">
        <v>1.2391663283036189</v>
      </c>
    </row>
    <row r="124" spans="1:19" x14ac:dyDescent="0.45">
      <c r="A124" s="1" t="s">
        <v>113</v>
      </c>
      <c r="B124">
        <v>3.0556483950929469</v>
      </c>
      <c r="C124">
        <v>2.9895589538174221</v>
      </c>
      <c r="D124">
        <v>2.9283202074491261</v>
      </c>
      <c r="E124">
        <v>3.3824349392187818</v>
      </c>
      <c r="F124">
        <v>3.0979262576783042</v>
      </c>
      <c r="G124">
        <v>3.1423266176116571</v>
      </c>
      <c r="H124">
        <v>2.9582654079272168</v>
      </c>
      <c r="I124">
        <v>3.0590889317216479</v>
      </c>
      <c r="J124">
        <v>2.3491859450562509</v>
      </c>
      <c r="K124">
        <v>1.9924892142695769</v>
      </c>
      <c r="L124">
        <v>2.1120569102511788</v>
      </c>
      <c r="M124">
        <v>2.1083154597953899</v>
      </c>
      <c r="N124">
        <v>1.978156348863227</v>
      </c>
      <c r="O124">
        <v>1.578080468315284</v>
      </c>
      <c r="P124">
        <v>1.4795130895371229</v>
      </c>
      <c r="Q124">
        <v>1.226655840961296</v>
      </c>
      <c r="R124">
        <v>1.1187871094369419</v>
      </c>
      <c r="S124">
        <v>1.2391663283036189</v>
      </c>
    </row>
    <row r="125" spans="1:19" x14ac:dyDescent="0.45">
      <c r="A125" s="1" t="s">
        <v>114</v>
      </c>
      <c r="B125">
        <v>3.0556483950929478</v>
      </c>
      <c r="C125">
        <v>2.989558953817423</v>
      </c>
      <c r="D125">
        <v>2.928320207449127</v>
      </c>
      <c r="E125">
        <v>3.3824349392187831</v>
      </c>
      <c r="F125">
        <v>3.097926257678302</v>
      </c>
      <c r="G125">
        <v>3.1423266176116571</v>
      </c>
      <c r="I125">
        <v>3.0590889317216479</v>
      </c>
      <c r="J125">
        <v>2.3491859450562509</v>
      </c>
      <c r="M125">
        <v>2.1083154597953899</v>
      </c>
      <c r="N125">
        <v>1.978156348863227</v>
      </c>
      <c r="O125">
        <v>1.5780804683152849</v>
      </c>
      <c r="P125">
        <v>1.4795130895371229</v>
      </c>
      <c r="Q125">
        <v>1.2266558409612971</v>
      </c>
      <c r="R125">
        <v>1.1187871094369419</v>
      </c>
    </row>
    <row r="126" spans="1:19" x14ac:dyDescent="0.45">
      <c r="A126" s="1" t="s">
        <v>115</v>
      </c>
      <c r="C126">
        <v>2.9895589538174221</v>
      </c>
      <c r="D126">
        <v>2.928320207449127</v>
      </c>
      <c r="E126">
        <v>3.3824349392187809</v>
      </c>
      <c r="F126">
        <v>3.0979262576783029</v>
      </c>
      <c r="G126">
        <v>3.1423266176116571</v>
      </c>
      <c r="H126">
        <v>2.9582654079272159</v>
      </c>
      <c r="I126">
        <v>3.0590889317216501</v>
      </c>
      <c r="J126">
        <v>2.34918594505625</v>
      </c>
      <c r="K126">
        <v>1.992489214269578</v>
      </c>
      <c r="L126">
        <v>2.1120569102511788</v>
      </c>
      <c r="M126">
        <v>2.1083154597953908</v>
      </c>
      <c r="N126">
        <v>1.978156348863229</v>
      </c>
      <c r="O126">
        <v>1.5780804683152849</v>
      </c>
      <c r="P126">
        <v>1.4795130895371229</v>
      </c>
      <c r="Q126">
        <v>1.226655840961296</v>
      </c>
      <c r="R126">
        <v>1.1187871094369419</v>
      </c>
      <c r="S126">
        <v>1.2391663283036181</v>
      </c>
    </row>
    <row r="127" spans="1:19" x14ac:dyDescent="0.45">
      <c r="A127" s="1" t="s">
        <v>116</v>
      </c>
      <c r="B127">
        <v>0.77480485571179503</v>
      </c>
      <c r="C127">
        <v>0.75959501229497473</v>
      </c>
      <c r="D127">
        <v>0.73993349800016783</v>
      </c>
      <c r="E127">
        <v>0.86697632735515584</v>
      </c>
      <c r="F127">
        <v>0.96154361467346916</v>
      </c>
      <c r="G127">
        <v>1.138807428636458</v>
      </c>
      <c r="H127">
        <v>1.2279592658141121</v>
      </c>
      <c r="I127">
        <v>1.1239808746060591</v>
      </c>
      <c r="J127">
        <v>0.57370573084853416</v>
      </c>
      <c r="K127">
        <v>0.58408391555425365</v>
      </c>
      <c r="L127">
        <v>0.6008766554454964</v>
      </c>
      <c r="M127">
        <v>0.57699053310239701</v>
      </c>
      <c r="N127">
        <v>0.3789938785302574</v>
      </c>
      <c r="O127">
        <v>0.2128083590334621</v>
      </c>
      <c r="P127">
        <v>0.1934564508648331</v>
      </c>
      <c r="Q127">
        <v>0.1061952122948473</v>
      </c>
      <c r="R127">
        <v>0.1167256897969392</v>
      </c>
      <c r="S127">
        <v>0.11574048143234041</v>
      </c>
    </row>
    <row r="128" spans="1:19" x14ac:dyDescent="0.45">
      <c r="A128" s="1" t="s">
        <v>117</v>
      </c>
      <c r="B128">
        <v>0.77480485571179503</v>
      </c>
      <c r="C128">
        <v>0.75959501229497473</v>
      </c>
      <c r="D128">
        <v>0.73993349800016772</v>
      </c>
      <c r="E128">
        <v>0.86697632735515573</v>
      </c>
      <c r="F128">
        <v>0.96154361467346916</v>
      </c>
      <c r="G128">
        <v>1.138807428636458</v>
      </c>
      <c r="H128">
        <v>1.2279592658141121</v>
      </c>
      <c r="I128">
        <v>1.1239808746060591</v>
      </c>
      <c r="J128">
        <v>0.57370573084853427</v>
      </c>
      <c r="K128">
        <v>0.58408391555425354</v>
      </c>
      <c r="L128">
        <v>0.6008766554454964</v>
      </c>
      <c r="M128">
        <v>0.57699053310239701</v>
      </c>
      <c r="N128">
        <v>0.37899387853025751</v>
      </c>
      <c r="O128">
        <v>0.2128083590334621</v>
      </c>
      <c r="P128">
        <v>0.1934564508648331</v>
      </c>
      <c r="Q128">
        <v>0.1061952122948473</v>
      </c>
      <c r="R128">
        <v>0.1167256897969392</v>
      </c>
      <c r="S128">
        <v>0.11574048143234041</v>
      </c>
    </row>
    <row r="129" spans="1:19" x14ac:dyDescent="0.45">
      <c r="A129" s="1" t="s">
        <v>118</v>
      </c>
      <c r="B129">
        <v>0.77480485571179514</v>
      </c>
      <c r="C129">
        <v>0.75959501229497461</v>
      </c>
      <c r="D129">
        <v>0.73993349800016794</v>
      </c>
      <c r="E129">
        <v>0.86697632735515584</v>
      </c>
      <c r="F129">
        <v>0.96154361467346938</v>
      </c>
      <c r="G129">
        <v>1.138807428636458</v>
      </c>
      <c r="H129">
        <v>1.2279592658141121</v>
      </c>
      <c r="I129">
        <v>1.1239808746060591</v>
      </c>
      <c r="J129">
        <v>0.57370573084853438</v>
      </c>
      <c r="K129">
        <v>0.58408391555425365</v>
      </c>
      <c r="L129">
        <v>0.6008766554454964</v>
      </c>
      <c r="M129">
        <v>0.57699053310239701</v>
      </c>
      <c r="N129">
        <v>0.37899387853025751</v>
      </c>
      <c r="O129">
        <v>0.2128083590334621</v>
      </c>
      <c r="P129">
        <v>0.1934564508648331</v>
      </c>
      <c r="Q129">
        <v>0.1061952122948473</v>
      </c>
      <c r="R129">
        <v>0.1167256897969392</v>
      </c>
      <c r="S129">
        <v>0.11574048143234041</v>
      </c>
    </row>
    <row r="130" spans="1:19" x14ac:dyDescent="0.45">
      <c r="A130" s="1" t="s">
        <v>119</v>
      </c>
      <c r="B130">
        <v>0.77480485571179492</v>
      </c>
      <c r="C130">
        <v>0.75959501229497473</v>
      </c>
      <c r="D130">
        <v>0.73993349800016794</v>
      </c>
      <c r="E130">
        <v>0.86697632735515595</v>
      </c>
      <c r="F130">
        <v>0.96154361467346916</v>
      </c>
      <c r="G130">
        <v>1.138807428636458</v>
      </c>
      <c r="H130">
        <v>1.227959265814111</v>
      </c>
      <c r="I130">
        <v>1.1239808746060591</v>
      </c>
      <c r="J130">
        <v>0.57370573084853416</v>
      </c>
      <c r="K130">
        <v>0.58408391555425376</v>
      </c>
      <c r="L130">
        <v>0.60087665544549662</v>
      </c>
      <c r="M130">
        <v>0.5769905331023969</v>
      </c>
      <c r="N130">
        <v>0.37899387853025751</v>
      </c>
      <c r="O130">
        <v>0.2128083590334621</v>
      </c>
      <c r="P130">
        <v>0.1934564508648331</v>
      </c>
      <c r="Q130">
        <v>0.1061952122948473</v>
      </c>
      <c r="R130">
        <v>0.1167256897969392</v>
      </c>
      <c r="S130">
        <v>0.11574048143234041</v>
      </c>
    </row>
    <row r="131" spans="1:19" x14ac:dyDescent="0.45">
      <c r="A131" s="1" t="s">
        <v>120</v>
      </c>
      <c r="B131">
        <v>0.77480485571179492</v>
      </c>
      <c r="C131">
        <v>0.75959501229497473</v>
      </c>
      <c r="D131">
        <v>0.73993349800016783</v>
      </c>
      <c r="E131">
        <v>0.86697632735515606</v>
      </c>
      <c r="F131">
        <v>0.96154361467346916</v>
      </c>
      <c r="G131">
        <v>1.138807428636458</v>
      </c>
      <c r="H131">
        <v>1.227959265814111</v>
      </c>
      <c r="I131">
        <v>1.1239808746060591</v>
      </c>
      <c r="J131">
        <v>0.57370573084853416</v>
      </c>
      <c r="K131">
        <v>0.58408391555425365</v>
      </c>
      <c r="L131">
        <v>0.60087665544549662</v>
      </c>
      <c r="M131">
        <v>0.57699053310239679</v>
      </c>
      <c r="N131">
        <v>0.37899387853025751</v>
      </c>
      <c r="O131">
        <v>0.2128083590334621</v>
      </c>
      <c r="P131">
        <v>0.1934564508648331</v>
      </c>
      <c r="Q131">
        <v>0.1061952122948473</v>
      </c>
      <c r="R131">
        <v>0.1167256897969392</v>
      </c>
      <c r="S131">
        <v>0.11574048143234029</v>
      </c>
    </row>
    <row r="132" spans="1:19" x14ac:dyDescent="0.45">
      <c r="A132" s="1" t="s">
        <v>265</v>
      </c>
      <c r="B132">
        <v>0.40133216355852119</v>
      </c>
      <c r="C132">
        <v>0.34411242495649869</v>
      </c>
      <c r="D132">
        <v>0.30938441346584022</v>
      </c>
      <c r="E132">
        <v>0.30577238357623587</v>
      </c>
      <c r="F132">
        <v>0.28705753136117568</v>
      </c>
      <c r="G132">
        <v>0.25325900253915717</v>
      </c>
      <c r="H132">
        <v>0.26127844529513422</v>
      </c>
      <c r="I132">
        <v>0.19127182436954149</v>
      </c>
      <c r="J132">
        <v>0.15829440039004919</v>
      </c>
      <c r="K132">
        <v>0.14389426122236629</v>
      </c>
      <c r="L132">
        <v>0.14166993230747699</v>
      </c>
      <c r="M132">
        <v>0.1543713272288329</v>
      </c>
      <c r="N132">
        <v>0.1343243171468112</v>
      </c>
      <c r="O132">
        <v>0.12429955705317659</v>
      </c>
      <c r="P132">
        <v>0.111877539555529</v>
      </c>
      <c r="Q132">
        <v>8.6645380704919395E-2</v>
      </c>
      <c r="R132">
        <v>8.0278651773771872E-2</v>
      </c>
      <c r="S132">
        <v>8.2936432431374427E-2</v>
      </c>
    </row>
    <row r="133" spans="1:19" x14ac:dyDescent="0.45">
      <c r="A133" s="1" t="s">
        <v>266</v>
      </c>
      <c r="B133">
        <v>0.4013321635585213</v>
      </c>
      <c r="C133">
        <v>0.34411242495649857</v>
      </c>
      <c r="D133">
        <v>0.30938441346584011</v>
      </c>
      <c r="E133">
        <v>0.30577238357623587</v>
      </c>
      <c r="F133">
        <v>0.28705753136117579</v>
      </c>
      <c r="G133">
        <v>0.25325900253915729</v>
      </c>
      <c r="H133">
        <v>0.26127844529513422</v>
      </c>
      <c r="I133">
        <v>0.1912718243695416</v>
      </c>
      <c r="J133">
        <v>0.15829440039004919</v>
      </c>
      <c r="K133">
        <v>0.1438942612223664</v>
      </c>
      <c r="L133">
        <v>0.14166993230747699</v>
      </c>
      <c r="M133">
        <v>0.1543713272288329</v>
      </c>
      <c r="N133">
        <v>0.13432431714681131</v>
      </c>
      <c r="O133">
        <v>0.12429955705317659</v>
      </c>
      <c r="P133">
        <v>0.1118775395555289</v>
      </c>
      <c r="Q133">
        <v>8.6645380704919422E-2</v>
      </c>
      <c r="R133">
        <v>8.0278651773771859E-2</v>
      </c>
      <c r="S133">
        <v>8.2936432431374399E-2</v>
      </c>
    </row>
    <row r="134" spans="1:19" x14ac:dyDescent="0.45">
      <c r="A134" s="1" t="s">
        <v>267</v>
      </c>
      <c r="B134">
        <v>0.43429758131180679</v>
      </c>
      <c r="C134">
        <v>0.37415487397030489</v>
      </c>
      <c r="D134">
        <v>0.33614845468500942</v>
      </c>
      <c r="E134">
        <v>0.33238896659788397</v>
      </c>
      <c r="F134">
        <v>0.31330404321759669</v>
      </c>
      <c r="G134">
        <v>0.27936762978505908</v>
      </c>
      <c r="H134">
        <v>0.28705116311949419</v>
      </c>
      <c r="I134">
        <v>0.21755124100890599</v>
      </c>
      <c r="J134">
        <v>0.17968197875258909</v>
      </c>
      <c r="K134">
        <v>0.1629897348117432</v>
      </c>
      <c r="L134">
        <v>0.1604342484932158</v>
      </c>
      <c r="M134">
        <v>0.171336155917617</v>
      </c>
      <c r="N134">
        <v>0.15104286933102201</v>
      </c>
      <c r="O134">
        <v>0.1400741532844148</v>
      </c>
      <c r="P134">
        <v>0.12620462246783959</v>
      </c>
      <c r="Q134">
        <v>9.7588566843050964E-2</v>
      </c>
      <c r="R134">
        <v>8.8824359849355217E-2</v>
      </c>
      <c r="S134">
        <v>9.1142702353608537E-2</v>
      </c>
    </row>
    <row r="135" spans="1:19" x14ac:dyDescent="0.45">
      <c r="A135" s="1" t="s">
        <v>268</v>
      </c>
      <c r="B135">
        <v>0.43429758131180701</v>
      </c>
      <c r="C135">
        <v>0.37415487397030489</v>
      </c>
      <c r="D135">
        <v>0.33614845468500942</v>
      </c>
      <c r="E135">
        <v>0.33238896659788397</v>
      </c>
      <c r="F135">
        <v>0.31330404321759669</v>
      </c>
      <c r="G135">
        <v>0.27936762978505919</v>
      </c>
      <c r="H135">
        <v>0.28705116311949419</v>
      </c>
      <c r="I135">
        <v>0.21755124100890599</v>
      </c>
      <c r="J135">
        <v>0.17968197875258909</v>
      </c>
      <c r="K135">
        <v>0.1629897348117432</v>
      </c>
      <c r="L135">
        <v>0.1604342484932158</v>
      </c>
      <c r="M135">
        <v>0.171336155917617</v>
      </c>
      <c r="N135">
        <v>0.15104286933102201</v>
      </c>
      <c r="O135">
        <v>0.14007415328441469</v>
      </c>
      <c r="P135">
        <v>0.12620462246783951</v>
      </c>
      <c r="Q135">
        <v>9.7588566843050936E-2</v>
      </c>
      <c r="R135">
        <v>8.8824359849355231E-2</v>
      </c>
      <c r="S135">
        <v>9.114270235360851E-2</v>
      </c>
    </row>
    <row r="136" spans="1:19" x14ac:dyDescent="0.45">
      <c r="A136" s="1" t="s">
        <v>269</v>
      </c>
      <c r="C136">
        <v>0.37415487397030478</v>
      </c>
      <c r="D136">
        <v>0.33614845468500931</v>
      </c>
      <c r="E136">
        <v>0.33238896659788397</v>
      </c>
      <c r="F136">
        <v>0.31330404321759692</v>
      </c>
      <c r="G136">
        <v>0.27936762978505908</v>
      </c>
      <c r="H136">
        <v>0.2870511631194943</v>
      </c>
      <c r="I136">
        <v>0.21755124100890599</v>
      </c>
      <c r="J136">
        <v>0.17968197875258909</v>
      </c>
      <c r="K136">
        <v>0.1629897348117432</v>
      </c>
      <c r="L136">
        <v>0.1604342484932158</v>
      </c>
      <c r="M136">
        <v>0.171336155917617</v>
      </c>
      <c r="N136">
        <v>0.15104286933102209</v>
      </c>
      <c r="O136">
        <v>0.14007415328441469</v>
      </c>
      <c r="P136">
        <v>0.12620462246783959</v>
      </c>
      <c r="Q136">
        <v>9.758856684305095E-2</v>
      </c>
      <c r="R136">
        <v>8.8824359849355244E-2</v>
      </c>
      <c r="S136">
        <v>9.1142702353608496E-2</v>
      </c>
    </row>
    <row r="137" spans="1:19" x14ac:dyDescent="0.45">
      <c r="A137" s="1" t="s">
        <v>270</v>
      </c>
      <c r="B137">
        <v>0.40133216355852142</v>
      </c>
      <c r="C137">
        <v>0.34411242495649869</v>
      </c>
      <c r="D137">
        <v>0.30938441346584011</v>
      </c>
      <c r="E137">
        <v>0.30577238357623571</v>
      </c>
      <c r="F137">
        <v>0.28705753136117568</v>
      </c>
      <c r="G137">
        <v>0.25325900253915717</v>
      </c>
      <c r="H137">
        <v>0.26127844529513422</v>
      </c>
      <c r="I137">
        <v>0.19127182436954149</v>
      </c>
      <c r="J137">
        <v>0.15829440039004919</v>
      </c>
      <c r="K137">
        <v>0.14389426122236629</v>
      </c>
      <c r="L137">
        <v>0.14166993230747699</v>
      </c>
      <c r="M137">
        <v>0.1543713272288329</v>
      </c>
      <c r="N137">
        <v>0.1343243171468112</v>
      </c>
      <c r="O137">
        <v>0.12429955705317659</v>
      </c>
      <c r="P137">
        <v>0.111877539555529</v>
      </c>
      <c r="Q137">
        <v>8.6645380704919422E-2</v>
      </c>
      <c r="R137">
        <v>8.02786517737719E-2</v>
      </c>
      <c r="S137">
        <v>8.2936432431374371E-2</v>
      </c>
    </row>
    <row r="138" spans="1:19" x14ac:dyDescent="0.45">
      <c r="A138" s="1" t="s">
        <v>271</v>
      </c>
      <c r="B138">
        <v>0.48836694156226301</v>
      </c>
      <c r="C138">
        <v>0.28175790475506612</v>
      </c>
      <c r="D138">
        <v>0.2229819481209909</v>
      </c>
      <c r="E138">
        <v>0.1109700455379664</v>
      </c>
      <c r="F138">
        <v>8.9156913560079848E-2</v>
      </c>
      <c r="G138">
        <v>8.6388138194322631E-2</v>
      </c>
      <c r="H138">
        <v>0.151301856192783</v>
      </c>
      <c r="I138">
        <v>0.13159241613840539</v>
      </c>
      <c r="J138">
        <v>0.14701592131177649</v>
      </c>
      <c r="K138">
        <v>0.1126581394767132</v>
      </c>
      <c r="L138">
        <v>7.7379717033843595E-2</v>
      </c>
      <c r="M138">
        <v>7.8827264976908049E-2</v>
      </c>
      <c r="N138">
        <v>6.728527157429931E-2</v>
      </c>
      <c r="O138">
        <v>6.6590281229124096E-2</v>
      </c>
      <c r="P138">
        <v>6.1519863533843311E-2</v>
      </c>
      <c r="Q138">
        <v>5.1279903301626628E-2</v>
      </c>
      <c r="R138">
        <v>3.2780371112153879E-2</v>
      </c>
      <c r="S138">
        <v>3.1291462003991882E-2</v>
      </c>
    </row>
    <row r="139" spans="1:19" x14ac:dyDescent="0.45">
      <c r="A139" s="1" t="s">
        <v>272</v>
      </c>
      <c r="B139">
        <v>0.48836694156226301</v>
      </c>
      <c r="C139">
        <v>0.28175790475506612</v>
      </c>
      <c r="D139">
        <v>0.22298194812099081</v>
      </c>
      <c r="E139">
        <v>0.1109700455379663</v>
      </c>
      <c r="F139">
        <v>8.915691356007982E-2</v>
      </c>
      <c r="G139">
        <v>8.6388138194322631E-2</v>
      </c>
      <c r="H139">
        <v>0.15130185619278311</v>
      </c>
      <c r="I139">
        <v>0.13159241613840539</v>
      </c>
      <c r="J139">
        <v>0.14701592131177649</v>
      </c>
      <c r="K139">
        <v>0.1126581394767132</v>
      </c>
      <c r="L139">
        <v>7.7379717033843609E-2</v>
      </c>
      <c r="M139">
        <v>7.8827264976908062E-2</v>
      </c>
      <c r="N139">
        <v>6.728527157429931E-2</v>
      </c>
      <c r="O139">
        <v>6.6590281229124096E-2</v>
      </c>
      <c r="P139">
        <v>6.1519863533843318E-2</v>
      </c>
      <c r="Q139">
        <v>5.1279903301626628E-2</v>
      </c>
      <c r="R139">
        <v>3.2780371112153893E-2</v>
      </c>
      <c r="S139">
        <v>3.1291462003991889E-2</v>
      </c>
    </row>
    <row r="140" spans="1:19" x14ac:dyDescent="0.45">
      <c r="A140" s="1" t="s">
        <v>273</v>
      </c>
      <c r="B140">
        <v>0.4883669415622629</v>
      </c>
      <c r="C140">
        <v>0.28175790475506612</v>
      </c>
      <c r="D140">
        <v>0.22298194812099101</v>
      </c>
      <c r="E140">
        <v>0.1109700455379663</v>
      </c>
      <c r="F140">
        <v>8.9156913560079834E-2</v>
      </c>
      <c r="G140">
        <v>8.6388138194322617E-2</v>
      </c>
      <c r="H140">
        <v>0.151301856192783</v>
      </c>
      <c r="I140">
        <v>0.1315924161384055</v>
      </c>
      <c r="J140">
        <v>0.14701592131177649</v>
      </c>
      <c r="K140">
        <v>0.1126581394767132</v>
      </c>
      <c r="L140">
        <v>7.7379717033843595E-2</v>
      </c>
      <c r="M140">
        <v>7.8827264976908062E-2</v>
      </c>
      <c r="N140">
        <v>6.7285271574299338E-2</v>
      </c>
      <c r="O140">
        <v>6.659028122912411E-2</v>
      </c>
      <c r="P140">
        <v>6.1519863533843311E-2</v>
      </c>
      <c r="Q140">
        <v>5.1279903301626628E-2</v>
      </c>
      <c r="R140">
        <v>3.2780371112153879E-2</v>
      </c>
      <c r="S140">
        <v>3.1291462003991882E-2</v>
      </c>
    </row>
    <row r="141" spans="1:19" x14ac:dyDescent="0.45">
      <c r="A141" s="1" t="s">
        <v>274</v>
      </c>
      <c r="B141">
        <v>4.2192631043785163</v>
      </c>
      <c r="C141">
        <v>4.3918214965126277</v>
      </c>
      <c r="D141">
        <v>3.859750193183825</v>
      </c>
      <c r="E141">
        <v>4.6415987598450137</v>
      </c>
      <c r="F141">
        <v>4.7996292361353712</v>
      </c>
      <c r="G141">
        <v>4.7085028839374106</v>
      </c>
      <c r="H141">
        <v>4.6172169208971319</v>
      </c>
      <c r="I141">
        <v>4.1395118746997834</v>
      </c>
      <c r="J141">
        <v>3.363247323587756</v>
      </c>
      <c r="K141">
        <v>3.3325135951975349</v>
      </c>
      <c r="L141">
        <v>3.7990391303435249</v>
      </c>
      <c r="M141">
        <v>3.1850275023643722</v>
      </c>
      <c r="N141">
        <v>2.8665459893715939</v>
      </c>
      <c r="O141">
        <v>2.8917681894936642</v>
      </c>
      <c r="P141">
        <v>2.8940765316739312</v>
      </c>
      <c r="Q141">
        <v>2.5054860531336862</v>
      </c>
      <c r="R141">
        <v>2.4818143155912931</v>
      </c>
      <c r="S141">
        <v>2.5482964289398309</v>
      </c>
    </row>
    <row r="142" spans="1:19" x14ac:dyDescent="0.45">
      <c r="A142" s="1" t="s">
        <v>275</v>
      </c>
      <c r="B142">
        <v>3.5265185718743872</v>
      </c>
      <c r="C142">
        <v>3.6934993156674771</v>
      </c>
      <c r="D142">
        <v>3.2075554677661562</v>
      </c>
      <c r="E142">
        <v>3.7497629160241241</v>
      </c>
      <c r="F142">
        <v>3.818038597735713</v>
      </c>
      <c r="G142">
        <v>3.772627882353945</v>
      </c>
      <c r="H142">
        <v>3.5982266080831171</v>
      </c>
      <c r="I142">
        <v>3.2784102773120338</v>
      </c>
      <c r="J142">
        <v>2.358006495122849</v>
      </c>
      <c r="K142">
        <v>2.4593616092269421</v>
      </c>
      <c r="L142">
        <v>2.8672173738686082</v>
      </c>
      <c r="M142">
        <v>2.6430606167588588</v>
      </c>
      <c r="N142">
        <v>2.3242270443527828</v>
      </c>
      <c r="O142">
        <v>2.2410862219756109</v>
      </c>
      <c r="P142">
        <v>2.3106665638377182</v>
      </c>
      <c r="Q142">
        <v>2.0525723950659418</v>
      </c>
      <c r="R142">
        <v>2.0646198976707191</v>
      </c>
      <c r="S142">
        <v>2.0803528443786199</v>
      </c>
    </row>
    <row r="143" spans="1:19" x14ac:dyDescent="0.45">
      <c r="A143" s="1" t="s">
        <v>276</v>
      </c>
      <c r="B143">
        <v>3.526518571874385</v>
      </c>
      <c r="C143">
        <v>3.693499315667478</v>
      </c>
      <c r="D143">
        <v>3.2075554677661571</v>
      </c>
      <c r="E143">
        <v>3.7497629160241228</v>
      </c>
      <c r="F143">
        <v>3.8180385977357121</v>
      </c>
      <c r="G143">
        <v>3.7726278823539459</v>
      </c>
      <c r="H143">
        <v>3.5982266080831158</v>
      </c>
      <c r="I143">
        <v>3.2784102773120329</v>
      </c>
      <c r="J143">
        <v>2.358006495122849</v>
      </c>
      <c r="K143">
        <v>2.459361609226943</v>
      </c>
      <c r="L143">
        <v>2.8672173738686082</v>
      </c>
      <c r="M143">
        <v>2.6430606167588588</v>
      </c>
      <c r="N143">
        <v>2.3242270443527819</v>
      </c>
      <c r="O143">
        <v>2.2410862219756118</v>
      </c>
      <c r="P143">
        <v>2.3106665638377191</v>
      </c>
      <c r="Q143">
        <v>2.0525723950659431</v>
      </c>
      <c r="R143">
        <v>2.0646198976707191</v>
      </c>
      <c r="S143">
        <v>2.0803528443786221</v>
      </c>
    </row>
    <row r="144" spans="1:19" x14ac:dyDescent="0.45">
      <c r="A144" s="1" t="s">
        <v>277</v>
      </c>
      <c r="B144">
        <v>3.526518571874385</v>
      </c>
      <c r="C144">
        <v>3.6934993156674771</v>
      </c>
      <c r="D144">
        <v>3.2075554677661571</v>
      </c>
      <c r="E144">
        <v>3.7497629160241241</v>
      </c>
      <c r="F144">
        <v>3.8180385977357139</v>
      </c>
      <c r="G144">
        <v>3.772627882353945</v>
      </c>
      <c r="H144">
        <v>3.598226608083118</v>
      </c>
      <c r="I144">
        <v>3.2784102773120352</v>
      </c>
      <c r="J144">
        <v>2.3580064951228499</v>
      </c>
      <c r="K144">
        <v>2.4593616092269421</v>
      </c>
      <c r="L144">
        <v>2.8672173738686069</v>
      </c>
      <c r="M144">
        <v>2.6430606167588588</v>
      </c>
      <c r="N144">
        <v>2.3242270443527819</v>
      </c>
      <c r="O144">
        <v>2.2410862219756131</v>
      </c>
      <c r="P144">
        <v>2.3106665638377191</v>
      </c>
      <c r="Q144">
        <v>2.0525723950659418</v>
      </c>
      <c r="R144">
        <v>2.06461989767072</v>
      </c>
      <c r="S144">
        <v>2.0803528443786208</v>
      </c>
    </row>
    <row r="145" spans="1:19" x14ac:dyDescent="0.45">
      <c r="A145" s="1" t="s">
        <v>278</v>
      </c>
      <c r="B145">
        <v>0.48416491237320458</v>
      </c>
      <c r="C145">
        <v>0.36598106354851001</v>
      </c>
      <c r="D145">
        <v>0.46265477773799762</v>
      </c>
      <c r="E145">
        <v>0.46166381559525221</v>
      </c>
      <c r="F145">
        <v>0.4004934803011192</v>
      </c>
      <c r="G145">
        <v>0.4251484875631717</v>
      </c>
      <c r="H145">
        <v>0.46138518194294809</v>
      </c>
      <c r="I145">
        <v>0.39025777618420221</v>
      </c>
      <c r="J145">
        <v>0.38369083478962868</v>
      </c>
      <c r="K145">
        <v>0.33614468016801319</v>
      </c>
      <c r="L145">
        <v>0.34509707910010118</v>
      </c>
      <c r="M145">
        <v>0.37975713052264493</v>
      </c>
      <c r="N145">
        <v>0.32861698940459821</v>
      </c>
      <c r="O145">
        <v>0.36930763255524929</v>
      </c>
      <c r="P145">
        <v>0.34351571547149851</v>
      </c>
      <c r="Q145">
        <v>0.27913893375825199</v>
      </c>
      <c r="R145">
        <v>0.2406739004462681</v>
      </c>
      <c r="S145">
        <v>0.25506704013325149</v>
      </c>
    </row>
    <row r="146" spans="1:19" x14ac:dyDescent="0.45">
      <c r="A146" s="1" t="s">
        <v>279</v>
      </c>
      <c r="B146">
        <v>0.48416491237320458</v>
      </c>
      <c r="C146">
        <v>0.36598106354851001</v>
      </c>
      <c r="D146">
        <v>0.46265477773799729</v>
      </c>
      <c r="E146">
        <v>0.4616638155952521</v>
      </c>
      <c r="F146">
        <v>0.40049348030111942</v>
      </c>
      <c r="G146">
        <v>0.42514848756317158</v>
      </c>
      <c r="H146">
        <v>0.46138518194294809</v>
      </c>
      <c r="I146">
        <v>0.39025777618420221</v>
      </c>
      <c r="J146">
        <v>0.38369083478962862</v>
      </c>
      <c r="K146">
        <v>0.33614468016801308</v>
      </c>
      <c r="L146">
        <v>0.34509707910010118</v>
      </c>
      <c r="M146">
        <v>0.37975713052264493</v>
      </c>
      <c r="N146">
        <v>0.3286169894045981</v>
      </c>
      <c r="O146">
        <v>0.36930763255524929</v>
      </c>
      <c r="P146">
        <v>0.34351571547149828</v>
      </c>
      <c r="Q146">
        <v>0.27913893375825188</v>
      </c>
      <c r="R146">
        <v>0.24067390044626821</v>
      </c>
      <c r="S146">
        <v>0.25506704013325149</v>
      </c>
    </row>
    <row r="147" spans="1:19" x14ac:dyDescent="0.45">
      <c r="A147" s="1" t="s">
        <v>280</v>
      </c>
      <c r="B147">
        <v>0.59861489315886718</v>
      </c>
      <c r="C147">
        <v>0.69214402847601431</v>
      </c>
      <c r="D147">
        <v>0.59613463942479927</v>
      </c>
      <c r="E147">
        <v>0.60784339382672836</v>
      </c>
      <c r="F147">
        <v>0.5114761921375337</v>
      </c>
      <c r="G147">
        <v>0.47541589218313351</v>
      </c>
      <c r="H147">
        <v>0.55003778820468752</v>
      </c>
      <c r="I147">
        <v>0.59058023151712991</v>
      </c>
      <c r="J147">
        <v>0.64392186667754436</v>
      </c>
      <c r="K147">
        <v>0.68625138889463777</v>
      </c>
      <c r="L147">
        <v>0.42087711490939339</v>
      </c>
      <c r="M147">
        <v>0.4693279955254025</v>
      </c>
      <c r="N147">
        <v>0.63025298416457176</v>
      </c>
      <c r="O147">
        <v>0.39113893967812918</v>
      </c>
      <c r="P147">
        <v>0.3844224836372509</v>
      </c>
      <c r="Q147">
        <v>0.34233790568924632</v>
      </c>
      <c r="R147">
        <v>0.34737384409915539</v>
      </c>
      <c r="S147">
        <v>0.29718242901164338</v>
      </c>
    </row>
    <row r="148" spans="1:19" x14ac:dyDescent="0.45">
      <c r="A148" s="1" t="s">
        <v>281</v>
      </c>
      <c r="B148">
        <v>0.5986148931588674</v>
      </c>
      <c r="C148">
        <v>0.69214402847601419</v>
      </c>
      <c r="D148">
        <v>0.59613463942479938</v>
      </c>
      <c r="E148">
        <v>0.60784339382672814</v>
      </c>
      <c r="F148">
        <v>0.5114761921375337</v>
      </c>
      <c r="G148">
        <v>0.47541589218313351</v>
      </c>
      <c r="H148">
        <v>0.55003778820468752</v>
      </c>
      <c r="I148">
        <v>0.59058023151712991</v>
      </c>
      <c r="J148">
        <v>0.64392186667754436</v>
      </c>
      <c r="K148">
        <v>0.68625138889463799</v>
      </c>
      <c r="L148">
        <v>0.42087711490939339</v>
      </c>
      <c r="M148">
        <v>0.46932799552540239</v>
      </c>
      <c r="N148">
        <v>0.63025298416457221</v>
      </c>
      <c r="O148">
        <v>0.39113893967812918</v>
      </c>
      <c r="P148">
        <v>0.3844224836372509</v>
      </c>
      <c r="Q148">
        <v>0.34233790568924599</v>
      </c>
      <c r="R148">
        <v>0.34737384409915539</v>
      </c>
      <c r="S148">
        <v>0.29718242901164338</v>
      </c>
    </row>
    <row r="149" spans="1:19" x14ac:dyDescent="0.45">
      <c r="A149" s="1" t="s">
        <v>282</v>
      </c>
      <c r="B149">
        <v>0.5986148931588674</v>
      </c>
      <c r="C149">
        <v>0.69214402847601442</v>
      </c>
      <c r="D149">
        <v>0.59613463942479927</v>
      </c>
      <c r="E149">
        <v>0.60784339382672825</v>
      </c>
      <c r="F149">
        <v>0.51147619213753359</v>
      </c>
      <c r="G149">
        <v>0.47541589218313318</v>
      </c>
      <c r="H149">
        <v>0.55003778820468774</v>
      </c>
      <c r="I149">
        <v>0.59058023151712991</v>
      </c>
      <c r="L149">
        <v>0.42087711490939339</v>
      </c>
      <c r="M149">
        <v>0.46932799552540261</v>
      </c>
      <c r="O149">
        <v>0.39113893967812913</v>
      </c>
      <c r="P149">
        <v>0.3844224836372509</v>
      </c>
      <c r="Q149">
        <v>0.34233790568924599</v>
      </c>
      <c r="R149">
        <v>0.3473738440991555</v>
      </c>
    </row>
    <row r="150" spans="1:19" x14ac:dyDescent="0.45">
      <c r="A150" s="1" t="s">
        <v>128</v>
      </c>
      <c r="B150">
        <v>0.59861489315886729</v>
      </c>
      <c r="C150">
        <v>0.69214402847601431</v>
      </c>
      <c r="D150">
        <v>0.59613463942479927</v>
      </c>
      <c r="E150">
        <v>0.60784339382672814</v>
      </c>
      <c r="F150">
        <v>0.51147619213753359</v>
      </c>
      <c r="G150">
        <v>0.47541589218313351</v>
      </c>
      <c r="H150">
        <v>0.55003778820468763</v>
      </c>
      <c r="I150">
        <v>0.59058023151712979</v>
      </c>
      <c r="J150">
        <v>0.64392186667754447</v>
      </c>
      <c r="K150">
        <v>0.68625138889463788</v>
      </c>
      <c r="L150">
        <v>0.42087711490939339</v>
      </c>
      <c r="M150">
        <v>0.46932799552540239</v>
      </c>
      <c r="N150">
        <v>0.63025298416457187</v>
      </c>
      <c r="O150">
        <v>0.39113893967812902</v>
      </c>
      <c r="P150">
        <v>0.3844224836372509</v>
      </c>
      <c r="Q150">
        <v>0.34233790568924599</v>
      </c>
      <c r="R150">
        <v>0.3473738440991555</v>
      </c>
      <c r="S150">
        <v>0.29718242901164332</v>
      </c>
    </row>
    <row r="151" spans="1:19" x14ac:dyDescent="0.45">
      <c r="A151" s="1" t="s">
        <v>283</v>
      </c>
      <c r="B151">
        <v>0.77609256451882436</v>
      </c>
      <c r="C151">
        <v>0.70572793509397358</v>
      </c>
      <c r="D151">
        <v>0.6305065230562984</v>
      </c>
      <c r="E151">
        <v>0.75774790958203209</v>
      </c>
      <c r="F151">
        <v>0.70939902215394901</v>
      </c>
      <c r="G151">
        <v>0.63830182480908293</v>
      </c>
      <c r="H151">
        <v>0.60581641464960134</v>
      </c>
      <c r="I151">
        <v>0.50753511593842526</v>
      </c>
      <c r="J151">
        <v>0.40853118763658153</v>
      </c>
      <c r="K151">
        <v>0.36056359980571012</v>
      </c>
      <c r="L151">
        <v>0.36555489074151798</v>
      </c>
      <c r="M151">
        <v>0.38798380469159682</v>
      </c>
      <c r="N151">
        <v>0.30182960266106279</v>
      </c>
      <c r="O151">
        <v>0.28704623162393161</v>
      </c>
      <c r="P151">
        <v>0.28938940193004181</v>
      </c>
      <c r="Q151">
        <v>0.22702245332279819</v>
      </c>
      <c r="R151">
        <v>0.2168211130295789</v>
      </c>
      <c r="S151">
        <v>0.26032119507363471</v>
      </c>
    </row>
    <row r="152" spans="1:19" x14ac:dyDescent="0.45">
      <c r="A152" s="1" t="s">
        <v>284</v>
      </c>
      <c r="B152">
        <v>0.77609256451882425</v>
      </c>
      <c r="C152">
        <v>0.70572793509397347</v>
      </c>
      <c r="D152">
        <v>0.6305065230562984</v>
      </c>
      <c r="E152">
        <v>0.75774790958203164</v>
      </c>
      <c r="F152">
        <v>0.70939902215394901</v>
      </c>
      <c r="G152">
        <v>0.63830182480908282</v>
      </c>
      <c r="H152">
        <v>0.60581641464960134</v>
      </c>
      <c r="I152">
        <v>0.50753511593842549</v>
      </c>
      <c r="J152">
        <v>0.40853118763658142</v>
      </c>
      <c r="K152">
        <v>0.36056359980571001</v>
      </c>
      <c r="L152">
        <v>0.36555489074151798</v>
      </c>
      <c r="M152">
        <v>0.3879838046915966</v>
      </c>
      <c r="N152">
        <v>0.30182960266106268</v>
      </c>
      <c r="O152">
        <v>0.28704623162393161</v>
      </c>
      <c r="P152">
        <v>0.28938940193004181</v>
      </c>
      <c r="Q152">
        <v>0.22702245332279819</v>
      </c>
      <c r="R152">
        <v>0.21682111302957899</v>
      </c>
      <c r="S152">
        <v>0.26032119507363471</v>
      </c>
    </row>
    <row r="153" spans="1:19" x14ac:dyDescent="0.45">
      <c r="A153" s="1" t="s">
        <v>285</v>
      </c>
      <c r="B153">
        <v>0.77609256451882436</v>
      </c>
      <c r="C153">
        <v>0.70572793509397336</v>
      </c>
      <c r="D153">
        <v>0.63050652305629851</v>
      </c>
      <c r="E153">
        <v>0.75774790958203198</v>
      </c>
      <c r="F153">
        <v>0.70939902215394901</v>
      </c>
      <c r="G153">
        <v>0.63830182480908293</v>
      </c>
      <c r="H153">
        <v>0.60581641464960134</v>
      </c>
      <c r="I153">
        <v>0.50753511593842537</v>
      </c>
      <c r="J153">
        <v>0.40853118763658153</v>
      </c>
      <c r="K153">
        <v>0.36056359980570979</v>
      </c>
      <c r="L153">
        <v>0.36555489074151792</v>
      </c>
      <c r="M153">
        <v>0.38798380469159682</v>
      </c>
      <c r="N153">
        <v>0.3018296026610629</v>
      </c>
      <c r="O153">
        <v>0.28704623162393161</v>
      </c>
      <c r="P153">
        <v>0.28938940193004181</v>
      </c>
      <c r="Q153">
        <v>0.22702245332279811</v>
      </c>
      <c r="R153">
        <v>0.21682111302957899</v>
      </c>
      <c r="S153">
        <v>0.26032119507363471</v>
      </c>
    </row>
    <row r="154" spans="1:19" x14ac:dyDescent="0.45">
      <c r="A154" s="1" t="s">
        <v>286</v>
      </c>
      <c r="B154">
        <v>0.77609256451882436</v>
      </c>
      <c r="C154">
        <v>0.70572793509397347</v>
      </c>
      <c r="D154">
        <v>0.6305065230562984</v>
      </c>
      <c r="E154">
        <v>0.75774790958203209</v>
      </c>
      <c r="F154">
        <v>0.70939902215394912</v>
      </c>
      <c r="G154">
        <v>0.63830182480908271</v>
      </c>
      <c r="H154">
        <v>0.60581641464960134</v>
      </c>
      <c r="I154">
        <v>0.50753511593842537</v>
      </c>
      <c r="J154">
        <v>0.40853118763658131</v>
      </c>
      <c r="K154">
        <v>0.3605635998057099</v>
      </c>
      <c r="L154">
        <v>0.36555489074151798</v>
      </c>
      <c r="M154">
        <v>0.38798380469159682</v>
      </c>
      <c r="N154">
        <v>0.3018296026610629</v>
      </c>
      <c r="O154">
        <v>0.2870462316239315</v>
      </c>
      <c r="P154">
        <v>0.28938940193004181</v>
      </c>
      <c r="Q154">
        <v>0.22702245332279811</v>
      </c>
      <c r="R154">
        <v>0.2168211130295789</v>
      </c>
      <c r="S154">
        <v>0.26032119507363471</v>
      </c>
    </row>
    <row r="155" spans="1:19" x14ac:dyDescent="0.45">
      <c r="A155" s="1" t="s">
        <v>287</v>
      </c>
      <c r="B155">
        <v>0.39946304148831568</v>
      </c>
      <c r="C155">
        <v>0.32605154313295182</v>
      </c>
      <c r="D155">
        <v>0.36911709575122331</v>
      </c>
      <c r="E155">
        <v>0.37570850733964573</v>
      </c>
      <c r="F155">
        <v>0.73678048214883873</v>
      </c>
      <c r="G155">
        <v>0.38542870054689271</v>
      </c>
      <c r="H155">
        <v>0.37999998609515001</v>
      </c>
      <c r="I155">
        <v>0.28119470584233541</v>
      </c>
      <c r="J155">
        <v>0.41426346539106762</v>
      </c>
      <c r="K155">
        <v>0.25677100368092592</v>
      </c>
      <c r="L155">
        <v>0.27509686034471592</v>
      </c>
      <c r="M155">
        <v>0.30929461578137007</v>
      </c>
      <c r="N155">
        <v>0.19364469251046651</v>
      </c>
      <c r="O155">
        <v>0.1255729469743273</v>
      </c>
      <c r="P155">
        <v>0.10637225659234301</v>
      </c>
      <c r="Q155">
        <v>0.18214466329028339</v>
      </c>
      <c r="R155">
        <v>0.140002360683496</v>
      </c>
      <c r="S155">
        <v>0.19702071975186369</v>
      </c>
    </row>
    <row r="156" spans="1:19" x14ac:dyDescent="0.45">
      <c r="A156" s="1" t="s">
        <v>288</v>
      </c>
      <c r="B156">
        <v>0.39946304148831568</v>
      </c>
      <c r="C156">
        <v>0.32605154313295182</v>
      </c>
      <c r="D156">
        <v>0.3691170957512232</v>
      </c>
      <c r="E156">
        <v>0.37570850733964578</v>
      </c>
      <c r="F156">
        <v>0.73678048214883884</v>
      </c>
      <c r="G156">
        <v>0.38542870054689271</v>
      </c>
      <c r="H156">
        <v>0.3799999860951499</v>
      </c>
      <c r="I156">
        <v>0.28119470584233541</v>
      </c>
      <c r="J156">
        <v>0.41426346539106762</v>
      </c>
      <c r="K156">
        <v>0.25677100368092581</v>
      </c>
      <c r="L156">
        <v>0.27509686034471592</v>
      </c>
      <c r="M156">
        <v>0.30929461578137007</v>
      </c>
      <c r="N156">
        <v>0.19364469251046651</v>
      </c>
      <c r="O156">
        <v>0.1255729469743273</v>
      </c>
      <c r="P156">
        <v>0.10637225659234301</v>
      </c>
      <c r="Q156">
        <v>0.18214466329028339</v>
      </c>
      <c r="R156">
        <v>0.140002360683496</v>
      </c>
      <c r="S156">
        <v>0.1970207197518638</v>
      </c>
    </row>
    <row r="157" spans="1:19" x14ac:dyDescent="0.45">
      <c r="A157" s="1" t="s">
        <v>289</v>
      </c>
      <c r="B157">
        <v>0.39946304148831568</v>
      </c>
      <c r="C157">
        <v>0.32605154313295182</v>
      </c>
      <c r="D157">
        <v>0.36911709575122348</v>
      </c>
      <c r="E157">
        <v>0.37570850733964578</v>
      </c>
      <c r="F157">
        <v>0.73678048214883896</v>
      </c>
      <c r="G157">
        <v>0.38542870054689271</v>
      </c>
      <c r="H157">
        <v>0.37999998609515001</v>
      </c>
      <c r="I157">
        <v>0.28119470584233541</v>
      </c>
      <c r="J157">
        <v>0.41426346539106762</v>
      </c>
      <c r="K157">
        <v>0.2567710036809257</v>
      </c>
      <c r="L157">
        <v>0.27509686034471592</v>
      </c>
      <c r="M157">
        <v>0.30929461578137002</v>
      </c>
      <c r="N157">
        <v>0.19364469251046659</v>
      </c>
      <c r="O157">
        <v>0.12557294697432739</v>
      </c>
      <c r="P157">
        <v>0.10637225659234301</v>
      </c>
      <c r="Q157">
        <v>0.18214466329028339</v>
      </c>
      <c r="R157">
        <v>0.14000236068349589</v>
      </c>
      <c r="S157">
        <v>0.19702071975186369</v>
      </c>
    </row>
    <row r="158" spans="1:19" x14ac:dyDescent="0.45">
      <c r="A158" s="1" t="s">
        <v>290</v>
      </c>
      <c r="B158">
        <v>0.37834331550358941</v>
      </c>
      <c r="C158">
        <v>0.36175535407181741</v>
      </c>
      <c r="D158">
        <v>0.38239791817778362</v>
      </c>
      <c r="E158">
        <v>0.33621222464989847</v>
      </c>
      <c r="F158">
        <v>0.33239267535218092</v>
      </c>
      <c r="G158">
        <v>0.30101328512971781</v>
      </c>
      <c r="H158">
        <v>0.27938499602583272</v>
      </c>
      <c r="I158">
        <v>0.24062016146620491</v>
      </c>
      <c r="J158">
        <v>0.2011480959256888</v>
      </c>
      <c r="K158">
        <v>0.15667247562698541</v>
      </c>
      <c r="L158">
        <v>0.14437803364720209</v>
      </c>
      <c r="M158">
        <v>0.13747018962170299</v>
      </c>
      <c r="N158">
        <v>0.15433000853320511</v>
      </c>
      <c r="O158">
        <v>0.14606061688266961</v>
      </c>
      <c r="P158">
        <v>0.13254099614047549</v>
      </c>
      <c r="Q158">
        <v>0.12057098191384361</v>
      </c>
      <c r="R158">
        <v>0.11492767109399139</v>
      </c>
      <c r="S158">
        <v>0.1106337811872424</v>
      </c>
    </row>
    <row r="159" spans="1:19" x14ac:dyDescent="0.45">
      <c r="A159" s="1" t="s">
        <v>291</v>
      </c>
      <c r="B159">
        <v>0.37834331550358941</v>
      </c>
      <c r="C159">
        <v>0.36175535407181753</v>
      </c>
      <c r="D159">
        <v>0.38239791817778368</v>
      </c>
      <c r="E159">
        <v>0.33621222464989858</v>
      </c>
      <c r="F159">
        <v>0.33239267535218092</v>
      </c>
      <c r="G159">
        <v>0.30101328512971781</v>
      </c>
      <c r="H159">
        <v>0.27938499602583272</v>
      </c>
      <c r="I159">
        <v>0.24062016146620491</v>
      </c>
      <c r="J159">
        <v>0.20114809592568891</v>
      </c>
      <c r="K159">
        <v>0.1566724756269855</v>
      </c>
      <c r="L159">
        <v>0.14437803364720209</v>
      </c>
      <c r="M159">
        <v>0.13747018962170299</v>
      </c>
      <c r="N159">
        <v>0.15433000853320511</v>
      </c>
      <c r="O159">
        <v>0.14606061688266961</v>
      </c>
      <c r="P159">
        <v>0.1325409961404754</v>
      </c>
      <c r="Q159">
        <v>0.12057098191384361</v>
      </c>
      <c r="R159">
        <v>0.11492767109399139</v>
      </c>
      <c r="S159">
        <v>0.1106337811872424</v>
      </c>
    </row>
    <row r="160" spans="1:19" x14ac:dyDescent="0.45">
      <c r="A160" s="1" t="s">
        <v>292</v>
      </c>
      <c r="B160">
        <v>0.37834331550358929</v>
      </c>
      <c r="C160">
        <v>0.36175535407181753</v>
      </c>
      <c r="D160">
        <v>0.38239791817778362</v>
      </c>
      <c r="E160">
        <v>0.33621222464989847</v>
      </c>
      <c r="F160">
        <v>0.33239267535218098</v>
      </c>
      <c r="G160">
        <v>0.30101328512971781</v>
      </c>
      <c r="H160">
        <v>0.27938499602583278</v>
      </c>
      <c r="I160">
        <v>0.24062016146620491</v>
      </c>
      <c r="J160">
        <v>0.20114809592568891</v>
      </c>
      <c r="K160">
        <v>0.15667247562698541</v>
      </c>
      <c r="L160">
        <v>0.14437803364720209</v>
      </c>
      <c r="M160">
        <v>0.13747018962170299</v>
      </c>
      <c r="N160">
        <v>0.15433000853320511</v>
      </c>
      <c r="O160">
        <v>0.14606061688266961</v>
      </c>
      <c r="P160">
        <v>0.1325409961404754</v>
      </c>
      <c r="Q160">
        <v>0.12057098191384349</v>
      </c>
      <c r="R160">
        <v>0.11492767109399139</v>
      </c>
      <c r="S160">
        <v>0.1106337811872424</v>
      </c>
    </row>
    <row r="161" spans="1:19" x14ac:dyDescent="0.45">
      <c r="A161" s="1" t="s">
        <v>293</v>
      </c>
      <c r="B161">
        <v>0.37834331550358918</v>
      </c>
      <c r="C161">
        <v>0.36175535407181741</v>
      </c>
      <c r="D161">
        <v>0.38239791817778362</v>
      </c>
      <c r="E161">
        <v>0.33621222464989847</v>
      </c>
      <c r="F161">
        <v>0.33239267535218098</v>
      </c>
      <c r="G161">
        <v>0.30101328512971781</v>
      </c>
      <c r="H161">
        <v>0.27938499602583278</v>
      </c>
      <c r="I161">
        <v>0.24062016146620491</v>
      </c>
      <c r="J161">
        <v>0.20114809592568891</v>
      </c>
      <c r="K161">
        <v>0.15667247562698541</v>
      </c>
      <c r="L161">
        <v>0.14437803364720209</v>
      </c>
      <c r="M161">
        <v>0.13747018962170299</v>
      </c>
      <c r="N161">
        <v>0.15433000853320511</v>
      </c>
      <c r="O161">
        <v>0.14606061688266961</v>
      </c>
      <c r="P161">
        <v>0.1325409961404754</v>
      </c>
      <c r="Q161">
        <v>0.12057098191384361</v>
      </c>
      <c r="R161">
        <v>0.11492767109399139</v>
      </c>
      <c r="S161">
        <v>0.1106337811872424</v>
      </c>
    </row>
    <row r="162" spans="1:19" x14ac:dyDescent="0.45">
      <c r="A162" s="1" t="s">
        <v>294</v>
      </c>
      <c r="B162">
        <v>5.9584014395089762</v>
      </c>
      <c r="C162">
        <v>5.9638904036188034</v>
      </c>
      <c r="D162">
        <v>5.9029990991613648</v>
      </c>
      <c r="E162">
        <v>5.6443769800453234</v>
      </c>
      <c r="F162">
        <v>5.1777727589429574</v>
      </c>
      <c r="G162">
        <v>5.1761599409909547</v>
      </c>
      <c r="H162">
        <v>5.2972349448886682</v>
      </c>
      <c r="I162">
        <v>4.5478660557102373</v>
      </c>
      <c r="J162">
        <v>4.7164076032468119</v>
      </c>
      <c r="K162">
        <v>4.2372409967333047</v>
      </c>
      <c r="L162">
        <v>3.8426630155431609</v>
      </c>
      <c r="M162">
        <v>4.0710445213458639</v>
      </c>
      <c r="N162">
        <v>4.1905093911691207</v>
      </c>
      <c r="O162">
        <v>5.0982019757099684</v>
      </c>
      <c r="P162">
        <v>5.0459248843189846</v>
      </c>
      <c r="Q162">
        <v>4.7696378223048059</v>
      </c>
      <c r="R162">
        <v>4.6043752725660756</v>
      </c>
      <c r="S162">
        <v>4.2699110584213669</v>
      </c>
    </row>
    <row r="163" spans="1:19" x14ac:dyDescent="0.45">
      <c r="A163" s="1" t="s">
        <v>295</v>
      </c>
      <c r="B163">
        <v>2.0077522830504981</v>
      </c>
      <c r="C163">
        <v>1.764620557152347</v>
      </c>
      <c r="D163">
        <v>1.7155697735935049</v>
      </c>
      <c r="E163">
        <v>1.656002969748797</v>
      </c>
      <c r="F163">
        <v>1.484424791655774</v>
      </c>
      <c r="G163">
        <v>1.530509680065463</v>
      </c>
      <c r="H163">
        <v>1.5994635177818171</v>
      </c>
      <c r="I163">
        <v>1.32462788317386</v>
      </c>
      <c r="J163">
        <v>1.364025596927432</v>
      </c>
      <c r="K163">
        <v>1.2003466721927021</v>
      </c>
      <c r="L163">
        <v>1.1408630672092841</v>
      </c>
      <c r="M163">
        <v>1.2135796039007849</v>
      </c>
      <c r="N163">
        <v>1.251690080072273</v>
      </c>
      <c r="O163">
        <v>1.291760705540939</v>
      </c>
      <c r="P163">
        <v>1.207696237429251</v>
      </c>
      <c r="Q163">
        <v>1.0617247620815611</v>
      </c>
      <c r="R163">
        <v>0.94363937141783005</v>
      </c>
      <c r="S163">
        <v>0.91821423788063272</v>
      </c>
    </row>
    <row r="164" spans="1:19" x14ac:dyDescent="0.45">
      <c r="A164" s="1" t="s">
        <v>296</v>
      </c>
      <c r="B164">
        <v>2.007752283050499</v>
      </c>
      <c r="C164">
        <v>1.7646205571523459</v>
      </c>
      <c r="D164">
        <v>1.7155697735935049</v>
      </c>
      <c r="E164">
        <v>1.656002969748797</v>
      </c>
      <c r="F164">
        <v>1.4844247916557749</v>
      </c>
      <c r="G164">
        <v>1.5305096800654641</v>
      </c>
      <c r="H164">
        <v>1.5994635177818171</v>
      </c>
      <c r="I164">
        <v>1.32462788317386</v>
      </c>
      <c r="J164">
        <v>1.364025596927432</v>
      </c>
      <c r="K164">
        <v>1.200346672192703</v>
      </c>
      <c r="L164">
        <v>1.1408630672092841</v>
      </c>
      <c r="M164">
        <v>1.213579603900786</v>
      </c>
      <c r="N164">
        <v>1.251690080072273</v>
      </c>
      <c r="O164">
        <v>1.2917607055409399</v>
      </c>
      <c r="P164">
        <v>1.207696237429251</v>
      </c>
      <c r="Q164">
        <v>1.061724762081562</v>
      </c>
      <c r="R164">
        <v>0.94363937141783039</v>
      </c>
      <c r="S164">
        <v>0.91821423788063239</v>
      </c>
    </row>
    <row r="165" spans="1:19" x14ac:dyDescent="0.45">
      <c r="A165" s="1" t="s">
        <v>297</v>
      </c>
      <c r="B165">
        <v>1.5952058572093331</v>
      </c>
      <c r="C165">
        <v>1.653517935674107</v>
      </c>
      <c r="D165">
        <v>1.7103104305344481</v>
      </c>
      <c r="E165">
        <v>1.5748826945938581</v>
      </c>
      <c r="F165">
        <v>1.486576876464909</v>
      </c>
      <c r="G165">
        <v>1.3659701678419649</v>
      </c>
      <c r="H165">
        <v>1.2277595132427299</v>
      </c>
      <c r="I165">
        <v>1.1687277392388129</v>
      </c>
      <c r="J165">
        <v>0.94679249440577773</v>
      </c>
      <c r="K165">
        <v>0.67341150274220163</v>
      </c>
      <c r="L165">
        <v>0.72557074841951019</v>
      </c>
      <c r="M165">
        <v>0.70041079879902379</v>
      </c>
      <c r="N165">
        <v>0.73136089936076831</v>
      </c>
      <c r="O165">
        <v>0.64617872281563749</v>
      </c>
      <c r="P165">
        <v>0.62700771024225532</v>
      </c>
      <c r="Q165">
        <v>0.59061312129471211</v>
      </c>
      <c r="R165">
        <v>0.5513909361523246</v>
      </c>
      <c r="S165">
        <v>0.56068160887016616</v>
      </c>
    </row>
    <row r="166" spans="1:19" x14ac:dyDescent="0.45">
      <c r="A166" s="1" t="s">
        <v>298</v>
      </c>
      <c r="B166">
        <v>1.5952058572093331</v>
      </c>
      <c r="C166">
        <v>1.653517935674107</v>
      </c>
      <c r="D166">
        <v>1.7103104305344481</v>
      </c>
      <c r="E166">
        <v>1.574882694593857</v>
      </c>
      <c r="F166">
        <v>1.486576876464909</v>
      </c>
      <c r="G166">
        <v>1.365970167841964</v>
      </c>
      <c r="H166">
        <v>1.2277595132427299</v>
      </c>
      <c r="I166">
        <v>1.168727739238812</v>
      </c>
      <c r="J166">
        <v>0.94679249440577729</v>
      </c>
      <c r="K166">
        <v>0.67341150274220163</v>
      </c>
      <c r="L166">
        <v>0.72557074841951041</v>
      </c>
      <c r="M166">
        <v>0.70041079879902401</v>
      </c>
      <c r="N166">
        <v>0.73136089936076776</v>
      </c>
      <c r="O166">
        <v>0.64617872281563749</v>
      </c>
      <c r="P166">
        <v>0.62700771024225521</v>
      </c>
      <c r="Q166">
        <v>0.59061312129471177</v>
      </c>
      <c r="R166">
        <v>0.55139093615232504</v>
      </c>
      <c r="S166">
        <v>0.56068160887016594</v>
      </c>
    </row>
    <row r="167" spans="1:19" x14ac:dyDescent="0.45">
      <c r="A167" s="1" t="s">
        <v>299</v>
      </c>
      <c r="B167">
        <v>1.301883216672489</v>
      </c>
      <c r="C167">
        <v>1.375629227078587</v>
      </c>
      <c r="D167">
        <v>1.410540896578383</v>
      </c>
      <c r="E167">
        <v>1.3197886106901759</v>
      </c>
      <c r="F167">
        <v>1.2345455829088019</v>
      </c>
      <c r="G167">
        <v>1.139223172209489</v>
      </c>
      <c r="H167">
        <v>1.0212372883565259</v>
      </c>
      <c r="I167">
        <v>0.98889270964826292</v>
      </c>
      <c r="J167">
        <v>0.80548920164428051</v>
      </c>
      <c r="K167">
        <v>0.56958179493863437</v>
      </c>
      <c r="L167">
        <v>0.62579763928166721</v>
      </c>
      <c r="M167">
        <v>0.60574585874983033</v>
      </c>
      <c r="N167">
        <v>0.62044958556435459</v>
      </c>
      <c r="O167">
        <v>0.54519793491856883</v>
      </c>
      <c r="P167">
        <v>0.53859699749293399</v>
      </c>
      <c r="Q167">
        <v>0.51367756054712754</v>
      </c>
      <c r="R167">
        <v>0.47810997617174261</v>
      </c>
      <c r="S167">
        <v>0.49068781854254362</v>
      </c>
    </row>
    <row r="168" spans="1:19" x14ac:dyDescent="0.45">
      <c r="A168" s="1" t="s">
        <v>300</v>
      </c>
      <c r="B168">
        <v>1.3018832166724901</v>
      </c>
      <c r="C168">
        <v>1.375629227078587</v>
      </c>
      <c r="D168">
        <v>1.410540896578383</v>
      </c>
      <c r="E168">
        <v>1.3197886106901771</v>
      </c>
      <c r="F168">
        <v>1.2345455829088019</v>
      </c>
      <c r="G168">
        <v>1.139223172209489</v>
      </c>
      <c r="H168">
        <v>1.0212372883565271</v>
      </c>
      <c r="I168">
        <v>0.98889270964826304</v>
      </c>
      <c r="J168">
        <v>0.80548920164428073</v>
      </c>
      <c r="K168">
        <v>0.56958179493863414</v>
      </c>
      <c r="L168">
        <v>0.62579763928166698</v>
      </c>
      <c r="M168">
        <v>0.60574585874983033</v>
      </c>
      <c r="N168">
        <v>0.62044958556435437</v>
      </c>
      <c r="O168">
        <v>0.54519793491856872</v>
      </c>
      <c r="P168">
        <v>0.53859699749293388</v>
      </c>
      <c r="Q168">
        <v>0.51367756054712732</v>
      </c>
      <c r="R168">
        <v>0.47810997617174278</v>
      </c>
      <c r="S168">
        <v>0.49068781854254351</v>
      </c>
    </row>
    <row r="169" spans="1:19" x14ac:dyDescent="0.45">
      <c r="A169" s="1" t="s">
        <v>301</v>
      </c>
      <c r="B169">
        <v>1.3018832166724901</v>
      </c>
      <c r="C169">
        <v>1.375629227078587</v>
      </c>
      <c r="D169">
        <v>1.410540896578383</v>
      </c>
      <c r="E169">
        <v>1.3197886106901779</v>
      </c>
      <c r="F169">
        <v>1.2345455829088019</v>
      </c>
      <c r="G169">
        <v>1.139223172209489</v>
      </c>
      <c r="H169">
        <v>1.0212372883565259</v>
      </c>
      <c r="I169">
        <v>0.98889270964826304</v>
      </c>
      <c r="J169">
        <v>0.80548920164428073</v>
      </c>
      <c r="K169">
        <v>0.56958179493863403</v>
      </c>
      <c r="L169">
        <v>0.62579763928166721</v>
      </c>
      <c r="M169">
        <v>0.60574585874983033</v>
      </c>
      <c r="N169">
        <v>0.62044958556435492</v>
      </c>
      <c r="O169">
        <v>0.54519793491856905</v>
      </c>
      <c r="P169">
        <v>0.5385969974929341</v>
      </c>
      <c r="Q169">
        <v>0.51367756054712743</v>
      </c>
      <c r="R169">
        <v>0.47810997617174272</v>
      </c>
      <c r="S169">
        <v>0.49068781854254367</v>
      </c>
    </row>
    <row r="170" spans="1:19" x14ac:dyDescent="0.45">
      <c r="A170" s="1" t="s">
        <v>302</v>
      </c>
      <c r="B170">
        <v>1.374441728668836</v>
      </c>
      <c r="C170">
        <v>1.440005958857453</v>
      </c>
      <c r="D170">
        <v>1.477643599485805</v>
      </c>
      <c r="E170">
        <v>1.3585033080958939</v>
      </c>
      <c r="F170">
        <v>1.28140069662832</v>
      </c>
      <c r="G170">
        <v>1.196915549149675</v>
      </c>
      <c r="H170">
        <v>1.0622488172720259</v>
      </c>
      <c r="I170">
        <v>1.0315567430193859</v>
      </c>
      <c r="J170">
        <v>0.84811306704638778</v>
      </c>
      <c r="K170">
        <v>0.59877882219649925</v>
      </c>
      <c r="L170">
        <v>0.65705224338450008</v>
      </c>
      <c r="M170">
        <v>0.6385406654756054</v>
      </c>
      <c r="N170">
        <v>0.64611014766531571</v>
      </c>
      <c r="O170">
        <v>0.56272905814968421</v>
      </c>
      <c r="P170">
        <v>0.56340038946446414</v>
      </c>
      <c r="Q170">
        <v>0.54668625948431326</v>
      </c>
      <c r="R170">
        <v>0.49933963364362027</v>
      </c>
      <c r="S170">
        <v>0.51231071779256543</v>
      </c>
    </row>
    <row r="171" spans="1:19" x14ac:dyDescent="0.45">
      <c r="A171" s="1" t="s">
        <v>303</v>
      </c>
      <c r="B171">
        <v>1.368777316125156</v>
      </c>
      <c r="C171">
        <v>1.440773301955677</v>
      </c>
      <c r="D171">
        <v>1.483409575807328</v>
      </c>
      <c r="E171">
        <v>1.378186241778522</v>
      </c>
      <c r="F171">
        <v>1.2896157024540149</v>
      </c>
      <c r="G171">
        <v>1.1936577807468769</v>
      </c>
      <c r="H171">
        <v>1.075625357846222</v>
      </c>
      <c r="I171">
        <v>1.0356048869509871</v>
      </c>
      <c r="J171">
        <v>0.83775269940014874</v>
      </c>
      <c r="K171">
        <v>0.59233919638078292</v>
      </c>
      <c r="L171">
        <v>0.64908206544438374</v>
      </c>
      <c r="M171">
        <v>0.62623064631607206</v>
      </c>
      <c r="N171">
        <v>0.64705328290152997</v>
      </c>
      <c r="O171">
        <v>0.56713361553247355</v>
      </c>
      <c r="P171">
        <v>0.55135434457347521</v>
      </c>
      <c r="Q171">
        <v>0.51850119155207741</v>
      </c>
      <c r="R171">
        <v>0.48448787716391661</v>
      </c>
      <c r="S171">
        <v>0.49823741925803372</v>
      </c>
    </row>
    <row r="172" spans="1:19" x14ac:dyDescent="0.45">
      <c r="A172" s="1" t="s">
        <v>304</v>
      </c>
      <c r="B172">
        <v>1.283230827992073</v>
      </c>
      <c r="C172">
        <v>1.3529239918469229</v>
      </c>
      <c r="D172">
        <v>1.4521519356519561</v>
      </c>
      <c r="E172">
        <v>1.5959109483808349</v>
      </c>
      <c r="F172">
        <v>1.4742695095346381</v>
      </c>
      <c r="G172">
        <v>1.3306614581496941</v>
      </c>
      <c r="H172">
        <v>1.082327425365589</v>
      </c>
      <c r="I172">
        <v>1.0376400671820509</v>
      </c>
      <c r="J172">
        <v>0.89371881311418744</v>
      </c>
      <c r="K172">
        <v>0.73412480160811833</v>
      </c>
      <c r="L172">
        <v>0.82521922222138056</v>
      </c>
      <c r="M172">
        <v>0.85230466785683678</v>
      </c>
      <c r="N172">
        <v>0.71749555938897758</v>
      </c>
      <c r="O172">
        <v>0.64913884521041576</v>
      </c>
      <c r="P172">
        <v>0.62322636735327297</v>
      </c>
      <c r="Q172">
        <v>0.63702673289528389</v>
      </c>
      <c r="R172">
        <v>0.54117233380763885</v>
      </c>
      <c r="S172">
        <v>0.50282346724526905</v>
      </c>
    </row>
    <row r="173" spans="1:19" x14ac:dyDescent="0.45">
      <c r="A173" s="1" t="s">
        <v>305</v>
      </c>
      <c r="B173">
        <v>1.283230827992073</v>
      </c>
      <c r="C173">
        <v>1.3529239918469229</v>
      </c>
      <c r="D173">
        <v>1.452151935651955</v>
      </c>
      <c r="E173">
        <v>1.595910948380836</v>
      </c>
      <c r="F173">
        <v>1.4742695095346381</v>
      </c>
      <c r="G173">
        <v>1.3306614581496929</v>
      </c>
      <c r="H173">
        <v>1.082327425365589</v>
      </c>
      <c r="I173">
        <v>1.0376400671820509</v>
      </c>
      <c r="J173">
        <v>0.89371881311418766</v>
      </c>
      <c r="K173">
        <v>0.73412480160811799</v>
      </c>
      <c r="L173">
        <v>0.825219222221381</v>
      </c>
      <c r="M173">
        <v>0.8523046678568369</v>
      </c>
      <c r="N173">
        <v>0.71749555938897769</v>
      </c>
      <c r="O173">
        <v>0.64913884521041565</v>
      </c>
      <c r="P173">
        <v>0.62322636735327308</v>
      </c>
      <c r="Q173">
        <v>0.63702673289528366</v>
      </c>
      <c r="R173">
        <v>0.54117233380763863</v>
      </c>
      <c r="S173">
        <v>0.50282346724526905</v>
      </c>
    </row>
    <row r="174" spans="1:19" x14ac:dyDescent="0.45">
      <c r="A174" s="1" t="s">
        <v>306</v>
      </c>
      <c r="B174">
        <v>2.1001205111179111</v>
      </c>
      <c r="C174">
        <v>2.2058541973577199</v>
      </c>
      <c r="D174">
        <v>2.2548935565113331</v>
      </c>
      <c r="E174">
        <v>2.189786244428678</v>
      </c>
      <c r="F174">
        <v>2.2539382317342018</v>
      </c>
      <c r="G174">
        <v>2.2292558717568709</v>
      </c>
      <c r="H174">
        <v>2.087906165646249</v>
      </c>
      <c r="I174">
        <v>1.7588899344735729</v>
      </c>
      <c r="J174">
        <v>1.50703127622336</v>
      </c>
      <c r="K174">
        <v>1.277353540237135</v>
      </c>
      <c r="L174">
        <v>1.459547363706535</v>
      </c>
      <c r="M174">
        <v>1.382578832670196</v>
      </c>
      <c r="N174">
        <v>1.24230690711682</v>
      </c>
      <c r="O174">
        <v>1.1330283532308261</v>
      </c>
      <c r="P174">
        <v>1.0793604706025259</v>
      </c>
      <c r="Q174">
        <v>0.90061190217965503</v>
      </c>
      <c r="R174">
        <v>0.76982237872281167</v>
      </c>
      <c r="S174">
        <v>0.70253825422217819</v>
      </c>
    </row>
    <row r="175" spans="1:19" x14ac:dyDescent="0.45">
      <c r="A175" s="1" t="s">
        <v>307</v>
      </c>
      <c r="B175">
        <v>2.1001205111179111</v>
      </c>
      <c r="C175">
        <v>2.205854197357719</v>
      </c>
      <c r="D175">
        <v>2.2548935565113331</v>
      </c>
      <c r="E175">
        <v>2.189786244428678</v>
      </c>
      <c r="F175">
        <v>2.2539382317342032</v>
      </c>
      <c r="G175">
        <v>2.2292558717568731</v>
      </c>
      <c r="H175">
        <v>2.087906165646249</v>
      </c>
      <c r="I175">
        <v>1.7588899344735729</v>
      </c>
      <c r="J175">
        <v>1.50703127622336</v>
      </c>
      <c r="K175">
        <v>1.277353540237135</v>
      </c>
      <c r="L175">
        <v>1.459547363706535</v>
      </c>
      <c r="M175">
        <v>1.382578832670196</v>
      </c>
      <c r="N175">
        <v>1.2423069071168209</v>
      </c>
      <c r="O175">
        <v>1.133028353230825</v>
      </c>
      <c r="P175">
        <v>1.0793604706025259</v>
      </c>
      <c r="Q175">
        <v>0.90061190217965525</v>
      </c>
      <c r="R175">
        <v>0.76982237872281156</v>
      </c>
      <c r="S175">
        <v>0.70253825422217808</v>
      </c>
    </row>
    <row r="176" spans="1:19" x14ac:dyDescent="0.45">
      <c r="A176" s="1" t="s">
        <v>308</v>
      </c>
      <c r="B176">
        <v>9.1305450394374112</v>
      </c>
      <c r="C176">
        <v>13.31381432121284</v>
      </c>
      <c r="D176">
        <v>14.9997592330676</v>
      </c>
      <c r="E176">
        <v>14.07851855958398</v>
      </c>
      <c r="F176">
        <v>12.15700084536841</v>
      </c>
      <c r="G176">
        <v>10.91937906565297</v>
      </c>
      <c r="H176">
        <v>9.8236427757684535</v>
      </c>
      <c r="I176">
        <v>9.1961925433152825</v>
      </c>
      <c r="J176">
        <v>8.8310571407742593</v>
      </c>
      <c r="K176">
        <v>7.9773699169997068</v>
      </c>
      <c r="L176">
        <v>9.902697670116348</v>
      </c>
      <c r="M176">
        <v>11.65087049163373</v>
      </c>
      <c r="N176">
        <v>8.8450213966248388</v>
      </c>
      <c r="O176">
        <v>9.9328527840222218</v>
      </c>
      <c r="P176">
        <v>10.51482968010318</v>
      </c>
      <c r="Q176">
        <v>12.538316731335451</v>
      </c>
      <c r="R176">
        <v>7.9974802387738171</v>
      </c>
      <c r="S176">
        <v>9.4935930836167355</v>
      </c>
    </row>
    <row r="177" spans="1:19" x14ac:dyDescent="0.45">
      <c r="A177" s="1" t="s">
        <v>309</v>
      </c>
      <c r="B177">
        <v>9.1305450394374184</v>
      </c>
      <c r="C177">
        <v>13.31381432121284</v>
      </c>
      <c r="D177">
        <v>14.9997592330676</v>
      </c>
      <c r="E177">
        <v>14.07851855958398</v>
      </c>
      <c r="F177">
        <v>12.15700084536841</v>
      </c>
      <c r="G177">
        <v>10.919379065652979</v>
      </c>
      <c r="H177">
        <v>9.8236427757684552</v>
      </c>
      <c r="I177">
        <v>9.1961925433152807</v>
      </c>
      <c r="J177">
        <v>8.8310571407742628</v>
      </c>
      <c r="K177">
        <v>7.9773699169997077</v>
      </c>
      <c r="L177">
        <v>9.9026976701163498</v>
      </c>
      <c r="M177">
        <v>11.65087049163373</v>
      </c>
      <c r="N177">
        <v>8.8450213966248388</v>
      </c>
      <c r="O177">
        <v>9.9328527840222218</v>
      </c>
      <c r="P177">
        <v>10.51482968010318</v>
      </c>
      <c r="Q177">
        <v>12.538316731335451</v>
      </c>
      <c r="R177">
        <v>7.9974802387738171</v>
      </c>
      <c r="S177">
        <v>9.4935930836167373</v>
      </c>
    </row>
    <row r="178" spans="1:19" x14ac:dyDescent="0.45">
      <c r="A178" s="1" t="s">
        <v>310</v>
      </c>
      <c r="B178">
        <v>1.832565835121974</v>
      </c>
      <c r="C178">
        <v>1.8759213858323329</v>
      </c>
      <c r="D178">
        <v>1.9508892893733401</v>
      </c>
      <c r="E178">
        <v>2.166631582230798</v>
      </c>
      <c r="F178">
        <v>1.9442096952406061</v>
      </c>
      <c r="G178">
        <v>1.893005120368759</v>
      </c>
      <c r="H178">
        <v>2.0210844968947308</v>
      </c>
      <c r="I178">
        <v>1.781119584549963</v>
      </c>
      <c r="J178">
        <v>1.8222679581618011</v>
      </c>
      <c r="K178">
        <v>1.6616393764384521</v>
      </c>
      <c r="L178">
        <v>1.389700135874018</v>
      </c>
      <c r="M178">
        <v>1.458057294883971</v>
      </c>
      <c r="N178">
        <v>0.94825952748501618</v>
      </c>
      <c r="O178">
        <v>0.96342699614658867</v>
      </c>
      <c r="P178">
        <v>0.97052054372568708</v>
      </c>
      <c r="Q178">
        <v>0.78218510847768197</v>
      </c>
      <c r="R178">
        <v>0.77828188049323155</v>
      </c>
      <c r="S178">
        <v>0.73968799359237536</v>
      </c>
    </row>
    <row r="179" spans="1:19" x14ac:dyDescent="0.45">
      <c r="A179" s="1" t="s">
        <v>311</v>
      </c>
      <c r="B179">
        <v>1.832565835121974</v>
      </c>
      <c r="C179">
        <v>1.8759213858323329</v>
      </c>
      <c r="D179">
        <v>1.9508892893733389</v>
      </c>
      <c r="E179">
        <v>2.166631582230798</v>
      </c>
      <c r="F179">
        <v>1.9442096952406061</v>
      </c>
      <c r="G179">
        <v>1.893005120368757</v>
      </c>
      <c r="H179">
        <v>2.0210844968947321</v>
      </c>
      <c r="I179">
        <v>1.781119584549963</v>
      </c>
      <c r="J179">
        <v>1.8222679581618011</v>
      </c>
      <c r="K179">
        <v>1.6616393764384521</v>
      </c>
      <c r="L179">
        <v>1.3897001358740191</v>
      </c>
      <c r="M179">
        <v>1.4580572948839721</v>
      </c>
      <c r="N179">
        <v>0.94825952748501552</v>
      </c>
      <c r="O179">
        <v>0.96342699614658822</v>
      </c>
      <c r="P179">
        <v>0.97052054372568697</v>
      </c>
      <c r="Q179">
        <v>0.78218510847768175</v>
      </c>
      <c r="R179">
        <v>0.77828188049323155</v>
      </c>
      <c r="S179">
        <v>0.73968799359237536</v>
      </c>
    </row>
    <row r="180" spans="1:19" x14ac:dyDescent="0.45">
      <c r="A180" s="1" t="s">
        <v>312</v>
      </c>
      <c r="B180">
        <v>3.1990545660199952</v>
      </c>
      <c r="C180">
        <v>3.3865332184304542</v>
      </c>
      <c r="D180">
        <v>3.4988859053763202</v>
      </c>
      <c r="E180">
        <v>3.576723817457454</v>
      </c>
      <c r="F180">
        <v>3.5396079032178211</v>
      </c>
      <c r="G180">
        <v>3.4031690875371399</v>
      </c>
      <c r="H180">
        <v>3.0345577849604481</v>
      </c>
      <c r="I180">
        <v>2.6973629390945408</v>
      </c>
      <c r="J180">
        <v>2.321712193049454</v>
      </c>
      <c r="K180">
        <v>1.9634918002958339</v>
      </c>
      <c r="L180">
        <v>2.244952309528931</v>
      </c>
      <c r="M180">
        <v>2.1933468434085821</v>
      </c>
      <c r="N180">
        <v>1.928428830222189</v>
      </c>
      <c r="O180">
        <v>1.7562101180886061</v>
      </c>
      <c r="P180">
        <v>1.6775356664657921</v>
      </c>
      <c r="Q180">
        <v>1.51884554951825</v>
      </c>
      <c r="R180">
        <v>1.2938009023769841</v>
      </c>
      <c r="S180">
        <v>1.1882930622474419</v>
      </c>
    </row>
    <row r="181" spans="1:19" x14ac:dyDescent="0.45">
      <c r="A181" s="1" t="s">
        <v>313</v>
      </c>
      <c r="B181">
        <v>2.100120511117912</v>
      </c>
      <c r="C181">
        <v>2.205854197357719</v>
      </c>
      <c r="D181">
        <v>2.2548935565113331</v>
      </c>
      <c r="E181">
        <v>2.1897862444286771</v>
      </c>
      <c r="F181">
        <v>2.2539382317342032</v>
      </c>
      <c r="G181">
        <v>2.2292558717568709</v>
      </c>
      <c r="H181">
        <v>2.087906165646249</v>
      </c>
      <c r="I181">
        <v>1.758889934473572</v>
      </c>
      <c r="J181">
        <v>1.50703127622336</v>
      </c>
      <c r="K181">
        <v>1.277353540237135</v>
      </c>
      <c r="L181">
        <v>1.459547363706535</v>
      </c>
      <c r="M181">
        <v>1.382578832670196</v>
      </c>
      <c r="N181">
        <v>1.24230690711682</v>
      </c>
      <c r="O181">
        <v>1.1330283532308261</v>
      </c>
      <c r="P181">
        <v>1.0793604706025259</v>
      </c>
      <c r="Q181">
        <v>0.90061190217965492</v>
      </c>
      <c r="R181">
        <v>0.76982237872281156</v>
      </c>
      <c r="S181">
        <v>0.70253825422217819</v>
      </c>
    </row>
    <row r="182" spans="1:19" x14ac:dyDescent="0.45">
      <c r="A182" s="1" t="s">
        <v>314</v>
      </c>
      <c r="B182">
        <v>10.778814101469401</v>
      </c>
      <c r="C182">
        <v>15.017490736270981</v>
      </c>
      <c r="D182">
        <v>16.74248893565397</v>
      </c>
      <c r="E182">
        <v>16.03617676646272</v>
      </c>
      <c r="F182">
        <v>13.912610702558</v>
      </c>
      <c r="G182">
        <v>12.65563594365231</v>
      </c>
      <c r="H182">
        <v>11.7090514666118</v>
      </c>
      <c r="I182">
        <v>10.878145065304169</v>
      </c>
      <c r="J182">
        <v>10.57428720264797</v>
      </c>
      <c r="K182">
        <v>9.5910227518887385</v>
      </c>
      <c r="L182">
        <v>11.25258352959138</v>
      </c>
      <c r="M182">
        <v>13.067391129399249</v>
      </c>
      <c r="N182">
        <v>9.7619072878262472</v>
      </c>
      <c r="O182">
        <v>10.870322699816169</v>
      </c>
      <c r="P182">
        <v>11.460299052338859</v>
      </c>
      <c r="Q182">
        <v>13.30170875425644</v>
      </c>
      <c r="R182">
        <v>8.7585683091135849</v>
      </c>
      <c r="S182">
        <v>10.216212417989111</v>
      </c>
    </row>
    <row r="183" spans="1:19" x14ac:dyDescent="0.45">
      <c r="A183" s="1" t="s">
        <v>315</v>
      </c>
      <c r="B183">
        <v>2.1001205111179111</v>
      </c>
      <c r="C183">
        <v>2.205854197357719</v>
      </c>
      <c r="D183">
        <v>2.2548935565113331</v>
      </c>
      <c r="E183">
        <v>2.1897862444286771</v>
      </c>
      <c r="F183">
        <v>2.2539382317342032</v>
      </c>
      <c r="G183">
        <v>2.2292558717568709</v>
      </c>
      <c r="H183">
        <v>2.087906165646249</v>
      </c>
      <c r="I183">
        <v>1.7588899344735729</v>
      </c>
      <c r="J183">
        <v>1.50703127622336</v>
      </c>
      <c r="K183">
        <v>1.277353540237135</v>
      </c>
      <c r="L183">
        <v>1.459547363706535</v>
      </c>
      <c r="M183">
        <v>1.382578832670196</v>
      </c>
      <c r="N183">
        <v>1.24230690711682</v>
      </c>
      <c r="O183">
        <v>1.1330283532308261</v>
      </c>
      <c r="P183">
        <v>1.0793604706025259</v>
      </c>
      <c r="Q183">
        <v>0.9006119021796547</v>
      </c>
      <c r="R183">
        <v>0.76982237872281134</v>
      </c>
      <c r="S183">
        <v>0.70253825422217808</v>
      </c>
    </row>
    <row r="184" spans="1:19" x14ac:dyDescent="0.45">
      <c r="A184" s="1" t="s">
        <v>316</v>
      </c>
      <c r="B184">
        <v>2.1001205111179111</v>
      </c>
      <c r="C184">
        <v>2.205854197357719</v>
      </c>
      <c r="D184">
        <v>2.2548935565113331</v>
      </c>
      <c r="E184">
        <v>2.189786244428678</v>
      </c>
      <c r="F184">
        <v>2.2539382317342018</v>
      </c>
      <c r="G184">
        <v>2.2292558717568709</v>
      </c>
      <c r="H184">
        <v>2.0879061656462481</v>
      </c>
      <c r="I184">
        <v>1.758889934473572</v>
      </c>
      <c r="J184">
        <v>1.50703127622336</v>
      </c>
      <c r="K184">
        <v>1.2773535402371361</v>
      </c>
      <c r="L184">
        <v>1.459547363706535</v>
      </c>
      <c r="M184">
        <v>1.382578832670196</v>
      </c>
      <c r="N184">
        <v>1.2423069071168209</v>
      </c>
      <c r="O184">
        <v>1.1330283532308261</v>
      </c>
      <c r="P184">
        <v>1.0793604706025259</v>
      </c>
      <c r="Q184">
        <v>0.9006119021796547</v>
      </c>
      <c r="R184">
        <v>0.76982237872281123</v>
      </c>
      <c r="S184">
        <v>0.70253825422217808</v>
      </c>
    </row>
    <row r="185" spans="1:19" x14ac:dyDescent="0.45">
      <c r="A185" s="1" t="s">
        <v>317</v>
      </c>
      <c r="B185">
        <v>6.115787246507411</v>
      </c>
      <c r="C185">
        <v>10.09952607355657</v>
      </c>
      <c r="D185">
        <v>11.70903291447825</v>
      </c>
      <c r="E185">
        <v>10.71076811747859</v>
      </c>
      <c r="F185">
        <v>8.8059927802016134</v>
      </c>
      <c r="G185">
        <v>7.6729582204852571</v>
      </c>
      <c r="H185">
        <v>6.924760796859398</v>
      </c>
      <c r="I185">
        <v>6.5979966667818237</v>
      </c>
      <c r="J185">
        <v>6.5883828440128989</v>
      </c>
      <c r="K185">
        <v>6.0618646582532936</v>
      </c>
      <c r="L185">
        <v>7.6975596369864023</v>
      </c>
      <c r="M185">
        <v>9.4990603053435958</v>
      </c>
      <c r="N185">
        <v>6.9479662026862599</v>
      </c>
      <c r="O185">
        <v>8.2025997462862463</v>
      </c>
      <c r="P185">
        <v>8.8623451851273938</v>
      </c>
      <c r="Q185">
        <v>11.03826426737389</v>
      </c>
      <c r="R185">
        <v>6.7208731465502982</v>
      </c>
      <c r="S185">
        <v>8.3223686805892978</v>
      </c>
    </row>
    <row r="186" spans="1:19" x14ac:dyDescent="0.45">
      <c r="A186" s="1" t="s">
        <v>142</v>
      </c>
      <c r="B186">
        <v>0.87512683061287044</v>
      </c>
      <c r="C186">
        <v>0.64277548772770943</v>
      </c>
      <c r="D186">
        <v>0.82750286120546657</v>
      </c>
      <c r="E186">
        <v>0.87850016370395767</v>
      </c>
      <c r="F186">
        <v>0.73460079297193115</v>
      </c>
      <c r="G186">
        <v>0.63212524530192649</v>
      </c>
      <c r="H186">
        <v>0.56915128044187824</v>
      </c>
      <c r="I186">
        <v>0.40991741321682718</v>
      </c>
      <c r="J186">
        <v>0.43591047253579002</v>
      </c>
      <c r="K186">
        <v>0.42819965810284127</v>
      </c>
      <c r="L186">
        <v>0.41505859893212999</v>
      </c>
      <c r="M186">
        <v>0.33889297869331741</v>
      </c>
      <c r="N186">
        <v>0.27850134984103708</v>
      </c>
      <c r="O186">
        <v>0.34409056987071962</v>
      </c>
      <c r="P186">
        <v>0.49704994712384443</v>
      </c>
      <c r="Q186">
        <v>0.37547412745714431</v>
      </c>
      <c r="R186">
        <v>0.38487162566853711</v>
      </c>
      <c r="S186">
        <v>0.48147713511140872</v>
      </c>
    </row>
    <row r="187" spans="1:19" x14ac:dyDescent="0.45">
      <c r="A187" s="1" t="s">
        <v>143</v>
      </c>
      <c r="B187">
        <v>0.31973108363973352</v>
      </c>
      <c r="C187">
        <v>0.33291858685404718</v>
      </c>
      <c r="D187">
        <v>0.43913945708273427</v>
      </c>
      <c r="E187">
        <v>0.348121801369845</v>
      </c>
      <c r="F187">
        <v>0.33578933904338992</v>
      </c>
      <c r="G187">
        <v>0.35379499627457128</v>
      </c>
      <c r="H187">
        <v>0.39258870891490788</v>
      </c>
      <c r="I187">
        <v>0.40486134996896389</v>
      </c>
      <c r="J187">
        <v>0.48223643380872722</v>
      </c>
      <c r="K187">
        <v>0.30121581283478838</v>
      </c>
      <c r="L187">
        <v>0.4044114457407339</v>
      </c>
      <c r="M187">
        <v>0.53758253018932245</v>
      </c>
      <c r="N187">
        <v>0.53710495896102639</v>
      </c>
      <c r="O187">
        <v>0.33326232043137038</v>
      </c>
      <c r="P187">
        <v>0.34693893402981218</v>
      </c>
      <c r="Q187">
        <v>0.37888662855086641</v>
      </c>
      <c r="R187">
        <v>0.22614321141340829</v>
      </c>
      <c r="S187">
        <v>0.28272770674346281</v>
      </c>
    </row>
    <row r="188" spans="1:19" x14ac:dyDescent="0.45">
      <c r="A188" s="1" t="s">
        <v>144</v>
      </c>
      <c r="B188">
        <v>0.31973108363973352</v>
      </c>
      <c r="C188">
        <v>0.33291858685404729</v>
      </c>
      <c r="D188">
        <v>0.43913945708273439</v>
      </c>
      <c r="E188">
        <v>0.34812180136984511</v>
      </c>
      <c r="F188">
        <v>0.33578933904338992</v>
      </c>
      <c r="G188">
        <v>0.35379499627457128</v>
      </c>
      <c r="H188">
        <v>0.39258870891490799</v>
      </c>
      <c r="I188">
        <v>0.40486134996896411</v>
      </c>
      <c r="J188">
        <v>0.48223643380872711</v>
      </c>
      <c r="K188">
        <v>0.30121581283478838</v>
      </c>
      <c r="L188">
        <v>0.40441144574073401</v>
      </c>
      <c r="M188">
        <v>0.53758253018932278</v>
      </c>
      <c r="N188">
        <v>0.5371049589610265</v>
      </c>
      <c r="O188">
        <v>0.33326232043137038</v>
      </c>
      <c r="P188">
        <v>0.34693893402981207</v>
      </c>
      <c r="Q188">
        <v>0.37888662855086641</v>
      </c>
      <c r="R188">
        <v>0.2261432114134084</v>
      </c>
      <c r="S188">
        <v>0.28272770674346281</v>
      </c>
    </row>
    <row r="189" spans="1:19" x14ac:dyDescent="0.45">
      <c r="A189" s="1" t="s">
        <v>145</v>
      </c>
      <c r="B189">
        <v>0.31973108363973352</v>
      </c>
      <c r="C189">
        <v>0.33291858685404718</v>
      </c>
      <c r="D189">
        <v>0.43913945708273439</v>
      </c>
      <c r="E189">
        <v>0.34812180136984489</v>
      </c>
      <c r="F189">
        <v>0.33578933904338992</v>
      </c>
      <c r="G189">
        <v>0.35379499627457128</v>
      </c>
      <c r="H189">
        <v>0.39258870891490788</v>
      </c>
      <c r="I189">
        <v>0.40486134996896378</v>
      </c>
      <c r="J189">
        <v>0.48223643380872699</v>
      </c>
      <c r="K189">
        <v>0.30121581283478838</v>
      </c>
      <c r="L189">
        <v>0.40441144574073379</v>
      </c>
      <c r="M189">
        <v>0.53758253018932256</v>
      </c>
      <c r="R189">
        <v>0.2261432114134084</v>
      </c>
      <c r="S189">
        <v>0.2827277067434627</v>
      </c>
    </row>
    <row r="190" spans="1:19" x14ac:dyDescent="0.45">
      <c r="A190" s="1" t="s">
        <v>146</v>
      </c>
      <c r="B190">
        <v>0.36746437717171482</v>
      </c>
      <c r="C190">
        <v>0.35757932451466662</v>
      </c>
      <c r="D190">
        <v>0.36396005728756847</v>
      </c>
      <c r="E190">
        <v>0.33975818808429709</v>
      </c>
      <c r="F190">
        <v>0.30899591309777003</v>
      </c>
      <c r="G190">
        <v>0.31966706547945689</v>
      </c>
      <c r="H190">
        <v>0.28597863033901122</v>
      </c>
      <c r="I190">
        <v>0.27291425414571291</v>
      </c>
      <c r="J190">
        <v>0.2390328032043956</v>
      </c>
      <c r="K190">
        <v>0.22499209879552379</v>
      </c>
      <c r="L190">
        <v>0.27368495443877111</v>
      </c>
      <c r="M190">
        <v>0.26190732298265318</v>
      </c>
      <c r="N190">
        <v>0.1841242184175671</v>
      </c>
      <c r="O190">
        <v>0.16547407117319629</v>
      </c>
      <c r="P190">
        <v>0.1492161781130116</v>
      </c>
      <c r="Q190">
        <v>0.1065908875025275</v>
      </c>
      <c r="R190">
        <v>0.10873647289184681</v>
      </c>
      <c r="S190">
        <v>0.1744566929931253</v>
      </c>
    </row>
    <row r="191" spans="1:19" x14ac:dyDescent="0.45">
      <c r="A191" s="1" t="s">
        <v>147</v>
      </c>
      <c r="B191">
        <v>0.36746437717171471</v>
      </c>
      <c r="C191">
        <v>0.35757932451466651</v>
      </c>
      <c r="D191">
        <v>0.36396005728756831</v>
      </c>
      <c r="E191">
        <v>0.33975818808429709</v>
      </c>
      <c r="F191">
        <v>0.30899591309777003</v>
      </c>
      <c r="G191">
        <v>0.31966706547945672</v>
      </c>
      <c r="H191">
        <v>0.28597863033901127</v>
      </c>
      <c r="I191">
        <v>0.27291425414571291</v>
      </c>
      <c r="J191">
        <v>0.23903280320439571</v>
      </c>
      <c r="K191">
        <v>0.2249920987955239</v>
      </c>
      <c r="L191">
        <v>0.27368495443877122</v>
      </c>
      <c r="M191">
        <v>0.26190732298265312</v>
      </c>
      <c r="N191">
        <v>0.1841242184175671</v>
      </c>
      <c r="O191">
        <v>0.16547407117319629</v>
      </c>
      <c r="P191">
        <v>0.14921617811301169</v>
      </c>
      <c r="Q191">
        <v>0.1065908875025275</v>
      </c>
      <c r="R191">
        <v>0.10873647289184681</v>
      </c>
      <c r="S191">
        <v>0.1744566929931253</v>
      </c>
    </row>
    <row r="192" spans="1:19" x14ac:dyDescent="0.45">
      <c r="A192" s="1" t="s">
        <v>148</v>
      </c>
      <c r="B192">
        <v>0.36746437717171471</v>
      </c>
      <c r="C192">
        <v>0.35757932451466667</v>
      </c>
      <c r="D192">
        <v>0.36396005728756847</v>
      </c>
      <c r="E192">
        <v>0.33975818808429709</v>
      </c>
      <c r="F192">
        <v>0.30899591309777003</v>
      </c>
      <c r="G192">
        <v>0.31966706547945678</v>
      </c>
      <c r="H192">
        <v>0.28597863033901127</v>
      </c>
      <c r="I192">
        <v>0.27291425414571291</v>
      </c>
      <c r="J192">
        <v>0.2390328032043956</v>
      </c>
      <c r="K192">
        <v>0.2249920987955237</v>
      </c>
      <c r="L192">
        <v>0.27368495443877111</v>
      </c>
      <c r="M192">
        <v>0.26190732298265312</v>
      </c>
      <c r="N192">
        <v>0.1841242184175671</v>
      </c>
      <c r="O192">
        <v>0.16547407117319629</v>
      </c>
      <c r="P192">
        <v>0.1492161781130116</v>
      </c>
      <c r="Q192">
        <v>0.1065908875025275</v>
      </c>
      <c r="R192">
        <v>0.10873647289184681</v>
      </c>
      <c r="S192">
        <v>0.17445669299312519</v>
      </c>
    </row>
    <row r="193" spans="1:19" x14ac:dyDescent="0.45">
      <c r="A193" s="1" t="s">
        <v>149</v>
      </c>
      <c r="B193">
        <v>0.36746437717171471</v>
      </c>
      <c r="C193">
        <v>0.35757932451466667</v>
      </c>
      <c r="D193">
        <v>0.36396005728756842</v>
      </c>
      <c r="E193">
        <v>0.33975818808429731</v>
      </c>
      <c r="F193">
        <v>0.30899591309777008</v>
      </c>
      <c r="G193">
        <v>0.31966706547945672</v>
      </c>
      <c r="H193">
        <v>0.28597863033901122</v>
      </c>
      <c r="I193">
        <v>0.27291425414571302</v>
      </c>
      <c r="J193">
        <v>0.23903280320439571</v>
      </c>
      <c r="K193">
        <v>0.22499209879552359</v>
      </c>
      <c r="L193">
        <v>0.27368495443877111</v>
      </c>
      <c r="M193">
        <v>0.26190732298265329</v>
      </c>
      <c r="N193">
        <v>0.1841242184175671</v>
      </c>
      <c r="O193">
        <v>0.16547407117319629</v>
      </c>
      <c r="P193">
        <v>0.1492161781130116</v>
      </c>
      <c r="Q193">
        <v>0.1065908875025275</v>
      </c>
      <c r="R193">
        <v>0.1087364728918469</v>
      </c>
      <c r="S193">
        <v>0.1744566929931253</v>
      </c>
    </row>
    <row r="194" spans="1:19" x14ac:dyDescent="0.45">
      <c r="A194" s="1" t="s">
        <v>150</v>
      </c>
      <c r="B194">
        <v>0.36746437717171471</v>
      </c>
      <c r="C194">
        <v>0.35757932451466662</v>
      </c>
      <c r="D194">
        <v>0.36396005728756842</v>
      </c>
      <c r="E194">
        <v>0.33975818808429709</v>
      </c>
      <c r="F194">
        <v>0.30899591309777008</v>
      </c>
      <c r="G194">
        <v>0.31966706547945672</v>
      </c>
      <c r="H194">
        <v>0.28597863033901122</v>
      </c>
      <c r="I194">
        <v>0.27291425414571291</v>
      </c>
      <c r="J194">
        <v>0.2390328032043956</v>
      </c>
      <c r="K194">
        <v>0.2249920987955237</v>
      </c>
      <c r="N194">
        <v>0.1841242184175671</v>
      </c>
      <c r="O194">
        <v>0.16547407117319629</v>
      </c>
      <c r="P194">
        <v>0.1492161781130116</v>
      </c>
      <c r="Q194">
        <v>0.1065908875025275</v>
      </c>
      <c r="R194">
        <v>0.10873647289184681</v>
      </c>
      <c r="S194">
        <v>0.17445669299312519</v>
      </c>
    </row>
    <row r="195" spans="1:19" x14ac:dyDescent="0.45">
      <c r="A195" s="1" t="s">
        <v>318</v>
      </c>
      <c r="B195">
        <v>0.63082588414190977</v>
      </c>
      <c r="C195">
        <v>0.64024799472923</v>
      </c>
      <c r="D195">
        <v>0.66574972278888578</v>
      </c>
      <c r="E195">
        <v>0.71311671069673899</v>
      </c>
      <c r="F195">
        <v>0.83294038204533372</v>
      </c>
      <c r="G195">
        <v>0.88004799762899888</v>
      </c>
      <c r="H195">
        <v>0.85783132790309546</v>
      </c>
      <c r="I195">
        <v>0.72795263831199419</v>
      </c>
      <c r="J195">
        <v>0.65504490504586488</v>
      </c>
      <c r="K195">
        <v>0.61676050708171548</v>
      </c>
      <c r="L195">
        <v>0.74090055731485138</v>
      </c>
      <c r="M195">
        <v>0.84822422839467893</v>
      </c>
      <c r="N195">
        <v>0.86179038461232205</v>
      </c>
      <c r="O195">
        <v>0.74901657675331912</v>
      </c>
      <c r="P195">
        <v>0.71022591583958772</v>
      </c>
      <c r="Q195">
        <v>0.79321934153818574</v>
      </c>
      <c r="R195">
        <v>0.69622012528655841</v>
      </c>
      <c r="S195">
        <v>0.75952509818431257</v>
      </c>
    </row>
    <row r="196" spans="1:19" x14ac:dyDescent="0.45">
      <c r="A196" s="1" t="s">
        <v>319</v>
      </c>
      <c r="B196">
        <v>0.63082588414190977</v>
      </c>
      <c r="C196">
        <v>0.64024799472923011</v>
      </c>
      <c r="D196">
        <v>0.66574972278888589</v>
      </c>
      <c r="E196">
        <v>0.7131167106967391</v>
      </c>
      <c r="F196">
        <v>0.83294038204533383</v>
      </c>
      <c r="G196">
        <v>0.88004799762899888</v>
      </c>
      <c r="H196">
        <v>0.85783132790309535</v>
      </c>
      <c r="I196">
        <v>0.72795263831199408</v>
      </c>
      <c r="J196">
        <v>0.65504490504586499</v>
      </c>
      <c r="K196">
        <v>0.61676050708171537</v>
      </c>
      <c r="L196">
        <v>0.7409005573148516</v>
      </c>
      <c r="M196">
        <v>0.84822422839467881</v>
      </c>
      <c r="N196">
        <v>0.86179038461232238</v>
      </c>
      <c r="O196">
        <v>0.74901657675331912</v>
      </c>
      <c r="P196">
        <v>0.71022591583958772</v>
      </c>
      <c r="Q196">
        <v>0.79321934153818607</v>
      </c>
      <c r="R196">
        <v>0.6962201252865583</v>
      </c>
      <c r="S196">
        <v>0.75952509818431257</v>
      </c>
    </row>
    <row r="197" spans="1:19" x14ac:dyDescent="0.45">
      <c r="A197" s="1" t="s">
        <v>320</v>
      </c>
      <c r="B197">
        <v>0.63082588414190977</v>
      </c>
      <c r="C197">
        <v>0.64024799472923</v>
      </c>
      <c r="D197">
        <v>0.66574972278888589</v>
      </c>
      <c r="E197">
        <v>0.71311671069673921</v>
      </c>
      <c r="F197">
        <v>0.83294038204533372</v>
      </c>
      <c r="G197">
        <v>0.88004799762899877</v>
      </c>
      <c r="H197">
        <v>0.85783132790309524</v>
      </c>
      <c r="I197">
        <v>0.72795263831199397</v>
      </c>
      <c r="J197">
        <v>0.6550449050458651</v>
      </c>
      <c r="K197">
        <v>0.61676050708171548</v>
      </c>
      <c r="L197">
        <v>0.74090055731485116</v>
      </c>
      <c r="M197">
        <v>0.84822422839467893</v>
      </c>
      <c r="N197">
        <v>0.86179038461232216</v>
      </c>
      <c r="O197">
        <v>0.74901657675331934</v>
      </c>
      <c r="P197">
        <v>0.71022591583958772</v>
      </c>
      <c r="Q197">
        <v>0.79321934153818585</v>
      </c>
      <c r="R197">
        <v>0.69622012528655841</v>
      </c>
      <c r="S197">
        <v>0.75952509818431246</v>
      </c>
    </row>
    <row r="198" spans="1:19" x14ac:dyDescent="0.45">
      <c r="A198" s="1" t="s">
        <v>321</v>
      </c>
      <c r="B198">
        <v>0.63082588414190988</v>
      </c>
      <c r="C198">
        <v>0.64024799472923</v>
      </c>
      <c r="D198">
        <v>0.66574972278888578</v>
      </c>
      <c r="E198">
        <v>0.71311671069673921</v>
      </c>
      <c r="F198">
        <v>0.83294038204533416</v>
      </c>
      <c r="G198">
        <v>0.88004799762899932</v>
      </c>
      <c r="H198">
        <v>0.85783132790309546</v>
      </c>
      <c r="I198">
        <v>0.72795263831199419</v>
      </c>
      <c r="J198">
        <v>0.6550449050458651</v>
      </c>
      <c r="K198">
        <v>0.61676050708171548</v>
      </c>
      <c r="M198">
        <v>0.84822422839467881</v>
      </c>
      <c r="N198">
        <v>0.86179038461232205</v>
      </c>
      <c r="O198">
        <v>0.74901657675331923</v>
      </c>
      <c r="P198">
        <v>0.71022591583958805</v>
      </c>
      <c r="Q198">
        <v>0.79321934153818607</v>
      </c>
      <c r="R198">
        <v>0.69622012528655841</v>
      </c>
      <c r="S198">
        <v>0.75952509818431235</v>
      </c>
    </row>
    <row r="199" spans="1:19" x14ac:dyDescent="0.45">
      <c r="A199" s="1" t="s">
        <v>322</v>
      </c>
      <c r="B199">
        <v>0.63082588414190965</v>
      </c>
      <c r="C199">
        <v>0.64024799472923022</v>
      </c>
      <c r="D199">
        <v>0.66574972278888578</v>
      </c>
      <c r="E199">
        <v>0.71311671069673932</v>
      </c>
      <c r="F199">
        <v>0.83294038204533383</v>
      </c>
      <c r="G199">
        <v>0.8800479976289991</v>
      </c>
      <c r="H199">
        <v>0.8578313279030958</v>
      </c>
      <c r="I199">
        <v>0.72795263831199408</v>
      </c>
      <c r="J199">
        <v>0.65504490504586499</v>
      </c>
      <c r="K199">
        <v>0.61676050708171548</v>
      </c>
      <c r="L199">
        <v>0.74090055731485149</v>
      </c>
      <c r="M199">
        <v>0.8482242283946787</v>
      </c>
      <c r="N199">
        <v>0.86179038461232227</v>
      </c>
      <c r="Q199">
        <v>0.79321934153818596</v>
      </c>
      <c r="R199">
        <v>0.69622012528655808</v>
      </c>
      <c r="S199">
        <v>0.75952509818431257</v>
      </c>
    </row>
    <row r="200" spans="1:19" x14ac:dyDescent="0.45">
      <c r="A200" s="1" t="s">
        <v>323</v>
      </c>
      <c r="B200">
        <v>0.63082588414190977</v>
      </c>
      <c r="C200">
        <v>0.64024799472923</v>
      </c>
      <c r="D200">
        <v>0.66574972278888578</v>
      </c>
      <c r="E200">
        <v>0.71311671069673932</v>
      </c>
      <c r="F200">
        <v>0.83294038204533405</v>
      </c>
      <c r="G200">
        <v>0.88004799762899888</v>
      </c>
      <c r="H200">
        <v>0.85783132790309558</v>
      </c>
      <c r="I200">
        <v>0.72795263831199397</v>
      </c>
      <c r="J200">
        <v>0.65504490504586488</v>
      </c>
      <c r="K200">
        <v>0.61676050708171548</v>
      </c>
      <c r="L200">
        <v>0.74090055731485149</v>
      </c>
      <c r="M200">
        <v>0.84822422839467881</v>
      </c>
      <c r="N200">
        <v>0.86179038461232216</v>
      </c>
      <c r="Q200">
        <v>0.79321934153818618</v>
      </c>
    </row>
    <row r="201" spans="1:19" x14ac:dyDescent="0.45">
      <c r="A201" s="1" t="s">
        <v>324</v>
      </c>
      <c r="D201">
        <v>0.66574972278888589</v>
      </c>
      <c r="E201">
        <v>0.71311671069673932</v>
      </c>
      <c r="F201">
        <v>0.83294038204533394</v>
      </c>
      <c r="G201">
        <v>0.88004799762899866</v>
      </c>
      <c r="H201">
        <v>0.85783132790309535</v>
      </c>
      <c r="I201">
        <v>0.72795263831199386</v>
      </c>
      <c r="J201">
        <v>0.6550449050458651</v>
      </c>
      <c r="K201">
        <v>0.61676050708171559</v>
      </c>
      <c r="L201">
        <v>0.74090055731485149</v>
      </c>
      <c r="M201">
        <v>0.84822422839467893</v>
      </c>
      <c r="N201">
        <v>0.86179038461232227</v>
      </c>
      <c r="O201">
        <v>0.74901657675331912</v>
      </c>
      <c r="P201">
        <v>0.71022591583958761</v>
      </c>
      <c r="Q201">
        <v>0.79321934153818596</v>
      </c>
      <c r="R201">
        <v>0.6962201252865583</v>
      </c>
      <c r="S201">
        <v>0.75952509818431246</v>
      </c>
    </row>
    <row r="202" spans="1:19" x14ac:dyDescent="0.45">
      <c r="A202" s="1" t="s">
        <v>325</v>
      </c>
      <c r="B202">
        <v>0.63082588414190977</v>
      </c>
      <c r="C202">
        <v>0.64024799472923011</v>
      </c>
      <c r="D202">
        <v>0.66574972278888545</v>
      </c>
      <c r="E202">
        <v>0.71311671069673932</v>
      </c>
      <c r="F202">
        <v>0.83294038204533427</v>
      </c>
      <c r="G202">
        <v>0.88004799762899877</v>
      </c>
      <c r="H202">
        <v>0.85783132790309535</v>
      </c>
      <c r="I202">
        <v>0.72795263831199397</v>
      </c>
      <c r="J202">
        <v>0.6550449050458651</v>
      </c>
      <c r="K202">
        <v>0.61676050708171537</v>
      </c>
      <c r="L202">
        <v>0.74090055731485127</v>
      </c>
      <c r="M202">
        <v>0.84822422839467893</v>
      </c>
      <c r="N202">
        <v>0.86179038461232216</v>
      </c>
      <c r="O202">
        <v>0.74901657675331912</v>
      </c>
      <c r="P202">
        <v>0.71022591583958772</v>
      </c>
      <c r="Q202">
        <v>0.79321934153818607</v>
      </c>
      <c r="R202">
        <v>0.6962201252865583</v>
      </c>
      <c r="S202">
        <v>0.75952509818431269</v>
      </c>
    </row>
    <row r="203" spans="1:19" x14ac:dyDescent="0.45">
      <c r="A203" s="1" t="s">
        <v>326</v>
      </c>
      <c r="B203">
        <v>0.63082588414190977</v>
      </c>
      <c r="C203">
        <v>0.64024799472922989</v>
      </c>
      <c r="D203">
        <v>0.66574972278888578</v>
      </c>
      <c r="E203">
        <v>0.7131167106967391</v>
      </c>
      <c r="F203">
        <v>0.83294038204533394</v>
      </c>
      <c r="G203">
        <v>0.88004799762899888</v>
      </c>
      <c r="H203">
        <v>0.85783132790309535</v>
      </c>
      <c r="I203">
        <v>0.72795263831199408</v>
      </c>
      <c r="J203">
        <v>0.6550449050458651</v>
      </c>
      <c r="K203">
        <v>0.61676050708171548</v>
      </c>
      <c r="L203">
        <v>0.7409005573148516</v>
      </c>
      <c r="M203">
        <v>0.84822422839467915</v>
      </c>
      <c r="N203">
        <v>0.86179038461232194</v>
      </c>
      <c r="O203">
        <v>0.74901657675331901</v>
      </c>
      <c r="P203">
        <v>0.71022591583958783</v>
      </c>
      <c r="Q203">
        <v>0.79321934153818607</v>
      </c>
      <c r="R203">
        <v>0.69622012528655808</v>
      </c>
      <c r="S203">
        <v>0.75952509818431224</v>
      </c>
    </row>
    <row r="204" spans="1:19" x14ac:dyDescent="0.45">
      <c r="A204" s="1" t="s">
        <v>327</v>
      </c>
      <c r="B204">
        <v>0.63082588414190988</v>
      </c>
      <c r="C204">
        <v>0.64024799472923011</v>
      </c>
      <c r="D204">
        <v>0.66574972278888589</v>
      </c>
      <c r="E204">
        <v>0.71311671069673921</v>
      </c>
      <c r="F204">
        <v>0.83294038204533405</v>
      </c>
      <c r="G204">
        <v>0.8800479976289991</v>
      </c>
      <c r="H204">
        <v>0.85783132790309569</v>
      </c>
      <c r="I204">
        <v>0.72795263831199397</v>
      </c>
      <c r="J204">
        <v>0.65504490504586499</v>
      </c>
      <c r="K204">
        <v>0.61676050708171548</v>
      </c>
      <c r="L204">
        <v>0.74090055731485149</v>
      </c>
      <c r="M204">
        <v>0.84822422839467915</v>
      </c>
      <c r="N204">
        <v>0.86179038461232205</v>
      </c>
      <c r="O204">
        <v>0.74901657675331901</v>
      </c>
      <c r="P204">
        <v>0.71022591583958794</v>
      </c>
      <c r="Q204">
        <v>0.79321934153818596</v>
      </c>
      <c r="R204">
        <v>0.69622012528655819</v>
      </c>
      <c r="S204">
        <v>0.75952509818431269</v>
      </c>
    </row>
    <row r="205" spans="1:19" x14ac:dyDescent="0.45">
      <c r="A205" s="1" t="s">
        <v>328</v>
      </c>
      <c r="B205">
        <v>0.63082588414190988</v>
      </c>
      <c r="C205">
        <v>0.64024799472923011</v>
      </c>
      <c r="D205">
        <v>0.66574972278888589</v>
      </c>
      <c r="E205">
        <v>0.71311671069673921</v>
      </c>
      <c r="F205">
        <v>0.83294038204533394</v>
      </c>
      <c r="G205">
        <v>0.88004799762899877</v>
      </c>
      <c r="H205">
        <v>0.85783132790309535</v>
      </c>
      <c r="I205">
        <v>0.72795263831199408</v>
      </c>
      <c r="J205">
        <v>0.65504490504586499</v>
      </c>
      <c r="K205">
        <v>0.61676050708171537</v>
      </c>
      <c r="L205">
        <v>0.7409005573148516</v>
      </c>
      <c r="M205">
        <v>0.84822422839467881</v>
      </c>
      <c r="N205">
        <v>0.86179038461232194</v>
      </c>
      <c r="O205">
        <v>0.74901657675331901</v>
      </c>
      <c r="P205">
        <v>0.71022591583958783</v>
      </c>
      <c r="Q205">
        <v>0.79321934153818607</v>
      </c>
      <c r="R205">
        <v>0.69622012528655841</v>
      </c>
      <c r="S205">
        <v>0.75952509818431246</v>
      </c>
    </row>
    <row r="206" spans="1:19" x14ac:dyDescent="0.45">
      <c r="A206" s="1" t="s">
        <v>329</v>
      </c>
      <c r="B206">
        <v>1.313444519433945</v>
      </c>
      <c r="C206">
        <v>0.96987056751613632</v>
      </c>
      <c r="D206">
        <v>1.125867749471877</v>
      </c>
      <c r="E206">
        <v>1.2161943364976711</v>
      </c>
      <c r="F206">
        <v>1.1901083200097931</v>
      </c>
      <c r="G206">
        <v>1.373429890857635</v>
      </c>
      <c r="H206">
        <v>1.278650125842804</v>
      </c>
      <c r="I206">
        <v>0.93501239006220183</v>
      </c>
      <c r="J206">
        <v>0.91314351351147038</v>
      </c>
      <c r="K206">
        <v>0.95564342762143883</v>
      </c>
      <c r="L206">
        <v>0.9761872842329854</v>
      </c>
      <c r="M206">
        <v>1.3560175234638949</v>
      </c>
      <c r="N206">
        <v>1.348772652414256</v>
      </c>
      <c r="O206">
        <v>0.84223356970263152</v>
      </c>
      <c r="P206">
        <v>0.72475286214701917</v>
      </c>
      <c r="Q206">
        <v>0.9371580040318529</v>
      </c>
      <c r="R206">
        <v>0.74008607408514282</v>
      </c>
      <c r="S206">
        <v>0.94825062021979567</v>
      </c>
    </row>
    <row r="207" spans="1:19" x14ac:dyDescent="0.45">
      <c r="A207" s="1" t="s">
        <v>330</v>
      </c>
      <c r="B207">
        <v>1.313444519433945</v>
      </c>
      <c r="C207">
        <v>0.96987056751613654</v>
      </c>
      <c r="D207">
        <v>1.125867749471877</v>
      </c>
      <c r="E207">
        <v>1.2161943364976711</v>
      </c>
      <c r="F207">
        <v>1.1901083200097919</v>
      </c>
      <c r="G207">
        <v>1.3734298908576359</v>
      </c>
      <c r="H207">
        <v>1.278650125842804</v>
      </c>
      <c r="I207">
        <v>0.93501239006220194</v>
      </c>
      <c r="J207">
        <v>0.91314351351147027</v>
      </c>
      <c r="K207">
        <v>0.95564342762143861</v>
      </c>
      <c r="L207">
        <v>0.97618728423298562</v>
      </c>
      <c r="M207">
        <v>1.3560175234638949</v>
      </c>
      <c r="N207">
        <v>1.348772652414256</v>
      </c>
      <c r="O207">
        <v>0.84223356970263141</v>
      </c>
      <c r="P207">
        <v>0.72475286214701928</v>
      </c>
      <c r="Q207">
        <v>0.93715800403185257</v>
      </c>
      <c r="R207">
        <v>0.74008607408514282</v>
      </c>
      <c r="S207">
        <v>0.94825062021979512</v>
      </c>
    </row>
    <row r="208" spans="1:19" x14ac:dyDescent="0.45">
      <c r="A208" s="1" t="s">
        <v>331</v>
      </c>
      <c r="B208">
        <v>1.313444519433945</v>
      </c>
      <c r="C208">
        <v>0.96987056751613654</v>
      </c>
      <c r="D208">
        <v>1.125867749471877</v>
      </c>
      <c r="E208">
        <v>1.2161943364976711</v>
      </c>
      <c r="F208">
        <v>1.1901083200097919</v>
      </c>
      <c r="G208">
        <v>1.3734298908576359</v>
      </c>
      <c r="H208">
        <v>1.278650125842804</v>
      </c>
      <c r="I208">
        <v>0.93501239006220183</v>
      </c>
      <c r="J208">
        <v>0.91314351351147027</v>
      </c>
      <c r="K208">
        <v>0.9556434276214385</v>
      </c>
      <c r="L208">
        <v>0.97618728423298551</v>
      </c>
      <c r="M208">
        <v>1.3560175234638949</v>
      </c>
      <c r="N208">
        <v>1.348772652414256</v>
      </c>
      <c r="O208">
        <v>0.8422335697026313</v>
      </c>
      <c r="P208">
        <v>0.72475286214701906</v>
      </c>
      <c r="Q208">
        <v>0.9371580040318529</v>
      </c>
      <c r="R208">
        <v>0.7400860740851426</v>
      </c>
      <c r="S208">
        <v>0.94825062021979556</v>
      </c>
    </row>
    <row r="209" spans="1:19" x14ac:dyDescent="0.45">
      <c r="A209" s="1" t="s">
        <v>155</v>
      </c>
      <c r="B209">
        <v>3.7344972054038901</v>
      </c>
      <c r="C209">
        <v>2.6340297894588591</v>
      </c>
      <c r="D209">
        <v>2.7478492522547309</v>
      </c>
      <c r="E209">
        <v>2.8939138522774219</v>
      </c>
      <c r="F209">
        <v>2.5890904543292832</v>
      </c>
      <c r="G209">
        <v>3.1085345222618459</v>
      </c>
      <c r="H209">
        <v>3.9862200763949809</v>
      </c>
      <c r="I209">
        <v>0.64456909158510189</v>
      </c>
      <c r="J209">
        <v>1.2400298592748089</v>
      </c>
      <c r="K209">
        <v>1.01297163249005</v>
      </c>
      <c r="L209">
        <v>1.4540633010432411</v>
      </c>
      <c r="M209">
        <v>6.1061170881929829</v>
      </c>
      <c r="N209">
        <v>1.7714304481512859</v>
      </c>
      <c r="O209">
        <v>2.5407612877702772</v>
      </c>
      <c r="P209">
        <v>2.758154982995551</v>
      </c>
      <c r="Q209">
        <v>3.5989685792614252</v>
      </c>
      <c r="R209">
        <v>1.1765002865559251</v>
      </c>
      <c r="S209">
        <v>1.6022582783165209</v>
      </c>
    </row>
    <row r="210" spans="1:19" x14ac:dyDescent="0.45">
      <c r="A210" s="1" t="s">
        <v>156</v>
      </c>
      <c r="B210">
        <v>1.736384004298553</v>
      </c>
      <c r="C210">
        <v>1.3996690517873469</v>
      </c>
      <c r="D210">
        <v>1.1390782578932961</v>
      </c>
      <c r="E210">
        <v>1.3587546482066279</v>
      </c>
      <c r="F210">
        <v>1.55226217538656</v>
      </c>
      <c r="G210">
        <v>2.1296819524939119</v>
      </c>
      <c r="H210">
        <v>1.252284191605896</v>
      </c>
      <c r="I210">
        <v>0.53576698856264571</v>
      </c>
      <c r="J210">
        <v>0.81376991400279741</v>
      </c>
      <c r="K210">
        <v>0.53367009863979664</v>
      </c>
      <c r="L210">
        <v>1.0347156454281961</v>
      </c>
      <c r="M210">
        <v>1.4585045783315449</v>
      </c>
      <c r="N210">
        <v>0.9428961858499092</v>
      </c>
      <c r="O210">
        <v>1.047889069787866</v>
      </c>
      <c r="P210">
        <v>1.181317867908694</v>
      </c>
      <c r="Q210">
        <v>1.569523937398229</v>
      </c>
      <c r="R210">
        <v>0.7805897612536058</v>
      </c>
      <c r="S210">
        <v>0.99885923632553786</v>
      </c>
    </row>
    <row r="211" spans="1:19" x14ac:dyDescent="0.45">
      <c r="A211" s="1" t="s">
        <v>157</v>
      </c>
      <c r="B211">
        <v>1.736384004298553</v>
      </c>
      <c r="C211">
        <v>1.399669051787348</v>
      </c>
      <c r="D211">
        <v>1.1390782578932961</v>
      </c>
      <c r="E211">
        <v>1.3587546482066279</v>
      </c>
      <c r="F211">
        <v>1.5522621753865611</v>
      </c>
      <c r="G211">
        <v>2.1296819524939128</v>
      </c>
      <c r="H211">
        <v>1.252284191605896</v>
      </c>
      <c r="I211">
        <v>0.5357669885626456</v>
      </c>
      <c r="J211">
        <v>0.81376991400279741</v>
      </c>
      <c r="K211">
        <v>0.53367009863979664</v>
      </c>
      <c r="L211">
        <v>1.0347156454281961</v>
      </c>
      <c r="M211">
        <v>1.458504578331544</v>
      </c>
      <c r="N211">
        <v>0.94289618584990942</v>
      </c>
      <c r="O211">
        <v>1.047889069787866</v>
      </c>
      <c r="P211">
        <v>1.181317867908694</v>
      </c>
      <c r="Q211">
        <v>1.569523937398229</v>
      </c>
      <c r="R211">
        <v>0.78058976125360613</v>
      </c>
      <c r="S211">
        <v>0.99885923632553786</v>
      </c>
    </row>
    <row r="212" spans="1:19" x14ac:dyDescent="0.45">
      <c r="A212" s="1" t="s">
        <v>158</v>
      </c>
      <c r="B212">
        <v>8.1718206145214523E-2</v>
      </c>
      <c r="C212">
        <v>5.2024700959767058E-2</v>
      </c>
      <c r="D212">
        <v>5.2369828893168123E-2</v>
      </c>
      <c r="E212">
        <v>4.9114972207355792E-2</v>
      </c>
      <c r="F212">
        <v>7.6102778585382821E-2</v>
      </c>
      <c r="G212">
        <v>6.8039149167342605E-2</v>
      </c>
      <c r="H212">
        <v>4.8662878788493451E-2</v>
      </c>
      <c r="I212">
        <v>1.75981249188897E-2</v>
      </c>
      <c r="J212">
        <v>3.0175149191801701E-2</v>
      </c>
      <c r="K212">
        <v>1.8968503391916702E-2</v>
      </c>
      <c r="L212">
        <v>4.9588319950704243E-2</v>
      </c>
      <c r="M212">
        <v>7.0055824275756629E-2</v>
      </c>
      <c r="N212">
        <v>4.91398846347679E-2</v>
      </c>
      <c r="O212">
        <v>4.7141520270063478E-2</v>
      </c>
      <c r="P212">
        <v>4.4015448057117698E-2</v>
      </c>
      <c r="Q212">
        <v>4.5667012955774723E-2</v>
      </c>
      <c r="R212">
        <v>2.515843284840014E-2</v>
      </c>
      <c r="S212">
        <v>2.9935572525514639E-2</v>
      </c>
    </row>
    <row r="213" spans="1:19" x14ac:dyDescent="0.45">
      <c r="A213" s="1" t="s">
        <v>159</v>
      </c>
      <c r="B213">
        <v>1.736384004298553</v>
      </c>
      <c r="C213">
        <v>1.399669051787348</v>
      </c>
      <c r="D213">
        <v>1.1390782578932961</v>
      </c>
      <c r="E213">
        <v>1.3587546482066279</v>
      </c>
      <c r="F213">
        <v>1.5522621753865611</v>
      </c>
      <c r="G213">
        <v>2.1296819524939119</v>
      </c>
      <c r="H213">
        <v>1.252284191605896</v>
      </c>
      <c r="I213">
        <v>0.53576698856264537</v>
      </c>
      <c r="J213">
        <v>0.81376991400279719</v>
      </c>
      <c r="K213">
        <v>0.53367009863979653</v>
      </c>
      <c r="L213">
        <v>1.0347156454281961</v>
      </c>
      <c r="M213">
        <v>1.4585045783315449</v>
      </c>
      <c r="N213">
        <v>0.94289618584990942</v>
      </c>
      <c r="O213">
        <v>1.047889069787866</v>
      </c>
      <c r="P213">
        <v>1.181317867908694</v>
      </c>
      <c r="R213">
        <v>0.78058976125360557</v>
      </c>
      <c r="S213">
        <v>0.9988592363255383</v>
      </c>
    </row>
    <row r="214" spans="1:19" x14ac:dyDescent="0.45">
      <c r="A214" s="1" t="s">
        <v>160</v>
      </c>
      <c r="B214">
        <v>1.736384004298553</v>
      </c>
      <c r="C214">
        <v>1.399669051787348</v>
      </c>
      <c r="D214">
        <v>1.1390782578932961</v>
      </c>
      <c r="E214">
        <v>1.3587546482066279</v>
      </c>
      <c r="F214">
        <v>1.5522621753865611</v>
      </c>
      <c r="G214">
        <v>2.1296819524939119</v>
      </c>
      <c r="H214">
        <v>1.252284191605896</v>
      </c>
      <c r="I214">
        <v>0.5357669885626456</v>
      </c>
      <c r="J214">
        <v>0.81376991400279719</v>
      </c>
      <c r="K214">
        <v>0.53367009863979653</v>
      </c>
      <c r="L214">
        <v>1.0347156454281961</v>
      </c>
      <c r="M214">
        <v>1.4585045783315449</v>
      </c>
      <c r="N214">
        <v>0.94289618584990953</v>
      </c>
      <c r="O214">
        <v>1.047889069787866</v>
      </c>
      <c r="P214">
        <v>1.181317867908694</v>
      </c>
      <c r="Q214">
        <v>1.569523937398229</v>
      </c>
      <c r="R214">
        <v>0.7805897612536058</v>
      </c>
      <c r="S214">
        <v>0.99885923632553797</v>
      </c>
    </row>
    <row r="215" spans="1:19" x14ac:dyDescent="0.45">
      <c r="A215" s="1" t="s">
        <v>161</v>
      </c>
      <c r="B215">
        <v>1.736384004298553</v>
      </c>
      <c r="C215">
        <v>1.399669051787348</v>
      </c>
      <c r="D215">
        <v>1.1390782578932961</v>
      </c>
      <c r="E215">
        <v>1.3587546482066279</v>
      </c>
      <c r="F215">
        <v>1.55226217538656</v>
      </c>
      <c r="G215">
        <v>2.1296819524939128</v>
      </c>
      <c r="H215">
        <v>1.252284191605896</v>
      </c>
      <c r="I215">
        <v>0.5357669885626456</v>
      </c>
      <c r="J215">
        <v>0.81376991400279741</v>
      </c>
      <c r="K215">
        <v>0.53367009863979653</v>
      </c>
      <c r="L215">
        <v>1.0347156454281961</v>
      </c>
      <c r="M215">
        <v>1.4585045783315449</v>
      </c>
      <c r="N215">
        <v>0.94289618584990953</v>
      </c>
      <c r="O215">
        <v>1.047889069787866</v>
      </c>
      <c r="P215">
        <v>1.181317867908694</v>
      </c>
      <c r="Q215">
        <v>1.5695239373982279</v>
      </c>
      <c r="R215">
        <v>0.7805897612536058</v>
      </c>
      <c r="S215">
        <v>0.99885923632553808</v>
      </c>
    </row>
    <row r="216" spans="1:19" x14ac:dyDescent="0.45">
      <c r="A216" s="1" t="s">
        <v>162</v>
      </c>
      <c r="B216">
        <v>1.736384004298553</v>
      </c>
      <c r="C216">
        <v>1.3996690517873469</v>
      </c>
      <c r="D216">
        <v>1.1390782578932961</v>
      </c>
      <c r="E216">
        <v>1.3587546482066279</v>
      </c>
      <c r="F216">
        <v>1.55226217538656</v>
      </c>
      <c r="H216">
        <v>1.252284191605896</v>
      </c>
      <c r="I216">
        <v>0.5357669885626456</v>
      </c>
      <c r="J216">
        <v>0.8137699140027973</v>
      </c>
      <c r="K216">
        <v>0.53367009863979653</v>
      </c>
      <c r="L216">
        <v>1.0347156454281961</v>
      </c>
      <c r="M216">
        <v>1.458504578331544</v>
      </c>
      <c r="N216">
        <v>0.94289618584990942</v>
      </c>
      <c r="Q216">
        <v>1.5695239373982279</v>
      </c>
      <c r="R216">
        <v>0.78058976125360591</v>
      </c>
    </row>
    <row r="217" spans="1:19" x14ac:dyDescent="0.45">
      <c r="A217" s="1" t="s">
        <v>163</v>
      </c>
      <c r="B217">
        <v>0.99533869049426504</v>
      </c>
      <c r="C217">
        <v>1.034542977881288</v>
      </c>
      <c r="D217">
        <v>0.93166343913119865</v>
      </c>
      <c r="E217">
        <v>0.98567584206244019</v>
      </c>
      <c r="F217">
        <v>0.95446379342004339</v>
      </c>
      <c r="G217">
        <v>1.0503206421989111</v>
      </c>
      <c r="H217">
        <v>1.097065882220849</v>
      </c>
      <c r="I217">
        <v>1.005619145392564</v>
      </c>
      <c r="J217">
        <v>0.75420464597158687</v>
      </c>
      <c r="K217">
        <v>0.67452229748959358</v>
      </c>
      <c r="L217">
        <v>0.69581619032696695</v>
      </c>
      <c r="M217">
        <v>0.68964377851194636</v>
      </c>
      <c r="N217">
        <v>0.63702351972557769</v>
      </c>
      <c r="O217">
        <v>0.54935430054356993</v>
      </c>
      <c r="P217">
        <v>0.52460910149969586</v>
      </c>
      <c r="Q217">
        <v>0.40191456027764239</v>
      </c>
      <c r="R217">
        <v>0.41112842834525942</v>
      </c>
      <c r="S217">
        <v>0.43211593430362372</v>
      </c>
    </row>
    <row r="218" spans="1:19" x14ac:dyDescent="0.45">
      <c r="A218" s="1" t="s">
        <v>332</v>
      </c>
      <c r="B218">
        <v>2.9911627558045351</v>
      </c>
      <c r="C218">
        <v>2.9685920269481678</v>
      </c>
      <c r="D218">
        <v>2.7539911180025589</v>
      </c>
      <c r="E218">
        <v>2.8675667176953641</v>
      </c>
      <c r="F218">
        <v>2.352007471496373</v>
      </c>
      <c r="G218">
        <v>2.620408851337539</v>
      </c>
      <c r="H218">
        <v>2.3306404755161729</v>
      </c>
      <c r="I218">
        <v>1.639902403384367</v>
      </c>
      <c r="J218">
        <v>1.5805981180925399</v>
      </c>
      <c r="K218">
        <v>1.415254695204385</v>
      </c>
      <c r="L218">
        <v>1.3667459252979679</v>
      </c>
      <c r="M218">
        <v>2.0331213612613501</v>
      </c>
      <c r="N218">
        <v>2.058484963943191</v>
      </c>
      <c r="O218">
        <v>1.9613969106662901</v>
      </c>
      <c r="P218">
        <v>1.855799044964983</v>
      </c>
      <c r="Q218">
        <v>1.2962918344610239</v>
      </c>
      <c r="R218">
        <v>1.3756555245390809</v>
      </c>
      <c r="S218">
        <v>1.502246531857677</v>
      </c>
    </row>
    <row r="219" spans="1:19" x14ac:dyDescent="0.45">
      <c r="A219" s="1" t="s">
        <v>333</v>
      </c>
      <c r="B219">
        <v>2.9911627558045342</v>
      </c>
      <c r="C219">
        <v>2.9685920269481678</v>
      </c>
      <c r="D219">
        <v>2.753991118002558</v>
      </c>
      <c r="E219">
        <v>2.8675667176953632</v>
      </c>
      <c r="F219">
        <v>2.3520074714963739</v>
      </c>
      <c r="G219">
        <v>2.6204088513375399</v>
      </c>
      <c r="H219">
        <v>2.330640475516172</v>
      </c>
      <c r="I219">
        <v>1.6399024033843681</v>
      </c>
      <c r="J219">
        <v>1.580598118092541</v>
      </c>
      <c r="K219">
        <v>1.4152546952043841</v>
      </c>
      <c r="L219">
        <v>1.3667459252979679</v>
      </c>
      <c r="M219">
        <v>2.0331213612613501</v>
      </c>
      <c r="N219">
        <v>2.058484963943191</v>
      </c>
      <c r="O219">
        <v>1.9613969106662901</v>
      </c>
      <c r="P219">
        <v>1.855799044964983</v>
      </c>
      <c r="Q219">
        <v>1.2962918344610239</v>
      </c>
      <c r="R219">
        <v>1.3756555245390809</v>
      </c>
      <c r="S219">
        <v>1.502246531857677</v>
      </c>
    </row>
    <row r="220" spans="1:19" x14ac:dyDescent="0.45">
      <c r="A220" s="1" t="s">
        <v>165</v>
      </c>
      <c r="B220">
        <v>0.99533869049426538</v>
      </c>
      <c r="C220">
        <v>1.034542977881288</v>
      </c>
      <c r="D220">
        <v>0.9316634391311992</v>
      </c>
      <c r="E220">
        <v>0.98567584206244052</v>
      </c>
      <c r="F220">
        <v>0.95446379342004373</v>
      </c>
      <c r="G220">
        <v>1.0503206421989111</v>
      </c>
      <c r="H220">
        <v>1.097065882220849</v>
      </c>
      <c r="I220">
        <v>1.005619145392564</v>
      </c>
      <c r="J220">
        <v>0.75420464597158665</v>
      </c>
      <c r="K220">
        <v>0.67452229748959369</v>
      </c>
      <c r="L220">
        <v>0.69581619032696684</v>
      </c>
      <c r="M220">
        <v>0.68964377851194647</v>
      </c>
      <c r="N220">
        <v>0.63702351972557769</v>
      </c>
      <c r="O220">
        <v>0.54935430054356982</v>
      </c>
      <c r="P220">
        <v>0.52460910149969586</v>
      </c>
      <c r="Q220">
        <v>0.40191456027764239</v>
      </c>
      <c r="R220">
        <v>0.41112842834525931</v>
      </c>
      <c r="S220">
        <v>0.43211593430362372</v>
      </c>
    </row>
    <row r="221" spans="1:19" x14ac:dyDescent="0.45">
      <c r="A221" s="1" t="s">
        <v>334</v>
      </c>
      <c r="B221">
        <v>0.97067982239607331</v>
      </c>
      <c r="C221">
        <v>1.009398451755545</v>
      </c>
      <c r="D221">
        <v>0.90794794654590216</v>
      </c>
      <c r="E221">
        <v>0.9530045547540934</v>
      </c>
      <c r="F221">
        <v>0.91876066049870087</v>
      </c>
      <c r="G221">
        <v>1.013883081464293</v>
      </c>
      <c r="H221">
        <v>1.0556046223133999</v>
      </c>
      <c r="I221">
        <v>0.96268330600972152</v>
      </c>
      <c r="J221">
        <v>0.72135766947573299</v>
      </c>
      <c r="K221">
        <v>0.64492647713889228</v>
      </c>
      <c r="L221">
        <v>0.6641432039479096</v>
      </c>
      <c r="M221">
        <v>0.65841136132283351</v>
      </c>
      <c r="N221">
        <v>0.60503370163376446</v>
      </c>
      <c r="O221">
        <v>0.52149593411693151</v>
      </c>
      <c r="P221">
        <v>0.5003750414830902</v>
      </c>
      <c r="Q221">
        <v>0.38152672160559947</v>
      </c>
      <c r="R221">
        <v>0.39079901090728952</v>
      </c>
      <c r="S221">
        <v>0.41040912748731989</v>
      </c>
    </row>
    <row r="222" spans="1:19" x14ac:dyDescent="0.45">
      <c r="A222" s="1" t="s">
        <v>335</v>
      </c>
      <c r="B222">
        <v>2.7960093055658888</v>
      </c>
      <c r="C222">
        <v>2.7144884032458201</v>
      </c>
      <c r="D222">
        <v>2.717534077574093</v>
      </c>
      <c r="E222">
        <v>2.746743964174895</v>
      </c>
      <c r="F222">
        <v>2.578767640486888</v>
      </c>
      <c r="G222">
        <v>2.3126998178280092</v>
      </c>
      <c r="H222">
        <v>2.2228788924801548</v>
      </c>
      <c r="I222">
        <v>1.9639265525170191</v>
      </c>
      <c r="J222">
        <v>1.6894305187718139</v>
      </c>
      <c r="K222">
        <v>1.494362153201664</v>
      </c>
      <c r="L222">
        <v>1.6465164081735699</v>
      </c>
      <c r="M222">
        <v>1.681316611529226</v>
      </c>
      <c r="N222">
        <v>1.6458806616854611</v>
      </c>
      <c r="O222">
        <v>1.539528014508792</v>
      </c>
      <c r="P222">
        <v>1.5190136556305751</v>
      </c>
      <c r="Q222">
        <v>1.245000526422426</v>
      </c>
      <c r="R222">
        <v>1.333552806629791</v>
      </c>
      <c r="S222">
        <v>1.1989486619262739</v>
      </c>
    </row>
    <row r="223" spans="1:19" x14ac:dyDescent="0.45">
      <c r="A223" s="1" t="s">
        <v>336</v>
      </c>
      <c r="B223">
        <v>0.84326978287447973</v>
      </c>
      <c r="C223">
        <v>0.738064217882347</v>
      </c>
      <c r="D223">
        <v>0.79357743669558634</v>
      </c>
      <c r="E223">
        <v>0.81499423598504628</v>
      </c>
      <c r="F223">
        <v>0.86464735091985234</v>
      </c>
      <c r="G223">
        <v>0.81127519550892957</v>
      </c>
      <c r="H223">
        <v>0.76188315965117415</v>
      </c>
      <c r="I223">
        <v>0.65995598087532081</v>
      </c>
      <c r="J223">
        <v>0.53108420571438275</v>
      </c>
      <c r="K223">
        <v>0.49873303252361267</v>
      </c>
      <c r="L223">
        <v>0.57898170603544219</v>
      </c>
      <c r="M223">
        <v>0.69937174708891992</v>
      </c>
      <c r="N223">
        <v>0.72788247529178873</v>
      </c>
      <c r="O223">
        <v>0.64568107332055169</v>
      </c>
      <c r="P223">
        <v>0.60666810079389188</v>
      </c>
      <c r="Q223">
        <v>0.40452316261318771</v>
      </c>
      <c r="R223">
        <v>0.46121190839603199</v>
      </c>
      <c r="S223">
        <v>0.40643023144945761</v>
      </c>
    </row>
    <row r="224" spans="1:19" x14ac:dyDescent="0.45">
      <c r="A224" s="1" t="s">
        <v>337</v>
      </c>
      <c r="B224">
        <v>0.84326978287447973</v>
      </c>
      <c r="C224">
        <v>0.73806421788234677</v>
      </c>
      <c r="D224">
        <v>0.79357743669558622</v>
      </c>
      <c r="E224">
        <v>0.81499423598504628</v>
      </c>
      <c r="F224">
        <v>0.86464735091985245</v>
      </c>
      <c r="G224">
        <v>0.81127519550892968</v>
      </c>
      <c r="H224">
        <v>0.76188315965117426</v>
      </c>
      <c r="I224">
        <v>0.65995598087532092</v>
      </c>
      <c r="J224">
        <v>0.53108420571438297</v>
      </c>
      <c r="K224">
        <v>0.49873303252361267</v>
      </c>
      <c r="L224">
        <v>0.57898170603544241</v>
      </c>
      <c r="M224">
        <v>0.69937174708891992</v>
      </c>
      <c r="N224">
        <v>0.72788247529178851</v>
      </c>
      <c r="O224">
        <v>0.6456810733205518</v>
      </c>
      <c r="P224">
        <v>0.606668100793892</v>
      </c>
      <c r="Q224">
        <v>0.40452316261318771</v>
      </c>
      <c r="R224">
        <v>0.46121190839603188</v>
      </c>
      <c r="S224">
        <v>0.40643023144945761</v>
      </c>
    </row>
    <row r="225" spans="1:19" x14ac:dyDescent="0.45">
      <c r="A225" s="1" t="s">
        <v>338</v>
      </c>
      <c r="B225">
        <v>2.9741079797403271</v>
      </c>
      <c r="C225">
        <v>2.9962846685922631</v>
      </c>
      <c r="D225">
        <v>2.7411843142567509</v>
      </c>
      <c r="E225">
        <v>2.7446685965289919</v>
      </c>
      <c r="F225">
        <v>2.4744429987961349</v>
      </c>
      <c r="G225">
        <v>2.2367080435446232</v>
      </c>
      <c r="H225">
        <v>2.1941132109802099</v>
      </c>
      <c r="I225">
        <v>1.949348537396965</v>
      </c>
      <c r="J225">
        <v>1.73151705047912</v>
      </c>
      <c r="K225">
        <v>1.5523911538251809</v>
      </c>
      <c r="L225">
        <v>1.695786585905932</v>
      </c>
      <c r="M225">
        <v>1.5754444490758031</v>
      </c>
      <c r="N225">
        <v>1.5681372481226481</v>
      </c>
      <c r="O225">
        <v>1.5735326474219511</v>
      </c>
      <c r="P225">
        <v>1.556016718309625</v>
      </c>
      <c r="Q225">
        <v>1.3647470804393571</v>
      </c>
      <c r="R225">
        <v>1.320410976473132</v>
      </c>
      <c r="S225">
        <v>1.2463649125806779</v>
      </c>
    </row>
    <row r="226" spans="1:19" x14ac:dyDescent="0.45">
      <c r="A226" s="1" t="s">
        <v>339</v>
      </c>
      <c r="B226">
        <v>2.24000285966796</v>
      </c>
      <c r="C226">
        <v>2.2602972750460051</v>
      </c>
      <c r="D226">
        <v>2.2088494731259791</v>
      </c>
      <c r="E226">
        <v>2.204565686751077</v>
      </c>
      <c r="F226">
        <v>1.9350395062810259</v>
      </c>
      <c r="G226">
        <v>1.734528444681483</v>
      </c>
      <c r="H226">
        <v>1.7116092737889299</v>
      </c>
      <c r="I226">
        <v>1.5477766968618669</v>
      </c>
      <c r="J226">
        <v>1.3389368692345069</v>
      </c>
      <c r="K226">
        <v>1.14701373160444</v>
      </c>
      <c r="L226">
        <v>1.2169137153833069</v>
      </c>
      <c r="M226">
        <v>1.1315553471666631</v>
      </c>
      <c r="N226">
        <v>1.098836147048017</v>
      </c>
      <c r="O226">
        <v>1.075346560888236</v>
      </c>
      <c r="P226">
        <v>1.1028752869638681</v>
      </c>
      <c r="Q226">
        <v>0.98170179300010918</v>
      </c>
      <c r="R226">
        <v>1.00690350352675</v>
      </c>
      <c r="S226">
        <v>0.92040575725616003</v>
      </c>
    </row>
    <row r="227" spans="1:19" x14ac:dyDescent="0.45">
      <c r="A227" s="1" t="s">
        <v>340</v>
      </c>
      <c r="B227">
        <v>1.290560420392479</v>
      </c>
      <c r="C227">
        <v>1.288878366586099</v>
      </c>
      <c r="D227">
        <v>1.0862458002455559</v>
      </c>
      <c r="E227">
        <v>1.0697566786754911</v>
      </c>
      <c r="F227">
        <v>0.96591078804166663</v>
      </c>
      <c r="G227">
        <v>0.95365243962729784</v>
      </c>
      <c r="H227">
        <v>0.96668473328447613</v>
      </c>
      <c r="I227">
        <v>0.87517006347240101</v>
      </c>
      <c r="J227">
        <v>0.74268865543256013</v>
      </c>
      <c r="K227">
        <v>0.69780673206381172</v>
      </c>
      <c r="L227">
        <v>0.76465026923710167</v>
      </c>
      <c r="M227">
        <v>0.73093768302124262</v>
      </c>
      <c r="N227">
        <v>0.81894403289307327</v>
      </c>
      <c r="O227">
        <v>0.85045162127359875</v>
      </c>
      <c r="P227">
        <v>0.82229146862696056</v>
      </c>
      <c r="Q227">
        <v>0.65824683586148791</v>
      </c>
      <c r="R227">
        <v>0.5747349032420942</v>
      </c>
      <c r="S227">
        <v>0.5736585779038057</v>
      </c>
    </row>
    <row r="228" spans="1:19" x14ac:dyDescent="0.45">
      <c r="A228" s="1" t="s">
        <v>341</v>
      </c>
      <c r="B228">
        <v>0.33992881282730542</v>
      </c>
      <c r="C228">
        <v>0.3091266407960459</v>
      </c>
      <c r="D228">
        <v>0.33381046981538409</v>
      </c>
      <c r="E228">
        <v>0.31727983910373408</v>
      </c>
      <c r="F228">
        <v>0.31964416731116929</v>
      </c>
      <c r="G228">
        <v>0.28437797164787182</v>
      </c>
      <c r="H228">
        <v>0.28436915979229871</v>
      </c>
      <c r="I228">
        <v>0.26618041938370218</v>
      </c>
      <c r="J228">
        <v>0.23269838861066519</v>
      </c>
      <c r="K228">
        <v>0.21454594589806669</v>
      </c>
      <c r="L228">
        <v>0.2123114240462651</v>
      </c>
      <c r="M228">
        <v>0.23523894248540739</v>
      </c>
      <c r="N228">
        <v>0.21748206127731851</v>
      </c>
      <c r="O228">
        <v>0.18841485422309351</v>
      </c>
      <c r="P228">
        <v>0.1681253004154018</v>
      </c>
      <c r="Q228">
        <v>0.14045962843176271</v>
      </c>
      <c r="R228">
        <v>0.1336391309182681</v>
      </c>
      <c r="S228">
        <v>0.1508424096976356</v>
      </c>
    </row>
    <row r="229" spans="1:19" x14ac:dyDescent="0.45">
      <c r="A229" s="1" t="s">
        <v>342</v>
      </c>
      <c r="B229">
        <v>0.33992881282730553</v>
      </c>
      <c r="C229">
        <v>0.3091266407960459</v>
      </c>
      <c r="D229">
        <v>0.3338104698153842</v>
      </c>
      <c r="E229">
        <v>0.31727983910373397</v>
      </c>
      <c r="F229">
        <v>0.31964416731116918</v>
      </c>
      <c r="G229">
        <v>0.28437797164787187</v>
      </c>
      <c r="H229">
        <v>0.28436915979229882</v>
      </c>
      <c r="I229">
        <v>0.26618041938370229</v>
      </c>
      <c r="J229">
        <v>0.23269838861066519</v>
      </c>
      <c r="K229">
        <v>0.21454594589806669</v>
      </c>
      <c r="L229">
        <v>0.2123114240462651</v>
      </c>
      <c r="M229">
        <v>0.23523894248540739</v>
      </c>
      <c r="N229">
        <v>0.21748206127731839</v>
      </c>
      <c r="O229">
        <v>0.18841485422309359</v>
      </c>
      <c r="P229">
        <v>0.1681253004154018</v>
      </c>
      <c r="Q229">
        <v>0.14045962843176271</v>
      </c>
      <c r="R229">
        <v>0.1336391309182681</v>
      </c>
      <c r="S229">
        <v>0.15084240969763549</v>
      </c>
    </row>
    <row r="230" spans="1:19" x14ac:dyDescent="0.45">
      <c r="A230" s="1" t="s">
        <v>343</v>
      </c>
      <c r="B230">
        <v>0.33992881282730553</v>
      </c>
      <c r="C230">
        <v>0.30912664079604601</v>
      </c>
      <c r="D230">
        <v>0.3338104698153842</v>
      </c>
      <c r="E230">
        <v>0.31727983910373408</v>
      </c>
      <c r="F230">
        <v>0.3196441673111694</v>
      </c>
      <c r="G230">
        <v>0.28437797164787182</v>
      </c>
      <c r="H230">
        <v>0.28436915979229871</v>
      </c>
      <c r="I230">
        <v>0.26618041938370229</v>
      </c>
      <c r="J230">
        <v>0.23269838861066519</v>
      </c>
      <c r="K230">
        <v>0.21454594589806661</v>
      </c>
      <c r="L230">
        <v>0.2123114240462651</v>
      </c>
      <c r="M230">
        <v>0.23523894248540739</v>
      </c>
      <c r="N230">
        <v>0.21748206127731851</v>
      </c>
      <c r="O230">
        <v>0.18841485422309351</v>
      </c>
      <c r="P230">
        <v>0.1681253004154018</v>
      </c>
      <c r="Q230">
        <v>0.14045962843176271</v>
      </c>
      <c r="R230">
        <v>0.13363913091826801</v>
      </c>
      <c r="S230">
        <v>0.1508424096976356</v>
      </c>
    </row>
    <row r="231" spans="1:19" x14ac:dyDescent="0.45">
      <c r="A231" s="1" t="s">
        <v>344</v>
      </c>
      <c r="B231">
        <v>0.33992881282730553</v>
      </c>
      <c r="C231">
        <v>0.30912664079604579</v>
      </c>
      <c r="D231">
        <v>0.3338104698153842</v>
      </c>
      <c r="E231">
        <v>0.31727983910373408</v>
      </c>
      <c r="F231">
        <v>0.31964416731116929</v>
      </c>
      <c r="G231">
        <v>0.28437797164787187</v>
      </c>
      <c r="H231">
        <v>0.2843691597922986</v>
      </c>
      <c r="I231">
        <v>0.26618041938370229</v>
      </c>
      <c r="J231">
        <v>0.23269838861066519</v>
      </c>
      <c r="K231">
        <v>0.21454594589806669</v>
      </c>
      <c r="L231">
        <v>0.21231142404626499</v>
      </c>
      <c r="M231">
        <v>0.23523894248540739</v>
      </c>
      <c r="N231">
        <v>0.21748206127731839</v>
      </c>
      <c r="O231">
        <v>0.18841485422309351</v>
      </c>
      <c r="P231">
        <v>0.1681253004154018</v>
      </c>
      <c r="Q231">
        <v>0.14045962843176271</v>
      </c>
      <c r="R231">
        <v>0.13363913091826801</v>
      </c>
      <c r="S231">
        <v>0.1508424096976356</v>
      </c>
    </row>
    <row r="232" spans="1:19" x14ac:dyDescent="0.45">
      <c r="A232" s="1" t="s">
        <v>345</v>
      </c>
      <c r="C232">
        <v>0.30912664079604601</v>
      </c>
      <c r="D232">
        <v>0.33381046981538409</v>
      </c>
      <c r="E232">
        <v>0.31727983910373408</v>
      </c>
      <c r="F232">
        <v>0.3196441673111694</v>
      </c>
      <c r="G232">
        <v>0.28437797164787182</v>
      </c>
      <c r="H232">
        <v>0.28436915979229871</v>
      </c>
      <c r="I232">
        <v>0.26618041938370229</v>
      </c>
      <c r="J232">
        <v>0.23269838861066519</v>
      </c>
      <c r="K232">
        <v>0.21454594589806669</v>
      </c>
      <c r="L232">
        <v>0.2123114240462651</v>
      </c>
      <c r="M232">
        <v>0.23523894248540739</v>
      </c>
      <c r="N232">
        <v>0.21748206127731839</v>
      </c>
      <c r="O232">
        <v>0.18841485422309351</v>
      </c>
      <c r="P232">
        <v>0.16812530041540169</v>
      </c>
      <c r="Q232">
        <v>0.14045962843176271</v>
      </c>
      <c r="R232">
        <v>0.1336391309182681</v>
      </c>
      <c r="S232">
        <v>0.1508424096976356</v>
      </c>
    </row>
    <row r="233" spans="1:19" x14ac:dyDescent="0.45">
      <c r="A233" s="1" t="s">
        <v>346</v>
      </c>
      <c r="B233">
        <v>0.47628742314613021</v>
      </c>
      <c r="C233">
        <v>0.46407870282761049</v>
      </c>
      <c r="D233">
        <v>0.48257561516231562</v>
      </c>
      <c r="E233">
        <v>0.4573036036793432</v>
      </c>
      <c r="F233">
        <v>0.46537938384836569</v>
      </c>
      <c r="G233">
        <v>0.41289138442969281</v>
      </c>
      <c r="H233">
        <v>0.42407134919462969</v>
      </c>
      <c r="I233">
        <v>0.37656662450914541</v>
      </c>
      <c r="J233">
        <v>0.31620613739279968</v>
      </c>
      <c r="K233">
        <v>0.29614055873675249</v>
      </c>
      <c r="L233">
        <v>0.30370101444451553</v>
      </c>
      <c r="M233">
        <v>0.33045500159036539</v>
      </c>
      <c r="N233">
        <v>0.31401898026371078</v>
      </c>
      <c r="O233">
        <v>0.27733240935789438</v>
      </c>
      <c r="P233">
        <v>0.26171140874123328</v>
      </c>
      <c r="Q233">
        <v>0.21451716161474049</v>
      </c>
      <c r="R233">
        <v>0.20521742418085001</v>
      </c>
      <c r="S233">
        <v>0.24093118587765469</v>
      </c>
    </row>
    <row r="234" spans="1:19" x14ac:dyDescent="0.45">
      <c r="A234" s="1" t="s">
        <v>347</v>
      </c>
      <c r="B234">
        <v>0.47628742314613032</v>
      </c>
      <c r="C234">
        <v>0.46407870282761032</v>
      </c>
      <c r="D234">
        <v>0.4825756151623154</v>
      </c>
      <c r="E234">
        <v>0.45730360367934342</v>
      </c>
      <c r="F234">
        <v>0.46537938384836558</v>
      </c>
      <c r="G234">
        <v>0.41289138442969292</v>
      </c>
      <c r="H234">
        <v>0.42407134919463002</v>
      </c>
      <c r="I234">
        <v>0.37656662450914519</v>
      </c>
      <c r="J234">
        <v>0.31620613739279968</v>
      </c>
      <c r="K234">
        <v>0.2961405587367526</v>
      </c>
      <c r="L234">
        <v>0.30370101444451553</v>
      </c>
      <c r="M234">
        <v>0.33045500159036539</v>
      </c>
      <c r="N234">
        <v>0.31401898026371072</v>
      </c>
      <c r="O234">
        <v>0.27733240935789438</v>
      </c>
      <c r="P234">
        <v>0.26171140874123339</v>
      </c>
      <c r="Q234">
        <v>0.21451716161474049</v>
      </c>
      <c r="R234">
        <v>0.20521742418085009</v>
      </c>
      <c r="S234">
        <v>0.24093118587765469</v>
      </c>
    </row>
    <row r="235" spans="1:19" x14ac:dyDescent="0.45">
      <c r="A235" s="1" t="s">
        <v>348</v>
      </c>
      <c r="B235">
        <v>0.47628742314613021</v>
      </c>
      <c r="C235">
        <v>0.46407870282761049</v>
      </c>
      <c r="D235">
        <v>0.4825756151623154</v>
      </c>
      <c r="E235">
        <v>0.45730360367934331</v>
      </c>
      <c r="F235">
        <v>0.4653793838483658</v>
      </c>
      <c r="G235">
        <v>0.4128913844296927</v>
      </c>
      <c r="H235">
        <v>0.42407134919463002</v>
      </c>
      <c r="I235">
        <v>0.37656662450914541</v>
      </c>
      <c r="J235">
        <v>0.31620613739279979</v>
      </c>
      <c r="K235">
        <v>0.29614055873675271</v>
      </c>
      <c r="L235">
        <v>0.30370101444451558</v>
      </c>
      <c r="M235">
        <v>0.3304550015903655</v>
      </c>
      <c r="N235">
        <v>0.31401898026371072</v>
      </c>
      <c r="O235">
        <v>0.27733240935789438</v>
      </c>
      <c r="P235">
        <v>0.26171140874123328</v>
      </c>
      <c r="Q235">
        <v>0.21451716161474049</v>
      </c>
      <c r="R235">
        <v>0.20521742418085001</v>
      </c>
      <c r="S235">
        <v>0.24093118587765469</v>
      </c>
    </row>
    <row r="236" spans="1:19" x14ac:dyDescent="0.45">
      <c r="A236" s="1" t="s">
        <v>349</v>
      </c>
      <c r="B236">
        <v>0.47628742314613032</v>
      </c>
      <c r="C236">
        <v>0.46407870282761038</v>
      </c>
      <c r="D236">
        <v>0.48257561516231551</v>
      </c>
      <c r="E236">
        <v>0.45730360367934342</v>
      </c>
      <c r="F236">
        <v>0.46537938384836569</v>
      </c>
      <c r="G236">
        <v>0.41289138442969298</v>
      </c>
      <c r="H236">
        <v>0.42407134919462991</v>
      </c>
      <c r="I236">
        <v>0.37656662450914519</v>
      </c>
      <c r="J236">
        <v>0.31620613739279968</v>
      </c>
      <c r="K236">
        <v>0.29614055873675249</v>
      </c>
      <c r="L236">
        <v>0.30370101444451553</v>
      </c>
      <c r="M236">
        <v>0.3304550015903655</v>
      </c>
      <c r="N236">
        <v>0.31401898026371072</v>
      </c>
      <c r="O236">
        <v>0.27733240935789438</v>
      </c>
      <c r="P236">
        <v>0.26171140874123339</v>
      </c>
      <c r="Q236">
        <v>0.21451716161474049</v>
      </c>
      <c r="R236">
        <v>0.20521742418085009</v>
      </c>
      <c r="S236">
        <v>0.24093118587765469</v>
      </c>
    </row>
    <row r="237" spans="1:19" x14ac:dyDescent="0.45">
      <c r="A237" s="1" t="s">
        <v>350</v>
      </c>
      <c r="B237">
        <v>0.47628742314613032</v>
      </c>
      <c r="C237">
        <v>0.46407870282761038</v>
      </c>
      <c r="D237">
        <v>0.48257561516231551</v>
      </c>
      <c r="E237">
        <v>0.45730360367934342</v>
      </c>
      <c r="F237">
        <v>0.46537938384836569</v>
      </c>
      <c r="G237">
        <v>0.41289138442969292</v>
      </c>
      <c r="H237">
        <v>0.42407134919463002</v>
      </c>
      <c r="I237">
        <v>0.37656662450914519</v>
      </c>
      <c r="J237">
        <v>0.31620613739279968</v>
      </c>
      <c r="K237">
        <v>0.29614055873675271</v>
      </c>
      <c r="L237">
        <v>0.30370101444451558</v>
      </c>
      <c r="M237">
        <v>0.3304550015903655</v>
      </c>
      <c r="N237">
        <v>0.31401898026371072</v>
      </c>
      <c r="O237">
        <v>0.27733240935789438</v>
      </c>
      <c r="P237">
        <v>0.26171140874123328</v>
      </c>
      <c r="Q237">
        <v>0.2145171616147406</v>
      </c>
      <c r="R237">
        <v>0.20521742418085009</v>
      </c>
      <c r="S237">
        <v>0.24093118587765469</v>
      </c>
    </row>
    <row r="238" spans="1:19" x14ac:dyDescent="0.45">
      <c r="A238" s="1" t="s">
        <v>351</v>
      </c>
      <c r="B238">
        <v>0.47628742314613032</v>
      </c>
      <c r="C238">
        <v>0.46407870282761071</v>
      </c>
      <c r="D238">
        <v>0.48257561516231551</v>
      </c>
      <c r="E238">
        <v>0.4573036036793432</v>
      </c>
      <c r="F238">
        <v>0.46537938384836558</v>
      </c>
      <c r="G238">
        <v>0.41289138442969281</v>
      </c>
      <c r="H238">
        <v>0.42407134919463002</v>
      </c>
      <c r="I238">
        <v>0.37656662450914541</v>
      </c>
      <c r="J238">
        <v>0.31620613739279979</v>
      </c>
      <c r="K238">
        <v>0.2961405587367526</v>
      </c>
      <c r="L238">
        <v>0.30370101444451553</v>
      </c>
      <c r="M238">
        <v>0.3304550015903655</v>
      </c>
      <c r="N238">
        <v>0.31401898026371072</v>
      </c>
      <c r="O238">
        <v>0.27733240935789438</v>
      </c>
      <c r="P238">
        <v>0.26171140874123328</v>
      </c>
      <c r="Q238">
        <v>0.21451716161474049</v>
      </c>
      <c r="R238">
        <v>0.20521742418085001</v>
      </c>
      <c r="S238">
        <v>0.24093118587765469</v>
      </c>
    </row>
    <row r="239" spans="1:19" x14ac:dyDescent="0.45">
      <c r="A239" s="1" t="s">
        <v>352</v>
      </c>
      <c r="B239">
        <v>0.47628742314613021</v>
      </c>
      <c r="C239">
        <v>0.46407870282761038</v>
      </c>
      <c r="D239">
        <v>0.48257561516231529</v>
      </c>
      <c r="E239">
        <v>0.4573036036793432</v>
      </c>
      <c r="F239">
        <v>0.46537938384836569</v>
      </c>
      <c r="G239">
        <v>0.41289138442969292</v>
      </c>
      <c r="H239">
        <v>0.42407134919463008</v>
      </c>
      <c r="I239">
        <v>0.37656662450914541</v>
      </c>
      <c r="J239">
        <v>0.31620613739279968</v>
      </c>
      <c r="K239">
        <v>0.29614055873675271</v>
      </c>
      <c r="L239">
        <v>0.30370101444451558</v>
      </c>
      <c r="M239">
        <v>0.33045500159036539</v>
      </c>
      <c r="N239">
        <v>0.31401898026371078</v>
      </c>
      <c r="O239">
        <v>0.27733240935789433</v>
      </c>
      <c r="P239">
        <v>0.26171140874123339</v>
      </c>
      <c r="Q239">
        <v>0.21451716161474049</v>
      </c>
      <c r="R239">
        <v>0.20521742418085009</v>
      </c>
      <c r="S239">
        <v>0.24093118587765469</v>
      </c>
    </row>
    <row r="240" spans="1:19" x14ac:dyDescent="0.45">
      <c r="A240" s="1" t="s">
        <v>353</v>
      </c>
      <c r="B240">
        <v>0.47628742314613021</v>
      </c>
      <c r="C240">
        <v>0.46407870282761049</v>
      </c>
      <c r="D240">
        <v>0.4825756151623154</v>
      </c>
      <c r="E240">
        <v>0.4573036036793432</v>
      </c>
      <c r="F240">
        <v>0.46537938384836569</v>
      </c>
      <c r="G240">
        <v>0.41289138442969281</v>
      </c>
      <c r="H240">
        <v>0.42407134919462991</v>
      </c>
      <c r="I240">
        <v>0.37656662450914519</v>
      </c>
      <c r="J240">
        <v>0.31620613739279979</v>
      </c>
      <c r="K240">
        <v>0.2961405587367526</v>
      </c>
      <c r="L240">
        <v>0.30370101444451553</v>
      </c>
      <c r="M240">
        <v>0.33045500159036539</v>
      </c>
      <c r="N240">
        <v>0.31401898026371078</v>
      </c>
      <c r="O240">
        <v>0.27733240935789433</v>
      </c>
      <c r="P240">
        <v>0.26171140874123339</v>
      </c>
      <c r="Q240">
        <v>0.2145171616147406</v>
      </c>
      <c r="R240">
        <v>0.20521742418085001</v>
      </c>
      <c r="S240">
        <v>0.24093118587765469</v>
      </c>
    </row>
    <row r="241" spans="1:19" x14ac:dyDescent="0.45">
      <c r="A241" s="1" t="s">
        <v>354</v>
      </c>
      <c r="B241">
        <v>0.47628742314613032</v>
      </c>
      <c r="C241">
        <v>0.46407870282761049</v>
      </c>
      <c r="D241">
        <v>0.48257561516231529</v>
      </c>
      <c r="E241">
        <v>0.45730360367934308</v>
      </c>
      <c r="F241">
        <v>0.4653793838483658</v>
      </c>
      <c r="G241">
        <v>0.41289138442969298</v>
      </c>
      <c r="H241">
        <v>0.42407134919463002</v>
      </c>
      <c r="I241">
        <v>0.3765666245091453</v>
      </c>
      <c r="J241">
        <v>0.31620613739279979</v>
      </c>
      <c r="K241">
        <v>0.29614055873675249</v>
      </c>
      <c r="L241">
        <v>0.30370101444451558</v>
      </c>
      <c r="M241">
        <v>0.33045500159036539</v>
      </c>
      <c r="N241">
        <v>0.31401898026371078</v>
      </c>
      <c r="O241">
        <v>0.27733240935789438</v>
      </c>
      <c r="P241">
        <v>0.26171140874123339</v>
      </c>
      <c r="Q241">
        <v>0.21451716161474049</v>
      </c>
      <c r="R241">
        <v>0.20521742418085001</v>
      </c>
      <c r="S241">
        <v>0.24093118587765469</v>
      </c>
    </row>
    <row r="242" spans="1:19" x14ac:dyDescent="0.45">
      <c r="A242" s="1" t="s">
        <v>355</v>
      </c>
      <c r="B242">
        <v>0.90002478109017914</v>
      </c>
      <c r="C242">
        <v>0.8503099820206893</v>
      </c>
      <c r="D242">
        <v>0.88140403891095254</v>
      </c>
      <c r="E242">
        <v>0.94121989074471746</v>
      </c>
      <c r="F242">
        <v>0.7737588135516662</v>
      </c>
      <c r="G242">
        <v>0.70285507515804202</v>
      </c>
      <c r="H242">
        <v>0.72211993587429335</v>
      </c>
      <c r="I242">
        <v>0.59879879415491044</v>
      </c>
      <c r="J242">
        <v>0.54106144275577839</v>
      </c>
      <c r="K242">
        <v>0.54106929391966374</v>
      </c>
      <c r="L242">
        <v>0.53077415084004231</v>
      </c>
      <c r="M242">
        <v>0.58374052296596501</v>
      </c>
      <c r="N242">
        <v>0.50196002756476532</v>
      </c>
      <c r="O242">
        <v>0.44911865045346328</v>
      </c>
      <c r="P242">
        <v>0.45235650795781213</v>
      </c>
      <c r="Q242">
        <v>0.38257841678859489</v>
      </c>
      <c r="R242">
        <v>0.43243834343319182</v>
      </c>
      <c r="S242">
        <v>0.42287260851492042</v>
      </c>
    </row>
    <row r="243" spans="1:19" x14ac:dyDescent="0.45">
      <c r="A243" s="1" t="s">
        <v>356</v>
      </c>
      <c r="B243">
        <v>0.90002478109017925</v>
      </c>
      <c r="C243">
        <v>0.85030998202068875</v>
      </c>
      <c r="D243">
        <v>0.88140403891095187</v>
      </c>
      <c r="E243">
        <v>0.94121989074471735</v>
      </c>
      <c r="F243">
        <v>0.7737588135516662</v>
      </c>
      <c r="G243">
        <v>0.70285507515804202</v>
      </c>
      <c r="H243">
        <v>0.72211993587429368</v>
      </c>
      <c r="I243">
        <v>0.59879879415491044</v>
      </c>
      <c r="J243">
        <v>0.54106144275577839</v>
      </c>
      <c r="K243">
        <v>0.54106929391966396</v>
      </c>
      <c r="L243">
        <v>0.53077415084004265</v>
      </c>
      <c r="M243">
        <v>0.58374052296596479</v>
      </c>
      <c r="N243">
        <v>0.50196002756476521</v>
      </c>
      <c r="O243">
        <v>0.44911865045346328</v>
      </c>
      <c r="P243">
        <v>0.45235650795781213</v>
      </c>
      <c r="Q243">
        <v>0.38257841678859478</v>
      </c>
      <c r="R243">
        <v>0.43243834343319187</v>
      </c>
      <c r="S243">
        <v>0.4228726085149202</v>
      </c>
    </row>
    <row r="244" spans="1:19" x14ac:dyDescent="0.45">
      <c r="A244" s="1" t="s">
        <v>357</v>
      </c>
      <c r="B244">
        <v>0.90002478109017914</v>
      </c>
      <c r="C244">
        <v>0.85030998202068864</v>
      </c>
      <c r="D244">
        <v>0.8814040389109522</v>
      </c>
      <c r="E244">
        <v>0.94121989074471724</v>
      </c>
      <c r="F244">
        <v>0.77375881355166642</v>
      </c>
      <c r="G244">
        <v>0.70285507515804235</v>
      </c>
      <c r="H244">
        <v>0.72211993587429368</v>
      </c>
      <c r="I244">
        <v>0.59879879415491022</v>
      </c>
      <c r="J244">
        <v>0.54106144275577817</v>
      </c>
      <c r="K244">
        <v>0.54106929391966407</v>
      </c>
      <c r="L244">
        <v>0.53077415084004276</v>
      </c>
      <c r="M244">
        <v>0.58374052296596501</v>
      </c>
      <c r="N244">
        <v>0.5019600275647651</v>
      </c>
      <c r="O244">
        <v>0.44911865045346322</v>
      </c>
      <c r="P244">
        <v>0.45235650795781213</v>
      </c>
      <c r="Q244">
        <v>0.38257841678859511</v>
      </c>
      <c r="R244">
        <v>0.43243834343319187</v>
      </c>
      <c r="S244">
        <v>0.42287260851492042</v>
      </c>
    </row>
    <row r="245" spans="1:19" x14ac:dyDescent="0.45">
      <c r="A245" s="1" t="s">
        <v>172</v>
      </c>
      <c r="B245">
        <v>7.5052250925871547E-2</v>
      </c>
      <c r="C245">
        <v>6.6378167352951184E-2</v>
      </c>
      <c r="D245">
        <v>8.3619912121397647E-2</v>
      </c>
      <c r="E245">
        <v>8.7863754003731295E-2</v>
      </c>
      <c r="F245">
        <v>8.7633046857349961E-2</v>
      </c>
      <c r="G245">
        <v>7.7400521861077959E-2</v>
      </c>
      <c r="H245">
        <v>7.5365691305502261E-2</v>
      </c>
      <c r="I245">
        <v>7.568675546550778E-2</v>
      </c>
      <c r="J245">
        <v>6.9788946254466924E-2</v>
      </c>
      <c r="K245">
        <v>6.2317808754714203E-2</v>
      </c>
      <c r="L245">
        <v>6.8013404674424932E-2</v>
      </c>
      <c r="M245">
        <v>7.4753147891770566E-2</v>
      </c>
      <c r="N245">
        <v>7.6089116206576546E-2</v>
      </c>
      <c r="O245">
        <v>6.531433511985324E-2</v>
      </c>
      <c r="P245">
        <v>5.1038656995376241E-2</v>
      </c>
      <c r="Q245">
        <v>4.2286665557725263E-2</v>
      </c>
      <c r="R245">
        <v>3.9356275091731119E-2</v>
      </c>
      <c r="S245">
        <v>4.5401216848894962E-2</v>
      </c>
    </row>
    <row r="246" spans="1:19" x14ac:dyDescent="0.45">
      <c r="A246" s="1" t="s">
        <v>358</v>
      </c>
      <c r="B246">
        <v>1.001068819529531</v>
      </c>
      <c r="C246">
        <v>0.49656140824651163</v>
      </c>
      <c r="D246">
        <v>0.40002593286608679</v>
      </c>
      <c r="E246">
        <v>0.40026860145137738</v>
      </c>
      <c r="F246">
        <v>0.39642801342536749</v>
      </c>
      <c r="G246">
        <v>0.42262463252264509</v>
      </c>
      <c r="H246">
        <v>0.48575053177033262</v>
      </c>
      <c r="I246">
        <v>0.50279966768132811</v>
      </c>
      <c r="J246">
        <v>0.24978737512567359</v>
      </c>
      <c r="K246">
        <v>0.35194444077570858</v>
      </c>
      <c r="L246">
        <v>0.33174321639624388</v>
      </c>
      <c r="M246">
        <v>0.30422479654989981</v>
      </c>
      <c r="N246">
        <v>0.37254084511123331</v>
      </c>
      <c r="O246">
        <v>0.44411492116050849</v>
      </c>
      <c r="P246">
        <v>0.43357334418743237</v>
      </c>
      <c r="Q246">
        <v>0.40454567678886649</v>
      </c>
      <c r="R246">
        <v>0.33325975511578543</v>
      </c>
      <c r="S246">
        <v>0.35105992810149023</v>
      </c>
    </row>
    <row r="247" spans="1:19" x14ac:dyDescent="0.45">
      <c r="A247" s="1" t="s">
        <v>359</v>
      </c>
      <c r="B247">
        <v>1.001068819529531</v>
      </c>
      <c r="C247">
        <v>0.49656140824651152</v>
      </c>
      <c r="D247">
        <v>0.40002593286608679</v>
      </c>
      <c r="E247">
        <v>0.40026860145137749</v>
      </c>
      <c r="F247">
        <v>0.3964280134253676</v>
      </c>
      <c r="G247">
        <v>0.42262463252264509</v>
      </c>
      <c r="H247">
        <v>0.48575053177033251</v>
      </c>
      <c r="I247">
        <v>0.50279966768132822</v>
      </c>
      <c r="J247">
        <v>0.2497873751256737</v>
      </c>
      <c r="K247">
        <v>0.35194444077570869</v>
      </c>
      <c r="L247">
        <v>0.33174321639624388</v>
      </c>
      <c r="M247">
        <v>0.30422479654989981</v>
      </c>
      <c r="N247">
        <v>0.37254084511123331</v>
      </c>
      <c r="O247">
        <v>0.44411492116050832</v>
      </c>
      <c r="P247">
        <v>0.43357334418743237</v>
      </c>
      <c r="Q247">
        <v>0.40454567678886638</v>
      </c>
      <c r="R247">
        <v>0.33325975511578543</v>
      </c>
      <c r="S247">
        <v>0.35105992810149</v>
      </c>
    </row>
    <row r="248" spans="1:19" x14ac:dyDescent="0.45">
      <c r="A248" s="1" t="s">
        <v>360</v>
      </c>
      <c r="B248">
        <v>1.001068819529531</v>
      </c>
      <c r="C248">
        <v>0.49656140824651152</v>
      </c>
      <c r="D248">
        <v>0.4000259328660869</v>
      </c>
      <c r="E248">
        <v>0.40026860145137733</v>
      </c>
      <c r="F248">
        <v>0.39642801342536738</v>
      </c>
      <c r="G248">
        <v>0.42262463252264543</v>
      </c>
      <c r="H248">
        <v>0.48575053177033251</v>
      </c>
      <c r="I248">
        <v>0.502799667681328</v>
      </c>
      <c r="J248">
        <v>0.24978737512567351</v>
      </c>
      <c r="K248">
        <v>0.35194444077570869</v>
      </c>
      <c r="L248">
        <v>0.33174321639624382</v>
      </c>
      <c r="M248">
        <v>0.30422479654989981</v>
      </c>
      <c r="N248">
        <v>0.37254084511123331</v>
      </c>
      <c r="O248">
        <v>0.44411492116050849</v>
      </c>
      <c r="P248">
        <v>0.43357334418743237</v>
      </c>
      <c r="Q248">
        <v>0.40454567678886638</v>
      </c>
      <c r="R248">
        <v>0.33325975511578543</v>
      </c>
      <c r="S248">
        <v>0.35105992810149023</v>
      </c>
    </row>
    <row r="249" spans="1:19" x14ac:dyDescent="0.45">
      <c r="A249" s="1" t="s">
        <v>361</v>
      </c>
      <c r="B249">
        <v>1.001068819529531</v>
      </c>
      <c r="C249">
        <v>0.49656140824651168</v>
      </c>
      <c r="D249">
        <v>0.40002593286608668</v>
      </c>
      <c r="E249">
        <v>0.40026860145137738</v>
      </c>
      <c r="F249">
        <v>0.39642801342536749</v>
      </c>
      <c r="G249">
        <v>0.42262463252264543</v>
      </c>
      <c r="H249">
        <v>0.48575053177033262</v>
      </c>
      <c r="I249">
        <v>0.50279966768132811</v>
      </c>
      <c r="J249">
        <v>0.2497873751256737</v>
      </c>
      <c r="K249">
        <v>0.35194444077570858</v>
      </c>
      <c r="L249">
        <v>0.33174321639624388</v>
      </c>
      <c r="M249">
        <v>0.30422479654989981</v>
      </c>
      <c r="N249">
        <v>0.37254084511123331</v>
      </c>
      <c r="O249">
        <v>0.44411492116050838</v>
      </c>
      <c r="P249">
        <v>0.43357334418743221</v>
      </c>
      <c r="Q249">
        <v>0.40454567678886649</v>
      </c>
      <c r="R249">
        <v>0.33325975511578543</v>
      </c>
      <c r="S249">
        <v>0.35105992810149012</v>
      </c>
    </row>
    <row r="250" spans="1:19" x14ac:dyDescent="0.45">
      <c r="A250" s="1" t="s">
        <v>174</v>
      </c>
      <c r="B250">
        <v>0.45289827266675248</v>
      </c>
      <c r="C250">
        <v>0.38096093861020153</v>
      </c>
      <c r="D250">
        <v>0.37598025363439352</v>
      </c>
      <c r="E250">
        <v>0.42143099930198941</v>
      </c>
      <c r="F250">
        <v>0.42205358046108798</v>
      </c>
      <c r="G250">
        <v>0.40462240893805018</v>
      </c>
      <c r="H250">
        <v>0.38997164673592849</v>
      </c>
      <c r="I250">
        <v>0.3500993609518317</v>
      </c>
      <c r="J250">
        <v>0.26947651726087868</v>
      </c>
      <c r="K250">
        <v>0.24182338963782091</v>
      </c>
      <c r="L250">
        <v>0.26769818265741968</v>
      </c>
      <c r="M250">
        <v>0.25237312340132828</v>
      </c>
      <c r="N250">
        <v>0.27072214202969369</v>
      </c>
      <c r="O250">
        <v>0.22064109869286361</v>
      </c>
      <c r="P250">
        <v>0.21780774782274359</v>
      </c>
      <c r="Q250">
        <v>0.18504807254493449</v>
      </c>
      <c r="R250">
        <v>0.17073383559637939</v>
      </c>
      <c r="S250">
        <v>0.18633843295564059</v>
      </c>
    </row>
    <row r="251" spans="1:19" x14ac:dyDescent="0.45">
      <c r="A251" s="1" t="s">
        <v>175</v>
      </c>
      <c r="B251">
        <v>0.45289827266675259</v>
      </c>
      <c r="C251">
        <v>0.38096093861020158</v>
      </c>
      <c r="D251">
        <v>0.37598025363439352</v>
      </c>
      <c r="E251">
        <v>0.42143099930198907</v>
      </c>
      <c r="F251">
        <v>0.4220535804610881</v>
      </c>
      <c r="G251">
        <v>0.40462240893805013</v>
      </c>
      <c r="H251">
        <v>0.38997164673592849</v>
      </c>
      <c r="I251">
        <v>0.35009936095183158</v>
      </c>
      <c r="J251">
        <v>0.26947651726087868</v>
      </c>
      <c r="K251">
        <v>0.24182338963782091</v>
      </c>
      <c r="L251">
        <v>0.26769818265741963</v>
      </c>
      <c r="M251">
        <v>0.25237312340132823</v>
      </c>
      <c r="N251">
        <v>0.27072214202969369</v>
      </c>
      <c r="O251">
        <v>0.2206410986928635</v>
      </c>
      <c r="P251">
        <v>0.21780774782274359</v>
      </c>
      <c r="Q251">
        <v>0.18504807254493441</v>
      </c>
      <c r="R251">
        <v>0.17073383559637931</v>
      </c>
      <c r="S251">
        <v>0.1863384329556407</v>
      </c>
    </row>
    <row r="252" spans="1:19" x14ac:dyDescent="0.45">
      <c r="A252" s="1" t="s">
        <v>176</v>
      </c>
      <c r="B252">
        <v>0.45289827266675259</v>
      </c>
      <c r="C252">
        <v>0.38096093861020169</v>
      </c>
      <c r="D252">
        <v>0.37598025363439341</v>
      </c>
      <c r="E252">
        <v>0.42143099930198941</v>
      </c>
      <c r="F252">
        <v>0.42205358046108798</v>
      </c>
      <c r="G252">
        <v>0.40462240893805013</v>
      </c>
      <c r="H252">
        <v>0.38997164673592838</v>
      </c>
      <c r="I252">
        <v>0.3500993609518317</v>
      </c>
      <c r="J252">
        <v>0.26947651726087868</v>
      </c>
      <c r="K252">
        <v>0.24182338963782099</v>
      </c>
      <c r="L252">
        <v>0.26769818265741963</v>
      </c>
      <c r="M252">
        <v>0.25237312340132823</v>
      </c>
      <c r="N252">
        <v>0.27072214202969369</v>
      </c>
      <c r="O252">
        <v>0.2206410986928635</v>
      </c>
      <c r="P252">
        <v>0.21780774782274359</v>
      </c>
      <c r="Q252">
        <v>0.18504807254493449</v>
      </c>
      <c r="R252">
        <v>0.17073383559637939</v>
      </c>
      <c r="S252">
        <v>0.18633843295564059</v>
      </c>
    </row>
    <row r="253" spans="1:19" x14ac:dyDescent="0.45">
      <c r="A253" s="1" t="s">
        <v>177</v>
      </c>
      <c r="B253">
        <v>0.45289827266675259</v>
      </c>
      <c r="C253">
        <v>0.38096093861020153</v>
      </c>
      <c r="D253">
        <v>0.37598025363439352</v>
      </c>
      <c r="E253">
        <v>0.42143099930198952</v>
      </c>
      <c r="F253">
        <v>0.42205358046108798</v>
      </c>
      <c r="G253">
        <v>0.40462240893805013</v>
      </c>
      <c r="H253">
        <v>0.38997164673592838</v>
      </c>
      <c r="I253">
        <v>0.35009936095183181</v>
      </c>
      <c r="J253">
        <v>0.26947651726087868</v>
      </c>
      <c r="K253">
        <v>0.24182338963782099</v>
      </c>
      <c r="L253">
        <v>0.26769818265741963</v>
      </c>
      <c r="M253">
        <v>0.25237312340132823</v>
      </c>
      <c r="N253">
        <v>0.27072214202969369</v>
      </c>
      <c r="O253">
        <v>0.22064109869286341</v>
      </c>
      <c r="P253">
        <v>0.21780774782274359</v>
      </c>
      <c r="Q253">
        <v>0.18504807254493449</v>
      </c>
      <c r="R253">
        <v>0.17073383559637931</v>
      </c>
      <c r="S253">
        <v>0.18633843295564059</v>
      </c>
    </row>
    <row r="254" spans="1:19" x14ac:dyDescent="0.45">
      <c r="A254" s="1" t="s">
        <v>178</v>
      </c>
      <c r="B254">
        <v>0.45289827266675259</v>
      </c>
      <c r="C254">
        <v>0.38096093861020153</v>
      </c>
      <c r="D254">
        <v>0.37598025363439352</v>
      </c>
      <c r="E254">
        <v>0.42143099930198918</v>
      </c>
      <c r="F254">
        <v>0.42205358046108821</v>
      </c>
      <c r="G254">
        <v>0.40462240893805013</v>
      </c>
      <c r="H254">
        <v>0.38997164673592838</v>
      </c>
      <c r="I254">
        <v>0.35009936095183158</v>
      </c>
      <c r="J254">
        <v>0.26947651726087868</v>
      </c>
      <c r="K254">
        <v>0.24182338963782099</v>
      </c>
      <c r="L254">
        <v>0.26769818265741968</v>
      </c>
      <c r="M254">
        <v>0.25237312340132811</v>
      </c>
      <c r="N254">
        <v>0.27072214202969369</v>
      </c>
      <c r="O254">
        <v>0.22064109869286361</v>
      </c>
      <c r="P254">
        <v>0.21780774782274359</v>
      </c>
      <c r="Q254">
        <v>0.18504807254493441</v>
      </c>
      <c r="R254">
        <v>0.17073383559637939</v>
      </c>
      <c r="S254">
        <v>0.18633843295564059</v>
      </c>
    </row>
    <row r="255" spans="1:19" x14ac:dyDescent="0.45">
      <c r="A255" s="1" t="s">
        <v>180</v>
      </c>
      <c r="B255">
        <v>0.38355148740164308</v>
      </c>
      <c r="C255">
        <v>0.40210980049838752</v>
      </c>
      <c r="D255">
        <v>0.36404245608600172</v>
      </c>
      <c r="E255">
        <v>0.28121351929814842</v>
      </c>
      <c r="F255">
        <v>0.26593403706347479</v>
      </c>
      <c r="G255">
        <v>0.26156331687177309</v>
      </c>
      <c r="H255">
        <v>0.26861321221685858</v>
      </c>
      <c r="I255">
        <v>0.2626692855379561</v>
      </c>
      <c r="J255">
        <v>0.23368710993522651</v>
      </c>
      <c r="K255">
        <v>0.14897135833062031</v>
      </c>
      <c r="L255">
        <v>0.1998716460438375</v>
      </c>
      <c r="M255">
        <v>0.22345532940026569</v>
      </c>
      <c r="N255">
        <v>0.18165826474450569</v>
      </c>
      <c r="O255">
        <v>0.2323829246419401</v>
      </c>
      <c r="P255">
        <v>0.26106340228427027</v>
      </c>
      <c r="Q255">
        <v>0.30484977682904851</v>
      </c>
      <c r="R255">
        <v>0.19140810663688609</v>
      </c>
      <c r="S255">
        <v>0.29706134088420871</v>
      </c>
    </row>
    <row r="256" spans="1:19" x14ac:dyDescent="0.45">
      <c r="A256" s="1" t="s">
        <v>181</v>
      </c>
      <c r="B256">
        <v>0.38355148740164319</v>
      </c>
      <c r="C256">
        <v>0.40210980049838729</v>
      </c>
      <c r="D256">
        <v>0.36404245608600172</v>
      </c>
      <c r="E256">
        <v>0.28121351929814842</v>
      </c>
      <c r="F256">
        <v>0.26593403706347502</v>
      </c>
      <c r="G256">
        <v>0.26156331687177298</v>
      </c>
      <c r="H256">
        <v>0.26861321221685858</v>
      </c>
      <c r="I256">
        <v>0.26266928553795599</v>
      </c>
      <c r="J256">
        <v>0.23368710993522651</v>
      </c>
      <c r="K256">
        <v>0.14897135833062031</v>
      </c>
      <c r="L256">
        <v>0.1998716460438375</v>
      </c>
      <c r="M256">
        <v>0.22345532940026561</v>
      </c>
      <c r="N256">
        <v>0.18165826474450589</v>
      </c>
      <c r="O256">
        <v>0.2323829246419401</v>
      </c>
      <c r="P256">
        <v>0.26106340228427027</v>
      </c>
      <c r="Q256">
        <v>0.30484977682904862</v>
      </c>
      <c r="R256">
        <v>0.19140810663688601</v>
      </c>
      <c r="S256">
        <v>0.29706134088420871</v>
      </c>
    </row>
    <row r="257" spans="1:19" x14ac:dyDescent="0.45">
      <c r="A257" s="1" t="s">
        <v>183</v>
      </c>
      <c r="B257">
        <v>1.051957460040398</v>
      </c>
      <c r="C257">
        <v>1.037626113229428</v>
      </c>
      <c r="D257">
        <v>1.1309826750638301</v>
      </c>
      <c r="E257">
        <v>1.0638298848543619</v>
      </c>
      <c r="F257">
        <v>1.044009027696216</v>
      </c>
      <c r="G257">
        <v>0.96025752289791744</v>
      </c>
      <c r="H257">
        <v>0.99535824595062738</v>
      </c>
      <c r="I257">
        <v>0.88568008008367238</v>
      </c>
      <c r="J257">
        <v>0.74250090522198442</v>
      </c>
      <c r="K257">
        <v>0.69945313834431888</v>
      </c>
      <c r="L257">
        <v>0.65536236118642854</v>
      </c>
      <c r="M257">
        <v>0.6577562950288226</v>
      </c>
      <c r="N257">
        <v>0.61776845454166129</v>
      </c>
      <c r="O257">
        <v>0.56868110563700269</v>
      </c>
      <c r="P257">
        <v>0.56367284723270861</v>
      </c>
      <c r="Q257">
        <v>0.48185500770978651</v>
      </c>
      <c r="R257">
        <v>0.4460579851133189</v>
      </c>
      <c r="S257">
        <v>0.43041152606225591</v>
      </c>
    </row>
    <row r="258" spans="1:19" x14ac:dyDescent="0.45">
      <c r="A258" s="1" t="s">
        <v>184</v>
      </c>
      <c r="B258">
        <v>1.051957460040398</v>
      </c>
      <c r="C258">
        <v>1.037626113229428</v>
      </c>
      <c r="D258">
        <v>1.1309826750638301</v>
      </c>
      <c r="E258">
        <v>1.0638298848543619</v>
      </c>
      <c r="F258">
        <v>1.044009027696216</v>
      </c>
      <c r="G258">
        <v>0.96025752289791799</v>
      </c>
      <c r="H258">
        <v>0.9953582459506275</v>
      </c>
      <c r="I258">
        <v>0.88568008008367238</v>
      </c>
      <c r="J258">
        <v>0.7425009052219842</v>
      </c>
      <c r="K258">
        <v>0.69945313834431888</v>
      </c>
      <c r="L258">
        <v>0.65536236118642865</v>
      </c>
      <c r="M258">
        <v>0.6577562950288226</v>
      </c>
      <c r="N258">
        <v>0.61776845454166129</v>
      </c>
      <c r="O258">
        <v>0.56868110563700258</v>
      </c>
      <c r="P258">
        <v>0.56367284723270861</v>
      </c>
      <c r="Q258">
        <v>0.48185500770978629</v>
      </c>
      <c r="R258">
        <v>0.44605798511331901</v>
      </c>
      <c r="S258">
        <v>0.43041152606225591</v>
      </c>
    </row>
    <row r="259" spans="1:19" x14ac:dyDescent="0.45">
      <c r="A259" s="1" t="s">
        <v>185</v>
      </c>
      <c r="B259">
        <v>1.0519574600403989</v>
      </c>
      <c r="C259">
        <v>1.037626113229428</v>
      </c>
      <c r="D259">
        <v>1.130982675063831</v>
      </c>
      <c r="E259">
        <v>1.0638298848543619</v>
      </c>
      <c r="F259">
        <v>1.0440090276962171</v>
      </c>
      <c r="G259">
        <v>0.96025752289791733</v>
      </c>
      <c r="H259">
        <v>0.99535824595062716</v>
      </c>
      <c r="I259">
        <v>0.88568008008367227</v>
      </c>
      <c r="J259">
        <v>0.74250090522198442</v>
      </c>
      <c r="K259">
        <v>0.69945313834431888</v>
      </c>
      <c r="L259">
        <v>0.65536236118642843</v>
      </c>
      <c r="M259">
        <v>0.6577562950288226</v>
      </c>
      <c r="N259">
        <v>0.61776845454166129</v>
      </c>
      <c r="O259">
        <v>0.56868110563700258</v>
      </c>
      <c r="P259">
        <v>0.56367284723270861</v>
      </c>
      <c r="Q259">
        <v>0.48185500770978651</v>
      </c>
      <c r="R259">
        <v>0.44605798511331901</v>
      </c>
      <c r="S259">
        <v>0.43041152606225591</v>
      </c>
    </row>
    <row r="260" spans="1:19" x14ac:dyDescent="0.45">
      <c r="A260" s="1" t="s">
        <v>362</v>
      </c>
      <c r="B260">
        <v>1.0519574600403989</v>
      </c>
      <c r="C260">
        <v>1.037626113229428</v>
      </c>
      <c r="D260">
        <v>1.130982675063831</v>
      </c>
      <c r="E260">
        <v>1.0638298848543619</v>
      </c>
      <c r="F260">
        <v>1.0440090276962171</v>
      </c>
      <c r="G260">
        <v>0.96025752289791766</v>
      </c>
      <c r="H260">
        <v>0.99535824595062738</v>
      </c>
      <c r="I260">
        <v>0.88568008008367238</v>
      </c>
      <c r="J260">
        <v>0.7425009052219842</v>
      </c>
      <c r="K260">
        <v>0.6994531383443191</v>
      </c>
      <c r="L260">
        <v>0.65536236118642832</v>
      </c>
      <c r="M260">
        <v>0.65775629502882271</v>
      </c>
      <c r="N260">
        <v>0.61776845454166107</v>
      </c>
      <c r="O260">
        <v>0.56868110563700269</v>
      </c>
      <c r="P260">
        <v>0.56367284723270838</v>
      </c>
      <c r="Q260">
        <v>0.4818550077097864</v>
      </c>
      <c r="R260">
        <v>0.44605798511331901</v>
      </c>
      <c r="S260">
        <v>0.4304115260622558</v>
      </c>
    </row>
    <row r="261" spans="1:19" x14ac:dyDescent="0.45">
      <c r="A261" s="1" t="s">
        <v>363</v>
      </c>
      <c r="B261">
        <v>1.051957460040398</v>
      </c>
      <c r="C261">
        <v>1.037626113229428</v>
      </c>
      <c r="D261">
        <v>1.1309826750638301</v>
      </c>
      <c r="E261">
        <v>1.0638298848543619</v>
      </c>
      <c r="F261">
        <v>1.044009027696216</v>
      </c>
      <c r="G261">
        <v>0.96025752289791755</v>
      </c>
      <c r="H261">
        <v>0.9953582459506275</v>
      </c>
      <c r="I261">
        <v>0.88568008008367249</v>
      </c>
      <c r="J261">
        <v>0.74250090522198453</v>
      </c>
      <c r="K261">
        <v>0.6994531383443191</v>
      </c>
      <c r="L261">
        <v>0.65536236118642843</v>
      </c>
      <c r="M261">
        <v>0.65775629502882271</v>
      </c>
      <c r="N261">
        <v>0.61776845454166152</v>
      </c>
      <c r="O261">
        <v>0.56868110563700258</v>
      </c>
      <c r="P261">
        <v>0.56367284723270872</v>
      </c>
      <c r="Q261">
        <v>0.48185500770978651</v>
      </c>
      <c r="R261">
        <v>0.44605798511331901</v>
      </c>
      <c r="S261">
        <v>0.43041152606225602</v>
      </c>
    </row>
    <row r="262" spans="1:19" x14ac:dyDescent="0.45">
      <c r="A262" s="1" t="s">
        <v>364</v>
      </c>
      <c r="B262">
        <v>1.051957460040398</v>
      </c>
      <c r="C262">
        <v>1.037626113229428</v>
      </c>
      <c r="D262">
        <v>1.1309826750638301</v>
      </c>
      <c r="E262">
        <v>1.0638298848543619</v>
      </c>
      <c r="F262">
        <v>1.044009027696216</v>
      </c>
      <c r="G262">
        <v>0.96025752289791755</v>
      </c>
      <c r="H262">
        <v>0.99535824595062794</v>
      </c>
      <c r="I262">
        <v>0.88568008008367261</v>
      </c>
      <c r="J262">
        <v>0.74250090522198431</v>
      </c>
      <c r="K262">
        <v>0.69945313834431877</v>
      </c>
      <c r="L262">
        <v>0.65536236118642843</v>
      </c>
      <c r="M262">
        <v>0.65775629502882271</v>
      </c>
      <c r="N262">
        <v>0.61776845454166118</v>
      </c>
      <c r="O262">
        <v>0.56868110563700269</v>
      </c>
      <c r="P262">
        <v>0.56367284723270861</v>
      </c>
      <c r="Q262">
        <v>0.48185500770978662</v>
      </c>
      <c r="R262">
        <v>0.44605798511331912</v>
      </c>
      <c r="S262">
        <v>0.43041152606225591</v>
      </c>
    </row>
    <row r="263" spans="1:19" x14ac:dyDescent="0.45">
      <c r="A263" s="1" t="s">
        <v>365</v>
      </c>
      <c r="B263">
        <v>1.0519574600403989</v>
      </c>
      <c r="C263">
        <v>1.037626113229428</v>
      </c>
      <c r="D263">
        <v>1.130982675063831</v>
      </c>
      <c r="E263">
        <v>1.0638298848543619</v>
      </c>
      <c r="F263">
        <v>1.0440090276962171</v>
      </c>
      <c r="G263">
        <v>0.96025752289791766</v>
      </c>
      <c r="H263">
        <v>0.99535824595062794</v>
      </c>
      <c r="I263">
        <v>0.88568008008367283</v>
      </c>
      <c r="J263">
        <v>0.7425009052219842</v>
      </c>
      <c r="K263">
        <v>0.69945313834431877</v>
      </c>
      <c r="L263">
        <v>0.65536236118642865</v>
      </c>
      <c r="M263">
        <v>0.65775629502882271</v>
      </c>
      <c r="N263">
        <v>0.61776845454166129</v>
      </c>
      <c r="O263">
        <v>0.56868110563700225</v>
      </c>
      <c r="P263">
        <v>0.56367284723270838</v>
      </c>
      <c r="Q263">
        <v>0.48185500770978662</v>
      </c>
      <c r="R263">
        <v>0.44605798511331901</v>
      </c>
      <c r="S263">
        <v>0.43041152606225569</v>
      </c>
    </row>
    <row r="264" spans="1:19" x14ac:dyDescent="0.45">
      <c r="A264" s="1" t="s">
        <v>187</v>
      </c>
      <c r="B264">
        <v>1.051957460040398</v>
      </c>
      <c r="C264">
        <v>1.037626113229428</v>
      </c>
      <c r="D264">
        <v>1.130982675063831</v>
      </c>
      <c r="E264">
        <v>1.0638298848543619</v>
      </c>
      <c r="F264">
        <v>1.0440090276962171</v>
      </c>
      <c r="G264">
        <v>0.96025752289791777</v>
      </c>
      <c r="H264">
        <v>0.9953582459506275</v>
      </c>
      <c r="I264">
        <v>0.88568008008367261</v>
      </c>
      <c r="J264">
        <v>0.74250090522198442</v>
      </c>
      <c r="K264">
        <v>0.69945313834431888</v>
      </c>
      <c r="L264">
        <v>0.65536236118642843</v>
      </c>
      <c r="M264">
        <v>0.6577562950288226</v>
      </c>
      <c r="N264">
        <v>0.61776845454166152</v>
      </c>
      <c r="O264">
        <v>0.56868110563700258</v>
      </c>
      <c r="P264">
        <v>0.56367284723270861</v>
      </c>
      <c r="Q264">
        <v>0.48185500770978618</v>
      </c>
      <c r="R264">
        <v>0.44605798511331901</v>
      </c>
      <c r="S264">
        <v>0.43041152606225602</v>
      </c>
    </row>
    <row r="265" spans="1:19" x14ac:dyDescent="0.45">
      <c r="A265" s="1" t="s">
        <v>366</v>
      </c>
      <c r="B265">
        <v>1.0519574600403989</v>
      </c>
      <c r="C265">
        <v>1.037626113229428</v>
      </c>
      <c r="D265">
        <v>1.130982675063831</v>
      </c>
      <c r="E265">
        <v>1.0638298848543619</v>
      </c>
      <c r="F265">
        <v>1.0440090276962171</v>
      </c>
      <c r="G265">
        <v>0.96025752289791766</v>
      </c>
      <c r="H265">
        <v>0.9953582459506275</v>
      </c>
      <c r="I265">
        <v>0.88568008008367216</v>
      </c>
      <c r="J265">
        <v>0.74250090522198431</v>
      </c>
      <c r="K265">
        <v>0.69945313834431855</v>
      </c>
      <c r="L265">
        <v>0.65536236118642843</v>
      </c>
      <c r="M265">
        <v>0.65775629502882238</v>
      </c>
      <c r="N265">
        <v>0.61776845454166129</v>
      </c>
      <c r="O265">
        <v>0.56868110563700258</v>
      </c>
      <c r="P265">
        <v>0.56367284723270861</v>
      </c>
      <c r="Q265">
        <v>0.48185500770978662</v>
      </c>
      <c r="R265">
        <v>0.44605798511331901</v>
      </c>
      <c r="S265">
        <v>0.43041152606225591</v>
      </c>
    </row>
    <row r="266" spans="1:19" x14ac:dyDescent="0.45">
      <c r="A266" s="1" t="s">
        <v>367</v>
      </c>
      <c r="B266">
        <v>1.0519574600403989</v>
      </c>
      <c r="C266">
        <v>1.037626113229428</v>
      </c>
      <c r="D266">
        <v>1.130982675063831</v>
      </c>
      <c r="E266">
        <v>1.0638298848543619</v>
      </c>
      <c r="F266">
        <v>1.0440090276962171</v>
      </c>
      <c r="G266">
        <v>0.96025752289791744</v>
      </c>
      <c r="H266">
        <v>0.99535824595062783</v>
      </c>
      <c r="I266">
        <v>0.88568008008367238</v>
      </c>
      <c r="J266">
        <v>0.74250090522198431</v>
      </c>
      <c r="K266">
        <v>0.69945313834431888</v>
      </c>
      <c r="L266">
        <v>0.65536236118642843</v>
      </c>
      <c r="M266">
        <v>0.65775629502882271</v>
      </c>
      <c r="N266">
        <v>0.6177684545416614</v>
      </c>
      <c r="O266">
        <v>0.56868110563700269</v>
      </c>
      <c r="P266">
        <v>0.56367284723270872</v>
      </c>
      <c r="Q266">
        <v>0.48185500770978651</v>
      </c>
      <c r="R266">
        <v>0.44605798511331912</v>
      </c>
      <c r="S266">
        <v>0.43041152606225569</v>
      </c>
    </row>
    <row r="267" spans="1:19" x14ac:dyDescent="0.45">
      <c r="A267" s="1" t="s">
        <v>189</v>
      </c>
      <c r="B267">
        <v>1.775921168899554</v>
      </c>
      <c r="C267">
        <v>1.5206931477100281</v>
      </c>
      <c r="D267">
        <v>1.73335437304335</v>
      </c>
      <c r="E267">
        <v>1.7458506020118689</v>
      </c>
      <c r="F267">
        <v>1.462309211755543</v>
      </c>
      <c r="G267">
        <v>1.243443018134331</v>
      </c>
      <c r="H267">
        <v>1.239820819982248</v>
      </c>
      <c r="I267">
        <v>0.92846416818561484</v>
      </c>
      <c r="J267">
        <v>0.73295069375004906</v>
      </c>
      <c r="K267">
        <v>0.69001370389252459</v>
      </c>
      <c r="L267">
        <v>0.67160598443578834</v>
      </c>
      <c r="M267">
        <v>0.67900715854969884</v>
      </c>
      <c r="N267">
        <v>0.72970142608087352</v>
      </c>
      <c r="O267">
        <v>0.58582045854975817</v>
      </c>
      <c r="P267">
        <v>0.55618615861330289</v>
      </c>
      <c r="Q267">
        <v>0.42115890436734282</v>
      </c>
      <c r="R267">
        <v>0.41398150313080062</v>
      </c>
      <c r="S267">
        <v>0.42533508457392211</v>
      </c>
    </row>
    <row r="268" spans="1:19" x14ac:dyDescent="0.45">
      <c r="A268" s="1" t="s">
        <v>190</v>
      </c>
      <c r="B268">
        <v>1.775921168899554</v>
      </c>
      <c r="C268">
        <v>1.5206931477100281</v>
      </c>
      <c r="D268">
        <v>1.7333543730433509</v>
      </c>
      <c r="E268">
        <v>1.7458506020118689</v>
      </c>
      <c r="F268">
        <v>1.462309211755543</v>
      </c>
      <c r="G268">
        <v>1.243443018134331</v>
      </c>
      <c r="H268">
        <v>1.2398208199822489</v>
      </c>
      <c r="I268">
        <v>0.92846416818561506</v>
      </c>
      <c r="J268">
        <v>0.73295069375004951</v>
      </c>
      <c r="K268">
        <v>0.69001370389252437</v>
      </c>
      <c r="L268">
        <v>0.67160598443578856</v>
      </c>
      <c r="M268">
        <v>0.67900715854969862</v>
      </c>
      <c r="N268">
        <v>0.72970142608087352</v>
      </c>
      <c r="O268">
        <v>0.58582045854975839</v>
      </c>
      <c r="P268">
        <v>0.55618615861330267</v>
      </c>
      <c r="Q268">
        <v>0.42115890436734271</v>
      </c>
      <c r="R268">
        <v>0.41398150313080062</v>
      </c>
      <c r="S268">
        <v>0.42533508457392222</v>
      </c>
    </row>
    <row r="269" spans="1:19" x14ac:dyDescent="0.45">
      <c r="A269" s="1" t="s">
        <v>191</v>
      </c>
      <c r="B269">
        <v>1.775921168899554</v>
      </c>
      <c r="C269">
        <v>1.5206931477100269</v>
      </c>
      <c r="D269">
        <v>1.73335437304335</v>
      </c>
      <c r="E269">
        <v>1.74585060201187</v>
      </c>
      <c r="F269">
        <v>1.462309211755543</v>
      </c>
      <c r="G269">
        <v>1.243443018134331</v>
      </c>
      <c r="H269">
        <v>1.239820819982248</v>
      </c>
      <c r="I269">
        <v>0.92846416818561495</v>
      </c>
      <c r="J269">
        <v>0.73295069375004918</v>
      </c>
      <c r="K269">
        <v>0.69001370389252459</v>
      </c>
      <c r="L269">
        <v>0.67160598443578834</v>
      </c>
      <c r="M269">
        <v>0.6790071585496984</v>
      </c>
      <c r="N269">
        <v>0.72970142608087352</v>
      </c>
      <c r="O269">
        <v>0.58582045854975817</v>
      </c>
      <c r="P269">
        <v>0.55618615861330289</v>
      </c>
      <c r="Q269">
        <v>0.42115890436734282</v>
      </c>
      <c r="R269">
        <v>0.41398150313080068</v>
      </c>
      <c r="S269">
        <v>0.42533508457392238</v>
      </c>
    </row>
    <row r="270" spans="1:19" x14ac:dyDescent="0.45">
      <c r="A270" s="1" t="s">
        <v>193</v>
      </c>
      <c r="B270">
        <v>0.71455787517948732</v>
      </c>
      <c r="C270">
        <v>0.73310547291127603</v>
      </c>
      <c r="D270">
        <v>0.71784516176970814</v>
      </c>
      <c r="E270">
        <v>0.82881410947310064</v>
      </c>
      <c r="F270">
        <v>0.73598691636079272</v>
      </c>
      <c r="G270">
        <v>0.7145051338905738</v>
      </c>
      <c r="H270">
        <v>0.6897538726528637</v>
      </c>
      <c r="I270">
        <v>0.5687214600035051</v>
      </c>
      <c r="J270">
        <v>0.41810520278667779</v>
      </c>
      <c r="K270">
        <v>0.43920541332960189</v>
      </c>
      <c r="L270">
        <v>0.53181717315452381</v>
      </c>
      <c r="M270">
        <v>0.47760159950258368</v>
      </c>
      <c r="N270">
        <v>0.49730780777432387</v>
      </c>
      <c r="O270">
        <v>0.45433309739087968</v>
      </c>
      <c r="P270">
        <v>0.43838285564397123</v>
      </c>
      <c r="Q270">
        <v>0.34816696598316638</v>
      </c>
      <c r="R270">
        <v>0.30916537381932868</v>
      </c>
      <c r="S270">
        <v>0.31387545393743332</v>
      </c>
    </row>
    <row r="271" spans="1:19" x14ac:dyDescent="0.45">
      <c r="A271" s="1" t="s">
        <v>194</v>
      </c>
      <c r="B271">
        <v>2.414605646211418</v>
      </c>
      <c r="C271">
        <v>2.5741167807826759</v>
      </c>
      <c r="D271">
        <v>2.7420372488956581</v>
      </c>
      <c r="E271">
        <v>2.9109190610361488</v>
      </c>
      <c r="F271">
        <v>2.799103520575009</v>
      </c>
      <c r="G271">
        <v>2.5692567879497492</v>
      </c>
      <c r="H271">
        <v>2.411005287756133</v>
      </c>
      <c r="I271">
        <v>1.9022584987688429</v>
      </c>
      <c r="J271">
        <v>1.7238713954530871</v>
      </c>
      <c r="K271">
        <v>1.478250798820494</v>
      </c>
      <c r="L271">
        <v>1.3962398917269621</v>
      </c>
      <c r="M271">
        <v>1.278591283660298</v>
      </c>
      <c r="N271">
        <v>1.075844399697472</v>
      </c>
      <c r="O271">
        <v>1.0900960628836689</v>
      </c>
      <c r="P271">
        <v>1.044051819220613</v>
      </c>
      <c r="Q271">
        <v>0.99668494926371198</v>
      </c>
      <c r="R271">
        <v>0.88866343437075657</v>
      </c>
      <c r="S271">
        <v>0.83111496012558339</v>
      </c>
    </row>
    <row r="272" spans="1:19" x14ac:dyDescent="0.45">
      <c r="A272" s="1" t="s">
        <v>368</v>
      </c>
      <c r="B272">
        <v>0.30147859618463518</v>
      </c>
      <c r="C272">
        <v>0.28340817037468691</v>
      </c>
      <c r="D272">
        <v>0.27888561928673788</v>
      </c>
      <c r="E272">
        <v>0.2727268785643282</v>
      </c>
      <c r="F272">
        <v>0.2507984662821226</v>
      </c>
      <c r="G272">
        <v>0.25009848930871242</v>
      </c>
      <c r="H272">
        <v>0.25916698488230377</v>
      </c>
      <c r="I272">
        <v>0.18994554847077291</v>
      </c>
      <c r="J272">
        <v>0.15145569055884781</v>
      </c>
      <c r="K272">
        <v>0.14751064867672539</v>
      </c>
      <c r="L272">
        <v>0.16321125589751029</v>
      </c>
      <c r="M272">
        <v>0.17792679697142119</v>
      </c>
      <c r="N272">
        <v>0.17774319674041431</v>
      </c>
      <c r="O272">
        <v>0.14952696570273061</v>
      </c>
      <c r="P272">
        <v>0.1455112487617628</v>
      </c>
      <c r="Q272">
        <v>0.1084627676043867</v>
      </c>
      <c r="R272">
        <v>0.11222841898113239</v>
      </c>
      <c r="S272">
        <v>0.12318668183651781</v>
      </c>
    </row>
    <row r="273" spans="1:19" x14ac:dyDescent="0.45">
      <c r="A273" s="1" t="s">
        <v>369</v>
      </c>
      <c r="B273">
        <v>0.30147859618463518</v>
      </c>
      <c r="C273">
        <v>0.28340817037468702</v>
      </c>
      <c r="D273">
        <v>0.27888561928673788</v>
      </c>
      <c r="E273">
        <v>0.27272687856432809</v>
      </c>
      <c r="F273">
        <v>0.2507984662821226</v>
      </c>
      <c r="G273">
        <v>0.25009848930871248</v>
      </c>
      <c r="H273">
        <v>0.25916698488230377</v>
      </c>
      <c r="I273">
        <v>0.18994554847077291</v>
      </c>
      <c r="J273">
        <v>0.15145569055884789</v>
      </c>
      <c r="K273">
        <v>0.1475106486767255</v>
      </c>
      <c r="L273">
        <v>0.16321125589751029</v>
      </c>
      <c r="M273">
        <v>0.1779267969714213</v>
      </c>
      <c r="N273">
        <v>0.17774319674041431</v>
      </c>
      <c r="O273">
        <v>0.14952696570273061</v>
      </c>
      <c r="P273">
        <v>0.1455112487617628</v>
      </c>
      <c r="Q273">
        <v>0.1084627676043867</v>
      </c>
      <c r="R273">
        <v>0.11222841898113239</v>
      </c>
      <c r="S273">
        <v>0.12318668183651781</v>
      </c>
    </row>
    <row r="274" spans="1:19" x14ac:dyDescent="0.45">
      <c r="A274" s="1" t="s">
        <v>370</v>
      </c>
      <c r="B274">
        <v>0.30147859618463518</v>
      </c>
      <c r="C274">
        <v>0.28340817037468702</v>
      </c>
      <c r="D274">
        <v>0.27888561928673772</v>
      </c>
      <c r="E274">
        <v>0.27272687856432809</v>
      </c>
      <c r="F274">
        <v>0.25079846628212249</v>
      </c>
      <c r="G274">
        <v>0.25009848930871242</v>
      </c>
      <c r="H274">
        <v>0.25916698488230389</v>
      </c>
      <c r="I274">
        <v>0.18994554847077291</v>
      </c>
      <c r="J274">
        <v>0.15145569055884781</v>
      </c>
      <c r="K274">
        <v>0.1475106486767255</v>
      </c>
      <c r="L274">
        <v>0.16321125589751029</v>
      </c>
      <c r="M274">
        <v>0.1779267969714213</v>
      </c>
      <c r="N274">
        <v>0.17774319674041431</v>
      </c>
      <c r="O274">
        <v>0.14952696570273061</v>
      </c>
      <c r="P274">
        <v>0.1455112487617628</v>
      </c>
      <c r="Q274">
        <v>0.1084627676043866</v>
      </c>
      <c r="R274">
        <v>0.11222841898113239</v>
      </c>
      <c r="S274">
        <v>0.12318668183651781</v>
      </c>
    </row>
    <row r="275" spans="1:19" x14ac:dyDescent="0.45">
      <c r="A275" s="1" t="s">
        <v>196</v>
      </c>
      <c r="B275">
        <v>0.30147859618463529</v>
      </c>
      <c r="C275">
        <v>0.28340817037468691</v>
      </c>
      <c r="D275">
        <v>0.27888561928673788</v>
      </c>
      <c r="E275">
        <v>0.27272687856432831</v>
      </c>
      <c r="F275">
        <v>0.2507984662821226</v>
      </c>
      <c r="G275">
        <v>0.25009848930871248</v>
      </c>
      <c r="H275">
        <v>0.25916698488230377</v>
      </c>
      <c r="I275">
        <v>0.18994554847077291</v>
      </c>
      <c r="J275">
        <v>0.15145569055884781</v>
      </c>
      <c r="K275">
        <v>0.1475106486767255</v>
      </c>
      <c r="L275">
        <v>0.16321125589751029</v>
      </c>
      <c r="M275">
        <v>0.1779267969714213</v>
      </c>
      <c r="N275">
        <v>0.17774319674041439</v>
      </c>
      <c r="O275">
        <v>0.1495269657027305</v>
      </c>
      <c r="P275">
        <v>0.1455112487617628</v>
      </c>
      <c r="Q275">
        <v>0.10846276760438681</v>
      </c>
      <c r="R275">
        <v>0.11222841898113239</v>
      </c>
      <c r="S275">
        <v>0.12318668183651781</v>
      </c>
    </row>
    <row r="276" spans="1:19" x14ac:dyDescent="0.45">
      <c r="A276" s="1" t="s">
        <v>371</v>
      </c>
      <c r="B276">
        <v>0.30147859618463529</v>
      </c>
      <c r="C276">
        <v>0.28340817037468702</v>
      </c>
      <c r="D276">
        <v>0.27888561928673777</v>
      </c>
      <c r="E276">
        <v>0.27272687856432809</v>
      </c>
      <c r="F276">
        <v>0.25079846628212271</v>
      </c>
      <c r="G276">
        <v>0.25009848930871248</v>
      </c>
      <c r="H276">
        <v>0.25916698488230377</v>
      </c>
      <c r="I276">
        <v>0.18994554847077291</v>
      </c>
      <c r="J276">
        <v>0.15145569055884781</v>
      </c>
      <c r="K276">
        <v>0.14751064867672539</v>
      </c>
      <c r="L276">
        <v>0.16321125589751029</v>
      </c>
      <c r="M276">
        <v>0.1779267969714213</v>
      </c>
      <c r="N276">
        <v>0.17774319674041419</v>
      </c>
      <c r="O276">
        <v>0.14952696570273061</v>
      </c>
      <c r="P276">
        <v>0.1455112487617628</v>
      </c>
      <c r="Q276">
        <v>0.1084627676043867</v>
      </c>
      <c r="R276">
        <v>0.11222841898113239</v>
      </c>
      <c r="S276">
        <v>0.12318668183651781</v>
      </c>
    </row>
    <row r="277" spans="1:19" x14ac:dyDescent="0.45">
      <c r="A277" s="1" t="s">
        <v>372</v>
      </c>
      <c r="B277">
        <v>0.30147859618463518</v>
      </c>
      <c r="C277">
        <v>0.28340817037468691</v>
      </c>
      <c r="D277">
        <v>0.27888561928673788</v>
      </c>
      <c r="E277">
        <v>0.27272687856432798</v>
      </c>
      <c r="F277">
        <v>0.2507984662821226</v>
      </c>
      <c r="G277">
        <v>0.25009848930871242</v>
      </c>
      <c r="H277">
        <v>0.25916698488230377</v>
      </c>
      <c r="I277">
        <v>0.1899455484707728</v>
      </c>
      <c r="J277">
        <v>0.15145569055884781</v>
      </c>
      <c r="K277">
        <v>0.1475106486767255</v>
      </c>
      <c r="L277">
        <v>0.16321125589751029</v>
      </c>
      <c r="M277">
        <v>0.1779267969714213</v>
      </c>
      <c r="N277">
        <v>0.17774319674041431</v>
      </c>
      <c r="O277">
        <v>0.14952696570273061</v>
      </c>
      <c r="P277">
        <v>0.1455112487617628</v>
      </c>
      <c r="Q277">
        <v>0.1084627676043867</v>
      </c>
      <c r="R277">
        <v>0.1122284189811323</v>
      </c>
      <c r="S277">
        <v>0.12318668183651781</v>
      </c>
    </row>
    <row r="278" spans="1:19" x14ac:dyDescent="0.45">
      <c r="A278" s="1" t="s">
        <v>373</v>
      </c>
      <c r="B278">
        <v>0.30147859618463518</v>
      </c>
      <c r="C278">
        <v>0.28340817037468691</v>
      </c>
      <c r="D278">
        <v>0.27888561928673788</v>
      </c>
      <c r="E278">
        <v>0.27272687856432809</v>
      </c>
      <c r="F278">
        <v>0.25079846628212271</v>
      </c>
      <c r="G278">
        <v>0.25009848930871242</v>
      </c>
      <c r="H278">
        <v>0.25916698488230372</v>
      </c>
      <c r="I278">
        <v>0.1899455484707728</v>
      </c>
      <c r="J278">
        <v>0.15145569055884781</v>
      </c>
      <c r="K278">
        <v>0.1475106486767255</v>
      </c>
      <c r="L278">
        <v>0.16321125589751029</v>
      </c>
      <c r="M278">
        <v>0.1779267969714213</v>
      </c>
      <c r="N278">
        <v>0.17774319674041431</v>
      </c>
      <c r="O278">
        <v>0.14952696570273061</v>
      </c>
      <c r="P278">
        <v>0.1455112487617628</v>
      </c>
      <c r="Q278">
        <v>0.10846276760438681</v>
      </c>
      <c r="R278">
        <v>0.11222841898113239</v>
      </c>
      <c r="S278">
        <v>0.12318668183651781</v>
      </c>
    </row>
    <row r="279" spans="1:19" x14ac:dyDescent="0.45">
      <c r="A279" s="1" t="s">
        <v>374</v>
      </c>
      <c r="B279">
        <v>0.63415890268622932</v>
      </c>
      <c r="C279">
        <v>0.70338277908205726</v>
      </c>
      <c r="D279">
        <v>0.67463320318685993</v>
      </c>
      <c r="E279">
        <v>0.82079089288929208</v>
      </c>
      <c r="F279">
        <v>0.71361864129348229</v>
      </c>
      <c r="G279">
        <v>0.72195775585319111</v>
      </c>
      <c r="H279">
        <v>0.65528884561626932</v>
      </c>
      <c r="I279">
        <v>0.59286796642755712</v>
      </c>
      <c r="J279">
        <v>0.44269765725360782</v>
      </c>
      <c r="K279">
        <v>0.54787873820511845</v>
      </c>
      <c r="L279">
        <v>0.67335880343982979</v>
      </c>
      <c r="M279">
        <v>0.51148715176305026</v>
      </c>
      <c r="N279">
        <v>0.61859655918076661</v>
      </c>
      <c r="O279">
        <v>0.53193253608963065</v>
      </c>
      <c r="P279">
        <v>0.49608570204828278</v>
      </c>
      <c r="Q279">
        <v>0.3885151875570757</v>
      </c>
      <c r="R279">
        <v>0.3352133048206386</v>
      </c>
      <c r="S279">
        <v>0.33471467908171337</v>
      </c>
    </row>
    <row r="280" spans="1:19" x14ac:dyDescent="0.45">
      <c r="A280" s="1" t="s">
        <v>375</v>
      </c>
      <c r="B280">
        <v>0.63415890268622932</v>
      </c>
      <c r="C280">
        <v>0.70338277908205726</v>
      </c>
      <c r="D280">
        <v>0.67463320318685993</v>
      </c>
      <c r="E280">
        <v>0.82079089288929208</v>
      </c>
      <c r="F280">
        <v>0.71361864129348207</v>
      </c>
      <c r="G280">
        <v>0.72195775585319111</v>
      </c>
      <c r="H280">
        <v>0.65528884561626932</v>
      </c>
      <c r="I280">
        <v>0.59286796642755724</v>
      </c>
      <c r="J280">
        <v>0.44269765725360782</v>
      </c>
      <c r="K280">
        <v>0.54787873820511845</v>
      </c>
      <c r="L280">
        <v>0.67335880343983001</v>
      </c>
      <c r="M280">
        <v>0.51148715176305026</v>
      </c>
      <c r="N280">
        <v>0.6185965591807665</v>
      </c>
      <c r="O280">
        <v>0.53193253608963087</v>
      </c>
      <c r="P280">
        <v>0.49608570204828301</v>
      </c>
      <c r="Q280">
        <v>0.38851518755707559</v>
      </c>
      <c r="R280">
        <v>0.3352133048206386</v>
      </c>
      <c r="S280">
        <v>0.33471467908171337</v>
      </c>
    </row>
    <row r="281" spans="1:19" x14ac:dyDescent="0.45">
      <c r="A281" s="1" t="s">
        <v>376</v>
      </c>
      <c r="B281">
        <v>0.6341589026862291</v>
      </c>
      <c r="C281">
        <v>0.70338277908205726</v>
      </c>
      <c r="D281">
        <v>0.67463320318686004</v>
      </c>
      <c r="E281">
        <v>0.82079089288929208</v>
      </c>
      <c r="F281">
        <v>0.71361864129348229</v>
      </c>
      <c r="G281">
        <v>0.72195775585319122</v>
      </c>
      <c r="H281">
        <v>0.65528884561626932</v>
      </c>
      <c r="I281">
        <v>0.59286796642755724</v>
      </c>
      <c r="J281">
        <v>0.44269765725360782</v>
      </c>
      <c r="K281">
        <v>0.54787873820511834</v>
      </c>
      <c r="L281">
        <v>0.6733588034398299</v>
      </c>
      <c r="M281">
        <v>0.51148715176305026</v>
      </c>
      <c r="N281">
        <v>0.61859655918076673</v>
      </c>
      <c r="O281">
        <v>0.53193253608963076</v>
      </c>
      <c r="P281">
        <v>0.49608570204828278</v>
      </c>
      <c r="Q281">
        <v>0.3885151875570757</v>
      </c>
      <c r="R281">
        <v>0.33521330482063871</v>
      </c>
      <c r="S281">
        <v>0.33471467908171332</v>
      </c>
    </row>
    <row r="282" spans="1:19" x14ac:dyDescent="0.45">
      <c r="A282" s="1" t="s">
        <v>377</v>
      </c>
      <c r="B282">
        <v>0.63415890268622921</v>
      </c>
      <c r="C282">
        <v>0.70338277908205726</v>
      </c>
      <c r="D282">
        <v>0.67463320318685993</v>
      </c>
      <c r="E282">
        <v>0.82079089288929197</v>
      </c>
      <c r="F282">
        <v>0.71361864129348218</v>
      </c>
      <c r="G282">
        <v>0.72195775585319122</v>
      </c>
      <c r="H282">
        <v>0.65528884561626932</v>
      </c>
      <c r="I282">
        <v>0.59286796642755724</v>
      </c>
      <c r="J282">
        <v>0.44269765725360782</v>
      </c>
      <c r="K282">
        <v>0.54787873820511868</v>
      </c>
      <c r="L282">
        <v>0.67335880343983001</v>
      </c>
      <c r="M282">
        <v>0.51148715176305026</v>
      </c>
      <c r="N282">
        <v>0.6185965591807665</v>
      </c>
      <c r="O282">
        <v>0.53193253608963076</v>
      </c>
      <c r="P282">
        <v>0.49608570204828278</v>
      </c>
      <c r="Q282">
        <v>0.3885151875570757</v>
      </c>
      <c r="R282">
        <v>0.33521330482063849</v>
      </c>
      <c r="S282">
        <v>0.33471467908171332</v>
      </c>
    </row>
    <row r="283" spans="1:19" x14ac:dyDescent="0.45">
      <c r="A283" s="1" t="s">
        <v>378</v>
      </c>
      <c r="B283">
        <v>0.63415890268622943</v>
      </c>
      <c r="C283">
        <v>0.70338277908205726</v>
      </c>
      <c r="D283">
        <v>0.67463320318686004</v>
      </c>
      <c r="E283">
        <v>0.82079089288929197</v>
      </c>
      <c r="F283">
        <v>0.7136186412934824</v>
      </c>
      <c r="G283">
        <v>0.72195775585319111</v>
      </c>
      <c r="H283">
        <v>0.65528884561626921</v>
      </c>
      <c r="I283">
        <v>0.59286796642755724</v>
      </c>
      <c r="J283">
        <v>0.44269765725360782</v>
      </c>
      <c r="K283">
        <v>0.54787873820511845</v>
      </c>
      <c r="L283">
        <v>0.67335880343983001</v>
      </c>
      <c r="M283">
        <v>0.51148715176305026</v>
      </c>
      <c r="N283">
        <v>0.61859655918076661</v>
      </c>
      <c r="O283">
        <v>0.53193253608963087</v>
      </c>
      <c r="P283">
        <v>0.49608570204828278</v>
      </c>
      <c r="Q283">
        <v>0.38851518755707581</v>
      </c>
      <c r="R283">
        <v>0.3352133048206386</v>
      </c>
      <c r="S283">
        <v>0.33471467908171332</v>
      </c>
    </row>
    <row r="284" spans="1:19" x14ac:dyDescent="0.45">
      <c r="A284" s="1" t="s">
        <v>379</v>
      </c>
      <c r="B284">
        <v>0.6341589026862291</v>
      </c>
      <c r="C284">
        <v>0.70338277908205737</v>
      </c>
      <c r="D284">
        <v>0.67463320318685993</v>
      </c>
      <c r="E284">
        <v>0.82079089288929208</v>
      </c>
      <c r="F284">
        <v>0.71361864129348218</v>
      </c>
      <c r="G284">
        <v>0.72195775585319111</v>
      </c>
      <c r="H284">
        <v>0.65528884561626932</v>
      </c>
      <c r="I284">
        <v>0.59286796642755724</v>
      </c>
      <c r="J284">
        <v>0.44269765725360788</v>
      </c>
      <c r="K284">
        <v>0.54787873820511857</v>
      </c>
      <c r="L284">
        <v>0.67335880343982979</v>
      </c>
      <c r="M284">
        <v>0.51148715176305026</v>
      </c>
      <c r="N284">
        <v>0.6185965591807665</v>
      </c>
      <c r="O284">
        <v>0.53193253608963098</v>
      </c>
      <c r="P284">
        <v>0.49608570204828289</v>
      </c>
      <c r="Q284">
        <v>0.38851518755707581</v>
      </c>
      <c r="R284">
        <v>0.3352133048206386</v>
      </c>
      <c r="S284">
        <v>0.33471467908171332</v>
      </c>
    </row>
    <row r="285" spans="1:19" x14ac:dyDescent="0.45">
      <c r="A285" s="1" t="s">
        <v>380</v>
      </c>
      <c r="B285">
        <v>0.63236227610082241</v>
      </c>
      <c r="C285">
        <v>0.56960569223726831</v>
      </c>
      <c r="D285">
        <v>0.46777034789965333</v>
      </c>
      <c r="E285">
        <v>0.5111536729032552</v>
      </c>
      <c r="F285">
        <v>0.48073364028307169</v>
      </c>
      <c r="G285">
        <v>0.49818973031781599</v>
      </c>
      <c r="H285">
        <v>0.56302218580486396</v>
      </c>
      <c r="I285">
        <v>0.46082053430017478</v>
      </c>
      <c r="J285">
        <v>0.54608078951092986</v>
      </c>
      <c r="K285">
        <v>0.47772846371025879</v>
      </c>
      <c r="L285">
        <v>0.36892853673694997</v>
      </c>
      <c r="M285">
        <v>0.60683425888245834</v>
      </c>
      <c r="N285">
        <v>0.50981919953618149</v>
      </c>
      <c r="O285">
        <v>0.50612881731373272</v>
      </c>
      <c r="P285">
        <v>0.51708697105442836</v>
      </c>
      <c r="Q285">
        <v>0.41632821501138839</v>
      </c>
      <c r="R285">
        <v>0.37818921367318092</v>
      </c>
      <c r="S285">
        <v>0.43203338750127801</v>
      </c>
    </row>
    <row r="286" spans="1:19" x14ac:dyDescent="0.45">
      <c r="A286" s="1" t="s">
        <v>381</v>
      </c>
      <c r="B286">
        <v>0.63236227610082252</v>
      </c>
      <c r="C286">
        <v>0.56960569223726842</v>
      </c>
      <c r="D286">
        <v>0.46777034789965338</v>
      </c>
      <c r="E286">
        <v>0.51115367290325531</v>
      </c>
      <c r="F286">
        <v>0.48073364028307192</v>
      </c>
      <c r="G286">
        <v>0.49818973031781633</v>
      </c>
      <c r="H286">
        <v>0.56302218580486385</v>
      </c>
      <c r="I286">
        <v>0.46082053430017489</v>
      </c>
      <c r="J286">
        <v>0.54608078951092986</v>
      </c>
      <c r="K286">
        <v>0.47772846371025879</v>
      </c>
      <c r="L286">
        <v>0.36892853673694992</v>
      </c>
      <c r="M286">
        <v>0.60683425888245823</v>
      </c>
      <c r="N286">
        <v>0.5098191995361816</v>
      </c>
      <c r="O286">
        <v>0.50612881731373272</v>
      </c>
      <c r="P286">
        <v>0.51708697105442814</v>
      </c>
      <c r="Q286">
        <v>0.41632821501138828</v>
      </c>
      <c r="R286">
        <v>0.37818921367318092</v>
      </c>
      <c r="S286">
        <v>0.43203338750127812</v>
      </c>
    </row>
    <row r="287" spans="1:19" x14ac:dyDescent="0.45">
      <c r="A287" s="1" t="s">
        <v>382</v>
      </c>
      <c r="B287">
        <v>0.63236227610082252</v>
      </c>
      <c r="C287">
        <v>0.56960569223726831</v>
      </c>
      <c r="D287">
        <v>0.46777034789965322</v>
      </c>
      <c r="E287">
        <v>0.51115367290325497</v>
      </c>
      <c r="F287">
        <v>0.48073364028307192</v>
      </c>
      <c r="G287">
        <v>0.4981897303178161</v>
      </c>
      <c r="H287">
        <v>0.56302218580486407</v>
      </c>
      <c r="I287">
        <v>0.46082053430017472</v>
      </c>
      <c r="J287">
        <v>0.54608078951092964</v>
      </c>
      <c r="K287">
        <v>0.47772846371025868</v>
      </c>
      <c r="L287">
        <v>0.36892853673695009</v>
      </c>
      <c r="M287">
        <v>0.60683425888245834</v>
      </c>
      <c r="N287">
        <v>0.5098191995361816</v>
      </c>
      <c r="O287">
        <v>0.50612881731373272</v>
      </c>
      <c r="P287">
        <v>0.51708697105442836</v>
      </c>
      <c r="Q287">
        <v>0.41632821501138839</v>
      </c>
      <c r="R287">
        <v>0.37818921367318092</v>
      </c>
      <c r="S287">
        <v>0.43203338750127801</v>
      </c>
    </row>
    <row r="288" spans="1:19" x14ac:dyDescent="0.45">
      <c r="A288" s="1" t="s">
        <v>383</v>
      </c>
      <c r="B288">
        <v>0.63236227610082241</v>
      </c>
      <c r="C288">
        <v>0.56960569223726842</v>
      </c>
      <c r="D288">
        <v>0.46777034789965333</v>
      </c>
      <c r="E288">
        <v>0.51115367290325531</v>
      </c>
      <c r="F288">
        <v>0.48073364028307181</v>
      </c>
      <c r="G288">
        <v>0.4981897303178161</v>
      </c>
      <c r="H288">
        <v>0.56302218580486407</v>
      </c>
      <c r="I288">
        <v>0.46082053430017461</v>
      </c>
      <c r="J288">
        <v>0.54608078951092975</v>
      </c>
      <c r="K288">
        <v>0.47772846371025868</v>
      </c>
      <c r="L288">
        <v>0.36892853673694997</v>
      </c>
      <c r="M288">
        <v>0.60683425888245812</v>
      </c>
      <c r="N288">
        <v>0.5098191995361816</v>
      </c>
      <c r="O288">
        <v>0.50612881731373294</v>
      </c>
      <c r="P288">
        <v>0.51708697105442825</v>
      </c>
      <c r="Q288">
        <v>0.41632821501138828</v>
      </c>
      <c r="R288">
        <v>0.37818921367318081</v>
      </c>
      <c r="S288">
        <v>0.43203338750127812</v>
      </c>
    </row>
    <row r="289" spans="1:19" x14ac:dyDescent="0.45">
      <c r="A289" s="1" t="s">
        <v>384</v>
      </c>
      <c r="B289">
        <v>0.47373000555062961</v>
      </c>
      <c r="C289">
        <v>0.3615715506310343</v>
      </c>
      <c r="D289">
        <v>0.40505373960430779</v>
      </c>
      <c r="E289">
        <v>0.39152496125684011</v>
      </c>
      <c r="F289">
        <v>0.3826965394326054</v>
      </c>
      <c r="G289">
        <v>0.46312736810359167</v>
      </c>
      <c r="H289">
        <v>0.47013306595373161</v>
      </c>
      <c r="I289">
        <v>0.3608676924564303</v>
      </c>
      <c r="J289">
        <v>0.211851870121296</v>
      </c>
      <c r="K289">
        <v>0.1995771269375419</v>
      </c>
      <c r="L289">
        <v>0.2082622145912944</v>
      </c>
      <c r="M289">
        <v>0.2098182281985945</v>
      </c>
      <c r="N289">
        <v>0.20162027219433659</v>
      </c>
      <c r="O289">
        <v>0.20989778203242301</v>
      </c>
      <c r="P289">
        <v>0.19285271955921929</v>
      </c>
      <c r="Q289">
        <v>0.15891896529734281</v>
      </c>
      <c r="R289">
        <v>0.15544941312771171</v>
      </c>
      <c r="S289">
        <v>0.14323947546733801</v>
      </c>
    </row>
    <row r="290" spans="1:19" x14ac:dyDescent="0.45">
      <c r="A290" s="1" t="s">
        <v>385</v>
      </c>
      <c r="B290">
        <v>0.47373000555062961</v>
      </c>
      <c r="C290">
        <v>0.36157155063103441</v>
      </c>
      <c r="D290">
        <v>0.40505373960430779</v>
      </c>
      <c r="E290">
        <v>0.39152496125684011</v>
      </c>
      <c r="F290">
        <v>0.38269653943260551</v>
      </c>
      <c r="G290">
        <v>0.46312736810359179</v>
      </c>
      <c r="H290">
        <v>0.47013306595373161</v>
      </c>
      <c r="I290">
        <v>0.3608676924564303</v>
      </c>
      <c r="J290">
        <v>0.211851870121296</v>
      </c>
      <c r="K290">
        <v>0.1995771269375419</v>
      </c>
      <c r="L290">
        <v>0.2082622145912944</v>
      </c>
      <c r="M290">
        <v>0.2098182281985945</v>
      </c>
      <c r="N290">
        <v>0.20162027219433659</v>
      </c>
      <c r="O290">
        <v>0.20989778203242301</v>
      </c>
      <c r="P290">
        <v>0.19285271955921929</v>
      </c>
      <c r="Q290">
        <v>0.15891896529734281</v>
      </c>
      <c r="R290">
        <v>0.15544941312771179</v>
      </c>
      <c r="S290">
        <v>0.14323947546733801</v>
      </c>
    </row>
    <row r="291" spans="1:19" x14ac:dyDescent="0.45">
      <c r="A291" s="1" t="s">
        <v>386</v>
      </c>
      <c r="L291">
        <v>0.2082622145912944</v>
      </c>
      <c r="S291">
        <v>0.14323947546733801</v>
      </c>
    </row>
    <row r="292" spans="1:19" x14ac:dyDescent="0.45">
      <c r="A292" s="1" t="s">
        <v>202</v>
      </c>
      <c r="B292">
        <v>0.4737300055506295</v>
      </c>
      <c r="C292">
        <v>0.36157155063103452</v>
      </c>
      <c r="D292">
        <v>0.40505373960430768</v>
      </c>
      <c r="E292">
        <v>0.39152496125684022</v>
      </c>
      <c r="F292">
        <v>0.38269653943260551</v>
      </c>
      <c r="G292">
        <v>0.46312736810359162</v>
      </c>
      <c r="H292">
        <v>0.47013306595373178</v>
      </c>
      <c r="I292">
        <v>0.36086769245643041</v>
      </c>
      <c r="J292">
        <v>0.211851870121296</v>
      </c>
      <c r="K292">
        <v>0.1995771269375419</v>
      </c>
      <c r="L292">
        <v>0.20826221459129429</v>
      </c>
      <c r="M292">
        <v>0.20981822819859439</v>
      </c>
      <c r="N292">
        <v>0.2016202721943367</v>
      </c>
      <c r="O292">
        <v>0.20989778203242301</v>
      </c>
      <c r="P292">
        <v>0.19285271955921929</v>
      </c>
      <c r="Q292">
        <v>0.15891896529734281</v>
      </c>
      <c r="R292">
        <v>0.15544941312771179</v>
      </c>
      <c r="S292">
        <v>0.14323947546733801</v>
      </c>
    </row>
    <row r="293" spans="1:19" x14ac:dyDescent="0.45">
      <c r="A293" s="1" t="s">
        <v>387</v>
      </c>
      <c r="B293">
        <v>0.4737300055506295</v>
      </c>
      <c r="C293">
        <v>0.36157155063103452</v>
      </c>
      <c r="D293">
        <v>0.40505373960430763</v>
      </c>
      <c r="E293">
        <v>0.39152496125684011</v>
      </c>
      <c r="F293">
        <v>0.38269653943260529</v>
      </c>
      <c r="G293">
        <v>0.46312736810359167</v>
      </c>
      <c r="H293">
        <v>0.47013306595373128</v>
      </c>
      <c r="I293">
        <v>0.36086769245643019</v>
      </c>
      <c r="J293">
        <v>0.211851870121296</v>
      </c>
      <c r="K293">
        <v>0.19957712693754179</v>
      </c>
      <c r="L293">
        <v>0.2082622145912944</v>
      </c>
      <c r="M293">
        <v>0.2098182281985945</v>
      </c>
      <c r="N293">
        <v>0.2016202721943367</v>
      </c>
      <c r="O293">
        <v>0.20989778203242301</v>
      </c>
      <c r="P293">
        <v>0.19285271955921929</v>
      </c>
      <c r="Q293">
        <v>0.1589189652973427</v>
      </c>
      <c r="R293">
        <v>0.15544941312771179</v>
      </c>
      <c r="S293">
        <v>0.14323947546733801</v>
      </c>
    </row>
    <row r="294" spans="1:19" x14ac:dyDescent="0.45">
      <c r="A294" s="1" t="s">
        <v>388</v>
      </c>
      <c r="B294">
        <v>0.4737300055506295</v>
      </c>
      <c r="C294">
        <v>0.36157155063103441</v>
      </c>
      <c r="D294">
        <v>0.40505373960430752</v>
      </c>
      <c r="E294">
        <v>0.39152496125684011</v>
      </c>
      <c r="F294">
        <v>0.38269653943260529</v>
      </c>
      <c r="G294">
        <v>0.46312736810359179</v>
      </c>
      <c r="H294">
        <v>0.47013306595373161</v>
      </c>
      <c r="I294">
        <v>0.36086769245643052</v>
      </c>
      <c r="K294">
        <v>0.1995771269375419</v>
      </c>
      <c r="L294">
        <v>0.2082622145912944</v>
      </c>
      <c r="M294">
        <v>0.2098182281985945</v>
      </c>
      <c r="N294">
        <v>0.2016202721943367</v>
      </c>
      <c r="O294">
        <v>0.2098977820324231</v>
      </c>
      <c r="P294">
        <v>0.19285271955921929</v>
      </c>
      <c r="Q294">
        <v>0.15891896529734281</v>
      </c>
      <c r="R294">
        <v>0.15544941312771171</v>
      </c>
      <c r="S294">
        <v>0.14323947546733801</v>
      </c>
    </row>
    <row r="295" spans="1:19" x14ac:dyDescent="0.45">
      <c r="A295" s="1" t="s">
        <v>204</v>
      </c>
      <c r="B295">
        <v>0.47373000555062961</v>
      </c>
      <c r="C295">
        <v>0.36157155063103452</v>
      </c>
      <c r="D295">
        <v>0.40505373960430763</v>
      </c>
      <c r="E295">
        <v>0.39152496125684</v>
      </c>
      <c r="F295">
        <v>0.38269653943260529</v>
      </c>
      <c r="G295">
        <v>0.46312736810359179</v>
      </c>
      <c r="H295">
        <v>0.4701330659537315</v>
      </c>
      <c r="I295">
        <v>0.36086769245643008</v>
      </c>
      <c r="J295">
        <v>0.21185187012129589</v>
      </c>
      <c r="K295">
        <v>0.19957712693754179</v>
      </c>
      <c r="L295">
        <v>0.20826221459129429</v>
      </c>
      <c r="M295">
        <v>0.2098182281985945</v>
      </c>
      <c r="N295">
        <v>0.20162027219433659</v>
      </c>
      <c r="O295">
        <v>0.20989778203242321</v>
      </c>
      <c r="P295">
        <v>0.19285271955921929</v>
      </c>
      <c r="Q295">
        <v>0.15891896529734281</v>
      </c>
      <c r="R295">
        <v>0.15544941312771179</v>
      </c>
      <c r="S295">
        <v>0.1432394754673379</v>
      </c>
    </row>
    <row r="296" spans="1:19" x14ac:dyDescent="0.45">
      <c r="A296" s="1" t="s">
        <v>389</v>
      </c>
      <c r="B296">
        <v>8.7723437840504497E-3</v>
      </c>
      <c r="C296">
        <v>9.261830086734776E-3</v>
      </c>
      <c r="D296">
        <v>1.127529825740701E-2</v>
      </c>
      <c r="E296">
        <v>8.7530784985346798E-3</v>
      </c>
      <c r="F296">
        <v>1.1553754760493159E-2</v>
      </c>
      <c r="G296">
        <v>1.208986705788594E-2</v>
      </c>
      <c r="H296">
        <v>2.108995788858109E-2</v>
      </c>
      <c r="I296">
        <v>2.1474683728145538E-2</v>
      </c>
      <c r="J296">
        <v>1.762047681729545E-2</v>
      </c>
      <c r="K296">
        <v>1.6730349920713861E-2</v>
      </c>
      <c r="L296">
        <v>1.94248304425702E-2</v>
      </c>
      <c r="M296">
        <v>2.3680532027697359E-2</v>
      </c>
      <c r="N296">
        <v>1.6661177593306979E-2</v>
      </c>
      <c r="O296">
        <v>1.219236250870394E-2</v>
      </c>
      <c r="P296">
        <v>1.2034411858134191E-2</v>
      </c>
      <c r="Q296">
        <v>1.284494150240814E-2</v>
      </c>
      <c r="R296">
        <v>9.6615310801769494E-3</v>
      </c>
      <c r="S296">
        <v>1.0710757679258869E-2</v>
      </c>
    </row>
    <row r="297" spans="1:19" x14ac:dyDescent="0.45">
      <c r="A297" s="1" t="s">
        <v>390</v>
      </c>
      <c r="B297">
        <v>8.7723437840504532E-3</v>
      </c>
      <c r="C297">
        <v>9.2618300867347726E-3</v>
      </c>
      <c r="D297">
        <v>1.127529825740701E-2</v>
      </c>
      <c r="E297">
        <v>8.753078498534678E-3</v>
      </c>
      <c r="F297">
        <v>1.1553754760493159E-2</v>
      </c>
      <c r="G297">
        <v>1.208986705788594E-2</v>
      </c>
      <c r="H297">
        <v>2.1089957888581101E-2</v>
      </c>
      <c r="I297">
        <v>2.1474683728145538E-2</v>
      </c>
      <c r="J297">
        <v>1.762047681729545E-2</v>
      </c>
      <c r="K297">
        <v>1.6730349920713872E-2</v>
      </c>
      <c r="L297">
        <v>1.942483044257021E-2</v>
      </c>
      <c r="M297">
        <v>2.3680532027697359E-2</v>
      </c>
      <c r="N297">
        <v>1.6661177593306979E-2</v>
      </c>
      <c r="O297">
        <v>1.219236250870394E-2</v>
      </c>
      <c r="P297">
        <v>1.2034411858134191E-2</v>
      </c>
      <c r="Q297">
        <v>1.284494150240814E-2</v>
      </c>
      <c r="R297">
        <v>9.6615310801769494E-3</v>
      </c>
      <c r="S297">
        <v>1.0710757679258869E-2</v>
      </c>
    </row>
    <row r="298" spans="1:19" x14ac:dyDescent="0.45">
      <c r="A298" s="1" t="s">
        <v>391</v>
      </c>
      <c r="B298">
        <v>8.7723437840504515E-3</v>
      </c>
      <c r="C298">
        <v>9.261830086734776E-3</v>
      </c>
      <c r="D298">
        <v>1.127529825740701E-2</v>
      </c>
      <c r="E298">
        <v>8.753078498534678E-3</v>
      </c>
      <c r="F298">
        <v>1.1553754760493159E-2</v>
      </c>
      <c r="G298">
        <v>1.208986705788594E-2</v>
      </c>
      <c r="H298">
        <v>2.108995788858109E-2</v>
      </c>
      <c r="I298">
        <v>2.1474683728145531E-2</v>
      </c>
      <c r="J298">
        <v>1.762047681729545E-2</v>
      </c>
      <c r="K298">
        <v>1.6730349920713861E-2</v>
      </c>
      <c r="L298">
        <v>1.94248304425702E-2</v>
      </c>
      <c r="M298">
        <v>2.3680532027697359E-2</v>
      </c>
      <c r="N298">
        <v>1.6661177593306979E-2</v>
      </c>
      <c r="O298">
        <v>1.219236250870394E-2</v>
      </c>
      <c r="P298">
        <v>1.2034411858134191E-2</v>
      </c>
      <c r="Q298">
        <v>1.284494150240814E-2</v>
      </c>
      <c r="R298">
        <v>9.6615310801769477E-3</v>
      </c>
      <c r="S298">
        <v>1.0710757679258869E-2</v>
      </c>
    </row>
    <row r="299" spans="1:19" x14ac:dyDescent="0.45">
      <c r="A299" s="1" t="s">
        <v>392</v>
      </c>
      <c r="B299">
        <v>8.7723437840504515E-3</v>
      </c>
      <c r="C299">
        <v>9.2618300867347743E-3</v>
      </c>
      <c r="D299">
        <v>1.127529825740701E-2</v>
      </c>
      <c r="E299">
        <v>8.7530784985346815E-3</v>
      </c>
      <c r="F299">
        <v>1.1553754760493159E-2</v>
      </c>
      <c r="G299">
        <v>1.208986705788594E-2</v>
      </c>
      <c r="H299">
        <v>2.108995788858109E-2</v>
      </c>
      <c r="I299">
        <v>2.1474683728145538E-2</v>
      </c>
      <c r="J299">
        <v>1.762047681729545E-2</v>
      </c>
      <c r="K299">
        <v>1.6730349920713872E-2</v>
      </c>
      <c r="L299">
        <v>1.94248304425702E-2</v>
      </c>
      <c r="M299">
        <v>2.3680532027697369E-2</v>
      </c>
      <c r="N299">
        <v>1.6661177593306979E-2</v>
      </c>
      <c r="O299">
        <v>1.219236250870394E-2</v>
      </c>
      <c r="P299">
        <v>1.2034411858134191E-2</v>
      </c>
      <c r="Q299">
        <v>1.284494150240814E-2</v>
      </c>
      <c r="R299">
        <v>9.6615310801769494E-3</v>
      </c>
      <c r="S299">
        <v>1.0710757679258869E-2</v>
      </c>
    </row>
    <row r="300" spans="1:19" x14ac:dyDescent="0.45">
      <c r="A300" s="1" t="s">
        <v>393</v>
      </c>
      <c r="B300">
        <v>8.7723437840504515E-3</v>
      </c>
      <c r="C300">
        <v>9.2618300867347778E-3</v>
      </c>
      <c r="D300">
        <v>1.127529825740701E-2</v>
      </c>
      <c r="E300">
        <v>8.7530784985346763E-3</v>
      </c>
      <c r="F300">
        <v>1.1553754760493159E-2</v>
      </c>
      <c r="G300">
        <v>1.208986705788594E-2</v>
      </c>
      <c r="H300">
        <v>2.1089957888581101E-2</v>
      </c>
      <c r="I300">
        <v>2.1474683728145538E-2</v>
      </c>
      <c r="J300">
        <v>1.762047681729545E-2</v>
      </c>
      <c r="K300">
        <v>1.6730349920713861E-2</v>
      </c>
      <c r="L300">
        <v>1.942483044257021E-2</v>
      </c>
      <c r="M300">
        <v>2.3680532027697369E-2</v>
      </c>
      <c r="N300">
        <v>1.6661177593306979E-2</v>
      </c>
      <c r="O300">
        <v>1.219236250870394E-2</v>
      </c>
      <c r="P300">
        <v>1.2034411858134191E-2</v>
      </c>
      <c r="Q300">
        <v>1.284494150240814E-2</v>
      </c>
      <c r="R300">
        <v>9.6615310801769511E-3</v>
      </c>
      <c r="S300">
        <v>1.0710757679258869E-2</v>
      </c>
    </row>
    <row r="301" spans="1:19" x14ac:dyDescent="0.45">
      <c r="A301" s="1" t="s">
        <v>394</v>
      </c>
      <c r="B301">
        <v>5.0964645384413768E-3</v>
      </c>
      <c r="C301">
        <v>5.4472336864621104E-3</v>
      </c>
      <c r="D301">
        <v>4.3259583527444096E-3</v>
      </c>
      <c r="E301">
        <v>5.4039754664471284E-3</v>
      </c>
      <c r="F301">
        <v>3.15355092707972E-3</v>
      </c>
      <c r="G301">
        <v>2.761481058262552E-3</v>
      </c>
      <c r="H301">
        <v>3.092565550048507E-3</v>
      </c>
      <c r="I301">
        <v>1.752635953642662E-3</v>
      </c>
      <c r="J301">
        <v>2.9157844319664828E-3</v>
      </c>
      <c r="K301">
        <v>2.2015742850395761E-3</v>
      </c>
      <c r="L301">
        <v>1.3990441178978619E-3</v>
      </c>
      <c r="M301">
        <v>2.4299311936515989E-3</v>
      </c>
      <c r="N301">
        <v>2.0426779593111931E-3</v>
      </c>
      <c r="O301">
        <v>2.685634251396046E-3</v>
      </c>
      <c r="P301">
        <v>2.4139736161433909E-3</v>
      </c>
      <c r="Q301">
        <v>1.3483877049422859E-3</v>
      </c>
      <c r="R301">
        <v>1.667800439550252E-3</v>
      </c>
      <c r="S301">
        <v>1.372447207543027E-3</v>
      </c>
    </row>
    <row r="302" spans="1:19" x14ac:dyDescent="0.45">
      <c r="A302" s="1" t="s">
        <v>395</v>
      </c>
      <c r="B302">
        <v>5.0964645384413776E-3</v>
      </c>
      <c r="C302">
        <v>5.4472336864621104E-3</v>
      </c>
      <c r="D302">
        <v>4.3259583527444096E-3</v>
      </c>
      <c r="E302">
        <v>5.4039754664471284E-3</v>
      </c>
      <c r="F302">
        <v>3.1535509270797192E-3</v>
      </c>
      <c r="G302">
        <v>2.761481058262552E-3</v>
      </c>
      <c r="H302">
        <v>3.0925655500485092E-3</v>
      </c>
      <c r="I302">
        <v>1.752635953642662E-3</v>
      </c>
      <c r="J302">
        <v>2.9157844319664841E-3</v>
      </c>
      <c r="K302">
        <v>2.2015742850395761E-3</v>
      </c>
      <c r="L302">
        <v>1.3990441178978619E-3</v>
      </c>
      <c r="M302">
        <v>2.429931193651598E-3</v>
      </c>
      <c r="N302">
        <v>2.042677959311194E-3</v>
      </c>
      <c r="O302">
        <v>2.6856342513960452E-3</v>
      </c>
      <c r="P302">
        <v>2.41397361614339E-3</v>
      </c>
      <c r="Q302">
        <v>1.3483877049422859E-3</v>
      </c>
      <c r="R302">
        <v>1.667800439550252E-3</v>
      </c>
      <c r="S302">
        <v>1.372447207543027E-3</v>
      </c>
    </row>
    <row r="303" spans="1:19" x14ac:dyDescent="0.45">
      <c r="A303" s="1" t="s">
        <v>396</v>
      </c>
      <c r="B303">
        <v>5.0964645384413768E-3</v>
      </c>
      <c r="C303">
        <v>5.4472336864621121E-3</v>
      </c>
      <c r="D303">
        <v>4.3259583527444079E-3</v>
      </c>
      <c r="E303">
        <v>5.4039754664471293E-3</v>
      </c>
      <c r="F303">
        <v>3.1535509270797209E-3</v>
      </c>
      <c r="G303">
        <v>2.761481058262552E-3</v>
      </c>
      <c r="H303">
        <v>3.092565550048507E-3</v>
      </c>
      <c r="I303">
        <v>1.7526359536426609E-3</v>
      </c>
      <c r="J303">
        <v>2.9157844319664828E-3</v>
      </c>
      <c r="K303">
        <v>2.2015742850395761E-3</v>
      </c>
      <c r="L303">
        <v>1.399044117897863E-3</v>
      </c>
      <c r="M303">
        <v>2.4299311936515989E-3</v>
      </c>
      <c r="O303">
        <v>2.6856342513960439E-3</v>
      </c>
      <c r="P303">
        <v>2.41397361614339E-3</v>
      </c>
    </row>
    <row r="304" spans="1:19" x14ac:dyDescent="0.45">
      <c r="A304" s="1" t="s">
        <v>397</v>
      </c>
      <c r="B304">
        <v>8.6040775084297287</v>
      </c>
      <c r="C304">
        <v>8.5498485257069827</v>
      </c>
      <c r="D304">
        <v>6.8067369072935016</v>
      </c>
      <c r="E304">
        <v>8.21040497981374</v>
      </c>
      <c r="F304">
        <v>5.8464631333272079</v>
      </c>
      <c r="G304">
        <v>6.5181729679645057</v>
      </c>
      <c r="H304">
        <v>8.3881901091664801</v>
      </c>
      <c r="I304">
        <v>6.2865928133882409</v>
      </c>
      <c r="J304">
        <v>6.0099634773991468</v>
      </c>
      <c r="K304">
        <v>4.1259180204406078</v>
      </c>
      <c r="L304">
        <v>2.482830253214642</v>
      </c>
      <c r="M304">
        <v>4.7820781815182336</v>
      </c>
      <c r="N304">
        <v>3.9167909180159102</v>
      </c>
      <c r="O304">
        <v>5.9389241322165978</v>
      </c>
      <c r="P304">
        <v>5.7496173981092156</v>
      </c>
      <c r="Q304">
        <v>2.8213410261878309</v>
      </c>
      <c r="R304">
        <v>3.765508011477563</v>
      </c>
      <c r="S304">
        <v>2.791651775178889</v>
      </c>
    </row>
    <row r="305" spans="1:19" x14ac:dyDescent="0.45">
      <c r="A305" s="1" t="s">
        <v>398</v>
      </c>
      <c r="B305">
        <v>8.6040775084297287</v>
      </c>
      <c r="C305">
        <v>8.5498485257069845</v>
      </c>
      <c r="D305">
        <v>6.806736907293506</v>
      </c>
      <c r="E305">
        <v>8.2104049798137364</v>
      </c>
      <c r="F305">
        <v>5.8464631333272026</v>
      </c>
      <c r="G305">
        <v>6.5181729679645004</v>
      </c>
      <c r="H305">
        <v>8.3881901091664837</v>
      </c>
      <c r="I305">
        <v>6.2865928133882409</v>
      </c>
      <c r="J305">
        <v>6.0099634773991504</v>
      </c>
      <c r="K305">
        <v>4.1259180204406087</v>
      </c>
      <c r="L305">
        <v>2.4828302532146411</v>
      </c>
      <c r="M305">
        <v>4.7820781815182336</v>
      </c>
      <c r="N305">
        <v>3.9167909180159102</v>
      </c>
      <c r="O305">
        <v>5.9389241322165924</v>
      </c>
      <c r="P305">
        <v>5.7496173981092147</v>
      </c>
      <c r="Q305">
        <v>2.8213410261878309</v>
      </c>
      <c r="R305">
        <v>3.765508011477567</v>
      </c>
      <c r="S305">
        <v>2.7916517751788881</v>
      </c>
    </row>
    <row r="306" spans="1:19" x14ac:dyDescent="0.45">
      <c r="A306" s="1" t="s">
        <v>399</v>
      </c>
      <c r="B306">
        <v>8.604077508429727</v>
      </c>
      <c r="C306">
        <v>8.5498485257069845</v>
      </c>
      <c r="D306">
        <v>6.8067369072935007</v>
      </c>
      <c r="E306">
        <v>8.2104049798137417</v>
      </c>
      <c r="F306">
        <v>5.8464631333272026</v>
      </c>
      <c r="G306">
        <v>6.5181729679645013</v>
      </c>
      <c r="H306">
        <v>8.3881901091664837</v>
      </c>
      <c r="I306">
        <v>6.2865928133882409</v>
      </c>
      <c r="J306">
        <v>6.0099634773991486</v>
      </c>
      <c r="K306">
        <v>4.1259180204406061</v>
      </c>
      <c r="L306">
        <v>2.4828302532146411</v>
      </c>
      <c r="M306">
        <v>4.7820781815182363</v>
      </c>
      <c r="N306">
        <v>3.9167909180159111</v>
      </c>
      <c r="O306">
        <v>5.9389241322165889</v>
      </c>
      <c r="P306">
        <v>5.7496173981092076</v>
      </c>
      <c r="Q306">
        <v>2.8213410261878309</v>
      </c>
      <c r="R306">
        <v>3.7655080114775639</v>
      </c>
      <c r="S306">
        <v>2.791651775178889</v>
      </c>
    </row>
    <row r="307" spans="1:19" x14ac:dyDescent="0.45">
      <c r="A307" s="1" t="s">
        <v>400</v>
      </c>
      <c r="B307">
        <v>8.604077508429727</v>
      </c>
      <c r="C307">
        <v>8.5498485257069827</v>
      </c>
      <c r="D307">
        <v>6.8067369072935051</v>
      </c>
      <c r="E307">
        <v>8.2104049798137417</v>
      </c>
      <c r="F307">
        <v>5.8464631333272079</v>
      </c>
      <c r="G307">
        <v>6.5181729679645004</v>
      </c>
      <c r="H307">
        <v>8.3881901091664854</v>
      </c>
      <c r="I307">
        <v>6.2865928133882401</v>
      </c>
      <c r="J307">
        <v>6.009963477399145</v>
      </c>
      <c r="K307">
        <v>4.125918020440607</v>
      </c>
      <c r="L307">
        <v>2.482830253214642</v>
      </c>
      <c r="M307">
        <v>4.7820781815182363</v>
      </c>
      <c r="N307">
        <v>3.9167909180159111</v>
      </c>
      <c r="O307">
        <v>5.9389241322165942</v>
      </c>
      <c r="P307">
        <v>5.7496173981092147</v>
      </c>
      <c r="Q307">
        <v>2.8213410261878309</v>
      </c>
      <c r="R307">
        <v>3.7655080114775679</v>
      </c>
      <c r="S307">
        <v>2.791651775178889</v>
      </c>
    </row>
    <row r="308" spans="1:19" x14ac:dyDescent="0.45">
      <c r="A308" s="1" t="s">
        <v>401</v>
      </c>
      <c r="B308">
        <v>8.6040775084297181</v>
      </c>
      <c r="C308">
        <v>8.5498485257069898</v>
      </c>
      <c r="D308">
        <v>6.8067369072935033</v>
      </c>
      <c r="E308">
        <v>8.21040497981374</v>
      </c>
      <c r="F308">
        <v>5.8464631333272044</v>
      </c>
      <c r="G308">
        <v>6.5181729679645013</v>
      </c>
      <c r="H308">
        <v>8.3881901091664854</v>
      </c>
      <c r="I308">
        <v>6.2865928133882418</v>
      </c>
      <c r="J308">
        <v>6.0099634773991486</v>
      </c>
      <c r="K308">
        <v>4.1259180204406078</v>
      </c>
      <c r="L308">
        <v>2.482830253214642</v>
      </c>
      <c r="M308">
        <v>4.7820781815182327</v>
      </c>
      <c r="N308">
        <v>3.9167909180159111</v>
      </c>
      <c r="O308">
        <v>5.9389241322165933</v>
      </c>
      <c r="P308">
        <v>5.7496173981092173</v>
      </c>
      <c r="Q308">
        <v>2.821341026187834</v>
      </c>
      <c r="R308">
        <v>3.7655080114775661</v>
      </c>
      <c r="S308">
        <v>2.7916517751788872</v>
      </c>
    </row>
    <row r="309" spans="1:19" x14ac:dyDescent="0.45">
      <c r="A309" s="1" t="s">
        <v>643</v>
      </c>
      <c r="B309">
        <v>0.25578559578485432</v>
      </c>
      <c r="C309">
        <v>0.2280789956053012</v>
      </c>
      <c r="D309">
        <v>0.21419884877265799</v>
      </c>
      <c r="E309">
        <v>0.1994584243846402</v>
      </c>
      <c r="F309">
        <v>0.1947559966465322</v>
      </c>
      <c r="G309">
        <v>0.1846620363493435</v>
      </c>
      <c r="H309">
        <v>0.17041393294502619</v>
      </c>
      <c r="I309">
        <v>0.15269058889283141</v>
      </c>
      <c r="J309">
        <v>0.14616459120274239</v>
      </c>
      <c r="K309">
        <v>0.13891997719936711</v>
      </c>
      <c r="L309">
        <v>0.1259177524542682</v>
      </c>
      <c r="M309">
        <v>0.1299250666085934</v>
      </c>
      <c r="N309">
        <v>0.1238109955601415</v>
      </c>
      <c r="O309">
        <v>0.11714346215675051</v>
      </c>
      <c r="P309">
        <v>0.1139932814338286</v>
      </c>
      <c r="Q309">
        <v>0.100683733244742</v>
      </c>
      <c r="R309">
        <v>9.3030992232306695E-2</v>
      </c>
      <c r="S309">
        <v>9.1477096979477854E-2</v>
      </c>
    </row>
    <row r="310" spans="1:19" x14ac:dyDescent="0.45">
      <c r="A310" s="1" t="s">
        <v>644</v>
      </c>
      <c r="B310">
        <v>0.3606245432078708</v>
      </c>
      <c r="C310">
        <v>0.33853300501087918</v>
      </c>
      <c r="D310">
        <v>0.30831023864258722</v>
      </c>
      <c r="E310">
        <v>0.31492978510120551</v>
      </c>
      <c r="F310">
        <v>0.29754008462170112</v>
      </c>
      <c r="G310">
        <v>0.26870246034228601</v>
      </c>
      <c r="H310">
        <v>0.26284001409895319</v>
      </c>
      <c r="I310">
        <v>0.23967913019580839</v>
      </c>
      <c r="J310">
        <v>0.21975267614516211</v>
      </c>
      <c r="K310">
        <v>0.20300061432632879</v>
      </c>
      <c r="L310">
        <v>0.1961251274952559</v>
      </c>
      <c r="M310">
        <v>0.19582966326933379</v>
      </c>
      <c r="N310">
        <v>0.18897019454589051</v>
      </c>
      <c r="O310">
        <v>0.18146062508623231</v>
      </c>
      <c r="P310">
        <v>0.17200954601986659</v>
      </c>
      <c r="Q310">
        <v>0.15000919197221799</v>
      </c>
      <c r="R310">
        <v>0.13184028750610671</v>
      </c>
      <c r="S310">
        <v>0.13236477280385381</v>
      </c>
    </row>
    <row r="311" spans="1:19" x14ac:dyDescent="0.45">
      <c r="A311" s="1" t="s">
        <v>645</v>
      </c>
      <c r="B311">
        <v>0.60407761353474221</v>
      </c>
      <c r="C311">
        <v>0.53956356504664871</v>
      </c>
      <c r="D311">
        <v>0.50536402734354668</v>
      </c>
      <c r="E311">
        <v>0.47728401715597241</v>
      </c>
      <c r="F311">
        <v>0.43687086267452457</v>
      </c>
      <c r="G311">
        <v>0.40422646465441742</v>
      </c>
      <c r="H311">
        <v>0.38678260031500411</v>
      </c>
      <c r="I311">
        <v>0.33461057310007492</v>
      </c>
      <c r="J311">
        <v>0.3023610142173549</v>
      </c>
      <c r="K311">
        <v>0.27198521253989671</v>
      </c>
      <c r="L311">
        <v>0.25512673318608292</v>
      </c>
      <c r="M311">
        <v>0.25911868185195458</v>
      </c>
      <c r="N311">
        <v>0.2375510865083571</v>
      </c>
      <c r="O311">
        <v>0.2208067796882256</v>
      </c>
      <c r="P311">
        <v>0.21109495927303851</v>
      </c>
      <c r="Q311">
        <v>0.18977939393468679</v>
      </c>
      <c r="R311">
        <v>0.1865035049143475</v>
      </c>
      <c r="S311">
        <v>0.18516584146462431</v>
      </c>
    </row>
    <row r="312" spans="1:19" x14ac:dyDescent="0.45">
      <c r="A312" s="1" t="s">
        <v>408</v>
      </c>
      <c r="B312">
        <v>0.66623820683723145</v>
      </c>
      <c r="C312">
        <v>0.61805372399366698</v>
      </c>
      <c r="D312">
        <v>0.59946762741183368</v>
      </c>
      <c r="E312">
        <v>0.60000269813541285</v>
      </c>
      <c r="F312">
        <v>0.56727261799727136</v>
      </c>
      <c r="G312">
        <v>0.53603449802554282</v>
      </c>
      <c r="H312">
        <v>0.51486827773224697</v>
      </c>
      <c r="I312">
        <v>0.45419382832700422</v>
      </c>
      <c r="J312">
        <v>0.39644249927350961</v>
      </c>
      <c r="K312">
        <v>0.3685276414669818</v>
      </c>
      <c r="L312">
        <v>0.36322530186967211</v>
      </c>
      <c r="M312">
        <v>0.36806148926319859</v>
      </c>
      <c r="N312">
        <v>0.34582381762587239</v>
      </c>
      <c r="O312">
        <v>0.34153255790621478</v>
      </c>
      <c r="P312">
        <v>0.33075319012560239</v>
      </c>
      <c r="Q312">
        <v>0.28895961765363343</v>
      </c>
      <c r="R312">
        <v>0.25992722006729763</v>
      </c>
      <c r="S312">
        <v>0.2490642429411877</v>
      </c>
    </row>
    <row r="313" spans="1:19" x14ac:dyDescent="0.45">
      <c r="A313" s="1" t="s">
        <v>409</v>
      </c>
      <c r="B313">
        <v>2.0043453664160742</v>
      </c>
      <c r="C313">
        <v>2.0196301821963139</v>
      </c>
      <c r="D313">
        <v>1.6066615261665469</v>
      </c>
      <c r="E313">
        <v>1.9835987540645481</v>
      </c>
      <c r="F313">
        <v>1.9137414586009489</v>
      </c>
      <c r="G313">
        <v>1.8092833718858401</v>
      </c>
      <c r="H313">
        <v>1.365858030733913</v>
      </c>
      <c r="I313">
        <v>1.668913122156706</v>
      </c>
      <c r="J313">
        <v>0.88675714539413519</v>
      </c>
      <c r="K313">
        <v>1.1789415671104599</v>
      </c>
      <c r="L313">
        <v>1.171643702586153</v>
      </c>
      <c r="M313">
        <v>1.2855099058213839</v>
      </c>
      <c r="N313">
        <v>1.3583071958406101</v>
      </c>
      <c r="O313">
        <v>1.013204663327111</v>
      </c>
      <c r="P313">
        <v>1.470074352982782</v>
      </c>
      <c r="Q313">
        <v>1.010284355156617</v>
      </c>
      <c r="R313">
        <v>0.99933597416428277</v>
      </c>
      <c r="S313">
        <v>0.98526942586650501</v>
      </c>
    </row>
    <row r="314" spans="1:19" x14ac:dyDescent="0.45">
      <c r="A314" s="1" t="s">
        <v>410</v>
      </c>
      <c r="B314">
        <v>0.87361682235253901</v>
      </c>
      <c r="C314">
        <v>1.039293463240605</v>
      </c>
      <c r="D314">
        <v>0.84900695937671489</v>
      </c>
      <c r="E314">
        <v>0.94337039904928355</v>
      </c>
      <c r="F314">
        <v>1.0644901696419471</v>
      </c>
      <c r="G314">
        <v>1.5603346169864389</v>
      </c>
      <c r="H314">
        <v>0.79912125270080758</v>
      </c>
      <c r="I314">
        <v>1.1838950528231671</v>
      </c>
      <c r="J314">
        <v>0.98441998420604049</v>
      </c>
      <c r="K314">
        <v>0.7133955631123241</v>
      </c>
      <c r="L314">
        <v>0.85016602091645366</v>
      </c>
      <c r="M314">
        <v>0.65651133738336287</v>
      </c>
      <c r="N314">
        <v>0.75641938025615385</v>
      </c>
      <c r="O314">
        <v>0.69366914766362231</v>
      </c>
      <c r="P314">
        <v>0.55311888535652154</v>
      </c>
      <c r="Q314">
        <v>0.33086666661560421</v>
      </c>
      <c r="R314">
        <v>0.36833413400573228</v>
      </c>
      <c r="S314">
        <v>0.39583174324727349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S3"/>
  <sheetViews>
    <sheetView workbookViewId="0"/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775</v>
      </c>
      <c r="B2">
        <v>59113000</v>
      </c>
      <c r="C2">
        <v>59365700</v>
      </c>
      <c r="D2">
        <v>59636700</v>
      </c>
      <c r="E2">
        <v>59950400</v>
      </c>
      <c r="F2">
        <v>60413300</v>
      </c>
      <c r="G2">
        <v>60827100</v>
      </c>
      <c r="H2">
        <v>61319100</v>
      </c>
      <c r="I2">
        <v>61823800</v>
      </c>
      <c r="J2">
        <v>62260500</v>
      </c>
      <c r="K2">
        <v>62759500</v>
      </c>
      <c r="L2">
        <v>63285100</v>
      </c>
      <c r="M2">
        <v>63705000</v>
      </c>
      <c r="N2">
        <v>64105700</v>
      </c>
      <c r="O2">
        <v>64596800</v>
      </c>
      <c r="P2">
        <v>65110000</v>
      </c>
      <c r="Q2">
        <v>65648100</v>
      </c>
      <c r="R2">
        <v>66040200</v>
      </c>
      <c r="S2">
        <v>66435600</v>
      </c>
    </row>
    <row r="3" spans="1:19" x14ac:dyDescent="0.45">
      <c r="A3" s="1" t="s">
        <v>428</v>
      </c>
      <c r="B3">
        <v>7508718</v>
      </c>
      <c r="C3">
        <v>7565730.5562299564</v>
      </c>
      <c r="D3">
        <v>7584795.7182400329</v>
      </c>
      <c r="E3">
        <v>7623708.6555073848</v>
      </c>
      <c r="F3">
        <v>7711915.1113142734</v>
      </c>
      <c r="G3">
        <v>7793939.6705516232</v>
      </c>
      <c r="H3">
        <v>7893729.551741722</v>
      </c>
      <c r="I3">
        <v>8017052.2919836873</v>
      </c>
      <c r="J3">
        <v>8152652.4673672691</v>
      </c>
      <c r="K3">
        <v>8276770.2703763423</v>
      </c>
      <c r="L3">
        <v>8425214.5701404195</v>
      </c>
      <c r="M3">
        <v>8533720.1168768406</v>
      </c>
      <c r="N3">
        <v>8646835.5541108809</v>
      </c>
      <c r="O3">
        <v>8539398</v>
      </c>
      <c r="P3">
        <v>8666930</v>
      </c>
      <c r="Q3">
        <v>8769659</v>
      </c>
      <c r="R3">
        <v>8825001</v>
      </c>
      <c r="S3">
        <v>8908081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4:T16"/>
  <sheetViews>
    <sheetView workbookViewId="0">
      <selection activeCell="C16" sqref="C16"/>
    </sheetView>
  </sheetViews>
  <sheetFormatPr defaultColWidth="9.1328125" defaultRowHeight="14.25" x14ac:dyDescent="0.45"/>
  <cols>
    <col min="1" max="2" width="9.1328125" style="3"/>
    <col min="3" max="3" width="10.59765625" style="3" bestFit="1" customWidth="1"/>
    <col min="4" max="16384" width="9.1328125" style="3"/>
  </cols>
  <sheetData>
    <row r="4" spans="2:20" x14ac:dyDescent="0.45">
      <c r="B4" s="3" t="s">
        <v>557</v>
      </c>
      <c r="C4" s="5">
        <v>2001</v>
      </c>
      <c r="D4" s="5">
        <v>2002</v>
      </c>
      <c r="E4" s="5">
        <v>2003</v>
      </c>
      <c r="F4" s="5">
        <v>2004</v>
      </c>
      <c r="G4" s="5">
        <v>2005</v>
      </c>
      <c r="H4" s="5">
        <v>2006</v>
      </c>
      <c r="I4" s="5">
        <v>2007</v>
      </c>
      <c r="J4" s="5">
        <v>2008</v>
      </c>
      <c r="K4" s="5">
        <v>2009</v>
      </c>
      <c r="L4" s="5">
        <v>2010</v>
      </c>
      <c r="M4" s="5">
        <v>2011</v>
      </c>
      <c r="N4" s="5">
        <v>2012</v>
      </c>
      <c r="O4" s="5">
        <v>2013</v>
      </c>
      <c r="P4" s="5">
        <v>2014</v>
      </c>
      <c r="Q4" s="5">
        <v>2015</v>
      </c>
      <c r="R4" s="5">
        <v>2016</v>
      </c>
      <c r="S4" s="5">
        <v>2017</v>
      </c>
      <c r="T4" s="5">
        <v>2018</v>
      </c>
    </row>
    <row r="5" spans="2:20" x14ac:dyDescent="0.45">
      <c r="B5" s="3" t="s">
        <v>558</v>
      </c>
      <c r="C5" s="14">
        <f>SUM('CO2 - SIC - source'!C115:C116)</f>
        <v>18022.115223756151</v>
      </c>
      <c r="D5" s="14">
        <f>SUM('CO2 - SIC - source'!D115:D116)</f>
        <v>17135.575754264421</v>
      </c>
      <c r="E5" s="14">
        <f>SUM('CO2 - SIC - source'!E115:E116)</f>
        <v>18757.16268412066</v>
      </c>
      <c r="F5" s="14">
        <f>SUM('CO2 - SIC - source'!F115:F116)</f>
        <v>18012.410431852135</v>
      </c>
      <c r="G5" s="14">
        <f>SUM('CO2 - SIC - source'!G115:G116)</f>
        <v>17478.125739855375</v>
      </c>
      <c r="H5" s="14">
        <f>SUM('CO2 - SIC - source'!H115:H116)</f>
        <v>17429.976455383938</v>
      </c>
      <c r="I5" s="14">
        <f>SUM('CO2 - SIC - source'!I115:I116)</f>
        <v>17166.106126226521</v>
      </c>
      <c r="J5" s="14">
        <f>SUM('CO2 - SIC - source'!J115:J116)</f>
        <v>17419.896564334962</v>
      </c>
      <c r="K5" s="14">
        <f>SUM('CO2 - SIC - source'!K115:K116)</f>
        <v>15997.199034983507</v>
      </c>
      <c r="L5" s="14">
        <f>SUM('CO2 - SIC - source'!L115:L116)</f>
        <v>18225.700334339803</v>
      </c>
      <c r="M5" s="14">
        <f>SUM('CO2 - SIC - source'!M115:M116)</f>
        <v>15344.318046363645</v>
      </c>
      <c r="N5" s="14">
        <f>SUM('CO2 - SIC - source'!N115:N116)</f>
        <v>15752.26866791899</v>
      </c>
      <c r="O5" s="14">
        <f>SUM('CO2 - SIC - source'!O115:O116)</f>
        <v>16531.763442551259</v>
      </c>
      <c r="P5" s="14">
        <f>SUM('CO2 - SIC - source'!P115:P116)</f>
        <v>14945.732425030448</v>
      </c>
      <c r="Q5" s="14">
        <f>SUM('CO2 - SIC - source'!Q115:Q116)</f>
        <v>15492.39387685886</v>
      </c>
      <c r="R5" s="14">
        <f>SUM('CO2 - SIC - source'!R115:R116)</f>
        <v>16017.277611666221</v>
      </c>
      <c r="S5" s="14">
        <f>SUM('CO2 - SIC - source'!S115:S116)</f>
        <v>15411.550500103709</v>
      </c>
      <c r="T5" s="14">
        <f>SUM('CO2 - SIC - source'!T115:T116)</f>
        <v>16259.068092163841</v>
      </c>
    </row>
    <row r="6" spans="2:20" x14ac:dyDescent="0.45">
      <c r="B6" s="3" t="s">
        <v>559</v>
      </c>
      <c r="C6" s="14">
        <f>'COICOP - CO2'!D103</f>
        <v>9231.0999824811879</v>
      </c>
      <c r="D6" s="14">
        <f>'COICOP - CO2'!E103</f>
        <v>8651.8318212823506</v>
      </c>
      <c r="E6" s="14">
        <f>'COICOP - CO2'!F103</f>
        <v>8451.8828652380653</v>
      </c>
      <c r="F6" s="14">
        <f>'COICOP - CO2'!G103</f>
        <v>9064.1374458746432</v>
      </c>
      <c r="G6" s="14">
        <f>'COICOP - CO2'!H103</f>
        <v>8364.0833045614891</v>
      </c>
      <c r="H6" s="14">
        <f>'COICOP - CO2'!I103</f>
        <v>9034.1447654878866</v>
      </c>
      <c r="I6" s="14">
        <f>'COICOP - CO2'!J103</f>
        <v>8137.3243758735152</v>
      </c>
      <c r="J6" s="14">
        <f>'COICOP - CO2'!K103</f>
        <v>8098.4251688449167</v>
      </c>
      <c r="K6" s="14">
        <f>'COICOP - CO2'!L103</f>
        <v>7236.862378470456</v>
      </c>
      <c r="L6" s="14">
        <f>'COICOP - CO2'!M103</f>
        <v>7241.6258560211954</v>
      </c>
      <c r="M6" s="14">
        <f>'COICOP - CO2'!N103</f>
        <v>6700.1791433195749</v>
      </c>
      <c r="N6" s="14">
        <f>'COICOP - CO2'!O103</f>
        <v>7252.6018287816696</v>
      </c>
      <c r="O6" s="14">
        <f>'COICOP - CO2'!P103</f>
        <v>7020.127869951747</v>
      </c>
      <c r="P6" s="14">
        <f>'COICOP - CO2'!Q103</f>
        <v>6352.8265952056581</v>
      </c>
      <c r="Q6" s="14">
        <f>'COICOP - CO2'!R103</f>
        <v>5595.7089629220509</v>
      </c>
      <c r="R6" s="14">
        <f>'COICOP - CO2'!S103</f>
        <v>4866.4630049047291</v>
      </c>
      <c r="S6" s="14">
        <f>'COICOP - CO2'!T103</f>
        <v>4431.3031294668117</v>
      </c>
      <c r="T6" s="14">
        <f>'COICOP - CO2'!U103</f>
        <v>4321.9475874235004</v>
      </c>
    </row>
    <row r="7" spans="2:20" x14ac:dyDescent="0.45">
      <c r="B7" s="3" t="s">
        <v>560</v>
      </c>
      <c r="C7" s="14">
        <f>'Total CO2 Footprint D1'!D18-C6-C5</f>
        <v>70214.586398807369</v>
      </c>
      <c r="D7" s="14">
        <f>'Total CO2 Footprint D1'!E18-D6-D5</f>
        <v>70676.551696016977</v>
      </c>
      <c r="E7" s="14">
        <f>'Total CO2 Footprint D1'!F18-E6-E5</f>
        <v>69244.484965638476</v>
      </c>
      <c r="F7" s="14">
        <f>'Total CO2 Footprint D1'!G18-F6-F5</f>
        <v>71508.590230671572</v>
      </c>
      <c r="G7" s="14">
        <f>'Total CO2 Footprint D1'!H18-G6-G5</f>
        <v>73797.406130952106</v>
      </c>
      <c r="H7" s="14">
        <f>'Total CO2 Footprint D1'!I18-H6-H5</f>
        <v>72316.932639456601</v>
      </c>
      <c r="I7" s="14">
        <f>'Total CO2 Footprint D1'!J18-I6-I5</f>
        <v>74988.629794039822</v>
      </c>
      <c r="J7" s="14">
        <f>'Total CO2 Footprint D1'!K18-J6-J5</f>
        <v>70697.293786874885</v>
      </c>
      <c r="K7" s="14">
        <f>'Total CO2 Footprint D1'!L18-K6-K5</f>
        <v>60851.530598524274</v>
      </c>
      <c r="L7" s="14">
        <f>'Total CO2 Footprint D1'!M18-L6-L5</f>
        <v>63524.722815021822</v>
      </c>
      <c r="M7" s="14">
        <f>'Total CO2 Footprint D1'!N18-M6-M5</f>
        <v>59456.255821753708</v>
      </c>
      <c r="N7" s="14">
        <f>'Total CO2 Footprint D1'!O18-N6-N5</f>
        <v>57951.681831454029</v>
      </c>
      <c r="O7" s="14">
        <f>'Total CO2 Footprint D1'!P18-O6-O5</f>
        <v>61489.417591087498</v>
      </c>
      <c r="P7" s="14">
        <f>'Total CO2 Footprint D1'!Q18-P6-P5</f>
        <v>59713.168649969812</v>
      </c>
      <c r="Q7" s="14">
        <f>'Total CO2 Footprint D1'!R18-Q6-Q5</f>
        <v>59512.226445475942</v>
      </c>
      <c r="R7" s="14">
        <f>'Total CO2 Footprint D1'!S18-R6-R5</f>
        <v>58615.79974407587</v>
      </c>
      <c r="S7" s="14">
        <f>'Total CO2 Footprint D1'!T18-S6-S5</f>
        <v>51837.023080668892</v>
      </c>
      <c r="T7" s="14">
        <f>'Total CO2 Footprint D1'!U18-T6-T5</f>
        <v>52798.064931533445</v>
      </c>
    </row>
    <row r="8" spans="2:20" x14ac:dyDescent="0.45">
      <c r="B8" s="3" t="s">
        <v>208</v>
      </c>
      <c r="C8" s="11">
        <f t="shared" ref="C8:T8" si="0">SUM(C5:C7)</f>
        <v>97467.801605044704</v>
      </c>
      <c r="D8" s="11">
        <f t="shared" si="0"/>
        <v>96463.959271563741</v>
      </c>
      <c r="E8" s="11">
        <f t="shared" si="0"/>
        <v>96453.530514997197</v>
      </c>
      <c r="F8" s="11">
        <f t="shared" si="0"/>
        <v>98585.138108398358</v>
      </c>
      <c r="G8" s="11">
        <f t="shared" si="0"/>
        <v>99639.615175368963</v>
      </c>
      <c r="H8" s="11">
        <f t="shared" si="0"/>
        <v>98781.053860328422</v>
      </c>
      <c r="I8" s="11">
        <f t="shared" si="0"/>
        <v>100292.06029613985</v>
      </c>
      <c r="J8" s="11">
        <f t="shared" si="0"/>
        <v>96215.615520054766</v>
      </c>
      <c r="K8" s="11">
        <f t="shared" si="0"/>
        <v>84085.592011978239</v>
      </c>
      <c r="L8" s="11">
        <f t="shared" si="0"/>
        <v>88992.049005382811</v>
      </c>
      <c r="M8" s="11">
        <f t="shared" si="0"/>
        <v>81500.753011436929</v>
      </c>
      <c r="N8" s="11">
        <f t="shared" si="0"/>
        <v>80956.552328154692</v>
      </c>
      <c r="O8" s="11">
        <f t="shared" si="0"/>
        <v>85041.3089035905</v>
      </c>
      <c r="P8" s="11">
        <f t="shared" si="0"/>
        <v>81011.727670205917</v>
      </c>
      <c r="Q8" s="11">
        <f t="shared" si="0"/>
        <v>80600.329285256856</v>
      </c>
      <c r="R8" s="11">
        <f t="shared" si="0"/>
        <v>79499.540360646817</v>
      </c>
      <c r="S8" s="11">
        <f t="shared" si="0"/>
        <v>71679.876710239419</v>
      </c>
      <c r="T8" s="11">
        <f t="shared" si="0"/>
        <v>73379.080611120793</v>
      </c>
    </row>
    <row r="12" spans="2:20" x14ac:dyDescent="0.45">
      <c r="B12" s="3" t="s">
        <v>561</v>
      </c>
      <c r="C12" s="5">
        <v>2001</v>
      </c>
      <c r="D12" s="5">
        <v>2002</v>
      </c>
      <c r="E12" s="5">
        <v>2003</v>
      </c>
      <c r="F12" s="5">
        <v>2004</v>
      </c>
      <c r="G12" s="5">
        <v>2005</v>
      </c>
      <c r="H12" s="5">
        <v>2006</v>
      </c>
      <c r="I12" s="5">
        <v>2007</v>
      </c>
      <c r="J12" s="5">
        <v>2008</v>
      </c>
      <c r="K12" s="5">
        <v>2009</v>
      </c>
      <c r="L12" s="5">
        <v>2010</v>
      </c>
      <c r="M12" s="5">
        <v>2011</v>
      </c>
      <c r="N12" s="5">
        <v>2012</v>
      </c>
      <c r="O12" s="5">
        <v>2013</v>
      </c>
      <c r="P12" s="5">
        <v>2014</v>
      </c>
      <c r="Q12" s="5">
        <v>2015</v>
      </c>
      <c r="R12" s="5">
        <v>2016</v>
      </c>
      <c r="S12" s="5">
        <v>2017</v>
      </c>
      <c r="T12" s="5">
        <v>2018</v>
      </c>
    </row>
    <row r="13" spans="2:20" x14ac:dyDescent="0.45">
      <c r="B13" s="3" t="s">
        <v>558</v>
      </c>
      <c r="C13" s="14">
        <f>SUM('GHG - SIC - source'!C115:C116)</f>
        <v>18681.846767069848</v>
      </c>
      <c r="D13" s="14">
        <f>SUM('GHG - SIC - source'!D115:D116)</f>
        <v>17737.439923850507</v>
      </c>
      <c r="E13" s="14">
        <f>SUM('GHG - SIC - source'!E115:E116)</f>
        <v>19429.957655724538</v>
      </c>
      <c r="F13" s="14">
        <f>SUM('GHG - SIC - source'!F115:F116)</f>
        <v>18654.983095970525</v>
      </c>
      <c r="G13" s="14">
        <f>SUM('GHG - SIC - source'!G115:G116)</f>
        <v>18150.233345152614</v>
      </c>
      <c r="H13" s="14">
        <f>SUM('GHG - SIC - source'!H115:H116)</f>
        <v>18114.388713981803</v>
      </c>
      <c r="I13" s="14">
        <f>SUM('GHG - SIC - source'!I115:I116)</f>
        <v>17834.766850606135</v>
      </c>
      <c r="J13" s="14">
        <f>SUM('GHG - SIC - source'!J115:J116)</f>
        <v>18102.18685052155</v>
      </c>
      <c r="K13" s="14">
        <f>SUM('GHG - SIC - source'!K115:K116)</f>
        <v>16650.644186426671</v>
      </c>
      <c r="L13" s="14">
        <f>SUM('GHG - SIC - source'!L115:L116)</f>
        <v>18918.986170962798</v>
      </c>
      <c r="M13" s="14">
        <f>SUM('GHG - SIC - source'!M115:M116)</f>
        <v>15993.921239087011</v>
      </c>
      <c r="N13" s="14">
        <f>SUM('GHG - SIC - source'!N115:N116)</f>
        <v>16396.403236837545</v>
      </c>
      <c r="O13" s="14">
        <f>SUM('GHG - SIC - source'!O115:O116)</f>
        <v>17206.359211075389</v>
      </c>
      <c r="P13" s="14">
        <f>SUM('GHG - SIC - source'!P115:P116)</f>
        <v>15606.054302578857</v>
      </c>
      <c r="Q13" s="14">
        <f>SUM('GHG - SIC - source'!Q115:Q116)</f>
        <v>16163.403698579466</v>
      </c>
      <c r="R13" s="14">
        <f>SUM('GHG - SIC - source'!R115:R116)</f>
        <v>16694.679644947628</v>
      </c>
      <c r="S13" s="14">
        <f>SUM('GHG - SIC - source'!S115:S116)</f>
        <v>16056.568532021964</v>
      </c>
      <c r="T13" s="14">
        <f>SUM('GHG - SIC - source'!T115:T116)</f>
        <v>16901.701142577687</v>
      </c>
    </row>
    <row r="14" spans="2:20" x14ac:dyDescent="0.45">
      <c r="B14" s="3" t="s">
        <v>559</v>
      </c>
      <c r="C14" s="18">
        <f>'COICOP - GHG'!D103</f>
        <v>10962.04576770462</v>
      </c>
      <c r="D14" s="18">
        <f>'COICOP - GHG'!E103</f>
        <v>10036.47058538776</v>
      </c>
      <c r="E14" s="18">
        <f>'COICOP - GHG'!F103</f>
        <v>9329.3034567124632</v>
      </c>
      <c r="F14" s="18">
        <f>'COICOP - GHG'!G103</f>
        <v>10280.90987240186</v>
      </c>
      <c r="G14" s="18">
        <f>'COICOP - GHG'!H103</f>
        <v>9178.1748649778729</v>
      </c>
      <c r="H14" s="18">
        <f>'COICOP - GHG'!I103</f>
        <v>10003.71690227092</v>
      </c>
      <c r="I14" s="18">
        <f>'COICOP - GHG'!J103</f>
        <v>8985.678624123866</v>
      </c>
      <c r="J14" s="18">
        <f>'COICOP - GHG'!K103</f>
        <v>8869.9024561235092</v>
      </c>
      <c r="K14" s="18">
        <f>'COICOP - GHG'!L103</f>
        <v>8002.1997093159544</v>
      </c>
      <c r="L14" s="18">
        <f>'COICOP - GHG'!M103</f>
        <v>7934.0500536410609</v>
      </c>
      <c r="M14" s="18">
        <f>'COICOP - GHG'!N103</f>
        <v>7326.0512537524537</v>
      </c>
      <c r="N14" s="18">
        <f>'COICOP - GHG'!O103</f>
        <v>7897.0598556805689</v>
      </c>
      <c r="O14" s="18">
        <f>'COICOP - GHG'!P103</f>
        <v>7769.2904657624267</v>
      </c>
      <c r="P14" s="18">
        <f>'COICOP - GHG'!Q103</f>
        <v>7090.0185555014777</v>
      </c>
      <c r="Q14" s="18">
        <f>'COICOP - GHG'!R103</f>
        <v>6281.2934411812957</v>
      </c>
      <c r="R14" s="18">
        <f>'COICOP - GHG'!S103</f>
        <v>5402.6393685023468</v>
      </c>
      <c r="S14" s="18">
        <f>'COICOP - GHG'!T103</f>
        <v>4848.8513939546992</v>
      </c>
      <c r="T14" s="18">
        <f>'COICOP - GHG'!U103</f>
        <v>4705.022875697694</v>
      </c>
    </row>
    <row r="15" spans="2:20" x14ac:dyDescent="0.45">
      <c r="B15" s="3" t="s">
        <v>560</v>
      </c>
      <c r="C15" s="14">
        <f>'Total GHG Footprint D1'!D18-C14-C13</f>
        <v>98717.076690651767</v>
      </c>
      <c r="D15" s="14">
        <f>'Total GHG Footprint D1'!E18-D14-D13</f>
        <v>98971.155924089893</v>
      </c>
      <c r="E15" s="14">
        <f>'Total GHG Footprint D1'!F18-E14-E13</f>
        <v>96960.827936244576</v>
      </c>
      <c r="F15" s="14">
        <f>'Total GHG Footprint D1'!G18-F14-F13</f>
        <v>99695.931337424205</v>
      </c>
      <c r="G15" s="14">
        <f>'Total GHG Footprint D1'!H18-G14-G13</f>
        <v>101265.97267867671</v>
      </c>
      <c r="H15" s="14">
        <f>'Total GHG Footprint D1'!I18-H14-H13</f>
        <v>99772.89941906734</v>
      </c>
      <c r="I15" s="14">
        <f>'Total GHG Footprint D1'!J18-I14-I13</f>
        <v>101656.45075847552</v>
      </c>
      <c r="J15" s="14">
        <f>'Total GHG Footprint D1'!K18-J14-J13</f>
        <v>95193.018370226317</v>
      </c>
      <c r="K15" s="14">
        <f>'Total GHG Footprint D1'!L18-K14-K13</f>
        <v>83439.2097616479</v>
      </c>
      <c r="L15" s="14">
        <f>'Total GHG Footprint D1'!M18-L14-L13</f>
        <v>86262.810808753275</v>
      </c>
      <c r="M15" s="14">
        <f>'Total GHG Footprint D1'!N18-M14-M13</f>
        <v>81265.052148356437</v>
      </c>
      <c r="N15" s="14">
        <f>'Total GHG Footprint D1'!O18-N14-N13</f>
        <v>79371.035541870311</v>
      </c>
      <c r="O15" s="14">
        <f>'Total GHG Footprint D1'!P18-O14-O13</f>
        <v>84462.084900542628</v>
      </c>
      <c r="P15" s="14">
        <f>'Total GHG Footprint D1'!Q18-P14-P13</f>
        <v>80771.141211625421</v>
      </c>
      <c r="Q15" s="14">
        <f>'Total GHG Footprint D1'!R18-Q14-Q13</f>
        <v>80262.561355444821</v>
      </c>
      <c r="R15" s="14">
        <f>'Total GHG Footprint D1'!S18-R14-R13</f>
        <v>78934.244810550052</v>
      </c>
      <c r="S15" s="14">
        <f>'Total GHG Footprint D1'!T18-S14-S13</f>
        <v>70023.567002191296</v>
      </c>
      <c r="T15" s="14">
        <f>'Total GHG Footprint D1'!U18-T14-T13</f>
        <v>71763.586677886109</v>
      </c>
    </row>
    <row r="16" spans="2:20" x14ac:dyDescent="0.45">
      <c r="B16" s="3" t="s">
        <v>208</v>
      </c>
      <c r="C16" s="11">
        <f t="shared" ref="C16:T16" si="1">SUM(C13:C15)</f>
        <v>128360.96922542623</v>
      </c>
      <c r="D16" s="11">
        <f t="shared" si="1"/>
        <v>126745.06643332816</v>
      </c>
      <c r="E16" s="11">
        <f t="shared" si="1"/>
        <v>125720.08904868158</v>
      </c>
      <c r="F16" s="11">
        <f t="shared" si="1"/>
        <v>128631.82430579659</v>
      </c>
      <c r="G16" s="11">
        <f t="shared" si="1"/>
        <v>128594.38088880721</v>
      </c>
      <c r="H16" s="11">
        <f t="shared" si="1"/>
        <v>127891.00503532006</v>
      </c>
      <c r="I16" s="11">
        <f t="shared" si="1"/>
        <v>128476.89623320552</v>
      </c>
      <c r="J16" s="11">
        <f t="shared" si="1"/>
        <v>122165.10767687138</v>
      </c>
      <c r="K16" s="11">
        <f t="shared" si="1"/>
        <v>108092.05365739053</v>
      </c>
      <c r="L16" s="11">
        <f t="shared" si="1"/>
        <v>113115.84703335713</v>
      </c>
      <c r="M16" s="11">
        <f t="shared" si="1"/>
        <v>104585.02464119589</v>
      </c>
      <c r="N16" s="11">
        <f t="shared" si="1"/>
        <v>103664.49863438842</v>
      </c>
      <c r="O16" s="11">
        <f t="shared" si="1"/>
        <v>109437.73457738044</v>
      </c>
      <c r="P16" s="11">
        <f t="shared" si="1"/>
        <v>103467.21406970575</v>
      </c>
      <c r="Q16" s="11">
        <f t="shared" si="1"/>
        <v>102707.25849520558</v>
      </c>
      <c r="R16" s="11">
        <f t="shared" si="1"/>
        <v>101031.56382400003</v>
      </c>
      <c r="S16" s="11">
        <f t="shared" si="1"/>
        <v>90928.986928167957</v>
      </c>
      <c r="T16" s="11">
        <f t="shared" si="1"/>
        <v>93370.310696161498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3:X8"/>
  <sheetViews>
    <sheetView workbookViewId="0">
      <selection activeCell="E6" sqref="E6"/>
    </sheetView>
  </sheetViews>
  <sheetFormatPr defaultColWidth="9.1328125" defaultRowHeight="14.25" x14ac:dyDescent="0.45"/>
  <cols>
    <col min="1" max="16384" width="9.1328125" style="3"/>
  </cols>
  <sheetData>
    <row r="3" spans="2:24" x14ac:dyDescent="0.45">
      <c r="B3" s="3" t="s">
        <v>562</v>
      </c>
      <c r="E3" s="5">
        <v>2001</v>
      </c>
      <c r="F3" s="5">
        <v>2002</v>
      </c>
      <c r="G3" s="5">
        <v>2003</v>
      </c>
      <c r="H3" s="5">
        <v>2004</v>
      </c>
      <c r="I3" s="5">
        <v>2005</v>
      </c>
      <c r="J3" s="5">
        <v>2006</v>
      </c>
      <c r="K3" s="5">
        <v>2007</v>
      </c>
      <c r="L3" s="5">
        <v>2008</v>
      </c>
      <c r="M3" s="5">
        <v>2009</v>
      </c>
      <c r="N3" s="5">
        <v>2010</v>
      </c>
      <c r="O3" s="5">
        <v>2011</v>
      </c>
      <c r="P3" s="5">
        <v>2012</v>
      </c>
      <c r="Q3" s="5">
        <v>2013</v>
      </c>
      <c r="R3" s="5">
        <v>2014</v>
      </c>
      <c r="S3" s="5">
        <v>2015</v>
      </c>
      <c r="T3" s="5">
        <v>2016</v>
      </c>
      <c r="U3" s="5">
        <v>2017</v>
      </c>
      <c r="V3" s="5">
        <v>2018</v>
      </c>
    </row>
    <row r="4" spans="2:24" x14ac:dyDescent="0.45">
      <c r="D4" s="3" t="s">
        <v>563</v>
      </c>
      <c r="E4" s="14">
        <f>SUM('Total GHG Footprint D1'!D5:D16)</f>
        <v>100787.91842765232</v>
      </c>
      <c r="F4" s="14">
        <f>SUM('Total GHG Footprint D1'!E5:E16)</f>
        <v>100063.65328074433</v>
      </c>
      <c r="G4" s="14">
        <f>SUM('Total GHG Footprint D1'!F5:F16)</f>
        <v>99052.984175111676</v>
      </c>
      <c r="H4" s="14">
        <f>SUM('Total GHG Footprint D1'!G5:G16)</f>
        <v>100122.39814318871</v>
      </c>
      <c r="I4" s="14">
        <f>SUM('Total GHG Footprint D1'!H5:H16)</f>
        <v>101223.77313807103</v>
      </c>
      <c r="J4" s="14">
        <f>SUM('Total GHG Footprint D1'!I5:I16)</f>
        <v>98998.936814329223</v>
      </c>
      <c r="K4" s="14">
        <f>SUM('Total GHG Footprint D1'!J5:J16)</f>
        <v>99505.75197211749</v>
      </c>
      <c r="L4" s="14">
        <f>SUM('Total GHG Footprint D1'!K5:K16)</f>
        <v>95993.849926842435</v>
      </c>
      <c r="M4" s="14">
        <f>SUM('Total GHG Footprint D1'!L5:L16)</f>
        <v>86036.927673916725</v>
      </c>
      <c r="N4" s="14">
        <f>SUM('Total GHG Footprint D1'!M5:M16)</f>
        <v>92273.236063231685</v>
      </c>
      <c r="O4" s="14">
        <f>SUM('Total GHG Footprint D1'!N5:N16)</f>
        <v>83521.30167871555</v>
      </c>
      <c r="P4" s="14">
        <f>SUM('Total GHG Footprint D1'!O5:O16)</f>
        <v>82394.972202401856</v>
      </c>
      <c r="Q4" s="14">
        <f>SUM('Total GHG Footprint D1'!P5:P16)</f>
        <v>86255.080890295038</v>
      </c>
      <c r="R4" s="14">
        <f>SUM('Total GHG Footprint D1'!Q5:Q16)</f>
        <v>81147.327999725429</v>
      </c>
      <c r="S4" s="14">
        <f>SUM('Total GHG Footprint D1'!R5:R16)</f>
        <v>80592.624283906072</v>
      </c>
      <c r="T4" s="14">
        <f>SUM('Total GHG Footprint D1'!S5:S16)</f>
        <v>79551.942010841958</v>
      </c>
      <c r="U4" s="14">
        <f>SUM('Total GHG Footprint D1'!T5:T16)</f>
        <v>72141.049759305664</v>
      </c>
      <c r="V4" s="14">
        <f>SUM('Total GHG Footprint D1'!U5:U16)</f>
        <v>73719.984559638775</v>
      </c>
      <c r="W4" s="21"/>
    </row>
    <row r="5" spans="2:24" x14ac:dyDescent="0.45">
      <c r="D5" s="3" t="s">
        <v>564</v>
      </c>
      <c r="E5" s="6">
        <f>SUM('GHG - non household'!C5:C6)</f>
        <v>10573.572581810611</v>
      </c>
      <c r="F5" s="6">
        <f>SUM('GHG - non household'!D5:D6)</f>
        <v>10399.882904183642</v>
      </c>
      <c r="G5" s="6">
        <f>SUM('GHG - non household'!E5:E6)</f>
        <v>10588.570089859495</v>
      </c>
      <c r="H5" s="6">
        <f>SUM('GHG - non household'!F5:F6)</f>
        <v>11484.743308217709</v>
      </c>
      <c r="I5" s="6">
        <f>SUM('GHG - non household'!G5:G6)</f>
        <v>10952.168818805618</v>
      </c>
      <c r="J5" s="6">
        <f>SUM('GHG - non household'!H5:H6)</f>
        <v>11068.772480394646</v>
      </c>
      <c r="K5" s="6">
        <f>SUM('GHG - non household'!I5:I6)</f>
        <v>11157.78260910566</v>
      </c>
      <c r="L5" s="6">
        <f>SUM('GHG - non household'!J5:J6)</f>
        <v>10547.178018119299</v>
      </c>
      <c r="M5" s="6">
        <f>SUM('GHG - non household'!K5:K6)</f>
        <v>9951.786684117711</v>
      </c>
      <c r="N5" s="6">
        <f>SUM('GHG - non household'!L5:L6)</f>
        <v>9025.9995269652718</v>
      </c>
      <c r="O5" s="6">
        <f>SUM('GHG - non household'!M5:M6)</f>
        <v>8951.6795615326009</v>
      </c>
      <c r="P5" s="6">
        <f>SUM('GHG - non household'!N5:N6)</f>
        <v>8996.509376955375</v>
      </c>
      <c r="Q5" s="6">
        <f>SUM('GHG - non household'!O5:O6)</f>
        <v>9222.6375094976047</v>
      </c>
      <c r="R5" s="6">
        <f>SUM('GHG - non household'!P5:P6)</f>
        <v>8387.5901915528448</v>
      </c>
      <c r="S5" s="6">
        <f>SUM('GHG - non household'!Q5:Q6)</f>
        <v>8068.1554963263479</v>
      </c>
      <c r="T5" s="6">
        <f>SUM('GHG - non household'!R5:R6)</f>
        <v>7941.1219821520081</v>
      </c>
      <c r="U5" s="6">
        <f>SUM('GHG - non household'!S5:S6)</f>
        <v>6826.6236527470028</v>
      </c>
      <c r="V5" s="6">
        <f>SUM('GHG - non household'!T5:T6)</f>
        <v>7280.4580619402432</v>
      </c>
    </row>
    <row r="6" spans="2:24" x14ac:dyDescent="0.45">
      <c r="D6" s="3" t="s">
        <v>565</v>
      </c>
      <c r="E6" s="6">
        <f>'GHG - non household'!C7</f>
        <v>15137.05060327217</v>
      </c>
      <c r="F6" s="6">
        <f>'GHG - non household'!D7</f>
        <v>14370.73286039135</v>
      </c>
      <c r="G6" s="6">
        <f>'GHG - non household'!E7</f>
        <v>14480.019432072069</v>
      </c>
      <c r="H6" s="6">
        <f>'GHG - non household'!F7</f>
        <v>15317.997518398701</v>
      </c>
      <c r="I6" s="6">
        <f>'GHG - non household'!G7</f>
        <v>14730.37439840864</v>
      </c>
      <c r="J6" s="6">
        <f>'GHG - non household'!H7</f>
        <v>15576.88113164103</v>
      </c>
      <c r="K6" s="6">
        <f>'GHG - non household'!I7</f>
        <v>16007.401632556561</v>
      </c>
      <c r="L6" s="6">
        <f>'GHG - non household'!J7</f>
        <v>14119.782608299751</v>
      </c>
      <c r="M6" s="6">
        <f>'GHG - non household'!K7</f>
        <v>10920.406523507991</v>
      </c>
      <c r="N6" s="6">
        <f>'GHG - non household'!L7</f>
        <v>10247.03173809946</v>
      </c>
      <c r="O6" s="6">
        <f>'GHG - non household'!M7</f>
        <v>10596.55024885634</v>
      </c>
      <c r="P6" s="6">
        <f>'GHG - non household'!N7</f>
        <v>10963.441279464019</v>
      </c>
      <c r="Q6" s="6">
        <f>'GHG - non household'!O7</f>
        <v>11728.83975244352</v>
      </c>
      <c r="R6" s="6">
        <f>'GHG - non household'!P7</f>
        <v>11772.73893398626</v>
      </c>
      <c r="S6" s="6">
        <f>'GHG - non household'!Q7</f>
        <v>12179.647865501431</v>
      </c>
      <c r="T6" s="6">
        <f>'GHG - non household'!R7</f>
        <v>12447.7149108022</v>
      </c>
      <c r="U6" s="6">
        <f>'GHG - non household'!S7</f>
        <v>10920.03172145284</v>
      </c>
      <c r="V6" s="6">
        <f>'GHG - non household'!T7</f>
        <v>11116.72343052669</v>
      </c>
    </row>
    <row r="7" spans="2:24" x14ac:dyDescent="0.45">
      <c r="D7" s="3" t="s">
        <v>566</v>
      </c>
      <c r="E7" s="6">
        <f>'GHG - non household'!C4+'GHG - non household'!C8+'GHG - non household'!C9</f>
        <v>1862.427612691137</v>
      </c>
      <c r="F7" s="6">
        <f>'GHG - non household'!D4+'GHG - non household'!D8+'GHG - non household'!D9</f>
        <v>1910.7973880088243</v>
      </c>
      <c r="G7" s="6">
        <f>'GHG - non household'!E4+'GHG - non household'!E8+'GHG - non household'!E9</f>
        <v>1598.5153516383516</v>
      </c>
      <c r="H7" s="6">
        <f>'GHG - non household'!F4+'GHG - non household'!F8+'GHG - non household'!F9</f>
        <v>1706.685335991476</v>
      </c>
      <c r="I7" s="6">
        <f>'GHG - non household'!G4+'GHG - non household'!G8+'GHG - non household'!G9</f>
        <v>1688.0645335219151</v>
      </c>
      <c r="J7" s="6">
        <f>'GHG - non household'!H4+'GHG - non household'!H8+'GHG - non household'!H9</f>
        <v>2246.4146089551691</v>
      </c>
      <c r="K7" s="6">
        <f>'GHG - non household'!I4+'GHG - non household'!I8+'GHG - non household'!I9</f>
        <v>1805.9600194258064</v>
      </c>
      <c r="L7" s="6">
        <f>'GHG - non household'!J4+'GHG - non household'!J8+'GHG - non household'!J9</f>
        <v>1504.2971236098967</v>
      </c>
      <c r="M7" s="6">
        <f>'GHG - non household'!K4+'GHG - non household'!K8+'GHG - non household'!K9</f>
        <v>1182.9327758480988</v>
      </c>
      <c r="N7" s="6">
        <f>'GHG - non household'!L4+'GHG - non household'!L8+'GHG - non household'!L9</f>
        <v>1569.5797050607075</v>
      </c>
      <c r="O7" s="6">
        <f>'GHG - non household'!M4+'GHG - non household'!M8+'GHG - non household'!M9</f>
        <v>1515.4931520913967</v>
      </c>
      <c r="P7" s="6">
        <f>'GHG - non household'!N4+'GHG - non household'!N8+'GHG - non household'!N9</f>
        <v>1309.5757755671743</v>
      </c>
      <c r="Q7" s="6">
        <f>'GHG - non household'!O4+'GHG - non household'!O8+'GHG - non household'!O9</f>
        <v>2231.176425144281</v>
      </c>
      <c r="R7" s="6">
        <f>'GHG - non household'!P4+'GHG - non household'!P8+'GHG - non household'!P9</f>
        <v>2159.5569444412276</v>
      </c>
      <c r="S7" s="6">
        <f>'GHG - non household'!Q4+'GHG - non household'!Q8+'GHG - non household'!Q9</f>
        <v>1866.830849471733</v>
      </c>
      <c r="T7" s="6">
        <f>'GHG - non household'!R4+'GHG - non household'!R8+'GHG - non household'!R9</f>
        <v>1090.7849202038567</v>
      </c>
      <c r="U7" s="6">
        <f>'GHG - non household'!S4+'GHG - non household'!S8+'GHG - non household'!S9</f>
        <v>1041.2817946624484</v>
      </c>
      <c r="V7" s="6">
        <f>'GHG - non household'!T4+'GHG - non household'!T8+'GHG - non household'!T9</f>
        <v>1253.1446440557811</v>
      </c>
    </row>
    <row r="8" spans="2:24" x14ac:dyDescent="0.45">
      <c r="D8" s="3" t="s">
        <v>208</v>
      </c>
      <c r="E8" s="11">
        <f t="shared" ref="E8:V8" si="0">SUM(E4:E7)</f>
        <v>128360.96922542625</v>
      </c>
      <c r="F8" s="11">
        <f t="shared" si="0"/>
        <v>126745.06643332815</v>
      </c>
      <c r="G8" s="11">
        <f t="shared" si="0"/>
        <v>125720.08904868159</v>
      </c>
      <c r="H8" s="11">
        <f t="shared" si="0"/>
        <v>128631.82430579659</v>
      </c>
      <c r="I8" s="11">
        <f t="shared" si="0"/>
        <v>128594.38088880721</v>
      </c>
      <c r="J8" s="11">
        <f t="shared" si="0"/>
        <v>127891.00503532006</v>
      </c>
      <c r="K8" s="11">
        <f t="shared" si="0"/>
        <v>128476.89623320552</v>
      </c>
      <c r="L8" s="11">
        <f t="shared" si="0"/>
        <v>122165.10767687138</v>
      </c>
      <c r="M8" s="11">
        <f t="shared" si="0"/>
        <v>108092.05365739053</v>
      </c>
      <c r="N8" s="11">
        <f t="shared" si="0"/>
        <v>113115.84703335712</v>
      </c>
      <c r="O8" s="11">
        <f t="shared" si="0"/>
        <v>104585.02464119588</v>
      </c>
      <c r="P8" s="11">
        <f t="shared" si="0"/>
        <v>103664.49863438844</v>
      </c>
      <c r="Q8" s="11">
        <f t="shared" si="0"/>
        <v>109437.73457738044</v>
      </c>
      <c r="R8" s="11">
        <f t="shared" si="0"/>
        <v>103467.21406970575</v>
      </c>
      <c r="S8" s="11">
        <f t="shared" si="0"/>
        <v>102707.25849520559</v>
      </c>
      <c r="T8" s="11">
        <f t="shared" si="0"/>
        <v>101031.56382400003</v>
      </c>
      <c r="U8" s="11">
        <f t="shared" si="0"/>
        <v>90928.986928167957</v>
      </c>
      <c r="V8" s="11">
        <f t="shared" si="0"/>
        <v>93370.310696161483</v>
      </c>
      <c r="W8" s="22">
        <f>(V8-E8)/E8</f>
        <v>-0.27259578001327273</v>
      </c>
      <c r="X8" s="22">
        <f>(V8-K8)/K8</f>
        <v>-0.27325212988738562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3:AD13"/>
  <sheetViews>
    <sheetView topLeftCell="A2" workbookViewId="0">
      <pane xSplit="4" ySplit="2" topLeftCell="E4" activePane="bottomRight" state="frozen"/>
      <selection activeCell="A2" sqref="A2"/>
      <selection pane="topRight" activeCell="E2" sqref="E2"/>
      <selection pane="bottomLeft" activeCell="A4" sqref="A4"/>
      <selection pane="bottomRight" activeCell="E6" sqref="E6"/>
    </sheetView>
  </sheetViews>
  <sheetFormatPr defaultColWidth="9.1328125" defaultRowHeight="14.25" x14ac:dyDescent="0.45"/>
  <cols>
    <col min="1" max="3" width="9.1328125" style="3"/>
    <col min="4" max="4" width="16.265625" style="3" bestFit="1" customWidth="1"/>
    <col min="5" max="7" width="9.1328125" style="3"/>
    <col min="8" max="11" width="10.59765625" style="3" bestFit="1" customWidth="1"/>
    <col min="12" max="16384" width="9.1328125" style="3"/>
  </cols>
  <sheetData>
    <row r="3" spans="2:30" x14ac:dyDescent="0.45">
      <c r="B3" s="3" t="s">
        <v>567</v>
      </c>
      <c r="E3" s="5">
        <v>2001</v>
      </c>
      <c r="F3" s="5">
        <v>2002</v>
      </c>
      <c r="G3" s="5">
        <v>2003</v>
      </c>
      <c r="H3" s="5">
        <v>2004</v>
      </c>
      <c r="I3" s="5">
        <v>2005</v>
      </c>
      <c r="J3" s="5">
        <v>2006</v>
      </c>
      <c r="K3" s="5">
        <v>2007</v>
      </c>
      <c r="L3" s="5">
        <v>2008</v>
      </c>
      <c r="M3" s="5">
        <v>2009</v>
      </c>
      <c r="N3" s="5">
        <v>2010</v>
      </c>
      <c r="O3" s="5">
        <v>2011</v>
      </c>
      <c r="P3" s="5">
        <v>2012</v>
      </c>
      <c r="Q3" s="5">
        <v>2013</v>
      </c>
      <c r="R3" s="5">
        <v>2014</v>
      </c>
      <c r="S3" s="5">
        <v>2015</v>
      </c>
      <c r="T3" s="5">
        <v>2016</v>
      </c>
      <c r="U3" s="5">
        <v>2017</v>
      </c>
      <c r="V3" s="5">
        <v>2018</v>
      </c>
    </row>
    <row r="4" spans="2:30" x14ac:dyDescent="0.45">
      <c r="D4" s="3" t="s">
        <v>563</v>
      </c>
      <c r="E4" s="15">
        <f>SUM('Total GHG Footprint D1'!D5:D16)/Population!D$5*1000</f>
        <v>13.422786476686476</v>
      </c>
      <c r="F4" s="15">
        <f>SUM('Total GHG Footprint D1'!E5:E16)/Population!E$5*1000</f>
        <v>13.225907602319714</v>
      </c>
      <c r="G4" s="15">
        <f>SUM('Total GHG Footprint D1'!F5:F16)/Population!F$5*1000</f>
        <v>13.059413576150449</v>
      </c>
      <c r="H4" s="15">
        <f>SUM('Total GHG Footprint D1'!G5:G16)/Population!G$5*1000</f>
        <v>13.133030479969884</v>
      </c>
      <c r="I4" s="15">
        <f>SUM('Total GHG Footprint D1'!H5:H16)/Population!H$5*1000</f>
        <v>13.125633733904049</v>
      </c>
      <c r="J4" s="15">
        <f>SUM('Total GHG Footprint D1'!I5:I16)/Population!I$5*1000</f>
        <v>12.702040431283256</v>
      </c>
      <c r="K4" s="15">
        <f>SUM('Total GHG Footprint D1'!J5:J16)/Population!J$5*1000</f>
        <v>12.605670275359499</v>
      </c>
      <c r="L4" s="15">
        <f>SUM('Total GHG Footprint D1'!K5:K16)/Population!K$5*1000</f>
        <v>11.973708843439555</v>
      </c>
      <c r="M4" s="15">
        <f>SUM('Total GHG Footprint D1'!L5:L16)/Population!L$5*1000</f>
        <v>10.553243624488825</v>
      </c>
      <c r="N4" s="15">
        <f>SUM('Total GHG Footprint D1'!M5:M16)/Population!M$5*1000</f>
        <v>11.148459247865054</v>
      </c>
      <c r="O4" s="15">
        <f>SUM('Total GHG Footprint D1'!N5:N16)/Population!N$5*1000</f>
        <v>9.9132551442334993</v>
      </c>
      <c r="P4" s="15">
        <f>SUM('Total GHG Footprint D1'!O5:O16)/Population!O$5*1000</f>
        <v>9.6552231704262468</v>
      </c>
      <c r="Q4" s="15">
        <f>SUM('Total GHG Footprint D1'!P5:P16)/Population!P$5*1000</f>
        <v>9.9753349477413877</v>
      </c>
      <c r="R4" s="15">
        <f>SUM('Total GHG Footprint D1'!Q5:Q16)/Population!Q$5*1000</f>
        <v>9.5026989021621233</v>
      </c>
      <c r="S4" s="15">
        <f>SUM('Total GHG Footprint D1'!R5:R16)/Population!R$5*1000</f>
        <v>9.2988664133558334</v>
      </c>
      <c r="T4" s="15">
        <f>SUM('Total GHG Footprint D1'!S5:S16)/Population!S$5*1000</f>
        <v>9.0712697051096232</v>
      </c>
      <c r="U4" s="15">
        <f>SUM('Total GHG Footprint D1'!T5:T16)/Population!T$5*1000</f>
        <v>8.1746222758848042</v>
      </c>
      <c r="V4" s="15">
        <f>SUM('Total GHG Footprint D1'!U5:U16)/Population!U$5*1000</f>
        <v>8.2756302462493068</v>
      </c>
      <c r="W4" s="21"/>
    </row>
    <row r="5" spans="2:30" x14ac:dyDescent="0.45">
      <c r="D5" s="3" t="s">
        <v>564</v>
      </c>
      <c r="E5" s="15">
        <f>SUM('GHG - non household'!C5:C6)/Population!D$5*1000</f>
        <v>1.4081728174916956</v>
      </c>
      <c r="F5" s="15">
        <f>SUM('GHG - non household'!D5:D6)/Population!E$5*1000</f>
        <v>1.3746039231624392</v>
      </c>
      <c r="G5" s="15">
        <f>SUM('GHG - non household'!E5:E6)/Population!F$5*1000</f>
        <v>1.3960257445557749</v>
      </c>
      <c r="H5" s="15">
        <f>SUM('GHG - non household'!F5:F6)/Population!G$5*1000</f>
        <v>1.506450971197739</v>
      </c>
      <c r="I5" s="15">
        <f>SUM('GHG - non household'!G5:G6)/Population!H$5*1000</f>
        <v>1.420162003953793</v>
      </c>
      <c r="J5" s="15">
        <f>SUM('GHG - non household'!H5:H6)/Population!I$5*1000</f>
        <v>1.4201768230534999</v>
      </c>
      <c r="K5" s="15">
        <f>SUM('GHG - non household'!I5:I6)/Population!J$5*1000</f>
        <v>1.4134994790445712</v>
      </c>
      <c r="L5" s="15">
        <f>SUM('GHG - non household'!J5:J6)/Population!K$5*1000</f>
        <v>1.3155930177311559</v>
      </c>
      <c r="M5" s="15">
        <f>SUM('GHG - non household'!K5:K6)/Population!L$5*1000</f>
        <v>1.2206808427014229</v>
      </c>
      <c r="N5" s="15">
        <f>SUM('GHG - non household'!L5:L6)/Population!M$5*1000</f>
        <v>1.0905219345365329</v>
      </c>
      <c r="O5" s="15">
        <f>SUM('GHG - non household'!M5:M6)/Population!N$5*1000</f>
        <v>1.0624868348466772</v>
      </c>
      <c r="P5" s="15">
        <f>SUM('GHG - non household'!N5:N6)/Population!O$5*1000</f>
        <v>1.0542306583459764</v>
      </c>
      <c r="Q5" s="15">
        <f>SUM('GHG - non household'!O5:O6)/Population!P$5*1000</f>
        <v>1.0665910611787888</v>
      </c>
      <c r="R5" s="15">
        <f>SUM('GHG - non household'!P5:P6)/Population!Q$5*1000</f>
        <v>0.98222265686092203</v>
      </c>
      <c r="S5" s="15">
        <f>SUM('GHG - non household'!Q5:Q6)/Population!R$5*1000</f>
        <v>0.9309127333815258</v>
      </c>
      <c r="T5" s="15">
        <f>SUM('GHG - non household'!R5:R6)/Population!S$5*1000</f>
        <v>0.90552232215095341</v>
      </c>
      <c r="U5" s="15">
        <f>SUM('GHG - non household'!S5:S6)/Population!T$5*1000</f>
        <v>0.77355500047501446</v>
      </c>
      <c r="V5" s="15">
        <f>SUM('GHG - non household'!T5:T6)/Population!U$5*1000</f>
        <v>0.81728691756846872</v>
      </c>
    </row>
    <row r="6" spans="2:30" x14ac:dyDescent="0.45">
      <c r="D6" s="3" t="s">
        <v>565</v>
      </c>
      <c r="E6" s="15">
        <f>'GHG - non household'!C7/Population!D$5*1000</f>
        <v>2.0159300966253055</v>
      </c>
      <c r="F6" s="15">
        <f>'GHG - non household'!D7/Population!E$5*1000</f>
        <v>1.8994507871494122</v>
      </c>
      <c r="G6" s="15">
        <f>'GHG - non household'!E7/Population!F$5*1000</f>
        <v>1.9090849602251379</v>
      </c>
      <c r="H6" s="15">
        <f>'GHG - non household'!F7/Population!G$5*1000</f>
        <v>2.0092579885424846</v>
      </c>
      <c r="I6" s="15">
        <f>'GHG - non household'!G7/Population!H$5*1000</f>
        <v>1.9100799458745952</v>
      </c>
      <c r="J6" s="15">
        <f>'GHG - non household'!H7/Population!I$5*1000</f>
        <v>1.9985888767520523</v>
      </c>
      <c r="K6" s="15">
        <f>'GHG - non household'!I7/Population!J$5*1000</f>
        <v>2.0278629420518448</v>
      </c>
      <c r="L6" s="15">
        <f>'GHG - non household'!J7/Population!K$5*1000</f>
        <v>1.761218724046272</v>
      </c>
      <c r="M6" s="15">
        <f>'GHG - non household'!K7/Population!L$5*1000</f>
        <v>1.3394912351801145</v>
      </c>
      <c r="N6" s="15">
        <f>'GHG - non household'!L7/Population!M$5*1000</f>
        <v>1.2380471371514254</v>
      </c>
      <c r="O6" s="15">
        <f>'GHG - non household'!M7/Population!N$5*1000</f>
        <v>1.2577187394622915</v>
      </c>
      <c r="P6" s="15">
        <f>'GHG - non household'!N7/Population!O$5*1000</f>
        <v>1.2847200434640462</v>
      </c>
      <c r="Q6" s="15">
        <f>'GHG - non household'!O7/Population!P$5*1000</f>
        <v>1.3564314573864413</v>
      </c>
      <c r="R6" s="15">
        <f>'GHG - non household'!P7/Population!Q$5*1000</f>
        <v>1.3786380414622039</v>
      </c>
      <c r="S6" s="15">
        <f>'GHG - non household'!Q7/Population!R$5*1000</f>
        <v>1.4053012849418918</v>
      </c>
      <c r="T6" s="15">
        <f>'GHG - non household'!R7/Population!S$5*1000</f>
        <v>1.4194069473855482</v>
      </c>
      <c r="U6" s="15">
        <f>'GHG - non household'!S7/Population!T$5*1000</f>
        <v>1.2373972219893052</v>
      </c>
      <c r="V6" s="15">
        <f>'GHG - non household'!T7/Population!U$5*1000</f>
        <v>1.2479369496670147</v>
      </c>
      <c r="AD6" s="19"/>
    </row>
    <row r="7" spans="2:30" x14ac:dyDescent="0.45">
      <c r="D7" s="3" t="s">
        <v>566</v>
      </c>
      <c r="E7" s="15">
        <f>('GHG - non household'!C4+'GHG - non household'!C8+'GHG - non household'!C9)/Population!D$5*1000</f>
        <v>0.24803536538342991</v>
      </c>
      <c r="F7" s="15">
        <f>('GHG - non household'!D4+'GHG - non household'!D8+'GHG - non household'!D9)/Population!E$5*1000</f>
        <v>0.25255953457599534</v>
      </c>
      <c r="G7" s="15">
        <f>('GHG - non household'!E4+'GHG - non household'!E8+'GHG - non household'!E9)/Population!F$5*1000</f>
        <v>0.2107525912391045</v>
      </c>
      <c r="H7" s="15">
        <f>('GHG - non household'!F4+'GHG - non household'!F8+'GHG - non household'!F9)/Population!G$5*1000</f>
        <v>0.22386549815994905</v>
      </c>
      <c r="I7" s="15">
        <f>('GHG - non household'!G4+'GHG - non household'!G8+'GHG - non household'!G9)/Population!H$5*1000</f>
        <v>0.21889044538954128</v>
      </c>
      <c r="J7" s="15">
        <f>('GHG - non household'!H4+'GHG - non household'!H8+'GHG - non household'!H9)/Population!I$5*1000</f>
        <v>0.28822581440333078</v>
      </c>
      <c r="K7" s="15">
        <f>('GHG - non household'!I4+'GHG - non household'!I8+'GHG - non household'!I9)/Population!J$5*1000</f>
        <v>0.22878412638640858</v>
      </c>
      <c r="L7" s="15">
        <f>('GHG - non household'!J4+'GHG - non household'!J8+'GHG - non household'!J9)/Population!K$5*1000</f>
        <v>0.18763718494315609</v>
      </c>
      <c r="M7" s="15">
        <f>('GHG - non household'!K4+'GHG - non household'!K8+'GHG - non household'!K9)/Population!L$5*1000</f>
        <v>0.14509790287063501</v>
      </c>
      <c r="N7" s="15">
        <f>('GHG - non household'!L4+'GHG - non household'!L8+'GHG - non household'!L9)/Population!M$5*1000</f>
        <v>0.18963673676898357</v>
      </c>
      <c r="O7" s="15">
        <f>('GHG - non household'!M4+'GHG - non household'!M8+'GHG - non household'!M9)/Population!N$5*1000</f>
        <v>0.17987591170228662</v>
      </c>
      <c r="P7" s="15">
        <f>('GHG - non household'!N4+'GHG - non household'!N8+'GHG - non household'!N9)/Population!O$5*1000</f>
        <v>0.15345895548850635</v>
      </c>
      <c r="Q7" s="15">
        <f>('GHG - non household'!O4+'GHG - non household'!O8+'GHG - non household'!O9)/Population!P$5*1000</f>
        <v>0.25803386813382084</v>
      </c>
      <c r="R7" s="15">
        <f>('GHG - non household'!P4+'GHG - non household'!P8+'GHG - non household'!P9)/Population!Q$5*1000</f>
        <v>0.25289334733446406</v>
      </c>
      <c r="S7" s="15">
        <f>('GHG - non household'!Q4+'GHG - non household'!Q8+'GHG - non household'!Q9)/Population!R$5*1000</f>
        <v>0.21539701479898107</v>
      </c>
      <c r="T7" s="15">
        <f>('GHG - non household'!R4+'GHG - non household'!R8+'GHG - non household'!R9)/Population!S$5*1000</f>
        <v>0.12438168008629033</v>
      </c>
      <c r="U7" s="15">
        <f>('GHG - non household'!S4+'GHG - non household'!S8+'GHG - non household'!S9)/Population!T$5*1000</f>
        <v>0.11799225797962498</v>
      </c>
      <c r="V7" s="15">
        <f>('GHG - non household'!T4+'GHG - non household'!T8+'GHG - non household'!T9)/Population!U$5*1000</f>
        <v>0.14067503922065605</v>
      </c>
    </row>
    <row r="8" spans="2:30" x14ac:dyDescent="0.45">
      <c r="D8" s="3" t="s">
        <v>208</v>
      </c>
      <c r="E8" s="16">
        <f t="shared" ref="E8:V8" si="0">SUM(E4:E7)</f>
        <v>17.094924756186906</v>
      </c>
      <c r="F8" s="16">
        <f t="shared" si="0"/>
        <v>16.752521847207561</v>
      </c>
      <c r="G8" s="16">
        <f t="shared" si="0"/>
        <v>16.575276872170466</v>
      </c>
      <c r="H8" s="16">
        <f t="shared" si="0"/>
        <v>16.872604937870054</v>
      </c>
      <c r="I8" s="16">
        <f t="shared" si="0"/>
        <v>16.674766129121977</v>
      </c>
      <c r="J8" s="16">
        <f t="shared" si="0"/>
        <v>16.409031945492139</v>
      </c>
      <c r="K8" s="16">
        <f t="shared" si="0"/>
        <v>16.275816822842323</v>
      </c>
      <c r="L8" s="16">
        <f t="shared" si="0"/>
        <v>15.238157770160138</v>
      </c>
      <c r="M8" s="16">
        <f t="shared" si="0"/>
        <v>13.258513605240998</v>
      </c>
      <c r="N8" s="16">
        <f t="shared" si="0"/>
        <v>13.666665056321996</v>
      </c>
      <c r="O8" s="16">
        <f t="shared" si="0"/>
        <v>12.413336630244753</v>
      </c>
      <c r="P8" s="16">
        <f t="shared" si="0"/>
        <v>12.147632827724776</v>
      </c>
      <c r="Q8" s="16">
        <f t="shared" si="0"/>
        <v>12.656391334440437</v>
      </c>
      <c r="R8" s="16">
        <f t="shared" si="0"/>
        <v>12.116452947819713</v>
      </c>
      <c r="S8" s="16">
        <f t="shared" si="0"/>
        <v>11.850477446478232</v>
      </c>
      <c r="T8" s="16">
        <f t="shared" si="0"/>
        <v>11.520580654732415</v>
      </c>
      <c r="U8" s="16">
        <f t="shared" si="0"/>
        <v>10.303566756328747</v>
      </c>
      <c r="V8" s="16">
        <f t="shared" si="0"/>
        <v>10.481529152705447</v>
      </c>
      <c r="W8" s="22">
        <f>(V8-E8)/E8</f>
        <v>-0.3868631010550645</v>
      </c>
      <c r="X8" s="22">
        <f>(V8-K8)/K8</f>
        <v>-0.3560059524634655</v>
      </c>
    </row>
    <row r="10" spans="2:30" x14ac:dyDescent="0.45">
      <c r="D10" s="3" t="s">
        <v>568</v>
      </c>
      <c r="E10" s="23">
        <v>996602.86381305405</v>
      </c>
      <c r="F10" s="23">
        <v>977694.21967305476</v>
      </c>
      <c r="G10" s="23">
        <v>970703.28369739361</v>
      </c>
      <c r="H10" s="23">
        <v>1018363.1068171102</v>
      </c>
      <c r="I10" s="23">
        <v>1003713.6247821586</v>
      </c>
      <c r="J10" s="23">
        <v>1000770.6571541843</v>
      </c>
      <c r="K10" s="23">
        <v>994473.60670254962</v>
      </c>
      <c r="L10" s="23">
        <v>933953.87144387688</v>
      </c>
      <c r="M10" s="23">
        <v>842500.90235455427</v>
      </c>
      <c r="N10" s="23">
        <v>838971.44129279384</v>
      </c>
      <c r="O10" s="23">
        <v>811360.0071778323</v>
      </c>
      <c r="P10" s="23">
        <v>840926.08239232993</v>
      </c>
      <c r="Q10" s="23">
        <v>836481.18868683302</v>
      </c>
      <c r="R10" s="23">
        <v>810879.31109139405</v>
      </c>
      <c r="S10" s="23">
        <v>799996.15452285903</v>
      </c>
      <c r="T10" s="23">
        <v>739683.40920608945</v>
      </c>
      <c r="U10" s="23">
        <v>695913.00680794253</v>
      </c>
      <c r="V10" s="23">
        <v>703131.04987468687</v>
      </c>
    </row>
    <row r="12" spans="2:30" x14ac:dyDescent="0.45">
      <c r="D12" s="3" t="s">
        <v>569</v>
      </c>
      <c r="E12" s="8">
        <f>E10/Population!D6*1000</f>
        <v>16.859284147531916</v>
      </c>
      <c r="F12" s="8">
        <f>F10/Population!E6*1000</f>
        <v>16.469008529724313</v>
      </c>
      <c r="G12" s="8">
        <f>G10/Population!F6*1000</f>
        <v>16.276944963376469</v>
      </c>
      <c r="H12" s="8">
        <f>H10/Population!G6*1000</f>
        <v>16.986760835909521</v>
      </c>
      <c r="I12" s="8">
        <f>I10/Population!H6*1000</f>
        <v>16.614116838215406</v>
      </c>
      <c r="J12" s="8">
        <f>J10/Population!I6*1000</f>
        <v>16.452710340525591</v>
      </c>
      <c r="K12" s="8">
        <f>K10/Population!J6*1000</f>
        <v>16.21800722291341</v>
      </c>
      <c r="L12" s="8">
        <f>L10/Population!K6*1000</f>
        <v>15.106704399339362</v>
      </c>
      <c r="M12" s="8">
        <f>M10/Population!L6*1000</f>
        <v>13.531868557987076</v>
      </c>
      <c r="N12" s="8">
        <f>N10/Population!M6*1000</f>
        <v>13.368038962910695</v>
      </c>
      <c r="O12" s="8">
        <f>O10/Population!N6*1000</f>
        <v>12.820711465697807</v>
      </c>
      <c r="P12" s="8">
        <f>P10/Population!O6*1000</f>
        <v>13.200315240441565</v>
      </c>
      <c r="Q12" s="8">
        <f>Q10/Population!P6*1000</f>
        <v>13.048468212449642</v>
      </c>
      <c r="R12" s="8">
        <f>R10/Population!Q6*1000</f>
        <v>12.552933134325446</v>
      </c>
      <c r="S12" s="8">
        <f>S10/Population!R6*1000</f>
        <v>12.286840032604195</v>
      </c>
      <c r="T12" s="8">
        <f>T10/Population!S6*1000</f>
        <v>11.267400110682402</v>
      </c>
      <c r="U12" s="8">
        <f>U10/Population!T6*1000</f>
        <v>10.537718038527178</v>
      </c>
      <c r="V12" s="8">
        <f>V10/Population!U6*1000</f>
        <v>10.583648674425863</v>
      </c>
    </row>
    <row r="13" spans="2:30" x14ac:dyDescent="0.45">
      <c r="D13" s="3" t="s">
        <v>570</v>
      </c>
      <c r="E13" s="15">
        <f t="shared" ref="E13:V13" si="1">E8</f>
        <v>17.094924756186906</v>
      </c>
      <c r="F13" s="15">
        <f t="shared" si="1"/>
        <v>16.752521847207561</v>
      </c>
      <c r="G13" s="15">
        <f t="shared" si="1"/>
        <v>16.575276872170466</v>
      </c>
      <c r="H13" s="15">
        <f t="shared" si="1"/>
        <v>16.872604937870054</v>
      </c>
      <c r="I13" s="15">
        <f t="shared" si="1"/>
        <v>16.674766129121977</v>
      </c>
      <c r="J13" s="15">
        <f t="shared" si="1"/>
        <v>16.409031945492139</v>
      </c>
      <c r="K13" s="15">
        <f t="shared" si="1"/>
        <v>16.275816822842323</v>
      </c>
      <c r="L13" s="15">
        <f t="shared" si="1"/>
        <v>15.238157770160138</v>
      </c>
      <c r="M13" s="15">
        <f t="shared" si="1"/>
        <v>13.258513605240998</v>
      </c>
      <c r="N13" s="15">
        <f t="shared" si="1"/>
        <v>13.666665056321996</v>
      </c>
      <c r="O13" s="15">
        <f t="shared" si="1"/>
        <v>12.413336630244753</v>
      </c>
      <c r="P13" s="15">
        <f t="shared" si="1"/>
        <v>12.147632827724776</v>
      </c>
      <c r="Q13" s="15">
        <f t="shared" si="1"/>
        <v>12.656391334440437</v>
      </c>
      <c r="R13" s="15">
        <f t="shared" si="1"/>
        <v>12.116452947819713</v>
      </c>
      <c r="S13" s="15">
        <f t="shared" si="1"/>
        <v>11.850477446478232</v>
      </c>
      <c r="T13" s="15">
        <f t="shared" si="1"/>
        <v>11.520580654732415</v>
      </c>
      <c r="U13" s="15">
        <f t="shared" si="1"/>
        <v>10.303566756328747</v>
      </c>
      <c r="V13" s="15">
        <f t="shared" si="1"/>
        <v>10.481529152705447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3:W18"/>
  <sheetViews>
    <sheetView workbookViewId="0">
      <pane xSplit="3" ySplit="3" topLeftCell="J4" activePane="bottomRight" state="frozen"/>
      <selection pane="topRight" activeCell="D1" sqref="D1"/>
      <selection pane="bottomLeft" activeCell="A4" sqref="A4"/>
      <selection pane="bottomRight" activeCell="V11" sqref="V11"/>
    </sheetView>
  </sheetViews>
  <sheetFormatPr defaultColWidth="9.1328125" defaultRowHeight="14.25" x14ac:dyDescent="0.45"/>
  <cols>
    <col min="1" max="1" width="3.6640625" style="3" customWidth="1"/>
    <col min="2" max="2" width="5.9296875" style="3" customWidth="1"/>
    <col min="3" max="3" width="35.86328125" style="3" bestFit="1" customWidth="1"/>
    <col min="4" max="18" width="9.1328125" style="3"/>
    <col min="19" max="20" width="11.59765625" style="3" bestFit="1" customWidth="1"/>
    <col min="21" max="21" width="11.59765625" style="3" customWidth="1"/>
    <col min="22" max="16384" width="9.1328125" style="3"/>
  </cols>
  <sheetData>
    <row r="3" spans="2:23" x14ac:dyDescent="0.45">
      <c r="B3" s="3" t="s">
        <v>571</v>
      </c>
      <c r="D3" s="3">
        <v>2001</v>
      </c>
      <c r="E3" s="3">
        <v>2002</v>
      </c>
      <c r="F3" s="3">
        <v>2003</v>
      </c>
      <c r="G3" s="3">
        <v>2004</v>
      </c>
      <c r="H3" s="3">
        <v>2005</v>
      </c>
      <c r="I3" s="3">
        <v>2006</v>
      </c>
      <c r="J3" s="3">
        <v>2007</v>
      </c>
      <c r="K3" s="3">
        <v>2008</v>
      </c>
      <c r="L3" s="3">
        <v>2009</v>
      </c>
      <c r="M3" s="3">
        <v>2010</v>
      </c>
      <c r="N3" s="3">
        <v>2011</v>
      </c>
      <c r="O3" s="3">
        <v>2012</v>
      </c>
      <c r="P3" s="3">
        <v>2013</v>
      </c>
      <c r="Q3" s="3">
        <v>2014</v>
      </c>
      <c r="R3" s="3">
        <v>2015</v>
      </c>
      <c r="S3" s="3">
        <v>2016</v>
      </c>
      <c r="T3" s="3">
        <v>2017</v>
      </c>
      <c r="U3" s="3">
        <v>2018</v>
      </c>
    </row>
    <row r="5" spans="2:23" x14ac:dyDescent="0.45">
      <c r="C5" s="3" t="s">
        <v>414</v>
      </c>
      <c r="D5" s="14">
        <f>'Total GHG Footprint D1'!D5</f>
        <v>10413.329072337112</v>
      </c>
      <c r="E5" s="14">
        <f>'Total GHG Footprint D1'!E5</f>
        <v>9966.874336567942</v>
      </c>
      <c r="F5" s="14">
        <f>'Total GHG Footprint D1'!F5</f>
        <v>9522.3958701909578</v>
      </c>
      <c r="G5" s="14">
        <f>'Total GHG Footprint D1'!G5</f>
        <v>9965.1521845140287</v>
      </c>
      <c r="H5" s="14">
        <f>'Total GHG Footprint D1'!H5</f>
        <v>10566.133065875149</v>
      </c>
      <c r="I5" s="14">
        <f>'Total GHG Footprint D1'!I5</f>
        <v>10040.034997637413</v>
      </c>
      <c r="J5" s="14">
        <f>'Total GHG Footprint D1'!J5</f>
        <v>8317.8840759825416</v>
      </c>
      <c r="K5" s="14">
        <f>'Total GHG Footprint D1'!K5</f>
        <v>8312.9686950094547</v>
      </c>
      <c r="L5" s="14">
        <f>'Total GHG Footprint D1'!L5</f>
        <v>9211.9843454559268</v>
      </c>
      <c r="M5" s="14">
        <f>'Total GHG Footprint D1'!M5</f>
        <v>9251.1733789234004</v>
      </c>
      <c r="N5" s="14">
        <f>'Total GHG Footprint D1'!N5</f>
        <v>9301.8197998280484</v>
      </c>
      <c r="O5" s="14">
        <f>'Total GHG Footprint D1'!O5</f>
        <v>8990.5680368001667</v>
      </c>
      <c r="P5" s="14">
        <f>'Total GHG Footprint D1'!P5</f>
        <v>10325.387445302418</v>
      </c>
      <c r="Q5" s="14">
        <f>'Total GHG Footprint D1'!Q5</f>
        <v>8756.2301100397472</v>
      </c>
      <c r="R5" s="14">
        <f>'Total GHG Footprint D1'!R5</f>
        <v>8793.6458240025659</v>
      </c>
      <c r="S5" s="14">
        <f>'Total GHG Footprint D1'!S5</f>
        <v>9146.8806113369828</v>
      </c>
      <c r="T5" s="14">
        <f>'Total GHG Footprint D1'!T5</f>
        <v>8793.1198170337502</v>
      </c>
      <c r="U5" s="14">
        <f>'Total GHG Footprint D1'!U5</f>
        <v>8038.7179805846772</v>
      </c>
      <c r="V5" s="19">
        <f>(U5+U8+U11)/SUM(U5:U16)</f>
        <v>0.7569182369906573</v>
      </c>
      <c r="W5" s="19">
        <f>SUM(U5:U16)/U18</f>
        <v>0.78954417105382346</v>
      </c>
    </row>
    <row r="6" spans="2:23" x14ac:dyDescent="0.45">
      <c r="C6" s="3" t="s">
        <v>415</v>
      </c>
      <c r="D6" s="14">
        <f>'Total GHG Footprint D1'!D6</f>
        <v>342.33770745112673</v>
      </c>
      <c r="E6" s="14">
        <f>'Total GHG Footprint D1'!E6</f>
        <v>300.79765452107387</v>
      </c>
      <c r="F6" s="14">
        <f>'Total GHG Footprint D1'!F6</f>
        <v>274.04101546613418</v>
      </c>
      <c r="G6" s="14">
        <f>'Total GHG Footprint D1'!G6</f>
        <v>266.91081409746641</v>
      </c>
      <c r="H6" s="14">
        <f>'Total GHG Footprint D1'!H6</f>
        <v>242.90733734999424</v>
      </c>
      <c r="I6" s="14">
        <f>'Total GHG Footprint D1'!I6</f>
        <v>249.67327829640934</v>
      </c>
      <c r="J6" s="14">
        <f>'Total GHG Footprint D1'!J6</f>
        <v>220.65479839108977</v>
      </c>
      <c r="K6" s="14">
        <f>'Total GHG Footprint D1'!K6</f>
        <v>239.04400454009408</v>
      </c>
      <c r="L6" s="14">
        <f>'Total GHG Footprint D1'!L6</f>
        <v>169.86087442332391</v>
      </c>
      <c r="M6" s="14">
        <f>'Total GHG Footprint D1'!M6</f>
        <v>169.9063844651555</v>
      </c>
      <c r="N6" s="14">
        <f>'Total GHG Footprint D1'!N6</f>
        <v>176.18338227398976</v>
      </c>
      <c r="O6" s="14">
        <f>'Total GHG Footprint D1'!O6</f>
        <v>202.82560437724527</v>
      </c>
      <c r="P6" s="14">
        <f>'Total GHG Footprint D1'!P6</f>
        <v>248.34334262956477</v>
      </c>
      <c r="Q6" s="14">
        <f>'Total GHG Footprint D1'!Q6</f>
        <v>171.01031765420996</v>
      </c>
      <c r="R6" s="14">
        <f>'Total GHG Footprint D1'!R6</f>
        <v>163.64430770593731</v>
      </c>
      <c r="S6" s="14">
        <f>'Total GHG Footprint D1'!S6</f>
        <v>179.33731447577526</v>
      </c>
      <c r="T6" s="14">
        <f>'Total GHG Footprint D1'!T6</f>
        <v>150.32156333120062</v>
      </c>
      <c r="U6" s="14">
        <f>'Total GHG Footprint D1'!U6</f>
        <v>167.61272535562645</v>
      </c>
    </row>
    <row r="7" spans="2:23" x14ac:dyDescent="0.45">
      <c r="C7" s="3" t="s">
        <v>416</v>
      </c>
      <c r="D7" s="14">
        <f>'Total GHG Footprint D1'!D7</f>
        <v>3001.4867515074529</v>
      </c>
      <c r="E7" s="14">
        <f>'Total GHG Footprint D1'!E7</f>
        <v>2624.536104470435</v>
      </c>
      <c r="F7" s="14">
        <f>'Total GHG Footprint D1'!F7</f>
        <v>2747.7554626997248</v>
      </c>
      <c r="G7" s="14">
        <f>'Total GHG Footprint D1'!G7</f>
        <v>2713.7947771588128</v>
      </c>
      <c r="H7" s="14">
        <f>'Total GHG Footprint D1'!H7</f>
        <v>2854.1112577004619</v>
      </c>
      <c r="I7" s="14">
        <f>'Total GHG Footprint D1'!I7</f>
        <v>3022.8422034866244</v>
      </c>
      <c r="J7" s="14">
        <f>'Total GHG Footprint D1'!J7</f>
        <v>2890.3683168545617</v>
      </c>
      <c r="K7" s="14">
        <f>'Total GHG Footprint D1'!K7</f>
        <v>2667.9794919713349</v>
      </c>
      <c r="L7" s="14">
        <f>'Total GHG Footprint D1'!L7</f>
        <v>2618.7801863720724</v>
      </c>
      <c r="M7" s="14">
        <f>'Total GHG Footprint D1'!M7</f>
        <v>2347.6507521106046</v>
      </c>
      <c r="N7" s="14">
        <f>'Total GHG Footprint D1'!N7</f>
        <v>2170.1252504254307</v>
      </c>
      <c r="O7" s="14">
        <f>'Total GHG Footprint D1'!O7</f>
        <v>2044.1950087185533</v>
      </c>
      <c r="P7" s="14">
        <f>'Total GHG Footprint D1'!P7</f>
        <v>1957.3961650165716</v>
      </c>
      <c r="Q7" s="14">
        <f>'Total GHG Footprint D1'!Q7</f>
        <v>1712.5050627965816</v>
      </c>
      <c r="R7" s="14">
        <f>'Total GHG Footprint D1'!R7</f>
        <v>1634.4518558852187</v>
      </c>
      <c r="S7" s="14">
        <f>'Total GHG Footprint D1'!S7</f>
        <v>1926.8333437601432</v>
      </c>
      <c r="T7" s="14">
        <f>'Total GHG Footprint D1'!T7</f>
        <v>1473.6987545162131</v>
      </c>
      <c r="U7" s="14">
        <f>'Total GHG Footprint D1'!U7</f>
        <v>1653.4826676333685</v>
      </c>
    </row>
    <row r="8" spans="2:23" x14ac:dyDescent="0.45">
      <c r="C8" s="3" t="s">
        <v>417</v>
      </c>
      <c r="D8" s="14">
        <f>'Total GHG Footprint D1'!D8</f>
        <v>32748.752224384036</v>
      </c>
      <c r="E8" s="14">
        <f>'Total GHG Footprint D1'!E8</f>
        <v>31149.316755387401</v>
      </c>
      <c r="F8" s="14">
        <f>'Total GHG Footprint D1'!F8</f>
        <v>30327.820513651524</v>
      </c>
      <c r="G8" s="14">
        <f>'Total GHG Footprint D1'!G8</f>
        <v>32134.739093814671</v>
      </c>
      <c r="H8" s="14">
        <f>'Total GHG Footprint D1'!H8</f>
        <v>30613.912688815144</v>
      </c>
      <c r="I8" s="14">
        <f>'Total GHG Footprint D1'!I8</f>
        <v>31512.240572565668</v>
      </c>
      <c r="J8" s="14">
        <f>'Total GHG Footprint D1'!J8</f>
        <v>30677.407736586421</v>
      </c>
      <c r="K8" s="14">
        <f>'Total GHG Footprint D1'!K8</f>
        <v>30950.920566220306</v>
      </c>
      <c r="L8" s="14">
        <f>'Total GHG Footprint D1'!L8</f>
        <v>28882.551046760353</v>
      </c>
      <c r="M8" s="14">
        <f>'Total GHG Footprint D1'!M8</f>
        <v>31134.637571981908</v>
      </c>
      <c r="N8" s="14">
        <f>'Total GHG Footprint D1'!N8</f>
        <v>27182.638917933429</v>
      </c>
      <c r="O8" s="14">
        <f>'Total GHG Footprint D1'!O8</f>
        <v>29393.227381991022</v>
      </c>
      <c r="P8" s="14">
        <f>'Total GHG Footprint D1'!P8</f>
        <v>29454.235156299223</v>
      </c>
      <c r="Q8" s="14">
        <f>'Total GHG Footprint D1'!Q8</f>
        <v>25861.32701150472</v>
      </c>
      <c r="R8" s="14">
        <f>'Total GHG Footprint D1'!R8</f>
        <v>25326.581741674749</v>
      </c>
      <c r="S8" s="14">
        <f>'Total GHG Footprint D1'!S8</f>
        <v>23800.816443808038</v>
      </c>
      <c r="T8" s="14">
        <f>'Total GHG Footprint D1'!T8</f>
        <v>21298.229350756043</v>
      </c>
      <c r="U8" s="14">
        <f>'Total GHG Footprint D1'!U8</f>
        <v>21620.715042186599</v>
      </c>
    </row>
    <row r="9" spans="2:23" x14ac:dyDescent="0.45">
      <c r="C9" s="3" t="s">
        <v>572</v>
      </c>
      <c r="D9" s="14">
        <f>'Total GHG Footprint D1'!D9</f>
        <v>3814.9517302530389</v>
      </c>
      <c r="E9" s="14">
        <f>'Total GHG Footprint D1'!E9</f>
        <v>3497.4041610144482</v>
      </c>
      <c r="F9" s="14">
        <f>'Total GHG Footprint D1'!F9</f>
        <v>3799.3855561095429</v>
      </c>
      <c r="G9" s="14">
        <f>'Total GHG Footprint D1'!G9</f>
        <v>3401.5503355041128</v>
      </c>
      <c r="H9" s="14">
        <f>'Total GHG Footprint D1'!H9</f>
        <v>2730.4353251431885</v>
      </c>
      <c r="I9" s="14">
        <f>'Total GHG Footprint D1'!I9</f>
        <v>3294.4577269348624</v>
      </c>
      <c r="J9" s="14">
        <f>'Total GHG Footprint D1'!J9</f>
        <v>4173.0414188629429</v>
      </c>
      <c r="K9" s="14">
        <f>'Total GHG Footprint D1'!K9</f>
        <v>3264.6785010880239</v>
      </c>
      <c r="L9" s="14">
        <f>'Total GHG Footprint D1'!L9</f>
        <v>3046.1935229497049</v>
      </c>
      <c r="M9" s="14">
        <f>'Total GHG Footprint D1'!M9</f>
        <v>2751.700077501906</v>
      </c>
      <c r="N9" s="14">
        <f>'Total GHG Footprint D1'!N9</f>
        <v>2755.312314486805</v>
      </c>
      <c r="O9" s="14">
        <f>'Total GHG Footprint D1'!O9</f>
        <v>1858.2178009008567</v>
      </c>
      <c r="P9" s="14">
        <f>'Total GHG Footprint D1'!P9</f>
        <v>2733.8600968053956</v>
      </c>
      <c r="Q9" s="14">
        <f>'Total GHG Footprint D1'!Q9</f>
        <v>2751.2879007772049</v>
      </c>
      <c r="R9" s="14">
        <f>'Total GHG Footprint D1'!R9</f>
        <v>2650.7808688226633</v>
      </c>
      <c r="S9" s="14">
        <f>'Total GHG Footprint D1'!S9</f>
        <v>1971.5389439619778</v>
      </c>
      <c r="T9" s="14">
        <f>'Total GHG Footprint D1'!T9</f>
        <v>1800.3640383523746</v>
      </c>
      <c r="U9" s="14">
        <f>'Total GHG Footprint D1'!U9</f>
        <v>1761.4011765009748</v>
      </c>
    </row>
    <row r="10" spans="2:23" x14ac:dyDescent="0.45">
      <c r="C10" s="3" t="s">
        <v>419</v>
      </c>
      <c r="D10" s="14">
        <f>'Total GHG Footprint D1'!D10</f>
        <v>1574.8967744717227</v>
      </c>
      <c r="E10" s="14">
        <f>'Total GHG Footprint D1'!E10</f>
        <v>1122.5769765786156</v>
      </c>
      <c r="F10" s="14">
        <f>'Total GHG Footprint D1'!F10</f>
        <v>1282.8300668786062</v>
      </c>
      <c r="G10" s="14">
        <f>'Total GHG Footprint D1'!G10</f>
        <v>1455.7556666252628</v>
      </c>
      <c r="H10" s="14">
        <f>'Total GHG Footprint D1'!H10</f>
        <v>1383.3038050203086</v>
      </c>
      <c r="I10" s="14">
        <f>'Total GHG Footprint D1'!I10</f>
        <v>1315.2724721070012</v>
      </c>
      <c r="J10" s="14">
        <f>'Total GHG Footprint D1'!J10</f>
        <v>2046.0690147070754</v>
      </c>
      <c r="K10" s="14">
        <f>'Total GHG Footprint D1'!K10</f>
        <v>1345.3620608106598</v>
      </c>
      <c r="L10" s="14">
        <f>'Total GHG Footprint D1'!L10</f>
        <v>1117.7758622553647</v>
      </c>
      <c r="M10" s="14">
        <f>'Total GHG Footprint D1'!M10</f>
        <v>1743.014915750749</v>
      </c>
      <c r="N10" s="14">
        <f>'Total GHG Footprint D1'!N10</f>
        <v>1643.7614602198121</v>
      </c>
      <c r="O10" s="14">
        <f>'Total GHG Footprint D1'!O10</f>
        <v>1139.1887916533879</v>
      </c>
      <c r="P10" s="14">
        <f>'Total GHG Footprint D1'!P10</f>
        <v>1023.657905507943</v>
      </c>
      <c r="Q10" s="14">
        <f>'Total GHG Footprint D1'!Q10</f>
        <v>1313.2185285266853</v>
      </c>
      <c r="R10" s="14">
        <f>'Total GHG Footprint D1'!R10</f>
        <v>1326.1079490401587</v>
      </c>
      <c r="S10" s="14">
        <f>'Total GHG Footprint D1'!S10</f>
        <v>1165.7071288077991</v>
      </c>
      <c r="T10" s="14">
        <f>'Total GHG Footprint D1'!T10</f>
        <v>1382.6046118141244</v>
      </c>
      <c r="U10" s="14">
        <f>'Total GHG Footprint D1'!U10</f>
        <v>1350.9398811979029</v>
      </c>
    </row>
    <row r="11" spans="2:23" x14ac:dyDescent="0.45">
      <c r="C11" s="3" t="s">
        <v>420</v>
      </c>
      <c r="D11" s="14">
        <f>'Total GHG Footprint D1'!D11</f>
        <v>30642.303242057831</v>
      </c>
      <c r="E11" s="14">
        <f>'Total GHG Footprint D1'!E11</f>
        <v>31866.121895506429</v>
      </c>
      <c r="F11" s="14">
        <f>'Total GHG Footprint D1'!F11</f>
        <v>31994.63607422429</v>
      </c>
      <c r="G11" s="14">
        <f>'Total GHG Footprint D1'!G11</f>
        <v>31970.222564192456</v>
      </c>
      <c r="H11" s="14">
        <f>'Total GHG Footprint D1'!H11</f>
        <v>33842.400338489926</v>
      </c>
      <c r="I11" s="14">
        <f>'Total GHG Footprint D1'!I11</f>
        <v>32681.959605846074</v>
      </c>
      <c r="J11" s="14">
        <f>'Total GHG Footprint D1'!J11</f>
        <v>32809.800757180579</v>
      </c>
      <c r="K11" s="14">
        <f>'Total GHG Footprint D1'!K11</f>
        <v>31501.132646241967</v>
      </c>
      <c r="L11" s="14">
        <f>'Total GHG Footprint D1'!L11</f>
        <v>26858.047907290991</v>
      </c>
      <c r="M11" s="14">
        <f>'Total GHG Footprint D1'!M11</f>
        <v>30972.083439179296</v>
      </c>
      <c r="N11" s="14">
        <f>'Total GHG Footprint D1'!N11</f>
        <v>27314.40845504111</v>
      </c>
      <c r="O11" s="14">
        <f>'Total GHG Footprint D1'!O11</f>
        <v>26261.875884469438</v>
      </c>
      <c r="P11" s="14">
        <f>'Total GHG Footprint D1'!P11</f>
        <v>28212.840609141269</v>
      </c>
      <c r="Q11" s="14">
        <f>'Total GHG Footprint D1'!Q11</f>
        <v>27663.966792974083</v>
      </c>
      <c r="R11" s="14">
        <f>'Total GHG Footprint D1'!R11</f>
        <v>28030.365289017172</v>
      </c>
      <c r="S11" s="14">
        <f>'Total GHG Footprint D1'!S11</f>
        <v>28627.802321582858</v>
      </c>
      <c r="T11" s="14">
        <f>'Total GHG Footprint D1'!T11</f>
        <v>26441.103733473268</v>
      </c>
      <c r="U11" s="14">
        <f>'Total GHG Footprint D1'!U11</f>
        <v>26140.567721088981</v>
      </c>
      <c r="V11" s="14">
        <f>MIN(D11:U11)</f>
        <v>26140.567721088981</v>
      </c>
    </row>
    <row r="12" spans="2:23" x14ac:dyDescent="0.45">
      <c r="C12" s="3" t="s">
        <v>421</v>
      </c>
      <c r="D12" s="14">
        <f>'Total GHG Footprint D1'!D12</f>
        <v>913.97263581851485</v>
      </c>
      <c r="E12" s="14">
        <f>'Total GHG Footprint D1'!E12</f>
        <v>745.99103303790412</v>
      </c>
      <c r="F12" s="14">
        <f>'Total GHG Footprint D1'!F12</f>
        <v>907.23440324748913</v>
      </c>
      <c r="G12" s="14">
        <f>'Total GHG Footprint D1'!G12</f>
        <v>769.68039066121696</v>
      </c>
      <c r="H12" s="14">
        <f>'Total GHG Footprint D1'!H12</f>
        <v>740.02968490079979</v>
      </c>
      <c r="I12" s="14">
        <f>'Total GHG Footprint D1'!I12</f>
        <v>776.75603043717786</v>
      </c>
      <c r="J12" s="14">
        <f>'Total GHG Footprint D1'!J12</f>
        <v>700.62272491784927</v>
      </c>
      <c r="K12" s="14">
        <f>'Total GHG Footprint D1'!K12</f>
        <v>646.78988184783736</v>
      </c>
      <c r="L12" s="14">
        <f>'Total GHG Footprint D1'!L12</f>
        <v>572.41401411412437</v>
      </c>
      <c r="M12" s="14">
        <f>'Total GHG Footprint D1'!M12</f>
        <v>627.13189009664859</v>
      </c>
      <c r="N12" s="14">
        <f>'Total GHG Footprint D1'!N12</f>
        <v>617.58476930360325</v>
      </c>
      <c r="O12" s="14">
        <f>'Total GHG Footprint D1'!O12</f>
        <v>592.06065811178235</v>
      </c>
      <c r="P12" s="14">
        <f>'Total GHG Footprint D1'!P12</f>
        <v>583.39464457286317</v>
      </c>
      <c r="Q12" s="14">
        <f>'Total GHG Footprint D1'!Q12</f>
        <v>543.1235695801131</v>
      </c>
      <c r="R12" s="14">
        <f>'Total GHG Footprint D1'!R12</f>
        <v>513.07984404258298</v>
      </c>
      <c r="S12" s="14">
        <f>'Total GHG Footprint D1'!S12</f>
        <v>446.91241188648758</v>
      </c>
      <c r="T12" s="14">
        <f>'Total GHG Footprint D1'!T12</f>
        <v>421.85717743590379</v>
      </c>
      <c r="U12" s="14">
        <f>'Total GHG Footprint D1'!U12</f>
        <v>433.77865676820045</v>
      </c>
    </row>
    <row r="13" spans="2:23" x14ac:dyDescent="0.45">
      <c r="C13" s="3" t="s">
        <v>422</v>
      </c>
      <c r="D13" s="14">
        <f>'Total GHG Footprint D1'!D13</f>
        <v>5006.9312467785967</v>
      </c>
      <c r="E13" s="14">
        <f>'Total GHG Footprint D1'!E13</f>
        <v>5494.7733931937937</v>
      </c>
      <c r="F13" s="14">
        <f>'Total GHG Footprint D1'!F13</f>
        <v>5563.414174130995</v>
      </c>
      <c r="G13" s="14">
        <f>'Total GHG Footprint D1'!G13</f>
        <v>4767.9002410731218</v>
      </c>
      <c r="H13" s="14">
        <f>'Total GHG Footprint D1'!H13</f>
        <v>4660.3714093537392</v>
      </c>
      <c r="I13" s="14">
        <f>'Total GHG Footprint D1'!I13</f>
        <v>4147.8285614156648</v>
      </c>
      <c r="J13" s="14">
        <f>'Total GHG Footprint D1'!J13</f>
        <v>4566.7180403991097</v>
      </c>
      <c r="K13" s="14">
        <f>'Total GHG Footprint D1'!K13</f>
        <v>5414.0334044626088</v>
      </c>
      <c r="L13" s="14">
        <f>'Total GHG Footprint D1'!L13</f>
        <v>4192.7768808076462</v>
      </c>
      <c r="M13" s="14">
        <f>'Total GHG Footprint D1'!M13</f>
        <v>3849.9063402501606</v>
      </c>
      <c r="N13" s="14">
        <f>'Total GHG Footprint D1'!N13</f>
        <v>4221.5353864172339</v>
      </c>
      <c r="O13" s="14">
        <f>'Total GHG Footprint D1'!O13</f>
        <v>3352.9717635535981</v>
      </c>
      <c r="P13" s="14">
        <f>'Total GHG Footprint D1'!P13</f>
        <v>3367.5360416334461</v>
      </c>
      <c r="Q13" s="14">
        <f>'Total GHG Footprint D1'!Q13</f>
        <v>3606.6262695722025</v>
      </c>
      <c r="R13" s="14">
        <f>'Total GHG Footprint D1'!R13</f>
        <v>3511.2218178113671</v>
      </c>
      <c r="S13" s="14">
        <f>'Total GHG Footprint D1'!S13</f>
        <v>2946.7545221668684</v>
      </c>
      <c r="T13" s="14">
        <f>'Total GHG Footprint D1'!T13</f>
        <v>2726.2731072581769</v>
      </c>
      <c r="U13" s="14">
        <f>'Total GHG Footprint D1'!U13</f>
        <v>3341.7468907191633</v>
      </c>
    </row>
    <row r="14" spans="2:23" x14ac:dyDescent="0.45">
      <c r="C14" s="3" t="s">
        <v>423</v>
      </c>
      <c r="D14" s="14">
        <f>'Total GHG Footprint D1'!D14</f>
        <v>575.73557814412993</v>
      </c>
      <c r="E14" s="14">
        <f>'Total GHG Footprint D1'!E14</f>
        <v>646.08183422327852</v>
      </c>
      <c r="F14" s="14">
        <f>'Total GHG Footprint D1'!F14</f>
        <v>547.68837708778801</v>
      </c>
      <c r="G14" s="14">
        <f>'Total GHG Footprint D1'!G14</f>
        <v>583.30864755764526</v>
      </c>
      <c r="H14" s="14">
        <f>'Total GHG Footprint D1'!H14</f>
        <v>503.13736619942341</v>
      </c>
      <c r="I14" s="14">
        <f>'Total GHG Footprint D1'!I14</f>
        <v>577.56926984061624</v>
      </c>
      <c r="J14" s="14">
        <f>'Total GHG Footprint D1'!J14</f>
        <v>663.46760569259516</v>
      </c>
      <c r="K14" s="14">
        <f>'Total GHG Footprint D1'!K14</f>
        <v>605.05502236754683</v>
      </c>
      <c r="L14" s="14">
        <f>'Total GHG Footprint D1'!L14</f>
        <v>564.93990465104673</v>
      </c>
      <c r="M14" s="14">
        <f>'Total GHG Footprint D1'!M14</f>
        <v>466.03405510644461</v>
      </c>
      <c r="N14" s="14">
        <f>'Total GHG Footprint D1'!N14</f>
        <v>378.49570839331017</v>
      </c>
      <c r="O14" s="14">
        <f>'Total GHG Footprint D1'!O14</f>
        <v>408.75972323896957</v>
      </c>
      <c r="P14" s="14">
        <f>'Total GHG Footprint D1'!P14</f>
        <v>511.53953050630247</v>
      </c>
      <c r="Q14" s="14">
        <f>'Total GHG Footprint D1'!Q14</f>
        <v>528.67701597158327</v>
      </c>
      <c r="R14" s="14">
        <f>'Total GHG Footprint D1'!R14</f>
        <v>593.92582614104776</v>
      </c>
      <c r="S14" s="14">
        <f>'Total GHG Footprint D1'!S14</f>
        <v>515.86524101067982</v>
      </c>
      <c r="T14" s="14">
        <f>'Total GHG Footprint D1'!T14</f>
        <v>774.48281293832724</v>
      </c>
      <c r="U14" s="14">
        <f>'Total GHG Footprint D1'!U14</f>
        <v>1158.4022617246676</v>
      </c>
    </row>
    <row r="15" spans="2:23" x14ac:dyDescent="0.45">
      <c r="C15" s="3" t="s">
        <v>424</v>
      </c>
      <c r="D15" s="14">
        <f>'Total GHG Footprint D1'!D15</f>
        <v>7768.7752937440318</v>
      </c>
      <c r="E15" s="14">
        <f>'Total GHG Footprint D1'!E15</f>
        <v>7286.8455861021994</v>
      </c>
      <c r="F15" s="14">
        <f>'Total GHG Footprint D1'!F15</f>
        <v>8077.0852275388288</v>
      </c>
      <c r="G15" s="14">
        <f>'Total GHG Footprint D1'!G15</f>
        <v>7849.7229974598722</v>
      </c>
      <c r="H15" s="14">
        <f>'Total GHG Footprint D1'!H15</f>
        <v>7754.9242692924472</v>
      </c>
      <c r="I15" s="14">
        <f>'Total GHG Footprint D1'!I15</f>
        <v>7351.7989857510383</v>
      </c>
      <c r="J15" s="14">
        <f>'Total GHG Footprint D1'!J15</f>
        <v>7210.9078886271109</v>
      </c>
      <c r="K15" s="14">
        <f>'Total GHG Footprint D1'!K15</f>
        <v>6179.2495725472663</v>
      </c>
      <c r="L15" s="14">
        <f>'Total GHG Footprint D1'!L15</f>
        <v>6218.8220856160442</v>
      </c>
      <c r="M15" s="14">
        <f>'Total GHG Footprint D1'!M15</f>
        <v>6266.6175140958867</v>
      </c>
      <c r="N15" s="14">
        <f>'Total GHG Footprint D1'!N15</f>
        <v>5244.0221760998902</v>
      </c>
      <c r="O15" s="14">
        <f>'Total GHG Footprint D1'!O15</f>
        <v>5653.4392201839773</v>
      </c>
      <c r="P15" s="14">
        <f>'Total GHG Footprint D1'!P15</f>
        <v>5311.4249782688539</v>
      </c>
      <c r="Q15" s="14">
        <f>'Total GHG Footprint D1'!Q15</f>
        <v>5533.2169333889215</v>
      </c>
      <c r="R15" s="14">
        <f>'Total GHG Footprint D1'!R15</f>
        <v>5433.0648394450418</v>
      </c>
      <c r="S15" s="14">
        <f>'Total GHG Footprint D1'!S15</f>
        <v>5412.6076886869796</v>
      </c>
      <c r="T15" s="14">
        <f>'Total GHG Footprint D1'!T15</f>
        <v>4917.9159649254543</v>
      </c>
      <c r="U15" s="14">
        <f>'Total GHG Footprint D1'!U15</f>
        <v>5179.9949718322741</v>
      </c>
    </row>
    <row r="16" spans="2:23" x14ac:dyDescent="0.45">
      <c r="C16" s="3" t="s">
        <v>425</v>
      </c>
      <c r="D16" s="14">
        <f>'Total GHG Footprint D1'!D16</f>
        <v>3984.4461707047208</v>
      </c>
      <c r="E16" s="14">
        <f>'Total GHG Footprint D1'!E16</f>
        <v>5362.3335501407937</v>
      </c>
      <c r="F16" s="14">
        <f>'Total GHG Footprint D1'!F16</f>
        <v>4008.697433885779</v>
      </c>
      <c r="G16" s="14">
        <f>'Total GHG Footprint D1'!G16</f>
        <v>4243.660430530038</v>
      </c>
      <c r="H16" s="14">
        <f>'Total GHG Footprint D1'!H16</f>
        <v>5332.106589930444</v>
      </c>
      <c r="I16" s="14">
        <f>'Total GHG Footprint D1'!I16</f>
        <v>4028.503110010668</v>
      </c>
      <c r="J16" s="14">
        <f>'Total GHG Footprint D1'!J16</f>
        <v>5228.8095939156001</v>
      </c>
      <c r="K16" s="14">
        <f>'Total GHG Footprint D1'!K16</f>
        <v>4866.6360797353336</v>
      </c>
      <c r="L16" s="14">
        <f>'Total GHG Footprint D1'!L16</f>
        <v>2582.7810432201086</v>
      </c>
      <c r="M16" s="14">
        <f>'Total GHG Footprint D1'!M16</f>
        <v>2693.3797437695393</v>
      </c>
      <c r="N16" s="14">
        <f>'Total GHG Footprint D1'!N16</f>
        <v>2515.4140582928808</v>
      </c>
      <c r="O16" s="14">
        <f>'Total GHG Footprint D1'!O16</f>
        <v>2497.642328402856</v>
      </c>
      <c r="P16" s="14">
        <f>'Total GHG Footprint D1'!P16</f>
        <v>2525.4649746111968</v>
      </c>
      <c r="Q16" s="14">
        <f>'Total GHG Footprint D1'!Q16</f>
        <v>2706.1384869393946</v>
      </c>
      <c r="R16" s="14">
        <f>'Total GHG Footprint D1'!R16</f>
        <v>2615.7541203175583</v>
      </c>
      <c r="S16" s="14">
        <f>'Total GHG Footprint D1'!S16</f>
        <v>3410.8860393573768</v>
      </c>
      <c r="T16" s="14">
        <f>'Total GHG Footprint D1'!T16</f>
        <v>1961.0788274708336</v>
      </c>
      <c r="U16" s="14">
        <f>'Total GHG Footprint D1'!U16</f>
        <v>2872.6245840463275</v>
      </c>
    </row>
    <row r="17" spans="3:21" x14ac:dyDescent="0.45">
      <c r="C17" s="3" t="s">
        <v>573</v>
      </c>
      <c r="D17" s="14">
        <f>'Total GHG Footprint D1'!D17</f>
        <v>27573.050797773918</v>
      </c>
      <c r="E17" s="14">
        <f>'Total GHG Footprint D1'!E17</f>
        <v>26681.413152583813</v>
      </c>
      <c r="F17" s="14">
        <f>'Total GHG Footprint D1'!F17</f>
        <v>26667.104873569911</v>
      </c>
      <c r="G17" s="14">
        <f>'Total GHG Footprint D1'!G17</f>
        <v>28509.426162607888</v>
      </c>
      <c r="H17" s="14">
        <f>'Total GHG Footprint D1'!H17</f>
        <v>27370.607750736173</v>
      </c>
      <c r="I17" s="14">
        <f>'Total GHG Footprint D1'!I17</f>
        <v>28892.068220990845</v>
      </c>
      <c r="J17" s="14">
        <f>'Total GHG Footprint D1'!J17</f>
        <v>28971.144261088026</v>
      </c>
      <c r="K17" s="14">
        <f>'Total GHG Footprint D1'!K17</f>
        <v>26171.257750028952</v>
      </c>
      <c r="L17" s="14">
        <f>'Total GHG Footprint D1'!L17</f>
        <v>22055.125983473801</v>
      </c>
      <c r="M17" s="14">
        <f>'Total GHG Footprint D1'!M17</f>
        <v>20842.610970125439</v>
      </c>
      <c r="N17" s="14">
        <f>'Total GHG Footprint D1'!N17</f>
        <v>21063.722962480337</v>
      </c>
      <c r="O17" s="14">
        <f>'Total GHG Footprint D1'!O17</f>
        <v>21269.526431986567</v>
      </c>
      <c r="P17" s="14">
        <f>'Total GHG Footprint D1'!P17</f>
        <v>23182.653687085407</v>
      </c>
      <c r="Q17" s="14">
        <f>'Total GHG Footprint D1'!Q17</f>
        <v>22319.886069980334</v>
      </c>
      <c r="R17" s="14">
        <f>'Total GHG Footprint D1'!R17</f>
        <v>22114.634211299512</v>
      </c>
      <c r="S17" s="14">
        <f>'Total GHG Footprint D1'!S17</f>
        <v>21479.621813158068</v>
      </c>
      <c r="T17" s="14">
        <f>'Total GHG Footprint D1'!T17</f>
        <v>18787.937168862289</v>
      </c>
      <c r="U17" s="14">
        <f>'Total GHG Footprint D1'!U17</f>
        <v>19650.326136522715</v>
      </c>
    </row>
    <row r="18" spans="3:21" x14ac:dyDescent="0.45">
      <c r="C18" s="3" t="s">
        <v>208</v>
      </c>
      <c r="D18" s="14">
        <f t="shared" ref="D18:U18" si="0">SUM(D5:D17)</f>
        <v>128360.96922542623</v>
      </c>
      <c r="E18" s="14">
        <f t="shared" si="0"/>
        <v>126745.06643332815</v>
      </c>
      <c r="F18" s="14">
        <f t="shared" si="0"/>
        <v>125720.08904868159</v>
      </c>
      <c r="G18" s="14">
        <f t="shared" si="0"/>
        <v>128631.82430579659</v>
      </c>
      <c r="H18" s="14">
        <f t="shared" si="0"/>
        <v>128594.38088880721</v>
      </c>
      <c r="I18" s="14">
        <f t="shared" si="0"/>
        <v>127891.00503532006</v>
      </c>
      <c r="J18" s="14">
        <f t="shared" si="0"/>
        <v>128476.89623320551</v>
      </c>
      <c r="K18" s="14">
        <f t="shared" si="0"/>
        <v>122165.10767687138</v>
      </c>
      <c r="L18" s="14">
        <f t="shared" si="0"/>
        <v>108092.05365739053</v>
      </c>
      <c r="M18" s="14">
        <f t="shared" si="0"/>
        <v>113115.84703335713</v>
      </c>
      <c r="N18" s="14">
        <f t="shared" si="0"/>
        <v>104585.02464119589</v>
      </c>
      <c r="O18" s="14">
        <f t="shared" si="0"/>
        <v>103664.49863438842</v>
      </c>
      <c r="P18" s="14">
        <f t="shared" si="0"/>
        <v>109437.73457738044</v>
      </c>
      <c r="Q18" s="14">
        <f t="shared" si="0"/>
        <v>103467.21406970576</v>
      </c>
      <c r="R18" s="14">
        <f t="shared" si="0"/>
        <v>102707.25849520558</v>
      </c>
      <c r="S18" s="18">
        <f t="shared" si="0"/>
        <v>101031.56382400003</v>
      </c>
      <c r="T18" s="18">
        <f t="shared" si="0"/>
        <v>90928.986928167957</v>
      </c>
      <c r="U18" s="18">
        <f t="shared" si="0"/>
        <v>93370.310696161498</v>
      </c>
    </row>
  </sheetData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106EA38-67F3-4BA2-A6D7-D74D3255CA7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'Figure 3'!D11:U11</xm:f>
              <xm:sqref>V11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3:V16"/>
  <sheetViews>
    <sheetView topLeftCell="D1" workbookViewId="0">
      <selection activeCell="D7" sqref="D7"/>
    </sheetView>
  </sheetViews>
  <sheetFormatPr defaultColWidth="9.1328125" defaultRowHeight="14.25" x14ac:dyDescent="0.45"/>
  <cols>
    <col min="1" max="1" width="9.1328125" style="3"/>
    <col min="2" max="2" width="8" style="3" bestFit="1" customWidth="1"/>
    <col min="3" max="3" width="9.1328125" style="3"/>
    <col min="4" max="4" width="43.86328125" style="3" bestFit="1" customWidth="1"/>
    <col min="5" max="19" width="6" style="3" bestFit="1" customWidth="1"/>
    <col min="20" max="16384" width="9.1328125" style="3"/>
  </cols>
  <sheetData>
    <row r="3" spans="2:22" x14ac:dyDescent="0.45">
      <c r="B3" s="3" t="s">
        <v>574</v>
      </c>
      <c r="E3" s="3">
        <v>2001</v>
      </c>
      <c r="F3" s="3">
        <v>2002</v>
      </c>
      <c r="G3" s="3">
        <v>2003</v>
      </c>
      <c r="H3" s="3">
        <v>2004</v>
      </c>
      <c r="I3" s="3">
        <v>2005</v>
      </c>
      <c r="J3" s="3">
        <v>2006</v>
      </c>
      <c r="K3" s="3">
        <v>2007</v>
      </c>
      <c r="L3" s="3">
        <v>2008</v>
      </c>
      <c r="M3" s="3">
        <v>2009</v>
      </c>
      <c r="N3" s="3">
        <v>2010</v>
      </c>
      <c r="O3" s="3">
        <v>2011</v>
      </c>
      <c r="P3" s="3">
        <v>2012</v>
      </c>
      <c r="Q3" s="3">
        <v>2013</v>
      </c>
      <c r="R3" s="3">
        <v>2014</v>
      </c>
      <c r="S3" s="3">
        <v>2015</v>
      </c>
      <c r="T3" s="3">
        <v>2016</v>
      </c>
      <c r="U3" s="3">
        <v>2017</v>
      </c>
      <c r="V3" s="3">
        <v>2018</v>
      </c>
    </row>
    <row r="4" spans="2:22" x14ac:dyDescent="0.45">
      <c r="D4" s="3" t="s">
        <v>414</v>
      </c>
      <c r="E4" s="8">
        <f>'Figure 3'!D5/'Figure 3'!$D5</f>
        <v>1</v>
      </c>
      <c r="F4" s="8">
        <f>'Figure 3'!E5/'Figure 3'!$D5</f>
        <v>0.95712660834322694</v>
      </c>
      <c r="G4" s="8">
        <f>'Figure 3'!F5/'Figure 3'!$D5</f>
        <v>0.91444299935618978</v>
      </c>
      <c r="H4" s="8">
        <f>'Figure 3'!G5/'Figure 3'!$D5</f>
        <v>0.95696122875693423</v>
      </c>
      <c r="I4" s="8">
        <f>'Figure 3'!H5/'Figure 3'!$D5</f>
        <v>1.014673885025295</v>
      </c>
      <c r="J4" s="8">
        <f>'Figure 3'!I5/'Figure 3'!$D5</f>
        <v>0.9641522828956447</v>
      </c>
      <c r="K4" s="8">
        <f>'Figure 3'!J5/'Figure 3'!$D5</f>
        <v>0.79877280533454997</v>
      </c>
      <c r="L4" s="8">
        <f>'Figure 3'!K5/'Figure 3'!$D5</f>
        <v>0.79830077751914708</v>
      </c>
      <c r="M4" s="8">
        <f>'Figure 3'!L5/'Figure 3'!$D5</f>
        <v>0.88463394188967448</v>
      </c>
      <c r="N4" s="8">
        <f>'Figure 3'!M5/'Figure 3'!$D5</f>
        <v>0.88839729491494079</v>
      </c>
      <c r="O4" s="8">
        <f>'Figure 3'!N5/'Figure 3'!$D5</f>
        <v>0.89326090966799709</v>
      </c>
      <c r="P4" s="8">
        <f>'Figure 3'!O5/'Figure 3'!$D5</f>
        <v>0.86337116347196852</v>
      </c>
      <c r="Q4" s="8">
        <f>'Figure 3'!P5/'Figure 3'!$D5</f>
        <v>0.99155489791748641</v>
      </c>
      <c r="R4" s="8">
        <f>'Figure 3'!Q5/'Figure 3'!$D5</f>
        <v>0.84086751212929312</v>
      </c>
      <c r="S4" s="8">
        <f>'Figure 3'!R5/'Figure 3'!$D5</f>
        <v>0.84446057191861768</v>
      </c>
      <c r="T4" s="8">
        <f>'Figure 3'!S5/'Figure 3'!$D5</f>
        <v>0.87838198022912439</v>
      </c>
      <c r="U4" s="8">
        <f>'Figure 3'!T5/'Figure 3'!$D5</f>
        <v>0.84441005906483557</v>
      </c>
      <c r="V4" s="8">
        <f>'Figure 3'!U5/'Figure 3'!$D5</f>
        <v>0.77196427047901894</v>
      </c>
    </row>
    <row r="5" spans="2:22" x14ac:dyDescent="0.45">
      <c r="D5" s="3" t="s">
        <v>415</v>
      </c>
      <c r="E5" s="8">
        <f>'Figure 3'!D6/'Figure 3'!$D6</f>
        <v>1</v>
      </c>
      <c r="F5" s="8">
        <f>'Figure 3'!E6/'Figure 3'!$D6</f>
        <v>0.87865767624799773</v>
      </c>
      <c r="G5" s="8">
        <f>'Figure 3'!F6/'Figure 3'!$D6</f>
        <v>0.80049906715361518</v>
      </c>
      <c r="H5" s="8">
        <f>'Figure 3'!G6/'Figure 3'!$D6</f>
        <v>0.77967109169699478</v>
      </c>
      <c r="I5" s="8">
        <f>'Figure 3'!H6/'Figure 3'!$D6</f>
        <v>0.70955472348798299</v>
      </c>
      <c r="J5" s="8">
        <f>'Figure 3'!I6/'Figure 3'!$D6</f>
        <v>0.7293186606738421</v>
      </c>
      <c r="K5" s="8">
        <f>'Figure 3'!J6/'Figure 3'!$D6</f>
        <v>0.64455300596003196</v>
      </c>
      <c r="L5" s="8">
        <f>'Figure 3'!K6/'Figure 3'!$D6</f>
        <v>0.69826957222999109</v>
      </c>
      <c r="M5" s="8">
        <f>'Figure 3'!L6/'Figure 3'!$D6</f>
        <v>0.49617927188921718</v>
      </c>
      <c r="N5" s="8">
        <f>'Figure 3'!M6/'Figure 3'!$D6</f>
        <v>0.49631221091650235</v>
      </c>
      <c r="O5" s="8">
        <f>'Figure 3'!N6/'Figure 3'!$D6</f>
        <v>0.51464790012693029</v>
      </c>
      <c r="P5" s="8">
        <f>'Figure 3'!O6/'Figure 3'!$D6</f>
        <v>0.59247228675854036</v>
      </c>
      <c r="Q5" s="8">
        <f>'Figure 3'!P6/'Figure 3'!$D6</f>
        <v>0.72543379599812008</v>
      </c>
      <c r="R5" s="8">
        <f>'Figure 3'!Q6/'Figure 3'!$D6</f>
        <v>0.49953690152179325</v>
      </c>
      <c r="S5" s="8">
        <f>'Figure 3'!R6/'Figure 3'!$D6</f>
        <v>0.47802010746741858</v>
      </c>
      <c r="T5" s="8">
        <f>'Figure 3'!S6/'Figure 3'!$D6</f>
        <v>0.52386082681639168</v>
      </c>
      <c r="U5" s="8">
        <f>'Figure 3'!T6/'Figure 3'!$D6</f>
        <v>0.43910314306425335</v>
      </c>
      <c r="V5" s="8">
        <f>'Figure 3'!U6/'Figure 3'!$D6</f>
        <v>0.48961222122910725</v>
      </c>
    </row>
    <row r="6" spans="2:22" x14ac:dyDescent="0.45">
      <c r="D6" s="3" t="s">
        <v>416</v>
      </c>
      <c r="E6" s="8">
        <f>'Figure 3'!D7/'Figure 3'!$D7</f>
        <v>1</v>
      </c>
      <c r="F6" s="8">
        <f>'Figure 3'!E7/'Figure 3'!$D7</f>
        <v>0.87441202369202531</v>
      </c>
      <c r="G6" s="8">
        <f>'Figure 3'!F7/'Figure 3'!$D7</f>
        <v>0.91546479801042091</v>
      </c>
      <c r="H6" s="8">
        <f>'Figure 3'!G7/'Figure 3'!$D7</f>
        <v>0.90415017684014398</v>
      </c>
      <c r="I6" s="8">
        <f>'Figure 3'!H7/'Figure 3'!$D7</f>
        <v>0.95089916897585047</v>
      </c>
      <c r="J6" s="8">
        <f>'Figure 3'!I7/'Figure 3'!$D7</f>
        <v>1.0071149579349121</v>
      </c>
      <c r="K6" s="8">
        <f>'Figure 3'!J7/'Figure 3'!$D7</f>
        <v>0.96297886885654793</v>
      </c>
      <c r="L6" s="8">
        <f>'Figure 3'!K7/'Figure 3'!$D7</f>
        <v>0.88888597980030437</v>
      </c>
      <c r="M6" s="8">
        <f>'Figure 3'!L7/'Figure 3'!$D7</f>
        <v>0.87249433470157023</v>
      </c>
      <c r="N6" s="8">
        <f>'Figure 3'!M7/'Figure 3'!$D7</f>
        <v>0.78216262355032262</v>
      </c>
      <c r="O6" s="8">
        <f>'Figure 3'!N7/'Figure 3'!$D7</f>
        <v>0.72301676805187198</v>
      </c>
      <c r="P6" s="8">
        <f>'Figure 3'!O7/'Figure 3'!$D7</f>
        <v>0.68106081350913383</v>
      </c>
      <c r="Q6" s="8">
        <f>'Figure 3'!P7/'Figure 3'!$D7</f>
        <v>0.65214219720726663</v>
      </c>
      <c r="R6" s="8">
        <f>'Figure 3'!Q7/'Figure 3'!$D7</f>
        <v>0.57055226445244211</v>
      </c>
      <c r="S6" s="8">
        <f>'Figure 3'!R7/'Figure 3'!$D7</f>
        <v>0.54454741639767001</v>
      </c>
      <c r="T6" s="8">
        <f>'Figure 3'!S7/'Figure 3'!$D7</f>
        <v>0.64195963643431686</v>
      </c>
      <c r="U6" s="8">
        <f>'Figure 3'!T7/'Figure 3'!$D7</f>
        <v>0.49098959166688622</v>
      </c>
      <c r="V6" s="8">
        <f>'Figure 3'!U7/'Figure 3'!$D7</f>
        <v>0.55088787808339679</v>
      </c>
    </row>
    <row r="7" spans="2:22" x14ac:dyDescent="0.45">
      <c r="D7" s="3" t="s">
        <v>417</v>
      </c>
      <c r="E7" s="8">
        <f>'Figure 3'!D8/'Figure 3'!$D8</f>
        <v>1</v>
      </c>
      <c r="F7" s="8">
        <f>'Figure 3'!E8/'Figure 3'!$D8</f>
        <v>0.95116041496671955</v>
      </c>
      <c r="G7" s="8">
        <f>'Figure 3'!F8/'Figure 3'!$D8</f>
        <v>0.92607560452547755</v>
      </c>
      <c r="H7" s="8">
        <f>'Figure 3'!G8/'Figure 3'!$D8</f>
        <v>0.98125079311839603</v>
      </c>
      <c r="I7" s="8">
        <f>'Figure 3'!H8/'Figure 3'!$D8</f>
        <v>0.93481157630246037</v>
      </c>
      <c r="J7" s="8">
        <f>'Figure 3'!I8/'Figure 3'!$D8</f>
        <v>0.96224248046624239</v>
      </c>
      <c r="K7" s="8">
        <f>'Figure 3'!J8/'Figure 3'!$D8</f>
        <v>0.93675043025745164</v>
      </c>
      <c r="L7" s="8">
        <f>'Figure 3'!K8/'Figure 3'!$D8</f>
        <v>0.94510228524599782</v>
      </c>
      <c r="M7" s="8">
        <f>'Figure 3'!L8/'Figure 3'!$D8</f>
        <v>0.88194355769240607</v>
      </c>
      <c r="N7" s="8">
        <f>'Figure 3'!M8/'Figure 3'!$D8</f>
        <v>0.95071217854827783</v>
      </c>
      <c r="O7" s="8">
        <f>'Figure 3'!N8/'Figure 3'!$D8</f>
        <v>0.83003586615107139</v>
      </c>
      <c r="P7" s="8">
        <f>'Figure 3'!O8/'Figure 3'!$D8</f>
        <v>0.8975373223565275</v>
      </c>
      <c r="Q7" s="8">
        <f>'Figure 3'!P8/'Figure 3'!$D8</f>
        <v>0.89940022613650039</v>
      </c>
      <c r="R7" s="8">
        <f>'Figure 3'!Q8/'Figure 3'!$D8</f>
        <v>0.78968892720892481</v>
      </c>
      <c r="S7" s="8">
        <f>'Figure 3'!R8/'Figure 3'!$D8</f>
        <v>0.7733602052421743</v>
      </c>
      <c r="T7" s="8">
        <f>'Figure 3'!S8/'Figure 3'!$D8</f>
        <v>0.72677017679123812</v>
      </c>
      <c r="U7" s="8">
        <f>'Figure 3'!T8/'Figure 3'!$D8</f>
        <v>0.65035239220191809</v>
      </c>
      <c r="V7" s="8">
        <f>'Figure 3'!U8/'Figure 3'!$D8</f>
        <v>0.66019965872434883</v>
      </c>
    </row>
    <row r="8" spans="2:22" x14ac:dyDescent="0.45">
      <c r="D8" s="3" t="s">
        <v>572</v>
      </c>
      <c r="E8" s="8">
        <f>'Figure 3'!D9/'Figure 3'!$D9</f>
        <v>1</v>
      </c>
      <c r="F8" s="8">
        <f>'Figure 3'!E9/'Figure 3'!$D9</f>
        <v>0.91676236249061838</v>
      </c>
      <c r="G8" s="8">
        <f>'Figure 3'!F9/'Figure 3'!$D9</f>
        <v>0.99591969302781624</v>
      </c>
      <c r="H8" s="8">
        <f>'Figure 3'!G9/'Figure 3'!$D9</f>
        <v>0.89163653330903192</v>
      </c>
      <c r="I8" s="8">
        <f>'Figure 3'!H9/'Figure 3'!$D9</f>
        <v>0.71571949482099573</v>
      </c>
      <c r="J8" s="8">
        <f>'Figure 3'!I9/'Figure 3'!$D9</f>
        <v>0.86356472109709936</v>
      </c>
      <c r="K8" s="8">
        <f>'Figure 3'!J9/'Figure 3'!$D9</f>
        <v>1.0938648019502339</v>
      </c>
      <c r="L8" s="8">
        <f>'Figure 3'!K9/'Figure 3'!$D9</f>
        <v>0.85575879642164798</v>
      </c>
      <c r="M8" s="8">
        <f>'Figure 3'!L9/'Figure 3'!$D9</f>
        <v>0.79848809063375914</v>
      </c>
      <c r="N8" s="8">
        <f>'Figure 3'!M9/'Figure 3'!$D9</f>
        <v>0.7212935502382859</v>
      </c>
      <c r="O8" s="8">
        <f>'Figure 3'!N9/'Figure 3'!$D9</f>
        <v>0.72224041332865041</v>
      </c>
      <c r="P8" s="8">
        <f>'Figure 3'!O9/'Figure 3'!$D9</f>
        <v>0.48708815531398725</v>
      </c>
      <c r="Q8" s="8">
        <f>'Figure 3'!P9/'Figure 3'!$D9</f>
        <v>0.71661721827973524</v>
      </c>
      <c r="R8" s="8">
        <f>'Figure 3'!Q9/'Figure 3'!$D9</f>
        <v>0.72118550779008594</v>
      </c>
      <c r="S8" s="8">
        <f>'Figure 3'!R9/'Figure 3'!$D9</f>
        <v>0.69483994982207586</v>
      </c>
      <c r="T8" s="8">
        <f>'Figure 3'!S9/'Figure 3'!$D9</f>
        <v>0.51679263156265653</v>
      </c>
      <c r="U8" s="8">
        <f>'Figure 3'!T9/'Figure 3'!$D9</f>
        <v>0.4719231501870037</v>
      </c>
      <c r="V8" s="8">
        <f>'Figure 3'!U9/'Figure 3'!$D9</f>
        <v>0.46170995101532886</v>
      </c>
    </row>
    <row r="9" spans="2:22" x14ac:dyDescent="0.45">
      <c r="D9" s="3" t="s">
        <v>419</v>
      </c>
      <c r="E9" s="8">
        <f>'Figure 3'!D10/'Figure 3'!$D10</f>
        <v>1</v>
      </c>
      <c r="F9" s="8">
        <f>'Figure 3'!E10/'Figure 3'!$D10</f>
        <v>0.71279400324835163</v>
      </c>
      <c r="G9" s="8">
        <f>'Figure 3'!F10/'Figure 3'!$D10</f>
        <v>0.81454866609204513</v>
      </c>
      <c r="H9" s="8">
        <f>'Figure 3'!G10/'Figure 3'!$D10</f>
        <v>0.92434989405167578</v>
      </c>
      <c r="I9" s="8">
        <f>'Figure 3'!H10/'Figure 3'!$D10</f>
        <v>0.87834569696437326</v>
      </c>
      <c r="J9" s="8">
        <f>'Figure 3'!I10/'Figure 3'!$D10</f>
        <v>0.83514836872289056</v>
      </c>
      <c r="K9" s="8">
        <f>'Figure 3'!J10/'Figure 3'!$D10</f>
        <v>1.2991765859660236</v>
      </c>
      <c r="L9" s="8">
        <f>'Figure 3'!K10/'Figure 3'!$D10</f>
        <v>0.85425412167851</v>
      </c>
      <c r="M9" s="8">
        <f>'Figure 3'!L10/'Figure 3'!$D10</f>
        <v>0.70974547689343459</v>
      </c>
      <c r="N9" s="8">
        <f>'Figure 3'!M10/'Figure 3'!$D10</f>
        <v>1.1067486733125218</v>
      </c>
      <c r="O9" s="8">
        <f>'Figure 3'!N10/'Figure 3'!$D10</f>
        <v>1.043726475832798</v>
      </c>
      <c r="P9" s="8">
        <f>'Figure 3'!O10/'Figure 3'!$D10</f>
        <v>0.72334187873075872</v>
      </c>
      <c r="Q9" s="8">
        <f>'Figure 3'!P10/'Figure 3'!$D10</f>
        <v>0.64998412727800203</v>
      </c>
      <c r="R9" s="8">
        <f>'Figure 3'!Q10/'Figure 3'!$D10</f>
        <v>0.83384419208502492</v>
      </c>
      <c r="S9" s="8">
        <f>'Figure 3'!R10/'Figure 3'!$D10</f>
        <v>0.84202848754006954</v>
      </c>
      <c r="T9" s="8">
        <f>'Figure 3'!S10/'Figure 3'!$D10</f>
        <v>0.74018002176607378</v>
      </c>
      <c r="U9" s="8">
        <f>'Figure 3'!T10/'Figure 3'!$D10</f>
        <v>0.87790173567273955</v>
      </c>
      <c r="V9" s="8">
        <f>'Figure 3'!U10/'Figure 3'!$D10</f>
        <v>0.85779582706368607</v>
      </c>
    </row>
    <row r="10" spans="2:22" x14ac:dyDescent="0.45">
      <c r="D10" s="3" t="s">
        <v>420</v>
      </c>
      <c r="E10" s="8">
        <f>'Figure 3'!D11/'Figure 3'!$D11</f>
        <v>1</v>
      </c>
      <c r="F10" s="8">
        <f>'Figure 3'!E11/'Figure 3'!$D11</f>
        <v>1.0399388598102788</v>
      </c>
      <c r="G10" s="8">
        <f>'Figure 3'!F11/'Figure 3'!$D11</f>
        <v>1.0441328715235194</v>
      </c>
      <c r="H10" s="8">
        <f>'Figure 3'!G11/'Figure 3'!$D11</f>
        <v>1.0433361458388024</v>
      </c>
      <c r="I10" s="8">
        <f>'Figure 3'!H11/'Figure 3'!$D11</f>
        <v>1.1044339608270644</v>
      </c>
      <c r="J10" s="8">
        <f>'Figure 3'!I11/'Figure 3'!$D11</f>
        <v>1.0665634155394927</v>
      </c>
      <c r="K10" s="8">
        <f>'Figure 3'!J11/'Figure 3'!$D11</f>
        <v>1.0707354632581199</v>
      </c>
      <c r="L10" s="8">
        <f>'Figure 3'!K11/'Figure 3'!$D11</f>
        <v>1.028027573430099</v>
      </c>
      <c r="M10" s="8">
        <f>'Figure 3'!L11/'Figure 3'!$D11</f>
        <v>0.87650225556240846</v>
      </c>
      <c r="N10" s="8">
        <f>'Figure 3'!M11/'Figure 3'!$D11</f>
        <v>1.0107622522535717</v>
      </c>
      <c r="O10" s="8">
        <f>'Figure 3'!N11/'Figure 3'!$D11</f>
        <v>0.89139540977947607</v>
      </c>
      <c r="P10" s="8">
        <f>'Figure 3'!O11/'Figure 3'!$D11</f>
        <v>0.85704640662990128</v>
      </c>
      <c r="Q10" s="8">
        <f>'Figure 3'!P11/'Figure 3'!$D11</f>
        <v>0.92071540400455198</v>
      </c>
      <c r="R10" s="8">
        <f>'Figure 3'!Q11/'Figure 3'!$D11</f>
        <v>0.90280311419293513</v>
      </c>
      <c r="S10" s="8">
        <f>'Figure 3'!R11/'Figure 3'!$D11</f>
        <v>0.91476039080979832</v>
      </c>
      <c r="T10" s="8">
        <f>'Figure 3'!S11/'Figure 3'!$D11</f>
        <v>0.93425752285781227</v>
      </c>
      <c r="U10" s="8">
        <f>'Figure 3'!T11/'Figure 3'!$D11</f>
        <v>0.86289543983044192</v>
      </c>
      <c r="V10" s="8">
        <f>'Figure 3'!U11/'Figure 3'!$D11</f>
        <v>0.85308756050720003</v>
      </c>
    </row>
    <row r="11" spans="2:22" x14ac:dyDescent="0.45">
      <c r="D11" s="3" t="s">
        <v>421</v>
      </c>
      <c r="E11" s="8">
        <f>'Figure 3'!D12/'Figure 3'!$D12</f>
        <v>1</v>
      </c>
      <c r="F11" s="8">
        <f>'Figure 3'!E12/'Figure 3'!$D12</f>
        <v>0.81620718586375007</v>
      </c>
      <c r="G11" s="8">
        <f>'Figure 3'!F12/'Figure 3'!$D12</f>
        <v>0.99262753357490707</v>
      </c>
      <c r="H11" s="8">
        <f>'Figure 3'!G12/'Figure 3'!$D12</f>
        <v>0.84212629623415813</v>
      </c>
      <c r="I11" s="8">
        <f>'Figure 3'!H12/'Figure 3'!$D12</f>
        <v>0.80968472785627854</v>
      </c>
      <c r="J11" s="8">
        <f>'Figure 3'!I12/'Figure 3'!$D12</f>
        <v>0.84986792820284862</v>
      </c>
      <c r="K11" s="8">
        <f>'Figure 3'!J12/'Figure 3'!$D12</f>
        <v>0.76656860113804337</v>
      </c>
      <c r="L11" s="8">
        <f>'Figure 3'!K12/'Figure 3'!$D12</f>
        <v>0.70766875998273182</v>
      </c>
      <c r="M11" s="8">
        <f>'Figure 3'!L12/'Figure 3'!$D12</f>
        <v>0.62629228893871081</v>
      </c>
      <c r="N11" s="8">
        <f>'Figure 3'!M12/'Figure 3'!$D12</f>
        <v>0.6861604664290808</v>
      </c>
      <c r="O11" s="8">
        <f>'Figure 3'!N12/'Figure 3'!$D12</f>
        <v>0.67571472613129246</v>
      </c>
      <c r="P11" s="8">
        <f>'Figure 3'!O12/'Figure 3'!$D12</f>
        <v>0.64778816663538086</v>
      </c>
      <c r="Q11" s="8">
        <f>'Figure 3'!P12/'Figure 3'!$D12</f>
        <v>0.63830646751300146</v>
      </c>
      <c r="R11" s="8">
        <f>'Figure 3'!Q12/'Figure 3'!$D12</f>
        <v>0.59424489125291458</v>
      </c>
      <c r="S11" s="8">
        <f>'Figure 3'!R12/'Figure 3'!$D12</f>
        <v>0.56137331024477621</v>
      </c>
      <c r="T11" s="8">
        <f>'Figure 3'!S12/'Figure 3'!$D12</f>
        <v>0.48897789099150862</v>
      </c>
      <c r="U11" s="8">
        <f>'Figure 3'!T12/'Figure 3'!$D12</f>
        <v>0.46156434110098549</v>
      </c>
      <c r="V11" s="8">
        <f>'Figure 3'!U12/'Figure 3'!$D12</f>
        <v>0.47460792562977205</v>
      </c>
    </row>
    <row r="12" spans="2:22" x14ac:dyDescent="0.45">
      <c r="D12" s="3" t="s">
        <v>422</v>
      </c>
      <c r="E12" s="8">
        <f>'Figure 3'!D13/'Figure 3'!$D13</f>
        <v>1</v>
      </c>
      <c r="F12" s="8">
        <f>'Figure 3'!E13/'Figure 3'!$D13</f>
        <v>1.0974333623472599</v>
      </c>
      <c r="G12" s="8">
        <f>'Figure 3'!F13/'Figure 3'!$D13</f>
        <v>1.1111425142317328</v>
      </c>
      <c r="H12" s="8">
        <f>'Figure 3'!G13/'Figure 3'!$D13</f>
        <v>0.95225997843304422</v>
      </c>
      <c r="I12" s="8">
        <f>'Figure 3'!H13/'Figure 3'!$D13</f>
        <v>0.93078398317375932</v>
      </c>
      <c r="J12" s="8">
        <f>'Figure 3'!I13/'Figure 3'!$D13</f>
        <v>0.82841731930797557</v>
      </c>
      <c r="K12" s="8">
        <f>'Figure 3'!J13/'Figure 3'!$D13</f>
        <v>0.91207923882263908</v>
      </c>
      <c r="L12" s="8">
        <f>'Figure 3'!K13/'Figure 3'!$D13</f>
        <v>1.0813077187640507</v>
      </c>
      <c r="M12" s="8">
        <f>'Figure 3'!L13/'Figure 3'!$D13</f>
        <v>0.83739453852202017</v>
      </c>
      <c r="N12" s="8">
        <f>'Figure 3'!M13/'Figure 3'!$D13</f>
        <v>0.76891535962814495</v>
      </c>
      <c r="O12" s="8">
        <f>'Figure 3'!N13/'Figure 3'!$D13</f>
        <v>0.8431382773896331</v>
      </c>
      <c r="P12" s="8">
        <f>'Figure 3'!O13/'Figure 3'!$D13</f>
        <v>0.6696660286100119</v>
      </c>
      <c r="Q12" s="8">
        <f>'Figure 3'!P13/'Figure 3'!$D13</f>
        <v>0.67257485187160915</v>
      </c>
      <c r="R12" s="8">
        <f>'Figure 3'!Q13/'Figure 3'!$D13</f>
        <v>0.72032670148859446</v>
      </c>
      <c r="S12" s="8">
        <f>'Figure 3'!R13/'Figure 3'!$D13</f>
        <v>0.70127222539164036</v>
      </c>
      <c r="T12" s="8">
        <f>'Figure 3'!S13/'Figure 3'!$D13</f>
        <v>0.58853504810212387</v>
      </c>
      <c r="U12" s="8">
        <f>'Figure 3'!T13/'Figure 3'!$D13</f>
        <v>0.54449980894229977</v>
      </c>
      <c r="V12" s="8">
        <f>'Figure 3'!U13/'Figure 3'!$D13</f>
        <v>0.66742416182950504</v>
      </c>
    </row>
    <row r="13" spans="2:22" x14ac:dyDescent="0.45">
      <c r="D13" s="3" t="s">
        <v>423</v>
      </c>
      <c r="E13" s="8">
        <f>'Figure 3'!D14/'Figure 3'!$D14</f>
        <v>1</v>
      </c>
      <c r="F13" s="8">
        <f>'Figure 3'!E14/'Figure 3'!$D14</f>
        <v>1.1221850077528785</v>
      </c>
      <c r="G13" s="8">
        <f>'Figure 3'!F14/'Figure 3'!$D14</f>
        <v>0.95128457903061781</v>
      </c>
      <c r="H13" s="8">
        <f>'Figure 3'!G14/'Figure 3'!$D14</f>
        <v>1.0131537283798353</v>
      </c>
      <c r="I13" s="8">
        <f>'Figure 3'!H14/'Figure 3'!$D14</f>
        <v>0.87390355103861195</v>
      </c>
      <c r="J13" s="8">
        <f>'Figure 3'!I14/'Figure 3'!$D14</f>
        <v>1.0031849546321199</v>
      </c>
      <c r="K13" s="8">
        <f>'Figure 3'!J14/'Figure 3'!$D14</f>
        <v>1.152382501410226</v>
      </c>
      <c r="L13" s="8">
        <f>'Figure 3'!K14/'Figure 3'!$D14</f>
        <v>1.0509251908974038</v>
      </c>
      <c r="M13" s="8">
        <f>'Figure 3'!L14/'Figure 3'!$D14</f>
        <v>0.98124890331099079</v>
      </c>
      <c r="N13" s="8">
        <f>'Figure 3'!M14/'Figure 3'!$D14</f>
        <v>0.80945849587530161</v>
      </c>
      <c r="O13" s="8">
        <f>'Figure 3'!N14/'Figure 3'!$D14</f>
        <v>0.65741240034771198</v>
      </c>
      <c r="P13" s="8">
        <f>'Figure 3'!O14/'Figure 3'!$D14</f>
        <v>0.70997822395585997</v>
      </c>
      <c r="Q13" s="8">
        <f>'Figure 3'!P14/'Figure 3'!$D14</f>
        <v>0.88849734135805558</v>
      </c>
      <c r="R13" s="8">
        <f>'Figure 3'!Q14/'Figure 3'!$D14</f>
        <v>0.91826358495294169</v>
      </c>
      <c r="S13" s="8">
        <f>'Figure 3'!R14/'Figure 3'!$D14</f>
        <v>1.0315947957490375</v>
      </c>
      <c r="T13" s="8">
        <f>'Figure 3'!S14/'Figure 3'!$D14</f>
        <v>0.89601070455565601</v>
      </c>
      <c r="U13" s="8">
        <f>'Figure 3'!T14/'Figure 3'!$D14</f>
        <v>1.3452057547578602</v>
      </c>
      <c r="V13" s="8">
        <f>'Figure 3'!U14/'Figure 3'!$D14</f>
        <v>2.0120386957129694</v>
      </c>
    </row>
    <row r="14" spans="2:22" x14ac:dyDescent="0.45">
      <c r="D14" s="3" t="s">
        <v>424</v>
      </c>
      <c r="E14" s="8">
        <f>'Figure 3'!D15/'Figure 3'!$D15</f>
        <v>1</v>
      </c>
      <c r="F14" s="8">
        <f>'Figure 3'!E15/'Figure 3'!$D15</f>
        <v>0.9379658067816794</v>
      </c>
      <c r="G14" s="8">
        <f>'Figure 3'!F15/'Figure 3'!$D15</f>
        <v>1.0396857834262589</v>
      </c>
      <c r="H14" s="8">
        <f>'Figure 3'!G15/'Figure 3'!$D15</f>
        <v>1.0104196222255295</v>
      </c>
      <c r="I14" s="8">
        <f>'Figure 3'!H15/'Figure 3'!$D15</f>
        <v>0.99821709034849571</v>
      </c>
      <c r="J14" s="8">
        <f>'Figure 3'!I15/'Figure 3'!$D15</f>
        <v>0.94632663550858875</v>
      </c>
      <c r="K14" s="8">
        <f>'Figure 3'!J15/'Figure 3'!$D15</f>
        <v>0.928191074651605</v>
      </c>
      <c r="L14" s="8">
        <f>'Figure 3'!K15/'Figure 3'!$D15</f>
        <v>0.7953955853921062</v>
      </c>
      <c r="M14" s="8">
        <f>'Figure 3'!L15/'Figure 3'!$D15</f>
        <v>0.80048937579953949</v>
      </c>
      <c r="N14" s="8">
        <f>'Figure 3'!M15/'Figure 3'!$D15</f>
        <v>0.80664162331252021</v>
      </c>
      <c r="O14" s="8">
        <f>'Figure 3'!N15/'Figure 3'!$D15</f>
        <v>0.67501272437661419</v>
      </c>
      <c r="P14" s="8">
        <f>'Figure 3'!O15/'Figure 3'!$D15</f>
        <v>0.72771305726097224</v>
      </c>
      <c r="Q14" s="8">
        <f>'Figure 3'!P15/'Figure 3'!$D15</f>
        <v>0.68368884121876838</v>
      </c>
      <c r="R14" s="8">
        <f>'Figure 3'!Q15/'Figure 3'!$D15</f>
        <v>0.71223799430067947</v>
      </c>
      <c r="S14" s="8">
        <f>'Figure 3'!R15/'Figure 3'!$D15</f>
        <v>0.69934637494537011</v>
      </c>
      <c r="T14" s="8">
        <f>'Figure 3'!S15/'Figure 3'!$D15</f>
        <v>0.69671312195702129</v>
      </c>
      <c r="U14" s="8">
        <f>'Figure 3'!T15/'Figure 3'!$D15</f>
        <v>0.63303619669444022</v>
      </c>
      <c r="V14" s="8">
        <f>'Figure 3'!U15/'Figure 3'!$D15</f>
        <v>0.66677111590594895</v>
      </c>
    </row>
    <row r="15" spans="2:22" x14ac:dyDescent="0.45">
      <c r="D15" s="3" t="s">
        <v>425</v>
      </c>
      <c r="E15" s="8">
        <f>'Figure 3'!D16/'Figure 3'!$D16</f>
        <v>1</v>
      </c>
      <c r="F15" s="8">
        <f>'Figure 3'!E16/'Figure 3'!$D16</f>
        <v>1.345816537707766</v>
      </c>
      <c r="G15" s="8">
        <f>'Figure 3'!F16/'Figure 3'!$D16</f>
        <v>1.0060864828239777</v>
      </c>
      <c r="H15" s="8">
        <f>'Figure 3'!G16/'Figure 3'!$D16</f>
        <v>1.0650565345144243</v>
      </c>
      <c r="I15" s="8">
        <f>'Figure 3'!H16/'Figure 3'!$D16</f>
        <v>1.3382302988892847</v>
      </c>
      <c r="J15" s="8">
        <f>'Figure 3'!I16/'Figure 3'!$D16</f>
        <v>1.0110572303949974</v>
      </c>
      <c r="K15" s="8">
        <f>'Figure 3'!J16/'Figure 3'!$D16</f>
        <v>1.312305241405932</v>
      </c>
      <c r="L15" s="8">
        <f>'Figure 3'!K16/'Figure 3'!$D16</f>
        <v>1.2214084144282922</v>
      </c>
      <c r="M15" s="8">
        <f>'Figure 3'!L16/'Figure 3'!$D16</f>
        <v>0.6482158203591184</v>
      </c>
      <c r="N15" s="8">
        <f>'Figure 3'!M16/'Figure 3'!$D16</f>
        <v>0.67597342977610531</v>
      </c>
      <c r="O15" s="8">
        <f>'Figure 3'!N16/'Figure 3'!$D16</f>
        <v>0.63130833007288056</v>
      </c>
      <c r="P15" s="8">
        <f>'Figure 3'!O16/'Figure 3'!$D16</f>
        <v>0.62684805400724064</v>
      </c>
      <c r="Q15" s="8">
        <f>'Figure 3'!P16/'Figure 3'!$D16</f>
        <v>0.63383086793327736</v>
      </c>
      <c r="R15" s="8">
        <f>'Figure 3'!Q16/'Figure 3'!$D16</f>
        <v>0.67917556694228487</v>
      </c>
      <c r="S15" s="8">
        <f>'Figure 3'!R16/'Figure 3'!$D16</f>
        <v>0.65649126835986726</v>
      </c>
      <c r="T15" s="8">
        <f>'Figure 3'!S16/'Figure 3'!$D16</f>
        <v>0.85605022460476621</v>
      </c>
      <c r="U15" s="8">
        <f>'Figure 3'!T16/'Figure 3'!$D16</f>
        <v>0.49218354156456873</v>
      </c>
      <c r="V15" s="8">
        <f>'Figure 3'!U16/'Figure 3'!$D16</f>
        <v>0.72095956651818749</v>
      </c>
    </row>
    <row r="16" spans="2:22" x14ac:dyDescent="0.45">
      <c r="D16" s="3" t="s">
        <v>573</v>
      </c>
      <c r="E16" s="8">
        <f>'Figure 3'!D17/'Figure 3'!$D17</f>
        <v>1</v>
      </c>
      <c r="F16" s="8">
        <f>'Figure 3'!E17/'Figure 3'!$D17</f>
        <v>0.96766271343241816</v>
      </c>
      <c r="G16" s="8">
        <f>'Figure 3'!F17/'Figure 3'!$D17</f>
        <v>0.96714379083952695</v>
      </c>
      <c r="H16" s="8">
        <f>'Figure 3'!G17/'Figure 3'!$D17</f>
        <v>1.0339598026965362</v>
      </c>
      <c r="I16" s="8">
        <f>'Figure 3'!H17/'Figure 3'!$D17</f>
        <v>0.99265793805253899</v>
      </c>
      <c r="J16" s="8">
        <f>'Figure 3'!I17/'Figure 3'!$D17</f>
        <v>1.0478371955606529</v>
      </c>
      <c r="K16" s="8">
        <f>'Figure 3'!J17/'Figure 3'!$D17</f>
        <v>1.0507050697279745</v>
      </c>
      <c r="L16" s="8">
        <f>'Figure 3'!K17/'Figure 3'!$D17</f>
        <v>0.94916075634771113</v>
      </c>
      <c r="M16" s="8">
        <f>'Figure 3'!L17/'Figure 3'!$D17</f>
        <v>0.79987978643460078</v>
      </c>
      <c r="N16" s="8">
        <f>'Figure 3'!M17/'Figure 3'!$D17</f>
        <v>0.75590514531704067</v>
      </c>
      <c r="O16" s="8">
        <f>'Figure 3'!N17/'Figure 3'!$D17</f>
        <v>0.76392427943377583</v>
      </c>
      <c r="P16" s="8">
        <f>'Figure 3'!O17/'Figure 3'!$D17</f>
        <v>0.77138821481820719</v>
      </c>
      <c r="Q16" s="8">
        <f>'Figure 3'!P17/'Figure 3'!$D17</f>
        <v>0.840772167617993</v>
      </c>
      <c r="R16" s="8">
        <f>'Figure 3'!Q17/'Figure 3'!$D17</f>
        <v>0.80948191890983301</v>
      </c>
      <c r="S16" s="8">
        <f>'Figure 3'!R17/'Figure 3'!$D17</f>
        <v>0.80203798895858536</v>
      </c>
      <c r="T16" s="8">
        <f>'Figure 3'!S17/'Figure 3'!$D17</f>
        <v>0.77900780623420185</v>
      </c>
      <c r="U16" s="8">
        <f>'Figure 3'!T17/'Figure 3'!$D17</f>
        <v>0.68138768200358568</v>
      </c>
      <c r="V16" s="8">
        <f>'Figure 3'!U17/'Figure 3'!$D17</f>
        <v>0.71266419812018644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V273"/>
  <sheetViews>
    <sheetView topLeftCell="A188" workbookViewId="0">
      <selection activeCell="E269" sqref="E269:V269"/>
    </sheetView>
  </sheetViews>
  <sheetFormatPr defaultColWidth="9.1328125" defaultRowHeight="14.25" x14ac:dyDescent="0.45"/>
  <cols>
    <col min="1" max="3" width="9.1328125" style="3"/>
    <col min="4" max="4" width="22.3984375" style="3" bestFit="1" customWidth="1"/>
    <col min="5" max="10" width="10.265625" style="3" bestFit="1" customWidth="1"/>
    <col min="11" max="16" width="10.1328125" style="3" bestFit="1" customWidth="1"/>
    <col min="17" max="18" width="10.265625" style="3" bestFit="1" customWidth="1"/>
    <col min="19" max="21" width="10.1328125" style="3" bestFit="1" customWidth="1"/>
    <col min="22" max="22" width="9.86328125" style="3" customWidth="1"/>
    <col min="23" max="16384" width="9.1328125" style="3"/>
  </cols>
  <sheetData>
    <row r="3" spans="2:22" x14ac:dyDescent="0.45">
      <c r="B3" s="3" t="s">
        <v>575</v>
      </c>
      <c r="E3" s="5">
        <v>2001</v>
      </c>
      <c r="F3" s="5">
        <v>2002</v>
      </c>
      <c r="G3" s="5">
        <v>2003</v>
      </c>
      <c r="H3" s="5">
        <v>2004</v>
      </c>
      <c r="I3" s="5">
        <v>2005</v>
      </c>
      <c r="J3" s="5">
        <v>2006</v>
      </c>
      <c r="K3" s="5">
        <v>2007</v>
      </c>
      <c r="L3" s="5">
        <v>2008</v>
      </c>
      <c r="M3" s="5">
        <v>2009</v>
      </c>
      <c r="N3" s="5">
        <v>2010</v>
      </c>
      <c r="O3" s="5">
        <v>2011</v>
      </c>
      <c r="P3" s="5">
        <v>2012</v>
      </c>
      <c r="Q3" s="5">
        <v>2013</v>
      </c>
      <c r="R3" s="5">
        <v>2014</v>
      </c>
      <c r="S3" s="5">
        <v>2015</v>
      </c>
      <c r="T3" s="5">
        <v>2016</v>
      </c>
      <c r="U3" s="5">
        <v>2017</v>
      </c>
      <c r="V3" s="5">
        <v>2018</v>
      </c>
    </row>
    <row r="4" spans="2:22" x14ac:dyDescent="0.45">
      <c r="D4" s="3" t="s">
        <v>576</v>
      </c>
      <c r="E4" s="18">
        <v>88479.946789867812</v>
      </c>
      <c r="F4" s="18">
        <v>86216.626938398462</v>
      </c>
      <c r="G4" s="18">
        <v>82910.068290052615</v>
      </c>
      <c r="H4" s="18">
        <v>87894.686324519629</v>
      </c>
      <c r="I4" s="18">
        <v>87914.511699477676</v>
      </c>
      <c r="J4" s="18">
        <v>83887.746778220491</v>
      </c>
      <c r="K4" s="18">
        <v>77932.4856462436</v>
      </c>
      <c r="L4" s="18">
        <v>74177.112998953919</v>
      </c>
      <c r="M4" s="18">
        <v>78777.484912205458</v>
      </c>
      <c r="N4" s="18">
        <v>75901.859707037554</v>
      </c>
      <c r="O4" s="18">
        <v>77279.989328126525</v>
      </c>
      <c r="P4" s="18">
        <v>79118.373795991793</v>
      </c>
      <c r="Q4" s="18">
        <v>78165.259240649262</v>
      </c>
      <c r="R4" s="18">
        <v>77060.992574293574</v>
      </c>
      <c r="S4" s="18">
        <v>77249.184655440738</v>
      </c>
      <c r="T4" s="18">
        <v>73600.480971956509</v>
      </c>
      <c r="U4" s="18">
        <v>70889.27036965439</v>
      </c>
      <c r="V4" s="18">
        <v>66311.817900479306</v>
      </c>
    </row>
    <row r="5" spans="2:22" x14ac:dyDescent="0.45">
      <c r="D5" s="3" t="s">
        <v>577</v>
      </c>
      <c r="E5" s="18">
        <f>'Figure 3'!D5</f>
        <v>10413.329072337112</v>
      </c>
      <c r="F5" s="18">
        <f>'Figure 3'!E5</f>
        <v>9966.874336567942</v>
      </c>
      <c r="G5" s="18">
        <f>'Figure 3'!F5</f>
        <v>9522.3958701909578</v>
      </c>
      <c r="H5" s="18">
        <f>'Figure 3'!G5</f>
        <v>9965.1521845140287</v>
      </c>
      <c r="I5" s="18">
        <f>'Figure 3'!H5</f>
        <v>10566.133065875149</v>
      </c>
      <c r="J5" s="18">
        <f>'Figure 3'!I5</f>
        <v>10040.034997637413</v>
      </c>
      <c r="K5" s="18">
        <f>'Figure 3'!J5</f>
        <v>8317.8840759825416</v>
      </c>
      <c r="L5" s="18">
        <f>'Figure 3'!K5</f>
        <v>8312.9686950094547</v>
      </c>
      <c r="M5" s="24">
        <f>'Figure 3'!L5</f>
        <v>9211.9843454559268</v>
      </c>
      <c r="N5" s="18">
        <f>'Figure 3'!M5</f>
        <v>9251.1733789234004</v>
      </c>
      <c r="O5" s="18">
        <f>'Figure 3'!N5</f>
        <v>9301.8197998280484</v>
      </c>
      <c r="P5" s="18">
        <f>'Figure 3'!O5</f>
        <v>8990.5680368001667</v>
      </c>
      <c r="Q5" s="18">
        <f>'Figure 3'!P5</f>
        <v>10325.387445302418</v>
      </c>
      <c r="R5" s="18">
        <f>'Figure 3'!Q5</f>
        <v>8756.2301100397472</v>
      </c>
      <c r="S5" s="18">
        <f>'Figure 3'!R5</f>
        <v>8793.6458240025659</v>
      </c>
      <c r="T5" s="18">
        <f>'Figure 3'!S5</f>
        <v>9146.8806113369828</v>
      </c>
      <c r="U5" s="18">
        <f>'Figure 3'!T5</f>
        <v>8793.1198170337502</v>
      </c>
      <c r="V5" s="18">
        <f>'Figure 3'!U5</f>
        <v>8038.7179805846772</v>
      </c>
    </row>
    <row r="7" spans="2:22" x14ac:dyDescent="0.45">
      <c r="D7" s="3" t="s">
        <v>569</v>
      </c>
      <c r="E7" s="8">
        <f>E4/Population!D6*1000</f>
        <v>1.4967933752282547</v>
      </c>
      <c r="F7" s="8">
        <f>F4/Population!E6*1000</f>
        <v>1.4522969819002971</v>
      </c>
      <c r="G7" s="8">
        <f>G4/Population!F6*1000</f>
        <v>1.3902524500861484</v>
      </c>
      <c r="H7" s="8">
        <f>H4/Population!G6*1000</f>
        <v>1.4661234341141949</v>
      </c>
      <c r="I7" s="8">
        <f>I4/Population!H6*1000</f>
        <v>1.4552178361300854</v>
      </c>
      <c r="J7" s="8">
        <f>J4/Population!I6*1000</f>
        <v>1.3791179717300428</v>
      </c>
      <c r="K7" s="8">
        <f>K4/Population!J6*1000</f>
        <v>1.2709332923386611</v>
      </c>
      <c r="L7" s="8">
        <f>L4/Population!K6*1000</f>
        <v>1.1998148447515993</v>
      </c>
      <c r="M7" s="8">
        <f>M4/Population!L6*1000</f>
        <v>1.2652883435276856</v>
      </c>
      <c r="N7" s="8">
        <f>N4/Population!M6*1000</f>
        <v>1.2094082920838687</v>
      </c>
      <c r="O7" s="8">
        <f>O4/Population!N6*1000</f>
        <v>1.2211403525968441</v>
      </c>
      <c r="P7" s="8">
        <f>P4/Population!O6*1000</f>
        <v>1.2419492001568446</v>
      </c>
      <c r="Q7" s="8">
        <f>Q4/Population!P6*1000</f>
        <v>1.2193183950982402</v>
      </c>
      <c r="R7" s="8">
        <f>R4/Population!Q6*1000</f>
        <v>1.1929537155755947</v>
      </c>
      <c r="S7" s="8">
        <f>S4/Population!R6*1000</f>
        <v>1.1864411711786322</v>
      </c>
      <c r="T7" s="8">
        <f>T4/Population!S6*1000</f>
        <v>1.1211364985727921</v>
      </c>
      <c r="U7" s="8">
        <f>U4/Population!T6*1000</f>
        <v>1.0734260400431008</v>
      </c>
      <c r="V7" s="8">
        <f>V4/Population!U6*1000</f>
        <v>0.99813681069305171</v>
      </c>
    </row>
    <row r="8" spans="2:22" x14ac:dyDescent="0.45">
      <c r="D8" s="3" t="s">
        <v>570</v>
      </c>
      <c r="E8" s="8">
        <f>E5/Population!D5*1000</f>
        <v>1.386831823000559</v>
      </c>
      <c r="F8" s="8">
        <f>F5/Population!E5*1000</f>
        <v>1.3173710407068062</v>
      </c>
      <c r="G8" s="8">
        <f>G5/Population!F5*1000</f>
        <v>1.2554584492356669</v>
      </c>
      <c r="H8" s="8">
        <f>H5/Population!G5*1000</f>
        <v>1.3071265751105505</v>
      </c>
      <c r="I8" s="8">
        <f>I5/Population!H5*1000</f>
        <v>1.3701049497255755</v>
      </c>
      <c r="J8" s="8">
        <f>J5/Population!I5*1000</f>
        <v>1.2881848490016372</v>
      </c>
      <c r="K8" s="8">
        <f>K5/Population!J5*1000</f>
        <v>1.0537330955488882</v>
      </c>
      <c r="L8" s="8">
        <f>L5/Population!K5*1000</f>
        <v>1.036910873504175</v>
      </c>
      <c r="M8" s="8">
        <f>M5/Population!L5*1000</f>
        <v>1.1299370827260036</v>
      </c>
      <c r="N8" s="8">
        <f>N5/Population!M5*1000</f>
        <v>1.1177274560868962</v>
      </c>
      <c r="O8" s="8">
        <f>O5/Population!N5*1000</f>
        <v>1.1040454486220899</v>
      </c>
      <c r="P8" s="8">
        <f>P5/Population!O5*1000</f>
        <v>1.0535344391035082</v>
      </c>
      <c r="Q8" s="8">
        <f>Q5/Population!P5*1000</f>
        <v>1.1941232582356121</v>
      </c>
      <c r="R8" s="8">
        <f>R5/Population!Q5*1000</f>
        <v>1.0253919667451672</v>
      </c>
      <c r="S8" s="8">
        <f>S5/Population!R5*1000</f>
        <v>1.0146206123739969</v>
      </c>
      <c r="T8" s="8">
        <f>T5/Population!S5*1000</f>
        <v>1.0430143990019434</v>
      </c>
      <c r="U8" s="8">
        <f>U5/Population!T5*1000</f>
        <v>0.99638740177295737</v>
      </c>
      <c r="V8" s="8">
        <f>V5/Population!U5*1000</f>
        <v>0.90240737377496649</v>
      </c>
    </row>
    <row r="28" spans="2:22" x14ac:dyDescent="0.45">
      <c r="B28" s="3" t="s">
        <v>578</v>
      </c>
      <c r="E28" s="5">
        <v>2001</v>
      </c>
      <c r="F28" s="5">
        <v>2002</v>
      </c>
      <c r="G28" s="5">
        <v>2003</v>
      </c>
      <c r="H28" s="5">
        <v>2004</v>
      </c>
      <c r="I28" s="5">
        <v>2005</v>
      </c>
      <c r="J28" s="5">
        <v>2006</v>
      </c>
      <c r="K28" s="5">
        <v>2007</v>
      </c>
      <c r="L28" s="5">
        <v>2008</v>
      </c>
      <c r="M28" s="5">
        <v>2009</v>
      </c>
      <c r="N28" s="5">
        <v>2010</v>
      </c>
      <c r="O28" s="5">
        <v>2011</v>
      </c>
      <c r="P28" s="5">
        <v>2012</v>
      </c>
      <c r="Q28" s="5">
        <v>2013</v>
      </c>
      <c r="R28" s="5">
        <v>2014</v>
      </c>
      <c r="S28" s="5">
        <v>2015</v>
      </c>
      <c r="T28" s="5">
        <v>2016</v>
      </c>
      <c r="U28" s="5">
        <v>2017</v>
      </c>
      <c r="V28" s="5">
        <v>2018</v>
      </c>
    </row>
    <row r="29" spans="2:22" x14ac:dyDescent="0.45">
      <c r="D29" s="3" t="s">
        <v>579</v>
      </c>
      <c r="E29" s="18">
        <v>2866.6328439939834</v>
      </c>
      <c r="F29" s="18">
        <v>2556.9916520779752</v>
      </c>
      <c r="G29" s="18">
        <v>2464.4387006329621</v>
      </c>
      <c r="H29" s="18">
        <v>2423.9545578361772</v>
      </c>
      <c r="I29" s="18">
        <v>2164.0534389406184</v>
      </c>
      <c r="J29" s="18">
        <v>2124.551882763682</v>
      </c>
      <c r="K29" s="18">
        <v>2040.614972412764</v>
      </c>
      <c r="L29" s="18">
        <v>1948.0138717113116</v>
      </c>
      <c r="M29" s="18">
        <v>1593.2919731773532</v>
      </c>
      <c r="N29" s="18">
        <v>1528.728269962101</v>
      </c>
      <c r="O29" s="18">
        <v>1741.106538146016</v>
      </c>
      <c r="P29" s="18">
        <v>1864.6765717650478</v>
      </c>
      <c r="Q29" s="18">
        <v>1951.2504390291729</v>
      </c>
      <c r="R29" s="18">
        <v>1727.1254229954363</v>
      </c>
      <c r="S29" s="18">
        <v>1650.352339454314</v>
      </c>
      <c r="T29" s="18">
        <v>1517.9337929214985</v>
      </c>
      <c r="U29" s="18">
        <v>1370.7730496020658</v>
      </c>
      <c r="V29" s="18">
        <v>1581.1185707260233</v>
      </c>
    </row>
    <row r="30" spans="2:22" x14ac:dyDescent="0.45">
      <c r="D30" s="3" t="s">
        <v>580</v>
      </c>
      <c r="E30" s="18">
        <f>'Figure 3'!D6</f>
        <v>342.33770745112673</v>
      </c>
      <c r="F30" s="18">
        <f>'Figure 3'!E6</f>
        <v>300.79765452107387</v>
      </c>
      <c r="G30" s="18">
        <f>'Figure 3'!F6</f>
        <v>274.04101546613418</v>
      </c>
      <c r="H30" s="18">
        <f>'Figure 3'!G6</f>
        <v>266.91081409746641</v>
      </c>
      <c r="I30" s="18">
        <f>'Figure 3'!H6</f>
        <v>242.90733734999424</v>
      </c>
      <c r="J30" s="18">
        <f>'Figure 3'!I6</f>
        <v>249.67327829640934</v>
      </c>
      <c r="K30" s="18">
        <f>'Figure 3'!J6</f>
        <v>220.65479839108977</v>
      </c>
      <c r="L30" s="18">
        <f>'Figure 3'!K6</f>
        <v>239.04400454009408</v>
      </c>
      <c r="M30" s="18">
        <f>'Figure 3'!L6</f>
        <v>169.86087442332391</v>
      </c>
      <c r="N30" s="18">
        <f>'Figure 3'!M6</f>
        <v>169.9063844651555</v>
      </c>
      <c r="O30" s="18">
        <f>'Figure 3'!N6</f>
        <v>176.18338227398976</v>
      </c>
      <c r="P30" s="18">
        <f>'Figure 3'!O6</f>
        <v>202.82560437724527</v>
      </c>
      <c r="Q30" s="18">
        <f>'Figure 3'!P6</f>
        <v>248.34334262956477</v>
      </c>
      <c r="R30" s="18">
        <f>'Figure 3'!Q6</f>
        <v>171.01031765420996</v>
      </c>
      <c r="S30" s="18">
        <f>'Figure 3'!R6</f>
        <v>163.64430770593731</v>
      </c>
      <c r="T30" s="18">
        <f>'Figure 3'!S6</f>
        <v>179.33731447577526</v>
      </c>
      <c r="U30" s="18">
        <f>'Figure 3'!T6</f>
        <v>150.32156333120062</v>
      </c>
      <c r="V30" s="18">
        <f>'Figure 3'!U6</f>
        <v>167.61272535562645</v>
      </c>
    </row>
    <row r="32" spans="2:22" x14ac:dyDescent="0.45">
      <c r="D32" s="3" t="s">
        <v>569</v>
      </c>
      <c r="E32" s="8">
        <f>E29/Population!D$6*1000</f>
        <v>4.8494118789335398E-2</v>
      </c>
      <c r="F32" s="8">
        <f>F29/Population!E$6*1000</f>
        <v>4.3071868976159222E-2</v>
      </c>
      <c r="G32" s="8">
        <f>G29/Population!F$6*1000</f>
        <v>4.1324196352798902E-2</v>
      </c>
      <c r="H32" s="8">
        <f>H29/Population!G$6*1000</f>
        <v>4.0432666968630349E-2</v>
      </c>
      <c r="I32" s="8">
        <f>I29/Population!H$6*1000</f>
        <v>3.5820811624933883E-2</v>
      </c>
      <c r="J32" s="8">
        <f>J29/Population!I$6*1000</f>
        <v>3.492771943366825E-2</v>
      </c>
      <c r="K32" s="8">
        <f>K29/Population!J$6*1000</f>
        <v>3.3278619099314309E-2</v>
      </c>
      <c r="L32" s="8">
        <f>L29/Population!K$6*1000</f>
        <v>3.1509125477749859E-2</v>
      </c>
      <c r="M32" s="8">
        <f>M29/Population!L$6*1000</f>
        <v>2.5590735268386108E-2</v>
      </c>
      <c r="N32" s="8">
        <f>N29/Population!M$6*1000</f>
        <v>2.435851576195E-2</v>
      </c>
      <c r="O32" s="8">
        <f>O29/Population!N$6*1000</f>
        <v>2.7512108508100895E-2</v>
      </c>
      <c r="P32" s="8">
        <f>P29/Population!O$6*1000</f>
        <v>2.9270490099129545E-2</v>
      </c>
      <c r="Q32" s="8">
        <f>Q29/Population!P$6*1000</f>
        <v>3.0438017821023292E-2</v>
      </c>
      <c r="R32" s="8">
        <f>R29/Population!Q$6*1000</f>
        <v>2.6737012096503796E-2</v>
      </c>
      <c r="S32" s="8">
        <f>S29/Population!R$6*1000</f>
        <v>2.5347140830199878E-2</v>
      </c>
      <c r="T32" s="8">
        <f>T29/Population!S$6*1000</f>
        <v>2.312228065886901E-2</v>
      </c>
      <c r="U32" s="8">
        <f>U29/Population!T$6*1000</f>
        <v>2.0756645945985412E-2</v>
      </c>
      <c r="V32" s="8">
        <f>V29/Population!U$6*1000</f>
        <v>2.3799266819687387E-2</v>
      </c>
    </row>
    <row r="33" spans="4:22" x14ac:dyDescent="0.45">
      <c r="D33" s="3" t="s">
        <v>570</v>
      </c>
      <c r="E33" s="8">
        <f>E30/Population!D$5*1000</f>
        <v>4.5592031482754675E-2</v>
      </c>
      <c r="F33" s="8">
        <f>F30/Population!E$5*1000</f>
        <v>3.9757912641150535E-2</v>
      </c>
      <c r="G33" s="8">
        <f>G30/Population!F$5*1000</f>
        <v>3.6130309324892716E-2</v>
      </c>
      <c r="H33" s="8">
        <f>H30/Population!G$5*1000</f>
        <v>3.5010626213352131E-2</v>
      </c>
      <c r="I33" s="8">
        <f>I30/Population!H$5*1000</f>
        <v>3.1497667420330007E-2</v>
      </c>
      <c r="J33" s="8">
        <f>J30/Population!I$5*1000</f>
        <v>3.2034284181049928E-2</v>
      </c>
      <c r="K33" s="8">
        <f>K30/Population!J$5*1000</f>
        <v>2.7953174344870112E-2</v>
      </c>
      <c r="L33" s="8">
        <f>L30/Population!K$5*1000</f>
        <v>2.9816944661707652E-2</v>
      </c>
      <c r="M33" s="8">
        <f>M30/Population!L$5*1000</f>
        <v>2.0835044190001754E-2</v>
      </c>
      <c r="N33" s="8">
        <f>N30/Population!M$5*1000</f>
        <v>2.0528102015018222E-2</v>
      </c>
      <c r="O33" s="8">
        <f>O30/Population!N$5*1000</f>
        <v>2.0911441578995108E-2</v>
      </c>
      <c r="P33" s="8">
        <f>P30/Population!O$5*1000</f>
        <v>2.3767548220397356E-2</v>
      </c>
      <c r="Q33" s="8">
        <f>Q30/Population!P$5*1000</f>
        <v>2.8720719976164842E-2</v>
      </c>
      <c r="R33" s="8">
        <f>R30/Population!Q$5*1000</f>
        <v>2.0026039031581611E-2</v>
      </c>
      <c r="S33" s="8">
        <f>S30/Population!R$5*1000</f>
        <v>1.8881461798576579E-2</v>
      </c>
      <c r="T33" s="8">
        <f>T30/Population!S$5*1000</f>
        <v>2.0449747758239548E-2</v>
      </c>
      <c r="U33" s="8">
        <f>U30/Population!T$5*1000</f>
        <v>1.7033602979897752E-2</v>
      </c>
      <c r="V33" s="8">
        <f>V30/Population!U$5*1000</f>
        <v>1.8815806160229848E-2</v>
      </c>
    </row>
    <row r="52" spans="2:22" x14ac:dyDescent="0.45">
      <c r="B52" s="3" t="s">
        <v>581</v>
      </c>
      <c r="E52" s="5">
        <v>2001</v>
      </c>
      <c r="F52" s="5">
        <v>2002</v>
      </c>
      <c r="G52" s="5">
        <v>2003</v>
      </c>
      <c r="H52" s="5">
        <v>2004</v>
      </c>
      <c r="I52" s="5">
        <v>2005</v>
      </c>
      <c r="J52" s="5">
        <v>2006</v>
      </c>
      <c r="K52" s="5">
        <v>2007</v>
      </c>
      <c r="L52" s="5">
        <v>2008</v>
      </c>
      <c r="M52" s="5">
        <v>2009</v>
      </c>
      <c r="N52" s="5">
        <v>2010</v>
      </c>
      <c r="O52" s="5">
        <v>2011</v>
      </c>
      <c r="P52" s="5">
        <v>2012</v>
      </c>
      <c r="Q52" s="5">
        <v>2013</v>
      </c>
      <c r="R52" s="5">
        <v>2014</v>
      </c>
      <c r="S52" s="5">
        <v>2015</v>
      </c>
      <c r="T52" s="5">
        <v>2016</v>
      </c>
      <c r="U52" s="5">
        <v>2017</v>
      </c>
      <c r="V52" s="5">
        <v>2018</v>
      </c>
    </row>
    <row r="53" spans="2:22" x14ac:dyDescent="0.45">
      <c r="D53" s="3" t="s">
        <v>582</v>
      </c>
      <c r="E53" s="18">
        <v>18170.401879537429</v>
      </c>
      <c r="F53" s="18">
        <v>19418.371557635124</v>
      </c>
      <c r="G53" s="18">
        <v>19543.347070091404</v>
      </c>
      <c r="H53" s="18">
        <v>20444.261715104018</v>
      </c>
      <c r="I53" s="18">
        <v>20649.396018734547</v>
      </c>
      <c r="J53" s="18">
        <v>22056.856711869572</v>
      </c>
      <c r="K53" s="18">
        <v>21944.498515171363</v>
      </c>
      <c r="L53" s="18">
        <v>20485.066484306433</v>
      </c>
      <c r="M53" s="18">
        <v>17931.777379201219</v>
      </c>
      <c r="N53" s="18">
        <v>16977.401163170922</v>
      </c>
      <c r="O53" s="18">
        <v>16680.148468383573</v>
      </c>
      <c r="P53" s="18">
        <v>15896.419549867147</v>
      </c>
      <c r="Q53" s="18">
        <v>16070.362425846088</v>
      </c>
      <c r="R53" s="18">
        <v>16072.944921519742</v>
      </c>
      <c r="S53" s="18">
        <v>15345.632481220717</v>
      </c>
      <c r="T53" s="18">
        <v>12866.777176548536</v>
      </c>
      <c r="U53" s="18">
        <v>11096.354349301742</v>
      </c>
      <c r="V53" s="18">
        <v>10957.46089375404</v>
      </c>
    </row>
    <row r="54" spans="2:22" x14ac:dyDescent="0.45">
      <c r="D54" s="3" t="s">
        <v>583</v>
      </c>
      <c r="E54" s="18">
        <f>'Figure 3'!D7</f>
        <v>3001.4867515074529</v>
      </c>
      <c r="F54" s="18">
        <f>'Figure 3'!E7</f>
        <v>2624.536104470435</v>
      </c>
      <c r="G54" s="18">
        <f>'Figure 3'!F7</f>
        <v>2747.7554626997248</v>
      </c>
      <c r="H54" s="18">
        <f>'Figure 3'!G7</f>
        <v>2713.7947771588128</v>
      </c>
      <c r="I54" s="18">
        <f>'Figure 3'!H7</f>
        <v>2854.1112577004619</v>
      </c>
      <c r="J54" s="18">
        <f>'Figure 3'!I7</f>
        <v>3022.8422034866244</v>
      </c>
      <c r="K54" s="18">
        <f>'Figure 3'!J7</f>
        <v>2890.3683168545617</v>
      </c>
      <c r="L54" s="18">
        <f>'Figure 3'!K7</f>
        <v>2667.9794919713349</v>
      </c>
      <c r="M54" s="18">
        <f>'Figure 3'!L7</f>
        <v>2618.7801863720724</v>
      </c>
      <c r="N54" s="18">
        <f>'Figure 3'!M7</f>
        <v>2347.6507521106046</v>
      </c>
      <c r="O54" s="18">
        <f>'Figure 3'!N7</f>
        <v>2170.1252504254307</v>
      </c>
      <c r="P54" s="18">
        <f>'Figure 3'!O7</f>
        <v>2044.1950087185533</v>
      </c>
      <c r="Q54" s="18">
        <f>'Figure 3'!P7</f>
        <v>1957.3961650165716</v>
      </c>
      <c r="R54" s="18">
        <f>'Figure 3'!Q7</f>
        <v>1712.5050627965816</v>
      </c>
      <c r="S54" s="18">
        <f>'Figure 3'!R7</f>
        <v>1634.4518558852187</v>
      </c>
      <c r="T54" s="18">
        <f>'Figure 3'!S7</f>
        <v>1926.8333437601432</v>
      </c>
      <c r="U54" s="18">
        <f>'Figure 3'!T7</f>
        <v>1473.6987545162131</v>
      </c>
      <c r="V54" s="18">
        <f>'Figure 3'!U7</f>
        <v>1653.4826676333685</v>
      </c>
    </row>
    <row r="56" spans="2:22" x14ac:dyDescent="0.45">
      <c r="D56" s="3" t="s">
        <v>569</v>
      </c>
      <c r="E56" s="8">
        <f>E53/Population!D$6*1000</f>
        <v>0.30738419433182934</v>
      </c>
      <c r="F56" s="8">
        <f>F53/Population!E$6*1000</f>
        <v>0.32709749160938256</v>
      </c>
      <c r="G56" s="8">
        <f>G53/Population!F$6*1000</f>
        <v>0.32770671532951023</v>
      </c>
      <c r="H56" s="8">
        <f>H53/Population!G$6*1000</f>
        <v>0.3410196047916948</v>
      </c>
      <c r="I56" s="8">
        <f>I53/Population!H$6*1000</f>
        <v>0.34180215314731272</v>
      </c>
      <c r="J56" s="8">
        <f>J53/Population!I$6*1000</f>
        <v>0.36261562217941629</v>
      </c>
      <c r="K56" s="8">
        <f>K53/Population!J$6*1000</f>
        <v>0.35787378671851616</v>
      </c>
      <c r="L56" s="8">
        <f>L53/Population!K$6*1000</f>
        <v>0.33134596198076521</v>
      </c>
      <c r="M56" s="8">
        <f>M53/Population!L$6*1000</f>
        <v>0.28801210043609066</v>
      </c>
      <c r="N56" s="8">
        <f>N53/Population!M$6*1000</f>
        <v>0.2705152393370075</v>
      </c>
      <c r="O56" s="8">
        <f>O53/Population!N$6*1000</f>
        <v>0.26357149579258898</v>
      </c>
      <c r="P56" s="8">
        <f>P53/Population!O$6*1000</f>
        <v>0.24953174083458357</v>
      </c>
      <c r="Q56" s="8">
        <f>Q53/Population!P$6*1000</f>
        <v>0.2506853903139048</v>
      </c>
      <c r="R56" s="8">
        <f>R53/Population!Q$6*1000</f>
        <v>0.24881952235280602</v>
      </c>
      <c r="S56" s="8">
        <f>S53/Population!R$6*1000</f>
        <v>0.23568779728491349</v>
      </c>
      <c r="T56" s="8">
        <f>T53/Population!S$6*1000</f>
        <v>0.19599618536634777</v>
      </c>
      <c r="U56" s="8">
        <f>U53/Population!T$6*1000</f>
        <v>0.16802423901353633</v>
      </c>
      <c r="V56" s="8">
        <f>V53/Population!U$6*1000</f>
        <v>0.16493357317092103</v>
      </c>
    </row>
    <row r="57" spans="2:22" x14ac:dyDescent="0.45">
      <c r="D57" s="3" t="s">
        <v>570</v>
      </c>
      <c r="E57" s="8">
        <f>E54/Population!D$5*1000</f>
        <v>0.39973358321719538</v>
      </c>
      <c r="F57" s="8">
        <f>F54/Population!E$5*1000</f>
        <v>0.3468979082673353</v>
      </c>
      <c r="G57" s="8">
        <f>G54/Population!F$5*1000</f>
        <v>0.36227151854490691</v>
      </c>
      <c r="H57" s="8">
        <f>H54/Population!G$5*1000</f>
        <v>0.35596779727388472</v>
      </c>
      <c r="I57" s="8">
        <f>I54/Population!H$5*1000</f>
        <v>0.37009111439947645</v>
      </c>
      <c r="J57" s="8">
        <f>J54/Population!I$5*1000</f>
        <v>0.38784521452071746</v>
      </c>
      <c r="K57" s="8">
        <f>K54/Population!J$5*1000</f>
        <v>0.36616003853549967</v>
      </c>
      <c r="L57" s="8">
        <f>L54/Population!K$5*1000</f>
        <v>0.33278808654386205</v>
      </c>
      <c r="M57" s="8">
        <f>M54/Population!L$5*1000</f>
        <v>0.32121817983218326</v>
      </c>
      <c r="N57" s="8">
        <f>N54/Population!M$5*1000</f>
        <v>0.28364333857533269</v>
      </c>
      <c r="O57" s="8">
        <f>O54/Population!N$5*1000</f>
        <v>0.25757507210754182</v>
      </c>
      <c r="P57" s="8">
        <f>P54/Population!O$5*1000</f>
        <v>0.2395432450000112</v>
      </c>
      <c r="Q57" s="8">
        <f>Q54/Population!P$5*1000</f>
        <v>0.22637138786408234</v>
      </c>
      <c r="R57" s="8">
        <f>R54/Population!Q$5*1000</f>
        <v>0.20054166146098137</v>
      </c>
      <c r="S57" s="8">
        <f>S54/Population!R$5*1000</f>
        <v>0.18858486867728466</v>
      </c>
      <c r="T57" s="8">
        <f>T54/Population!S$5*1000</f>
        <v>0.21971587991735406</v>
      </c>
      <c r="U57" s="8">
        <f>U54/Population!T$5*1000</f>
        <v>0.16699134136259169</v>
      </c>
      <c r="V57" s="8">
        <f>V54/Population!U$5*1000</f>
        <v>0.18561603420909267</v>
      </c>
    </row>
    <row r="76" spans="2:22" x14ac:dyDescent="0.45">
      <c r="B76" s="3" t="s">
        <v>584</v>
      </c>
      <c r="E76" s="5">
        <v>2001</v>
      </c>
      <c r="F76" s="5">
        <v>2002</v>
      </c>
      <c r="G76" s="5">
        <v>2003</v>
      </c>
      <c r="H76" s="5">
        <v>2004</v>
      </c>
      <c r="I76" s="5">
        <v>2005</v>
      </c>
      <c r="J76" s="5">
        <v>2006</v>
      </c>
      <c r="K76" s="5">
        <v>2007</v>
      </c>
      <c r="L76" s="5">
        <v>2008</v>
      </c>
      <c r="M76" s="5">
        <v>2009</v>
      </c>
      <c r="N76" s="5">
        <v>2010</v>
      </c>
      <c r="O76" s="5">
        <v>2011</v>
      </c>
      <c r="P76" s="5">
        <v>2012</v>
      </c>
      <c r="Q76" s="5">
        <v>2013</v>
      </c>
      <c r="R76" s="5">
        <v>2014</v>
      </c>
      <c r="S76" s="5">
        <v>2015</v>
      </c>
      <c r="T76" s="5">
        <v>2016</v>
      </c>
      <c r="U76" s="5">
        <v>2017</v>
      </c>
      <c r="V76" s="5">
        <v>2018</v>
      </c>
    </row>
    <row r="77" spans="2:22" x14ac:dyDescent="0.45">
      <c r="D77" s="3" t="s">
        <v>585</v>
      </c>
      <c r="E77" s="18">
        <v>261967.48872575257</v>
      </c>
      <c r="F77" s="18">
        <v>250881.33351503557</v>
      </c>
      <c r="G77" s="18">
        <v>241989.93534619422</v>
      </c>
      <c r="H77" s="18">
        <v>261282.02371842504</v>
      </c>
      <c r="I77" s="18">
        <v>250072.68466407323</v>
      </c>
      <c r="J77" s="18">
        <v>254044.51825816755</v>
      </c>
      <c r="K77" s="18">
        <v>246639.22501715762</v>
      </c>
      <c r="L77" s="18">
        <v>244768.05393824054</v>
      </c>
      <c r="M77" s="18">
        <v>227831.60289430269</v>
      </c>
      <c r="N77" s="18">
        <v>245065.74398706396</v>
      </c>
      <c r="O77" s="18">
        <v>213128.26883211808</v>
      </c>
      <c r="P77" s="18">
        <v>230660.32882444991</v>
      </c>
      <c r="Q77" s="18">
        <v>230070.10328763857</v>
      </c>
      <c r="R77" s="18">
        <v>199373.09753447337</v>
      </c>
      <c r="S77" s="18">
        <v>194622.84530494918</v>
      </c>
      <c r="T77" s="18">
        <v>179420.35666598837</v>
      </c>
      <c r="U77" s="18">
        <v>163887.39787292879</v>
      </c>
      <c r="V77" s="18">
        <v>163862.84188071647</v>
      </c>
    </row>
    <row r="78" spans="2:22" x14ac:dyDescent="0.45">
      <c r="D78" s="3" t="s">
        <v>586</v>
      </c>
      <c r="E78" s="18">
        <f>'Figure 3'!D8</f>
        <v>32748.752224384036</v>
      </c>
      <c r="F78" s="18">
        <f>'Figure 3'!E8</f>
        <v>31149.316755387401</v>
      </c>
      <c r="G78" s="18">
        <f>'Figure 3'!F8</f>
        <v>30327.820513651524</v>
      </c>
      <c r="H78" s="18">
        <f>'Figure 3'!G8</f>
        <v>32134.739093814671</v>
      </c>
      <c r="I78" s="18">
        <f>'Figure 3'!H8</f>
        <v>30613.912688815144</v>
      </c>
      <c r="J78" s="18">
        <f>'Figure 3'!I8</f>
        <v>31512.240572565668</v>
      </c>
      <c r="K78" s="18">
        <f>'Figure 3'!J8</f>
        <v>30677.407736586421</v>
      </c>
      <c r="L78" s="18">
        <f>'Figure 3'!K8</f>
        <v>30950.920566220306</v>
      </c>
      <c r="M78" s="18">
        <f>'Figure 3'!L8</f>
        <v>28882.551046760353</v>
      </c>
      <c r="N78" s="18">
        <f>'Figure 3'!M8</f>
        <v>31134.637571981908</v>
      </c>
      <c r="O78" s="18">
        <f>'Figure 3'!N8</f>
        <v>27182.638917933429</v>
      </c>
      <c r="P78" s="18">
        <f>'Figure 3'!O8</f>
        <v>29393.227381991022</v>
      </c>
      <c r="Q78" s="18">
        <f>'Figure 3'!P8</f>
        <v>29454.235156299223</v>
      </c>
      <c r="R78" s="18">
        <f>'Figure 3'!Q8</f>
        <v>25861.32701150472</v>
      </c>
      <c r="S78" s="18">
        <f>'Figure 3'!R8</f>
        <v>25326.581741674749</v>
      </c>
      <c r="T78" s="18">
        <f>'Figure 3'!S8</f>
        <v>23800.816443808038</v>
      </c>
      <c r="U78" s="18">
        <f>'Figure 3'!T8</f>
        <v>21298.229350756043</v>
      </c>
      <c r="V78" s="18">
        <f>'Figure 3'!U8</f>
        <v>21620.715042186599</v>
      </c>
    </row>
    <row r="80" spans="2:22" x14ac:dyDescent="0.45">
      <c r="D80" s="3" t="s">
        <v>569</v>
      </c>
      <c r="E80" s="8">
        <f>E77/Population!D$6*1000</f>
        <v>4.4316392117766403</v>
      </c>
      <c r="F80" s="8">
        <f>F77/Population!E$6*1000</f>
        <v>4.226031757648534</v>
      </c>
      <c r="G80" s="8">
        <f>G77/Population!F$6*1000</f>
        <v>4.0577351755914428</v>
      </c>
      <c r="H80" s="8">
        <f>H77/Population!G$6*1000</f>
        <v>4.358303259334801</v>
      </c>
      <c r="I80" s="8">
        <f>I77/Population!H$6*1000</f>
        <v>4.1393647535240294</v>
      </c>
      <c r="J80" s="8">
        <f>J77/Population!I$6*1000</f>
        <v>4.1765022211837737</v>
      </c>
      <c r="K80" s="8">
        <f>K77/Population!J$6*1000</f>
        <v>4.022225130785638</v>
      </c>
      <c r="L80" s="8">
        <f>L77/Population!K$6*1000</f>
        <v>3.9591234110203604</v>
      </c>
      <c r="M80" s="8">
        <f>M77/Population!L$6*1000</f>
        <v>3.6593281919403586</v>
      </c>
      <c r="N80" s="8">
        <f>N77/Population!M$6*1000</f>
        <v>3.9048390122143095</v>
      </c>
      <c r="O80" s="8">
        <f>O77/Population!N$6*1000</f>
        <v>3.3677479980614407</v>
      </c>
      <c r="P80" s="8">
        <f>P77/Population!O$6*1000</f>
        <v>3.6207570649784144</v>
      </c>
      <c r="Q80" s="8">
        <f>Q77/Population!P$6*1000</f>
        <v>3.5889180414165756</v>
      </c>
      <c r="R80" s="8">
        <f>R77/Population!Q$6*1000</f>
        <v>3.086423747530425</v>
      </c>
      <c r="S80" s="8">
        <f>S77/Population!R$6*1000</f>
        <v>2.9891390770227182</v>
      </c>
      <c r="T80" s="8">
        <f>T77/Population!S$6*1000</f>
        <v>2.7330624445488652</v>
      </c>
      <c r="U80" s="8">
        <f>U77/Population!T$6*1000</f>
        <v>2.481630853221656</v>
      </c>
      <c r="V80" s="8">
        <f>V77/Population!U$6*1000</f>
        <v>2.46649148770714</v>
      </c>
    </row>
    <row r="81" spans="4:22" x14ac:dyDescent="0.45">
      <c r="D81" s="3" t="s">
        <v>570</v>
      </c>
      <c r="E81" s="8">
        <f>E78/Population!D$5*1000</f>
        <v>4.3614305696903299</v>
      </c>
      <c r="F81" s="8">
        <f>F78/Population!E$5*1000</f>
        <v>4.1171591459515673</v>
      </c>
      <c r="G81" s="8">
        <f>G78/Population!F$5*1000</f>
        <v>3.9985019557901498</v>
      </c>
      <c r="H81" s="8">
        <f>H78/Population!G$5*1000</f>
        <v>4.2151058685329561</v>
      </c>
      <c r="I81" s="8">
        <f>I78/Population!H$5*1000</f>
        <v>3.969690050646562</v>
      </c>
      <c r="J81" s="8">
        <f>J78/Population!I$5*1000</f>
        <v>4.0431722472308227</v>
      </c>
      <c r="K81" s="8">
        <f>K78/Population!J$5*1000</f>
        <v>3.8863008335290083</v>
      </c>
      <c r="L81" s="8">
        <f>L78/Population!K$5*1000</f>
        <v>3.8606359842717217</v>
      </c>
      <c r="M81" s="8">
        <f>M78/Population!L$5*1000</f>
        <v>3.542718294735232</v>
      </c>
      <c r="N81" s="8">
        <f>N78/Population!M$5*1000</f>
        <v>3.7616892283958761</v>
      </c>
      <c r="O81" s="8">
        <f>O78/Population!N$5*1000</f>
        <v>3.2263438149421977</v>
      </c>
      <c r="P81" s="8">
        <f>P78/Population!O$5*1000</f>
        <v>3.4443627139658659</v>
      </c>
      <c r="Q81" s="8">
        <f>Q78/Population!P$5*1000</f>
        <v>3.4063600460513075</v>
      </c>
      <c r="R81" s="8">
        <f>R78/Population!Q$5*1000</f>
        <v>3.0284719147069525</v>
      </c>
      <c r="S81" s="8">
        <f>S78/Population!R$5*1000</f>
        <v>2.9222091030704931</v>
      </c>
      <c r="T81" s="8">
        <f>T78/Population!S$5*1000</f>
        <v>2.7139956575059574</v>
      </c>
      <c r="U81" s="8">
        <f>U78/Population!T$5*1000</f>
        <v>2.4133968200973626</v>
      </c>
      <c r="V81" s="8">
        <f>V78/Population!U$5*1000</f>
        <v>2.4270900817119423</v>
      </c>
    </row>
    <row r="100" spans="2:22" x14ac:dyDescent="0.45">
      <c r="B100" s="3" t="s">
        <v>587</v>
      </c>
      <c r="E100" s="5">
        <v>2001</v>
      </c>
      <c r="F100" s="5">
        <v>2002</v>
      </c>
      <c r="G100" s="5">
        <v>2003</v>
      </c>
      <c r="H100" s="5">
        <v>2004</v>
      </c>
      <c r="I100" s="5">
        <v>2005</v>
      </c>
      <c r="J100" s="5">
        <v>2006</v>
      </c>
      <c r="K100" s="5">
        <v>2007</v>
      </c>
      <c r="L100" s="5">
        <v>2008</v>
      </c>
      <c r="M100" s="5">
        <v>2009</v>
      </c>
      <c r="N100" s="5">
        <v>2010</v>
      </c>
      <c r="O100" s="5">
        <v>2011</v>
      </c>
      <c r="P100" s="5">
        <v>2012</v>
      </c>
      <c r="Q100" s="5">
        <v>2013</v>
      </c>
      <c r="R100" s="5">
        <v>2014</v>
      </c>
      <c r="S100" s="5">
        <v>2015</v>
      </c>
      <c r="T100" s="5">
        <v>2016</v>
      </c>
      <c r="U100" s="5">
        <v>2017</v>
      </c>
      <c r="V100" s="5">
        <v>2018</v>
      </c>
    </row>
    <row r="101" spans="2:22" x14ac:dyDescent="0.45">
      <c r="D101" s="3" t="s">
        <v>588</v>
      </c>
      <c r="E101" s="18">
        <v>30808.237445288174</v>
      </c>
      <c r="F101" s="18">
        <v>29580.123038561833</v>
      </c>
      <c r="G101" s="18">
        <v>28841.938043559017</v>
      </c>
      <c r="H101" s="18">
        <v>29190.452351306714</v>
      </c>
      <c r="I101" s="18">
        <v>27908.472693670559</v>
      </c>
      <c r="J101" s="18">
        <v>28107.143704851613</v>
      </c>
      <c r="K101" s="18">
        <v>30049.601969246218</v>
      </c>
      <c r="L101" s="18">
        <v>26014.220220830692</v>
      </c>
      <c r="M101" s="18">
        <v>21501.617874498625</v>
      </c>
      <c r="N101" s="18">
        <v>20070.952001219011</v>
      </c>
      <c r="O101" s="18">
        <v>20199.91403351961</v>
      </c>
      <c r="P101" s="18">
        <v>19945.34219364011</v>
      </c>
      <c r="Q101" s="18">
        <v>19599.213953374776</v>
      </c>
      <c r="R101" s="18">
        <v>19261.305139297423</v>
      </c>
      <c r="S101" s="18">
        <v>18806.068636520446</v>
      </c>
      <c r="T101" s="18">
        <v>16134.823351558181</v>
      </c>
      <c r="U101" s="18">
        <v>15143.569468184891</v>
      </c>
      <c r="V101" s="18">
        <v>15179.154725122322</v>
      </c>
    </row>
    <row r="102" spans="2:22" x14ac:dyDescent="0.45">
      <c r="D102" s="3" t="s">
        <v>589</v>
      </c>
      <c r="E102" s="18">
        <f>'Figure 3'!D9</f>
        <v>3814.9517302530389</v>
      </c>
      <c r="F102" s="18">
        <f>'Figure 3'!E9</f>
        <v>3497.4041610144482</v>
      </c>
      <c r="G102" s="18">
        <f>'Figure 3'!F9</f>
        <v>3799.3855561095429</v>
      </c>
      <c r="H102" s="18">
        <f>'Figure 3'!G9</f>
        <v>3401.5503355041128</v>
      </c>
      <c r="I102" s="18">
        <f>'Figure 3'!H9</f>
        <v>2730.4353251431885</v>
      </c>
      <c r="J102" s="18">
        <f>'Figure 3'!I9</f>
        <v>3294.4577269348624</v>
      </c>
      <c r="K102" s="18">
        <f>'Figure 3'!J9</f>
        <v>4173.0414188629429</v>
      </c>
      <c r="L102" s="18">
        <f>'Figure 3'!K9</f>
        <v>3264.6785010880239</v>
      </c>
      <c r="M102" s="18">
        <f>'Figure 3'!L9</f>
        <v>3046.1935229497049</v>
      </c>
      <c r="N102" s="18">
        <f>'Figure 3'!M9</f>
        <v>2751.700077501906</v>
      </c>
      <c r="O102" s="18">
        <f>'Figure 3'!N9</f>
        <v>2755.312314486805</v>
      </c>
      <c r="P102" s="18">
        <f>'Figure 3'!O9</f>
        <v>1858.2178009008567</v>
      </c>
      <c r="Q102" s="18">
        <f>'Figure 3'!P9</f>
        <v>2733.8600968053956</v>
      </c>
      <c r="R102" s="18">
        <f>'Figure 3'!Q9</f>
        <v>2751.2879007772049</v>
      </c>
      <c r="S102" s="18">
        <f>'Figure 3'!R9</f>
        <v>2650.7808688226633</v>
      </c>
      <c r="T102" s="18">
        <f>'Figure 3'!S9</f>
        <v>1971.5389439619778</v>
      </c>
      <c r="U102" s="18">
        <f>'Figure 3'!T9</f>
        <v>1800.3640383523746</v>
      </c>
      <c r="V102" s="18">
        <f>'Figure 3'!U9</f>
        <v>1761.4011765009748</v>
      </c>
    </row>
    <row r="104" spans="2:22" x14ac:dyDescent="0.45">
      <c r="D104" s="3" t="s">
        <v>569</v>
      </c>
      <c r="E104" s="8">
        <f>E101/Population!D$6*1000</f>
        <v>0.5211753327573998</v>
      </c>
      <c r="F104" s="8">
        <f>F101/Population!E$6*1000</f>
        <v>0.49826959066534776</v>
      </c>
      <c r="G104" s="8">
        <f>G101/Population!F$6*1000</f>
        <v>0.48362733088113558</v>
      </c>
      <c r="H104" s="8">
        <f>H101/Population!G$6*1000</f>
        <v>0.48691005149768329</v>
      </c>
      <c r="I104" s="8">
        <f>I101/Population!H$6*1000</f>
        <v>0.4619590834082985</v>
      </c>
      <c r="J104" s="8">
        <f>J101/Population!I$6*1000</f>
        <v>0.46208258662424501</v>
      </c>
      <c r="K104" s="8">
        <f>K101/Population!J$6*1000</f>
        <v>0.49005288677175979</v>
      </c>
      <c r="L104" s="8">
        <f>L101/Population!K$6*1000</f>
        <v>0.42078002679923737</v>
      </c>
      <c r="M104" s="8">
        <f>M101/Population!L$6*1000</f>
        <v>0.34534926437305558</v>
      </c>
      <c r="N104" s="8">
        <f>N101/Population!M$6*1000</f>
        <v>0.31980739172904515</v>
      </c>
      <c r="O104" s="8">
        <f>O101/Population!N$6*1000</f>
        <v>0.31918909875341289</v>
      </c>
      <c r="P104" s="8">
        <f>P101/Population!O$6*1000</f>
        <v>0.31308911692394803</v>
      </c>
      <c r="Q104" s="8">
        <f>Q101/Population!P$6*1000</f>
        <v>0.30573278122498898</v>
      </c>
      <c r="R104" s="8">
        <f>R101/Population!Q$6*1000</f>
        <v>0.29817738865233917</v>
      </c>
      <c r="S104" s="8">
        <f>S101/Population!R$6*1000</f>
        <v>0.28883533461097294</v>
      </c>
      <c r="T104" s="8">
        <f>T101/Population!S$6*1000</f>
        <v>0.24577746121453908</v>
      </c>
      <c r="U104" s="8">
        <f>U101/Population!T$6*1000</f>
        <v>0.22930835261227087</v>
      </c>
      <c r="V104" s="8">
        <f>V101/Population!U$6*1000</f>
        <v>0.22847922988762534</v>
      </c>
    </row>
    <row r="105" spans="2:22" x14ac:dyDescent="0.45">
      <c r="D105" s="3" t="s">
        <v>570</v>
      </c>
      <c r="E105" s="8">
        <f>E102/Population!D$5*1000</f>
        <v>0.50806965053861908</v>
      </c>
      <c r="F105" s="8">
        <f>F102/Population!E$5*1000</f>
        <v>0.46226919330804495</v>
      </c>
      <c r="G105" s="8">
        <f>G102/Population!F$5*1000</f>
        <v>0.50092127688722354</v>
      </c>
      <c r="H105" s="8">
        <f>H102/Population!G$5*1000</f>
        <v>0.44618052567457767</v>
      </c>
      <c r="I105" s="8">
        <f>I102/Population!H$5*1000</f>
        <v>0.35405412089369648</v>
      </c>
      <c r="J105" s="8">
        <f>J102/Population!I$5*1000</f>
        <v>0.42269479444170427</v>
      </c>
      <c r="K105" s="8">
        <f>K102/Population!J$5*1000</f>
        <v>0.52865269724653507</v>
      </c>
      <c r="L105" s="8">
        <f>L102/Population!K$5*1000</f>
        <v>0.40721681513196578</v>
      </c>
      <c r="M105" s="8">
        <f>M102/Population!L$5*1000</f>
        <v>0.3736444715560665</v>
      </c>
      <c r="N105" s="8">
        <f>N102/Population!M$5*1000</f>
        <v>0.33246060813728334</v>
      </c>
      <c r="O105" s="8">
        <f>O102/Population!N$5*1000</f>
        <v>0.32703170839729528</v>
      </c>
      <c r="P105" s="8">
        <f>P102/Population!O$5*1000</f>
        <v>0.21775002876247654</v>
      </c>
      <c r="Q105" s="8">
        <f>Q102/Population!P$5*1000</f>
        <v>0.3161688550334073</v>
      </c>
      <c r="R105" s="8">
        <f>R102/Population!Q$5*1000</f>
        <v>0.32218757115867008</v>
      </c>
      <c r="S105" s="8">
        <f>S102/Population!R$5*1000</f>
        <v>0.30585003788223319</v>
      </c>
      <c r="T105" s="8">
        <f>T102/Population!S$5*1000</f>
        <v>0.2248136380173936</v>
      </c>
      <c r="U105" s="8">
        <f>U102/Population!T$5*1000</f>
        <v>0.20400723335355708</v>
      </c>
      <c r="V105" s="8">
        <f>V102/Population!U$5*1000</f>
        <v>0.19773070950982313</v>
      </c>
    </row>
    <row r="124" spans="2:22" x14ac:dyDescent="0.45">
      <c r="B124" s="3" t="s">
        <v>590</v>
      </c>
      <c r="E124" s="5">
        <v>2001</v>
      </c>
      <c r="F124" s="5">
        <v>2002</v>
      </c>
      <c r="G124" s="5">
        <v>2003</v>
      </c>
      <c r="H124" s="5">
        <v>2004</v>
      </c>
      <c r="I124" s="5">
        <v>2005</v>
      </c>
      <c r="J124" s="5">
        <v>2006</v>
      </c>
      <c r="K124" s="5">
        <v>2007</v>
      </c>
      <c r="L124" s="5">
        <v>2008</v>
      </c>
      <c r="M124" s="5">
        <v>2009</v>
      </c>
      <c r="N124" s="5">
        <v>2010</v>
      </c>
      <c r="O124" s="5">
        <v>2011</v>
      </c>
      <c r="P124" s="5">
        <v>2012</v>
      </c>
      <c r="Q124" s="5">
        <v>2013</v>
      </c>
      <c r="R124" s="5">
        <v>2014</v>
      </c>
      <c r="S124" s="5">
        <v>2015</v>
      </c>
      <c r="T124" s="5">
        <v>2016</v>
      </c>
      <c r="U124" s="5">
        <v>2017</v>
      </c>
      <c r="V124" s="5">
        <v>2018</v>
      </c>
    </row>
    <row r="125" spans="2:22" x14ac:dyDescent="0.45">
      <c r="D125" s="3" t="s">
        <v>591</v>
      </c>
      <c r="E125" s="18">
        <v>9461.5657509292087</v>
      </c>
      <c r="F125" s="18">
        <v>9802.4262672818513</v>
      </c>
      <c r="G125" s="18">
        <v>9998.8873729550814</v>
      </c>
      <c r="H125" s="18">
        <v>10992.500650852438</v>
      </c>
      <c r="I125" s="18">
        <v>10623.782167836916</v>
      </c>
      <c r="J125" s="18">
        <v>11066.731912092971</v>
      </c>
      <c r="K125" s="18">
        <v>11294.092574889155</v>
      </c>
      <c r="L125" s="18">
        <v>9931.0040860086337</v>
      </c>
      <c r="M125" s="18">
        <v>9082.0375344708627</v>
      </c>
      <c r="N125" s="18">
        <v>8638.3673181580089</v>
      </c>
      <c r="O125" s="18">
        <v>9618.5833556659782</v>
      </c>
      <c r="P125" s="18">
        <v>10555.688864854066</v>
      </c>
      <c r="Q125" s="18">
        <v>10266.925057154174</v>
      </c>
      <c r="R125" s="18">
        <v>9970.5634078145558</v>
      </c>
      <c r="S125" s="18">
        <v>10081.57103115682</v>
      </c>
      <c r="T125" s="18">
        <v>9020.2747054250431</v>
      </c>
      <c r="U125" s="18">
        <v>8532.1929399267119</v>
      </c>
      <c r="V125" s="18">
        <v>9918.0875996236791</v>
      </c>
    </row>
    <row r="126" spans="2:22" x14ac:dyDescent="0.45">
      <c r="D126" s="3" t="s">
        <v>592</v>
      </c>
      <c r="E126" s="18">
        <f>'Figure 3'!D10</f>
        <v>1574.8967744717227</v>
      </c>
      <c r="F126" s="18">
        <f>'Figure 3'!E10</f>
        <v>1122.5769765786156</v>
      </c>
      <c r="G126" s="18">
        <f>'Figure 3'!F10</f>
        <v>1282.8300668786062</v>
      </c>
      <c r="H126" s="18">
        <f>'Figure 3'!G10</f>
        <v>1455.7556666252628</v>
      </c>
      <c r="I126" s="18">
        <f>'Figure 3'!H10</f>
        <v>1383.3038050203086</v>
      </c>
      <c r="J126" s="18">
        <f>'Figure 3'!I10</f>
        <v>1315.2724721070012</v>
      </c>
      <c r="K126" s="18">
        <f>'Figure 3'!J10</f>
        <v>2046.0690147070754</v>
      </c>
      <c r="L126" s="18">
        <f>'Figure 3'!K10</f>
        <v>1345.3620608106598</v>
      </c>
      <c r="M126" s="18">
        <f>'Figure 3'!L10</f>
        <v>1117.7758622553647</v>
      </c>
      <c r="N126" s="18">
        <f>'Figure 3'!M10</f>
        <v>1743.014915750749</v>
      </c>
      <c r="O126" s="18">
        <f>'Figure 3'!N10</f>
        <v>1643.7614602198121</v>
      </c>
      <c r="P126" s="18">
        <f>'Figure 3'!O10</f>
        <v>1139.1887916533879</v>
      </c>
      <c r="Q126" s="18">
        <f>'Figure 3'!P10</f>
        <v>1023.657905507943</v>
      </c>
      <c r="R126" s="18">
        <f>'Figure 3'!Q10</f>
        <v>1313.2185285266853</v>
      </c>
      <c r="S126" s="18">
        <f>'Figure 3'!R10</f>
        <v>1326.1079490401587</v>
      </c>
      <c r="T126" s="18">
        <f>'Figure 3'!S10</f>
        <v>1165.7071288077991</v>
      </c>
      <c r="U126" s="18">
        <f>'Figure 3'!T10</f>
        <v>1382.6046118141244</v>
      </c>
      <c r="V126" s="18">
        <f>'Figure 3'!U10</f>
        <v>1350.9398811979029</v>
      </c>
    </row>
    <row r="128" spans="2:22" x14ac:dyDescent="0.45">
      <c r="D128" s="3" t="s">
        <v>569</v>
      </c>
      <c r="E128" s="8">
        <f>E125/Population!D$6*1000</f>
        <v>0.16005896758630436</v>
      </c>
      <c r="F128" s="8">
        <f>F125/Population!E$6*1000</f>
        <v>0.16511935793365279</v>
      </c>
      <c r="G128" s="8">
        <f>G125/Population!F$6*1000</f>
        <v>0.16766332431128955</v>
      </c>
      <c r="H128" s="8">
        <f>H125/Population!G$6*1000</f>
        <v>0.18335992171615934</v>
      </c>
      <c r="I128" s="8">
        <f>I125/Population!H$6*1000</f>
        <v>0.17585171092850277</v>
      </c>
      <c r="J128" s="8">
        <f>J125/Population!I$6*1000</f>
        <v>0.18193752311211567</v>
      </c>
      <c r="K128" s="8">
        <f>K125/Population!J$6*1000</f>
        <v>0.18418555678229384</v>
      </c>
      <c r="L128" s="8">
        <f>L125/Population!K$6*1000</f>
        <v>0.16063399671337952</v>
      </c>
      <c r="M128" s="8">
        <f>M125/Population!L$6*1000</f>
        <v>0.14587158044780979</v>
      </c>
      <c r="N128" s="8">
        <f>N125/Population!M$6*1000</f>
        <v>0.13764238590425368</v>
      </c>
      <c r="O128" s="8">
        <f>O125/Population!N$6*1000</f>
        <v>0.1519881197259067</v>
      </c>
      <c r="P128" s="8">
        <f>P125/Population!O$6*1000</f>
        <v>0.16569639533559477</v>
      </c>
      <c r="Q128" s="8">
        <f>Q125/Population!P$6*1000</f>
        <v>0.16015619605049433</v>
      </c>
      <c r="R128" s="8">
        <f>R125/Population!Q$6*1000</f>
        <v>0.15435073266500129</v>
      </c>
      <c r="S128" s="8">
        <f>S125/Population!R$6*1000</f>
        <v>0.15483905745902043</v>
      </c>
      <c r="T128" s="8">
        <f>T125/Population!S$6*1000</f>
        <v>0.13740343902451166</v>
      </c>
      <c r="U128" s="8">
        <f>U125/Population!T$6*1000</f>
        <v>0.12919695791240354</v>
      </c>
      <c r="V128" s="8">
        <f>V125/Population!U$6*1000</f>
        <v>0.14928874879768797</v>
      </c>
    </row>
    <row r="129" spans="4:22" x14ac:dyDescent="0.45">
      <c r="D129" s="3" t="s">
        <v>570</v>
      </c>
      <c r="E129" s="8">
        <f>E126/Population!D$5*1000</f>
        <v>0.20974243199328071</v>
      </c>
      <c r="F129" s="8">
        <f>F126/Population!E$5*1000</f>
        <v>0.14837654714708762</v>
      </c>
      <c r="G129" s="8">
        <f>G126/Population!F$5*1000</f>
        <v>0.16913178871695078</v>
      </c>
      <c r="H129" s="8">
        <f>H126/Population!G$5*1000</f>
        <v>0.19095111479287993</v>
      </c>
      <c r="I129" s="8">
        <f>I126/Population!H$5*1000</f>
        <v>0.17937228108110806</v>
      </c>
      <c r="J129" s="8">
        <f>J126/Population!I$5*1000</f>
        <v>0.16875579330907389</v>
      </c>
      <c r="K129" s="8">
        <f>K126/Population!J$5*1000</f>
        <v>0.25920181345149051</v>
      </c>
      <c r="L129" s="8">
        <f>L126/Population!K$5*1000</f>
        <v>0.16781255900699285</v>
      </c>
      <c r="M129" s="8">
        <f>M126/Population!L$5*1000</f>
        <v>0.13710579062820366</v>
      </c>
      <c r="N129" s="8">
        <f>N126/Population!M$5*1000</f>
        <v>0.21059119183109748</v>
      </c>
      <c r="O129" s="8">
        <f>O126/Population!N$5*1000</f>
        <v>0.19510024896522205</v>
      </c>
      <c r="P129" s="8">
        <f>P126/Population!O$5*1000</f>
        <v>0.13349263580843881</v>
      </c>
      <c r="Q129" s="8">
        <f>Q126/Population!P$5*1000</f>
        <v>0.11838526349923184</v>
      </c>
      <c r="R129" s="8">
        <f>R126/Population!Q$5*1000</f>
        <v>0.15378350189634976</v>
      </c>
      <c r="S129" s="8">
        <f>S126/Population!R$5*1000</f>
        <v>0.15300780657512622</v>
      </c>
      <c r="T129" s="8">
        <f>T126/Population!S$5*1000</f>
        <v>0.13292502351662694</v>
      </c>
      <c r="U129" s="8">
        <f>U126/Population!T$5*1000</f>
        <v>0.15666906007309511</v>
      </c>
      <c r="V129" s="8">
        <f>V126/Population!U$5*1000</f>
        <v>0.15165330009885439</v>
      </c>
    </row>
    <row r="148" spans="2:22" x14ac:dyDescent="0.45">
      <c r="B148" s="3" t="s">
        <v>593</v>
      </c>
      <c r="E148" s="5">
        <v>2001</v>
      </c>
      <c r="F148" s="5">
        <v>2002</v>
      </c>
      <c r="G148" s="5">
        <v>2003</v>
      </c>
      <c r="H148" s="5">
        <v>2004</v>
      </c>
      <c r="I148" s="5">
        <v>2005</v>
      </c>
      <c r="J148" s="5">
        <v>2006</v>
      </c>
      <c r="K148" s="5">
        <v>2007</v>
      </c>
      <c r="L148" s="5">
        <v>2008</v>
      </c>
      <c r="M148" s="5">
        <v>2009</v>
      </c>
      <c r="N148" s="5">
        <v>2010</v>
      </c>
      <c r="O148" s="5">
        <v>2011</v>
      </c>
      <c r="P148" s="5">
        <v>2012</v>
      </c>
      <c r="Q148" s="5">
        <v>2013</v>
      </c>
      <c r="R148" s="5">
        <v>2014</v>
      </c>
      <c r="S148" s="5">
        <v>2015</v>
      </c>
      <c r="T148" s="5">
        <v>2016</v>
      </c>
      <c r="U148" s="5">
        <v>2017</v>
      </c>
      <c r="V148" s="5">
        <v>2018</v>
      </c>
    </row>
    <row r="149" spans="2:22" x14ac:dyDescent="0.45">
      <c r="D149" s="3" t="s">
        <v>594</v>
      </c>
      <c r="E149" s="18">
        <v>209250.42179182314</v>
      </c>
      <c r="F149" s="18">
        <v>210586.38561267423</v>
      </c>
      <c r="G149" s="18">
        <v>210639.59843988338</v>
      </c>
      <c r="H149" s="18">
        <v>218088.61093555813</v>
      </c>
      <c r="I149" s="18">
        <v>219142.12942044187</v>
      </c>
      <c r="J149" s="18">
        <v>215141.70385324949</v>
      </c>
      <c r="K149" s="18">
        <v>217837.7825657223</v>
      </c>
      <c r="L149" s="18">
        <v>207344.96654160024</v>
      </c>
      <c r="M149" s="18">
        <v>192097.58738921414</v>
      </c>
      <c r="N149" s="18">
        <v>186226.22281542316</v>
      </c>
      <c r="O149" s="18">
        <v>192614.17778529704</v>
      </c>
      <c r="P149" s="18">
        <v>195294.23913581064</v>
      </c>
      <c r="Q149" s="18">
        <v>193530.05160862434</v>
      </c>
      <c r="R149" s="18">
        <v>192162.82662754529</v>
      </c>
      <c r="S149" s="18">
        <v>191092.11805547558</v>
      </c>
      <c r="T149" s="18">
        <v>186502.48245397914</v>
      </c>
      <c r="U149" s="18">
        <v>177620.63807688042</v>
      </c>
      <c r="V149" s="18">
        <v>184591.42273731006</v>
      </c>
    </row>
    <row r="150" spans="2:22" x14ac:dyDescent="0.45">
      <c r="D150" s="3" t="s">
        <v>595</v>
      </c>
      <c r="E150" s="18">
        <f>'Figure 3'!D11</f>
        <v>30642.303242057831</v>
      </c>
      <c r="F150" s="18">
        <f>'Figure 3'!E11</f>
        <v>31866.121895506429</v>
      </c>
      <c r="G150" s="18">
        <f>'Figure 3'!F11</f>
        <v>31994.63607422429</v>
      </c>
      <c r="H150" s="18">
        <f>'Figure 3'!G11</f>
        <v>31970.222564192456</v>
      </c>
      <c r="I150" s="18">
        <f>'Figure 3'!H11</f>
        <v>33842.400338489926</v>
      </c>
      <c r="J150" s="18">
        <f>'Figure 3'!I11</f>
        <v>32681.959605846074</v>
      </c>
      <c r="K150" s="18">
        <f>'Figure 3'!J11</f>
        <v>32809.800757180579</v>
      </c>
      <c r="L150" s="18">
        <f>'Figure 3'!K11</f>
        <v>31501.132646241967</v>
      </c>
      <c r="M150" s="18">
        <f>'Figure 3'!L11</f>
        <v>26858.047907290991</v>
      </c>
      <c r="N150" s="18">
        <f>'Figure 3'!M11</f>
        <v>30972.083439179296</v>
      </c>
      <c r="O150" s="18">
        <f>'Figure 3'!N11</f>
        <v>27314.40845504111</v>
      </c>
      <c r="P150" s="18">
        <f>'Figure 3'!O11</f>
        <v>26261.875884469438</v>
      </c>
      <c r="Q150" s="18">
        <f>'Figure 3'!P11</f>
        <v>28212.840609141269</v>
      </c>
      <c r="R150" s="18">
        <f>'Figure 3'!Q11</f>
        <v>27663.966792974083</v>
      </c>
      <c r="S150" s="18">
        <f>'Figure 3'!R11</f>
        <v>28030.365289017172</v>
      </c>
      <c r="T150" s="18">
        <f>'Figure 3'!S11</f>
        <v>28627.802321582858</v>
      </c>
      <c r="U150" s="18">
        <f>'Figure 3'!T11</f>
        <v>26441.103733473268</v>
      </c>
      <c r="V150" s="18">
        <f>'Figure 3'!U11</f>
        <v>26140.567721088981</v>
      </c>
    </row>
    <row r="152" spans="2:22" x14ac:dyDescent="0.45">
      <c r="D152" s="3" t="s">
        <v>569</v>
      </c>
      <c r="E152" s="8">
        <f>E149/Population!D$6*1000</f>
        <v>3.5398376294862914</v>
      </c>
      <c r="F152" s="8">
        <f>F149/Population!E$6*1000</f>
        <v>3.5472736885554155</v>
      </c>
      <c r="G152" s="8">
        <f>G149/Population!F$6*1000</f>
        <v>3.5320465156503191</v>
      </c>
      <c r="H152" s="8">
        <f>H149/Population!G$6*1000</f>
        <v>3.6378174446802376</v>
      </c>
      <c r="I152" s="8">
        <f>I149/Population!H$6*1000</f>
        <v>3.6273822059123053</v>
      </c>
      <c r="J152" s="8">
        <f>J149/Population!I$6*1000</f>
        <v>3.5369383688068226</v>
      </c>
      <c r="K152" s="8">
        <f>K149/Population!J$6*1000</f>
        <v>3.5525273946571674</v>
      </c>
      <c r="L152" s="8">
        <f>L149/Population!K$6*1000</f>
        <v>3.353804951193557</v>
      </c>
      <c r="M152" s="8">
        <f>M149/Population!L$6*1000</f>
        <v>3.0853845919839085</v>
      </c>
      <c r="N152" s="8">
        <f>N149/Population!M$6*1000</f>
        <v>2.9672993381945867</v>
      </c>
      <c r="O152" s="8">
        <f>O149/Population!N$6*1000</f>
        <v>3.0435944287880883</v>
      </c>
      <c r="P152" s="8">
        <f>P149/Population!O$6*1000</f>
        <v>3.0656030003266719</v>
      </c>
      <c r="Q152" s="8">
        <f>Q149/Population!P$6*1000</f>
        <v>3.0189211194733749</v>
      </c>
      <c r="R152" s="8">
        <f>R149/Population!Q$6*1000</f>
        <v>2.9748041176582323</v>
      </c>
      <c r="S152" s="8">
        <f>S149/Population!R$6*1000</f>
        <v>2.9349119652200213</v>
      </c>
      <c r="T152" s="8">
        <f>T149/Population!S$6*1000</f>
        <v>2.8409425779874686</v>
      </c>
      <c r="U152" s="8">
        <f>U149/Population!T$6*1000</f>
        <v>2.6895835881308723</v>
      </c>
      <c r="V152" s="8">
        <f>V149/Population!U$6*1000</f>
        <v>2.7785016277012633</v>
      </c>
    </row>
    <row r="153" spans="2:22" x14ac:dyDescent="0.45">
      <c r="D153" s="3" t="s">
        <v>570</v>
      </c>
      <c r="E153" s="8">
        <f>E150/Population!D$5*1000</f>
        <v>4.0808967978365729</v>
      </c>
      <c r="F153" s="8">
        <f>F150/Population!E$5*1000</f>
        <v>4.2119028240130039</v>
      </c>
      <c r="G153" s="8">
        <f>G150/Population!F$5*1000</f>
        <v>4.218259431468022</v>
      </c>
      <c r="H153" s="8">
        <f>H150/Population!G$5*1000</f>
        <v>4.1935262755741718</v>
      </c>
      <c r="I153" s="8">
        <f>I150/Population!H$5*1000</f>
        <v>4.3883263560356367</v>
      </c>
      <c r="J153" s="8">
        <f>J150/Population!I$5*1000</f>
        <v>4.1932528332661549</v>
      </c>
      <c r="K153" s="8">
        <f>K150/Population!J$5*1000</f>
        <v>4.1564384163555772</v>
      </c>
      <c r="L153" s="8">
        <f>L150/Population!K$5*1000</f>
        <v>3.9292662064509916</v>
      </c>
      <c r="M153" s="8">
        <f>M150/Population!L$5*1000</f>
        <v>3.2943938202684415</v>
      </c>
      <c r="N153" s="8">
        <f>N150/Population!M$5*1000</f>
        <v>3.7420494259738595</v>
      </c>
      <c r="O153" s="8">
        <f>O150/Population!N$5*1000</f>
        <v>3.2419837177613711</v>
      </c>
      <c r="P153" s="8">
        <f>P150/Population!O$5*1000</f>
        <v>3.077424092282127</v>
      </c>
      <c r="Q153" s="8">
        <f>Q150/Population!P$5*1000</f>
        <v>3.2627937044238471</v>
      </c>
      <c r="R153" s="8">
        <f>R150/Population!Q$5*1000</f>
        <v>3.2395687369266644</v>
      </c>
      <c r="S153" s="8">
        <f>S150/Population!R$5*1000</f>
        <v>3.234174648810729</v>
      </c>
      <c r="T153" s="8">
        <f>T150/Population!S$5*1000</f>
        <v>3.2644145367092219</v>
      </c>
      <c r="U153" s="8">
        <f>U150/Population!T$5*1000</f>
        <v>2.9961587237750194</v>
      </c>
      <c r="V153" s="8">
        <f>V150/Population!U$5*1000</f>
        <v>2.9344780004906759</v>
      </c>
    </row>
    <row r="172" spans="2:22" x14ac:dyDescent="0.45">
      <c r="B172" s="3" t="s">
        <v>596</v>
      </c>
      <c r="E172" s="5">
        <v>2001</v>
      </c>
      <c r="F172" s="5">
        <v>2002</v>
      </c>
      <c r="G172" s="5">
        <v>2003</v>
      </c>
      <c r="H172" s="5">
        <v>2004</v>
      </c>
      <c r="I172" s="5">
        <v>2005</v>
      </c>
      <c r="J172" s="5">
        <v>2006</v>
      </c>
      <c r="K172" s="5">
        <v>2007</v>
      </c>
      <c r="L172" s="5">
        <v>2008</v>
      </c>
      <c r="M172" s="5">
        <v>2009</v>
      </c>
      <c r="N172" s="5">
        <v>2010</v>
      </c>
      <c r="O172" s="5">
        <v>2011</v>
      </c>
      <c r="P172" s="5">
        <v>2012</v>
      </c>
      <c r="Q172" s="5">
        <v>2013</v>
      </c>
      <c r="R172" s="5">
        <v>2014</v>
      </c>
      <c r="S172" s="5">
        <v>2015</v>
      </c>
      <c r="T172" s="5">
        <v>2016</v>
      </c>
      <c r="U172" s="5">
        <v>2017</v>
      </c>
      <c r="V172" s="5">
        <v>2018</v>
      </c>
    </row>
    <row r="173" spans="2:22" x14ac:dyDescent="0.45">
      <c r="D173" s="3" t="s">
        <v>597</v>
      </c>
      <c r="E173" s="18">
        <v>5247.0506511551785</v>
      </c>
      <c r="F173" s="18">
        <v>5019.2693092312511</v>
      </c>
      <c r="G173" s="18">
        <v>5694.4620237293539</v>
      </c>
      <c r="H173" s="18">
        <v>5529.569358329818</v>
      </c>
      <c r="I173" s="18">
        <v>5167.7914976158245</v>
      </c>
      <c r="J173" s="18">
        <v>5211.9470285551552</v>
      </c>
      <c r="K173" s="18">
        <v>4880.2481482396506</v>
      </c>
      <c r="L173" s="18">
        <v>4631.0233492030493</v>
      </c>
      <c r="M173" s="18">
        <v>4123.722620775352</v>
      </c>
      <c r="N173" s="18">
        <v>4213.6873712750767</v>
      </c>
      <c r="O173" s="18">
        <v>4214.6490372393309</v>
      </c>
      <c r="P173" s="18">
        <v>4297.0532868214659</v>
      </c>
      <c r="Q173" s="18">
        <v>4054.8249439685924</v>
      </c>
      <c r="R173" s="18">
        <v>4046.0245937812833</v>
      </c>
      <c r="S173" s="18">
        <v>3842.1858951824424</v>
      </c>
      <c r="T173" s="18">
        <v>3157.773678770337</v>
      </c>
      <c r="U173" s="18">
        <v>3181.0232670398864</v>
      </c>
      <c r="V173" s="18">
        <v>3167.8805834687682</v>
      </c>
    </row>
    <row r="174" spans="2:22" x14ac:dyDescent="0.45">
      <c r="D174" s="3" t="s">
        <v>598</v>
      </c>
      <c r="E174" s="18">
        <f>'Figure 3'!D12</f>
        <v>913.97263581851485</v>
      </c>
      <c r="F174" s="18">
        <f>'Figure 3'!E12</f>
        <v>745.99103303790412</v>
      </c>
      <c r="G174" s="18">
        <f>'Figure 3'!F12</f>
        <v>907.23440324748913</v>
      </c>
      <c r="H174" s="18">
        <f>'Figure 3'!G12</f>
        <v>769.68039066121696</v>
      </c>
      <c r="I174" s="18">
        <f>'Figure 3'!H12</f>
        <v>740.02968490079979</v>
      </c>
      <c r="J174" s="18">
        <f>'Figure 3'!I12</f>
        <v>776.75603043717786</v>
      </c>
      <c r="K174" s="18">
        <f>'Figure 3'!J12</f>
        <v>700.62272491784927</v>
      </c>
      <c r="L174" s="18">
        <f>'Figure 3'!K12</f>
        <v>646.78988184783736</v>
      </c>
      <c r="M174" s="18">
        <f>'Figure 3'!L12</f>
        <v>572.41401411412437</v>
      </c>
      <c r="N174" s="18">
        <f>'Figure 3'!M12</f>
        <v>627.13189009664859</v>
      </c>
      <c r="O174" s="18">
        <f>'Figure 3'!N12</f>
        <v>617.58476930360325</v>
      </c>
      <c r="P174" s="18">
        <f>'Figure 3'!O12</f>
        <v>592.06065811178235</v>
      </c>
      <c r="Q174" s="18">
        <f>'Figure 3'!P12</f>
        <v>583.39464457286317</v>
      </c>
      <c r="R174" s="18">
        <f>'Figure 3'!Q12</f>
        <v>543.1235695801131</v>
      </c>
      <c r="S174" s="18">
        <f>'Figure 3'!R12</f>
        <v>513.07984404258298</v>
      </c>
      <c r="T174" s="18">
        <f>'Figure 3'!S12</f>
        <v>446.91241188648758</v>
      </c>
      <c r="U174" s="18">
        <f>'Figure 3'!T12</f>
        <v>421.85717743590379</v>
      </c>
      <c r="V174" s="18">
        <f>'Figure 3'!U12</f>
        <v>433.77865676820045</v>
      </c>
    </row>
    <row r="176" spans="2:22" x14ac:dyDescent="0.45">
      <c r="D176" s="3" t="s">
        <v>569</v>
      </c>
      <c r="E176" s="8">
        <f>E173/Population!D$6*1000</f>
        <v>8.8763058060920247E-2</v>
      </c>
      <c r="F176" s="8">
        <f>F173/Population!E$6*1000</f>
        <v>8.4548304984717618E-2</v>
      </c>
      <c r="G176" s="8">
        <f>G173/Population!F$6*1000</f>
        <v>9.548586732212469E-2</v>
      </c>
      <c r="H176" s="8">
        <f>H173/Population!G$6*1000</f>
        <v>9.2235737515176178E-2</v>
      </c>
      <c r="I176" s="8">
        <f>I173/Population!H$6*1000</f>
        <v>8.5540625948521673E-2</v>
      </c>
      <c r="J176" s="8">
        <f>J173/Population!I$6*1000</f>
        <v>8.5684621304569095E-2</v>
      </c>
      <c r="K176" s="8">
        <f>K173/Population!J$6*1000</f>
        <v>7.958773283103715E-2</v>
      </c>
      <c r="L176" s="8">
        <f>L173/Population!K$6*1000</f>
        <v>7.4906805295097509E-2</v>
      </c>
      <c r="M176" s="8">
        <f>M173/Population!L$6*1000</f>
        <v>6.6233368199345527E-2</v>
      </c>
      <c r="N176" s="8">
        <f>N173/Population!M$6*1000</f>
        <v>6.7140231698389521E-2</v>
      </c>
      <c r="O176" s="8">
        <f>O173/Population!N$6*1000</f>
        <v>6.659780955136882E-2</v>
      </c>
      <c r="P176" s="8">
        <f>P173/Population!O$6*1000</f>
        <v>6.7452370878603965E-2</v>
      </c>
      <c r="Q176" s="8">
        <f>Q173/Population!P$6*1000</f>
        <v>6.325217482951738E-2</v>
      </c>
      <c r="R176" s="8">
        <f>R173/Population!Q$6*1000</f>
        <v>6.2635062321682866E-2</v>
      </c>
      <c r="S176" s="8">
        <f>S173/Population!R$6*1000</f>
        <v>5.9010687992358202E-2</v>
      </c>
      <c r="T176" s="8">
        <f>T173/Population!S$6*1000</f>
        <v>4.8101524320891806E-2</v>
      </c>
      <c r="U176" s="8">
        <f>U173/Population!T$6*1000</f>
        <v>4.8167983546989361E-2</v>
      </c>
      <c r="V176" s="8">
        <f>V173/Population!U$6*1000</f>
        <v>4.768347969264624E-2</v>
      </c>
    </row>
    <row r="177" spans="4:22" x14ac:dyDescent="0.45">
      <c r="D177" s="3" t="s">
        <v>570</v>
      </c>
      <c r="E177" s="8">
        <f>E174/Population!D$5*1000</f>
        <v>0.12172152900382127</v>
      </c>
      <c r="F177" s="8">
        <f>F174/Population!E$5*1000</f>
        <v>9.8601321775016446E-2</v>
      </c>
      <c r="G177" s="8">
        <f>G174/Population!F$5*1000</f>
        <v>0.11961223966332514</v>
      </c>
      <c r="H177" s="8">
        <f>H174/Population!G$5*1000</f>
        <v>0.1009587886212307</v>
      </c>
      <c r="I177" s="8">
        <f>I174/Population!H$5*1000</f>
        <v>9.59592622868852E-2</v>
      </c>
      <c r="J177" s="8">
        <f>J174/Population!I$5*1000</f>
        <v>9.9661540026034376E-2</v>
      </c>
      <c r="K177" s="8">
        <f>K174/Population!J$5*1000</f>
        <v>8.875686965526447E-2</v>
      </c>
      <c r="L177" s="8">
        <f>L174/Population!K$5*1000</f>
        <v>8.067676975171631E-2</v>
      </c>
      <c r="M177" s="8">
        <f>M174/Population!L$5*1000</f>
        <v>7.0211997433391599E-2</v>
      </c>
      <c r="N177" s="8">
        <f>N174/Population!M$5*1000</f>
        <v>7.5770121630805279E-2</v>
      </c>
      <c r="O177" s="8">
        <f>O174/Population!N$5*1000</f>
        <v>7.3301963310509519E-2</v>
      </c>
      <c r="P177" s="8">
        <f>P174/Population!O$5*1000</f>
        <v>6.9378963687933087E-2</v>
      </c>
      <c r="Q177" s="8">
        <f>Q174/Population!P$5*1000</f>
        <v>6.7469149947636697E-2</v>
      </c>
      <c r="R177" s="8">
        <f>R174/Population!Q$5*1000</f>
        <v>6.3602091105264449E-2</v>
      </c>
      <c r="S177" s="8">
        <f>S174/Population!R$5*1000</f>
        <v>5.9199721705676979E-2</v>
      </c>
      <c r="T177" s="8">
        <f>T174/Population!S$5*1000</f>
        <v>5.0961207486686491E-2</v>
      </c>
      <c r="U177" s="8">
        <f>U174/Population!T$5*1000</f>
        <v>4.7802507607183707E-2</v>
      </c>
      <c r="V177" s="8">
        <f>V174/Population!U$5*1000</f>
        <v>4.8694960987467499E-2</v>
      </c>
    </row>
    <row r="196" spans="2:22" x14ac:dyDescent="0.45">
      <c r="B196" s="3" t="s">
        <v>599</v>
      </c>
      <c r="E196" s="5">
        <v>2001</v>
      </c>
      <c r="F196" s="5">
        <v>2002</v>
      </c>
      <c r="G196" s="5">
        <v>2003</v>
      </c>
      <c r="H196" s="5">
        <v>2004</v>
      </c>
      <c r="I196" s="5">
        <v>2005</v>
      </c>
      <c r="J196" s="5">
        <v>2006</v>
      </c>
      <c r="K196" s="5">
        <v>2007</v>
      </c>
      <c r="L196" s="5">
        <v>2008</v>
      </c>
      <c r="M196" s="5">
        <v>2009</v>
      </c>
      <c r="N196" s="5">
        <v>2010</v>
      </c>
      <c r="O196" s="5">
        <v>2011</v>
      </c>
      <c r="P196" s="5">
        <v>2012</v>
      </c>
      <c r="Q196" s="5">
        <v>2013</v>
      </c>
      <c r="R196" s="5">
        <v>2014</v>
      </c>
      <c r="S196" s="5">
        <v>2015</v>
      </c>
      <c r="T196" s="5">
        <v>2016</v>
      </c>
      <c r="U196" s="5">
        <v>2017</v>
      </c>
      <c r="V196" s="5">
        <v>2018</v>
      </c>
    </row>
    <row r="197" spans="2:22" x14ac:dyDescent="0.45">
      <c r="D197" s="3" t="s">
        <v>600</v>
      </c>
      <c r="E197" s="18">
        <v>45274.323093801373</v>
      </c>
      <c r="F197" s="18">
        <v>45880.939473151164</v>
      </c>
      <c r="G197" s="18">
        <v>45906.398584581075</v>
      </c>
      <c r="H197" s="18">
        <v>47001.268952289087</v>
      </c>
      <c r="I197" s="18">
        <v>45130.231771621242</v>
      </c>
      <c r="J197" s="18">
        <v>44276.214935543961</v>
      </c>
      <c r="K197" s="18">
        <v>45001.767672073511</v>
      </c>
      <c r="L197" s="18">
        <v>40820.353574204979</v>
      </c>
      <c r="M197" s="18">
        <v>34811.574516876775</v>
      </c>
      <c r="N197" s="18">
        <v>33692.071764294436</v>
      </c>
      <c r="O197" s="18">
        <v>35508.46397520601</v>
      </c>
      <c r="P197" s="18">
        <v>35718.254457358038</v>
      </c>
      <c r="Q197" s="18">
        <v>34612.998989044165</v>
      </c>
      <c r="R197" s="18">
        <v>36761.327503962217</v>
      </c>
      <c r="S197" s="18">
        <v>35894.89970155833</v>
      </c>
      <c r="T197" s="18">
        <v>32928.616120806182</v>
      </c>
      <c r="U197" s="18">
        <v>31711.578679653689</v>
      </c>
      <c r="V197" s="18">
        <v>32822.742831384581</v>
      </c>
    </row>
    <row r="198" spans="2:22" x14ac:dyDescent="0.45">
      <c r="D198" s="3" t="s">
        <v>601</v>
      </c>
      <c r="E198" s="18">
        <f>'Figure 3'!D13</f>
        <v>5006.9312467785967</v>
      </c>
      <c r="F198" s="18">
        <f>'Figure 3'!E13</f>
        <v>5494.7733931937937</v>
      </c>
      <c r="G198" s="18">
        <f>'Figure 3'!F13</f>
        <v>5563.414174130995</v>
      </c>
      <c r="H198" s="18">
        <f>'Figure 3'!G13</f>
        <v>4767.9002410731218</v>
      </c>
      <c r="I198" s="18">
        <f>'Figure 3'!H13</f>
        <v>4660.3714093537392</v>
      </c>
      <c r="J198" s="18">
        <f>'Figure 3'!I13</f>
        <v>4147.8285614156648</v>
      </c>
      <c r="K198" s="18">
        <f>'Figure 3'!J13</f>
        <v>4566.7180403991097</v>
      </c>
      <c r="L198" s="18">
        <f>'Figure 3'!K13</f>
        <v>5414.0334044626088</v>
      </c>
      <c r="M198" s="18">
        <f>'Figure 3'!L13</f>
        <v>4192.7768808076462</v>
      </c>
      <c r="N198" s="18">
        <f>'Figure 3'!M13</f>
        <v>3849.9063402501606</v>
      </c>
      <c r="O198" s="18">
        <f>'Figure 3'!N13</f>
        <v>4221.5353864172339</v>
      </c>
      <c r="P198" s="18">
        <f>'Figure 3'!O13</f>
        <v>3352.9717635535981</v>
      </c>
      <c r="Q198" s="18">
        <f>'Figure 3'!P13</f>
        <v>3367.5360416334461</v>
      </c>
      <c r="R198" s="18">
        <f>'Figure 3'!Q13</f>
        <v>3606.6262695722025</v>
      </c>
      <c r="S198" s="18">
        <f>'Figure 3'!R13</f>
        <v>3511.2218178113671</v>
      </c>
      <c r="T198" s="18">
        <f>'Figure 3'!S13</f>
        <v>2946.7545221668684</v>
      </c>
      <c r="U198" s="18">
        <f>'Figure 3'!T13</f>
        <v>2726.2731072581769</v>
      </c>
      <c r="V198" s="18">
        <f>'Figure 3'!U13</f>
        <v>3341.7468907191633</v>
      </c>
    </row>
    <row r="200" spans="2:22" x14ac:dyDescent="0.45">
      <c r="D200" s="3" t="s">
        <v>569</v>
      </c>
      <c r="E200" s="8">
        <f>E197/Population!D$6*1000</f>
        <v>0.76589452563397853</v>
      </c>
      <c r="F200" s="8">
        <f>F197/Population!E$6*1000</f>
        <v>0.77285266531264973</v>
      </c>
      <c r="G200" s="8">
        <f>G197/Population!F$6*1000</f>
        <v>0.76976758580842131</v>
      </c>
      <c r="H200" s="8">
        <f>H197/Population!G$6*1000</f>
        <v>0.78400259134699823</v>
      </c>
      <c r="I200" s="8">
        <f>I197/Population!H$6*1000</f>
        <v>0.74702477387630273</v>
      </c>
      <c r="J200" s="8">
        <f>J197/Population!I$6*1000</f>
        <v>0.72790277582761564</v>
      </c>
      <c r="K200" s="8">
        <f>K197/Population!J$6*1000</f>
        <v>0.73389478436691846</v>
      </c>
      <c r="L200" s="8">
        <f>L197/Population!K$6*1000</f>
        <v>0.66026924217218896</v>
      </c>
      <c r="M200" s="8">
        <f>M197/Population!L$6*1000</f>
        <v>0.55912776988422475</v>
      </c>
      <c r="N200" s="8">
        <f>N197/Population!M$6*1000</f>
        <v>0.53684417122976502</v>
      </c>
      <c r="O200" s="8">
        <f>O197/Population!N$6*1000</f>
        <v>0.56108726975553502</v>
      </c>
      <c r="P200" s="8">
        <f>P197/Population!O$6*1000</f>
        <v>0.56068212004329399</v>
      </c>
      <c r="Q200" s="8">
        <f>Q197/Population!P$6*1000</f>
        <v>0.53993637054184207</v>
      </c>
      <c r="R200" s="8">
        <f>R197/Population!Q$6*1000</f>
        <v>0.56908898744151748</v>
      </c>
      <c r="S200" s="8">
        <f>S197/Population!R$6*1000</f>
        <v>0.55129626327074688</v>
      </c>
      <c r="T200" s="8">
        <f>T197/Population!S$6*1000</f>
        <v>0.50159282783212589</v>
      </c>
      <c r="U200" s="8">
        <f>U197/Population!T$6*1000</f>
        <v>0.48018598792332079</v>
      </c>
      <c r="V200" s="8">
        <f>V197/Population!U$6*1000</f>
        <v>0.49405353201272484</v>
      </c>
    </row>
    <row r="201" spans="2:22" x14ac:dyDescent="0.45">
      <c r="D201" s="3" t="s">
        <v>570</v>
      </c>
      <c r="E201" s="8">
        <f>E198/Population!D$5*1000</f>
        <v>0.66681572630355768</v>
      </c>
      <c r="F201" s="8">
        <f>F198/Population!E$5*1000</f>
        <v>0.7262713563952069</v>
      </c>
      <c r="G201" s="8">
        <f>G198/Population!F$5*1000</f>
        <v>0.73349558522084013</v>
      </c>
      <c r="H201" s="8">
        <f>H198/Population!G$5*1000</f>
        <v>0.62540430865347663</v>
      </c>
      <c r="I201" s="8">
        <f>I198/Population!H$5*1000</f>
        <v>0.60430792378879195</v>
      </c>
      <c r="J201" s="8">
        <f>J198/Population!I$5*1000</f>
        <v>0.53218638284918862</v>
      </c>
      <c r="K201" s="8">
        <f>K198/Population!J$5*1000</f>
        <v>0.57852476582396728</v>
      </c>
      <c r="L201" s="8">
        <f>L198/Population!K$5*1000</f>
        <v>0.67531471758967354</v>
      </c>
      <c r="M201" s="8">
        <f>M198/Population!L$5*1000</f>
        <v>0.5142837742182842</v>
      </c>
      <c r="N201" s="8">
        <f>N198/Population!M$5*1000</f>
        <v>0.46514597052783807</v>
      </c>
      <c r="O201" s="8">
        <f>O198/Population!N$5*1000</f>
        <v>0.50105968830499181</v>
      </c>
      <c r="P201" s="8">
        <f>P198/Population!O$5*1000</f>
        <v>0.39290856949040814</v>
      </c>
      <c r="Q201" s="8">
        <f>Q198/Population!P$5*1000</f>
        <v>0.38945299937298461</v>
      </c>
      <c r="R201" s="8">
        <f>R198/Population!Q$5*1000</f>
        <v>0.42235134954152537</v>
      </c>
      <c r="S201" s="8">
        <f>S198/Population!R$5*1000</f>
        <v>0.40512866929943669</v>
      </c>
      <c r="T201" s="8">
        <f>T198/Population!S$5*1000</f>
        <v>0.3360170015922932</v>
      </c>
      <c r="U201" s="8">
        <f>U198/Population!T$5*1000</f>
        <v>0.30892609612828115</v>
      </c>
      <c r="V201" s="8">
        <f>V198/Population!U$5*1000</f>
        <v>0.37513656316317323</v>
      </c>
    </row>
    <row r="220" spans="2:22" x14ac:dyDescent="0.45">
      <c r="B220" s="3" t="s">
        <v>602</v>
      </c>
      <c r="E220" s="5">
        <v>2001</v>
      </c>
      <c r="F220" s="5">
        <v>2002</v>
      </c>
      <c r="G220" s="5">
        <v>2003</v>
      </c>
      <c r="H220" s="5">
        <v>2004</v>
      </c>
      <c r="I220" s="5">
        <v>2005</v>
      </c>
      <c r="J220" s="5">
        <v>2006</v>
      </c>
      <c r="K220" s="5">
        <v>2007</v>
      </c>
      <c r="L220" s="5">
        <v>2008</v>
      </c>
      <c r="M220" s="5">
        <v>2009</v>
      </c>
      <c r="N220" s="5">
        <v>2010</v>
      </c>
      <c r="O220" s="5">
        <v>2011</v>
      </c>
      <c r="P220" s="5">
        <v>2012</v>
      </c>
      <c r="Q220" s="5">
        <v>2013</v>
      </c>
      <c r="R220" s="5">
        <v>2014</v>
      </c>
      <c r="S220" s="5">
        <v>2015</v>
      </c>
      <c r="T220" s="5">
        <v>2016</v>
      </c>
      <c r="U220" s="5">
        <v>2017</v>
      </c>
      <c r="V220" s="5">
        <v>2018</v>
      </c>
    </row>
    <row r="221" spans="2:22" x14ac:dyDescent="0.45">
      <c r="D221" s="3" t="s">
        <v>603</v>
      </c>
      <c r="E221" s="18">
        <v>2748.5752600567344</v>
      </c>
      <c r="F221" s="18">
        <v>2646.3104403452271</v>
      </c>
      <c r="G221" s="18">
        <v>2445.7967553276953</v>
      </c>
      <c r="H221" s="18">
        <v>2326.5183254725275</v>
      </c>
      <c r="I221" s="18">
        <v>2247.9777462142961</v>
      </c>
      <c r="J221" s="18">
        <v>2434.3162740005032</v>
      </c>
      <c r="K221" s="18">
        <v>2391.2232904299271</v>
      </c>
      <c r="L221" s="18">
        <v>2161.3381112659681</v>
      </c>
      <c r="M221" s="18">
        <v>2203.2609827938927</v>
      </c>
      <c r="N221" s="18">
        <v>2043.6415316046116</v>
      </c>
      <c r="O221" s="18">
        <v>1907.8482946805971</v>
      </c>
      <c r="P221" s="18">
        <v>2072.6598979275618</v>
      </c>
      <c r="Q221" s="18">
        <v>2232.0775456178344</v>
      </c>
      <c r="R221" s="18">
        <v>2313.141853195601</v>
      </c>
      <c r="S221" s="18">
        <v>2598.6276017992736</v>
      </c>
      <c r="T221" s="18">
        <v>2472.314273229832</v>
      </c>
      <c r="U221" s="18">
        <v>2341.2066257123392</v>
      </c>
      <c r="V221" s="18">
        <v>2398.8543850011847</v>
      </c>
    </row>
    <row r="222" spans="2:22" x14ac:dyDescent="0.45">
      <c r="D222" s="3" t="s">
        <v>604</v>
      </c>
      <c r="E222" s="18">
        <f>'Figure 3'!D14</f>
        <v>575.73557814412993</v>
      </c>
      <c r="F222" s="18">
        <f>'Figure 3'!E14</f>
        <v>646.08183422327852</v>
      </c>
      <c r="G222" s="18">
        <f>'Figure 3'!F14</f>
        <v>547.68837708778801</v>
      </c>
      <c r="H222" s="18">
        <f>'Figure 3'!G14</f>
        <v>583.30864755764526</v>
      </c>
      <c r="I222" s="18">
        <f>'Figure 3'!H14</f>
        <v>503.13736619942341</v>
      </c>
      <c r="J222" s="18">
        <f>'Figure 3'!I14</f>
        <v>577.56926984061624</v>
      </c>
      <c r="K222" s="18">
        <f>'Figure 3'!J14</f>
        <v>663.46760569259516</v>
      </c>
      <c r="L222" s="18">
        <f>'Figure 3'!K14</f>
        <v>605.05502236754683</v>
      </c>
      <c r="M222" s="18">
        <f>'Figure 3'!L14</f>
        <v>564.93990465104673</v>
      </c>
      <c r="N222" s="18">
        <f>'Figure 3'!M14</f>
        <v>466.03405510644461</v>
      </c>
      <c r="O222" s="18">
        <f>'Figure 3'!N14</f>
        <v>378.49570839331017</v>
      </c>
      <c r="P222" s="18">
        <f>'Figure 3'!O14</f>
        <v>408.75972323896957</v>
      </c>
      <c r="Q222" s="18">
        <f>'Figure 3'!P14</f>
        <v>511.53953050630247</v>
      </c>
      <c r="R222" s="18">
        <f>'Figure 3'!Q14</f>
        <v>528.67701597158327</v>
      </c>
      <c r="S222" s="18">
        <f>'Figure 3'!R14</f>
        <v>593.92582614104776</v>
      </c>
      <c r="T222" s="18">
        <f>'Figure 3'!S14</f>
        <v>515.86524101067982</v>
      </c>
      <c r="U222" s="18">
        <f>'Figure 3'!T14</f>
        <v>774.48281293832724</v>
      </c>
      <c r="V222" s="18">
        <f>'Figure 3'!U14</f>
        <v>1158.4022617246676</v>
      </c>
    </row>
    <row r="224" spans="2:22" x14ac:dyDescent="0.45">
      <c r="D224" s="3" t="s">
        <v>569</v>
      </c>
      <c r="E224" s="8">
        <f>E221/Population!D$6*1000</f>
        <v>4.6496967842212952E-2</v>
      </c>
      <c r="F224" s="8">
        <f>F221/Population!E$6*1000</f>
        <v>4.4576421070504128E-2</v>
      </c>
      <c r="G224" s="8">
        <f>G221/Population!F$6*1000</f>
        <v>4.1011604520835243E-2</v>
      </c>
      <c r="H224" s="8">
        <f>H221/Population!G$6*1000</f>
        <v>3.8807386197131755E-2</v>
      </c>
      <c r="I224" s="8">
        <f>I221/Population!H$6*1000</f>
        <v>3.7209981017661611E-2</v>
      </c>
      <c r="J224" s="8">
        <f>J221/Population!I$6*1000</f>
        <v>4.0020258634728648E-2</v>
      </c>
      <c r="K224" s="8">
        <f>K221/Population!J$6*1000</f>
        <v>3.8996385961795381E-2</v>
      </c>
      <c r="L224" s="8">
        <f>L221/Population!K$6*1000</f>
        <v>3.4959645173314617E-2</v>
      </c>
      <c r="M224" s="8">
        <f>M221/Population!L$6*1000</f>
        <v>3.5387781704192746E-2</v>
      </c>
      <c r="N224" s="8">
        <f>N221/Population!M$6*1000</f>
        <v>3.2563062669470143E-2</v>
      </c>
      <c r="O224" s="8">
        <f>O221/Population!N$6*1000</f>
        <v>3.0146879671211661E-2</v>
      </c>
      <c r="P224" s="8">
        <f>P221/Population!O$6*1000</f>
        <v>3.2535278203085501E-2</v>
      </c>
      <c r="Q224" s="8">
        <f>Q221/Population!P$6*1000</f>
        <v>3.4818706380522077E-2</v>
      </c>
      <c r="R224" s="8">
        <f>R221/Population!Q$6*1000</f>
        <v>3.5808923246903886E-2</v>
      </c>
      <c r="S224" s="8">
        <f>S221/Population!R$6*1000</f>
        <v>3.9911343907222757E-2</v>
      </c>
      <c r="T224" s="8">
        <f>T221/Population!S$6*1000</f>
        <v>3.7660103997371318E-2</v>
      </c>
      <c r="U224" s="8">
        <f>U221/Population!T$6*1000</f>
        <v>3.5451234637574373E-2</v>
      </c>
      <c r="V224" s="8">
        <f>V221/Population!U$6*1000</f>
        <v>3.6107965985122205E-2</v>
      </c>
    </row>
    <row r="225" spans="4:22" x14ac:dyDescent="0.45">
      <c r="D225" s="3" t="s">
        <v>570</v>
      </c>
      <c r="E225" s="8">
        <f>E222/Population!D$5*1000</f>
        <v>7.6675616016493087E-2</v>
      </c>
      <c r="F225" s="8">
        <f>F222/Population!E$5*1000</f>
        <v>8.5395829182849534E-2</v>
      </c>
      <c r="G225" s="8">
        <f>G222/Population!F$5*1000</f>
        <v>7.2208718261284041E-2</v>
      </c>
      <c r="H225" s="8">
        <f>H222/Population!G$5*1000</f>
        <v>7.6512452654688173E-2</v>
      </c>
      <c r="I225" s="8">
        <f>I222/Population!H$5*1000</f>
        <v>6.5241559189527717E-2</v>
      </c>
      <c r="J225" s="8">
        <f>J222/Population!I$5*1000</f>
        <v>7.410491923909622E-2</v>
      </c>
      <c r="K225" s="8">
        <f>K222/Population!J$5*1000</f>
        <v>8.4049953997499635E-2</v>
      </c>
      <c r="L225" s="8">
        <f>L222/Population!K$5*1000</f>
        <v>7.5471008586603092E-2</v>
      </c>
      <c r="M225" s="8">
        <f>M222/Population!L$5*1000</f>
        <v>6.9295227156111361E-2</v>
      </c>
      <c r="N225" s="8">
        <f>N222/Population!M$5*1000</f>
        <v>5.6306269218857299E-2</v>
      </c>
      <c r="O225" s="8">
        <f>O222/Population!N$5*1000</f>
        <v>4.4924162493703935E-2</v>
      </c>
      <c r="P225" s="8">
        <f>P222/Population!O$5*1000</f>
        <v>4.7899358971309564E-2</v>
      </c>
      <c r="Q225" s="8">
        <f>Q222/Population!P$5*1000</f>
        <v>5.9159160285303006E-2</v>
      </c>
      <c r="R225" s="8">
        <f>R222/Population!Q$5*1000</f>
        <v>6.1910337938527203E-2</v>
      </c>
      <c r="S225" s="8">
        <f>S222/Population!R$5*1000</f>
        <v>6.8527820824795832E-2</v>
      </c>
      <c r="T225" s="8">
        <f>T222/Population!S$5*1000</f>
        <v>5.8823865444560593E-2</v>
      </c>
      <c r="U225" s="8">
        <f>U222/Population!T$5*1000</f>
        <v>8.7760082173172257E-2</v>
      </c>
      <c r="V225" s="8">
        <f>V222/Population!U$5*1000</f>
        <v>0.13003948456740208</v>
      </c>
    </row>
    <row r="244" spans="2:22" x14ac:dyDescent="0.45">
      <c r="B244" s="3" t="s">
        <v>605</v>
      </c>
      <c r="E244" s="5">
        <v>2001</v>
      </c>
      <c r="F244" s="5">
        <v>2002</v>
      </c>
      <c r="G244" s="5">
        <v>2003</v>
      </c>
      <c r="H244" s="5">
        <v>2004</v>
      </c>
      <c r="I244" s="5">
        <v>2005</v>
      </c>
      <c r="J244" s="5">
        <v>2006</v>
      </c>
      <c r="K244" s="5">
        <v>2007</v>
      </c>
      <c r="L244" s="5">
        <v>2008</v>
      </c>
      <c r="M244" s="5">
        <v>2009</v>
      </c>
      <c r="N244" s="5">
        <v>2010</v>
      </c>
      <c r="O244" s="5">
        <v>2011</v>
      </c>
      <c r="P244" s="5">
        <v>2012</v>
      </c>
      <c r="Q244" s="5">
        <v>2013</v>
      </c>
      <c r="R244" s="5">
        <v>2014</v>
      </c>
      <c r="S244" s="5">
        <v>2015</v>
      </c>
      <c r="T244" s="5">
        <v>2016</v>
      </c>
      <c r="U244" s="5">
        <v>2017</v>
      </c>
      <c r="V244" s="5">
        <v>2018</v>
      </c>
    </row>
    <row r="245" spans="2:22" x14ac:dyDescent="0.45">
      <c r="D245" s="3" t="s">
        <v>606</v>
      </c>
      <c r="E245" s="18">
        <v>49561.119203941169</v>
      </c>
      <c r="F245" s="18">
        <v>49850.826299823289</v>
      </c>
      <c r="G245" s="18">
        <v>54759.875714232665</v>
      </c>
      <c r="H245" s="18">
        <v>53368.126606331134</v>
      </c>
      <c r="I245" s="18">
        <v>52560.722273859916</v>
      </c>
      <c r="J245" s="18">
        <v>49221.628267667926</v>
      </c>
      <c r="K245" s="18">
        <v>50839.100759386005</v>
      </c>
      <c r="L245" s="18">
        <v>45078.355144837937</v>
      </c>
      <c r="M245" s="18">
        <v>38492.93813961227</v>
      </c>
      <c r="N245" s="18">
        <v>37591.648625332309</v>
      </c>
      <c r="O245" s="18">
        <v>35502.888197198503</v>
      </c>
      <c r="P245" s="18">
        <v>36879.596932753229</v>
      </c>
      <c r="Q245" s="18">
        <v>35971.0667570285</v>
      </c>
      <c r="R245" s="18">
        <v>36602.055667996894</v>
      </c>
      <c r="S245" s="18">
        <v>35970.53842193856</v>
      </c>
      <c r="T245" s="18">
        <v>33208.218251796381</v>
      </c>
      <c r="U245" s="18">
        <v>31152.915264445426</v>
      </c>
      <c r="V245" s="18">
        <v>31444.259230236697</v>
      </c>
    </row>
    <row r="246" spans="2:22" x14ac:dyDescent="0.45">
      <c r="D246" s="3" t="s">
        <v>607</v>
      </c>
      <c r="E246" s="18">
        <f>'Figure 3'!D15</f>
        <v>7768.7752937440318</v>
      </c>
      <c r="F246" s="18">
        <f>'Figure 3'!E15</f>
        <v>7286.8455861021994</v>
      </c>
      <c r="G246" s="18">
        <f>'Figure 3'!F15</f>
        <v>8077.0852275388288</v>
      </c>
      <c r="H246" s="18">
        <f>'Figure 3'!G15</f>
        <v>7849.7229974598722</v>
      </c>
      <c r="I246" s="18">
        <f>'Figure 3'!H15</f>
        <v>7754.9242692924472</v>
      </c>
      <c r="J246" s="18">
        <f>'Figure 3'!I15</f>
        <v>7351.7989857510383</v>
      </c>
      <c r="K246" s="18">
        <f>'Figure 3'!J15</f>
        <v>7210.9078886271109</v>
      </c>
      <c r="L246" s="18">
        <f>'Figure 3'!K15</f>
        <v>6179.2495725472663</v>
      </c>
      <c r="M246" s="18">
        <f>'Figure 3'!L15</f>
        <v>6218.8220856160442</v>
      </c>
      <c r="N246" s="18">
        <f>'Figure 3'!M15</f>
        <v>6266.6175140958867</v>
      </c>
      <c r="O246" s="18">
        <f>'Figure 3'!N15</f>
        <v>5244.0221760998902</v>
      </c>
      <c r="P246" s="18">
        <f>'Figure 3'!O15</f>
        <v>5653.4392201839773</v>
      </c>
      <c r="Q246" s="18">
        <f>'Figure 3'!P15</f>
        <v>5311.4249782688539</v>
      </c>
      <c r="R246" s="18">
        <f>'Figure 3'!Q15</f>
        <v>5533.2169333889215</v>
      </c>
      <c r="S246" s="18">
        <f>'Figure 3'!R15</f>
        <v>5433.0648394450418</v>
      </c>
      <c r="T246" s="18">
        <f>'Figure 3'!S15</f>
        <v>5412.6076886869796</v>
      </c>
      <c r="U246" s="18">
        <f>'Figure 3'!T15</f>
        <v>4917.9159649254543</v>
      </c>
      <c r="V246" s="18">
        <f>'Figure 3'!U15</f>
        <v>5179.9949718322741</v>
      </c>
    </row>
    <row r="248" spans="2:22" x14ac:dyDescent="0.45">
      <c r="D248" s="3" t="s">
        <v>569</v>
      </c>
      <c r="E248" s="8">
        <f>E245/Population!D$6*1000</f>
        <v>0.83841319513374668</v>
      </c>
      <c r="F248" s="8">
        <f>F245/Population!E$6*1000</f>
        <v>0.8397243913543222</v>
      </c>
      <c r="G248" s="8">
        <f>G245/Population!F$6*1000</f>
        <v>0.91822444424712746</v>
      </c>
      <c r="H248" s="8">
        <f>H245/Population!G$6*1000</f>
        <v>0.89020467930707947</v>
      </c>
      <c r="I248" s="8">
        <f>I245/Population!H$6*1000</f>
        <v>0.87001905662925072</v>
      </c>
      <c r="J248" s="8">
        <f>J245/Population!I$6*1000</f>
        <v>0.80920557231345769</v>
      </c>
      <c r="K248" s="8">
        <f>K245/Population!J$6*1000</f>
        <v>0.82909078507978762</v>
      </c>
      <c r="L248" s="8">
        <f>L245/Population!K$6*1000</f>
        <v>0.72914241998773832</v>
      </c>
      <c r="M248" s="8">
        <f>M245/Population!L$6*1000</f>
        <v>0.61825616786907056</v>
      </c>
      <c r="N248" s="8">
        <f>N245/Population!M$6*1000</f>
        <v>0.59897941547227607</v>
      </c>
      <c r="O248" s="8">
        <f>O245/Population!N$6*1000</f>
        <v>0.56099916405597061</v>
      </c>
      <c r="P248" s="8">
        <f>P245/Population!O$6*1000</f>
        <v>0.57891212515113777</v>
      </c>
      <c r="Q248" s="8">
        <f>Q245/Population!P$6*1000</f>
        <v>0.56112119136096328</v>
      </c>
      <c r="R248" s="8">
        <f>R245/Population!Q$6*1000</f>
        <v>0.56662335700834865</v>
      </c>
      <c r="S248" s="8">
        <f>S245/Population!R$6*1000</f>
        <v>0.5524579699268708</v>
      </c>
      <c r="T248" s="8">
        <f>T245/Population!S$6*1000</f>
        <v>0.50585193252807592</v>
      </c>
      <c r="U248" s="8">
        <f>U245/Population!T$6*1000</f>
        <v>0.47172654329401525</v>
      </c>
      <c r="V248" s="8">
        <f>V245/Population!U$6*1000</f>
        <v>0.47330436137005905</v>
      </c>
    </row>
    <row r="249" spans="2:22" x14ac:dyDescent="0.45">
      <c r="D249" s="3" t="s">
        <v>570</v>
      </c>
      <c r="E249" s="8">
        <f>E246/Population!D$5*1000</f>
        <v>1.0346340472160536</v>
      </c>
      <c r="F249" s="8">
        <f>F246/Population!E$5*1000</f>
        <v>0.9631383951549648</v>
      </c>
      <c r="G249" s="8">
        <f>G246/Population!F$5*1000</f>
        <v>1.0649047815638504</v>
      </c>
      <c r="H249" s="8">
        <f>H246/Population!G$5*1000</f>
        <v>1.0296462459631395</v>
      </c>
      <c r="I249" s="8">
        <f>I246/Population!H$5*1000</f>
        <v>1.0055769750259667</v>
      </c>
      <c r="J249" s="8">
        <f>J246/Population!I$5*1000</f>
        <v>0.94327122052648738</v>
      </c>
      <c r="K249" s="8">
        <f>K246/Population!J$5*1000</f>
        <v>0.91349821923352459</v>
      </c>
      <c r="L249" s="8">
        <f>L246/Population!K$5*1000</f>
        <v>0.77076328649196235</v>
      </c>
      <c r="M249" s="8">
        <f>M246/Population!L$5*1000</f>
        <v>0.76279739759645182</v>
      </c>
      <c r="N249" s="8">
        <f>N246/Population!M$5*1000</f>
        <v>0.75713319439648352</v>
      </c>
      <c r="O249" s="8">
        <f>O246/Population!N$5*1000</f>
        <v>0.62242001464094343</v>
      </c>
      <c r="P249" s="8">
        <f>P246/Population!O$5*1000</f>
        <v>0.66248238080873634</v>
      </c>
      <c r="Q249" s="8">
        <f>Q246/Population!P$5*1000</f>
        <v>0.61426228647816661</v>
      </c>
      <c r="R249" s="8">
        <f>R246/Population!Q$5*1000</f>
        <v>0.64796334980392312</v>
      </c>
      <c r="S249" s="8">
        <f>S246/Population!R$5*1000</f>
        <v>0.62687304956253731</v>
      </c>
      <c r="T249" s="8">
        <f>T246/Population!S$5*1000</f>
        <v>0.61719705278015713</v>
      </c>
      <c r="U249" s="8">
        <f>U246/Population!T$5*1000</f>
        <v>0.55727086772289924</v>
      </c>
      <c r="V249" s="8">
        <f>V246/Population!U$5*1000</f>
        <v>0.58149392353215845</v>
      </c>
    </row>
    <row r="268" spans="2:22" x14ac:dyDescent="0.45">
      <c r="B268" s="3" t="s">
        <v>608</v>
      </c>
      <c r="E268" s="5">
        <v>2001</v>
      </c>
      <c r="F268" s="5">
        <v>2002</v>
      </c>
      <c r="G268" s="5">
        <v>2003</v>
      </c>
      <c r="H268" s="5">
        <v>2004</v>
      </c>
      <c r="I268" s="5">
        <v>2005</v>
      </c>
      <c r="J268" s="5">
        <v>2006</v>
      </c>
      <c r="K268" s="5">
        <v>2007</v>
      </c>
      <c r="L268" s="5">
        <v>2008</v>
      </c>
      <c r="M268" s="5">
        <v>2009</v>
      </c>
      <c r="N268" s="5">
        <v>2010</v>
      </c>
      <c r="O268" s="5">
        <v>2011</v>
      </c>
      <c r="P268" s="5">
        <v>2012</v>
      </c>
      <c r="Q268" s="5">
        <v>2013</v>
      </c>
      <c r="R268" s="5">
        <v>2014</v>
      </c>
      <c r="S268" s="5">
        <v>2015</v>
      </c>
      <c r="T268" s="5">
        <v>2016</v>
      </c>
      <c r="U268" s="5">
        <v>2017</v>
      </c>
      <c r="V268" s="5">
        <v>2018</v>
      </c>
    </row>
    <row r="269" spans="2:22" x14ac:dyDescent="0.45">
      <c r="D269" s="3" t="s">
        <v>609</v>
      </c>
      <c r="E269" s="18">
        <v>36027.556165364462</v>
      </c>
      <c r="F269" s="18">
        <v>33354.578640305575</v>
      </c>
      <c r="G269" s="18">
        <v>34572.249986835799</v>
      </c>
      <c r="H269" s="18">
        <v>36654.933554240204</v>
      </c>
      <c r="I269" s="18">
        <v>36432.616164851454</v>
      </c>
      <c r="J269" s="18">
        <v>36574.656006135039</v>
      </c>
      <c r="K269" s="18">
        <v>36037.277627079871</v>
      </c>
      <c r="L269" s="18">
        <v>32235.497611492181</v>
      </c>
      <c r="M269" s="18">
        <v>22977.841604988607</v>
      </c>
      <c r="N269" s="18">
        <v>22561.822245777301</v>
      </c>
      <c r="O269" s="18">
        <v>23493.913017539238</v>
      </c>
      <c r="P269" s="18">
        <v>24376.826154540882</v>
      </c>
      <c r="Q269" s="18">
        <v>23662.17546072766</v>
      </c>
      <c r="R269" s="18">
        <v>23592.240192698941</v>
      </c>
      <c r="S269" s="18">
        <v>22677.547353102273</v>
      </c>
      <c r="T269" s="18">
        <v>20307.130664420325</v>
      </c>
      <c r="U269" s="18">
        <v>19680.669029447174</v>
      </c>
      <c r="V269" s="18">
        <v>20207.820968662323</v>
      </c>
    </row>
    <row r="270" spans="2:22" x14ac:dyDescent="0.45">
      <c r="D270" s="3" t="s">
        <v>610</v>
      </c>
      <c r="E270" s="18">
        <f>'Figure 3'!D16</f>
        <v>3984.4461707047208</v>
      </c>
      <c r="F270" s="18">
        <f>'Figure 3'!E16</f>
        <v>5362.3335501407937</v>
      </c>
      <c r="G270" s="18">
        <f>'Figure 3'!F16</f>
        <v>4008.697433885779</v>
      </c>
      <c r="H270" s="18">
        <f>'Figure 3'!G16</f>
        <v>4243.660430530038</v>
      </c>
      <c r="I270" s="18">
        <f>'Figure 3'!H16</f>
        <v>5332.106589930444</v>
      </c>
      <c r="J270" s="18">
        <f>'Figure 3'!I16</f>
        <v>4028.503110010668</v>
      </c>
      <c r="K270" s="18">
        <f>'Figure 3'!J16</f>
        <v>5228.8095939156001</v>
      </c>
      <c r="L270" s="18">
        <f>'Figure 3'!K16</f>
        <v>4866.6360797353336</v>
      </c>
      <c r="M270" s="18">
        <f>'Figure 3'!L16</f>
        <v>2582.7810432201086</v>
      </c>
      <c r="N270" s="18">
        <f>'Figure 3'!M16</f>
        <v>2693.3797437695393</v>
      </c>
      <c r="O270" s="18">
        <f>'Figure 3'!N16</f>
        <v>2515.4140582928808</v>
      </c>
      <c r="P270" s="18">
        <f>'Figure 3'!O16</f>
        <v>2497.642328402856</v>
      </c>
      <c r="Q270" s="18">
        <f>'Figure 3'!P16</f>
        <v>2525.4649746111968</v>
      </c>
      <c r="R270" s="18">
        <f>'Figure 3'!Q16</f>
        <v>2706.1384869393946</v>
      </c>
      <c r="S270" s="18">
        <f>'Figure 3'!R16</f>
        <v>2615.7541203175583</v>
      </c>
      <c r="T270" s="18">
        <f>'Figure 3'!S16</f>
        <v>3410.8860393573768</v>
      </c>
      <c r="U270" s="18">
        <f>'Figure 3'!T16</f>
        <v>1961.0788274708336</v>
      </c>
      <c r="V270" s="18">
        <f>'Figure 3'!U16</f>
        <v>2872.6245840463275</v>
      </c>
    </row>
    <row r="272" spans="2:22" x14ac:dyDescent="0.45">
      <c r="D272" s="3" t="s">
        <v>569</v>
      </c>
      <c r="E272" s="8">
        <f>E269/Population!D$6*1000</f>
        <v>0.60946925659946982</v>
      </c>
      <c r="F272" s="8">
        <f>F269/Population!E$6*1000</f>
        <v>0.56184932781565067</v>
      </c>
      <c r="G272" s="8">
        <f>G269/Population!F$6*1000</f>
        <v>0.57971433675632289</v>
      </c>
      <c r="H272" s="8">
        <f>H269/Population!G$6*1000</f>
        <v>0.61142100059783089</v>
      </c>
      <c r="I272" s="8">
        <f>I269/Population!H$6*1000</f>
        <v>0.60305621717157409</v>
      </c>
      <c r="J272" s="8">
        <f>J269/Population!I$6*1000</f>
        <v>0.6012888335320119</v>
      </c>
      <c r="K272" s="8">
        <f>K269/Population!J$6*1000</f>
        <v>0.58770069402649217</v>
      </c>
      <c r="L272" s="8">
        <f>L269/Population!K$6*1000</f>
        <v>0.52140919211520775</v>
      </c>
      <c r="M272" s="8">
        <f>M269/Population!L$6*1000</f>
        <v>0.36905970245964304</v>
      </c>
      <c r="N272" s="8">
        <f>N269/Population!M$6*1000</f>
        <v>0.35949652635501078</v>
      </c>
      <c r="O272" s="8">
        <f>O269/Population!N$6*1000</f>
        <v>0.37123924932629065</v>
      </c>
      <c r="P272" s="8">
        <f>P269/Population!O$6*1000</f>
        <v>0.38265169381588388</v>
      </c>
      <c r="Q272" s="8">
        <f>Q269/Population!P$6*1000</f>
        <v>0.36911188023417041</v>
      </c>
      <c r="R272" s="8">
        <f>R269/Population!Q$6*1000</f>
        <v>0.365223048087505</v>
      </c>
      <c r="S272" s="8">
        <f>S269/Population!R$6*1000</f>
        <v>0.34829592002921633</v>
      </c>
      <c r="T272" s="8">
        <f>T269/Population!S$6*1000</f>
        <v>0.30933310582363122</v>
      </c>
      <c r="U272" s="8">
        <f>U269/Population!T$6*1000</f>
        <v>0.29801043954208456</v>
      </c>
      <c r="V272" s="8">
        <f>V269/Population!U$6*1000</f>
        <v>0.30417157320265525</v>
      </c>
    </row>
    <row r="273" spans="4:22" x14ac:dyDescent="0.45">
      <c r="D273" s="3" t="s">
        <v>570</v>
      </c>
      <c r="E273" s="8">
        <f>E270/Population!D$5*1000</f>
        <v>0.530642670387238</v>
      </c>
      <c r="F273" s="8">
        <f>F270/Population!E$5*1000</f>
        <v>0.70876612777667736</v>
      </c>
      <c r="G273" s="8">
        <f>G270/Population!F$5*1000</f>
        <v>0.52851752147333408</v>
      </c>
      <c r="H273" s="8">
        <f>H270/Population!G$5*1000</f>
        <v>0.55663990090497584</v>
      </c>
      <c r="I273" s="8">
        <f>I270/Population!H$5*1000</f>
        <v>0.69141147341049247</v>
      </c>
      <c r="J273" s="8">
        <f>J270/Population!I$5*1000</f>
        <v>0.51687635269128884</v>
      </c>
      <c r="K273" s="8">
        <f>K270/Population!J$5*1000</f>
        <v>0.66240039763737313</v>
      </c>
      <c r="L273" s="8">
        <f>L270/Population!K$5*1000</f>
        <v>0.60703559144818364</v>
      </c>
      <c r="M273" s="8">
        <f>M270/Population!L$5*1000</f>
        <v>0.31680254414845238</v>
      </c>
      <c r="N273" s="8">
        <f>N270/Population!M$5*1000</f>
        <v>0.32541434107570949</v>
      </c>
      <c r="O273" s="8">
        <f>O270/Population!N$5*1000</f>
        <v>0.29855786310863741</v>
      </c>
      <c r="P273" s="8">
        <f>P270/Population!O$5*1000</f>
        <v>0.29267919432503486</v>
      </c>
      <c r="Q273" s="8">
        <f>Q270/Population!P$5*1000</f>
        <v>0.29206811657364518</v>
      </c>
      <c r="R273" s="8">
        <f>R270/Population!Q$5*1000</f>
        <v>0.31690038184651825</v>
      </c>
      <c r="S273" s="8">
        <f>S270/Population!R$5*1000</f>
        <v>0.30180861277494553</v>
      </c>
      <c r="T273" s="8">
        <f>T270/Population!S$5*1000</f>
        <v>0.38894169537919054</v>
      </c>
      <c r="U273" s="8">
        <f>U270/Population!T$5*1000</f>
        <v>0.22221853883878695</v>
      </c>
      <c r="V273" s="8">
        <f>V270/Population!U$5*1000</f>
        <v>0.32247400804352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10"/>
  <sheetViews>
    <sheetView topLeftCell="A189" workbookViewId="0">
      <selection activeCell="C196" sqref="C196:U255"/>
    </sheetView>
  </sheetViews>
  <sheetFormatPr defaultColWidth="9.1328125" defaultRowHeight="14.25" x14ac:dyDescent="0.45"/>
  <cols>
    <col min="1" max="1" width="29.1328125" style="3" customWidth="1"/>
    <col min="2" max="2" width="51" style="3" customWidth="1"/>
    <col min="3" max="3" width="49.3984375" style="3" customWidth="1"/>
    <col min="4" max="16384" width="9.1328125" style="3"/>
  </cols>
  <sheetData>
    <row r="1" spans="1:21" x14ac:dyDescent="0.45">
      <c r="A1" s="3" t="s">
        <v>21</v>
      </c>
    </row>
    <row r="2" spans="1:21" x14ac:dyDescent="0.45">
      <c r="D2" s="5">
        <f>co2_coicop!B1</f>
        <v>2001</v>
      </c>
      <c r="E2" s="5">
        <f>co2_coicop!C1</f>
        <v>2002</v>
      </c>
      <c r="F2" s="5">
        <f>co2_coicop!D1</f>
        <v>2003</v>
      </c>
      <c r="G2" s="5">
        <f>co2_coicop!E1</f>
        <v>2004</v>
      </c>
      <c r="H2" s="5">
        <f>co2_coicop!F1</f>
        <v>2005</v>
      </c>
      <c r="I2" s="5">
        <f>co2_coicop!G1</f>
        <v>2006</v>
      </c>
      <c r="J2" s="5">
        <f>co2_coicop!H1</f>
        <v>2007</v>
      </c>
      <c r="K2" s="5">
        <f>co2_coicop!I1</f>
        <v>2008</v>
      </c>
      <c r="L2" s="5">
        <f>co2_coicop!J1</f>
        <v>2009</v>
      </c>
      <c r="M2" s="5">
        <f>co2_coicop!K1</f>
        <v>2010</v>
      </c>
      <c r="N2" s="5">
        <f>co2_coicop!L1</f>
        <v>2011</v>
      </c>
      <c r="O2" s="5">
        <f>co2_coicop!M1</f>
        <v>2012</v>
      </c>
      <c r="P2" s="5">
        <f>co2_coicop!N1</f>
        <v>2013</v>
      </c>
      <c r="Q2" s="5">
        <f>co2_coicop!O1</f>
        <v>2014</v>
      </c>
      <c r="R2" s="5">
        <f>co2_coicop!P1</f>
        <v>2015</v>
      </c>
      <c r="S2" s="5">
        <f>co2_coicop!Q1</f>
        <v>2016</v>
      </c>
      <c r="T2" s="5">
        <f>co2_coicop!R1</f>
        <v>2017</v>
      </c>
      <c r="U2" s="5">
        <f>co2_coicop!S1</f>
        <v>2018</v>
      </c>
    </row>
    <row r="3" spans="1:21" x14ac:dyDescent="0.45">
      <c r="A3" s="3" t="s">
        <v>22</v>
      </c>
      <c r="B3" s="3" t="s">
        <v>23</v>
      </c>
      <c r="C3" s="3" t="str">
        <f>co2_coicop!A2</f>
        <v>1.1.1.1 Rice</v>
      </c>
      <c r="D3" s="6">
        <f>co2_coicop!B2</f>
        <v>16.522341748278819</v>
      </c>
      <c r="E3" s="6">
        <f>co2_coicop!C2</f>
        <v>17.015883055360799</v>
      </c>
      <c r="F3" s="6">
        <f>co2_coicop!D2</f>
        <v>14.582059018931711</v>
      </c>
      <c r="G3" s="6">
        <f>co2_coicop!E2</f>
        <v>14.84199938232919</v>
      </c>
      <c r="H3" s="6">
        <f>co2_coicop!F2</f>
        <v>13.233724906116271</v>
      </c>
      <c r="I3" s="6">
        <f>co2_coicop!G2</f>
        <v>16.409190400595062</v>
      </c>
      <c r="J3" s="6">
        <f>co2_coicop!H2</f>
        <v>15.41893408173285</v>
      </c>
      <c r="K3" s="6">
        <f>co2_coicop!I2</f>
        <v>18.346484183548121</v>
      </c>
      <c r="L3" s="6">
        <f>co2_coicop!J2</f>
        <v>15.785320598521089</v>
      </c>
      <c r="M3" s="6">
        <f>co2_coicop!K2</f>
        <v>11.321354826963431</v>
      </c>
      <c r="N3" s="6">
        <f>co2_coicop!L2</f>
        <v>13.1496741626201</v>
      </c>
      <c r="O3" s="6">
        <f>co2_coicop!M2</f>
        <v>13.104638839848519</v>
      </c>
      <c r="P3" s="6">
        <f>co2_coicop!N2</f>
        <v>14.60279532764487</v>
      </c>
      <c r="Q3" s="6">
        <f>co2_coicop!O2</f>
        <v>15.356361338854279</v>
      </c>
      <c r="R3" s="6">
        <f>co2_coicop!P2</f>
        <v>14.018991656435659</v>
      </c>
      <c r="S3" s="6">
        <f>co2_coicop!Q2</f>
        <v>11.98883064325708</v>
      </c>
      <c r="T3" s="6">
        <f>co2_coicop!R2</f>
        <v>12.229493312278571</v>
      </c>
      <c r="U3" s="6">
        <f>co2_coicop!S2</f>
        <v>12.97438962229459</v>
      </c>
    </row>
    <row r="4" spans="1:21" x14ac:dyDescent="0.45">
      <c r="C4" s="3" t="str">
        <f>co2_coicop!A3</f>
        <v>1.1.1.2 Bread</v>
      </c>
      <c r="D4" s="6">
        <f>co2_coicop!B3</f>
        <v>72.407281603410638</v>
      </c>
      <c r="E4" s="6">
        <f>co2_coicop!C3</f>
        <v>68.256282606136963</v>
      </c>
      <c r="F4" s="6">
        <f>co2_coicop!D3</f>
        <v>61.760797761085982</v>
      </c>
      <c r="G4" s="6">
        <f>co2_coicop!E3</f>
        <v>65.342829530221834</v>
      </c>
      <c r="H4" s="6">
        <f>co2_coicop!F3</f>
        <v>55.557733657643013</v>
      </c>
      <c r="I4" s="6">
        <f>co2_coicop!G3</f>
        <v>57.246533263269207</v>
      </c>
      <c r="J4" s="6">
        <f>co2_coicop!H3</f>
        <v>57.590052651207579</v>
      </c>
      <c r="K4" s="6">
        <f>co2_coicop!I3</f>
        <v>50.157169748599863</v>
      </c>
      <c r="L4" s="6">
        <f>co2_coicop!J3</f>
        <v>51.024848017523937</v>
      </c>
      <c r="M4" s="6">
        <f>co2_coicop!K3</f>
        <v>45.361822701464817</v>
      </c>
      <c r="N4" s="6">
        <f>co2_coicop!L3</f>
        <v>54.509514314568747</v>
      </c>
      <c r="O4" s="6">
        <f>co2_coicop!M3</f>
        <v>44.461724490720989</v>
      </c>
      <c r="P4" s="6">
        <f>co2_coicop!N3</f>
        <v>53.043559376784522</v>
      </c>
      <c r="Q4" s="6">
        <f>co2_coicop!O3</f>
        <v>49.129181540539363</v>
      </c>
      <c r="R4" s="6">
        <f>co2_coicop!P3</f>
        <v>44.850571753719912</v>
      </c>
      <c r="S4" s="6">
        <f>co2_coicop!Q3</f>
        <v>38.904082480875879</v>
      </c>
      <c r="T4" s="6">
        <f>co2_coicop!R3</f>
        <v>45.438930339287381</v>
      </c>
      <c r="U4" s="6">
        <f>co2_coicop!S3</f>
        <v>41.37012601256923</v>
      </c>
    </row>
    <row r="5" spans="1:21" x14ac:dyDescent="0.45">
      <c r="C5" s="3" t="str">
        <f>co2_coicop!A4</f>
        <v>1.1.1.3 Other breads and cereals</v>
      </c>
      <c r="D5" s="6">
        <f>co2_coicop!B4</f>
        <v>62.278438705234088</v>
      </c>
      <c r="E5" s="6">
        <f>co2_coicop!C4</f>
        <v>61.301331515247092</v>
      </c>
      <c r="F5" s="6">
        <f>co2_coicop!D4</f>
        <v>52.456036403040457</v>
      </c>
      <c r="G5" s="6">
        <f>co2_coicop!E4</f>
        <v>50.048206380756113</v>
      </c>
      <c r="H5" s="6">
        <f>co2_coicop!F4</f>
        <v>46.978370594146668</v>
      </c>
      <c r="I5" s="6">
        <f>co2_coicop!G4</f>
        <v>49.015296582716353</v>
      </c>
      <c r="J5" s="6">
        <f>co2_coicop!H4</f>
        <v>44.321218691800418</v>
      </c>
      <c r="K5" s="6">
        <f>co2_coicop!I4</f>
        <v>40.652889033528332</v>
      </c>
      <c r="L5" s="6">
        <f>co2_coicop!J4</f>
        <v>42.286043881274743</v>
      </c>
      <c r="M5" s="6">
        <f>co2_coicop!K4</f>
        <v>37.070721061232668</v>
      </c>
      <c r="N5" s="6">
        <f>co2_coicop!L4</f>
        <v>45.607572001149308</v>
      </c>
      <c r="O5" s="6">
        <f>co2_coicop!M4</f>
        <v>36.743585671259218</v>
      </c>
      <c r="P5" s="6">
        <f>co2_coicop!N4</f>
        <v>44.844748315893668</v>
      </c>
      <c r="Q5" s="6">
        <f>co2_coicop!O4</f>
        <v>48.937770779227499</v>
      </c>
      <c r="R5" s="6">
        <f>co2_coicop!P4</f>
        <v>44.67583075833884</v>
      </c>
      <c r="S5" s="6">
        <f>co2_coicop!Q4</f>
        <v>40.142459700524057</v>
      </c>
      <c r="T5" s="6">
        <f>co2_coicop!R4</f>
        <v>47.644845422473587</v>
      </c>
      <c r="U5" s="6">
        <f>co2_coicop!S4</f>
        <v>39.078559576304912</v>
      </c>
    </row>
    <row r="6" spans="1:21" x14ac:dyDescent="0.45">
      <c r="B6" s="3" t="s">
        <v>24</v>
      </c>
      <c r="C6" s="3" t="str">
        <f>co2_coicop!A5</f>
        <v>1.1.2 Pasta products</v>
      </c>
      <c r="D6" s="6">
        <f>co2_coicop!B5</f>
        <v>17.989005823249041</v>
      </c>
      <c r="E6" s="6">
        <f>co2_coicop!C5</f>
        <v>15.59324691605662</v>
      </c>
      <c r="F6" s="6">
        <f>co2_coicop!D5</f>
        <v>11.81642610218046</v>
      </c>
      <c r="G6" s="6">
        <f>co2_coicop!E5</f>
        <v>12.837122896362491</v>
      </c>
      <c r="H6" s="6">
        <f>co2_coicop!F5</f>
        <v>10.55861294615576</v>
      </c>
      <c r="I6" s="6">
        <f>co2_coicop!G5</f>
        <v>10.206964869756799</v>
      </c>
      <c r="J6" s="6">
        <f>co2_coicop!H5</f>
        <v>9.7316739994664854</v>
      </c>
      <c r="K6" s="6">
        <f>co2_coicop!I5</f>
        <v>8.9985414058337572</v>
      </c>
      <c r="L6" s="6">
        <f>co2_coicop!J5</f>
        <v>11.222352487549021</v>
      </c>
      <c r="M6" s="6">
        <f>co2_coicop!K5</f>
        <v>9.1015183842656135</v>
      </c>
      <c r="N6" s="6">
        <f>co2_coicop!L5</f>
        <v>11.555820058320529</v>
      </c>
      <c r="O6" s="6">
        <f>co2_coicop!M5</f>
        <v>10.80916184510294</v>
      </c>
      <c r="P6" s="6">
        <f>co2_coicop!N5</f>
        <v>9.273370249623067</v>
      </c>
      <c r="Q6" s="6">
        <f>co2_coicop!O5</f>
        <v>9.105065194759149</v>
      </c>
      <c r="R6" s="6">
        <f>co2_coicop!P5</f>
        <v>8.3121144508152476</v>
      </c>
      <c r="S6" s="6">
        <f>co2_coicop!Q5</f>
        <v>8.4462604916511594</v>
      </c>
      <c r="T6" s="6">
        <f>co2_coicop!R5</f>
        <v>9.263312602293805</v>
      </c>
      <c r="U6" s="6">
        <f>co2_coicop!S5</f>
        <v>8.1362441638769152</v>
      </c>
    </row>
    <row r="7" spans="1:21" x14ac:dyDescent="0.45">
      <c r="B7" s="3" t="s">
        <v>25</v>
      </c>
      <c r="C7" s="3" t="str">
        <f>co2_coicop!A6</f>
        <v>1.1.3.1 Buns, crispbread and biscuits</v>
      </c>
      <c r="D7" s="6">
        <f>co2_coicop!B6</f>
        <v>151.01483098569159</v>
      </c>
      <c r="E7" s="6">
        <f>co2_coicop!C6</f>
        <v>146.98244457525911</v>
      </c>
      <c r="F7" s="6">
        <f>co2_coicop!D6</f>
        <v>149.86538446105021</v>
      </c>
      <c r="G7" s="6">
        <f>co2_coicop!E6</f>
        <v>149.10871545841999</v>
      </c>
      <c r="H7" s="6">
        <f>co2_coicop!F6</f>
        <v>156.3453727349887</v>
      </c>
      <c r="I7" s="6">
        <f>co2_coicop!G6</f>
        <v>165.93352852691379</v>
      </c>
      <c r="J7" s="6">
        <f>co2_coicop!H6</f>
        <v>142.1022410591147</v>
      </c>
      <c r="K7" s="6">
        <f>co2_coicop!I6</f>
        <v>130.0814405162196</v>
      </c>
      <c r="L7" s="6">
        <f>co2_coicop!J6</f>
        <v>133.19265192034271</v>
      </c>
      <c r="M7" s="6">
        <f>co2_coicop!K6</f>
        <v>130.6374154794531</v>
      </c>
      <c r="N7" s="6">
        <f>co2_coicop!L6</f>
        <v>147.09620036869899</v>
      </c>
      <c r="O7" s="6">
        <f>co2_coicop!M6</f>
        <v>157.44301752622829</v>
      </c>
      <c r="P7" s="6">
        <f>co2_coicop!N6</f>
        <v>182.53235318259379</v>
      </c>
      <c r="Q7" s="6">
        <f>co2_coicop!O6</f>
        <v>170.24923522930601</v>
      </c>
      <c r="R7" s="6">
        <f>co2_coicop!P6</f>
        <v>168.04937329030929</v>
      </c>
      <c r="S7" s="6">
        <f>co2_coicop!Q6</f>
        <v>151.01908866233359</v>
      </c>
      <c r="T7" s="6">
        <f>co2_coicop!R6</f>
        <v>162.2590292207347</v>
      </c>
      <c r="U7" s="6">
        <f>co2_coicop!S6</f>
        <v>151.08748893173569</v>
      </c>
    </row>
    <row r="8" spans="1:21" x14ac:dyDescent="0.45">
      <c r="C8" s="3" t="str">
        <f>co2_coicop!A7</f>
        <v>1.1.3.2 Cakes and puddings</v>
      </c>
      <c r="D8" s="6">
        <f>co2_coicop!B7</f>
        <v>150.57692400123179</v>
      </c>
      <c r="E8" s="6">
        <f>co2_coicop!C7</f>
        <v>139.14774398490829</v>
      </c>
      <c r="F8" s="6">
        <f>co2_coicop!D7</f>
        <v>148.90178248413011</v>
      </c>
      <c r="G8" s="6">
        <f>co2_coicop!E7</f>
        <v>126.6003008929584</v>
      </c>
      <c r="H8" s="6">
        <f>co2_coicop!F7</f>
        <v>141.7249696040171</v>
      </c>
      <c r="I8" s="6">
        <f>co2_coicop!G7</f>
        <v>141.3113448468273</v>
      </c>
      <c r="J8" s="6">
        <f>co2_coicop!H7</f>
        <v>128.5350452006854</v>
      </c>
      <c r="K8" s="6">
        <f>co2_coicop!I7</f>
        <v>121.84491135932019</v>
      </c>
      <c r="L8" s="6">
        <f>co2_coicop!J7</f>
        <v>108.8510891319699</v>
      </c>
      <c r="M8" s="6">
        <f>co2_coicop!K7</f>
        <v>105.2961635991676</v>
      </c>
      <c r="N8" s="6">
        <f>co2_coicop!L7</f>
        <v>112.8581538447015</v>
      </c>
      <c r="O8" s="6">
        <f>co2_coicop!M7</f>
        <v>131.63335695368079</v>
      </c>
      <c r="P8" s="6">
        <f>co2_coicop!N7</f>
        <v>118.2716836407521</v>
      </c>
      <c r="Q8" s="6">
        <f>co2_coicop!O7</f>
        <v>98.835659750205139</v>
      </c>
      <c r="R8" s="6">
        <f>co2_coicop!P7</f>
        <v>97.558562641326802</v>
      </c>
      <c r="S8" s="6">
        <f>co2_coicop!Q7</f>
        <v>121.70969509458889</v>
      </c>
      <c r="T8" s="6">
        <f>co2_coicop!R7</f>
        <v>93.533065722829107</v>
      </c>
      <c r="U8" s="6">
        <f>co2_coicop!S7</f>
        <v>120.2742025258449</v>
      </c>
    </row>
    <row r="9" spans="1:21" x14ac:dyDescent="0.45">
      <c r="B9" s="3" t="s">
        <v>26</v>
      </c>
      <c r="C9" s="3" t="str">
        <f>co2_coicop!A8</f>
        <v>1.1.4 Pastry (savoury)</v>
      </c>
      <c r="D9" s="6">
        <f>co2_coicop!B8</f>
        <v>131.90945193878409</v>
      </c>
      <c r="E9" s="6">
        <f>co2_coicop!C8</f>
        <v>106.0573005560551</v>
      </c>
      <c r="F9" s="6">
        <f>co2_coicop!D8</f>
        <v>124.57763485712211</v>
      </c>
      <c r="G9" s="6">
        <f>co2_coicop!E8</f>
        <v>120.8403180323087</v>
      </c>
      <c r="H9" s="6">
        <f>co2_coicop!F8</f>
        <v>117.6279573187807</v>
      </c>
      <c r="I9" s="6">
        <f>co2_coicop!G8</f>
        <v>106.3040998480261</v>
      </c>
      <c r="J9" s="6">
        <f>co2_coicop!H8</f>
        <v>105.1498093674109</v>
      </c>
      <c r="K9" s="6">
        <f>co2_coicop!I8</f>
        <v>77.999049746661427</v>
      </c>
      <c r="L9" s="6">
        <f>co2_coicop!J8</f>
        <v>91.235999964460234</v>
      </c>
      <c r="M9" s="6">
        <f>co2_coicop!K8</f>
        <v>86.557174988302592</v>
      </c>
      <c r="N9" s="6">
        <f>co2_coicop!L8</f>
        <v>87.01239679118612</v>
      </c>
      <c r="O9" s="6">
        <f>co2_coicop!M8</f>
        <v>80.40760176957096</v>
      </c>
      <c r="P9" s="6">
        <f>co2_coicop!N8</f>
        <v>91.304048888781722</v>
      </c>
      <c r="Q9" s="6">
        <f>co2_coicop!O8</f>
        <v>72.625396881922327</v>
      </c>
      <c r="R9" s="6">
        <f>co2_coicop!P8</f>
        <v>73.395641988322666</v>
      </c>
      <c r="S9" s="6">
        <f>co2_coicop!Q8</f>
        <v>82.297705101823823</v>
      </c>
      <c r="T9" s="6">
        <f>co2_coicop!R8</f>
        <v>94.996639622079144</v>
      </c>
      <c r="U9" s="6">
        <f>co2_coicop!S8</f>
        <v>92.33779546814435</v>
      </c>
    </row>
    <row r="10" spans="1:21" x14ac:dyDescent="0.45">
      <c r="B10" s="3" t="s">
        <v>27</v>
      </c>
      <c r="C10" s="3" t="str">
        <f>co2_coicop!A9</f>
        <v>1.1.5 Beef (fresh, chilled or frozen)</v>
      </c>
      <c r="D10" s="6">
        <f>co2_coicop!B9</f>
        <v>171.9696531073391</v>
      </c>
      <c r="E10" s="6">
        <f>co2_coicop!C9</f>
        <v>176.706004785245</v>
      </c>
      <c r="F10" s="6">
        <f>co2_coicop!D9</f>
        <v>169.7649433148535</v>
      </c>
      <c r="G10" s="6">
        <f>co2_coicop!E9</f>
        <v>205.07833898301129</v>
      </c>
      <c r="H10" s="6">
        <f>co2_coicop!F9</f>
        <v>206.53730380623381</v>
      </c>
      <c r="I10" s="6">
        <f>co2_coicop!G9</f>
        <v>206.9434906331401</v>
      </c>
      <c r="J10" s="6">
        <f>co2_coicop!H9</f>
        <v>152.67670171001029</v>
      </c>
      <c r="K10" s="6">
        <f>co2_coicop!I9</f>
        <v>173.72769289836171</v>
      </c>
      <c r="L10" s="6">
        <f>co2_coicop!J9</f>
        <v>165.8450091305148</v>
      </c>
      <c r="M10" s="6">
        <f>co2_coicop!K9</f>
        <v>170.5597763724555</v>
      </c>
      <c r="N10" s="6">
        <f>co2_coicop!L9</f>
        <v>174.3711164469992</v>
      </c>
      <c r="O10" s="6">
        <f>co2_coicop!M9</f>
        <v>159.1539444560583</v>
      </c>
      <c r="P10" s="6">
        <f>co2_coicop!N9</f>
        <v>228.8928349525784</v>
      </c>
      <c r="Q10" s="6">
        <f>co2_coicop!O9</f>
        <v>185.49877090405289</v>
      </c>
      <c r="R10" s="6">
        <f>co2_coicop!P9</f>
        <v>184.3635454391102</v>
      </c>
      <c r="S10" s="6">
        <f>co2_coicop!Q9</f>
        <v>202.96760859063679</v>
      </c>
      <c r="T10" s="6">
        <f>co2_coicop!R9</f>
        <v>180.89929252495429</v>
      </c>
      <c r="U10" s="6">
        <f>co2_coicop!S9</f>
        <v>180.3443467299503</v>
      </c>
    </row>
    <row r="11" spans="1:21" x14ac:dyDescent="0.45">
      <c r="B11" s="3" t="s">
        <v>28</v>
      </c>
      <c r="C11" s="3" t="str">
        <f>co2_coicop!A10</f>
        <v>1.1.6 Pork (fresh, chilled or frozen)</v>
      </c>
      <c r="D11" s="6">
        <f>co2_coicop!B10</f>
        <v>86.576138222714647</v>
      </c>
      <c r="E11" s="6">
        <f>co2_coicop!C10</f>
        <v>77.102903510602729</v>
      </c>
      <c r="F11" s="6">
        <f>co2_coicop!D10</f>
        <v>61.272019454331208</v>
      </c>
      <c r="G11" s="6">
        <f>co2_coicop!E10</f>
        <v>81.703482862084272</v>
      </c>
      <c r="H11" s="6">
        <f>co2_coicop!F10</f>
        <v>96.819100913305178</v>
      </c>
      <c r="I11" s="6">
        <f>co2_coicop!G10</f>
        <v>80.679830772818079</v>
      </c>
      <c r="J11" s="6">
        <f>co2_coicop!H10</f>
        <v>75.251062512854887</v>
      </c>
      <c r="K11" s="6">
        <f>co2_coicop!I10</f>
        <v>75.14013485347192</v>
      </c>
      <c r="L11" s="6">
        <f>co2_coicop!J10</f>
        <v>64.237268873431958</v>
      </c>
      <c r="M11" s="6">
        <f>co2_coicop!K10</f>
        <v>62.43367379566677</v>
      </c>
      <c r="N11" s="6">
        <f>co2_coicop!L10</f>
        <v>74.644408180146911</v>
      </c>
      <c r="O11" s="6">
        <f>co2_coicop!M10</f>
        <v>73.162000734724302</v>
      </c>
      <c r="P11" s="6">
        <f>co2_coicop!N10</f>
        <v>75.724498811223413</v>
      </c>
      <c r="Q11" s="6">
        <f>co2_coicop!O10</f>
        <v>61.61715163183667</v>
      </c>
      <c r="R11" s="6">
        <f>co2_coicop!P10</f>
        <v>61.240063636758393</v>
      </c>
      <c r="S11" s="6">
        <f>co2_coicop!Q10</f>
        <v>61.145913951856727</v>
      </c>
      <c r="T11" s="6">
        <f>co2_coicop!R10</f>
        <v>61.162890633268077</v>
      </c>
      <c r="U11" s="6">
        <f>co2_coicop!S10</f>
        <v>45.384815979546723</v>
      </c>
    </row>
    <row r="12" spans="1:21" x14ac:dyDescent="0.45">
      <c r="B12" s="3" t="s">
        <v>29</v>
      </c>
      <c r="C12" s="3" t="str">
        <f>co2_coicop!A11</f>
        <v>1.1.7 Lamb (fresh, chilled or frozen)</v>
      </c>
      <c r="D12" s="6">
        <f>co2_coicop!B11</f>
        <v>121.21925189073229</v>
      </c>
      <c r="E12" s="6">
        <f>co2_coicop!C11</f>
        <v>128.8329100603068</v>
      </c>
      <c r="F12" s="6">
        <f>co2_coicop!D11</f>
        <v>129.85867247859321</v>
      </c>
      <c r="G12" s="6">
        <f>co2_coicop!E11</f>
        <v>145.94365237424751</v>
      </c>
      <c r="H12" s="6">
        <f>co2_coicop!F11</f>
        <v>190.75168118530141</v>
      </c>
      <c r="I12" s="6">
        <f>co2_coicop!G11</f>
        <v>137.68338164268209</v>
      </c>
      <c r="J12" s="6">
        <f>co2_coicop!H11</f>
        <v>116.8441342061861</v>
      </c>
      <c r="K12" s="6">
        <f>co2_coicop!I11</f>
        <v>102.2381584080489</v>
      </c>
      <c r="L12" s="6">
        <f>co2_coicop!J11</f>
        <v>117.29220360043389</v>
      </c>
      <c r="M12" s="6">
        <f>co2_coicop!K11</f>
        <v>144.26511162374271</v>
      </c>
      <c r="N12" s="6">
        <f>co2_coicop!L11</f>
        <v>113.3286622726032</v>
      </c>
      <c r="O12" s="6">
        <f>co2_coicop!M11</f>
        <v>161.3904794198771</v>
      </c>
      <c r="P12" s="6">
        <f>co2_coicop!N11</f>
        <v>125.9395963766035</v>
      </c>
      <c r="Q12" s="6">
        <f>co2_coicop!O11</f>
        <v>144.67617735779041</v>
      </c>
      <c r="R12" s="6">
        <f>co2_coicop!P11</f>
        <v>143.79078022061961</v>
      </c>
      <c r="S12" s="6">
        <f>co2_coicop!Q11</f>
        <v>101.1293983781879</v>
      </c>
      <c r="T12" s="6">
        <f>co2_coicop!R11</f>
        <v>94.062029161327828</v>
      </c>
      <c r="U12" s="6">
        <f>co2_coicop!S11</f>
        <v>99.265613690546203</v>
      </c>
    </row>
    <row r="13" spans="1:21" x14ac:dyDescent="0.45">
      <c r="B13" s="3" t="s">
        <v>30</v>
      </c>
      <c r="C13" s="3" t="str">
        <f>co2_coicop!A12</f>
        <v>1.1.8 Poultry (fresh, chilled or frozen)</v>
      </c>
      <c r="D13" s="6">
        <f>co2_coicop!B12</f>
        <v>273.53994305336732</v>
      </c>
      <c r="E13" s="6">
        <f>co2_coicop!C12</f>
        <v>240.75568942709319</v>
      </c>
      <c r="F13" s="6">
        <f>co2_coicop!D12</f>
        <v>253.08010976230449</v>
      </c>
      <c r="G13" s="6">
        <f>co2_coicop!E12</f>
        <v>264.70942549256989</v>
      </c>
      <c r="H13" s="6">
        <f>co2_coicop!F12</f>
        <v>316.50817333044449</v>
      </c>
      <c r="I13" s="6">
        <f>co2_coicop!G12</f>
        <v>263.42956400904262</v>
      </c>
      <c r="J13" s="6">
        <f>co2_coicop!H12</f>
        <v>252.89671129794471</v>
      </c>
      <c r="K13" s="6">
        <f>co2_coicop!I12</f>
        <v>233.16333261187239</v>
      </c>
      <c r="L13" s="6">
        <f>co2_coicop!J12</f>
        <v>317.96020318976548</v>
      </c>
      <c r="M13" s="6">
        <f>co2_coicop!K12</f>
        <v>262.13357433579671</v>
      </c>
      <c r="N13" s="6">
        <f>co2_coicop!L12</f>
        <v>286.86561801089402</v>
      </c>
      <c r="O13" s="6">
        <f>co2_coicop!M12</f>
        <v>290.65960681994397</v>
      </c>
      <c r="P13" s="6">
        <f>co2_coicop!N12</f>
        <v>333.15256537500488</v>
      </c>
      <c r="Q13" s="6">
        <f>co2_coicop!O12</f>
        <v>252.0552361081217</v>
      </c>
      <c r="R13" s="6">
        <f>co2_coicop!P12</f>
        <v>250.51269476831911</v>
      </c>
      <c r="S13" s="6">
        <f>co2_coicop!Q12</f>
        <v>323.44320621189871</v>
      </c>
      <c r="T13" s="6">
        <f>co2_coicop!R12</f>
        <v>303.3634555734036</v>
      </c>
      <c r="U13" s="6">
        <f>co2_coicop!S12</f>
        <v>319.78810216244489</v>
      </c>
    </row>
    <row r="14" spans="1:21" x14ac:dyDescent="0.45">
      <c r="B14" s="3" t="s">
        <v>31</v>
      </c>
      <c r="C14" s="3" t="str">
        <f>co2_coicop!A13</f>
        <v>1.1.9 Bacon and ham</v>
      </c>
      <c r="D14" s="6">
        <f>co2_coicop!B13</f>
        <v>101.5727323284183</v>
      </c>
      <c r="E14" s="6">
        <f>co2_coicop!C13</f>
        <v>100.02629193571769</v>
      </c>
      <c r="F14" s="6">
        <f>co2_coicop!D13</f>
        <v>99.903071487057929</v>
      </c>
      <c r="G14" s="6">
        <f>co2_coicop!E13</f>
        <v>91.410513334277354</v>
      </c>
      <c r="H14" s="6">
        <f>co2_coicop!F13</f>
        <v>90.443388777077089</v>
      </c>
      <c r="I14" s="6">
        <f>co2_coicop!G13</f>
        <v>91.525705602827756</v>
      </c>
      <c r="J14" s="6">
        <f>co2_coicop!H13</f>
        <v>63.80573735102908</v>
      </c>
      <c r="K14" s="6">
        <f>co2_coicop!I13</f>
        <v>80.849799569539911</v>
      </c>
      <c r="L14" s="6">
        <f>co2_coicop!J13</f>
        <v>79.323881528789244</v>
      </c>
      <c r="M14" s="6">
        <f>co2_coicop!K13</f>
        <v>78.918083191524417</v>
      </c>
      <c r="N14" s="6">
        <f>co2_coicop!L13</f>
        <v>83.407218187453395</v>
      </c>
      <c r="O14" s="6">
        <f>co2_coicop!M13</f>
        <v>70.466853007705438</v>
      </c>
      <c r="P14" s="6">
        <f>co2_coicop!N13</f>
        <v>83.386057915732835</v>
      </c>
      <c r="Q14" s="6">
        <f>co2_coicop!O13</f>
        <v>64.964095985778428</v>
      </c>
      <c r="R14" s="6">
        <f>co2_coicop!P13</f>
        <v>64.566525178647922</v>
      </c>
      <c r="S14" s="6">
        <f>co2_coicop!Q13</f>
        <v>64.25768115535611</v>
      </c>
      <c r="T14" s="6">
        <f>co2_coicop!R13</f>
        <v>58.761447441463453</v>
      </c>
      <c r="U14" s="6">
        <f>co2_coicop!S13</f>
        <v>52.254402565077861</v>
      </c>
    </row>
    <row r="15" spans="1:21" x14ac:dyDescent="0.45">
      <c r="B15" s="3" t="s">
        <v>32</v>
      </c>
      <c r="C15" s="3" t="str">
        <f>co2_coicop!A14</f>
        <v>1.1.10.1 Sausages</v>
      </c>
      <c r="D15" s="6">
        <f>co2_coicop!B14</f>
        <v>94.001399941462438</v>
      </c>
      <c r="E15" s="6">
        <f>co2_coicop!C14</f>
        <v>83.749967356790577</v>
      </c>
      <c r="F15" s="6">
        <f>co2_coicop!D14</f>
        <v>85.165794106231559</v>
      </c>
      <c r="G15" s="6">
        <f>co2_coicop!E14</f>
        <v>95.583669263402896</v>
      </c>
      <c r="H15" s="6">
        <f>co2_coicop!F14</f>
        <v>91.216322000317433</v>
      </c>
      <c r="I15" s="6">
        <f>co2_coicop!G14</f>
        <v>94.926458267222998</v>
      </c>
      <c r="J15" s="6">
        <f>co2_coicop!H14</f>
        <v>83.436856506335786</v>
      </c>
      <c r="K15" s="6">
        <f>co2_coicop!I14</f>
        <v>91.603910714850443</v>
      </c>
      <c r="L15" s="6">
        <f>co2_coicop!J14</f>
        <v>75.084039071182673</v>
      </c>
      <c r="M15" s="6">
        <f>co2_coicop!K14</f>
        <v>99.214539201701683</v>
      </c>
      <c r="N15" s="6">
        <f>co2_coicop!L14</f>
        <v>103.0128060431225</v>
      </c>
      <c r="O15" s="6">
        <f>co2_coicop!M14</f>
        <v>79.412741565304003</v>
      </c>
      <c r="P15" s="6">
        <f>co2_coicop!N14</f>
        <v>96.398511945391903</v>
      </c>
      <c r="Q15" s="6">
        <f>co2_coicop!O14</f>
        <v>89.963120403756307</v>
      </c>
      <c r="R15" s="6">
        <f>co2_coicop!P14</f>
        <v>89.412559207634473</v>
      </c>
      <c r="S15" s="6">
        <f>co2_coicop!Q14</f>
        <v>86.721405495391579</v>
      </c>
      <c r="T15" s="6">
        <f>co2_coicop!R14</f>
        <v>108.7684444280391</v>
      </c>
      <c r="U15" s="6">
        <f>co2_coicop!S14</f>
        <v>92.251275894556585</v>
      </c>
    </row>
    <row r="16" spans="1:21" x14ac:dyDescent="0.45">
      <c r="C16" s="3" t="str">
        <f>co2_coicop!A15</f>
        <v>1.1.10.2 Offal, pate etc</v>
      </c>
      <c r="D16" s="6">
        <f>co2_coicop!B15</f>
        <v>17.973352574617049</v>
      </c>
      <c r="E16" s="6">
        <f>co2_coicop!C15</f>
        <v>17.68769333421297</v>
      </c>
      <c r="F16" s="6">
        <f>co2_coicop!D15</f>
        <v>13.46397311547592</v>
      </c>
      <c r="G16" s="6">
        <f>co2_coicop!E15</f>
        <v>16.709036485377609</v>
      </c>
      <c r="H16" s="6">
        <f>co2_coicop!F15</f>
        <v>16.647676772654979</v>
      </c>
      <c r="I16" s="6">
        <f>co2_coicop!G15</f>
        <v>14.365287518177659</v>
      </c>
      <c r="J16" s="6">
        <f>co2_coicop!H15</f>
        <v>11.98327100071422</v>
      </c>
      <c r="K16" s="6">
        <f>co2_coicop!I15</f>
        <v>10.92511296376215</v>
      </c>
      <c r="L16" s="6">
        <f>co2_coicop!J15</f>
        <v>16.3795911065871</v>
      </c>
      <c r="M16" s="6">
        <f>co2_coicop!K15</f>
        <v>10.1840787931032</v>
      </c>
      <c r="N16" s="6">
        <f>co2_coicop!L15</f>
        <v>15.39768220784665</v>
      </c>
      <c r="O16" s="6">
        <f>co2_coicop!M15</f>
        <v>16.86405058452517</v>
      </c>
      <c r="P16" s="6">
        <f>co2_coicop!N15</f>
        <v>26.681510460392079</v>
      </c>
      <c r="Q16" s="6">
        <f>co2_coicop!O15</f>
        <v>11.24606340056539</v>
      </c>
      <c r="R16" s="6">
        <f>co2_coicop!P15</f>
        <v>11.17723913024564</v>
      </c>
      <c r="S16" s="6">
        <f>co2_coicop!Q15</f>
        <v>15.80603862711733</v>
      </c>
      <c r="T16" s="6">
        <f>co2_coicop!R15</f>
        <v>10.4206475092967</v>
      </c>
      <c r="U16" s="6">
        <f>co2_coicop!S15</f>
        <v>16.970478810301831</v>
      </c>
    </row>
    <row r="17" spans="2:21" x14ac:dyDescent="0.45">
      <c r="C17" s="3" t="str">
        <f>co2_coicop!A16</f>
        <v>1.1.10.3 Other preserved or processed meat and meat preparations</v>
      </c>
      <c r="D17" s="6">
        <f>co2_coicop!B16</f>
        <v>298.70283833472428</v>
      </c>
      <c r="E17" s="6">
        <f>co2_coicop!C16</f>
        <v>279.49429243286761</v>
      </c>
      <c r="F17" s="6">
        <f>co2_coicop!D16</f>
        <v>493.71555344338742</v>
      </c>
      <c r="G17" s="6">
        <f>co2_coicop!E16</f>
        <v>464.65511191770679</v>
      </c>
      <c r="H17" s="6">
        <f>co2_coicop!F16</f>
        <v>520.79373654884409</v>
      </c>
      <c r="I17" s="6">
        <f>co2_coicop!G16</f>
        <v>509.68139231653981</v>
      </c>
      <c r="J17" s="6">
        <f>co2_coicop!H16</f>
        <v>397.15044478385749</v>
      </c>
      <c r="K17" s="6">
        <f>co2_coicop!I16</f>
        <v>402.90110730639839</v>
      </c>
      <c r="L17" s="6">
        <f>co2_coicop!J16</f>
        <v>429.39777594741912</v>
      </c>
      <c r="M17" s="6">
        <f>co2_coicop!K16</f>
        <v>421.15469703710949</v>
      </c>
      <c r="N17" s="6">
        <f>co2_coicop!L16</f>
        <v>468.66792299833418</v>
      </c>
      <c r="O17" s="6">
        <f>co2_coicop!M16</f>
        <v>439.32095467776162</v>
      </c>
      <c r="P17" s="6">
        <f>co2_coicop!N16</f>
        <v>604.30163431287258</v>
      </c>
      <c r="Q17" s="6">
        <f>co2_coicop!O16</f>
        <v>468.1862666079416</v>
      </c>
      <c r="R17" s="6">
        <f>co2_coicop!P16</f>
        <v>465.32103483524838</v>
      </c>
      <c r="S17" s="6">
        <f>co2_coicop!Q16</f>
        <v>446.01276385309211</v>
      </c>
      <c r="T17" s="6">
        <f>co2_coicop!R16</f>
        <v>474.77157804036949</v>
      </c>
      <c r="U17" s="6">
        <f>co2_coicop!S16</f>
        <v>490.52281226244452</v>
      </c>
    </row>
    <row r="18" spans="2:21" x14ac:dyDescent="0.45">
      <c r="C18" s="3" t="str">
        <f>co2_coicop!A17</f>
        <v>1.1.10.4 Other fresh, chilled or frozen edible meat</v>
      </c>
      <c r="D18" s="6">
        <f>co2_coicop!B17</f>
        <v>254.5943821032478</v>
      </c>
      <c r="E18" s="6">
        <f>co2_coicop!C17</f>
        <v>238.89660501694061</v>
      </c>
      <c r="F18" s="6">
        <f>co2_coicop!D17</f>
        <v>1.9345149142238349</v>
      </c>
      <c r="G18" s="6">
        <f>co2_coicop!E17</f>
        <v>2.2526340341464288</v>
      </c>
      <c r="H18" s="6">
        <f>co2_coicop!F17</f>
        <v>7.8987536539299592</v>
      </c>
      <c r="I18" s="6">
        <f>co2_coicop!G17</f>
        <v>1.385866983549584</v>
      </c>
      <c r="J18" s="6">
        <f>co2_coicop!H17</f>
        <v>9.8584488298123141</v>
      </c>
      <c r="K18" s="6">
        <f>co2_coicop!I17</f>
        <v>15.893859849381339</v>
      </c>
      <c r="L18" s="6">
        <f>co2_coicop!J17</f>
        <v>3.2397353681057282</v>
      </c>
      <c r="M18" s="6">
        <f>co2_coicop!K17</f>
        <v>9.3482659137049637</v>
      </c>
      <c r="N18" s="6">
        <f>co2_coicop!L17</f>
        <v>15.59913435894887</v>
      </c>
      <c r="O18" s="6">
        <f>co2_coicop!M17</f>
        <v>1.4897177827522341</v>
      </c>
      <c r="P18" s="6">
        <f>co2_coicop!N17</f>
        <v>13.859554337524729</v>
      </c>
      <c r="Q18" s="6">
        <f>co2_coicop!O17</f>
        <v>1.1358649480629599</v>
      </c>
      <c r="R18" s="6">
        <f>co2_coicop!P17</f>
        <v>1.128913619989504</v>
      </c>
      <c r="S18" s="6">
        <f>co2_coicop!Q17</f>
        <v>5.5336353155022246</v>
      </c>
      <c r="T18" s="6">
        <f>co2_coicop!R17</f>
        <v>5.9831488434523328</v>
      </c>
      <c r="U18" s="6">
        <f>co2_coicop!S17</f>
        <v>3.527458135093168</v>
      </c>
    </row>
    <row r="19" spans="2:21" x14ac:dyDescent="0.45">
      <c r="B19" s="3" t="s">
        <v>33</v>
      </c>
      <c r="C19" s="3" t="str">
        <f>co2_coicop!A18</f>
        <v>1.1.11.1 Fish (fresh, chilled or frozen)</v>
      </c>
      <c r="D19" s="6">
        <f>co2_coicop!B18</f>
        <v>33.846074611630918</v>
      </c>
      <c r="E19" s="6">
        <f>co2_coicop!C18</f>
        <v>28.068746561069769</v>
      </c>
      <c r="F19" s="6">
        <f>co2_coicop!D18</f>
        <v>19.926227204260009</v>
      </c>
      <c r="G19" s="6">
        <f>co2_coicop!E18</f>
        <v>25.58078408653526</v>
      </c>
      <c r="H19" s="6">
        <f>co2_coicop!F18</f>
        <v>24.375666968326691</v>
      </c>
      <c r="I19" s="6">
        <f>co2_coicop!G18</f>
        <v>30.12077819011094</v>
      </c>
      <c r="J19" s="6">
        <f>co2_coicop!H18</f>
        <v>27.129237461769911</v>
      </c>
      <c r="K19" s="6">
        <f>co2_coicop!I18</f>
        <v>27.514682860263221</v>
      </c>
      <c r="L19" s="6">
        <f>co2_coicop!J18</f>
        <v>47.12539773522564</v>
      </c>
      <c r="M19" s="6">
        <f>co2_coicop!K18</f>
        <v>40.58010586497096</v>
      </c>
      <c r="N19" s="6">
        <f>co2_coicop!L18</f>
        <v>46.365499210769613</v>
      </c>
      <c r="O19" s="6">
        <f>co2_coicop!M18</f>
        <v>62.800527770543233</v>
      </c>
      <c r="P19" s="6">
        <f>co2_coicop!N18</f>
        <v>55.051255361761761</v>
      </c>
      <c r="Q19" s="6">
        <f>co2_coicop!O18</f>
        <v>46.849377134513801</v>
      </c>
      <c r="R19" s="6">
        <f>co2_coicop!P18</f>
        <v>48.601311617627218</v>
      </c>
      <c r="S19" s="6">
        <f>co2_coicop!Q18</f>
        <v>67.094426380943119</v>
      </c>
      <c r="T19" s="6">
        <f>co2_coicop!R18</f>
        <v>48.669467697357277</v>
      </c>
      <c r="U19" s="6">
        <f>co2_coicop!S18</f>
        <v>35.094543227994869</v>
      </c>
    </row>
    <row r="20" spans="2:21" x14ac:dyDescent="0.45">
      <c r="C20" s="3" t="str">
        <f>co2_coicop!A19</f>
        <v>1.1.11.2 Seafood, dried, smoked or salted fish</v>
      </c>
      <c r="D20" s="6">
        <f>co2_coicop!B19</f>
        <v>16.444041314364661</v>
      </c>
      <c r="E20" s="6">
        <f>co2_coicop!C19</f>
        <v>20.661303802928789</v>
      </c>
      <c r="F20" s="6">
        <f>co2_coicop!D19</f>
        <v>12.950156436865759</v>
      </c>
      <c r="G20" s="6">
        <f>co2_coicop!E19</f>
        <v>13.45849293816593</v>
      </c>
      <c r="H20" s="6">
        <f>co2_coicop!F19</f>
        <v>17.10560660624547</v>
      </c>
      <c r="I20" s="6">
        <f>co2_coicop!G19</f>
        <v>15.44532792615049</v>
      </c>
      <c r="J20" s="6">
        <f>co2_coicop!H19</f>
        <v>21.281772915763089</v>
      </c>
      <c r="K20" s="6">
        <f>co2_coicop!I19</f>
        <v>21.609554440707651</v>
      </c>
      <c r="L20" s="6">
        <f>co2_coicop!J19</f>
        <v>39.915507291686097</v>
      </c>
      <c r="M20" s="6">
        <f>co2_coicop!K19</f>
        <v>34.620800483350017</v>
      </c>
      <c r="N20" s="6">
        <f>co2_coicop!L19</f>
        <v>26.938180949504339</v>
      </c>
      <c r="O20" s="6">
        <f>co2_coicop!M19</f>
        <v>24.73164348635844</v>
      </c>
      <c r="P20" s="6">
        <f>co2_coicop!N19</f>
        <v>27.163804339422441</v>
      </c>
      <c r="Q20" s="6">
        <f>co2_coicop!O19</f>
        <v>34.174702986521943</v>
      </c>
      <c r="R20" s="6">
        <f>co2_coicop!P19</f>
        <v>35.452667481980278</v>
      </c>
      <c r="S20" s="6">
        <f>co2_coicop!Q19</f>
        <v>42.827723678421961</v>
      </c>
      <c r="T20" s="6">
        <f>co2_coicop!R19</f>
        <v>26.930577337666499</v>
      </c>
      <c r="U20" s="6">
        <f>co2_coicop!S19</f>
        <v>20.055895048912369</v>
      </c>
    </row>
    <row r="21" spans="2:21" x14ac:dyDescent="0.45">
      <c r="C21" s="3" t="str">
        <f>co2_coicop!A20</f>
        <v>1.1.11.3 Other preserved or processed fish and seafood</v>
      </c>
      <c r="D21" s="6">
        <f>co2_coicop!B20</f>
        <v>25.18162244269773</v>
      </c>
      <c r="E21" s="6">
        <f>co2_coicop!C20</f>
        <v>24.32067908476618</v>
      </c>
      <c r="F21" s="6">
        <f>co2_coicop!D20</f>
        <v>21.270378776757969</v>
      </c>
      <c r="G21" s="6">
        <f>co2_coicop!E20</f>
        <v>22.087339127539661</v>
      </c>
      <c r="H21" s="6">
        <f>co2_coicop!F20</f>
        <v>22.894265613923931</v>
      </c>
      <c r="I21" s="6">
        <f>co2_coicop!G20</f>
        <v>24.26824273259124</v>
      </c>
      <c r="J21" s="6">
        <f>co2_coicop!H20</f>
        <v>24.994722404983879</v>
      </c>
      <c r="K21" s="6">
        <f>co2_coicop!I20</f>
        <v>24.898728732169261</v>
      </c>
      <c r="L21" s="6">
        <f>co2_coicop!J20</f>
        <v>50.95947923679465</v>
      </c>
      <c r="M21" s="6">
        <f>co2_coicop!K20</f>
        <v>57.86197531776439</v>
      </c>
      <c r="N21" s="6">
        <f>co2_coicop!L20</f>
        <v>52.067093245875171</v>
      </c>
      <c r="O21" s="6">
        <f>co2_coicop!M20</f>
        <v>48.097267149277023</v>
      </c>
      <c r="P21" s="6">
        <f>co2_coicop!N20</f>
        <v>56.187639680198657</v>
      </c>
      <c r="Q21" s="6">
        <f>co2_coicop!O20</f>
        <v>55.74345882537704</v>
      </c>
      <c r="R21" s="6">
        <f>co2_coicop!P20</f>
        <v>57.827987877786697</v>
      </c>
      <c r="S21" s="6">
        <f>co2_coicop!Q20</f>
        <v>50.457403316533053</v>
      </c>
      <c r="T21" s="6">
        <f>co2_coicop!R20</f>
        <v>55.592630677480173</v>
      </c>
      <c r="U21" s="6">
        <f>co2_coicop!S20</f>
        <v>26.102737231810941</v>
      </c>
    </row>
    <row r="22" spans="2:21" x14ac:dyDescent="0.45">
      <c r="B22" s="3" t="s">
        <v>34</v>
      </c>
      <c r="C22" s="3" t="str">
        <f>co2_coicop!A21</f>
        <v>1.1.12.1 Whole milk</v>
      </c>
      <c r="D22" s="6">
        <f>co2_coicop!B21</f>
        <v>46.62726848417293</v>
      </c>
      <c r="E22" s="6">
        <f>co2_coicop!C21</f>
        <v>39.08180199217734</v>
      </c>
      <c r="F22" s="6">
        <f>co2_coicop!D21</f>
        <v>41.473289893567873</v>
      </c>
      <c r="G22" s="6">
        <f>co2_coicop!E21</f>
        <v>31.764066286430399</v>
      </c>
      <c r="H22" s="6">
        <f>co2_coicop!F21</f>
        <v>36.508767257733687</v>
      </c>
      <c r="I22" s="6">
        <f>co2_coicop!G21</f>
        <v>38.374893818800139</v>
      </c>
      <c r="J22" s="6">
        <f>co2_coicop!H21</f>
        <v>32.449912049205643</v>
      </c>
      <c r="K22" s="6">
        <f>co2_coicop!I21</f>
        <v>37.042677148967748</v>
      </c>
      <c r="L22" s="6">
        <f>co2_coicop!J21</f>
        <v>26.823622430373469</v>
      </c>
      <c r="M22" s="6">
        <f>co2_coicop!K21</f>
        <v>28.771747719788241</v>
      </c>
      <c r="N22" s="6">
        <f>co2_coicop!L21</f>
        <v>22.541777763413581</v>
      </c>
      <c r="O22" s="6">
        <f>co2_coicop!M21</f>
        <v>20.07931005759227</v>
      </c>
      <c r="P22" s="6">
        <f>co2_coicop!N21</f>
        <v>19.69648804946732</v>
      </c>
      <c r="Q22" s="6">
        <f>co2_coicop!O21</f>
        <v>19.224690797343062</v>
      </c>
      <c r="R22" s="6">
        <f>co2_coicop!P21</f>
        <v>18.557190920820531</v>
      </c>
      <c r="S22" s="6">
        <f>co2_coicop!Q21</f>
        <v>15.911098734862589</v>
      </c>
      <c r="T22" s="6">
        <f>co2_coicop!R21</f>
        <v>16.781448905878371</v>
      </c>
      <c r="U22" s="6">
        <f>co2_coicop!S21</f>
        <v>16.40768867474662</v>
      </c>
    </row>
    <row r="23" spans="2:21" x14ac:dyDescent="0.45">
      <c r="C23" s="3" t="str">
        <f>co2_coicop!A22</f>
        <v>1.1.12.2 Low fat milk</v>
      </c>
      <c r="D23" s="6">
        <f>co2_coicop!B22</f>
        <v>72.046826367913738</v>
      </c>
      <c r="E23" s="6">
        <f>co2_coicop!C22</f>
        <v>64.779171745979809</v>
      </c>
      <c r="F23" s="6">
        <f>co2_coicop!D22</f>
        <v>63.510732352702313</v>
      </c>
      <c r="G23" s="6">
        <f>co2_coicop!E22</f>
        <v>70.968269986133365</v>
      </c>
      <c r="H23" s="6">
        <f>co2_coicop!F22</f>
        <v>72.346129911417549</v>
      </c>
      <c r="I23" s="6">
        <f>co2_coicop!G22</f>
        <v>71.585272855288522</v>
      </c>
      <c r="J23" s="6">
        <f>co2_coicop!H22</f>
        <v>68.252789076757921</v>
      </c>
      <c r="K23" s="6">
        <f>co2_coicop!I22</f>
        <v>66.885412167884368</v>
      </c>
      <c r="L23" s="6">
        <f>co2_coicop!J22</f>
        <v>62.622136656422363</v>
      </c>
      <c r="M23" s="6">
        <f>co2_coicop!K22</f>
        <v>57.060683048507769</v>
      </c>
      <c r="N23" s="6">
        <f>co2_coicop!L22</f>
        <v>57.566767821555267</v>
      </c>
      <c r="O23" s="6">
        <f>co2_coicop!M22</f>
        <v>46.095728199524949</v>
      </c>
      <c r="P23" s="6">
        <f>co2_coicop!N22</f>
        <v>56.701665854028292</v>
      </c>
      <c r="Q23" s="6">
        <f>co2_coicop!O22</f>
        <v>45.053490358434033</v>
      </c>
      <c r="R23" s="6">
        <f>co2_coicop!P22</f>
        <v>43.489189555462481</v>
      </c>
      <c r="S23" s="6">
        <f>co2_coicop!Q22</f>
        <v>42.044288400606952</v>
      </c>
      <c r="T23" s="6">
        <f>co2_coicop!R22</f>
        <v>37.732356043694352</v>
      </c>
      <c r="U23" s="6">
        <f>co2_coicop!S22</f>
        <v>35.055434298912608</v>
      </c>
    </row>
    <row r="24" spans="2:21" x14ac:dyDescent="0.45">
      <c r="C24" s="3" t="str">
        <f>co2_coicop!A23</f>
        <v>1.1.12.3 Preserved milk</v>
      </c>
      <c r="D24" s="6">
        <f>co2_coicop!B23</f>
        <v>15.92108894757313</v>
      </c>
      <c r="E24" s="6">
        <f>co2_coicop!C23</f>
        <v>10.431569546347861</v>
      </c>
      <c r="F24" s="6">
        <f>co2_coicop!D23</f>
        <v>8.6882405621031022</v>
      </c>
      <c r="G24" s="6">
        <f>co2_coicop!E23</f>
        <v>12.16267705568093</v>
      </c>
      <c r="H24" s="6">
        <f>co2_coicop!F23</f>
        <v>7.8484067502492438</v>
      </c>
      <c r="I24" s="6">
        <f>co2_coicop!G23</f>
        <v>10.64967839433764</v>
      </c>
      <c r="J24" s="6">
        <f>co2_coicop!H23</f>
        <v>14.040583001988511</v>
      </c>
      <c r="K24" s="6">
        <f>co2_coicop!I23</f>
        <v>8.464652585757543</v>
      </c>
      <c r="L24" s="6">
        <f>co2_coicop!J23</f>
        <v>7.8384332111966222</v>
      </c>
      <c r="M24" s="6">
        <f>co2_coicop!K23</f>
        <v>7.8994833579023114</v>
      </c>
      <c r="N24" s="6">
        <f>co2_coicop!L23</f>
        <v>10.694337173301079</v>
      </c>
      <c r="O24" s="6">
        <f>co2_coicop!M23</f>
        <v>6.959596371598324</v>
      </c>
      <c r="P24" s="6">
        <f>co2_coicop!N23</f>
        <v>22.286382691393271</v>
      </c>
      <c r="Q24" s="6">
        <f>co2_coicop!O23</f>
        <v>11.89732556658152</v>
      </c>
      <c r="R24" s="6">
        <f>co2_coicop!P23</f>
        <v>11.484238904727951</v>
      </c>
      <c r="S24" s="6">
        <f>co2_coicop!Q23</f>
        <v>14.686839515365831</v>
      </c>
      <c r="T24" s="6">
        <f>co2_coicop!R23</f>
        <v>5.6097270748860346</v>
      </c>
      <c r="U24" s="6">
        <f>co2_coicop!S23</f>
        <v>12.599983598518</v>
      </c>
    </row>
    <row r="25" spans="2:21" x14ac:dyDescent="0.45">
      <c r="B25" s="3" t="s">
        <v>35</v>
      </c>
      <c r="C25" s="3" t="str">
        <f>co2_coicop!A24</f>
        <v>1.1.13 Cheese and curd</v>
      </c>
      <c r="D25" s="6">
        <f>co2_coicop!B24</f>
        <v>93.909190412218692</v>
      </c>
      <c r="E25" s="6">
        <f>co2_coicop!C24</f>
        <v>91.685947881923383</v>
      </c>
      <c r="F25" s="6">
        <f>co2_coicop!D24</f>
        <v>79.040407152258069</v>
      </c>
      <c r="G25" s="6">
        <f>co2_coicop!E24</f>
        <v>82.841025227400763</v>
      </c>
      <c r="H25" s="6">
        <f>co2_coicop!F24</f>
        <v>86.770418289992577</v>
      </c>
      <c r="I25" s="6">
        <f>co2_coicop!G24</f>
        <v>87.976869223960975</v>
      </c>
      <c r="J25" s="6">
        <f>co2_coicop!H24</f>
        <v>88.550206858595303</v>
      </c>
      <c r="K25" s="6">
        <f>co2_coicop!I24</f>
        <v>70.893203187026714</v>
      </c>
      <c r="L25" s="6">
        <f>co2_coicop!J24</f>
        <v>65.262819169507125</v>
      </c>
      <c r="M25" s="6">
        <f>co2_coicop!K24</f>
        <v>76.35951980074168</v>
      </c>
      <c r="N25" s="6">
        <f>co2_coicop!L24</f>
        <v>72.237640903152752</v>
      </c>
      <c r="O25" s="6">
        <f>co2_coicop!M24</f>
        <v>66.930969316165317</v>
      </c>
      <c r="P25" s="6">
        <f>co2_coicop!N24</f>
        <v>79.546252307714497</v>
      </c>
      <c r="Q25" s="6">
        <f>co2_coicop!O24</f>
        <v>70.939899868410791</v>
      </c>
      <c r="R25" s="6">
        <f>co2_coicop!P24</f>
        <v>68.476797865790871</v>
      </c>
      <c r="S25" s="6">
        <f>co2_coicop!Q24</f>
        <v>68.933703472642904</v>
      </c>
      <c r="T25" s="6">
        <f>co2_coicop!R24</f>
        <v>63.84712404807312</v>
      </c>
      <c r="U25" s="6">
        <f>co2_coicop!S24</f>
        <v>68.924965614774834</v>
      </c>
    </row>
    <row r="26" spans="2:21" x14ac:dyDescent="0.45">
      <c r="B26" s="3" t="s">
        <v>36</v>
      </c>
      <c r="C26" s="3" t="str">
        <f>co2_coicop!A25</f>
        <v>1.1.14 Eggs</v>
      </c>
      <c r="D26" s="6">
        <f>co2_coicop!B25</f>
        <v>31.58841977989637</v>
      </c>
      <c r="E26" s="6">
        <f>co2_coicop!C25</f>
        <v>30.720811225563381</v>
      </c>
      <c r="F26" s="6">
        <f>co2_coicop!D25</f>
        <v>30.047679193226571</v>
      </c>
      <c r="G26" s="6">
        <f>co2_coicop!E25</f>
        <v>30.408974195356372</v>
      </c>
      <c r="H26" s="6">
        <f>co2_coicop!F25</f>
        <v>32.971721127889808</v>
      </c>
      <c r="I26" s="6">
        <f>co2_coicop!G25</f>
        <v>28.791318866501388</v>
      </c>
      <c r="J26" s="6">
        <f>co2_coicop!H25</f>
        <v>33.6567976488029</v>
      </c>
      <c r="K26" s="6">
        <f>co2_coicop!I25</f>
        <v>33.68102720893063</v>
      </c>
      <c r="L26" s="6">
        <f>co2_coicop!J25</f>
        <v>29.545012517975369</v>
      </c>
      <c r="M26" s="6">
        <f>co2_coicop!K25</f>
        <v>30.24560844523095</v>
      </c>
      <c r="N26" s="6">
        <f>co2_coicop!L25</f>
        <v>27.697301782702699</v>
      </c>
      <c r="O26" s="6">
        <f>co2_coicop!M25</f>
        <v>30.662045686854071</v>
      </c>
      <c r="P26" s="6">
        <f>co2_coicop!N25</f>
        <v>33.177586222757363</v>
      </c>
      <c r="Q26" s="6">
        <f>co2_coicop!O25</f>
        <v>31.00180701581505</v>
      </c>
      <c r="R26" s="6">
        <f>co2_coicop!P25</f>
        <v>29.925394262383829</v>
      </c>
      <c r="S26" s="6">
        <f>co2_coicop!Q25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s="2:21" x14ac:dyDescent="0.45">
      <c r="B27" s="3" t="s">
        <v>37</v>
      </c>
      <c r="C27" s="3" t="str">
        <f>co2_coicop!A26</f>
        <v>1.1.15.1 Other milk products</v>
      </c>
      <c r="D27" s="6">
        <f>co2_coicop!B26</f>
        <v>50.733570399324392</v>
      </c>
      <c r="E27" s="6">
        <f>co2_coicop!C26</f>
        <v>49.626675789500567</v>
      </c>
      <c r="F27" s="6">
        <f>co2_coicop!D26</f>
        <v>45.803455363180028</v>
      </c>
      <c r="G27" s="6">
        <f>co2_coicop!E26</f>
        <v>39.427006169961011</v>
      </c>
      <c r="H27" s="6">
        <f>co2_coicop!F26</f>
        <v>45.257485359578432</v>
      </c>
      <c r="I27" s="6">
        <f>co2_coicop!G26</f>
        <v>45.944028629906853</v>
      </c>
      <c r="J27" s="6">
        <f>co2_coicop!H26</f>
        <v>38.328446326590033</v>
      </c>
      <c r="K27" s="6">
        <f>co2_coicop!I26</f>
        <v>36.399132456281308</v>
      </c>
      <c r="L27" s="6">
        <f>co2_coicop!J26</f>
        <v>37.057749404598631</v>
      </c>
      <c r="M27" s="6">
        <f>co2_coicop!K26</f>
        <v>38.580270600335517</v>
      </c>
      <c r="N27" s="6">
        <f>co2_coicop!L26</f>
        <v>35.742449174390181</v>
      </c>
      <c r="O27" s="6">
        <f>co2_coicop!M26</f>
        <v>30.661200342982401</v>
      </c>
      <c r="P27" s="6">
        <f>co2_coicop!N26</f>
        <v>38.031274436457281</v>
      </c>
      <c r="Q27" s="6">
        <f>co2_coicop!O26</f>
        <v>32.791098678497768</v>
      </c>
      <c r="R27" s="6">
        <f>co2_coicop!P26</f>
        <v>31.652559986267661</v>
      </c>
      <c r="S27" s="6">
        <f>co2_coicop!Q26</f>
        <v>37.871417488019191</v>
      </c>
      <c r="T27" s="6">
        <f>co2_coicop!R26</f>
        <v>38.575692085227217</v>
      </c>
      <c r="U27" s="6">
        <f>co2_coicop!S26</f>
        <v>39.215767298835772</v>
      </c>
    </row>
    <row r="28" spans="2:21" x14ac:dyDescent="0.45">
      <c r="C28" s="3" t="str">
        <f>co2_coicop!A27</f>
        <v>1.1.15.2 Yoghurt</v>
      </c>
      <c r="D28" s="6">
        <f>co2_coicop!B27</f>
        <v>42.301991867561057</v>
      </c>
      <c r="E28" s="6">
        <f>co2_coicop!C27</f>
        <v>38.938509425045723</v>
      </c>
      <c r="F28" s="6">
        <f>co2_coicop!D27</f>
        <v>49.709997493045996</v>
      </c>
      <c r="G28" s="6">
        <f>co2_coicop!E27</f>
        <v>43.002842133659783</v>
      </c>
      <c r="H28" s="6">
        <f>co2_coicop!F27</f>
        <v>57.259315022148442</v>
      </c>
      <c r="I28" s="6">
        <f>co2_coicop!G27</f>
        <v>54.852041735751158</v>
      </c>
      <c r="J28" s="6">
        <f>co2_coicop!H27</f>
        <v>52.209374466850527</v>
      </c>
      <c r="K28" s="6">
        <f>co2_coicop!I27</f>
        <v>48.954775132073159</v>
      </c>
      <c r="L28" s="6">
        <f>co2_coicop!J27</f>
        <v>45.307406351511311</v>
      </c>
      <c r="M28" s="6">
        <f>co2_coicop!K27</f>
        <v>45.124112396723348</v>
      </c>
      <c r="N28" s="6">
        <f>co2_coicop!L27</f>
        <v>38.647150830053612</v>
      </c>
      <c r="O28" s="6">
        <f>co2_coicop!M27</f>
        <v>36.681977082787071</v>
      </c>
      <c r="P28" s="6">
        <f>co2_coicop!N27</f>
        <v>48.829386549542967</v>
      </c>
      <c r="Q28" s="6">
        <f>co2_coicop!O27</f>
        <v>44.218425901265753</v>
      </c>
      <c r="R28" s="6">
        <f>co2_coicop!P27</f>
        <v>42.683119344699719</v>
      </c>
      <c r="S28" s="6">
        <f>co2_coicop!Q27</f>
        <v>37.01385196473516</v>
      </c>
      <c r="T28" s="6">
        <f>co2_coicop!R27</f>
        <v>36.782451743168579</v>
      </c>
      <c r="U28" s="6">
        <f>co2_coicop!S27</f>
        <v>38.366364984039308</v>
      </c>
    </row>
    <row r="29" spans="2:21" x14ac:dyDescent="0.45">
      <c r="B29" s="3" t="s">
        <v>38</v>
      </c>
      <c r="C29" s="3" t="str">
        <f>co2_coicop!A28</f>
        <v>1.1.16 Butter</v>
      </c>
      <c r="D29" s="6">
        <f>co2_coicop!B28</f>
        <v>19.610756904069572</v>
      </c>
      <c r="E29" s="6">
        <f>co2_coicop!C28</f>
        <v>14.54889015394302</v>
      </c>
      <c r="F29" s="6">
        <f>co2_coicop!D28</f>
        <v>15.8120546495686</v>
      </c>
      <c r="G29" s="6">
        <f>co2_coicop!E28</f>
        <v>12.607627010009571</v>
      </c>
      <c r="H29" s="6">
        <f>co2_coicop!F28</f>
        <v>16.232703841223781</v>
      </c>
      <c r="I29" s="6">
        <f>co2_coicop!G28</f>
        <v>16.067336914791621</v>
      </c>
      <c r="J29" s="6">
        <f>co2_coicop!H28</f>
        <v>14.911985388196261</v>
      </c>
      <c r="K29" s="6">
        <f>co2_coicop!I28</f>
        <v>19.6743584651601</v>
      </c>
      <c r="L29" s="6">
        <f>co2_coicop!J28</f>
        <v>12.71571335491277</v>
      </c>
      <c r="M29" s="6">
        <f>co2_coicop!K28</f>
        <v>12.672942295288969</v>
      </c>
      <c r="N29" s="6">
        <f>co2_coicop!L28</f>
        <v>14.17344062124875</v>
      </c>
      <c r="O29" s="6">
        <f>co2_coicop!M28</f>
        <v>15.150469616772041</v>
      </c>
      <c r="P29" s="6">
        <f>co2_coicop!N28</f>
        <v>16.892875023003938</v>
      </c>
      <c r="Q29" s="6">
        <f>co2_coicop!O28</f>
        <v>16.066767967599631</v>
      </c>
      <c r="R29" s="6">
        <f>co2_coicop!P28</f>
        <v>15.50891422901201</v>
      </c>
      <c r="S29" s="6">
        <f>co2_coicop!Q28</f>
        <v>11.44015768273321</v>
      </c>
      <c r="T29" s="6">
        <f>co2_coicop!R28</f>
        <v>16.339489803322301</v>
      </c>
      <c r="U29" s="6">
        <f>co2_coicop!S28</f>
        <v>17.029144225273789</v>
      </c>
    </row>
    <row r="30" spans="2:21" x14ac:dyDescent="0.45">
      <c r="B30" s="3" t="s">
        <v>39</v>
      </c>
      <c r="C30" s="3" t="str">
        <f>co2_coicop!A29</f>
        <v>1.1.17 Margarine and other vegetable fats and peanut butter</v>
      </c>
      <c r="D30" s="6">
        <f>co2_coicop!B29</f>
        <v>25.804260580091039</v>
      </c>
      <c r="E30" s="6">
        <f>co2_coicop!C29</f>
        <v>22.65505369287801</v>
      </c>
      <c r="F30" s="6">
        <f>co2_coicop!D29</f>
        <v>20.404361511580571</v>
      </c>
      <c r="G30" s="6">
        <f>co2_coicop!E29</f>
        <v>21.489085537792441</v>
      </c>
      <c r="H30" s="6">
        <f>co2_coicop!F29</f>
        <v>22.08150877613166</v>
      </c>
      <c r="I30" s="6">
        <f>co2_coicop!G29</f>
        <v>21.820617986675732</v>
      </c>
      <c r="J30" s="6">
        <f>co2_coicop!H29</f>
        <v>18.943417821671179</v>
      </c>
      <c r="K30" s="6">
        <f>co2_coicop!I29</f>
        <v>20.982099886474149</v>
      </c>
      <c r="L30" s="6">
        <f>co2_coicop!J29</f>
        <v>17.13637573951053</v>
      </c>
      <c r="M30" s="6">
        <f>co2_coicop!K29</f>
        <v>18.985935844208459</v>
      </c>
      <c r="N30" s="6">
        <f>co2_coicop!L29</f>
        <v>17.359454454204801</v>
      </c>
      <c r="O30" s="6">
        <f>co2_coicop!M29</f>
        <v>15.007338820124319</v>
      </c>
      <c r="P30" s="6">
        <f>co2_coicop!N29</f>
        <v>16.126641085657269</v>
      </c>
      <c r="Q30" s="6">
        <f>co2_coicop!O29</f>
        <v>13.18591212670705</v>
      </c>
      <c r="R30" s="6">
        <f>co2_coicop!P29</f>
        <v>12.728084491963999</v>
      </c>
      <c r="S30" s="6">
        <f>co2_coicop!Q29</f>
        <v>16.463112978979481</v>
      </c>
      <c r="T30" s="6">
        <f>co2_coicop!R29</f>
        <v>14.24596580044283</v>
      </c>
      <c r="U30" s="6">
        <f>co2_coicop!S29</f>
        <v>15.80079284817969</v>
      </c>
    </row>
    <row r="31" spans="2:21" x14ac:dyDescent="0.45">
      <c r="B31" s="3" t="s">
        <v>40</v>
      </c>
      <c r="C31" s="3" t="str">
        <f>co2_coicop!A30</f>
        <v>1.1.18.1 Olive oil</v>
      </c>
      <c r="D31" s="6">
        <f>co2_coicop!B30</f>
        <v>23.311139475801902</v>
      </c>
      <c r="E31" s="6">
        <f>co2_coicop!C30</f>
        <v>20.736737175745219</v>
      </c>
      <c r="F31" s="6">
        <f>co2_coicop!D30</f>
        <v>19.706254761160331</v>
      </c>
      <c r="G31" s="6">
        <f>co2_coicop!E30</f>
        <v>16.247624583246619</v>
      </c>
      <c r="H31" s="6">
        <f>co2_coicop!F30</f>
        <v>14.327741495306411</v>
      </c>
      <c r="I31" s="6">
        <f>co2_coicop!G30</f>
        <v>13.659953679533819</v>
      </c>
      <c r="J31" s="6">
        <f>co2_coicop!H30</f>
        <v>8.016862394704761</v>
      </c>
      <c r="K31" s="6">
        <f>co2_coicop!I30</f>
        <v>8.5397049362778592</v>
      </c>
      <c r="L31" s="6">
        <f>co2_coicop!J30</f>
        <v>9.1661651568910614</v>
      </c>
      <c r="M31" s="6">
        <f>co2_coicop!K30</f>
        <v>7.9715158049050672</v>
      </c>
      <c r="N31" s="6">
        <f>co2_coicop!L30</f>
        <v>11.47586958028951</v>
      </c>
      <c r="O31" s="6">
        <f>co2_coicop!M30</f>
        <v>11.14385201065183</v>
      </c>
      <c r="P31" s="6">
        <f>co2_coicop!N30</f>
        <v>11.72229728725951</v>
      </c>
      <c r="Q31" s="6">
        <f>co2_coicop!O30</f>
        <v>6.2666968958811973</v>
      </c>
      <c r="R31" s="6">
        <f>co2_coicop!P30</f>
        <v>11.07253171287328</v>
      </c>
      <c r="S31" s="6">
        <f>co2_coicop!Q30</f>
        <v>8.8555354942228401</v>
      </c>
      <c r="T31" s="6">
        <f>co2_coicop!R30</f>
        <v>11.16839535911933</v>
      </c>
      <c r="U31" s="6">
        <f>co2_coicop!S30</f>
        <v>17.06859927745252</v>
      </c>
    </row>
    <row r="32" spans="2:21" x14ac:dyDescent="0.45">
      <c r="C32" s="3" t="str">
        <f>co2_coicop!A31</f>
        <v>1.1.18.2 Edible oils and other animal fats</v>
      </c>
      <c r="D32" s="6">
        <f>co2_coicop!B31</f>
        <v>33.979441145555782</v>
      </c>
      <c r="E32" s="6">
        <f>co2_coicop!C31</f>
        <v>25.55098080563172</v>
      </c>
      <c r="F32" s="6">
        <f>co2_coicop!D31</f>
        <v>16.871215450035219</v>
      </c>
      <c r="G32" s="6">
        <f>co2_coicop!E31</f>
        <v>19.78159704731765</v>
      </c>
      <c r="H32" s="6">
        <f>co2_coicop!F31</f>
        <v>11.24043343369444</v>
      </c>
      <c r="I32" s="6">
        <f>co2_coicop!G31</f>
        <v>7.5715958029342101</v>
      </c>
      <c r="J32" s="6">
        <f>co2_coicop!H31</f>
        <v>8.9163349143447679</v>
      </c>
      <c r="K32" s="6">
        <f>co2_coicop!I31</f>
        <v>12.05445636543692</v>
      </c>
      <c r="L32" s="6">
        <f>co2_coicop!J31</f>
        <v>10.96420274639857</v>
      </c>
      <c r="M32" s="6">
        <f>co2_coicop!K31</f>
        <v>7.3667725896678986</v>
      </c>
      <c r="N32" s="6">
        <f>co2_coicop!L31</f>
        <v>11.203239068923059</v>
      </c>
      <c r="O32" s="6">
        <f>co2_coicop!M31</f>
        <v>14.00239670474773</v>
      </c>
      <c r="P32" s="6">
        <f>co2_coicop!N31</f>
        <v>15.22125198887835</v>
      </c>
      <c r="Q32" s="6">
        <f>co2_coicop!O31</f>
        <v>18.292067992696591</v>
      </c>
      <c r="R32" s="6">
        <f>co2_coicop!P31</f>
        <v>32.319977542920071</v>
      </c>
      <c r="S32" s="6">
        <f>co2_coicop!Q31</f>
        <v>9.9605040231495074</v>
      </c>
      <c r="T32" s="6">
        <f>co2_coicop!R31</f>
        <v>11.757699905312951</v>
      </c>
      <c r="U32" s="6">
        <f>co2_coicop!S31</f>
        <v>15.436044503813489</v>
      </c>
    </row>
    <row r="33" spans="2:21" x14ac:dyDescent="0.45">
      <c r="B33" s="3" t="s">
        <v>41</v>
      </c>
      <c r="C33" s="3" t="str">
        <f>co2_coicop!A32</f>
        <v>1.1.19.1 Citrus fuits</v>
      </c>
      <c r="D33" s="6">
        <f>co2_coicop!B32</f>
        <v>13.197299142522899</v>
      </c>
      <c r="E33" s="6">
        <f>co2_coicop!C32</f>
        <v>11.49149018891424</v>
      </c>
      <c r="F33" s="6">
        <f>co2_coicop!D32</f>
        <v>10.773946469844949</v>
      </c>
      <c r="G33" s="6">
        <f>co2_coicop!E32</f>
        <v>11.17943208516083</v>
      </c>
      <c r="H33" s="6">
        <f>co2_coicop!F32</f>
        <v>11.795505802360591</v>
      </c>
      <c r="I33" s="6">
        <f>co2_coicop!G32</f>
        <v>10.36826669877739</v>
      </c>
      <c r="J33" s="6">
        <f>co2_coicop!H32</f>
        <v>8.8054138765946135</v>
      </c>
      <c r="K33" s="6">
        <f>co2_coicop!I32</f>
        <v>7.742930067386518</v>
      </c>
      <c r="L33" s="6">
        <f>co2_coicop!J32</f>
        <v>20.78731939589283</v>
      </c>
      <c r="M33" s="6">
        <f>co2_coicop!K32</f>
        <v>19.552629341594361</v>
      </c>
      <c r="N33" s="6">
        <f>co2_coicop!L32</f>
        <v>19.742376288777049</v>
      </c>
      <c r="O33" s="6">
        <f>co2_coicop!M32</f>
        <v>16.045950222388729</v>
      </c>
      <c r="P33" s="6">
        <f>co2_coicop!N32</f>
        <v>21.446813898543901</v>
      </c>
      <c r="Q33" s="6">
        <f>co2_coicop!O32</f>
        <v>20.34458477202508</v>
      </c>
      <c r="R33" s="6">
        <f>co2_coicop!P32</f>
        <v>20.01541670485781</v>
      </c>
      <c r="S33" s="6">
        <f>co2_coicop!Q32</f>
        <v>21.50694471760184</v>
      </c>
      <c r="T33" s="6">
        <f>co2_coicop!R32</f>
        <v>18.560178582132082</v>
      </c>
      <c r="U33" s="6">
        <f>co2_coicop!S32</f>
        <v>5.9814429307755201</v>
      </c>
    </row>
    <row r="34" spans="2:21" x14ac:dyDescent="0.45">
      <c r="C34" s="3" t="str">
        <f>co2_coicop!A33</f>
        <v>1.1.19.2 Bananas</v>
      </c>
      <c r="D34" s="6">
        <f>co2_coicop!B33</f>
        <v>12.528368300320411</v>
      </c>
      <c r="E34" s="6">
        <f>co2_coicop!C33</f>
        <v>12.38350583495933</v>
      </c>
      <c r="F34" s="6">
        <f>co2_coicop!D33</f>
        <v>9.3733540049386566</v>
      </c>
      <c r="G34" s="6">
        <f>co2_coicop!E33</f>
        <v>9.3485723996619488</v>
      </c>
      <c r="H34" s="6">
        <f>co2_coicop!F33</f>
        <v>10.30216378521993</v>
      </c>
      <c r="I34" s="6">
        <f>co2_coicop!G33</f>
        <v>8.9632197451463735</v>
      </c>
      <c r="J34" s="6">
        <f>co2_coicop!H33</f>
        <v>7.7718867524570134</v>
      </c>
      <c r="K34" s="6">
        <f>co2_coicop!I33</f>
        <v>6.4963953002341901</v>
      </c>
      <c r="L34" s="6">
        <f>co2_coicop!J33</f>
        <v>15.537578630471909</v>
      </c>
      <c r="M34" s="6">
        <f>co2_coicop!K33</f>
        <v>14.151123777753419</v>
      </c>
      <c r="N34" s="6">
        <f>co2_coicop!L33</f>
        <v>14.6433085399941</v>
      </c>
      <c r="O34" s="6">
        <f>co2_coicop!M33</f>
        <v>11.749446693756971</v>
      </c>
      <c r="P34" s="6">
        <f>co2_coicop!N33</f>
        <v>15.02061992110414</v>
      </c>
      <c r="Q34" s="6">
        <f>co2_coicop!O33</f>
        <v>14.244470666787731</v>
      </c>
      <c r="R34" s="6">
        <f>co2_coicop!P33</f>
        <v>14.014000252682511</v>
      </c>
      <c r="S34" s="6">
        <f>co2_coicop!Q33</f>
        <v>14.966565676335151</v>
      </c>
      <c r="T34" s="6">
        <f>co2_coicop!R33</f>
        <v>14.737656743109071</v>
      </c>
      <c r="U34" s="6">
        <f>co2_coicop!S33</f>
        <v>4.3059233043666998</v>
      </c>
    </row>
    <row r="35" spans="2:21" x14ac:dyDescent="0.45">
      <c r="C35" s="3" t="str">
        <f>co2_coicop!A34</f>
        <v>1.1.19.3 Apples</v>
      </c>
      <c r="D35" s="6">
        <f>co2_coicop!B34</f>
        <v>12.63252203575656</v>
      </c>
      <c r="E35" s="6">
        <f>co2_coicop!C34</f>
        <v>13.852450106697219</v>
      </c>
      <c r="F35" s="6">
        <f>co2_coicop!D34</f>
        <v>11.048592187401839</v>
      </c>
      <c r="G35" s="6">
        <f>co2_coicop!E34</f>
        <v>10.81142292537751</v>
      </c>
      <c r="H35" s="6">
        <f>co2_coicop!F34</f>
        <v>10.418237376289539</v>
      </c>
      <c r="I35" s="6">
        <f>co2_coicop!G34</f>
        <v>8.9535561355878031</v>
      </c>
      <c r="J35" s="6">
        <f>co2_coicop!H34</f>
        <v>8.7300222030236441</v>
      </c>
      <c r="K35" s="6">
        <f>co2_coicop!I34</f>
        <v>6.6503654734811066</v>
      </c>
      <c r="L35" s="6">
        <f>co2_coicop!J34</f>
        <v>18.793551633338371</v>
      </c>
      <c r="M35" s="6">
        <f>co2_coicop!K34</f>
        <v>17.549473174300079</v>
      </c>
      <c r="N35" s="6">
        <f>co2_coicop!L34</f>
        <v>16.517799700886609</v>
      </c>
      <c r="O35" s="6">
        <f>co2_coicop!M34</f>
        <v>15.463630716430551</v>
      </c>
      <c r="P35" s="6">
        <f>co2_coicop!N34</f>
        <v>18.90692572538217</v>
      </c>
      <c r="Q35" s="6">
        <f>co2_coicop!O34</f>
        <v>16.993561378195722</v>
      </c>
      <c r="R35" s="6">
        <f>co2_coicop!P34</f>
        <v>16.718611664754501</v>
      </c>
      <c r="S35" s="6">
        <f>co2_coicop!Q34</f>
        <v>18.164673695829318</v>
      </c>
      <c r="T35" s="6">
        <f>co2_coicop!R34</f>
        <v>15.462206686957019</v>
      </c>
      <c r="U35" s="6">
        <f>co2_coicop!S34</f>
        <v>4.8906543537798877</v>
      </c>
    </row>
    <row r="36" spans="2:21" x14ac:dyDescent="0.45">
      <c r="C36" s="3" t="str">
        <f>co2_coicop!A35</f>
        <v>1.1.19.4 Pears</v>
      </c>
      <c r="D36" s="6">
        <f>co2_coicop!B35</f>
        <v>3.4208774539046929</v>
      </c>
      <c r="E36" s="6">
        <f>co2_coicop!C35</f>
        <v>3.3203120209068331</v>
      </c>
      <c r="F36" s="6">
        <f>co2_coicop!D35</f>
        <v>3.381148307977107</v>
      </c>
      <c r="G36" s="6">
        <f>co2_coicop!E35</f>
        <v>3.2169695149566109</v>
      </c>
      <c r="H36" s="6">
        <f>co2_coicop!F35</f>
        <v>3.4326586849197089</v>
      </c>
      <c r="I36" s="6">
        <f>co2_coicop!G35</f>
        <v>3.3888164452124498</v>
      </c>
      <c r="J36" s="6">
        <f>co2_coicop!H35</f>
        <v>2.0054890574858129</v>
      </c>
      <c r="K36" s="6">
        <f>co2_coicop!I35</f>
        <v>1.8586718213009581</v>
      </c>
      <c r="L36" s="6">
        <f>co2_coicop!J35</f>
        <v>5.4274426281764434</v>
      </c>
      <c r="M36" s="6">
        <f>co2_coicop!K35</f>
        <v>5.9759720011593798</v>
      </c>
      <c r="N36" s="6">
        <f>co2_coicop!L35</f>
        <v>6.3134251377821133</v>
      </c>
      <c r="O36" s="6">
        <f>co2_coicop!M35</f>
        <v>3.212187045065265</v>
      </c>
      <c r="P36" s="6">
        <f>co2_coicop!N35</f>
        <v>5.7220766524895392</v>
      </c>
      <c r="Q36" s="6">
        <f>co2_coicop!O35</f>
        <v>3.5807015776651161</v>
      </c>
      <c r="R36" s="6">
        <f>co2_coicop!P35</f>
        <v>3.522767113500306</v>
      </c>
      <c r="S36" s="6">
        <f>co2_coicop!Q35</f>
        <v>3.580779690892526</v>
      </c>
      <c r="T36" s="6">
        <f>co2_coicop!R35</f>
        <v>3.985701510984895</v>
      </c>
      <c r="U36" s="6">
        <f>co2_coicop!S35</f>
        <v>1.2917618021173189</v>
      </c>
    </row>
    <row r="37" spans="2:21" x14ac:dyDescent="0.45">
      <c r="C37" s="3" t="str">
        <f>co2_coicop!A36</f>
        <v>1.1.19.5 Stone fruits</v>
      </c>
      <c r="D37" s="6">
        <f>co2_coicop!B36</f>
        <v>11.540927070895711</v>
      </c>
      <c r="E37" s="6">
        <f>co2_coicop!C36</f>
        <v>11.643657471676111</v>
      </c>
      <c r="F37" s="6">
        <f>co2_coicop!D36</f>
        <v>10.952955003898991</v>
      </c>
      <c r="G37" s="6">
        <f>co2_coicop!E36</f>
        <v>11.422832751391111</v>
      </c>
      <c r="H37" s="6">
        <f>co2_coicop!F36</f>
        <v>14.476405812464749</v>
      </c>
      <c r="I37" s="6">
        <f>co2_coicop!G36</f>
        <v>13.4829137886535</v>
      </c>
      <c r="J37" s="6">
        <f>co2_coicop!H36</f>
        <v>9.4014702011585847</v>
      </c>
      <c r="K37" s="6">
        <f>co2_coicop!I36</f>
        <v>7.7118352970093831</v>
      </c>
      <c r="L37" s="6">
        <f>co2_coicop!J36</f>
        <v>18.046170833896809</v>
      </c>
      <c r="M37" s="6">
        <f>co2_coicop!K36</f>
        <v>19.468793706440749</v>
      </c>
      <c r="N37" s="6">
        <f>co2_coicop!L36</f>
        <v>17.532670568558849</v>
      </c>
      <c r="O37" s="6">
        <f>co2_coicop!M36</f>
        <v>14.667761798124729</v>
      </c>
      <c r="P37" s="6">
        <f>co2_coicop!N36</f>
        <v>16.979578102879291</v>
      </c>
      <c r="Q37" s="6">
        <f>co2_coicop!O36</f>
        <v>24.467212557765869</v>
      </c>
      <c r="R37" s="6">
        <f>co2_coicop!P36</f>
        <v>24.07134185522467</v>
      </c>
      <c r="S37" s="6">
        <f>co2_coicop!Q36</f>
        <v>26.61365047757144</v>
      </c>
      <c r="T37" s="6">
        <f>co2_coicop!R36</f>
        <v>25.28182034853344</v>
      </c>
      <c r="U37" s="6">
        <f>co2_coicop!S36</f>
        <v>7.7034926065924703</v>
      </c>
    </row>
    <row r="38" spans="2:21" x14ac:dyDescent="0.45">
      <c r="C38" s="3" t="str">
        <f>co2_coicop!A37</f>
        <v>1.1.19.6 Berries</v>
      </c>
      <c r="D38" s="6">
        <f>co2_coicop!B37</f>
        <v>14.3583794538312</v>
      </c>
      <c r="E38" s="6">
        <f>co2_coicop!C37</f>
        <v>14.13631436217416</v>
      </c>
      <c r="F38" s="6">
        <f>co2_coicop!D37</f>
        <v>15.061141805003439</v>
      </c>
      <c r="G38" s="6">
        <f>co2_coicop!E37</f>
        <v>15.090266777927781</v>
      </c>
      <c r="H38" s="6">
        <f>co2_coicop!F37</f>
        <v>20.060637204132959</v>
      </c>
      <c r="I38" s="6">
        <f>co2_coicop!G37</f>
        <v>18.377478645572651</v>
      </c>
      <c r="J38" s="6">
        <f>co2_coicop!H37</f>
        <v>13.628777949011869</v>
      </c>
      <c r="K38" s="6">
        <f>co2_coicop!I37</f>
        <v>11.90531970236046</v>
      </c>
      <c r="L38" s="6">
        <f>co2_coicop!J37</f>
        <v>34.901180852761478</v>
      </c>
      <c r="M38" s="6">
        <f>co2_coicop!K37</f>
        <v>34.880234212674651</v>
      </c>
      <c r="N38" s="6">
        <f>co2_coicop!L37</f>
        <v>32.708836478552392</v>
      </c>
      <c r="O38" s="6">
        <f>co2_coicop!M37</f>
        <v>28.551876222931391</v>
      </c>
      <c r="P38" s="6">
        <f>co2_coicop!N37</f>
        <v>31.807391901070709</v>
      </c>
      <c r="Q38" s="6">
        <f>co2_coicop!O37</f>
        <v>38.854846294392289</v>
      </c>
      <c r="R38" s="6">
        <f>co2_coicop!P37</f>
        <v>38.226188850746993</v>
      </c>
      <c r="S38" s="6">
        <f>co2_coicop!Q37</f>
        <v>45.238324670897427</v>
      </c>
      <c r="T38" s="6">
        <f>co2_coicop!R37</f>
        <v>41.519395609295302</v>
      </c>
      <c r="U38" s="6">
        <f>co2_coicop!S37</f>
        <v>11.76657549089485</v>
      </c>
    </row>
    <row r="39" spans="2:21" x14ac:dyDescent="0.45">
      <c r="B39" s="3" t="s">
        <v>42</v>
      </c>
      <c r="C39" s="3" t="str">
        <f>co2_coicop!A38</f>
        <v>1.1.20 Other fresh, chilled or frozen fruits</v>
      </c>
      <c r="D39" s="6">
        <f>co2_coicop!B38</f>
        <v>6.3196700971326143</v>
      </c>
      <c r="E39" s="6">
        <f>co2_coicop!C38</f>
        <v>7.2808452278931526</v>
      </c>
      <c r="F39" s="6">
        <f>co2_coicop!D38</f>
        <v>5.093124800830771</v>
      </c>
      <c r="G39" s="6">
        <f>co2_coicop!E38</f>
        <v>5.6922381304669472</v>
      </c>
      <c r="H39" s="6">
        <f>co2_coicop!F38</f>
        <v>6.9657301873266686</v>
      </c>
      <c r="I39" s="6">
        <f>co2_coicop!G38</f>
        <v>8.3526067564537811</v>
      </c>
      <c r="J39" s="6">
        <f>co2_coicop!H38</f>
        <v>5.5632780967266102</v>
      </c>
      <c r="K39" s="6">
        <f>co2_coicop!I38</f>
        <v>6.0515206633266629</v>
      </c>
      <c r="L39" s="6">
        <f>co2_coicop!J38</f>
        <v>11.82804891562831</v>
      </c>
      <c r="M39" s="6">
        <f>co2_coicop!K38</f>
        <v>15.125849155389989</v>
      </c>
      <c r="N39" s="6">
        <f>co2_coicop!L38</f>
        <v>14.55829382198848</v>
      </c>
      <c r="O39" s="6">
        <f>co2_coicop!M38</f>
        <v>11.23240003734367</v>
      </c>
      <c r="P39" s="6">
        <f>co2_coicop!N38</f>
        <v>13.334434049464379</v>
      </c>
      <c r="Q39" s="6">
        <f>co2_coicop!O38</f>
        <v>14.002737967073751</v>
      </c>
      <c r="R39" s="6">
        <f>co2_coicop!P38</f>
        <v>13.77617870114028</v>
      </c>
      <c r="S39" s="6">
        <f>co2_coicop!Q38</f>
        <v>15.3143867249269</v>
      </c>
      <c r="T39" s="6">
        <f>co2_coicop!R38</f>
        <v>17.80608625411524</v>
      </c>
      <c r="U39" s="6">
        <f>co2_coicop!S38</f>
        <v>4.077824327958302</v>
      </c>
    </row>
    <row r="40" spans="2:21" x14ac:dyDescent="0.45">
      <c r="B40" s="3" t="s">
        <v>43</v>
      </c>
      <c r="C40" s="3" t="str">
        <f>co2_coicop!A39</f>
        <v>1.1.21 Dried fruit and nuts</v>
      </c>
      <c r="D40" s="6">
        <f>co2_coicop!B39</f>
        <v>10.086671929180509</v>
      </c>
      <c r="E40" s="6">
        <f>co2_coicop!C39</f>
        <v>9.530014665802236</v>
      </c>
      <c r="F40" s="6">
        <f>co2_coicop!D39</f>
        <v>7.5714363598933199</v>
      </c>
      <c r="G40" s="6">
        <f>co2_coicop!E39</f>
        <v>10.512311532892181</v>
      </c>
      <c r="H40" s="6">
        <f>co2_coicop!F39</f>
        <v>12.317369500615399</v>
      </c>
      <c r="I40" s="6">
        <f>co2_coicop!G39</f>
        <v>9.9130578938527734</v>
      </c>
      <c r="J40" s="6">
        <f>co2_coicop!H39</f>
        <v>8.31559954472994</v>
      </c>
      <c r="K40" s="6">
        <f>co2_coicop!I39</f>
        <v>7.8471769339187576</v>
      </c>
      <c r="L40" s="6">
        <f>co2_coicop!J39</f>
        <v>22.944570324709069</v>
      </c>
      <c r="M40" s="6">
        <f>co2_coicop!K39</f>
        <v>23.42088358590636</v>
      </c>
      <c r="N40" s="6">
        <f>co2_coicop!L39</f>
        <v>20.48222296841017</v>
      </c>
      <c r="O40" s="6">
        <f>co2_coicop!M39</f>
        <v>23.081686760764619</v>
      </c>
      <c r="P40" s="6">
        <f>co2_coicop!N39</f>
        <v>28.058538264760781</v>
      </c>
      <c r="Q40" s="6">
        <f>co2_coicop!O39</f>
        <v>23.092404487813369</v>
      </c>
      <c r="R40" s="6">
        <f>co2_coicop!P39</f>
        <v>22.718777685562259</v>
      </c>
      <c r="S40" s="6">
        <f>co2_coicop!Q39</f>
        <v>37.268622986682622</v>
      </c>
      <c r="T40" s="6">
        <f>co2_coicop!R39</f>
        <v>28.117928504269742</v>
      </c>
      <c r="U40" s="6">
        <f>co2_coicop!S39</f>
        <v>7.7080568114162578</v>
      </c>
    </row>
    <row r="41" spans="2:21" x14ac:dyDescent="0.45">
      <c r="B41" s="3" t="s">
        <v>44</v>
      </c>
      <c r="C41" s="3" t="str">
        <f>co2_coicop!A40</f>
        <v>1.1.22 Preserved fruit and fruit based products</v>
      </c>
      <c r="D41" s="6">
        <f>co2_coicop!B40</f>
        <v>3.2821300541221272</v>
      </c>
      <c r="E41" s="6">
        <f>co2_coicop!C40</f>
        <v>3.6115761720995132</v>
      </c>
      <c r="F41" s="6">
        <f>co2_coicop!D40</f>
        <v>2.929162234188381</v>
      </c>
      <c r="G41" s="6">
        <f>co2_coicop!E40</f>
        <v>2.96716836588566</v>
      </c>
      <c r="H41" s="6">
        <f>co2_coicop!F40</f>
        <v>2.828340299397087</v>
      </c>
      <c r="I41" s="6">
        <f>co2_coicop!G40</f>
        <v>2.3831646844037011</v>
      </c>
      <c r="J41" s="6">
        <f>co2_coicop!H40</f>
        <v>1.9479258940852779</v>
      </c>
      <c r="K41" s="6">
        <f>co2_coicop!I40</f>
        <v>1.688108558965397</v>
      </c>
      <c r="L41" s="6">
        <f>co2_coicop!J40</f>
        <v>4.4126721700206657</v>
      </c>
      <c r="M41" s="6">
        <f>co2_coicop!K40</f>
        <v>4.1806094312198274</v>
      </c>
      <c r="N41" s="6">
        <f>co2_coicop!L40</f>
        <v>3.587145320223692</v>
      </c>
      <c r="O41" s="6">
        <f>co2_coicop!M40</f>
        <v>3.4826162507194049</v>
      </c>
      <c r="P41" s="6">
        <f>co2_coicop!N40</f>
        <v>3.7173269839879679</v>
      </c>
      <c r="Q41" s="6">
        <f>co2_coicop!O40</f>
        <v>4.4337936313185766</v>
      </c>
      <c r="R41" s="6">
        <f>co2_coicop!P40</f>
        <v>4.3620564444359768</v>
      </c>
      <c r="S41" s="6">
        <f>co2_coicop!Q40</f>
        <v>4.0786127058254271</v>
      </c>
      <c r="T41" s="6">
        <f>co2_coicop!R40</f>
        <v>4.1441048072344149</v>
      </c>
      <c r="U41" s="6">
        <f>co2_coicop!S40</f>
        <v>1.037597687115928</v>
      </c>
    </row>
    <row r="42" spans="2:21" x14ac:dyDescent="0.45">
      <c r="B42" s="3" t="s">
        <v>45</v>
      </c>
      <c r="C42" s="3" t="str">
        <f>co2_coicop!A41</f>
        <v>1.1.23.1 Leaf and stem vegetables</v>
      </c>
      <c r="D42" s="6">
        <f>co2_coicop!B41</f>
        <v>23.81863639701189</v>
      </c>
      <c r="E42" s="6">
        <f>co2_coicop!C41</f>
        <v>19.656350980808099</v>
      </c>
      <c r="F42" s="6">
        <f>co2_coicop!D41</f>
        <v>19.202501763369249</v>
      </c>
      <c r="G42" s="6">
        <f>co2_coicop!E41</f>
        <v>18.264442074662242</v>
      </c>
      <c r="H42" s="6">
        <f>co2_coicop!F41</f>
        <v>20.792279429774361</v>
      </c>
      <c r="I42" s="6">
        <f>co2_coicop!G41</f>
        <v>17.036039567216729</v>
      </c>
      <c r="J42" s="6">
        <f>co2_coicop!H41</f>
        <v>14.85545151677179</v>
      </c>
      <c r="K42" s="6">
        <f>co2_coicop!I41</f>
        <v>12.315410014308251</v>
      </c>
      <c r="L42" s="6">
        <f>co2_coicop!J41</f>
        <v>34.781229381113</v>
      </c>
      <c r="M42" s="6">
        <f>co2_coicop!K41</f>
        <v>35.61378344189233</v>
      </c>
      <c r="N42" s="6">
        <f>co2_coicop!L41</f>
        <v>35.809490460609389</v>
      </c>
      <c r="O42" s="6">
        <f>co2_coicop!M41</f>
        <v>28.125079612123979</v>
      </c>
      <c r="P42" s="6">
        <f>co2_coicop!N41</f>
        <v>32.190510165405179</v>
      </c>
      <c r="Q42" s="6">
        <f>co2_coicop!O41</f>
        <v>31.217998773985911</v>
      </c>
      <c r="R42" s="6">
        <f>co2_coicop!P41</f>
        <v>30.712902777561691</v>
      </c>
      <c r="S42" s="6">
        <f>co2_coicop!Q41</f>
        <v>37.873088985917903</v>
      </c>
      <c r="T42" s="6">
        <f>co2_coicop!R41</f>
        <v>32.770193719434779</v>
      </c>
      <c r="U42" s="6">
        <f>co2_coicop!S41</f>
        <v>8.700211346071308</v>
      </c>
    </row>
    <row r="43" spans="2:21" x14ac:dyDescent="0.45">
      <c r="C43" s="3" t="str">
        <f>co2_coicop!A42</f>
        <v>1.1.23.2 Cabbages</v>
      </c>
      <c r="D43" s="6">
        <f>co2_coicop!B42</f>
        <v>9.464021432641438</v>
      </c>
      <c r="E43" s="6">
        <f>co2_coicop!C42</f>
        <v>8.90923913652232</v>
      </c>
      <c r="F43" s="6">
        <f>co2_coicop!D42</f>
        <v>6.960442397443801</v>
      </c>
      <c r="G43" s="6">
        <f>co2_coicop!E42</f>
        <v>7.7976752724893448</v>
      </c>
      <c r="H43" s="6">
        <f>co2_coicop!F42</f>
        <v>7.7618616147528332</v>
      </c>
      <c r="I43" s="6">
        <f>co2_coicop!G42</f>
        <v>6.4269720190666524</v>
      </c>
      <c r="J43" s="6">
        <f>co2_coicop!H42</f>
        <v>6.0463242771244436</v>
      </c>
      <c r="K43" s="6">
        <f>co2_coicop!I42</f>
        <v>4.9955808990064456</v>
      </c>
      <c r="L43" s="6">
        <f>co2_coicop!J42</f>
        <v>12.60832334133177</v>
      </c>
      <c r="M43" s="6">
        <f>co2_coicop!K42</f>
        <v>12.59644078748441</v>
      </c>
      <c r="N43" s="6">
        <f>co2_coicop!L42</f>
        <v>11.935740091742741</v>
      </c>
      <c r="O43" s="6">
        <f>co2_coicop!M42</f>
        <v>10.12507916371823</v>
      </c>
      <c r="P43" s="6">
        <f>co2_coicop!N42</f>
        <v>10.614341353944511</v>
      </c>
      <c r="Q43" s="6">
        <f>co2_coicop!O42</f>
        <v>8.666428742694535</v>
      </c>
      <c r="R43" s="6">
        <f>co2_coicop!P42</f>
        <v>8.526209041459925</v>
      </c>
      <c r="S43" s="6">
        <f>co2_coicop!Q42</f>
        <v>11.97590687438584</v>
      </c>
      <c r="T43" s="6">
        <f>co2_coicop!R42</f>
        <v>12.09398921904695</v>
      </c>
      <c r="U43" s="6">
        <f>co2_coicop!S42</f>
        <v>2.844135782959647</v>
      </c>
    </row>
    <row r="44" spans="2:21" x14ac:dyDescent="0.45">
      <c r="C44" s="3" t="str">
        <f>co2_coicop!A43</f>
        <v>1.1.23.3 Vegetables grown for their fruit</v>
      </c>
      <c r="D44" s="6">
        <f>co2_coicop!B43</f>
        <v>35.80640265534722</v>
      </c>
      <c r="E44" s="6">
        <f>co2_coicop!C43</f>
        <v>30.764690922942641</v>
      </c>
      <c r="F44" s="6">
        <f>co2_coicop!D43</f>
        <v>31.172641832627189</v>
      </c>
      <c r="G44" s="6">
        <f>co2_coicop!E43</f>
        <v>29.831084031379511</v>
      </c>
      <c r="H44" s="6">
        <f>co2_coicop!F43</f>
        <v>33.057165469588462</v>
      </c>
      <c r="I44" s="6">
        <f>co2_coicop!G43</f>
        <v>28.251149870628499</v>
      </c>
      <c r="J44" s="6">
        <f>co2_coicop!H43</f>
        <v>24.43125602363936</v>
      </c>
      <c r="K44" s="6">
        <f>co2_coicop!I43</f>
        <v>21.157185899024661</v>
      </c>
      <c r="L44" s="6">
        <f>co2_coicop!J43</f>
        <v>57.368610952463797</v>
      </c>
      <c r="M44" s="6">
        <f>co2_coicop!K43</f>
        <v>55.034244915474503</v>
      </c>
      <c r="N44" s="6">
        <f>co2_coicop!L43</f>
        <v>54.219155894573277</v>
      </c>
      <c r="O44" s="6">
        <f>co2_coicop!M43</f>
        <v>46.944065866188318</v>
      </c>
      <c r="P44" s="6">
        <f>co2_coicop!N43</f>
        <v>52.312647539379682</v>
      </c>
      <c r="Q44" s="6">
        <f>co2_coicop!O43</f>
        <v>48.413233952136331</v>
      </c>
      <c r="R44" s="6">
        <f>co2_coicop!P43</f>
        <v>47.629925232694973</v>
      </c>
      <c r="S44" s="6">
        <f>co2_coicop!Q43</f>
        <v>55.766808506738037</v>
      </c>
      <c r="T44" s="6">
        <f>co2_coicop!R43</f>
        <v>49.403151108801097</v>
      </c>
      <c r="U44" s="6">
        <f>co2_coicop!S43</f>
        <v>14.39639470210987</v>
      </c>
    </row>
    <row r="45" spans="2:21" x14ac:dyDescent="0.45">
      <c r="C45" s="3" t="str">
        <f>co2_coicop!A44</f>
        <v>1.1.23.4 Root crops, non starchy bulbs and mushrooms</v>
      </c>
      <c r="D45" s="6">
        <f>co2_coicop!B44</f>
        <v>27.566653116179911</v>
      </c>
      <c r="E45" s="6">
        <f>co2_coicop!C44</f>
        <v>26.629904260157272</v>
      </c>
      <c r="F45" s="6">
        <f>co2_coicop!D44</f>
        <v>20.73474827240911</v>
      </c>
      <c r="G45" s="6">
        <f>co2_coicop!E44</f>
        <v>24.17763477015615</v>
      </c>
      <c r="H45" s="6">
        <f>co2_coicop!F44</f>
        <v>23.971288449953111</v>
      </c>
      <c r="I45" s="6">
        <f>co2_coicop!G44</f>
        <v>23.910927644305129</v>
      </c>
      <c r="J45" s="6">
        <f>co2_coicop!H44</f>
        <v>19.0939795442698</v>
      </c>
      <c r="K45" s="6">
        <f>co2_coicop!I44</f>
        <v>17.352026095291091</v>
      </c>
      <c r="L45" s="6">
        <f>co2_coicop!J44</f>
        <v>44.991814261366777</v>
      </c>
      <c r="M45" s="6">
        <f>co2_coicop!K44</f>
        <v>40.825546084711441</v>
      </c>
      <c r="N45" s="6">
        <f>co2_coicop!L44</f>
        <v>44.575129864825023</v>
      </c>
      <c r="O45" s="6">
        <f>co2_coicop!M44</f>
        <v>39.831970523042642</v>
      </c>
      <c r="P45" s="6">
        <f>co2_coicop!N44</f>
        <v>42.683952117049998</v>
      </c>
      <c r="Q45" s="6">
        <f>co2_coicop!O44</f>
        <v>49.59605846894469</v>
      </c>
      <c r="R45" s="6">
        <f>co2_coicop!P44</f>
        <v>48.793612074079682</v>
      </c>
      <c r="S45" s="6">
        <f>co2_coicop!Q44</f>
        <v>45.659309522767309</v>
      </c>
      <c r="T45" s="6">
        <f>co2_coicop!R44</f>
        <v>42.313130429531192</v>
      </c>
      <c r="U45" s="6">
        <f>co2_coicop!S44</f>
        <v>11.881477733637791</v>
      </c>
    </row>
    <row r="46" spans="2:21" x14ac:dyDescent="0.45">
      <c r="B46" s="3" t="s">
        <v>46</v>
      </c>
      <c r="C46" s="3" t="str">
        <f>co2_coicop!A45</f>
        <v>1.1.24 Dried vegetables</v>
      </c>
      <c r="D46" s="6">
        <f>co2_coicop!B45</f>
        <v>1.3678776312010359</v>
      </c>
      <c r="E46" s="6">
        <f>co2_coicop!C45</f>
        <v>1.7683420631241269</v>
      </c>
      <c r="F46" s="6">
        <f>co2_coicop!D45</f>
        <v>0.93042219736261522</v>
      </c>
      <c r="G46" s="6">
        <f>co2_coicop!E45</f>
        <v>2.637265218251359</v>
      </c>
      <c r="H46" s="6">
        <f>co2_coicop!F45</f>
        <v>1.5648366876579849</v>
      </c>
      <c r="I46" s="6">
        <f>co2_coicop!G45</f>
        <v>1.535929687161766</v>
      </c>
      <c r="J46" s="6">
        <f>co2_coicop!H45</f>
        <v>1.18801183163015</v>
      </c>
      <c r="K46" s="6">
        <f>co2_coicop!I45</f>
        <v>2.310146464360455</v>
      </c>
      <c r="L46" s="6">
        <f>co2_coicop!J45</f>
        <v>3.218357150991602</v>
      </c>
      <c r="M46" s="6">
        <f>co2_coicop!K45</f>
        <v>2.015127490493799</v>
      </c>
      <c r="N46" s="6">
        <f>co2_coicop!L45</f>
        <v>2.3211966150541929</v>
      </c>
      <c r="O46" s="6">
        <f>co2_coicop!M45</f>
        <v>2.6864223606340851</v>
      </c>
      <c r="P46" s="6">
        <f>co2_coicop!N45</f>
        <v>2.673540017511693</v>
      </c>
      <c r="Q46" s="6">
        <f>co2_coicop!O45</f>
        <v>2.929199933576581</v>
      </c>
      <c r="R46" s="6">
        <f>co2_coicop!P45</f>
        <v>2.881806531780164</v>
      </c>
      <c r="S46" s="6">
        <f>co2_coicop!Q45</f>
        <v>4.7109800789371947</v>
      </c>
      <c r="T46" s="6">
        <f>co2_coicop!R45</f>
        <v>4.1955820637791419</v>
      </c>
      <c r="U46" s="6">
        <f>co2_coicop!S45</f>
        <v>0.75259837612626468</v>
      </c>
    </row>
    <row r="47" spans="2:21" x14ac:dyDescent="0.45">
      <c r="B47" s="3" t="s">
        <v>47</v>
      </c>
      <c r="C47" s="3" t="str">
        <f>co2_coicop!A46</f>
        <v>1.1.25 Other prepared or processed vegetables</v>
      </c>
      <c r="D47" s="6">
        <f>co2_coicop!B46</f>
        <v>24.84741551483684</v>
      </c>
      <c r="E47" s="6">
        <f>co2_coicop!C46</f>
        <v>24.154970685405608</v>
      </c>
      <c r="F47" s="6">
        <f>co2_coicop!D46</f>
        <v>22.343019777321292</v>
      </c>
      <c r="G47" s="6">
        <f>co2_coicop!E46</f>
        <v>23.642916108003551</v>
      </c>
      <c r="H47" s="6">
        <f>co2_coicop!F46</f>
        <v>22.22734273762515</v>
      </c>
      <c r="I47" s="6">
        <f>co2_coicop!G46</f>
        <v>19.59769132210964</v>
      </c>
      <c r="J47" s="6">
        <f>co2_coicop!H46</f>
        <v>17.5387341232388</v>
      </c>
      <c r="K47" s="6">
        <f>co2_coicop!I46</f>
        <v>16.89793929297344</v>
      </c>
      <c r="L47" s="6">
        <f>co2_coicop!J46</f>
        <v>44.816774704800707</v>
      </c>
      <c r="M47" s="6">
        <f>co2_coicop!K46</f>
        <v>44.295771356182911</v>
      </c>
      <c r="N47" s="6">
        <f>co2_coicop!L46</f>
        <v>45.961222688251148</v>
      </c>
      <c r="O47" s="6">
        <f>co2_coicop!M46</f>
        <v>44.002888849683302</v>
      </c>
      <c r="P47" s="6">
        <f>co2_coicop!N46</f>
        <v>43.696592139133003</v>
      </c>
      <c r="Q47" s="6">
        <f>co2_coicop!O46</f>
        <v>41.471663692929503</v>
      </c>
      <c r="R47" s="6">
        <f>co2_coicop!P46</f>
        <v>40.800667084594508</v>
      </c>
      <c r="S47" s="6">
        <f>co2_coicop!Q46</f>
        <v>48.447898494923088</v>
      </c>
      <c r="T47" s="6">
        <f>co2_coicop!R46</f>
        <v>45.196620520260943</v>
      </c>
      <c r="U47" s="6">
        <f>co2_coicop!S46</f>
        <v>13.8755719840625</v>
      </c>
    </row>
    <row r="48" spans="2:21" x14ac:dyDescent="0.45">
      <c r="B48" s="3" t="s">
        <v>48</v>
      </c>
      <c r="C48" s="3" t="str">
        <f>co2_coicop!A47</f>
        <v>1.1.26 Potatoes</v>
      </c>
      <c r="D48" s="6">
        <f>co2_coicop!B47</f>
        <v>21.00996963739793</v>
      </c>
      <c r="E48" s="6">
        <f>co2_coicop!C47</f>
        <v>16.556392036424981</v>
      </c>
      <c r="F48" s="6">
        <f>co2_coicop!D47</f>
        <v>15.157532112650101</v>
      </c>
      <c r="G48" s="6">
        <f>co2_coicop!E47</f>
        <v>12.51793661486961</v>
      </c>
      <c r="H48" s="6">
        <f>co2_coicop!F47</f>
        <v>11.217633160228569</v>
      </c>
      <c r="I48" s="6">
        <f>co2_coicop!G47</f>
        <v>10.059473128891741</v>
      </c>
      <c r="J48" s="6">
        <f>co2_coicop!H47</f>
        <v>10.05697702443935</v>
      </c>
      <c r="K48" s="6">
        <f>co2_coicop!I47</f>
        <v>9.9925865950364336</v>
      </c>
      <c r="L48" s="6">
        <f>co2_coicop!J47</f>
        <v>23.415824000616318</v>
      </c>
      <c r="M48" s="6">
        <f>co2_coicop!K47</f>
        <v>20.867244698801159</v>
      </c>
      <c r="N48" s="6">
        <f>co2_coicop!L47</f>
        <v>22.639857688464382</v>
      </c>
      <c r="O48" s="6">
        <f>co2_coicop!M47</f>
        <v>19.75837604279193</v>
      </c>
      <c r="P48" s="6">
        <f>co2_coicop!N47</f>
        <v>22.593961563269211</v>
      </c>
      <c r="Q48" s="6">
        <f>co2_coicop!O47</f>
        <v>20.425803589021971</v>
      </c>
      <c r="R48" s="6">
        <f>co2_coicop!P47</f>
        <v>20.09532143059613</v>
      </c>
      <c r="S48" s="6">
        <f>co2_coicop!Q47</f>
        <v>19.226268585366071</v>
      </c>
      <c r="T48" s="6">
        <f>co2_coicop!R47</f>
        <v>17.226822849546359</v>
      </c>
      <c r="U48" s="6">
        <f>co2_coicop!S47</f>
        <v>4.0153922372372026</v>
      </c>
    </row>
    <row r="49" spans="2:21" x14ac:dyDescent="0.45">
      <c r="B49" s="3" t="s">
        <v>49</v>
      </c>
      <c r="C49" s="3" t="str">
        <f>co2_coicop!A48</f>
        <v>1.1.27 Other tubers and products of tuber vegetables</v>
      </c>
      <c r="D49" s="6">
        <f>co2_coicop!B48</f>
        <v>24.058310409919091</v>
      </c>
      <c r="E49" s="6">
        <f>co2_coicop!C48</f>
        <v>19.7688710961318</v>
      </c>
      <c r="F49" s="6">
        <f>co2_coicop!D48</f>
        <v>20.945559815800959</v>
      </c>
      <c r="G49" s="6">
        <f>co2_coicop!E48</f>
        <v>16.75365581256651</v>
      </c>
      <c r="H49" s="6">
        <f>co2_coicop!F48</f>
        <v>17.41199230500801</v>
      </c>
      <c r="I49" s="6">
        <f>co2_coicop!G48</f>
        <v>15.783905503981581</v>
      </c>
      <c r="J49" s="6">
        <f>co2_coicop!H48</f>
        <v>12.061916330153471</v>
      </c>
      <c r="K49" s="6">
        <f>co2_coicop!I48</f>
        <v>10.829781223642099</v>
      </c>
      <c r="L49" s="6">
        <f>co2_coicop!J48</f>
        <v>27.30705957835476</v>
      </c>
      <c r="M49" s="6">
        <f>co2_coicop!K48</f>
        <v>29.421516899195559</v>
      </c>
      <c r="N49" s="6">
        <f>co2_coicop!L48</f>
        <v>33.739121525134017</v>
      </c>
      <c r="O49" s="6">
        <f>co2_coicop!M48</f>
        <v>30.428431122837271</v>
      </c>
      <c r="P49" s="6">
        <f>co2_coicop!N48</f>
        <v>31.300533165674668</v>
      </c>
      <c r="Q49" s="6">
        <f>co2_coicop!O48</f>
        <v>36.093614050143792</v>
      </c>
      <c r="R49" s="6">
        <f>co2_coicop!P48</f>
        <v>35.509632351470643</v>
      </c>
      <c r="S49" s="6">
        <f>co2_coicop!Q48</f>
        <v>32.52709937407878</v>
      </c>
      <c r="T49" s="6">
        <f>co2_coicop!R48</f>
        <v>35.464760937073088</v>
      </c>
      <c r="U49" s="6">
        <f>co2_coicop!S48</f>
        <v>10.68989841228084</v>
      </c>
    </row>
    <row r="50" spans="2:21" x14ac:dyDescent="0.45">
      <c r="B50" s="3" t="s">
        <v>50</v>
      </c>
      <c r="C50" s="3" t="str">
        <f>co2_coicop!A49</f>
        <v>1.1.28.1 Sugar</v>
      </c>
      <c r="D50" s="6">
        <f>co2_coicop!B49</f>
        <v>15.03900064482456</v>
      </c>
      <c r="E50" s="6">
        <f>co2_coicop!C49</f>
        <v>15.349490631648679</v>
      </c>
      <c r="F50" s="6">
        <f>co2_coicop!D49</f>
        <v>13.95758133813513</v>
      </c>
      <c r="G50" s="6">
        <f>co2_coicop!E49</f>
        <v>16.506933415961189</v>
      </c>
      <c r="H50" s="6">
        <f>co2_coicop!F49</f>
        <v>16.152093338986148</v>
      </c>
      <c r="I50" s="6">
        <f>co2_coicop!G49</f>
        <v>13.62159608165441</v>
      </c>
      <c r="J50" s="6">
        <f>co2_coicop!H49</f>
        <v>11.14670878045357</v>
      </c>
      <c r="K50" s="6">
        <f>co2_coicop!I49</f>
        <v>12.812127977092921</v>
      </c>
      <c r="L50" s="6">
        <f>co2_coicop!J49</f>
        <v>10.89904599849096</v>
      </c>
      <c r="M50" s="6">
        <f>co2_coicop!K49</f>
        <v>10.276285379168121</v>
      </c>
      <c r="N50" s="6">
        <f>co2_coicop!L49</f>
        <v>11.22914268647574</v>
      </c>
      <c r="O50" s="6">
        <f>co2_coicop!M49</f>
        <v>9.5631947400894468</v>
      </c>
      <c r="P50" s="6">
        <f>co2_coicop!N49</f>
        <v>10.73221718031756</v>
      </c>
      <c r="Q50" s="6">
        <f>co2_coicop!O49</f>
        <v>9.0040802545253218</v>
      </c>
      <c r="R50" s="6">
        <f>co2_coicop!P49</f>
        <v>9.5799331423965093</v>
      </c>
      <c r="S50" s="6">
        <f>co2_coicop!Q49</f>
        <v>9.1539187800743953</v>
      </c>
      <c r="T50" s="6">
        <f>co2_coicop!R49</f>
        <v>7.7896688797232549</v>
      </c>
      <c r="U50" s="6">
        <f>co2_coicop!S49</f>
        <v>6.9199767229926534</v>
      </c>
    </row>
    <row r="51" spans="2:21" x14ac:dyDescent="0.45">
      <c r="C51" s="3" t="str">
        <f>co2_coicop!A50</f>
        <v>1.1.28.2 Other sugar products</v>
      </c>
      <c r="D51" s="6">
        <f>co2_coicop!B50</f>
        <v>3.541796120736552</v>
      </c>
      <c r="E51" s="6">
        <f>co2_coicop!C50</f>
        <v>3.1761489829229061</v>
      </c>
      <c r="F51" s="6">
        <f>co2_coicop!D50</f>
        <v>3.4651501712274571</v>
      </c>
      <c r="G51" s="6">
        <f>co2_coicop!E50</f>
        <v>5.4246802238632821</v>
      </c>
      <c r="H51" s="6">
        <f>co2_coicop!F50</f>
        <v>5.019976042584628</v>
      </c>
      <c r="I51" s="6">
        <f>co2_coicop!G50</f>
        <v>3.9772049316131759</v>
      </c>
      <c r="J51" s="6">
        <f>co2_coicop!H50</f>
        <v>2.9091348175740142</v>
      </c>
      <c r="K51" s="6">
        <f>co2_coicop!I50</f>
        <v>4.7025131546822641</v>
      </c>
      <c r="L51" s="6">
        <f>co2_coicop!J50</f>
        <v>5.571151599507707</v>
      </c>
      <c r="M51" s="6">
        <f>co2_coicop!K50</f>
        <v>4.6374438995604166</v>
      </c>
      <c r="N51" s="6">
        <f>co2_coicop!L50</f>
        <v>6.6849997907267493</v>
      </c>
      <c r="O51" s="6">
        <f>co2_coicop!M50</f>
        <v>5.0633658690448682</v>
      </c>
      <c r="P51" s="6">
        <f>co2_coicop!N50</f>
        <v>5.1799430528687074</v>
      </c>
      <c r="Q51" s="6">
        <f>co2_coicop!O50</f>
        <v>5.2237965888839044</v>
      </c>
      <c r="R51" s="6">
        <f>co2_coicop!P50</f>
        <v>5.5578827216511666</v>
      </c>
      <c r="S51" s="6">
        <f>co2_coicop!Q50</f>
        <v>5.302751762289442</v>
      </c>
      <c r="T51" s="6">
        <f>co2_coicop!R50</f>
        <v>7.0708896951830997</v>
      </c>
      <c r="U51" s="6">
        <f>co2_coicop!S50</f>
        <v>8.2389894149527532</v>
      </c>
    </row>
    <row r="52" spans="2:21" x14ac:dyDescent="0.45">
      <c r="B52" s="3" t="s">
        <v>51</v>
      </c>
      <c r="C52" s="3" t="str">
        <f>co2_coicop!A51</f>
        <v>1.1.29 Jams and marmalades</v>
      </c>
      <c r="D52" s="6">
        <f>co2_coicop!B51</f>
        <v>14.737725511759621</v>
      </c>
      <c r="E52" s="6">
        <f>co2_coicop!C51</f>
        <v>16.970853093684958</v>
      </c>
      <c r="F52" s="6">
        <f>co2_coicop!D51</f>
        <v>16.91572820092281</v>
      </c>
      <c r="G52" s="6">
        <f>co2_coicop!E51</f>
        <v>16.776450060900839</v>
      </c>
      <c r="H52" s="6">
        <f>co2_coicop!F51</f>
        <v>17.06666338171642</v>
      </c>
      <c r="I52" s="6">
        <f>co2_coicop!G51</f>
        <v>13.86282307714713</v>
      </c>
      <c r="J52" s="6">
        <f>co2_coicop!H51</f>
        <v>12.11676620134174</v>
      </c>
      <c r="K52" s="6">
        <f>co2_coicop!I51</f>
        <v>16.914703887163171</v>
      </c>
      <c r="L52" s="6">
        <f>co2_coicop!J51</f>
        <v>13.48617040592201</v>
      </c>
      <c r="M52" s="6">
        <f>co2_coicop!K51</f>
        <v>13.593999093554</v>
      </c>
      <c r="N52" s="6">
        <f>co2_coicop!L51</f>
        <v>14.670289754119111</v>
      </c>
      <c r="O52" s="6">
        <f>co2_coicop!M51</f>
        <v>14.48057045244564</v>
      </c>
      <c r="P52" s="6">
        <f>co2_coicop!N51</f>
        <v>13.03898007262835</v>
      </c>
      <c r="Q52" s="6">
        <f>co2_coicop!O51</f>
        <v>14.311922149926151</v>
      </c>
      <c r="R52" s="6">
        <f>co2_coicop!P51</f>
        <v>15.227236259535569</v>
      </c>
      <c r="S52" s="6">
        <f>co2_coicop!Q51</f>
        <v>14.69270789899241</v>
      </c>
      <c r="T52" s="6">
        <f>co2_coicop!R51</f>
        <v>13.446016423301479</v>
      </c>
      <c r="U52" s="6">
        <f>co2_coicop!S51</f>
        <v>11.993725342961239</v>
      </c>
    </row>
    <row r="53" spans="2:21" x14ac:dyDescent="0.45">
      <c r="B53" s="3" t="s">
        <v>52</v>
      </c>
      <c r="C53" s="3" t="str">
        <f>co2_coicop!A52</f>
        <v>1.1.30 Chocolate</v>
      </c>
      <c r="D53" s="6">
        <f>co2_coicop!B52</f>
        <v>96.191999097352706</v>
      </c>
      <c r="E53" s="6">
        <f>co2_coicop!C52</f>
        <v>77.180867281603682</v>
      </c>
      <c r="F53" s="6">
        <f>co2_coicop!D52</f>
        <v>80.744290692567034</v>
      </c>
      <c r="G53" s="6">
        <f>co2_coicop!E52</f>
        <v>84.081636212036116</v>
      </c>
      <c r="H53" s="6">
        <f>co2_coicop!F52</f>
        <v>82.385693867235048</v>
      </c>
      <c r="I53" s="6">
        <f>co2_coicop!G52</f>
        <v>91.20286277061534</v>
      </c>
      <c r="J53" s="6">
        <f>co2_coicop!H52</f>
        <v>72.577399106192019</v>
      </c>
      <c r="K53" s="6">
        <f>co2_coicop!I52</f>
        <v>66.924312467103078</v>
      </c>
      <c r="L53" s="6">
        <f>co2_coicop!J52</f>
        <v>61.712131730081303</v>
      </c>
      <c r="M53" s="6">
        <f>co2_coicop!K52</f>
        <v>69.359481784079705</v>
      </c>
      <c r="N53" s="6">
        <f>co2_coicop!L52</f>
        <v>62.918915583115037</v>
      </c>
      <c r="O53" s="6">
        <f>co2_coicop!M52</f>
        <v>56.125593229429327</v>
      </c>
      <c r="P53" s="6">
        <f>co2_coicop!N52</f>
        <v>59.106065531357771</v>
      </c>
      <c r="Q53" s="6">
        <f>co2_coicop!O52</f>
        <v>59.298457810943681</v>
      </c>
      <c r="R53" s="6">
        <f>co2_coicop!P52</f>
        <v>63.090870496245742</v>
      </c>
      <c r="S53" s="6">
        <f>co2_coicop!Q52</f>
        <v>66.82501470723129</v>
      </c>
      <c r="T53" s="6">
        <f>co2_coicop!R52</f>
        <v>49.181354397092562</v>
      </c>
      <c r="U53" s="6">
        <f>co2_coicop!S52</f>
        <v>73.176396867099001</v>
      </c>
    </row>
    <row r="54" spans="2:21" x14ac:dyDescent="0.45">
      <c r="B54" s="3" t="s">
        <v>53</v>
      </c>
      <c r="C54" s="3" t="str">
        <f>co2_coicop!A53</f>
        <v>1.1.31 Confectionery products</v>
      </c>
      <c r="D54" s="6">
        <f>co2_coicop!B53</f>
        <v>37.01472968042934</v>
      </c>
      <c r="E54" s="6">
        <f>co2_coicop!C53</f>
        <v>34.102182326505513</v>
      </c>
      <c r="F54" s="6">
        <f>co2_coicop!D53</f>
        <v>39.440516957447713</v>
      </c>
      <c r="G54" s="6">
        <f>co2_coicop!E53</f>
        <v>29.578028801573829</v>
      </c>
      <c r="H54" s="6">
        <f>co2_coicop!F53</f>
        <v>32.782326108527421</v>
      </c>
      <c r="I54" s="6">
        <f>co2_coicop!G53</f>
        <v>29.71794048475839</v>
      </c>
      <c r="J54" s="6">
        <f>co2_coicop!H53</f>
        <v>30.3208663408099</v>
      </c>
      <c r="K54" s="6">
        <f>co2_coicop!I53</f>
        <v>24.40206318199186</v>
      </c>
      <c r="L54" s="6">
        <f>co2_coicop!J53</f>
        <v>22.912344731974979</v>
      </c>
      <c r="M54" s="6">
        <f>co2_coicop!K53</f>
        <v>19.695906717114099</v>
      </c>
      <c r="N54" s="6">
        <f>co2_coicop!L53</f>
        <v>19.65090004399887</v>
      </c>
      <c r="O54" s="6">
        <f>co2_coicop!M53</f>
        <v>21.07373887993506</v>
      </c>
      <c r="P54" s="6">
        <f>co2_coicop!N53</f>
        <v>19.72654143711204</v>
      </c>
      <c r="Q54" s="6">
        <f>co2_coicop!O53</f>
        <v>23.220224188652001</v>
      </c>
      <c r="R54" s="6">
        <f>co2_coicop!P53</f>
        <v>24.705265722942119</v>
      </c>
      <c r="S54" s="6">
        <f>co2_coicop!Q53</f>
        <v>24.00415517417137</v>
      </c>
      <c r="T54" s="6">
        <f>co2_coicop!R53</f>
        <v>21.129385045924451</v>
      </c>
      <c r="U54" s="6">
        <f>co2_coicop!S53</f>
        <v>25.280907782326839</v>
      </c>
    </row>
    <row r="55" spans="2:21" x14ac:dyDescent="0.45">
      <c r="B55" s="3" t="s">
        <v>54</v>
      </c>
      <c r="C55" s="3" t="str">
        <f>co2_coicop!A54</f>
        <v>1.1.32 Edible ices and ice cream</v>
      </c>
      <c r="D55" s="6">
        <f>co2_coicop!B54</f>
        <v>43.339340345513101</v>
      </c>
      <c r="E55" s="6">
        <f>co2_coicop!C54</f>
        <v>39.219251325003569</v>
      </c>
      <c r="F55" s="6">
        <f>co2_coicop!D54</f>
        <v>41.069319696055118</v>
      </c>
      <c r="G55" s="6">
        <f>co2_coicop!E54</f>
        <v>32.616776121618273</v>
      </c>
      <c r="H55" s="6">
        <f>co2_coicop!F54</f>
        <v>36.110980909810358</v>
      </c>
      <c r="I55" s="6">
        <f>co2_coicop!G54</f>
        <v>35.851521696248163</v>
      </c>
      <c r="J55" s="6">
        <f>co2_coicop!H54</f>
        <v>26.818732329048771</v>
      </c>
      <c r="K55" s="6">
        <f>co2_coicop!I54</f>
        <v>27.36505463721565</v>
      </c>
      <c r="L55" s="6">
        <f>co2_coicop!J54</f>
        <v>23.135719265940711</v>
      </c>
      <c r="M55" s="6">
        <f>co2_coicop!K54</f>
        <v>21.875308940818901</v>
      </c>
      <c r="N55" s="6">
        <f>co2_coicop!L54</f>
        <v>29.832197002554359</v>
      </c>
      <c r="O55" s="6">
        <f>co2_coicop!M54</f>
        <v>18.640856208256039</v>
      </c>
      <c r="P55" s="6">
        <f>co2_coicop!N54</f>
        <v>22.151146345210812</v>
      </c>
      <c r="Q55" s="6">
        <f>co2_coicop!O54</f>
        <v>18.236622697643199</v>
      </c>
      <c r="R55" s="6">
        <f>co2_coicop!P54</f>
        <v>19.402939694893089</v>
      </c>
      <c r="S55" s="6">
        <f>co2_coicop!Q54</f>
        <v>26.220441150565151</v>
      </c>
      <c r="T55" s="6">
        <f>co2_coicop!R54</f>
        <v>25.740851723616341</v>
      </c>
      <c r="U55" s="6">
        <f>co2_coicop!S54</f>
        <v>27.80492920434893</v>
      </c>
    </row>
    <row r="56" spans="2:21" x14ac:dyDescent="0.45">
      <c r="B56" s="3" t="s">
        <v>55</v>
      </c>
      <c r="C56" s="3" t="str">
        <f>co2_coicop!A55</f>
        <v>1.1.33.1 Sauces, condiments</v>
      </c>
      <c r="D56" s="6">
        <f>co2_coicop!B55</f>
        <v>80.145423080539103</v>
      </c>
      <c r="E56" s="6">
        <f>co2_coicop!C55</f>
        <v>66.678155973327094</v>
      </c>
      <c r="F56" s="6">
        <f>co2_coicop!D55</f>
        <v>63.870850191812657</v>
      </c>
      <c r="G56" s="6">
        <f>co2_coicop!E55</f>
        <v>75.034555283297308</v>
      </c>
      <c r="H56" s="6">
        <f>co2_coicop!F55</f>
        <v>79.786273493794198</v>
      </c>
      <c r="I56" s="6">
        <f>co2_coicop!G55</f>
        <v>73.900618795386691</v>
      </c>
      <c r="J56" s="6">
        <f>co2_coicop!H55</f>
        <v>63.432412855920411</v>
      </c>
      <c r="K56" s="6">
        <f>co2_coicop!I55</f>
        <v>54.392922008364067</v>
      </c>
      <c r="L56" s="6">
        <f>co2_coicop!J55</f>
        <v>55.543225704420493</v>
      </c>
      <c r="M56" s="6">
        <f>co2_coicop!K55</f>
        <v>48.344078252595423</v>
      </c>
      <c r="N56" s="6">
        <f>co2_coicop!L55</f>
        <v>55.297914073935893</v>
      </c>
      <c r="O56" s="6">
        <f>co2_coicop!M55</f>
        <v>43.265946490795613</v>
      </c>
      <c r="P56" s="6">
        <f>co2_coicop!N55</f>
        <v>49.142891961010903</v>
      </c>
      <c r="Q56" s="6">
        <f>co2_coicop!O55</f>
        <v>44.74845475653958</v>
      </c>
      <c r="R56" s="6">
        <f>co2_coicop!P55</f>
        <v>47.610326949024248</v>
      </c>
      <c r="S56" s="6">
        <f>co2_coicop!Q55</f>
        <v>43.224588136637543</v>
      </c>
      <c r="T56" s="6">
        <f>co2_coicop!R55</f>
        <v>44.512958800645777</v>
      </c>
      <c r="U56" s="6">
        <f>co2_coicop!S55</f>
        <v>47.579459468569723</v>
      </c>
    </row>
    <row r="57" spans="2:21" x14ac:dyDescent="0.45">
      <c r="C57" s="3" t="str">
        <f>co2_coicop!A56</f>
        <v>1.1.33.2 Bakers yeast, dessert preparations, soups</v>
      </c>
      <c r="D57" s="6">
        <f>co2_coicop!B56</f>
        <v>52.16506031349121</v>
      </c>
      <c r="E57" s="6">
        <f>co2_coicop!C56</f>
        <v>50.723787228095397</v>
      </c>
      <c r="F57" s="6">
        <f>co2_coicop!D56</f>
        <v>52.708738547349057</v>
      </c>
      <c r="G57" s="6">
        <f>co2_coicop!E56</f>
        <v>46.905774414210313</v>
      </c>
      <c r="H57" s="6">
        <f>co2_coicop!F56</f>
        <v>57.279134931401231</v>
      </c>
      <c r="I57" s="6">
        <f>co2_coicop!G56</f>
        <v>51.677555707121172</v>
      </c>
      <c r="J57" s="6">
        <f>co2_coicop!H56</f>
        <v>41.075260855418122</v>
      </c>
      <c r="K57" s="6">
        <f>co2_coicop!I56</f>
        <v>41.10150296297855</v>
      </c>
      <c r="L57" s="6">
        <f>co2_coicop!J56</f>
        <v>39.91314588216386</v>
      </c>
      <c r="M57" s="6">
        <f>co2_coicop!K56</f>
        <v>36.462079107605632</v>
      </c>
      <c r="N57" s="6">
        <f>co2_coicop!L56</f>
        <v>41.533570617912517</v>
      </c>
      <c r="O57" s="6">
        <f>co2_coicop!M56</f>
        <v>34.79672648967194</v>
      </c>
      <c r="P57" s="6">
        <f>co2_coicop!N56</f>
        <v>39.672798712753547</v>
      </c>
      <c r="Q57" s="6">
        <f>co2_coicop!O56</f>
        <v>29.207926685780119</v>
      </c>
      <c r="R57" s="6">
        <f>co2_coicop!P56</f>
        <v>31.075909695181139</v>
      </c>
      <c r="S57" s="6">
        <f>co2_coicop!Q56</f>
        <v>47.394757324789538</v>
      </c>
      <c r="T57" s="6">
        <f>co2_coicop!R56</f>
        <v>31.174059004105271</v>
      </c>
      <c r="U57" s="6">
        <f>co2_coicop!S56</f>
        <v>46.062809936090972</v>
      </c>
    </row>
    <row r="58" spans="2:21" x14ac:dyDescent="0.45">
      <c r="C58" s="3" t="str">
        <f>co2_coicop!A57</f>
        <v>1.1.33.3 Salt, spices, herbs and other food products</v>
      </c>
      <c r="D58" s="6">
        <f>co2_coicop!B57</f>
        <v>29.46651594358908</v>
      </c>
      <c r="E58" s="6">
        <f>co2_coicop!C57</f>
        <v>18.67892100214215</v>
      </c>
      <c r="F58" s="6">
        <f>co2_coicop!D57</f>
        <v>20.120963365314928</v>
      </c>
      <c r="G58" s="6">
        <f>co2_coicop!E57</f>
        <v>37.362733936017712</v>
      </c>
      <c r="H58" s="6">
        <f>co2_coicop!F57</f>
        <v>27.96331446572632</v>
      </c>
      <c r="I58" s="6">
        <f>co2_coicop!G57</f>
        <v>32.433718325072682</v>
      </c>
      <c r="J58" s="6">
        <f>co2_coicop!H57</f>
        <v>22.879208497439599</v>
      </c>
      <c r="K58" s="6">
        <f>co2_coicop!I57</f>
        <v>55.976150305049458</v>
      </c>
      <c r="L58" s="6">
        <f>co2_coicop!J57</f>
        <v>26.258911555328531</v>
      </c>
      <c r="M58" s="6">
        <f>co2_coicop!K57</f>
        <v>20.950198100633742</v>
      </c>
      <c r="N58" s="6">
        <f>co2_coicop!L57</f>
        <v>20.630185937299579</v>
      </c>
      <c r="O58" s="6">
        <f>co2_coicop!M57</f>
        <v>15.10636113577328</v>
      </c>
      <c r="P58" s="6">
        <f>co2_coicop!N57</f>
        <v>15.55517184868415</v>
      </c>
      <c r="Q58" s="6">
        <f>co2_coicop!O57</f>
        <v>15.59639734991168</v>
      </c>
      <c r="R58" s="6">
        <f>co2_coicop!P57</f>
        <v>16.593859633726758</v>
      </c>
      <c r="S58" s="6">
        <f>co2_coicop!Q57</f>
        <v>19.309910068829488</v>
      </c>
      <c r="T58" s="6">
        <f>co2_coicop!R57</f>
        <v>16.952138311518588</v>
      </c>
      <c r="U58" s="6">
        <f>co2_coicop!S57</f>
        <v>24.673501725182291</v>
      </c>
    </row>
    <row r="59" spans="2:21" x14ac:dyDescent="0.45">
      <c r="B59" s="3" t="s">
        <v>56</v>
      </c>
      <c r="C59" s="3" t="str">
        <f>co2_coicop!A58</f>
        <v>1.2.1 Coffee</v>
      </c>
      <c r="D59" s="6">
        <f>co2_coicop!B58</f>
        <v>26.658255543121928</v>
      </c>
      <c r="E59" s="6">
        <f>co2_coicop!C58</f>
        <v>24.654836679986659</v>
      </c>
      <c r="F59" s="6">
        <f>co2_coicop!D58</f>
        <v>28.307452201828021</v>
      </c>
      <c r="G59" s="6">
        <f>co2_coicop!E58</f>
        <v>36.041911728520716</v>
      </c>
      <c r="H59" s="6">
        <f>co2_coicop!F58</f>
        <v>25.81331030437013</v>
      </c>
      <c r="I59" s="6">
        <f>co2_coicop!G58</f>
        <v>26.988079509968191</v>
      </c>
      <c r="J59" s="6">
        <f>co2_coicop!H58</f>
        <v>20.798182215124541</v>
      </c>
      <c r="K59" s="6">
        <f>co2_coicop!I58</f>
        <v>24.96878239176413</v>
      </c>
      <c r="L59" s="6">
        <f>co2_coicop!J58</f>
        <v>31.36939271156017</v>
      </c>
      <c r="M59" s="6">
        <f>co2_coicop!K58</f>
        <v>26.23558576488692</v>
      </c>
      <c r="N59" s="6">
        <f>co2_coicop!L58</f>
        <v>18.380632065363262</v>
      </c>
      <c r="O59" s="6">
        <f>co2_coicop!M58</f>
        <v>23.362981927107619</v>
      </c>
      <c r="P59" s="6">
        <f>co2_coicop!N58</f>
        <v>23.5068848622155</v>
      </c>
      <c r="Q59" s="6">
        <f>co2_coicop!O58</f>
        <v>24.150375889159481</v>
      </c>
      <c r="R59" s="6">
        <f>co2_coicop!P58</f>
        <v>27.066048367568229</v>
      </c>
      <c r="S59" s="6">
        <f>co2_coicop!Q58</f>
        <v>25.163845085683349</v>
      </c>
      <c r="T59" s="6">
        <f>co2_coicop!R58</f>
        <v>18.94072426730634</v>
      </c>
      <c r="U59" s="6">
        <f>co2_coicop!S58</f>
        <v>28.537643403374918</v>
      </c>
    </row>
    <row r="60" spans="2:21" x14ac:dyDescent="0.45">
      <c r="B60" s="3" t="s">
        <v>57</v>
      </c>
      <c r="C60" s="3" t="str">
        <f>co2_coicop!A59</f>
        <v>1.2.2 Tea</v>
      </c>
      <c r="D60" s="6">
        <f>co2_coicop!B59</f>
        <v>30.85985759708743</v>
      </c>
      <c r="E60" s="6">
        <f>co2_coicop!C59</f>
        <v>26.758600992014468</v>
      </c>
      <c r="F60" s="6">
        <f>co2_coicop!D59</f>
        <v>25.436715142405259</v>
      </c>
      <c r="G60" s="6">
        <f>co2_coicop!E59</f>
        <v>27.617771108995679</v>
      </c>
      <c r="H60" s="6">
        <f>co2_coicop!F59</f>
        <v>25.825916176865341</v>
      </c>
      <c r="I60" s="6">
        <f>co2_coicop!G59</f>
        <v>26.929953118149442</v>
      </c>
      <c r="J60" s="6">
        <f>co2_coicop!H59</f>
        <v>24.428933599152501</v>
      </c>
      <c r="K60" s="6">
        <f>co2_coicop!I59</f>
        <v>21.775574131979688</v>
      </c>
      <c r="L60" s="6">
        <f>co2_coicop!J59</f>
        <v>21.057782156007679</v>
      </c>
      <c r="M60" s="6">
        <f>co2_coicop!K59</f>
        <v>19.870155552998781</v>
      </c>
      <c r="N60" s="6">
        <f>co2_coicop!L59</f>
        <v>19.289733076830519</v>
      </c>
      <c r="O60" s="6">
        <f>co2_coicop!M59</f>
        <v>17.889122655585119</v>
      </c>
      <c r="P60" s="6">
        <f>co2_coicop!N59</f>
        <v>17.134117924413509</v>
      </c>
      <c r="Q60" s="6">
        <f>co2_coicop!O59</f>
        <v>15.062051859642111</v>
      </c>
      <c r="R60" s="6">
        <f>co2_coicop!P59</f>
        <v>16.88049188215275</v>
      </c>
      <c r="S60" s="6">
        <f>co2_coicop!Q59</f>
        <v>15.24456628713839</v>
      </c>
      <c r="T60" s="6">
        <f>co2_coicop!R59</f>
        <v>14.35979177046198</v>
      </c>
      <c r="U60" s="6">
        <f>co2_coicop!S59</f>
        <v>15.792269855020029</v>
      </c>
    </row>
    <row r="61" spans="2:21" x14ac:dyDescent="0.45">
      <c r="B61" s="3" t="s">
        <v>58</v>
      </c>
      <c r="C61" s="3" t="str">
        <f>co2_coicop!A60</f>
        <v>1.2.3 Cocoa and powdered chocolate</v>
      </c>
      <c r="D61" s="6">
        <f>co2_coicop!B60</f>
        <v>8.5210111385905538</v>
      </c>
      <c r="E61" s="6">
        <f>co2_coicop!C60</f>
        <v>4.1946596261181588</v>
      </c>
      <c r="F61" s="6">
        <f>co2_coicop!D60</f>
        <v>6.3488401594535731</v>
      </c>
      <c r="G61" s="6">
        <f>co2_coicop!E60</f>
        <v>5.5069191811781897</v>
      </c>
      <c r="H61" s="6">
        <f>co2_coicop!F60</f>
        <v>5.764625068497466</v>
      </c>
      <c r="I61" s="6">
        <f>co2_coicop!G60</f>
        <v>5.4030364822530093</v>
      </c>
      <c r="J61" s="6">
        <f>co2_coicop!H60</f>
        <v>4.4380855608782523</v>
      </c>
      <c r="K61" s="6">
        <f>co2_coicop!I60</f>
        <v>3.4802828078448198</v>
      </c>
      <c r="L61" s="6">
        <f>co2_coicop!J60</f>
        <v>2.6485615228142509</v>
      </c>
      <c r="M61" s="6">
        <f>co2_coicop!K60</f>
        <v>4.8122581808294624</v>
      </c>
      <c r="N61" s="6">
        <f>co2_coicop!L60</f>
        <v>3.669782774006245</v>
      </c>
      <c r="O61" s="6">
        <f>co2_coicop!M60</f>
        <v>3.5580877068705732</v>
      </c>
      <c r="P61" s="6">
        <f>co2_coicop!N60</f>
        <v>3.5552930759504822</v>
      </c>
      <c r="Q61" s="6">
        <f>co2_coicop!O60</f>
        <v>2.3992924131525259</v>
      </c>
      <c r="R61" s="6">
        <f>co2_coicop!P60</f>
        <v>2.6889587474899499</v>
      </c>
      <c r="S61" s="6">
        <f>co2_coicop!Q60</f>
        <v>6.7722358398836864</v>
      </c>
      <c r="T61" s="6">
        <f>co2_coicop!R60</f>
        <v>2.6931938414787862</v>
      </c>
      <c r="U61" s="6">
        <f>co2_coicop!S60</f>
        <v>3.3572665677863842</v>
      </c>
    </row>
    <row r="62" spans="2:21" x14ac:dyDescent="0.45">
      <c r="B62" s="3" t="s">
        <v>59</v>
      </c>
      <c r="C62" s="3" t="str">
        <f>co2_coicop!A61</f>
        <v>1.2.4 Fruit and vegetable juices</v>
      </c>
      <c r="D62" s="6">
        <f>co2_coicop!B61</f>
        <v>61.51831698433935</v>
      </c>
      <c r="E62" s="6">
        <f>co2_coicop!C61</f>
        <v>60.965297781392657</v>
      </c>
      <c r="F62" s="6">
        <f>co2_coicop!D61</f>
        <v>52.014646992758593</v>
      </c>
      <c r="G62" s="6">
        <f>co2_coicop!E61</f>
        <v>46.782541563432581</v>
      </c>
      <c r="H62" s="6">
        <f>co2_coicop!F61</f>
        <v>61.575334638707297</v>
      </c>
      <c r="I62" s="6">
        <f>co2_coicop!G61</f>
        <v>65.159642381996235</v>
      </c>
      <c r="J62" s="6">
        <f>co2_coicop!H61</f>
        <v>51.633561736907147</v>
      </c>
      <c r="K62" s="6">
        <f>co2_coicop!I61</f>
        <v>42.837282843050687</v>
      </c>
      <c r="L62" s="6">
        <f>co2_coicop!J61</f>
        <v>120.4991073900442</v>
      </c>
      <c r="M62" s="6">
        <f>co2_coicop!K61</f>
        <v>112.4478378853581</v>
      </c>
      <c r="N62" s="6">
        <f>co2_coicop!L61</f>
        <v>108.70939478691839</v>
      </c>
      <c r="O62" s="6">
        <f>co2_coicop!M61</f>
        <v>94.576426630285283</v>
      </c>
      <c r="P62" s="6">
        <f>co2_coicop!N61</f>
        <v>112.8213096161798</v>
      </c>
      <c r="Q62" s="6">
        <f>co2_coicop!O61</f>
        <v>94.451936229469922</v>
      </c>
      <c r="R62" s="6">
        <f>co2_coicop!P61</f>
        <v>89.727305255217942</v>
      </c>
      <c r="S62" s="6">
        <f>co2_coicop!Q61</f>
        <v>94.880663055964291</v>
      </c>
      <c r="T62" s="6">
        <f>co2_coicop!R61</f>
        <v>85.268793013603812</v>
      </c>
      <c r="U62" s="6">
        <f>co2_coicop!S61</f>
        <v>23.62359300469349</v>
      </c>
    </row>
    <row r="63" spans="2:21" x14ac:dyDescent="0.45">
      <c r="B63" s="3" t="s">
        <v>60</v>
      </c>
      <c r="C63" s="3" t="str">
        <f>co2_coicop!A62</f>
        <v>1.2.5 Mineral or spring waters</v>
      </c>
      <c r="D63" s="6">
        <f>co2_coicop!B62</f>
        <v>21.68148652472658</v>
      </c>
      <c r="E63" s="6">
        <f>co2_coicop!C62</f>
        <v>19.15433480925568</v>
      </c>
      <c r="F63" s="6">
        <f>co2_coicop!D62</f>
        <v>23.694148510370191</v>
      </c>
      <c r="G63" s="6">
        <f>co2_coicop!E62</f>
        <v>28.067191901201859</v>
      </c>
      <c r="H63" s="6">
        <f>co2_coicop!F62</f>
        <v>29.574072138730951</v>
      </c>
      <c r="I63" s="6">
        <f>co2_coicop!G62</f>
        <v>29.34732172117749</v>
      </c>
      <c r="J63" s="6">
        <f>co2_coicop!H62</f>
        <v>23.18347794508432</v>
      </c>
      <c r="K63" s="6">
        <f>co2_coicop!I62</f>
        <v>21.303066070957751</v>
      </c>
      <c r="L63" s="6">
        <f>co2_coicop!J62</f>
        <v>18.079504596117541</v>
      </c>
      <c r="M63" s="6">
        <f>co2_coicop!K62</f>
        <v>15.695040254646081</v>
      </c>
      <c r="N63" s="6">
        <f>co2_coicop!L62</f>
        <v>15.65196762022345</v>
      </c>
      <c r="O63" s="6">
        <f>co2_coicop!M62</f>
        <v>19.85209183414786</v>
      </c>
      <c r="P63" s="6">
        <f>co2_coicop!N62</f>
        <v>18.17331873993372</v>
      </c>
      <c r="Q63" s="6">
        <f>co2_coicop!O62</f>
        <v>15.192109363166701</v>
      </c>
      <c r="R63" s="6">
        <f>co2_coicop!P62</f>
        <v>17.026251215138611</v>
      </c>
      <c r="S63" s="6">
        <f>co2_coicop!Q62</f>
        <v>20.350658962233432</v>
      </c>
      <c r="T63" s="6">
        <f>co2_coicop!R62</f>
        <v>17.937411643938979</v>
      </c>
      <c r="U63" s="6">
        <f>co2_coicop!S62</f>
        <v>23.789432874308361</v>
      </c>
    </row>
    <row r="64" spans="2:21" x14ac:dyDescent="0.45">
      <c r="B64" s="3" t="s">
        <v>61</v>
      </c>
      <c r="C64" s="3" t="str">
        <f>co2_coicop!A63</f>
        <v>1.2.6 Soft drinks</v>
      </c>
      <c r="D64" s="6">
        <f>co2_coicop!B63</f>
        <v>150.0300264202574</v>
      </c>
      <c r="E64" s="6">
        <f>co2_coicop!C63</f>
        <v>146.21685957311789</v>
      </c>
      <c r="F64" s="6">
        <f>co2_coicop!D63</f>
        <v>151.97395744924</v>
      </c>
      <c r="G64" s="6">
        <f>co2_coicop!E63</f>
        <v>167.25731862306901</v>
      </c>
      <c r="H64" s="6">
        <f>co2_coicop!F63</f>
        <v>176.27746503832901</v>
      </c>
      <c r="I64" s="6">
        <f>co2_coicop!G63</f>
        <v>141.97580288664571</v>
      </c>
      <c r="J64" s="6">
        <f>co2_coicop!H63</f>
        <v>129.31248216238379</v>
      </c>
      <c r="K64" s="6">
        <f>co2_coicop!I63</f>
        <v>145.66601994363029</v>
      </c>
      <c r="L64" s="6">
        <f>co2_coicop!J63</f>
        <v>133.14686535476719</v>
      </c>
      <c r="M64" s="6">
        <f>co2_coicop!K63</f>
        <v>100.9393065825184</v>
      </c>
      <c r="N64" s="6">
        <f>co2_coicop!L63</f>
        <v>99.489337381055918</v>
      </c>
      <c r="O64" s="6">
        <f>co2_coicop!M63</f>
        <v>99.259136694040407</v>
      </c>
      <c r="P64" s="6">
        <f>co2_coicop!N63</f>
        <v>77.593041827078011</v>
      </c>
      <c r="Q64" s="6">
        <f>co2_coicop!O63</f>
        <v>78.413426113635708</v>
      </c>
      <c r="R64" s="6">
        <f>co2_coicop!P63</f>
        <v>69.926232092166273</v>
      </c>
      <c r="S64" s="6">
        <f>co2_coicop!Q63</f>
        <v>58.722772120077011</v>
      </c>
      <c r="T64" s="6">
        <f>co2_coicop!R63</f>
        <v>64.4876690239346</v>
      </c>
      <c r="U64" s="6">
        <f>co2_coicop!S63</f>
        <v>63.985947410053171</v>
      </c>
    </row>
    <row r="65" spans="1:21" x14ac:dyDescent="0.45">
      <c r="A65" s="3" t="s">
        <v>62</v>
      </c>
      <c r="B65" s="3" t="s">
        <v>63</v>
      </c>
      <c r="C65" s="3" t="str">
        <f>co2_coicop!A64</f>
        <v>2.1.1 Spirits and liqueurs</v>
      </c>
      <c r="D65" s="6">
        <f>co2_coicop!B64</f>
        <v>19.50984468874455</v>
      </c>
      <c r="E65" s="6">
        <f>co2_coicop!C64</f>
        <v>18.202462415689631</v>
      </c>
      <c r="F65" s="6">
        <f>co2_coicop!D64</f>
        <v>22.64242575081165</v>
      </c>
      <c r="G65" s="6">
        <f>co2_coicop!E64</f>
        <v>18.911466331677001</v>
      </c>
      <c r="H65" s="6">
        <f>co2_coicop!F64</f>
        <v>10.43052722881743</v>
      </c>
      <c r="I65" s="6">
        <f>co2_coicop!G64</f>
        <v>12.96187902995303</v>
      </c>
      <c r="J65" s="6">
        <f>co2_coicop!H64</f>
        <v>12.03415137917044</v>
      </c>
      <c r="K65" s="6">
        <f>co2_coicop!I64</f>
        <v>11.29080579591677</v>
      </c>
      <c r="L65" s="6">
        <f>co2_coicop!J64</f>
        <v>7.1208392090838286</v>
      </c>
      <c r="M65" s="6">
        <f>co2_coicop!K64</f>
        <v>8.0634540435988509</v>
      </c>
      <c r="N65" s="6">
        <f>co2_coicop!L64</f>
        <v>7.7112294552880529</v>
      </c>
      <c r="O65" s="6">
        <f>co2_coicop!M64</f>
        <v>14.8122537413708</v>
      </c>
      <c r="P65" s="6">
        <f>co2_coicop!N64</f>
        <v>22.754072603128119</v>
      </c>
      <c r="Q65" s="6">
        <f>co2_coicop!O64</f>
        <v>11.85123243435118</v>
      </c>
      <c r="R65" s="6">
        <f>co2_coicop!P64</f>
        <v>10.395200553183431</v>
      </c>
      <c r="S65" s="6">
        <f>co2_coicop!Q64</f>
        <v>16.87578148148463</v>
      </c>
      <c r="T65" s="6">
        <f>co2_coicop!R64</f>
        <v>10.06380397471939</v>
      </c>
      <c r="U65" s="6">
        <f>co2_coicop!S64</f>
        <v>11.11815658632657</v>
      </c>
    </row>
    <row r="66" spans="1:21" x14ac:dyDescent="0.45">
      <c r="B66" s="3" t="s">
        <v>64</v>
      </c>
      <c r="C66" s="3" t="str">
        <f>co2_coicop!A65</f>
        <v>2.1.2.1 Wine from grape or other fruit</v>
      </c>
      <c r="D66" s="6">
        <f>co2_coicop!B65</f>
        <v>56.277628656525792</v>
      </c>
      <c r="E66" s="6">
        <f>co2_coicop!C65</f>
        <v>49.616382415678373</v>
      </c>
      <c r="F66" s="6">
        <f>co2_coicop!D65</f>
        <v>43.777803809011402</v>
      </c>
      <c r="G66" s="6">
        <f>co2_coicop!E65</f>
        <v>40.294672245491661</v>
      </c>
      <c r="H66" s="6">
        <f>co2_coicop!F65</f>
        <v>46.298035929852652</v>
      </c>
      <c r="I66" s="6">
        <f>co2_coicop!G65</f>
        <v>42.195645625946852</v>
      </c>
      <c r="J66" s="6">
        <f>co2_coicop!H65</f>
        <v>37.646068792011533</v>
      </c>
      <c r="K66" s="6">
        <f>co2_coicop!I65</f>
        <v>37.370389982957391</v>
      </c>
      <c r="L66" s="6">
        <f>co2_coicop!J65</f>
        <v>27.633622466035529</v>
      </c>
      <c r="M66" s="6">
        <f>co2_coicop!K65</f>
        <v>23.954395936218759</v>
      </c>
      <c r="N66" s="6">
        <f>co2_coicop!L65</f>
        <v>27.460653296263011</v>
      </c>
      <c r="O66" s="6">
        <f>co2_coicop!M65</f>
        <v>35.256601377694587</v>
      </c>
      <c r="P66" s="6">
        <f>co2_coicop!N65</f>
        <v>50.082648571031292</v>
      </c>
      <c r="Q66" s="6">
        <f>co2_coicop!O65</f>
        <v>29.52639858680703</v>
      </c>
      <c r="R66" s="6">
        <f>co2_coicop!P65</f>
        <v>25.898811505327998</v>
      </c>
      <c r="S66" s="6">
        <f>co2_coicop!Q65</f>
        <v>31.765691997204978</v>
      </c>
      <c r="T66" s="6">
        <f>co2_coicop!R65</f>
        <v>23.866583402797779</v>
      </c>
      <c r="U66" s="6">
        <f>co2_coicop!S65</f>
        <v>27.030104443379479</v>
      </c>
    </row>
    <row r="67" spans="1:21" x14ac:dyDescent="0.45">
      <c r="C67" s="3" t="str">
        <f>co2_coicop!A66</f>
        <v>2.1.2.2 Fortified wine</v>
      </c>
      <c r="D67" s="6">
        <f>co2_coicop!B66</f>
        <v>3.6547372916839391</v>
      </c>
      <c r="E67" s="6">
        <f>co2_coicop!C66</f>
        <v>3.9609634398091158</v>
      </c>
      <c r="F67" s="6">
        <f>co2_coicop!D66</f>
        <v>1.317034645530897</v>
      </c>
      <c r="G67" s="6">
        <f>co2_coicop!E66</f>
        <v>2.6518192359559412</v>
      </c>
      <c r="H67" s="6">
        <f>co2_coicop!F66</f>
        <v>1.431888797897074</v>
      </c>
      <c r="I67" s="6">
        <f>co2_coicop!G66</f>
        <v>1.81101393077383</v>
      </c>
      <c r="J67" s="6">
        <f>co2_coicop!H66</f>
        <v>1.7779569808337079</v>
      </c>
      <c r="K67" s="6">
        <f>co2_coicop!I66</f>
        <v>1.6043798415132651</v>
      </c>
      <c r="L67" s="6">
        <f>co2_coicop!J66</f>
        <v>0.91517378863838861</v>
      </c>
      <c r="M67" s="6">
        <f>co2_coicop!K66</f>
        <v>0.86257105711403603</v>
      </c>
      <c r="N67" s="6">
        <f>co2_coicop!L66</f>
        <v>1.3321095907349281</v>
      </c>
      <c r="O67" s="6">
        <f>co2_coicop!M66</f>
        <v>0.77225049822366354</v>
      </c>
      <c r="P67" s="6">
        <f>co2_coicop!N66</f>
        <v>3.0764864223601571</v>
      </c>
      <c r="Q67" s="6">
        <f>co2_coicop!O66</f>
        <v>0.86976266238462774</v>
      </c>
      <c r="R67" s="6">
        <f>co2_coicop!P66</f>
        <v>0.76290439490093098</v>
      </c>
      <c r="S67" s="6">
        <f>co2_coicop!Q66</f>
        <v>0.74170051162765138</v>
      </c>
      <c r="T67" s="6">
        <f>co2_coicop!R66</f>
        <v>0.38240867863617378</v>
      </c>
      <c r="U67" s="6">
        <f>co2_coicop!S66</f>
        <v>1.459333134621956</v>
      </c>
    </row>
    <row r="68" spans="1:21" x14ac:dyDescent="0.45">
      <c r="B68" s="3" t="s">
        <v>65</v>
      </c>
      <c r="C68" s="3" t="str">
        <f>co2_coicop!A67</f>
        <v>2.1.2.3 Champagne and sparkling wines</v>
      </c>
      <c r="D68" s="6">
        <f>co2_coicop!B67</f>
        <v>7.1383441291748051</v>
      </c>
      <c r="E68" s="6">
        <f>co2_coicop!C67</f>
        <v>2.872243281443478</v>
      </c>
      <c r="F68" s="6">
        <f>co2_coicop!D67</f>
        <v>4.4114951673895959</v>
      </c>
      <c r="G68" s="6">
        <f>co2_coicop!E67</f>
        <v>8.0910386052148251</v>
      </c>
      <c r="H68" s="6">
        <f>co2_coicop!F67</f>
        <v>4.1358461543732421</v>
      </c>
      <c r="I68" s="6">
        <f>co2_coicop!G67</f>
        <v>2.5491832086673272</v>
      </c>
      <c r="J68" s="6">
        <f>co2_coicop!H67</f>
        <v>4.2199270187390594</v>
      </c>
      <c r="K68" s="6">
        <f>co2_coicop!I67</f>
        <v>2.794749661790966</v>
      </c>
      <c r="L68" s="6">
        <f>co2_coicop!J67</f>
        <v>3.2735225067586891</v>
      </c>
      <c r="M68" s="6">
        <f>co2_coicop!K67</f>
        <v>5.2981541211785652</v>
      </c>
      <c r="N68" s="6">
        <f>co2_coicop!L67</f>
        <v>3.7656041359099981</v>
      </c>
      <c r="O68" s="6">
        <f>co2_coicop!M67</f>
        <v>4.1915570094148711</v>
      </c>
      <c r="P68" s="6">
        <f>co2_coicop!N67</f>
        <v>3.8079039722699561</v>
      </c>
      <c r="Q68" s="6">
        <f>co2_coicop!O67</f>
        <v>4.797275639255119</v>
      </c>
      <c r="R68" s="6">
        <f>co2_coicop!P67</f>
        <v>4.2078866189825401</v>
      </c>
      <c r="S68" s="6">
        <f>co2_coicop!Q67</f>
        <v>6.0433822191694304</v>
      </c>
      <c r="T68" s="6">
        <f>co2_coicop!R67</f>
        <v>3.9797595684296292</v>
      </c>
      <c r="U68" s="6">
        <f>co2_coicop!S67</f>
        <v>4.5302191266139031</v>
      </c>
    </row>
    <row r="69" spans="1:21" x14ac:dyDescent="0.45">
      <c r="C69" s="3" t="str">
        <f>co2_coicop!A68</f>
        <v>2.1.3.1 Beer and lager</v>
      </c>
      <c r="D69" s="6">
        <f>co2_coicop!B68</f>
        <v>56.277628656525792</v>
      </c>
      <c r="E69" s="6">
        <f>co2_coicop!C68</f>
        <v>49.616382415678373</v>
      </c>
      <c r="F69" s="6">
        <f>co2_coicop!D68</f>
        <v>43.777803809011402</v>
      </c>
      <c r="G69" s="6">
        <f>co2_coicop!E68</f>
        <v>40.294672245491661</v>
      </c>
      <c r="H69" s="6">
        <f>co2_coicop!F68</f>
        <v>46.298035929852652</v>
      </c>
      <c r="I69" s="6">
        <f>co2_coicop!G68</f>
        <v>42.195645625946852</v>
      </c>
      <c r="J69" s="6">
        <f>co2_coicop!H68</f>
        <v>37.646068792011533</v>
      </c>
      <c r="K69" s="6">
        <f>co2_coicop!I68</f>
        <v>37.370389982957391</v>
      </c>
      <c r="L69" s="6">
        <f>co2_coicop!J68</f>
        <v>27.633622466035529</v>
      </c>
      <c r="M69" s="6">
        <f>co2_coicop!K68</f>
        <v>23.954395936218759</v>
      </c>
      <c r="N69" s="6">
        <f>co2_coicop!L68</f>
        <v>27.460653296263011</v>
      </c>
      <c r="O69" s="6">
        <f>co2_coicop!M68</f>
        <v>35.256601377694587</v>
      </c>
      <c r="P69" s="6">
        <f>co2_coicop!N68</f>
        <v>50.082648571031292</v>
      </c>
      <c r="Q69" s="6">
        <f>co2_coicop!O68</f>
        <v>29.52639858680703</v>
      </c>
      <c r="R69" s="6">
        <f>co2_coicop!P68</f>
        <v>25.898811505327998</v>
      </c>
      <c r="S69" s="6">
        <f>co2_coicop!Q68</f>
        <v>31.765691997204978</v>
      </c>
      <c r="T69" s="6">
        <f>co2_coicop!R68</f>
        <v>23.866583402797779</v>
      </c>
      <c r="U69" s="6">
        <f>co2_coicop!S68</f>
        <v>27.030104443379479</v>
      </c>
    </row>
    <row r="70" spans="1:21" x14ac:dyDescent="0.45">
      <c r="C70" s="3" t="str">
        <f>co2_coicop!A69</f>
        <v>2.1.3.2 Ciders and Perry</v>
      </c>
      <c r="D70" s="6">
        <f>co2_coicop!B69</f>
        <v>1.872557989343389</v>
      </c>
      <c r="E70" s="6">
        <f>co2_coicop!C69</f>
        <v>1.3029903379547769</v>
      </c>
      <c r="F70" s="6">
        <f>co2_coicop!D69</f>
        <v>1.711077043496126</v>
      </c>
      <c r="G70" s="6">
        <f>co2_coicop!E69</f>
        <v>1.4108166918638001</v>
      </c>
      <c r="H70" s="6">
        <f>co2_coicop!F69</f>
        <v>1.692786163414493</v>
      </c>
      <c r="I70" s="6">
        <f>co2_coicop!G69</f>
        <v>1.0142900741826659</v>
      </c>
      <c r="J70" s="6">
        <f>co2_coicop!H69</f>
        <v>1.102246378463706</v>
      </c>
      <c r="K70" s="6">
        <f>co2_coicop!I69</f>
        <v>2.9968196000907712</v>
      </c>
      <c r="L70" s="6">
        <f>co2_coicop!J69</f>
        <v>1.475393778099136</v>
      </c>
      <c r="M70" s="6">
        <f>co2_coicop!K69</f>
        <v>1.18546460398371</v>
      </c>
      <c r="N70" s="6">
        <f>co2_coicop!L69</f>
        <v>1.169273509847695</v>
      </c>
      <c r="O70" s="6">
        <f>co2_coicop!M69</f>
        <v>1.348459218108703</v>
      </c>
      <c r="P70" s="6">
        <f>co2_coicop!N69</f>
        <v>1.8503566074920479</v>
      </c>
      <c r="Q70" s="6">
        <f>co2_coicop!O69</f>
        <v>2.160581758814585</v>
      </c>
      <c r="R70" s="6">
        <f>co2_coicop!P69</f>
        <v>1.8951346046785209</v>
      </c>
      <c r="S70" s="6">
        <f>co2_coicop!Q69</f>
        <v>2.1704609066826719</v>
      </c>
      <c r="T70" s="6">
        <f>co2_coicop!R69</f>
        <v>1.201058481764101</v>
      </c>
      <c r="U70" s="6">
        <f>co2_coicop!S69</f>
        <v>1.9847616335555891</v>
      </c>
    </row>
    <row r="71" spans="1:21" x14ac:dyDescent="0.45">
      <c r="B71" s="3" t="s">
        <v>66</v>
      </c>
      <c r="C71" s="3" t="str">
        <f>co2_coicop!A70</f>
        <v>2.1.4 Alcopops</v>
      </c>
      <c r="D71" s="6">
        <f>co2_coicop!B70</f>
        <v>2.2728250340115279</v>
      </c>
      <c r="E71" s="6">
        <f>co2_coicop!C70</f>
        <v>1.574908860990317</v>
      </c>
      <c r="F71" s="6">
        <f>co2_coicop!D70</f>
        <v>1.5708622432461941</v>
      </c>
      <c r="G71" s="6">
        <f>co2_coicop!E70</f>
        <v>1.2889465142896841</v>
      </c>
      <c r="H71" s="6">
        <f>co2_coicop!F70</f>
        <v>1.3605196976392679</v>
      </c>
      <c r="I71" s="6">
        <f>co2_coicop!G70</f>
        <v>0.38539588277133979</v>
      </c>
      <c r="J71" s="6">
        <f>co2_coicop!H70</f>
        <v>0.74132269710834953</v>
      </c>
      <c r="K71" s="6">
        <f>co2_coicop!I70</f>
        <v>0.25590199756321469</v>
      </c>
      <c r="L71" s="6">
        <f>co2_coicop!J70</f>
        <v>0.27614241249836191</v>
      </c>
      <c r="M71" s="6">
        <f>co2_coicop!K70</f>
        <v>0.47948721095166141</v>
      </c>
      <c r="N71" s="6">
        <f>co2_coicop!L70</f>
        <v>0.15897284235070611</v>
      </c>
      <c r="O71" s="6">
        <f>co2_coicop!M70</f>
        <v>0.15807320943588679</v>
      </c>
      <c r="P71" s="6">
        <f>co2_coicop!N70</f>
        <v>0.29980259723156039</v>
      </c>
      <c r="Q71" s="6">
        <f>co2_coicop!O70</f>
        <v>0.16082141322224039</v>
      </c>
      <c r="R71" s="6">
        <f>co2_coicop!P70</f>
        <v>0.14106303736359879</v>
      </c>
      <c r="S71" s="6">
        <f>co2_coicop!Q70</f>
        <v>6.9981862941649653E-2</v>
      </c>
      <c r="T71" s="6">
        <f>co2_coicop!R70</f>
        <v>2.591097225491559E-2</v>
      </c>
      <c r="U71" s="6">
        <f>co2_coicop!S70</f>
        <v>0.1023649264725275</v>
      </c>
    </row>
    <row r="72" spans="1:21" x14ac:dyDescent="0.45">
      <c r="B72" s="3" t="s">
        <v>67</v>
      </c>
      <c r="C72" s="3" t="str">
        <f>co2_coicop!A71</f>
        <v>2.2.1 Cigarettes</v>
      </c>
      <c r="D72" s="6">
        <f>co2_coicop!B71</f>
        <v>42.58059530108185</v>
      </c>
      <c r="E72" s="6">
        <f>co2_coicop!C71</f>
        <v>32.549416131568947</v>
      </c>
      <c r="F72" s="6">
        <f>co2_coicop!D71</f>
        <v>34.50227788966221</v>
      </c>
      <c r="G72" s="6">
        <f>co2_coicop!E71</f>
        <v>31.139661879140519</v>
      </c>
      <c r="H72" s="6">
        <f>co2_coicop!F71</f>
        <v>21.90116770756163</v>
      </c>
      <c r="I72" s="6">
        <f>co2_coicop!G71</f>
        <v>28.312776452333988</v>
      </c>
      <c r="J72" s="6">
        <f>co2_coicop!H71</f>
        <v>19.824505481913022</v>
      </c>
      <c r="K72" s="6">
        <f>co2_coicop!I71</f>
        <v>24.589464192629752</v>
      </c>
      <c r="L72" s="6">
        <f>co2_coicop!J71</f>
        <v>21.40149692709474</v>
      </c>
      <c r="M72" s="6">
        <f>co2_coicop!K71</f>
        <v>17.612564739557339</v>
      </c>
      <c r="N72" s="6">
        <f>co2_coicop!L71</f>
        <v>20.805678427222421</v>
      </c>
      <c r="O72" s="6">
        <f>co2_coicop!M71</f>
        <v>18.253921641543538</v>
      </c>
      <c r="P72" s="6">
        <f>co2_coicop!N71</f>
        <v>12.484215879854981</v>
      </c>
      <c r="Q72" s="6">
        <f>co2_coicop!O71</f>
        <v>15.805896716329629</v>
      </c>
      <c r="R72" s="6">
        <f>co2_coicop!P71</f>
        <v>17.837809865214599</v>
      </c>
      <c r="S72" s="6">
        <f>co2_coicop!Q71</f>
        <v>7.3310324859263556</v>
      </c>
      <c r="T72" s="6">
        <f>co2_coicop!R71</f>
        <v>14.91878032986371</v>
      </c>
      <c r="U72" s="6">
        <f>co2_coicop!S71</f>
        <v>15.015112540108101</v>
      </c>
    </row>
    <row r="73" spans="1:21" x14ac:dyDescent="0.45">
      <c r="B73" s="3" t="s">
        <v>68</v>
      </c>
      <c r="C73" s="3" t="str">
        <f>co2_coicop!A72</f>
        <v>2.2.2.1 Cigars</v>
      </c>
      <c r="D73" s="6">
        <f>co2_coicop!B72</f>
        <v>0.104549289860354</v>
      </c>
      <c r="E73" s="6">
        <f>co2_coicop!C72</f>
        <v>2.2702183442447641</v>
      </c>
      <c r="F73" s="6">
        <f>co2_coicop!D72</f>
        <v>5.4967031138427262E-2</v>
      </c>
      <c r="G73" s="6">
        <f>co2_coicop!E72</f>
        <v>1.594824858661068</v>
      </c>
      <c r="H73" s="6">
        <f>co2_coicop!F72</f>
        <v>0.1777276303008796</v>
      </c>
      <c r="I73" s="6">
        <f>co2_coicop!G72</f>
        <v>0.40013383532163088</v>
      </c>
      <c r="J73" s="6">
        <f>co2_coicop!H72</f>
        <v>0.32785697796051361</v>
      </c>
      <c r="K73" s="6">
        <f>co2_coicop!I72</f>
        <v>0</v>
      </c>
      <c r="L73" s="6">
        <f>co2_coicop!J72</f>
        <v>0.67795307548771111</v>
      </c>
      <c r="M73" s="6">
        <f>co2_coicop!K72</f>
        <v>0.12241625035733419</v>
      </c>
      <c r="N73" s="6">
        <f>co2_coicop!L72</f>
        <v>0</v>
      </c>
      <c r="O73" s="6">
        <f>co2_coicop!M72</f>
        <v>0.21241961584824531</v>
      </c>
      <c r="P73" s="6">
        <f>co2_coicop!N72</f>
        <v>7.204118827040347E-2</v>
      </c>
      <c r="Q73" s="6">
        <f>co2_coicop!O72</f>
        <v>3.7137565966252582E-2</v>
      </c>
      <c r="R73" s="6">
        <f>co2_coicop!P72</f>
        <v>4.1911753091393743E-2</v>
      </c>
      <c r="S73" s="6">
        <f>co2_coicop!Q72</f>
        <v>0.45704928492753022</v>
      </c>
      <c r="T73" s="6">
        <f>co2_coicop!R72</f>
        <v>3.2837927013724358E-2</v>
      </c>
      <c r="U73" s="6">
        <f>co2_coicop!S72</f>
        <v>0</v>
      </c>
    </row>
    <row r="74" spans="1:21" x14ac:dyDescent="0.45">
      <c r="C74" s="3" t="str">
        <f>co2_coicop!A73</f>
        <v>2.2.2.2 Other tobacco</v>
      </c>
      <c r="D74" s="6">
        <f>co2_coicop!B73</f>
        <v>3.7310668026061968</v>
      </c>
      <c r="E74" s="6">
        <f>co2_coicop!C73</f>
        <v>4.0650283616725034</v>
      </c>
      <c r="F74" s="6">
        <f>co2_coicop!D73</f>
        <v>2.7792521887507089</v>
      </c>
      <c r="G74" s="6">
        <f>co2_coicop!E73</f>
        <v>1.8867609375354091</v>
      </c>
      <c r="H74" s="6">
        <f>co2_coicop!F73</f>
        <v>1.563618350222266</v>
      </c>
      <c r="I74" s="6">
        <f>co2_coicop!G73</f>
        <v>3.238938795886849</v>
      </c>
      <c r="J74" s="6">
        <f>co2_coicop!H73</f>
        <v>2.07708950629155</v>
      </c>
      <c r="K74" s="6">
        <f>co2_coicop!I73</f>
        <v>1.254884036701823</v>
      </c>
      <c r="L74" s="6">
        <f>co2_coicop!J73</f>
        <v>1.242418587382047</v>
      </c>
      <c r="M74" s="6">
        <f>co2_coicop!K73</f>
        <v>1.682431799516154</v>
      </c>
      <c r="N74" s="6">
        <f>co2_coicop!L73</f>
        <v>2.19922731499654</v>
      </c>
      <c r="O74" s="6">
        <f>co2_coicop!M73</f>
        <v>2.2836684195879169</v>
      </c>
      <c r="P74" s="6">
        <f>co2_coicop!N73</f>
        <v>2.1871570066775869</v>
      </c>
      <c r="Q74" s="6">
        <f>co2_coicop!O73</f>
        <v>1.8882541081430331</v>
      </c>
      <c r="R74" s="6">
        <f>co2_coicop!P73</f>
        <v>2.1309969540334519</v>
      </c>
      <c r="S74" s="6">
        <f>co2_coicop!Q73</f>
        <v>2.4441334762899469</v>
      </c>
      <c r="T74" s="6">
        <f>co2_coicop!R73</f>
        <v>4.9333783489953973</v>
      </c>
      <c r="U74" s="6">
        <f>co2_coicop!S73</f>
        <v>4.7653738279542726</v>
      </c>
    </row>
    <row r="75" spans="1:21" x14ac:dyDescent="0.45">
      <c r="A75" s="3" t="s">
        <v>69</v>
      </c>
      <c r="B75" s="3" t="s">
        <v>70</v>
      </c>
      <c r="C75" s="3" t="str">
        <f>co2_coicop!A74</f>
        <v>3.1.1 Mens outer garments</v>
      </c>
      <c r="D75" s="6">
        <f>co2_coicop!B74</f>
        <v>416.66855589584412</v>
      </c>
      <c r="E75" s="6">
        <f>co2_coicop!C74</f>
        <v>404.6030224985418</v>
      </c>
      <c r="F75" s="6">
        <f>co2_coicop!D74</f>
        <v>470.37718882418551</v>
      </c>
      <c r="G75" s="6">
        <f>co2_coicop!E74</f>
        <v>375.78217867732451</v>
      </c>
      <c r="H75" s="6">
        <f>co2_coicop!F74</f>
        <v>347.57714507934651</v>
      </c>
      <c r="I75" s="6">
        <f>co2_coicop!G74</f>
        <v>419.15725976647269</v>
      </c>
      <c r="J75" s="6">
        <f>co2_coicop!H74</f>
        <v>437.26695394758571</v>
      </c>
      <c r="K75" s="6">
        <f>co2_coicop!I74</f>
        <v>407.64880729159682</v>
      </c>
      <c r="L75" s="6">
        <f>co2_coicop!J74</f>
        <v>291.77524433480141</v>
      </c>
      <c r="M75" s="6">
        <f>co2_coicop!K74</f>
        <v>309.1973521000329</v>
      </c>
      <c r="N75" s="6">
        <f>co2_coicop!L74</f>
        <v>336.69877446298881</v>
      </c>
      <c r="O75" s="6">
        <f>co2_coicop!M74</f>
        <v>373.54473748921203</v>
      </c>
      <c r="P75" s="6">
        <f>co2_coicop!N74</f>
        <v>302.79928423956869</v>
      </c>
      <c r="Q75" s="6">
        <f>co2_coicop!O74</f>
        <v>262.08256116358649</v>
      </c>
      <c r="R75" s="6">
        <f>co2_coicop!P74</f>
        <v>255.1334620864574</v>
      </c>
      <c r="S75" s="6">
        <f>co2_coicop!Q74</f>
        <v>287.16132042467979</v>
      </c>
      <c r="T75" s="6">
        <f>co2_coicop!R74</f>
        <v>190.8694630600877</v>
      </c>
      <c r="U75" s="6">
        <f>co2_coicop!S74</f>
        <v>238.1194274501652</v>
      </c>
    </row>
    <row r="76" spans="1:21" x14ac:dyDescent="0.45">
      <c r="B76" s="3" t="s">
        <v>71</v>
      </c>
      <c r="C76" s="3" t="str">
        <f>co2_coicop!A75</f>
        <v>3.1.2 Mens under garments</v>
      </c>
      <c r="D76" s="6">
        <f>co2_coicop!B75</f>
        <v>30.04094071239885</v>
      </c>
      <c r="E76" s="6">
        <f>co2_coicop!C75</f>
        <v>36.910836198266637</v>
      </c>
      <c r="F76" s="6">
        <f>co2_coicop!D75</f>
        <v>32.7039220767264</v>
      </c>
      <c r="G76" s="6">
        <f>co2_coicop!E75</f>
        <v>30.71475269526815</v>
      </c>
      <c r="H76" s="6">
        <f>co2_coicop!F75</f>
        <v>27.715047385671209</v>
      </c>
      <c r="I76" s="6">
        <f>co2_coicop!G75</f>
        <v>32.494996451192549</v>
      </c>
      <c r="J76" s="6">
        <f>co2_coicop!H75</f>
        <v>39.306217500529243</v>
      </c>
      <c r="K76" s="6">
        <f>co2_coicop!I75</f>
        <v>36.643576081108939</v>
      </c>
      <c r="L76" s="6">
        <f>co2_coicop!J75</f>
        <v>21.797275967572691</v>
      </c>
      <c r="M76" s="6">
        <f>co2_coicop!K75</f>
        <v>29.73295803889571</v>
      </c>
      <c r="N76" s="6">
        <f>co2_coicop!L75</f>
        <v>31.544197540984459</v>
      </c>
      <c r="O76" s="6">
        <f>co2_coicop!M75</f>
        <v>28.38215613059003</v>
      </c>
      <c r="P76" s="6">
        <f>co2_coicop!N75</f>
        <v>29.098764676623851</v>
      </c>
      <c r="Q76" s="6">
        <f>co2_coicop!O75</f>
        <v>26.649875647825091</v>
      </c>
      <c r="R76" s="6">
        <f>co2_coicop!P75</f>
        <v>25.943256231990269</v>
      </c>
      <c r="S76" s="6">
        <f>co2_coicop!Q75</f>
        <v>22.44645102181342</v>
      </c>
      <c r="T76" s="6">
        <f>co2_coicop!R75</f>
        <v>17.301650613572519</v>
      </c>
      <c r="U76" s="6">
        <f>co2_coicop!S75</f>
        <v>15.60353617234261</v>
      </c>
    </row>
    <row r="77" spans="1:21" x14ac:dyDescent="0.45">
      <c r="B77" s="3" t="s">
        <v>72</v>
      </c>
      <c r="C77" s="3" t="str">
        <f>co2_coicop!A76</f>
        <v>3.1.3 Womens outer garments</v>
      </c>
      <c r="D77" s="6">
        <f>co2_coicop!B76</f>
        <v>641.64410964836031</v>
      </c>
      <c r="E77" s="6">
        <f>co2_coicop!C76</f>
        <v>709.93482152504725</v>
      </c>
      <c r="F77" s="6">
        <f>co2_coicop!D76</f>
        <v>674.64688816629837</v>
      </c>
      <c r="G77" s="6">
        <f>co2_coicop!E76</f>
        <v>726.13738688236049</v>
      </c>
      <c r="H77" s="6">
        <f>co2_coicop!F76</f>
        <v>682.53766826110962</v>
      </c>
      <c r="I77" s="6">
        <f>co2_coicop!G76</f>
        <v>765.68420074665721</v>
      </c>
      <c r="J77" s="6">
        <f>co2_coicop!H76</f>
        <v>711.4142986400899</v>
      </c>
      <c r="K77" s="6">
        <f>co2_coicop!I76</f>
        <v>687.59034913771859</v>
      </c>
      <c r="L77" s="6">
        <f>co2_coicop!J76</f>
        <v>759.67588663984134</v>
      </c>
      <c r="M77" s="6">
        <f>co2_coicop!K76</f>
        <v>633.17262996416378</v>
      </c>
      <c r="N77" s="6">
        <f>co2_coicop!L76</f>
        <v>519.18955898533454</v>
      </c>
      <c r="O77" s="6">
        <f>co2_coicop!M76</f>
        <v>464.67094504346238</v>
      </c>
      <c r="P77" s="6">
        <f>co2_coicop!N76</f>
        <v>459.32495428639442</v>
      </c>
      <c r="Q77" s="6">
        <f>co2_coicop!O76</f>
        <v>392.67073495667353</v>
      </c>
      <c r="R77" s="6">
        <f>co2_coicop!P76</f>
        <v>382.25910043284949</v>
      </c>
      <c r="S77" s="6">
        <f>co2_coicop!Q76</f>
        <v>399.64802947563612</v>
      </c>
      <c r="T77" s="6">
        <f>co2_coicop!R76</f>
        <v>335.4445346488983</v>
      </c>
      <c r="U77" s="6">
        <f>co2_coicop!S76</f>
        <v>412.08176087720602</v>
      </c>
    </row>
    <row r="78" spans="1:21" x14ac:dyDescent="0.45">
      <c r="B78" s="3" t="s">
        <v>73</v>
      </c>
      <c r="C78" s="3" t="str">
        <f>co2_coicop!A77</f>
        <v>3.1.4 Womens under garments</v>
      </c>
      <c r="D78" s="6">
        <f>co2_coicop!B77</f>
        <v>88.13272089752968</v>
      </c>
      <c r="E78" s="6">
        <f>co2_coicop!C77</f>
        <v>82.286386119769347</v>
      </c>
      <c r="F78" s="6">
        <f>co2_coicop!D77</f>
        <v>70.752451246106276</v>
      </c>
      <c r="G78" s="6">
        <f>co2_coicop!E77</f>
        <v>75.691126304532204</v>
      </c>
      <c r="H78" s="6">
        <f>co2_coicop!F77</f>
        <v>104.3557515407325</v>
      </c>
      <c r="I78" s="6">
        <f>co2_coicop!G77</f>
        <v>139.31332184862481</v>
      </c>
      <c r="J78" s="6">
        <f>co2_coicop!H77</f>
        <v>82.110247873146591</v>
      </c>
      <c r="K78" s="6">
        <f>co2_coicop!I77</f>
        <v>93.579445186919116</v>
      </c>
      <c r="L78" s="6">
        <f>co2_coicop!J77</f>
        <v>60.763370290382809</v>
      </c>
      <c r="M78" s="6">
        <f>co2_coicop!K77</f>
        <v>64.682497253596097</v>
      </c>
      <c r="N78" s="6">
        <f>co2_coicop!L77</f>
        <v>67.186018915706725</v>
      </c>
      <c r="O78" s="6">
        <f>co2_coicop!M77</f>
        <v>48.02596794236694</v>
      </c>
      <c r="P78" s="6">
        <f>co2_coicop!N77</f>
        <v>60.685262375435833</v>
      </c>
      <c r="Q78" s="6">
        <f>co2_coicop!O77</f>
        <v>48.531948655469407</v>
      </c>
      <c r="R78" s="6">
        <f>co2_coicop!P77</f>
        <v>47.245127746380007</v>
      </c>
      <c r="S78" s="6">
        <f>co2_coicop!Q77</f>
        <v>73.664329810975701</v>
      </c>
      <c r="T78" s="6">
        <f>co2_coicop!R77</f>
        <v>46.533489402316619</v>
      </c>
      <c r="U78" s="6">
        <f>co2_coicop!S77</f>
        <v>45.081355025111307</v>
      </c>
    </row>
    <row r="79" spans="1:21" x14ac:dyDescent="0.45">
      <c r="B79" s="3" t="s">
        <v>74</v>
      </c>
      <c r="C79" s="3" t="str">
        <f>co2_coicop!A78</f>
        <v>3.1.5 Boys outer garments</v>
      </c>
      <c r="D79" s="6">
        <f>co2_coicop!B78</f>
        <v>72.859601749025259</v>
      </c>
      <c r="E79" s="6">
        <f>co2_coicop!C78</f>
        <v>58.334764007169909</v>
      </c>
      <c r="F79" s="6">
        <f>co2_coicop!D78</f>
        <v>55.164962223959897</v>
      </c>
      <c r="G79" s="6">
        <f>co2_coicop!E78</f>
        <v>79.07516669740707</v>
      </c>
      <c r="H79" s="6">
        <f>co2_coicop!F78</f>
        <v>92.248472022864973</v>
      </c>
      <c r="I79" s="6">
        <f>co2_coicop!G78</f>
        <v>25.016539967033282</v>
      </c>
      <c r="J79" s="6">
        <f>co2_coicop!H78</f>
        <v>77.591584038512877</v>
      </c>
      <c r="K79" s="6">
        <f>co2_coicop!I78</f>
        <v>45.412936023113552</v>
      </c>
      <c r="L79" s="6">
        <f>co2_coicop!J78</f>
        <v>39.795496394272753</v>
      </c>
      <c r="M79" s="6">
        <f>co2_coicop!K78</f>
        <v>76.2292690620651</v>
      </c>
      <c r="N79" s="6">
        <f>co2_coicop!L78</f>
        <v>35.640856226134488</v>
      </c>
      <c r="O79" s="6">
        <f>co2_coicop!M78</f>
        <v>48.741706845821192</v>
      </c>
      <c r="P79" s="6">
        <f>co2_coicop!N78</f>
        <v>37.970851788671823</v>
      </c>
      <c r="Q79" s="6">
        <f>co2_coicop!O78</f>
        <v>41.246346750971448</v>
      </c>
      <c r="R79" s="6">
        <f>co2_coicop!P78</f>
        <v>40.152703019509232</v>
      </c>
      <c r="S79" s="6">
        <f>co2_coicop!Q78</f>
        <v>36.785010980694601</v>
      </c>
      <c r="T79" s="6">
        <f>co2_coicop!R78</f>
        <v>22.85571379755471</v>
      </c>
      <c r="U79" s="6">
        <f>co2_coicop!S78</f>
        <v>38.069313530391653</v>
      </c>
    </row>
    <row r="80" spans="1:21" x14ac:dyDescent="0.45">
      <c r="B80" s="3" t="s">
        <v>75</v>
      </c>
      <c r="C80" s="3" t="str">
        <f>co2_coicop!A79</f>
        <v>3.1.6 Girls outer garments</v>
      </c>
      <c r="D80" s="6">
        <f>co2_coicop!B79</f>
        <v>91.258982209007399</v>
      </c>
      <c r="E80" s="6">
        <f>co2_coicop!C79</f>
        <v>106.0440775671846</v>
      </c>
      <c r="F80" s="6">
        <f>co2_coicop!D79</f>
        <v>84.544257124681721</v>
      </c>
      <c r="G80" s="6">
        <f>co2_coicop!E79</f>
        <v>71.817001621600795</v>
      </c>
      <c r="H80" s="6">
        <f>co2_coicop!F79</f>
        <v>72.593988809126387</v>
      </c>
      <c r="I80" s="6">
        <f>co2_coicop!G79</f>
        <v>78.801052417333253</v>
      </c>
      <c r="J80" s="6">
        <f>co2_coicop!H79</f>
        <v>71.515859439666571</v>
      </c>
      <c r="K80" s="6">
        <f>co2_coicop!I79</f>
        <v>69.522069732112044</v>
      </c>
      <c r="L80" s="6">
        <f>co2_coicop!J79</f>
        <v>66.682645998617332</v>
      </c>
      <c r="M80" s="6">
        <f>co2_coicop!K79</f>
        <v>76.185125720663819</v>
      </c>
      <c r="N80" s="6">
        <f>co2_coicop!L79</f>
        <v>63.345259905920749</v>
      </c>
      <c r="O80" s="6">
        <f>co2_coicop!M79</f>
        <v>57.903420488962652</v>
      </c>
      <c r="P80" s="6">
        <f>co2_coicop!N79</f>
        <v>62.078232029469213</v>
      </c>
      <c r="Q80" s="6">
        <f>co2_coicop!O79</f>
        <v>59.120014031415742</v>
      </c>
      <c r="R80" s="6">
        <f>co2_coicop!P79</f>
        <v>57.552451378175569</v>
      </c>
      <c r="S80" s="6">
        <f>co2_coicop!Q79</f>
        <v>29.119944281230271</v>
      </c>
      <c r="T80" s="6">
        <f>co2_coicop!R79</f>
        <v>35.503848563711252</v>
      </c>
      <c r="U80" s="6">
        <f>co2_coicop!S79</f>
        <v>31.699660313758969</v>
      </c>
    </row>
    <row r="81" spans="1:21" x14ac:dyDescent="0.45">
      <c r="B81" s="3" t="s">
        <v>76</v>
      </c>
      <c r="C81" s="3" t="str">
        <f>co2_coicop!A80</f>
        <v>3.1.7 Infants outer garments</v>
      </c>
      <c r="D81" s="6">
        <f>co2_coicop!B80</f>
        <v>64.487678283278115</v>
      </c>
      <c r="E81" s="6">
        <f>co2_coicop!C80</f>
        <v>43.286584342986558</v>
      </c>
      <c r="F81" s="6">
        <f>co2_coicop!D80</f>
        <v>50.533082715997388</v>
      </c>
      <c r="G81" s="6">
        <f>co2_coicop!E80</f>
        <v>37.320557849828688</v>
      </c>
      <c r="H81" s="6">
        <f>co2_coicop!F80</f>
        <v>58.081068167649093</v>
      </c>
      <c r="I81" s="6">
        <f>co2_coicop!G80</f>
        <v>49.762342350845863</v>
      </c>
      <c r="J81" s="6">
        <f>co2_coicop!H80</f>
        <v>46.040554046843411</v>
      </c>
      <c r="K81" s="6">
        <f>co2_coicop!I80</f>
        <v>47.62669697922167</v>
      </c>
      <c r="L81" s="6">
        <f>co2_coicop!J80</f>
        <v>55.585259299176379</v>
      </c>
      <c r="M81" s="6">
        <f>co2_coicop!K80</f>
        <v>35.94223883791998</v>
      </c>
      <c r="N81" s="6">
        <f>co2_coicop!L80</f>
        <v>79.257523798708462</v>
      </c>
      <c r="O81" s="6">
        <f>co2_coicop!M80</f>
        <v>33.913962334682111</v>
      </c>
      <c r="P81" s="6">
        <f>co2_coicop!N80</f>
        <v>45.548106589323673</v>
      </c>
      <c r="Q81" s="6">
        <f>co2_coicop!O80</f>
        <v>34.694824618909557</v>
      </c>
      <c r="R81" s="6">
        <f>co2_coicop!P80</f>
        <v>33.77489399601729</v>
      </c>
      <c r="S81" s="6">
        <f>co2_coicop!Q80</f>
        <v>49.705648141043483</v>
      </c>
      <c r="T81" s="6">
        <f>co2_coicop!R80</f>
        <v>20.92241521646622</v>
      </c>
      <c r="U81" s="6">
        <f>co2_coicop!S80</f>
        <v>13.44517626680058</v>
      </c>
    </row>
    <row r="82" spans="1:21" x14ac:dyDescent="0.45">
      <c r="B82" s="3" t="s">
        <v>77</v>
      </c>
      <c r="C82" s="3" t="str">
        <f>co2_coicop!A81</f>
        <v>3.1.8 Childrens under garments</v>
      </c>
      <c r="D82" s="6">
        <f>co2_coicop!B81</f>
        <v>31.96479334120307</v>
      </c>
      <c r="E82" s="6">
        <f>co2_coicop!C81</f>
        <v>23.404478703595231</v>
      </c>
      <c r="F82" s="6">
        <f>co2_coicop!D81</f>
        <v>23.5374465906628</v>
      </c>
      <c r="G82" s="6">
        <f>co2_coicop!E81</f>
        <v>31.297131310319319</v>
      </c>
      <c r="H82" s="6">
        <f>co2_coicop!F81</f>
        <v>27.24168369885825</v>
      </c>
      <c r="I82" s="6">
        <f>co2_coicop!G81</f>
        <v>29.772939839263369</v>
      </c>
      <c r="J82" s="6">
        <f>co2_coicop!H81</f>
        <v>23.986725915197511</v>
      </c>
      <c r="K82" s="6">
        <f>co2_coicop!I81</f>
        <v>26.381450041478139</v>
      </c>
      <c r="L82" s="6">
        <f>co2_coicop!J81</f>
        <v>29.52379805958401</v>
      </c>
      <c r="M82" s="6">
        <f>co2_coicop!K81</f>
        <v>36.721842183725236</v>
      </c>
      <c r="N82" s="6">
        <f>co2_coicop!L81</f>
        <v>28.70320434936011</v>
      </c>
      <c r="O82" s="6">
        <f>co2_coicop!M81</f>
        <v>22.460274454064791</v>
      </c>
      <c r="P82" s="6">
        <f>co2_coicop!N81</f>
        <v>23.330444405075529</v>
      </c>
      <c r="Q82" s="6">
        <f>co2_coicop!O81</f>
        <v>20.544348398260851</v>
      </c>
      <c r="R82" s="6">
        <f>co2_coicop!P81</f>
        <v>19.99961657077591</v>
      </c>
      <c r="S82" s="6">
        <f>co2_coicop!Q81</f>
        <v>16.356669099604879</v>
      </c>
      <c r="T82" s="6">
        <f>co2_coicop!R81</f>
        <v>14.706618184378661</v>
      </c>
      <c r="U82" s="6">
        <f>co2_coicop!S81</f>
        <v>20.85547180573478</v>
      </c>
    </row>
    <row r="83" spans="1:21" x14ac:dyDescent="0.45">
      <c r="B83" s="3" t="s">
        <v>78</v>
      </c>
      <c r="C83" s="3" t="str">
        <f>co2_coicop!A82</f>
        <v>3.1.9.1 Mens accessories</v>
      </c>
      <c r="D83" s="6">
        <f>co2_coicop!B82</f>
        <v>5.1720789656876942</v>
      </c>
      <c r="E83" s="6">
        <f>co2_coicop!C82</f>
        <v>4.2318187139374279</v>
      </c>
      <c r="F83" s="6">
        <f>co2_coicop!D82</f>
        <v>5.5904431876541656</v>
      </c>
      <c r="G83" s="6">
        <f>co2_coicop!E82</f>
        <v>2.8870407865649779</v>
      </c>
      <c r="H83" s="6">
        <f>co2_coicop!F82</f>
        <v>7.1056270250417111</v>
      </c>
      <c r="I83" s="6">
        <f>co2_coicop!G82</f>
        <v>6.7093303041825241</v>
      </c>
      <c r="J83" s="6">
        <f>co2_coicop!H82</f>
        <v>9.818265102746178</v>
      </c>
      <c r="K83" s="6">
        <f>co2_coicop!I82</f>
        <v>5.587446998103327</v>
      </c>
      <c r="L83" s="6">
        <f>co2_coicop!J82</f>
        <v>6.0246930991369121</v>
      </c>
      <c r="M83" s="6">
        <f>co2_coicop!K82</f>
        <v>8.1688360653245411</v>
      </c>
      <c r="N83" s="6">
        <f>co2_coicop!L82</f>
        <v>4.9786048411819932</v>
      </c>
      <c r="O83" s="6">
        <f>co2_coicop!M82</f>
        <v>21.88366092769207</v>
      </c>
      <c r="P83" s="6">
        <f>co2_coicop!N82</f>
        <v>15.43680985821331</v>
      </c>
      <c r="Q83" s="6">
        <f>co2_coicop!O82</f>
        <v>5.4396079825147696</v>
      </c>
      <c r="R83" s="6">
        <f>co2_coicop!P82</f>
        <v>5.0260619997832237</v>
      </c>
      <c r="S83" s="6">
        <f>co2_coicop!Q82</f>
        <v>5.473394989115465</v>
      </c>
      <c r="T83" s="6">
        <f>co2_coicop!R82</f>
        <v>7.7244516591032353</v>
      </c>
      <c r="U83" s="6">
        <f>co2_coicop!S82</f>
        <v>4.9004584396228834</v>
      </c>
    </row>
    <row r="84" spans="1:21" x14ac:dyDescent="0.45">
      <c r="C84" s="3" t="str">
        <f>co2_coicop!A83</f>
        <v>3.1.9.2 Womens accessories</v>
      </c>
      <c r="D84" s="6">
        <f>co2_coicop!B83</f>
        <v>2.3458883536336832</v>
      </c>
      <c r="E84" s="6">
        <f>co2_coicop!C83</f>
        <v>4.3634271646856631</v>
      </c>
      <c r="F84" s="6">
        <f>co2_coicop!D83</f>
        <v>4.1752253047615051</v>
      </c>
      <c r="G84" s="6">
        <f>co2_coicop!E83</f>
        <v>5.7276124467901264</v>
      </c>
      <c r="H84" s="6">
        <f>co2_coicop!F83</f>
        <v>7.7141164178205619</v>
      </c>
      <c r="I84" s="6">
        <f>co2_coicop!G83</f>
        <v>16.3666672789446</v>
      </c>
      <c r="J84" s="6">
        <f>co2_coicop!H83</f>
        <v>7.7205988928733671</v>
      </c>
      <c r="K84" s="6">
        <f>co2_coicop!I83</f>
        <v>7.4556181102626438</v>
      </c>
      <c r="L84" s="6">
        <f>co2_coicop!J83</f>
        <v>7.844743556326244</v>
      </c>
      <c r="M84" s="6">
        <f>co2_coicop!K83</f>
        <v>17.469713848949191</v>
      </c>
      <c r="N84" s="6">
        <f>co2_coicop!L83</f>
        <v>9.2097654866222811</v>
      </c>
      <c r="O84" s="6">
        <f>co2_coicop!M83</f>
        <v>10.41662628579197</v>
      </c>
      <c r="P84" s="6">
        <f>co2_coicop!N83</f>
        <v>8.8779513274908197</v>
      </c>
      <c r="Q84" s="6">
        <f>co2_coicop!O83</f>
        <v>6.6519062854773816</v>
      </c>
      <c r="R84" s="6">
        <f>co2_coicop!P83</f>
        <v>6.146195371987222</v>
      </c>
      <c r="S84" s="6">
        <f>co2_coicop!Q83</f>
        <v>8.8545603213230972</v>
      </c>
      <c r="T84" s="6">
        <f>co2_coicop!R83</f>
        <v>4.4611023856323619</v>
      </c>
      <c r="U84" s="6">
        <f>co2_coicop!S83</f>
        <v>6.3512485300175863</v>
      </c>
    </row>
    <row r="85" spans="1:21" x14ac:dyDescent="0.45">
      <c r="C85" s="3" t="str">
        <f>co2_coicop!A84</f>
        <v>3.1.9.3 Childrens accessories</v>
      </c>
      <c r="D85" s="6">
        <f>co2_coicop!B84</f>
        <v>1.416899336983318</v>
      </c>
      <c r="E85" s="6">
        <f>co2_coicop!C84</f>
        <v>1.6311040468916169</v>
      </c>
      <c r="F85" s="6">
        <f>co2_coicop!D84</f>
        <v>1.6124111021173491</v>
      </c>
      <c r="G85" s="6">
        <f>co2_coicop!E84</f>
        <v>2.0897330589394718</v>
      </c>
      <c r="H85" s="6">
        <f>co2_coicop!F84</f>
        <v>2.3244433678265422</v>
      </c>
      <c r="I85" s="6">
        <f>co2_coicop!G84</f>
        <v>2.0893179313058261</v>
      </c>
      <c r="J85" s="6">
        <f>co2_coicop!H84</f>
        <v>2.1037560958713182</v>
      </c>
      <c r="K85" s="6">
        <f>co2_coicop!I84</f>
        <v>4.1550162193795526</v>
      </c>
      <c r="L85" s="6">
        <f>co2_coicop!J84</f>
        <v>2.334616437806361</v>
      </c>
      <c r="M85" s="6">
        <f>co2_coicop!K84</f>
        <v>2.4213768812738161</v>
      </c>
      <c r="N85" s="6">
        <f>co2_coicop!L84</f>
        <v>1.804216616749946</v>
      </c>
      <c r="O85" s="6">
        <f>co2_coicop!M84</f>
        <v>3.1284324232707772</v>
      </c>
      <c r="P85" s="6">
        <f>co2_coicop!N84</f>
        <v>2.426811973776406</v>
      </c>
      <c r="Q85" s="6">
        <f>co2_coicop!O84</f>
        <v>1.931939669053983</v>
      </c>
      <c r="R85" s="6">
        <f>co2_coicop!P84</f>
        <v>1.785064031768145</v>
      </c>
      <c r="S85" s="6">
        <f>co2_coicop!Q84</f>
        <v>1.032536597837753</v>
      </c>
      <c r="T85" s="6">
        <f>co2_coicop!R84</f>
        <v>1.3650571497155739</v>
      </c>
      <c r="U85" s="6">
        <f>co2_coicop!S84</f>
        <v>2.9238823705324148</v>
      </c>
    </row>
    <row r="86" spans="1:21" x14ac:dyDescent="0.45">
      <c r="C86" s="3" t="str">
        <f>co2_coicop!A85</f>
        <v>3.1.9.4 Protective head gear</v>
      </c>
      <c r="D86" s="6">
        <f>co2_coicop!B85</f>
        <v>0.246138511024041</v>
      </c>
      <c r="E86" s="6">
        <f>co2_coicop!C85</f>
        <v>0.33493500840545859</v>
      </c>
      <c r="F86" s="6">
        <f>co2_coicop!D85</f>
        <v>0.64024820744347766</v>
      </c>
      <c r="G86" s="6">
        <f>co2_coicop!E85</f>
        <v>0.48587517713439138</v>
      </c>
      <c r="H86" s="6">
        <f>co2_coicop!F85</f>
        <v>0.40446534420522112</v>
      </c>
      <c r="I86" s="6">
        <f>co2_coicop!G85</f>
        <v>1.7533438072389009</v>
      </c>
      <c r="J86" s="6">
        <f>co2_coicop!H85</f>
        <v>6.9587991959487047E-2</v>
      </c>
      <c r="K86" s="6">
        <f>co2_coicop!I85</f>
        <v>0</v>
      </c>
      <c r="L86" s="6">
        <f>co2_coicop!J85</f>
        <v>0</v>
      </c>
      <c r="M86" s="6">
        <f>co2_coicop!K85</f>
        <v>0.96863735069314771</v>
      </c>
      <c r="N86" s="6">
        <f>co2_coicop!L85</f>
        <v>4.8389286744743556</v>
      </c>
      <c r="O86" s="6">
        <f>co2_coicop!M85</f>
        <v>0</v>
      </c>
      <c r="P86" s="6">
        <f>co2_coicop!N85</f>
        <v>0</v>
      </c>
      <c r="Q86" s="6">
        <f>co2_coicop!O85</f>
        <v>0</v>
      </c>
      <c r="R86" s="6">
        <f>co2_coicop!P85</f>
        <v>0</v>
      </c>
      <c r="S86" s="6">
        <f>co2_coicop!Q85</f>
        <v>0</v>
      </c>
      <c r="T86" s="6">
        <f>co2_coicop!R85</f>
        <v>0</v>
      </c>
      <c r="U86" s="6">
        <f>co2_coicop!S85</f>
        <v>1.211801928332469</v>
      </c>
    </row>
    <row r="87" spans="1:21" x14ac:dyDescent="0.45">
      <c r="B87" s="3" t="s">
        <v>79</v>
      </c>
      <c r="C87" s="3" t="str">
        <f>co2_coicop!A86</f>
        <v>3.1.10 Haberashery, clothing materials and clothing hire</v>
      </c>
      <c r="D87" s="6">
        <f>co2_coicop!B86</f>
        <v>403.61171845225351</v>
      </c>
      <c r="E87" s="6">
        <f>co2_coicop!C86</f>
        <v>162.58355232122739</v>
      </c>
      <c r="F87" s="6">
        <f>co2_coicop!D86</f>
        <v>140.86431592192139</v>
      </c>
      <c r="G87" s="6">
        <f>co2_coicop!E86</f>
        <v>180.156225848189</v>
      </c>
      <c r="H87" s="6">
        <f>co2_coicop!F86</f>
        <v>154.11192010197129</v>
      </c>
      <c r="I87" s="6">
        <f>co2_coicop!G86</f>
        <v>149.6350955375901</v>
      </c>
      <c r="J87" s="6">
        <f>co2_coicop!H86</f>
        <v>128.86233409962111</v>
      </c>
      <c r="K87" s="6">
        <f>co2_coicop!I86</f>
        <v>75.096373840081114</v>
      </c>
      <c r="L87" s="6">
        <f>co2_coicop!J86</f>
        <v>221.1117418342134</v>
      </c>
      <c r="M87" s="6">
        <f>co2_coicop!K86</f>
        <v>121.60054720751531</v>
      </c>
      <c r="N87" s="6">
        <f>co2_coicop!L86</f>
        <v>108.0622423727355</v>
      </c>
      <c r="O87" s="6">
        <f>co2_coicop!M86</f>
        <v>97.674022477945812</v>
      </c>
      <c r="P87" s="6">
        <f>co2_coicop!N86</f>
        <v>75.010280816424157</v>
      </c>
      <c r="Q87" s="6">
        <f>co2_coicop!O86</f>
        <v>31.093738422113791</v>
      </c>
      <c r="R87" s="6">
        <f>co2_coicop!P86</f>
        <v>30.456867548905119</v>
      </c>
      <c r="S87" s="6">
        <f>co2_coicop!Q86</f>
        <v>141.938475371897</v>
      </c>
      <c r="T87" s="6">
        <f>co2_coicop!R86</f>
        <v>69.035900756257718</v>
      </c>
      <c r="U87" s="6">
        <f>co2_coicop!S86</f>
        <v>144.41967879829099</v>
      </c>
    </row>
    <row r="88" spans="1:21" x14ac:dyDescent="0.45">
      <c r="B88" s="3" t="s">
        <v>80</v>
      </c>
      <c r="C88" s="3" t="str">
        <f>co2_coicop!A87</f>
        <v>3.1.11.1 Dry cleaners and dyeing</v>
      </c>
      <c r="D88" s="6">
        <f>co2_coicop!B87</f>
        <v>36.08701978517788</v>
      </c>
      <c r="E88" s="6">
        <f>co2_coicop!C87</f>
        <v>23.256335594479129</v>
      </c>
      <c r="F88" s="6">
        <f>co2_coicop!D87</f>
        <v>31.657479441387949</v>
      </c>
      <c r="G88" s="6">
        <f>co2_coicop!E87</f>
        <v>21.799761099272409</v>
      </c>
      <c r="H88" s="6">
        <f>co2_coicop!F87</f>
        <v>29.834835815146331</v>
      </c>
      <c r="I88" s="6">
        <f>co2_coicop!G87</f>
        <v>25.1584653823531</v>
      </c>
      <c r="J88" s="6">
        <f>co2_coicop!H87</f>
        <v>32.473769243349032</v>
      </c>
      <c r="K88" s="6">
        <f>co2_coicop!I87</f>
        <v>23.148379305994869</v>
      </c>
      <c r="L88" s="6">
        <f>co2_coicop!J87</f>
        <v>22.47922770913916</v>
      </c>
      <c r="M88" s="6">
        <f>co2_coicop!K87</f>
        <v>33.165054627691141</v>
      </c>
      <c r="N88" s="6">
        <f>co2_coicop!L87</f>
        <v>24.040356433694299</v>
      </c>
      <c r="O88" s="6">
        <f>co2_coicop!M87</f>
        <v>14.51563961816583</v>
      </c>
      <c r="P88" s="6">
        <f>co2_coicop!N87</f>
        <v>27.200780672976659</v>
      </c>
      <c r="Q88" s="6">
        <f>co2_coicop!O87</f>
        <v>19.476896521120821</v>
      </c>
      <c r="R88" s="6">
        <f>co2_coicop!P87</f>
        <v>15.66862534752368</v>
      </c>
      <c r="S88" s="6">
        <f>co2_coicop!Q87</f>
        <v>17.516475177809738</v>
      </c>
      <c r="T88" s="6">
        <f>co2_coicop!R87</f>
        <v>15.871800892329331</v>
      </c>
      <c r="U88" s="6">
        <f>co2_coicop!S87</f>
        <v>12.350298753984349</v>
      </c>
    </row>
    <row r="89" spans="1:21" x14ac:dyDescent="0.45">
      <c r="C89" s="3" t="str">
        <f>co2_coicop!A88</f>
        <v>3.1.11.2 Laundry, laundrettes</v>
      </c>
      <c r="D89" s="6">
        <f>co2_coicop!B88</f>
        <v>8.7121333745850986</v>
      </c>
      <c r="E89" s="6">
        <f>co2_coicop!C88</f>
        <v>5.0213831622619471</v>
      </c>
      <c r="F89" s="6">
        <f>co2_coicop!D88</f>
        <v>7.5706734623838354</v>
      </c>
      <c r="G89" s="6">
        <f>co2_coicop!E88</f>
        <v>7.714357606272598</v>
      </c>
      <c r="H89" s="6">
        <f>co2_coicop!F88</f>
        <v>3.75762982605979</v>
      </c>
      <c r="I89" s="6">
        <f>co2_coicop!G88</f>
        <v>8.2400610027320429</v>
      </c>
      <c r="J89" s="6">
        <f>co2_coicop!H88</f>
        <v>6.4757372493369649</v>
      </c>
      <c r="K89" s="6">
        <f>co2_coicop!I88</f>
        <v>2.4516402308859981</v>
      </c>
      <c r="L89" s="6">
        <f>co2_coicop!J88</f>
        <v>8.6005547191826928</v>
      </c>
      <c r="M89" s="6">
        <f>co2_coicop!K88</f>
        <v>5.2153919953225101</v>
      </c>
      <c r="N89" s="6">
        <f>co2_coicop!L88</f>
        <v>7.0061283491713962</v>
      </c>
      <c r="O89" s="6">
        <f>co2_coicop!M88</f>
        <v>1.9533762415299589</v>
      </c>
      <c r="P89" s="6">
        <f>co2_coicop!N88</f>
        <v>1.2204741404285719</v>
      </c>
      <c r="Q89" s="6">
        <f>co2_coicop!O88</f>
        <v>1.2136012083406671</v>
      </c>
      <c r="R89" s="6">
        <f>co2_coicop!P88</f>
        <v>0.97630865544577405</v>
      </c>
      <c r="S89" s="6">
        <f>co2_coicop!Q88</f>
        <v>1.4705834669377289</v>
      </c>
      <c r="T89" s="6">
        <f>co2_coicop!R88</f>
        <v>1.929955300643027</v>
      </c>
      <c r="U89" s="6">
        <f>co2_coicop!S88</f>
        <v>2.5513293651577591</v>
      </c>
    </row>
    <row r="90" spans="1:21" x14ac:dyDescent="0.45">
      <c r="B90" s="3" t="s">
        <v>81</v>
      </c>
      <c r="C90" s="3" t="str">
        <f>co2_coicop!A89</f>
        <v>3.2.1 Footwear for men</v>
      </c>
      <c r="D90" s="6">
        <f>co2_coicop!B89</f>
        <v>119.1567930361241</v>
      </c>
      <c r="E90" s="6">
        <f>co2_coicop!C89</f>
        <v>85.588655439897352</v>
      </c>
      <c r="F90" s="6">
        <f>co2_coicop!D89</f>
        <v>112.8614004686488</v>
      </c>
      <c r="G90" s="6">
        <f>co2_coicop!E89</f>
        <v>68.316410637855171</v>
      </c>
      <c r="H90" s="6">
        <f>co2_coicop!F89</f>
        <v>114.4584502950833</v>
      </c>
      <c r="I90" s="6">
        <f>co2_coicop!G89</f>
        <v>151.64989987588851</v>
      </c>
      <c r="J90" s="6">
        <f>co2_coicop!H89</f>
        <v>143.76353407875601</v>
      </c>
      <c r="K90" s="6">
        <f>co2_coicop!I89</f>
        <v>120.15368381126829</v>
      </c>
      <c r="L90" s="6">
        <f>co2_coicop!J89</f>
        <v>77.124064012648972</v>
      </c>
      <c r="M90" s="6">
        <f>co2_coicop!K89</f>
        <v>70.073443701756645</v>
      </c>
      <c r="N90" s="6">
        <f>co2_coicop!L89</f>
        <v>81.763706475258616</v>
      </c>
      <c r="O90" s="6">
        <f>co2_coicop!M89</f>
        <v>87.402438006791954</v>
      </c>
      <c r="P90" s="6">
        <f>co2_coicop!N89</f>
        <v>120.67860312487539</v>
      </c>
      <c r="Q90" s="6">
        <f>co2_coicop!O89</f>
        <v>94.534286679417875</v>
      </c>
      <c r="R90" s="6">
        <f>co2_coicop!P89</f>
        <v>87.484119648867463</v>
      </c>
      <c r="S90" s="6">
        <f>co2_coicop!Q89</f>
        <v>115.01898663873401</v>
      </c>
      <c r="T90" s="6">
        <f>co2_coicop!R89</f>
        <v>100.2277925532855</v>
      </c>
      <c r="U90" s="6">
        <f>co2_coicop!S89</f>
        <v>93.645428831395932</v>
      </c>
    </row>
    <row r="91" spans="1:21" x14ac:dyDescent="0.45">
      <c r="B91" s="3" t="s">
        <v>82</v>
      </c>
      <c r="C91" s="3" t="str">
        <f>co2_coicop!A90</f>
        <v>3.2.2 Footwear for women</v>
      </c>
      <c r="D91" s="6">
        <f>co2_coicop!B90</f>
        <v>131.74388979424441</v>
      </c>
      <c r="E91" s="6">
        <f>co2_coicop!C90</f>
        <v>138.3328316393922</v>
      </c>
      <c r="F91" s="6">
        <f>co2_coicop!D90</f>
        <v>166.44622087018371</v>
      </c>
      <c r="G91" s="6">
        <f>co2_coicop!E90</f>
        <v>186.8381667092132</v>
      </c>
      <c r="H91" s="6">
        <f>co2_coicop!F90</f>
        <v>209.05107183901379</v>
      </c>
      <c r="I91" s="6">
        <f>co2_coicop!G90</f>
        <v>220.16711146708349</v>
      </c>
      <c r="J91" s="6">
        <f>co2_coicop!H90</f>
        <v>207.85673160839801</v>
      </c>
      <c r="K91" s="6">
        <f>co2_coicop!I90</f>
        <v>252.8722104198184</v>
      </c>
      <c r="L91" s="6">
        <f>co2_coicop!J90</f>
        <v>216.65018782577329</v>
      </c>
      <c r="M91" s="6">
        <f>co2_coicop!K90</f>
        <v>195.62164072746771</v>
      </c>
      <c r="N91" s="6">
        <f>co2_coicop!L90</f>
        <v>160.30693130207311</v>
      </c>
      <c r="O91" s="6">
        <f>co2_coicop!M90</f>
        <v>158.1511598492593</v>
      </c>
      <c r="P91" s="6">
        <f>co2_coicop!N90</f>
        <v>127.69318054299301</v>
      </c>
      <c r="Q91" s="6">
        <f>co2_coicop!O90</f>
        <v>141.17481835996679</v>
      </c>
      <c r="R91" s="6">
        <f>co2_coicop!P90</f>
        <v>130.64629918553609</v>
      </c>
      <c r="S91" s="6">
        <f>co2_coicop!Q90</f>
        <v>143.04668753749129</v>
      </c>
      <c r="T91" s="6">
        <f>co2_coicop!R90</f>
        <v>149.90184038499831</v>
      </c>
      <c r="U91" s="6">
        <f>co2_coicop!S90</f>
        <v>110.8670884103723</v>
      </c>
    </row>
    <row r="92" spans="1:21" x14ac:dyDescent="0.45">
      <c r="B92" s="3" t="s">
        <v>83</v>
      </c>
      <c r="C92" s="3" t="str">
        <f>co2_coicop!A91</f>
        <v>3.2.3 Footwear for children and infants</v>
      </c>
      <c r="D92" s="6">
        <f>co2_coicop!B91</f>
        <v>60.053308507193321</v>
      </c>
      <c r="E92" s="6">
        <f>co2_coicop!C91</f>
        <v>63.309533861050163</v>
      </c>
      <c r="F92" s="6">
        <f>co2_coicop!D91</f>
        <v>58.127452099108588</v>
      </c>
      <c r="G92" s="6">
        <f>co2_coicop!E91</f>
        <v>50.252248402990134</v>
      </c>
      <c r="H92" s="6">
        <f>co2_coicop!F91</f>
        <v>64.528005608903982</v>
      </c>
      <c r="I92" s="6">
        <f>co2_coicop!G91</f>
        <v>45.322780171531697</v>
      </c>
      <c r="J92" s="6">
        <f>co2_coicop!H91</f>
        <v>47.622235887449328</v>
      </c>
      <c r="K92" s="6">
        <f>co2_coicop!I91</f>
        <v>62.61042356544268</v>
      </c>
      <c r="L92" s="6">
        <f>co2_coicop!J91</f>
        <v>61.28357377906066</v>
      </c>
      <c r="M92" s="6">
        <f>co2_coicop!K91</f>
        <v>50.861284423070693</v>
      </c>
      <c r="N92" s="6">
        <f>co2_coicop!L91</f>
        <v>38.908521397865123</v>
      </c>
      <c r="O92" s="6">
        <f>co2_coicop!M91</f>
        <v>52.612454746389098</v>
      </c>
      <c r="P92" s="6">
        <f>co2_coicop!N91</f>
        <v>46.215936987490032</v>
      </c>
      <c r="Q92" s="6">
        <f>co2_coicop!O91</f>
        <v>45.741597688163459</v>
      </c>
      <c r="R92" s="6">
        <f>co2_coicop!P91</f>
        <v>42.330286138953852</v>
      </c>
      <c r="S92" s="6">
        <f>co2_coicop!Q91</f>
        <v>46.987048574662772</v>
      </c>
      <c r="T92" s="6">
        <f>co2_coicop!R91</f>
        <v>37.23741876348992</v>
      </c>
      <c r="U92" s="6">
        <f>co2_coicop!S91</f>
        <v>23.29485487809966</v>
      </c>
    </row>
    <row r="93" spans="1:21" x14ac:dyDescent="0.45">
      <c r="B93" s="3" t="s">
        <v>84</v>
      </c>
      <c r="C93" s="3" t="str">
        <f>co2_coicop!A92</f>
        <v>3.2.4 Repair and hire of footwear</v>
      </c>
      <c r="D93" s="6">
        <f>co2_coicop!B92</f>
        <v>13.61530113167643</v>
      </c>
      <c r="E93" s="6">
        <f>co2_coicop!C92</f>
        <v>6.0243514335223169</v>
      </c>
      <c r="F93" s="6">
        <f>co2_coicop!D92</f>
        <v>10.471277227394889</v>
      </c>
      <c r="G93" s="6">
        <f>co2_coicop!E92</f>
        <v>16.469227709767079</v>
      </c>
      <c r="H93" s="6">
        <f>co2_coicop!F92</f>
        <v>15.91815768924848</v>
      </c>
      <c r="I93" s="6">
        <f>co2_coicop!G92</f>
        <v>14.84685800474292</v>
      </c>
      <c r="J93" s="6">
        <f>co2_coicop!H92</f>
        <v>7.5838536957771367</v>
      </c>
      <c r="K93" s="6">
        <f>co2_coicop!I92</f>
        <v>2.7968708474885879</v>
      </c>
      <c r="L93" s="6">
        <f>co2_coicop!J92</f>
        <v>7.9478662757655023</v>
      </c>
      <c r="M93" s="6">
        <f>co2_coicop!K92</f>
        <v>10.528532748513889</v>
      </c>
      <c r="N93" s="6">
        <f>co2_coicop!L92</f>
        <v>3.1311664318452279</v>
      </c>
      <c r="O93" s="6">
        <f>co2_coicop!M92</f>
        <v>10.827753630600631</v>
      </c>
      <c r="P93" s="6">
        <f>co2_coicop!N92</f>
        <v>4.4226780028206143</v>
      </c>
      <c r="Q93" s="6">
        <f>co2_coicop!O92</f>
        <v>4.1880095603570302</v>
      </c>
      <c r="R93" s="6">
        <f>co2_coicop!P92</f>
        <v>3.9045191433158419</v>
      </c>
      <c r="S93" s="6">
        <f>co2_coicop!Q92</f>
        <v>4.1604013312002861</v>
      </c>
      <c r="T93" s="6">
        <f>co2_coicop!R92</f>
        <v>0</v>
      </c>
      <c r="U93" s="6">
        <f>co2_coicop!S92</f>
        <v>0</v>
      </c>
    </row>
    <row r="94" spans="1:21" x14ac:dyDescent="0.45">
      <c r="A94" s="3" t="s">
        <v>85</v>
      </c>
      <c r="B94" s="3" t="s">
        <v>86</v>
      </c>
      <c r="C94" s="3" t="str">
        <f>co2_coicop!A93</f>
        <v>4.1.1 Actual rentals</v>
      </c>
      <c r="D94" s="6">
        <f>co2_coicop!B93</f>
        <v>2329.0994298880441</v>
      </c>
      <c r="E94" s="6">
        <f>co2_coicop!C93</f>
        <v>2193.4803748370491</v>
      </c>
      <c r="F94" s="6">
        <f>co2_coicop!D93</f>
        <v>2145.497166350975</v>
      </c>
      <c r="G94" s="6">
        <f>co2_coicop!E93</f>
        <v>1854.719086907231</v>
      </c>
      <c r="H94" s="6">
        <f>co2_coicop!F93</f>
        <v>1794.9790828199921</v>
      </c>
      <c r="I94" s="6">
        <f>co2_coicop!G93</f>
        <v>2083.6838810168902</v>
      </c>
      <c r="J94" s="6">
        <f>co2_coicop!H93</f>
        <v>2022.5915348236181</v>
      </c>
      <c r="K94" s="6">
        <f>co2_coicop!I93</f>
        <v>2120.743948335095</v>
      </c>
      <c r="L94" s="6">
        <f>co2_coicop!J93</f>
        <v>1990.124280736954</v>
      </c>
      <c r="M94" s="6">
        <f>co2_coicop!K93</f>
        <v>1867.5855748881161</v>
      </c>
      <c r="N94" s="6">
        <f>co2_coicop!L93</f>
        <v>1884.486816197325</v>
      </c>
      <c r="O94" s="6">
        <f>co2_coicop!M93</f>
        <v>2116.9954906203029</v>
      </c>
      <c r="P94" s="6">
        <f>co2_coicop!N93</f>
        <v>1859.006057907538</v>
      </c>
      <c r="Q94" s="6">
        <f>co2_coicop!O93</f>
        <v>1989.784202708001</v>
      </c>
      <c r="R94" s="6">
        <f>co2_coicop!P93</f>
        <v>2035.274610837776</v>
      </c>
      <c r="S94" s="6">
        <f>co2_coicop!Q93</f>
        <v>2236.0337972535772</v>
      </c>
      <c r="T94" s="6">
        <f>co2_coicop!R93</f>
        <v>1829.675563762838</v>
      </c>
      <c r="U94" s="6">
        <f>co2_coicop!S93</f>
        <v>2010.7105950706291</v>
      </c>
    </row>
    <row r="95" spans="1:21" x14ac:dyDescent="0.45">
      <c r="B95" s="3" t="s">
        <v>87</v>
      </c>
      <c r="C95" s="3" t="str">
        <f>co2_coicop!A94</f>
        <v>4.1.2 Imputed rent</v>
      </c>
      <c r="D95" s="6">
        <f>co2_coicop!B94</f>
        <v>586.66791754425037</v>
      </c>
      <c r="E95" s="6">
        <f>co2_coicop!C94</f>
        <v>603.99182845197868</v>
      </c>
      <c r="F95" s="6">
        <f>co2_coicop!D94</f>
        <v>609.30275757370168</v>
      </c>
      <c r="G95" s="6">
        <f>co2_coicop!E94</f>
        <v>746.0670417835845</v>
      </c>
      <c r="H95" s="6">
        <f>co2_coicop!F94</f>
        <v>766.50505109971539</v>
      </c>
      <c r="I95" s="6">
        <f>co2_coicop!G94</f>
        <v>494.04243215617379</v>
      </c>
      <c r="J95" s="6">
        <f>co2_coicop!H94</f>
        <v>468.46538319181121</v>
      </c>
      <c r="K95" s="6">
        <f>co2_coicop!I94</f>
        <v>380.06774552297588</v>
      </c>
      <c r="L95" s="6">
        <f>co2_coicop!J94</f>
        <v>360.23649747188801</v>
      </c>
      <c r="M95" s="6">
        <f>co2_coicop!K94</f>
        <v>524.22631057926355</v>
      </c>
      <c r="N95" s="6">
        <f>co2_coicop!L94</f>
        <v>537.60561230085739</v>
      </c>
      <c r="O95" s="6">
        <f>co2_coicop!M94</f>
        <v>368.76616229598841</v>
      </c>
      <c r="P95" s="6">
        <f>co2_coicop!N94</f>
        <v>429.11231288196637</v>
      </c>
      <c r="Q95" s="6">
        <f>co2_coicop!O94</f>
        <v>378.9343349073261</v>
      </c>
      <c r="R95" s="6">
        <f>co2_coicop!P94</f>
        <v>356.85805088974053</v>
      </c>
      <c r="S95" s="6">
        <f>co2_coicop!Q94</f>
        <v>306.48717983745632</v>
      </c>
      <c r="T95" s="6">
        <f>co2_coicop!R94</f>
        <v>292.30229029094397</v>
      </c>
      <c r="U95" s="6">
        <f>co2_coicop!S94</f>
        <v>225.88954034417139</v>
      </c>
    </row>
    <row r="96" spans="1:21" x14ac:dyDescent="0.45">
      <c r="B96" s="3" t="s">
        <v>88</v>
      </c>
      <c r="C96" s="3" t="str">
        <f>co2_coicop!A95</f>
        <v>4.2.1 Central heating repairs</v>
      </c>
      <c r="D96" s="6">
        <f>co2_coicop!B95</f>
        <v>2.2227701134186408</v>
      </c>
      <c r="E96" s="6">
        <f>co2_coicop!C95</f>
        <v>1.9730271759550779</v>
      </c>
      <c r="F96" s="6">
        <f>co2_coicop!D95</f>
        <v>0.4577877042668293</v>
      </c>
      <c r="G96" s="6">
        <f>co2_coicop!E95</f>
        <v>2.12884765623068</v>
      </c>
      <c r="H96" s="6">
        <f>co2_coicop!F95</f>
        <v>2.06170875628368</v>
      </c>
      <c r="I96" s="6">
        <f>co2_coicop!G95</f>
        <v>2.3062145682670341</v>
      </c>
      <c r="J96" s="6">
        <f>co2_coicop!H95</f>
        <v>2.0490713119586719</v>
      </c>
      <c r="K96" s="6">
        <f>co2_coicop!I95</f>
        <v>2.4557450560284222</v>
      </c>
      <c r="L96" s="6">
        <f>co2_coicop!J95</f>
        <v>0.80388847527640117</v>
      </c>
      <c r="M96" s="6">
        <f>co2_coicop!K95</f>
        <v>0.80525504686416816</v>
      </c>
      <c r="N96" s="6">
        <f>co2_coicop!L95</f>
        <v>0.72800049712716752</v>
      </c>
      <c r="O96" s="6">
        <f>co2_coicop!M95</f>
        <v>0.36345399591119232</v>
      </c>
      <c r="P96" s="6">
        <f>co2_coicop!N95</f>
        <v>0.57138544221473186</v>
      </c>
      <c r="Q96" s="6">
        <f>co2_coicop!O95</f>
        <v>0.15613614809135809</v>
      </c>
      <c r="R96" s="6">
        <f>co2_coicop!P95</f>
        <v>0.16429169475420821</v>
      </c>
      <c r="S96" s="6">
        <f>co2_coicop!Q95</f>
        <v>0.10229898848465201</v>
      </c>
      <c r="T96" s="6">
        <f>co2_coicop!R95</f>
        <v>0.24129689713197461</v>
      </c>
      <c r="U96" s="6">
        <f>co2_coicop!S95</f>
        <v>0.1167538636290204</v>
      </c>
    </row>
    <row r="97" spans="1:21" x14ac:dyDescent="0.45">
      <c r="B97" s="3" t="s">
        <v>89</v>
      </c>
      <c r="C97" s="3" t="str">
        <f>co2_coicop!A96</f>
        <v>4.2.2 House maintenance</v>
      </c>
      <c r="D97" s="6">
        <f>co2_coicop!B96</f>
        <v>144.48428100527011</v>
      </c>
      <c r="E97" s="6">
        <f>co2_coicop!C96</f>
        <v>159.0751651327657</v>
      </c>
      <c r="F97" s="6">
        <f>co2_coicop!D96</f>
        <v>105.9375966395848</v>
      </c>
      <c r="G97" s="6">
        <f>co2_coicop!E96</f>
        <v>232.35574637486761</v>
      </c>
      <c r="H97" s="6">
        <f>co2_coicop!F96</f>
        <v>151.4679945318243</v>
      </c>
      <c r="I97" s="6">
        <f>co2_coicop!G96</f>
        <v>173.8278916562605</v>
      </c>
      <c r="J97" s="6">
        <f>co2_coicop!H96</f>
        <v>153.35138544815149</v>
      </c>
      <c r="K97" s="6">
        <f>co2_coicop!I96</f>
        <v>182.57630364103571</v>
      </c>
      <c r="L97" s="6">
        <f>co2_coicop!J96</f>
        <v>79.204142605825695</v>
      </c>
      <c r="M97" s="6">
        <f>co2_coicop!K96</f>
        <v>104.551794282583</v>
      </c>
      <c r="N97" s="6">
        <f>co2_coicop!L96</f>
        <v>92.611996568390396</v>
      </c>
      <c r="O97" s="6">
        <f>co2_coicop!M96</f>
        <v>44.966686969679998</v>
      </c>
      <c r="P97" s="6">
        <f>co2_coicop!N96</f>
        <v>103.084142991341</v>
      </c>
      <c r="Q97" s="6">
        <f>co2_coicop!O96</f>
        <v>136.68249564003801</v>
      </c>
      <c r="R97" s="6">
        <f>co2_coicop!P96</f>
        <v>123.1024827190097</v>
      </c>
      <c r="S97" s="6">
        <f>co2_coicop!Q96</f>
        <v>67.493149523257145</v>
      </c>
      <c r="T97" s="6">
        <f>co2_coicop!R96</f>
        <v>68.382167426394034</v>
      </c>
      <c r="U97" s="6">
        <f>co2_coicop!S96</f>
        <v>58.913387294595204</v>
      </c>
    </row>
    <row r="98" spans="1:21" x14ac:dyDescent="0.45">
      <c r="B98" s="3" t="s">
        <v>90</v>
      </c>
      <c r="C98" s="3" t="str">
        <f>co2_coicop!A97</f>
        <v>4.2.3 Paint, wallpaper, timber</v>
      </c>
      <c r="D98" s="6">
        <f>co2_coicop!B97</f>
        <v>32.815883132344972</v>
      </c>
      <c r="E98" s="6">
        <f>co2_coicop!C97</f>
        <v>27.715343882661529</v>
      </c>
      <c r="F98" s="6">
        <f>co2_coicop!D97</f>
        <v>32.925547924554131</v>
      </c>
      <c r="G98" s="6">
        <f>co2_coicop!E97</f>
        <v>36.718105733879149</v>
      </c>
      <c r="H98" s="6">
        <f>co2_coicop!F97</f>
        <v>16.55283887959861</v>
      </c>
      <c r="I98" s="6">
        <f>co2_coicop!G97</f>
        <v>12.82292694088853</v>
      </c>
      <c r="J98" s="6">
        <f>co2_coicop!H97</f>
        <v>22.588794103397522</v>
      </c>
      <c r="K98" s="6">
        <f>co2_coicop!I97</f>
        <v>10.213254555501241</v>
      </c>
      <c r="L98" s="6">
        <f>co2_coicop!J97</f>
        <v>16.128096017269399</v>
      </c>
      <c r="M98" s="6">
        <f>co2_coicop!K97</f>
        <v>8.3689858328176818</v>
      </c>
      <c r="N98" s="6">
        <f>co2_coicop!L97</f>
        <v>13.04214320366518</v>
      </c>
      <c r="O98" s="6">
        <f>co2_coicop!M97</f>
        <v>9.7973475509522387</v>
      </c>
      <c r="P98" s="6">
        <f>co2_coicop!N97</f>
        <v>49.883212247488423</v>
      </c>
      <c r="Q98" s="6">
        <f>co2_coicop!O97</f>
        <v>11.50298619491571</v>
      </c>
      <c r="R98" s="6">
        <f>co2_coicop!P97</f>
        <v>10.10391544661119</v>
      </c>
      <c r="S98" s="6">
        <f>co2_coicop!Q97</f>
        <v>9.757555865144699</v>
      </c>
      <c r="T98" s="6">
        <f>co2_coicop!R97</f>
        <v>14.743798425439239</v>
      </c>
      <c r="U98" s="6">
        <f>co2_coicop!S97</f>
        <v>13.573945807326689</v>
      </c>
    </row>
    <row r="99" spans="1:21" x14ac:dyDescent="0.45">
      <c r="B99" s="3" t="s">
        <v>91</v>
      </c>
      <c r="C99" s="3" t="str">
        <f>co2_coicop!A98</f>
        <v>4.2.4 Equipment hire, small materials</v>
      </c>
      <c r="D99" s="6">
        <f>co2_coicop!B98</f>
        <v>26.60290193196257</v>
      </c>
      <c r="E99" s="6">
        <f>co2_coicop!C98</f>
        <v>26.172075747323611</v>
      </c>
      <c r="F99" s="6">
        <f>co2_coicop!D98</f>
        <v>78.018234795346672</v>
      </c>
      <c r="G99" s="6">
        <f>co2_coicop!E98</f>
        <v>51.634058784327152</v>
      </c>
      <c r="H99" s="6">
        <f>co2_coicop!F98</f>
        <v>91.41568431192286</v>
      </c>
      <c r="I99" s="6">
        <f>co2_coicop!G98</f>
        <v>14.51765284697206</v>
      </c>
      <c r="J99" s="6">
        <f>co2_coicop!H98</f>
        <v>13.902972257266409</v>
      </c>
      <c r="K99" s="6">
        <f>co2_coicop!I98</f>
        <v>35.571531593677577</v>
      </c>
      <c r="L99" s="6">
        <f>co2_coicop!J98</f>
        <v>5.5101157892415609</v>
      </c>
      <c r="M99" s="6">
        <f>co2_coicop!K98</f>
        <v>10.182576580095059</v>
      </c>
      <c r="N99" s="6">
        <f>co2_coicop!L98</f>
        <v>6.1030354431482854</v>
      </c>
      <c r="O99" s="6">
        <f>co2_coicop!M98</f>
        <v>8.2400933519428463</v>
      </c>
      <c r="P99" s="6">
        <f>co2_coicop!N98</f>
        <v>8.9564344364364121</v>
      </c>
      <c r="Q99" s="6">
        <f>co2_coicop!O98</f>
        <v>6.8601859677972534</v>
      </c>
      <c r="R99" s="6">
        <f>co2_coicop!P98</f>
        <v>6.1785960272046383</v>
      </c>
      <c r="S99" s="6">
        <f>co2_coicop!Q98</f>
        <v>5.5398446572855669</v>
      </c>
      <c r="T99" s="6">
        <f>co2_coicop!R98</f>
        <v>9.1361753905787673</v>
      </c>
      <c r="U99" s="6">
        <f>co2_coicop!S98</f>
        <v>7.2606997945847809</v>
      </c>
    </row>
    <row r="100" spans="1:21" x14ac:dyDescent="0.45">
      <c r="B100" s="3" t="s">
        <v>92</v>
      </c>
      <c r="C100" s="3" t="str">
        <f>co2_coicop!A99</f>
        <v>4.3.1 Water charges</v>
      </c>
      <c r="D100" s="6">
        <f>co2_coicop!B99</f>
        <v>256.08307677633331</v>
      </c>
      <c r="E100" s="6">
        <f>co2_coicop!C99</f>
        <v>192.076226248865</v>
      </c>
      <c r="F100" s="6">
        <f>co2_coicop!D99</f>
        <v>219.63016081799401</v>
      </c>
      <c r="G100" s="6">
        <f>co2_coicop!E99</f>
        <v>235.76309321307309</v>
      </c>
      <c r="H100" s="6">
        <f>co2_coicop!F99</f>
        <v>239.80584557012571</v>
      </c>
      <c r="I100" s="6">
        <f>co2_coicop!G99</f>
        <v>235.35324175909801</v>
      </c>
      <c r="J100" s="6">
        <f>co2_coicop!H99</f>
        <v>248.55721994376501</v>
      </c>
      <c r="K100" s="6">
        <f>co2_coicop!I99</f>
        <v>180.2517298344045</v>
      </c>
      <c r="L100" s="6">
        <f>co2_coicop!J99</f>
        <v>196.97741876907119</v>
      </c>
      <c r="M100" s="6">
        <f>co2_coicop!K99</f>
        <v>198.68017557236161</v>
      </c>
      <c r="N100" s="6">
        <f>co2_coicop!L99</f>
        <v>188.85425505245169</v>
      </c>
      <c r="O100" s="6">
        <f>co2_coicop!M99</f>
        <v>194.29473476513741</v>
      </c>
      <c r="P100" s="6">
        <f>co2_coicop!N99</f>
        <v>215.3235208090048</v>
      </c>
      <c r="Q100" s="6">
        <f>co2_coicop!O99</f>
        <v>214.8597799872957</v>
      </c>
      <c r="R100" s="6">
        <f>co2_coicop!P99</f>
        <v>191.04316452799171</v>
      </c>
      <c r="S100" s="6">
        <f>co2_coicop!Q99</f>
        <v>184.64438276187821</v>
      </c>
      <c r="T100" s="6">
        <f>co2_coicop!R99</f>
        <v>168.7858878988562</v>
      </c>
      <c r="U100" s="6">
        <f>co2_coicop!S99</f>
        <v>173.65720706192789</v>
      </c>
    </row>
    <row r="101" spans="1:21" x14ac:dyDescent="0.45">
      <c r="B101" s="3" t="s">
        <v>93</v>
      </c>
      <c r="C101" s="3" t="str">
        <f>co2_coicop!A100</f>
        <v>4.3.2 Other regular househing payments incl service charge for rent</v>
      </c>
      <c r="D101" s="6">
        <f>co2_coicop!B100</f>
        <v>119.98745118571649</v>
      </c>
      <c r="E101" s="6">
        <f>co2_coicop!C100</f>
        <v>83.540512986352496</v>
      </c>
      <c r="F101" s="6">
        <f>co2_coicop!D100</f>
        <v>92.69164476444044</v>
      </c>
      <c r="G101" s="6">
        <f>co2_coicop!E100</f>
        <v>137.96421009273789</v>
      </c>
      <c r="H101" s="6">
        <f>co2_coicop!F100</f>
        <v>111.89727107305551</v>
      </c>
      <c r="I101" s="6">
        <f>co2_coicop!G100</f>
        <v>197.4888177518838</v>
      </c>
      <c r="J101" s="6">
        <f>co2_coicop!H100</f>
        <v>155.1551857381869</v>
      </c>
      <c r="K101" s="6">
        <f>co2_coicop!I100</f>
        <v>107.9549282965892</v>
      </c>
      <c r="L101" s="6">
        <f>co2_coicop!J100</f>
        <v>114.96027781074859</v>
      </c>
      <c r="M101" s="6">
        <f>co2_coicop!K100</f>
        <v>83.398865345114828</v>
      </c>
      <c r="N101" s="6">
        <f>co2_coicop!L100</f>
        <v>107.57511636103629</v>
      </c>
      <c r="O101" s="6">
        <f>co2_coicop!M100</f>
        <v>110.23399125301999</v>
      </c>
      <c r="P101" s="6">
        <f>co2_coicop!N100</f>
        <v>111.80246189776319</v>
      </c>
      <c r="Q101" s="6">
        <f>co2_coicop!O100</f>
        <v>113.1505904267492</v>
      </c>
      <c r="R101" s="6">
        <f>co2_coicop!P100</f>
        <v>100.60815879367929</v>
      </c>
      <c r="S101" s="6">
        <f>co2_coicop!Q100</f>
        <v>109.1816873995931</v>
      </c>
      <c r="T101" s="6">
        <f>co2_coicop!R100</f>
        <v>98.17460504518364</v>
      </c>
      <c r="U101" s="6">
        <f>co2_coicop!S100</f>
        <v>81.058282339191607</v>
      </c>
    </row>
    <row r="102" spans="1:21" x14ac:dyDescent="0.45">
      <c r="B102" s="3" t="s">
        <v>94</v>
      </c>
      <c r="C102" s="3" t="str">
        <f>co2_coicop!A101</f>
        <v>4.3.3 Refuse collection including skip hire</v>
      </c>
      <c r="D102" s="6">
        <f>co2_coicop!B101</f>
        <v>1.5230672576801061</v>
      </c>
      <c r="E102" s="6">
        <f>co2_coicop!C101</f>
        <v>0</v>
      </c>
      <c r="F102" s="6">
        <f>co2_coicop!D101</f>
        <v>25.936586012445009</v>
      </c>
      <c r="G102" s="6">
        <f>co2_coicop!E101</f>
        <v>10.42958262156745</v>
      </c>
      <c r="H102" s="6">
        <f>co2_coicop!F101</f>
        <v>5.2020361237752351</v>
      </c>
      <c r="I102" s="6">
        <f>co2_coicop!G101</f>
        <v>0</v>
      </c>
      <c r="J102" s="6">
        <f>co2_coicop!H101</f>
        <v>20.67922868536002</v>
      </c>
      <c r="K102" s="6">
        <f>co2_coicop!I101</f>
        <v>0.37032710232873589</v>
      </c>
      <c r="L102" s="6">
        <f>co2_coicop!J101</f>
        <v>1.123112745207006</v>
      </c>
      <c r="M102" s="6">
        <f>co2_coicop!K101</f>
        <v>5.9385706344874016</v>
      </c>
      <c r="N102" s="6">
        <f>co2_coicop!L101</f>
        <v>0</v>
      </c>
      <c r="O102" s="6">
        <f>co2_coicop!M101</f>
        <v>0.42300562514742718</v>
      </c>
      <c r="P102" s="6">
        <f>co2_coicop!N101</f>
        <v>0</v>
      </c>
      <c r="Q102" s="6">
        <f>co2_coicop!O101</f>
        <v>2.6141531321251792</v>
      </c>
      <c r="R102" s="6">
        <f>co2_coicop!P101</f>
        <v>2.3243814498529458</v>
      </c>
      <c r="S102" s="6">
        <f>co2_coicop!Q101</f>
        <v>0.96982736809187953</v>
      </c>
      <c r="T102" s="6">
        <f>co2_coicop!R101</f>
        <v>0.37655787565496052</v>
      </c>
      <c r="U102" s="6">
        <f>co2_coicop!S101</f>
        <v>2.3162457185971898E-2</v>
      </c>
    </row>
    <row r="103" spans="1:21" x14ac:dyDescent="0.45">
      <c r="B103" s="3" t="s">
        <v>95</v>
      </c>
      <c r="C103" s="3" t="str">
        <f>co2_coicop!A102</f>
        <v>4.4.1 Electricity</v>
      </c>
      <c r="D103" s="6">
        <f>co2_coicop!B102</f>
        <v>9231.0999824811879</v>
      </c>
      <c r="E103" s="6">
        <f>co2_coicop!C102</f>
        <v>8651.8318212823506</v>
      </c>
      <c r="F103" s="6">
        <f>co2_coicop!D102</f>
        <v>8451.8828652380653</v>
      </c>
      <c r="G103" s="6">
        <f>co2_coicop!E102</f>
        <v>9064.1374458746432</v>
      </c>
      <c r="H103" s="6">
        <f>co2_coicop!F102</f>
        <v>8364.0833045614891</v>
      </c>
      <c r="I103" s="6">
        <f>co2_coicop!G102</f>
        <v>9034.1447654878866</v>
      </c>
      <c r="J103" s="6">
        <f>co2_coicop!H102</f>
        <v>8137.3243758735152</v>
      </c>
      <c r="K103" s="6">
        <f>co2_coicop!I102</f>
        <v>8098.4251688449167</v>
      </c>
      <c r="L103" s="6">
        <f>co2_coicop!J102</f>
        <v>7236.862378470456</v>
      </c>
      <c r="M103" s="6">
        <f>co2_coicop!K102</f>
        <v>7241.6258560211954</v>
      </c>
      <c r="N103" s="6">
        <f>co2_coicop!L102</f>
        <v>6700.1791433195749</v>
      </c>
      <c r="O103" s="6">
        <f>co2_coicop!M102</f>
        <v>7252.6018287816696</v>
      </c>
      <c r="P103" s="6">
        <f>co2_coicop!N102</f>
        <v>7020.127869951747</v>
      </c>
      <c r="Q103" s="6">
        <f>co2_coicop!O102</f>
        <v>6352.8265952056581</v>
      </c>
      <c r="R103" s="6">
        <f>co2_coicop!P102</f>
        <v>5595.7089629220509</v>
      </c>
      <c r="S103" s="6">
        <f>co2_coicop!Q102</f>
        <v>4866.4630049047291</v>
      </c>
      <c r="T103" s="6">
        <f>co2_coicop!R102</f>
        <v>4431.3031294668117</v>
      </c>
      <c r="U103" s="6">
        <f>co2_coicop!S102</f>
        <v>4321.9475874235004</v>
      </c>
    </row>
    <row r="104" spans="1:21" x14ac:dyDescent="0.45">
      <c r="B104" s="3" t="s">
        <v>96</v>
      </c>
      <c r="C104" s="3" t="str">
        <f>co2_coicop!A103</f>
        <v>4.4.2 Gas</v>
      </c>
      <c r="D104" s="6">
        <f>co2_coicop!B103+co2_direct!B2</f>
        <v>15033.004017814519</v>
      </c>
      <c r="E104" s="6">
        <f>co2_coicop!C103+co2_direct!C2</f>
        <v>14793.387259668141</v>
      </c>
      <c r="F104" s="6">
        <f>co2_coicop!D103+co2_direct!D2</f>
        <v>14947.072174518113</v>
      </c>
      <c r="G104" s="6">
        <f>co2_coicop!E103+co2_direct!E2</f>
        <v>15676.466221923427</v>
      </c>
      <c r="H104" s="6">
        <f>co2_coicop!F103+co2_direct!F2</f>
        <v>15704.538242147255</v>
      </c>
      <c r="I104" s="6">
        <f>co2_coicop!G103+co2_direct!G2</f>
        <v>15559.885629120079</v>
      </c>
      <c r="J104" s="6">
        <f>co2_coicop!H103+co2_direct!H2</f>
        <v>15825.736644324677</v>
      </c>
      <c r="K104" s="6">
        <f>co2_coicop!I103+co2_direct!I2</f>
        <v>16539.928872199955</v>
      </c>
      <c r="L104" s="6">
        <f>co2_coicop!J103+co2_direct!J2</f>
        <v>15609.555086080501</v>
      </c>
      <c r="M104" s="6">
        <f>co2_coicop!K103+co2_direct!K2</f>
        <v>17882.698718991196</v>
      </c>
      <c r="N104" s="6">
        <f>co2_coicop!L103+co2_direct!L2</f>
        <v>14653.398861751095</v>
      </c>
      <c r="O104" s="6">
        <f>co2_coicop!M103+co2_direct!M2</f>
        <v>16133.866539505794</v>
      </c>
      <c r="P104" s="6">
        <f>co2_coicop!N103+co2_direct!N2</f>
        <v>16338.424460370421</v>
      </c>
      <c r="Q104" s="6">
        <f>co2_coicop!O103+co2_direct!O2</f>
        <v>13510.323219585374</v>
      </c>
      <c r="R104" s="6">
        <f>co2_coicop!P103+co2_direct!P2</f>
        <v>13749.138309451579</v>
      </c>
      <c r="S104" s="6">
        <f>co2_coicop!Q103+co2_direct!Q2</f>
        <v>13091.326854360846</v>
      </c>
      <c r="T104" s="6">
        <f>co2_coicop!R103+co2_direct!R2</f>
        <v>11869.946189359172</v>
      </c>
      <c r="U104" s="6">
        <f>co2_coicop!S103+co2_direct!S2</f>
        <v>12196.759106463753</v>
      </c>
    </row>
    <row r="105" spans="1:21" x14ac:dyDescent="0.45">
      <c r="B105" s="3" t="s">
        <v>97</v>
      </c>
      <c r="C105" s="3" t="str">
        <f>co2_coicop!A104</f>
        <v>4.4.3.1 Coal and coke</v>
      </c>
      <c r="D105" s="6">
        <f>co2_coicop!B104</f>
        <v>6.5488776608412316</v>
      </c>
      <c r="E105" s="6">
        <f>co2_coicop!C104</f>
        <v>8.537585382648345</v>
      </c>
      <c r="F105" s="6">
        <f>co2_coicop!D104</f>
        <v>8.922309301856739</v>
      </c>
      <c r="G105" s="6">
        <f>co2_coicop!E104</f>
        <v>12.005529186329721</v>
      </c>
      <c r="H105" s="6">
        <f>co2_coicop!F104</f>
        <v>5.7441359328807078</v>
      </c>
      <c r="I105" s="6">
        <f>co2_coicop!G104</f>
        <v>4.1795243889308571</v>
      </c>
      <c r="J105" s="6">
        <f>co2_coicop!H104</f>
        <v>5.2462272589843657</v>
      </c>
      <c r="K105" s="6">
        <f>co2_coicop!I104</f>
        <v>4.9300614420545497</v>
      </c>
      <c r="L105" s="6">
        <f>co2_coicop!J104</f>
        <v>1.9257870041383329</v>
      </c>
      <c r="M105" s="6">
        <f>co2_coicop!K104</f>
        <v>13.95161880069565</v>
      </c>
      <c r="N105" s="6">
        <f>co2_coicop!L104</f>
        <v>7.1635694871533717</v>
      </c>
      <c r="O105" s="6">
        <f>co2_coicop!M104</f>
        <v>2.047938143273424</v>
      </c>
      <c r="P105" s="6">
        <f>co2_coicop!N104</f>
        <v>4.4380996388133891</v>
      </c>
      <c r="Q105" s="6">
        <f>co2_coicop!O104</f>
        <v>3.0401623347006059</v>
      </c>
      <c r="R105" s="6">
        <f>co2_coicop!P104</f>
        <v>2.6640442333947232</v>
      </c>
      <c r="S105" s="6">
        <f>co2_coicop!Q104</f>
        <v>2.3962384970805091</v>
      </c>
      <c r="T105" s="6">
        <f>co2_coicop!R104</f>
        <v>4.7127395404405128</v>
      </c>
      <c r="U105" s="6">
        <f>co2_coicop!S104</f>
        <v>2.110203824764167</v>
      </c>
    </row>
    <row r="106" spans="1:21" x14ac:dyDescent="0.45">
      <c r="C106" s="3" t="str">
        <f>co2_coicop!A105</f>
        <v>4.4.3.2 Oil for central heating</v>
      </c>
      <c r="D106" s="6">
        <f>co2_coicop!B105</f>
        <v>2.140086706274531</v>
      </c>
      <c r="E106" s="6">
        <f>co2_coicop!C105</f>
        <v>0</v>
      </c>
      <c r="F106" s="6">
        <f>co2_coicop!D105</f>
        <v>6.9854109422608204</v>
      </c>
      <c r="G106" s="6">
        <f>co2_coicop!E105</f>
        <v>0</v>
      </c>
      <c r="H106" s="6">
        <f>co2_coicop!F105</f>
        <v>0</v>
      </c>
      <c r="I106" s="6">
        <f>co2_coicop!G105</f>
        <v>0</v>
      </c>
      <c r="J106" s="6">
        <f>co2_coicop!H105</f>
        <v>0</v>
      </c>
      <c r="K106" s="6">
        <f>co2_coicop!I105</f>
        <v>0</v>
      </c>
      <c r="L106" s="6">
        <f>co2_coicop!J105</f>
        <v>0</v>
      </c>
      <c r="M106" s="6">
        <f>co2_coicop!K105</f>
        <v>0</v>
      </c>
      <c r="N106" s="6">
        <f>co2_coicop!L105</f>
        <v>0</v>
      </c>
      <c r="O106" s="6">
        <f>co2_coicop!M105</f>
        <v>3.9597522853704139</v>
      </c>
      <c r="P106" s="6">
        <f>co2_coicop!N105</f>
        <v>0</v>
      </c>
      <c r="Q106" s="6">
        <f>co2_coicop!O105</f>
        <v>0</v>
      </c>
      <c r="R106" s="6">
        <f>co2_coicop!P105</f>
        <v>0</v>
      </c>
      <c r="S106" s="6">
        <f>co2_coicop!Q105</f>
        <v>0</v>
      </c>
      <c r="T106" s="6">
        <f>co2_coicop!R105</f>
        <v>3.5214142875533492</v>
      </c>
      <c r="U106" s="6">
        <f>co2_coicop!S105</f>
        <v>0</v>
      </c>
    </row>
    <row r="107" spans="1:21" x14ac:dyDescent="0.45">
      <c r="C107" s="3" t="str">
        <f>co2_coicop!A106</f>
        <v>4.4.3.3 Paraffin, weed, peat, hot water etc</v>
      </c>
      <c r="D107" s="6">
        <f>co2_coicop!B106</f>
        <v>3.0088392354016702</v>
      </c>
      <c r="E107" s="6">
        <f>co2_coicop!C106</f>
        <v>0.2364705221121306</v>
      </c>
      <c r="F107" s="6">
        <f>co2_coicop!D106</f>
        <v>6.5859928211788326</v>
      </c>
      <c r="G107" s="6">
        <f>co2_coicop!E106</f>
        <v>0.72682262405086795</v>
      </c>
      <c r="H107" s="6">
        <f>co2_coicop!F106</f>
        <v>2.5586525439715828</v>
      </c>
      <c r="I107" s="6">
        <f>co2_coicop!G106</f>
        <v>0.99478417553374288</v>
      </c>
      <c r="J107" s="6">
        <f>co2_coicop!H106</f>
        <v>4.4919729173660956</v>
      </c>
      <c r="K107" s="6">
        <f>co2_coicop!I106</f>
        <v>1.257962914379777</v>
      </c>
      <c r="L107" s="6">
        <f>co2_coicop!J106</f>
        <v>0.78093053777602628</v>
      </c>
      <c r="M107" s="6">
        <f>co2_coicop!K106</f>
        <v>2.3551903884695649</v>
      </c>
      <c r="N107" s="6">
        <f>co2_coicop!L106</f>
        <v>2.856895063401911</v>
      </c>
      <c r="O107" s="6">
        <f>co2_coicop!M106</f>
        <v>3.5255558030198619</v>
      </c>
      <c r="P107" s="6">
        <f>co2_coicop!N106</f>
        <v>0</v>
      </c>
      <c r="Q107" s="6">
        <f>co2_coicop!O106</f>
        <v>4.4639280873597924</v>
      </c>
      <c r="R107" s="6">
        <f>co2_coicop!P106</f>
        <v>3.9116667368983489</v>
      </c>
      <c r="S107" s="6">
        <f>co2_coicop!Q106</f>
        <v>0</v>
      </c>
      <c r="T107" s="6">
        <f>co2_coicop!R106</f>
        <v>1.279191697204608</v>
      </c>
      <c r="U107" s="6">
        <f>co2_coicop!S106</f>
        <v>3.5420237805973862</v>
      </c>
    </row>
    <row r="108" spans="1:21" x14ac:dyDescent="0.45">
      <c r="A108" s="3" t="s">
        <v>98</v>
      </c>
      <c r="B108" s="3" t="s">
        <v>99</v>
      </c>
      <c r="C108" s="3" t="str">
        <f>co2_coicop!A107</f>
        <v>5.1.1.1 Furniture</v>
      </c>
      <c r="D108" s="6">
        <f>co2_coicop!B107</f>
        <v>695.27822043743174</v>
      </c>
      <c r="E108" s="6">
        <f>co2_coicop!C107</f>
        <v>904.86742656708577</v>
      </c>
      <c r="F108" s="6">
        <f>co2_coicop!D107</f>
        <v>746.21548936266527</v>
      </c>
      <c r="G108" s="6">
        <f>co2_coicop!E107</f>
        <v>534.9147932047382</v>
      </c>
      <c r="H108" s="6">
        <f>co2_coicop!F107</f>
        <v>606.35054247940911</v>
      </c>
      <c r="I108" s="6">
        <f>co2_coicop!G107</f>
        <v>750.22470777434421</v>
      </c>
      <c r="J108" s="6">
        <f>co2_coicop!H107</f>
        <v>702.15818291588266</v>
      </c>
      <c r="K108" s="6">
        <f>co2_coicop!I107</f>
        <v>714.20860176227006</v>
      </c>
      <c r="L108" s="6">
        <f>co2_coicop!J107</f>
        <v>825.48228528126367</v>
      </c>
      <c r="M108" s="6">
        <f>co2_coicop!K107</f>
        <v>686.38220698952159</v>
      </c>
      <c r="N108" s="6">
        <f>co2_coicop!L107</f>
        <v>692.47162282878367</v>
      </c>
      <c r="O108" s="6">
        <f>co2_coicop!M107</f>
        <v>446.87214827839409</v>
      </c>
      <c r="P108" s="6">
        <f>co2_coicop!N107</f>
        <v>854.06474584497596</v>
      </c>
      <c r="Q108" s="6">
        <f>co2_coicop!O107</f>
        <v>1118.0130888961451</v>
      </c>
      <c r="R108" s="6">
        <f>co2_coicop!P107</f>
        <v>989.44939871744441</v>
      </c>
      <c r="S108" s="6">
        <f>co2_coicop!Q107</f>
        <v>521.00658743155202</v>
      </c>
      <c r="T108" s="6">
        <f>co2_coicop!R107</f>
        <v>546.06089323125309</v>
      </c>
      <c r="U108" s="6">
        <f>co2_coicop!S107</f>
        <v>487.4324892399182</v>
      </c>
    </row>
    <row r="109" spans="1:21" x14ac:dyDescent="0.45">
      <c r="C109" s="3" t="str">
        <f>co2_coicop!A108</f>
        <v>5.1.1.2 Fancy/decorative goods</v>
      </c>
      <c r="D109" s="6">
        <f>co2_coicop!B108</f>
        <v>178.3833628606998</v>
      </c>
      <c r="E109" s="6">
        <f>co2_coicop!C108</f>
        <v>162.8634620725806</v>
      </c>
      <c r="F109" s="6">
        <f>co2_coicop!D108</f>
        <v>212.87591829291929</v>
      </c>
      <c r="G109" s="6">
        <f>co2_coicop!E108</f>
        <v>350.08951021528878</v>
      </c>
      <c r="H109" s="6">
        <f>co2_coicop!F108</f>
        <v>52.430750044455777</v>
      </c>
      <c r="I109" s="6">
        <f>co2_coicop!G108</f>
        <v>121.21448645875201</v>
      </c>
      <c r="J109" s="6">
        <f>co2_coicop!H108</f>
        <v>434.86423954939539</v>
      </c>
      <c r="K109" s="6">
        <f>co2_coicop!I108</f>
        <v>122.8512603308321</v>
      </c>
      <c r="L109" s="6">
        <f>co2_coicop!J108</f>
        <v>77.89662296499408</v>
      </c>
      <c r="M109" s="6">
        <f>co2_coicop!K108</f>
        <v>152.4865682298707</v>
      </c>
      <c r="N109" s="6">
        <f>co2_coicop!L108</f>
        <v>97.12023607618687</v>
      </c>
      <c r="O109" s="6">
        <f>co2_coicop!M108</f>
        <v>101.3003179166425</v>
      </c>
      <c r="P109" s="6">
        <f>co2_coicop!N108</f>
        <v>54.211161097374649</v>
      </c>
      <c r="Q109" s="6">
        <f>co2_coicop!O108</f>
        <v>81.212355669754899</v>
      </c>
      <c r="R109" s="6">
        <f>co2_coicop!P108</f>
        <v>87.266621910247153</v>
      </c>
      <c r="S109" s="6">
        <f>co2_coicop!Q108</f>
        <v>82.171235723885218</v>
      </c>
      <c r="T109" s="6">
        <f>co2_coicop!R108</f>
        <v>44.403710838920823</v>
      </c>
      <c r="U109" s="6">
        <f>co2_coicop!S108</f>
        <v>84.674703894059633</v>
      </c>
    </row>
    <row r="110" spans="1:21" x14ac:dyDescent="0.45">
      <c r="C110" s="3" t="str">
        <f>co2_coicop!A109</f>
        <v>5.1.1.3 Garden furniture</v>
      </c>
      <c r="D110" s="6">
        <f>co2_coicop!B109</f>
        <v>0.42252302229228161</v>
      </c>
      <c r="E110" s="6">
        <f>co2_coicop!C109</f>
        <v>25.282865850429651</v>
      </c>
      <c r="F110" s="6">
        <f>co2_coicop!D109</f>
        <v>13.883986426348651</v>
      </c>
      <c r="G110" s="6">
        <f>co2_coicop!E109</f>
        <v>2.938018968956682</v>
      </c>
      <c r="H110" s="6">
        <f>co2_coicop!F109</f>
        <v>1.8561259012645259</v>
      </c>
      <c r="I110" s="6">
        <f>co2_coicop!G109</f>
        <v>20.97006590347597</v>
      </c>
      <c r="J110" s="6">
        <f>co2_coicop!H109</f>
        <v>57.10990758384257</v>
      </c>
      <c r="K110" s="6">
        <f>co2_coicop!I109</f>
        <v>14.086570623086461</v>
      </c>
      <c r="L110" s="6">
        <f>co2_coicop!J109</f>
        <v>7.4809277557534726</v>
      </c>
      <c r="M110" s="6">
        <f>co2_coicop!K109</f>
        <v>2.547032607516869</v>
      </c>
      <c r="N110" s="6">
        <f>co2_coicop!L109</f>
        <v>9.1907281979603006</v>
      </c>
      <c r="O110" s="6">
        <f>co2_coicop!M109</f>
        <v>7.0521529662923612</v>
      </c>
      <c r="P110" s="6">
        <f>co2_coicop!N109</f>
        <v>19.487637772317221</v>
      </c>
      <c r="Q110" s="6">
        <f>co2_coicop!O109</f>
        <v>0.90008170173865254</v>
      </c>
      <c r="R110" s="6">
        <f>co2_coicop!P109</f>
        <v>0.79657859771676809</v>
      </c>
      <c r="S110" s="6">
        <f>co2_coicop!Q109</f>
        <v>5.3871161541606902</v>
      </c>
      <c r="T110" s="6">
        <f>co2_coicop!R109</f>
        <v>7.1197193963758174</v>
      </c>
      <c r="U110" s="6">
        <f>co2_coicop!S109</f>
        <v>1.2959940737097819</v>
      </c>
    </row>
    <row r="111" spans="1:21" x14ac:dyDescent="0.45">
      <c r="B111" s="3" t="s">
        <v>100</v>
      </c>
      <c r="C111" s="3" t="str">
        <f>co2_coicop!A110</f>
        <v>5.1.2.1 Soft floor coverings</v>
      </c>
      <c r="D111" s="6">
        <f>co2_coicop!B110</f>
        <v>180.7307647282579</v>
      </c>
      <c r="E111" s="6">
        <f>co2_coicop!C110</f>
        <v>302.7557796821194</v>
      </c>
      <c r="F111" s="6">
        <f>co2_coicop!D110</f>
        <v>365.07445088849948</v>
      </c>
      <c r="G111" s="6">
        <f>co2_coicop!E110</f>
        <v>229.58510641366351</v>
      </c>
      <c r="H111" s="6">
        <f>co2_coicop!F110</f>
        <v>182.23271745357391</v>
      </c>
      <c r="I111" s="6">
        <f>co2_coicop!G110</f>
        <v>139.31959330241369</v>
      </c>
      <c r="J111" s="6">
        <f>co2_coicop!H110</f>
        <v>465.9476630991216</v>
      </c>
      <c r="K111" s="6">
        <f>co2_coicop!I110</f>
        <v>269.02869985283121</v>
      </c>
      <c r="L111" s="6">
        <f>co2_coicop!J110</f>
        <v>249.07858352136279</v>
      </c>
      <c r="M111" s="6">
        <f>co2_coicop!K110</f>
        <v>199.18454544096161</v>
      </c>
      <c r="N111" s="6">
        <f>co2_coicop!L110</f>
        <v>280.53253812774739</v>
      </c>
      <c r="O111" s="6">
        <f>co2_coicop!M110</f>
        <v>93.120807344137887</v>
      </c>
      <c r="P111" s="6">
        <f>co2_coicop!N110</f>
        <v>143.78534284046131</v>
      </c>
      <c r="Q111" s="6">
        <f>co2_coicop!O110</f>
        <v>213.18550362401709</v>
      </c>
      <c r="R111" s="6">
        <f>co2_coicop!P110</f>
        <v>261.30504699672622</v>
      </c>
      <c r="S111" s="6">
        <f>co2_coicop!Q110</f>
        <v>130.19039368473679</v>
      </c>
      <c r="T111" s="6">
        <f>co2_coicop!R110</f>
        <v>82.686516164822592</v>
      </c>
      <c r="U111" s="6">
        <f>co2_coicop!S110</f>
        <v>125.0536432116199</v>
      </c>
    </row>
    <row r="112" spans="1:21" x14ac:dyDescent="0.45">
      <c r="C112" s="3" t="str">
        <f>co2_coicop!A111</f>
        <v>5.1.2.2 Hard floor coverings</v>
      </c>
      <c r="D112" s="6">
        <f>co2_coicop!B111</f>
        <v>6.4984181052423562</v>
      </c>
      <c r="E112" s="6">
        <f>co2_coicop!C111</f>
        <v>0.86526070261418386</v>
      </c>
      <c r="F112" s="6">
        <f>co2_coicop!D111</f>
        <v>6.2878259867201276</v>
      </c>
      <c r="G112" s="6">
        <f>co2_coicop!E111</f>
        <v>1.714194460842464</v>
      </c>
      <c r="H112" s="6">
        <f>co2_coicop!F111</f>
        <v>1.463228942515379</v>
      </c>
      <c r="I112" s="6">
        <f>co2_coicop!G111</f>
        <v>1.9092401457975949</v>
      </c>
      <c r="J112" s="6">
        <f>co2_coicop!H111</f>
        <v>0.29301281510525728</v>
      </c>
      <c r="K112" s="6">
        <f>co2_coicop!I111</f>
        <v>9.0342425890288305E-3</v>
      </c>
      <c r="L112" s="6">
        <f>co2_coicop!J111</f>
        <v>9.33809499296928E-2</v>
      </c>
      <c r="M112" s="6">
        <f>co2_coicop!K111</f>
        <v>0.39201887245839773</v>
      </c>
      <c r="N112" s="6">
        <f>co2_coicop!L111</f>
        <v>2.5305729279877589</v>
      </c>
      <c r="O112" s="6">
        <f>co2_coicop!M111</f>
        <v>7.3125269393838621E-2</v>
      </c>
      <c r="P112" s="6">
        <f>co2_coicop!N111</f>
        <v>1.261920498505503</v>
      </c>
      <c r="Q112" s="6">
        <f>co2_coicop!O111</f>
        <v>0.6483250648391603</v>
      </c>
      <c r="R112" s="6">
        <f>co2_coicop!P111</f>
        <v>0.62973515962639626</v>
      </c>
      <c r="S112" s="6">
        <f>co2_coicop!Q111</f>
        <v>4.8010662696590267E-2</v>
      </c>
      <c r="T112" s="6">
        <f>co2_coicop!R111</f>
        <v>1.6484338971076849E-3</v>
      </c>
      <c r="U112" s="6">
        <f>co2_coicop!S111</f>
        <v>0.57863203285929143</v>
      </c>
    </row>
    <row r="113" spans="2:21" x14ac:dyDescent="0.45">
      <c r="B113" s="3" t="s">
        <v>101</v>
      </c>
      <c r="C113" s="3" t="str">
        <f>co2_coicop!A112</f>
        <v>5.2.1 Bedroom textiles including duvets and pillows</v>
      </c>
      <c r="D113" s="6">
        <f>co2_coicop!B112</f>
        <v>456.43734204449203</v>
      </c>
      <c r="E113" s="6">
        <f>co2_coicop!C112</f>
        <v>146.35005919051511</v>
      </c>
      <c r="F113" s="6">
        <f>co2_coicop!D112</f>
        <v>178.06188089946579</v>
      </c>
      <c r="G113" s="6">
        <f>co2_coicop!E112</f>
        <v>223.61097446781301</v>
      </c>
      <c r="H113" s="6">
        <f>co2_coicop!F112</f>
        <v>174.10962002542729</v>
      </c>
      <c r="I113" s="6">
        <f>co2_coicop!G112</f>
        <v>126.5385902620431</v>
      </c>
      <c r="J113" s="6">
        <f>co2_coicop!H112</f>
        <v>235.0330922618995</v>
      </c>
      <c r="K113" s="6">
        <f>co2_coicop!I112</f>
        <v>190.6280678361727</v>
      </c>
      <c r="L113" s="6">
        <f>co2_coicop!J112</f>
        <v>248.10350096953661</v>
      </c>
      <c r="M113" s="6">
        <f>co2_coicop!K112</f>
        <v>158.52437596115359</v>
      </c>
      <c r="N113" s="6">
        <f>co2_coicop!L112</f>
        <v>135.09846200611659</v>
      </c>
      <c r="O113" s="6">
        <f>co2_coicop!M112</f>
        <v>184.29677559865439</v>
      </c>
      <c r="P113" s="6">
        <f>co2_coicop!N112</f>
        <v>89.679842759425881</v>
      </c>
      <c r="Q113" s="6">
        <f>co2_coicop!O112</f>
        <v>127.25150876980599</v>
      </c>
      <c r="R113" s="6">
        <f>co2_coicop!P112</f>
        <v>140.63308354548019</v>
      </c>
      <c r="S113" s="6">
        <f>co2_coicop!Q112</f>
        <v>140.2970429927434</v>
      </c>
      <c r="T113" s="6">
        <f>co2_coicop!R112</f>
        <v>92.583456398828233</v>
      </c>
      <c r="U113" s="6">
        <f>co2_coicop!S112</f>
        <v>88.66277382139495</v>
      </c>
    </row>
    <row r="114" spans="2:21" x14ac:dyDescent="0.45">
      <c r="B114" s="3" t="s">
        <v>102</v>
      </c>
      <c r="C114" s="3" t="str">
        <f>co2_coicop!A113</f>
        <v>5.2.2 Other household textiles, including cushions,towells, curtains</v>
      </c>
      <c r="D114" s="6">
        <f>co2_coicop!B113</f>
        <v>309.61436576267357</v>
      </c>
      <c r="E114" s="6">
        <f>co2_coicop!C113</f>
        <v>138.61392814462599</v>
      </c>
      <c r="F114" s="6">
        <f>co2_coicop!D113</f>
        <v>204.86092424924919</v>
      </c>
      <c r="G114" s="6">
        <f>co2_coicop!E113</f>
        <v>154.65755748036739</v>
      </c>
      <c r="H114" s="6">
        <f>co2_coicop!F113</f>
        <v>125.50284593315961</v>
      </c>
      <c r="I114" s="6">
        <f>co2_coicop!G113</f>
        <v>317.22594037059059</v>
      </c>
      <c r="J114" s="6">
        <f>co2_coicop!H113</f>
        <v>348.31465701427311</v>
      </c>
      <c r="K114" s="6">
        <f>co2_coicop!I113</f>
        <v>166.2328126520259</v>
      </c>
      <c r="L114" s="6">
        <f>co2_coicop!J113</f>
        <v>260.13436781709532</v>
      </c>
      <c r="M114" s="6">
        <f>co2_coicop!K113</f>
        <v>246.21592295083661</v>
      </c>
      <c r="N114" s="6">
        <f>co2_coicop!L113</f>
        <v>205.51819966746979</v>
      </c>
      <c r="O114" s="6">
        <f>co2_coicop!M113</f>
        <v>89.045031001845061</v>
      </c>
      <c r="P114" s="6">
        <f>co2_coicop!N113</f>
        <v>160.83553007289021</v>
      </c>
      <c r="Q114" s="6">
        <f>co2_coicop!O113</f>
        <v>131.55946865473391</v>
      </c>
      <c r="R114" s="6">
        <f>co2_coicop!P113</f>
        <v>145.39406192809091</v>
      </c>
      <c r="S114" s="6">
        <f>co2_coicop!Q113</f>
        <v>86.160468678390004</v>
      </c>
      <c r="T114" s="6">
        <f>co2_coicop!R113</f>
        <v>149.60532772382609</v>
      </c>
      <c r="U114" s="6">
        <f>co2_coicop!S113</f>
        <v>55.956437774429382</v>
      </c>
    </row>
    <row r="115" spans="2:21" x14ac:dyDescent="0.45">
      <c r="B115" s="3" t="s">
        <v>103</v>
      </c>
      <c r="C115" s="3" t="str">
        <f>co2_coicop!A114</f>
        <v>5.3.1 Gas cookers</v>
      </c>
      <c r="D115" s="6">
        <f>co2_coicop!B114</f>
        <v>4.9798620345391509</v>
      </c>
      <c r="E115" s="6">
        <f>co2_coicop!C114</f>
        <v>10.874772557745111</v>
      </c>
      <c r="F115" s="6">
        <f>co2_coicop!D114</f>
        <v>0.1072735125188103</v>
      </c>
      <c r="G115" s="6">
        <f>co2_coicop!E114</f>
        <v>22.738971227374019</v>
      </c>
      <c r="H115" s="6">
        <f>co2_coicop!F114</f>
        <v>0</v>
      </c>
      <c r="I115" s="6">
        <f>co2_coicop!G114</f>
        <v>0</v>
      </c>
      <c r="J115" s="6">
        <f>co2_coicop!H114</f>
        <v>0</v>
      </c>
      <c r="K115" s="6">
        <f>co2_coicop!I114</f>
        <v>10.38327176521503</v>
      </c>
      <c r="L115" s="6">
        <f>co2_coicop!J114</f>
        <v>0</v>
      </c>
      <c r="M115" s="6">
        <f>co2_coicop!K114</f>
        <v>0</v>
      </c>
      <c r="N115" s="6">
        <f>co2_coicop!L114</f>
        <v>0</v>
      </c>
      <c r="O115" s="6">
        <f>co2_coicop!M114</f>
        <v>0.78359490076171945</v>
      </c>
      <c r="P115" s="6">
        <f>co2_coicop!N114</f>
        <v>0.68184384950283106</v>
      </c>
      <c r="Q115" s="6">
        <f>co2_coicop!O114</f>
        <v>0</v>
      </c>
      <c r="R115" s="6">
        <f>co2_coicop!P114</f>
        <v>0</v>
      </c>
      <c r="S115" s="6">
        <f>co2_coicop!Q114</f>
        <v>9.5381121996842442</v>
      </c>
      <c r="T115" s="6">
        <f>co2_coicop!R114</f>
        <v>0</v>
      </c>
      <c r="U115" s="6">
        <f>co2_coicop!S114</f>
        <v>0</v>
      </c>
    </row>
    <row r="116" spans="2:21" x14ac:dyDescent="0.45">
      <c r="B116" s="3" t="s">
        <v>104</v>
      </c>
      <c r="C116" s="3" t="str">
        <f>co2_coicop!A115</f>
        <v>5.3.2 Electric cookers, combined gas/electric cookers</v>
      </c>
      <c r="D116" s="6">
        <f>co2_coicop!B115</f>
        <v>51.047938083110978</v>
      </c>
      <c r="E116" s="6">
        <f>co2_coicop!C115</f>
        <v>0.94323940540102491</v>
      </c>
      <c r="F116" s="6">
        <f>co2_coicop!D115</f>
        <v>2.4604991798043101</v>
      </c>
      <c r="G116" s="6">
        <f>co2_coicop!E115</f>
        <v>2.2283992394703271</v>
      </c>
      <c r="H116" s="6">
        <f>co2_coicop!F115</f>
        <v>0.8369453436331229</v>
      </c>
      <c r="I116" s="6">
        <f>co2_coicop!G115</f>
        <v>0.63283312168974948</v>
      </c>
      <c r="J116" s="6">
        <f>co2_coicop!H115</f>
        <v>10.824890083161581</v>
      </c>
      <c r="K116" s="6">
        <f>co2_coicop!I115</f>
        <v>0.3022637051394787</v>
      </c>
      <c r="L116" s="6">
        <f>co2_coicop!J115</f>
        <v>1.4163734038885449</v>
      </c>
      <c r="M116" s="6">
        <f>co2_coicop!K115</f>
        <v>6.2576056482702729</v>
      </c>
      <c r="N116" s="6">
        <f>co2_coicop!L115</f>
        <v>10.431542511243681</v>
      </c>
      <c r="O116" s="6">
        <f>co2_coicop!M115</f>
        <v>0</v>
      </c>
      <c r="P116" s="6">
        <f>co2_coicop!N115</f>
        <v>0.89223613517354738</v>
      </c>
      <c r="Q116" s="6">
        <f>co2_coicop!O115</f>
        <v>0</v>
      </c>
      <c r="R116" s="6">
        <f>co2_coicop!P115</f>
        <v>0</v>
      </c>
      <c r="S116" s="6">
        <f>co2_coicop!Q115</f>
        <v>0.5766504123477697</v>
      </c>
      <c r="T116" s="6">
        <f>co2_coicop!R115</f>
        <v>0.87027273657189597</v>
      </c>
      <c r="U116" s="6">
        <f>co2_coicop!S115</f>
        <v>2.2345242910673608</v>
      </c>
    </row>
    <row r="117" spans="2:21" x14ac:dyDescent="0.45">
      <c r="B117" s="3" t="s">
        <v>105</v>
      </c>
      <c r="C117" s="3" t="str">
        <f>co2_coicop!A116</f>
        <v>5.3.3 Clothes washing machines and clothes drying machines</v>
      </c>
      <c r="D117" s="6">
        <f>co2_coicop!B116</f>
        <v>23.51857447563679</v>
      </c>
      <c r="E117" s="6">
        <f>co2_coicop!C116</f>
        <v>23.599851657437991</v>
      </c>
      <c r="F117" s="6">
        <f>co2_coicop!D116</f>
        <v>9.087235421538935</v>
      </c>
      <c r="G117" s="6">
        <f>co2_coicop!E116</f>
        <v>7.6256318534396028</v>
      </c>
      <c r="H117" s="6">
        <f>co2_coicop!F116</f>
        <v>8.3047875857553777</v>
      </c>
      <c r="I117" s="6">
        <f>co2_coicop!G116</f>
        <v>13.385138653702519</v>
      </c>
      <c r="J117" s="6">
        <f>co2_coicop!H116</f>
        <v>25.337901708026209</v>
      </c>
      <c r="K117" s="6">
        <f>co2_coicop!I116</f>
        <v>21.328839705365539</v>
      </c>
      <c r="L117" s="6">
        <f>co2_coicop!J116</f>
        <v>17.831964826010939</v>
      </c>
      <c r="M117" s="6">
        <f>co2_coicop!K116</f>
        <v>34.990350607529948</v>
      </c>
      <c r="N117" s="6">
        <f>co2_coicop!L116</f>
        <v>17.01229032412358</v>
      </c>
      <c r="O117" s="6">
        <f>co2_coicop!M116</f>
        <v>5.9743856819686997E-2</v>
      </c>
      <c r="P117" s="6">
        <f>co2_coicop!N116</f>
        <v>8.1211163290099755</v>
      </c>
      <c r="Q117" s="6">
        <f>co2_coicop!O116</f>
        <v>5.6720225005919387</v>
      </c>
      <c r="R117" s="6">
        <f>co2_coicop!P116</f>
        <v>5.8052949150174236</v>
      </c>
      <c r="S117" s="6">
        <f>co2_coicop!Q116</f>
        <v>0.24788399909841291</v>
      </c>
      <c r="T117" s="6">
        <f>co2_coicop!R116</f>
        <v>11.469487823687871</v>
      </c>
      <c r="U117" s="6">
        <f>co2_coicop!S116</f>
        <v>20.00127747486011</v>
      </c>
    </row>
    <row r="118" spans="2:21" x14ac:dyDescent="0.45">
      <c r="B118" s="3" t="s">
        <v>106</v>
      </c>
      <c r="C118" s="3" t="str">
        <f>co2_coicop!A117</f>
        <v>5.3.4 Refridgerators, freezers and fridge freezers</v>
      </c>
      <c r="D118" s="6">
        <f>co2_coicop!B117</f>
        <v>35.760475971706157</v>
      </c>
      <c r="E118" s="6">
        <f>co2_coicop!C117</f>
        <v>13.76053357054159</v>
      </c>
      <c r="F118" s="6">
        <f>co2_coicop!D117</f>
        <v>10.62728097191019</v>
      </c>
      <c r="G118" s="6">
        <f>co2_coicop!E117</f>
        <v>3.246126999324388</v>
      </c>
      <c r="H118" s="6">
        <f>co2_coicop!F117</f>
        <v>1.720764825201297</v>
      </c>
      <c r="I118" s="6">
        <f>co2_coicop!G117</f>
        <v>61.973243086161297</v>
      </c>
      <c r="J118" s="6">
        <f>co2_coicop!H117</f>
        <v>12.965316000913891</v>
      </c>
      <c r="K118" s="6">
        <f>co2_coicop!I117</f>
        <v>37.578760980251218</v>
      </c>
      <c r="L118" s="6">
        <f>co2_coicop!J117</f>
        <v>3.886071790289404</v>
      </c>
      <c r="M118" s="6">
        <f>co2_coicop!K117</f>
        <v>23.61973282585252</v>
      </c>
      <c r="N118" s="6">
        <f>co2_coicop!L117</f>
        <v>11.686608401852</v>
      </c>
      <c r="O118" s="6">
        <f>co2_coicop!M117</f>
        <v>0.30432407770695558</v>
      </c>
      <c r="P118" s="6">
        <f>co2_coicop!N117</f>
        <v>1.2808790808977899</v>
      </c>
      <c r="Q118" s="6">
        <f>co2_coicop!O117</f>
        <v>1.115170979881394</v>
      </c>
      <c r="R118" s="6">
        <f>co2_coicop!P117</f>
        <v>1.1413735432475509</v>
      </c>
      <c r="S118" s="6">
        <f>co2_coicop!Q117</f>
        <v>0.2195190876137372</v>
      </c>
      <c r="T118" s="6">
        <f>co2_coicop!R117</f>
        <v>6.8934437665168852E-2</v>
      </c>
      <c r="U118" s="6">
        <f>co2_coicop!S117</f>
        <v>0</v>
      </c>
    </row>
    <row r="119" spans="2:21" x14ac:dyDescent="0.45">
      <c r="B119" s="3" t="s">
        <v>107</v>
      </c>
      <c r="C119" s="3" t="str">
        <f>co2_coicop!A118</f>
        <v>5.3.5 Other major electrical appliances e.g. dish washers, microaves, vacuum cleaners, heaters</v>
      </c>
      <c r="D119" s="6">
        <f>co2_coicop!B118</f>
        <v>36.617766934961381</v>
      </c>
      <c r="E119" s="6">
        <f>co2_coicop!C118</f>
        <v>20.388849067442059</v>
      </c>
      <c r="F119" s="6">
        <f>co2_coicop!D118</f>
        <v>60.739162492288287</v>
      </c>
      <c r="G119" s="6">
        <f>co2_coicop!E118</f>
        <v>44.237156267552862</v>
      </c>
      <c r="H119" s="6">
        <f>co2_coicop!F118</f>
        <v>43.046949352961683</v>
      </c>
      <c r="I119" s="6">
        <f>co2_coicop!G118</f>
        <v>7.8196584678038921</v>
      </c>
      <c r="J119" s="6">
        <f>co2_coicop!H118</f>
        <v>53.699101363473069</v>
      </c>
      <c r="K119" s="6">
        <f>co2_coicop!I118</f>
        <v>18.888829113656179</v>
      </c>
      <c r="L119" s="6">
        <f>co2_coicop!J118</f>
        <v>20.582352764740381</v>
      </c>
      <c r="M119" s="6">
        <f>co2_coicop!K118</f>
        <v>21.51526221755649</v>
      </c>
      <c r="N119" s="6">
        <f>co2_coicop!L118</f>
        <v>26.607233392765089</v>
      </c>
      <c r="O119" s="6">
        <f>co2_coicop!M118</f>
        <v>13.60945291099989</v>
      </c>
      <c r="P119" s="6">
        <f>co2_coicop!N118</f>
        <v>42.281444262708888</v>
      </c>
      <c r="Q119" s="6">
        <f>co2_coicop!O118</f>
        <v>38.222467151454786</v>
      </c>
      <c r="R119" s="6">
        <f>co2_coicop!P118</f>
        <v>39.120559583570788</v>
      </c>
      <c r="S119" s="6">
        <f>co2_coicop!Q118</f>
        <v>47.58609981319826</v>
      </c>
      <c r="T119" s="6">
        <f>co2_coicop!R118</f>
        <v>81.907627170327373</v>
      </c>
      <c r="U119" s="6">
        <f>co2_coicop!S118</f>
        <v>5.3020265928960919</v>
      </c>
    </row>
    <row r="120" spans="2:21" x14ac:dyDescent="0.45">
      <c r="B120" s="3" t="s">
        <v>108</v>
      </c>
      <c r="C120" s="3" t="str">
        <f>co2_coicop!A119</f>
        <v>5.3.6 Fire extinguishers</v>
      </c>
      <c r="D120" s="6">
        <f>co2_coicop!B119</f>
        <v>0</v>
      </c>
      <c r="E120" s="6">
        <f>co2_coicop!C119</f>
        <v>0.77383965525811294</v>
      </c>
      <c r="F120" s="6">
        <f>co2_coicop!D119</f>
        <v>0.47513093922585159</v>
      </c>
      <c r="G120" s="6">
        <f>co2_coicop!E119</f>
        <v>0</v>
      </c>
      <c r="H120" s="6">
        <f>co2_coicop!F119</f>
        <v>0</v>
      </c>
      <c r="I120" s="6">
        <f>co2_coicop!G119</f>
        <v>0</v>
      </c>
      <c r="J120" s="6">
        <f>co2_coicop!H119</f>
        <v>2.935090101661876</v>
      </c>
      <c r="K120" s="6">
        <f>co2_coicop!I119</f>
        <v>0.3882181304248376</v>
      </c>
      <c r="L120" s="6">
        <f>co2_coicop!J119</f>
        <v>0</v>
      </c>
      <c r="M120" s="6">
        <f>co2_coicop!K119</f>
        <v>0</v>
      </c>
      <c r="N120" s="6">
        <f>co2_coicop!L119</f>
        <v>0</v>
      </c>
      <c r="O120" s="6">
        <f>co2_coicop!M119</f>
        <v>0</v>
      </c>
      <c r="P120" s="6">
        <f>co2_coicop!N119</f>
        <v>0</v>
      </c>
      <c r="Q120" s="6">
        <f>co2_coicop!O119</f>
        <v>0</v>
      </c>
      <c r="R120" s="6">
        <f>co2_coicop!P119</f>
        <v>0</v>
      </c>
      <c r="S120" s="6">
        <f>co2_coicop!Q119</f>
        <v>0.65043020344686586</v>
      </c>
      <c r="T120" s="6">
        <f>co2_coicop!R119</f>
        <v>0</v>
      </c>
      <c r="U120" s="6">
        <f>co2_coicop!S119</f>
        <v>0</v>
      </c>
    </row>
    <row r="121" spans="2:21" x14ac:dyDescent="0.45">
      <c r="B121" s="3" t="s">
        <v>109</v>
      </c>
      <c r="C121" s="3" t="str">
        <f>co2_coicop!A120</f>
        <v>5.3.7 Small electric household appliances</v>
      </c>
      <c r="D121" s="6">
        <f>co2_coicop!B120</f>
        <v>14.08529966048272</v>
      </c>
      <c r="E121" s="6">
        <f>co2_coicop!C120</f>
        <v>29.158752598662112</v>
      </c>
      <c r="F121" s="6">
        <f>co2_coicop!D120</f>
        <v>20.93963815195853</v>
      </c>
      <c r="G121" s="6">
        <f>co2_coicop!E120</f>
        <v>16.87065302860681</v>
      </c>
      <c r="H121" s="6">
        <f>co2_coicop!F120</f>
        <v>20.429305914139839</v>
      </c>
      <c r="I121" s="6">
        <f>co2_coicop!G120</f>
        <v>24.212858452414981</v>
      </c>
      <c r="J121" s="6">
        <f>co2_coicop!H120</f>
        <v>20.868276048302011</v>
      </c>
      <c r="K121" s="6">
        <f>co2_coicop!I120</f>
        <v>16.075340917832559</v>
      </c>
      <c r="L121" s="6">
        <f>co2_coicop!J120</f>
        <v>7.0572177715837006</v>
      </c>
      <c r="M121" s="6">
        <f>co2_coicop!K120</f>
        <v>5.1905594250755529</v>
      </c>
      <c r="N121" s="6">
        <f>co2_coicop!L120</f>
        <v>6.1867893393999296</v>
      </c>
      <c r="O121" s="6">
        <f>co2_coicop!M120</f>
        <v>8.8589068488145504</v>
      </c>
      <c r="P121" s="6">
        <f>co2_coicop!N120</f>
        <v>15.55614046613865</v>
      </c>
      <c r="Q121" s="6">
        <f>co2_coicop!O120</f>
        <v>21.54661152938375</v>
      </c>
      <c r="R121" s="6">
        <f>co2_coicop!P120</f>
        <v>22.052880490924249</v>
      </c>
      <c r="S121" s="6">
        <f>co2_coicop!Q120</f>
        <v>11.48549069410274</v>
      </c>
      <c r="T121" s="6">
        <f>co2_coicop!R120</f>
        <v>9.9277012017208097</v>
      </c>
      <c r="U121" s="6">
        <f>co2_coicop!S120</f>
        <v>13.88082049587052</v>
      </c>
    </row>
    <row r="122" spans="2:21" x14ac:dyDescent="0.45">
      <c r="B122" s="3" t="s">
        <v>110</v>
      </c>
      <c r="C122" s="3" t="str">
        <f>co2_coicop!A121</f>
        <v>5.3.8 Spare parts for appliances and repairs</v>
      </c>
      <c r="D122" s="6">
        <f>co2_coicop!B121</f>
        <v>8.4759281019677282</v>
      </c>
      <c r="E122" s="6">
        <f>co2_coicop!C121</f>
        <v>39.403994583763222</v>
      </c>
      <c r="F122" s="6">
        <f>co2_coicop!D121</f>
        <v>27.183849757765351</v>
      </c>
      <c r="G122" s="6">
        <f>co2_coicop!E121</f>
        <v>23.646192620968129</v>
      </c>
      <c r="H122" s="6">
        <f>co2_coicop!F121</f>
        <v>10.882396854755569</v>
      </c>
      <c r="I122" s="6">
        <f>co2_coicop!G121</f>
        <v>14.634655355002719</v>
      </c>
      <c r="J122" s="6">
        <f>co2_coicop!H121</f>
        <v>4.7093190498868456</v>
      </c>
      <c r="K122" s="6">
        <f>co2_coicop!I121</f>
        <v>5.2536259528194256</v>
      </c>
      <c r="L122" s="6">
        <f>co2_coicop!J121</f>
        <v>4.8407676613605437</v>
      </c>
      <c r="M122" s="6">
        <f>co2_coicop!K121</f>
        <v>0.76077641425580134</v>
      </c>
      <c r="N122" s="6">
        <f>co2_coicop!L121</f>
        <v>30.394460413644971</v>
      </c>
      <c r="O122" s="6">
        <f>co2_coicop!M121</f>
        <v>13.40341283147837</v>
      </c>
      <c r="P122" s="6">
        <f>co2_coicop!N121</f>
        <v>21.87750256742531</v>
      </c>
      <c r="Q122" s="6">
        <f>co2_coicop!O121</f>
        <v>11.0149477228597</v>
      </c>
      <c r="R122" s="6">
        <f>co2_coicop!P121</f>
        <v>11.186556034933581</v>
      </c>
      <c r="S122" s="6">
        <f>co2_coicop!Q121</f>
        <v>12.749101724326129</v>
      </c>
      <c r="T122" s="6">
        <f>co2_coicop!R121</f>
        <v>6.0448438225133581</v>
      </c>
      <c r="U122" s="6">
        <f>co2_coicop!S121</f>
        <v>33.010776693128371</v>
      </c>
    </row>
    <row r="123" spans="2:21" x14ac:dyDescent="0.45">
      <c r="B123" s="3" t="s">
        <v>111</v>
      </c>
      <c r="C123" s="3" t="str">
        <f>co2_coicop!A122</f>
        <v>5.3.9 Rental/hire of major hhold appliances</v>
      </c>
      <c r="D123" s="6">
        <f>co2_coicop!B122</f>
        <v>0</v>
      </c>
      <c r="E123" s="6">
        <f>co2_coicop!C122</f>
        <v>0</v>
      </c>
      <c r="F123" s="6">
        <f>co2_coicop!D122</f>
        <v>5.7266562104893826</v>
      </c>
      <c r="G123" s="6">
        <f>co2_coicop!E122</f>
        <v>0</v>
      </c>
      <c r="H123" s="6">
        <f>co2_coicop!F122</f>
        <v>1.2998832853293021</v>
      </c>
      <c r="I123" s="6">
        <f>co2_coicop!G122</f>
        <v>0</v>
      </c>
      <c r="J123" s="6">
        <f>co2_coicop!H122</f>
        <v>0</v>
      </c>
      <c r="K123" s="6">
        <f>co2_coicop!I122</f>
        <v>1.43403461672448</v>
      </c>
      <c r="L123" s="6">
        <f>co2_coicop!J122</f>
        <v>2.4736307445506731</v>
      </c>
      <c r="M123" s="6">
        <f>co2_coicop!K122</f>
        <v>0</v>
      </c>
      <c r="N123" s="6">
        <f>co2_coicop!L122</f>
        <v>0</v>
      </c>
      <c r="O123" s="6">
        <f>co2_coicop!M122</f>
        <v>0</v>
      </c>
      <c r="P123" s="6">
        <f>co2_coicop!N122</f>
        <v>0</v>
      </c>
      <c r="Q123" s="6">
        <f>co2_coicop!O122</f>
        <v>0</v>
      </c>
      <c r="R123" s="6">
        <f>co2_coicop!P122</f>
        <v>0</v>
      </c>
      <c r="S123" s="6">
        <f>co2_coicop!Q122</f>
        <v>0</v>
      </c>
      <c r="T123" s="6">
        <f>co2_coicop!R122</f>
        <v>0</v>
      </c>
      <c r="U123" s="6">
        <f>co2_coicop!S122</f>
        <v>0</v>
      </c>
    </row>
    <row r="124" spans="2:21" x14ac:dyDescent="0.45">
      <c r="B124" s="3" t="s">
        <v>112</v>
      </c>
      <c r="C124" s="3" t="str">
        <f>co2_coicop!A123</f>
        <v>5.4.1 Glassware, china, pottery, cutlery and silverware</v>
      </c>
      <c r="D124" s="6">
        <f>co2_coicop!B123</f>
        <v>245.25298382701041</v>
      </c>
      <c r="E124" s="6">
        <f>co2_coicop!C123</f>
        <v>199.94635681462759</v>
      </c>
      <c r="F124" s="6">
        <f>co2_coicop!D123</f>
        <v>381.27509868842873</v>
      </c>
      <c r="G124" s="6">
        <f>co2_coicop!E123</f>
        <v>305.76630612375118</v>
      </c>
      <c r="H124" s="6">
        <f>co2_coicop!F123</f>
        <v>290.07413718552431</v>
      </c>
      <c r="I124" s="6">
        <f>co2_coicop!G123</f>
        <v>312.59685191380368</v>
      </c>
      <c r="J124" s="6">
        <f>co2_coicop!H123</f>
        <v>219.60725021065161</v>
      </c>
      <c r="K124" s="6">
        <f>co2_coicop!I123</f>
        <v>211.1038298671339</v>
      </c>
      <c r="L124" s="6">
        <f>co2_coicop!J123</f>
        <v>116.0017881281789</v>
      </c>
      <c r="M124" s="6">
        <f>co2_coicop!K123</f>
        <v>195.3681007263464</v>
      </c>
      <c r="N124" s="6">
        <f>co2_coicop!L123</f>
        <v>255.913465885021</v>
      </c>
      <c r="O124" s="6">
        <f>co2_coicop!M123</f>
        <v>173.17269550476911</v>
      </c>
      <c r="P124" s="6">
        <f>co2_coicop!N123</f>
        <v>272.68839244948879</v>
      </c>
      <c r="Q124" s="6">
        <f>co2_coicop!O123</f>
        <v>116.99627897721111</v>
      </c>
      <c r="R124" s="6">
        <f>co2_coicop!P123</f>
        <v>109.75610010049689</v>
      </c>
      <c r="S124" s="6">
        <f>co2_coicop!Q123</f>
        <v>103.23387238375381</v>
      </c>
      <c r="T124" s="6">
        <f>co2_coicop!R123</f>
        <v>140.11397513499921</v>
      </c>
      <c r="U124" s="6">
        <f>co2_coicop!S123</f>
        <v>157.46841516588381</v>
      </c>
    </row>
    <row r="125" spans="2:21" x14ac:dyDescent="0.45">
      <c r="B125" s="3" t="s">
        <v>113</v>
      </c>
      <c r="C125" s="3" t="str">
        <f>co2_coicop!A124</f>
        <v>5.4.2 Kitchen and domestic utensils</v>
      </c>
      <c r="D125" s="6">
        <f>co2_coicop!B124</f>
        <v>334.89376732661862</v>
      </c>
      <c r="E125" s="6">
        <f>co2_coicop!C124</f>
        <v>187.18882825292889</v>
      </c>
      <c r="F125" s="6">
        <f>co2_coicop!D124</f>
        <v>225.2844195839526</v>
      </c>
      <c r="G125" s="6">
        <f>co2_coicop!E124</f>
        <v>258.90638226768021</v>
      </c>
      <c r="H125" s="6">
        <f>co2_coicop!F124</f>
        <v>256.8320921875972</v>
      </c>
      <c r="I125" s="6">
        <f>co2_coicop!G124</f>
        <v>295.67377435213831</v>
      </c>
      <c r="J125" s="6">
        <f>co2_coicop!H124</f>
        <v>195.85580396652421</v>
      </c>
      <c r="K125" s="6">
        <f>co2_coicop!I124</f>
        <v>329.81854835090661</v>
      </c>
      <c r="L125" s="6">
        <f>co2_coicop!J124</f>
        <v>238.12169297507799</v>
      </c>
      <c r="M125" s="6">
        <f>co2_coicop!K124</f>
        <v>156.70546243217069</v>
      </c>
      <c r="N125" s="6">
        <f>co2_coicop!L124</f>
        <v>171.35639205762439</v>
      </c>
      <c r="O125" s="6">
        <f>co2_coicop!M124</f>
        <v>114.64564483312699</v>
      </c>
      <c r="P125" s="6">
        <f>co2_coicop!N124</f>
        <v>234.79654277950999</v>
      </c>
      <c r="Q125" s="6">
        <f>co2_coicop!O124</f>
        <v>130.5695690292464</v>
      </c>
      <c r="R125" s="6">
        <f>co2_coicop!P124</f>
        <v>122.4894228580047</v>
      </c>
      <c r="S125" s="6">
        <f>co2_coicop!Q124</f>
        <v>192.3691711484808</v>
      </c>
      <c r="T125" s="6">
        <f>co2_coicop!R124</f>
        <v>123.6166850128246</v>
      </c>
      <c r="U125" s="6">
        <f>co2_coicop!S124</f>
        <v>161.86360490060369</v>
      </c>
    </row>
    <row r="126" spans="2:21" x14ac:dyDescent="0.45">
      <c r="B126" s="3" t="s">
        <v>114</v>
      </c>
      <c r="C126" s="3" t="str">
        <f>co2_coicop!A125</f>
        <v>5.4.3 Repair of glassware, tableware and household utensils</v>
      </c>
      <c r="D126" s="6">
        <f>co2_coicop!B125</f>
        <v>0</v>
      </c>
      <c r="E126" s="6">
        <f>co2_coicop!C125</f>
        <v>0</v>
      </c>
      <c r="F126" s="6">
        <f>co2_coicop!D125</f>
        <v>0</v>
      </c>
      <c r="G126" s="6">
        <f>co2_coicop!E125</f>
        <v>0</v>
      </c>
      <c r="H126" s="6">
        <f>co2_coicop!F125</f>
        <v>0</v>
      </c>
      <c r="I126" s="6">
        <f>co2_coicop!G125</f>
        <v>1.8758879063947951</v>
      </c>
      <c r="J126" s="6">
        <f>co2_coicop!H125</f>
        <v>0</v>
      </c>
      <c r="K126" s="6">
        <f>co2_coicop!I125</f>
        <v>3.847866158724889</v>
      </c>
      <c r="L126" s="6">
        <f>co2_coicop!J125</f>
        <v>19.609603970296071</v>
      </c>
      <c r="M126" s="6">
        <f>co2_coicop!K125</f>
        <v>0</v>
      </c>
      <c r="N126" s="6">
        <f>co2_coicop!L125</f>
        <v>0</v>
      </c>
      <c r="O126" s="6">
        <f>co2_coicop!M125</f>
        <v>0</v>
      </c>
      <c r="P126" s="6">
        <f>co2_coicop!N125</f>
        <v>0</v>
      </c>
      <c r="Q126" s="6">
        <f>co2_coicop!O125</f>
        <v>0</v>
      </c>
      <c r="R126" s="6">
        <f>co2_coicop!P125</f>
        <v>0</v>
      </c>
      <c r="S126" s="6">
        <f>co2_coicop!Q125</f>
        <v>0</v>
      </c>
      <c r="T126" s="6">
        <f>co2_coicop!R125</f>
        <v>0</v>
      </c>
      <c r="U126" s="6">
        <f>co2_coicop!S125</f>
        <v>0</v>
      </c>
    </row>
    <row r="127" spans="2:21" x14ac:dyDescent="0.45">
      <c r="B127" s="3" t="s">
        <v>115</v>
      </c>
      <c r="C127" s="3" t="str">
        <f>co2_coicop!A126</f>
        <v>5.4.4 Storage and other durable household articles</v>
      </c>
      <c r="D127" s="6">
        <f>co2_coicop!B126</f>
        <v>0</v>
      </c>
      <c r="E127" s="6">
        <f>co2_coicop!C126</f>
        <v>164.6318477575993</v>
      </c>
      <c r="F127" s="6">
        <f>co2_coicop!D126</f>
        <v>243.57188727067879</v>
      </c>
      <c r="G127" s="6">
        <f>co2_coicop!E126</f>
        <v>166.3599854814257</v>
      </c>
      <c r="H127" s="6">
        <f>co2_coicop!F126</f>
        <v>126.5870993326259</v>
      </c>
      <c r="I127" s="6">
        <f>co2_coicop!G126</f>
        <v>158.30190744844421</v>
      </c>
      <c r="J127" s="6">
        <f>co2_coicop!H126</f>
        <v>168.8350024685609</v>
      </c>
      <c r="K127" s="6">
        <f>co2_coicop!I126</f>
        <v>139.13701232926269</v>
      </c>
      <c r="L127" s="6">
        <f>co2_coicop!J126</f>
        <v>182.77037338629069</v>
      </c>
      <c r="M127" s="6">
        <f>co2_coicop!K126</f>
        <v>136.6274755290504</v>
      </c>
      <c r="N127" s="6">
        <f>co2_coicop!L126</f>
        <v>74.808753652957677</v>
      </c>
      <c r="O127" s="6">
        <f>co2_coicop!M126</f>
        <v>51.77289513222329</v>
      </c>
      <c r="P127" s="6">
        <f>co2_coicop!N126</f>
        <v>113.5536537373317</v>
      </c>
      <c r="Q127" s="6">
        <f>co2_coicop!O126</f>
        <v>130.2057256638393</v>
      </c>
      <c r="R127" s="6">
        <f>co2_coicop!P126</f>
        <v>122.1480955167967</v>
      </c>
      <c r="S127" s="6">
        <f>co2_coicop!Q126</f>
        <v>147.8973080006939</v>
      </c>
      <c r="T127" s="6">
        <f>co2_coicop!R126</f>
        <v>88.727230896484102</v>
      </c>
      <c r="U127" s="6">
        <f>co2_coicop!S126</f>
        <v>108.28232661003381</v>
      </c>
    </row>
    <row r="128" spans="2:21" x14ac:dyDescent="0.45">
      <c r="B128" s="3" t="s">
        <v>116</v>
      </c>
      <c r="C128" s="3" t="str">
        <f>co2_coicop!A127</f>
        <v>5.5.1 Electrical tools</v>
      </c>
      <c r="D128" s="6">
        <f>co2_coicop!B127</f>
        <v>49.493925883756887</v>
      </c>
      <c r="E128" s="6">
        <f>co2_coicop!C127</f>
        <v>17.56881471930474</v>
      </c>
      <c r="F128" s="6">
        <f>co2_coicop!D127</f>
        <v>28.276844214807198</v>
      </c>
      <c r="G128" s="6">
        <f>co2_coicop!E127</f>
        <v>15.971635916787569</v>
      </c>
      <c r="H128" s="6">
        <f>co2_coicop!F127</f>
        <v>13.581129148524401</v>
      </c>
      <c r="I128" s="6">
        <f>co2_coicop!G127</f>
        <v>9.3986613804007035</v>
      </c>
      <c r="J128" s="6">
        <f>co2_coicop!H127</f>
        <v>11.28625940348541</v>
      </c>
      <c r="K128" s="6">
        <f>co2_coicop!I127</f>
        <v>12.618289304362481</v>
      </c>
      <c r="L128" s="6">
        <f>co2_coicop!J127</f>
        <v>11.43953471058224</v>
      </c>
      <c r="M128" s="6">
        <f>co2_coicop!K127</f>
        <v>1.443743492653782</v>
      </c>
      <c r="N128" s="6">
        <f>co2_coicop!L127</f>
        <v>14.50596468693446</v>
      </c>
      <c r="O128" s="6">
        <f>co2_coicop!M127</f>
        <v>14.63569768935446</v>
      </c>
      <c r="P128" s="6">
        <f>co2_coicop!N127</f>
        <v>29.251225722850311</v>
      </c>
      <c r="Q128" s="6">
        <f>co2_coicop!O127</f>
        <v>1.0484045840554419</v>
      </c>
      <c r="R128" s="6">
        <f>co2_coicop!P127</f>
        <v>0.95262181155671954</v>
      </c>
      <c r="S128" s="6">
        <f>co2_coicop!Q127</f>
        <v>4.9263831501309854</v>
      </c>
      <c r="T128" s="6">
        <f>co2_coicop!R127</f>
        <v>2.3422138370883649</v>
      </c>
      <c r="U128" s="6">
        <f>co2_coicop!S127</f>
        <v>3.128861370382404</v>
      </c>
    </row>
    <row r="129" spans="1:21" x14ac:dyDescent="0.45">
      <c r="B129" s="3" t="s">
        <v>117</v>
      </c>
      <c r="C129" s="3" t="str">
        <f>co2_coicop!A128</f>
        <v>5.5.2 Garden tools, equipment and accessories</v>
      </c>
      <c r="D129" s="6">
        <f>co2_coicop!B128</f>
        <v>43.037490293526027</v>
      </c>
      <c r="E129" s="6">
        <f>co2_coicop!C128</f>
        <v>23.235643036985039</v>
      </c>
      <c r="F129" s="6">
        <f>co2_coicop!D128</f>
        <v>26.240860933921031</v>
      </c>
      <c r="G129" s="6">
        <f>co2_coicop!E128</f>
        <v>55.119884927359102</v>
      </c>
      <c r="H129" s="6">
        <f>co2_coicop!F128</f>
        <v>37.036297066858722</v>
      </c>
      <c r="I129" s="6">
        <f>co2_coicop!G128</f>
        <v>29.40037280173614</v>
      </c>
      <c r="J129" s="6">
        <f>co2_coicop!H128</f>
        <v>39.258774322062131</v>
      </c>
      <c r="K129" s="6">
        <f>co2_coicop!I128</f>
        <v>22.523117563146929</v>
      </c>
      <c r="L129" s="6">
        <f>co2_coicop!J128</f>
        <v>20.632909435430431</v>
      </c>
      <c r="M129" s="6">
        <f>co2_coicop!K128</f>
        <v>13.246053849868829</v>
      </c>
      <c r="N129" s="6">
        <f>co2_coicop!L128</f>
        <v>14.01060051608801</v>
      </c>
      <c r="O129" s="6">
        <f>co2_coicop!M128</f>
        <v>12.4905576038422</v>
      </c>
      <c r="P129" s="6">
        <f>co2_coicop!N128</f>
        <v>15.94025455084024</v>
      </c>
      <c r="Q129" s="6">
        <f>co2_coicop!O128</f>
        <v>12.861352897638859</v>
      </c>
      <c r="R129" s="6">
        <f>co2_coicop!P128</f>
        <v>11.686333198797881</v>
      </c>
      <c r="S129" s="6">
        <f>co2_coicop!Q128</f>
        <v>23.382568697200711</v>
      </c>
      <c r="T129" s="6">
        <f>co2_coicop!R128</f>
        <v>5.1505460228954698</v>
      </c>
      <c r="U129" s="6">
        <f>co2_coicop!S128</f>
        <v>3.2248459672614072</v>
      </c>
    </row>
    <row r="130" spans="1:21" x14ac:dyDescent="0.45">
      <c r="B130" s="3" t="s">
        <v>118</v>
      </c>
      <c r="C130" s="3" t="str">
        <f>co2_coicop!A129</f>
        <v>5.5.3 Small tools</v>
      </c>
      <c r="D130" s="6">
        <f>co2_coicop!B129</f>
        <v>32.565235767510771</v>
      </c>
      <c r="E130" s="6">
        <f>co2_coicop!C129</f>
        <v>51.360864664543797</v>
      </c>
      <c r="F130" s="6">
        <f>co2_coicop!D129</f>
        <v>33.315697700612489</v>
      </c>
      <c r="G130" s="6">
        <f>co2_coicop!E129</f>
        <v>35.893575321298151</v>
      </c>
      <c r="H130" s="6">
        <f>co2_coicop!F129</f>
        <v>32.673563429387393</v>
      </c>
      <c r="I130" s="6">
        <f>co2_coicop!G129</f>
        <v>32.693517601477403</v>
      </c>
      <c r="J130" s="6">
        <f>co2_coicop!H129</f>
        <v>49.006031865521642</v>
      </c>
      <c r="K130" s="6">
        <f>co2_coicop!I129</f>
        <v>66.557721920254039</v>
      </c>
      <c r="L130" s="6">
        <f>co2_coicop!J129</f>
        <v>19.328132763620921</v>
      </c>
      <c r="M130" s="6">
        <f>co2_coicop!K129</f>
        <v>25.783645910785719</v>
      </c>
      <c r="N130" s="6">
        <f>co2_coicop!L129</f>
        <v>15.86406547166721</v>
      </c>
      <c r="O130" s="6">
        <f>co2_coicop!M129</f>
        <v>24.42374085299836</v>
      </c>
      <c r="P130" s="6">
        <f>co2_coicop!N129</f>
        <v>12.356497385692769</v>
      </c>
      <c r="Q130" s="6">
        <f>co2_coicop!O129</f>
        <v>5.0290149688442591</v>
      </c>
      <c r="R130" s="6">
        <f>co2_coicop!P129</f>
        <v>4.5695616204144063</v>
      </c>
      <c r="S130" s="6">
        <f>co2_coicop!Q129</f>
        <v>7.1295699592082071</v>
      </c>
      <c r="T130" s="6">
        <f>co2_coicop!R129</f>
        <v>9.7342272983219917</v>
      </c>
      <c r="U130" s="6">
        <f>co2_coicop!S129</f>
        <v>4.7472613448320207</v>
      </c>
    </row>
    <row r="131" spans="1:21" x14ac:dyDescent="0.45">
      <c r="B131" s="3" t="s">
        <v>119</v>
      </c>
      <c r="C131" s="3" t="str">
        <f>co2_coicop!A130</f>
        <v>5.5.4 Door, electrical and other fittings</v>
      </c>
      <c r="D131" s="6">
        <f>co2_coicop!B130</f>
        <v>62.91485849867955</v>
      </c>
      <c r="E131" s="6">
        <f>co2_coicop!C130</f>
        <v>149.9958558190342</v>
      </c>
      <c r="F131" s="6">
        <f>co2_coicop!D130</f>
        <v>66.847760123331142</v>
      </c>
      <c r="G131" s="6">
        <f>co2_coicop!E130</f>
        <v>96.588929287221262</v>
      </c>
      <c r="H131" s="6">
        <f>co2_coicop!F130</f>
        <v>46.900570130609182</v>
      </c>
      <c r="I131" s="6">
        <f>co2_coicop!G130</f>
        <v>60.141695309287968</v>
      </c>
      <c r="J131" s="6">
        <f>co2_coicop!H130</f>
        <v>98.342950113240107</v>
      </c>
      <c r="K131" s="6">
        <f>co2_coicop!I130</f>
        <v>158.728367210317</v>
      </c>
      <c r="L131" s="6">
        <f>co2_coicop!J130</f>
        <v>45.955870323368828</v>
      </c>
      <c r="M131" s="6">
        <f>co2_coicop!K130</f>
        <v>34.704627219894277</v>
      </c>
      <c r="N131" s="6">
        <f>co2_coicop!L130</f>
        <v>35.558161579860261</v>
      </c>
      <c r="O131" s="6">
        <f>co2_coicop!M130</f>
        <v>35.769278216615092</v>
      </c>
      <c r="P131" s="6">
        <f>co2_coicop!N130</f>
        <v>27.782146006459659</v>
      </c>
      <c r="Q131" s="6">
        <f>co2_coicop!O130</f>
        <v>8.259762915415088</v>
      </c>
      <c r="R131" s="6">
        <f>co2_coicop!P130</f>
        <v>7.5051468022726899</v>
      </c>
      <c r="S131" s="6">
        <f>co2_coicop!Q130</f>
        <v>9.9898843947856619</v>
      </c>
      <c r="T131" s="6">
        <f>co2_coicop!R130</f>
        <v>13.039707246814769</v>
      </c>
      <c r="U131" s="6">
        <f>co2_coicop!S130</f>
        <v>9.6677004393107371</v>
      </c>
    </row>
    <row r="132" spans="1:21" x14ac:dyDescent="0.45">
      <c r="B132" s="3" t="s">
        <v>120</v>
      </c>
      <c r="C132" s="3" t="str">
        <f>co2_coicop!A131</f>
        <v>5.5.5 Electrical consumables</v>
      </c>
      <c r="D132" s="6">
        <f>co2_coicop!B131</f>
        <v>56.090145590360002</v>
      </c>
      <c r="E132" s="6">
        <f>co2_coicop!C131</f>
        <v>52.709140381481959</v>
      </c>
      <c r="F132" s="6">
        <f>co2_coicop!D131</f>
        <v>51.200468154591462</v>
      </c>
      <c r="G132" s="6">
        <f>co2_coicop!E131</f>
        <v>70.971358650613269</v>
      </c>
      <c r="H132" s="6">
        <f>co2_coicop!F131</f>
        <v>63.431315820135211</v>
      </c>
      <c r="I132" s="6">
        <f>co2_coicop!G131</f>
        <v>74.643211218516569</v>
      </c>
      <c r="J132" s="6">
        <f>co2_coicop!H131</f>
        <v>67.992086533875323</v>
      </c>
      <c r="K132" s="6">
        <f>co2_coicop!I131</f>
        <v>78.607660366541197</v>
      </c>
      <c r="L132" s="6">
        <f>co2_coicop!J131</f>
        <v>38.16107675640167</v>
      </c>
      <c r="M132" s="6">
        <f>co2_coicop!K131</f>
        <v>40.904899599341633</v>
      </c>
      <c r="N132" s="6">
        <f>co2_coicop!L131</f>
        <v>58.140315398880666</v>
      </c>
      <c r="O132" s="6">
        <f>co2_coicop!M131</f>
        <v>50.691960461681909</v>
      </c>
      <c r="P132" s="6">
        <f>co2_coicop!N131</f>
        <v>43.310047512034302</v>
      </c>
      <c r="Q132" s="6">
        <f>co2_coicop!O131</f>
        <v>12.935676498066689</v>
      </c>
      <c r="R132" s="6">
        <f>co2_coicop!P131</f>
        <v>11.753866557539119</v>
      </c>
      <c r="S132" s="6">
        <f>co2_coicop!Q131</f>
        <v>8.4228429922771806</v>
      </c>
      <c r="T132" s="6">
        <f>co2_coicop!R131</f>
        <v>12.24859354230591</v>
      </c>
      <c r="U132" s="6">
        <f>co2_coicop!S131</f>
        <v>11.99316524143129</v>
      </c>
    </row>
    <row r="133" spans="1:21" x14ac:dyDescent="0.45">
      <c r="B133" s="3" t="s">
        <v>121</v>
      </c>
      <c r="C133" s="3" t="str">
        <f>co2_coicop!A132</f>
        <v>5.6.1.1 Detergents, washing-up liquid, washing powder</v>
      </c>
      <c r="D133" s="6">
        <f>co2_coicop!B132</f>
        <v>40.900781873185807</v>
      </c>
      <c r="E133" s="6">
        <f>co2_coicop!C132</f>
        <v>35.564562430349547</v>
      </c>
      <c r="F133" s="6">
        <f>co2_coicop!D132</f>
        <v>36.153456715980838</v>
      </c>
      <c r="G133" s="6">
        <f>co2_coicop!E132</f>
        <v>33.91514134393146</v>
      </c>
      <c r="H133" s="6">
        <f>co2_coicop!F132</f>
        <v>30.98483577734655</v>
      </c>
      <c r="I133" s="6">
        <f>co2_coicop!G132</f>
        <v>32.752086732127182</v>
      </c>
      <c r="J133" s="6">
        <f>co2_coicop!H132</f>
        <v>29.118743801203141</v>
      </c>
      <c r="K133" s="6">
        <f>co2_coicop!I132</f>
        <v>24.68564737458242</v>
      </c>
      <c r="L133" s="6">
        <f>co2_coicop!J132</f>
        <v>20.782832821772299</v>
      </c>
      <c r="M133" s="6">
        <f>co2_coicop!K132</f>
        <v>20.320249943618759</v>
      </c>
      <c r="N133" s="6">
        <f>co2_coicop!L132</f>
        <v>18.983229570045211</v>
      </c>
      <c r="O133" s="6">
        <f>co2_coicop!M132</f>
        <v>20.41762890045155</v>
      </c>
      <c r="P133" s="6">
        <f>co2_coicop!N132</f>
        <v>18.43497254202488</v>
      </c>
      <c r="Q133" s="6">
        <f>co2_coicop!O132</f>
        <v>15.52907574549184</v>
      </c>
      <c r="R133" s="6">
        <f>co2_coicop!P132</f>
        <v>13.81153605460584</v>
      </c>
      <c r="S133" s="6">
        <f>co2_coicop!Q132</f>
        <v>11.050729572359179</v>
      </c>
      <c r="T133" s="6">
        <f>co2_coicop!R132</f>
        <v>9.6124040487030129</v>
      </c>
      <c r="U133" s="6">
        <f>co2_coicop!S132</f>
        <v>12.48247542068677</v>
      </c>
    </row>
    <row r="134" spans="1:21" x14ac:dyDescent="0.45">
      <c r="C134" s="3" t="str">
        <f>co2_coicop!A133</f>
        <v>5.6.1.2 Disinfectants, polishes, other cleaning materials, some pest controls</v>
      </c>
      <c r="D134" s="6">
        <f>co2_coicop!B133</f>
        <v>51.811235617026398</v>
      </c>
      <c r="E134" s="6">
        <f>co2_coicop!C133</f>
        <v>35.742116166480912</v>
      </c>
      <c r="F134" s="6">
        <f>co2_coicop!D133</f>
        <v>42.893624844605803</v>
      </c>
      <c r="G134" s="6">
        <f>co2_coicop!E133</f>
        <v>37.841603267607617</v>
      </c>
      <c r="H134" s="6">
        <f>co2_coicop!F133</f>
        <v>34.38233310132307</v>
      </c>
      <c r="I134" s="6">
        <f>co2_coicop!G133</f>
        <v>32.54940481656763</v>
      </c>
      <c r="J134" s="6">
        <f>co2_coicop!H133</f>
        <v>37.725337864439943</v>
      </c>
      <c r="K134" s="6">
        <f>co2_coicop!I133</f>
        <v>26.788442020112999</v>
      </c>
      <c r="L134" s="6">
        <f>co2_coicop!J133</f>
        <v>22.63422548736391</v>
      </c>
      <c r="M134" s="6">
        <f>co2_coicop!K133</f>
        <v>23.775632553988071</v>
      </c>
      <c r="N134" s="6">
        <f>co2_coicop!L133</f>
        <v>20.486180832888898</v>
      </c>
      <c r="O134" s="6">
        <f>co2_coicop!M133</f>
        <v>20.343164891984831</v>
      </c>
      <c r="P134" s="6">
        <f>co2_coicop!N133</f>
        <v>25.51713663462294</v>
      </c>
      <c r="Q134" s="6">
        <f>co2_coicop!O133</f>
        <v>20.833659526767491</v>
      </c>
      <c r="R134" s="6">
        <f>co2_coicop!P133</f>
        <v>18.529424701071822</v>
      </c>
      <c r="S134" s="6">
        <f>co2_coicop!Q133</f>
        <v>15.55238260921578</v>
      </c>
      <c r="T134" s="6">
        <f>co2_coicop!R133</f>
        <v>14.912942530342139</v>
      </c>
      <c r="U134" s="6">
        <f>co2_coicop!S133</f>
        <v>19.086695294267852</v>
      </c>
    </row>
    <row r="135" spans="1:21" x14ac:dyDescent="0.45">
      <c r="B135" s="3" t="s">
        <v>122</v>
      </c>
      <c r="C135" s="3" t="str">
        <f>co2_coicop!A134</f>
        <v>5.6.2.1 Kitchen disposibles</v>
      </c>
      <c r="D135" s="6">
        <f>co2_coicop!B134</f>
        <v>40.903752324549203</v>
      </c>
      <c r="E135" s="6">
        <f>co2_coicop!C134</f>
        <v>25.818133979133862</v>
      </c>
      <c r="F135" s="6">
        <f>co2_coicop!D134</f>
        <v>28.947664388381551</v>
      </c>
      <c r="G135" s="6">
        <f>co2_coicop!E134</f>
        <v>23.721778854735511</v>
      </c>
      <c r="H135" s="6">
        <f>co2_coicop!F134</f>
        <v>24.0468611276419</v>
      </c>
      <c r="I135" s="6">
        <f>co2_coicop!G134</f>
        <v>20.078656040883939</v>
      </c>
      <c r="J135" s="6">
        <f>co2_coicop!H134</f>
        <v>26.28432646521394</v>
      </c>
      <c r="K135" s="6">
        <f>co2_coicop!I134</f>
        <v>20.38671336737745</v>
      </c>
      <c r="L135" s="6">
        <f>co2_coicop!J134</f>
        <v>15.852666821966711</v>
      </c>
      <c r="M135" s="6">
        <f>co2_coicop!K134</f>
        <v>13.97365455856705</v>
      </c>
      <c r="N135" s="6">
        <f>co2_coicop!L134</f>
        <v>15.66585521375141</v>
      </c>
      <c r="O135" s="6">
        <f>co2_coicop!M134</f>
        <v>16.669717343030431</v>
      </c>
      <c r="P135" s="6">
        <f>co2_coicop!N134</f>
        <v>23.57040032342255</v>
      </c>
      <c r="Q135" s="6">
        <f>co2_coicop!O134</f>
        <v>14.38077653072359</v>
      </c>
      <c r="R135" s="6">
        <f>co2_coicop!P134</f>
        <v>12.8658383691557</v>
      </c>
      <c r="S135" s="6">
        <f>co2_coicop!Q134</f>
        <v>13.12337594945372</v>
      </c>
      <c r="T135" s="6">
        <f>co2_coicop!R134</f>
        <v>11.02732372180354</v>
      </c>
      <c r="U135" s="6">
        <f>co2_coicop!S134</f>
        <v>15.432307793623639</v>
      </c>
    </row>
    <row r="136" spans="1:21" x14ac:dyDescent="0.45">
      <c r="C136" s="3" t="str">
        <f>co2_coicop!A135</f>
        <v>5.6.2.2 Household hardwear and appliances, matches</v>
      </c>
      <c r="D136" s="6">
        <f>co2_coicop!B135</f>
        <v>14.042802759893251</v>
      </c>
      <c r="E136" s="6">
        <f>co2_coicop!C135</f>
        <v>5.7631455982840372</v>
      </c>
      <c r="F136" s="6">
        <f>co2_coicop!D135</f>
        <v>9.013375098513869</v>
      </c>
      <c r="G136" s="6">
        <f>co2_coicop!E135</f>
        <v>5.6942983028593348</v>
      </c>
      <c r="H136" s="6">
        <f>co2_coicop!F135</f>
        <v>8.7467238777958638</v>
      </c>
      <c r="I136" s="6">
        <f>co2_coicop!G135</f>
        <v>8.4997291457101447</v>
      </c>
      <c r="J136" s="6">
        <f>co2_coicop!H135</f>
        <v>6.4926438187282214</v>
      </c>
      <c r="K136" s="6">
        <f>co2_coicop!I135</f>
        <v>3.2885057139414489</v>
      </c>
      <c r="L136" s="6">
        <f>co2_coicop!J135</f>
        <v>4.6834592179889283</v>
      </c>
      <c r="M136" s="6">
        <f>co2_coicop!K135</f>
        <v>3.7217986151519371</v>
      </c>
      <c r="N136" s="6">
        <f>co2_coicop!L135</f>
        <v>4.549509873877339</v>
      </c>
      <c r="O136" s="6">
        <f>co2_coicop!M135</f>
        <v>4.2826519412624702</v>
      </c>
      <c r="P136" s="6">
        <f>co2_coicop!N135</f>
        <v>7.023079508649416</v>
      </c>
      <c r="Q136" s="6">
        <f>co2_coicop!O135</f>
        <v>4.8620604230123101</v>
      </c>
      <c r="R136" s="6">
        <f>co2_coicop!P135</f>
        <v>4.3498682710145467</v>
      </c>
      <c r="S136" s="6">
        <f>co2_coicop!Q135</f>
        <v>2.793753996650981</v>
      </c>
      <c r="T136" s="6">
        <f>co2_coicop!R135</f>
        <v>3.1384058365248642</v>
      </c>
      <c r="U136" s="6">
        <f>co2_coicop!S135</f>
        <v>3.9200133183024488</v>
      </c>
    </row>
    <row r="137" spans="1:21" x14ac:dyDescent="0.45">
      <c r="C137" s="3" t="str">
        <f>co2_coicop!A136</f>
        <v>5.6.2.3 Kitchen gloves, cloths etc</v>
      </c>
      <c r="D137" s="6">
        <f>co2_coicop!B136</f>
        <v>0</v>
      </c>
      <c r="E137" s="6">
        <f>co2_coicop!C136</f>
        <v>3.747920069282888</v>
      </c>
      <c r="F137" s="6">
        <f>co2_coicop!D136</f>
        <v>3.436921633585714</v>
      </c>
      <c r="G137" s="6">
        <f>co2_coicop!E136</f>
        <v>4.6098485875676323</v>
      </c>
      <c r="H137" s="6">
        <f>co2_coicop!F136</f>
        <v>4.0480978567581518</v>
      </c>
      <c r="I137" s="6">
        <f>co2_coicop!G136</f>
        <v>4.6404965955985693</v>
      </c>
      <c r="J137" s="6">
        <f>co2_coicop!H136</f>
        <v>4.2723877492578506</v>
      </c>
      <c r="K137" s="6">
        <f>co2_coicop!I136</f>
        <v>3.5316468070775451</v>
      </c>
      <c r="L137" s="6">
        <f>co2_coicop!J136</f>
        <v>3.144805451887454</v>
      </c>
      <c r="M137" s="6">
        <f>co2_coicop!K136</f>
        <v>2.687077050881387</v>
      </c>
      <c r="N137" s="6">
        <f>co2_coicop!L136</f>
        <v>2.9018299032570241</v>
      </c>
      <c r="O137" s="6">
        <f>co2_coicop!M136</f>
        <v>2.8780426399180139</v>
      </c>
      <c r="P137" s="6">
        <f>co2_coicop!N136</f>
        <v>3.6220505558766809</v>
      </c>
      <c r="Q137" s="6">
        <f>co2_coicop!O136</f>
        <v>3.866147465331117</v>
      </c>
      <c r="R137" s="6">
        <f>co2_coicop!P136</f>
        <v>3.458869435457971</v>
      </c>
      <c r="S137" s="6">
        <f>co2_coicop!Q136</f>
        <v>2.0704604263379709</v>
      </c>
      <c r="T137" s="6">
        <f>co2_coicop!R136</f>
        <v>1.339267655773372</v>
      </c>
      <c r="U137" s="6">
        <f>co2_coicop!S136</f>
        <v>2.7851767631105591</v>
      </c>
    </row>
    <row r="138" spans="1:21" x14ac:dyDescent="0.45">
      <c r="C138" s="3" t="str">
        <f>co2_coicop!A137</f>
        <v>5.6.2.4 Pins, needles, tape measures, nails, nuts and bolts</v>
      </c>
      <c r="D138" s="6">
        <f>co2_coicop!B137</f>
        <v>6.0168116246810506</v>
      </c>
      <c r="E138" s="6">
        <f>co2_coicop!C137</f>
        <v>3.8552498394402188</v>
      </c>
      <c r="F138" s="6">
        <f>co2_coicop!D137</f>
        <v>2.948349240580431</v>
      </c>
      <c r="G138" s="6">
        <f>co2_coicop!E137</f>
        <v>4.8272372822698362</v>
      </c>
      <c r="H138" s="6">
        <f>co2_coicop!F137</f>
        <v>2.7050043318130368</v>
      </c>
      <c r="I138" s="6">
        <f>co2_coicop!G137</f>
        <v>2.6581165119523549</v>
      </c>
      <c r="J138" s="6">
        <f>co2_coicop!H137</f>
        <v>2.6559355906441011</v>
      </c>
      <c r="K138" s="6">
        <f>co2_coicop!I137</f>
        <v>2.304565258265987</v>
      </c>
      <c r="L138" s="6">
        <f>co2_coicop!J137</f>
        <v>2.0516858605143429</v>
      </c>
      <c r="M138" s="6">
        <f>co2_coicop!K137</f>
        <v>3.8565098119454171</v>
      </c>
      <c r="N138" s="6">
        <f>co2_coicop!L137</f>
        <v>3.9412005399153109</v>
      </c>
      <c r="O138" s="6">
        <f>co2_coicop!M137</f>
        <v>3.8301769564705062</v>
      </c>
      <c r="P138" s="6">
        <f>co2_coicop!N137</f>
        <v>2.6092476828291979</v>
      </c>
      <c r="Q138" s="6">
        <f>co2_coicop!O137</f>
        <v>1.839843238120308</v>
      </c>
      <c r="R138" s="6">
        <f>co2_coicop!P137</f>
        <v>1.636353742784618</v>
      </c>
      <c r="S138" s="6">
        <f>co2_coicop!Q137</f>
        <v>2.2583638849862582</v>
      </c>
      <c r="T138" s="6">
        <f>co2_coicop!R137</f>
        <v>3.6472720076222731</v>
      </c>
      <c r="U138" s="6">
        <f>co2_coicop!S137</f>
        <v>2.20578971215232</v>
      </c>
    </row>
    <row r="139" spans="1:21" x14ac:dyDescent="0.45">
      <c r="B139" s="3" t="s">
        <v>123</v>
      </c>
      <c r="C139" s="3" t="str">
        <f>co2_coicop!A138</f>
        <v>5.6.3.1 Domestic services including cleaners, gardeners, au pairs</v>
      </c>
      <c r="D139" s="6">
        <f>co2_coicop!B138</f>
        <v>89.704358030750271</v>
      </c>
      <c r="E139" s="6">
        <f>co2_coicop!C138</f>
        <v>65.637216655343565</v>
      </c>
      <c r="F139" s="6">
        <f>co2_coicop!D138</f>
        <v>41.414934803141243</v>
      </c>
      <c r="G139" s="6">
        <f>co2_coicop!E138</f>
        <v>15.560113137710051</v>
      </c>
      <c r="H139" s="6">
        <f>co2_coicop!F138</f>
        <v>13.804427478579401</v>
      </c>
      <c r="I139" s="6">
        <f>co2_coicop!G138</f>
        <v>13.723526992624519</v>
      </c>
      <c r="J139" s="6">
        <f>co2_coicop!H138</f>
        <v>25.95569422347862</v>
      </c>
      <c r="K139" s="6">
        <f>co2_coicop!I138</f>
        <v>22.03905339839342</v>
      </c>
      <c r="L139" s="6">
        <f>co2_coicop!J138</f>
        <v>27.929337811269409</v>
      </c>
      <c r="M139" s="6">
        <f>co2_coicop!K138</f>
        <v>33.656037897475102</v>
      </c>
      <c r="N139" s="6">
        <f>co2_coicop!L138</f>
        <v>12.68333505167563</v>
      </c>
      <c r="O139" s="6">
        <f>co2_coicop!M138</f>
        <v>13.502024116261451</v>
      </c>
      <c r="P139" s="6">
        <f>co2_coicop!N138</f>
        <v>24.594064782138179</v>
      </c>
      <c r="Q139" s="6">
        <f>co2_coicop!O138</f>
        <v>18.45731937812614</v>
      </c>
      <c r="R139" s="6">
        <f>co2_coicop!P138</f>
        <v>16.845906744655281</v>
      </c>
      <c r="S139" s="6">
        <f>co2_coicop!Q138</f>
        <v>16.70160864786596</v>
      </c>
      <c r="T139" s="6">
        <f>co2_coicop!R138</f>
        <v>10.85966134770595</v>
      </c>
      <c r="U139" s="6">
        <f>co2_coicop!S138</f>
        <v>16.095414945859979</v>
      </c>
    </row>
    <row r="140" spans="1:21" x14ac:dyDescent="0.45">
      <c r="C140" s="3" t="str">
        <f>co2_coicop!A139</f>
        <v>5.6.3.2 Carpet cleaning , ironing service and window cleaner</v>
      </c>
      <c r="D140" s="6">
        <f>co2_coicop!B139</f>
        <v>12.89589563128772</v>
      </c>
      <c r="E140" s="6">
        <f>co2_coicop!C139</f>
        <v>8.7568010107264236</v>
      </c>
      <c r="F140" s="6">
        <f>co2_coicop!D139</f>
        <v>6.7327263148087084</v>
      </c>
      <c r="G140" s="6">
        <f>co2_coicop!E139</f>
        <v>2.8895470129061289</v>
      </c>
      <c r="H140" s="6">
        <f>co2_coicop!F139</f>
        <v>8.0012105934328126</v>
      </c>
      <c r="I140" s="6">
        <f>co2_coicop!G139</f>
        <v>4.5073556301130839</v>
      </c>
      <c r="J140" s="6">
        <f>co2_coicop!H139</f>
        <v>9.3945002763086372</v>
      </c>
      <c r="K140" s="6">
        <f>co2_coicop!I139</f>
        <v>5.633226697209758</v>
      </c>
      <c r="L140" s="6">
        <f>co2_coicop!J139</f>
        <v>3.1631012222421289</v>
      </c>
      <c r="M140" s="6">
        <f>co2_coicop!K139</f>
        <v>4.0341907140837812</v>
      </c>
      <c r="N140" s="6">
        <f>co2_coicop!L139</f>
        <v>2.6711151563842228</v>
      </c>
      <c r="O140" s="6">
        <f>co2_coicop!M139</f>
        <v>3.4301768221521431</v>
      </c>
      <c r="P140" s="6">
        <f>co2_coicop!N139</f>
        <v>3.6214939984943628</v>
      </c>
      <c r="Q140" s="6">
        <f>co2_coicop!O139</f>
        <v>2.0963035077590142</v>
      </c>
      <c r="R140" s="6">
        <f>co2_coicop!P139</f>
        <v>1.913286142843313</v>
      </c>
      <c r="S140" s="6">
        <f>co2_coicop!Q139</f>
        <v>5.0327096590886997</v>
      </c>
      <c r="T140" s="6">
        <f>co2_coicop!R139</f>
        <v>2.140294311908987</v>
      </c>
      <c r="U140" s="6">
        <f>co2_coicop!S139</f>
        <v>1.023555074071208</v>
      </c>
    </row>
    <row r="141" spans="1:21" x14ac:dyDescent="0.45">
      <c r="C141" s="3" t="str">
        <f>co2_coicop!A140</f>
        <v>5.6.3.3 Hire/repairof household furniture and furnishings</v>
      </c>
      <c r="D141" s="6">
        <f>co2_coicop!B140</f>
        <v>0</v>
      </c>
      <c r="E141" s="6">
        <f>co2_coicop!C140</f>
        <v>0</v>
      </c>
      <c r="F141" s="6">
        <f>co2_coicop!D140</f>
        <v>0</v>
      </c>
      <c r="G141" s="6">
        <f>co2_coicop!E140</f>
        <v>0</v>
      </c>
      <c r="H141" s="6">
        <f>co2_coicop!F140</f>
        <v>0.56404749855221192</v>
      </c>
      <c r="I141" s="6">
        <f>co2_coicop!G140</f>
        <v>0</v>
      </c>
      <c r="J141" s="6">
        <f>co2_coicop!H140</f>
        <v>0</v>
      </c>
      <c r="K141" s="6">
        <f>co2_coicop!I140</f>
        <v>0</v>
      </c>
      <c r="L141" s="6">
        <f>co2_coicop!J140</f>
        <v>0</v>
      </c>
      <c r="M141" s="6">
        <f>co2_coicop!K140</f>
        <v>0</v>
      </c>
      <c r="N141" s="6">
        <f>co2_coicop!L140</f>
        <v>0.29315098021508618</v>
      </c>
      <c r="O141" s="6">
        <f>co2_coicop!M140</f>
        <v>0</v>
      </c>
      <c r="P141" s="6">
        <f>co2_coicop!N140</f>
        <v>0</v>
      </c>
      <c r="Q141" s="6">
        <f>co2_coicop!O140</f>
        <v>0</v>
      </c>
      <c r="R141" s="6">
        <f>co2_coicop!P140</f>
        <v>0</v>
      </c>
      <c r="S141" s="6">
        <f>co2_coicop!Q140</f>
        <v>0</v>
      </c>
      <c r="T141" s="6">
        <f>co2_coicop!R140</f>
        <v>0</v>
      </c>
      <c r="U141" s="6">
        <f>co2_coicop!S140</f>
        <v>0</v>
      </c>
    </row>
    <row r="142" spans="1:21" x14ac:dyDescent="0.45">
      <c r="A142" s="3" t="s">
        <v>124</v>
      </c>
      <c r="B142" s="3" t="s">
        <v>125</v>
      </c>
      <c r="C142" s="3" t="str">
        <f>co2_coicop!A141</f>
        <v>6.1.1.1 NHS prescription charges and payments</v>
      </c>
      <c r="D142" s="6">
        <f>co2_coicop!B141</f>
        <v>106.0260686132286</v>
      </c>
      <c r="E142" s="6">
        <f>co2_coicop!C141</f>
        <v>126.13840061286849</v>
      </c>
      <c r="F142" s="6">
        <f>co2_coicop!D141</f>
        <v>126.4293061588304</v>
      </c>
      <c r="G142" s="6">
        <f>co2_coicop!E141</f>
        <v>131.6577373304257</v>
      </c>
      <c r="H142" s="6">
        <f>co2_coicop!F141</f>
        <v>104.5897900710017</v>
      </c>
      <c r="I142" s="6">
        <f>co2_coicop!G141</f>
        <v>172.4540288264165</v>
      </c>
      <c r="J142" s="6">
        <f>co2_coicop!H141</f>
        <v>128.64013354539091</v>
      </c>
      <c r="K142" s="6">
        <f>co2_coicop!I141</f>
        <v>164.79564161919311</v>
      </c>
      <c r="L142" s="6">
        <f>co2_coicop!J141</f>
        <v>102.28876107212599</v>
      </c>
      <c r="M142" s="6">
        <f>co2_coicop!K141</f>
        <v>88.998242217603206</v>
      </c>
      <c r="N142" s="6">
        <f>co2_coicop!L141</f>
        <v>99.252632637205721</v>
      </c>
      <c r="O142" s="6">
        <f>co2_coicop!M141</f>
        <v>120.9750772839181</v>
      </c>
      <c r="P142" s="6">
        <f>co2_coicop!N141</f>
        <v>59.162122536597401</v>
      </c>
      <c r="Q142" s="6">
        <f>co2_coicop!O141</f>
        <v>107.31821468468981</v>
      </c>
      <c r="R142" s="6">
        <f>co2_coicop!P141</f>
        <v>105.8161312821028</v>
      </c>
      <c r="S142" s="6">
        <f>co2_coicop!Q141</f>
        <v>67.559049434767971</v>
      </c>
      <c r="T142" s="6">
        <f>co2_coicop!R141</f>
        <v>90.940969952916888</v>
      </c>
      <c r="U142" s="6">
        <f>co2_coicop!S141</f>
        <v>78.767720677368999</v>
      </c>
    </row>
    <row r="143" spans="1:21" x14ac:dyDescent="0.45">
      <c r="C143" s="3" t="str">
        <f>co2_coicop!A142</f>
        <v>6.1.1.2 Medicines and medical goods (not NHS)</v>
      </c>
      <c r="D143" s="6">
        <f>co2_coicop!B142</f>
        <v>541.01476637548865</v>
      </c>
      <c r="E143" s="6">
        <f>co2_coicop!C142</f>
        <v>474.15362963479362</v>
      </c>
      <c r="F143" s="6">
        <f>co2_coicop!D142</f>
        <v>560.53276908341513</v>
      </c>
      <c r="G143" s="6">
        <f>co2_coicop!E142</f>
        <v>596.1244531878408</v>
      </c>
      <c r="H143" s="6">
        <f>co2_coicop!F142</f>
        <v>621.39002839188436</v>
      </c>
      <c r="I143" s="6">
        <f>co2_coicop!G142</f>
        <v>553.44257849256962</v>
      </c>
      <c r="J143" s="6">
        <f>co2_coicop!H142</f>
        <v>692.97499499782316</v>
      </c>
      <c r="K143" s="6">
        <f>co2_coicop!I142</f>
        <v>580.45910338974261</v>
      </c>
      <c r="L143" s="6">
        <f>co2_coicop!J142</f>
        <v>383.45859375256151</v>
      </c>
      <c r="M143" s="6">
        <f>co2_coicop!K142</f>
        <v>538.79909452103175</v>
      </c>
      <c r="N143" s="6">
        <f>co2_coicop!L142</f>
        <v>685.2466186819961</v>
      </c>
      <c r="O143" s="6">
        <f>co2_coicop!M142</f>
        <v>477.23789464999788</v>
      </c>
      <c r="P143" s="6">
        <f>co2_coicop!N142</f>
        <v>389.28837798114131</v>
      </c>
      <c r="Q143" s="6">
        <f>co2_coicop!O142</f>
        <v>518.78972577305967</v>
      </c>
      <c r="R143" s="6">
        <f>co2_coicop!P142</f>
        <v>525.90925892013865</v>
      </c>
      <c r="S143" s="6">
        <f>co2_coicop!Q142</f>
        <v>527.84387516889626</v>
      </c>
      <c r="T143" s="6">
        <f>co2_coicop!R142</f>
        <v>642.40594989022327</v>
      </c>
      <c r="U143" s="6">
        <f>co2_coicop!S142</f>
        <v>516.64450054019926</v>
      </c>
    </row>
    <row r="144" spans="1:21" x14ac:dyDescent="0.45">
      <c r="C144" s="3" t="str">
        <f>co2_coicop!A143</f>
        <v>6.1.1.3 Other medical products</v>
      </c>
      <c r="D144" s="6">
        <f>co2_coicop!B143</f>
        <v>59.038252368379368</v>
      </c>
      <c r="E144" s="6">
        <f>co2_coicop!C143</f>
        <v>34.950587372635077</v>
      </c>
      <c r="F144" s="6">
        <f>co2_coicop!D143</f>
        <v>45.931393438036871</v>
      </c>
      <c r="G144" s="6">
        <f>co2_coicop!E143</f>
        <v>65.71214478735844</v>
      </c>
      <c r="H144" s="6">
        <f>co2_coicop!F143</f>
        <v>35.570728398579753</v>
      </c>
      <c r="I144" s="6">
        <f>co2_coicop!G143</f>
        <v>36.743917678459418</v>
      </c>
      <c r="J144" s="6">
        <f>co2_coicop!H143</f>
        <v>81.09495311216493</v>
      </c>
      <c r="K144" s="6">
        <f>co2_coicop!I143</f>
        <v>28.692233100588702</v>
      </c>
      <c r="L144" s="6">
        <f>co2_coicop!J143</f>
        <v>51.722751586369903</v>
      </c>
      <c r="M144" s="6">
        <f>co2_coicop!K143</f>
        <v>43.251383921321377</v>
      </c>
      <c r="N144" s="6">
        <f>co2_coicop!L143</f>
        <v>43.057213450847563</v>
      </c>
      <c r="O144" s="6">
        <f>co2_coicop!M143</f>
        <v>52.449891410088341</v>
      </c>
      <c r="P144" s="6">
        <f>co2_coicop!N143</f>
        <v>55.144541988685333</v>
      </c>
      <c r="Q144" s="6">
        <f>co2_coicop!O143</f>
        <v>32.948321436429467</v>
      </c>
      <c r="R144" s="6">
        <f>co2_coicop!P143</f>
        <v>33.400482793822817</v>
      </c>
      <c r="S144" s="6">
        <f>co2_coicop!Q143</f>
        <v>61.944975452119508</v>
      </c>
      <c r="T144" s="6">
        <f>co2_coicop!R143</f>
        <v>49.081111638949928</v>
      </c>
      <c r="U144" s="6">
        <f>co2_coicop!S143</f>
        <v>77.114501636656669</v>
      </c>
    </row>
    <row r="145" spans="1:21" x14ac:dyDescent="0.45">
      <c r="C145" s="3" t="str">
        <f>co2_coicop!A144</f>
        <v>6.1.1.4 Non-optical appliances and equipment</v>
      </c>
      <c r="D145" s="6">
        <f>co2_coicop!B144</f>
        <v>45.637190991651217</v>
      </c>
      <c r="E145" s="6">
        <f>co2_coicop!C144</f>
        <v>26.94046806232317</v>
      </c>
      <c r="F145" s="6">
        <f>co2_coicop!D144</f>
        <v>5.7612613082040083</v>
      </c>
      <c r="G145" s="6">
        <f>co2_coicop!E144</f>
        <v>35.986622628647012</v>
      </c>
      <c r="H145" s="6">
        <f>co2_coicop!F144</f>
        <v>11.76764044448861</v>
      </c>
      <c r="I145" s="6">
        <f>co2_coicop!G144</f>
        <v>14.597967559655739</v>
      </c>
      <c r="J145" s="6">
        <f>co2_coicop!H144</f>
        <v>251.2357677036409</v>
      </c>
      <c r="K145" s="6">
        <f>co2_coicop!I144</f>
        <v>9.192502294500029</v>
      </c>
      <c r="L145" s="6">
        <f>co2_coicop!J144</f>
        <v>11.457840648901</v>
      </c>
      <c r="M145" s="6">
        <f>co2_coicop!K144</f>
        <v>167.04001626226159</v>
      </c>
      <c r="N145" s="6">
        <f>co2_coicop!L144</f>
        <v>84.404528219235459</v>
      </c>
      <c r="O145" s="6">
        <f>co2_coicop!M144</f>
        <v>1.206542210258424</v>
      </c>
      <c r="P145" s="6">
        <f>co2_coicop!N144</f>
        <v>8.478433873358842</v>
      </c>
      <c r="Q145" s="6">
        <f>co2_coicop!O144</f>
        <v>84.480126665693859</v>
      </c>
      <c r="R145" s="6">
        <f>co2_coicop!P144</f>
        <v>85.639477038659706</v>
      </c>
      <c r="S145" s="6">
        <f>co2_coicop!Q144</f>
        <v>8.8860167034898936</v>
      </c>
      <c r="T145" s="6">
        <f>co2_coicop!R144</f>
        <v>4.0437927547057031</v>
      </c>
      <c r="U145" s="6">
        <f>co2_coicop!S144</f>
        <v>124.5891943823971</v>
      </c>
    </row>
    <row r="146" spans="1:21" x14ac:dyDescent="0.45">
      <c r="B146" s="3" t="s">
        <v>126</v>
      </c>
      <c r="C146" s="3" t="str">
        <f>co2_coicop!A145</f>
        <v>6.1.2.1 Purchse of spectacles, lenses, prescription sunglasses</v>
      </c>
      <c r="D146" s="6">
        <f>co2_coicop!B145</f>
        <v>71.252271105445885</v>
      </c>
      <c r="E146" s="6">
        <f>co2_coicop!C145</f>
        <v>34.06653595750273</v>
      </c>
      <c r="F146" s="6">
        <f>co2_coicop!D145</f>
        <v>114.954368431803</v>
      </c>
      <c r="G146" s="6">
        <f>co2_coicop!E145</f>
        <v>88.932960719354242</v>
      </c>
      <c r="H146" s="6">
        <f>co2_coicop!F145</f>
        <v>60.79793954392953</v>
      </c>
      <c r="I146" s="6">
        <f>co2_coicop!G145</f>
        <v>57.26498101609112</v>
      </c>
      <c r="J146" s="6">
        <f>co2_coicop!H145</f>
        <v>116.4670279683355</v>
      </c>
      <c r="K146" s="6">
        <f>co2_coicop!I145</f>
        <v>66.931485787090352</v>
      </c>
      <c r="L146" s="6">
        <f>co2_coicop!J145</f>
        <v>95.181772620696378</v>
      </c>
      <c r="M146" s="6">
        <f>co2_coicop!K145</f>
        <v>89.652055154385664</v>
      </c>
      <c r="N146" s="6">
        <f>co2_coicop!L145</f>
        <v>61.417800951564431</v>
      </c>
      <c r="O146" s="6">
        <f>co2_coicop!M145</f>
        <v>71.298703931222363</v>
      </c>
      <c r="P146" s="6">
        <f>co2_coicop!N145</f>
        <v>80.873353662785931</v>
      </c>
      <c r="Q146" s="6">
        <f>co2_coicop!O145</f>
        <v>123.79589742534939</v>
      </c>
      <c r="R146" s="6">
        <f>co2_coicop!P145</f>
        <v>114.372510608619</v>
      </c>
      <c r="S146" s="6">
        <f>co2_coicop!Q145</f>
        <v>74.658281212270012</v>
      </c>
      <c r="T146" s="6">
        <f>co2_coicop!R145</f>
        <v>31.986968581150901</v>
      </c>
      <c r="U146" s="6">
        <f>co2_coicop!S145</f>
        <v>43.942639191136237</v>
      </c>
    </row>
    <row r="147" spans="1:21" x14ac:dyDescent="0.45">
      <c r="C147" s="3" t="str">
        <f>co2_coicop!A146</f>
        <v>6.1.2.2 Accessories/repairs to spectacles/lenses</v>
      </c>
      <c r="D147" s="6">
        <f>co2_coicop!B146</f>
        <v>5.3692906478403843</v>
      </c>
      <c r="E147" s="6">
        <f>co2_coicop!C146</f>
        <v>2.8358731671592641</v>
      </c>
      <c r="F147" s="6">
        <f>co2_coicop!D146</f>
        <v>2.806011518215108</v>
      </c>
      <c r="G147" s="6">
        <f>co2_coicop!E146</f>
        <v>5.1986507512281026</v>
      </c>
      <c r="H147" s="6">
        <f>co2_coicop!F146</f>
        <v>3.9345282492287308</v>
      </c>
      <c r="I147" s="6">
        <f>co2_coicop!G146</f>
        <v>5.3926081147339113</v>
      </c>
      <c r="J147" s="6">
        <f>co2_coicop!H146</f>
        <v>2.7511394970581242</v>
      </c>
      <c r="K147" s="6">
        <f>co2_coicop!I146</f>
        <v>0.5604612929423638</v>
      </c>
      <c r="L147" s="6">
        <f>co2_coicop!J146</f>
        <v>0.92083665658159208</v>
      </c>
      <c r="M147" s="6">
        <f>co2_coicop!K146</f>
        <v>3.8388679484500892</v>
      </c>
      <c r="N147" s="6">
        <f>co2_coicop!L146</f>
        <v>0.5919221143160045</v>
      </c>
      <c r="O147" s="6">
        <f>co2_coicop!M146</f>
        <v>1.590282448372961</v>
      </c>
      <c r="P147" s="6">
        <f>co2_coicop!N146</f>
        <v>1.4822802671430211</v>
      </c>
      <c r="Q147" s="6">
        <f>co2_coicop!O146</f>
        <v>1.9884419645034299</v>
      </c>
      <c r="R147" s="6">
        <f>co2_coicop!P146</f>
        <v>1.837081069806298</v>
      </c>
      <c r="S147" s="6">
        <f>co2_coicop!Q146</f>
        <v>4.6716818012696422</v>
      </c>
      <c r="T147" s="6">
        <f>co2_coicop!R146</f>
        <v>0.39305963069521388</v>
      </c>
      <c r="U147" s="6">
        <f>co2_coicop!S146</f>
        <v>0.73299626761244607</v>
      </c>
    </row>
    <row r="148" spans="1:21" x14ac:dyDescent="0.45">
      <c r="B148" s="3" t="s">
        <v>127</v>
      </c>
      <c r="C148" s="3" t="str">
        <f>co2_coicop!A147</f>
        <v>6.2.1.1 NHS medical, optical, dental and medical auxillary services</v>
      </c>
      <c r="D148" s="6">
        <f>co2_coicop!B147</f>
        <v>24.026501864119449</v>
      </c>
      <c r="E148" s="6">
        <f>co2_coicop!C147</f>
        <v>60.163344569882327</v>
      </c>
      <c r="F148" s="6">
        <f>co2_coicop!D147</f>
        <v>47.165525269574793</v>
      </c>
      <c r="G148" s="6">
        <f>co2_coicop!E147</f>
        <v>33.862913437663323</v>
      </c>
      <c r="H148" s="6">
        <f>co2_coicop!F147</f>
        <v>24.96812735871077</v>
      </c>
      <c r="I148" s="6">
        <f>co2_coicop!G147</f>
        <v>56.643035848146177</v>
      </c>
      <c r="J148" s="6">
        <f>co2_coicop!H147</f>
        <v>115.0507965482925</v>
      </c>
      <c r="K148" s="6">
        <f>co2_coicop!I147</f>
        <v>36.039115232538087</v>
      </c>
      <c r="L148" s="6">
        <f>co2_coicop!J147</f>
        <v>47.694252082221759</v>
      </c>
      <c r="M148" s="6">
        <f>co2_coicop!K147</f>
        <v>74.419504339796347</v>
      </c>
      <c r="N148" s="6">
        <f>co2_coicop!L147</f>
        <v>55.59266335524876</v>
      </c>
      <c r="O148" s="6">
        <f>co2_coicop!M147</f>
        <v>19.4122437407778</v>
      </c>
      <c r="P148" s="6">
        <f>co2_coicop!N147</f>
        <v>56.989170782013353</v>
      </c>
      <c r="Q148" s="6">
        <f>co2_coicop!O147</f>
        <v>45.312460672225797</v>
      </c>
      <c r="R148" s="6">
        <f>co2_coicop!P147</f>
        <v>44.080969660950778</v>
      </c>
      <c r="S148" s="6">
        <f>co2_coicop!Q147</f>
        <v>52.960555851654853</v>
      </c>
      <c r="T148" s="6">
        <f>co2_coicop!R147</f>
        <v>48.915047076162047</v>
      </c>
      <c r="U148" s="6">
        <f>co2_coicop!S147</f>
        <v>28.930318042822549</v>
      </c>
    </row>
    <row r="149" spans="1:21" x14ac:dyDescent="0.45">
      <c r="C149" s="3" t="str">
        <f>co2_coicop!A148</f>
        <v>6.2.1.2 Private medical, optical, dental and auxillary services</v>
      </c>
      <c r="D149" s="6">
        <f>co2_coicop!B148</f>
        <v>94.97097774982889</v>
      </c>
      <c r="E149" s="6">
        <f>co2_coicop!C148</f>
        <v>55.229441406932587</v>
      </c>
      <c r="F149" s="6">
        <f>co2_coicop!D148</f>
        <v>67.220290760722307</v>
      </c>
      <c r="G149" s="6">
        <f>co2_coicop!E148</f>
        <v>113.5630211741402</v>
      </c>
      <c r="H149" s="6">
        <f>co2_coicop!F148</f>
        <v>168.46507690390149</v>
      </c>
      <c r="I149" s="6">
        <f>co2_coicop!G148</f>
        <v>89.189471389010677</v>
      </c>
      <c r="J149" s="6">
        <f>co2_coicop!H148</f>
        <v>208.1432394629683</v>
      </c>
      <c r="K149" s="6">
        <f>co2_coicop!I148</f>
        <v>159.30513829270041</v>
      </c>
      <c r="L149" s="6">
        <f>co2_coicop!J148</f>
        <v>166.97354987199409</v>
      </c>
      <c r="M149" s="6">
        <f>co2_coicop!K148</f>
        <v>279.93042423735199</v>
      </c>
      <c r="N149" s="6">
        <f>co2_coicop!L148</f>
        <v>176.51649023986789</v>
      </c>
      <c r="O149" s="6">
        <f>co2_coicop!M148</f>
        <v>81.175302686072826</v>
      </c>
      <c r="P149" s="6">
        <f>co2_coicop!N148</f>
        <v>109.1426373707732</v>
      </c>
      <c r="Q149" s="6">
        <f>co2_coicop!O148</f>
        <v>86.44336763864257</v>
      </c>
      <c r="R149" s="6">
        <f>co2_coicop!P148</f>
        <v>84.094030863458798</v>
      </c>
      <c r="S149" s="6">
        <f>co2_coicop!Q148</f>
        <v>88.20118464954578</v>
      </c>
      <c r="T149" s="6">
        <f>co2_coicop!R148</f>
        <v>137.236881929052</v>
      </c>
      <c r="U149" s="6">
        <f>co2_coicop!S148</f>
        <v>116.463844416962</v>
      </c>
    </row>
    <row r="150" spans="1:21" x14ac:dyDescent="0.45">
      <c r="C150" s="3" t="str">
        <f>co2_coicop!A149</f>
        <v>6.2.1.3 Other services</v>
      </c>
      <c r="D150" s="6">
        <f>co2_coicop!B149</f>
        <v>0</v>
      </c>
      <c r="E150" s="6">
        <f>co2_coicop!C149</f>
        <v>34.847273940784902</v>
      </c>
      <c r="F150" s="6">
        <f>co2_coicop!D149</f>
        <v>0</v>
      </c>
      <c r="G150" s="6">
        <f>co2_coicop!E149</f>
        <v>0</v>
      </c>
      <c r="H150" s="6">
        <f>co2_coicop!F149</f>
        <v>0</v>
      </c>
      <c r="I150" s="6">
        <f>co2_coicop!G149</f>
        <v>0</v>
      </c>
      <c r="J150" s="6">
        <f>co2_coicop!H149</f>
        <v>2.5468141305588592</v>
      </c>
      <c r="K150" s="6">
        <f>co2_coicop!I149</f>
        <v>0</v>
      </c>
      <c r="L150" s="6">
        <f>co2_coicop!J149</f>
        <v>0</v>
      </c>
      <c r="M150" s="6">
        <f>co2_coicop!K149</f>
        <v>0</v>
      </c>
      <c r="N150" s="6">
        <f>co2_coicop!L149</f>
        <v>0</v>
      </c>
      <c r="O150" s="6">
        <f>co2_coicop!M149</f>
        <v>0</v>
      </c>
      <c r="P150" s="6">
        <f>co2_coicop!N149</f>
        <v>0</v>
      </c>
      <c r="Q150" s="6">
        <f>co2_coicop!O149</f>
        <v>0</v>
      </c>
      <c r="R150" s="6">
        <f>co2_coicop!P149</f>
        <v>0</v>
      </c>
      <c r="S150" s="6">
        <f>co2_coicop!Q149</f>
        <v>0</v>
      </c>
      <c r="T150" s="6">
        <f>co2_coicop!R149</f>
        <v>0</v>
      </c>
      <c r="U150" s="6">
        <f>co2_coicop!S149</f>
        <v>0</v>
      </c>
    </row>
    <row r="151" spans="1:21" x14ac:dyDescent="0.45">
      <c r="B151" s="3" t="s">
        <v>128</v>
      </c>
      <c r="C151" s="3" t="str">
        <f>co2_coicop!A150</f>
        <v>6.2.2 In-patient hospital services</v>
      </c>
      <c r="D151" s="6">
        <f>co2_coicop!B150</f>
        <v>239.07800480383091</v>
      </c>
      <c r="E151" s="6">
        <f>co2_coicop!C150</f>
        <v>0</v>
      </c>
      <c r="F151" s="6">
        <f>co2_coicop!D150</f>
        <v>3.5100356012225191</v>
      </c>
      <c r="G151" s="6">
        <f>co2_coicop!E150</f>
        <v>0</v>
      </c>
      <c r="H151" s="6">
        <f>co2_coicop!F150</f>
        <v>0</v>
      </c>
      <c r="I151" s="6">
        <f>co2_coicop!G150</f>
        <v>0</v>
      </c>
      <c r="J151" s="6">
        <f>co2_coicop!H150</f>
        <v>0</v>
      </c>
      <c r="K151" s="6">
        <f>co2_coicop!I150</f>
        <v>2.6755732283474858</v>
      </c>
      <c r="L151" s="6">
        <f>co2_coicop!J150</f>
        <v>0</v>
      </c>
      <c r="M151" s="6">
        <f>co2_coicop!K150</f>
        <v>0</v>
      </c>
      <c r="N151" s="6">
        <f>co2_coicop!L150</f>
        <v>0</v>
      </c>
      <c r="O151" s="6">
        <f>co2_coicop!M150</f>
        <v>2.1349638479096629</v>
      </c>
      <c r="P151" s="6">
        <f>co2_coicop!N150</f>
        <v>0</v>
      </c>
      <c r="Q151" s="6">
        <f>co2_coicop!O150</f>
        <v>0</v>
      </c>
      <c r="R151" s="6">
        <f>co2_coicop!P150</f>
        <v>0</v>
      </c>
      <c r="S151" s="6">
        <f>co2_coicop!Q150</f>
        <v>0</v>
      </c>
      <c r="T151" s="6">
        <f>co2_coicop!R150</f>
        <v>40.497497242837113</v>
      </c>
      <c r="U151" s="6">
        <f>co2_coicop!S150</f>
        <v>0</v>
      </c>
    </row>
    <row r="152" spans="1:21" x14ac:dyDescent="0.45">
      <c r="A152" s="3" t="s">
        <v>129</v>
      </c>
      <c r="B152" s="3" t="s">
        <v>130</v>
      </c>
      <c r="C152" s="3" t="str">
        <f>co2_coicop!A151</f>
        <v>7.1.1.1 New cars/vans outright purchase</v>
      </c>
      <c r="D152" s="6">
        <f>co2_coicop!B151</f>
        <v>517.85439675213479</v>
      </c>
      <c r="E152" s="6">
        <f>co2_coicop!C151</f>
        <v>683.68219125219821</v>
      </c>
      <c r="F152" s="6">
        <f>co2_coicop!D151</f>
        <v>411.86642882414822</v>
      </c>
      <c r="G152" s="6">
        <f>co2_coicop!E151</f>
        <v>670.89829565499167</v>
      </c>
      <c r="H152" s="6">
        <f>co2_coicop!F151</f>
        <v>772.83678286441841</v>
      </c>
      <c r="I152" s="6">
        <f>co2_coicop!G151</f>
        <v>302.77376286035758</v>
      </c>
      <c r="J152" s="6">
        <f>co2_coicop!H151</f>
        <v>512.70450977656731</v>
      </c>
      <c r="K152" s="6">
        <f>co2_coicop!I151</f>
        <v>178.49069821018119</v>
      </c>
      <c r="L152" s="6">
        <f>co2_coicop!J151</f>
        <v>196.18832791670661</v>
      </c>
      <c r="M152" s="6">
        <f>co2_coicop!K151</f>
        <v>365.48294178194448</v>
      </c>
      <c r="N152" s="6">
        <f>co2_coicop!L151</f>
        <v>65.621231113248996</v>
      </c>
      <c r="O152" s="6">
        <f>co2_coicop!M151</f>
        <v>73.045112409096816</v>
      </c>
      <c r="P152" s="6">
        <f>co2_coicop!N151</f>
        <v>137.13183136503119</v>
      </c>
      <c r="Q152" s="6">
        <f>co2_coicop!O151</f>
        <v>125.1968466415688</v>
      </c>
      <c r="R152" s="6">
        <f>co2_coicop!P151</f>
        <v>126.05002790192989</v>
      </c>
      <c r="S152" s="6">
        <f>co2_coicop!Q151</f>
        <v>104.5784628266365</v>
      </c>
      <c r="T152" s="6">
        <f>co2_coicop!R151</f>
        <v>327.61090733641498</v>
      </c>
      <c r="U152" s="6">
        <f>co2_coicop!S151</f>
        <v>147.41358650413241</v>
      </c>
    </row>
    <row r="153" spans="1:21" x14ac:dyDescent="0.45">
      <c r="C153" s="3" t="str">
        <f>co2_coicop!A152</f>
        <v>7.1.1.2 New cars/vans loan/HP purcase</v>
      </c>
      <c r="D153" s="6">
        <f>co2_coicop!B152</f>
        <v>515.88271055966868</v>
      </c>
      <c r="E153" s="6">
        <f>co2_coicop!C152</f>
        <v>313.33070446730699</v>
      </c>
      <c r="F153" s="6">
        <f>co2_coicop!D152</f>
        <v>262.13929590193112</v>
      </c>
      <c r="G153" s="6">
        <f>co2_coicop!E152</f>
        <v>278.22419396645961</v>
      </c>
      <c r="H153" s="6">
        <f>co2_coicop!F152</f>
        <v>212.77687562080391</v>
      </c>
      <c r="I153" s="6">
        <f>co2_coicop!G152</f>
        <v>149.73146657414489</v>
      </c>
      <c r="J153" s="6">
        <f>co2_coicop!H152</f>
        <v>180.0614875298923</v>
      </c>
      <c r="K153" s="6">
        <f>co2_coicop!I152</f>
        <v>103.7897267302456</v>
      </c>
      <c r="L153" s="6">
        <f>co2_coicop!J152</f>
        <v>268.40597256576001</v>
      </c>
      <c r="M153" s="6">
        <f>co2_coicop!K152</f>
        <v>65.226187754599167</v>
      </c>
      <c r="N153" s="6">
        <f>co2_coicop!L152</f>
        <v>34.378192238154583</v>
      </c>
      <c r="O153" s="6">
        <f>co2_coicop!M152</f>
        <v>99.898491167817284</v>
      </c>
      <c r="P153" s="6">
        <f>co2_coicop!N152</f>
        <v>108.2217606582489</v>
      </c>
      <c r="Q153" s="6">
        <f>co2_coicop!O152</f>
        <v>75.700902572767575</v>
      </c>
      <c r="R153" s="6">
        <f>co2_coicop!P152</f>
        <v>76.216782910012896</v>
      </c>
      <c r="S153" s="6">
        <f>co2_coicop!Q152</f>
        <v>92.921312161641879</v>
      </c>
      <c r="T153" s="6">
        <f>co2_coicop!R152</f>
        <v>104.103343021942</v>
      </c>
      <c r="U153" s="6">
        <f>co2_coicop!S152</f>
        <v>73.473049397754266</v>
      </c>
    </row>
    <row r="154" spans="1:21" x14ac:dyDescent="0.45">
      <c r="B154" s="3" t="s">
        <v>131</v>
      </c>
      <c r="C154" s="3" t="str">
        <f>co2_coicop!A153</f>
        <v>7.1.2.1 Secondhand cars/vans outright purchase</v>
      </c>
      <c r="D154" s="6">
        <f>co2_coicop!B153</f>
        <v>899.23451169863165</v>
      </c>
      <c r="E154" s="6">
        <f>co2_coicop!C153</f>
        <v>730.86757077525886</v>
      </c>
      <c r="F154" s="6">
        <f>co2_coicop!D153</f>
        <v>649.70947589471393</v>
      </c>
      <c r="G154" s="6">
        <f>co2_coicop!E153</f>
        <v>551.47705087324721</v>
      </c>
      <c r="H154" s="6">
        <f>co2_coicop!F153</f>
        <v>940.32378742157709</v>
      </c>
      <c r="I154" s="6">
        <f>co2_coicop!G153</f>
        <v>1205.779023215722</v>
      </c>
      <c r="J154" s="6">
        <f>co2_coicop!H153</f>
        <v>541.39174360491882</v>
      </c>
      <c r="K154" s="6">
        <f>co2_coicop!I153</f>
        <v>665.3199862338671</v>
      </c>
      <c r="L154" s="6">
        <f>co2_coicop!J153</f>
        <v>381.87136196262622</v>
      </c>
      <c r="M154" s="6">
        <f>co2_coicop!K153</f>
        <v>419.30361747519692</v>
      </c>
      <c r="N154" s="6">
        <f>co2_coicop!L153</f>
        <v>423.54749830316922</v>
      </c>
      <c r="O154" s="6">
        <f>co2_coicop!M153</f>
        <v>277.40651900228721</v>
      </c>
      <c r="P154" s="6">
        <f>co2_coicop!N153</f>
        <v>350.05674173225111</v>
      </c>
      <c r="Q154" s="6">
        <f>co2_coicop!O153</f>
        <v>309.60057249303611</v>
      </c>
      <c r="R154" s="6">
        <f>co2_coicop!P153</f>
        <v>311.71041322572142</v>
      </c>
      <c r="S154" s="6">
        <f>co2_coicop!Q153</f>
        <v>184.19752559742571</v>
      </c>
      <c r="T154" s="6">
        <f>co2_coicop!R153</f>
        <v>319.22162534044139</v>
      </c>
      <c r="U154" s="6">
        <f>co2_coicop!S153</f>
        <v>336.21946044258311</v>
      </c>
    </row>
    <row r="155" spans="1:21" x14ac:dyDescent="0.45">
      <c r="C155" s="3" t="str">
        <f>co2_coicop!A154</f>
        <v>7.1.2.2 Secondhand cars/vans loan/HP purcase</v>
      </c>
      <c r="D155" s="6">
        <f>co2_coicop!B154</f>
        <v>282.54548280315328</v>
      </c>
      <c r="E155" s="6">
        <f>co2_coicop!C154</f>
        <v>256.98223353047308</v>
      </c>
      <c r="F155" s="6">
        <f>co2_coicop!D154</f>
        <v>345.27911041814889</v>
      </c>
      <c r="G155" s="6">
        <f>co2_coicop!E154</f>
        <v>238.65816411278931</v>
      </c>
      <c r="H155" s="6">
        <f>co2_coicop!F154</f>
        <v>312.59746818132919</v>
      </c>
      <c r="I155" s="6">
        <f>co2_coicop!G154</f>
        <v>237.32435221722591</v>
      </c>
      <c r="J155" s="6">
        <f>co2_coicop!H154</f>
        <v>248.70816439381639</v>
      </c>
      <c r="K155" s="6">
        <f>co2_coicop!I154</f>
        <v>149.80466017958491</v>
      </c>
      <c r="L155" s="6">
        <f>co2_coicop!J154</f>
        <v>87.45527203315379</v>
      </c>
      <c r="M155" s="6">
        <f>co2_coicop!K154</f>
        <v>85.1762428826774</v>
      </c>
      <c r="N155" s="6">
        <f>co2_coicop!L154</f>
        <v>309.14947680632622</v>
      </c>
      <c r="O155" s="6">
        <f>co2_coicop!M154</f>
        <v>98.113015125026649</v>
      </c>
      <c r="P155" s="6">
        <f>co2_coicop!N154</f>
        <v>64.352516274606828</v>
      </c>
      <c r="Q155" s="6">
        <f>co2_coicop!O154</f>
        <v>82.492051129316962</v>
      </c>
      <c r="R155" s="6">
        <f>co2_coicop!P154</f>
        <v>83.054211231909477</v>
      </c>
      <c r="S155" s="6">
        <f>co2_coicop!Q154</f>
        <v>86.379098915866876</v>
      </c>
      <c r="T155" s="6">
        <f>co2_coicop!R154</f>
        <v>122.15474308184881</v>
      </c>
      <c r="U155" s="6">
        <f>co2_coicop!S154</f>
        <v>65.269630910667161</v>
      </c>
    </row>
    <row r="156" spans="1:21" x14ac:dyDescent="0.45">
      <c r="B156" s="3" t="s">
        <v>132</v>
      </c>
      <c r="C156" s="3" t="str">
        <f>co2_coicop!A155</f>
        <v>7.1.3.1 Outright purchase of new or secondhand motorcycles</v>
      </c>
      <c r="D156" s="6">
        <f>co2_coicop!B155</f>
        <v>19.835186474113669</v>
      </c>
      <c r="E156" s="6">
        <f>co2_coicop!C155</f>
        <v>38.310998171175029</v>
      </c>
      <c r="F156" s="6">
        <f>co2_coicop!D155</f>
        <v>49.202787502711523</v>
      </c>
      <c r="G156" s="6">
        <f>co2_coicop!E155</f>
        <v>7.6752971475412686</v>
      </c>
      <c r="H156" s="6">
        <f>co2_coicop!F155</f>
        <v>23.244384785244339</v>
      </c>
      <c r="I156" s="6">
        <f>co2_coicop!G155</f>
        <v>16.20500678948877</v>
      </c>
      <c r="J156" s="6">
        <f>co2_coicop!H155</f>
        <v>12.76264912587374</v>
      </c>
      <c r="K156" s="6">
        <f>co2_coicop!I155</f>
        <v>5.7378806256301269</v>
      </c>
      <c r="L156" s="6">
        <f>co2_coicop!J155</f>
        <v>9.8076304981617746</v>
      </c>
      <c r="M156" s="6">
        <f>co2_coicop!K155</f>
        <v>14.722616621211509</v>
      </c>
      <c r="N156" s="6">
        <f>co2_coicop!L155</f>
        <v>35.519455253505647</v>
      </c>
      <c r="O156" s="6">
        <f>co2_coicop!M155</f>
        <v>8.3502688185877254</v>
      </c>
      <c r="P156" s="6">
        <f>co2_coicop!N155</f>
        <v>4.5978292387334578</v>
      </c>
      <c r="Q156" s="6">
        <f>co2_coicop!O155</f>
        <v>8.6785504163204958</v>
      </c>
      <c r="R156" s="6">
        <f>co2_coicop!P155</f>
        <v>7.4051757552615998</v>
      </c>
      <c r="S156" s="6">
        <f>co2_coicop!Q155</f>
        <v>10.259640277134469</v>
      </c>
      <c r="T156" s="6">
        <f>co2_coicop!R155</f>
        <v>1.281235600611228</v>
      </c>
      <c r="U156" s="6">
        <f>co2_coicop!S155</f>
        <v>5.8678473152224209</v>
      </c>
    </row>
    <row r="157" spans="1:21" x14ac:dyDescent="0.45">
      <c r="C157" s="3" t="str">
        <f>co2_coicop!A156</f>
        <v>7.1.3.2 Loan/HP purchase of new or secondhand motor cycles</v>
      </c>
      <c r="D157" s="6">
        <f>co2_coicop!B156</f>
        <v>8.0815075244969972</v>
      </c>
      <c r="E157" s="6">
        <f>co2_coicop!C156</f>
        <v>12.142656109612179</v>
      </c>
      <c r="F157" s="6">
        <f>co2_coicop!D156</f>
        <v>13.41606452976866</v>
      </c>
      <c r="G157" s="6">
        <f>co2_coicop!E156</f>
        <v>0</v>
      </c>
      <c r="H157" s="6">
        <f>co2_coicop!F156</f>
        <v>2.4901069343359712</v>
      </c>
      <c r="I157" s="6">
        <f>co2_coicop!G156</f>
        <v>3.884257551779716</v>
      </c>
      <c r="J157" s="6">
        <f>co2_coicop!H156</f>
        <v>0</v>
      </c>
      <c r="K157" s="6">
        <f>co2_coicop!I156</f>
        <v>11.66093361852584</v>
      </c>
      <c r="L157" s="6">
        <f>co2_coicop!J156</f>
        <v>4.6783852641580879</v>
      </c>
      <c r="M157" s="6">
        <f>co2_coicop!K156</f>
        <v>0</v>
      </c>
      <c r="N157" s="6">
        <f>co2_coicop!L156</f>
        <v>8.6743881076555134</v>
      </c>
      <c r="O157" s="6">
        <f>co2_coicop!M156</f>
        <v>1.379224104450993</v>
      </c>
      <c r="P157" s="6">
        <f>co2_coicop!N156</f>
        <v>0.38747161026335492</v>
      </c>
      <c r="Q157" s="6">
        <f>co2_coicop!O156</f>
        <v>1.316090946204455</v>
      </c>
      <c r="R157" s="6">
        <f>co2_coicop!P156</f>
        <v>1.1229853257780069</v>
      </c>
      <c r="S157" s="6">
        <f>co2_coicop!Q156</f>
        <v>0</v>
      </c>
      <c r="T157" s="6">
        <f>co2_coicop!R156</f>
        <v>4.8856693280580279</v>
      </c>
      <c r="U157" s="6">
        <f>co2_coicop!S156</f>
        <v>5.1753537312778857</v>
      </c>
    </row>
    <row r="158" spans="1:21" x14ac:dyDescent="0.45">
      <c r="C158" s="3" t="str">
        <f>co2_coicop!A157</f>
        <v>7.1.3.3 Purchase of bicycles and other vehicles</v>
      </c>
      <c r="D158" s="6">
        <f>co2_coicop!B157</f>
        <v>3.9401079544476669</v>
      </c>
      <c r="E158" s="6">
        <f>co2_coicop!C157</f>
        <v>5.5874353455609684</v>
      </c>
      <c r="F158" s="6">
        <f>co2_coicop!D157</f>
        <v>9.1442581148381876</v>
      </c>
      <c r="G158" s="6">
        <f>co2_coicop!E157</f>
        <v>30.870925766536502</v>
      </c>
      <c r="H158" s="6">
        <f>co2_coicop!F157</f>
        <v>11.703100498769871</v>
      </c>
      <c r="I158" s="6">
        <f>co2_coicop!G157</f>
        <v>26.623635186779278</v>
      </c>
      <c r="J158" s="6">
        <f>co2_coicop!H157</f>
        <v>25.755213164974851</v>
      </c>
      <c r="K158" s="6">
        <f>co2_coicop!I157</f>
        <v>0</v>
      </c>
      <c r="L158" s="6">
        <f>co2_coicop!J157</f>
        <v>12.330646309774719</v>
      </c>
      <c r="M158" s="6">
        <f>co2_coicop!K157</f>
        <v>3.501885490274308</v>
      </c>
      <c r="N158" s="6">
        <f>co2_coicop!L157</f>
        <v>7.6688582756269827</v>
      </c>
      <c r="O158" s="6">
        <f>co2_coicop!M157</f>
        <v>19.04498826629527</v>
      </c>
      <c r="P158" s="6">
        <f>co2_coicop!N157</f>
        <v>4.5464226293329819</v>
      </c>
      <c r="Q158" s="6">
        <f>co2_coicop!O157</f>
        <v>4.9747921188515436</v>
      </c>
      <c r="R158" s="6">
        <f>co2_coicop!P157</f>
        <v>4.2448575186828172</v>
      </c>
      <c r="S158" s="6">
        <f>co2_coicop!Q157</f>
        <v>8.3943647181421284</v>
      </c>
      <c r="T158" s="6">
        <f>co2_coicop!R157</f>
        <v>5.0234933857353186</v>
      </c>
      <c r="U158" s="6">
        <f>co2_coicop!S157</f>
        <v>0</v>
      </c>
    </row>
    <row r="159" spans="1:21" x14ac:dyDescent="0.45">
      <c r="B159" s="3" t="s">
        <v>133</v>
      </c>
      <c r="C159" s="3" t="str">
        <f>co2_coicop!A158</f>
        <v>7.2.1.1 Can/van accessories and fittings</v>
      </c>
      <c r="D159" s="6">
        <f>co2_coicop!B158</f>
        <v>9.5496625103281261</v>
      </c>
      <c r="E159" s="6">
        <f>co2_coicop!C158</f>
        <v>1.988188582227886</v>
      </c>
      <c r="F159" s="6">
        <f>co2_coicop!D158</f>
        <v>5.2749313128210904</v>
      </c>
      <c r="G159" s="6">
        <f>co2_coicop!E158</f>
        <v>24.463268128146829</v>
      </c>
      <c r="H159" s="6">
        <f>co2_coicop!F158</f>
        <v>6.7443133660503563</v>
      </c>
      <c r="I159" s="6">
        <f>co2_coicop!G158</f>
        <v>4.4370107468910263</v>
      </c>
      <c r="J159" s="6">
        <f>co2_coicop!H158</f>
        <v>1.8184577313851149</v>
      </c>
      <c r="K159" s="6">
        <f>co2_coicop!I158</f>
        <v>5.8798857701288796</v>
      </c>
      <c r="L159" s="6">
        <f>co2_coicop!J158</f>
        <v>5.7124086114598374</v>
      </c>
      <c r="M159" s="6">
        <f>co2_coicop!K158</f>
        <v>4.0474054260425962</v>
      </c>
      <c r="N159" s="6">
        <f>co2_coicop!L158</f>
        <v>2.2130283618458351</v>
      </c>
      <c r="O159" s="6">
        <f>co2_coicop!M158</f>
        <v>4.3738469215173899</v>
      </c>
      <c r="P159" s="6">
        <f>co2_coicop!N158</f>
        <v>4.0871087921649654</v>
      </c>
      <c r="Q159" s="6">
        <f>co2_coicop!O158</f>
        <v>8.2368941327643199</v>
      </c>
      <c r="R159" s="6">
        <f>co2_coicop!P158</f>
        <v>7.4654390474578856</v>
      </c>
      <c r="S159" s="6">
        <f>co2_coicop!Q158</f>
        <v>0.8657926745378941</v>
      </c>
      <c r="T159" s="6">
        <f>co2_coicop!R158</f>
        <v>0.65936831323834055</v>
      </c>
      <c r="U159" s="6">
        <f>co2_coicop!S158</f>
        <v>1.050620925241069</v>
      </c>
    </row>
    <row r="160" spans="1:21" x14ac:dyDescent="0.45">
      <c r="C160" s="3" t="str">
        <f>co2_coicop!A159</f>
        <v>7.2.1.2 Car/van spare parts</v>
      </c>
      <c r="D160" s="6">
        <f>co2_coicop!B159</f>
        <v>35.311551968656232</v>
      </c>
      <c r="E160" s="6">
        <f>co2_coicop!C159</f>
        <v>91.7468877998339</v>
      </c>
      <c r="F160" s="6">
        <f>co2_coicop!D159</f>
        <v>46.345208871059207</v>
      </c>
      <c r="G160" s="6">
        <f>co2_coicop!E159</f>
        <v>27.820597759970461</v>
      </c>
      <c r="H160" s="6">
        <f>co2_coicop!F159</f>
        <v>45.343826131710877</v>
      </c>
      <c r="I160" s="6">
        <f>co2_coicop!G159</f>
        <v>25.857913875601511</v>
      </c>
      <c r="J160" s="6">
        <f>co2_coicop!H159</f>
        <v>51.341066821655531</v>
      </c>
      <c r="K160" s="6">
        <f>co2_coicop!I159</f>
        <v>29.42091685393093</v>
      </c>
      <c r="L160" s="6">
        <f>co2_coicop!J159</f>
        <v>31.565042146016498</v>
      </c>
      <c r="M160" s="6">
        <f>co2_coicop!K159</f>
        <v>24.720388998418141</v>
      </c>
      <c r="N160" s="6">
        <f>co2_coicop!L159</f>
        <v>12.435861020029931</v>
      </c>
      <c r="O160" s="6">
        <f>co2_coicop!M159</f>
        <v>23.353182084814801</v>
      </c>
      <c r="P160" s="6">
        <f>co2_coicop!N159</f>
        <v>13.55523106824065</v>
      </c>
      <c r="Q160" s="6">
        <f>co2_coicop!O159</f>
        <v>14.216819476524201</v>
      </c>
      <c r="R160" s="6">
        <f>co2_coicop!P159</f>
        <v>12.88529359974723</v>
      </c>
      <c r="S160" s="6">
        <f>co2_coicop!Q159</f>
        <v>3.7517939186938398</v>
      </c>
      <c r="T160" s="6">
        <f>co2_coicop!R159</f>
        <v>19.29128533667912</v>
      </c>
      <c r="U160" s="6">
        <f>co2_coicop!S159</f>
        <v>26.466466124843649</v>
      </c>
    </row>
    <row r="161" spans="2:21" x14ac:dyDescent="0.45">
      <c r="C161" s="3" t="str">
        <f>co2_coicop!A160</f>
        <v>7.2.1.3 Motorcycle accessories and spare parts</v>
      </c>
      <c r="D161" s="6">
        <f>co2_coicop!B160</f>
        <v>4.7024826171838479</v>
      </c>
      <c r="E161" s="6">
        <f>co2_coicop!C160</f>
        <v>13.367666266418331</v>
      </c>
      <c r="F161" s="6">
        <f>co2_coicop!D160</f>
        <v>0.18974647049839449</v>
      </c>
      <c r="G161" s="6">
        <f>co2_coicop!E160</f>
        <v>1.905826494731486</v>
      </c>
      <c r="H161" s="6">
        <f>co2_coicop!F160</f>
        <v>0.89593901969224521</v>
      </c>
      <c r="I161" s="6">
        <f>co2_coicop!G160</f>
        <v>0.39100627839551311</v>
      </c>
      <c r="J161" s="6">
        <f>co2_coicop!H160</f>
        <v>6.3414760105220527</v>
      </c>
      <c r="K161" s="6">
        <f>co2_coicop!I160</f>
        <v>0</v>
      </c>
      <c r="L161" s="6">
        <f>co2_coicop!J160</f>
        <v>7.1895655662822602</v>
      </c>
      <c r="M161" s="6">
        <f>co2_coicop!K160</f>
        <v>0</v>
      </c>
      <c r="N161" s="6">
        <f>co2_coicop!L160</f>
        <v>1.998756279940481</v>
      </c>
      <c r="O161" s="6">
        <f>co2_coicop!M160</f>
        <v>7.9891835229532443E-2</v>
      </c>
      <c r="P161" s="6">
        <f>co2_coicop!N160</f>
        <v>0</v>
      </c>
      <c r="Q161" s="6">
        <f>co2_coicop!O160</f>
        <v>0</v>
      </c>
      <c r="R161" s="6">
        <f>co2_coicop!P160</f>
        <v>0</v>
      </c>
      <c r="S161" s="6">
        <f>co2_coicop!Q160</f>
        <v>0</v>
      </c>
      <c r="T161" s="6">
        <f>co2_coicop!R160</f>
        <v>0</v>
      </c>
      <c r="U161" s="6">
        <f>co2_coicop!S160</f>
        <v>1.027422041061574E-2</v>
      </c>
    </row>
    <row r="162" spans="2:21" x14ac:dyDescent="0.45">
      <c r="C162" s="3" t="str">
        <f>co2_coicop!A161</f>
        <v>7.2.1.4 Bicycle accessories and spare parts</v>
      </c>
      <c r="D162" s="6">
        <f>co2_coicop!B161</f>
        <v>6.2545251477148183</v>
      </c>
      <c r="E162" s="6">
        <f>co2_coicop!C161</f>
        <v>11.579283688635019</v>
      </c>
      <c r="F162" s="6">
        <f>co2_coicop!D161</f>
        <v>12.59325106876001</v>
      </c>
      <c r="G162" s="6">
        <f>co2_coicop!E161</f>
        <v>9.3119981168906083</v>
      </c>
      <c r="H162" s="6">
        <f>co2_coicop!F161</f>
        <v>9.0150278097247813</v>
      </c>
      <c r="I162" s="6">
        <f>co2_coicop!G161</f>
        <v>15.92018204152002</v>
      </c>
      <c r="J162" s="6">
        <f>co2_coicop!H161</f>
        <v>7.0750883839134699</v>
      </c>
      <c r="K162" s="6">
        <f>co2_coicop!I161</f>
        <v>5.8764727142410411</v>
      </c>
      <c r="L162" s="6">
        <f>co2_coicop!J161</f>
        <v>4.8520085773870569</v>
      </c>
      <c r="M162" s="6">
        <f>co2_coicop!K161</f>
        <v>5.3776143238161929</v>
      </c>
      <c r="N162" s="6">
        <f>co2_coicop!L161</f>
        <v>0.74061304031754838</v>
      </c>
      <c r="O162" s="6">
        <f>co2_coicop!M161</f>
        <v>5.0567500635805844</v>
      </c>
      <c r="P162" s="6">
        <f>co2_coicop!N161</f>
        <v>1.6237535342778899</v>
      </c>
      <c r="Q162" s="6">
        <f>co2_coicop!O161</f>
        <v>3.947398503177169</v>
      </c>
      <c r="R162" s="6">
        <f>co2_coicop!P161</f>
        <v>3.577691111055445</v>
      </c>
      <c r="S162" s="6">
        <f>co2_coicop!Q161</f>
        <v>6.1116894412218166</v>
      </c>
      <c r="T162" s="6">
        <f>co2_coicop!R161</f>
        <v>2.5790658191887101</v>
      </c>
      <c r="U162" s="6">
        <f>co2_coicop!S161</f>
        <v>1.628071389701482</v>
      </c>
    </row>
    <row r="163" spans="2:21" x14ac:dyDescent="0.45">
      <c r="B163" s="3" t="s">
        <v>134</v>
      </c>
      <c r="C163" s="3" t="str">
        <f>co2_coicop!A162</f>
        <v>7.2.2.1 Petrol</v>
      </c>
      <c r="D163" s="6">
        <f>co2_coicop!B162+co2_direct!B3</f>
        <v>8523.6613439778776</v>
      </c>
      <c r="E163" s="6">
        <f>co2_coicop!C162+co2_direct!C3</f>
        <v>7527.9093415312727</v>
      </c>
      <c r="F163" s="6">
        <f>co2_coicop!D162+co2_direct!D3</f>
        <v>9336.4628591815253</v>
      </c>
      <c r="G163" s="6">
        <f>co2_coicop!E162+co2_direct!E3</f>
        <v>8126.3089256097073</v>
      </c>
      <c r="H163" s="6">
        <f>co2_coicop!F162+co2_direct!F3</f>
        <v>8192.1390675818802</v>
      </c>
      <c r="I163" s="6">
        <f>co2_coicop!G162+co2_direct!G3</f>
        <v>8611.2127079867569</v>
      </c>
      <c r="J163" s="6">
        <f>co2_coicop!H162+co2_direct!H3</f>
        <v>8901.9362923971239</v>
      </c>
      <c r="K163" s="6">
        <f>co2_coicop!I162+co2_direct!I3</f>
        <v>8645.8530606806671</v>
      </c>
      <c r="L163" s="6">
        <f>co2_coicop!J162+co2_direct!J3</f>
        <v>7234.6660958141765</v>
      </c>
      <c r="M163" s="6">
        <f>co2_coicop!K162+co2_direct!K3</f>
        <v>8215.6482530186768</v>
      </c>
      <c r="N163" s="6">
        <f>co2_coicop!L162+co2_direct!L3</f>
        <v>7602.8177485853894</v>
      </c>
      <c r="O163" s="6">
        <f>co2_coicop!M162+co2_direct!M3</f>
        <v>6867.3702081737629</v>
      </c>
      <c r="P163" s="6">
        <f>co2_coicop!N162+co2_direct!N3</f>
        <v>7391.2673489461413</v>
      </c>
      <c r="Q163" s="6">
        <f>co2_coicop!O162+co2_direct!O3</f>
        <v>7292.1690713666958</v>
      </c>
      <c r="R163" s="6">
        <f>co2_coicop!P162+co2_direct!P3</f>
        <v>7267.161476002535</v>
      </c>
      <c r="S163" s="6">
        <f>co2_coicop!Q162+co2_direct!Q3</f>
        <v>7661.4747690285012</v>
      </c>
      <c r="T163" s="6">
        <f>co2_coicop!R162+co2_direct!R3</f>
        <v>7245.5599719425882</v>
      </c>
      <c r="U163" s="6">
        <f>co2_coicop!S162+co2_direct!S3</f>
        <v>7784.2010012357314</v>
      </c>
    </row>
    <row r="164" spans="2:21" x14ac:dyDescent="0.45">
      <c r="C164" s="3" t="str">
        <f>co2_coicop!A163</f>
        <v>7.2.2.2 Diesel oil</v>
      </c>
      <c r="D164" s="6">
        <f>co2_coicop!B163</f>
        <v>177.30720946140769</v>
      </c>
      <c r="E164" s="6">
        <f>co2_coicop!C163</f>
        <v>139.76128471820019</v>
      </c>
      <c r="F164" s="6">
        <f>co2_coicop!D163</f>
        <v>297.54803936784009</v>
      </c>
      <c r="G164" s="6">
        <f>co2_coicop!E163</f>
        <v>165.073829643838</v>
      </c>
      <c r="H164" s="6">
        <f>co2_coicop!F163</f>
        <v>210.02566157974579</v>
      </c>
      <c r="I164" s="6">
        <f>co2_coicop!G163</f>
        <v>226.64945267174679</v>
      </c>
      <c r="J164" s="6">
        <f>co2_coicop!H163</f>
        <v>321.8866769766114</v>
      </c>
      <c r="K164" s="6">
        <f>co2_coicop!I163</f>
        <v>281.74282908635251</v>
      </c>
      <c r="L164" s="6">
        <f>co2_coicop!J163</f>
        <v>350.68277591440369</v>
      </c>
      <c r="M164" s="6">
        <f>co2_coicop!K163</f>
        <v>367.81868140577069</v>
      </c>
      <c r="N164" s="6">
        <f>co2_coicop!L163</f>
        <v>371.11318403064757</v>
      </c>
      <c r="O164" s="6">
        <f>co2_coicop!M163</f>
        <v>450.80619945031378</v>
      </c>
      <c r="P164" s="6">
        <f>co2_coicop!N163</f>
        <v>487.32438528327822</v>
      </c>
      <c r="Q164" s="6">
        <f>co2_coicop!O163</f>
        <v>494.26683624356122</v>
      </c>
      <c r="R164" s="6">
        <f>co2_coicop!P163</f>
        <v>463.3542245979632</v>
      </c>
      <c r="S164" s="6">
        <f>co2_coicop!Q163</f>
        <v>388.71799329531461</v>
      </c>
      <c r="T164" s="6">
        <f>co2_coicop!R163</f>
        <v>404.13501764333182</v>
      </c>
      <c r="U164" s="6">
        <f>co2_coicop!S163</f>
        <v>545.9958923664733</v>
      </c>
    </row>
    <row r="165" spans="2:21" x14ac:dyDescent="0.45">
      <c r="C165" s="3" t="str">
        <f>co2_coicop!A164</f>
        <v>7.2.2.3 Other motor oils</v>
      </c>
      <c r="D165" s="6">
        <f>co2_coicop!B164</f>
        <v>24.134938272476969</v>
      </c>
      <c r="E165" s="6">
        <f>co2_coicop!C164</f>
        <v>10.38543010195154</v>
      </c>
      <c r="F165" s="6">
        <f>co2_coicop!D164</f>
        <v>13.3074348438788</v>
      </c>
      <c r="G165" s="6">
        <f>co2_coicop!E164</f>
        <v>8.7764557003672135</v>
      </c>
      <c r="H165" s="6">
        <f>co2_coicop!F164</f>
        <v>4.7547095668123918</v>
      </c>
      <c r="I165" s="6">
        <f>co2_coicop!G164</f>
        <v>4.4234790561673174</v>
      </c>
      <c r="J165" s="6">
        <f>co2_coicop!H164</f>
        <v>6.977600779969797</v>
      </c>
      <c r="K165" s="6">
        <f>co2_coicop!I164</f>
        <v>2.159588494828256</v>
      </c>
      <c r="L165" s="6">
        <f>co2_coicop!J164</f>
        <v>5.9185824879823121</v>
      </c>
      <c r="M165" s="6">
        <f>co2_coicop!K164</f>
        <v>9.4009358584114882</v>
      </c>
      <c r="N165" s="6">
        <f>co2_coicop!L164</f>
        <v>9.9931048894811934</v>
      </c>
      <c r="O165" s="6">
        <f>co2_coicop!M164</f>
        <v>1.554546332903497</v>
      </c>
      <c r="P165" s="6">
        <f>co2_coicop!N164</f>
        <v>7.5534803874215148</v>
      </c>
      <c r="Q165" s="6">
        <f>co2_coicop!O164</f>
        <v>4.6511657423183719</v>
      </c>
      <c r="R165" s="6">
        <f>co2_coicop!P164</f>
        <v>4.3602708860412944</v>
      </c>
      <c r="S165" s="6">
        <f>co2_coicop!Q164</f>
        <v>8.6509286527550895</v>
      </c>
      <c r="T165" s="6">
        <f>co2_coicop!R164</f>
        <v>2.9706276236048041</v>
      </c>
      <c r="U165" s="6">
        <f>co2_coicop!S164</f>
        <v>4.9227930480042801</v>
      </c>
    </row>
    <row r="166" spans="2:21" x14ac:dyDescent="0.45">
      <c r="B166" s="3" t="s">
        <v>135</v>
      </c>
      <c r="C166" s="3" t="str">
        <f>co2_coicop!A165</f>
        <v>7.2.3.1 Car of van repairs, servicing and other work</v>
      </c>
      <c r="D166" s="6">
        <f>co2_coicop!B165</f>
        <v>1122.742523554954</v>
      </c>
      <c r="E166" s="6">
        <f>co2_coicop!C165</f>
        <v>1178.0104174042001</v>
      </c>
      <c r="F166" s="6">
        <f>co2_coicop!D165</f>
        <v>1041.603904640873</v>
      </c>
      <c r="G166" s="6">
        <f>co2_coicop!E165</f>
        <v>1171.552282970566</v>
      </c>
      <c r="H166" s="6">
        <f>co2_coicop!F165</f>
        <v>1095.8359356430519</v>
      </c>
      <c r="I166" s="6">
        <f>co2_coicop!G165</f>
        <v>908.12431402990046</v>
      </c>
      <c r="J166" s="6">
        <f>co2_coicop!H165</f>
        <v>866.81802218644907</v>
      </c>
      <c r="K166" s="6">
        <f>co2_coicop!I165</f>
        <v>877.86522078011387</v>
      </c>
      <c r="L166" s="6">
        <f>co2_coicop!J165</f>
        <v>886.71731487922727</v>
      </c>
      <c r="M166" s="6">
        <f>co2_coicop!K165</f>
        <v>684.14381153056513</v>
      </c>
      <c r="N166" s="6">
        <f>co2_coicop!L165</f>
        <v>608.82110414725287</v>
      </c>
      <c r="O166" s="6">
        <f>co2_coicop!M165</f>
        <v>565.28662231710575</v>
      </c>
      <c r="P166" s="6">
        <f>co2_coicop!N165</f>
        <v>439.74103157301101</v>
      </c>
      <c r="Q166" s="6">
        <f>co2_coicop!O165</f>
        <v>494.54597642450989</v>
      </c>
      <c r="R166" s="6">
        <f>co2_coicop!P165</f>
        <v>483.3259301526254</v>
      </c>
      <c r="S166" s="6">
        <f>co2_coicop!Q165</f>
        <v>422.58586899757108</v>
      </c>
      <c r="T166" s="6">
        <f>co2_coicop!R165</f>
        <v>531.60473250707309</v>
      </c>
      <c r="U166" s="6">
        <f>co2_coicop!S165</f>
        <v>538.09742308653051</v>
      </c>
    </row>
    <row r="167" spans="2:21" x14ac:dyDescent="0.45">
      <c r="C167" s="3" t="str">
        <f>co2_coicop!A166</f>
        <v>7.2.3.2 Motor cycle repairs and servicing</v>
      </c>
      <c r="D167" s="6">
        <f>co2_coicop!B166</f>
        <v>11.99550977117477</v>
      </c>
      <c r="E167" s="6">
        <f>co2_coicop!C166</f>
        <v>21.215732865545181</v>
      </c>
      <c r="F167" s="6">
        <f>co2_coicop!D166</f>
        <v>22.293773701520561</v>
      </c>
      <c r="G167" s="6">
        <f>co2_coicop!E166</f>
        <v>7.0591470461954247</v>
      </c>
      <c r="H167" s="6">
        <f>co2_coicop!F166</f>
        <v>21.82322098732136</v>
      </c>
      <c r="I167" s="6">
        <f>co2_coicop!G166</f>
        <v>19.28921934653405</v>
      </c>
      <c r="J167" s="6">
        <f>co2_coicop!H166</f>
        <v>13.633903770550861</v>
      </c>
      <c r="K167" s="6">
        <f>co2_coicop!I166</f>
        <v>16.656123630341469</v>
      </c>
      <c r="L167" s="6">
        <f>co2_coicop!J166</f>
        <v>0</v>
      </c>
      <c r="M167" s="6">
        <f>co2_coicop!K166</f>
        <v>19.77431937539054</v>
      </c>
      <c r="N167" s="6">
        <f>co2_coicop!L166</f>
        <v>15.226031058144519</v>
      </c>
      <c r="O167" s="6">
        <f>co2_coicop!M166</f>
        <v>5.0582689297007439</v>
      </c>
      <c r="P167" s="6">
        <f>co2_coicop!N166</f>
        <v>0.29897320553875051</v>
      </c>
      <c r="Q167" s="6">
        <f>co2_coicop!O166</f>
        <v>12.71973622764888</v>
      </c>
      <c r="R167" s="6">
        <f>co2_coicop!P166</f>
        <v>12.43115632639844</v>
      </c>
      <c r="S167" s="6">
        <f>co2_coicop!Q166</f>
        <v>1.2185682772510951</v>
      </c>
      <c r="T167" s="6">
        <f>co2_coicop!R166</f>
        <v>0.31701550918362159</v>
      </c>
      <c r="U167" s="6">
        <f>co2_coicop!S166</f>
        <v>2.283589045928121</v>
      </c>
    </row>
    <row r="168" spans="2:21" x14ac:dyDescent="0.45">
      <c r="B168" s="3" t="s">
        <v>136</v>
      </c>
      <c r="C168" s="3" t="str">
        <f>co2_coicop!A167</f>
        <v>7.2.4.1 Motoing organisation subscription</v>
      </c>
      <c r="D168" s="6">
        <f>co2_coicop!B167</f>
        <v>41.634452675384487</v>
      </c>
      <c r="E168" s="6">
        <f>co2_coicop!C167</f>
        <v>78.910898653695995</v>
      </c>
      <c r="F168" s="6">
        <f>co2_coicop!D167</f>
        <v>83.331357019258505</v>
      </c>
      <c r="G168" s="6">
        <f>co2_coicop!E167</f>
        <v>49.402893354448771</v>
      </c>
      <c r="H168" s="6">
        <f>co2_coicop!F167</f>
        <v>40.355183011103122</v>
      </c>
      <c r="I168" s="6">
        <f>co2_coicop!G167</f>
        <v>47.534241778395703</v>
      </c>
      <c r="J168" s="6">
        <f>co2_coicop!H167</f>
        <v>45.509125095524823</v>
      </c>
      <c r="K168" s="6">
        <f>co2_coicop!I167</f>
        <v>42.107153267746646</v>
      </c>
      <c r="L168" s="6">
        <f>co2_coicop!J167</f>
        <v>31.195841344943648</v>
      </c>
      <c r="M168" s="6">
        <f>co2_coicop!K167</f>
        <v>26.760284382707649</v>
      </c>
      <c r="N168" s="6">
        <f>co2_coicop!L167</f>
        <v>26.884875778694109</v>
      </c>
      <c r="O168" s="6">
        <f>co2_coicop!M167</f>
        <v>23.11781624997127</v>
      </c>
      <c r="P168" s="6">
        <f>co2_coicop!N167</f>
        <v>24.225916627095881</v>
      </c>
      <c r="Q168" s="6">
        <f>co2_coicop!O167</f>
        <v>29.191947630940401</v>
      </c>
      <c r="R168" s="6">
        <f>co2_coicop!P167</f>
        <v>29.11130335709986</v>
      </c>
      <c r="S168" s="6">
        <f>co2_coicop!Q167</f>
        <v>33.572912650374377</v>
      </c>
      <c r="T168" s="6">
        <f>co2_coicop!R167</f>
        <v>13.849808572254361</v>
      </c>
      <c r="U168" s="6">
        <f>co2_coicop!S167</f>
        <v>15.348683278077459</v>
      </c>
    </row>
    <row r="169" spans="2:21" x14ac:dyDescent="0.45">
      <c r="C169" s="3" t="str">
        <f>co2_coicop!A168</f>
        <v>7.2.4.2 Garage rent other costs, car washing</v>
      </c>
      <c r="D169" s="6">
        <f>co2_coicop!B168</f>
        <v>79.56938573722779</v>
      </c>
      <c r="E169" s="6">
        <f>co2_coicop!C168</f>
        <v>75.802278671462233</v>
      </c>
      <c r="F169" s="6">
        <f>co2_coicop!D168</f>
        <v>120.8065223467858</v>
      </c>
      <c r="G169" s="6">
        <f>co2_coicop!E168</f>
        <v>68.009515647940503</v>
      </c>
      <c r="H169" s="6">
        <f>co2_coicop!F168</f>
        <v>68.496747511386104</v>
      </c>
      <c r="I169" s="6">
        <f>co2_coicop!G168</f>
        <v>72.638309937536107</v>
      </c>
      <c r="J169" s="6">
        <f>co2_coicop!H168</f>
        <v>64.549166978335506</v>
      </c>
      <c r="K169" s="6">
        <f>co2_coicop!I168</f>
        <v>64.039737475182164</v>
      </c>
      <c r="L169" s="6">
        <f>co2_coicop!J168</f>
        <v>39.078977075060159</v>
      </c>
      <c r="M169" s="6">
        <f>co2_coicop!K168</f>
        <v>72.71071997112368</v>
      </c>
      <c r="N169" s="6">
        <f>co2_coicop!L168</f>
        <v>22.804203923511981</v>
      </c>
      <c r="O169" s="6">
        <f>co2_coicop!M168</f>
        <v>44.887277730360438</v>
      </c>
      <c r="P169" s="6">
        <f>co2_coicop!N168</f>
        <v>20.688717667099699</v>
      </c>
      <c r="Q169" s="6">
        <f>co2_coicop!O168</f>
        <v>65.806638430057689</v>
      </c>
      <c r="R169" s="6">
        <f>co2_coicop!P168</f>
        <v>65.624844168257411</v>
      </c>
      <c r="S169" s="6">
        <f>co2_coicop!Q168</f>
        <v>37.558966566054572</v>
      </c>
      <c r="T169" s="6">
        <f>co2_coicop!R168</f>
        <v>44.18629657790347</v>
      </c>
      <c r="U169" s="6">
        <f>co2_coicop!S168</f>
        <v>79.015042401383241</v>
      </c>
    </row>
    <row r="170" spans="2:21" x14ac:dyDescent="0.45">
      <c r="C170" s="3" t="str">
        <f>co2_coicop!A169</f>
        <v>7.2.4.3 Parking fees, tolls and permits</v>
      </c>
      <c r="D170" s="6">
        <f>co2_coicop!B169</f>
        <v>98.531624415577014</v>
      </c>
      <c r="E170" s="6">
        <f>co2_coicop!C169</f>
        <v>94.326739075647012</v>
      </c>
      <c r="F170" s="6">
        <f>co2_coicop!D169</f>
        <v>179.14940640187669</v>
      </c>
      <c r="G170" s="6">
        <f>co2_coicop!E169</f>
        <v>207.94923722351419</v>
      </c>
      <c r="H170" s="6">
        <f>co2_coicop!F169</f>
        <v>151.11339922080549</v>
      </c>
      <c r="I170" s="6">
        <f>co2_coicop!G169</f>
        <v>119.0341165242003</v>
      </c>
      <c r="J170" s="6">
        <f>co2_coicop!H169</f>
        <v>70.855676560228844</v>
      </c>
      <c r="K170" s="6">
        <f>co2_coicop!I169</f>
        <v>101.4662531282855</v>
      </c>
      <c r="L170" s="6">
        <f>co2_coicop!J169</f>
        <v>98.132468133077211</v>
      </c>
      <c r="M170" s="6">
        <f>co2_coicop!K169</f>
        <v>73.455494733661695</v>
      </c>
      <c r="N170" s="6">
        <f>co2_coicop!L169</f>
        <v>84.545390198636866</v>
      </c>
      <c r="O170" s="6">
        <f>co2_coicop!M169</f>
        <v>41.989911959256048</v>
      </c>
      <c r="P170" s="6">
        <f>co2_coicop!N169</f>
        <v>116.1996559126101</v>
      </c>
      <c r="Q170" s="6">
        <f>co2_coicop!O169</f>
        <v>77.810554396923379</v>
      </c>
      <c r="R170" s="6">
        <f>co2_coicop!P169</f>
        <v>77.595598692843538</v>
      </c>
      <c r="S170" s="6">
        <f>co2_coicop!Q169</f>
        <v>83.830515825565456</v>
      </c>
      <c r="T170" s="6">
        <f>co2_coicop!R169</f>
        <v>58.379396308583438</v>
      </c>
      <c r="U170" s="6">
        <f>co2_coicop!S169</f>
        <v>42.534812822564987</v>
      </c>
    </row>
    <row r="171" spans="2:21" x14ac:dyDescent="0.45">
      <c r="C171" s="3" t="str">
        <f>co2_coicop!A170</f>
        <v>7.2.4.4 Driving lessons</v>
      </c>
      <c r="D171" s="6">
        <f>co2_coicop!B170</f>
        <v>42.886210588864643</v>
      </c>
      <c r="E171" s="6">
        <f>co2_coicop!C170</f>
        <v>102.3691636008359</v>
      </c>
      <c r="F171" s="6">
        <f>co2_coicop!D170</f>
        <v>43.704528464517779</v>
      </c>
      <c r="G171" s="6">
        <f>co2_coicop!E170</f>
        <v>29.014811896491931</v>
      </c>
      <c r="H171" s="6">
        <f>co2_coicop!F170</f>
        <v>63.094593907907388</v>
      </c>
      <c r="I171" s="6">
        <f>co2_coicop!G170</f>
        <v>47.676585297067533</v>
      </c>
      <c r="J171" s="6">
        <f>co2_coicop!H170</f>
        <v>45.168920912562299</v>
      </c>
      <c r="K171" s="6">
        <f>co2_coicop!I170</f>
        <v>24.149542551139099</v>
      </c>
      <c r="L171" s="6">
        <f>co2_coicop!J170</f>
        <v>12.15192842773339</v>
      </c>
      <c r="M171" s="6">
        <f>co2_coicop!K170</f>
        <v>52.453474557721712</v>
      </c>
      <c r="N171" s="6">
        <f>co2_coicop!L170</f>
        <v>38.253724032016052</v>
      </c>
      <c r="O171" s="6">
        <f>co2_coicop!M170</f>
        <v>6.8254139588043587</v>
      </c>
      <c r="P171" s="6">
        <f>co2_coicop!N170</f>
        <v>23.860085550618329</v>
      </c>
      <c r="Q171" s="6">
        <f>co2_coicop!O170</f>
        <v>16.595055735493531</v>
      </c>
      <c r="R171" s="6">
        <f>co2_coicop!P170</f>
        <v>16.76304804394794</v>
      </c>
      <c r="S171" s="6">
        <f>co2_coicop!Q170</f>
        <v>19.629151951841781</v>
      </c>
      <c r="T171" s="6">
        <f>co2_coicop!R170</f>
        <v>21.119361961130931</v>
      </c>
      <c r="U171" s="6">
        <f>co2_coicop!S170</f>
        <v>4.6704510014211849</v>
      </c>
    </row>
    <row r="172" spans="2:21" x14ac:dyDescent="0.45">
      <c r="C172" s="3" t="str">
        <f>co2_coicop!A171</f>
        <v>7.2.4.5 Anti-freeze, battery water, cleaning materials</v>
      </c>
      <c r="D172" s="6">
        <f>co2_coicop!B171</f>
        <v>172.56681603480351</v>
      </c>
      <c r="E172" s="6">
        <f>co2_coicop!C171</f>
        <v>50.77063160928234</v>
      </c>
      <c r="F172" s="6">
        <f>co2_coicop!D171</f>
        <v>67.936018564236235</v>
      </c>
      <c r="G172" s="6">
        <f>co2_coicop!E171</f>
        <v>47.777853125045667</v>
      </c>
      <c r="H172" s="6">
        <f>co2_coicop!F171</f>
        <v>92.539031998814067</v>
      </c>
      <c r="I172" s="6">
        <f>co2_coicop!G171</f>
        <v>70.044413043182985</v>
      </c>
      <c r="J172" s="6">
        <f>co2_coicop!H171</f>
        <v>6.7264165612155384</v>
      </c>
      <c r="K172" s="6">
        <f>co2_coicop!I171</f>
        <v>28.64425203446466</v>
      </c>
      <c r="L172" s="6">
        <f>co2_coicop!J171</f>
        <v>7.060519704815797</v>
      </c>
      <c r="M172" s="6">
        <f>co2_coicop!K171</f>
        <v>132.25167281246701</v>
      </c>
      <c r="N172" s="6">
        <f>co2_coicop!L171</f>
        <v>4.7112327027959511</v>
      </c>
      <c r="O172" s="6">
        <f>co2_coicop!M171</f>
        <v>90.780273312643942</v>
      </c>
      <c r="P172" s="6">
        <f>co2_coicop!N171</f>
        <v>9.6718347892809559E-2</v>
      </c>
      <c r="Q172" s="6">
        <f>co2_coicop!O171</f>
        <v>6.3675513751770048</v>
      </c>
      <c r="R172" s="6">
        <f>co2_coicop!P171</f>
        <v>6.2460609230497246</v>
      </c>
      <c r="S172" s="6">
        <f>co2_coicop!Q171</f>
        <v>15.40389093994489</v>
      </c>
      <c r="T172" s="6">
        <f>co2_coicop!R171</f>
        <v>3.9072039337142579</v>
      </c>
      <c r="U172" s="6">
        <f>co2_coicop!S171</f>
        <v>49.851954171650853</v>
      </c>
    </row>
    <row r="173" spans="2:21" x14ac:dyDescent="0.45">
      <c r="B173" s="3" t="s">
        <v>137</v>
      </c>
      <c r="C173" s="3" t="str">
        <f>co2_coicop!A172</f>
        <v>7.3.1.1 Rail and tube season tickets</v>
      </c>
      <c r="D173" s="6">
        <f>co2_coicop!B172</f>
        <v>138.60008049021431</v>
      </c>
      <c r="E173" s="6">
        <f>co2_coicop!C172</f>
        <v>263.12674435791303</v>
      </c>
      <c r="F173" s="6">
        <f>co2_coicop!D172</f>
        <v>227.04849030763239</v>
      </c>
      <c r="G173" s="6">
        <f>co2_coicop!E172</f>
        <v>288.15770237490523</v>
      </c>
      <c r="H173" s="6">
        <f>co2_coicop!F172</f>
        <v>200.61811124812459</v>
      </c>
      <c r="I173" s="6">
        <f>co2_coicop!G172</f>
        <v>246.1482807587638</v>
      </c>
      <c r="J173" s="6">
        <f>co2_coicop!H172</f>
        <v>219.1913823778799</v>
      </c>
      <c r="K173" s="6">
        <f>co2_coicop!I172</f>
        <v>290.20507727029178</v>
      </c>
      <c r="L173" s="6">
        <f>co2_coicop!J172</f>
        <v>167.3713086420413</v>
      </c>
      <c r="M173" s="6">
        <f>co2_coicop!K172</f>
        <v>188.22542139142899</v>
      </c>
      <c r="N173" s="6">
        <f>co2_coicop!L172</f>
        <v>406.90403203481651</v>
      </c>
      <c r="O173" s="6">
        <f>co2_coicop!M172</f>
        <v>391.89709773493621</v>
      </c>
      <c r="P173" s="6">
        <f>co2_coicop!N172</f>
        <v>615.14721107769287</v>
      </c>
      <c r="Q173" s="6">
        <f>co2_coicop!O172</f>
        <v>490.26506027472908</v>
      </c>
      <c r="R173" s="6">
        <f>co2_coicop!P172</f>
        <v>474.05600572319878</v>
      </c>
      <c r="S173" s="6">
        <f>co2_coicop!Q172</f>
        <v>429.11203165303272</v>
      </c>
      <c r="T173" s="6">
        <f>co2_coicop!R172</f>
        <v>236.22607917452069</v>
      </c>
      <c r="U173" s="6">
        <f>co2_coicop!S172</f>
        <v>294.55159426163141</v>
      </c>
    </row>
    <row r="174" spans="2:21" x14ac:dyDescent="0.45">
      <c r="C174" s="3" t="str">
        <f>co2_coicop!A173</f>
        <v>7.3.1.2 Rail and tube other than season tickets</v>
      </c>
      <c r="D174" s="6">
        <f>co2_coicop!B173</f>
        <v>531.28967900429348</v>
      </c>
      <c r="E174" s="6">
        <f>co2_coicop!C173</f>
        <v>468.64688515295609</v>
      </c>
      <c r="F174" s="6">
        <f>co2_coicop!D173</f>
        <v>453.39932068335412</v>
      </c>
      <c r="G174" s="6">
        <f>co2_coicop!E173</f>
        <v>483.27025433609708</v>
      </c>
      <c r="H174" s="6">
        <f>co2_coicop!F173</f>
        <v>438.76832853770128</v>
      </c>
      <c r="I174" s="6">
        <f>co2_coicop!G173</f>
        <v>394.77520848506788</v>
      </c>
      <c r="J174" s="6">
        <f>co2_coicop!H173</f>
        <v>399.84091065042259</v>
      </c>
      <c r="K174" s="6">
        <f>co2_coicop!I173</f>
        <v>319.69114487017521</v>
      </c>
      <c r="L174" s="6">
        <f>co2_coicop!J173</f>
        <v>330.54231042613981</v>
      </c>
      <c r="M174" s="6">
        <f>co2_coicop!K173</f>
        <v>250.3599889501771</v>
      </c>
      <c r="N174" s="6">
        <f>co2_coicop!L173</f>
        <v>363.80243175513363</v>
      </c>
      <c r="O174" s="6">
        <f>co2_coicop!M173</f>
        <v>365.87403238465657</v>
      </c>
      <c r="P174" s="6">
        <f>co2_coicop!N173</f>
        <v>285.3541602418419</v>
      </c>
      <c r="Q174" s="6">
        <f>co2_coicop!O173</f>
        <v>387.72240147847998</v>
      </c>
      <c r="R174" s="6">
        <f>co2_coicop!P173</f>
        <v>374.90359372396961</v>
      </c>
      <c r="S174" s="6">
        <f>co2_coicop!Q173</f>
        <v>427.07712784455788</v>
      </c>
      <c r="T174" s="6">
        <f>co2_coicop!R173</f>
        <v>433.24122595175947</v>
      </c>
      <c r="U174" s="6">
        <f>co2_coicop!S173</f>
        <v>438.74306607429281</v>
      </c>
    </row>
    <row r="175" spans="2:21" x14ac:dyDescent="0.45">
      <c r="B175" s="3" t="s">
        <v>138</v>
      </c>
      <c r="C175" s="3" t="str">
        <f>co2_coicop!A174</f>
        <v>7.3.2.1 Bus and coach season tickets</v>
      </c>
      <c r="D175" s="6">
        <f>co2_coicop!B174</f>
        <v>163.4207956883364</v>
      </c>
      <c r="E175" s="6">
        <f>co2_coicop!C174</f>
        <v>253.8608122824883</v>
      </c>
      <c r="F175" s="6">
        <f>co2_coicop!D174</f>
        <v>194.71820779588259</v>
      </c>
      <c r="G175" s="6">
        <f>co2_coicop!E174</f>
        <v>304.41603727875378</v>
      </c>
      <c r="H175" s="6">
        <f>co2_coicop!F174</f>
        <v>304.4131128068704</v>
      </c>
      <c r="I175" s="6">
        <f>co2_coicop!G174</f>
        <v>297.753160029718</v>
      </c>
      <c r="J175" s="6">
        <f>co2_coicop!H174</f>
        <v>152.51842769797119</v>
      </c>
      <c r="K175" s="6">
        <f>co2_coicop!I174</f>
        <v>149.27455275302151</v>
      </c>
      <c r="L175" s="6">
        <f>co2_coicop!J174</f>
        <v>119.2693027969074</v>
      </c>
      <c r="M175" s="6">
        <f>co2_coicop!K174</f>
        <v>224.5547330084901</v>
      </c>
      <c r="N175" s="6">
        <f>co2_coicop!L174</f>
        <v>242.75031214281961</v>
      </c>
      <c r="O175" s="6">
        <f>co2_coicop!M174</f>
        <v>194.3875656174248</v>
      </c>
      <c r="P175" s="6">
        <f>co2_coicop!N174</f>
        <v>233.31542416409681</v>
      </c>
      <c r="Q175" s="6">
        <f>co2_coicop!O174</f>
        <v>184.2529662215284</v>
      </c>
      <c r="R175" s="6">
        <f>co2_coicop!P174</f>
        <v>176.8861635117058</v>
      </c>
      <c r="S175" s="6">
        <f>co2_coicop!Q174</f>
        <v>141.623499593704</v>
      </c>
      <c r="T175" s="6">
        <f>co2_coicop!R174</f>
        <v>128.1397517243343</v>
      </c>
      <c r="U175" s="6">
        <f>co2_coicop!S174</f>
        <v>119.9083519689039</v>
      </c>
    </row>
    <row r="176" spans="2:21" x14ac:dyDescent="0.45">
      <c r="C176" s="3" t="str">
        <f>co2_coicop!A175</f>
        <v>7.3.2.2 Bus and coach other than season tickets</v>
      </c>
      <c r="D176" s="6">
        <f>co2_coicop!B175</f>
        <v>356.51906584786627</v>
      </c>
      <c r="E176" s="6">
        <f>co2_coicop!C175</f>
        <v>423.8191890931999</v>
      </c>
      <c r="F176" s="6">
        <f>co2_coicop!D175</f>
        <v>342.53309920987459</v>
      </c>
      <c r="G176" s="6">
        <f>co2_coicop!E175</f>
        <v>348.06390355702791</v>
      </c>
      <c r="H176" s="6">
        <f>co2_coicop!F175</f>
        <v>369.23497297352918</v>
      </c>
      <c r="I176" s="6">
        <f>co2_coicop!G175</f>
        <v>282.57137713962629</v>
      </c>
      <c r="J176" s="6">
        <f>co2_coicop!H175</f>
        <v>151.84149128508631</v>
      </c>
      <c r="K176" s="6">
        <f>co2_coicop!I175</f>
        <v>108.2588006142927</v>
      </c>
      <c r="L176" s="6">
        <f>co2_coicop!J175</f>
        <v>129.4878533983852</v>
      </c>
      <c r="M176" s="6">
        <f>co2_coicop!K175</f>
        <v>104.93552841490499</v>
      </c>
      <c r="N176" s="6">
        <f>co2_coicop!L175</f>
        <v>137.03949779900361</v>
      </c>
      <c r="O176" s="6">
        <f>co2_coicop!M175</f>
        <v>58.471524903422932</v>
      </c>
      <c r="P176" s="6">
        <f>co2_coicop!N175</f>
        <v>91.233744983578092</v>
      </c>
      <c r="Q176" s="6">
        <f>co2_coicop!O175</f>
        <v>103.7435396683275</v>
      </c>
      <c r="R176" s="6">
        <f>co2_coicop!P175</f>
        <v>99.595665119396926</v>
      </c>
      <c r="S176" s="6">
        <f>co2_coicop!Q175</f>
        <v>108.8042795347239</v>
      </c>
      <c r="T176" s="6">
        <f>co2_coicop!R175</f>
        <v>125.0621696559092</v>
      </c>
      <c r="U176" s="6">
        <f>co2_coicop!S175</f>
        <v>139.37757588061001</v>
      </c>
    </row>
    <row r="177" spans="1:21" x14ac:dyDescent="0.45">
      <c r="B177" s="3" t="s">
        <v>139</v>
      </c>
      <c r="C177" s="3" t="str">
        <f>co2_coicop!A176</f>
        <v>7.3.3.1 Combined fares other than season tickets</v>
      </c>
      <c r="D177" s="6">
        <f>co2_coicop!B176</f>
        <v>1524.471486444967</v>
      </c>
      <c r="E177" s="6">
        <f>co2_coicop!C176</f>
        <v>1882.6010355108631</v>
      </c>
      <c r="F177" s="6">
        <f>co2_coicop!D176</f>
        <v>1698.3731029619739</v>
      </c>
      <c r="G177" s="6">
        <f>co2_coicop!E176</f>
        <v>2155.301282489223</v>
      </c>
      <c r="H177" s="6">
        <f>co2_coicop!F176</f>
        <v>2107.300352794171</v>
      </c>
      <c r="I177" s="6">
        <f>co2_coicop!G176</f>
        <v>2184.3553701540109</v>
      </c>
      <c r="J177" s="6">
        <f>co2_coicop!H176</f>
        <v>3597.03301183547</v>
      </c>
      <c r="K177" s="6">
        <f>co2_coicop!I176</f>
        <v>2289.062834443243</v>
      </c>
      <c r="L177" s="6">
        <f>co2_coicop!J176</f>
        <v>2325.362141961758</v>
      </c>
      <c r="M177" s="6">
        <f>co2_coicop!K176</f>
        <v>2599.2811476086558</v>
      </c>
      <c r="N177" s="6">
        <f>co2_coicop!L176</f>
        <v>3624.857346787956</v>
      </c>
      <c r="O177" s="6">
        <f>co2_coicop!M176</f>
        <v>1724.088247554186</v>
      </c>
      <c r="P177" s="6">
        <f>co2_coicop!N176</f>
        <v>1085.253117596023</v>
      </c>
      <c r="Q177" s="6">
        <f>co2_coicop!O176</f>
        <v>756.28915635278918</v>
      </c>
      <c r="R177" s="6">
        <f>co2_coicop!P176</f>
        <v>804.26924617993325</v>
      </c>
      <c r="S177" s="6">
        <f>co2_coicop!Q176</f>
        <v>947.48251994854979</v>
      </c>
      <c r="T177" s="6">
        <f>co2_coicop!R176</f>
        <v>811.91855002466616</v>
      </c>
      <c r="U177" s="6">
        <f>co2_coicop!S176</f>
        <v>1837.247854817339</v>
      </c>
    </row>
    <row r="178" spans="1:21" x14ac:dyDescent="0.45">
      <c r="C178" s="3" t="str">
        <f>co2_coicop!A177</f>
        <v>7.3.3.2 Combined fares season tickets</v>
      </c>
      <c r="D178" s="6">
        <f>co2_coicop!B177</f>
        <v>7523.2416533063697</v>
      </c>
      <c r="E178" s="6">
        <f>co2_coicop!C177</f>
        <v>8039.2972049910513</v>
      </c>
      <c r="F178" s="6">
        <f>co2_coicop!D177</f>
        <v>8157.8155090261826</v>
      </c>
      <c r="G178" s="6">
        <f>co2_coicop!E177</f>
        <v>8010.4279523343312</v>
      </c>
      <c r="H178" s="6">
        <f>co2_coicop!F177</f>
        <v>8984.86691344266</v>
      </c>
      <c r="I178" s="6">
        <f>co2_coicop!G177</f>
        <v>8203.1929293262474</v>
      </c>
      <c r="J178" s="6">
        <f>co2_coicop!H177</f>
        <v>7042.9792209596226</v>
      </c>
      <c r="K178" s="6">
        <f>co2_coicop!I177</f>
        <v>7174.7586873847231</v>
      </c>
      <c r="L178" s="6">
        <f>co2_coicop!J177</f>
        <v>6275.9749703703101</v>
      </c>
      <c r="M178" s="6">
        <f>co2_coicop!K177</f>
        <v>7681.2927726912994</v>
      </c>
      <c r="N178" s="6">
        <f>co2_coicop!L177</f>
        <v>5109.7346279786761</v>
      </c>
      <c r="O178" s="6">
        <f>co2_coicop!M177</f>
        <v>7076.5878776480258</v>
      </c>
      <c r="P178" s="6">
        <f>co2_coicop!N177</f>
        <v>5972.2255844320389</v>
      </c>
      <c r="Q178" s="6">
        <f>co2_coicop!O177</f>
        <v>6702.4543279041764</v>
      </c>
      <c r="R178" s="6">
        <f>co2_coicop!P177</f>
        <v>7127.6678299276828</v>
      </c>
      <c r="S178" s="6">
        <f>co2_coicop!Q177</f>
        <v>8014.1151590330164</v>
      </c>
      <c r="T178" s="6">
        <f>co2_coicop!R177</f>
        <v>7490.0774271480868</v>
      </c>
      <c r="U178" s="6">
        <f>co2_coicop!S177</f>
        <v>5324.6402799120751</v>
      </c>
    </row>
    <row r="179" spans="1:21" x14ac:dyDescent="0.45">
      <c r="B179" s="3" t="s">
        <v>140</v>
      </c>
      <c r="C179" s="3" t="str">
        <f>co2_coicop!A178</f>
        <v>7.3.4.1 Air fares within UK</v>
      </c>
      <c r="D179" s="6">
        <f>co2_coicop!B178</f>
        <v>215.87017017013761</v>
      </c>
      <c r="E179" s="6">
        <f>co2_coicop!C178</f>
        <v>356.11130140792062</v>
      </c>
      <c r="F179" s="6">
        <f>co2_coicop!D178</f>
        <v>157.03248215961679</v>
      </c>
      <c r="G179" s="6">
        <f>co2_coicop!E178</f>
        <v>215.43617832125841</v>
      </c>
      <c r="H179" s="6">
        <f>co2_coicop!F178</f>
        <v>310.86149746273162</v>
      </c>
      <c r="I179" s="6">
        <f>co2_coicop!G178</f>
        <v>169.89163721814069</v>
      </c>
      <c r="J179" s="6">
        <f>co2_coicop!H178</f>
        <v>188.32264434083439</v>
      </c>
      <c r="K179" s="6">
        <f>co2_coicop!I178</f>
        <v>378.1506397606019</v>
      </c>
      <c r="L179" s="6">
        <f>co2_coicop!J178</f>
        <v>192.9869019253259</v>
      </c>
      <c r="M179" s="6">
        <f>co2_coicop!K178</f>
        <v>210.9466248156007</v>
      </c>
      <c r="N179" s="6">
        <f>co2_coicop!L178</f>
        <v>235.22792144443719</v>
      </c>
      <c r="O179" s="6">
        <f>co2_coicop!M178</f>
        <v>225.35286342654251</v>
      </c>
      <c r="P179" s="6">
        <f>co2_coicop!N178</f>
        <v>226.39928329271061</v>
      </c>
      <c r="Q179" s="6">
        <f>co2_coicop!O178</f>
        <v>201.70283895167859</v>
      </c>
      <c r="R179" s="6">
        <f>co2_coicop!P178</f>
        <v>203.84293616083301</v>
      </c>
      <c r="S179" s="6">
        <f>co2_coicop!Q178</f>
        <v>94.628338203245974</v>
      </c>
      <c r="T179" s="6">
        <f>co2_coicop!R178</f>
        <v>193.50943541984549</v>
      </c>
      <c r="U179" s="6">
        <f>co2_coicop!S178</f>
        <v>244.07876259806761</v>
      </c>
    </row>
    <row r="180" spans="1:21" x14ac:dyDescent="0.45">
      <c r="C180" s="3" t="str">
        <f>co2_coicop!A179</f>
        <v>7.3.4.2 Air fares inernational</v>
      </c>
      <c r="D180" s="6">
        <f>co2_coicop!B179</f>
        <v>2599.7490748233981</v>
      </c>
      <c r="E180" s="6">
        <f>co2_coicop!C179</f>
        <v>3725.03082167414</v>
      </c>
      <c r="F180" s="6">
        <f>co2_coicop!D179</f>
        <v>2893.907646585717</v>
      </c>
      <c r="G180" s="6">
        <f>co2_coicop!E179</f>
        <v>3742.3971532248879</v>
      </c>
      <c r="H180" s="6">
        <f>co2_coicop!F179</f>
        <v>3771.0491032176542</v>
      </c>
      <c r="I180" s="6">
        <f>co2_coicop!G179</f>
        <v>3603.1712594291548</v>
      </c>
      <c r="J180" s="6">
        <f>co2_coicop!H179</f>
        <v>4433.0886749554429</v>
      </c>
      <c r="K180" s="6">
        <f>co2_coicop!I179</f>
        <v>5014.531642958249</v>
      </c>
      <c r="L180" s="6">
        <f>co2_coicop!J179</f>
        <v>3651.960370538055</v>
      </c>
      <c r="M180" s="6">
        <f>co2_coicop!K179</f>
        <v>4672.7746159003764</v>
      </c>
      <c r="N180" s="6">
        <f>co2_coicop!L179</f>
        <v>3692.2942432757118</v>
      </c>
      <c r="O180" s="6">
        <f>co2_coicop!M179</f>
        <v>3157.5341747548409</v>
      </c>
      <c r="P180" s="6">
        <f>co2_coicop!N179</f>
        <v>6005.50126254513</v>
      </c>
      <c r="Q180" s="6">
        <f>co2_coicop!O179</f>
        <v>5313.5875598899647</v>
      </c>
      <c r="R180" s="6">
        <f>co2_coicop!P179</f>
        <v>5369.9655165246886</v>
      </c>
      <c r="S180" s="6">
        <f>co2_coicop!Q179</f>
        <v>5425.1790989169858</v>
      </c>
      <c r="T180" s="6">
        <f>co2_coicop!R179</f>
        <v>4571.8706737185375</v>
      </c>
      <c r="U180" s="6">
        <f>co2_coicop!S179</f>
        <v>4521.262100452117</v>
      </c>
    </row>
    <row r="181" spans="1:21" x14ac:dyDescent="0.45">
      <c r="C181" s="3" t="str">
        <f>co2_coicop!A180</f>
        <v>7.3.4.3 School travel</v>
      </c>
      <c r="D181" s="6">
        <f>co2_coicop!B180</f>
        <v>15.287691071186959</v>
      </c>
      <c r="E181" s="6">
        <f>co2_coicop!C180</f>
        <v>7.057218416824445</v>
      </c>
      <c r="F181" s="6">
        <f>co2_coicop!D180</f>
        <v>33.77022708243085</v>
      </c>
      <c r="G181" s="6">
        <f>co2_coicop!E180</f>
        <v>15.40536555990505</v>
      </c>
      <c r="H181" s="6">
        <f>co2_coicop!F180</f>
        <v>5.7465870872671019</v>
      </c>
      <c r="I181" s="6">
        <f>co2_coicop!G180</f>
        <v>0</v>
      </c>
      <c r="J181" s="6">
        <f>co2_coicop!H180</f>
        <v>0</v>
      </c>
      <c r="K181" s="6">
        <f>co2_coicop!I180</f>
        <v>0</v>
      </c>
      <c r="L181" s="6">
        <f>co2_coicop!J180</f>
        <v>0.40980476304286689</v>
      </c>
      <c r="M181" s="6">
        <f>co2_coicop!K180</f>
        <v>0</v>
      </c>
      <c r="N181" s="6">
        <f>co2_coicop!L180</f>
        <v>0</v>
      </c>
      <c r="O181" s="6">
        <f>co2_coicop!M180</f>
        <v>0</v>
      </c>
      <c r="P181" s="6">
        <f>co2_coicop!N180</f>
        <v>0</v>
      </c>
      <c r="Q181" s="6">
        <f>co2_coicop!O180</f>
        <v>0</v>
      </c>
      <c r="R181" s="6">
        <f>co2_coicop!P180</f>
        <v>0</v>
      </c>
      <c r="S181" s="6">
        <f>co2_coicop!Q180</f>
        <v>0</v>
      </c>
      <c r="T181" s="6">
        <f>co2_coicop!R180</f>
        <v>0</v>
      </c>
      <c r="U181" s="6">
        <f>co2_coicop!S180</f>
        <v>0</v>
      </c>
    </row>
    <row r="182" spans="1:21" x14ac:dyDescent="0.45">
      <c r="C182" s="3" t="str">
        <f>co2_coicop!A181</f>
        <v>7.3.4.4 Taxis and hired cars with drivers</v>
      </c>
      <c r="D182" s="6">
        <f>co2_coicop!B181</f>
        <v>558.7661952172142</v>
      </c>
      <c r="E182" s="6">
        <f>co2_coicop!C181</f>
        <v>481.78719344661619</v>
      </c>
      <c r="F182" s="6">
        <f>co2_coicop!D181</f>
        <v>523.73639311650277</v>
      </c>
      <c r="G182" s="6">
        <f>co2_coicop!E181</f>
        <v>498.12688545163348</v>
      </c>
      <c r="H182" s="6">
        <f>co2_coicop!F181</f>
        <v>423.73665981552699</v>
      </c>
      <c r="I182" s="6">
        <f>co2_coicop!G181</f>
        <v>459.97415730136242</v>
      </c>
      <c r="J182" s="6">
        <f>co2_coicop!H181</f>
        <v>552.04288277371666</v>
      </c>
      <c r="K182" s="6">
        <f>co2_coicop!I181</f>
        <v>336.14732804953678</v>
      </c>
      <c r="L182" s="6">
        <f>co2_coicop!J181</f>
        <v>223.51819061984779</v>
      </c>
      <c r="M182" s="6">
        <f>co2_coicop!K181</f>
        <v>356.63394663083801</v>
      </c>
      <c r="N182" s="6">
        <f>co2_coicop!L181</f>
        <v>211.64932842477941</v>
      </c>
      <c r="O182" s="6">
        <f>co2_coicop!M181</f>
        <v>424.87079215084242</v>
      </c>
      <c r="P182" s="6">
        <f>co2_coicop!N181</f>
        <v>209.31930603745641</v>
      </c>
      <c r="Q182" s="6">
        <f>co2_coicop!O181</f>
        <v>192.91848238424811</v>
      </c>
      <c r="R182" s="6">
        <f>co2_coicop!P181</f>
        <v>185.20521497831419</v>
      </c>
      <c r="S182" s="6">
        <f>co2_coicop!Q181</f>
        <v>412.33707923694283</v>
      </c>
      <c r="T182" s="6">
        <f>co2_coicop!R181</f>
        <v>275.82740225119011</v>
      </c>
      <c r="U182" s="6">
        <f>co2_coicop!S181</f>
        <v>340.47272440865078</v>
      </c>
    </row>
    <row r="183" spans="1:21" x14ac:dyDescent="0.45">
      <c r="C183" s="3" t="str">
        <f>co2_coicop!A182</f>
        <v>7.3.4.5 Other personal travel and transport services</v>
      </c>
      <c r="D183" s="6">
        <f>co2_coicop!B182</f>
        <v>222.13600251953389</v>
      </c>
      <c r="E183" s="6">
        <f>co2_coicop!C182</f>
        <v>761.63270933855597</v>
      </c>
      <c r="F183" s="6">
        <f>co2_coicop!D182</f>
        <v>183.62660535658199</v>
      </c>
      <c r="G183" s="6">
        <f>co2_coicop!E182</f>
        <v>276.18335225264929</v>
      </c>
      <c r="H183" s="6">
        <f>co2_coicop!F182</f>
        <v>446.39440222547751</v>
      </c>
      <c r="I183" s="6">
        <f>co2_coicop!G182</f>
        <v>375.9363132752535</v>
      </c>
      <c r="J183" s="6">
        <f>co2_coicop!H182</f>
        <v>121.88651039443459</v>
      </c>
      <c r="K183" s="6">
        <f>co2_coicop!I182</f>
        <v>365.34962391679318</v>
      </c>
      <c r="L183" s="6">
        <f>co2_coicop!J182</f>
        <v>395.83981655186608</v>
      </c>
      <c r="M183" s="6">
        <f>co2_coicop!K182</f>
        <v>465.43486031901881</v>
      </c>
      <c r="N183" s="6">
        <f>co2_coicop!L182</f>
        <v>330.42893270460689</v>
      </c>
      <c r="O183" s="6">
        <f>co2_coicop!M182</f>
        <v>350.7444131687156</v>
      </c>
      <c r="P183" s="6">
        <f>co2_coicop!N182</f>
        <v>373.30426699859407</v>
      </c>
      <c r="Q183" s="6">
        <f>co2_coicop!O182</f>
        <v>264.78165966559823</v>
      </c>
      <c r="R183" s="6">
        <f>co2_coicop!P182</f>
        <v>280.40735596782372</v>
      </c>
      <c r="S183" s="6">
        <f>co2_coicop!Q182</f>
        <v>336.22298446748368</v>
      </c>
      <c r="T183" s="6">
        <f>co2_coicop!R182</f>
        <v>360.40227426231439</v>
      </c>
      <c r="U183" s="6">
        <f>co2_coicop!S182</f>
        <v>202.61512447640729</v>
      </c>
    </row>
    <row r="184" spans="1:21" x14ac:dyDescent="0.45">
      <c r="C184" s="3" t="str">
        <f>co2_coicop!A183</f>
        <v>7.3.4.6 Hire of self drive cars, vans, bicycles</v>
      </c>
      <c r="D184" s="6">
        <f>co2_coicop!B183</f>
        <v>285.21921473379803</v>
      </c>
      <c r="E184" s="6">
        <f>co2_coicop!C183</f>
        <v>83.768834052447033</v>
      </c>
      <c r="F184" s="6">
        <f>co2_coicop!D183</f>
        <v>110.103232159415</v>
      </c>
      <c r="G184" s="6">
        <f>co2_coicop!E183</f>
        <v>80.752249174490714</v>
      </c>
      <c r="H184" s="6">
        <f>co2_coicop!F183</f>
        <v>171.9978450176622</v>
      </c>
      <c r="I184" s="6">
        <f>co2_coicop!G183</f>
        <v>139.0412626638059</v>
      </c>
      <c r="J184" s="6">
        <f>co2_coicop!H183</f>
        <v>14.0589378509912</v>
      </c>
      <c r="K184" s="6">
        <f>co2_coicop!I183</f>
        <v>52.434431580631113</v>
      </c>
      <c r="L184" s="6">
        <f>co2_coicop!J183</f>
        <v>13.63719506426783</v>
      </c>
      <c r="M184" s="6">
        <f>co2_coicop!K183</f>
        <v>307.13014741883097</v>
      </c>
      <c r="N184" s="6">
        <f>co2_coicop!L183</f>
        <v>11.457900075612431</v>
      </c>
      <c r="O184" s="6">
        <f>co2_coicop!M183</f>
        <v>216.55122956333619</v>
      </c>
      <c r="P184" s="6">
        <f>co2_coicop!N183</f>
        <v>0.2014968324434592</v>
      </c>
      <c r="Q184" s="6">
        <f>co2_coicop!O183</f>
        <v>13.606040288616059</v>
      </c>
      <c r="R184" s="6">
        <f>co2_coicop!P183</f>
        <v>13.06204354043007</v>
      </c>
      <c r="S184" s="6">
        <f>co2_coicop!Q183</f>
        <v>28.712854158710531</v>
      </c>
      <c r="T184" s="6">
        <f>co2_coicop!R183</f>
        <v>6.6195311728755666</v>
      </c>
      <c r="U184" s="6">
        <f>co2_coicop!S183</f>
        <v>75.305281548653468</v>
      </c>
    </row>
    <row r="185" spans="1:21" x14ac:dyDescent="0.45">
      <c r="C185" s="3" t="str">
        <f>co2_coicop!A184</f>
        <v>7.3.4.7 Car leasing</v>
      </c>
      <c r="D185" s="6">
        <f>co2_coicop!B184</f>
        <v>110.4029951386868</v>
      </c>
      <c r="E185" s="6">
        <f>co2_coicop!C184</f>
        <v>254.4600847172843</v>
      </c>
      <c r="F185" s="6">
        <f>co2_coicop!D184</f>
        <v>392.65189224297262</v>
      </c>
      <c r="G185" s="6">
        <f>co2_coicop!E184</f>
        <v>164.4515722516862</v>
      </c>
      <c r="H185" s="6">
        <f>co2_coicop!F184</f>
        <v>236.32918064899059</v>
      </c>
      <c r="I185" s="6">
        <f>co2_coicop!G184</f>
        <v>379.33147298089398</v>
      </c>
      <c r="J185" s="6">
        <f>co2_coicop!H184</f>
        <v>194.18167235320439</v>
      </c>
      <c r="K185" s="6">
        <f>co2_coicop!I184</f>
        <v>257.01734166277981</v>
      </c>
      <c r="L185" s="6">
        <f>co2_coicop!J184</f>
        <v>348.38722968256872</v>
      </c>
      <c r="M185" s="6">
        <f>co2_coicop!K184</f>
        <v>110.8777121910251</v>
      </c>
      <c r="N185" s="6">
        <f>co2_coicop!L184</f>
        <v>266.69315450809722</v>
      </c>
      <c r="O185" s="6">
        <f>co2_coicop!M184</f>
        <v>289.02761326107549</v>
      </c>
      <c r="P185" s="6">
        <f>co2_coicop!N184</f>
        <v>261.06497900291168</v>
      </c>
      <c r="Q185" s="6">
        <f>co2_coicop!O184</f>
        <v>157.59383495091791</v>
      </c>
      <c r="R185" s="6">
        <f>co2_coicop!P184</f>
        <v>151.29291771644611</v>
      </c>
      <c r="S185" s="6">
        <f>co2_coicop!Q184</f>
        <v>424.98228454441579</v>
      </c>
      <c r="T185" s="6">
        <f>co2_coicop!R184</f>
        <v>230.72770672253179</v>
      </c>
      <c r="U185" s="6">
        <f>co2_coicop!S184</f>
        <v>452.29260031659481</v>
      </c>
    </row>
    <row r="186" spans="1:21" x14ac:dyDescent="0.45">
      <c r="C186" s="3" t="str">
        <f>co2_coicop!A185</f>
        <v>7.3.4.8 Water travel, ferries and season tickets</v>
      </c>
      <c r="D186" s="6">
        <f>co2_coicop!B185</f>
        <v>294.95826740793109</v>
      </c>
      <c r="E186" s="6">
        <f>co2_coicop!C185</f>
        <v>69.139162135424414</v>
      </c>
      <c r="F186" s="6">
        <f>co2_coicop!D185</f>
        <v>42.428829867501683</v>
      </c>
      <c r="G186" s="6">
        <f>co2_coicop!E185</f>
        <v>93.139076999799272</v>
      </c>
      <c r="H186" s="6">
        <f>co2_coicop!F185</f>
        <v>134.08345420039839</v>
      </c>
      <c r="I186" s="6">
        <f>co2_coicop!G185</f>
        <v>31.516158873246621</v>
      </c>
      <c r="J186" s="6">
        <f>co2_coicop!H185</f>
        <v>109.6880470593087</v>
      </c>
      <c r="K186" s="6">
        <f>co2_coicop!I185</f>
        <v>53.923158593544272</v>
      </c>
      <c r="L186" s="6">
        <f>co2_coicop!J185</f>
        <v>192.8508001381895</v>
      </c>
      <c r="M186" s="6">
        <f>co2_coicop!K185</f>
        <v>42.644396927738761</v>
      </c>
      <c r="N186" s="6">
        <f>co2_coicop!L185</f>
        <v>90.209071618947533</v>
      </c>
      <c r="O186" s="6">
        <f>co2_coicop!M185</f>
        <v>28.496220849477019</v>
      </c>
      <c r="P186" s="6">
        <f>co2_coicop!N185</f>
        <v>309.72162488983321</v>
      </c>
      <c r="Q186" s="6">
        <f>co2_coicop!O185</f>
        <v>842.56683065566779</v>
      </c>
      <c r="R186" s="6">
        <f>co2_coicop!P185</f>
        <v>912.30886199980955</v>
      </c>
      <c r="S186" s="6">
        <f>co2_coicop!Q185</f>
        <v>131.6732454291996</v>
      </c>
      <c r="T186" s="6">
        <f>co2_coicop!R185</f>
        <v>100.9302654289169</v>
      </c>
      <c r="U186" s="6">
        <f>co2_coicop!S185</f>
        <v>54.959206938191521</v>
      </c>
    </row>
    <row r="187" spans="1:21" x14ac:dyDescent="0.45">
      <c r="A187" s="3" t="s">
        <v>141</v>
      </c>
      <c r="B187" s="3" t="s">
        <v>142</v>
      </c>
      <c r="C187" s="3" t="str">
        <f>co2_coicop!A186</f>
        <v>8.1 Postal services</v>
      </c>
      <c r="D187" s="6">
        <f>co2_coicop!B186</f>
        <v>77.368223018631852</v>
      </c>
      <c r="E187" s="6">
        <f>co2_coicop!C186</f>
        <v>35.802174594855508</v>
      </c>
      <c r="F187" s="6">
        <f>co2_coicop!D186</f>
        <v>59.253819889897237</v>
      </c>
      <c r="G187" s="6">
        <f>co2_coicop!E186</f>
        <v>50.352901217630958</v>
      </c>
      <c r="H187" s="6">
        <f>co2_coicop!F186</f>
        <v>47.906536654813507</v>
      </c>
      <c r="I187" s="6">
        <f>co2_coicop!G186</f>
        <v>42.403252256294181</v>
      </c>
      <c r="J187" s="6">
        <f>co2_coicop!H186</f>
        <v>36.36406538629091</v>
      </c>
      <c r="K187" s="6">
        <f>co2_coicop!I186</f>
        <v>22.995617981986712</v>
      </c>
      <c r="L187" s="6">
        <f>co2_coicop!J186</f>
        <v>25.874215838816159</v>
      </c>
      <c r="M187" s="6">
        <f>co2_coicop!K186</f>
        <v>33.313149822864297</v>
      </c>
      <c r="N187" s="6">
        <f>co2_coicop!L186</f>
        <v>25.179830977049232</v>
      </c>
      <c r="O187" s="6">
        <f>co2_coicop!M186</f>
        <v>41.080528428144049</v>
      </c>
      <c r="P187" s="6">
        <f>co2_coicop!N186</f>
        <v>24.73638731451765</v>
      </c>
      <c r="Q187" s="6">
        <f>co2_coicop!O186</f>
        <v>21.636501386999221</v>
      </c>
      <c r="R187" s="6">
        <f>co2_coicop!P186</f>
        <v>31.31358474740318</v>
      </c>
      <c r="S187" s="6">
        <f>co2_coicop!Q186</f>
        <v>42.987264299233189</v>
      </c>
      <c r="T187" s="6">
        <f>co2_coicop!R186</f>
        <v>31.467334123617832</v>
      </c>
      <c r="U187" s="6">
        <f>co2_coicop!S186</f>
        <v>43.161772144705651</v>
      </c>
    </row>
    <row r="188" spans="1:21" x14ac:dyDescent="0.45">
      <c r="B188" s="3" t="s">
        <v>143</v>
      </c>
      <c r="C188" s="3" t="str">
        <f>co2_coicop!A187</f>
        <v>8.2.1 Telephone purchase</v>
      </c>
      <c r="D188" s="6">
        <f>co2_coicop!B187</f>
        <v>11.904796065080969</v>
      </c>
      <c r="E188" s="6">
        <f>co2_coicop!C187</f>
        <v>4.7640496636688336</v>
      </c>
      <c r="F188" s="6">
        <f>co2_coicop!D187</f>
        <v>5.8906179084303947</v>
      </c>
      <c r="G188" s="6">
        <f>co2_coicop!E187</f>
        <v>4.368170342884742</v>
      </c>
      <c r="H188" s="6">
        <f>co2_coicop!F187</f>
        <v>4.5698544759833881</v>
      </c>
      <c r="I188" s="6">
        <f>co2_coicop!G187</f>
        <v>11.640011645435949</v>
      </c>
      <c r="J188" s="6">
        <f>co2_coicop!H187</f>
        <v>12.905511219938729</v>
      </c>
      <c r="K188" s="6">
        <f>co2_coicop!I187</f>
        <v>8.1369102070880786</v>
      </c>
      <c r="L188" s="6">
        <f>co2_coicop!J187</f>
        <v>3.4633330402931799</v>
      </c>
      <c r="M188" s="6">
        <f>co2_coicop!K187</f>
        <v>0.3065868365726756</v>
      </c>
      <c r="N188" s="6">
        <f>co2_coicop!L187</f>
        <v>1.928356694667146</v>
      </c>
      <c r="O188" s="6">
        <f>co2_coicop!M187</f>
        <v>0</v>
      </c>
      <c r="P188" s="6">
        <f>co2_coicop!N187</f>
        <v>6.4017901537257433</v>
      </c>
      <c r="Q188" s="6">
        <f>co2_coicop!O187</f>
        <v>4.2155187404535948</v>
      </c>
      <c r="R188" s="6">
        <f>co2_coicop!P187</f>
        <v>4.3579083813201409</v>
      </c>
      <c r="S188" s="6">
        <f>co2_coicop!Q187</f>
        <v>2.138777821751916</v>
      </c>
      <c r="T188" s="6">
        <f>co2_coicop!R187</f>
        <v>1.17053152059216</v>
      </c>
      <c r="U188" s="6">
        <f>co2_coicop!S187</f>
        <v>4.2551742513891124</v>
      </c>
    </row>
    <row r="189" spans="1:21" x14ac:dyDescent="0.45">
      <c r="B189" s="3" t="s">
        <v>144</v>
      </c>
      <c r="C189" s="3" t="str">
        <f>co2_coicop!A188</f>
        <v>8.2.2 Mobile phone purchase</v>
      </c>
      <c r="D189" s="6">
        <f>co2_coicop!B188</f>
        <v>35.436497510191167</v>
      </c>
      <c r="E189" s="6">
        <f>co2_coicop!C188</f>
        <v>30.249444480827869</v>
      </c>
      <c r="F189" s="6">
        <f>co2_coicop!D188</f>
        <v>34.090119796749008</v>
      </c>
      <c r="G189" s="6">
        <f>co2_coicop!E188</f>
        <v>22.228795881493291</v>
      </c>
      <c r="H189" s="6">
        <f>co2_coicop!F188</f>
        <v>4.1471935444436188</v>
      </c>
      <c r="I189" s="6">
        <f>co2_coicop!G188</f>
        <v>12.378265471561811</v>
      </c>
      <c r="J189" s="6">
        <f>co2_coicop!H188</f>
        <v>43.419630417684523</v>
      </c>
      <c r="K189" s="6">
        <f>co2_coicop!I188</f>
        <v>6.7173990809351176</v>
      </c>
      <c r="L189" s="6">
        <f>co2_coicop!J188</f>
        <v>19.98212676214478</v>
      </c>
      <c r="M189" s="6">
        <f>co2_coicop!K188</f>
        <v>31.673602636619631</v>
      </c>
      <c r="N189" s="6">
        <f>co2_coicop!L188</f>
        <v>8.5773385057479974</v>
      </c>
      <c r="O189" s="6">
        <f>co2_coicop!M188</f>
        <v>50.520771640151118</v>
      </c>
      <c r="P189" s="6">
        <f>co2_coicop!N188</f>
        <v>53.956881715426739</v>
      </c>
      <c r="Q189" s="6">
        <f>co2_coicop!O188</f>
        <v>50.149986247787623</v>
      </c>
      <c r="R189" s="6">
        <f>co2_coicop!P188</f>
        <v>51.843926892092838</v>
      </c>
      <c r="S189" s="6">
        <f>co2_coicop!Q188</f>
        <v>41.529711209740611</v>
      </c>
      <c r="T189" s="6">
        <f>co2_coicop!R188</f>
        <v>41.379270738414363</v>
      </c>
      <c r="U189" s="6">
        <f>co2_coicop!S188</f>
        <v>9.9530737590358598</v>
      </c>
    </row>
    <row r="190" spans="1:21" x14ac:dyDescent="0.45">
      <c r="B190" s="3" t="s">
        <v>145</v>
      </c>
      <c r="C190" s="3" t="str">
        <f>co2_coicop!A189</f>
        <v>8.2.3 Answering machine, fax machine purchase</v>
      </c>
      <c r="D190" s="6">
        <f>co2_coicop!B189</f>
        <v>1.116998857308251</v>
      </c>
      <c r="E190" s="6">
        <f>co2_coicop!C189</f>
        <v>1.6107012650621999</v>
      </c>
      <c r="F190" s="6">
        <f>co2_coicop!D189</f>
        <v>0</v>
      </c>
      <c r="G190" s="6">
        <f>co2_coicop!E189</f>
        <v>0</v>
      </c>
      <c r="H190" s="6">
        <f>co2_coicop!F189</f>
        <v>0</v>
      </c>
      <c r="I190" s="6">
        <f>co2_coicop!G189</f>
        <v>0</v>
      </c>
      <c r="J190" s="6">
        <f>co2_coicop!H189</f>
        <v>0</v>
      </c>
      <c r="K190" s="6">
        <f>co2_coicop!I189</f>
        <v>0</v>
      </c>
      <c r="L190" s="6">
        <f>co2_coicop!J189</f>
        <v>0</v>
      </c>
      <c r="M190" s="6">
        <f>co2_coicop!K189</f>
        <v>0</v>
      </c>
      <c r="N190" s="6">
        <f>co2_coicop!L189</f>
        <v>3.8112836445426299</v>
      </c>
      <c r="O190" s="6">
        <f>co2_coicop!M189</f>
        <v>0</v>
      </c>
      <c r="P190" s="6">
        <f>co2_coicop!N189</f>
        <v>0</v>
      </c>
      <c r="Q190" s="6">
        <f>co2_coicop!O189</f>
        <v>0</v>
      </c>
      <c r="R190" s="6">
        <f>co2_coicop!P189</f>
        <v>0</v>
      </c>
      <c r="S190" s="6">
        <f>co2_coicop!Q189</f>
        <v>0</v>
      </c>
      <c r="T190" s="6">
        <f>co2_coicop!R189</f>
        <v>0</v>
      </c>
      <c r="U190" s="6">
        <f>co2_coicop!S189</f>
        <v>0</v>
      </c>
    </row>
    <row r="191" spans="1:21" x14ac:dyDescent="0.45">
      <c r="B191" s="3" t="s">
        <v>146</v>
      </c>
      <c r="C191" s="3" t="str">
        <f>co2_coicop!A190</f>
        <v>8.3.1 Telephone account</v>
      </c>
      <c r="D191" s="6">
        <f>co2_coicop!B190</f>
        <v>325.21272160300629</v>
      </c>
      <c r="E191" s="6">
        <f>co2_coicop!C190</f>
        <v>293.36009528140289</v>
      </c>
      <c r="F191" s="6">
        <f>co2_coicop!D190</f>
        <v>304.6782888620595</v>
      </c>
      <c r="G191" s="6">
        <f>co2_coicop!E190</f>
        <v>283.46233594481993</v>
      </c>
      <c r="H191" s="6">
        <f>co2_coicop!F190</f>
        <v>244.33376330556831</v>
      </c>
      <c r="I191" s="6">
        <f>co2_coicop!G190</f>
        <v>255.20163281405371</v>
      </c>
      <c r="J191" s="6">
        <f>co2_coicop!H190</f>
        <v>210.96074781865491</v>
      </c>
      <c r="K191" s="6">
        <f>co2_coicop!I190</f>
        <v>200.7476859298576</v>
      </c>
      <c r="L191" s="6">
        <f>co2_coicop!J190</f>
        <v>199.4746234672017</v>
      </c>
      <c r="M191" s="6">
        <f>co2_coicop!K190</f>
        <v>186.91878112611889</v>
      </c>
      <c r="N191" s="6">
        <f>co2_coicop!L190</f>
        <v>172.25491078937119</v>
      </c>
      <c r="O191" s="6">
        <f>co2_coicop!M190</f>
        <v>136.95027500653521</v>
      </c>
      <c r="P191" s="6">
        <f>co2_coicop!N190</f>
        <v>95.987258205264027</v>
      </c>
      <c r="Q191" s="6">
        <f>co2_coicop!O190</f>
        <v>88.534608849823641</v>
      </c>
      <c r="R191" s="6">
        <f>co2_coicop!P190</f>
        <v>80.057562640086644</v>
      </c>
      <c r="S191" s="6">
        <f>co2_coicop!Q190</f>
        <v>63.258691010285787</v>
      </c>
      <c r="T191" s="6">
        <f>co2_coicop!R190</f>
        <v>60.365567364150301</v>
      </c>
      <c r="U191" s="6">
        <f>co2_coicop!S190</f>
        <v>18.413617163969789</v>
      </c>
    </row>
    <row r="192" spans="1:21" x14ac:dyDescent="0.45">
      <c r="B192" s="3" t="s">
        <v>147</v>
      </c>
      <c r="C192" s="3" t="str">
        <f>co2_coicop!A191</f>
        <v>8.3.2 Telephone coin and other payments</v>
      </c>
      <c r="D192" s="6">
        <f>co2_coicop!B191</f>
        <v>14.43665870639243</v>
      </c>
      <c r="E192" s="6">
        <f>co2_coicop!C191</f>
        <v>18.142533356957689</v>
      </c>
      <c r="F192" s="6">
        <f>co2_coicop!D191</f>
        <v>7.170130107602537</v>
      </c>
      <c r="G192" s="6">
        <f>co2_coicop!E191</f>
        <v>7.3853926200914168</v>
      </c>
      <c r="H192" s="6">
        <f>co2_coicop!F191</f>
        <v>12.40135854191794</v>
      </c>
      <c r="I192" s="6">
        <f>co2_coicop!G191</f>
        <v>5.303247216932518</v>
      </c>
      <c r="J192" s="6">
        <f>co2_coicop!H191</f>
        <v>11.134440258672671</v>
      </c>
      <c r="K192" s="6">
        <f>co2_coicop!I191</f>
        <v>4.3758731786781464</v>
      </c>
      <c r="L192" s="6">
        <f>co2_coicop!J191</f>
        <v>2.4249185439161129</v>
      </c>
      <c r="M192" s="6">
        <f>co2_coicop!K191</f>
        <v>2.2336018134680349</v>
      </c>
      <c r="N192" s="6">
        <f>co2_coicop!L191</f>
        <v>1.279941833071879</v>
      </c>
      <c r="O192" s="6">
        <f>co2_coicop!M191</f>
        <v>3.4778337429787411</v>
      </c>
      <c r="P192" s="6">
        <f>co2_coicop!N191</f>
        <v>1.7625345765806359</v>
      </c>
      <c r="Q192" s="6">
        <f>co2_coicop!O191</f>
        <v>0.35225913791714519</v>
      </c>
      <c r="R192" s="6">
        <f>co2_coicop!P191</f>
        <v>0.31853089278544799</v>
      </c>
      <c r="S192" s="6">
        <f>co2_coicop!Q191</f>
        <v>0</v>
      </c>
      <c r="T192" s="6">
        <f>co2_coicop!R191</f>
        <v>4.4890878755191807E-2</v>
      </c>
      <c r="U192" s="6">
        <f>co2_coicop!S191</f>
        <v>0.39037042357774437</v>
      </c>
    </row>
    <row r="193" spans="1:21" x14ac:dyDescent="0.45">
      <c r="B193" s="3" t="s">
        <v>148</v>
      </c>
      <c r="C193" s="3" t="str">
        <f>co2_coicop!A192</f>
        <v>8.3.3 Mobile phone account</v>
      </c>
      <c r="D193" s="6">
        <f>co2_coicop!B192</f>
        <v>207.34742008901381</v>
      </c>
      <c r="E193" s="6">
        <f>co2_coicop!C192</f>
        <v>153.0344090514443</v>
      </c>
      <c r="F193" s="6">
        <f>co2_coicop!D192</f>
        <v>249.34335027872689</v>
      </c>
      <c r="G193" s="6">
        <f>co2_coicop!E192</f>
        <v>176.17754236392119</v>
      </c>
      <c r="H193" s="6">
        <f>co2_coicop!F192</f>
        <v>222.0443297085983</v>
      </c>
      <c r="I193" s="6">
        <f>co2_coicop!G192</f>
        <v>235.35931417543449</v>
      </c>
      <c r="J193" s="6">
        <f>co2_coicop!H192</f>
        <v>182.23940417791599</v>
      </c>
      <c r="K193" s="6">
        <f>co2_coicop!I192</f>
        <v>223.3662803115464</v>
      </c>
      <c r="L193" s="6">
        <f>co2_coicop!J192</f>
        <v>180.90563795315239</v>
      </c>
      <c r="M193" s="6">
        <f>co2_coicop!K192</f>
        <v>196.03925527120461</v>
      </c>
      <c r="N193" s="6">
        <f>co2_coicop!L192</f>
        <v>238.83537543108901</v>
      </c>
      <c r="O193" s="6">
        <f>co2_coicop!M192</f>
        <v>208.95702272842641</v>
      </c>
      <c r="P193" s="6">
        <f>co2_coicop!N192</f>
        <v>189.09947439014829</v>
      </c>
      <c r="Q193" s="6">
        <f>co2_coicop!O192</f>
        <v>190.25138336993169</v>
      </c>
      <c r="R193" s="6">
        <f>co2_coicop!P192</f>
        <v>172.0351198177998</v>
      </c>
      <c r="S193" s="6">
        <f>co2_coicop!Q192</f>
        <v>150.68640417082631</v>
      </c>
      <c r="T193" s="6">
        <f>co2_coicop!R192</f>
        <v>154.68433129478251</v>
      </c>
      <c r="U193" s="6">
        <f>co2_coicop!S192</f>
        <v>246.51371234583439</v>
      </c>
    </row>
    <row r="194" spans="1:21" x14ac:dyDescent="0.45">
      <c r="B194" s="3" t="s">
        <v>149</v>
      </c>
      <c r="C194" s="3" t="str">
        <f>co2_coicop!A193</f>
        <v>8.3.4 Mobile phone othr apyments</v>
      </c>
      <c r="D194" s="6">
        <f>co2_coicop!B193</f>
        <v>63.233864463743991</v>
      </c>
      <c r="E194" s="6">
        <f>co2_coicop!C193</f>
        <v>46.585715898489127</v>
      </c>
      <c r="F194" s="6">
        <f>co2_coicop!D193</f>
        <v>60.786880506473757</v>
      </c>
      <c r="G194" s="6">
        <f>co2_coicop!E193</f>
        <v>60.069911224711078</v>
      </c>
      <c r="H194" s="6">
        <f>co2_coicop!F193</f>
        <v>47.744869701752407</v>
      </c>
      <c r="I194" s="6">
        <f>co2_coicop!G193</f>
        <v>45.960308595639702</v>
      </c>
      <c r="J194" s="6">
        <f>co2_coicop!H193</f>
        <v>49.616427150567937</v>
      </c>
      <c r="K194" s="6">
        <f>co2_coicop!I193</f>
        <v>39.337027827774037</v>
      </c>
      <c r="L194" s="6">
        <f>co2_coicop!J193</f>
        <v>25.49345033346108</v>
      </c>
      <c r="M194" s="6">
        <f>co2_coicop!K193</f>
        <v>38.225829837727559</v>
      </c>
      <c r="N194" s="6">
        <f>co2_coicop!L193</f>
        <v>44.09909254585736</v>
      </c>
      <c r="O194" s="6">
        <f>co2_coicop!M193</f>
        <v>35.163712071794897</v>
      </c>
      <c r="P194" s="6">
        <f>co2_coicop!N193</f>
        <v>18.883493743405431</v>
      </c>
      <c r="Q194" s="6">
        <f>co2_coicop!O193</f>
        <v>11.97394033559666</v>
      </c>
      <c r="R194" s="6">
        <f>co2_coicop!P193</f>
        <v>10.82745483285205</v>
      </c>
      <c r="S194" s="6">
        <f>co2_coicop!Q193</f>
        <v>7.1985344692834632</v>
      </c>
      <c r="T194" s="6">
        <f>co2_coicop!R193</f>
        <v>4.886323828806586</v>
      </c>
      <c r="U194" s="6">
        <f>co2_coicop!S193</f>
        <v>8.8727481626650508</v>
      </c>
    </row>
    <row r="195" spans="1:21" x14ac:dyDescent="0.45">
      <c r="B195" s="3" t="s">
        <v>150</v>
      </c>
      <c r="C195" s="3" t="str">
        <f>co2_coicop!A194</f>
        <v>8.4 Internet subscription fees</v>
      </c>
      <c r="D195" s="6">
        <f>co2_coicop!B194</f>
        <v>7.2847355042015094</v>
      </c>
      <c r="E195" s="6">
        <f>co2_coicop!C194</f>
        <v>8.8901975806354674</v>
      </c>
      <c r="F195" s="6">
        <f>co2_coicop!D194</f>
        <v>6.9413122615094416</v>
      </c>
      <c r="G195" s="6">
        <f>co2_coicop!E194</f>
        <v>13.098492155475761</v>
      </c>
      <c r="H195" s="6">
        <f>co2_coicop!F194</f>
        <v>14.97690654631236</v>
      </c>
      <c r="I195" s="6">
        <f>co2_coicop!G194</f>
        <v>16.27956024066528</v>
      </c>
      <c r="J195" s="6">
        <f>co2_coicop!H194</f>
        <v>11.206480132457941</v>
      </c>
      <c r="K195" s="6">
        <f>co2_coicop!I194</f>
        <v>12.85478517105957</v>
      </c>
      <c r="L195" s="6">
        <f>co2_coicop!J194</f>
        <v>7.6791320247015822</v>
      </c>
      <c r="M195" s="6">
        <f>co2_coicop!K194</f>
        <v>12.862140029158819</v>
      </c>
      <c r="N195" s="6">
        <f>co2_coicop!L194</f>
        <v>0</v>
      </c>
      <c r="O195" s="6">
        <f>co2_coicop!M194</f>
        <v>0</v>
      </c>
      <c r="P195" s="6">
        <f>co2_coicop!N194</f>
        <v>77.466081735680476</v>
      </c>
      <c r="Q195" s="6">
        <f>co2_coicop!O194</f>
        <v>72.098564735914749</v>
      </c>
      <c r="R195" s="6">
        <f>co2_coicop!P194</f>
        <v>65.195243279344226</v>
      </c>
      <c r="S195" s="6">
        <f>co2_coicop!Q194</f>
        <v>61.861212893723767</v>
      </c>
      <c r="T195" s="6">
        <f>co2_coicop!R194</f>
        <v>59.167989567624403</v>
      </c>
      <c r="U195" s="6">
        <f>co2_coicop!S194</f>
        <v>28.478753160337881</v>
      </c>
    </row>
    <row r="196" spans="1:21" x14ac:dyDescent="0.45">
      <c r="A196" s="3" t="s">
        <v>151</v>
      </c>
      <c r="B196" s="3" t="s">
        <v>152</v>
      </c>
      <c r="C196" s="3" t="str">
        <f>co2_coicop!A195</f>
        <v>9.1.1.1 Audio equipment, CD players incl. in car</v>
      </c>
      <c r="D196" s="6">
        <f>co2_coicop!B195</f>
        <v>87.048639010336274</v>
      </c>
      <c r="E196" s="6">
        <f>co2_coicop!C195</f>
        <v>48.297838246269023</v>
      </c>
      <c r="F196" s="6">
        <f>co2_coicop!D195</f>
        <v>63.110479799366658</v>
      </c>
      <c r="G196" s="6">
        <f>co2_coicop!E195</f>
        <v>27.316389454757211</v>
      </c>
      <c r="H196" s="6">
        <f>co2_coicop!F195</f>
        <v>89.060339796178226</v>
      </c>
      <c r="I196" s="6">
        <f>co2_coicop!G195</f>
        <v>161.82605560388711</v>
      </c>
      <c r="J196" s="6">
        <f>co2_coicop!H195</f>
        <v>71.148951415488867</v>
      </c>
      <c r="K196" s="6">
        <f>co2_coicop!I195</f>
        <v>16.01169143036936</v>
      </c>
      <c r="L196" s="6">
        <f>co2_coicop!J195</f>
        <v>86.340425292185984</v>
      </c>
      <c r="M196" s="6">
        <f>co2_coicop!K195</f>
        <v>51.501851408080348</v>
      </c>
      <c r="N196" s="6">
        <f>co2_coicop!L195</f>
        <v>15.866060644328501</v>
      </c>
      <c r="O196" s="6">
        <f>co2_coicop!M195</f>
        <v>21.626993259753441</v>
      </c>
      <c r="P196" s="6">
        <f>co2_coicop!N195</f>
        <v>7.0931482722030426</v>
      </c>
      <c r="Q196" s="6">
        <f>co2_coicop!O195</f>
        <v>20.263672835035749</v>
      </c>
      <c r="R196" s="6">
        <f>co2_coicop!P195</f>
        <v>19.071002220670032</v>
      </c>
      <c r="S196" s="6">
        <f>co2_coicop!Q195</f>
        <v>40.316894775303098</v>
      </c>
      <c r="T196" s="6">
        <f>co2_coicop!R195</f>
        <v>27.60416219270202</v>
      </c>
      <c r="U196" s="6">
        <f>co2_coicop!S195</f>
        <v>19.90081655915677</v>
      </c>
    </row>
    <row r="197" spans="1:21" x14ac:dyDescent="0.45">
      <c r="C197" s="3" t="str">
        <f>co2_coicop!A196</f>
        <v>9.1.1.2 Audio accessories e.g. tapes, CDs, headphones</v>
      </c>
      <c r="D197" s="6">
        <f>co2_coicop!B196</f>
        <v>194.013910141541</v>
      </c>
      <c r="E197" s="6">
        <f>co2_coicop!C196</f>
        <v>118.2875583934063</v>
      </c>
      <c r="F197" s="6">
        <f>co2_coicop!D196</f>
        <v>135.61424155602549</v>
      </c>
      <c r="G197" s="6">
        <f>co2_coicop!E196</f>
        <v>111.57106439927711</v>
      </c>
      <c r="H197" s="6">
        <f>co2_coicop!F196</f>
        <v>167.34104036039639</v>
      </c>
      <c r="I197" s="6">
        <f>co2_coicop!G196</f>
        <v>112.603616693871</v>
      </c>
      <c r="J197" s="6">
        <f>co2_coicop!H196</f>
        <v>65.054849822728514</v>
      </c>
      <c r="K197" s="6">
        <f>co2_coicop!I196</f>
        <v>79.328638172095751</v>
      </c>
      <c r="L197" s="6">
        <f>co2_coicop!J196</f>
        <v>73.007507306121937</v>
      </c>
      <c r="M197" s="6">
        <f>co2_coicop!K196</f>
        <v>58.019976515341902</v>
      </c>
      <c r="N197" s="6">
        <f>co2_coicop!L196</f>
        <v>57.275073930454447</v>
      </c>
      <c r="O197" s="6">
        <f>co2_coicop!M196</f>
        <v>86.31983890695679</v>
      </c>
      <c r="P197" s="6">
        <f>co2_coicop!N196</f>
        <v>49.433270550565908</v>
      </c>
      <c r="Q197" s="6">
        <f>co2_coicop!O196</f>
        <v>125.5642958672463</v>
      </c>
      <c r="R197" s="6">
        <f>co2_coicop!P196</f>
        <v>118.17388608746261</v>
      </c>
      <c r="S197" s="6">
        <f>co2_coicop!Q196</f>
        <v>33.105317091671331</v>
      </c>
      <c r="T197" s="6">
        <f>co2_coicop!R196</f>
        <v>92.792054731352323</v>
      </c>
      <c r="U197" s="6">
        <f>co2_coicop!S196</f>
        <v>109.7158659519435</v>
      </c>
    </row>
    <row r="198" spans="1:21" x14ac:dyDescent="0.45">
      <c r="B198" s="3" t="s">
        <v>153</v>
      </c>
      <c r="C198" s="3" t="str">
        <f>co2_coicop!A197</f>
        <v>9.1.2.1 Purchase of TV and digital decoder</v>
      </c>
      <c r="D198" s="6">
        <f>co2_coicop!B197</f>
        <v>91.397463356603652</v>
      </c>
      <c r="E198" s="6">
        <f>co2_coicop!C197</f>
        <v>32.998896310036081</v>
      </c>
      <c r="F198" s="6">
        <f>co2_coicop!D197</f>
        <v>121.1493719636612</v>
      </c>
      <c r="G198" s="6">
        <f>co2_coicop!E197</f>
        <v>269.39260914945442</v>
      </c>
      <c r="H198" s="6">
        <f>co2_coicop!F197</f>
        <v>24.9731959840081</v>
      </c>
      <c r="I198" s="6">
        <f>co2_coicop!G197</f>
        <v>13.591327326260091</v>
      </c>
      <c r="J198" s="6">
        <f>co2_coicop!H197</f>
        <v>83.135175253307636</v>
      </c>
      <c r="K198" s="6">
        <f>co2_coicop!I197</f>
        <v>104.35828604489301</v>
      </c>
      <c r="L198" s="6">
        <f>co2_coicop!J197</f>
        <v>53.86687755168537</v>
      </c>
      <c r="M198" s="6">
        <f>co2_coicop!K197</f>
        <v>106.8071992931049</v>
      </c>
      <c r="N198" s="6">
        <f>co2_coicop!L197</f>
        <v>222.88597284581471</v>
      </c>
      <c r="O198" s="6">
        <f>co2_coicop!M197</f>
        <v>125.1625569092368</v>
      </c>
      <c r="P198" s="6">
        <f>co2_coicop!N197</f>
        <v>88.172820901735022</v>
      </c>
      <c r="Q198" s="6">
        <f>co2_coicop!O197</f>
        <v>101.4898364142514</v>
      </c>
      <c r="R198" s="6">
        <f>co2_coicop!P197</f>
        <v>95.516390902499069</v>
      </c>
      <c r="S198" s="6">
        <f>co2_coicop!Q197</f>
        <v>74.38972055107439</v>
      </c>
      <c r="T198" s="6">
        <f>co2_coicop!R197</f>
        <v>21.918213905815861</v>
      </c>
      <c r="U198" s="6">
        <f>co2_coicop!S197</f>
        <v>27.348001106457129</v>
      </c>
    </row>
    <row r="199" spans="1:21" x14ac:dyDescent="0.45">
      <c r="C199" s="3" t="str">
        <f>co2_coicop!A198</f>
        <v>9.1.2.2 Satellite dish purchase and installation</v>
      </c>
      <c r="D199" s="6">
        <f>co2_coicop!B198</f>
        <v>8.2421143323000171E-2</v>
      </c>
      <c r="E199" s="6">
        <f>co2_coicop!C198</f>
        <v>0</v>
      </c>
      <c r="F199" s="6">
        <f>co2_coicop!D198</f>
        <v>0</v>
      </c>
      <c r="G199" s="6">
        <f>co2_coicop!E198</f>
        <v>7.6526147027283864</v>
      </c>
      <c r="H199" s="6">
        <f>co2_coicop!F198</f>
        <v>0</v>
      </c>
      <c r="I199" s="6">
        <f>co2_coicop!G198</f>
        <v>0</v>
      </c>
      <c r="J199" s="6">
        <f>co2_coicop!H198</f>
        <v>0</v>
      </c>
      <c r="K199" s="6">
        <f>co2_coicop!I198</f>
        <v>0</v>
      </c>
      <c r="L199" s="6">
        <f>co2_coicop!J198</f>
        <v>27.372295125635549</v>
      </c>
      <c r="M199" s="6">
        <f>co2_coicop!K198</f>
        <v>0</v>
      </c>
      <c r="N199" s="6">
        <f>co2_coicop!L198</f>
        <v>0</v>
      </c>
      <c r="O199" s="6">
        <f>co2_coicop!M198</f>
        <v>0</v>
      </c>
      <c r="P199" s="6">
        <f>co2_coicop!N198</f>
        <v>0</v>
      </c>
      <c r="Q199" s="6">
        <f>co2_coicop!O198</f>
        <v>0</v>
      </c>
      <c r="R199" s="6">
        <f>co2_coicop!P198</f>
        <v>0</v>
      </c>
      <c r="S199" s="6">
        <f>co2_coicop!Q198</f>
        <v>1.4802315729408271</v>
      </c>
      <c r="T199" s="6">
        <f>co2_coicop!R198</f>
        <v>0</v>
      </c>
      <c r="U199" s="6">
        <f>co2_coicop!S198</f>
        <v>6.6266118338948736</v>
      </c>
    </row>
    <row r="200" spans="1:21" x14ac:dyDescent="0.45">
      <c r="C200" s="3" t="str">
        <f>co2_coicop!A199</f>
        <v>9.1.2.3 Cable TV connection</v>
      </c>
      <c r="D200" s="6">
        <f>co2_coicop!B199</f>
        <v>0</v>
      </c>
      <c r="E200" s="6">
        <f>co2_coicop!C199</f>
        <v>0</v>
      </c>
      <c r="F200" s="6">
        <f>co2_coicop!D199</f>
        <v>0</v>
      </c>
      <c r="G200" s="6">
        <f>co2_coicop!E199</f>
        <v>0</v>
      </c>
      <c r="H200" s="6">
        <f>co2_coicop!F199</f>
        <v>0</v>
      </c>
      <c r="I200" s="6">
        <f>co2_coicop!G199</f>
        <v>0</v>
      </c>
      <c r="J200" s="6">
        <f>co2_coicop!H199</f>
        <v>13.459221927266899</v>
      </c>
      <c r="K200" s="6">
        <f>co2_coicop!I199</f>
        <v>0</v>
      </c>
      <c r="L200" s="6">
        <f>co2_coicop!J199</f>
        <v>0</v>
      </c>
      <c r="M200" s="6">
        <f>co2_coicop!K199</f>
        <v>0</v>
      </c>
      <c r="N200" s="6">
        <f>co2_coicop!L199</f>
        <v>0</v>
      </c>
      <c r="O200" s="6">
        <f>co2_coicop!M199</f>
        <v>0.17833975461134069</v>
      </c>
      <c r="P200" s="6">
        <f>co2_coicop!N199</f>
        <v>0</v>
      </c>
      <c r="Q200" s="6">
        <f>co2_coicop!O199</f>
        <v>0</v>
      </c>
      <c r="R200" s="6">
        <f>co2_coicop!P199</f>
        <v>0</v>
      </c>
      <c r="S200" s="6">
        <f>co2_coicop!Q199</f>
        <v>0</v>
      </c>
      <c r="T200" s="6">
        <f>co2_coicop!R199</f>
        <v>0</v>
      </c>
      <c r="U200" s="6">
        <f>co2_coicop!S199</f>
        <v>0</v>
      </c>
    </row>
    <row r="201" spans="1:21" x14ac:dyDescent="0.45">
      <c r="C201" s="3" t="str">
        <f>co2_coicop!A200</f>
        <v>9.1.2.4 Video recorder</v>
      </c>
      <c r="D201" s="6">
        <f>co2_coicop!B200</f>
        <v>61.067253319579969</v>
      </c>
      <c r="E201" s="6">
        <f>co2_coicop!C200</f>
        <v>77.23616044238814</v>
      </c>
      <c r="F201" s="6">
        <f>co2_coicop!D200</f>
        <v>20.159926631329739</v>
      </c>
      <c r="G201" s="6">
        <f>co2_coicop!E200</f>
        <v>3.394535596514757</v>
      </c>
      <c r="H201" s="6">
        <f>co2_coicop!F200</f>
        <v>0.34678822115309921</v>
      </c>
      <c r="I201" s="6">
        <f>co2_coicop!G200</f>
        <v>2.051960668914333</v>
      </c>
      <c r="J201" s="6">
        <f>co2_coicop!H200</f>
        <v>1.8397456806583981</v>
      </c>
      <c r="K201" s="6">
        <f>co2_coicop!I200</f>
        <v>0.14767723919225659</v>
      </c>
      <c r="L201" s="6">
        <f>co2_coicop!J200</f>
        <v>0</v>
      </c>
      <c r="M201" s="6">
        <f>co2_coicop!K200</f>
        <v>0</v>
      </c>
      <c r="N201" s="6">
        <f>co2_coicop!L200</f>
        <v>0</v>
      </c>
      <c r="O201" s="6">
        <f>co2_coicop!M200</f>
        <v>0</v>
      </c>
      <c r="P201" s="6">
        <f>co2_coicop!N200</f>
        <v>0</v>
      </c>
      <c r="Q201" s="6">
        <f>co2_coicop!O200</f>
        <v>0</v>
      </c>
      <c r="R201" s="6">
        <f>co2_coicop!P200</f>
        <v>0</v>
      </c>
      <c r="S201" s="6">
        <f>co2_coicop!Q200</f>
        <v>22.75227153074546</v>
      </c>
      <c r="T201" s="6">
        <f>co2_coicop!R200</f>
        <v>0</v>
      </c>
      <c r="U201" s="6">
        <f>co2_coicop!S200</f>
        <v>0</v>
      </c>
    </row>
    <row r="202" spans="1:21" x14ac:dyDescent="0.45">
      <c r="C202" s="3" t="str">
        <f>co2_coicop!A201</f>
        <v>9.1.2.5 DVD player/recorder</v>
      </c>
      <c r="D202" s="6">
        <f>co2_coicop!B201</f>
        <v>0</v>
      </c>
      <c r="E202" s="6">
        <f>co2_coicop!C201</f>
        <v>0</v>
      </c>
      <c r="F202" s="6">
        <f>co2_coicop!D201</f>
        <v>2.6837915775764598</v>
      </c>
      <c r="G202" s="6">
        <f>co2_coicop!E201</f>
        <v>29.899179150473969</v>
      </c>
      <c r="H202" s="6">
        <f>co2_coicop!F201</f>
        <v>59.867197983184973</v>
      </c>
      <c r="I202" s="6">
        <f>co2_coicop!G201</f>
        <v>5.5816051413345944</v>
      </c>
      <c r="J202" s="6">
        <f>co2_coicop!H201</f>
        <v>7.8504315143948409</v>
      </c>
      <c r="K202" s="6">
        <f>co2_coicop!I201</f>
        <v>1.009806792434891</v>
      </c>
      <c r="L202" s="6">
        <f>co2_coicop!J201</f>
        <v>0</v>
      </c>
      <c r="M202" s="6">
        <f>co2_coicop!K201</f>
        <v>17.412216371373919</v>
      </c>
      <c r="N202" s="6">
        <f>co2_coicop!L201</f>
        <v>30.78193150871455</v>
      </c>
      <c r="O202" s="6">
        <f>co2_coicop!M201</f>
        <v>18.190658563585512</v>
      </c>
      <c r="P202" s="6">
        <f>co2_coicop!N201</f>
        <v>0</v>
      </c>
      <c r="Q202" s="6">
        <f>co2_coicop!O201</f>
        <v>2.0665496256473221</v>
      </c>
      <c r="R202" s="6">
        <f>co2_coicop!P201</f>
        <v>1.9449175290524461</v>
      </c>
      <c r="S202" s="6">
        <f>co2_coicop!Q201</f>
        <v>14.85892707524058</v>
      </c>
      <c r="T202" s="6">
        <f>co2_coicop!R201</f>
        <v>3.888665815820989</v>
      </c>
      <c r="U202" s="6">
        <f>co2_coicop!S201</f>
        <v>0</v>
      </c>
    </row>
    <row r="203" spans="1:21" x14ac:dyDescent="0.45">
      <c r="C203" s="3" t="str">
        <f>co2_coicop!A202</f>
        <v>9.1.2.6 Blank, pre-recorded video cassettes and DVDs</v>
      </c>
      <c r="D203" s="6">
        <f>co2_coicop!B202</f>
        <v>99.798203590581039</v>
      </c>
      <c r="E203" s="6">
        <f>co2_coicop!C202</f>
        <v>100.54218017479791</v>
      </c>
      <c r="F203" s="6">
        <f>co2_coicop!D202</f>
        <v>138.3483684747267</v>
      </c>
      <c r="G203" s="6">
        <f>co2_coicop!E202</f>
        <v>71.556502348686237</v>
      </c>
      <c r="H203" s="6">
        <f>co2_coicop!F202</f>
        <v>146.17261552501239</v>
      </c>
      <c r="I203" s="6">
        <f>co2_coicop!G202</f>
        <v>98.169773243046777</v>
      </c>
      <c r="J203" s="6">
        <f>co2_coicop!H202</f>
        <v>97.789586741878253</v>
      </c>
      <c r="K203" s="6">
        <f>co2_coicop!I202</f>
        <v>86.0502798867997</v>
      </c>
      <c r="L203" s="6">
        <f>co2_coicop!J202</f>
        <v>54.281396816686531</v>
      </c>
      <c r="M203" s="6">
        <f>co2_coicop!K202</f>
        <v>64.782723144938473</v>
      </c>
      <c r="N203" s="6">
        <f>co2_coicop!L202</f>
        <v>67.129758234161287</v>
      </c>
      <c r="O203" s="6">
        <f>co2_coicop!M202</f>
        <v>54.947048935223037</v>
      </c>
      <c r="P203" s="6">
        <f>co2_coicop!N202</f>
        <v>76.976800810651213</v>
      </c>
      <c r="Q203" s="6">
        <f>co2_coicop!O202</f>
        <v>45.265489340963811</v>
      </c>
      <c r="R203" s="6">
        <f>co2_coicop!P202</f>
        <v>42.601272472612642</v>
      </c>
      <c r="S203" s="6">
        <f>co2_coicop!Q202</f>
        <v>47.671075485749888</v>
      </c>
      <c r="T203" s="6">
        <f>co2_coicop!R202</f>
        <v>25.981674748383899</v>
      </c>
      <c r="U203" s="6">
        <f>co2_coicop!S202</f>
        <v>34.246269364704112</v>
      </c>
    </row>
    <row r="204" spans="1:21" x14ac:dyDescent="0.45">
      <c r="C204" s="3" t="str">
        <f>co2_coicop!A203</f>
        <v>9.1.2.7 Personal computers, printers and calculators</v>
      </c>
      <c r="D204" s="6">
        <f>co2_coicop!B203</f>
        <v>204.50184872766749</v>
      </c>
      <c r="E204" s="6">
        <f>co2_coicop!C203</f>
        <v>174.820527221226</v>
      </c>
      <c r="F204" s="6">
        <f>co2_coicop!D203</f>
        <v>131.73661005780389</v>
      </c>
      <c r="G204" s="6">
        <f>co2_coicop!E203</f>
        <v>190.62887902856701</v>
      </c>
      <c r="H204" s="6">
        <f>co2_coicop!F203</f>
        <v>233.29973336689949</v>
      </c>
      <c r="I204" s="6">
        <f>co2_coicop!G203</f>
        <v>154.67246904613199</v>
      </c>
      <c r="J204" s="6">
        <f>co2_coicop!H203</f>
        <v>151.45064537210979</v>
      </c>
      <c r="K204" s="6">
        <f>co2_coicop!I203</f>
        <v>193.35910682471589</v>
      </c>
      <c r="L204" s="6">
        <f>co2_coicop!J203</f>
        <v>123.7820135372896</v>
      </c>
      <c r="M204" s="6">
        <f>co2_coicop!K203</f>
        <v>322.84164703556462</v>
      </c>
      <c r="N204" s="6">
        <f>co2_coicop!L203</f>
        <v>309.8637839497186</v>
      </c>
      <c r="O204" s="6">
        <f>co2_coicop!M203</f>
        <v>211.21526445589359</v>
      </c>
      <c r="P204" s="6">
        <f>co2_coicop!N203</f>
        <v>333.23965161990532</v>
      </c>
      <c r="Q204" s="6">
        <f>co2_coicop!O203</f>
        <v>341.70470304657658</v>
      </c>
      <c r="R204" s="6">
        <f>co2_coicop!P203</f>
        <v>321.59279335320758</v>
      </c>
      <c r="S204" s="6">
        <f>co2_coicop!Q203</f>
        <v>142.98409306643231</v>
      </c>
      <c r="T204" s="6">
        <f>co2_coicop!R203</f>
        <v>111.9934275497334</v>
      </c>
      <c r="U204" s="6">
        <f>co2_coicop!S203</f>
        <v>308.84632613687728</v>
      </c>
    </row>
    <row r="205" spans="1:21" x14ac:dyDescent="0.45">
      <c r="C205" s="3" t="str">
        <f>co2_coicop!A204</f>
        <v>9.1.2.8 Spare parts for TV, video, audio</v>
      </c>
      <c r="D205" s="6">
        <f>co2_coicop!B204</f>
        <v>10.41887868711067</v>
      </c>
      <c r="E205" s="6">
        <f>co2_coicop!C204</f>
        <v>3.9604963969165921</v>
      </c>
      <c r="F205" s="6">
        <f>co2_coicop!D204</f>
        <v>4.956529636736156</v>
      </c>
      <c r="G205" s="6">
        <f>co2_coicop!E204</f>
        <v>2.134550271575788</v>
      </c>
      <c r="H205" s="6">
        <f>co2_coicop!F204</f>
        <v>11.145747439609719</v>
      </c>
      <c r="I205" s="6">
        <f>co2_coicop!G204</f>
        <v>8.1298320199077807</v>
      </c>
      <c r="J205" s="6">
        <f>co2_coicop!H204</f>
        <v>1.131210168522252</v>
      </c>
      <c r="K205" s="6">
        <f>co2_coicop!I204</f>
        <v>7.9868119645116407</v>
      </c>
      <c r="L205" s="6">
        <f>co2_coicop!J204</f>
        <v>4.253876790739441</v>
      </c>
      <c r="M205" s="6">
        <f>co2_coicop!K204</f>
        <v>1.090234938028499</v>
      </c>
      <c r="N205" s="6">
        <f>co2_coicop!L204</f>
        <v>7.0608873594954407</v>
      </c>
      <c r="O205" s="6">
        <f>co2_coicop!M204</f>
        <v>9.8659371643436273</v>
      </c>
      <c r="P205" s="6">
        <f>co2_coicop!N204</f>
        <v>2.5071811421703978</v>
      </c>
      <c r="Q205" s="6">
        <f>co2_coicop!O204</f>
        <v>4.5282736207828318</v>
      </c>
      <c r="R205" s="6">
        <f>co2_coicop!P204</f>
        <v>4.2617504230742087</v>
      </c>
      <c r="S205" s="6">
        <f>co2_coicop!Q204</f>
        <v>13.88891148494915</v>
      </c>
      <c r="T205" s="6">
        <f>co2_coicop!R204</f>
        <v>13.140200089814879</v>
      </c>
      <c r="U205" s="6">
        <f>co2_coicop!S204</f>
        <v>0.96893010668726276</v>
      </c>
    </row>
    <row r="206" spans="1:21" x14ac:dyDescent="0.45">
      <c r="C206" s="3" t="str">
        <f>co2_coicop!A205</f>
        <v>9.1.2.9 Repare of AV</v>
      </c>
      <c r="D206" s="6">
        <f>co2_coicop!B205</f>
        <v>11.08303350321366</v>
      </c>
      <c r="E206" s="6">
        <f>co2_coicop!C205</f>
        <v>18.53584008447163</v>
      </c>
      <c r="F206" s="6">
        <f>co2_coicop!D205</f>
        <v>11.76030875310513</v>
      </c>
      <c r="G206" s="6">
        <f>co2_coicop!E205</f>
        <v>17.829958552405621</v>
      </c>
      <c r="H206" s="6">
        <f>co2_coicop!F205</f>
        <v>31.386186694300179</v>
      </c>
      <c r="I206" s="6">
        <f>co2_coicop!G205</f>
        <v>3.004902210527518</v>
      </c>
      <c r="J206" s="6">
        <f>co2_coicop!H205</f>
        <v>18.109596465097312</v>
      </c>
      <c r="K206" s="6">
        <f>co2_coicop!I205</f>
        <v>0</v>
      </c>
      <c r="L206" s="6">
        <f>co2_coicop!J205</f>
        <v>19.66990050058725</v>
      </c>
      <c r="M206" s="6">
        <f>co2_coicop!K205</f>
        <v>36.404168130532277</v>
      </c>
      <c r="N206" s="6">
        <f>co2_coicop!L205</f>
        <v>0.18090520585479261</v>
      </c>
      <c r="O206" s="6">
        <f>co2_coicop!M205</f>
        <v>9.1089426834902305</v>
      </c>
      <c r="P206" s="6">
        <f>co2_coicop!N205</f>
        <v>4.985621328925256</v>
      </c>
      <c r="Q206" s="6">
        <f>co2_coicop!O205</f>
        <v>22.038205066065331</v>
      </c>
      <c r="R206" s="6">
        <f>co2_coicop!P205</f>
        <v>20.741089790387559</v>
      </c>
      <c r="S206" s="6">
        <f>co2_coicop!Q205</f>
        <v>6.5572231709021374</v>
      </c>
      <c r="T206" s="6">
        <f>co2_coicop!R205</f>
        <v>7.0424827080339112</v>
      </c>
      <c r="U206" s="6">
        <f>co2_coicop!S205</f>
        <v>11.277412151359609</v>
      </c>
    </row>
    <row r="207" spans="1:21" x14ac:dyDescent="0.45">
      <c r="B207" s="3" t="s">
        <v>154</v>
      </c>
      <c r="C207" s="3" t="str">
        <f>co2_coicop!A206</f>
        <v>9.1.3.1 Photographic and cine equipment</v>
      </c>
      <c r="D207" s="6">
        <f>co2_coicop!B206</f>
        <v>118.83758041587321</v>
      </c>
      <c r="E207" s="6">
        <f>co2_coicop!C206</f>
        <v>81.061308511305171</v>
      </c>
      <c r="F207" s="6">
        <f>co2_coicop!D206</f>
        <v>49.328467701608652</v>
      </c>
      <c r="G207" s="6">
        <f>co2_coicop!E206</f>
        <v>45.516770018085822</v>
      </c>
      <c r="H207" s="6">
        <f>co2_coicop!F206</f>
        <v>147.02809758953609</v>
      </c>
      <c r="I207" s="6">
        <f>co2_coicop!G206</f>
        <v>74.75536396755642</v>
      </c>
      <c r="J207" s="6">
        <f>co2_coicop!H206</f>
        <v>112.6917373252367</v>
      </c>
      <c r="K207" s="6">
        <f>co2_coicop!I206</f>
        <v>106.07049978657049</v>
      </c>
      <c r="L207" s="6">
        <f>co2_coicop!J206</f>
        <v>231.88944025384049</v>
      </c>
      <c r="M207" s="6">
        <f>co2_coicop!K206</f>
        <v>29.335194118171991</v>
      </c>
      <c r="N207" s="6">
        <f>co2_coicop!L206</f>
        <v>60.230922785188319</v>
      </c>
      <c r="O207" s="6">
        <f>co2_coicop!M206</f>
        <v>23.811610859355451</v>
      </c>
      <c r="P207" s="6">
        <f>co2_coicop!N206</f>
        <v>76.063457039662552</v>
      </c>
      <c r="Q207" s="6">
        <f>co2_coicop!O206</f>
        <v>9.4323455568635861</v>
      </c>
      <c r="R207" s="6">
        <f>co2_coicop!P206</f>
        <v>8.1145489248955975</v>
      </c>
      <c r="S207" s="6">
        <f>co2_coicop!Q206</f>
        <v>0</v>
      </c>
      <c r="T207" s="6">
        <f>co2_coicop!R206</f>
        <v>101.19204716949859</v>
      </c>
      <c r="U207" s="6">
        <f>co2_coicop!S206</f>
        <v>21.06429992414991</v>
      </c>
    </row>
    <row r="208" spans="1:21" x14ac:dyDescent="0.45">
      <c r="C208" s="3" t="str">
        <f>co2_coicop!A207</f>
        <v>9.1.3.2 Camera films</v>
      </c>
      <c r="D208" s="6">
        <f>co2_coicop!B207</f>
        <v>30.6012702599341</v>
      </c>
      <c r="E208" s="6">
        <f>co2_coicop!C207</f>
        <v>11.8029281910595</v>
      </c>
      <c r="F208" s="6">
        <f>co2_coicop!D207</f>
        <v>13.65926931446652</v>
      </c>
      <c r="G208" s="6">
        <f>co2_coicop!E207</f>
        <v>9.4744837864519926</v>
      </c>
      <c r="H208" s="6">
        <f>co2_coicop!F207</f>
        <v>9.0099525301038064</v>
      </c>
      <c r="I208" s="6">
        <f>co2_coicop!G207</f>
        <v>1.5542363460905959</v>
      </c>
      <c r="J208" s="6">
        <f>co2_coicop!H207</f>
        <v>4.2385921703586016</v>
      </c>
      <c r="K208" s="6">
        <f>co2_coicop!I207</f>
        <v>5.8876665115335971</v>
      </c>
      <c r="L208" s="6">
        <f>co2_coicop!J207</f>
        <v>3.4299826711677932</v>
      </c>
      <c r="M208" s="6">
        <f>co2_coicop!K207</f>
        <v>0.36936527185529461</v>
      </c>
      <c r="N208" s="6">
        <f>co2_coicop!L207</f>
        <v>3.4034705390724849</v>
      </c>
      <c r="O208" s="6">
        <f>co2_coicop!M207</f>
        <v>2.2882202297379481</v>
      </c>
      <c r="P208" s="6">
        <f>co2_coicop!N207</f>
        <v>0.22052869702828701</v>
      </c>
      <c r="Q208" s="6">
        <f>co2_coicop!O207</f>
        <v>0</v>
      </c>
      <c r="R208" s="6">
        <f>co2_coicop!P207</f>
        <v>0</v>
      </c>
      <c r="S208" s="6">
        <f>co2_coicop!Q207</f>
        <v>0</v>
      </c>
      <c r="T208" s="6">
        <f>co2_coicop!R207</f>
        <v>0</v>
      </c>
      <c r="U208" s="6">
        <f>co2_coicop!S207</f>
        <v>0.93444230352225299</v>
      </c>
    </row>
    <row r="209" spans="2:21" x14ac:dyDescent="0.45">
      <c r="C209" s="3" t="str">
        <f>co2_coicop!A208</f>
        <v>9.1.3.3 Optical instruments, binoculars, telescopes</v>
      </c>
      <c r="D209" s="6">
        <f>co2_coicop!B208</f>
        <v>2.4588841326632749</v>
      </c>
      <c r="E209" s="6">
        <f>co2_coicop!C208</f>
        <v>2.0942045686399449</v>
      </c>
      <c r="F209" s="6">
        <f>co2_coicop!D208</f>
        <v>5.6627842125853212</v>
      </c>
      <c r="G209" s="6">
        <f>co2_coicop!E208</f>
        <v>0</v>
      </c>
      <c r="H209" s="6">
        <f>co2_coicop!F208</f>
        <v>0</v>
      </c>
      <c r="I209" s="6">
        <f>co2_coicop!G208</f>
        <v>0</v>
      </c>
      <c r="J209" s="6">
        <f>co2_coicop!H208</f>
        <v>0.3444640758819057</v>
      </c>
      <c r="K209" s="6">
        <f>co2_coicop!I208</f>
        <v>0</v>
      </c>
      <c r="L209" s="6">
        <f>co2_coicop!J208</f>
        <v>1.78892050723125</v>
      </c>
      <c r="M209" s="6">
        <f>co2_coicop!K208</f>
        <v>0</v>
      </c>
      <c r="N209" s="6">
        <f>co2_coicop!L208</f>
        <v>3.579786522799163</v>
      </c>
      <c r="O209" s="6">
        <f>co2_coicop!M208</f>
        <v>0</v>
      </c>
      <c r="P209" s="6">
        <f>co2_coicop!N208</f>
        <v>0</v>
      </c>
      <c r="Q209" s="6">
        <f>co2_coicop!O208</f>
        <v>0</v>
      </c>
      <c r="R209" s="6">
        <f>co2_coicop!P208</f>
        <v>0</v>
      </c>
      <c r="S209" s="6">
        <f>co2_coicop!Q208</f>
        <v>0</v>
      </c>
      <c r="T209" s="6">
        <f>co2_coicop!R208</f>
        <v>55.427519985215604</v>
      </c>
      <c r="U209" s="6">
        <f>co2_coicop!S208</f>
        <v>5.1008719285495472</v>
      </c>
    </row>
    <row r="210" spans="2:21" x14ac:dyDescent="0.45">
      <c r="B210" s="3" t="s">
        <v>155</v>
      </c>
      <c r="C210" s="3" t="str">
        <f>co2_coicop!A209</f>
        <v>9.2.1 Purchase of boats, trailers and horses</v>
      </c>
      <c r="D210" s="6">
        <f>co2_coicop!B209</f>
        <v>0</v>
      </c>
      <c r="E210" s="6">
        <f>co2_coicop!C209</f>
        <v>0</v>
      </c>
      <c r="F210" s="6">
        <f>co2_coicop!D209</f>
        <v>4.2192954822993158</v>
      </c>
      <c r="G210" s="6">
        <f>co2_coicop!E209</f>
        <v>0</v>
      </c>
      <c r="H210" s="6">
        <f>co2_coicop!F209</f>
        <v>0</v>
      </c>
      <c r="I210" s="6">
        <f>co2_coicop!G209</f>
        <v>2.833197453123296</v>
      </c>
      <c r="J210" s="6">
        <f>co2_coicop!H209</f>
        <v>0</v>
      </c>
      <c r="K210" s="6">
        <f>co2_coicop!I209</f>
        <v>964.55796918749274</v>
      </c>
      <c r="L210" s="6">
        <f>co2_coicop!J209</f>
        <v>491.9072205444711</v>
      </c>
      <c r="M210" s="6">
        <f>co2_coicop!K209</f>
        <v>0</v>
      </c>
      <c r="N210" s="6">
        <f>co2_coicop!L209</f>
        <v>0</v>
      </c>
      <c r="O210" s="6">
        <f>co2_coicop!M209</f>
        <v>0</v>
      </c>
      <c r="P210" s="6">
        <f>co2_coicop!N209</f>
        <v>1.2089204852505251</v>
      </c>
      <c r="Q210" s="6">
        <f>co2_coicop!O209</f>
        <v>0</v>
      </c>
      <c r="R210" s="6">
        <f>co2_coicop!P209</f>
        <v>0</v>
      </c>
      <c r="S210" s="6">
        <f>co2_coicop!Q209</f>
        <v>0</v>
      </c>
      <c r="T210" s="6">
        <f>co2_coicop!R209</f>
        <v>0</v>
      </c>
      <c r="U210" s="6">
        <f>co2_coicop!S209</f>
        <v>0</v>
      </c>
    </row>
    <row r="211" spans="2:21" x14ac:dyDescent="0.45">
      <c r="B211" s="3" t="s">
        <v>156</v>
      </c>
      <c r="C211" s="3" t="str">
        <f>co2_coicop!A210</f>
        <v>9.2.2 Purchase of caravans, mobile homes</v>
      </c>
      <c r="D211" s="6">
        <f>co2_coicop!B210</f>
        <v>29.296475237799878</v>
      </c>
      <c r="E211" s="6">
        <f>co2_coicop!C210</f>
        <v>25.241622684778559</v>
      </c>
      <c r="F211" s="6">
        <f>co2_coicop!D210</f>
        <v>99.847477776446084</v>
      </c>
      <c r="G211" s="6">
        <f>co2_coicop!E210</f>
        <v>0.82540656991013672</v>
      </c>
      <c r="H211" s="6">
        <f>co2_coicop!F210</f>
        <v>0</v>
      </c>
      <c r="I211" s="6">
        <f>co2_coicop!G210</f>
        <v>0</v>
      </c>
      <c r="J211" s="6">
        <f>co2_coicop!H210</f>
        <v>0</v>
      </c>
      <c r="K211" s="6">
        <f>co2_coicop!I210</f>
        <v>0</v>
      </c>
      <c r="L211" s="6">
        <f>co2_coicop!J210</f>
        <v>0</v>
      </c>
      <c r="M211" s="6">
        <f>co2_coicop!K210</f>
        <v>0</v>
      </c>
      <c r="N211" s="6">
        <f>co2_coicop!L210</f>
        <v>0</v>
      </c>
      <c r="O211" s="6">
        <f>co2_coicop!M210</f>
        <v>0</v>
      </c>
      <c r="P211" s="6">
        <f>co2_coicop!N210</f>
        <v>7.6281272451300062</v>
      </c>
      <c r="Q211" s="6">
        <f>co2_coicop!O210</f>
        <v>179.50836788186501</v>
      </c>
      <c r="R211" s="6">
        <f>co2_coicop!P210</f>
        <v>204.90067460958031</v>
      </c>
      <c r="S211" s="6">
        <f>co2_coicop!Q210</f>
        <v>0</v>
      </c>
      <c r="T211" s="6">
        <f>co2_coicop!R210</f>
        <v>0</v>
      </c>
      <c r="U211" s="6">
        <f>co2_coicop!S210</f>
        <v>0</v>
      </c>
    </row>
    <row r="212" spans="2:21" x14ac:dyDescent="0.45">
      <c r="B212" s="3" t="s">
        <v>157</v>
      </c>
      <c r="C212" s="3" t="str">
        <f>co2_coicop!A211</f>
        <v>9.2.3 Accessoris for boats, horses, caravans and motorhomes</v>
      </c>
      <c r="D212" s="6">
        <f>co2_coicop!B211</f>
        <v>0</v>
      </c>
      <c r="E212" s="6">
        <f>co2_coicop!C211</f>
        <v>19.993705332395361</v>
      </c>
      <c r="F212" s="6">
        <f>co2_coicop!D211</f>
        <v>0</v>
      </c>
      <c r="G212" s="6">
        <f>co2_coicop!E211</f>
        <v>0</v>
      </c>
      <c r="H212" s="6">
        <f>co2_coicop!F211</f>
        <v>0</v>
      </c>
      <c r="I212" s="6">
        <f>co2_coicop!G211</f>
        <v>0</v>
      </c>
      <c r="J212" s="6">
        <f>co2_coicop!H211</f>
        <v>0</v>
      </c>
      <c r="K212" s="6">
        <f>co2_coicop!I211</f>
        <v>0</v>
      </c>
      <c r="L212" s="6">
        <f>co2_coicop!J211</f>
        <v>19.363136216422429</v>
      </c>
      <c r="M212" s="6">
        <f>co2_coicop!K211</f>
        <v>1.228879892673971</v>
      </c>
      <c r="N212" s="6">
        <f>co2_coicop!L211</f>
        <v>1.0722586939280081</v>
      </c>
      <c r="O212" s="6">
        <f>co2_coicop!M211</f>
        <v>0</v>
      </c>
      <c r="P212" s="6">
        <f>co2_coicop!N211</f>
        <v>0</v>
      </c>
      <c r="Q212" s="6">
        <f>co2_coicop!O211</f>
        <v>7.7868631748393033</v>
      </c>
      <c r="R212" s="6">
        <f>co2_coicop!P211</f>
        <v>8.8883517601090176</v>
      </c>
      <c r="S212" s="6">
        <f>co2_coicop!Q211</f>
        <v>0</v>
      </c>
      <c r="T212" s="6">
        <f>co2_coicop!R211</f>
        <v>14.580899375096729</v>
      </c>
      <c r="U212" s="6">
        <f>co2_coicop!S211</f>
        <v>0</v>
      </c>
    </row>
    <row r="213" spans="2:21" x14ac:dyDescent="0.45">
      <c r="B213" s="3" t="s">
        <v>158</v>
      </c>
      <c r="C213" s="3" t="str">
        <f>co2_coicop!A212</f>
        <v>9.2.4 Musical instruments</v>
      </c>
      <c r="D213" s="6">
        <f>co2_coicop!B212</f>
        <v>3.773515717287403</v>
      </c>
      <c r="E213" s="6">
        <f>co2_coicop!C212</f>
        <v>0.56724659229996266</v>
      </c>
      <c r="F213" s="6">
        <f>co2_coicop!D212</f>
        <v>0.61083673224424317</v>
      </c>
      <c r="G213" s="6">
        <f>co2_coicop!E212</f>
        <v>3.3535927789884963E-2</v>
      </c>
      <c r="H213" s="6">
        <f>co2_coicop!F212</f>
        <v>0.62184891720421676</v>
      </c>
      <c r="I213" s="6">
        <f>co2_coicop!G212</f>
        <v>1.1374334444325389</v>
      </c>
      <c r="J213" s="6">
        <f>co2_coicop!H212</f>
        <v>5.4388294838215963</v>
      </c>
      <c r="K213" s="6">
        <f>co2_coicop!I212</f>
        <v>0</v>
      </c>
      <c r="L213" s="6">
        <f>co2_coicop!J212</f>
        <v>8.8526590870421293E-2</v>
      </c>
      <c r="M213" s="6">
        <f>co2_coicop!K212</f>
        <v>0.54633280049920696</v>
      </c>
      <c r="N213" s="6">
        <f>co2_coicop!L212</f>
        <v>0.77229050096386453</v>
      </c>
      <c r="O213" s="6">
        <f>co2_coicop!M212</f>
        <v>9.2922768007068797</v>
      </c>
      <c r="P213" s="6">
        <f>co2_coicop!N212</f>
        <v>4.49771479990694</v>
      </c>
      <c r="Q213" s="6">
        <f>co2_coicop!O212</f>
        <v>7.6365786805897201E-2</v>
      </c>
      <c r="R213" s="6">
        <f>co2_coicop!P212</f>
        <v>7.1395450916569542E-2</v>
      </c>
      <c r="S213" s="6">
        <f>co2_coicop!Q212</f>
        <v>0.80813584905607427</v>
      </c>
      <c r="T213" s="6">
        <f>co2_coicop!R212</f>
        <v>0</v>
      </c>
      <c r="U213" s="6">
        <f>co2_coicop!S212</f>
        <v>0.5036391124740649</v>
      </c>
    </row>
    <row r="214" spans="2:21" x14ac:dyDescent="0.45">
      <c r="B214" s="3" t="s">
        <v>159</v>
      </c>
      <c r="C214" s="3" t="str">
        <f>co2_coicop!A213</f>
        <v>9.2.5 Major durables for indoor recreation</v>
      </c>
      <c r="D214" s="6">
        <f>co2_coicop!B213</f>
        <v>0</v>
      </c>
      <c r="E214" s="6">
        <f>co2_coicop!C213</f>
        <v>56.461128766440702</v>
      </c>
      <c r="F214" s="6">
        <f>co2_coicop!D213</f>
        <v>1.697563215693489</v>
      </c>
      <c r="G214" s="6">
        <f>co2_coicop!E213</f>
        <v>3.402316365783332</v>
      </c>
      <c r="H214" s="6">
        <f>co2_coicop!F213</f>
        <v>0.48348437353819718</v>
      </c>
      <c r="I214" s="6">
        <f>co2_coicop!G213</f>
        <v>0</v>
      </c>
      <c r="J214" s="6">
        <f>co2_coicop!H213</f>
        <v>0</v>
      </c>
      <c r="K214" s="6">
        <f>co2_coicop!I213</f>
        <v>0</v>
      </c>
      <c r="L214" s="6">
        <f>co2_coicop!J213</f>
        <v>0</v>
      </c>
      <c r="M214" s="6">
        <f>co2_coicop!K213</f>
        <v>0</v>
      </c>
      <c r="N214" s="6">
        <f>co2_coicop!L213</f>
        <v>0</v>
      </c>
      <c r="O214" s="6">
        <f>co2_coicop!M213</f>
        <v>0</v>
      </c>
      <c r="P214" s="6">
        <f>co2_coicop!N213</f>
        <v>0</v>
      </c>
      <c r="Q214" s="6">
        <f>co2_coicop!O213</f>
        <v>0</v>
      </c>
      <c r="R214" s="6">
        <f>co2_coicop!P213</f>
        <v>0</v>
      </c>
      <c r="S214" s="6">
        <f>co2_coicop!Q213</f>
        <v>0</v>
      </c>
      <c r="T214" s="6">
        <f>co2_coicop!R213</f>
        <v>0</v>
      </c>
      <c r="U214" s="6">
        <f>co2_coicop!S213</f>
        <v>0</v>
      </c>
    </row>
    <row r="215" spans="2:21" x14ac:dyDescent="0.45">
      <c r="B215" s="3" t="s">
        <v>160</v>
      </c>
      <c r="C215" s="3" t="str">
        <f>co2_coicop!A214</f>
        <v>9.2.6 Maintenance and repair or other major durables for recreation and culture</v>
      </c>
      <c r="D215" s="6">
        <f>co2_coicop!B214</f>
        <v>18.282254076565099</v>
      </c>
      <c r="E215" s="6">
        <f>co2_coicop!C214</f>
        <v>37.28418853992018</v>
      </c>
      <c r="F215" s="6">
        <f>co2_coicop!D214</f>
        <v>8.4990369624804298</v>
      </c>
      <c r="G215" s="6">
        <f>co2_coicop!E214</f>
        <v>35.13303927513067</v>
      </c>
      <c r="H215" s="6">
        <f>co2_coicop!F214</f>
        <v>8.1706716032633633</v>
      </c>
      <c r="I215" s="6">
        <f>co2_coicop!G214</f>
        <v>0</v>
      </c>
      <c r="J215" s="6">
        <f>co2_coicop!H214</f>
        <v>2.3646585531761031</v>
      </c>
      <c r="K215" s="6">
        <f>co2_coicop!I214</f>
        <v>15.777065086226431</v>
      </c>
      <c r="L215" s="6">
        <f>co2_coicop!J214</f>
        <v>3.9279141874412029</v>
      </c>
      <c r="M215" s="6">
        <f>co2_coicop!K214</f>
        <v>0</v>
      </c>
      <c r="N215" s="6">
        <f>co2_coicop!L214</f>
        <v>36.96700243941887</v>
      </c>
      <c r="O215" s="6">
        <f>co2_coicop!M214</f>
        <v>79.220113225926809</v>
      </c>
      <c r="P215" s="6">
        <f>co2_coicop!N214</f>
        <v>0.1915917149243575</v>
      </c>
      <c r="Q215" s="6">
        <f>co2_coicop!O214</f>
        <v>75.483521689328086</v>
      </c>
      <c r="R215" s="6">
        <f>co2_coicop!P214</f>
        <v>86.161022455670945</v>
      </c>
      <c r="S215" s="6">
        <f>co2_coicop!Q214</f>
        <v>0</v>
      </c>
      <c r="T215" s="6">
        <f>co2_coicop!R214</f>
        <v>5.0662171975562771</v>
      </c>
      <c r="U215" s="6">
        <f>co2_coicop!S214</f>
        <v>9.6422651223775322</v>
      </c>
    </row>
    <row r="216" spans="2:21" x14ac:dyDescent="0.45">
      <c r="B216" s="3" t="s">
        <v>161</v>
      </c>
      <c r="C216" s="3" t="str">
        <f>co2_coicop!A215</f>
        <v>9.2.7 Purchase of motor caravan - outright purchase</v>
      </c>
      <c r="D216" s="6">
        <f>co2_coicop!B215</f>
        <v>0</v>
      </c>
      <c r="E216" s="6">
        <f>co2_coicop!C215</f>
        <v>0</v>
      </c>
      <c r="F216" s="6">
        <f>co2_coicop!D215</f>
        <v>0</v>
      </c>
      <c r="G216" s="6">
        <f>co2_coicop!E215</f>
        <v>0</v>
      </c>
      <c r="H216" s="6">
        <f>co2_coicop!F215</f>
        <v>0</v>
      </c>
      <c r="I216" s="6">
        <f>co2_coicop!G215</f>
        <v>0</v>
      </c>
      <c r="J216" s="6">
        <f>co2_coicop!H215</f>
        <v>0</v>
      </c>
      <c r="K216" s="6">
        <f>co2_coicop!I215</f>
        <v>0</v>
      </c>
      <c r="L216" s="6">
        <f>co2_coicop!J215</f>
        <v>0</v>
      </c>
      <c r="M216" s="6">
        <f>co2_coicop!K215</f>
        <v>0</v>
      </c>
      <c r="N216" s="6">
        <f>co2_coicop!L215</f>
        <v>0</v>
      </c>
      <c r="O216" s="6">
        <f>co2_coicop!M215</f>
        <v>0</v>
      </c>
      <c r="P216" s="6">
        <f>co2_coicop!N215</f>
        <v>0</v>
      </c>
      <c r="Q216" s="6">
        <f>co2_coicop!O215</f>
        <v>0</v>
      </c>
      <c r="R216" s="6">
        <f>co2_coicop!P215</f>
        <v>0</v>
      </c>
      <c r="S216" s="6">
        <f>co2_coicop!Q215</f>
        <v>0</v>
      </c>
      <c r="T216" s="6">
        <f>co2_coicop!R215</f>
        <v>13.9634059126313</v>
      </c>
      <c r="U216" s="6">
        <f>co2_coicop!S215</f>
        <v>0</v>
      </c>
    </row>
    <row r="217" spans="2:21" x14ac:dyDescent="0.45">
      <c r="B217" s="3" t="s">
        <v>162</v>
      </c>
      <c r="C217" s="3" t="str">
        <f>co2_coicop!A216</f>
        <v>9.2.8 Purchase of motor caravan  - loan/HP</v>
      </c>
      <c r="D217" s="6">
        <f>co2_coicop!B216</f>
        <v>0</v>
      </c>
      <c r="E217" s="6">
        <f>co2_coicop!C216</f>
        <v>0</v>
      </c>
      <c r="F217" s="6">
        <f>co2_coicop!D216</f>
        <v>0</v>
      </c>
      <c r="G217" s="6">
        <f>co2_coicop!E216</f>
        <v>0</v>
      </c>
      <c r="H217" s="6">
        <f>co2_coicop!F216</f>
        <v>0</v>
      </c>
      <c r="I217" s="6">
        <f>co2_coicop!G216</f>
        <v>0</v>
      </c>
      <c r="J217" s="6">
        <f>co2_coicop!H216</f>
        <v>0</v>
      </c>
      <c r="K217" s="6">
        <f>co2_coicop!I216</f>
        <v>0</v>
      </c>
      <c r="L217" s="6">
        <f>co2_coicop!J216</f>
        <v>0</v>
      </c>
      <c r="M217" s="6">
        <f>co2_coicop!K216</f>
        <v>0</v>
      </c>
      <c r="N217" s="6">
        <f>co2_coicop!L216</f>
        <v>0</v>
      </c>
      <c r="O217" s="6">
        <f>co2_coicop!M216</f>
        <v>0</v>
      </c>
      <c r="P217" s="6">
        <f>co2_coicop!N216</f>
        <v>0</v>
      </c>
      <c r="Q217" s="6">
        <f>co2_coicop!O216</f>
        <v>0</v>
      </c>
      <c r="R217" s="6">
        <f>co2_coicop!P216</f>
        <v>0</v>
      </c>
      <c r="S217" s="6">
        <f>co2_coicop!Q216</f>
        <v>0</v>
      </c>
      <c r="T217" s="6">
        <f>co2_coicop!R216</f>
        <v>0</v>
      </c>
      <c r="U217" s="6">
        <f>co2_coicop!S216</f>
        <v>0</v>
      </c>
    </row>
    <row r="218" spans="2:21" x14ac:dyDescent="0.45">
      <c r="B218" s="3" t="s">
        <v>163</v>
      </c>
      <c r="C218" s="3" t="str">
        <f>co2_coicop!A217</f>
        <v>9.3.1 Games, toys and hobbies</v>
      </c>
      <c r="D218" s="6">
        <f>co2_coicop!B217</f>
        <v>264.19091894190149</v>
      </c>
      <c r="E218" s="6">
        <f>co2_coicop!C217</f>
        <v>331.57343346881612</v>
      </c>
      <c r="F218" s="6">
        <f>co2_coicop!D217</f>
        <v>347.1783548013932</v>
      </c>
      <c r="G218" s="6">
        <f>co2_coicop!E217</f>
        <v>201.5207820097113</v>
      </c>
      <c r="H218" s="6">
        <f>co2_coicop!F217</f>
        <v>169.8474754193152</v>
      </c>
      <c r="I218" s="6">
        <f>co2_coicop!G217</f>
        <v>171.5410790080916</v>
      </c>
      <c r="J218" s="6">
        <f>co2_coicop!H217</f>
        <v>191.11247043312989</v>
      </c>
      <c r="K218" s="6">
        <f>co2_coicop!I217</f>
        <v>197.8547380514209</v>
      </c>
      <c r="L218" s="6">
        <f>co2_coicop!J217</f>
        <v>173.56961614971291</v>
      </c>
      <c r="M218" s="6">
        <f>co2_coicop!K217</f>
        <v>172.1129717927011</v>
      </c>
      <c r="N218" s="6">
        <f>co2_coicop!L217</f>
        <v>143.97799017658139</v>
      </c>
      <c r="O218" s="6">
        <f>co2_coicop!M217</f>
        <v>199.27581886180829</v>
      </c>
      <c r="P218" s="6">
        <f>co2_coicop!N217</f>
        <v>172.52179313264699</v>
      </c>
      <c r="Q218" s="6">
        <f>co2_coicop!O217</f>
        <v>142.64007938601711</v>
      </c>
      <c r="R218" s="6">
        <f>co2_coicop!P217</f>
        <v>135.52345852819769</v>
      </c>
      <c r="S218" s="6">
        <f>co2_coicop!Q217</f>
        <v>111.005630433969</v>
      </c>
      <c r="T218" s="6">
        <f>co2_coicop!R217</f>
        <v>135.27976264407539</v>
      </c>
      <c r="U218" s="6">
        <f>co2_coicop!S217</f>
        <v>131.14362349185399</v>
      </c>
    </row>
    <row r="219" spans="2:21" x14ac:dyDescent="0.45">
      <c r="B219" s="3" t="s">
        <v>164</v>
      </c>
      <c r="C219" s="3" t="str">
        <f>co2_coicop!A218</f>
        <v>9.3.2.1 Computer software and games cartridges</v>
      </c>
      <c r="D219" s="6">
        <f>co2_coicop!B218</f>
        <v>174.8219264426302</v>
      </c>
      <c r="E219" s="6">
        <f>co2_coicop!C218</f>
        <v>289.86359893508768</v>
      </c>
      <c r="F219" s="6">
        <f>co2_coicop!D218</f>
        <v>251.92899310359269</v>
      </c>
      <c r="G219" s="6">
        <f>co2_coicop!E218</f>
        <v>371.72248498127999</v>
      </c>
      <c r="H219" s="6">
        <f>co2_coicop!F218</f>
        <v>255.02396163187021</v>
      </c>
      <c r="I219" s="6">
        <f>co2_coicop!G218</f>
        <v>172.76057091177711</v>
      </c>
      <c r="J219" s="6">
        <f>co2_coicop!H218</f>
        <v>235.45526434012319</v>
      </c>
      <c r="K219" s="6">
        <f>co2_coicop!I218</f>
        <v>176.90904517854921</v>
      </c>
      <c r="L219" s="6">
        <f>co2_coicop!J218</f>
        <v>180.79873838613071</v>
      </c>
      <c r="M219" s="6">
        <f>co2_coicop!K218</f>
        <v>121.45991105947201</v>
      </c>
      <c r="N219" s="6">
        <f>co2_coicop!L218</f>
        <v>490.84630011173567</v>
      </c>
      <c r="O219" s="6">
        <f>co2_coicop!M218</f>
        <v>163.6170307716842</v>
      </c>
      <c r="P219" s="6">
        <f>co2_coicop!N218</f>
        <v>142.47723443659021</v>
      </c>
      <c r="Q219" s="6">
        <f>co2_coicop!O218</f>
        <v>59.974235353490712</v>
      </c>
      <c r="R219" s="6">
        <f>co2_coicop!P218</f>
        <v>57.045703291703823</v>
      </c>
      <c r="S219" s="6">
        <f>co2_coicop!Q218</f>
        <v>57.867251564941718</v>
      </c>
      <c r="T219" s="6">
        <f>co2_coicop!R218</f>
        <v>70.898739963182749</v>
      </c>
      <c r="U219" s="6">
        <f>co2_coicop!S218</f>
        <v>73.695249848117896</v>
      </c>
    </row>
    <row r="220" spans="2:21" x14ac:dyDescent="0.45">
      <c r="B220" s="3" t="s">
        <v>165</v>
      </c>
      <c r="C220" s="3" t="str">
        <f>co2_coicop!A219</f>
        <v>9.3.2.2 Console computer games</v>
      </c>
      <c r="D220" s="6">
        <f>co2_coicop!B219</f>
        <v>2.2968184784252701</v>
      </c>
      <c r="E220" s="6">
        <f>co2_coicop!C219</f>
        <v>30.88780804089745</v>
      </c>
      <c r="F220" s="6">
        <f>co2_coicop!D219</f>
        <v>172.17067523655811</v>
      </c>
      <c r="G220" s="6">
        <f>co2_coicop!E219</f>
        <v>9.2414565615886808</v>
      </c>
      <c r="H220" s="6">
        <f>co2_coicop!F219</f>
        <v>196.30235408856149</v>
      </c>
      <c r="I220" s="6">
        <f>co2_coicop!G219</f>
        <v>69.923977741513738</v>
      </c>
      <c r="J220" s="6">
        <f>co2_coicop!H219</f>
        <v>282.88849721868758</v>
      </c>
      <c r="K220" s="6">
        <f>co2_coicop!I219</f>
        <v>182.26201295783039</v>
      </c>
      <c r="L220" s="6">
        <f>co2_coicop!J219</f>
        <v>15.748093363235011</v>
      </c>
      <c r="M220" s="6">
        <f>co2_coicop!K219</f>
        <v>64.034505482802885</v>
      </c>
      <c r="N220" s="6">
        <f>co2_coicop!L219</f>
        <v>44.692039772885998</v>
      </c>
      <c r="O220" s="6">
        <f>co2_coicop!M219</f>
        <v>4.465531895788339</v>
      </c>
      <c r="P220" s="6">
        <f>co2_coicop!N219</f>
        <v>0</v>
      </c>
      <c r="Q220" s="6">
        <f>co2_coicop!O219</f>
        <v>24.19614587971008</v>
      </c>
      <c r="R220" s="6">
        <f>co2_coicop!P219</f>
        <v>23.014652050522329</v>
      </c>
      <c r="S220" s="6">
        <f>co2_coicop!Q219</f>
        <v>33.080988812619317</v>
      </c>
      <c r="T220" s="6">
        <f>co2_coicop!R219</f>
        <v>36.365412993739817</v>
      </c>
      <c r="U220" s="6">
        <f>co2_coicop!S219</f>
        <v>0</v>
      </c>
    </row>
    <row r="221" spans="2:21" x14ac:dyDescent="0.45">
      <c r="B221" s="3" t="s">
        <v>166</v>
      </c>
      <c r="C221" s="3" t="str">
        <f>co2_coicop!A220</f>
        <v>9.3.3 Equipment for sport, camping and open-air recreation</v>
      </c>
      <c r="D221" s="6">
        <f>co2_coicop!B220</f>
        <v>93.382199946968086</v>
      </c>
      <c r="E221" s="6">
        <f>co2_coicop!C220</f>
        <v>61.362955312275339</v>
      </c>
      <c r="F221" s="6">
        <f>co2_coicop!D220</f>
        <v>94.530972616103639</v>
      </c>
      <c r="G221" s="6">
        <f>co2_coicop!E220</f>
        <v>65.663649251179933</v>
      </c>
      <c r="H221" s="6">
        <f>co2_coicop!F220</f>
        <v>90.765237512398642</v>
      </c>
      <c r="I221" s="6">
        <f>co2_coicop!G220</f>
        <v>143.1442806647259</v>
      </c>
      <c r="J221" s="6">
        <f>co2_coicop!H220</f>
        <v>93.425444908971372</v>
      </c>
      <c r="K221" s="6">
        <f>co2_coicop!I220</f>
        <v>179.24821257140101</v>
      </c>
      <c r="L221" s="6">
        <f>co2_coicop!J220</f>
        <v>32.401632577263683</v>
      </c>
      <c r="M221" s="6">
        <f>co2_coicop!K220</f>
        <v>106.429810970769</v>
      </c>
      <c r="N221" s="6">
        <f>co2_coicop!L220</f>
        <v>105.260403693771</v>
      </c>
      <c r="O221" s="6">
        <f>co2_coicop!M220</f>
        <v>84.71209576674697</v>
      </c>
      <c r="P221" s="6">
        <f>co2_coicop!N220</f>
        <v>77.446347447431009</v>
      </c>
      <c r="Q221" s="6">
        <f>co2_coicop!O220</f>
        <v>79.620171878792803</v>
      </c>
      <c r="R221" s="6">
        <f>co2_coicop!P220</f>
        <v>75.647749973709878</v>
      </c>
      <c r="S221" s="6">
        <f>co2_coicop!Q220</f>
        <v>52.413874842516222</v>
      </c>
      <c r="T221" s="6">
        <f>co2_coicop!R220</f>
        <v>57.435737602722909</v>
      </c>
      <c r="U221" s="6">
        <f>co2_coicop!S220</f>
        <v>86.867262351710991</v>
      </c>
    </row>
    <row r="222" spans="2:21" x14ac:dyDescent="0.45">
      <c r="C222" s="3" t="str">
        <f>co2_coicop!A221</f>
        <v>9.3.4.1 BBQ and swings</v>
      </c>
      <c r="D222" s="6">
        <f>co2_coicop!B221</f>
        <v>8.515068804590376</v>
      </c>
      <c r="E222" s="6">
        <f>co2_coicop!C221</f>
        <v>66.988485242055802</v>
      </c>
      <c r="F222" s="6">
        <f>co2_coicop!D221</f>
        <v>41.148551575434368</v>
      </c>
      <c r="G222" s="6">
        <f>co2_coicop!E221</f>
        <v>12.643843969782001</v>
      </c>
      <c r="H222" s="6">
        <f>co2_coicop!F221</f>
        <v>1.3867394224471701</v>
      </c>
      <c r="I222" s="6">
        <f>co2_coicop!G221</f>
        <v>31.13752774947832</v>
      </c>
      <c r="J222" s="6">
        <f>co2_coicop!H221</f>
        <v>5.9443210633204986</v>
      </c>
      <c r="K222" s="6">
        <f>co2_coicop!I221</f>
        <v>3.627991749697427</v>
      </c>
      <c r="L222" s="6">
        <f>co2_coicop!J221</f>
        <v>0.18848902343840171</v>
      </c>
      <c r="M222" s="6">
        <f>co2_coicop!K221</f>
        <v>7.1878958299718514</v>
      </c>
      <c r="N222" s="6">
        <f>co2_coicop!L221</f>
        <v>1.633912766082886</v>
      </c>
      <c r="O222" s="6">
        <f>co2_coicop!M221</f>
        <v>8.8827878765266846</v>
      </c>
      <c r="P222" s="6">
        <f>co2_coicop!N221</f>
        <v>4.6690241669463939</v>
      </c>
      <c r="Q222" s="6">
        <f>co2_coicop!O221</f>
        <v>4.0267193873824851</v>
      </c>
      <c r="R222" s="6">
        <f>co2_coicop!P221</f>
        <v>3.84454870095075</v>
      </c>
      <c r="S222" s="6">
        <f>co2_coicop!Q221</f>
        <v>0.84432078969624191</v>
      </c>
      <c r="T222" s="6">
        <f>co2_coicop!R221</f>
        <v>2.4107663928979011</v>
      </c>
      <c r="U222" s="6">
        <f>co2_coicop!S221</f>
        <v>0.49751963740159072</v>
      </c>
    </row>
    <row r="223" spans="2:21" x14ac:dyDescent="0.45">
      <c r="C223" s="3" t="str">
        <f>co2_coicop!A222</f>
        <v>9.3.4.2 Plants, flowers, seeds, fertiliers, insecticides</v>
      </c>
      <c r="D223" s="6">
        <f>co2_coicop!B222</f>
        <v>295.06413111206888</v>
      </c>
      <c r="E223" s="6">
        <f>co2_coicop!C222</f>
        <v>350.92484161558161</v>
      </c>
      <c r="F223" s="6">
        <f>co2_coicop!D222</f>
        <v>365.71684569563018</v>
      </c>
      <c r="G223" s="6">
        <f>co2_coicop!E222</f>
        <v>229.2080942259351</v>
      </c>
      <c r="H223" s="6">
        <f>co2_coicop!F222</f>
        <v>256.99747204886847</v>
      </c>
      <c r="I223" s="6">
        <f>co2_coicop!G222</f>
        <v>260.49727138978551</v>
      </c>
      <c r="J223" s="6">
        <f>co2_coicop!H222</f>
        <v>315.21656570024243</v>
      </c>
      <c r="K223" s="6">
        <f>co2_coicop!I222</f>
        <v>276.65879562504603</v>
      </c>
      <c r="L223" s="6">
        <f>co2_coicop!J222</f>
        <v>191.5878052835163</v>
      </c>
      <c r="M223" s="6">
        <f>co2_coicop!K222</f>
        <v>195.33002418666331</v>
      </c>
      <c r="N223" s="6">
        <f>co2_coicop!L222</f>
        <v>178.8568077655946</v>
      </c>
      <c r="O223" s="6">
        <f>co2_coicop!M222</f>
        <v>153.5744906516922</v>
      </c>
      <c r="P223" s="6">
        <f>co2_coicop!N222</f>
        <v>191.3152857500389</v>
      </c>
      <c r="Q223" s="6">
        <f>co2_coicop!O222</f>
        <v>196.28919883065791</v>
      </c>
      <c r="R223" s="6">
        <f>co2_coicop!P222</f>
        <v>187.32339389847101</v>
      </c>
      <c r="S223" s="6">
        <f>co2_coicop!Q222</f>
        <v>165.25209023452939</v>
      </c>
      <c r="T223" s="6">
        <f>co2_coicop!R222</f>
        <v>129.7086445025424</v>
      </c>
      <c r="U223" s="6">
        <f>co2_coicop!S222</f>
        <v>213.7087670043405</v>
      </c>
    </row>
    <row r="224" spans="2:21" x14ac:dyDescent="0.45">
      <c r="C224" s="3" t="str">
        <f>co2_coicop!A223</f>
        <v>9.3.4.3 Garden decorative</v>
      </c>
      <c r="D224" s="6">
        <f>co2_coicop!B223</f>
        <v>9.4521855821285214</v>
      </c>
      <c r="E224" s="6">
        <f>co2_coicop!C223</f>
        <v>3.8535193587095899</v>
      </c>
      <c r="F224" s="6">
        <f>co2_coicop!D223</f>
        <v>14.92362502270367</v>
      </c>
      <c r="G224" s="6">
        <f>co2_coicop!E223</f>
        <v>9.2092431510520232</v>
      </c>
      <c r="H224" s="6">
        <f>co2_coicop!F223</f>
        <v>0</v>
      </c>
      <c r="I224" s="6">
        <f>co2_coicop!G223</f>
        <v>29.667427354460919</v>
      </c>
      <c r="J224" s="6">
        <f>co2_coicop!H223</f>
        <v>9.8232883010582182</v>
      </c>
      <c r="K224" s="6">
        <f>co2_coicop!I223</f>
        <v>1.518901920275612</v>
      </c>
      <c r="L224" s="6">
        <f>co2_coicop!J223</f>
        <v>0.72796002949614702</v>
      </c>
      <c r="M224" s="6">
        <f>co2_coicop!K223</f>
        <v>0.1957743944434325</v>
      </c>
      <c r="N224" s="6">
        <f>co2_coicop!L223</f>
        <v>0.542449268044638</v>
      </c>
      <c r="O224" s="6">
        <f>co2_coicop!M223</f>
        <v>0.50823457725955035</v>
      </c>
      <c r="P224" s="6">
        <f>co2_coicop!N223</f>
        <v>0.61288411590695857</v>
      </c>
      <c r="Q224" s="6">
        <f>co2_coicop!O223</f>
        <v>8.2336930315152248</v>
      </c>
      <c r="R224" s="6">
        <f>co2_coicop!P223</f>
        <v>7.6241059696136126</v>
      </c>
      <c r="S224" s="6">
        <f>co2_coicop!Q223</f>
        <v>0.93466946986442223</v>
      </c>
      <c r="T224" s="6">
        <f>co2_coicop!R223</f>
        <v>1.2981544805606979</v>
      </c>
      <c r="U224" s="6">
        <f>co2_coicop!S223</f>
        <v>24.418401023378259</v>
      </c>
    </row>
    <row r="225" spans="2:21" x14ac:dyDescent="0.45">
      <c r="C225" s="3" t="str">
        <f>co2_coicop!A224</f>
        <v>9.3.4.4 Artificial flowers, pot pourri</v>
      </c>
      <c r="D225" s="6">
        <f>co2_coicop!B224</f>
        <v>8.5086935473345271</v>
      </c>
      <c r="E225" s="6">
        <f>co2_coicop!C224</f>
        <v>3.784394401593739</v>
      </c>
      <c r="F225" s="6">
        <f>co2_coicop!D224</f>
        <v>4.8387547606478583</v>
      </c>
      <c r="G225" s="6">
        <f>co2_coicop!E224</f>
        <v>0.32485148058347901</v>
      </c>
      <c r="H225" s="6">
        <f>co2_coicop!F224</f>
        <v>0.70868523601766154</v>
      </c>
      <c r="I225" s="6">
        <f>co2_coicop!G224</f>
        <v>0.50952870016426743</v>
      </c>
      <c r="J225" s="6">
        <f>co2_coicop!H224</f>
        <v>1.351822242947164</v>
      </c>
      <c r="K225" s="6">
        <f>co2_coicop!I224</f>
        <v>0.25603621849768909</v>
      </c>
      <c r="L225" s="6">
        <f>co2_coicop!J224</f>
        <v>1.2021588270438339</v>
      </c>
      <c r="M225" s="6">
        <f>co2_coicop!K224</f>
        <v>1.3551127872290909</v>
      </c>
      <c r="N225" s="6">
        <f>co2_coicop!L224</f>
        <v>1.3630645570131661</v>
      </c>
      <c r="O225" s="6">
        <f>co2_coicop!M224</f>
        <v>1.403099060970094</v>
      </c>
      <c r="P225" s="6">
        <f>co2_coicop!N224</f>
        <v>1.273088272660023</v>
      </c>
      <c r="Q225" s="6">
        <f>co2_coicop!O224</f>
        <v>2.832722579904305</v>
      </c>
      <c r="R225" s="6">
        <f>co2_coicop!P224</f>
        <v>2.6230000376554301</v>
      </c>
      <c r="S225" s="6">
        <f>co2_coicop!Q224</f>
        <v>2.6405350746946081</v>
      </c>
      <c r="T225" s="6">
        <f>co2_coicop!R224</f>
        <v>0.73403499874633549</v>
      </c>
      <c r="U225" s="6">
        <f>co2_coicop!S224</f>
        <v>1.959012968283425</v>
      </c>
    </row>
    <row r="226" spans="2:21" x14ac:dyDescent="0.45">
      <c r="B226" s="3" t="s">
        <v>167</v>
      </c>
      <c r="C226" s="3" t="str">
        <f>co2_coicop!A225</f>
        <v>9.3.5.1 Pet food</v>
      </c>
      <c r="D226" s="6">
        <f>co2_coicop!B225</f>
        <v>100.8591325116282</v>
      </c>
      <c r="E226" s="6">
        <f>co2_coicop!C225</f>
        <v>144.12502728496889</v>
      </c>
      <c r="F226" s="6">
        <f>co2_coicop!D225</f>
        <v>113.2349602384043</v>
      </c>
      <c r="G226" s="6">
        <f>co2_coicop!E225</f>
        <v>102.9263705811273</v>
      </c>
      <c r="H226" s="6">
        <f>co2_coicop!F225</f>
        <v>90.62168635748867</v>
      </c>
      <c r="I226" s="6">
        <f>co2_coicop!G225</f>
        <v>82.064611230112121</v>
      </c>
      <c r="J226" s="6">
        <f>co2_coicop!H225</f>
        <v>103.8037770661856</v>
      </c>
      <c r="K226" s="6">
        <f>co2_coicop!I225</f>
        <v>84.595128945115704</v>
      </c>
      <c r="L226" s="6">
        <f>co2_coicop!J225</f>
        <v>95.641214293623904</v>
      </c>
      <c r="M226" s="6">
        <f>co2_coicop!K225</f>
        <v>81.616729201411005</v>
      </c>
      <c r="N226" s="6">
        <f>co2_coicop!L225</f>
        <v>85.081672028119527</v>
      </c>
      <c r="O226" s="6">
        <f>co2_coicop!M225</f>
        <v>77.588159016806117</v>
      </c>
      <c r="P226" s="6">
        <f>co2_coicop!N225</f>
        <v>110.8892615369453</v>
      </c>
      <c r="Q226" s="6">
        <f>co2_coicop!O225</f>
        <v>99.824152008923647</v>
      </c>
      <c r="R226" s="6">
        <f>co2_coicop!P225</f>
        <v>95.541096617192352</v>
      </c>
      <c r="S226" s="6">
        <f>co2_coicop!Q225</f>
        <v>68.957637354881442</v>
      </c>
      <c r="T226" s="6">
        <f>co2_coicop!R225</f>
        <v>108.8954828566699</v>
      </c>
      <c r="U226" s="6">
        <f>co2_coicop!S225</f>
        <v>138.44104981024111</v>
      </c>
    </row>
    <row r="227" spans="2:21" x14ac:dyDescent="0.45">
      <c r="C227" s="3" t="str">
        <f>co2_coicop!A226</f>
        <v>9.3.5.2 Pet purchase and accessories</v>
      </c>
      <c r="D227" s="6">
        <f>co2_coicop!B226</f>
        <v>26.119171271853379</v>
      </c>
      <c r="E227" s="6">
        <f>co2_coicop!C226</f>
        <v>40.810855086336311</v>
      </c>
      <c r="F227" s="6">
        <f>co2_coicop!D226</f>
        <v>63.092646458896439</v>
      </c>
      <c r="G227" s="6">
        <f>co2_coicop!E226</f>
        <v>25.761476023042409</v>
      </c>
      <c r="H227" s="6">
        <f>co2_coicop!F226</f>
        <v>25.544666829289941</v>
      </c>
      <c r="I227" s="6">
        <f>co2_coicop!G226</f>
        <v>27.213117655967469</v>
      </c>
      <c r="J227" s="6">
        <f>co2_coicop!H226</f>
        <v>18.28038773890599</v>
      </c>
      <c r="K227" s="6">
        <f>co2_coicop!I226</f>
        <v>13.1465560617956</v>
      </c>
      <c r="L227" s="6">
        <f>co2_coicop!J226</f>
        <v>21.38950200403205</v>
      </c>
      <c r="M227" s="6">
        <f>co2_coicop!K226</f>
        <v>52.659879212548148</v>
      </c>
      <c r="N227" s="6">
        <f>co2_coicop!L226</f>
        <v>15.53171172233189</v>
      </c>
      <c r="O227" s="6">
        <f>co2_coicop!M226</f>
        <v>11.796400344718711</v>
      </c>
      <c r="P227" s="6">
        <f>co2_coicop!N226</f>
        <v>21.041330617704489</v>
      </c>
      <c r="Q227" s="6">
        <f>co2_coicop!O226</f>
        <v>22.349911418730098</v>
      </c>
      <c r="R227" s="6">
        <f>co2_coicop!P226</f>
        <v>23.118447448080271</v>
      </c>
      <c r="S227" s="6">
        <f>co2_coicop!Q226</f>
        <v>54.066015005521948</v>
      </c>
      <c r="T227" s="6">
        <f>co2_coicop!R226</f>
        <v>11.37968834235344</v>
      </c>
      <c r="U227" s="6">
        <f>co2_coicop!S226</f>
        <v>29.391173431906971</v>
      </c>
    </row>
    <row r="228" spans="2:21" x14ac:dyDescent="0.45">
      <c r="C228" s="3" t="str">
        <f>co2_coicop!A227</f>
        <v>9.3.5.3 Vetinary and other services for pets</v>
      </c>
      <c r="D228" s="6">
        <f>co2_coicop!B227</f>
        <v>45.793897383088932</v>
      </c>
      <c r="E228" s="6">
        <f>co2_coicop!C227</f>
        <v>74.386576303026061</v>
      </c>
      <c r="F228" s="6">
        <f>co2_coicop!D227</f>
        <v>38.417542540572107</v>
      </c>
      <c r="G228" s="6">
        <f>co2_coicop!E227</f>
        <v>42.549538259042542</v>
      </c>
      <c r="H228" s="6">
        <f>co2_coicop!F227</f>
        <v>21.212547777720829</v>
      </c>
      <c r="I228" s="6">
        <f>co2_coicop!G227</f>
        <v>25.686101093178738</v>
      </c>
      <c r="J228" s="6">
        <f>co2_coicop!H227</f>
        <v>62.097514881216249</v>
      </c>
      <c r="K228" s="6">
        <f>co2_coicop!I227</f>
        <v>64.617258057364268</v>
      </c>
      <c r="L228" s="6">
        <f>co2_coicop!J227</f>
        <v>5.1274380074438781</v>
      </c>
      <c r="M228" s="6">
        <f>co2_coicop!K227</f>
        <v>76.330143658805483</v>
      </c>
      <c r="N228" s="6">
        <f>co2_coicop!L227</f>
        <v>70.386955755140562</v>
      </c>
      <c r="O228" s="6">
        <f>co2_coicop!M227</f>
        <v>61.993223539789653</v>
      </c>
      <c r="P228" s="6">
        <f>co2_coicop!N227</f>
        <v>32.933570659923518</v>
      </c>
      <c r="Q228" s="6">
        <f>co2_coicop!O227</f>
        <v>40.872492058583049</v>
      </c>
      <c r="R228" s="6">
        <f>co2_coicop!P227</f>
        <v>38.760888265223358</v>
      </c>
      <c r="S228" s="6">
        <f>co2_coicop!Q227</f>
        <v>154.27609252203911</v>
      </c>
      <c r="T228" s="6">
        <f>co2_coicop!R227</f>
        <v>59.505546115882609</v>
      </c>
      <c r="U228" s="6">
        <f>co2_coicop!S227</f>
        <v>55.526930802286238</v>
      </c>
    </row>
    <row r="229" spans="2:21" x14ac:dyDescent="0.45">
      <c r="B229" s="3" t="s">
        <v>168</v>
      </c>
      <c r="C229" s="3" t="str">
        <f>co2_coicop!A228</f>
        <v>9.4.1.1 Spectator sports - admission charges</v>
      </c>
      <c r="D229" s="6">
        <f>co2_coicop!B228</f>
        <v>10.09580976450664</v>
      </c>
      <c r="E229" s="6">
        <f>co2_coicop!C228</f>
        <v>75.74485602825564</v>
      </c>
      <c r="F229" s="6">
        <f>co2_coicop!D228</f>
        <v>7.9012827851029162</v>
      </c>
      <c r="G229" s="6">
        <f>co2_coicop!E228</f>
        <v>8.1319800609619932</v>
      </c>
      <c r="H229" s="6">
        <f>co2_coicop!F228</f>
        <v>30.03273349500062</v>
      </c>
      <c r="I229" s="6">
        <f>co2_coicop!G228</f>
        <v>12.737365355764259</v>
      </c>
      <c r="J229" s="6">
        <f>co2_coicop!H228</f>
        <v>16.189513928070738</v>
      </c>
      <c r="K229" s="6">
        <f>co2_coicop!I228</f>
        <v>13.452677614768961</v>
      </c>
      <c r="L229" s="6">
        <f>co2_coicop!J228</f>
        <v>19.17713882777176</v>
      </c>
      <c r="M229" s="6">
        <f>co2_coicop!K228</f>
        <v>21.25050931215678</v>
      </c>
      <c r="N229" s="6">
        <f>co2_coicop!L228</f>
        <v>83.285111036853749</v>
      </c>
      <c r="O229" s="6">
        <f>co2_coicop!M228</f>
        <v>27.800332923356489</v>
      </c>
      <c r="P229" s="6">
        <f>co2_coicop!N228</f>
        <v>19.27706398571414</v>
      </c>
      <c r="Q229" s="6">
        <f>co2_coicop!O228</f>
        <v>15.22496981695614</v>
      </c>
      <c r="R229" s="6">
        <f>co2_coicop!P228</f>
        <v>13.537320096987671</v>
      </c>
      <c r="S229" s="6">
        <f>co2_coicop!Q228</f>
        <v>17.368325881957521</v>
      </c>
      <c r="T229" s="6">
        <f>co2_coicop!R228</f>
        <v>8.8852418996601639</v>
      </c>
      <c r="U229" s="6">
        <f>co2_coicop!S228</f>
        <v>13.722017458378319</v>
      </c>
    </row>
    <row r="230" spans="2:21" x14ac:dyDescent="0.45">
      <c r="C230" s="3" t="str">
        <f>co2_coicop!A229</f>
        <v>9.4.1.2 Participant sports</v>
      </c>
      <c r="D230" s="6">
        <f>co2_coicop!B229</f>
        <v>55.327900725448252</v>
      </c>
      <c r="E230" s="6">
        <f>co2_coicop!C229</f>
        <v>51.77051690480387</v>
      </c>
      <c r="F230" s="6">
        <f>co2_coicop!D229</f>
        <v>47.900051800838639</v>
      </c>
      <c r="G230" s="6">
        <f>co2_coicop!E229</f>
        <v>44.631358287452372</v>
      </c>
      <c r="H230" s="6">
        <f>co2_coicop!F229</f>
        <v>35.430231511441143</v>
      </c>
      <c r="I230" s="6">
        <f>co2_coicop!G229</f>
        <v>39.601403000443099</v>
      </c>
      <c r="J230" s="6">
        <f>co2_coicop!H229</f>
        <v>32.1823538100722</v>
      </c>
      <c r="K230" s="6">
        <f>co2_coicop!I229</f>
        <v>37.228338421174698</v>
      </c>
      <c r="L230" s="6">
        <f>co2_coicop!J229</f>
        <v>23.254246523297368</v>
      </c>
      <c r="M230" s="6">
        <f>co2_coicop!K229</f>
        <v>21.868314576517729</v>
      </c>
      <c r="N230" s="6">
        <f>co2_coicop!L229</f>
        <v>29.071098133380659</v>
      </c>
      <c r="O230" s="6">
        <f>co2_coicop!M229</f>
        <v>37.724060129149677</v>
      </c>
      <c r="P230" s="6">
        <f>co2_coicop!N229</f>
        <v>26.42235782758917</v>
      </c>
      <c r="Q230" s="6">
        <f>co2_coicop!O229</f>
        <v>29.248134672298061</v>
      </c>
      <c r="R230" s="6">
        <f>co2_coicop!P229</f>
        <v>26.006052298227889</v>
      </c>
      <c r="S230" s="6">
        <f>co2_coicop!Q229</f>
        <v>17.766015023020231</v>
      </c>
      <c r="T230" s="6">
        <f>co2_coicop!R229</f>
        <v>23.840949689245669</v>
      </c>
      <c r="U230" s="6">
        <f>co2_coicop!S229</f>
        <v>25.228855201568919</v>
      </c>
    </row>
    <row r="231" spans="2:21" x14ac:dyDescent="0.45">
      <c r="C231" s="3" t="str">
        <f>co2_coicop!A230</f>
        <v>9.4.1.3 Subscriotions to sorts and social clubs</v>
      </c>
      <c r="D231" s="6">
        <f>co2_coicop!B230</f>
        <v>66.937051381694914</v>
      </c>
      <c r="E231" s="6">
        <f>co2_coicop!C230</f>
        <v>79.226459306003193</v>
      </c>
      <c r="F231" s="6">
        <f>co2_coicop!D230</f>
        <v>101.2748302489895</v>
      </c>
      <c r="G231" s="6">
        <f>co2_coicop!E230</f>
        <v>64.646116625941843</v>
      </c>
      <c r="H231" s="6">
        <f>co2_coicop!F230</f>
        <v>65.63466604886213</v>
      </c>
      <c r="I231" s="6">
        <f>co2_coicop!G230</f>
        <v>54.382889267438301</v>
      </c>
      <c r="J231" s="6">
        <f>co2_coicop!H230</f>
        <v>81.425390530190626</v>
      </c>
      <c r="K231" s="6">
        <f>co2_coicop!I230</f>
        <v>80.628907176021826</v>
      </c>
      <c r="L231" s="6">
        <f>co2_coicop!J230</f>
        <v>78.461957308088969</v>
      </c>
      <c r="M231" s="6">
        <f>co2_coicop!K230</f>
        <v>97.016199443613772</v>
      </c>
      <c r="N231" s="6">
        <f>co2_coicop!L230</f>
        <v>49.908725625969083</v>
      </c>
      <c r="O231" s="6">
        <f>co2_coicop!M230</f>
        <v>38.65000646175055</v>
      </c>
      <c r="P231" s="6">
        <f>co2_coicop!N230</f>
        <v>75.436087582331837</v>
      </c>
      <c r="Q231" s="6">
        <f>co2_coicop!O230</f>
        <v>49.778590138994311</v>
      </c>
      <c r="R231" s="6">
        <f>co2_coicop!P230</f>
        <v>44.260758266845869</v>
      </c>
      <c r="S231" s="6">
        <f>co2_coicop!Q230</f>
        <v>77.061991364139857</v>
      </c>
      <c r="T231" s="6">
        <f>co2_coicop!R230</f>
        <v>74.305295986439006</v>
      </c>
      <c r="U231" s="6">
        <f>co2_coicop!S230</f>
        <v>70.958699992609553</v>
      </c>
    </row>
    <row r="232" spans="2:21" x14ac:dyDescent="0.45">
      <c r="C232" s="3" t="str">
        <f>co2_coicop!A231</f>
        <v>9.4.1.4 Hire of equipment for sport</v>
      </c>
      <c r="D232" s="6">
        <f>co2_coicop!B231</f>
        <v>127.4669512406667</v>
      </c>
      <c r="E232" s="6">
        <f>co2_coicop!C231</f>
        <v>112.2800685036192</v>
      </c>
      <c r="F232" s="6">
        <f>co2_coicop!D231</f>
        <v>98.807525562983329</v>
      </c>
      <c r="G232" s="6">
        <f>co2_coicop!E231</f>
        <v>85.050775745986471</v>
      </c>
      <c r="H232" s="6">
        <f>co2_coicop!F231</f>
        <v>74.794539678808576</v>
      </c>
      <c r="I232" s="6">
        <f>co2_coicop!G231</f>
        <v>110.26332248712529</v>
      </c>
      <c r="J232" s="6">
        <f>co2_coicop!H231</f>
        <v>95.080987005064387</v>
      </c>
      <c r="K232" s="6">
        <f>co2_coicop!I231</f>
        <v>48.705270561171027</v>
      </c>
      <c r="L232" s="6">
        <f>co2_coicop!J231</f>
        <v>96.537372295574485</v>
      </c>
      <c r="M232" s="6">
        <f>co2_coicop!K231</f>
        <v>126.35315891775799</v>
      </c>
      <c r="N232" s="6">
        <f>co2_coicop!L231</f>
        <v>108.5138641728083</v>
      </c>
      <c r="O232" s="6">
        <f>co2_coicop!M231</f>
        <v>99.812264120613222</v>
      </c>
      <c r="P232" s="6">
        <f>co2_coicop!N231</f>
        <v>81.58880777763946</v>
      </c>
      <c r="Q232" s="6">
        <f>co2_coicop!O231</f>
        <v>142.03824467618509</v>
      </c>
      <c r="R232" s="6">
        <f>co2_coicop!P231</f>
        <v>126.29366148590459</v>
      </c>
      <c r="S232" s="6">
        <f>co2_coicop!Q231</f>
        <v>93.170082201838056</v>
      </c>
      <c r="T232" s="6">
        <f>co2_coicop!R231</f>
        <v>75.986662762531381</v>
      </c>
      <c r="U232" s="6">
        <f>co2_coicop!S231</f>
        <v>73.190460194053742</v>
      </c>
    </row>
    <row r="233" spans="2:21" x14ac:dyDescent="0.45">
      <c r="C233" s="3" t="str">
        <f>co2_coicop!A232</f>
        <v>9.4.1.5 Leisure class fees</v>
      </c>
      <c r="D233" s="6">
        <f>co2_coicop!B232</f>
        <v>0</v>
      </c>
      <c r="E233" s="6">
        <f>co2_coicop!C232</f>
        <v>3.7753211455724021</v>
      </c>
      <c r="F233" s="6">
        <f>co2_coicop!D232</f>
        <v>0.68861635894241591</v>
      </c>
      <c r="G233" s="6">
        <f>co2_coicop!E232</f>
        <v>5.1856746226866166</v>
      </c>
      <c r="H233" s="6">
        <f>co2_coicop!F232</f>
        <v>0.49263629545985438</v>
      </c>
      <c r="I233" s="6">
        <f>co2_coicop!G232</f>
        <v>1.8928889122564621</v>
      </c>
      <c r="J233" s="6">
        <f>co2_coicop!H232</f>
        <v>1.265582524454764</v>
      </c>
      <c r="K233" s="6">
        <f>co2_coicop!I232</f>
        <v>0.97661463548204908</v>
      </c>
      <c r="L233" s="6">
        <f>co2_coicop!J232</f>
        <v>6.5796310659171828</v>
      </c>
      <c r="M233" s="6">
        <f>co2_coicop!K232</f>
        <v>6.8019322677264116</v>
      </c>
      <c r="N233" s="6">
        <f>co2_coicop!L232</f>
        <v>6.8748655993245738</v>
      </c>
      <c r="O233" s="6">
        <f>co2_coicop!M232</f>
        <v>0.86584542936698483</v>
      </c>
      <c r="P233" s="6">
        <f>co2_coicop!N232</f>
        <v>0</v>
      </c>
      <c r="Q233" s="6">
        <f>co2_coicop!O232</f>
        <v>2.743464388766589</v>
      </c>
      <c r="R233" s="6">
        <f>co2_coicop!P232</f>
        <v>2.43935824188353</v>
      </c>
      <c r="S233" s="6">
        <f>co2_coicop!Q232</f>
        <v>5.776136419732091</v>
      </c>
      <c r="T233" s="6">
        <f>co2_coicop!R232</f>
        <v>0</v>
      </c>
      <c r="U233" s="6">
        <f>co2_coicop!S232</f>
        <v>1.4781769273606451</v>
      </c>
    </row>
    <row r="234" spans="2:21" x14ac:dyDescent="0.45">
      <c r="B234" s="3" t="s">
        <v>169</v>
      </c>
      <c r="C234" s="3" t="str">
        <f>co2_coicop!A233</f>
        <v>9.4.2.1 Cinemas</v>
      </c>
      <c r="D234" s="6">
        <f>co2_coicop!B233</f>
        <v>46.746729084915117</v>
      </c>
      <c r="E234" s="6">
        <f>co2_coicop!C233</f>
        <v>39.125579662788397</v>
      </c>
      <c r="F234" s="6">
        <f>co2_coicop!D233</f>
        <v>46.080591722157173</v>
      </c>
      <c r="G234" s="6">
        <f>co2_coicop!E233</f>
        <v>39.512764868838268</v>
      </c>
      <c r="H234" s="6">
        <f>co2_coicop!F233</f>
        <v>39.619022691011097</v>
      </c>
      <c r="I234" s="6">
        <f>co2_coicop!G233</f>
        <v>33.272160422180647</v>
      </c>
      <c r="J234" s="6">
        <f>co2_coicop!H233</f>
        <v>40.937101532639247</v>
      </c>
      <c r="K234" s="6">
        <f>co2_coicop!I233</f>
        <v>31.611310193277301</v>
      </c>
      <c r="L234" s="6">
        <f>co2_coicop!J233</f>
        <v>30.00299839745357</v>
      </c>
      <c r="M234" s="6">
        <f>co2_coicop!K233</f>
        <v>45.603558111490102</v>
      </c>
      <c r="N234" s="6">
        <f>co2_coicop!L233</f>
        <v>27.153738104468559</v>
      </c>
      <c r="O234" s="6">
        <f>co2_coicop!M233</f>
        <v>34.276871759581383</v>
      </c>
      <c r="P234" s="6">
        <f>co2_coicop!N233</f>
        <v>33.751054440045813</v>
      </c>
      <c r="Q234" s="6">
        <f>co2_coicop!O233</f>
        <v>29.499056830734261</v>
      </c>
      <c r="R234" s="6">
        <f>co2_coicop!P233</f>
        <v>27.841936054508182</v>
      </c>
      <c r="S234" s="6">
        <f>co2_coicop!Q233</f>
        <v>23.932354633986609</v>
      </c>
      <c r="T234" s="6">
        <f>co2_coicop!R233</f>
        <v>46.047270130812151</v>
      </c>
      <c r="U234" s="6">
        <f>co2_coicop!S233</f>
        <v>27.75805024916632</v>
      </c>
    </row>
    <row r="235" spans="2:21" x14ac:dyDescent="0.45">
      <c r="C235" s="3" t="str">
        <f>co2_coicop!A234</f>
        <v>9.4.2.2 Live entertainment, theatre, concerts, shows</v>
      </c>
      <c r="D235" s="6">
        <f>co2_coicop!B234</f>
        <v>44.941629703199752</v>
      </c>
      <c r="E235" s="6">
        <f>co2_coicop!C234</f>
        <v>59.61791465766192</v>
      </c>
      <c r="F235" s="6">
        <f>co2_coicop!D234</f>
        <v>50.971690800498223</v>
      </c>
      <c r="G235" s="6">
        <f>co2_coicop!E234</f>
        <v>112.4076299894091</v>
      </c>
      <c r="H235" s="6">
        <f>co2_coicop!F234</f>
        <v>53.999406451871167</v>
      </c>
      <c r="I235" s="6">
        <f>co2_coicop!G234</f>
        <v>57.542474763497687</v>
      </c>
      <c r="J235" s="6">
        <f>co2_coicop!H234</f>
        <v>31.579723513507378</v>
      </c>
      <c r="K235" s="6">
        <f>co2_coicop!I234</f>
        <v>72.348023753565315</v>
      </c>
      <c r="L235" s="6">
        <f>co2_coicop!J234</f>
        <v>55.587855201481489</v>
      </c>
      <c r="M235" s="6">
        <f>co2_coicop!K234</f>
        <v>76.390511641387533</v>
      </c>
      <c r="N235" s="6">
        <f>co2_coicop!L234</f>
        <v>72.025999738918657</v>
      </c>
      <c r="O235" s="6">
        <f>co2_coicop!M234</f>
        <v>49.721572475471021</v>
      </c>
      <c r="P235" s="6">
        <f>co2_coicop!N234</f>
        <v>44.867065436331472</v>
      </c>
      <c r="Q235" s="6">
        <f>co2_coicop!O234</f>
        <v>31.785364395568841</v>
      </c>
      <c r="R235" s="6">
        <f>co2_coicop!P234</f>
        <v>29.99980941928445</v>
      </c>
      <c r="S235" s="6">
        <f>co2_coicop!Q234</f>
        <v>68.721790045446781</v>
      </c>
      <c r="T235" s="6">
        <f>co2_coicop!R234</f>
        <v>48.472441408844119</v>
      </c>
      <c r="U235" s="6">
        <f>co2_coicop!S234</f>
        <v>135.71666525942791</v>
      </c>
    </row>
    <row r="236" spans="2:21" x14ac:dyDescent="0.45">
      <c r="C236" s="3" t="str">
        <f>co2_coicop!A235</f>
        <v>9.4.2.3 Museums, zoological gardens, theme parks</v>
      </c>
      <c r="D236" s="6">
        <f>co2_coicop!B235</f>
        <v>32.133102895985452</v>
      </c>
      <c r="E236" s="6">
        <f>co2_coicop!C235</f>
        <v>31.534625643155291</v>
      </c>
      <c r="F236" s="6">
        <f>co2_coicop!D235</f>
        <v>21.31391469948699</v>
      </c>
      <c r="G236" s="6">
        <f>co2_coicop!E235</f>
        <v>23.533431618987809</v>
      </c>
      <c r="H236" s="6">
        <f>co2_coicop!F235</f>
        <v>13.61975640208837</v>
      </c>
      <c r="I236" s="6">
        <f>co2_coicop!G235</f>
        <v>13.59438917416009</v>
      </c>
      <c r="J236" s="6">
        <f>co2_coicop!H235</f>
        <v>22.054302609767149</v>
      </c>
      <c r="K236" s="6">
        <f>co2_coicop!I235</f>
        <v>10.01713308935325</v>
      </c>
      <c r="L236" s="6">
        <f>co2_coicop!J235</f>
        <v>37.514204124263458</v>
      </c>
      <c r="M236" s="6">
        <f>co2_coicop!K235</f>
        <v>38.351057290998618</v>
      </c>
      <c r="N236" s="6">
        <f>co2_coicop!L235</f>
        <v>19.342048306947682</v>
      </c>
      <c r="O236" s="6">
        <f>co2_coicop!M235</f>
        <v>25.0363640302165</v>
      </c>
      <c r="P236" s="6">
        <f>co2_coicop!N235</f>
        <v>16.126766923185048</v>
      </c>
      <c r="Q236" s="6">
        <f>co2_coicop!O235</f>
        <v>30.56837512660535</v>
      </c>
      <c r="R236" s="6">
        <f>co2_coicop!P235</f>
        <v>28.851184986987271</v>
      </c>
      <c r="S236" s="6">
        <f>co2_coicop!Q235</f>
        <v>14.27807718832107</v>
      </c>
      <c r="T236" s="6">
        <f>co2_coicop!R235</f>
        <v>8.6876311168839386</v>
      </c>
      <c r="U236" s="6">
        <f>co2_coicop!S235</f>
        <v>38.603615073345942</v>
      </c>
    </row>
    <row r="237" spans="2:21" x14ac:dyDescent="0.45">
      <c r="B237" s="3" t="s">
        <v>170</v>
      </c>
      <c r="C237" s="3" t="str">
        <f>co2_coicop!A236</f>
        <v>9.4.3.1 TV licences</v>
      </c>
      <c r="D237" s="6">
        <f>co2_coicop!B236</f>
        <v>96.989276341757147</v>
      </c>
      <c r="E237" s="6">
        <f>co2_coicop!C236</f>
        <v>87.953797744015063</v>
      </c>
      <c r="F237" s="6">
        <f>co2_coicop!D236</f>
        <v>104.8615356306364</v>
      </c>
      <c r="G237" s="6">
        <f>co2_coicop!E236</f>
        <v>103.71733273387311</v>
      </c>
      <c r="H237" s="6">
        <f>co2_coicop!F236</f>
        <v>109.6437478544607</v>
      </c>
      <c r="I237" s="6">
        <f>co2_coicop!G236</f>
        <v>104.1831632554685</v>
      </c>
      <c r="J237" s="6">
        <f>co2_coicop!H236</f>
        <v>110.87034046108759</v>
      </c>
      <c r="K237" s="6">
        <f>co2_coicop!I236</f>
        <v>105.3270154739688</v>
      </c>
      <c r="L237" s="6">
        <f>co2_coicop!J236</f>
        <v>88.793201606010811</v>
      </c>
      <c r="M237" s="6">
        <f>co2_coicop!K236</f>
        <v>85.047759332518154</v>
      </c>
      <c r="N237" s="6">
        <f>co2_coicop!L236</f>
        <v>89.435559942959486</v>
      </c>
      <c r="O237" s="6">
        <f>co2_coicop!M236</f>
        <v>87.558208325565317</v>
      </c>
      <c r="P237" s="6">
        <f>co2_coicop!N236</f>
        <v>96.35240942081451</v>
      </c>
      <c r="Q237" s="6">
        <f>co2_coicop!O236</f>
        <v>78.788676396953832</v>
      </c>
      <c r="R237" s="6">
        <f>co2_coicop!P236</f>
        <v>74.362692429469291</v>
      </c>
      <c r="S237" s="6">
        <f>co2_coicop!Q236</f>
        <v>66.894004206365622</v>
      </c>
      <c r="T237" s="6">
        <f>co2_coicop!R236</f>
        <v>58.493379683676373</v>
      </c>
      <c r="U237" s="6">
        <f>co2_coicop!S236</f>
        <v>71.371077340443804</v>
      </c>
    </row>
    <row r="238" spans="2:21" x14ac:dyDescent="0.45">
      <c r="C238" s="3" t="str">
        <f>co2_coicop!A237</f>
        <v>9.4.3.2 Satellite subscriptions</v>
      </c>
      <c r="D238" s="6">
        <f>co2_coicop!B237</f>
        <v>71.389128506251808</v>
      </c>
      <c r="E238" s="6">
        <f>co2_coicop!C237</f>
        <v>64.771657257475056</v>
      </c>
      <c r="F238" s="6">
        <f>co2_coicop!D237</f>
        <v>98.455488548494003</v>
      </c>
      <c r="G238" s="6">
        <f>co2_coicop!E237</f>
        <v>82.550290780512483</v>
      </c>
      <c r="H238" s="6">
        <f>co2_coicop!F237</f>
        <v>89.527277037634676</v>
      </c>
      <c r="I238" s="6">
        <f>co2_coicop!G237</f>
        <v>90.412980727750124</v>
      </c>
      <c r="J238" s="6">
        <f>co2_coicop!H237</f>
        <v>89.194652699464513</v>
      </c>
      <c r="K238" s="6">
        <f>co2_coicop!I237</f>
        <v>89.645432275459086</v>
      </c>
      <c r="L238" s="6">
        <f>co2_coicop!J237</f>
        <v>80.848025613506039</v>
      </c>
      <c r="M238" s="6">
        <f>co2_coicop!K237</f>
        <v>78.855065539972784</v>
      </c>
      <c r="N238" s="6">
        <f>co2_coicop!L237</f>
        <v>100.291613410971</v>
      </c>
      <c r="O238" s="6">
        <f>co2_coicop!M237</f>
        <v>112.0178522269149</v>
      </c>
      <c r="P238" s="6">
        <f>co2_coicop!N237</f>
        <v>107.07772693959831</v>
      </c>
      <c r="Q238" s="6">
        <f>co2_coicop!O237</f>
        <v>90.616899850236933</v>
      </c>
      <c r="R238" s="6">
        <f>co2_coicop!P237</f>
        <v>85.526460915844481</v>
      </c>
      <c r="S238" s="6">
        <f>co2_coicop!Q237</f>
        <v>71.474200714230435</v>
      </c>
      <c r="T238" s="6">
        <f>co2_coicop!R237</f>
        <v>64.615131120838114</v>
      </c>
      <c r="U238" s="6">
        <f>co2_coicop!S237</f>
        <v>29.503033732171581</v>
      </c>
    </row>
    <row r="239" spans="2:21" x14ac:dyDescent="0.45">
      <c r="C239" s="3" t="str">
        <f>co2_coicop!A238</f>
        <v>9.4.3.3 Rent for TV/Satellite/VCR</v>
      </c>
      <c r="D239" s="6">
        <f>co2_coicop!B238</f>
        <v>29.766679482421939</v>
      </c>
      <c r="E239" s="6">
        <f>co2_coicop!C238</f>
        <v>24.952914213326292</v>
      </c>
      <c r="F239" s="6">
        <f>co2_coicop!D238</f>
        <v>14.306627965739789</v>
      </c>
      <c r="G239" s="6">
        <f>co2_coicop!E238</f>
        <v>15.83260139039391</v>
      </c>
      <c r="H239" s="6">
        <f>co2_coicop!F238</f>
        <v>7.4411306759596458</v>
      </c>
      <c r="I239" s="6">
        <f>co2_coicop!G238</f>
        <v>4.5024292479654751</v>
      </c>
      <c r="J239" s="6">
        <f>co2_coicop!H238</f>
        <v>13.726121663149589</v>
      </c>
      <c r="K239" s="6">
        <f>co2_coicop!I238</f>
        <v>11.07624960934319</v>
      </c>
      <c r="L239" s="6">
        <f>co2_coicop!J238</f>
        <v>10.722124865251541</v>
      </c>
      <c r="M239" s="6">
        <f>co2_coicop!K238</f>
        <v>14.006817083968469</v>
      </c>
      <c r="N239" s="6">
        <f>co2_coicop!L238</f>
        <v>0.84506451143698347</v>
      </c>
      <c r="O239" s="6">
        <f>co2_coicop!M238</f>
        <v>0</v>
      </c>
      <c r="P239" s="6">
        <f>co2_coicop!N238</f>
        <v>0.30112648264075947</v>
      </c>
      <c r="Q239" s="6">
        <f>co2_coicop!O238</f>
        <v>0.20593277892244091</v>
      </c>
      <c r="R239" s="6">
        <f>co2_coicop!P238</f>
        <v>0.1943644264691243</v>
      </c>
      <c r="S239" s="6">
        <f>co2_coicop!Q238</f>
        <v>1.5243234600621809</v>
      </c>
      <c r="T239" s="6">
        <f>co2_coicop!R238</f>
        <v>0</v>
      </c>
      <c r="U239" s="6">
        <f>co2_coicop!S238</f>
        <v>1.0038155042444099</v>
      </c>
    </row>
    <row r="240" spans="2:21" x14ac:dyDescent="0.45">
      <c r="C240" s="3" t="str">
        <f>co2_coicop!A239</f>
        <v>9.4.3.4 Cable subscriptions</v>
      </c>
      <c r="D240" s="6">
        <f>co2_coicop!B239</f>
        <v>59.562011183755573</v>
      </c>
      <c r="E240" s="6">
        <f>co2_coicop!C239</f>
        <v>46.214429178648558</v>
      </c>
      <c r="F240" s="6">
        <f>co2_coicop!D239</f>
        <v>68.325870329028959</v>
      </c>
      <c r="G240" s="6">
        <f>co2_coicop!E239</f>
        <v>49.458546289096667</v>
      </c>
      <c r="H240" s="6">
        <f>co2_coicop!F239</f>
        <v>61.774614783314178</v>
      </c>
      <c r="I240" s="6">
        <f>co2_coicop!G239</f>
        <v>53.185747127098757</v>
      </c>
      <c r="J240" s="6">
        <f>co2_coicop!H239</f>
        <v>47.72970513624616</v>
      </c>
      <c r="K240" s="6">
        <f>co2_coicop!I239</f>
        <v>27.61415932627979</v>
      </c>
      <c r="L240" s="6">
        <f>co2_coicop!J239</f>
        <v>26.973919035624611</v>
      </c>
      <c r="M240" s="6">
        <f>co2_coicop!K239</f>
        <v>40.818277182866893</v>
      </c>
      <c r="N240" s="6">
        <f>co2_coicop!L239</f>
        <v>32.01719742136892</v>
      </c>
      <c r="O240" s="6">
        <f>co2_coicop!M239</f>
        <v>44.280361430823049</v>
      </c>
      <c r="P240" s="6">
        <f>co2_coicop!N239</f>
        <v>43.138235277029963</v>
      </c>
      <c r="Q240" s="6">
        <f>co2_coicop!O239</f>
        <v>42.393278153398427</v>
      </c>
      <c r="R240" s="6">
        <f>co2_coicop!P239</f>
        <v>40.011819573097817</v>
      </c>
      <c r="S240" s="6">
        <f>co2_coicop!Q239</f>
        <v>42.053181872165162</v>
      </c>
      <c r="T240" s="6">
        <f>co2_coicop!R239</f>
        <v>31.51462029138219</v>
      </c>
      <c r="U240" s="6">
        <f>co2_coicop!S239</f>
        <v>9.7740442337581506</v>
      </c>
    </row>
    <row r="241" spans="1:21" x14ac:dyDescent="0.45">
      <c r="C241" s="3" t="str">
        <f>co2_coicop!A240</f>
        <v>9.4.3.5 TV slot meter payments</v>
      </c>
      <c r="D241" s="6">
        <f>co2_coicop!B240</f>
        <v>0</v>
      </c>
      <c r="E241" s="6">
        <f>co2_coicop!C240</f>
        <v>0</v>
      </c>
      <c r="F241" s="6">
        <f>co2_coicop!D240</f>
        <v>0.1226082241985352</v>
      </c>
      <c r="G241" s="6">
        <f>co2_coicop!E240</f>
        <v>1.228596505471611</v>
      </c>
      <c r="H241" s="6">
        <f>co2_coicop!F240</f>
        <v>0</v>
      </c>
      <c r="I241" s="6">
        <f>co2_coicop!G240</f>
        <v>0.28356762514247569</v>
      </c>
      <c r="J241" s="6">
        <f>co2_coicop!H240</f>
        <v>0</v>
      </c>
      <c r="K241" s="6">
        <f>co2_coicop!I240</f>
        <v>2.6294703002960831</v>
      </c>
      <c r="L241" s="6">
        <f>co2_coicop!J240</f>
        <v>0.68209596601879441</v>
      </c>
      <c r="M241" s="6">
        <f>co2_coicop!K240</f>
        <v>0</v>
      </c>
      <c r="N241" s="6">
        <f>co2_coicop!L240</f>
        <v>0</v>
      </c>
      <c r="O241" s="6">
        <f>co2_coicop!M240</f>
        <v>0</v>
      </c>
      <c r="P241" s="6">
        <f>co2_coicop!N240</f>
        <v>0</v>
      </c>
      <c r="Q241" s="6">
        <f>co2_coicop!O240</f>
        <v>0</v>
      </c>
      <c r="R241" s="6">
        <f>co2_coicop!P240</f>
        <v>0</v>
      </c>
      <c r="S241" s="6">
        <f>co2_coicop!Q240</f>
        <v>0</v>
      </c>
      <c r="T241" s="6">
        <f>co2_coicop!R240</f>
        <v>0</v>
      </c>
      <c r="U241" s="6">
        <f>co2_coicop!S240</f>
        <v>0</v>
      </c>
    </row>
    <row r="242" spans="1:21" x14ac:dyDescent="0.45">
      <c r="C242" s="3" t="str">
        <f>co2_coicop!A241</f>
        <v>9.4.3.6 Video, cassette and CD hire</v>
      </c>
      <c r="D242" s="6">
        <f>co2_coicop!B241</f>
        <v>9.2449685654778939</v>
      </c>
      <c r="E242" s="6">
        <f>co2_coicop!C241</f>
        <v>8.0859176386162765</v>
      </c>
      <c r="F242" s="6">
        <f>co2_coicop!D241</f>
        <v>10.34120423872405</v>
      </c>
      <c r="G242" s="6">
        <f>co2_coicop!E241</f>
        <v>7.7805020441833266</v>
      </c>
      <c r="H242" s="6">
        <f>co2_coicop!F241</f>
        <v>6.6405729307661483</v>
      </c>
      <c r="I242" s="6">
        <f>co2_coicop!G241</f>
        <v>6.6868466076817894</v>
      </c>
      <c r="J242" s="6">
        <f>co2_coicop!H241</f>
        <v>2.4621566091171401</v>
      </c>
      <c r="K242" s="6">
        <f>co2_coicop!I241</f>
        <v>1.553162241735883</v>
      </c>
      <c r="L242" s="6">
        <f>co2_coicop!J241</f>
        <v>8.1398606222313354</v>
      </c>
      <c r="M242" s="6">
        <f>co2_coicop!K241</f>
        <v>2.1339806973183202</v>
      </c>
      <c r="N242" s="6">
        <f>co2_coicop!L241</f>
        <v>2.41993860546672</v>
      </c>
      <c r="O242" s="6">
        <f>co2_coicop!M241</f>
        <v>2.6771279756299768</v>
      </c>
      <c r="P242" s="6">
        <f>co2_coicop!N241</f>
        <v>6.1768014854324003</v>
      </c>
      <c r="Q242" s="6">
        <f>co2_coicop!O241</f>
        <v>7.1823866546723494</v>
      </c>
      <c r="R242" s="6">
        <f>co2_coicop!P241</f>
        <v>6.7789133430800277</v>
      </c>
      <c r="S242" s="6">
        <f>co2_coicop!Q241</f>
        <v>4.3471474735065474</v>
      </c>
      <c r="T242" s="6">
        <f>co2_coicop!R241</f>
        <v>4.0305018451629939</v>
      </c>
      <c r="U242" s="6">
        <f>co2_coicop!S241</f>
        <v>8.5345867066559862</v>
      </c>
    </row>
    <row r="243" spans="1:21" x14ac:dyDescent="0.45">
      <c r="B243" s="3" t="s">
        <v>171</v>
      </c>
      <c r="C243" s="3" t="str">
        <f>co2_coicop!A242</f>
        <v>9.4.4.1 Admissions to clubs, dances. Discos, bingo</v>
      </c>
      <c r="D243" s="6">
        <f>co2_coicop!B242</f>
        <v>72.866106830064865</v>
      </c>
      <c r="E243" s="6">
        <f>co2_coicop!C242</f>
        <v>38.077351729289703</v>
      </c>
      <c r="F243" s="6">
        <f>co2_coicop!D242</f>
        <v>71.029750708393479</v>
      </c>
      <c r="G243" s="6">
        <f>co2_coicop!E242</f>
        <v>86.312137810534495</v>
      </c>
      <c r="H243" s="6">
        <f>co2_coicop!F242</f>
        <v>41.832928171919377</v>
      </c>
      <c r="I243" s="6">
        <f>co2_coicop!G242</f>
        <v>50.258674076575403</v>
      </c>
      <c r="J243" s="6">
        <f>co2_coicop!H242</f>
        <v>29.044423717905339</v>
      </c>
      <c r="K243" s="6">
        <f>co2_coicop!I242</f>
        <v>41.85540106582237</v>
      </c>
      <c r="L243" s="6">
        <f>co2_coicop!J242</f>
        <v>21.9510417778645</v>
      </c>
      <c r="M243" s="6">
        <f>co2_coicop!K242</f>
        <v>30.656487327545221</v>
      </c>
      <c r="N243" s="6">
        <f>co2_coicop!L242</f>
        <v>41.409831152839388</v>
      </c>
      <c r="O243" s="6">
        <f>co2_coicop!M242</f>
        <v>47.51640799337472</v>
      </c>
      <c r="P243" s="6">
        <f>co2_coicop!N242</f>
        <v>31.63168036109284</v>
      </c>
      <c r="Q243" s="6">
        <f>co2_coicop!O242</f>
        <v>33.067049031145878</v>
      </c>
      <c r="R243" s="6">
        <f>co2_coicop!P242</f>
        <v>32.73476944710724</v>
      </c>
      <c r="S243" s="6">
        <f>co2_coicop!Q242</f>
        <v>21.53208519189678</v>
      </c>
      <c r="T243" s="6">
        <f>co2_coicop!R242</f>
        <v>31.565876855545898</v>
      </c>
      <c r="U243" s="6">
        <f>co2_coicop!S242</f>
        <v>36.334233307452259</v>
      </c>
    </row>
    <row r="244" spans="1:21" x14ac:dyDescent="0.45">
      <c r="C244" s="3" t="str">
        <f>co2_coicop!A243</f>
        <v>9.4.4.2 Social events and gatherings</v>
      </c>
      <c r="D244" s="6">
        <f>co2_coicop!B243</f>
        <v>14.770294378495899</v>
      </c>
      <c r="E244" s="6">
        <f>co2_coicop!C243</f>
        <v>18.504793845586939</v>
      </c>
      <c r="F244" s="6">
        <f>co2_coicop!D243</f>
        <v>14.955877951926871</v>
      </c>
      <c r="G244" s="6">
        <f>co2_coicop!E243</f>
        <v>18.1934768790871</v>
      </c>
      <c r="H244" s="6">
        <f>co2_coicop!F243</f>
        <v>19.299855580519381</v>
      </c>
      <c r="I244" s="6">
        <f>co2_coicop!G243</f>
        <v>15.409824186314159</v>
      </c>
      <c r="J244" s="6">
        <f>co2_coicop!H243</f>
        <v>16.333281291109181</v>
      </c>
      <c r="K244" s="6">
        <f>co2_coicop!I243</f>
        <v>42.600809781246383</v>
      </c>
      <c r="L244" s="6">
        <f>co2_coicop!J243</f>
        <v>9.4356730028551414</v>
      </c>
      <c r="M244" s="6">
        <f>co2_coicop!K243</f>
        <v>13.83046806266109</v>
      </c>
      <c r="N244" s="6">
        <f>co2_coicop!L243</f>
        <v>12.25262952582095</v>
      </c>
      <c r="O244" s="6">
        <f>co2_coicop!M243</f>
        <v>11.80908826357158</v>
      </c>
      <c r="P244" s="6">
        <f>co2_coicop!N243</f>
        <v>7.0081649798660788</v>
      </c>
      <c r="Q244" s="6">
        <f>co2_coicop!O243</f>
        <v>12.781059357690159</v>
      </c>
      <c r="R244" s="6">
        <f>co2_coicop!P243</f>
        <v>12.65262681800553</v>
      </c>
      <c r="S244" s="6">
        <f>co2_coicop!Q243</f>
        <v>18.87033257199948</v>
      </c>
      <c r="T244" s="6">
        <f>co2_coicop!R243</f>
        <v>2.8682412977713549</v>
      </c>
      <c r="U244" s="6">
        <f>co2_coicop!S243</f>
        <v>12.024069338953909</v>
      </c>
    </row>
    <row r="245" spans="1:21" x14ac:dyDescent="0.45">
      <c r="C245" s="3" t="str">
        <f>co2_coicop!A244</f>
        <v>9.4.4.3 Subscriptions for leisure activities</v>
      </c>
      <c r="D245" s="6">
        <f>co2_coicop!B244</f>
        <v>26.25309548568012</v>
      </c>
      <c r="E245" s="6">
        <f>co2_coicop!C244</f>
        <v>22.533028029312192</v>
      </c>
      <c r="F245" s="6">
        <f>co2_coicop!D244</f>
        <v>22.239419771406279</v>
      </c>
      <c r="G245" s="6">
        <f>co2_coicop!E244</f>
        <v>44.073955359086511</v>
      </c>
      <c r="H245" s="6">
        <f>co2_coicop!F244</f>
        <v>25.014054836390539</v>
      </c>
      <c r="I245" s="6">
        <f>co2_coicop!G244</f>
        <v>27.332239237304272</v>
      </c>
      <c r="J245" s="6">
        <f>co2_coicop!H244</f>
        <v>42.30164210324768</v>
      </c>
      <c r="K245" s="6">
        <f>co2_coicop!I244</f>
        <v>20.304703674813599</v>
      </c>
      <c r="L245" s="6">
        <f>co2_coicop!J244</f>
        <v>31.617068433159389</v>
      </c>
      <c r="M245" s="6">
        <f>co2_coicop!K244</f>
        <v>24.529195227859638</v>
      </c>
      <c r="N245" s="6">
        <f>co2_coicop!L244</f>
        <v>22.965585610556989</v>
      </c>
      <c r="O245" s="6">
        <f>co2_coicop!M244</f>
        <v>12.524304498329149</v>
      </c>
      <c r="P245" s="6">
        <f>co2_coicop!N244</f>
        <v>19.653219122160671</v>
      </c>
      <c r="Q245" s="6">
        <f>co2_coicop!O244</f>
        <v>37.916669391138129</v>
      </c>
      <c r="R245" s="6">
        <f>co2_coicop!P244</f>
        <v>37.535657613475379</v>
      </c>
      <c r="S245" s="6">
        <f>co2_coicop!Q244</f>
        <v>13.30679070194004</v>
      </c>
      <c r="T245" s="6">
        <f>co2_coicop!R244</f>
        <v>25.28092031126166</v>
      </c>
      <c r="U245" s="6">
        <f>co2_coicop!S244</f>
        <v>22.425783870472952</v>
      </c>
    </row>
    <row r="246" spans="1:21" x14ac:dyDescent="0.45">
      <c r="B246" s="3" t="s">
        <v>172</v>
      </c>
      <c r="C246" s="3" t="str">
        <f>co2_coicop!A245</f>
        <v>9.4.5 Development of film, photos</v>
      </c>
      <c r="D246" s="6">
        <f>co2_coicop!B245</f>
        <v>4.394550498748492</v>
      </c>
      <c r="E246" s="6">
        <f>co2_coicop!C245</f>
        <v>2.4619933194036419</v>
      </c>
      <c r="F246" s="6">
        <f>co2_coicop!D245</f>
        <v>15.27125003568168</v>
      </c>
      <c r="G246" s="6">
        <f>co2_coicop!E245</f>
        <v>3.760475498171941</v>
      </c>
      <c r="H246" s="6">
        <f>co2_coicop!F245</f>
        <v>4.8975737556010293</v>
      </c>
      <c r="I246" s="6">
        <f>co2_coicop!G245</f>
        <v>3.0753204248164132</v>
      </c>
      <c r="J246" s="6">
        <f>co2_coicop!H245</f>
        <v>2.5797441680650062</v>
      </c>
      <c r="K246" s="6">
        <f>co2_coicop!I245</f>
        <v>5.0282946855866033</v>
      </c>
      <c r="L246" s="6">
        <f>co2_coicop!J245</f>
        <v>1.6676528108580011</v>
      </c>
      <c r="M246" s="6">
        <f>co2_coicop!K245</f>
        <v>2.468121856949125</v>
      </c>
      <c r="N246" s="6">
        <f>co2_coicop!L245</f>
        <v>5.3098919776558242</v>
      </c>
      <c r="O246" s="6">
        <f>co2_coicop!M245</f>
        <v>1.454674087883703</v>
      </c>
      <c r="P246" s="6">
        <f>co2_coicop!N245</f>
        <v>4.4732652626499307</v>
      </c>
      <c r="Q246" s="6">
        <f>co2_coicop!O245</f>
        <v>1.120339171019888</v>
      </c>
      <c r="R246" s="6">
        <f>co2_coicop!P245</f>
        <v>0.85635110154787442</v>
      </c>
      <c r="S246" s="6">
        <f>co2_coicop!Q245</f>
        <v>3.974751896643042</v>
      </c>
      <c r="T246" s="6">
        <f>co2_coicop!R245</f>
        <v>0.50601990902492722</v>
      </c>
      <c r="U246" s="6">
        <f>co2_coicop!S245</f>
        <v>0.58219411928507125</v>
      </c>
    </row>
    <row r="247" spans="1:21" x14ac:dyDescent="0.45">
      <c r="B247" s="3" t="s">
        <v>173</v>
      </c>
      <c r="C247" s="3" t="str">
        <f>co2_coicop!A246</f>
        <v>9.4.6.1 Football pools stakes</v>
      </c>
      <c r="D247" s="6">
        <f>co2_coicop!B246</f>
        <v>2.3532070515265868</v>
      </c>
      <c r="E247" s="6">
        <f>co2_coicop!C246</f>
        <v>3.5662795060274002</v>
      </c>
      <c r="F247" s="6">
        <f>co2_coicop!D246</f>
        <v>1.825261269683633</v>
      </c>
      <c r="G247" s="6">
        <f>co2_coicop!E246</f>
        <v>0.77010756193053265</v>
      </c>
      <c r="H247" s="6">
        <f>co2_coicop!F246</f>
        <v>2.3657060939854779</v>
      </c>
      <c r="I247" s="6">
        <f>co2_coicop!G246</f>
        <v>1.8991252914792811</v>
      </c>
      <c r="J247" s="6">
        <f>co2_coicop!H246</f>
        <v>0.36244822035247332</v>
      </c>
      <c r="K247" s="6">
        <f>co2_coicop!I246</f>
        <v>1.455978907897034</v>
      </c>
      <c r="L247" s="6">
        <f>co2_coicop!J246</f>
        <v>0.64812923808725664</v>
      </c>
      <c r="M247" s="6">
        <f>co2_coicop!K246</f>
        <v>0</v>
      </c>
      <c r="N247" s="6">
        <f>co2_coicop!L246</f>
        <v>0.30752844375399702</v>
      </c>
      <c r="O247" s="6">
        <f>co2_coicop!M246</f>
        <v>2.357504293982934</v>
      </c>
      <c r="P247" s="6">
        <f>co2_coicop!N246</f>
        <v>0.7594476811210944</v>
      </c>
      <c r="Q247" s="6">
        <f>co2_coicop!O246</f>
        <v>0</v>
      </c>
      <c r="R247" s="6">
        <f>co2_coicop!P246</f>
        <v>0</v>
      </c>
      <c r="S247" s="6">
        <f>co2_coicop!Q246</f>
        <v>0</v>
      </c>
      <c r="T247" s="6">
        <f>co2_coicop!R246</f>
        <v>0</v>
      </c>
      <c r="U247" s="6">
        <f>co2_coicop!S246</f>
        <v>0</v>
      </c>
    </row>
    <row r="248" spans="1:21" x14ac:dyDescent="0.45">
      <c r="C248" s="3" t="str">
        <f>co2_coicop!A247</f>
        <v>9.4.6.2 Bingo stakes</v>
      </c>
      <c r="D248" s="6">
        <f>co2_coicop!B247</f>
        <v>12.26974134008965</v>
      </c>
      <c r="E248" s="6">
        <f>co2_coicop!C247</f>
        <v>15.533958447643251</v>
      </c>
      <c r="F248" s="6">
        <f>co2_coicop!D247</f>
        <v>9.0769804846901394</v>
      </c>
      <c r="G248" s="6">
        <f>co2_coicop!E247</f>
        <v>9.90092683264775</v>
      </c>
      <c r="H248" s="6">
        <f>co2_coicop!F247</f>
        <v>6.7018323013160428</v>
      </c>
      <c r="I248" s="6">
        <f>co2_coicop!G247</f>
        <v>10.03468439101818</v>
      </c>
      <c r="J248" s="6">
        <f>co2_coicop!H247</f>
        <v>10.57078815881146</v>
      </c>
      <c r="K248" s="6">
        <f>co2_coicop!I247</f>
        <v>2.531261231083096</v>
      </c>
      <c r="L248" s="6">
        <f>co2_coicop!J247</f>
        <v>11.266436407451041</v>
      </c>
      <c r="M248" s="6">
        <f>co2_coicop!K247</f>
        <v>1.798335079441657</v>
      </c>
      <c r="N248" s="6">
        <f>co2_coicop!L247</f>
        <v>1.788026363296551</v>
      </c>
      <c r="O248" s="6">
        <f>co2_coicop!M247</f>
        <v>2.9514792353929091</v>
      </c>
      <c r="P248" s="6">
        <f>co2_coicop!N247</f>
        <v>1.3747655720661089</v>
      </c>
      <c r="Q248" s="6">
        <f>co2_coicop!O247</f>
        <v>0.1933039987093855</v>
      </c>
      <c r="R248" s="6">
        <f>co2_coicop!P247</f>
        <v>0.1877185710916813</v>
      </c>
      <c r="S248" s="6">
        <f>co2_coicop!Q247</f>
        <v>3.238997403555818</v>
      </c>
      <c r="T248" s="6">
        <f>co2_coicop!R247</f>
        <v>3.85315592167114</v>
      </c>
      <c r="U248" s="6">
        <f>co2_coicop!S247</f>
        <v>2.0611895107747329</v>
      </c>
    </row>
    <row r="249" spans="1:21" x14ac:dyDescent="0.45">
      <c r="C249" s="3" t="str">
        <f>co2_coicop!A248</f>
        <v>9.4.6.3 Lottery</v>
      </c>
      <c r="D249" s="6">
        <f>co2_coicop!B248</f>
        <v>50.048670892595112</v>
      </c>
      <c r="E249" s="6">
        <f>co2_coicop!C248</f>
        <v>100.046458904134</v>
      </c>
      <c r="F249" s="6">
        <f>co2_coicop!D248</f>
        <v>65.676673341995709</v>
      </c>
      <c r="G249" s="6">
        <f>co2_coicop!E248</f>
        <v>85.636246365111191</v>
      </c>
      <c r="H249" s="6">
        <f>co2_coicop!F248</f>
        <v>77.639647480438384</v>
      </c>
      <c r="I249" s="6">
        <f>co2_coicop!G248</f>
        <v>74.289029857907352</v>
      </c>
      <c r="J249" s="6">
        <f>co2_coicop!H248</f>
        <v>79.375433587206899</v>
      </c>
      <c r="K249" s="6">
        <f>co2_coicop!I248</f>
        <v>90.533064243474016</v>
      </c>
      <c r="L249" s="6">
        <f>co2_coicop!J248</f>
        <v>42.819134039297218</v>
      </c>
      <c r="M249" s="6">
        <f>co2_coicop!K248</f>
        <v>50.88731032888704</v>
      </c>
      <c r="N249" s="6">
        <f>co2_coicop!L248</f>
        <v>53.107237987801163</v>
      </c>
      <c r="O249" s="6">
        <f>co2_coicop!M248</f>
        <v>49.293863621273573</v>
      </c>
      <c r="P249" s="6">
        <f>co2_coicop!N248</f>
        <v>62.115458103579194</v>
      </c>
      <c r="Q249" s="6">
        <f>co2_coicop!O248</f>
        <v>66.203316873620835</v>
      </c>
      <c r="R249" s="6">
        <f>co2_coicop!P248</f>
        <v>64.290403344059243</v>
      </c>
      <c r="S249" s="6">
        <f>co2_coicop!Q248</f>
        <v>39.978006248373987</v>
      </c>
      <c r="T249" s="6">
        <f>co2_coicop!R248</f>
        <v>57.405612107444043</v>
      </c>
      <c r="U249" s="6">
        <f>co2_coicop!S248</f>
        <v>42.143673506666261</v>
      </c>
    </row>
    <row r="250" spans="1:21" x14ac:dyDescent="0.45">
      <c r="C250" s="3" t="str">
        <f>co2_coicop!A249</f>
        <v>9.4.6.4 Bookmaker, tote, other betting stakes</v>
      </c>
      <c r="D250" s="6">
        <f>co2_coicop!B249</f>
        <v>72.833867882873264</v>
      </c>
      <c r="E250" s="6">
        <f>co2_coicop!C249</f>
        <v>33.284695217561293</v>
      </c>
      <c r="F250" s="6">
        <f>co2_coicop!D249</f>
        <v>38.780843530019233</v>
      </c>
      <c r="G250" s="6">
        <f>co2_coicop!E249</f>
        <v>28.062447127644681</v>
      </c>
      <c r="H250" s="6">
        <f>co2_coicop!F249</f>
        <v>23.366269861134469</v>
      </c>
      <c r="I250" s="6">
        <f>co2_coicop!G249</f>
        <v>27.991701890441089</v>
      </c>
      <c r="J250" s="6">
        <f>co2_coicop!H249</f>
        <v>37.545778190240753</v>
      </c>
      <c r="K250" s="6">
        <f>co2_coicop!I249</f>
        <v>41.920854248270508</v>
      </c>
      <c r="L250" s="6">
        <f>co2_coicop!J249</f>
        <v>8.8736538947233168</v>
      </c>
      <c r="M250" s="6">
        <f>co2_coicop!K249</f>
        <v>21.061212623327549</v>
      </c>
      <c r="N250" s="6">
        <f>co2_coicop!L249</f>
        <v>20.296345468630069</v>
      </c>
      <c r="O250" s="6">
        <f>co2_coicop!M249</f>
        <v>15.54179876204887</v>
      </c>
      <c r="P250" s="6">
        <f>co2_coicop!N249</f>
        <v>11.21620593027879</v>
      </c>
      <c r="Q250" s="6">
        <f>co2_coicop!O249</f>
        <v>32.679625874001857</v>
      </c>
      <c r="R250" s="6">
        <f>co2_coicop!P249</f>
        <v>31.735363540519</v>
      </c>
      <c r="S250" s="6">
        <f>co2_coicop!Q249</f>
        <v>7.852326119163874</v>
      </c>
      <c r="T250" s="6">
        <f>co2_coicop!R249</f>
        <v>15.38657614799677</v>
      </c>
      <c r="U250" s="6">
        <f>co2_coicop!S249</f>
        <v>33.672863319486233</v>
      </c>
    </row>
    <row r="251" spans="1:21" x14ac:dyDescent="0.45">
      <c r="B251" s="3" t="s">
        <v>174</v>
      </c>
      <c r="C251" s="3" t="str">
        <f>co2_coicop!A250</f>
        <v>9.5.1 Books</v>
      </c>
      <c r="D251" s="6">
        <f>co2_coicop!B250</f>
        <v>129.37536680682609</v>
      </c>
      <c r="E251" s="6">
        <f>co2_coicop!C250</f>
        <v>98.134589005138466</v>
      </c>
      <c r="F251" s="6">
        <f>co2_coicop!D250</f>
        <v>104.1686828033282</v>
      </c>
      <c r="G251" s="6">
        <f>co2_coicop!E250</f>
        <v>104.80804197792111</v>
      </c>
      <c r="H251" s="6">
        <f>co2_coicop!F250</f>
        <v>119.0364858561769</v>
      </c>
      <c r="I251" s="6">
        <f>co2_coicop!G250</f>
        <v>106.0702224124618</v>
      </c>
      <c r="J251" s="6">
        <f>co2_coicop!H250</f>
        <v>105.03122775953059</v>
      </c>
      <c r="K251" s="6">
        <f>co2_coicop!I250</f>
        <v>67.995980109646482</v>
      </c>
      <c r="L251" s="6">
        <f>co2_coicop!J250</f>
        <v>54.774535958688453</v>
      </c>
      <c r="M251" s="6">
        <f>co2_coicop!K250</f>
        <v>52.844442157248089</v>
      </c>
      <c r="N251" s="6">
        <f>co2_coicop!L250</f>
        <v>57.809621050827957</v>
      </c>
      <c r="O251" s="6">
        <f>co2_coicop!M250</f>
        <v>62.480043844013757</v>
      </c>
      <c r="P251" s="6">
        <f>co2_coicop!N250</f>
        <v>52.357963212508807</v>
      </c>
      <c r="Q251" s="6">
        <f>co2_coicop!O250</f>
        <v>33.283018096914759</v>
      </c>
      <c r="R251" s="6">
        <f>co2_coicop!P250</f>
        <v>32.316924369826047</v>
      </c>
      <c r="S251" s="6">
        <f>co2_coicop!Q250</f>
        <v>32.633169621026383</v>
      </c>
      <c r="T251" s="6">
        <f>co2_coicop!R250</f>
        <v>27.337290516141561</v>
      </c>
      <c r="U251" s="6">
        <f>co2_coicop!S250</f>
        <v>39.790025108591607</v>
      </c>
    </row>
    <row r="252" spans="1:21" x14ac:dyDescent="0.45">
      <c r="B252" s="3" t="s">
        <v>175</v>
      </c>
      <c r="C252" s="3" t="str">
        <f>co2_coicop!A251</f>
        <v>9.5.2 Diaries, address books, cards etc</v>
      </c>
      <c r="D252" s="6">
        <f>co2_coicop!B251</f>
        <v>49.843694297303117</v>
      </c>
      <c r="E252" s="6">
        <f>co2_coicop!C251</f>
        <v>34.504025657982822</v>
      </c>
      <c r="F252" s="6">
        <f>co2_coicop!D251</f>
        <v>35.593127352146873</v>
      </c>
      <c r="G252" s="6">
        <f>co2_coicop!E251</f>
        <v>47.995215540885702</v>
      </c>
      <c r="H252" s="6">
        <f>co2_coicop!F251</f>
        <v>54.07350840227447</v>
      </c>
      <c r="I252" s="6">
        <f>co2_coicop!G251</f>
        <v>33.489003815892829</v>
      </c>
      <c r="J252" s="6">
        <f>co2_coicop!H251</f>
        <v>38.941282957350502</v>
      </c>
      <c r="K252" s="6">
        <f>co2_coicop!I251</f>
        <v>25.81062603795927</v>
      </c>
      <c r="L252" s="6">
        <f>co2_coicop!J251</f>
        <v>29.369611026443138</v>
      </c>
      <c r="M252" s="6">
        <f>co2_coicop!K251</f>
        <v>28.72152243238169</v>
      </c>
      <c r="N252" s="6">
        <f>co2_coicop!L251</f>
        <v>32.744859007945642</v>
      </c>
      <c r="O252" s="6">
        <f>co2_coicop!M251</f>
        <v>26.641585070857818</v>
      </c>
      <c r="P252" s="6">
        <f>co2_coicop!N251</f>
        <v>28.116531551691239</v>
      </c>
      <c r="Q252" s="6">
        <f>co2_coicop!O251</f>
        <v>25.685957719679902</v>
      </c>
      <c r="R252" s="6">
        <f>co2_coicop!P251</f>
        <v>24.940381024832352</v>
      </c>
      <c r="S252" s="6">
        <f>co2_coicop!Q251</f>
        <v>20.41203551251434</v>
      </c>
      <c r="T252" s="6">
        <f>co2_coicop!R251</f>
        <v>18.440818485793478</v>
      </c>
      <c r="U252" s="6">
        <f>co2_coicop!S251</f>
        <v>25.502748695053629</v>
      </c>
    </row>
    <row r="253" spans="1:21" x14ac:dyDescent="0.45">
      <c r="B253" s="3" t="s">
        <v>176</v>
      </c>
      <c r="C253" s="3" t="str">
        <f>co2_coicop!A252</f>
        <v>9.5.3 Cards, calendars, posters and other printed matter</v>
      </c>
      <c r="D253" s="6">
        <f>co2_coicop!B252</f>
        <v>64.600729764544354</v>
      </c>
      <c r="E253" s="6">
        <f>co2_coicop!C252</f>
        <v>57.586540767012522</v>
      </c>
      <c r="F253" s="6">
        <f>co2_coicop!D252</f>
        <v>58.409703234398691</v>
      </c>
      <c r="G253" s="6">
        <f>co2_coicop!E252</f>
        <v>64.679265121457973</v>
      </c>
      <c r="H253" s="6">
        <f>co2_coicop!F252</f>
        <v>50.083171963389972</v>
      </c>
      <c r="I253" s="6">
        <f>co2_coicop!G252</f>
        <v>48.97993362878249</v>
      </c>
      <c r="J253" s="6">
        <f>co2_coicop!H252</f>
        <v>43.860446442540237</v>
      </c>
      <c r="K253" s="6">
        <f>co2_coicop!I252</f>
        <v>37.931906516047214</v>
      </c>
      <c r="L253" s="6">
        <f>co2_coicop!J252</f>
        <v>40.068146252331253</v>
      </c>
      <c r="M253" s="6">
        <f>co2_coicop!K252</f>
        <v>28.7380362221976</v>
      </c>
      <c r="N253" s="6">
        <f>co2_coicop!L252</f>
        <v>37.830857846097523</v>
      </c>
      <c r="O253" s="6">
        <f>co2_coicop!M252</f>
        <v>33.550084372031392</v>
      </c>
      <c r="P253" s="6">
        <f>co2_coicop!N252</f>
        <v>29.251547094150169</v>
      </c>
      <c r="Q253" s="6">
        <f>co2_coicop!O252</f>
        <v>36.144703538967292</v>
      </c>
      <c r="R253" s="6">
        <f>co2_coicop!P252</f>
        <v>35.095544738079738</v>
      </c>
      <c r="S253" s="6">
        <f>co2_coicop!Q252</f>
        <v>27.971639226888129</v>
      </c>
      <c r="T253" s="6">
        <f>co2_coicop!R252</f>
        <v>23.136881984063159</v>
      </c>
      <c r="U253" s="6">
        <f>co2_coicop!S252</f>
        <v>24.808287651399151</v>
      </c>
    </row>
    <row r="254" spans="1:21" x14ac:dyDescent="0.45">
      <c r="B254" s="3" t="s">
        <v>177</v>
      </c>
      <c r="C254" s="3" t="str">
        <f>co2_coicop!A253</f>
        <v>9.5.4 Newspapers</v>
      </c>
      <c r="D254" s="6">
        <f>co2_coicop!B253</f>
        <v>95.2669656489511</v>
      </c>
      <c r="E254" s="6">
        <f>co2_coicop!C253</f>
        <v>80.112910809856999</v>
      </c>
      <c r="F254" s="6">
        <f>co2_coicop!D253</f>
        <v>91.55200672630788</v>
      </c>
      <c r="G254" s="6">
        <f>co2_coicop!E253</f>
        <v>90.106601240393061</v>
      </c>
      <c r="H254" s="6">
        <f>co2_coicop!F253</f>
        <v>86.958313731546284</v>
      </c>
      <c r="I254" s="6">
        <f>co2_coicop!G253</f>
        <v>100.47274502946109</v>
      </c>
      <c r="J254" s="6">
        <f>co2_coicop!H253</f>
        <v>80.383569592637215</v>
      </c>
      <c r="K254" s="6">
        <f>co2_coicop!I253</f>
        <v>70.548999761072935</v>
      </c>
      <c r="L254" s="6">
        <f>co2_coicop!J253</f>
        <v>44.947576467337257</v>
      </c>
      <c r="M254" s="6">
        <f>co2_coicop!K253</f>
        <v>49.693238781945638</v>
      </c>
      <c r="N254" s="6">
        <f>co2_coicop!L253</f>
        <v>46.473875070210781</v>
      </c>
      <c r="O254" s="6">
        <f>co2_coicop!M253</f>
        <v>49.876034898978297</v>
      </c>
      <c r="P254" s="6">
        <f>co2_coicop!N253</f>
        <v>46.058711125146118</v>
      </c>
      <c r="Q254" s="6">
        <f>co2_coicop!O253</f>
        <v>42.436011475316263</v>
      </c>
      <c r="R254" s="6">
        <f>co2_coicop!P253</f>
        <v>41.204237230276618</v>
      </c>
      <c r="S254" s="6">
        <f>co2_coicop!Q253</f>
        <v>27.11273233765413</v>
      </c>
      <c r="T254" s="6">
        <f>co2_coicop!R253</f>
        <v>19.40206036805181</v>
      </c>
      <c r="U254" s="6">
        <f>co2_coicop!S253</f>
        <v>30.457141922030988</v>
      </c>
    </row>
    <row r="255" spans="1:21" x14ac:dyDescent="0.45">
      <c r="B255" s="3" t="s">
        <v>178</v>
      </c>
      <c r="C255" s="3" t="str">
        <f>co2_coicop!A254</f>
        <v>9.5.5 Magazines and periodicals</v>
      </c>
      <c r="D255" s="6">
        <f>co2_coicop!B254</f>
        <v>62.412678387521382</v>
      </c>
      <c r="E255" s="6">
        <f>co2_coicop!C254</f>
        <v>50.479755032871111</v>
      </c>
      <c r="F255" s="6">
        <f>co2_coicop!D254</f>
        <v>42.38176014152058</v>
      </c>
      <c r="G255" s="6">
        <f>co2_coicop!E254</f>
        <v>47.619397239068093</v>
      </c>
      <c r="H255" s="6">
        <f>co2_coicop!F254</f>
        <v>43.878955627082988</v>
      </c>
      <c r="I255" s="6">
        <f>co2_coicop!G254</f>
        <v>47.651854541450298</v>
      </c>
      <c r="J255" s="6">
        <f>co2_coicop!H254</f>
        <v>45.757213872131878</v>
      </c>
      <c r="K255" s="6">
        <f>co2_coicop!I254</f>
        <v>37.391823920536993</v>
      </c>
      <c r="L255" s="6">
        <f>co2_coicop!J254</f>
        <v>30.68152258402225</v>
      </c>
      <c r="M255" s="6">
        <f>co2_coicop!K254</f>
        <v>24.039926045754349</v>
      </c>
      <c r="N255" s="6">
        <f>co2_coicop!L254</f>
        <v>28.587888892613979</v>
      </c>
      <c r="O255" s="6">
        <f>co2_coicop!M254</f>
        <v>22.549173717556201</v>
      </c>
      <c r="P255" s="6">
        <f>co2_coicop!N254</f>
        <v>21.774267624852971</v>
      </c>
      <c r="Q255" s="6">
        <f>co2_coicop!O254</f>
        <v>14.597739370684099</v>
      </c>
      <c r="R255" s="6">
        <f>co2_coicop!P254</f>
        <v>14.17401624573705</v>
      </c>
      <c r="S255" s="6">
        <f>co2_coicop!Q254</f>
        <v>16.66718432710444</v>
      </c>
      <c r="T255" s="6">
        <f>co2_coicop!R254</f>
        <v>9.0554284105435787</v>
      </c>
      <c r="U255" s="6">
        <f>co2_coicop!S254</f>
        <v>14.644125000145729</v>
      </c>
    </row>
    <row r="256" spans="1:21" x14ac:dyDescent="0.45">
      <c r="A256" s="3" t="s">
        <v>179</v>
      </c>
      <c r="B256" s="3" t="s">
        <v>180</v>
      </c>
      <c r="C256" s="3" t="str">
        <f>co2_coicop!A255</f>
        <v>10.1 Education</v>
      </c>
      <c r="D256" s="6">
        <f>co2_coicop!B255</f>
        <v>436.05351252329001</v>
      </c>
      <c r="E256" s="6">
        <f>co2_coicop!C255</f>
        <v>467.26484540841579</v>
      </c>
      <c r="F256" s="6">
        <f>co2_coicop!D255</f>
        <v>411.48996000037249</v>
      </c>
      <c r="G256" s="6">
        <f>co2_coicop!E255</f>
        <v>441.66432331240128</v>
      </c>
      <c r="H256" s="6">
        <f>co2_coicop!F255</f>
        <v>381.33620169645218</v>
      </c>
      <c r="I256" s="6">
        <f>co2_coicop!G255</f>
        <v>445.03485182186239</v>
      </c>
      <c r="J256" s="6">
        <f>co2_coicop!H255</f>
        <v>492.47297108276882</v>
      </c>
      <c r="K256" s="6">
        <f>co2_coicop!I255</f>
        <v>469.41335929452958</v>
      </c>
      <c r="L256" s="6">
        <f>co2_coicop!J255</f>
        <v>431.3786761625654</v>
      </c>
      <c r="M256" s="6">
        <f>co2_coicop!K255</f>
        <v>367.83564603910179</v>
      </c>
      <c r="N256" s="6">
        <f>co2_coicop!L255</f>
        <v>282.95071759405562</v>
      </c>
      <c r="O256" s="6">
        <f>co2_coicop!M255</f>
        <v>304.70653190090218</v>
      </c>
      <c r="P256" s="6">
        <f>co2_coicop!N255</f>
        <v>396.63992094704668</v>
      </c>
      <c r="Q256" s="6">
        <f>co2_coicop!O255</f>
        <v>402.81998656118651</v>
      </c>
      <c r="R256" s="6">
        <f>co2_coicop!P255</f>
        <v>454.60296382662062</v>
      </c>
      <c r="S256" s="6">
        <f>co2_coicop!Q255</f>
        <v>398.15498250118901</v>
      </c>
      <c r="T256" s="6">
        <f>co2_coicop!R255</f>
        <v>587.86850718549283</v>
      </c>
      <c r="U256" s="6">
        <f>co2_coicop!S255</f>
        <v>831.7266400526853</v>
      </c>
    </row>
    <row r="257" spans="1:21" x14ac:dyDescent="0.45">
      <c r="B257" s="3" t="s">
        <v>181</v>
      </c>
      <c r="C257" s="3" t="str">
        <f>co2_coicop!A256</f>
        <v>10.2 Educational trips</v>
      </c>
      <c r="D257" s="6">
        <f>co2_coicop!B256</f>
        <v>18.272954285399759</v>
      </c>
      <c r="E257" s="6">
        <f>co2_coicop!C256</f>
        <v>30.916854737899332</v>
      </c>
      <c r="F257" s="6">
        <f>co2_coicop!D256</f>
        <v>19.02808124070858</v>
      </c>
      <c r="G257" s="6">
        <f>co2_coicop!E256</f>
        <v>9.8324389185796353</v>
      </c>
      <c r="H257" s="6">
        <f>co2_coicop!F256</f>
        <v>10.076552358925669</v>
      </c>
      <c r="I257" s="6">
        <f>co2_coicop!G256</f>
        <v>4.7446651131461914</v>
      </c>
      <c r="J257" s="6">
        <f>co2_coicop!H256</f>
        <v>24.18231637596709</v>
      </c>
      <c r="K257" s="6">
        <f>co2_coicop!I256</f>
        <v>9.725087821405026</v>
      </c>
      <c r="L257" s="6">
        <f>co2_coicop!J256</f>
        <v>16.59694609196287</v>
      </c>
      <c r="M257" s="6">
        <f>co2_coicop!K256</f>
        <v>4.3964003383909951</v>
      </c>
      <c r="N257" s="6">
        <f>co2_coicop!L256</f>
        <v>17.134080484817119</v>
      </c>
      <c r="O257" s="6">
        <f>co2_coicop!M256</f>
        <v>18.60018612255833</v>
      </c>
      <c r="P257" s="6">
        <f>co2_coicop!N256</f>
        <v>8.6324815752481641</v>
      </c>
      <c r="Q257" s="6">
        <f>co2_coicop!O256</f>
        <v>10.524797749315731</v>
      </c>
      <c r="R257" s="6">
        <f>co2_coicop!P256</f>
        <v>11.87777272761493</v>
      </c>
      <c r="S257" s="6">
        <f>co2_coicop!Q256</f>
        <v>9.7633015229589546</v>
      </c>
      <c r="T257" s="6">
        <f>co2_coicop!R256</f>
        <v>29.33738431900796</v>
      </c>
      <c r="U257" s="6">
        <f>co2_coicop!S256</f>
        <v>88.538659064032231</v>
      </c>
    </row>
    <row r="258" spans="1:21" x14ac:dyDescent="0.45">
      <c r="A258" s="3" t="s">
        <v>182</v>
      </c>
      <c r="B258" s="3" t="s">
        <v>183</v>
      </c>
      <c r="C258" s="3" t="str">
        <f>co2_coicop!A257</f>
        <v>11.1.1 Restaurant and café meals</v>
      </c>
      <c r="D258" s="6">
        <f>co2_coicop!B257</f>
        <v>1662.0425517193951</v>
      </c>
      <c r="E258" s="6">
        <f>co2_coicop!C257</f>
        <v>1551.0783370803431</v>
      </c>
      <c r="F258" s="6">
        <f>co2_coicop!D257</f>
        <v>1642.2840866857021</v>
      </c>
      <c r="G258" s="6">
        <f>co2_coicop!E257</f>
        <v>1708.6971800603469</v>
      </c>
      <c r="H258" s="6">
        <f>co2_coicop!F257</f>
        <v>1518.5140915564659</v>
      </c>
      <c r="I258" s="6">
        <f>co2_coicop!G257</f>
        <v>1443.458697283236</v>
      </c>
      <c r="J258" s="6">
        <f>co2_coicop!H257</f>
        <v>1573.422225434874</v>
      </c>
      <c r="K258" s="6">
        <f>co2_coicop!I257</f>
        <v>1422.6637630645839</v>
      </c>
      <c r="L258" s="6">
        <f>co2_coicop!J257</f>
        <v>1324.854545828646</v>
      </c>
      <c r="M258" s="6">
        <f>co2_coicop!K257</f>
        <v>1396.799814110655</v>
      </c>
      <c r="N258" s="6">
        <f>co2_coicop!L257</f>
        <v>1184.9227592090281</v>
      </c>
      <c r="O258" s="6">
        <f>co2_coicop!M257</f>
        <v>1396.105146108792</v>
      </c>
      <c r="P258" s="6">
        <f>co2_coicop!N257</f>
        <v>1431.8634111979479</v>
      </c>
      <c r="Q258" s="6">
        <f>co2_coicop!O257</f>
        <v>1288.3054998140781</v>
      </c>
      <c r="R258" s="6">
        <f>co2_coicop!P257</f>
        <v>1269.8432517984679</v>
      </c>
      <c r="S258" s="6">
        <f>co2_coicop!Q257</f>
        <v>1387.2071643018469</v>
      </c>
      <c r="T258" s="6">
        <f>co2_coicop!R257</f>
        <v>1132.2899384202051</v>
      </c>
      <c r="U258" s="6">
        <f>co2_coicop!S257</f>
        <v>1271.938479229176</v>
      </c>
    </row>
    <row r="259" spans="1:21" x14ac:dyDescent="0.45">
      <c r="B259" s="3" t="s">
        <v>184</v>
      </c>
      <c r="C259" s="3" t="str">
        <f>co2_coicop!A258</f>
        <v xml:space="preserve">11.1.2 Alcoholic beverages </v>
      </c>
      <c r="D259" s="6">
        <f>co2_coicop!B258</f>
        <v>1054.9994732182099</v>
      </c>
      <c r="E259" s="6">
        <f>co2_coicop!C258</f>
        <v>960.06369301042287</v>
      </c>
      <c r="F259" s="6">
        <f>co2_coicop!D258</f>
        <v>1091.7272000199371</v>
      </c>
      <c r="G259" s="6">
        <f>co2_coicop!E258</f>
        <v>975.77165161977143</v>
      </c>
      <c r="H259" s="6">
        <f>co2_coicop!F258</f>
        <v>941.04794566006831</v>
      </c>
      <c r="I259" s="6">
        <f>co2_coicop!G258</f>
        <v>817.19008896870525</v>
      </c>
      <c r="J259" s="6">
        <f>co2_coicop!H258</f>
        <v>1015.28678124255</v>
      </c>
      <c r="K259" s="6">
        <f>co2_coicop!I258</f>
        <v>698.61107204237373</v>
      </c>
      <c r="L259" s="6">
        <f>co2_coicop!J258</f>
        <v>536.89183911709972</v>
      </c>
      <c r="M259" s="6">
        <f>co2_coicop!K258</f>
        <v>712.31705750433525</v>
      </c>
      <c r="N259" s="6">
        <f>co2_coicop!L258</f>
        <v>541.86222088975239</v>
      </c>
      <c r="O259" s="6">
        <f>co2_coicop!M258</f>
        <v>770.37141256516657</v>
      </c>
      <c r="P259" s="6">
        <f>co2_coicop!N258</f>
        <v>577.27229714887073</v>
      </c>
      <c r="Q259" s="6">
        <f>co2_coicop!O258</f>
        <v>585.00860222576989</v>
      </c>
      <c r="R259" s="6">
        <f>co2_coicop!P258</f>
        <v>576.62505196760776</v>
      </c>
      <c r="S259" s="6">
        <f>co2_coicop!Q258</f>
        <v>587.65058845362148</v>
      </c>
      <c r="T259" s="6">
        <f>co2_coicop!R258</f>
        <v>475.08869007998072</v>
      </c>
      <c r="U259" s="6">
        <f>co2_coicop!S258</f>
        <v>558.17913999000109</v>
      </c>
    </row>
    <row r="260" spans="1:21" x14ac:dyDescent="0.45">
      <c r="B260" s="3" t="s">
        <v>185</v>
      </c>
      <c r="C260" s="3" t="str">
        <f>co2_coicop!A259</f>
        <v>11.1.3 Takeaway meals</v>
      </c>
      <c r="D260" s="6">
        <f>co2_coicop!B259</f>
        <v>430.91493535443789</v>
      </c>
      <c r="E260" s="6">
        <f>co2_coicop!C259</f>
        <v>447.32771072872561</v>
      </c>
      <c r="F260" s="6">
        <f>co2_coicop!D259</f>
        <v>514.12549309498195</v>
      </c>
      <c r="G260" s="6">
        <f>co2_coicop!E259</f>
        <v>388.51126621422293</v>
      </c>
      <c r="H260" s="6">
        <f>co2_coicop!F259</f>
        <v>409.78604108311981</v>
      </c>
      <c r="I260" s="6">
        <f>co2_coicop!G259</f>
        <v>382.43992472993398</v>
      </c>
      <c r="J260" s="6">
        <f>co2_coicop!H259</f>
        <v>430.26282872675222</v>
      </c>
      <c r="K260" s="6">
        <f>co2_coicop!I259</f>
        <v>390.79109153054878</v>
      </c>
      <c r="L260" s="6">
        <f>co2_coicop!J259</f>
        <v>289.40808042613651</v>
      </c>
      <c r="M260" s="6">
        <f>co2_coicop!K259</f>
        <v>343.57072694453637</v>
      </c>
      <c r="N260" s="6">
        <f>co2_coicop!L259</f>
        <v>328.13457438928702</v>
      </c>
      <c r="O260" s="6">
        <f>co2_coicop!M259</f>
        <v>324.229048803068</v>
      </c>
      <c r="P260" s="6">
        <f>co2_coicop!N259</f>
        <v>363.30132231008531</v>
      </c>
      <c r="Q260" s="6">
        <f>co2_coicop!O259</f>
        <v>300.6631706744202</v>
      </c>
      <c r="R260" s="6">
        <f>co2_coicop!P259</f>
        <v>296.3544736868256</v>
      </c>
      <c r="S260" s="6">
        <f>co2_coicop!Q259</f>
        <v>349.72191856585971</v>
      </c>
      <c r="T260" s="6">
        <f>co2_coicop!R259</f>
        <v>363.78239499283251</v>
      </c>
      <c r="U260" s="6">
        <f>co2_coicop!S259</f>
        <v>353.69639195798158</v>
      </c>
    </row>
    <row r="261" spans="1:21" x14ac:dyDescent="0.45">
      <c r="B261" s="3" t="s">
        <v>186</v>
      </c>
      <c r="C261" s="3" t="str">
        <f>co2_coicop!A260</f>
        <v>11.1.4.1 Hot food and cold food</v>
      </c>
      <c r="D261" s="6">
        <f>co2_coicop!B260</f>
        <v>517.18307264945065</v>
      </c>
      <c r="E261" s="6">
        <f>co2_coicop!C260</f>
        <v>438.06750383033619</v>
      </c>
      <c r="F261" s="6">
        <f>co2_coicop!D260</f>
        <v>499.08564159886811</v>
      </c>
      <c r="G261" s="6">
        <f>co2_coicop!E260</f>
        <v>443.79057065738351</v>
      </c>
      <c r="H261" s="6">
        <f>co2_coicop!F260</f>
        <v>463.40146340001422</v>
      </c>
      <c r="I261" s="6">
        <f>co2_coicop!G260</f>
        <v>427.07686383496218</v>
      </c>
      <c r="J261" s="6">
        <f>co2_coicop!H260</f>
        <v>462.73998648866012</v>
      </c>
      <c r="K261" s="6">
        <f>co2_coicop!I260</f>
        <v>438.27022378461658</v>
      </c>
      <c r="L261" s="6">
        <f>co2_coicop!J260</f>
        <v>350.75289105342893</v>
      </c>
      <c r="M261" s="6">
        <f>co2_coicop!K260</f>
        <v>388.37665997956361</v>
      </c>
      <c r="N261" s="6">
        <f>co2_coicop!L260</f>
        <v>347.94678245909438</v>
      </c>
      <c r="O261" s="6">
        <f>co2_coicop!M260</f>
        <v>366.44175462174331</v>
      </c>
      <c r="P261" s="6">
        <f>co2_coicop!N260</f>
        <v>323.74039773933049</v>
      </c>
      <c r="Q261" s="6">
        <f>co2_coicop!O260</f>
        <v>278.31020905472411</v>
      </c>
      <c r="R261" s="6">
        <f>co2_coicop!P260</f>
        <v>274.32184441172132</v>
      </c>
      <c r="S261" s="6">
        <f>co2_coicop!Q260</f>
        <v>340.58800991724422</v>
      </c>
      <c r="T261" s="6">
        <f>co2_coicop!R260</f>
        <v>326.49821807641001</v>
      </c>
      <c r="U261" s="6">
        <f>co2_coicop!S260</f>
        <v>418.50892258232471</v>
      </c>
    </row>
    <row r="262" spans="1:21" x14ac:dyDescent="0.45">
      <c r="C262" s="3" t="str">
        <f>co2_coicop!A261</f>
        <v>11.1.4.2 Confectionery</v>
      </c>
      <c r="D262" s="6">
        <f>co2_coicop!B261</f>
        <v>50.350987779579569</v>
      </c>
      <c r="E262" s="6">
        <f>co2_coicop!C261</f>
        <v>49.883265237844768</v>
      </c>
      <c r="F262" s="6">
        <f>co2_coicop!D261</f>
        <v>50.696936465138997</v>
      </c>
      <c r="G262" s="6">
        <f>co2_coicop!E261</f>
        <v>35.838200077795243</v>
      </c>
      <c r="H262" s="6">
        <f>co2_coicop!F261</f>
        <v>52.239231032933887</v>
      </c>
      <c r="I262" s="6">
        <f>co2_coicop!G261</f>
        <v>38.524385281254013</v>
      </c>
      <c r="J262" s="6">
        <f>co2_coicop!H261</f>
        <v>33.936241522117967</v>
      </c>
      <c r="K262" s="6">
        <f>co2_coicop!I261</f>
        <v>34.756012159552732</v>
      </c>
      <c r="L262" s="6">
        <f>co2_coicop!J261</f>
        <v>24.328794863864999</v>
      </c>
      <c r="M262" s="6">
        <f>co2_coicop!K261</f>
        <v>28.9628207742795</v>
      </c>
      <c r="N262" s="6">
        <f>co2_coicop!L261</f>
        <v>23.105372302766089</v>
      </c>
      <c r="O262" s="6">
        <f>co2_coicop!M261</f>
        <v>23.9904762341348</v>
      </c>
      <c r="P262" s="6">
        <f>co2_coicop!N261</f>
        <v>21.901401708104039</v>
      </c>
      <c r="Q262" s="6">
        <f>co2_coicop!O261</f>
        <v>18.036386539081061</v>
      </c>
      <c r="R262" s="6">
        <f>co2_coicop!P261</f>
        <v>17.7779134970596</v>
      </c>
      <c r="S262" s="6">
        <f>co2_coicop!Q261</f>
        <v>14.27741357590395</v>
      </c>
      <c r="T262" s="6">
        <f>co2_coicop!R261</f>
        <v>16.047331204148851</v>
      </c>
      <c r="U262" s="6">
        <f>co2_coicop!S261</f>
        <v>15.485032825577949</v>
      </c>
    </row>
    <row r="263" spans="1:21" x14ac:dyDescent="0.45">
      <c r="C263" s="3" t="str">
        <f>co2_coicop!A262</f>
        <v>11.1.4.3 Ice cream</v>
      </c>
      <c r="D263" s="6">
        <f>co2_coicop!B262</f>
        <v>17.31482480087864</v>
      </c>
      <c r="E263" s="6">
        <f>co2_coicop!C262</f>
        <v>19.63045080425097</v>
      </c>
      <c r="F263" s="6">
        <f>co2_coicop!D262</f>
        <v>20.64773156870568</v>
      </c>
      <c r="G263" s="6">
        <f>co2_coicop!E262</f>
        <v>12.543563237817621</v>
      </c>
      <c r="H263" s="6">
        <f>co2_coicop!F262</f>
        <v>13.623340981356201</v>
      </c>
      <c r="I263" s="6">
        <f>co2_coicop!G262</f>
        <v>15.58802837109058</v>
      </c>
      <c r="J263" s="6">
        <f>co2_coicop!H262</f>
        <v>12.362370452581549</v>
      </c>
      <c r="K263" s="6">
        <f>co2_coicop!I262</f>
        <v>15.535240379669791</v>
      </c>
      <c r="L263" s="6">
        <f>co2_coicop!J262</f>
        <v>10.980092013471941</v>
      </c>
      <c r="M263" s="6">
        <f>co2_coicop!K262</f>
        <v>10.36615201766635</v>
      </c>
      <c r="N263" s="6">
        <f>co2_coicop!L262</f>
        <v>7.5517306790076777</v>
      </c>
      <c r="O263" s="6">
        <f>co2_coicop!M262</f>
        <v>12.4013897316708</v>
      </c>
      <c r="P263" s="6">
        <f>co2_coicop!N262</f>
        <v>10.67509353199641</v>
      </c>
      <c r="Q263" s="6">
        <f>co2_coicop!O262</f>
        <v>8.4066019713492608</v>
      </c>
      <c r="R263" s="6">
        <f>co2_coicop!P262</f>
        <v>8.2861299477601627</v>
      </c>
      <c r="S263" s="6">
        <f>co2_coicop!Q262</f>
        <v>7.921005188941181</v>
      </c>
      <c r="T263" s="6">
        <f>co2_coicop!R262</f>
        <v>6.4325476884845534</v>
      </c>
      <c r="U263" s="6">
        <f>co2_coicop!S262</f>
        <v>4.389774270677214</v>
      </c>
    </row>
    <row r="264" spans="1:21" x14ac:dyDescent="0.45">
      <c r="C264" s="3" t="str">
        <f>co2_coicop!A263</f>
        <v>11.1.4.4 Soft drink</v>
      </c>
      <c r="D264" s="6">
        <f>co2_coicop!B263</f>
        <v>119.5535942123735</v>
      </c>
      <c r="E264" s="6">
        <f>co2_coicop!C263</f>
        <v>110.1169185205643</v>
      </c>
      <c r="F264" s="6">
        <f>co2_coicop!D263</f>
        <v>139.97914151279761</v>
      </c>
      <c r="G264" s="6">
        <f>co2_coicop!E263</f>
        <v>103.44236064651609</v>
      </c>
      <c r="H264" s="6">
        <f>co2_coicop!F263</f>
        <v>131.43677048474811</v>
      </c>
      <c r="I264" s="6">
        <f>co2_coicop!G263</f>
        <v>115.2937118738124</v>
      </c>
      <c r="J264" s="6">
        <f>co2_coicop!H263</f>
        <v>97.190792414390017</v>
      </c>
      <c r="K264" s="6">
        <f>co2_coicop!I263</f>
        <v>99.315582660717496</v>
      </c>
      <c r="L264" s="6">
        <f>co2_coicop!J263</f>
        <v>69.325851558874703</v>
      </c>
      <c r="M264" s="6">
        <f>co2_coicop!K263</f>
        <v>84.609652054446485</v>
      </c>
      <c r="N264" s="6">
        <f>co2_coicop!L263</f>
        <v>70.503456746738252</v>
      </c>
      <c r="O264" s="6">
        <f>co2_coicop!M263</f>
        <v>65.985312112627312</v>
      </c>
      <c r="P264" s="6">
        <f>co2_coicop!N263</f>
        <v>62.101176450595588</v>
      </c>
      <c r="Q264" s="6">
        <f>co2_coicop!O263</f>
        <v>53.659216106966262</v>
      </c>
      <c r="R264" s="6">
        <f>co2_coicop!P263</f>
        <v>52.890244961354448</v>
      </c>
      <c r="S264" s="6">
        <f>co2_coicop!Q263</f>
        <v>55.716295804513592</v>
      </c>
      <c r="T264" s="6">
        <f>co2_coicop!R263</f>
        <v>59.048184482173298</v>
      </c>
      <c r="U264" s="6">
        <f>co2_coicop!S263</f>
        <v>72.479345556465574</v>
      </c>
    </row>
    <row r="265" spans="1:21" x14ac:dyDescent="0.45">
      <c r="B265" s="3" t="s">
        <v>187</v>
      </c>
      <c r="C265" s="3" t="str">
        <f>co2_coicop!A264</f>
        <v>11.1.5 Contract catering</v>
      </c>
      <c r="D265" s="6">
        <f>co2_coicop!B264</f>
        <v>14.92719181888798</v>
      </c>
      <c r="E265" s="6">
        <f>co2_coicop!C264</f>
        <v>17.90938861915798</v>
      </c>
      <c r="F265" s="6">
        <f>co2_coicop!D264</f>
        <v>12.88852698038729</v>
      </c>
      <c r="G265" s="6">
        <f>co2_coicop!E264</f>
        <v>13.591456027212329</v>
      </c>
      <c r="H265" s="6">
        <f>co2_coicop!F264</f>
        <v>53.536324807162551</v>
      </c>
      <c r="I265" s="6">
        <f>co2_coicop!G264</f>
        <v>33.276131345473509</v>
      </c>
      <c r="J265" s="6">
        <f>co2_coicop!H264</f>
        <v>25.207326014737308</v>
      </c>
      <c r="K265" s="6">
        <f>co2_coicop!I264</f>
        <v>2.8927182235593558</v>
      </c>
      <c r="L265" s="6">
        <f>co2_coicop!J264</f>
        <v>399.85597715977912</v>
      </c>
      <c r="M265" s="6">
        <f>co2_coicop!K264</f>
        <v>98.695300214586837</v>
      </c>
      <c r="N265" s="6">
        <f>co2_coicop!L264</f>
        <v>0</v>
      </c>
      <c r="O265" s="6">
        <f>co2_coicop!M264</f>
        <v>2.3929571463669062</v>
      </c>
      <c r="P265" s="6">
        <f>co2_coicop!N264</f>
        <v>0.54559263952627002</v>
      </c>
      <c r="Q265" s="6">
        <f>co2_coicop!O264</f>
        <v>180.3536252390864</v>
      </c>
      <c r="R265" s="6">
        <f>co2_coicop!P264</f>
        <v>177.76904156684489</v>
      </c>
      <c r="S265" s="6">
        <f>co2_coicop!Q264</f>
        <v>2.3297973492766881</v>
      </c>
      <c r="T265" s="6">
        <f>co2_coicop!R264</f>
        <v>25.85051057842109</v>
      </c>
      <c r="U265" s="6">
        <f>co2_coicop!S264</f>
        <v>34.455751808887591</v>
      </c>
    </row>
    <row r="266" spans="1:21" x14ac:dyDescent="0.45">
      <c r="B266" s="3" t="s">
        <v>188</v>
      </c>
      <c r="C266" s="3" t="str">
        <f>co2_coicop!A265</f>
        <v>11.1.6.1 School meals</v>
      </c>
      <c r="D266" s="6">
        <f>co2_coicop!B265</f>
        <v>47.852726957764531</v>
      </c>
      <c r="E266" s="6">
        <f>co2_coicop!C265</f>
        <v>48.871802821698019</v>
      </c>
      <c r="F266" s="6">
        <f>co2_coicop!D265</f>
        <v>70.561494948141615</v>
      </c>
      <c r="G266" s="6">
        <f>co2_coicop!E265</f>
        <v>72.416031175790351</v>
      </c>
      <c r="H266" s="6">
        <f>co2_coicop!F265</f>
        <v>73.689134588149699</v>
      </c>
      <c r="I266" s="6">
        <f>co2_coicop!G265</f>
        <v>42.307200143364497</v>
      </c>
      <c r="J266" s="6">
        <f>co2_coicop!H265</f>
        <v>62.032065362428639</v>
      </c>
      <c r="K266" s="6">
        <f>co2_coicop!I265</f>
        <v>62.760444608830767</v>
      </c>
      <c r="L266" s="6">
        <f>co2_coicop!J265</f>
        <v>93.186572877188183</v>
      </c>
      <c r="M266" s="6">
        <f>co2_coicop!K265</f>
        <v>48.938822171605644</v>
      </c>
      <c r="N266" s="6">
        <f>co2_coicop!L265</f>
        <v>69.711642825354005</v>
      </c>
      <c r="O266" s="6">
        <f>co2_coicop!M265</f>
        <v>50.613168263712829</v>
      </c>
      <c r="P266" s="6">
        <f>co2_coicop!N265</f>
        <v>53.517503218677398</v>
      </c>
      <c r="Q266" s="6">
        <f>co2_coicop!O265</f>
        <v>50.065179022610543</v>
      </c>
      <c r="R266" s="6">
        <f>co2_coicop!P265</f>
        <v>49.347712744468652</v>
      </c>
      <c r="S266" s="6">
        <f>co2_coicop!Q265</f>
        <v>47.217827359280669</v>
      </c>
      <c r="T266" s="6">
        <f>co2_coicop!R265</f>
        <v>63.668072419969782</v>
      </c>
      <c r="U266" s="6">
        <f>co2_coicop!S265</f>
        <v>35.265915510946222</v>
      </c>
    </row>
    <row r="267" spans="1:21" x14ac:dyDescent="0.45">
      <c r="C267" s="3" t="str">
        <f>co2_coicop!A266</f>
        <v>11.1.6.2 Meals bought in workplace</v>
      </c>
      <c r="D267" s="6">
        <f>co2_coicop!B266</f>
        <v>195.92344733136349</v>
      </c>
      <c r="E267" s="6">
        <f>co2_coicop!C266</f>
        <v>172.62972414845731</v>
      </c>
      <c r="F267" s="6">
        <f>co2_coicop!D266</f>
        <v>185.29648925802289</v>
      </c>
      <c r="G267" s="6">
        <f>co2_coicop!E266</f>
        <v>169.32189582839311</v>
      </c>
      <c r="H267" s="6">
        <f>co2_coicop!F266</f>
        <v>162.2351536868876</v>
      </c>
      <c r="I267" s="6">
        <f>co2_coicop!G266</f>
        <v>199.82573358212591</v>
      </c>
      <c r="J267" s="6">
        <f>co2_coicop!H266</f>
        <v>167.18025252883879</v>
      </c>
      <c r="K267" s="6">
        <f>co2_coicop!I266</f>
        <v>162.46364989331889</v>
      </c>
      <c r="L267" s="6">
        <f>co2_coicop!J266</f>
        <v>124.40214009329139</v>
      </c>
      <c r="M267" s="6">
        <f>co2_coicop!K266</f>
        <v>104.9371972858315</v>
      </c>
      <c r="N267" s="6">
        <f>co2_coicop!L266</f>
        <v>97.473387718164403</v>
      </c>
      <c r="O267" s="6">
        <f>co2_coicop!M266</f>
        <v>60.203697352914297</v>
      </c>
      <c r="P267" s="6">
        <f>co2_coicop!N266</f>
        <v>112.5252189038579</v>
      </c>
      <c r="Q267" s="6">
        <f>co2_coicop!O266</f>
        <v>88.40696102595625</v>
      </c>
      <c r="R267" s="6">
        <f>co2_coicop!P266</f>
        <v>87.140032303690347</v>
      </c>
      <c r="S267" s="6">
        <f>co2_coicop!Q266</f>
        <v>67.403216067835785</v>
      </c>
      <c r="T267" s="6">
        <f>co2_coicop!R266</f>
        <v>69.441555853402193</v>
      </c>
      <c r="U267" s="6">
        <f>co2_coicop!S266</f>
        <v>90.11704154924945</v>
      </c>
    </row>
    <row r="268" spans="1:21" x14ac:dyDescent="0.45">
      <c r="B268" s="3" t="s">
        <v>189</v>
      </c>
      <c r="C268" s="3" t="str">
        <f>co2_coicop!A267</f>
        <v>11.2.1 Holiday in the UK</v>
      </c>
      <c r="D268" s="6">
        <f>co2_coicop!B267</f>
        <v>399.3069859769397</v>
      </c>
      <c r="E268" s="6">
        <f>co2_coicop!C267</f>
        <v>297.78510416516582</v>
      </c>
      <c r="F268" s="6">
        <f>co2_coicop!D267</f>
        <v>342.61632798953673</v>
      </c>
      <c r="G268" s="6">
        <f>co2_coicop!E267</f>
        <v>363.29238929917932</v>
      </c>
      <c r="H268" s="6">
        <f>co2_coicop!F267</f>
        <v>383.28497138992742</v>
      </c>
      <c r="I268" s="6">
        <f>co2_coicop!G267</f>
        <v>325.58083708125679</v>
      </c>
      <c r="J268" s="6">
        <f>co2_coicop!H267</f>
        <v>157.71635515286189</v>
      </c>
      <c r="K268" s="6">
        <f>co2_coicop!I267</f>
        <v>227.53292511531379</v>
      </c>
      <c r="L268" s="6">
        <f>co2_coicop!J267</f>
        <v>143.49737765563739</v>
      </c>
      <c r="M268" s="6">
        <f>co2_coicop!K267</f>
        <v>189.7616803828538</v>
      </c>
      <c r="N268" s="6">
        <f>co2_coicop!L267</f>
        <v>262.09180445099952</v>
      </c>
      <c r="O268" s="6">
        <f>co2_coicop!M267</f>
        <v>126.2625472059101</v>
      </c>
      <c r="P268" s="6">
        <f>co2_coicop!N267</f>
        <v>192.86652886098031</v>
      </c>
      <c r="Q268" s="6">
        <f>co2_coicop!O267</f>
        <v>259.11006298329971</v>
      </c>
      <c r="R268" s="6">
        <f>co2_coicop!P267</f>
        <v>241.33836888472959</v>
      </c>
      <c r="S268" s="6">
        <f>co2_coicop!Q267</f>
        <v>229.82620115615131</v>
      </c>
      <c r="T268" s="6">
        <f>co2_coicop!R267</f>
        <v>242.47288950198649</v>
      </c>
      <c r="U268" s="6">
        <f>co2_coicop!S267</f>
        <v>174.75145662130751</v>
      </c>
    </row>
    <row r="269" spans="1:21" x14ac:dyDescent="0.45">
      <c r="B269" s="3" t="s">
        <v>190</v>
      </c>
      <c r="C269" s="3" t="str">
        <f>co2_coicop!A268</f>
        <v>11.2.2 Holiday abroad</v>
      </c>
      <c r="D269" s="6">
        <f>co2_coicop!B268</f>
        <v>659.69643049250112</v>
      </c>
      <c r="E269" s="6">
        <f>co2_coicop!C268</f>
        <v>619.74770696707128</v>
      </c>
      <c r="F269" s="6">
        <f>co2_coicop!D268</f>
        <v>587.89760418091805</v>
      </c>
      <c r="G269" s="6">
        <f>co2_coicop!E268</f>
        <v>652.93775138915544</v>
      </c>
      <c r="H269" s="6">
        <f>co2_coicop!F268</f>
        <v>805.29068798227559</v>
      </c>
      <c r="I269" s="6">
        <f>co2_coicop!G268</f>
        <v>884.62103433761695</v>
      </c>
      <c r="J269" s="6">
        <f>co2_coicop!H268</f>
        <v>466.70573884054971</v>
      </c>
      <c r="K269" s="6">
        <f>co2_coicop!I268</f>
        <v>441.82658236042329</v>
      </c>
      <c r="L269" s="6">
        <f>co2_coicop!J268</f>
        <v>576.80596197977093</v>
      </c>
      <c r="M269" s="6">
        <f>co2_coicop!K268</f>
        <v>514.65075965823803</v>
      </c>
      <c r="N269" s="6">
        <f>co2_coicop!L268</f>
        <v>427.61603124669608</v>
      </c>
      <c r="O269" s="6">
        <f>co2_coicop!M268</f>
        <v>436.00899571040861</v>
      </c>
      <c r="P269" s="6">
        <f>co2_coicop!N268</f>
        <v>334.08789595368131</v>
      </c>
      <c r="Q269" s="6">
        <f>co2_coicop!O268</f>
        <v>530.0151681798144</v>
      </c>
      <c r="R269" s="6">
        <f>co2_coicop!P268</f>
        <v>493.66278831450228</v>
      </c>
      <c r="S269" s="6">
        <f>co2_coicop!Q268</f>
        <v>469.23571837359418</v>
      </c>
      <c r="T269" s="6">
        <f>co2_coicop!R268</f>
        <v>457.44202662241719</v>
      </c>
      <c r="U269" s="6">
        <f>co2_coicop!S268</f>
        <v>360.55695067110418</v>
      </c>
    </row>
    <row r="270" spans="1:21" x14ac:dyDescent="0.45">
      <c r="B270" s="3" t="s">
        <v>191</v>
      </c>
      <c r="C270" s="3" t="str">
        <f>co2_coicop!A269</f>
        <v>11.2.3 Room hire</v>
      </c>
      <c r="D270" s="6">
        <f>co2_coicop!B269</f>
        <v>1.1150011439585941</v>
      </c>
      <c r="E270" s="6">
        <f>co2_coicop!C269</f>
        <v>2.775544742830129</v>
      </c>
      <c r="F270" s="6">
        <f>co2_coicop!D269</f>
        <v>3.929656432231964</v>
      </c>
      <c r="G270" s="6">
        <f>co2_coicop!E269</f>
        <v>46.903215766708122</v>
      </c>
      <c r="H270" s="6">
        <f>co2_coicop!F269</f>
        <v>0</v>
      </c>
      <c r="I270" s="6">
        <f>co2_coicop!G269</f>
        <v>0</v>
      </c>
      <c r="J270" s="6">
        <f>co2_coicop!H269</f>
        <v>0.23642734438856211</v>
      </c>
      <c r="K270" s="6">
        <f>co2_coicop!I269</f>
        <v>0</v>
      </c>
      <c r="L270" s="6">
        <f>co2_coicop!J269</f>
        <v>19.09734994933833</v>
      </c>
      <c r="M270" s="6">
        <f>co2_coicop!K269</f>
        <v>0</v>
      </c>
      <c r="N270" s="6">
        <f>co2_coicop!L269</f>
        <v>0</v>
      </c>
      <c r="O270" s="6">
        <f>co2_coicop!M269</f>
        <v>6.4520170045059473</v>
      </c>
      <c r="P270" s="6">
        <f>co2_coicop!N269</f>
        <v>1.160826145751036</v>
      </c>
      <c r="Q270" s="6">
        <f>co2_coicop!O269</f>
        <v>6.0579267268896402</v>
      </c>
      <c r="R270" s="6">
        <f>co2_coicop!P269</f>
        <v>5.6424290830610664</v>
      </c>
      <c r="S270" s="6">
        <f>co2_coicop!Q269</f>
        <v>3.0248874760544711</v>
      </c>
      <c r="T270" s="6">
        <f>co2_coicop!R269</f>
        <v>1.51524224703142</v>
      </c>
      <c r="U270" s="6">
        <f>co2_coicop!S269</f>
        <v>19.457688863909571</v>
      </c>
    </row>
    <row r="271" spans="1:21" x14ac:dyDescent="0.45">
      <c r="A271" s="3" t="s">
        <v>192</v>
      </c>
      <c r="B271" s="3" t="s">
        <v>193</v>
      </c>
      <c r="C271" s="3" t="str">
        <f>co2_coicop!A270</f>
        <v>12.1.1 Hairdressing, beauty treatement</v>
      </c>
      <c r="D271" s="6">
        <f>co2_coicop!B270</f>
        <v>246.42495932486409</v>
      </c>
      <c r="E271" s="6">
        <f>co2_coicop!C270</f>
        <v>239.3651411809366</v>
      </c>
      <c r="F271" s="6">
        <f>co2_coicop!D270</f>
        <v>233.8053481146473</v>
      </c>
      <c r="G271" s="6">
        <f>co2_coicop!E270</f>
        <v>323.81372255088979</v>
      </c>
      <c r="H271" s="6">
        <f>co2_coicop!F270</f>
        <v>279.87880866556009</v>
      </c>
      <c r="I271" s="6">
        <f>co2_coicop!G270</f>
        <v>304.11232249861962</v>
      </c>
      <c r="J271" s="6">
        <f>co2_coicop!H270</f>
        <v>263.18089837768588</v>
      </c>
      <c r="K271" s="6">
        <f>co2_coicop!I270</f>
        <v>170.74148857984031</v>
      </c>
      <c r="L271" s="6">
        <f>co2_coicop!J270</f>
        <v>217.0204369660874</v>
      </c>
      <c r="M271" s="6">
        <f>co2_coicop!K270</f>
        <v>205.56466231830041</v>
      </c>
      <c r="N271" s="6">
        <f>co2_coicop!L270</f>
        <v>221.4368280868116</v>
      </c>
      <c r="O271" s="6">
        <f>co2_coicop!M270</f>
        <v>247.09283058192099</v>
      </c>
      <c r="P271" s="6">
        <f>co2_coicop!N270</f>
        <v>220.7481072045436</v>
      </c>
      <c r="Q271" s="6">
        <f>co2_coicop!O270</f>
        <v>260.01166627533672</v>
      </c>
      <c r="R271" s="6">
        <f>co2_coicop!P270</f>
        <v>248.6072233541615</v>
      </c>
      <c r="S271" s="6">
        <f>co2_coicop!Q270</f>
        <v>212.2957301028739</v>
      </c>
      <c r="T271" s="6">
        <f>co2_coicop!R270</f>
        <v>156.68778520641109</v>
      </c>
      <c r="U271" s="6">
        <f>co2_coicop!S270</f>
        <v>247.12503349997141</v>
      </c>
    </row>
    <row r="272" spans="1:21" x14ac:dyDescent="0.45">
      <c r="B272" s="3" t="s">
        <v>194</v>
      </c>
      <c r="C272" s="3" t="str">
        <f>co2_coicop!A271</f>
        <v>12.1.2 Toilet paper</v>
      </c>
      <c r="D272" s="6">
        <f>co2_coicop!B271</f>
        <v>205.74707885460029</v>
      </c>
      <c r="E272" s="6">
        <f>co2_coicop!C271</f>
        <v>204.9691281408351</v>
      </c>
      <c r="F272" s="6">
        <f>co2_coicop!D271</f>
        <v>226.90410955785279</v>
      </c>
      <c r="G272" s="6">
        <f>co2_coicop!E271</f>
        <v>256.8701343315584</v>
      </c>
      <c r="H272" s="6">
        <f>co2_coicop!F271</f>
        <v>260.16135558764228</v>
      </c>
      <c r="I272" s="6">
        <f>co2_coicop!G271</f>
        <v>260.84495444692089</v>
      </c>
      <c r="J272" s="6">
        <f>co2_coicop!H271</f>
        <v>217.6463307169619</v>
      </c>
      <c r="K272" s="6">
        <f>co2_coicop!I271</f>
        <v>201.56152526229661</v>
      </c>
      <c r="L272" s="6">
        <f>co2_coicop!J271</f>
        <v>178.29260857964769</v>
      </c>
      <c r="M272" s="6">
        <f>co2_coicop!K271</f>
        <v>145.58208470145939</v>
      </c>
      <c r="N272" s="6">
        <f>co2_coicop!L271</f>
        <v>160.78814684797919</v>
      </c>
      <c r="O272" s="6">
        <f>co2_coicop!M271</f>
        <v>153.54267388489089</v>
      </c>
      <c r="P272" s="6">
        <f>co2_coicop!N271</f>
        <v>129.18477832324271</v>
      </c>
      <c r="Q272" s="6">
        <f>co2_coicop!O271</f>
        <v>124.71263420726351</v>
      </c>
      <c r="R272" s="6">
        <f>co2_coicop!P271</f>
        <v>117.8444019048864</v>
      </c>
      <c r="S272" s="6">
        <f>co2_coicop!Q271</f>
        <v>118.9352112330498</v>
      </c>
      <c r="T272" s="6">
        <f>co2_coicop!R271</f>
        <v>101.4079075986923</v>
      </c>
      <c r="U272" s="6">
        <f>co2_coicop!S271</f>
        <v>103.6152134453212</v>
      </c>
    </row>
    <row r="273" spans="2:21" x14ac:dyDescent="0.45">
      <c r="B273" s="3" t="s">
        <v>195</v>
      </c>
      <c r="C273" s="3" t="str">
        <f>co2_coicop!A272</f>
        <v>12.1.3.1 Toiletries</v>
      </c>
      <c r="D273" s="6">
        <f>co2_coicop!B272</f>
        <v>48.368732798436078</v>
      </c>
      <c r="E273" s="6">
        <f>co2_coicop!C272</f>
        <v>38.304188539033007</v>
      </c>
      <c r="F273" s="6">
        <f>co2_coicop!D272</f>
        <v>45.036797017542973</v>
      </c>
      <c r="G273" s="6">
        <f>co2_coicop!E272</f>
        <v>32.32628293478858</v>
      </c>
      <c r="H273" s="6">
        <f>co2_coicop!F272</f>
        <v>37.530534968007338</v>
      </c>
      <c r="I273" s="6">
        <f>co2_coicop!G272</f>
        <v>36.766192868187851</v>
      </c>
      <c r="J273" s="6">
        <f>co2_coicop!H272</f>
        <v>37.601218434315847</v>
      </c>
      <c r="K273" s="6">
        <f>co2_coicop!I272</f>
        <v>32.266265935958593</v>
      </c>
      <c r="L273" s="6">
        <f>co2_coicop!J272</f>
        <v>31.068903666957429</v>
      </c>
      <c r="M273" s="6">
        <f>co2_coicop!K272</f>
        <v>26.044952756867222</v>
      </c>
      <c r="N273" s="6">
        <f>co2_coicop!L272</f>
        <v>32.175349671292238</v>
      </c>
      <c r="O273" s="6">
        <f>co2_coicop!M272</f>
        <v>27.243969990119499</v>
      </c>
      <c r="P273" s="6">
        <f>co2_coicop!N272</f>
        <v>37.30693642289971</v>
      </c>
      <c r="Q273" s="6">
        <f>co2_coicop!O272</f>
        <v>28.740758312481798</v>
      </c>
      <c r="R273" s="6">
        <f>co2_coicop!P272</f>
        <v>27.521417589780029</v>
      </c>
      <c r="S273" s="6">
        <f>co2_coicop!Q272</f>
        <v>27.066954713917429</v>
      </c>
      <c r="T273" s="6">
        <f>co2_coicop!R272</f>
        <v>25.585525875331541</v>
      </c>
      <c r="U273" s="6">
        <f>co2_coicop!S272</f>
        <v>28.663522722897309</v>
      </c>
    </row>
    <row r="274" spans="2:21" x14ac:dyDescent="0.45">
      <c r="C274" s="3" t="str">
        <f>co2_coicop!A273</f>
        <v>12.1.3.2 Bar of soap, liquid soap, shower gel</v>
      </c>
      <c r="D274" s="6">
        <f>co2_coicop!B273</f>
        <v>13.30010660223995</v>
      </c>
      <c r="E274" s="6">
        <f>co2_coicop!C273</f>
        <v>9.3864248842499993</v>
      </c>
      <c r="F274" s="6">
        <f>co2_coicop!D273</f>
        <v>11.045512315008009</v>
      </c>
      <c r="G274" s="6">
        <f>co2_coicop!E273</f>
        <v>8.7911722981349847</v>
      </c>
      <c r="H274" s="6">
        <f>co2_coicop!F273</f>
        <v>10.603819296683019</v>
      </c>
      <c r="I274" s="6">
        <f>co2_coicop!G273</f>
        <v>11.582263232863941</v>
      </c>
      <c r="J274" s="6">
        <f>co2_coicop!H273</f>
        <v>13.023486207627849</v>
      </c>
      <c r="K274" s="6">
        <f>co2_coicop!I273</f>
        <v>9.821436768979968</v>
      </c>
      <c r="L274" s="6">
        <f>co2_coicop!J273</f>
        <v>7.5955650757172242</v>
      </c>
      <c r="M274" s="6">
        <f>co2_coicop!K273</f>
        <v>9.0843141538756988</v>
      </c>
      <c r="N274" s="6">
        <f>co2_coicop!L273</f>
        <v>10.10651498971604</v>
      </c>
      <c r="O274" s="6">
        <f>co2_coicop!M273</f>
        <v>8.3747395548006072</v>
      </c>
      <c r="P274" s="6">
        <f>co2_coicop!N273</f>
        <v>10.88360932852758</v>
      </c>
      <c r="Q274" s="6">
        <f>co2_coicop!O273</f>
        <v>8.44059025373965</v>
      </c>
      <c r="R274" s="6">
        <f>co2_coicop!P273</f>
        <v>8.0824940856383858</v>
      </c>
      <c r="S274" s="6">
        <f>co2_coicop!Q273</f>
        <v>9.2382840249277436</v>
      </c>
      <c r="T274" s="6">
        <f>co2_coicop!R273</f>
        <v>6.4897956052885499</v>
      </c>
      <c r="U274" s="6">
        <f>co2_coicop!S273</f>
        <v>9.2288972657377251</v>
      </c>
    </row>
    <row r="275" spans="2:21" x14ac:dyDescent="0.45">
      <c r="C275" s="3" t="str">
        <f>co2_coicop!A274</f>
        <v>12.1.3.3 Toilet requisites</v>
      </c>
      <c r="D275" s="6">
        <f>co2_coicop!B274</f>
        <v>25.357173460957799</v>
      </c>
      <c r="E275" s="6">
        <f>co2_coicop!C274</f>
        <v>17.382364083062932</v>
      </c>
      <c r="F275" s="6">
        <f>co2_coicop!D274</f>
        <v>17.85455289082271</v>
      </c>
      <c r="G275" s="6">
        <f>co2_coicop!E274</f>
        <v>12.964374980765109</v>
      </c>
      <c r="H275" s="6">
        <f>co2_coicop!F274</f>
        <v>13.44362067066681</v>
      </c>
      <c r="I275" s="6">
        <f>co2_coicop!G274</f>
        <v>14.216721143432331</v>
      </c>
      <c r="J275" s="6">
        <f>co2_coicop!H274</f>
        <v>21.76606868066974</v>
      </c>
      <c r="K275" s="6">
        <f>co2_coicop!I274</f>
        <v>12.00356507089292</v>
      </c>
      <c r="L275" s="6">
        <f>co2_coicop!J274</f>
        <v>7.9158478344826779</v>
      </c>
      <c r="M275" s="6">
        <f>co2_coicop!K274</f>
        <v>12.5398483818581</v>
      </c>
      <c r="N275" s="6">
        <f>co2_coicop!L274</f>
        <v>12.262014898470589</v>
      </c>
      <c r="O275" s="6">
        <f>co2_coicop!M274</f>
        <v>15.27981287550478</v>
      </c>
      <c r="P275" s="6">
        <f>co2_coicop!N274</f>
        <v>17.90820956821814</v>
      </c>
      <c r="Q275" s="6">
        <f>co2_coicop!O274</f>
        <v>10.139923867028511</v>
      </c>
      <c r="R275" s="6">
        <f>co2_coicop!P274</f>
        <v>9.7097326395829242</v>
      </c>
      <c r="S275" s="6">
        <f>co2_coicop!Q274</f>
        <v>11.548133139249989</v>
      </c>
      <c r="T275" s="6">
        <f>co2_coicop!R274</f>
        <v>9.5636628944823627</v>
      </c>
      <c r="U275" s="6">
        <f>co2_coicop!S274</f>
        <v>10.78925337588498</v>
      </c>
    </row>
    <row r="276" spans="2:21" x14ac:dyDescent="0.45">
      <c r="B276" s="3" t="s">
        <v>196</v>
      </c>
      <c r="C276" s="3" t="str">
        <f>co2_coicop!A275</f>
        <v>12.1.4 Baby toiletries and accessories</v>
      </c>
      <c r="D276" s="6">
        <f>co2_coicop!B275</f>
        <v>27.53796318726576</v>
      </c>
      <c r="E276" s="6">
        <f>co2_coicop!C275</f>
        <v>17.937299648657309</v>
      </c>
      <c r="F276" s="6">
        <f>co2_coicop!D275</f>
        <v>21.36514034255028</v>
      </c>
      <c r="G276" s="6">
        <f>co2_coicop!E275</f>
        <v>19.176750496181651</v>
      </c>
      <c r="H276" s="6">
        <f>co2_coicop!F275</f>
        <v>15.91097337052638</v>
      </c>
      <c r="I276" s="6">
        <f>co2_coicop!G275</f>
        <v>21.224637003950381</v>
      </c>
      <c r="J276" s="6">
        <f>co2_coicop!H275</f>
        <v>25.553736230581642</v>
      </c>
      <c r="K276" s="6">
        <f>co2_coicop!I275</f>
        <v>17.18590889059195</v>
      </c>
      <c r="L276" s="6">
        <f>co2_coicop!J275</f>
        <v>12.666830385037541</v>
      </c>
      <c r="M276" s="6">
        <f>co2_coicop!K275</f>
        <v>14.750894282196951</v>
      </c>
      <c r="N276" s="6">
        <f>co2_coicop!L275</f>
        <v>17.907481480102721</v>
      </c>
      <c r="O276" s="6">
        <f>co2_coicop!M275</f>
        <v>15.11725375174368</v>
      </c>
      <c r="P276" s="6">
        <f>co2_coicop!N275</f>
        <v>21.85440177493162</v>
      </c>
      <c r="Q276" s="6">
        <f>co2_coicop!O275</f>
        <v>15.195187182714459</v>
      </c>
      <c r="R276" s="6">
        <f>co2_coicop!P275</f>
        <v>14.55052393759358</v>
      </c>
      <c r="S276" s="6">
        <f>co2_coicop!Q275</f>
        <v>14.28559629201354</v>
      </c>
      <c r="T276" s="6">
        <f>co2_coicop!R275</f>
        <v>8.5211764390560081</v>
      </c>
      <c r="U276" s="6">
        <f>co2_coicop!S275</f>
        <v>11.125537876050521</v>
      </c>
    </row>
    <row r="277" spans="2:21" x14ac:dyDescent="0.45">
      <c r="B277" s="3" t="s">
        <v>197</v>
      </c>
      <c r="C277" s="3" t="str">
        <f>co2_coicop!A276</f>
        <v>12.1.5.1 Hair products</v>
      </c>
      <c r="D277" s="6">
        <f>co2_coicop!B276</f>
        <v>27.118140414012451</v>
      </c>
      <c r="E277" s="6">
        <f>co2_coicop!C276</f>
        <v>20.741737903736851</v>
      </c>
      <c r="F277" s="6">
        <f>co2_coicop!D276</f>
        <v>25.407753149134269</v>
      </c>
      <c r="G277" s="6">
        <f>co2_coicop!E276</f>
        <v>21.21552308573758</v>
      </c>
      <c r="H277" s="6">
        <f>co2_coicop!F276</f>
        <v>24.62669624500688</v>
      </c>
      <c r="I277" s="6">
        <f>co2_coicop!G276</f>
        <v>22.72000191172636</v>
      </c>
      <c r="J277" s="6">
        <f>co2_coicop!H276</f>
        <v>21.24201747834503</v>
      </c>
      <c r="K277" s="6">
        <f>co2_coicop!I276</f>
        <v>18.455716070434999</v>
      </c>
      <c r="L277" s="6">
        <f>co2_coicop!J276</f>
        <v>12.35538046850003</v>
      </c>
      <c r="M277" s="6">
        <f>co2_coicop!K276</f>
        <v>15.05309686904833</v>
      </c>
      <c r="N277" s="6">
        <f>co2_coicop!L276</f>
        <v>19.19621399369327</v>
      </c>
      <c r="O277" s="6">
        <f>co2_coicop!M276</f>
        <v>14.90942685080368</v>
      </c>
      <c r="P277" s="6">
        <f>co2_coicop!N276</f>
        <v>17.194508980432438</v>
      </c>
      <c r="Q277" s="6">
        <f>co2_coicop!O276</f>
        <v>15.62139549906477</v>
      </c>
      <c r="R277" s="6">
        <f>co2_coicop!P276</f>
        <v>14.9586501577504</v>
      </c>
      <c r="S277" s="6">
        <f>co2_coicop!Q276</f>
        <v>12.66519303387032</v>
      </c>
      <c r="T277" s="6">
        <f>co2_coicop!R276</f>
        <v>16.17515155441539</v>
      </c>
      <c r="U277" s="6">
        <f>co2_coicop!S276</f>
        <v>21.068849171950209</v>
      </c>
    </row>
    <row r="278" spans="2:21" x14ac:dyDescent="0.45">
      <c r="C278" s="3" t="str">
        <f>co2_coicop!A277</f>
        <v>12.1.5.2 Cosmetics and related accessories</v>
      </c>
      <c r="D278" s="6">
        <f>co2_coicop!B277</f>
        <v>84.679694821860494</v>
      </c>
      <c r="E278" s="6">
        <f>co2_coicop!C277</f>
        <v>57.63724983555646</v>
      </c>
      <c r="F278" s="6">
        <f>co2_coicop!D277</f>
        <v>73.533435439001366</v>
      </c>
      <c r="G278" s="6">
        <f>co2_coicop!E277</f>
        <v>77.016003503074259</v>
      </c>
      <c r="H278" s="6">
        <f>co2_coicop!F277</f>
        <v>78.322688697100688</v>
      </c>
      <c r="I278" s="6">
        <f>co2_coicop!G277</f>
        <v>86.706490317839723</v>
      </c>
      <c r="J278" s="6">
        <f>co2_coicop!H277</f>
        <v>84.772311759377388</v>
      </c>
      <c r="K278" s="6">
        <f>co2_coicop!I277</f>
        <v>72.605752355234117</v>
      </c>
      <c r="L278" s="6">
        <f>co2_coicop!J277</f>
        <v>42.324772138925887</v>
      </c>
      <c r="M278" s="6">
        <f>co2_coicop!K277</f>
        <v>56.645836691277708</v>
      </c>
      <c r="N278" s="6">
        <f>co2_coicop!L277</f>
        <v>71.898771006686175</v>
      </c>
      <c r="O278" s="6">
        <f>co2_coicop!M277</f>
        <v>64.165559526907259</v>
      </c>
      <c r="P278" s="6">
        <f>co2_coicop!N277</f>
        <v>81.790435857602859</v>
      </c>
      <c r="Q278" s="6">
        <f>co2_coicop!O277</f>
        <v>59.18475662183473</v>
      </c>
      <c r="R278" s="6">
        <f>co2_coicop!P277</f>
        <v>56.673814386853593</v>
      </c>
      <c r="S278" s="6">
        <f>co2_coicop!Q277</f>
        <v>58.191901758410509</v>
      </c>
      <c r="T278" s="6">
        <f>co2_coicop!R277</f>
        <v>62.139147867512627</v>
      </c>
      <c r="U278" s="6">
        <f>co2_coicop!S277</f>
        <v>61.580114000289207</v>
      </c>
    </row>
    <row r="279" spans="2:21" x14ac:dyDescent="0.45">
      <c r="C279" s="3" t="str">
        <f>co2_coicop!A278</f>
        <v>12.1.5.3 Electrical appliances for personal care</v>
      </c>
      <c r="D279" s="6">
        <f>co2_coicop!B278</f>
        <v>5.1097723938492416</v>
      </c>
      <c r="E279" s="6">
        <f>co2_coicop!C278</f>
        <v>8.5902617505509831</v>
      </c>
      <c r="F279" s="6">
        <f>co2_coicop!D278</f>
        <v>14.381947442845149</v>
      </c>
      <c r="G279" s="6">
        <f>co2_coicop!E278</f>
        <v>14.206822403304439</v>
      </c>
      <c r="H279" s="6">
        <f>co2_coicop!F278</f>
        <v>9.1112988589897945</v>
      </c>
      <c r="I279" s="6">
        <f>co2_coicop!G278</f>
        <v>2.9415586538980798</v>
      </c>
      <c r="J279" s="6">
        <f>co2_coicop!H278</f>
        <v>6.7538084399171971</v>
      </c>
      <c r="K279" s="6">
        <f>co2_coicop!I278</f>
        <v>8.1514821965360849</v>
      </c>
      <c r="L279" s="6">
        <f>co2_coicop!J278</f>
        <v>3.331959859332204</v>
      </c>
      <c r="M279" s="6">
        <f>co2_coicop!K278</f>
        <v>2.1061371266769209</v>
      </c>
      <c r="N279" s="6">
        <f>co2_coicop!L278</f>
        <v>2.4764827656163488</v>
      </c>
      <c r="O279" s="6">
        <f>co2_coicop!M278</f>
        <v>3.546272317265005</v>
      </c>
      <c r="P279" s="6">
        <f>co2_coicop!N278</f>
        <v>17.720288087832209</v>
      </c>
      <c r="Q279" s="6">
        <f>co2_coicop!O278</f>
        <v>4.0709154035688941</v>
      </c>
      <c r="R279" s="6">
        <f>co2_coicop!P278</f>
        <v>3.898204827310729</v>
      </c>
      <c r="S279" s="6">
        <f>co2_coicop!Q278</f>
        <v>5.6660917321206217</v>
      </c>
      <c r="T279" s="6">
        <f>co2_coicop!R278</f>
        <v>10.332916198984879</v>
      </c>
      <c r="U279" s="6">
        <f>co2_coicop!S278</f>
        <v>6.8604582468336268</v>
      </c>
    </row>
    <row r="280" spans="2:21" x14ac:dyDescent="0.45">
      <c r="B280" s="3" t="s">
        <v>198</v>
      </c>
      <c r="C280" s="3" t="str">
        <f>co2_coicop!A279</f>
        <v>12.2.1.1 Jewellery clocks and watches and other personal effects</v>
      </c>
      <c r="D280" s="6">
        <f>co2_coicop!B279</f>
        <v>162.31167857177439</v>
      </c>
      <c r="E280" s="6">
        <f>co2_coicop!C279</f>
        <v>212.57135392687479</v>
      </c>
      <c r="F280" s="6">
        <f>co2_coicop!D279</f>
        <v>107.4902255161557</v>
      </c>
      <c r="G280" s="6">
        <f>co2_coicop!E279</f>
        <v>203.00183655573869</v>
      </c>
      <c r="H280" s="6">
        <f>co2_coicop!F279</f>
        <v>182.39443236269699</v>
      </c>
      <c r="I280" s="6">
        <f>co2_coicop!G279</f>
        <v>249.5659126245358</v>
      </c>
      <c r="J280" s="6">
        <f>co2_coicop!H279</f>
        <v>251.1181674951381</v>
      </c>
      <c r="K280" s="6">
        <f>co2_coicop!I279</f>
        <v>330.90554286594829</v>
      </c>
      <c r="L280" s="6">
        <f>co2_coicop!J279</f>
        <v>82.116047720523284</v>
      </c>
      <c r="M280" s="6">
        <f>co2_coicop!K279</f>
        <v>146.13664529007039</v>
      </c>
      <c r="N280" s="6">
        <f>co2_coicop!L279</f>
        <v>121.98488339439859</v>
      </c>
      <c r="O280" s="6">
        <f>co2_coicop!M279</f>
        <v>184.06202344131589</v>
      </c>
      <c r="P280" s="6">
        <f>co2_coicop!N279</f>
        <v>121.93951609319571</v>
      </c>
      <c r="Q280" s="6">
        <f>co2_coicop!O279</f>
        <v>127.61625437203151</v>
      </c>
      <c r="R280" s="6">
        <f>co2_coicop!P279</f>
        <v>118.3739217764997</v>
      </c>
      <c r="S280" s="6">
        <f>co2_coicop!Q279</f>
        <v>110.2988806809241</v>
      </c>
      <c r="T280" s="6">
        <f>co2_coicop!R279</f>
        <v>87.948660130258361</v>
      </c>
      <c r="U280" s="6">
        <f>co2_coicop!S279</f>
        <v>67.93047054123258</v>
      </c>
    </row>
    <row r="281" spans="2:21" x14ac:dyDescent="0.45">
      <c r="C281" s="3" t="str">
        <f>co2_coicop!A280</f>
        <v>12.2.1.2 Leather and travel goods</v>
      </c>
      <c r="D281" s="6">
        <f>co2_coicop!B280</f>
        <v>99.906166959578286</v>
      </c>
      <c r="E281" s="6">
        <f>co2_coicop!C280</f>
        <v>69.519789900214462</v>
      </c>
      <c r="F281" s="6">
        <f>co2_coicop!D280</f>
        <v>71.376770326172363</v>
      </c>
      <c r="G281" s="6">
        <f>co2_coicop!E280</f>
        <v>67.253013197640541</v>
      </c>
      <c r="H281" s="6">
        <f>co2_coicop!F280</f>
        <v>68.189727771099228</v>
      </c>
      <c r="I281" s="6">
        <f>co2_coicop!G280</f>
        <v>68.731705523964109</v>
      </c>
      <c r="J281" s="6">
        <f>co2_coicop!H280</f>
        <v>79.299067479940959</v>
      </c>
      <c r="K281" s="6">
        <f>co2_coicop!I280</f>
        <v>45.825615671467858</v>
      </c>
      <c r="L281" s="6">
        <f>co2_coicop!J280</f>
        <v>58.594583514417643</v>
      </c>
      <c r="M281" s="6">
        <f>co2_coicop!K280</f>
        <v>65.958071374460502</v>
      </c>
      <c r="N281" s="6">
        <f>co2_coicop!L280</f>
        <v>141.7867585204142</v>
      </c>
      <c r="O281" s="6">
        <f>co2_coicop!M280</f>
        <v>93.780135679964857</v>
      </c>
      <c r="P281" s="6">
        <f>co2_coicop!N280</f>
        <v>118.881630395694</v>
      </c>
      <c r="Q281" s="6">
        <f>co2_coicop!O280</f>
        <v>68.388315946267923</v>
      </c>
      <c r="R281" s="6">
        <f>co2_coicop!P280</f>
        <v>63.435439334005864</v>
      </c>
      <c r="S281" s="6">
        <f>co2_coicop!Q280</f>
        <v>68.020048846906235</v>
      </c>
      <c r="T281" s="6">
        <f>co2_coicop!R280</f>
        <v>128.3781887299011</v>
      </c>
      <c r="U281" s="6">
        <f>co2_coicop!S280</f>
        <v>54.174460296322003</v>
      </c>
    </row>
    <row r="282" spans="2:21" x14ac:dyDescent="0.45">
      <c r="C282" s="3" t="str">
        <f>co2_coicop!A281</f>
        <v>12.2.1.3 Sunglasses</v>
      </c>
      <c r="D282" s="6">
        <f>co2_coicop!B281</f>
        <v>15.316088795062541</v>
      </c>
      <c r="E282" s="6">
        <f>co2_coicop!C281</f>
        <v>27.69137686276521</v>
      </c>
      <c r="F282" s="6">
        <f>co2_coicop!D281</f>
        <v>11.43739528021888</v>
      </c>
      <c r="G282" s="6">
        <f>co2_coicop!E281</f>
        <v>24.397964789161399</v>
      </c>
      <c r="H282" s="6">
        <f>co2_coicop!F281</f>
        <v>10.5710808657168</v>
      </c>
      <c r="I282" s="6">
        <f>co2_coicop!G281</f>
        <v>9.0392867075251306</v>
      </c>
      <c r="J282" s="6">
        <f>co2_coicop!H281</f>
        <v>7.3105170904260097</v>
      </c>
      <c r="K282" s="6">
        <f>co2_coicop!I281</f>
        <v>8.5380209395465911</v>
      </c>
      <c r="L282" s="6">
        <f>co2_coicop!J281</f>
        <v>11.24097982634177</v>
      </c>
      <c r="M282" s="6">
        <f>co2_coicop!K281</f>
        <v>0.88050047603241688</v>
      </c>
      <c r="N282" s="6">
        <f>co2_coicop!L281</f>
        <v>18.117351761357561</v>
      </c>
      <c r="O282" s="6">
        <f>co2_coicop!M281</f>
        <v>8.8287275982736038</v>
      </c>
      <c r="P282" s="6">
        <f>co2_coicop!N281</f>
        <v>20.092652308817229</v>
      </c>
      <c r="Q282" s="6">
        <f>co2_coicop!O281</f>
        <v>5.9907938111467072</v>
      </c>
      <c r="R282" s="6">
        <f>co2_coicop!P281</f>
        <v>5.5569234614304523</v>
      </c>
      <c r="S282" s="6">
        <f>co2_coicop!Q281</f>
        <v>6.3790093633625604</v>
      </c>
      <c r="T282" s="6">
        <f>co2_coicop!R281</f>
        <v>9.0217646412412655</v>
      </c>
      <c r="U282" s="6">
        <f>co2_coicop!S281</f>
        <v>9.7061477102242915</v>
      </c>
    </row>
    <row r="283" spans="2:21" x14ac:dyDescent="0.45">
      <c r="B283" s="3" t="s">
        <v>199</v>
      </c>
      <c r="C283" s="3" t="str">
        <f>co2_coicop!A282</f>
        <v>12.2.2.1 Baby equipment</v>
      </c>
      <c r="D283" s="6">
        <f>co2_coicop!B282</f>
        <v>19.528747339844749</v>
      </c>
      <c r="E283" s="6">
        <f>co2_coicop!C282</f>
        <v>18.08325802817486</v>
      </c>
      <c r="F283" s="6">
        <f>co2_coicop!D282</f>
        <v>12.23830074179252</v>
      </c>
      <c r="G283" s="6">
        <f>co2_coicop!E282</f>
        <v>8.7418578807291745</v>
      </c>
      <c r="H283" s="6">
        <f>co2_coicop!F282</f>
        <v>10.86835334053934</v>
      </c>
      <c r="I283" s="6">
        <f>co2_coicop!G282</f>
        <v>9.3052824866092791</v>
      </c>
      <c r="J283" s="6">
        <f>co2_coicop!H282</f>
        <v>15.294751267851661</v>
      </c>
      <c r="K283" s="6">
        <f>co2_coicop!I282</f>
        <v>23.35803977699555</v>
      </c>
      <c r="L283" s="6">
        <f>co2_coicop!J282</f>
        <v>1.186214685549497</v>
      </c>
      <c r="M283" s="6">
        <f>co2_coicop!K282</f>
        <v>11.477714814958089</v>
      </c>
      <c r="N283" s="6">
        <f>co2_coicop!L282</f>
        <v>23.46764722576361</v>
      </c>
      <c r="O283" s="6">
        <f>co2_coicop!M282</f>
        <v>4.6628194233025493</v>
      </c>
      <c r="P283" s="6">
        <f>co2_coicop!N282</f>
        <v>2.6450168494348372</v>
      </c>
      <c r="Q283" s="6">
        <f>co2_coicop!O282</f>
        <v>14.08387194643017</v>
      </c>
      <c r="R283" s="6">
        <f>co2_coicop!P282</f>
        <v>13.06387782889152</v>
      </c>
      <c r="S283" s="6">
        <f>co2_coicop!Q282</f>
        <v>9.9410525804453496</v>
      </c>
      <c r="T283" s="6">
        <f>co2_coicop!R282</f>
        <v>0.9448801894625366</v>
      </c>
      <c r="U283" s="6">
        <f>co2_coicop!S282</f>
        <v>1.579570582141363</v>
      </c>
    </row>
    <row r="284" spans="2:21" x14ac:dyDescent="0.45">
      <c r="C284" s="3" t="str">
        <f>co2_coicop!A283</f>
        <v>12.2.2.2 Prams, pram accessories</v>
      </c>
      <c r="D284" s="6">
        <f>co2_coicop!B283</f>
        <v>12.80986118546805</v>
      </c>
      <c r="E284" s="6">
        <f>co2_coicop!C283</f>
        <v>1.4978312992977449</v>
      </c>
      <c r="F284" s="6">
        <f>co2_coicop!D283</f>
        <v>14.30060320759851</v>
      </c>
      <c r="G284" s="6">
        <f>co2_coicop!E283</f>
        <v>15.21086445540759</v>
      </c>
      <c r="H284" s="6">
        <f>co2_coicop!F283</f>
        <v>0.1061835169077647</v>
      </c>
      <c r="I284" s="6">
        <f>co2_coicop!G283</f>
        <v>7.2883088643637102</v>
      </c>
      <c r="J284" s="6">
        <f>co2_coicop!H283</f>
        <v>0.23743107265775529</v>
      </c>
      <c r="K284" s="6">
        <f>co2_coicop!I283</f>
        <v>3.106455834386237</v>
      </c>
      <c r="L284" s="6">
        <f>co2_coicop!J283</f>
        <v>0.65980511415047483</v>
      </c>
      <c r="M284" s="6">
        <f>co2_coicop!K283</f>
        <v>0</v>
      </c>
      <c r="N284" s="6">
        <f>co2_coicop!L283</f>
        <v>5.7341072238801596</v>
      </c>
      <c r="O284" s="6">
        <f>co2_coicop!M283</f>
        <v>0</v>
      </c>
      <c r="P284" s="6">
        <f>co2_coicop!N283</f>
        <v>5.9920352500705674</v>
      </c>
      <c r="Q284" s="6">
        <f>co2_coicop!O283</f>
        <v>14.402357156640409</v>
      </c>
      <c r="R284" s="6">
        <f>co2_coicop!P283</f>
        <v>13.35929743312543</v>
      </c>
      <c r="S284" s="6">
        <f>co2_coicop!Q283</f>
        <v>15.21523471260585</v>
      </c>
      <c r="T284" s="6">
        <f>co2_coicop!R283</f>
        <v>0.72024374048360507</v>
      </c>
      <c r="U284" s="6">
        <f>co2_coicop!S283</f>
        <v>0</v>
      </c>
    </row>
    <row r="285" spans="2:21" x14ac:dyDescent="0.45">
      <c r="C285" s="3" t="str">
        <f>co2_coicop!A284</f>
        <v>12.2.2.3 Repairs to personal goods</v>
      </c>
      <c r="D285" s="6">
        <f>co2_coicop!B284</f>
        <v>3.6518565655088402</v>
      </c>
      <c r="E285" s="6">
        <f>co2_coicop!C284</f>
        <v>8.5799275269304509</v>
      </c>
      <c r="F285" s="6">
        <f>co2_coicop!D284</f>
        <v>0</v>
      </c>
      <c r="G285" s="6">
        <f>co2_coicop!E284</f>
        <v>13.35517244864408</v>
      </c>
      <c r="H285" s="6">
        <f>co2_coicop!F284</f>
        <v>1.0001880095226929</v>
      </c>
      <c r="I285" s="6">
        <f>co2_coicop!G284</f>
        <v>6.3354151623663082</v>
      </c>
      <c r="J285" s="6">
        <f>co2_coicop!H284</f>
        <v>0</v>
      </c>
      <c r="K285" s="6">
        <f>co2_coicop!I284</f>
        <v>2.7901572584063938</v>
      </c>
      <c r="L285" s="6">
        <f>co2_coicop!J284</f>
        <v>1.3822930447725219</v>
      </c>
      <c r="M285" s="6">
        <f>co2_coicop!K284</f>
        <v>5.4350991731866554</v>
      </c>
      <c r="N285" s="6">
        <f>co2_coicop!L284</f>
        <v>6.4927251463783504</v>
      </c>
      <c r="O285" s="6">
        <f>co2_coicop!M284</f>
        <v>5.23980836507004</v>
      </c>
      <c r="P285" s="6">
        <f>co2_coicop!N284</f>
        <v>0.53477295839118077</v>
      </c>
      <c r="Q285" s="6">
        <f>co2_coicop!O284</f>
        <v>8.9841630636919589</v>
      </c>
      <c r="R285" s="6">
        <f>co2_coicop!P284</f>
        <v>8.3335043875246733</v>
      </c>
      <c r="S285" s="6">
        <f>co2_coicop!Q284</f>
        <v>1.5613853864773011</v>
      </c>
      <c r="T285" s="6">
        <f>co2_coicop!R284</f>
        <v>0</v>
      </c>
      <c r="U285" s="6">
        <f>co2_coicop!S284</f>
        <v>6.1456281663629726</v>
      </c>
    </row>
    <row r="286" spans="2:21" x14ac:dyDescent="0.45">
      <c r="B286" s="3" t="s">
        <v>200</v>
      </c>
      <c r="C286" s="3" t="str">
        <f>co2_coicop!A285</f>
        <v>12.3.1.1 Residential homes</v>
      </c>
      <c r="D286" s="6">
        <f>co2_coicop!B285</f>
        <v>9.0009923085083088</v>
      </c>
      <c r="E286" s="6">
        <f>co2_coicop!C285</f>
        <v>0</v>
      </c>
      <c r="F286" s="6">
        <f>co2_coicop!D285</f>
        <v>0</v>
      </c>
      <c r="G286" s="6">
        <f>co2_coicop!E285</f>
        <v>0</v>
      </c>
      <c r="H286" s="6">
        <f>co2_coicop!F285</f>
        <v>0</v>
      </c>
      <c r="I286" s="6">
        <f>co2_coicop!G285</f>
        <v>0</v>
      </c>
      <c r="J286" s="6">
        <f>co2_coicop!H285</f>
        <v>2.548483469974919</v>
      </c>
      <c r="K286" s="6">
        <f>co2_coicop!I285</f>
        <v>0</v>
      </c>
      <c r="L286" s="6">
        <f>co2_coicop!J285</f>
        <v>0</v>
      </c>
      <c r="M286" s="6">
        <f>co2_coicop!K285</f>
        <v>0</v>
      </c>
      <c r="N286" s="6">
        <f>co2_coicop!L285</f>
        <v>0</v>
      </c>
      <c r="O286" s="6">
        <f>co2_coicop!M285</f>
        <v>0</v>
      </c>
      <c r="P286" s="6">
        <f>co2_coicop!N285</f>
        <v>0</v>
      </c>
      <c r="Q286" s="6">
        <f>co2_coicop!O285</f>
        <v>0</v>
      </c>
      <c r="R286" s="6">
        <f>co2_coicop!P285</f>
        <v>0</v>
      </c>
      <c r="S286" s="6">
        <f>co2_coicop!Q285</f>
        <v>0</v>
      </c>
      <c r="T286" s="6">
        <f>co2_coicop!R285</f>
        <v>0</v>
      </c>
      <c r="U286" s="6">
        <f>co2_coicop!S285</f>
        <v>0</v>
      </c>
    </row>
    <row r="287" spans="2:21" x14ac:dyDescent="0.45">
      <c r="C287" s="3" t="str">
        <f>co2_coicop!A286</f>
        <v>12.3.1.2 Home help</v>
      </c>
      <c r="D287" s="6">
        <f>co2_coicop!B286</f>
        <v>5.0728839689003449</v>
      </c>
      <c r="E287" s="6">
        <f>co2_coicop!C286</f>
        <v>4.0561362378822734</v>
      </c>
      <c r="F287" s="6">
        <f>co2_coicop!D286</f>
        <v>10.17136793876281</v>
      </c>
      <c r="G287" s="6">
        <f>co2_coicop!E286</f>
        <v>10.504811329055871</v>
      </c>
      <c r="H287" s="6">
        <f>co2_coicop!F286</f>
        <v>5.719736806790058</v>
      </c>
      <c r="I287" s="6">
        <f>co2_coicop!G286</f>
        <v>8.9942807482615912</v>
      </c>
      <c r="J287" s="6">
        <f>co2_coicop!H286</f>
        <v>13.265152815248991</v>
      </c>
      <c r="K287" s="6">
        <f>co2_coicop!I286</f>
        <v>1.3331564668235549</v>
      </c>
      <c r="L287" s="6">
        <f>co2_coicop!J286</f>
        <v>6.0186261380943824</v>
      </c>
      <c r="M287" s="6">
        <f>co2_coicop!K286</f>
        <v>33.037464128939902</v>
      </c>
      <c r="N287" s="6">
        <f>co2_coicop!L286</f>
        <v>15.22406777212683</v>
      </c>
      <c r="O287" s="6">
        <f>co2_coicop!M286</f>
        <v>2.0915542638994959</v>
      </c>
      <c r="P287" s="6">
        <f>co2_coicop!N286</f>
        <v>3.5590154666582521</v>
      </c>
      <c r="Q287" s="6">
        <f>co2_coicop!O286</f>
        <v>0</v>
      </c>
      <c r="R287" s="6">
        <f>co2_coicop!P286</f>
        <v>0</v>
      </c>
      <c r="S287" s="6">
        <f>co2_coicop!Q286</f>
        <v>49.838355271762502</v>
      </c>
      <c r="T287" s="6">
        <f>co2_coicop!R286</f>
        <v>0</v>
      </c>
      <c r="U287" s="6">
        <f>co2_coicop!S286</f>
        <v>24.411196458461792</v>
      </c>
    </row>
    <row r="288" spans="2:21" x14ac:dyDescent="0.45">
      <c r="C288" s="3" t="str">
        <f>co2_coicop!A287</f>
        <v>12.3.1.3 Nursery, creche, playschools</v>
      </c>
      <c r="D288" s="6">
        <f>co2_coicop!B287</f>
        <v>71.339706679928142</v>
      </c>
      <c r="E288" s="6">
        <f>co2_coicop!C287</f>
        <v>57.918323079034977</v>
      </c>
      <c r="F288" s="6">
        <f>co2_coicop!D287</f>
        <v>79.796200604382747</v>
      </c>
      <c r="G288" s="6">
        <f>co2_coicop!E287</f>
        <v>60.941171970214953</v>
      </c>
      <c r="H288" s="6">
        <f>co2_coicop!F287</f>
        <v>21.483545548504399</v>
      </c>
      <c r="I288" s="6">
        <f>co2_coicop!G287</f>
        <v>0.5797473252206734</v>
      </c>
      <c r="J288" s="6">
        <f>co2_coicop!H287</f>
        <v>5.2416939648612404</v>
      </c>
      <c r="K288" s="6">
        <f>co2_coicop!I287</f>
        <v>89.79930163386291</v>
      </c>
      <c r="L288" s="6">
        <f>co2_coicop!J287</f>
        <v>60.751266902156239</v>
      </c>
      <c r="M288" s="6">
        <f>co2_coicop!K287</f>
        <v>83.444057622410725</v>
      </c>
      <c r="N288" s="6">
        <f>co2_coicop!L287</f>
        <v>68.835620509438101</v>
      </c>
      <c r="O288" s="6">
        <f>co2_coicop!M287</f>
        <v>85.526937161201488</v>
      </c>
      <c r="P288" s="6">
        <f>co2_coicop!N287</f>
        <v>33.322920724766071</v>
      </c>
      <c r="Q288" s="6">
        <f>co2_coicop!O287</f>
        <v>94.1032753961845</v>
      </c>
      <c r="R288" s="6">
        <f>co2_coicop!P287</f>
        <v>95.621172538758017</v>
      </c>
      <c r="S288" s="6">
        <f>co2_coicop!Q287</f>
        <v>99.672001563799228</v>
      </c>
      <c r="T288" s="6">
        <f>co2_coicop!R287</f>
        <v>24.851183965391979</v>
      </c>
      <c r="U288" s="6">
        <f>co2_coicop!S287</f>
        <v>44.155275548627763</v>
      </c>
    </row>
    <row r="289" spans="2:21" x14ac:dyDescent="0.45">
      <c r="C289" s="3" t="str">
        <f>co2_coicop!A288</f>
        <v>12.3.1.4 Child care payments</v>
      </c>
      <c r="D289" s="6">
        <f>co2_coicop!B288</f>
        <v>236.46114341433261</v>
      </c>
      <c r="E289" s="6">
        <f>co2_coicop!C288</f>
        <v>246.641279695235</v>
      </c>
      <c r="F289" s="6">
        <f>co2_coicop!D288</f>
        <v>101.25087984985559</v>
      </c>
      <c r="G289" s="6">
        <f>co2_coicop!E288</f>
        <v>78.421809503923342</v>
      </c>
      <c r="H289" s="6">
        <f>co2_coicop!F288</f>
        <v>128.49022937468999</v>
      </c>
      <c r="I289" s="6">
        <f>co2_coicop!G288</f>
        <v>136.29874192704779</v>
      </c>
      <c r="J289" s="6">
        <f>co2_coicop!H288</f>
        <v>79.779058475580101</v>
      </c>
      <c r="K289" s="6">
        <f>co2_coicop!I288</f>
        <v>257.57968722371311</v>
      </c>
      <c r="L289" s="6">
        <f>co2_coicop!J288</f>
        <v>242.2827502789558</v>
      </c>
      <c r="M289" s="6">
        <f>co2_coicop!K288</f>
        <v>220.4008191865494</v>
      </c>
      <c r="N289" s="6">
        <f>co2_coicop!L288</f>
        <v>187.4675095958213</v>
      </c>
      <c r="O289" s="6">
        <f>co2_coicop!M288</f>
        <v>81.328772049199955</v>
      </c>
      <c r="P289" s="6">
        <f>co2_coicop!N288</f>
        <v>137.1547538259918</v>
      </c>
      <c r="Q289" s="6">
        <f>co2_coicop!O288</f>
        <v>415.22517294076368</v>
      </c>
      <c r="R289" s="6">
        <f>co2_coicop!P288</f>
        <v>421.92280488691961</v>
      </c>
      <c r="S289" s="6">
        <f>co2_coicop!Q288</f>
        <v>126.72719853322261</v>
      </c>
      <c r="T289" s="6">
        <f>co2_coicop!R288</f>
        <v>149.65795305359501</v>
      </c>
      <c r="U289" s="6">
        <f>co2_coicop!S288</f>
        <v>276.01211159699159</v>
      </c>
    </row>
    <row r="290" spans="2:21" x14ac:dyDescent="0.45">
      <c r="B290" s="3" t="s">
        <v>201</v>
      </c>
      <c r="C290" s="3" t="str">
        <f>co2_coicop!A289</f>
        <v>12.4.1.1 Structure insurance</v>
      </c>
      <c r="D290" s="6">
        <f>co2_coicop!B289</f>
        <v>137.47438438861531</v>
      </c>
      <c r="E290" s="6">
        <f>co2_coicop!C289</f>
        <v>93.611467295979011</v>
      </c>
      <c r="F290" s="6">
        <f>co2_coicop!D289</f>
        <v>130.81080760708019</v>
      </c>
      <c r="G290" s="6">
        <f>co2_coicop!E289</f>
        <v>123.5312028862524</v>
      </c>
      <c r="H290" s="6">
        <f>co2_coicop!F289</f>
        <v>123.87424971620661</v>
      </c>
      <c r="I290" s="6">
        <f>co2_coicop!G289</f>
        <v>150.98842932651371</v>
      </c>
      <c r="J290" s="6">
        <f>co2_coicop!H289</f>
        <v>156.9020933799851</v>
      </c>
      <c r="K290" s="6">
        <f>co2_coicop!I289</f>
        <v>108.1250668536903</v>
      </c>
      <c r="L290" s="6">
        <f>co2_coicop!J289</f>
        <v>69.572864149972773</v>
      </c>
      <c r="M290" s="6">
        <f>co2_coicop!K289</f>
        <v>75.053000655818011</v>
      </c>
      <c r="N290" s="6">
        <f>co2_coicop!L289</f>
        <v>73.187314273713113</v>
      </c>
      <c r="O290" s="6">
        <f>co2_coicop!M289</f>
        <v>61.270019366061078</v>
      </c>
      <c r="P290" s="6">
        <f>co2_coicop!N289</f>
        <v>68.809619889506322</v>
      </c>
      <c r="Q290" s="6">
        <f>co2_coicop!O289</f>
        <v>68.203667388586496</v>
      </c>
      <c r="R290" s="6">
        <f>co2_coicop!P289</f>
        <v>62.578897414253937</v>
      </c>
      <c r="S290" s="6">
        <f>co2_coicop!Q289</f>
        <v>61.946804217186823</v>
      </c>
      <c r="T290" s="6">
        <f>co2_coicop!R289</f>
        <v>58.079948552053743</v>
      </c>
      <c r="U290" s="6">
        <f>co2_coicop!S289</f>
        <v>45.297679095375869</v>
      </c>
    </row>
    <row r="291" spans="2:21" x14ac:dyDescent="0.45">
      <c r="C291" s="3" t="str">
        <f>co2_coicop!A290</f>
        <v>12.4.1.2 Contents insurance</v>
      </c>
      <c r="D291" s="6">
        <f>co2_coicop!B290</f>
        <v>167.29704070482109</v>
      </c>
      <c r="E291" s="6">
        <f>co2_coicop!C290</f>
        <v>111.8330045763341</v>
      </c>
      <c r="F291" s="6">
        <f>co2_coicop!D290</f>
        <v>144.483941522078</v>
      </c>
      <c r="G291" s="6">
        <f>co2_coicop!E290</f>
        <v>187.62823287490551</v>
      </c>
      <c r="H291" s="6">
        <f>co2_coicop!F290</f>
        <v>104.97075596501431</v>
      </c>
      <c r="I291" s="6">
        <f>co2_coicop!G290</f>
        <v>145.93957973060361</v>
      </c>
      <c r="J291" s="6">
        <f>co2_coicop!H290</f>
        <v>143.8857990363675</v>
      </c>
      <c r="K291" s="6">
        <f>co2_coicop!I290</f>
        <v>117.5139049679066</v>
      </c>
      <c r="L291" s="6">
        <f>co2_coicop!J290</f>
        <v>77.15358369798156</v>
      </c>
      <c r="M291" s="6">
        <f>co2_coicop!K290</f>
        <v>73.032904792092594</v>
      </c>
      <c r="N291" s="6">
        <f>co2_coicop!L290</f>
        <v>65.314020195140969</v>
      </c>
      <c r="O291" s="6">
        <f>co2_coicop!M290</f>
        <v>57.778136427812683</v>
      </c>
      <c r="P291" s="6">
        <f>co2_coicop!N290</f>
        <v>69.680768677951505</v>
      </c>
      <c r="Q291" s="6">
        <f>co2_coicop!O290</f>
        <v>62.670498165238527</v>
      </c>
      <c r="R291" s="6">
        <f>co2_coicop!P290</f>
        <v>57.502049753983627</v>
      </c>
      <c r="S291" s="6">
        <f>co2_coicop!Q290</f>
        <v>56.16256007910664</v>
      </c>
      <c r="T291" s="6">
        <f>co2_coicop!R290</f>
        <v>45.750277687936872</v>
      </c>
      <c r="U291" s="6">
        <f>co2_coicop!S290</f>
        <v>41.993160726110268</v>
      </c>
    </row>
    <row r="292" spans="2:21" x14ac:dyDescent="0.45">
      <c r="C292" s="3" t="str">
        <f>co2_coicop!A291</f>
        <v>12.4.1.3 Insurance for household items</v>
      </c>
      <c r="D292" s="6">
        <f>co2_coicop!B291</f>
        <v>0</v>
      </c>
      <c r="E292" s="6">
        <f>co2_coicop!C291</f>
        <v>0</v>
      </c>
      <c r="F292" s="6">
        <f>co2_coicop!D291</f>
        <v>0</v>
      </c>
      <c r="G292" s="6">
        <f>co2_coicop!E291</f>
        <v>0</v>
      </c>
      <c r="H292" s="6">
        <f>co2_coicop!F291</f>
        <v>0</v>
      </c>
      <c r="I292" s="6">
        <f>co2_coicop!G291</f>
        <v>0</v>
      </c>
      <c r="J292" s="6">
        <f>co2_coicop!H291</f>
        <v>0</v>
      </c>
      <c r="K292" s="6">
        <f>co2_coicop!I291</f>
        <v>0</v>
      </c>
      <c r="L292" s="6">
        <f>co2_coicop!J291</f>
        <v>0</v>
      </c>
      <c r="M292" s="6">
        <f>co2_coicop!K291</f>
        <v>0</v>
      </c>
      <c r="N292" s="6">
        <f>co2_coicop!L291</f>
        <v>0.51342135201958994</v>
      </c>
      <c r="O292" s="6">
        <f>co2_coicop!M291</f>
        <v>0</v>
      </c>
      <c r="P292" s="6">
        <f>co2_coicop!N291</f>
        <v>0</v>
      </c>
      <c r="Q292" s="6">
        <f>co2_coicop!O291</f>
        <v>0</v>
      </c>
      <c r="R292" s="6">
        <f>co2_coicop!P291</f>
        <v>0</v>
      </c>
      <c r="S292" s="6">
        <f>co2_coicop!Q291</f>
        <v>0</v>
      </c>
      <c r="T292" s="6">
        <f>co2_coicop!R291</f>
        <v>0</v>
      </c>
      <c r="U292" s="6">
        <f>co2_coicop!S291</f>
        <v>0.17702450850796189</v>
      </c>
    </row>
    <row r="293" spans="2:21" x14ac:dyDescent="0.45">
      <c r="B293" s="3" t="s">
        <v>202</v>
      </c>
      <c r="C293" s="3" t="str">
        <f>co2_coicop!A292</f>
        <v>12.4.2 Medical insurance premiums</v>
      </c>
      <c r="D293" s="6">
        <f>co2_coicop!B292</f>
        <v>122.16674015437761</v>
      </c>
      <c r="E293" s="6">
        <f>co2_coicop!C292</f>
        <v>96.465085951959693</v>
      </c>
      <c r="F293" s="6">
        <f>co2_coicop!D292</f>
        <v>117.7519984471853</v>
      </c>
      <c r="G293" s="6">
        <f>co2_coicop!E292</f>
        <v>128.2673031713534</v>
      </c>
      <c r="H293" s="6">
        <f>co2_coicop!F292</f>
        <v>92.965735656391502</v>
      </c>
      <c r="I293" s="6">
        <f>co2_coicop!G292</f>
        <v>132.080879296635</v>
      </c>
      <c r="J293" s="6">
        <f>co2_coicop!H292</f>
        <v>131.30403863759179</v>
      </c>
      <c r="K293" s="6">
        <f>co2_coicop!I292</f>
        <v>85.874265088895044</v>
      </c>
      <c r="L293" s="6">
        <f>co2_coicop!J292</f>
        <v>80.715220572679215</v>
      </c>
      <c r="M293" s="6">
        <f>co2_coicop!K292</f>
        <v>89.807809793950184</v>
      </c>
      <c r="N293" s="6">
        <f>co2_coicop!L292</f>
        <v>61.918529823571703</v>
      </c>
      <c r="O293" s="6">
        <f>co2_coicop!M292</f>
        <v>72.18692978511848</v>
      </c>
      <c r="P293" s="6">
        <f>co2_coicop!N292</f>
        <v>94.476424349510268</v>
      </c>
      <c r="Q293" s="6">
        <f>co2_coicop!O292</f>
        <v>76.706248166490212</v>
      </c>
      <c r="R293" s="6">
        <f>co2_coicop!P292</f>
        <v>70.380268669341064</v>
      </c>
      <c r="S293" s="6">
        <f>co2_coicop!Q292</f>
        <v>63.040134910948503</v>
      </c>
      <c r="T293" s="6">
        <f>co2_coicop!R292</f>
        <v>65.767953781143333</v>
      </c>
      <c r="U293" s="6">
        <f>co2_coicop!S292</f>
        <v>101.07772909648089</v>
      </c>
    </row>
    <row r="294" spans="2:21" x14ac:dyDescent="0.45">
      <c r="B294" s="3" t="s">
        <v>203</v>
      </c>
      <c r="C294" s="3" t="str">
        <f>co2_coicop!A293</f>
        <v>12.4.3.1 Vehicle insurance</v>
      </c>
      <c r="D294" s="6">
        <f>co2_coicop!B293</f>
        <v>449.67114470091059</v>
      </c>
      <c r="E294" s="6">
        <f>co2_coicop!C293</f>
        <v>348.04728524305449</v>
      </c>
      <c r="F294" s="6">
        <f>co2_coicop!D293</f>
        <v>414.87959913202388</v>
      </c>
      <c r="G294" s="6">
        <f>co2_coicop!E293</f>
        <v>334.44613161351191</v>
      </c>
      <c r="H294" s="6">
        <f>co2_coicop!F293</f>
        <v>346.52497995043439</v>
      </c>
      <c r="I294" s="6">
        <f>co2_coicop!G293</f>
        <v>451.68560473588218</v>
      </c>
      <c r="J294" s="6">
        <f>co2_coicop!H293</f>
        <v>399.57458980332979</v>
      </c>
      <c r="K294" s="6">
        <f>co2_coicop!I293</f>
        <v>375.850440988331</v>
      </c>
      <c r="L294" s="6">
        <f>co2_coicop!J293</f>
        <v>238.27264807909509</v>
      </c>
      <c r="M294" s="6">
        <f>co2_coicop!K293</f>
        <v>201.7522115024039</v>
      </c>
      <c r="N294" s="6">
        <f>co2_coicop!L293</f>
        <v>245.7460877088449</v>
      </c>
      <c r="O294" s="6">
        <f>co2_coicop!M293</f>
        <v>229.30055436874949</v>
      </c>
      <c r="P294" s="6">
        <f>co2_coicop!N293</f>
        <v>266.82279413693448</v>
      </c>
      <c r="Q294" s="6">
        <f>co2_coicop!O293</f>
        <v>242.60877338023411</v>
      </c>
      <c r="R294" s="6">
        <f>co2_coicop!P293</f>
        <v>222.600779730216</v>
      </c>
      <c r="S294" s="6">
        <f>co2_coicop!Q293</f>
        <v>202.93293663982979</v>
      </c>
      <c r="T294" s="6">
        <f>co2_coicop!R293</f>
        <v>230.63835159659911</v>
      </c>
      <c r="U294" s="6">
        <f>co2_coicop!S293</f>
        <v>260.26961373654979</v>
      </c>
    </row>
    <row r="295" spans="2:21" x14ac:dyDescent="0.45">
      <c r="C295" s="3" t="str">
        <f>co2_coicop!A294</f>
        <v>12.4.3.2 Boat insurance</v>
      </c>
      <c r="D295" s="6">
        <f>co2_coicop!B294</f>
        <v>0</v>
      </c>
      <c r="E295" s="6">
        <f>co2_coicop!C294</f>
        <v>0</v>
      </c>
      <c r="F295" s="6">
        <f>co2_coicop!D294</f>
        <v>0.25563363805842498</v>
      </c>
      <c r="G295" s="6">
        <f>co2_coicop!E294</f>
        <v>0</v>
      </c>
      <c r="H295" s="6">
        <f>co2_coicop!F294</f>
        <v>0</v>
      </c>
      <c r="I295" s="6">
        <f>co2_coicop!G294</f>
        <v>0</v>
      </c>
      <c r="J295" s="6">
        <f>co2_coicop!H294</f>
        <v>0</v>
      </c>
      <c r="K295" s="6">
        <f>co2_coicop!I294</f>
        <v>0</v>
      </c>
      <c r="L295" s="6">
        <f>co2_coicop!J294</f>
        <v>0</v>
      </c>
      <c r="M295" s="6">
        <f>co2_coicop!K294</f>
        <v>0</v>
      </c>
      <c r="N295" s="6">
        <f>co2_coicop!L294</f>
        <v>0</v>
      </c>
      <c r="O295" s="6">
        <f>co2_coicop!M294</f>
        <v>0</v>
      </c>
      <c r="P295" s="6">
        <f>co2_coicop!N294</f>
        <v>0</v>
      </c>
      <c r="Q295" s="6">
        <f>co2_coicop!O294</f>
        <v>0</v>
      </c>
      <c r="R295" s="6">
        <f>co2_coicop!P294</f>
        <v>0</v>
      </c>
      <c r="S295" s="6">
        <f>co2_coicop!Q294</f>
        <v>0</v>
      </c>
      <c r="T295" s="6">
        <f>co2_coicop!R294</f>
        <v>0</v>
      </c>
      <c r="U295" s="6">
        <f>co2_coicop!S294</f>
        <v>0</v>
      </c>
    </row>
    <row r="296" spans="2:21" x14ac:dyDescent="0.45">
      <c r="B296" s="3" t="s">
        <v>204</v>
      </c>
      <c r="C296" s="3" t="str">
        <f>co2_coicop!A295</f>
        <v>12.4.4 Non package holiday, other travel insurance</v>
      </c>
      <c r="D296" s="6">
        <f>co2_coicop!B295</f>
        <v>4.4907962323370807</v>
      </c>
      <c r="E296" s="6">
        <f>co2_coicop!C295</f>
        <v>8.4647663733362162</v>
      </c>
      <c r="F296" s="6">
        <f>co2_coicop!D295</f>
        <v>1.976136619993315</v>
      </c>
      <c r="G296" s="6">
        <f>co2_coicop!E295</f>
        <v>4.1493403589757039</v>
      </c>
      <c r="H296" s="6">
        <f>co2_coicop!F295</f>
        <v>3.570361101044504</v>
      </c>
      <c r="I296" s="6">
        <f>co2_coicop!G295</f>
        <v>3.8797156968190349</v>
      </c>
      <c r="J296" s="6">
        <f>co2_coicop!H295</f>
        <v>0.33497540429021289</v>
      </c>
      <c r="K296" s="6">
        <f>co2_coicop!I295</f>
        <v>23.66122849864098</v>
      </c>
      <c r="L296" s="6">
        <f>co2_coicop!J295</f>
        <v>2.0397437670357288</v>
      </c>
      <c r="M296" s="6">
        <f>co2_coicop!K295</f>
        <v>8.0145964504357661</v>
      </c>
      <c r="N296" s="6">
        <f>co2_coicop!L295</f>
        <v>1.074265423390284</v>
      </c>
      <c r="O296" s="6">
        <f>co2_coicop!M295</f>
        <v>0.53793886654731049</v>
      </c>
      <c r="P296" s="6">
        <f>co2_coicop!N295</f>
        <v>26.43117354252001</v>
      </c>
      <c r="Q296" s="6">
        <f>co2_coicop!O295</f>
        <v>0.50241906034972383</v>
      </c>
      <c r="R296" s="6">
        <f>co2_coicop!P295</f>
        <v>0.46098446081291933</v>
      </c>
      <c r="S296" s="6">
        <f>co2_coicop!Q295</f>
        <v>5.0792514226399996</v>
      </c>
      <c r="T296" s="6">
        <f>co2_coicop!R295</f>
        <v>3.1073326713634311</v>
      </c>
      <c r="U296" s="6">
        <f>co2_coicop!S295</f>
        <v>0.12442877288837879</v>
      </c>
    </row>
    <row r="297" spans="2:21" x14ac:dyDescent="0.45">
      <c r="B297" s="3" t="s">
        <v>205</v>
      </c>
      <c r="C297" s="3" t="str">
        <f>co2_coicop!A296</f>
        <v>12.5.1.1 Moving and storage of furniture</v>
      </c>
      <c r="D297" s="6">
        <f>co2_coicop!B296</f>
        <v>0.29924668724435949</v>
      </c>
      <c r="E297" s="6">
        <f>co2_coicop!C296</f>
        <v>0.58164039241159105</v>
      </c>
      <c r="F297" s="6">
        <f>co2_coicop!D296</f>
        <v>0.42771646097246502</v>
      </c>
      <c r="G297" s="6">
        <f>co2_coicop!E296</f>
        <v>0.37694439151932752</v>
      </c>
      <c r="H297" s="6">
        <f>co2_coicop!F296</f>
        <v>0.40150470897537011</v>
      </c>
      <c r="I297" s="6">
        <f>co2_coicop!G296</f>
        <v>0.31611577620573761</v>
      </c>
      <c r="J297" s="6">
        <f>co2_coicop!H296</f>
        <v>0.74838369910135594</v>
      </c>
      <c r="K297" s="6">
        <f>co2_coicop!I296</f>
        <v>1.6354786179666649</v>
      </c>
      <c r="L297" s="6">
        <f>co2_coicop!J296</f>
        <v>0.70674309717494155</v>
      </c>
      <c r="M297" s="6">
        <f>co2_coicop!K296</f>
        <v>0.81135084868045926</v>
      </c>
      <c r="N297" s="6">
        <f>co2_coicop!L296</f>
        <v>1.4364444906284639</v>
      </c>
      <c r="O297" s="6">
        <f>co2_coicop!M296</f>
        <v>0.39417881785827869</v>
      </c>
      <c r="P297" s="6">
        <f>co2_coicop!N296</f>
        <v>0.91601768461931399</v>
      </c>
      <c r="Q297" s="6">
        <f>co2_coicop!O296</f>
        <v>0.28230495881372819</v>
      </c>
      <c r="R297" s="6">
        <f>co2_coicop!P296</f>
        <v>0.27853334517717321</v>
      </c>
      <c r="S297" s="6">
        <f>co2_coicop!Q296</f>
        <v>0.31939957672038588</v>
      </c>
      <c r="T297" s="6">
        <f>co2_coicop!R296</f>
        <v>0.2376684046067995</v>
      </c>
      <c r="U297" s="6">
        <f>co2_coicop!S296</f>
        <v>0.57131221902838225</v>
      </c>
    </row>
    <row r="298" spans="2:21" x14ac:dyDescent="0.45">
      <c r="C298" s="3" t="str">
        <f>co2_coicop!A297</f>
        <v>12.5.1.2 Property transaction - purchase and sale</v>
      </c>
      <c r="D298" s="6">
        <f>co2_coicop!B297</f>
        <v>0.68452946089032718</v>
      </c>
      <c r="E298" s="6">
        <f>co2_coicop!C297</f>
        <v>1.1584519564787801</v>
      </c>
      <c r="F298" s="6">
        <f>co2_coicop!D297</f>
        <v>0.7052796518230644</v>
      </c>
      <c r="G298" s="6">
        <f>co2_coicop!E297</f>
        <v>0.61780934217391847</v>
      </c>
      <c r="H298" s="6">
        <f>co2_coicop!F297</f>
        <v>0.60502063165213349</v>
      </c>
      <c r="I298" s="6">
        <f>co2_coicop!G297</f>
        <v>0.8062815086260775</v>
      </c>
      <c r="J298" s="6">
        <f>co2_coicop!H297</f>
        <v>2.3175180899677472</v>
      </c>
      <c r="K298" s="6">
        <f>co2_coicop!I297</f>
        <v>2.8667190369130169</v>
      </c>
      <c r="L298" s="6">
        <f>co2_coicop!J297</f>
        <v>1.158367993453268</v>
      </c>
      <c r="M298" s="6">
        <f>co2_coicop!K297</f>
        <v>0.84190561292365895</v>
      </c>
      <c r="N298" s="6">
        <f>co2_coicop!L297</f>
        <v>1.856483716439244</v>
      </c>
      <c r="O298" s="6">
        <f>co2_coicop!M297</f>
        <v>2.5414686710521091</v>
      </c>
      <c r="P298" s="6">
        <f>co2_coicop!N297</f>
        <v>1.4344629815256771</v>
      </c>
      <c r="Q298" s="6">
        <f>co2_coicop!O297</f>
        <v>0.70818519929561097</v>
      </c>
      <c r="R298" s="6">
        <f>co2_coicop!P297</f>
        <v>0.69872379639963056</v>
      </c>
      <c r="S298" s="6">
        <f>co2_coicop!Q297</f>
        <v>0.99006496403413957</v>
      </c>
      <c r="T298" s="6">
        <f>co2_coicop!R297</f>
        <v>0.58626449195983743</v>
      </c>
      <c r="U298" s="6">
        <f>co2_coicop!S297</f>
        <v>0.42120384274922867</v>
      </c>
    </row>
    <row r="299" spans="2:21" x14ac:dyDescent="0.45">
      <c r="C299" s="3" t="str">
        <f>co2_coicop!A298</f>
        <v>12.5.1.3 Property transaction - sale only</v>
      </c>
      <c r="D299" s="6">
        <f>co2_coicop!B298</f>
        <v>0.34267136101391621</v>
      </c>
      <c r="E299" s="6">
        <f>co2_coicop!C298</f>
        <v>1.670367838421702</v>
      </c>
      <c r="F299" s="6">
        <f>co2_coicop!D298</f>
        <v>0.73282317461461066</v>
      </c>
      <c r="G299" s="6">
        <f>co2_coicop!E298</f>
        <v>0.72635015796549085</v>
      </c>
      <c r="H299" s="6">
        <f>co2_coicop!F298</f>
        <v>0.32629962385914602</v>
      </c>
      <c r="I299" s="6">
        <f>co2_coicop!G298</f>
        <v>1.3215422052699719</v>
      </c>
      <c r="J299" s="6">
        <f>co2_coicop!H298</f>
        <v>1.8925427878531409</v>
      </c>
      <c r="K299" s="6">
        <f>co2_coicop!I298</f>
        <v>0</v>
      </c>
      <c r="L299" s="6">
        <f>co2_coicop!J298</f>
        <v>1.280658445360082</v>
      </c>
      <c r="M299" s="6">
        <f>co2_coicop!K298</f>
        <v>0.74413156885491527</v>
      </c>
      <c r="N299" s="6">
        <f>co2_coicop!L298</f>
        <v>1.217274688185491</v>
      </c>
      <c r="O299" s="6">
        <f>co2_coicop!M298</f>
        <v>0.117320866416823</v>
      </c>
      <c r="P299" s="6">
        <f>co2_coicop!N298</f>
        <v>1.9427540324914889</v>
      </c>
      <c r="Q299" s="6">
        <f>co2_coicop!O298</f>
        <v>0.79392750311242821</v>
      </c>
      <c r="R299" s="6">
        <f>co2_coicop!P298</f>
        <v>0.7833205771492513</v>
      </c>
      <c r="S299" s="6">
        <f>co2_coicop!Q298</f>
        <v>1.5528350743376591</v>
      </c>
      <c r="T299" s="6">
        <f>co2_coicop!R298</f>
        <v>1.2123618977127391</v>
      </c>
      <c r="U299" s="6">
        <f>co2_coicop!S298</f>
        <v>0.51727437761955863</v>
      </c>
    </row>
    <row r="300" spans="2:21" x14ac:dyDescent="0.45">
      <c r="C300" s="3" t="str">
        <f>co2_coicop!A299</f>
        <v>12.5.1.4 Property transaction - purchase only</v>
      </c>
      <c r="D300" s="6">
        <f>co2_coicop!B299</f>
        <v>0.61593795917528149</v>
      </c>
      <c r="E300" s="6">
        <f>co2_coicop!C299</f>
        <v>0.59944236046145394</v>
      </c>
      <c r="F300" s="6">
        <f>co2_coicop!D299</f>
        <v>0.84587960375954041</v>
      </c>
      <c r="G300" s="6">
        <f>co2_coicop!E299</f>
        <v>0.45753801884635531</v>
      </c>
      <c r="H300" s="6">
        <f>co2_coicop!F299</f>
        <v>0.39643579204803348</v>
      </c>
      <c r="I300" s="6">
        <f>co2_coicop!G299</f>
        <v>1.079486519199923</v>
      </c>
      <c r="J300" s="6">
        <f>co2_coicop!H299</f>
        <v>2.9725788474444852</v>
      </c>
      <c r="K300" s="6">
        <f>co2_coicop!I299</f>
        <v>1.0285768151099151</v>
      </c>
      <c r="L300" s="6">
        <f>co2_coicop!J299</f>
        <v>2.3992962711218762</v>
      </c>
      <c r="M300" s="6">
        <f>co2_coicop!K299</f>
        <v>0.94659205993737427</v>
      </c>
      <c r="N300" s="6">
        <f>co2_coicop!L299</f>
        <v>0.59621778497843114</v>
      </c>
      <c r="O300" s="6">
        <f>co2_coicop!M299</f>
        <v>0.15177807624519229</v>
      </c>
      <c r="P300" s="6">
        <f>co2_coicop!N299</f>
        <v>1.3401658743656291</v>
      </c>
      <c r="Q300" s="6">
        <f>co2_coicop!O299</f>
        <v>0.38299059192174001</v>
      </c>
      <c r="R300" s="6">
        <f>co2_coicop!P299</f>
        <v>0.37787381131245062</v>
      </c>
      <c r="S300" s="6">
        <f>co2_coicop!Q299</f>
        <v>1.0396314375854661</v>
      </c>
      <c r="T300" s="6">
        <f>co2_coicop!R299</f>
        <v>0.36103562900280411</v>
      </c>
      <c r="U300" s="6">
        <f>co2_coicop!S299</f>
        <v>0.27565086049776122</v>
      </c>
    </row>
    <row r="301" spans="2:21" x14ac:dyDescent="0.45">
      <c r="C301" s="3" t="str">
        <f>co2_coicop!A300</f>
        <v>12.5.1.5 Property transaction - other payments</v>
      </c>
      <c r="D301" s="6">
        <f>co2_coicop!B300</f>
        <v>0.31015968095042867</v>
      </c>
      <c r="E301" s="6">
        <f>co2_coicop!C300</f>
        <v>0.17897796529980581</v>
      </c>
      <c r="F301" s="6">
        <f>co2_coicop!D300</f>
        <v>0.35089988397006022</v>
      </c>
      <c r="G301" s="6">
        <f>co2_coicop!E300</f>
        <v>0.20447322672816401</v>
      </c>
      <c r="H301" s="6">
        <f>co2_coicop!F300</f>
        <v>0.23143329545952021</v>
      </c>
      <c r="I301" s="6">
        <f>co2_coicop!G300</f>
        <v>0.34915284584997031</v>
      </c>
      <c r="J301" s="6">
        <f>co2_coicop!H300</f>
        <v>1.13599074430043</v>
      </c>
      <c r="K301" s="6">
        <f>co2_coicop!I300</f>
        <v>0.61813909370005693</v>
      </c>
      <c r="L301" s="6">
        <f>co2_coicop!J300</f>
        <v>1.087613718233023</v>
      </c>
      <c r="M301" s="6">
        <f>co2_coicop!K300</f>
        <v>0.52625912268329955</v>
      </c>
      <c r="N301" s="6">
        <f>co2_coicop!L300</f>
        <v>1.3253594125250221</v>
      </c>
      <c r="O301" s="6">
        <f>co2_coicop!M300</f>
        <v>0.28359688560587221</v>
      </c>
      <c r="P301" s="6">
        <f>co2_coicop!N300</f>
        <v>0.48914514718086533</v>
      </c>
      <c r="Q301" s="6">
        <f>co2_coicop!O300</f>
        <v>0.63334538541326213</v>
      </c>
      <c r="R301" s="6">
        <f>co2_coicop!P300</f>
        <v>0.6248838475702444</v>
      </c>
      <c r="S301" s="6">
        <f>co2_coicop!Q300</f>
        <v>0.4989589997622178</v>
      </c>
      <c r="T301" s="6">
        <f>co2_coicop!R300</f>
        <v>2.6168477886634771</v>
      </c>
      <c r="U301" s="6">
        <f>co2_coicop!S300</f>
        <v>0.14991220127627389</v>
      </c>
    </row>
    <row r="302" spans="2:21" x14ac:dyDescent="0.45">
      <c r="B302" s="3" t="s">
        <v>206</v>
      </c>
      <c r="C302" s="3" t="str">
        <f>co2_coicop!A301</f>
        <v>12.5.2.1 Bank building society fees</v>
      </c>
      <c r="D302" s="6">
        <f>co2_coicop!B301</f>
        <v>0.1558367569846815</v>
      </c>
      <c r="E302" s="6">
        <f>co2_coicop!C301</f>
        <v>0.18022147809056049</v>
      </c>
      <c r="F302" s="6">
        <f>co2_coicop!D301</f>
        <v>0.19162352632920129</v>
      </c>
      <c r="G302" s="6">
        <f>co2_coicop!E301</f>
        <v>0.1546366326011186</v>
      </c>
      <c r="H302" s="6">
        <f>co2_coicop!F301</f>
        <v>0.15314603480219929</v>
      </c>
      <c r="I302" s="6">
        <f>co2_coicop!G301</f>
        <v>9.6521151776603323E-2</v>
      </c>
      <c r="J302" s="6">
        <f>co2_coicop!H301</f>
        <v>0.18250517841252659</v>
      </c>
      <c r="K302" s="6">
        <f>co2_coicop!I301</f>
        <v>9.2235558119507857E-2</v>
      </c>
      <c r="L302" s="6">
        <f>co2_coicop!J301</f>
        <v>0.15099943219573631</v>
      </c>
      <c r="M302" s="6">
        <f>co2_coicop!K301</f>
        <v>0.17689519642326221</v>
      </c>
      <c r="N302" s="6">
        <f>co2_coicop!L301</f>
        <v>7.4019841265477629E-2</v>
      </c>
      <c r="O302" s="6">
        <f>co2_coicop!M301</f>
        <v>0.26113984992259109</v>
      </c>
      <c r="P302" s="6">
        <f>co2_coicop!N301</f>
        <v>0.1216249664460156</v>
      </c>
      <c r="Q302" s="6">
        <f>co2_coicop!O301</f>
        <v>0.26114688571628752</v>
      </c>
      <c r="R302" s="6">
        <f>co2_coicop!P301</f>
        <v>0.2321305686935381</v>
      </c>
      <c r="S302" s="6">
        <f>co2_coicop!Q301</f>
        <v>7.971901968299118E-2</v>
      </c>
      <c r="T302" s="6">
        <f>co2_coicop!R301</f>
        <v>8.4487556486913584E-2</v>
      </c>
      <c r="U302" s="6">
        <f>co2_coicop!S301</f>
        <v>0.1142237976351072</v>
      </c>
    </row>
    <row r="303" spans="2:21" x14ac:dyDescent="0.45">
      <c r="C303" s="3" t="str">
        <f>co2_coicop!A302</f>
        <v>12.5.2.2 Bank and post office counter charges</v>
      </c>
      <c r="D303" s="6">
        <f>co2_coicop!B302</f>
        <v>5.7710793710945008E-2</v>
      </c>
      <c r="E303" s="6">
        <f>co2_coicop!C302</f>
        <v>4.5259070477021823E-2</v>
      </c>
      <c r="F303" s="6">
        <f>co2_coicop!D302</f>
        <v>4.8671485841268507E-2</v>
      </c>
      <c r="G303" s="6">
        <f>co2_coicop!E302</f>
        <v>6.2265396600727052E-2</v>
      </c>
      <c r="H303" s="6">
        <f>co2_coicop!F302</f>
        <v>4.3718816404179163E-2</v>
      </c>
      <c r="I303" s="6">
        <f>co2_coicop!G302</f>
        <v>4.156297240339242E-2</v>
      </c>
      <c r="J303" s="6">
        <f>co2_coicop!H302</f>
        <v>4.8076167003086513E-2</v>
      </c>
      <c r="K303" s="6">
        <f>co2_coicop!I302</f>
        <v>6.9845272712684529E-3</v>
      </c>
      <c r="L303" s="6">
        <f>co2_coicop!J302</f>
        <v>4.7659352758875777E-2</v>
      </c>
      <c r="M303" s="6">
        <f>co2_coicop!K302</f>
        <v>2.2088317250121319E-2</v>
      </c>
      <c r="N303" s="6">
        <f>co2_coicop!L302</f>
        <v>1.125412882984839E-2</v>
      </c>
      <c r="O303" s="6">
        <f>co2_coicop!M302</f>
        <v>2.5196413226254551E-2</v>
      </c>
      <c r="P303" s="6">
        <f>co2_coicop!N302</f>
        <v>4.1464399782970771E-2</v>
      </c>
      <c r="Q303" s="6">
        <f>co2_coicop!O302</f>
        <v>4.2210222245760813E-2</v>
      </c>
      <c r="R303" s="6">
        <f>co2_coicop!P302</f>
        <v>3.7520198135673109E-2</v>
      </c>
      <c r="S303" s="6">
        <f>co2_coicop!Q302</f>
        <v>2.4782005457593449E-2</v>
      </c>
      <c r="T303" s="6">
        <f>co2_coicop!R302</f>
        <v>3.8008135118518541E-2</v>
      </c>
      <c r="U303" s="6">
        <f>co2_coicop!S302</f>
        <v>2.3539402921572122E-2</v>
      </c>
    </row>
    <row r="304" spans="2:21" x14ac:dyDescent="0.45">
      <c r="C304" s="3" t="str">
        <f>co2_coicop!A303</f>
        <v>12.5.2.3 Credit card fees</v>
      </c>
      <c r="D304" s="6">
        <f>co2_coicop!B303</f>
        <v>7.9726162040977877E-2</v>
      </c>
      <c r="E304" s="6">
        <f>co2_coicop!C303</f>
        <v>3.71569143007595E-2</v>
      </c>
      <c r="F304" s="6">
        <f>co2_coicop!D303</f>
        <v>3.3691393516939859E-2</v>
      </c>
      <c r="G304" s="6">
        <f>co2_coicop!E303</f>
        <v>4.114513837450879E-2</v>
      </c>
      <c r="H304" s="6">
        <f>co2_coicop!F303</f>
        <v>1.5307004037364831E-2</v>
      </c>
      <c r="I304" s="6">
        <f>co2_coicop!G303</f>
        <v>1.5461865261400811E-2</v>
      </c>
      <c r="J304" s="6">
        <f>co2_coicop!H303</f>
        <v>3.8850112669343252E-4</v>
      </c>
      <c r="K304" s="6">
        <f>co2_coicop!I303</f>
        <v>2.1014747140000261E-3</v>
      </c>
      <c r="L304" s="6">
        <f>co2_coicop!J303</f>
        <v>0</v>
      </c>
      <c r="M304" s="6">
        <f>co2_coicop!K303</f>
        <v>0</v>
      </c>
      <c r="N304" s="6">
        <f>co2_coicop!L303</f>
        <v>0</v>
      </c>
      <c r="O304" s="6">
        <f>co2_coicop!M303</f>
        <v>0</v>
      </c>
      <c r="P304" s="6">
        <f>co2_coicop!N303</f>
        <v>0</v>
      </c>
      <c r="Q304" s="6">
        <f>co2_coicop!O303</f>
        <v>1.623035555040531E-3</v>
      </c>
      <c r="R304" s="6">
        <f>co2_coicop!P303</f>
        <v>1.442698293598271E-3</v>
      </c>
      <c r="S304" s="6">
        <f>co2_coicop!Q303</f>
        <v>0</v>
      </c>
      <c r="T304" s="6">
        <f>co2_coicop!R303</f>
        <v>0</v>
      </c>
      <c r="U304" s="6">
        <f>co2_coicop!S303</f>
        <v>0</v>
      </c>
    </row>
    <row r="305" spans="1:21" x14ac:dyDescent="0.45">
      <c r="B305" s="3" t="s">
        <v>207</v>
      </c>
      <c r="C305" s="3" t="str">
        <f>co2_coicop!A304</f>
        <v>12.5.3.1 Other professional fees</v>
      </c>
      <c r="D305" s="6">
        <f>co2_coicop!B304</f>
        <v>0</v>
      </c>
      <c r="E305" s="6">
        <f>co2_coicop!C304</f>
        <v>356.80087415516539</v>
      </c>
      <c r="F305" s="6">
        <f>co2_coicop!D304</f>
        <v>25.4839546528172</v>
      </c>
      <c r="G305" s="6">
        <f>co2_coicop!E304</f>
        <v>105.48876223382361</v>
      </c>
      <c r="H305" s="6">
        <f>co2_coicop!F304</f>
        <v>70.702543950502047</v>
      </c>
      <c r="I305" s="6">
        <f>co2_coicop!G304</f>
        <v>315.18061744203681</v>
      </c>
      <c r="J305" s="6">
        <f>co2_coicop!H304</f>
        <v>23.308631823935229</v>
      </c>
      <c r="K305" s="6">
        <f>co2_coicop!I304</f>
        <v>1154.6658320783711</v>
      </c>
      <c r="L305" s="6">
        <f>co2_coicop!J304</f>
        <v>175.5226216684726</v>
      </c>
      <c r="M305" s="6">
        <f>co2_coicop!K304</f>
        <v>117.50392045405781</v>
      </c>
      <c r="N305" s="6">
        <f>co2_coicop!L304</f>
        <v>46.721262334234268</v>
      </c>
      <c r="O305" s="6">
        <f>co2_coicop!M304</f>
        <v>245.32453260928909</v>
      </c>
      <c r="P305" s="6">
        <f>co2_coicop!N304</f>
        <v>1.6375530622747341</v>
      </c>
      <c r="Q305" s="6">
        <f>co2_coicop!O304</f>
        <v>0</v>
      </c>
      <c r="R305" s="6">
        <f>co2_coicop!P304</f>
        <v>0</v>
      </c>
      <c r="S305" s="6">
        <f>co2_coicop!Q304</f>
        <v>573.57816350033136</v>
      </c>
      <c r="T305" s="6">
        <f>co2_coicop!R304</f>
        <v>8.8492635744287309</v>
      </c>
      <c r="U305" s="6">
        <f>co2_coicop!S304</f>
        <v>230.72843504062209</v>
      </c>
    </row>
    <row r="306" spans="1:21" x14ac:dyDescent="0.45">
      <c r="C306" s="3" t="str">
        <f>co2_coicop!A305</f>
        <v>12.5.3.2 Legal fees</v>
      </c>
      <c r="D306" s="6">
        <f>co2_coicop!B305</f>
        <v>164.8606152452659</v>
      </c>
      <c r="E306" s="6">
        <f>co2_coicop!C305</f>
        <v>839.28773927177008</v>
      </c>
      <c r="F306" s="6">
        <f>co2_coicop!D305</f>
        <v>412.55241346819241</v>
      </c>
      <c r="G306" s="6">
        <f>co2_coicop!E305</f>
        <v>216.63955148122821</v>
      </c>
      <c r="H306" s="6">
        <f>co2_coicop!F305</f>
        <v>189.09866015216849</v>
      </c>
      <c r="I306" s="6">
        <f>co2_coicop!G305</f>
        <v>141.53088142175741</v>
      </c>
      <c r="J306" s="6">
        <f>co2_coicop!H305</f>
        <v>1003.131853376363</v>
      </c>
      <c r="K306" s="6">
        <f>co2_coicop!I305</f>
        <v>77.088898899203912</v>
      </c>
      <c r="L306" s="6">
        <f>co2_coicop!J305</f>
        <v>9.0360840850566273</v>
      </c>
      <c r="M306" s="6">
        <f>co2_coicop!K305</f>
        <v>0</v>
      </c>
      <c r="N306" s="6">
        <f>co2_coicop!L305</f>
        <v>12.032624314585201</v>
      </c>
      <c r="O306" s="6">
        <f>co2_coicop!M305</f>
        <v>0</v>
      </c>
      <c r="P306" s="6">
        <f>co2_coicop!N305</f>
        <v>273.29582175997308</v>
      </c>
      <c r="Q306" s="6">
        <f>co2_coicop!O305</f>
        <v>0</v>
      </c>
      <c r="R306" s="6">
        <f>co2_coicop!P305</f>
        <v>0</v>
      </c>
      <c r="S306" s="6">
        <f>co2_coicop!Q305</f>
        <v>409.74215797250667</v>
      </c>
      <c r="T306" s="6">
        <f>co2_coicop!R305</f>
        <v>49.766600307909677</v>
      </c>
      <c r="U306" s="6">
        <f>co2_coicop!S305</f>
        <v>150.91701033891391</v>
      </c>
    </row>
    <row r="307" spans="1:21" x14ac:dyDescent="0.45">
      <c r="C307" s="3" t="str">
        <f>co2_coicop!A306</f>
        <v>12.5.3.3 Funeral expenses</v>
      </c>
      <c r="D307" s="6">
        <f>co2_coicop!B306</f>
        <v>26.926686914069482</v>
      </c>
      <c r="E307" s="6">
        <f>co2_coicop!C306</f>
        <v>0</v>
      </c>
      <c r="F307" s="6">
        <f>co2_coicop!D306</f>
        <v>314.63895016346322</v>
      </c>
      <c r="G307" s="6">
        <f>co2_coicop!E306</f>
        <v>73.851734153762152</v>
      </c>
      <c r="H307" s="6">
        <f>co2_coicop!F306</f>
        <v>1654.8033458047571</v>
      </c>
      <c r="I307" s="6">
        <f>co2_coicop!G306</f>
        <v>0</v>
      </c>
      <c r="J307" s="6">
        <f>co2_coicop!H306</f>
        <v>92.329617740454509</v>
      </c>
      <c r="K307" s="6">
        <f>co2_coicop!I306</f>
        <v>100.4375870655102</v>
      </c>
      <c r="L307" s="6">
        <f>co2_coicop!J306</f>
        <v>3.5474640948716361</v>
      </c>
      <c r="M307" s="6">
        <f>co2_coicop!K306</f>
        <v>52.267869411815397</v>
      </c>
      <c r="N307" s="6">
        <f>co2_coicop!L306</f>
        <v>0</v>
      </c>
      <c r="O307" s="6">
        <f>co2_coicop!M306</f>
        <v>22.190895594031112</v>
      </c>
      <c r="P307" s="6">
        <f>co2_coicop!N306</f>
        <v>0</v>
      </c>
      <c r="Q307" s="6">
        <f>co2_coicop!O306</f>
        <v>0</v>
      </c>
      <c r="R307" s="6">
        <f>co2_coicop!P306</f>
        <v>0</v>
      </c>
      <c r="S307" s="6">
        <f>co2_coicop!Q306</f>
        <v>3.6993325867611548</v>
      </c>
      <c r="T307" s="6">
        <f>co2_coicop!R306</f>
        <v>34.348260074925363</v>
      </c>
      <c r="U307" s="6">
        <f>co2_coicop!S306</f>
        <v>180.05517538867821</v>
      </c>
    </row>
    <row r="308" spans="1:21" x14ac:dyDescent="0.45">
      <c r="C308" s="3" t="str">
        <f>co2_coicop!A307</f>
        <v>12.5.3.4 TU and professional organisations</v>
      </c>
      <c r="D308" s="6">
        <f>co2_coicop!B307</f>
        <v>444.5096754588705</v>
      </c>
      <c r="E308" s="6">
        <f>co2_coicop!C307</f>
        <v>860.20020243131557</v>
      </c>
      <c r="F308" s="6">
        <f>co2_coicop!D307</f>
        <v>436.88245144312242</v>
      </c>
      <c r="G308" s="6">
        <f>co2_coicop!E307</f>
        <v>764.26855846287742</v>
      </c>
      <c r="H308" s="6">
        <f>co2_coicop!F307</f>
        <v>359.65105763448457</v>
      </c>
      <c r="I308" s="6">
        <f>co2_coicop!G307</f>
        <v>467.07925451244608</v>
      </c>
      <c r="J308" s="6">
        <f>co2_coicop!H307</f>
        <v>952.10625159736253</v>
      </c>
      <c r="K308" s="6">
        <f>co2_coicop!I307</f>
        <v>366.19730139998768</v>
      </c>
      <c r="L308" s="6">
        <f>co2_coicop!J307</f>
        <v>353.59797886819132</v>
      </c>
      <c r="M308" s="6">
        <f>co2_coicop!K307</f>
        <v>349.06605263185429</v>
      </c>
      <c r="N308" s="6">
        <f>co2_coicop!L307</f>
        <v>269.28836299184229</v>
      </c>
      <c r="O308" s="6">
        <f>co2_coicop!M307</f>
        <v>212.78707660681209</v>
      </c>
      <c r="P308" s="6">
        <f>co2_coicop!N307</f>
        <v>126.9326309037825</v>
      </c>
      <c r="Q308" s="6">
        <f>co2_coicop!O307</f>
        <v>352.8641157890417</v>
      </c>
      <c r="R308" s="6">
        <f>co2_coicop!P307</f>
        <v>340.17552210475537</v>
      </c>
      <c r="S308" s="6">
        <f>co2_coicop!Q307</f>
        <v>276.42797496720169</v>
      </c>
      <c r="T308" s="6">
        <f>co2_coicop!R307</f>
        <v>239.8333995456739</v>
      </c>
      <c r="U308" s="6">
        <f>co2_coicop!S307</f>
        <v>168.47882765555579</v>
      </c>
    </row>
    <row r="309" spans="1:21" x14ac:dyDescent="0.45">
      <c r="C309" s="3" t="str">
        <f>co2_coicop!A308</f>
        <v>12.5.3.5 Other payments for services</v>
      </c>
      <c r="D309" s="6">
        <f>co2_coicop!B308</f>
        <v>266.56209119494082</v>
      </c>
      <c r="E309" s="6">
        <f>co2_coicop!C308</f>
        <v>148.22004270388771</v>
      </c>
      <c r="F309" s="6">
        <f>co2_coicop!D308</f>
        <v>44.211189035469253</v>
      </c>
      <c r="G309" s="6">
        <f>co2_coicop!E308</f>
        <v>115.8583780853978</v>
      </c>
      <c r="H309" s="6">
        <f>co2_coicop!F308</f>
        <v>88.628041687679129</v>
      </c>
      <c r="I309" s="6">
        <f>co2_coicop!G308</f>
        <v>109.11327214827401</v>
      </c>
      <c r="J309" s="6">
        <f>co2_coicop!H308</f>
        <v>45.224939628812223</v>
      </c>
      <c r="K309" s="6">
        <f>co2_coicop!I308</f>
        <v>140.6843818910765</v>
      </c>
      <c r="L309" s="6">
        <f>co2_coicop!J308</f>
        <v>47.451963547520037</v>
      </c>
      <c r="M309" s="6">
        <f>co2_coicop!K308</f>
        <v>76.592341668674806</v>
      </c>
      <c r="N309" s="6">
        <f>co2_coicop!L308</f>
        <v>58.859912231590748</v>
      </c>
      <c r="O309" s="6">
        <f>co2_coicop!M308</f>
        <v>36.57779911672781</v>
      </c>
      <c r="P309" s="6">
        <f>co2_coicop!N308</f>
        <v>42.062621058590537</v>
      </c>
      <c r="Q309" s="6">
        <f>co2_coicop!O308</f>
        <v>30.038502865949471</v>
      </c>
      <c r="R309" s="6">
        <f>co2_coicop!P308</f>
        <v>28.95835234710734</v>
      </c>
      <c r="S309" s="6">
        <f>co2_coicop!Q308</f>
        <v>54.644636805285167</v>
      </c>
      <c r="T309" s="6">
        <f>co2_coicop!R308</f>
        <v>21.012031288824119</v>
      </c>
      <c r="U309" s="6">
        <f>co2_coicop!S308</f>
        <v>91.401836000946062</v>
      </c>
    </row>
    <row r="310" spans="1:21" x14ac:dyDescent="0.45">
      <c r="A310" s="3" t="s">
        <v>208</v>
      </c>
      <c r="D310" s="7">
        <f t="shared" ref="D310:U310" si="0">SUM(D3:D309)</f>
        <v>77849.193304157481</v>
      </c>
      <c r="E310" s="7">
        <f t="shared" si="0"/>
        <v>77699.556823347855</v>
      </c>
      <c r="F310" s="7">
        <f t="shared" si="0"/>
        <v>77538.232480587263</v>
      </c>
      <c r="G310" s="7">
        <f t="shared" si="0"/>
        <v>78154.506205120895</v>
      </c>
      <c r="H310" s="7">
        <f t="shared" si="0"/>
        <v>79684.518343120275</v>
      </c>
      <c r="I310" s="7">
        <f t="shared" si="0"/>
        <v>77718.20206836061</v>
      </c>
      <c r="J310" s="7">
        <f t="shared" si="0"/>
        <v>78936.861888387968</v>
      </c>
      <c r="K310" s="7">
        <f t="shared" si="0"/>
        <v>76981.382883529048</v>
      </c>
      <c r="L310" s="7">
        <f t="shared" si="0"/>
        <v>67978.592706934913</v>
      </c>
      <c r="M310" s="7">
        <f t="shared" si="0"/>
        <v>73715.158758527992</v>
      </c>
      <c r="N310" s="7">
        <f t="shared" si="0"/>
        <v>66005.180345094865</v>
      </c>
      <c r="O310" s="7">
        <f t="shared" si="0"/>
        <v>65196.695430334054</v>
      </c>
      <c r="P310" s="7">
        <f t="shared" si="0"/>
        <v>67725.527228637147</v>
      </c>
      <c r="Q310" s="7">
        <f t="shared" si="0"/>
        <v>64199.419673061355</v>
      </c>
      <c r="R310" s="7">
        <f t="shared" si="0"/>
        <v>63757.407473944651</v>
      </c>
      <c r="S310" s="7">
        <f t="shared" si="0"/>
        <v>62955.59987762056</v>
      </c>
      <c r="T310" s="7">
        <f t="shared" si="0"/>
        <v>57236.185438982538</v>
      </c>
      <c r="U310" s="7">
        <f t="shared" si="0"/>
        <v>58371.352122456839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4244.1735324948559</v>
      </c>
      <c r="C2">
        <v>211.21940095439251</v>
      </c>
      <c r="D2">
        <v>71.375168093371443</v>
      </c>
      <c r="E2">
        <v>34.7718384354053</v>
      </c>
      <c r="F2">
        <v>174.78753113330589</v>
      </c>
      <c r="G2">
        <v>23.597327469505821</v>
      </c>
      <c r="H2">
        <v>2036.7976077260539</v>
      </c>
      <c r="I2">
        <v>488.31297546170578</v>
      </c>
      <c r="J2">
        <v>24.586897585701848</v>
      </c>
      <c r="K2">
        <v>764.97848827102109</v>
      </c>
      <c r="L2">
        <v>11568.641929467451</v>
      </c>
      <c r="M2">
        <v>210.07777959687081</v>
      </c>
      <c r="N2">
        <v>73.539937895898632</v>
      </c>
      <c r="O2">
        <v>55.431297541029338</v>
      </c>
      <c r="P2">
        <v>69.625727153932971</v>
      </c>
      <c r="Q2">
        <v>28.794834573679619</v>
      </c>
      <c r="R2">
        <v>87.206479734632566</v>
      </c>
      <c r="S2">
        <v>56.88544935696757</v>
      </c>
      <c r="T2">
        <v>248.22236317255249</v>
      </c>
      <c r="U2">
        <v>744.14334064485422</v>
      </c>
      <c r="V2">
        <v>1601.4143884844141</v>
      </c>
      <c r="W2">
        <v>9015.1016883104421</v>
      </c>
      <c r="X2">
        <v>55.397800605577672</v>
      </c>
      <c r="Y2">
        <v>3.8100962319485032</v>
      </c>
      <c r="Z2">
        <v>239.6410548212634</v>
      </c>
      <c r="AA2">
        <v>152.6717658682667</v>
      </c>
      <c r="AB2">
        <v>13.227062360079691</v>
      </c>
      <c r="AC2">
        <v>600.40173973854337</v>
      </c>
      <c r="AD2">
        <v>701.19649537787984</v>
      </c>
      <c r="AE2">
        <v>156.4486218722991</v>
      </c>
      <c r="AF2">
        <v>381.01728604071502</v>
      </c>
      <c r="AG2">
        <v>4112.5012292413076</v>
      </c>
      <c r="AH2">
        <v>1559.308475600526</v>
      </c>
      <c r="AI2">
        <v>369.21862318312088</v>
      </c>
      <c r="AJ2">
        <v>2776.976330438863</v>
      </c>
      <c r="AK2">
        <v>4292.239841167253</v>
      </c>
      <c r="AL2">
        <v>6898.6262170713126</v>
      </c>
      <c r="AM2">
        <v>63.823995460185053</v>
      </c>
      <c r="AN2">
        <v>355.98237777649928</v>
      </c>
    </row>
    <row r="3" spans="1:40" x14ac:dyDescent="0.45">
      <c r="A3" s="1" t="s">
        <v>646</v>
      </c>
      <c r="B3">
        <v>286.86722275249969</v>
      </c>
      <c r="C3">
        <v>5.285054262933059</v>
      </c>
      <c r="D3">
        <v>1.2435007028545579</v>
      </c>
      <c r="E3">
        <v>3.1945847108783272</v>
      </c>
      <c r="F3">
        <v>7.1584759291427416</v>
      </c>
      <c r="G3">
        <v>13.44107489389285</v>
      </c>
      <c r="H3">
        <v>5.4883152508010937</v>
      </c>
      <c r="I3">
        <v>0.7939112680762761</v>
      </c>
      <c r="J3">
        <v>2.2600487112103989</v>
      </c>
      <c r="K3">
        <v>0.42292658562487739</v>
      </c>
      <c r="L3">
        <v>4.1412553658667592</v>
      </c>
      <c r="M3">
        <v>7.618807304831047</v>
      </c>
      <c r="N3">
        <v>3.3215552363184839</v>
      </c>
      <c r="O3">
        <v>1.0528099290224531</v>
      </c>
      <c r="P3">
        <v>4.3280154457786004</v>
      </c>
      <c r="Q3">
        <v>1.91795239988623</v>
      </c>
      <c r="R3">
        <v>1.312320368738022</v>
      </c>
      <c r="S3">
        <v>9.4763983808184822</v>
      </c>
      <c r="T3">
        <v>1.8082923019772259</v>
      </c>
      <c r="U3">
        <v>15.43179842160869</v>
      </c>
      <c r="V3">
        <v>14.43739315458174</v>
      </c>
      <c r="W3">
        <v>24.446916091564908</v>
      </c>
      <c r="X3">
        <v>0.18014983702074169</v>
      </c>
      <c r="Y3">
        <v>0.34767589380520197</v>
      </c>
      <c r="Z3">
        <v>2.2375006665910839</v>
      </c>
      <c r="AA3">
        <v>6.3116207650773042</v>
      </c>
      <c r="AB3">
        <v>0.40132431698821958</v>
      </c>
      <c r="AC3">
        <v>34.16432097423597</v>
      </c>
      <c r="AD3">
        <v>2.7233503805523109</v>
      </c>
      <c r="AE3">
        <v>2.963600122901124</v>
      </c>
      <c r="AF3">
        <v>1.4311401068105889</v>
      </c>
      <c r="AG3">
        <v>31.025138845377491</v>
      </c>
      <c r="AH3">
        <v>17.378377943616211</v>
      </c>
      <c r="AI3">
        <v>1.4801748619034709</v>
      </c>
      <c r="AJ3">
        <v>14.323758827236199</v>
      </c>
      <c r="AK3">
        <v>6.6026718954422297</v>
      </c>
      <c r="AL3">
        <v>53.850849278130163</v>
      </c>
      <c r="AM3">
        <v>6.3270887586862026</v>
      </c>
      <c r="AN3">
        <v>1.316758183737728</v>
      </c>
    </row>
    <row r="4" spans="1:40" x14ac:dyDescent="0.45">
      <c r="A4" s="1" t="s">
        <v>647</v>
      </c>
      <c r="B4">
        <v>284.72030233326922</v>
      </c>
      <c r="C4">
        <v>29.665419993836231</v>
      </c>
      <c r="D4">
        <v>12.600976258747311</v>
      </c>
      <c r="E4">
        <v>4.4626771259961826</v>
      </c>
      <c r="F4">
        <v>113.7043099339806</v>
      </c>
      <c r="G4">
        <v>16.55994305077585</v>
      </c>
      <c r="H4">
        <v>223.29189447176279</v>
      </c>
      <c r="I4">
        <v>58.831718419795664</v>
      </c>
      <c r="J4">
        <v>23.22191419013761</v>
      </c>
      <c r="K4">
        <v>40.37600031785032</v>
      </c>
      <c r="L4">
        <v>1497.379186966996</v>
      </c>
      <c r="M4">
        <v>105.3404171308364</v>
      </c>
      <c r="N4">
        <v>40.442816492279412</v>
      </c>
      <c r="O4">
        <v>20.97594168785157</v>
      </c>
      <c r="P4">
        <v>29.42388469673396</v>
      </c>
      <c r="Q4">
        <v>22.328120695477981</v>
      </c>
      <c r="R4">
        <v>21.78148349645943</v>
      </c>
      <c r="S4">
        <v>77.576252222469279</v>
      </c>
      <c r="T4">
        <v>30.990741049960281</v>
      </c>
      <c r="U4">
        <v>277.36642728001391</v>
      </c>
      <c r="V4">
        <v>1471.160624834479</v>
      </c>
      <c r="W4">
        <v>830.66108889982752</v>
      </c>
      <c r="X4">
        <v>5.6695045258806704</v>
      </c>
      <c r="Y4">
        <v>3.103327311037583</v>
      </c>
      <c r="Z4">
        <v>80.829467122317823</v>
      </c>
      <c r="AA4">
        <v>78.42515569161813</v>
      </c>
      <c r="AB4">
        <v>5.1666242954134391</v>
      </c>
      <c r="AC4">
        <v>100.2235752228667</v>
      </c>
      <c r="AD4">
        <v>97.643996032875464</v>
      </c>
      <c r="AE4">
        <v>57.434881168163678</v>
      </c>
      <c r="AF4">
        <v>38.56646024547652</v>
      </c>
      <c r="AG4">
        <v>483.60771261330342</v>
      </c>
      <c r="AH4">
        <v>369.84289197413489</v>
      </c>
      <c r="AI4">
        <v>39.522955040411937</v>
      </c>
      <c r="AJ4">
        <v>398.17535310675811</v>
      </c>
      <c r="AK4">
        <v>204.96337750122009</v>
      </c>
      <c r="AL4">
        <v>1237.3496342460239</v>
      </c>
      <c r="AM4">
        <v>207.27005055182769</v>
      </c>
      <c r="AN4">
        <v>46.688114026139353</v>
      </c>
    </row>
    <row r="5" spans="1:40" x14ac:dyDescent="0.45">
      <c r="A5" s="1" t="s">
        <v>648</v>
      </c>
      <c r="B5">
        <v>137.24456219662139</v>
      </c>
      <c r="C5">
        <v>6.0655108006897578</v>
      </c>
      <c r="D5">
        <v>1.081820065198654</v>
      </c>
      <c r="E5">
        <v>2.8253921414005032</v>
      </c>
      <c r="F5">
        <v>181.93512343944391</v>
      </c>
      <c r="G5">
        <v>75.608093362225205</v>
      </c>
      <c r="H5">
        <v>13.869382540777689</v>
      </c>
      <c r="I5">
        <v>2.0684633059343982</v>
      </c>
      <c r="J5">
        <v>4.6621748868781809</v>
      </c>
      <c r="K5">
        <v>0.99395180619404366</v>
      </c>
      <c r="L5">
        <v>6.613144985242049</v>
      </c>
      <c r="M5">
        <v>72.85974341963329</v>
      </c>
      <c r="N5">
        <v>127.6676064836584</v>
      </c>
      <c r="O5">
        <v>2.9690036510008522</v>
      </c>
      <c r="P5">
        <v>29.775393019048199</v>
      </c>
      <c r="Q5">
        <v>9.1361369277117497</v>
      </c>
      <c r="R5">
        <v>90.573421671216252</v>
      </c>
      <c r="S5">
        <v>24.089088568833759</v>
      </c>
      <c r="T5">
        <v>3.9651202879374701</v>
      </c>
      <c r="U5">
        <v>28.962590879631591</v>
      </c>
      <c r="V5">
        <v>31.304719320132079</v>
      </c>
      <c r="W5">
        <v>92.959812990859234</v>
      </c>
      <c r="X5">
        <v>1.109138905179361</v>
      </c>
      <c r="Y5">
        <v>0.61808899541347817</v>
      </c>
      <c r="Z5">
        <v>10.98702671501518</v>
      </c>
      <c r="AA5">
        <v>12.327208340178</v>
      </c>
      <c r="AB5">
        <v>0.92007146957826125</v>
      </c>
      <c r="AC5">
        <v>52.005104536301523</v>
      </c>
      <c r="AD5">
        <v>6.4412119654466329</v>
      </c>
      <c r="AE5">
        <v>6.123507353979349</v>
      </c>
      <c r="AF5">
        <v>3.107825640120828</v>
      </c>
      <c r="AG5">
        <v>94.677233536505156</v>
      </c>
      <c r="AH5">
        <v>51.293839107360142</v>
      </c>
      <c r="AI5">
        <v>3.1537384103792339</v>
      </c>
      <c r="AJ5">
        <v>31.500782155149601</v>
      </c>
      <c r="AK5">
        <v>15.216488155445321</v>
      </c>
      <c r="AL5">
        <v>149.32207875033981</v>
      </c>
      <c r="AM5">
        <v>7.2540527165176893</v>
      </c>
      <c r="AN5">
        <v>3.5634376279616831</v>
      </c>
    </row>
    <row r="6" spans="1:40" x14ac:dyDescent="0.45">
      <c r="A6" s="1" t="s">
        <v>649</v>
      </c>
      <c r="B6">
        <v>130.27314353204099</v>
      </c>
      <c r="C6">
        <v>10.72705563415345</v>
      </c>
      <c r="D6">
        <v>4.276587615930441</v>
      </c>
      <c r="E6">
        <v>3.0872159631046689</v>
      </c>
      <c r="F6">
        <v>421.01335224604782</v>
      </c>
      <c r="G6">
        <v>143.29164526731751</v>
      </c>
      <c r="H6">
        <v>55.898515084964103</v>
      </c>
      <c r="I6">
        <v>11.009923639610941</v>
      </c>
      <c r="J6">
        <v>28.89075332346442</v>
      </c>
      <c r="K6">
        <v>38.166255210818967</v>
      </c>
      <c r="L6">
        <v>130.3369952386773</v>
      </c>
      <c r="M6">
        <v>170.94917147499581</v>
      </c>
      <c r="N6">
        <v>105.4790014706897</v>
      </c>
      <c r="O6">
        <v>23.266138932359411</v>
      </c>
      <c r="P6">
        <v>78.199929363211396</v>
      </c>
      <c r="Q6">
        <v>40.612791315271657</v>
      </c>
      <c r="R6">
        <v>17.752488540005341</v>
      </c>
      <c r="S6">
        <v>134.96301164428701</v>
      </c>
      <c r="T6">
        <v>20.796966357390421</v>
      </c>
      <c r="U6">
        <v>108.92827091724369</v>
      </c>
      <c r="V6">
        <v>78.631169166139017</v>
      </c>
      <c r="W6">
        <v>261.6441709160315</v>
      </c>
      <c r="X6">
        <v>1.629048466050077</v>
      </c>
      <c r="Y6">
        <v>9.1257217322179809</v>
      </c>
      <c r="Z6">
        <v>27.512961930276461</v>
      </c>
      <c r="AA6">
        <v>145.55859570699181</v>
      </c>
      <c r="AB6">
        <v>3.6825004279568319</v>
      </c>
      <c r="AC6">
        <v>136.14491967163099</v>
      </c>
      <c r="AD6">
        <v>26.808139151308389</v>
      </c>
      <c r="AE6">
        <v>34.229256137168797</v>
      </c>
      <c r="AF6">
        <v>12.7607322622327</v>
      </c>
      <c r="AG6">
        <v>210.84760125454679</v>
      </c>
      <c r="AH6">
        <v>199.58269985240781</v>
      </c>
      <c r="AI6">
        <v>13.582309574625519</v>
      </c>
      <c r="AJ6">
        <v>218.47390865907829</v>
      </c>
      <c r="AK6">
        <v>95.29735537296736</v>
      </c>
      <c r="AL6">
        <v>866.13373445506193</v>
      </c>
      <c r="AM6">
        <v>23.468916755896551</v>
      </c>
      <c r="AN6">
        <v>14.004981076053809</v>
      </c>
    </row>
    <row r="7" spans="1:40" x14ac:dyDescent="0.45">
      <c r="A7" s="1" t="s">
        <v>650</v>
      </c>
      <c r="B7">
        <v>175.75529562809911</v>
      </c>
      <c r="C7">
        <v>9.7576956952075484</v>
      </c>
      <c r="D7">
        <v>13.46033269396408</v>
      </c>
      <c r="E7">
        <v>0.73958941969917769</v>
      </c>
      <c r="F7">
        <v>23.17330357347916</v>
      </c>
      <c r="G7">
        <v>4.3528171215546232</v>
      </c>
      <c r="H7">
        <v>16.35989026502051</v>
      </c>
      <c r="I7">
        <v>2.5341099886655152</v>
      </c>
      <c r="J7">
        <v>5.8941260816507484</v>
      </c>
      <c r="K7">
        <v>1.206616178313817</v>
      </c>
      <c r="L7">
        <v>64.663989883933297</v>
      </c>
      <c r="M7">
        <v>31.7930478382568</v>
      </c>
      <c r="N7">
        <v>12.530233441606301</v>
      </c>
      <c r="O7">
        <v>5.4061121663177927</v>
      </c>
      <c r="P7">
        <v>6.6123282053496162</v>
      </c>
      <c r="Q7">
        <v>6.9853064983258353</v>
      </c>
      <c r="R7">
        <v>3.8604152567616419</v>
      </c>
      <c r="S7">
        <v>15.05437541965852</v>
      </c>
      <c r="T7">
        <v>3.8951678688939988</v>
      </c>
      <c r="U7">
        <v>73.75468324019333</v>
      </c>
      <c r="V7">
        <v>18.02138210637742</v>
      </c>
      <c r="W7">
        <v>23.665930776899451</v>
      </c>
      <c r="X7">
        <v>0.24608096088990011</v>
      </c>
      <c r="Y7">
        <v>0.9760733003328802</v>
      </c>
      <c r="Z7">
        <v>3.942705563177463</v>
      </c>
      <c r="AA7">
        <v>17.081117702182411</v>
      </c>
      <c r="AB7">
        <v>1.183222290016003</v>
      </c>
      <c r="AC7">
        <v>34.673593280688763</v>
      </c>
      <c r="AD7">
        <v>7.2257949784044193</v>
      </c>
      <c r="AE7">
        <v>4.7107851917619472</v>
      </c>
      <c r="AF7">
        <v>2.9367540767354861</v>
      </c>
      <c r="AG7">
        <v>88.682213885805623</v>
      </c>
      <c r="AH7">
        <v>35.108763314946152</v>
      </c>
      <c r="AI7">
        <v>3.633397235362299</v>
      </c>
      <c r="AJ7">
        <v>36.409432271114333</v>
      </c>
      <c r="AK7">
        <v>14.265670905488699</v>
      </c>
      <c r="AL7">
        <v>205.55442667520629</v>
      </c>
      <c r="AM7">
        <v>22.55176298594451</v>
      </c>
      <c r="AN7">
        <v>6.1823844969852537</v>
      </c>
    </row>
    <row r="8" spans="1:40" x14ac:dyDescent="0.45">
      <c r="A8" s="1" t="s">
        <v>651</v>
      </c>
      <c r="B8">
        <v>248.51181118951811</v>
      </c>
      <c r="C8">
        <v>24.705887639386031</v>
      </c>
      <c r="D8">
        <v>13.56418644593904</v>
      </c>
      <c r="E8">
        <v>3.8647713476203052</v>
      </c>
      <c r="F8">
        <v>84.495706210138962</v>
      </c>
      <c r="G8">
        <v>15.34314848671003</v>
      </c>
      <c r="H8">
        <v>193.9757622944245</v>
      </c>
      <c r="I8">
        <v>59.180882716158507</v>
      </c>
      <c r="J8">
        <v>44.404351713364477</v>
      </c>
      <c r="K8">
        <v>27.245041981211561</v>
      </c>
      <c r="L8">
        <v>1370.2800604659899</v>
      </c>
      <c r="M8">
        <v>108.14874500070709</v>
      </c>
      <c r="N8">
        <v>45.109515691502452</v>
      </c>
      <c r="O8">
        <v>17.910572131039071</v>
      </c>
      <c r="P8">
        <v>36.010593352501637</v>
      </c>
      <c r="Q8">
        <v>30.380321075547108</v>
      </c>
      <c r="R8">
        <v>27.833888897073269</v>
      </c>
      <c r="S8">
        <v>235.59278997800459</v>
      </c>
      <c r="T8">
        <v>47.553170626258947</v>
      </c>
      <c r="U8">
        <v>179.02376324246131</v>
      </c>
      <c r="V8">
        <v>168.36495635020711</v>
      </c>
      <c r="W8">
        <v>1350.2676684940591</v>
      </c>
      <c r="X8">
        <v>5.0436710544655527</v>
      </c>
      <c r="Y8">
        <v>9.0150321777143745</v>
      </c>
      <c r="Z8">
        <v>90.500204327927236</v>
      </c>
      <c r="AA8">
        <v>165.3740134158798</v>
      </c>
      <c r="AB8">
        <v>8.6948034104221481</v>
      </c>
      <c r="AC8">
        <v>156.46286840668901</v>
      </c>
      <c r="AD8">
        <v>89.882579910869453</v>
      </c>
      <c r="AE8">
        <v>54.061395037309559</v>
      </c>
      <c r="AF8">
        <v>29.77883039349474</v>
      </c>
      <c r="AG8">
        <v>389.03887592454481</v>
      </c>
      <c r="AH8">
        <v>422.0012223436247</v>
      </c>
      <c r="AI8">
        <v>33.773672134838563</v>
      </c>
      <c r="AJ8">
        <v>404.80719668145878</v>
      </c>
      <c r="AK8">
        <v>173.23467986917501</v>
      </c>
      <c r="AL8">
        <v>1092.7913820089459</v>
      </c>
      <c r="AM8">
        <v>43.177700908942107</v>
      </c>
      <c r="AN8">
        <v>24.35397460378833</v>
      </c>
    </row>
    <row r="9" spans="1:40" x14ac:dyDescent="0.45">
      <c r="A9" s="1" t="s">
        <v>652</v>
      </c>
      <c r="B9">
        <v>13.09126732631108</v>
      </c>
      <c r="C9">
        <v>1.478020887795108</v>
      </c>
      <c r="D9">
        <v>0.6800157655829141</v>
      </c>
      <c r="E9">
        <v>0.27370924623823428</v>
      </c>
      <c r="F9">
        <v>15.439988361659429</v>
      </c>
      <c r="G9">
        <v>2.3414071179040201</v>
      </c>
      <c r="H9">
        <v>11.990780064023641</v>
      </c>
      <c r="I9">
        <v>1.6896764917341389</v>
      </c>
      <c r="J9">
        <v>4.2830982056994671</v>
      </c>
      <c r="K9">
        <v>0.92935942352779821</v>
      </c>
      <c r="L9">
        <v>7.678317089465506</v>
      </c>
      <c r="M9">
        <v>11.2618013551161</v>
      </c>
      <c r="N9">
        <v>6.2921028521443674</v>
      </c>
      <c r="O9">
        <v>3.832259851842859</v>
      </c>
      <c r="P9">
        <v>7.7035010637240173</v>
      </c>
      <c r="Q9">
        <v>7.0215807966271324</v>
      </c>
      <c r="R9">
        <v>2.7330967943458631</v>
      </c>
      <c r="S9">
        <v>23.107854935178619</v>
      </c>
      <c r="T9">
        <v>3.9440805976397391</v>
      </c>
      <c r="U9">
        <v>64.437384199655199</v>
      </c>
      <c r="V9">
        <v>27.368233071730511</v>
      </c>
      <c r="W9">
        <v>197.55004402946659</v>
      </c>
      <c r="X9">
        <v>0.51281924650159583</v>
      </c>
      <c r="Y9">
        <v>2.6399442757458749</v>
      </c>
      <c r="Z9">
        <v>10.000168168024061</v>
      </c>
      <c r="AA9">
        <v>40.083298529296513</v>
      </c>
      <c r="AB9">
        <v>1.2822620168659</v>
      </c>
      <c r="AC9">
        <v>15.673725706197351</v>
      </c>
      <c r="AD9">
        <v>5.4300478400927901</v>
      </c>
      <c r="AE9">
        <v>4.8518436818380462</v>
      </c>
      <c r="AF9">
        <v>2.218832112455996</v>
      </c>
      <c r="AG9">
        <v>21.411003859900081</v>
      </c>
      <c r="AH9">
        <v>33.24008856228275</v>
      </c>
      <c r="AI9">
        <v>2.4285104742465342</v>
      </c>
      <c r="AJ9">
        <v>31.055531744137792</v>
      </c>
      <c r="AK9">
        <v>13.45128563646116</v>
      </c>
      <c r="AL9">
        <v>192.78801189752301</v>
      </c>
      <c r="AM9">
        <v>4.8676824930788252</v>
      </c>
      <c r="AN9">
        <v>3.28994766692762</v>
      </c>
    </row>
    <row r="10" spans="1:40" x14ac:dyDescent="0.45">
      <c r="A10" s="1" t="s">
        <v>653</v>
      </c>
      <c r="B10">
        <v>1516.1330538921709</v>
      </c>
      <c r="C10">
        <v>105.92836147524871</v>
      </c>
      <c r="D10">
        <v>64.415788918494158</v>
      </c>
      <c r="E10">
        <v>12.740530411167709</v>
      </c>
      <c r="F10">
        <v>289.35161613883992</v>
      </c>
      <c r="G10">
        <v>92.499447501804966</v>
      </c>
      <c r="H10">
        <v>201.1999947363386</v>
      </c>
      <c r="I10">
        <v>37.802779587809979</v>
      </c>
      <c r="J10">
        <v>46.828675676287787</v>
      </c>
      <c r="K10">
        <v>29.946394573713029</v>
      </c>
      <c r="L10">
        <v>336.40975304368328</v>
      </c>
      <c r="M10">
        <v>209.2836728813117</v>
      </c>
      <c r="N10">
        <v>142.69878340495541</v>
      </c>
      <c r="O10">
        <v>37.931459073503063</v>
      </c>
      <c r="P10">
        <v>166.54086253865469</v>
      </c>
      <c r="Q10">
        <v>69.314074176158428</v>
      </c>
      <c r="R10">
        <v>27.964672087768019</v>
      </c>
      <c r="S10">
        <v>175.9626380869974</v>
      </c>
      <c r="T10">
        <v>46.553630153805088</v>
      </c>
      <c r="U10">
        <v>740.2082431439128</v>
      </c>
      <c r="V10">
        <v>652.67180392145372</v>
      </c>
      <c r="W10">
        <v>1463.9689293077361</v>
      </c>
      <c r="X10">
        <v>6.9566842452746203</v>
      </c>
      <c r="Y10">
        <v>13.070706315274119</v>
      </c>
      <c r="Z10">
        <v>106.9960585657427</v>
      </c>
      <c r="AA10">
        <v>220.1434433301919</v>
      </c>
      <c r="AB10">
        <v>13.22248659508001</v>
      </c>
      <c r="AC10">
        <v>340.99399409336161</v>
      </c>
      <c r="AD10">
        <v>104.3117518885628</v>
      </c>
      <c r="AE10">
        <v>81.709531287171714</v>
      </c>
      <c r="AF10">
        <v>39.301304981400833</v>
      </c>
      <c r="AG10">
        <v>800.14975644152116</v>
      </c>
      <c r="AH10">
        <v>499.94941608163037</v>
      </c>
      <c r="AI10">
        <v>39.25258053435558</v>
      </c>
      <c r="AJ10">
        <v>438.76104833111162</v>
      </c>
      <c r="AK10">
        <v>214.54970349209921</v>
      </c>
      <c r="AL10">
        <v>2068.47950367873</v>
      </c>
      <c r="AM10">
        <v>126.1605722182324</v>
      </c>
      <c r="AN10">
        <v>48.571776014300823</v>
      </c>
    </row>
    <row r="11" spans="1:40" x14ac:dyDescent="0.45">
      <c r="A11" s="1" t="s">
        <v>654</v>
      </c>
      <c r="B11">
        <v>121.51587951081611</v>
      </c>
      <c r="C11">
        <v>13.09431632058978</v>
      </c>
      <c r="D11">
        <v>3.91308612082595</v>
      </c>
      <c r="E11">
        <v>1.408572607492329</v>
      </c>
      <c r="F11">
        <v>61.942218669238649</v>
      </c>
      <c r="G11">
        <v>5.7211763802683464</v>
      </c>
      <c r="H11">
        <v>69.456904380896546</v>
      </c>
      <c r="I11">
        <v>11.304413759346</v>
      </c>
      <c r="J11">
        <v>11.244214042368171</v>
      </c>
      <c r="K11">
        <v>12.94477310267245</v>
      </c>
      <c r="L11">
        <v>93.952967177251622</v>
      </c>
      <c r="M11">
        <v>69.978362327783955</v>
      </c>
      <c r="N11">
        <v>39.336200968261657</v>
      </c>
      <c r="O11">
        <v>8.0817977862672894</v>
      </c>
      <c r="P11">
        <v>16.877227532592801</v>
      </c>
      <c r="Q11">
        <v>15.27678547741581</v>
      </c>
      <c r="R11">
        <v>8.7122681964095499</v>
      </c>
      <c r="S11">
        <v>44.45910608114356</v>
      </c>
      <c r="T11">
        <v>11.73159472870638</v>
      </c>
      <c r="U11">
        <v>94.440407913886716</v>
      </c>
      <c r="V11">
        <v>465.10341997804352</v>
      </c>
      <c r="W11">
        <v>482.2188222057664</v>
      </c>
      <c r="X11">
        <v>3.271856166956328</v>
      </c>
      <c r="Y11">
        <v>1.8434157751673801</v>
      </c>
      <c r="Z11">
        <v>26.077234323437811</v>
      </c>
      <c r="AA11">
        <v>36.504617265738041</v>
      </c>
      <c r="AB11">
        <v>2.586465017305176</v>
      </c>
      <c r="AC11">
        <v>54.315574811787727</v>
      </c>
      <c r="AD11">
        <v>29.888730965934929</v>
      </c>
      <c r="AE11">
        <v>20.03804790001767</v>
      </c>
      <c r="AF11">
        <v>12.25900112867914</v>
      </c>
      <c r="AG11">
        <v>167.84562324757579</v>
      </c>
      <c r="AH11">
        <v>142.92585874047481</v>
      </c>
      <c r="AI11">
        <v>12.655052664179641</v>
      </c>
      <c r="AJ11">
        <v>134.64698331162</v>
      </c>
      <c r="AK11">
        <v>75.416688899420308</v>
      </c>
      <c r="AL11">
        <v>503.26646070647359</v>
      </c>
      <c r="AM11">
        <v>21.576922164124412</v>
      </c>
      <c r="AN11">
        <v>12.979471836271721</v>
      </c>
    </row>
    <row r="12" spans="1:40" x14ac:dyDescent="0.45">
      <c r="A12" s="1" t="s">
        <v>655</v>
      </c>
      <c r="B12">
        <v>148.0496558845073</v>
      </c>
      <c r="C12">
        <v>13.0837382998184</v>
      </c>
      <c r="D12">
        <v>12.2973606449023</v>
      </c>
      <c r="E12">
        <v>1.231822132229488</v>
      </c>
      <c r="F12">
        <v>217.06136062501119</v>
      </c>
      <c r="G12">
        <v>11.35383384603688</v>
      </c>
      <c r="H12">
        <v>33.29438344482876</v>
      </c>
      <c r="I12">
        <v>5.4063578130894916</v>
      </c>
      <c r="J12">
        <v>9.4787025297118639</v>
      </c>
      <c r="K12">
        <v>4.5814268534186589</v>
      </c>
      <c r="L12">
        <v>58.009975455624911</v>
      </c>
      <c r="M12">
        <v>43.87748810140323</v>
      </c>
      <c r="N12">
        <v>65.965306109550298</v>
      </c>
      <c r="O12">
        <v>5.5215187984972154</v>
      </c>
      <c r="P12">
        <v>17.660160929558231</v>
      </c>
      <c r="Q12">
        <v>11.331656885705859</v>
      </c>
      <c r="R12">
        <v>6.2742144556776678</v>
      </c>
      <c r="S12">
        <v>42.207447221919189</v>
      </c>
      <c r="T12">
        <v>8.7702559120415806</v>
      </c>
      <c r="U12">
        <v>63.176056127522003</v>
      </c>
      <c r="V12">
        <v>69.487771309305899</v>
      </c>
      <c r="W12">
        <v>308.30688038181052</v>
      </c>
      <c r="X12">
        <v>1.30532263854672</v>
      </c>
      <c r="Y12">
        <v>2.344713877851591</v>
      </c>
      <c r="Z12">
        <v>20.554078820590941</v>
      </c>
      <c r="AA12">
        <v>39.858182413061662</v>
      </c>
      <c r="AB12">
        <v>1.7823293105092359</v>
      </c>
      <c r="AC12">
        <v>47.416952817797153</v>
      </c>
      <c r="AD12">
        <v>17.381597937854458</v>
      </c>
      <c r="AE12">
        <v>12.796704939577539</v>
      </c>
      <c r="AF12">
        <v>6.6051339287678994</v>
      </c>
      <c r="AG12">
        <v>164.1763373018947</v>
      </c>
      <c r="AH12">
        <v>82.947598382423237</v>
      </c>
      <c r="AI12">
        <v>6.7413239253672579</v>
      </c>
      <c r="AJ12">
        <v>82.099734427151333</v>
      </c>
      <c r="AK12">
        <v>35.132389514489972</v>
      </c>
      <c r="AL12">
        <v>293.15281563441698</v>
      </c>
      <c r="AM12">
        <v>16.107698152887451</v>
      </c>
      <c r="AN12">
        <v>7.0334526002472488</v>
      </c>
    </row>
    <row r="13" spans="1:40" x14ac:dyDescent="0.45">
      <c r="A13" s="1" t="s">
        <v>656</v>
      </c>
      <c r="B13">
        <v>1091.5479676144901</v>
      </c>
      <c r="C13">
        <v>52.320181060535049</v>
      </c>
      <c r="D13">
        <v>23.42181095610928</v>
      </c>
      <c r="E13">
        <v>8.2732629051391431</v>
      </c>
      <c r="F13">
        <v>171.918846728397</v>
      </c>
      <c r="G13">
        <v>34.118388434336737</v>
      </c>
      <c r="H13">
        <v>97.523658130209071</v>
      </c>
      <c r="I13">
        <v>16.06201928111717</v>
      </c>
      <c r="J13">
        <v>17.792142426554332</v>
      </c>
      <c r="K13">
        <v>19.759585232412881</v>
      </c>
      <c r="L13">
        <v>61.909762825085409</v>
      </c>
      <c r="M13">
        <v>71.965671137048957</v>
      </c>
      <c r="N13">
        <v>38.503153129459911</v>
      </c>
      <c r="O13">
        <v>8.7227306202207764</v>
      </c>
      <c r="P13">
        <v>171.49788133490699</v>
      </c>
      <c r="Q13">
        <v>15.980225314789619</v>
      </c>
      <c r="R13">
        <v>11.415425637558361</v>
      </c>
      <c r="S13">
        <v>70.10000635011734</v>
      </c>
      <c r="T13">
        <v>17.116751974362579</v>
      </c>
      <c r="U13">
        <v>125.4704767304947</v>
      </c>
      <c r="V13">
        <v>223.28329417605531</v>
      </c>
      <c r="W13">
        <v>829.94190964577649</v>
      </c>
      <c r="X13">
        <v>4.2136598350931536</v>
      </c>
      <c r="Y13">
        <v>2.5296302350911102</v>
      </c>
      <c r="Z13">
        <v>63.182008178791101</v>
      </c>
      <c r="AA13">
        <v>52.60090692459287</v>
      </c>
      <c r="AB13">
        <v>2.7391289387634119</v>
      </c>
      <c r="AC13">
        <v>174.0223026241184</v>
      </c>
      <c r="AD13">
        <v>53.06535455329049</v>
      </c>
      <c r="AE13">
        <v>26.537476525607669</v>
      </c>
      <c r="AF13">
        <v>16.6235622704219</v>
      </c>
      <c r="AG13">
        <v>510.12624482956039</v>
      </c>
      <c r="AH13">
        <v>214.0815627093117</v>
      </c>
      <c r="AI13">
        <v>18.856135524289879</v>
      </c>
      <c r="AJ13">
        <v>194.81510803406891</v>
      </c>
      <c r="AK13">
        <v>96.40262641499902</v>
      </c>
      <c r="AL13">
        <v>558.9903956956922</v>
      </c>
      <c r="AM13">
        <v>58.083274350722633</v>
      </c>
      <c r="AN13">
        <v>15.134176444182099</v>
      </c>
    </row>
    <row r="14" spans="1:40" x14ac:dyDescent="0.45">
      <c r="A14" s="1" t="s">
        <v>657</v>
      </c>
      <c r="B14">
        <v>368.29191175053109</v>
      </c>
      <c r="C14">
        <v>13.686723748848401</v>
      </c>
      <c r="D14">
        <v>7.4744954155463814</v>
      </c>
      <c r="E14">
        <v>5.4433937590719834</v>
      </c>
      <c r="F14">
        <v>23.308527076573899</v>
      </c>
      <c r="G14">
        <v>8.6760397860965295</v>
      </c>
      <c r="H14">
        <v>27.200117482287151</v>
      </c>
      <c r="I14">
        <v>4.6614253002263633</v>
      </c>
      <c r="J14">
        <v>4.5313932403222346</v>
      </c>
      <c r="K14">
        <v>6.6890738320305418</v>
      </c>
      <c r="L14">
        <v>89.237873788769733</v>
      </c>
      <c r="M14">
        <v>13.60387442101978</v>
      </c>
      <c r="N14">
        <v>12.34150532133842</v>
      </c>
      <c r="O14">
        <v>3.1359541905751982</v>
      </c>
      <c r="P14">
        <v>3.3800970246360951</v>
      </c>
      <c r="Q14">
        <v>2.639233978574294</v>
      </c>
      <c r="R14">
        <v>3.215392811900331</v>
      </c>
      <c r="S14">
        <v>20.26414422218118</v>
      </c>
      <c r="T14">
        <v>5.1693759300785667</v>
      </c>
      <c r="U14">
        <v>23.94076290274057</v>
      </c>
      <c r="V14">
        <v>96.323137891690578</v>
      </c>
      <c r="W14">
        <v>162.5552397339481</v>
      </c>
      <c r="X14">
        <v>1.1275985465164049</v>
      </c>
      <c r="Y14">
        <v>0.70532129860591131</v>
      </c>
      <c r="Z14">
        <v>15.7029163041137</v>
      </c>
      <c r="AA14">
        <v>14.76665827690786</v>
      </c>
      <c r="AB14">
        <v>0.58204099785720054</v>
      </c>
      <c r="AC14">
        <v>67.219657208253437</v>
      </c>
      <c r="AD14">
        <v>12.641029932731451</v>
      </c>
      <c r="AE14">
        <v>5.9072045237156274</v>
      </c>
      <c r="AF14">
        <v>4.8189145790209293</v>
      </c>
      <c r="AG14">
        <v>206.21495642149381</v>
      </c>
      <c r="AH14">
        <v>54.589457433813571</v>
      </c>
      <c r="AI14">
        <v>7.4657752588858717</v>
      </c>
      <c r="AJ14">
        <v>58.776343711885573</v>
      </c>
      <c r="AK14">
        <v>33.338389222824503</v>
      </c>
      <c r="AL14">
        <v>137.76720062866241</v>
      </c>
      <c r="AM14">
        <v>20.84614505026563</v>
      </c>
      <c r="AN14">
        <v>4.2309216365609243</v>
      </c>
    </row>
    <row r="15" spans="1:40" x14ac:dyDescent="0.45">
      <c r="A15" s="1" t="s">
        <v>658</v>
      </c>
      <c r="B15">
        <v>893.42522177048181</v>
      </c>
      <c r="C15">
        <v>33.840846630434001</v>
      </c>
      <c r="D15">
        <v>8.0315721531285629</v>
      </c>
      <c r="E15">
        <v>15.91783236896962</v>
      </c>
      <c r="F15">
        <v>307.95703851783611</v>
      </c>
      <c r="G15">
        <v>52.194833076985162</v>
      </c>
      <c r="H15">
        <v>66.783004104668734</v>
      </c>
      <c r="I15">
        <v>15.140923582926529</v>
      </c>
      <c r="J15">
        <v>19.775867186373262</v>
      </c>
      <c r="K15">
        <v>11.853189487145389</v>
      </c>
      <c r="L15">
        <v>216.10810305663031</v>
      </c>
      <c r="M15">
        <v>81.0236771619671</v>
      </c>
      <c r="N15">
        <v>93.450352731941663</v>
      </c>
      <c r="O15">
        <v>9.4409495825298695</v>
      </c>
      <c r="P15">
        <v>23.116614550321192</v>
      </c>
      <c r="Q15">
        <v>16.248376470655231</v>
      </c>
      <c r="R15">
        <v>17.79821921323466</v>
      </c>
      <c r="S15">
        <v>85.589980399280151</v>
      </c>
      <c r="T15">
        <v>16.769303316778359</v>
      </c>
      <c r="U15">
        <v>77.410682280381863</v>
      </c>
      <c r="V15">
        <v>339.05139388812688</v>
      </c>
      <c r="W15">
        <v>291.00538088081208</v>
      </c>
      <c r="X15">
        <v>2.3348552870335459</v>
      </c>
      <c r="Y15">
        <v>4.6910809963965967</v>
      </c>
      <c r="Z15">
        <v>27.653515034301829</v>
      </c>
      <c r="AA15">
        <v>79.970407907110541</v>
      </c>
      <c r="AB15">
        <v>1.8898727676862399</v>
      </c>
      <c r="AC15">
        <v>201.63380574027551</v>
      </c>
      <c r="AD15">
        <v>30.934903135806859</v>
      </c>
      <c r="AE15">
        <v>26.445681291524512</v>
      </c>
      <c r="AF15">
        <v>13.4060295335037</v>
      </c>
      <c r="AG15">
        <v>283.08578530176328</v>
      </c>
      <c r="AH15">
        <v>155.77154992860071</v>
      </c>
      <c r="AI15">
        <v>14.406476048730219</v>
      </c>
      <c r="AJ15">
        <v>166.82199847494269</v>
      </c>
      <c r="AK15">
        <v>74.519297405185043</v>
      </c>
      <c r="AL15">
        <v>477.99631898215961</v>
      </c>
      <c r="AM15">
        <v>58.752753144299007</v>
      </c>
      <c r="AN15">
        <v>12.236326973229771</v>
      </c>
    </row>
    <row r="16" spans="1:40" x14ac:dyDescent="0.45">
      <c r="A16" s="1" t="s">
        <v>659</v>
      </c>
      <c r="B16">
        <v>212.0002361652684</v>
      </c>
      <c r="C16">
        <v>10.86979489176265</v>
      </c>
      <c r="D16">
        <v>4.9042502865563149</v>
      </c>
      <c r="E16">
        <v>1.36156273956236</v>
      </c>
      <c r="F16">
        <v>397.86226389721469</v>
      </c>
      <c r="G16">
        <v>11.27791323172929</v>
      </c>
      <c r="H16">
        <v>64.61448561139153</v>
      </c>
      <c r="I16">
        <v>11.623960751238229</v>
      </c>
      <c r="J16">
        <v>14.493517082770071</v>
      </c>
      <c r="K16">
        <v>12.27251413051672</v>
      </c>
      <c r="L16">
        <v>64.422402878746837</v>
      </c>
      <c r="M16">
        <v>93.515071795906323</v>
      </c>
      <c r="N16">
        <v>187.76910140527821</v>
      </c>
      <c r="O16">
        <v>7.1834280161642274</v>
      </c>
      <c r="P16">
        <v>16.94875232342196</v>
      </c>
      <c r="Q16">
        <v>12.17940895985218</v>
      </c>
      <c r="R16">
        <v>12.06369147041409</v>
      </c>
      <c r="S16">
        <v>76.197348860427482</v>
      </c>
      <c r="T16">
        <v>16.084068465055399</v>
      </c>
      <c r="U16">
        <v>57.217977650209697</v>
      </c>
      <c r="V16">
        <v>334.9219004495813</v>
      </c>
      <c r="W16">
        <v>460.78833451562667</v>
      </c>
      <c r="X16">
        <v>2.6476120834270289</v>
      </c>
      <c r="Y16">
        <v>3.2107945905130548</v>
      </c>
      <c r="Z16">
        <v>38.478309865415063</v>
      </c>
      <c r="AA16">
        <v>58.897790656862043</v>
      </c>
      <c r="AB16">
        <v>2.9544449066612191</v>
      </c>
      <c r="AC16">
        <v>82.920116030716898</v>
      </c>
      <c r="AD16">
        <v>28.592184336586818</v>
      </c>
      <c r="AE16">
        <v>19.343868578763331</v>
      </c>
      <c r="AF16">
        <v>10.903770844293669</v>
      </c>
      <c r="AG16">
        <v>205.3855810389278</v>
      </c>
      <c r="AH16">
        <v>146.42436872956921</v>
      </c>
      <c r="AI16">
        <v>11.845238143239211</v>
      </c>
      <c r="AJ16">
        <v>166.34169919600899</v>
      </c>
      <c r="AK16">
        <v>74.956906987557119</v>
      </c>
      <c r="AL16">
        <v>400.98157356348872</v>
      </c>
      <c r="AM16">
        <v>38.311506107903767</v>
      </c>
      <c r="AN16">
        <v>10.26342689480115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6873.7871148981749</v>
      </c>
      <c r="C2">
        <v>203.83209866434771</v>
      </c>
      <c r="D2">
        <v>77.11481300942836</v>
      </c>
      <c r="E2">
        <v>50.140429228492792</v>
      </c>
      <c r="F2">
        <v>335.81573033519038</v>
      </c>
      <c r="G2">
        <v>138.40421666438249</v>
      </c>
      <c r="H2">
        <v>283.3407623446505</v>
      </c>
      <c r="I2">
        <v>15.76004373545948</v>
      </c>
      <c r="J2">
        <v>23.70763670396077</v>
      </c>
      <c r="K2">
        <v>6.672998728289719</v>
      </c>
      <c r="L2">
        <v>45.37732081291194</v>
      </c>
      <c r="M2">
        <v>93.536731444646264</v>
      </c>
      <c r="N2">
        <v>128.68027005445651</v>
      </c>
      <c r="O2">
        <v>7.4228736851114192</v>
      </c>
      <c r="P2">
        <v>34.107262638109432</v>
      </c>
      <c r="Q2">
        <v>10.526667907391939</v>
      </c>
      <c r="R2">
        <v>31.939515457806252</v>
      </c>
      <c r="S2">
        <v>118.4899929529644</v>
      </c>
      <c r="T2">
        <v>28.687012528417281</v>
      </c>
      <c r="U2">
        <v>75.231145274929602</v>
      </c>
      <c r="V2">
        <v>116.60231213014239</v>
      </c>
      <c r="W2">
        <v>217.01788972681749</v>
      </c>
      <c r="X2">
        <v>3.3515626372878931</v>
      </c>
      <c r="Y2">
        <v>3.0966074521819511</v>
      </c>
      <c r="Z2">
        <v>42.362401812030683</v>
      </c>
      <c r="AA2">
        <v>65.929641987296591</v>
      </c>
      <c r="AB2">
        <v>1.8230094910966861</v>
      </c>
      <c r="AC2">
        <v>994.03976124759015</v>
      </c>
      <c r="AD2">
        <v>93.690962372165345</v>
      </c>
      <c r="AE2">
        <v>32.291404436986653</v>
      </c>
      <c r="AF2">
        <v>34.448895349439368</v>
      </c>
      <c r="AG2">
        <v>1637.132906616808</v>
      </c>
      <c r="AH2">
        <v>258.19378363028437</v>
      </c>
      <c r="AI2">
        <v>40.455738053263218</v>
      </c>
      <c r="AJ2">
        <v>223.9205157571144</v>
      </c>
      <c r="AK2">
        <v>139.58944410415481</v>
      </c>
      <c r="AL2">
        <v>705.18741705457251</v>
      </c>
      <c r="AM2">
        <v>119.1075325350928</v>
      </c>
      <c r="AN2">
        <v>22.69296549461864</v>
      </c>
    </row>
    <row r="3" spans="1:40" x14ac:dyDescent="0.45">
      <c r="A3" s="1" t="s">
        <v>432</v>
      </c>
      <c r="B3">
        <v>1.964810998299902</v>
      </c>
      <c r="C3">
        <v>0.21720968773985161</v>
      </c>
      <c r="D3">
        <v>0.1164651381365433</v>
      </c>
      <c r="E3">
        <v>6.4667914691866807E-2</v>
      </c>
      <c r="F3">
        <v>1.448709420171528</v>
      </c>
      <c r="G3">
        <v>0.38959255512897339</v>
      </c>
      <c r="H3">
        <v>1.5149569998604411</v>
      </c>
      <c r="I3">
        <v>0.28998324936919512</v>
      </c>
      <c r="J3">
        <v>1.314575893292427</v>
      </c>
      <c r="K3">
        <v>7.716468334407646E-2</v>
      </c>
      <c r="L3">
        <v>1.3312102438979569</v>
      </c>
      <c r="M3">
        <v>3.107948354926259</v>
      </c>
      <c r="N3">
        <v>0.46486403768402329</v>
      </c>
      <c r="O3">
        <v>9.2912023894285684E-2</v>
      </c>
      <c r="P3">
        <v>0.18640938989352529</v>
      </c>
      <c r="Q3">
        <v>0.16518697647420899</v>
      </c>
      <c r="R3">
        <v>0.17689751072617441</v>
      </c>
      <c r="S3">
        <v>0.94177775141763798</v>
      </c>
      <c r="T3">
        <v>0.2152972622255323</v>
      </c>
      <c r="U3">
        <v>1.280059782738783</v>
      </c>
      <c r="V3">
        <v>0.6283756577247207</v>
      </c>
      <c r="W3">
        <v>0.82216228056072616</v>
      </c>
      <c r="X3">
        <v>1.435110150331056E-2</v>
      </c>
      <c r="Y3">
        <v>2.9868621412080659E-2</v>
      </c>
      <c r="Z3">
        <v>0.1970790635195134</v>
      </c>
      <c r="AA3">
        <v>0.56954476502849483</v>
      </c>
      <c r="AB3">
        <v>3.8680227622112477E-2</v>
      </c>
      <c r="AC3">
        <v>3.7237144265014521</v>
      </c>
      <c r="AD3">
        <v>0.91267893570463621</v>
      </c>
      <c r="AE3">
        <v>2.4687853385311982</v>
      </c>
      <c r="AF3">
        <v>0.27476929027041758</v>
      </c>
      <c r="AG3">
        <v>2.4670705488506561</v>
      </c>
      <c r="AH3">
        <v>5.669691799069791</v>
      </c>
      <c r="AI3">
        <v>0.25660355676097879</v>
      </c>
      <c r="AJ3">
        <v>1.8749220240259941</v>
      </c>
      <c r="AK3">
        <v>1.1426617176407681</v>
      </c>
      <c r="AL3">
        <v>11.19024556697962</v>
      </c>
      <c r="AM3">
        <v>0.84629781440616958</v>
      </c>
      <c r="AN3">
        <v>0.85526375286126766</v>
      </c>
    </row>
    <row r="4" spans="1:40" x14ac:dyDescent="0.45">
      <c r="A4" s="1" t="s">
        <v>433</v>
      </c>
      <c r="B4">
        <v>40.622565741790233</v>
      </c>
      <c r="C4">
        <v>5.6976854422574581</v>
      </c>
      <c r="D4">
        <v>0.3681247590022852</v>
      </c>
      <c r="E4">
        <v>1.408073920949199E-2</v>
      </c>
      <c r="F4">
        <v>0.2240552156001373</v>
      </c>
      <c r="G4">
        <v>8.7319365038518101E-2</v>
      </c>
      <c r="H4">
        <v>2.2042605801163071</v>
      </c>
      <c r="I4">
        <v>4.3703199483740351E-2</v>
      </c>
      <c r="J4">
        <v>3.1983193920387662E-2</v>
      </c>
      <c r="K4">
        <v>2.0859132740060911E-2</v>
      </c>
      <c r="L4">
        <v>0.13585991859517249</v>
      </c>
      <c r="M4">
        <v>5.7732425856610467E-2</v>
      </c>
      <c r="N4">
        <v>3.6393569104861842E-2</v>
      </c>
      <c r="O4">
        <v>4.3453981040930158E-2</v>
      </c>
      <c r="P4">
        <v>1.1527879122848909E-2</v>
      </c>
      <c r="Q4">
        <v>1.315074029864218E-2</v>
      </c>
      <c r="R4">
        <v>5.2893790839829487E-2</v>
      </c>
      <c r="S4">
        <v>0.17905581804645271</v>
      </c>
      <c r="T4">
        <v>0.14535647850744621</v>
      </c>
      <c r="U4">
        <v>0.28873971560017858</v>
      </c>
      <c r="V4">
        <v>0.79228262025925145</v>
      </c>
      <c r="W4">
        <v>2.2843302110166168</v>
      </c>
      <c r="X4">
        <v>3.064914710553426E-2</v>
      </c>
      <c r="Y4">
        <v>5.3230169280560997E-3</v>
      </c>
      <c r="Z4">
        <v>0.17697149734348899</v>
      </c>
      <c r="AA4">
        <v>0.17807648071110149</v>
      </c>
      <c r="AB4">
        <v>4.5970458631223784E-3</v>
      </c>
      <c r="AC4">
        <v>0.53184609271827465</v>
      </c>
      <c r="AD4">
        <v>1.097328816162507</v>
      </c>
      <c r="AE4">
        <v>0.1513587351819537</v>
      </c>
      <c r="AF4">
        <v>0.35975444628473952</v>
      </c>
      <c r="AG4">
        <v>27.06832732325249</v>
      </c>
      <c r="AH4">
        <v>1.305484070896934</v>
      </c>
      <c r="AI4">
        <v>0.34130865827277962</v>
      </c>
      <c r="AJ4">
        <v>1.1710466420173149</v>
      </c>
      <c r="AK4">
        <v>1.456726161167561</v>
      </c>
      <c r="AL4">
        <v>1.6124962129749629</v>
      </c>
      <c r="AM4">
        <v>0.103605891084218</v>
      </c>
      <c r="AN4">
        <v>1.0722555773228579</v>
      </c>
    </row>
    <row r="5" spans="1:40" x14ac:dyDescent="0.45">
      <c r="A5" s="1" t="s">
        <v>434</v>
      </c>
      <c r="B5">
        <v>191.46949399192241</v>
      </c>
      <c r="C5">
        <v>20.09226413619513</v>
      </c>
      <c r="D5">
        <v>7.6130588600773024</v>
      </c>
      <c r="E5">
        <v>2.757099233507287</v>
      </c>
      <c r="F5">
        <v>79.016584589758367</v>
      </c>
      <c r="G5">
        <v>19.327007260726251</v>
      </c>
      <c r="H5">
        <v>212.56667235415111</v>
      </c>
      <c r="I5">
        <v>99.354237705107323</v>
      </c>
      <c r="J5">
        <v>7.84512250619919</v>
      </c>
      <c r="K5">
        <v>44.82363967467807</v>
      </c>
      <c r="L5">
        <v>3342.84669118991</v>
      </c>
      <c r="M5">
        <v>46.932518023630962</v>
      </c>
      <c r="N5">
        <v>32.270899906615227</v>
      </c>
      <c r="O5">
        <v>9.9660310819372011</v>
      </c>
      <c r="P5">
        <v>29.507425936913059</v>
      </c>
      <c r="Q5">
        <v>12.53924404944204</v>
      </c>
      <c r="R5">
        <v>20.861211093256411</v>
      </c>
      <c r="S5">
        <v>31.449206021975701</v>
      </c>
      <c r="T5">
        <v>23.797171939190591</v>
      </c>
      <c r="U5">
        <v>127.74447722463989</v>
      </c>
      <c r="V5">
        <v>205.95765924956541</v>
      </c>
      <c r="W5">
        <v>269.89432702554183</v>
      </c>
      <c r="X5">
        <v>3.1752621806329722</v>
      </c>
      <c r="Y5">
        <v>2.0892921423790192</v>
      </c>
      <c r="Z5">
        <v>44.90848860301908</v>
      </c>
      <c r="AA5">
        <v>44.34255391076821</v>
      </c>
      <c r="AB5">
        <v>2.3702400909070831</v>
      </c>
      <c r="AC5">
        <v>48.352924698304307</v>
      </c>
      <c r="AD5">
        <v>92.351811204405607</v>
      </c>
      <c r="AE5">
        <v>21.796286488475161</v>
      </c>
      <c r="AF5">
        <v>35.212432091438593</v>
      </c>
      <c r="AG5">
        <v>450.72215772148252</v>
      </c>
      <c r="AH5">
        <v>202.31527257903451</v>
      </c>
      <c r="AI5">
        <v>39.428439184936913</v>
      </c>
      <c r="AJ5">
        <v>228.7470293142681</v>
      </c>
      <c r="AK5">
        <v>155.00723714470479</v>
      </c>
      <c r="AL5">
        <v>759.40624667378415</v>
      </c>
      <c r="AM5">
        <v>35.275777204488961</v>
      </c>
      <c r="AN5">
        <v>23.10462718322675</v>
      </c>
    </row>
    <row r="6" spans="1:40" x14ac:dyDescent="0.45">
      <c r="A6" s="1" t="s">
        <v>435</v>
      </c>
      <c r="B6">
        <v>216.2815677310407</v>
      </c>
      <c r="C6">
        <v>21.816334830294242</v>
      </c>
      <c r="D6">
        <v>10.0772549989016</v>
      </c>
      <c r="E6">
        <v>2.984433621068785</v>
      </c>
      <c r="F6">
        <v>166.76395406017221</v>
      </c>
      <c r="G6">
        <v>20.317673207921889</v>
      </c>
      <c r="H6">
        <v>183.34330336207211</v>
      </c>
      <c r="I6">
        <v>33.025832622692903</v>
      </c>
      <c r="J6">
        <v>24.57843121834965</v>
      </c>
      <c r="K6">
        <v>16.684372551969719</v>
      </c>
      <c r="L6">
        <v>746.77284467811933</v>
      </c>
      <c r="M6">
        <v>83.562239086188782</v>
      </c>
      <c r="N6">
        <v>65.251025692511703</v>
      </c>
      <c r="O6">
        <v>10.415425872243629</v>
      </c>
      <c r="P6">
        <v>22.592697494564831</v>
      </c>
      <c r="Q6">
        <v>16.73839647808094</v>
      </c>
      <c r="R6">
        <v>23.902509317237591</v>
      </c>
      <c r="S6">
        <v>118.4376315110694</v>
      </c>
      <c r="T6">
        <v>31.60159216635148</v>
      </c>
      <c r="U6">
        <v>141.58482162448649</v>
      </c>
      <c r="V6">
        <v>1928.430214149098</v>
      </c>
      <c r="W6">
        <v>864.87540056818273</v>
      </c>
      <c r="X6">
        <v>7.4884003246804722</v>
      </c>
      <c r="Y6">
        <v>2.743552450192277</v>
      </c>
      <c r="Z6">
        <v>52.635097472305631</v>
      </c>
      <c r="AA6">
        <v>70.466279455491602</v>
      </c>
      <c r="AB6">
        <v>2.951923691316408</v>
      </c>
      <c r="AC6">
        <v>91.256300135285045</v>
      </c>
      <c r="AD6">
        <v>72.754259468774165</v>
      </c>
      <c r="AE6">
        <v>42.340186559141912</v>
      </c>
      <c r="AF6">
        <v>33.312088578038427</v>
      </c>
      <c r="AG6">
        <v>405.62202422946649</v>
      </c>
      <c r="AH6">
        <v>307.85910107498341</v>
      </c>
      <c r="AI6">
        <v>33.929275313467478</v>
      </c>
      <c r="AJ6">
        <v>361.52201339671382</v>
      </c>
      <c r="AK6">
        <v>161.39122631340001</v>
      </c>
      <c r="AL6">
        <v>968.32506172587955</v>
      </c>
      <c r="AM6">
        <v>181.09857122196601</v>
      </c>
      <c r="AN6">
        <v>122.84881010533999</v>
      </c>
    </row>
    <row r="7" spans="1:40" x14ac:dyDescent="0.45">
      <c r="A7" s="1" t="s">
        <v>436</v>
      </c>
      <c r="B7">
        <v>16.58259325032353</v>
      </c>
      <c r="C7">
        <v>1.784987250821596</v>
      </c>
      <c r="D7">
        <v>0.7762653889879082</v>
      </c>
      <c r="E7">
        <v>0.44788636206067323</v>
      </c>
      <c r="F7">
        <v>11.2588927917836</v>
      </c>
      <c r="G7">
        <v>2.829711694272425</v>
      </c>
      <c r="H7">
        <v>9.928107272491653</v>
      </c>
      <c r="I7">
        <v>1.840327663166289</v>
      </c>
      <c r="J7">
        <v>2.618870166318414</v>
      </c>
      <c r="K7">
        <v>1.117009559995485</v>
      </c>
      <c r="L7">
        <v>9.6128531714539722</v>
      </c>
      <c r="M7">
        <v>9.8375927141673074</v>
      </c>
      <c r="N7">
        <v>3.8196798438242641</v>
      </c>
      <c r="O7">
        <v>3.053843189574323</v>
      </c>
      <c r="P7">
        <v>9.0931350015206629</v>
      </c>
      <c r="Q7">
        <v>4.4810521615450929</v>
      </c>
      <c r="R7">
        <v>2.0158706882346551</v>
      </c>
      <c r="S7">
        <v>10.30499367747975</v>
      </c>
      <c r="T7">
        <v>2.2290652977229688</v>
      </c>
      <c r="U7">
        <v>31.160856050494822</v>
      </c>
      <c r="V7">
        <v>18.929611643656202</v>
      </c>
      <c r="W7">
        <v>20.237875213801779</v>
      </c>
      <c r="X7">
        <v>0.24694259918791869</v>
      </c>
      <c r="Y7">
        <v>0.84500041222367095</v>
      </c>
      <c r="Z7">
        <v>3.2449207488403218</v>
      </c>
      <c r="AA7">
        <v>14.161753378731211</v>
      </c>
      <c r="AB7">
        <v>0.72007377567346231</v>
      </c>
      <c r="AC7">
        <v>11.046205785474321</v>
      </c>
      <c r="AD7">
        <v>4.3024334911362354</v>
      </c>
      <c r="AE7">
        <v>3.1102704866849589</v>
      </c>
      <c r="AF7">
        <v>1.568394107838291</v>
      </c>
      <c r="AG7">
        <v>21.77187914929932</v>
      </c>
      <c r="AH7">
        <v>21.4279456632079</v>
      </c>
      <c r="AI7">
        <v>1.7004060744166609</v>
      </c>
      <c r="AJ7">
        <v>22.64875804859896</v>
      </c>
      <c r="AK7">
        <v>9.6104340700412365</v>
      </c>
      <c r="AL7">
        <v>121.1751975614616</v>
      </c>
      <c r="AM7">
        <v>7.4541385907776547</v>
      </c>
      <c r="AN7">
        <v>3.0654626239738652</v>
      </c>
    </row>
    <row r="8" spans="1:40" x14ac:dyDescent="0.45">
      <c r="A8" s="1" t="s">
        <v>437</v>
      </c>
      <c r="B8">
        <v>7.5173085299238167</v>
      </c>
      <c r="C8">
        <v>0.81391690067229039</v>
      </c>
      <c r="D8">
        <v>0.49434870986815588</v>
      </c>
      <c r="E8">
        <v>0.1330165991758567</v>
      </c>
      <c r="F8">
        <v>3.8613648113566512</v>
      </c>
      <c r="G8">
        <v>1.031582223133434</v>
      </c>
      <c r="H8">
        <v>16.619578661976259</v>
      </c>
      <c r="I8">
        <v>3.4748193694579239</v>
      </c>
      <c r="J8">
        <v>1.390232151756476</v>
      </c>
      <c r="K8">
        <v>0.98394918177929813</v>
      </c>
      <c r="L8">
        <v>3.1934169932673551</v>
      </c>
      <c r="M8">
        <v>2.4530601733526458</v>
      </c>
      <c r="N8">
        <v>1.413270744882422</v>
      </c>
      <c r="O8">
        <v>0.47803472569443778</v>
      </c>
      <c r="P8">
        <v>11.054538553512041</v>
      </c>
      <c r="Q8">
        <v>0.77797487892753836</v>
      </c>
      <c r="R8">
        <v>1.6191729893990809</v>
      </c>
      <c r="S8">
        <v>6.2533381747581798</v>
      </c>
      <c r="T8">
        <v>1.2590802332997231</v>
      </c>
      <c r="U8">
        <v>6.2576822308564104</v>
      </c>
      <c r="V8">
        <v>5.5106689822992294</v>
      </c>
      <c r="W8">
        <v>9.6326258661482793</v>
      </c>
      <c r="X8">
        <v>0.1149378278552351</v>
      </c>
      <c r="Y8">
        <v>0.19003847537556021</v>
      </c>
      <c r="Z8">
        <v>1.358460096606545</v>
      </c>
      <c r="AA8">
        <v>3.7200629598693742</v>
      </c>
      <c r="AB8">
        <v>0.15436725162328421</v>
      </c>
      <c r="AC8">
        <v>5.2895456801002556</v>
      </c>
      <c r="AD8">
        <v>2.8547152261443012</v>
      </c>
      <c r="AE8">
        <v>1.5784382147069571</v>
      </c>
      <c r="AF8">
        <v>1.1843125962038319</v>
      </c>
      <c r="AG8">
        <v>13.524311986669201</v>
      </c>
      <c r="AH8">
        <v>11.37830146204082</v>
      </c>
      <c r="AI8">
        <v>1.2497536136537319</v>
      </c>
      <c r="AJ8">
        <v>12.253079650705009</v>
      </c>
      <c r="AK8">
        <v>5.6256235254294156</v>
      </c>
      <c r="AL8">
        <v>136.56784980068051</v>
      </c>
      <c r="AM8">
        <v>4.2253730354619776</v>
      </c>
      <c r="AN8">
        <v>3.402699008649035</v>
      </c>
    </row>
    <row r="9" spans="1:40" x14ac:dyDescent="0.45">
      <c r="A9" s="1" t="s">
        <v>438</v>
      </c>
      <c r="B9">
        <v>14.34043406153385</v>
      </c>
      <c r="C9">
        <v>1.4142908115519099</v>
      </c>
      <c r="D9">
        <v>0.66319063247252574</v>
      </c>
      <c r="E9">
        <v>0.19326097888510729</v>
      </c>
      <c r="F9">
        <v>12.490534913318511</v>
      </c>
      <c r="G9">
        <v>1.631001298400456</v>
      </c>
      <c r="H9">
        <v>10.87896614390279</v>
      </c>
      <c r="I9">
        <v>1.686995648345577</v>
      </c>
      <c r="J9">
        <v>1.938232195936016</v>
      </c>
      <c r="K9">
        <v>0.88596536616572241</v>
      </c>
      <c r="L9">
        <v>21.467787271438709</v>
      </c>
      <c r="M9">
        <v>5.8459186707334307</v>
      </c>
      <c r="N9">
        <v>4.8247511418759412</v>
      </c>
      <c r="O9">
        <v>0.72987223803784385</v>
      </c>
      <c r="P9">
        <v>1.657524812456372</v>
      </c>
      <c r="Q9">
        <v>1.2494342571581809</v>
      </c>
      <c r="R9">
        <v>1.7830318606965541</v>
      </c>
      <c r="S9">
        <v>9.6483322036528723</v>
      </c>
      <c r="T9">
        <v>2.1942351031625211</v>
      </c>
      <c r="U9">
        <v>9.5374251388959141</v>
      </c>
      <c r="V9">
        <v>131.08201555245469</v>
      </c>
      <c r="W9">
        <v>55.88515466316985</v>
      </c>
      <c r="X9">
        <v>0.4871201309227865</v>
      </c>
      <c r="Y9">
        <v>0.21277832707310501</v>
      </c>
      <c r="Z9">
        <v>3.3100197263236288</v>
      </c>
      <c r="AA9">
        <v>5.1903516309485811</v>
      </c>
      <c r="AB9">
        <v>0.20909852330952919</v>
      </c>
      <c r="AC9">
        <v>6.7352080445986529</v>
      </c>
      <c r="AD9">
        <v>4.3233853985017978</v>
      </c>
      <c r="AE9">
        <v>2.958403534094963</v>
      </c>
      <c r="AF9">
        <v>2.0357735591806829</v>
      </c>
      <c r="AG9">
        <v>23.716939336589551</v>
      </c>
      <c r="AH9">
        <v>20.401565689695818</v>
      </c>
      <c r="AI9">
        <v>2.0994794237243251</v>
      </c>
      <c r="AJ9">
        <v>24.740571427861589</v>
      </c>
      <c r="AK9">
        <v>10.34811735981622</v>
      </c>
      <c r="AL9">
        <v>60.840688270893317</v>
      </c>
      <c r="AM9">
        <v>11.87479323243039</v>
      </c>
      <c r="AN9">
        <v>2.008280197702907</v>
      </c>
    </row>
    <row r="10" spans="1:40" x14ac:dyDescent="0.45">
      <c r="A10" s="1" t="s">
        <v>439</v>
      </c>
      <c r="B10">
        <v>116.77886941885239</v>
      </c>
      <c r="C10">
        <v>2.256840743394712</v>
      </c>
      <c r="D10">
        <v>0.2196270084917529</v>
      </c>
      <c r="E10">
        <v>8.7249195341843819E-2</v>
      </c>
      <c r="F10">
        <v>2.3358268479111639</v>
      </c>
      <c r="G10">
        <v>1.229144883644907</v>
      </c>
      <c r="H10">
        <v>2.9252196666125001</v>
      </c>
      <c r="I10">
        <v>0.115800215130911</v>
      </c>
      <c r="J10">
        <v>0.19526898993556999</v>
      </c>
      <c r="K10">
        <v>8.7300041757855149E-2</v>
      </c>
      <c r="L10">
        <v>0.40573362146117459</v>
      </c>
      <c r="M10">
        <v>0.49957669429431889</v>
      </c>
      <c r="N10">
        <v>0.22176742411090369</v>
      </c>
      <c r="O10">
        <v>0.13896477673997271</v>
      </c>
      <c r="P10">
        <v>0.1234492793855744</v>
      </c>
      <c r="Q10">
        <v>6.8149528002318882E-2</v>
      </c>
      <c r="R10">
        <v>0.19996271549521519</v>
      </c>
      <c r="S10">
        <v>1.0382016751557519</v>
      </c>
      <c r="T10">
        <v>0.43589148467901362</v>
      </c>
      <c r="U10">
        <v>0.81076675075984694</v>
      </c>
      <c r="V10">
        <v>2.349161201551234</v>
      </c>
      <c r="W10">
        <v>3.314662242540142</v>
      </c>
      <c r="X10">
        <v>7.6290243546313793E-2</v>
      </c>
      <c r="Y10">
        <v>2.6884126076605449E-2</v>
      </c>
      <c r="Z10">
        <v>0.3980673197032476</v>
      </c>
      <c r="AA10">
        <v>0.67106006606842972</v>
      </c>
      <c r="AB10">
        <v>1.675382821868476E-2</v>
      </c>
      <c r="AC10">
        <v>1.772604120511301</v>
      </c>
      <c r="AD10">
        <v>1.2428480115864411</v>
      </c>
      <c r="AE10">
        <v>0.30622797231940069</v>
      </c>
      <c r="AF10">
        <v>0.796698776756529</v>
      </c>
      <c r="AG10">
        <v>33.885597052192942</v>
      </c>
      <c r="AH10">
        <v>3.1923478662252438</v>
      </c>
      <c r="AI10">
        <v>0.76854614751274741</v>
      </c>
      <c r="AJ10">
        <v>3.3894260843849602</v>
      </c>
      <c r="AK10">
        <v>3.1090820653567159</v>
      </c>
      <c r="AL10">
        <v>4.6223601058539234</v>
      </c>
      <c r="AM10">
        <v>0.31998001639843171</v>
      </c>
      <c r="AN10">
        <v>0.25141472990476499</v>
      </c>
    </row>
    <row r="11" spans="1:40" x14ac:dyDescent="0.45">
      <c r="A11" s="1" t="s">
        <v>440</v>
      </c>
      <c r="B11">
        <v>64.607974520721825</v>
      </c>
      <c r="C11">
        <v>12.228680564060211</v>
      </c>
      <c r="D11">
        <v>0.20467121341788691</v>
      </c>
      <c r="E11">
        <v>2.4242702550805111E-2</v>
      </c>
      <c r="F11">
        <v>0.25375284559091671</v>
      </c>
      <c r="G11">
        <v>0.35005649586356319</v>
      </c>
      <c r="H11">
        <v>1.9695468757313039</v>
      </c>
      <c r="I11">
        <v>7.3372786180536984E-2</v>
      </c>
      <c r="J11">
        <v>3.914782470781978E-2</v>
      </c>
      <c r="K11">
        <v>3.5607388011868163E-2</v>
      </c>
      <c r="L11">
        <v>0.24659600999323561</v>
      </c>
      <c r="M11">
        <v>9.2794602044464644E-2</v>
      </c>
      <c r="N11">
        <v>5.2828110125016411E-2</v>
      </c>
      <c r="O11">
        <v>7.6852566198525402E-2</v>
      </c>
      <c r="P11">
        <v>2.0340482920026191E-2</v>
      </c>
      <c r="Q11">
        <v>2.1905484093729919E-2</v>
      </c>
      <c r="R11">
        <v>8.2910080743525405E-2</v>
      </c>
      <c r="S11">
        <v>0.2207239128775704</v>
      </c>
      <c r="T11">
        <v>0.27984902410522539</v>
      </c>
      <c r="U11">
        <v>0.38586026582443522</v>
      </c>
      <c r="V11">
        <v>1.3513447135793371</v>
      </c>
      <c r="W11">
        <v>3.3345941354744939</v>
      </c>
      <c r="X11">
        <v>5.4401042241564578E-2</v>
      </c>
      <c r="Y11">
        <v>8.9226894932268042E-3</v>
      </c>
      <c r="Z11">
        <v>0.34303809570467603</v>
      </c>
      <c r="AA11">
        <v>0.29608815481499928</v>
      </c>
      <c r="AB11">
        <v>7.6368072672954469E-3</v>
      </c>
      <c r="AC11">
        <v>0.86957517326508205</v>
      </c>
      <c r="AD11">
        <v>1.550136914430523</v>
      </c>
      <c r="AE11">
        <v>0.25820757644032261</v>
      </c>
      <c r="AF11">
        <v>0.6535845283867926</v>
      </c>
      <c r="AG11">
        <v>29.616761148888259</v>
      </c>
      <c r="AH11">
        <v>2.1868429351051488</v>
      </c>
      <c r="AI11">
        <v>0.61072039515386811</v>
      </c>
      <c r="AJ11">
        <v>2.190583121235361</v>
      </c>
      <c r="AK11">
        <v>2.489407014945169</v>
      </c>
      <c r="AL11">
        <v>2.7633096145994318</v>
      </c>
      <c r="AM11">
        <v>0.1061934514041149</v>
      </c>
      <c r="AN11">
        <v>0.75652651495980616</v>
      </c>
    </row>
    <row r="12" spans="1:40" x14ac:dyDescent="0.45">
      <c r="A12" s="1" t="s">
        <v>441</v>
      </c>
      <c r="B12">
        <v>22.413166158082511</v>
      </c>
      <c r="C12">
        <v>0.71140920386381479</v>
      </c>
      <c r="D12">
        <v>7.3773036342685422E-2</v>
      </c>
      <c r="E12">
        <v>1.0983601094679281E-2</v>
      </c>
      <c r="F12">
        <v>0.14422599256274399</v>
      </c>
      <c r="G12">
        <v>6.3750180586604629E-2</v>
      </c>
      <c r="H12">
        <v>0.93411256231254403</v>
      </c>
      <c r="I12">
        <v>3.5809429277679328E-2</v>
      </c>
      <c r="J12">
        <v>5.0633412590329469E-2</v>
      </c>
      <c r="K12">
        <v>1.369516590156309E-2</v>
      </c>
      <c r="L12">
        <v>8.5456477437282186E-2</v>
      </c>
      <c r="M12">
        <v>6.7049755746009118E-2</v>
      </c>
      <c r="N12">
        <v>4.4699697783690033E-2</v>
      </c>
      <c r="O12">
        <v>3.0357530734783811E-2</v>
      </c>
      <c r="P12">
        <v>1.2695467048897241E-2</v>
      </c>
      <c r="Q12">
        <v>1.101254173341072E-2</v>
      </c>
      <c r="R12">
        <v>0.1218335329172799</v>
      </c>
      <c r="S12">
        <v>0.26252529570344357</v>
      </c>
      <c r="T12">
        <v>0.1229417683292182</v>
      </c>
      <c r="U12">
        <v>0.16916101110522189</v>
      </c>
      <c r="V12">
        <v>0.5407230935933347</v>
      </c>
      <c r="W12">
        <v>1.1563584848517521</v>
      </c>
      <c r="X12">
        <v>1.9355563195417931E-2</v>
      </c>
      <c r="Y12">
        <v>3.7576447330295512E-3</v>
      </c>
      <c r="Z12">
        <v>0.10560522636206621</v>
      </c>
      <c r="AA12">
        <v>0.1546519364066076</v>
      </c>
      <c r="AB12">
        <v>3.0399371391362571E-3</v>
      </c>
      <c r="AC12">
        <v>0.8816468862940563</v>
      </c>
      <c r="AD12">
        <v>0.66648998246480884</v>
      </c>
      <c r="AE12">
        <v>0.13372901395145231</v>
      </c>
      <c r="AF12">
        <v>0.20989727820330109</v>
      </c>
      <c r="AG12">
        <v>13.209554150039301</v>
      </c>
      <c r="AH12">
        <v>1.20626517012555</v>
      </c>
      <c r="AI12">
        <v>0.23266956563428881</v>
      </c>
      <c r="AJ12">
        <v>0.81716959267632561</v>
      </c>
      <c r="AK12">
        <v>0.89526587133261781</v>
      </c>
      <c r="AL12">
        <v>1.9185944614942689</v>
      </c>
      <c r="AM12">
        <v>5.4339534903302802E-2</v>
      </c>
      <c r="AN12">
        <v>0.1185665573899916</v>
      </c>
    </row>
    <row r="13" spans="1:40" x14ac:dyDescent="0.45">
      <c r="A13" s="1" t="s">
        <v>442</v>
      </c>
      <c r="B13">
        <v>80.959942757773277</v>
      </c>
      <c r="C13">
        <v>1.4100398630823889</v>
      </c>
      <c r="D13">
        <v>0.2036960988288872</v>
      </c>
      <c r="E13">
        <v>2.7997657947676429E-2</v>
      </c>
      <c r="F13">
        <v>0.33332816146961253</v>
      </c>
      <c r="G13">
        <v>0.16516030582901561</v>
      </c>
      <c r="H13">
        <v>1.478300615145594</v>
      </c>
      <c r="I13">
        <v>6.5955556921986402E-2</v>
      </c>
      <c r="J13">
        <v>8.8939732469343016E-2</v>
      </c>
      <c r="K13">
        <v>3.1055062452809468E-2</v>
      </c>
      <c r="L13">
        <v>0.1978139655139079</v>
      </c>
      <c r="M13">
        <v>0.13254977939280091</v>
      </c>
      <c r="N13">
        <v>8.7404880343155023E-2</v>
      </c>
      <c r="O13">
        <v>4.3250077061425543E-2</v>
      </c>
      <c r="P13">
        <v>2.7361704174687411E-2</v>
      </c>
      <c r="Q13">
        <v>2.9800161354685582E-2</v>
      </c>
      <c r="R13">
        <v>9.1306639083727187E-2</v>
      </c>
      <c r="S13">
        <v>0.49566810462534427</v>
      </c>
      <c r="T13">
        <v>0.31869877431502769</v>
      </c>
      <c r="U13">
        <v>0.30920571707202088</v>
      </c>
      <c r="V13">
        <v>1.382187343475437</v>
      </c>
      <c r="W13">
        <v>2.2611461019225958</v>
      </c>
      <c r="X13">
        <v>5.0096468494508703E-2</v>
      </c>
      <c r="Y13">
        <v>7.9267911910699124E-3</v>
      </c>
      <c r="Z13">
        <v>0.2782542365911001</v>
      </c>
      <c r="AA13">
        <v>0.29347877442786607</v>
      </c>
      <c r="AB13">
        <v>6.8945173821760158E-3</v>
      </c>
      <c r="AC13">
        <v>0.70886644821233236</v>
      </c>
      <c r="AD13">
        <v>1.323123954924055</v>
      </c>
      <c r="AE13">
        <v>0.31546937962759158</v>
      </c>
      <c r="AF13">
        <v>0.51444212563431768</v>
      </c>
      <c r="AG13">
        <v>16.447911484764031</v>
      </c>
      <c r="AH13">
        <v>1.8278776476673619</v>
      </c>
      <c r="AI13">
        <v>0.45528777855835872</v>
      </c>
      <c r="AJ13">
        <v>2.123968721245534</v>
      </c>
      <c r="AK13">
        <v>1.7203702005745161</v>
      </c>
      <c r="AL13">
        <v>2.3204813760462399</v>
      </c>
      <c r="AM13">
        <v>0.19999072796964529</v>
      </c>
      <c r="AN13">
        <v>0.1383404630532474</v>
      </c>
    </row>
    <row r="14" spans="1:40" x14ac:dyDescent="0.45">
      <c r="A14" s="1" t="s">
        <v>443</v>
      </c>
      <c r="B14">
        <v>67.235564836536781</v>
      </c>
      <c r="C14">
        <v>1.839832703835613</v>
      </c>
      <c r="D14">
        <v>1.129458646670342</v>
      </c>
      <c r="E14">
        <v>3.2467817284252798E-2</v>
      </c>
      <c r="F14">
        <v>0.18802283711858631</v>
      </c>
      <c r="G14">
        <v>8.2229744891646694E-2</v>
      </c>
      <c r="H14">
        <v>1.979426217342348</v>
      </c>
      <c r="I14">
        <v>4.8406702535846738E-2</v>
      </c>
      <c r="J14">
        <v>9.979860653319475E-2</v>
      </c>
      <c r="K14">
        <v>2.4386775196483201E-2</v>
      </c>
      <c r="L14">
        <v>0.1361017737099971</v>
      </c>
      <c r="M14">
        <v>8.0990202203420097E-2</v>
      </c>
      <c r="N14">
        <v>6.8160828425172584E-2</v>
      </c>
      <c r="O14">
        <v>4.0900494027666372E-2</v>
      </c>
      <c r="P14">
        <v>1.7069207645887621E-2</v>
      </c>
      <c r="Q14">
        <v>1.525247204153202E-2</v>
      </c>
      <c r="R14">
        <v>0.1195391135671197</v>
      </c>
      <c r="S14">
        <v>0.54571352945203844</v>
      </c>
      <c r="T14">
        <v>0.22741590597539679</v>
      </c>
      <c r="U14">
        <v>0.29873909869462628</v>
      </c>
      <c r="V14">
        <v>0.77367597379520814</v>
      </c>
      <c r="W14">
        <v>1.5870199945407011</v>
      </c>
      <c r="X14">
        <v>3.8735013119401203E-2</v>
      </c>
      <c r="Y14">
        <v>5.3975092287963499E-3</v>
      </c>
      <c r="Z14">
        <v>0.16094210864798861</v>
      </c>
      <c r="AA14">
        <v>0.24361458869409011</v>
      </c>
      <c r="AB14">
        <v>4.5891987831665204E-3</v>
      </c>
      <c r="AC14">
        <v>3.1520087512481858</v>
      </c>
      <c r="AD14">
        <v>1.6432615282458409</v>
      </c>
      <c r="AE14">
        <v>0.22757281655669689</v>
      </c>
      <c r="AF14">
        <v>0.60273927141003869</v>
      </c>
      <c r="AG14">
        <v>38.780767978971753</v>
      </c>
      <c r="AH14">
        <v>1.8285407671510061</v>
      </c>
      <c r="AI14">
        <v>0.54565815304375109</v>
      </c>
      <c r="AJ14">
        <v>1.5297278983199949</v>
      </c>
      <c r="AK14">
        <v>2.185585076059271</v>
      </c>
      <c r="AL14">
        <v>2.3990577924572589</v>
      </c>
      <c r="AM14">
        <v>0.14917994872641291</v>
      </c>
      <c r="AN14">
        <v>1.4722870178295699</v>
      </c>
    </row>
    <row r="15" spans="1:40" x14ac:dyDescent="0.45">
      <c r="A15" s="1" t="s">
        <v>444</v>
      </c>
      <c r="B15">
        <v>98.966129617544624</v>
      </c>
      <c r="C15">
        <v>3.8796578304231901</v>
      </c>
      <c r="D15">
        <v>0.69466026516407153</v>
      </c>
      <c r="E15">
        <v>2.1306766638918472E-2</v>
      </c>
      <c r="F15">
        <v>0.2948837061390191</v>
      </c>
      <c r="G15">
        <v>0.27104048815828607</v>
      </c>
      <c r="H15">
        <v>2.323558784696993</v>
      </c>
      <c r="I15">
        <v>8.4057217932876641E-2</v>
      </c>
      <c r="J15">
        <v>3.9377929303932073E-2</v>
      </c>
      <c r="K15">
        <v>5.0869578614256429E-2</v>
      </c>
      <c r="L15">
        <v>0.31890303355482608</v>
      </c>
      <c r="M15">
        <v>0.13851143872114249</v>
      </c>
      <c r="N15">
        <v>8.3635972865333863E-2</v>
      </c>
      <c r="O15">
        <v>0.13424911222668659</v>
      </c>
      <c r="P15">
        <v>2.3039112983618149E-2</v>
      </c>
      <c r="Q15">
        <v>2.8943781376358179E-2</v>
      </c>
      <c r="R15">
        <v>7.5885547099400597E-2</v>
      </c>
      <c r="S15">
        <v>0.2060091748952616</v>
      </c>
      <c r="T15">
        <v>0.26053821557308848</v>
      </c>
      <c r="U15">
        <v>0.61229065683911854</v>
      </c>
      <c r="V15">
        <v>2.225970464021418</v>
      </c>
      <c r="W15">
        <v>4.678700489580077</v>
      </c>
      <c r="X15">
        <v>8.4944684962029088E-2</v>
      </c>
      <c r="Y15">
        <v>1.3258327842678341E-2</v>
      </c>
      <c r="Z15">
        <v>0.31705327440155279</v>
      </c>
      <c r="AA15">
        <v>0.4117864406965232</v>
      </c>
      <c r="AB15">
        <v>1.143109211281465E-2</v>
      </c>
      <c r="AC15">
        <v>1.5489241462501031</v>
      </c>
      <c r="AD15">
        <v>1.906746139423473</v>
      </c>
      <c r="AE15">
        <v>0.40356578347816269</v>
      </c>
      <c r="AF15">
        <v>0.83155826293657875</v>
      </c>
      <c r="AG15">
        <v>33.034590317341433</v>
      </c>
      <c r="AH15">
        <v>2.2994498150462381</v>
      </c>
      <c r="AI15">
        <v>0.74774176603539122</v>
      </c>
      <c r="AJ15">
        <v>1.9196645959499969</v>
      </c>
      <c r="AK15">
        <v>2.7862556191018029</v>
      </c>
      <c r="AL15">
        <v>3.715944975065324</v>
      </c>
      <c r="AM15">
        <v>0.1774096647954792</v>
      </c>
      <c r="AN15">
        <v>0.82128372357716961</v>
      </c>
    </row>
    <row r="16" spans="1:40" x14ac:dyDescent="0.45">
      <c r="A16" s="1" t="s">
        <v>445</v>
      </c>
      <c r="B16">
        <v>149.8335096585632</v>
      </c>
      <c r="C16">
        <v>25.082620356975401</v>
      </c>
      <c r="D16">
        <v>1.564164735668631</v>
      </c>
      <c r="E16">
        <v>4.7739127716623253E-2</v>
      </c>
      <c r="F16">
        <v>0.62077179581161057</v>
      </c>
      <c r="G16">
        <v>0.65194430091690014</v>
      </c>
      <c r="H16">
        <v>4.4303079791164333</v>
      </c>
      <c r="I16">
        <v>0.13849363149831401</v>
      </c>
      <c r="J16">
        <v>8.9019521938179746E-2</v>
      </c>
      <c r="K16">
        <v>7.3380258337464394E-2</v>
      </c>
      <c r="L16">
        <v>0.42180007345760873</v>
      </c>
      <c r="M16">
        <v>0.2292089361113625</v>
      </c>
      <c r="N16">
        <v>0.16953858493696791</v>
      </c>
      <c r="O16">
        <v>0.1509776273785185</v>
      </c>
      <c r="P16">
        <v>5.263463603672193E-2</v>
      </c>
      <c r="Q16">
        <v>5.1725700520825077E-2</v>
      </c>
      <c r="R16">
        <v>1.4670701948505891</v>
      </c>
      <c r="S16">
        <v>0.47378154037169168</v>
      </c>
      <c r="T16">
        <v>0.63446106656782431</v>
      </c>
      <c r="U16">
        <v>0.80960989358237123</v>
      </c>
      <c r="V16">
        <v>2.7215702329499929</v>
      </c>
      <c r="W16">
        <v>4.9515270648091709</v>
      </c>
      <c r="X16">
        <v>0.1098614693212611</v>
      </c>
      <c r="Y16">
        <v>1.8015865929968521E-2</v>
      </c>
      <c r="Z16">
        <v>0.49983947341237189</v>
      </c>
      <c r="AA16">
        <v>0.68330613969394327</v>
      </c>
      <c r="AB16">
        <v>1.4924744937325639E-2</v>
      </c>
      <c r="AC16">
        <v>3.545768639138871</v>
      </c>
      <c r="AD16">
        <v>3.7306845049250699</v>
      </c>
      <c r="AE16">
        <v>0.50675447481246383</v>
      </c>
      <c r="AF16">
        <v>1.6534866309904981</v>
      </c>
      <c r="AG16">
        <v>52.64345526348621</v>
      </c>
      <c r="AH16">
        <v>8.9087937128530683</v>
      </c>
      <c r="AI16">
        <v>1.573586214053307</v>
      </c>
      <c r="AJ16">
        <v>4.4716718240435558</v>
      </c>
      <c r="AK16">
        <v>6.1525241454337376</v>
      </c>
      <c r="AL16">
        <v>6.9098301545504839</v>
      </c>
      <c r="AM16">
        <v>0.3772541265134115</v>
      </c>
      <c r="AN16">
        <v>2.2166655353722979</v>
      </c>
    </row>
    <row r="17" spans="1:40" x14ac:dyDescent="0.45">
      <c r="A17" s="1" t="s">
        <v>446</v>
      </c>
      <c r="B17">
        <v>24.581562659300339</v>
      </c>
      <c r="C17">
        <v>1.5986466884882371</v>
      </c>
      <c r="D17">
        <v>0.35861725308669051</v>
      </c>
      <c r="E17">
        <v>9.0641696394547291E-2</v>
      </c>
      <c r="F17">
        <v>0.1230166901227107</v>
      </c>
      <c r="G17">
        <v>0.15967889603879501</v>
      </c>
      <c r="H17">
        <v>1.731892641383683</v>
      </c>
      <c r="I17">
        <v>3.8457244147091313E-2</v>
      </c>
      <c r="J17">
        <v>2.1226800221298959E-2</v>
      </c>
      <c r="K17">
        <v>1.1976232173262919E-2</v>
      </c>
      <c r="L17">
        <v>6.6724263602126313E-2</v>
      </c>
      <c r="M17">
        <v>4.6880098974778288E-2</v>
      </c>
      <c r="N17">
        <v>3.8188364281571768E-2</v>
      </c>
      <c r="O17">
        <v>1.492249058185892E-2</v>
      </c>
      <c r="P17">
        <v>1.154216194728119E-2</v>
      </c>
      <c r="Q17">
        <v>1.0505111883519E-2</v>
      </c>
      <c r="R17">
        <v>3.2084845230924329E-2</v>
      </c>
      <c r="S17">
        <v>0.1110186860552666</v>
      </c>
      <c r="T17">
        <v>7.7225505008754788E-2</v>
      </c>
      <c r="U17">
        <v>0.15340198425050131</v>
      </c>
      <c r="V17">
        <v>0.3063716530328231</v>
      </c>
      <c r="W17">
        <v>0.7576420470599029</v>
      </c>
      <c r="X17">
        <v>1.5459729735553811E-2</v>
      </c>
      <c r="Y17">
        <v>2.956747466696379E-3</v>
      </c>
      <c r="Z17">
        <v>9.3196230324656029E-2</v>
      </c>
      <c r="AA17">
        <v>0.24782743835197829</v>
      </c>
      <c r="AB17">
        <v>2.3708827071887099E-3</v>
      </c>
      <c r="AC17">
        <v>14.76070987493905</v>
      </c>
      <c r="AD17">
        <v>1.2300020730774379</v>
      </c>
      <c r="AE17">
        <v>7.8427049988311931E-2</v>
      </c>
      <c r="AF17">
        <v>0.27645419030414448</v>
      </c>
      <c r="AG17">
        <v>6.6379784603231391</v>
      </c>
      <c r="AH17">
        <v>0.63901744983904119</v>
      </c>
      <c r="AI17">
        <v>0.24809121851613189</v>
      </c>
      <c r="AJ17">
        <v>0.78267739902353228</v>
      </c>
      <c r="AK17">
        <v>0.9580450333442686</v>
      </c>
      <c r="AL17">
        <v>2.5105145954231389</v>
      </c>
      <c r="AM17">
        <v>8.914065058193478E-2</v>
      </c>
      <c r="AN17">
        <v>0.12777303158434411</v>
      </c>
    </row>
    <row r="18" spans="1:40" x14ac:dyDescent="0.45">
      <c r="A18" s="1" t="s">
        <v>447</v>
      </c>
      <c r="B18">
        <v>19.644470526612938</v>
      </c>
      <c r="C18">
        <v>7.0407462790300057</v>
      </c>
      <c r="D18">
        <v>34.009946685223873</v>
      </c>
      <c r="E18">
        <v>4.6017440387055707E-2</v>
      </c>
      <c r="F18">
        <v>0.39737262125116068</v>
      </c>
      <c r="G18">
        <v>0.85393459924784954</v>
      </c>
      <c r="H18">
        <v>5.1787621167191933</v>
      </c>
      <c r="I18">
        <v>0.11241503092335681</v>
      </c>
      <c r="J18">
        <v>4.1521426327136679E-2</v>
      </c>
      <c r="K18">
        <v>5.1184942473445433E-2</v>
      </c>
      <c r="L18">
        <v>0.31737166088575541</v>
      </c>
      <c r="M18">
        <v>0.13483349891609089</v>
      </c>
      <c r="N18">
        <v>0.1176505068088684</v>
      </c>
      <c r="O18">
        <v>3.5511328935764259E-2</v>
      </c>
      <c r="P18">
        <v>3.9282907600445033E-2</v>
      </c>
      <c r="Q18">
        <v>3.6411488834423071E-2</v>
      </c>
      <c r="R18">
        <v>9.3722342910453962E-2</v>
      </c>
      <c r="S18">
        <v>0.2101096322802021</v>
      </c>
      <c r="T18">
        <v>0.32430193031027821</v>
      </c>
      <c r="U18">
        <v>0.6579355197302047</v>
      </c>
      <c r="V18">
        <v>0.97891074963080438</v>
      </c>
      <c r="W18">
        <v>3.2001442161192042</v>
      </c>
      <c r="X18">
        <v>4.6367793659731787E-2</v>
      </c>
      <c r="Y18">
        <v>9.7111584141303543E-3</v>
      </c>
      <c r="Z18">
        <v>0.71696233345573124</v>
      </c>
      <c r="AA18">
        <v>0.32464152760402148</v>
      </c>
      <c r="AB18">
        <v>8.5402102546360131E-3</v>
      </c>
      <c r="AC18">
        <v>2.1547442858414092</v>
      </c>
      <c r="AD18">
        <v>2.9836895486249668</v>
      </c>
      <c r="AE18">
        <v>0.18729116819891509</v>
      </c>
      <c r="AF18">
        <v>0.43629447969580731</v>
      </c>
      <c r="AG18">
        <v>105.08484213069519</v>
      </c>
      <c r="AH18">
        <v>3.0631029290597729</v>
      </c>
      <c r="AI18">
        <v>0.65765376410941523</v>
      </c>
      <c r="AJ18">
        <v>2.8861156501784828</v>
      </c>
      <c r="AK18">
        <v>2.0435904923191268</v>
      </c>
      <c r="AL18">
        <v>3.3779489943565011</v>
      </c>
      <c r="AM18">
        <v>0.62488705098150898</v>
      </c>
      <c r="AN18">
        <v>1.7095901969895479</v>
      </c>
    </row>
    <row r="19" spans="1:40" x14ac:dyDescent="0.45">
      <c r="A19" s="1" t="s">
        <v>448</v>
      </c>
      <c r="B19">
        <v>2.49164075971923</v>
      </c>
      <c r="C19">
        <v>12.250233550311391</v>
      </c>
      <c r="D19">
        <v>1.111029383590725</v>
      </c>
      <c r="E19">
        <v>5.579833010204328E-3</v>
      </c>
      <c r="F19">
        <v>4.7519255989775563E-2</v>
      </c>
      <c r="G19">
        <v>0.10297114667560971</v>
      </c>
      <c r="H19">
        <v>0.7896208425239889</v>
      </c>
      <c r="I19">
        <v>1.488337085949527E-2</v>
      </c>
      <c r="J19">
        <v>4.7855131955391109E-3</v>
      </c>
      <c r="K19">
        <v>5.9201537733786849E-3</v>
      </c>
      <c r="L19">
        <v>3.7290891959619009E-2</v>
      </c>
      <c r="M19">
        <v>1.5552359589071051E-2</v>
      </c>
      <c r="N19">
        <v>1.377440691734542E-2</v>
      </c>
      <c r="O19">
        <v>4.2632785385589506E-3</v>
      </c>
      <c r="P19">
        <v>4.595710073242585E-3</v>
      </c>
      <c r="Q19">
        <v>4.5033429363679992E-3</v>
      </c>
      <c r="R19">
        <v>1.1075945206513029E-2</v>
      </c>
      <c r="S19">
        <v>2.321711241407997E-2</v>
      </c>
      <c r="T19">
        <v>3.7646209281718052E-2</v>
      </c>
      <c r="U19">
        <v>6.9741206974089309E-2</v>
      </c>
      <c r="V19">
        <v>0.12553471184919979</v>
      </c>
      <c r="W19">
        <v>0.27032092969329602</v>
      </c>
      <c r="X19">
        <v>5.8630092837092364E-3</v>
      </c>
      <c r="Y19">
        <v>1.1226746485306211E-3</v>
      </c>
      <c r="Z19">
        <v>8.6841768501538533E-2</v>
      </c>
      <c r="AA19">
        <v>0.15218479680937921</v>
      </c>
      <c r="AB19">
        <v>1.0053793512607399E-3</v>
      </c>
      <c r="AC19">
        <v>0.26097684578388403</v>
      </c>
      <c r="AD19">
        <v>0.5124181865546551</v>
      </c>
      <c r="AE19">
        <v>3.1046756552758532E-2</v>
      </c>
      <c r="AF19">
        <v>9.0252943449904643E-2</v>
      </c>
      <c r="AG19">
        <v>8.6475773633019735</v>
      </c>
      <c r="AH19">
        <v>0.41821538409755682</v>
      </c>
      <c r="AI19">
        <v>0.1198852147659559</v>
      </c>
      <c r="AJ19">
        <v>0.39086609907456799</v>
      </c>
      <c r="AK19">
        <v>0.36540183968813073</v>
      </c>
      <c r="AL19">
        <v>0.57825073392713777</v>
      </c>
      <c r="AM19">
        <v>7.9395236911477887E-2</v>
      </c>
      <c r="AN19">
        <v>0.2023300455844102</v>
      </c>
    </row>
    <row r="20" spans="1:40" x14ac:dyDescent="0.45">
      <c r="A20" s="1" t="s">
        <v>449</v>
      </c>
      <c r="B20">
        <v>0.35318182204502052</v>
      </c>
      <c r="C20">
        <v>3.3486331469361433E-2</v>
      </c>
      <c r="D20">
        <v>1.6848750421992759E-2</v>
      </c>
      <c r="E20">
        <v>10.28811217087096</v>
      </c>
      <c r="F20">
        <v>0.66992171490740338</v>
      </c>
      <c r="G20">
        <v>0.49530598457175568</v>
      </c>
      <c r="H20">
        <v>0.17322097369838951</v>
      </c>
      <c r="I20">
        <v>1.651717737331828E-2</v>
      </c>
      <c r="J20">
        <v>0.65605418073634147</v>
      </c>
      <c r="K20">
        <v>1.6149673775277842E-2</v>
      </c>
      <c r="L20">
        <v>6.9177796579369497E-2</v>
      </c>
      <c r="M20">
        <v>0.20173414300016729</v>
      </c>
      <c r="N20">
        <v>0.29186186880895287</v>
      </c>
      <c r="O20">
        <v>2.4220906608952059E-2</v>
      </c>
      <c r="P20">
        <v>4.1811160309543453E-2</v>
      </c>
      <c r="Q20">
        <v>3.829314256044232E-2</v>
      </c>
      <c r="R20">
        <v>0.36123319118642022</v>
      </c>
      <c r="S20">
        <v>3.8446382959188541</v>
      </c>
      <c r="T20">
        <v>0.46585375838447651</v>
      </c>
      <c r="U20">
        <v>0.21410084586778749</v>
      </c>
      <c r="V20">
        <v>0.2293741261774033</v>
      </c>
      <c r="W20">
        <v>0.2049243600638134</v>
      </c>
      <c r="X20">
        <v>2.677717020215898E-3</v>
      </c>
      <c r="Y20">
        <v>9.5832238165017951E-3</v>
      </c>
      <c r="Z20">
        <v>4.6602535232420757E-2</v>
      </c>
      <c r="AA20">
        <v>0.51328670724407344</v>
      </c>
      <c r="AB20">
        <v>4.4582059641577474E-3</v>
      </c>
      <c r="AC20">
        <v>1.189806877198847</v>
      </c>
      <c r="AD20">
        <v>0.1206589968976136</v>
      </c>
      <c r="AE20">
        <v>0.45442898890339889</v>
      </c>
      <c r="AF20">
        <v>8.4377803665411713E-2</v>
      </c>
      <c r="AG20">
        <v>0.71365745227355426</v>
      </c>
      <c r="AH20">
        <v>1.758588231622664</v>
      </c>
      <c r="AI20">
        <v>0.1290574834600042</v>
      </c>
      <c r="AJ20">
        <v>1.8370394209085981</v>
      </c>
      <c r="AK20">
        <v>0.58452308814111753</v>
      </c>
      <c r="AL20">
        <v>1.063899632011633</v>
      </c>
      <c r="AM20">
        <v>8.1203968577632374E-2</v>
      </c>
      <c r="AN20">
        <v>3.149818168854366E-2</v>
      </c>
    </row>
    <row r="21" spans="1:40" x14ac:dyDescent="0.45">
      <c r="A21" s="1" t="s">
        <v>450</v>
      </c>
      <c r="B21">
        <v>3.561004973451309</v>
      </c>
      <c r="C21">
        <v>0.36519484696057181</v>
      </c>
      <c r="D21">
        <v>0.1490993603047556</v>
      </c>
      <c r="E21">
        <v>0.10394794151739389</v>
      </c>
      <c r="F21">
        <v>349.81845710102363</v>
      </c>
      <c r="G21">
        <v>9.4315258808747</v>
      </c>
      <c r="H21">
        <v>4.2079898222693384</v>
      </c>
      <c r="I21">
        <v>0.61407726896899129</v>
      </c>
      <c r="J21">
        <v>0.58321015124384323</v>
      </c>
      <c r="K21">
        <v>0.1264649909694516</v>
      </c>
      <c r="L21">
        <v>1.10736396530111</v>
      </c>
      <c r="M21">
        <v>125.18103418568791</v>
      </c>
      <c r="N21">
        <v>322.28670390016839</v>
      </c>
      <c r="O21">
        <v>0.23261816408336139</v>
      </c>
      <c r="P21">
        <v>0.66418052349935985</v>
      </c>
      <c r="Q21">
        <v>0.57596071286387984</v>
      </c>
      <c r="R21">
        <v>3.2682573153556169</v>
      </c>
      <c r="S21">
        <v>3.2248164833856769</v>
      </c>
      <c r="T21">
        <v>0.9960684017072059</v>
      </c>
      <c r="U21">
        <v>8.5230507183542255</v>
      </c>
      <c r="V21">
        <v>2.927894257185002</v>
      </c>
      <c r="W21">
        <v>3.3819534063156591</v>
      </c>
      <c r="X21">
        <v>4.000585123659775E-2</v>
      </c>
      <c r="Y21">
        <v>0.12678226911179991</v>
      </c>
      <c r="Z21">
        <v>0.60823208093466918</v>
      </c>
      <c r="AA21">
        <v>2.207154385333288</v>
      </c>
      <c r="AB21">
        <v>0.17088349604822139</v>
      </c>
      <c r="AC21">
        <v>20.203787145311789</v>
      </c>
      <c r="AD21">
        <v>1.2594767195900509</v>
      </c>
      <c r="AE21">
        <v>0.95477015969860046</v>
      </c>
      <c r="AF21">
        <v>1.6525645103807649</v>
      </c>
      <c r="AG21">
        <v>8.2857486592482807</v>
      </c>
      <c r="AH21">
        <v>8.2314885424695508</v>
      </c>
      <c r="AI21">
        <v>1.328361728915421</v>
      </c>
      <c r="AJ21">
        <v>6.9330724429391033</v>
      </c>
      <c r="AK21">
        <v>4.2269427803655191</v>
      </c>
      <c r="AL21">
        <v>36.588221322182967</v>
      </c>
      <c r="AM21">
        <v>3.398562015781343</v>
      </c>
      <c r="AN21">
        <v>5.4395148885157258</v>
      </c>
    </row>
    <row r="22" spans="1:40" x14ac:dyDescent="0.45">
      <c r="A22" s="1" t="s">
        <v>451</v>
      </c>
      <c r="B22">
        <v>0.54724649841958561</v>
      </c>
      <c r="C22">
        <v>5.1986002124639143E-2</v>
      </c>
      <c r="D22">
        <v>3.8904711331619407E-2</v>
      </c>
      <c r="E22">
        <v>6.8404738002975918E-3</v>
      </c>
      <c r="F22">
        <v>549.07770973760364</v>
      </c>
      <c r="G22">
        <v>1.7422543570748441</v>
      </c>
      <c r="H22">
        <v>0.3675413144467034</v>
      </c>
      <c r="I22">
        <v>3.5036307409362852E-2</v>
      </c>
      <c r="J22">
        <v>0.20688108956165771</v>
      </c>
      <c r="K22">
        <v>2.3144301129598331E-2</v>
      </c>
      <c r="L22">
        <v>0.1240878162578371</v>
      </c>
      <c r="M22">
        <v>1.5155873384569749</v>
      </c>
      <c r="N22">
        <v>3.6060157778298998</v>
      </c>
      <c r="O22">
        <v>2.723132723360517E-2</v>
      </c>
      <c r="P22">
        <v>5.6840818329854277E-2</v>
      </c>
      <c r="Q22">
        <v>4.6303661451007512E-2</v>
      </c>
      <c r="R22">
        <v>0.52256693438234025</v>
      </c>
      <c r="S22">
        <v>1.220890791317669</v>
      </c>
      <c r="T22">
        <v>0.20898510065015929</v>
      </c>
      <c r="U22">
        <v>0.44288248239349842</v>
      </c>
      <c r="V22">
        <v>0.30635495864569129</v>
      </c>
      <c r="W22">
        <v>0.98473094092106861</v>
      </c>
      <c r="X22">
        <v>6.0267140128117506E-3</v>
      </c>
      <c r="Y22">
        <v>1.4980349883120679E-2</v>
      </c>
      <c r="Z22">
        <v>9.8899370133591957E-2</v>
      </c>
      <c r="AA22">
        <v>0.34871921724138089</v>
      </c>
      <c r="AB22">
        <v>1.2582091692198471E-2</v>
      </c>
      <c r="AC22">
        <v>0.85203548519657457</v>
      </c>
      <c r="AD22">
        <v>0.2270645389255973</v>
      </c>
      <c r="AE22">
        <v>0.17218327496771371</v>
      </c>
      <c r="AF22">
        <v>8.33437078274437E-2</v>
      </c>
      <c r="AG22">
        <v>1.1916821721994091</v>
      </c>
      <c r="AH22">
        <v>1.115038672388738</v>
      </c>
      <c r="AI22">
        <v>9.4731526304763836E-2</v>
      </c>
      <c r="AJ22">
        <v>1.281725563159724</v>
      </c>
      <c r="AK22">
        <v>0.5153280852220995</v>
      </c>
      <c r="AL22">
        <v>3.604444084926294</v>
      </c>
      <c r="AM22">
        <v>1.5417727781026489</v>
      </c>
      <c r="AN22">
        <v>2.1862564638342299</v>
      </c>
    </row>
    <row r="23" spans="1:40" x14ac:dyDescent="0.45">
      <c r="A23" s="1" t="s">
        <v>452</v>
      </c>
      <c r="B23">
        <v>0.16688728537757661</v>
      </c>
      <c r="C23">
        <v>1.552864106961303E-2</v>
      </c>
      <c r="D23">
        <v>6.9658838076424069E-3</v>
      </c>
      <c r="E23">
        <v>2.0920180923001759E-3</v>
      </c>
      <c r="F23">
        <v>1.066211861924357</v>
      </c>
      <c r="G23">
        <v>37.688080237066082</v>
      </c>
      <c r="H23">
        <v>8.0936844289344875E-2</v>
      </c>
      <c r="I23">
        <v>8.0900633081248813E-3</v>
      </c>
      <c r="J23">
        <v>0.17791663237683661</v>
      </c>
      <c r="K23">
        <v>5.5833973064909866E-3</v>
      </c>
      <c r="L23">
        <v>2.7496318790788371E-2</v>
      </c>
      <c r="M23">
        <v>0.24158783816676591</v>
      </c>
      <c r="N23">
        <v>0.15270468232758369</v>
      </c>
      <c r="O23">
        <v>8.0389691001092906E-3</v>
      </c>
      <c r="P23">
        <v>1.966680940559664E-2</v>
      </c>
      <c r="Q23">
        <v>2.0860701099173731E-2</v>
      </c>
      <c r="R23">
        <v>0.34654685153753861</v>
      </c>
      <c r="S23">
        <v>1.041693998284581</v>
      </c>
      <c r="T23">
        <v>0.12838390404675409</v>
      </c>
      <c r="U23">
        <v>0.32514367513225462</v>
      </c>
      <c r="V23">
        <v>0.15501129670283051</v>
      </c>
      <c r="W23">
        <v>8.5759398952556604E-2</v>
      </c>
      <c r="X23">
        <v>1.1990349653745889E-3</v>
      </c>
      <c r="Y23">
        <v>4.1142964406409776E-3</v>
      </c>
      <c r="Z23">
        <v>1.7017976760804431E-2</v>
      </c>
      <c r="AA23">
        <v>0.16003475461838679</v>
      </c>
      <c r="AB23">
        <v>4.7192161018371178E-3</v>
      </c>
      <c r="AC23">
        <v>3.5502793264502168</v>
      </c>
      <c r="AD23">
        <v>4.7250522079910151E-2</v>
      </c>
      <c r="AE23">
        <v>0.12851598254617799</v>
      </c>
      <c r="AF23">
        <v>0.13511244127392999</v>
      </c>
      <c r="AG23">
        <v>0.25343415093009602</v>
      </c>
      <c r="AH23">
        <v>4.7495995984112911</v>
      </c>
      <c r="AI23">
        <v>0.13383135065083751</v>
      </c>
      <c r="AJ23">
        <v>0.60775903659584296</v>
      </c>
      <c r="AK23">
        <v>0.37104602504998307</v>
      </c>
      <c r="AL23">
        <v>0.79598105429637522</v>
      </c>
      <c r="AM23">
        <v>0.2705592809202339</v>
      </c>
      <c r="AN23">
        <v>2.8781319155144369E-2</v>
      </c>
    </row>
    <row r="24" spans="1:40" x14ac:dyDescent="0.45">
      <c r="A24" s="1" t="s">
        <v>453</v>
      </c>
      <c r="B24">
        <v>6.927793793973005</v>
      </c>
      <c r="C24">
        <v>1.155721542180195</v>
      </c>
      <c r="D24">
        <v>0.39328843630530641</v>
      </c>
      <c r="E24">
        <v>0.36890315552697928</v>
      </c>
      <c r="F24">
        <v>3.7208192088404668</v>
      </c>
      <c r="G24">
        <v>0.80740424041214764</v>
      </c>
      <c r="H24">
        <v>27.221257965985291</v>
      </c>
      <c r="I24">
        <v>5.7745307637394356</v>
      </c>
      <c r="J24">
        <v>15.43707989295897</v>
      </c>
      <c r="K24">
        <v>0.82714038052215888</v>
      </c>
      <c r="L24">
        <v>3.0068648420578081</v>
      </c>
      <c r="M24">
        <v>39.53260036868992</v>
      </c>
      <c r="N24">
        <v>1.2353219688396839</v>
      </c>
      <c r="O24">
        <v>0.69083562396403764</v>
      </c>
      <c r="P24">
        <v>1.0804678815990789</v>
      </c>
      <c r="Q24">
        <v>0.824153789852059</v>
      </c>
      <c r="R24">
        <v>1.270283051015239</v>
      </c>
      <c r="S24">
        <v>3.689906498993949</v>
      </c>
      <c r="T24">
        <v>1.3828878076219711</v>
      </c>
      <c r="U24">
        <v>9.8998504946008001</v>
      </c>
      <c r="V24">
        <v>4.4309362543052417</v>
      </c>
      <c r="W24">
        <v>7.9923535498834584</v>
      </c>
      <c r="X24">
        <v>0.12902635920373731</v>
      </c>
      <c r="Y24">
        <v>0.12157295617859661</v>
      </c>
      <c r="Z24">
        <v>1.3613016453546929</v>
      </c>
      <c r="AA24">
        <v>2.7112083378397149</v>
      </c>
      <c r="AB24">
        <v>0.36518385861298358</v>
      </c>
      <c r="AC24">
        <v>8.1381112686321071</v>
      </c>
      <c r="AD24">
        <v>4.4864244221277296</v>
      </c>
      <c r="AE24">
        <v>25.98248365875547</v>
      </c>
      <c r="AF24">
        <v>2.796958215018265</v>
      </c>
      <c r="AG24">
        <v>21.68165032058555</v>
      </c>
      <c r="AH24">
        <v>50.339556416373419</v>
      </c>
      <c r="AI24">
        <v>2.509544612367419</v>
      </c>
      <c r="AJ24">
        <v>14.925530289185479</v>
      </c>
      <c r="AK24">
        <v>9.5256719558387584</v>
      </c>
      <c r="AL24">
        <v>193.2198431931962</v>
      </c>
      <c r="AM24">
        <v>8.4547240317447923</v>
      </c>
      <c r="AN24">
        <v>5.2447886417832184</v>
      </c>
    </row>
    <row r="25" spans="1:40" x14ac:dyDescent="0.45">
      <c r="A25" s="1" t="s">
        <v>454</v>
      </c>
      <c r="B25">
        <v>51.836410629712383</v>
      </c>
      <c r="C25">
        <v>6.7580547020041726</v>
      </c>
      <c r="D25">
        <v>2.6530753794494379</v>
      </c>
      <c r="E25">
        <v>3.3392975855068312</v>
      </c>
      <c r="F25">
        <v>16.274581493240539</v>
      </c>
      <c r="G25">
        <v>7.0268860110423601</v>
      </c>
      <c r="H25">
        <v>26.250151662073041</v>
      </c>
      <c r="I25">
        <v>2.4785354080916249</v>
      </c>
      <c r="J25">
        <v>8.5379896053991509</v>
      </c>
      <c r="K25">
        <v>1.620120557933646</v>
      </c>
      <c r="L25">
        <v>9.1905486418549582</v>
      </c>
      <c r="M25">
        <v>10.12324880361834</v>
      </c>
      <c r="N25">
        <v>5.2071910570644846</v>
      </c>
      <c r="O25">
        <v>1.878903282158261</v>
      </c>
      <c r="P25">
        <v>2.702065387723577</v>
      </c>
      <c r="Q25">
        <v>1.7868044336851341</v>
      </c>
      <c r="R25">
        <v>5.3935814420301904</v>
      </c>
      <c r="S25">
        <v>8.429743028837585</v>
      </c>
      <c r="T25">
        <v>5.7250351102252761</v>
      </c>
      <c r="U25">
        <v>12.645474691855551</v>
      </c>
      <c r="V25">
        <v>13.53956984345421</v>
      </c>
      <c r="W25">
        <v>19.18896594092357</v>
      </c>
      <c r="X25">
        <v>0.47604678366223863</v>
      </c>
      <c r="Y25">
        <v>0.57641930276554065</v>
      </c>
      <c r="Z25">
        <v>4.3882858635324267</v>
      </c>
      <c r="AA25">
        <v>11.55083601081326</v>
      </c>
      <c r="AB25">
        <v>0.32011421238758803</v>
      </c>
      <c r="AC25">
        <v>22.32515072194391</v>
      </c>
      <c r="AD25">
        <v>13.51355232223856</v>
      </c>
      <c r="AE25">
        <v>41.346375360347039</v>
      </c>
      <c r="AF25">
        <v>7.8052745571364666</v>
      </c>
      <c r="AG25">
        <v>52.831260962484457</v>
      </c>
      <c r="AH25">
        <v>124.7875924350287</v>
      </c>
      <c r="AI25">
        <v>6.9445281353159016</v>
      </c>
      <c r="AJ25">
        <v>50.002296391187713</v>
      </c>
      <c r="AK25">
        <v>28.589152765321948</v>
      </c>
      <c r="AL25">
        <v>106.1843535094923</v>
      </c>
      <c r="AM25">
        <v>2.329037492979948</v>
      </c>
      <c r="AN25">
        <v>3.359829218221865</v>
      </c>
    </row>
    <row r="26" spans="1:40" x14ac:dyDescent="0.45">
      <c r="A26" s="1" t="s">
        <v>455</v>
      </c>
      <c r="B26">
        <v>4.8358715483899068</v>
      </c>
      <c r="C26">
        <v>0.62504093237219061</v>
      </c>
      <c r="D26">
        <v>0.30823134551618681</v>
      </c>
      <c r="E26">
        <v>0.39208791398928899</v>
      </c>
      <c r="F26">
        <v>2.5541057555219941</v>
      </c>
      <c r="G26">
        <v>0.55667697580713937</v>
      </c>
      <c r="H26">
        <v>10.447077503650201</v>
      </c>
      <c r="I26">
        <v>1.1964250102984739</v>
      </c>
      <c r="J26">
        <v>0.37005356308207582</v>
      </c>
      <c r="K26">
        <v>0.38398352944934339</v>
      </c>
      <c r="L26">
        <v>1.8359499050113739</v>
      </c>
      <c r="M26">
        <v>1.7430654706104161</v>
      </c>
      <c r="N26">
        <v>0.81370504939477561</v>
      </c>
      <c r="O26">
        <v>0.32702143060778288</v>
      </c>
      <c r="P26">
        <v>0.28303453696944331</v>
      </c>
      <c r="Q26">
        <v>0.35649520711525179</v>
      </c>
      <c r="R26">
        <v>1.9225033414767581</v>
      </c>
      <c r="S26">
        <v>1.6973453294382219</v>
      </c>
      <c r="T26">
        <v>1.934356832695564</v>
      </c>
      <c r="U26">
        <v>4.1271598586267606</v>
      </c>
      <c r="V26">
        <v>7.8820584135767424</v>
      </c>
      <c r="W26">
        <v>9.5165179328489309</v>
      </c>
      <c r="X26">
        <v>0.15795034226232579</v>
      </c>
      <c r="Y26">
        <v>0.14545985729247091</v>
      </c>
      <c r="Z26">
        <v>2.6514549687232098</v>
      </c>
      <c r="AA26">
        <v>3.9787813345099292</v>
      </c>
      <c r="AB26">
        <v>0.10521341143206291</v>
      </c>
      <c r="AC26">
        <v>28.056393680043289</v>
      </c>
      <c r="AD26">
        <v>5.8229646209402048</v>
      </c>
      <c r="AE26">
        <v>11.6501476086351</v>
      </c>
      <c r="AF26">
        <v>3.591134565002541</v>
      </c>
      <c r="AG26">
        <v>15.01534294726669</v>
      </c>
      <c r="AH26">
        <v>25.787220377192959</v>
      </c>
      <c r="AI26">
        <v>2.949518783008283</v>
      </c>
      <c r="AJ26">
        <v>18.938150719954571</v>
      </c>
      <c r="AK26">
        <v>11.61618155904284</v>
      </c>
      <c r="AL26">
        <v>34.370327073914758</v>
      </c>
      <c r="AM26">
        <v>0.54573667760957223</v>
      </c>
      <c r="AN26">
        <v>0.98576704038140328</v>
      </c>
    </row>
    <row r="27" spans="1:40" x14ac:dyDescent="0.45">
      <c r="A27" s="1" t="s">
        <v>456</v>
      </c>
      <c r="B27">
        <v>93.040525214954926</v>
      </c>
      <c r="C27">
        <v>9.1741242691398597</v>
      </c>
      <c r="D27">
        <v>4.1356801294732444</v>
      </c>
      <c r="E27">
        <v>1.1970309193502691</v>
      </c>
      <c r="F27">
        <v>33.655876658727728</v>
      </c>
      <c r="G27">
        <v>8.3718849989826705</v>
      </c>
      <c r="H27">
        <v>81.135050627663844</v>
      </c>
      <c r="I27">
        <v>11.72454996559085</v>
      </c>
      <c r="J27">
        <v>7.0145867491470044</v>
      </c>
      <c r="K27">
        <v>6.2651393789241556</v>
      </c>
      <c r="L27">
        <v>135.7608876884492</v>
      </c>
      <c r="M27">
        <v>20.197180685950649</v>
      </c>
      <c r="N27">
        <v>14.807524411038941</v>
      </c>
      <c r="O27">
        <v>4.2263667361330999</v>
      </c>
      <c r="P27">
        <v>8.5993545114112244</v>
      </c>
      <c r="Q27">
        <v>5.2972087209153838</v>
      </c>
      <c r="R27">
        <v>9.5855802234147625</v>
      </c>
      <c r="S27">
        <v>34.837662828079957</v>
      </c>
      <c r="T27">
        <v>11.81030773373103</v>
      </c>
      <c r="U27">
        <v>54.907149983458801</v>
      </c>
      <c r="V27">
        <v>1021.606480068747</v>
      </c>
      <c r="W27">
        <v>457.8741834741403</v>
      </c>
      <c r="X27">
        <v>4.2320479319440301</v>
      </c>
      <c r="Y27">
        <v>1.0523238652818809</v>
      </c>
      <c r="Z27">
        <v>21.77784208867347</v>
      </c>
      <c r="AA27">
        <v>26.916950272296639</v>
      </c>
      <c r="AB27">
        <v>1.1009067450725241</v>
      </c>
      <c r="AC27">
        <v>29.526301214562839</v>
      </c>
      <c r="AD27">
        <v>29.46205593968228</v>
      </c>
      <c r="AE27">
        <v>14.51095072818079</v>
      </c>
      <c r="AF27">
        <v>14.916589452843541</v>
      </c>
      <c r="AG27">
        <v>167.19796946209499</v>
      </c>
      <c r="AH27">
        <v>126.24350138928079</v>
      </c>
      <c r="AI27">
        <v>14.6779156936964</v>
      </c>
      <c r="AJ27">
        <v>154.80699199748051</v>
      </c>
      <c r="AK27">
        <v>72.578780620464812</v>
      </c>
      <c r="AL27">
        <v>328.52918443659121</v>
      </c>
      <c r="AM27">
        <v>75.300446409183749</v>
      </c>
      <c r="AN27">
        <v>10.8692649138075</v>
      </c>
    </row>
    <row r="28" spans="1:40" x14ac:dyDescent="0.45">
      <c r="A28" s="1" t="s">
        <v>457</v>
      </c>
      <c r="B28">
        <v>7.3490376730849123</v>
      </c>
      <c r="C28">
        <v>0.66629619493296666</v>
      </c>
      <c r="D28">
        <v>0.33006027943867949</v>
      </c>
      <c r="E28">
        <v>0.1186093973319398</v>
      </c>
      <c r="F28">
        <v>8.981073019243146</v>
      </c>
      <c r="G28">
        <v>2.706704705582109</v>
      </c>
      <c r="H28">
        <v>3.445649852396969</v>
      </c>
      <c r="I28">
        <v>0.65558222461128512</v>
      </c>
      <c r="J28">
        <v>5.6662457754405482</v>
      </c>
      <c r="K28">
        <v>0.22852176569941909</v>
      </c>
      <c r="L28">
        <v>1.7166364547752011</v>
      </c>
      <c r="M28">
        <v>3.7546959074061199</v>
      </c>
      <c r="N28">
        <v>4.3940839997754644</v>
      </c>
      <c r="O28">
        <v>0.54770583267955597</v>
      </c>
      <c r="P28">
        <v>1.243595370296263</v>
      </c>
      <c r="Q28">
        <v>1.3728226892630639</v>
      </c>
      <c r="R28">
        <v>3.3289890068350521</v>
      </c>
      <c r="S28">
        <v>29.556114817514558</v>
      </c>
      <c r="T28">
        <v>3.7369781766358678</v>
      </c>
      <c r="U28">
        <v>7.8707789590108561</v>
      </c>
      <c r="V28">
        <v>6.2426543059611488</v>
      </c>
      <c r="W28">
        <v>3.7478663895745381</v>
      </c>
      <c r="X28">
        <v>5.2238806572478882E-2</v>
      </c>
      <c r="Y28">
        <v>0.24593199607450919</v>
      </c>
      <c r="Z28">
        <v>0.91519700590624875</v>
      </c>
      <c r="AA28">
        <v>6.5403942527526953</v>
      </c>
      <c r="AB28">
        <v>0.14216155852688361</v>
      </c>
      <c r="AC28">
        <v>10.608876434742101</v>
      </c>
      <c r="AD28">
        <v>1.588258587658784</v>
      </c>
      <c r="AE28">
        <v>4.8238160005911306</v>
      </c>
      <c r="AF28">
        <v>1.025037840276769</v>
      </c>
      <c r="AG28">
        <v>6.5716893481588876</v>
      </c>
      <c r="AH28">
        <v>16.262638121711049</v>
      </c>
      <c r="AI28">
        <v>1.341613326513277</v>
      </c>
      <c r="AJ28">
        <v>16.593100239861499</v>
      </c>
      <c r="AK28">
        <v>5.8788188697379544</v>
      </c>
      <c r="AL28">
        <v>33.659200539190437</v>
      </c>
      <c r="AM28">
        <v>1.200985319992834</v>
      </c>
      <c r="AN28">
        <v>1.01753877555533</v>
      </c>
    </row>
    <row r="29" spans="1:40" x14ac:dyDescent="0.45">
      <c r="A29" s="1" t="s">
        <v>458</v>
      </c>
      <c r="B29">
        <v>3.8140780272949302</v>
      </c>
      <c r="C29">
        <v>0.33150842553289661</v>
      </c>
      <c r="D29">
        <v>0.16419442070646251</v>
      </c>
      <c r="E29">
        <v>5.4407196571098687E-2</v>
      </c>
      <c r="F29">
        <v>4.715146135498574</v>
      </c>
      <c r="G29">
        <v>1.3828390767861201</v>
      </c>
      <c r="H29">
        <v>1.577981594949514</v>
      </c>
      <c r="I29">
        <v>0.16795409242372761</v>
      </c>
      <c r="J29">
        <v>2.7129118296419579</v>
      </c>
      <c r="K29">
        <v>0.1357862055702248</v>
      </c>
      <c r="L29">
        <v>0.80566109553610221</v>
      </c>
      <c r="M29">
        <v>1.8014359471931329</v>
      </c>
      <c r="N29">
        <v>2.2435644185547412</v>
      </c>
      <c r="O29">
        <v>0.26045161472929762</v>
      </c>
      <c r="P29">
        <v>0.62133110281665638</v>
      </c>
      <c r="Q29">
        <v>0.69020570275494175</v>
      </c>
      <c r="R29">
        <v>5.0072327139738526</v>
      </c>
      <c r="S29">
        <v>15.123995549262309</v>
      </c>
      <c r="T29">
        <v>1.97535090457016</v>
      </c>
      <c r="U29">
        <v>3.5700823802575781</v>
      </c>
      <c r="V29">
        <v>3.036258326315707</v>
      </c>
      <c r="W29">
        <v>1.6568749418663991</v>
      </c>
      <c r="X29">
        <v>2.5768017756376341E-2</v>
      </c>
      <c r="Y29">
        <v>0.1258540718214563</v>
      </c>
      <c r="Z29">
        <v>0.438892356771935</v>
      </c>
      <c r="AA29">
        <v>3.3351211110603578</v>
      </c>
      <c r="AB29">
        <v>6.2428851357176587E-2</v>
      </c>
      <c r="AC29">
        <v>5.3064871609053981</v>
      </c>
      <c r="AD29">
        <v>0.93157585162593004</v>
      </c>
      <c r="AE29">
        <v>2.148727465593042</v>
      </c>
      <c r="AF29">
        <v>0.58220938671367783</v>
      </c>
      <c r="AG29">
        <v>3.6302844158038088</v>
      </c>
      <c r="AH29">
        <v>18.716997120839711</v>
      </c>
      <c r="AI29">
        <v>0.79660171423716952</v>
      </c>
      <c r="AJ29">
        <v>9.1681458168618484</v>
      </c>
      <c r="AK29">
        <v>3.3547639996085361</v>
      </c>
      <c r="AL29">
        <v>14.06308382705776</v>
      </c>
      <c r="AM29">
        <v>0.59436658424204158</v>
      </c>
      <c r="AN29">
        <v>0.74822340674022858</v>
      </c>
    </row>
    <row r="30" spans="1:40" x14ac:dyDescent="0.45">
      <c r="A30" s="1" t="s">
        <v>459</v>
      </c>
      <c r="B30">
        <v>7.4188533538323673</v>
      </c>
      <c r="C30">
        <v>0.73222470702311127</v>
      </c>
      <c r="D30">
        <v>0.28304060344281901</v>
      </c>
      <c r="E30">
        <v>0.1055413599161145</v>
      </c>
      <c r="F30">
        <v>7.1500869498909756</v>
      </c>
      <c r="G30">
        <v>2.1299335395020949</v>
      </c>
      <c r="H30">
        <v>3.9364249960976632</v>
      </c>
      <c r="I30">
        <v>0.44528353262098658</v>
      </c>
      <c r="J30">
        <v>4.2009363042152152</v>
      </c>
      <c r="K30">
        <v>0.2400602817607099</v>
      </c>
      <c r="L30">
        <v>1.530566426374685</v>
      </c>
      <c r="M30">
        <v>2.905157311330826</v>
      </c>
      <c r="N30">
        <v>3.515260094998033</v>
      </c>
      <c r="O30">
        <v>0.44975939289722799</v>
      </c>
      <c r="P30">
        <v>1.0317297900078479</v>
      </c>
      <c r="Q30">
        <v>1.087336177379854</v>
      </c>
      <c r="R30">
        <v>2.9667267290588719</v>
      </c>
      <c r="S30">
        <v>23.339871936856561</v>
      </c>
      <c r="T30">
        <v>3.4606186925603621</v>
      </c>
      <c r="U30">
        <v>6.1273339346502897</v>
      </c>
      <c r="V30">
        <v>5.8812969338155394</v>
      </c>
      <c r="W30">
        <v>6.2261229623122398</v>
      </c>
      <c r="X30">
        <v>5.2293475949019091E-2</v>
      </c>
      <c r="Y30">
        <v>0.20082269115657059</v>
      </c>
      <c r="Z30">
        <v>0.82180803660511292</v>
      </c>
      <c r="AA30">
        <v>9.1609465663201952</v>
      </c>
      <c r="AB30">
        <v>0.1079716692640188</v>
      </c>
      <c r="AC30">
        <v>9.1472998256491937</v>
      </c>
      <c r="AD30">
        <v>1.735271851008666</v>
      </c>
      <c r="AE30">
        <v>8.0921952046180063</v>
      </c>
      <c r="AF30">
        <v>0.88566389674122536</v>
      </c>
      <c r="AG30">
        <v>7.0841405474045347</v>
      </c>
      <c r="AH30">
        <v>15.730770590411741</v>
      </c>
      <c r="AI30">
        <v>1.2536470510443709</v>
      </c>
      <c r="AJ30">
        <v>18.085001794402601</v>
      </c>
      <c r="AK30">
        <v>5.2865321531343286</v>
      </c>
      <c r="AL30">
        <v>28.925270331877201</v>
      </c>
      <c r="AM30">
        <v>0.93210756514657434</v>
      </c>
      <c r="AN30">
        <v>1.296058856372488</v>
      </c>
    </row>
    <row r="31" spans="1:40" x14ac:dyDescent="0.45">
      <c r="A31" s="1" t="s">
        <v>460</v>
      </c>
      <c r="B31">
        <v>43.19562862679625</v>
      </c>
      <c r="C31">
        <v>4.1400218507234277</v>
      </c>
      <c r="D31">
        <v>0.97119840812976421</v>
      </c>
      <c r="E31">
        <v>0.44033305069468298</v>
      </c>
      <c r="F31">
        <v>13.819206309247329</v>
      </c>
      <c r="G31">
        <v>3.8045498053602418</v>
      </c>
      <c r="H31">
        <v>19.60069221768455</v>
      </c>
      <c r="I31">
        <v>1.802009209171336</v>
      </c>
      <c r="J31">
        <v>7.0040956830904317</v>
      </c>
      <c r="K31">
        <v>8.8863347758665299</v>
      </c>
      <c r="L31">
        <v>7.7204638072742169</v>
      </c>
      <c r="M31">
        <v>6.2054886865151753</v>
      </c>
      <c r="N31">
        <v>7.2959261677078073</v>
      </c>
      <c r="O31">
        <v>1.6036511989737801</v>
      </c>
      <c r="P31">
        <v>3.205675897887982</v>
      </c>
      <c r="Q31">
        <v>2.262110903468868</v>
      </c>
      <c r="R31">
        <v>7.547972194313445</v>
      </c>
      <c r="S31">
        <v>37.638621266027087</v>
      </c>
      <c r="T31">
        <v>7.8575833101981791</v>
      </c>
      <c r="U31">
        <v>22.047432233049879</v>
      </c>
      <c r="V31">
        <v>14.78628184690721</v>
      </c>
      <c r="W31">
        <v>18.345085419526821</v>
      </c>
      <c r="X31">
        <v>0.15804151751945961</v>
      </c>
      <c r="Y31">
        <v>0.41516202313755229</v>
      </c>
      <c r="Z31">
        <v>2.0382379958527541</v>
      </c>
      <c r="AA31">
        <v>15.80025039199665</v>
      </c>
      <c r="AB31">
        <v>0.3770045624223789</v>
      </c>
      <c r="AC31">
        <v>25.113889952744088</v>
      </c>
      <c r="AD31">
        <v>6.9655204041640602</v>
      </c>
      <c r="AE31">
        <v>13.18225865574232</v>
      </c>
      <c r="AF31">
        <v>2.6864555243157282</v>
      </c>
      <c r="AG31">
        <v>31.637482116679269</v>
      </c>
      <c r="AH31">
        <v>40.445783470795497</v>
      </c>
      <c r="AI31">
        <v>3.5994433819464828</v>
      </c>
      <c r="AJ31">
        <v>43.211266052864303</v>
      </c>
      <c r="AK31">
        <v>14.09043653240659</v>
      </c>
      <c r="AL31">
        <v>108.48337440346781</v>
      </c>
      <c r="AM31">
        <v>2.0397123699313902</v>
      </c>
      <c r="AN31">
        <v>12.768082059432659</v>
      </c>
    </row>
    <row r="32" spans="1:40" x14ac:dyDescent="0.45">
      <c r="A32" s="1" t="s">
        <v>461</v>
      </c>
      <c r="B32">
        <v>35.112342692836172</v>
      </c>
      <c r="C32">
        <v>6.05164364968239</v>
      </c>
      <c r="D32">
        <v>1.41831221664382</v>
      </c>
      <c r="E32">
        <v>0.47567459122429939</v>
      </c>
      <c r="F32">
        <v>35.066383967584791</v>
      </c>
      <c r="G32">
        <v>10.226056275200079</v>
      </c>
      <c r="H32">
        <v>24.731534415890209</v>
      </c>
      <c r="I32">
        <v>3.4140190251627329</v>
      </c>
      <c r="J32">
        <v>17.861109113772681</v>
      </c>
      <c r="K32">
        <v>2.910764259908782</v>
      </c>
      <c r="L32">
        <v>8.9770977998145423</v>
      </c>
      <c r="M32">
        <v>16.29777407577075</v>
      </c>
      <c r="N32">
        <v>19.37676788967384</v>
      </c>
      <c r="O32">
        <v>4.4899111207434341</v>
      </c>
      <c r="P32">
        <v>6.0585534451018166</v>
      </c>
      <c r="Q32">
        <v>5.9291790620552351</v>
      </c>
      <c r="R32">
        <v>13.735883320834899</v>
      </c>
      <c r="S32">
        <v>97.367047775584211</v>
      </c>
      <c r="T32">
        <v>13.835033900942969</v>
      </c>
      <c r="U32">
        <v>64.826839191906984</v>
      </c>
      <c r="V32">
        <v>38.389460066599447</v>
      </c>
      <c r="W32">
        <v>33.67434646804714</v>
      </c>
      <c r="X32">
        <v>0.31066547078794232</v>
      </c>
      <c r="Y32">
        <v>0.94326370087320643</v>
      </c>
      <c r="Z32">
        <v>4.108350949855617</v>
      </c>
      <c r="AA32">
        <v>26.30461388407868</v>
      </c>
      <c r="AB32">
        <v>1.195243837859838</v>
      </c>
      <c r="AC32">
        <v>36.904989812730882</v>
      </c>
      <c r="AD32">
        <v>9.3154685133403348</v>
      </c>
      <c r="AE32">
        <v>17.783062906381879</v>
      </c>
      <c r="AF32">
        <v>5.1309668957657077</v>
      </c>
      <c r="AG32">
        <v>58.37950045098453</v>
      </c>
      <c r="AH32">
        <v>69.583091658528346</v>
      </c>
      <c r="AI32">
        <v>6.4887197719102012</v>
      </c>
      <c r="AJ32">
        <v>85.677697302929587</v>
      </c>
      <c r="AK32">
        <v>26.47233729537475</v>
      </c>
      <c r="AL32">
        <v>210.19890875135599</v>
      </c>
      <c r="AM32">
        <v>4.6620931118041984</v>
      </c>
      <c r="AN32">
        <v>10.84360260362185</v>
      </c>
    </row>
    <row r="33" spans="1:40" x14ac:dyDescent="0.45">
      <c r="A33" s="1" t="s">
        <v>462</v>
      </c>
      <c r="B33">
        <v>24.778577860880361</v>
      </c>
      <c r="C33">
        <v>0.95462644978802913</v>
      </c>
      <c r="D33">
        <v>0.24690380002034479</v>
      </c>
      <c r="E33">
        <v>0.2094347290890439</v>
      </c>
      <c r="F33">
        <v>6.3030184839884882</v>
      </c>
      <c r="G33">
        <v>1.268283021819322</v>
      </c>
      <c r="H33">
        <v>8.1063165030584106</v>
      </c>
      <c r="I33">
        <v>0.55928241447754323</v>
      </c>
      <c r="J33">
        <v>2.5224659057943439</v>
      </c>
      <c r="K33">
        <v>0.6272050923259106</v>
      </c>
      <c r="L33">
        <v>1.1861346298395301</v>
      </c>
      <c r="M33">
        <v>2.3943673287994711</v>
      </c>
      <c r="N33">
        <v>3.438211282997333</v>
      </c>
      <c r="O33">
        <v>0.32779343858438492</v>
      </c>
      <c r="P33">
        <v>0.64503905189778776</v>
      </c>
      <c r="Q33">
        <v>0.67098367867635778</v>
      </c>
      <c r="R33">
        <v>1.897159512119694</v>
      </c>
      <c r="S33">
        <v>13.18818067108079</v>
      </c>
      <c r="T33">
        <v>1.9985252236191</v>
      </c>
      <c r="U33">
        <v>4.7801481988020988</v>
      </c>
      <c r="V33">
        <v>4.0921462732594662</v>
      </c>
      <c r="W33">
        <v>9.2355401365390808</v>
      </c>
      <c r="X33">
        <v>5.6436288894285751E-2</v>
      </c>
      <c r="Y33">
        <v>0.11893190241214591</v>
      </c>
      <c r="Z33">
        <v>0.66727326782006779</v>
      </c>
      <c r="AA33">
        <v>3.6662034700712041</v>
      </c>
      <c r="AB33">
        <v>7.9940325495311285E-2</v>
      </c>
      <c r="AC33">
        <v>12.4641784083641</v>
      </c>
      <c r="AD33">
        <v>1.889959989507269</v>
      </c>
      <c r="AE33">
        <v>2.722933827489066</v>
      </c>
      <c r="AF33">
        <v>1.149459567532215</v>
      </c>
      <c r="AG33">
        <v>10.421643344432111</v>
      </c>
      <c r="AH33">
        <v>11.755416200633411</v>
      </c>
      <c r="AI33">
        <v>1.319569920726597</v>
      </c>
      <c r="AJ33">
        <v>12.30408439004421</v>
      </c>
      <c r="AK33">
        <v>5.1364682589087822</v>
      </c>
      <c r="AL33">
        <v>38.599848069679638</v>
      </c>
      <c r="AM33">
        <v>0.6037865919256683</v>
      </c>
      <c r="AN33">
        <v>11.09365529053788</v>
      </c>
    </row>
    <row r="34" spans="1:40" x14ac:dyDescent="0.45">
      <c r="A34" s="1" t="s">
        <v>463</v>
      </c>
      <c r="B34">
        <v>13.054228636844</v>
      </c>
      <c r="C34">
        <v>1.2390054774042369</v>
      </c>
      <c r="D34">
        <v>0.54794991821456573</v>
      </c>
      <c r="E34">
        <v>0.18599255642033011</v>
      </c>
      <c r="F34">
        <v>15.523790091322731</v>
      </c>
      <c r="G34">
        <v>4.533491409479339</v>
      </c>
      <c r="H34">
        <v>5.9586586377402808</v>
      </c>
      <c r="I34">
        <v>0.6361398332027759</v>
      </c>
      <c r="J34">
        <v>8.9146246612473021</v>
      </c>
      <c r="K34">
        <v>0.3606269674718362</v>
      </c>
      <c r="L34">
        <v>3.0526886867502241</v>
      </c>
      <c r="M34">
        <v>6.0154154455790767</v>
      </c>
      <c r="N34">
        <v>7.5461225778305758</v>
      </c>
      <c r="O34">
        <v>0.85009891467158605</v>
      </c>
      <c r="P34">
        <v>2.0372341468589008</v>
      </c>
      <c r="Q34">
        <v>2.2717082515280418</v>
      </c>
      <c r="R34">
        <v>6.3841585900313502</v>
      </c>
      <c r="S34">
        <v>56.136763304559523</v>
      </c>
      <c r="T34">
        <v>7.8401531902115522</v>
      </c>
      <c r="U34">
        <v>11.861947055302579</v>
      </c>
      <c r="V34">
        <v>10.768679569925739</v>
      </c>
      <c r="W34">
        <v>7.7214289807865137</v>
      </c>
      <c r="X34">
        <v>9.4997037973292703E-2</v>
      </c>
      <c r="Y34">
        <v>0.41608211654174648</v>
      </c>
      <c r="Z34">
        <v>1.74798437435589</v>
      </c>
      <c r="AA34">
        <v>11.03623379721396</v>
      </c>
      <c r="AB34">
        <v>0.20746012804475439</v>
      </c>
      <c r="AC34">
        <v>17.881505423270671</v>
      </c>
      <c r="AD34">
        <v>4.1049083195722513</v>
      </c>
      <c r="AE34">
        <v>6.9600532340784618</v>
      </c>
      <c r="AF34">
        <v>1.748014392631539</v>
      </c>
      <c r="AG34">
        <v>13.87611788679769</v>
      </c>
      <c r="AH34">
        <v>31.76421104810035</v>
      </c>
      <c r="AI34">
        <v>2.907203982648872</v>
      </c>
      <c r="AJ34">
        <v>114.5662806457084</v>
      </c>
      <c r="AK34">
        <v>10.23569627954183</v>
      </c>
      <c r="AL34">
        <v>63.958894102429568</v>
      </c>
      <c r="AM34">
        <v>1.9345318280531421</v>
      </c>
      <c r="AN34">
        <v>2.3219338873273712</v>
      </c>
    </row>
    <row r="35" spans="1:40" x14ac:dyDescent="0.45">
      <c r="A35" s="1" t="s">
        <v>464</v>
      </c>
      <c r="B35">
        <v>21.744686341768698</v>
      </c>
      <c r="C35">
        <v>5.8008823154874563</v>
      </c>
      <c r="D35">
        <v>0.71942501678675053</v>
      </c>
      <c r="E35">
        <v>0.24251210497679759</v>
      </c>
      <c r="F35">
        <v>5.0195567626309909</v>
      </c>
      <c r="G35">
        <v>3.6916665843839711</v>
      </c>
      <c r="H35">
        <v>15.550024184003171</v>
      </c>
      <c r="I35">
        <v>2.975520000927832</v>
      </c>
      <c r="J35">
        <v>3.6754727873588191</v>
      </c>
      <c r="K35">
        <v>0.74460394301912447</v>
      </c>
      <c r="L35">
        <v>3.0638792699602222</v>
      </c>
      <c r="M35">
        <v>6.2555488081891903</v>
      </c>
      <c r="N35">
        <v>1.933288372710593</v>
      </c>
      <c r="O35">
        <v>1.7374311524553641</v>
      </c>
      <c r="P35">
        <v>5.2086237867508913</v>
      </c>
      <c r="Q35">
        <v>7.8323924490363854</v>
      </c>
      <c r="R35">
        <v>3.7415014407882241</v>
      </c>
      <c r="S35">
        <v>7.8133161264149624</v>
      </c>
      <c r="T35">
        <v>1.5902854068859671</v>
      </c>
      <c r="U35">
        <v>26.489732596932729</v>
      </c>
      <c r="V35">
        <v>19.42865804448606</v>
      </c>
      <c r="W35">
        <v>15.46682462043888</v>
      </c>
      <c r="X35">
        <v>0.19689562406524039</v>
      </c>
      <c r="Y35">
        <v>0.30108368414706088</v>
      </c>
      <c r="Z35">
        <v>3.4728159859143859</v>
      </c>
      <c r="AA35">
        <v>5.4962157693922098</v>
      </c>
      <c r="AB35">
        <v>0.41417938509304247</v>
      </c>
      <c r="AC35">
        <v>5.5880299265594271</v>
      </c>
      <c r="AD35">
        <v>5.0976045030131356</v>
      </c>
      <c r="AE35">
        <v>5.1823669792553551</v>
      </c>
      <c r="AF35">
        <v>1.6390439715441441</v>
      </c>
      <c r="AG35">
        <v>22.912571936158908</v>
      </c>
      <c r="AH35">
        <v>15.766675889806811</v>
      </c>
      <c r="AI35">
        <v>1.782371133528194</v>
      </c>
      <c r="AJ35">
        <v>14.66543523673211</v>
      </c>
      <c r="AK35">
        <v>7.3964351611513273</v>
      </c>
      <c r="AL35">
        <v>134.99454733675319</v>
      </c>
      <c r="AM35">
        <v>2.3149866098455791</v>
      </c>
      <c r="AN35">
        <v>5.824831561429102</v>
      </c>
    </row>
    <row r="36" spans="1:40" x14ac:dyDescent="0.45">
      <c r="A36" s="1" t="s">
        <v>465</v>
      </c>
      <c r="B36">
        <v>13.05592853140724</v>
      </c>
      <c r="C36">
        <v>1.643891619993608</v>
      </c>
      <c r="D36">
        <v>1.022665178308503</v>
      </c>
      <c r="E36">
        <v>0.2408505813532803</v>
      </c>
      <c r="F36">
        <v>9.8974431703180326</v>
      </c>
      <c r="G36">
        <v>2.268674111152519</v>
      </c>
      <c r="H36">
        <v>126.08446285949221</v>
      </c>
      <c r="I36">
        <v>39.752327267199689</v>
      </c>
      <c r="J36">
        <v>8.7856892546294105</v>
      </c>
      <c r="K36">
        <v>5.8034977748438008</v>
      </c>
      <c r="L36">
        <v>13.139457218594259</v>
      </c>
      <c r="M36">
        <v>5.7357607439176173</v>
      </c>
      <c r="N36">
        <v>3.8354483895014981</v>
      </c>
      <c r="O36">
        <v>1.42177608758847</v>
      </c>
      <c r="P36">
        <v>13.914247140652741</v>
      </c>
      <c r="Q36">
        <v>2.16564185379463</v>
      </c>
      <c r="R36">
        <v>4.6607725353306222</v>
      </c>
      <c r="S36">
        <v>19.134389542838001</v>
      </c>
      <c r="T36">
        <v>4.8821658730758992</v>
      </c>
      <c r="U36">
        <v>17.707951271358159</v>
      </c>
      <c r="V36">
        <v>14.74906406218774</v>
      </c>
      <c r="W36">
        <v>35.64609892118451</v>
      </c>
      <c r="X36">
        <v>0.57206403325069388</v>
      </c>
      <c r="Y36">
        <v>0.61923431711994104</v>
      </c>
      <c r="Z36">
        <v>6.5090720754397751</v>
      </c>
      <c r="AA36">
        <v>11.997346553781369</v>
      </c>
      <c r="AB36">
        <v>0.33295301381028991</v>
      </c>
      <c r="AC36">
        <v>10.41291262300334</v>
      </c>
      <c r="AD36">
        <v>19.061921839111388</v>
      </c>
      <c r="AE36">
        <v>4.3733396072262813</v>
      </c>
      <c r="AF36">
        <v>13.6683428453159</v>
      </c>
      <c r="AG36">
        <v>60.607655678925482</v>
      </c>
      <c r="AH36">
        <v>41.885661785100638</v>
      </c>
      <c r="AI36">
        <v>11.124770636255519</v>
      </c>
      <c r="AJ36">
        <v>56.922564840617987</v>
      </c>
      <c r="AK36">
        <v>45.167539541821768</v>
      </c>
      <c r="AL36">
        <v>1145.923467280239</v>
      </c>
      <c r="AM36">
        <v>3.0823217266463319</v>
      </c>
      <c r="AN36">
        <v>25.95530940680008</v>
      </c>
    </row>
    <row r="37" spans="1:40" x14ac:dyDescent="0.45">
      <c r="A37" s="1" t="s">
        <v>466</v>
      </c>
      <c r="B37">
        <v>45.884625397189261</v>
      </c>
      <c r="C37">
        <v>7.4439796470198543</v>
      </c>
      <c r="D37">
        <v>6.2948887723507507</v>
      </c>
      <c r="E37">
        <v>0.26350432806677249</v>
      </c>
      <c r="F37">
        <v>15.862397387133001</v>
      </c>
      <c r="G37">
        <v>4.6583297277979359</v>
      </c>
      <c r="H37">
        <v>33.491459602970188</v>
      </c>
      <c r="I37">
        <v>6.9857897616512989</v>
      </c>
      <c r="J37">
        <v>6.062933666186332</v>
      </c>
      <c r="K37">
        <v>1.365738672894959</v>
      </c>
      <c r="L37">
        <v>8.5448937401371374</v>
      </c>
      <c r="M37">
        <v>13.578427153716889</v>
      </c>
      <c r="N37">
        <v>5.4737817003236628</v>
      </c>
      <c r="O37">
        <v>4.9053290403706109</v>
      </c>
      <c r="P37">
        <v>323.77082593252209</v>
      </c>
      <c r="Q37">
        <v>4.7935834203245804</v>
      </c>
      <c r="R37">
        <v>7.6430320633230284</v>
      </c>
      <c r="S37">
        <v>14.420289951226589</v>
      </c>
      <c r="T37">
        <v>4.6662349478878822</v>
      </c>
      <c r="U37">
        <v>61.139811059157779</v>
      </c>
      <c r="V37">
        <v>35.084913317701847</v>
      </c>
      <c r="W37">
        <v>25.085289522969759</v>
      </c>
      <c r="X37">
        <v>0.40647385930300811</v>
      </c>
      <c r="Y37">
        <v>2.2781717484498571</v>
      </c>
      <c r="Z37">
        <v>5.97790545197297</v>
      </c>
      <c r="AA37">
        <v>34.932139468765108</v>
      </c>
      <c r="AB37">
        <v>1.017586810954562</v>
      </c>
      <c r="AC37">
        <v>27.403379602206151</v>
      </c>
      <c r="AD37">
        <v>15.59009664570495</v>
      </c>
      <c r="AE37">
        <v>4.4980129101413704</v>
      </c>
      <c r="AF37">
        <v>7.5521218542497159</v>
      </c>
      <c r="AG37">
        <v>59.440586210502843</v>
      </c>
      <c r="AH37">
        <v>38.554318182978562</v>
      </c>
      <c r="AI37">
        <v>6.6097664673087309</v>
      </c>
      <c r="AJ37">
        <v>44.207354256192438</v>
      </c>
      <c r="AK37">
        <v>27.784289162209319</v>
      </c>
      <c r="AL37">
        <v>352.17022267241288</v>
      </c>
      <c r="AM37">
        <v>6.7094052305508418</v>
      </c>
      <c r="AN37">
        <v>8.9828178197411983</v>
      </c>
    </row>
    <row r="38" spans="1:40" x14ac:dyDescent="0.45">
      <c r="A38" s="1" t="s">
        <v>467</v>
      </c>
      <c r="B38">
        <v>65.726497407220407</v>
      </c>
      <c r="C38">
        <v>10.24393128071547</v>
      </c>
      <c r="D38">
        <v>4.6359984541391768</v>
      </c>
      <c r="E38">
        <v>1.469191194078953</v>
      </c>
      <c r="F38">
        <v>28.461481340971609</v>
      </c>
      <c r="G38">
        <v>10.36206978672017</v>
      </c>
      <c r="H38">
        <v>73.080772047301593</v>
      </c>
      <c r="I38">
        <v>10.93771611438177</v>
      </c>
      <c r="J38">
        <v>5.5060837514281404</v>
      </c>
      <c r="K38">
        <v>4.8270596691345622</v>
      </c>
      <c r="L38">
        <v>59.479246168135028</v>
      </c>
      <c r="M38">
        <v>70.220475673782659</v>
      </c>
      <c r="N38">
        <v>10.417892851427011</v>
      </c>
      <c r="O38">
        <v>29.35337621862702</v>
      </c>
      <c r="P38">
        <v>29.17139020666616</v>
      </c>
      <c r="Q38">
        <v>49.944645844395851</v>
      </c>
      <c r="R38">
        <v>16.46269502767943</v>
      </c>
      <c r="S38">
        <v>22.234383161729308</v>
      </c>
      <c r="T38">
        <v>9.3068502689249044</v>
      </c>
      <c r="U38">
        <v>485.56856498162449</v>
      </c>
      <c r="V38">
        <v>96.021714613038554</v>
      </c>
      <c r="W38">
        <v>93.263495994865508</v>
      </c>
      <c r="X38">
        <v>0.89818271457150478</v>
      </c>
      <c r="Y38">
        <v>4.2731365206264558</v>
      </c>
      <c r="Z38">
        <v>11.87621444253654</v>
      </c>
      <c r="AA38">
        <v>70.162273480169887</v>
      </c>
      <c r="AB38">
        <v>9.1992252296708514</v>
      </c>
      <c r="AC38">
        <v>60.076421482433723</v>
      </c>
      <c r="AD38">
        <v>21.212428095689809</v>
      </c>
      <c r="AE38">
        <v>12.522871258162819</v>
      </c>
      <c r="AF38">
        <v>8.2843287033972182</v>
      </c>
      <c r="AG38">
        <v>184.40406432215789</v>
      </c>
      <c r="AH38">
        <v>112.27008611595861</v>
      </c>
      <c r="AI38">
        <v>9.0558427673597421</v>
      </c>
      <c r="AJ38">
        <v>118.2784247717165</v>
      </c>
      <c r="AK38">
        <v>62.441504618763148</v>
      </c>
      <c r="AL38">
        <v>1250.5099613392831</v>
      </c>
      <c r="AM38">
        <v>27.683138321910949</v>
      </c>
      <c r="AN38">
        <v>44.557297367096083</v>
      </c>
    </row>
    <row r="39" spans="1:40" x14ac:dyDescent="0.45">
      <c r="A39" s="1" t="s">
        <v>468</v>
      </c>
      <c r="B39">
        <v>25.55620849024363</v>
      </c>
      <c r="C39">
        <v>4.1587970001728189</v>
      </c>
      <c r="D39">
        <v>2.0103379692547558</v>
      </c>
      <c r="E39">
        <v>0.73526492738080462</v>
      </c>
      <c r="F39">
        <v>10.9551288995224</v>
      </c>
      <c r="G39">
        <v>3.185575857165829</v>
      </c>
      <c r="H39">
        <v>37.261059469100879</v>
      </c>
      <c r="I39">
        <v>6.7384062536328706</v>
      </c>
      <c r="J39">
        <v>5.8973107828654294</v>
      </c>
      <c r="K39">
        <v>2.759589248064696</v>
      </c>
      <c r="L39">
        <v>27.354197996498151</v>
      </c>
      <c r="M39">
        <v>36.68555912989023</v>
      </c>
      <c r="N39">
        <v>4.1736634867680458</v>
      </c>
      <c r="O39">
        <v>16.11036825722136</v>
      </c>
      <c r="P39">
        <v>8.8848679619130628</v>
      </c>
      <c r="Q39">
        <v>13.928071882158299</v>
      </c>
      <c r="R39">
        <v>4.1080520368771243</v>
      </c>
      <c r="S39">
        <v>12.467617641150801</v>
      </c>
      <c r="T39">
        <v>5.1890844542113506</v>
      </c>
      <c r="U39">
        <v>133.35977460052121</v>
      </c>
      <c r="V39">
        <v>32.056042972374179</v>
      </c>
      <c r="W39">
        <v>40.535669432897002</v>
      </c>
      <c r="X39">
        <v>0.4052476104214322</v>
      </c>
      <c r="Y39">
        <v>2.1421829580399741</v>
      </c>
      <c r="Z39">
        <v>7.0101114123617796</v>
      </c>
      <c r="AA39">
        <v>35.969469214934513</v>
      </c>
      <c r="AB39">
        <v>2.5697843023321112</v>
      </c>
      <c r="AC39">
        <v>26.70131012711116</v>
      </c>
      <c r="AD39">
        <v>9.3077755241650664</v>
      </c>
      <c r="AE39">
        <v>5.8414013109706424</v>
      </c>
      <c r="AF39">
        <v>3.7422893651554139</v>
      </c>
      <c r="AG39">
        <v>63.874454527243572</v>
      </c>
      <c r="AH39">
        <v>51.039078707646127</v>
      </c>
      <c r="AI39">
        <v>4.3083148751764311</v>
      </c>
      <c r="AJ39">
        <v>56.489763917510061</v>
      </c>
      <c r="AK39">
        <v>22.880854929923629</v>
      </c>
      <c r="AL39">
        <v>500.58414911260718</v>
      </c>
      <c r="AM39">
        <v>16.082825084151288</v>
      </c>
      <c r="AN39">
        <v>15.88350162680252</v>
      </c>
    </row>
    <row r="40" spans="1:40" x14ac:dyDescent="0.45">
      <c r="A40" s="1" t="s">
        <v>469</v>
      </c>
      <c r="B40">
        <v>0.54993176590833104</v>
      </c>
      <c r="C40">
        <v>5.0823202389478531E-2</v>
      </c>
      <c r="D40">
        <v>2.7821283417257401E-2</v>
      </c>
      <c r="E40">
        <v>3.8127244442313188E-3</v>
      </c>
      <c r="F40">
        <v>0.1923470372519637</v>
      </c>
      <c r="G40">
        <v>8.6645960896079829E-2</v>
      </c>
      <c r="H40">
        <v>0.34308520548527821</v>
      </c>
      <c r="I40">
        <v>3.9130588779497301E-2</v>
      </c>
      <c r="J40">
        <v>3.5848903891513982E-2</v>
      </c>
      <c r="K40">
        <v>1.766836917517102E-2</v>
      </c>
      <c r="L40">
        <v>0.41469927431115189</v>
      </c>
      <c r="M40">
        <v>0.2420738244308597</v>
      </c>
      <c r="N40">
        <v>5.8526641923317801E-2</v>
      </c>
      <c r="O40">
        <v>6.8039883140326371E-2</v>
      </c>
      <c r="P40">
        <v>0.34753749795218752</v>
      </c>
      <c r="Q40">
        <v>0.36732157233262508</v>
      </c>
      <c r="R40">
        <v>7.242091380678313E-2</v>
      </c>
      <c r="S40">
        <v>0.14780130108300751</v>
      </c>
      <c r="T40">
        <v>4.3669996563592967E-2</v>
      </c>
      <c r="U40">
        <v>0.78057555873138673</v>
      </c>
      <c r="V40">
        <v>0.26481126747884892</v>
      </c>
      <c r="W40">
        <v>0.5440182013576792</v>
      </c>
      <c r="X40">
        <v>4.0729649442397022E-3</v>
      </c>
      <c r="Y40">
        <v>2.0456155249978021E-2</v>
      </c>
      <c r="Z40">
        <v>6.9344190949096607E-2</v>
      </c>
      <c r="AA40">
        <v>0.31990235871775891</v>
      </c>
      <c r="AB40">
        <v>2.478122346468083E-2</v>
      </c>
      <c r="AC40">
        <v>0.33152587922802162</v>
      </c>
      <c r="AD40">
        <v>9.5313565037166509E-2</v>
      </c>
      <c r="AE40">
        <v>0.1058801511904614</v>
      </c>
      <c r="AF40">
        <v>3.8535884371166701E-2</v>
      </c>
      <c r="AG40">
        <v>0.95088443852279481</v>
      </c>
      <c r="AH40">
        <v>0.55992071312157965</v>
      </c>
      <c r="AI40">
        <v>5.8505405277812651E-2</v>
      </c>
      <c r="AJ40">
        <v>2.2201416959574001</v>
      </c>
      <c r="AK40">
        <v>0.91981105687205411</v>
      </c>
      <c r="AL40">
        <v>8.2711019119598035</v>
      </c>
      <c r="AM40">
        <v>7.5467131857559516E-2</v>
      </c>
      <c r="AN40">
        <v>0.23692984901383021</v>
      </c>
    </row>
    <row r="41" spans="1:40" x14ac:dyDescent="0.45">
      <c r="A41" s="1" t="s">
        <v>470</v>
      </c>
      <c r="B41">
        <v>13.780566345791661</v>
      </c>
      <c r="C41">
        <v>2.467775432436301</v>
      </c>
      <c r="D41">
        <v>1.1555941676705559</v>
      </c>
      <c r="E41">
        <v>0.1062266741484346</v>
      </c>
      <c r="F41">
        <v>4.23556588202627</v>
      </c>
      <c r="G41">
        <v>1.7573499637361241</v>
      </c>
      <c r="H41">
        <v>10.2581329826965</v>
      </c>
      <c r="I41">
        <v>2.0577148765614992</v>
      </c>
      <c r="J41">
        <v>0.89844996048828363</v>
      </c>
      <c r="K41">
        <v>0.57760409289375714</v>
      </c>
      <c r="L41">
        <v>7.4818764237904549</v>
      </c>
      <c r="M41">
        <v>6.1000447959777491</v>
      </c>
      <c r="N41">
        <v>1.2589079034860571</v>
      </c>
      <c r="O41">
        <v>2.278435220430624</v>
      </c>
      <c r="P41">
        <v>9.3456664437094297</v>
      </c>
      <c r="Q41">
        <v>9.6433140361545551</v>
      </c>
      <c r="R41">
        <v>1.704675496211572</v>
      </c>
      <c r="S41">
        <v>2.6073510390569292</v>
      </c>
      <c r="T41">
        <v>1.0817004535504751</v>
      </c>
      <c r="U41">
        <v>24.088291185550279</v>
      </c>
      <c r="V41">
        <v>7.2582941716542777</v>
      </c>
      <c r="W41">
        <v>10.29196932936239</v>
      </c>
      <c r="X41">
        <v>9.5815781956246251E-2</v>
      </c>
      <c r="Y41">
        <v>0.42829926581362848</v>
      </c>
      <c r="Z41">
        <v>1.2845327916029781</v>
      </c>
      <c r="AA41">
        <v>6.9666443026401446</v>
      </c>
      <c r="AB41">
        <v>0.55697320592830124</v>
      </c>
      <c r="AC41">
        <v>6.4249058148879703</v>
      </c>
      <c r="AD41">
        <v>2.5128666884486419</v>
      </c>
      <c r="AE41">
        <v>2.7982026846648491</v>
      </c>
      <c r="AF41">
        <v>1.1865320617265771</v>
      </c>
      <c r="AG41">
        <v>16.50116799588714</v>
      </c>
      <c r="AH41">
        <v>14.489360898768551</v>
      </c>
      <c r="AI41">
        <v>1.18420884120673</v>
      </c>
      <c r="AJ41">
        <v>11.725021850650689</v>
      </c>
      <c r="AK41">
        <v>7.1225705534471926</v>
      </c>
      <c r="AL41">
        <v>183.69116305573459</v>
      </c>
      <c r="AM41">
        <v>1.8260003469535619</v>
      </c>
      <c r="AN41">
        <v>4.1190364156512658</v>
      </c>
    </row>
    <row r="42" spans="1:40" x14ac:dyDescent="0.45">
      <c r="A42" s="1" t="s">
        <v>471</v>
      </c>
      <c r="B42">
        <v>1.8668407511239269</v>
      </c>
      <c r="C42">
        <v>0.2360031793186381</v>
      </c>
      <c r="D42">
        <v>0.1072654946815069</v>
      </c>
      <c r="E42">
        <v>3.5965797250270229E-2</v>
      </c>
      <c r="F42">
        <v>1.354210677705624</v>
      </c>
      <c r="G42">
        <v>0.43114794843911719</v>
      </c>
      <c r="H42">
        <v>3.7414434325842558</v>
      </c>
      <c r="I42">
        <v>0.35725897864013179</v>
      </c>
      <c r="J42">
        <v>0.70189244246490323</v>
      </c>
      <c r="K42">
        <v>0.19988772882839051</v>
      </c>
      <c r="L42">
        <v>8.7967428650876052</v>
      </c>
      <c r="M42">
        <v>0.98644426460663526</v>
      </c>
      <c r="N42">
        <v>0.50261748252406169</v>
      </c>
      <c r="O42">
        <v>1.6297363219981189</v>
      </c>
      <c r="P42">
        <v>0.23553991038959321</v>
      </c>
      <c r="Q42">
        <v>0.48193849968914021</v>
      </c>
      <c r="R42">
        <v>1.3166880687421829</v>
      </c>
      <c r="S42">
        <v>7.9718105225090126</v>
      </c>
      <c r="T42">
        <v>2.9938796424970788</v>
      </c>
      <c r="U42">
        <v>4.7368083626674888</v>
      </c>
      <c r="V42">
        <v>2.3389032235063869</v>
      </c>
      <c r="W42">
        <v>4.7496271744351466</v>
      </c>
      <c r="X42">
        <v>5.4001315909673817E-2</v>
      </c>
      <c r="Y42">
        <v>5.735144947368128</v>
      </c>
      <c r="Z42">
        <v>1.3645727233648579</v>
      </c>
      <c r="AA42">
        <v>80.326240921144176</v>
      </c>
      <c r="AB42">
        <v>0.15026129679527311</v>
      </c>
      <c r="AC42">
        <v>2.2478122163931551</v>
      </c>
      <c r="AD42">
        <v>1.480613638208456</v>
      </c>
      <c r="AE42">
        <v>0.76694239230206684</v>
      </c>
      <c r="AF42">
        <v>0.9571800121084677</v>
      </c>
      <c r="AG42">
        <v>5.890115841586864</v>
      </c>
      <c r="AH42">
        <v>7.7620643057667831</v>
      </c>
      <c r="AI42">
        <v>1.166778879758045</v>
      </c>
      <c r="AJ42">
        <v>16.63593777579133</v>
      </c>
      <c r="AK42">
        <v>5.6028878757812004</v>
      </c>
      <c r="AL42">
        <v>152.01907102934319</v>
      </c>
      <c r="AM42">
        <v>3.489985418977998</v>
      </c>
      <c r="AN42">
        <v>0.51580274023950401</v>
      </c>
    </row>
    <row r="43" spans="1:40" x14ac:dyDescent="0.45">
      <c r="A43" s="1" t="s">
        <v>472</v>
      </c>
      <c r="B43">
        <v>1.25998183784281</v>
      </c>
      <c r="C43">
        <v>0.17202011724457661</v>
      </c>
      <c r="D43">
        <v>7.5333865330697941E-2</v>
      </c>
      <c r="E43">
        <v>1.948556798945934E-2</v>
      </c>
      <c r="F43">
        <v>0.77601066596940282</v>
      </c>
      <c r="G43">
        <v>0.26076494029497188</v>
      </c>
      <c r="H43">
        <v>3.657718231480894</v>
      </c>
      <c r="I43">
        <v>0.73215493790335429</v>
      </c>
      <c r="J43">
        <v>0.1107804553074756</v>
      </c>
      <c r="K43">
        <v>0.1380565073317829</v>
      </c>
      <c r="L43">
        <v>3.5995843571186481</v>
      </c>
      <c r="M43">
        <v>0.6075187209857138</v>
      </c>
      <c r="N43">
        <v>0.25047059003882399</v>
      </c>
      <c r="O43">
        <v>13.50557996808015</v>
      </c>
      <c r="P43">
        <v>0.240508560589759</v>
      </c>
      <c r="Q43">
        <v>0.59492892197373082</v>
      </c>
      <c r="R43">
        <v>0.36723804994399212</v>
      </c>
      <c r="S43">
        <v>0.77501928110101714</v>
      </c>
      <c r="T43">
        <v>0.44281952062014501</v>
      </c>
      <c r="U43">
        <v>7.3151668714798479</v>
      </c>
      <c r="V43">
        <v>1.9046254465874619</v>
      </c>
      <c r="W43">
        <v>3.637861765668883</v>
      </c>
      <c r="X43">
        <v>3.7271621699353719E-2</v>
      </c>
      <c r="Y43">
        <v>0.35333917697351008</v>
      </c>
      <c r="Z43">
        <v>0.65953321791454667</v>
      </c>
      <c r="AA43">
        <v>7.9230878848110748</v>
      </c>
      <c r="AB43">
        <v>0.1306745975052826</v>
      </c>
      <c r="AC43">
        <v>2.347632180554259</v>
      </c>
      <c r="AD43">
        <v>1.0008237310896939</v>
      </c>
      <c r="AE43">
        <v>0.23469707261142381</v>
      </c>
      <c r="AF43">
        <v>0.40202680759159509</v>
      </c>
      <c r="AG43">
        <v>7.332964585128531</v>
      </c>
      <c r="AH43">
        <v>5.1432321088661466</v>
      </c>
      <c r="AI43">
        <v>0.41398643443039201</v>
      </c>
      <c r="AJ43">
        <v>4.2860325740752696</v>
      </c>
      <c r="AK43">
        <v>2.2483683745914749</v>
      </c>
      <c r="AL43">
        <v>58.810542616773283</v>
      </c>
      <c r="AM43">
        <v>0.8645973650784744</v>
      </c>
      <c r="AN43">
        <v>0.73328020280320094</v>
      </c>
    </row>
    <row r="44" spans="1:40" x14ac:dyDescent="0.45">
      <c r="A44" s="1" t="s">
        <v>473</v>
      </c>
      <c r="B44">
        <v>4.3030982587928923</v>
      </c>
      <c r="C44">
        <v>0.63304368115053256</v>
      </c>
      <c r="D44">
        <v>0.25329994444717602</v>
      </c>
      <c r="E44">
        <v>8.0033094738257191E-2</v>
      </c>
      <c r="F44">
        <v>2.469677001865509</v>
      </c>
      <c r="G44">
        <v>0.62600977229008015</v>
      </c>
      <c r="H44">
        <v>4.4840695340933117</v>
      </c>
      <c r="I44">
        <v>0.58617680474571188</v>
      </c>
      <c r="J44">
        <v>0.2161123858924818</v>
      </c>
      <c r="K44">
        <v>0.40783426853746291</v>
      </c>
      <c r="L44">
        <v>7.5791575993363516</v>
      </c>
      <c r="M44">
        <v>1.671162606430364</v>
      </c>
      <c r="N44">
        <v>0.9349090200184087</v>
      </c>
      <c r="O44">
        <v>0.89348024890561151</v>
      </c>
      <c r="P44">
        <v>0.65062341600042273</v>
      </c>
      <c r="Q44">
        <v>11.01422154234063</v>
      </c>
      <c r="R44">
        <v>0.55938522982564387</v>
      </c>
      <c r="S44">
        <v>0.98206694571911579</v>
      </c>
      <c r="T44">
        <v>0.54019604743351168</v>
      </c>
      <c r="U44">
        <v>11.056544048731091</v>
      </c>
      <c r="V44">
        <v>3.8395231024949328</v>
      </c>
      <c r="W44">
        <v>9.1413664379142467</v>
      </c>
      <c r="X44">
        <v>6.3280311254306221E-2</v>
      </c>
      <c r="Y44">
        <v>0.17318872347322231</v>
      </c>
      <c r="Z44">
        <v>1.0903464450007709</v>
      </c>
      <c r="AA44">
        <v>2.8711089898063631</v>
      </c>
      <c r="AB44">
        <v>0.25255345288432018</v>
      </c>
      <c r="AC44">
        <v>11.745399729402751</v>
      </c>
      <c r="AD44">
        <v>1.5313050513678299</v>
      </c>
      <c r="AE44">
        <v>0.60907030134858176</v>
      </c>
      <c r="AF44">
        <v>0.45725419544791962</v>
      </c>
      <c r="AG44">
        <v>11.868342790234671</v>
      </c>
      <c r="AH44">
        <v>14.6210268820696</v>
      </c>
      <c r="AI44">
        <v>0.57226907018943363</v>
      </c>
      <c r="AJ44">
        <v>6.674924204419808</v>
      </c>
      <c r="AK44">
        <v>3.4369809250934109</v>
      </c>
      <c r="AL44">
        <v>124.9958840684276</v>
      </c>
      <c r="AM44">
        <v>1.1198386477782529</v>
      </c>
      <c r="AN44">
        <v>1.243860227720929</v>
      </c>
    </row>
    <row r="45" spans="1:40" x14ac:dyDescent="0.45">
      <c r="A45" s="1" t="s">
        <v>474</v>
      </c>
      <c r="B45">
        <v>1.0554633121242309</v>
      </c>
      <c r="C45">
        <v>0.1547617988872938</v>
      </c>
      <c r="D45">
        <v>5.7370270426654491E-2</v>
      </c>
      <c r="E45">
        <v>2.04469237411606E-2</v>
      </c>
      <c r="F45">
        <v>0.75057286465593576</v>
      </c>
      <c r="G45">
        <v>0.16147628589345231</v>
      </c>
      <c r="H45">
        <v>2.055545830461647</v>
      </c>
      <c r="I45">
        <v>0.20320969427398811</v>
      </c>
      <c r="J45">
        <v>5.9631054018018548E-2</v>
      </c>
      <c r="K45">
        <v>0.1370192166735956</v>
      </c>
      <c r="L45">
        <v>0.86149998510593806</v>
      </c>
      <c r="M45">
        <v>1.373723171472828</v>
      </c>
      <c r="N45">
        <v>0.30573173790639452</v>
      </c>
      <c r="O45">
        <v>0.1572561886783754</v>
      </c>
      <c r="P45">
        <v>0.1358229035615057</v>
      </c>
      <c r="Q45">
        <v>0.31183600035465309</v>
      </c>
      <c r="R45">
        <v>0.19887166695679301</v>
      </c>
      <c r="S45">
        <v>0.3121395904766267</v>
      </c>
      <c r="T45">
        <v>0.22278945494545621</v>
      </c>
      <c r="U45">
        <v>146.42625391418429</v>
      </c>
      <c r="V45">
        <v>20.4899710293084</v>
      </c>
      <c r="W45">
        <v>5.6895994187634429</v>
      </c>
      <c r="X45">
        <v>7.0641252460967238E-2</v>
      </c>
      <c r="Y45">
        <v>6.3267225005912503E-2</v>
      </c>
      <c r="Z45">
        <v>0.27889768875124837</v>
      </c>
      <c r="AA45">
        <v>1.036791733795273</v>
      </c>
      <c r="AB45">
        <v>1.39262082643359</v>
      </c>
      <c r="AC45">
        <v>0.6162560312216685</v>
      </c>
      <c r="AD45">
        <v>1.01613241396098</v>
      </c>
      <c r="AE45">
        <v>0.1672118400150738</v>
      </c>
      <c r="AF45">
        <v>0.44878819922480429</v>
      </c>
      <c r="AG45">
        <v>3.5844357538284322</v>
      </c>
      <c r="AH45">
        <v>2.3805480438394291</v>
      </c>
      <c r="AI45">
        <v>0.44840114192047592</v>
      </c>
      <c r="AJ45">
        <v>3.3654392048355199</v>
      </c>
      <c r="AK45">
        <v>2.1451476963813092</v>
      </c>
      <c r="AL45">
        <v>72.929963647581587</v>
      </c>
      <c r="AM45">
        <v>1.9952338004226171</v>
      </c>
      <c r="AN45">
        <v>7.9033777629477298</v>
      </c>
    </row>
    <row r="46" spans="1:40" x14ac:dyDescent="0.45">
      <c r="A46" s="1" t="s">
        <v>475</v>
      </c>
      <c r="B46">
        <v>0.19979525931620659</v>
      </c>
      <c r="C46">
        <v>2.7821123606104919E-2</v>
      </c>
      <c r="D46">
        <v>7.6765960310653464E-3</v>
      </c>
      <c r="E46">
        <v>3.857615255671464E-3</v>
      </c>
      <c r="F46">
        <v>0.1404326527096913</v>
      </c>
      <c r="G46">
        <v>3.2418654561344643E-2</v>
      </c>
      <c r="H46">
        <v>0.9179299446363689</v>
      </c>
      <c r="I46">
        <v>2.5068041818889521E-2</v>
      </c>
      <c r="J46">
        <v>8.8682315298698015E-3</v>
      </c>
      <c r="K46">
        <v>1.045246102678702E-2</v>
      </c>
      <c r="L46">
        <v>0.26390620780434487</v>
      </c>
      <c r="M46">
        <v>7.8234123239408856E-2</v>
      </c>
      <c r="N46">
        <v>3.8120721871698453E-2</v>
      </c>
      <c r="O46">
        <v>2.1312254249891121E-2</v>
      </c>
      <c r="P46">
        <v>2.2247397148673399E-2</v>
      </c>
      <c r="Q46">
        <v>4.5086239062149959E-2</v>
      </c>
      <c r="R46">
        <v>2.3200027920522989E-2</v>
      </c>
      <c r="S46">
        <v>0.1397484004620782</v>
      </c>
      <c r="T46">
        <v>3.0976626104553599E-2</v>
      </c>
      <c r="U46">
        <v>0.43021816998464529</v>
      </c>
      <c r="V46">
        <v>0.29487874553042542</v>
      </c>
      <c r="W46">
        <v>2.3288606595915349</v>
      </c>
      <c r="X46">
        <v>5.8778316587666983E-3</v>
      </c>
      <c r="Y46">
        <v>8.7710765865169904E-3</v>
      </c>
      <c r="Z46">
        <v>6.6678476158006969E-2</v>
      </c>
      <c r="AA46">
        <v>0.14379986033801151</v>
      </c>
      <c r="AB46">
        <v>1.0463610663713709</v>
      </c>
      <c r="AC46">
        <v>8.7022726556297489E-2</v>
      </c>
      <c r="AD46">
        <v>0.1021575685873338</v>
      </c>
      <c r="AE46">
        <v>2.3124982371984019E-2</v>
      </c>
      <c r="AF46">
        <v>2.1810440185527361E-2</v>
      </c>
      <c r="AG46">
        <v>0.51267574404476723</v>
      </c>
      <c r="AH46">
        <v>0.45371774024622541</v>
      </c>
      <c r="AI46">
        <v>3.649352851665167E-2</v>
      </c>
      <c r="AJ46">
        <v>6.3126565469038258</v>
      </c>
      <c r="AK46">
        <v>2.4842126261660682</v>
      </c>
      <c r="AL46">
        <v>11.48891334086715</v>
      </c>
      <c r="AM46">
        <v>2.404030601109652E-2</v>
      </c>
      <c r="AN46">
        <v>0.66073275670571796</v>
      </c>
    </row>
    <row r="47" spans="1:40" x14ac:dyDescent="0.45">
      <c r="A47" s="1" t="s">
        <v>476</v>
      </c>
      <c r="B47">
        <v>0.45857339064916891</v>
      </c>
      <c r="C47">
        <v>5.7774157017114129E-2</v>
      </c>
      <c r="D47">
        <v>2.2326497860708019E-2</v>
      </c>
      <c r="E47">
        <v>1.2295155170685209E-2</v>
      </c>
      <c r="F47">
        <v>0.48438139735788471</v>
      </c>
      <c r="G47">
        <v>0.1111733573411491</v>
      </c>
      <c r="H47">
        <v>1.5873745567718449</v>
      </c>
      <c r="I47">
        <v>6.5994583417279165E-2</v>
      </c>
      <c r="J47">
        <v>2.9346154852978989E-2</v>
      </c>
      <c r="K47">
        <v>2.918957579635053E-2</v>
      </c>
      <c r="L47">
        <v>0.36995652672166202</v>
      </c>
      <c r="M47">
        <v>0.41683696147535437</v>
      </c>
      <c r="N47">
        <v>0.13572028568172051</v>
      </c>
      <c r="O47">
        <v>7.6544831106267447E-2</v>
      </c>
      <c r="P47">
        <v>6.7833221508169117E-2</v>
      </c>
      <c r="Q47">
        <v>0.15437875205390289</v>
      </c>
      <c r="R47">
        <v>7.7132058576239379E-2</v>
      </c>
      <c r="S47">
        <v>0.45581713586028322</v>
      </c>
      <c r="T47">
        <v>0.1020058537014992</v>
      </c>
      <c r="U47">
        <v>1.54031126695512</v>
      </c>
      <c r="V47">
        <v>0.73681838102148611</v>
      </c>
      <c r="W47">
        <v>3.7079841916305591</v>
      </c>
      <c r="X47">
        <v>1.5218127010568509E-2</v>
      </c>
      <c r="Y47">
        <v>3.0412515340256661E-2</v>
      </c>
      <c r="Z47">
        <v>0.21889045728457229</v>
      </c>
      <c r="AA47">
        <v>0.49814717923315421</v>
      </c>
      <c r="AB47">
        <v>1.8724270219000989</v>
      </c>
      <c r="AC47">
        <v>0.30036593460601518</v>
      </c>
      <c r="AD47">
        <v>0.33026915432227277</v>
      </c>
      <c r="AE47">
        <v>7.7228801727073637E-2</v>
      </c>
      <c r="AF47">
        <v>6.3144265741650704E-2</v>
      </c>
      <c r="AG47">
        <v>1.3324340468540381</v>
      </c>
      <c r="AH47">
        <v>1.3565989663943421</v>
      </c>
      <c r="AI47">
        <v>0.1479631064186461</v>
      </c>
      <c r="AJ47">
        <v>16.95165258850475</v>
      </c>
      <c r="AK47">
        <v>6.6482706954833581</v>
      </c>
      <c r="AL47">
        <v>43.410984051572669</v>
      </c>
      <c r="AM47">
        <v>0.11969382164220441</v>
      </c>
      <c r="AN47">
        <v>2.075231865967031</v>
      </c>
    </row>
    <row r="48" spans="1:40" x14ac:dyDescent="0.45">
      <c r="A48" s="1" t="s">
        <v>477</v>
      </c>
      <c r="B48">
        <v>0.19782659823580029</v>
      </c>
      <c r="C48">
        <v>3.0953461080065029E-2</v>
      </c>
      <c r="D48">
        <v>1.3064878491637609E-2</v>
      </c>
      <c r="E48">
        <v>2.9722076038017648E-3</v>
      </c>
      <c r="F48">
        <v>8.9945450134201174E-2</v>
      </c>
      <c r="G48">
        <v>1.862292077886285E-2</v>
      </c>
      <c r="H48">
        <v>0.38246481659196502</v>
      </c>
      <c r="I48">
        <v>3.5834529643559328E-2</v>
      </c>
      <c r="J48">
        <v>5.9192101946412071E-3</v>
      </c>
      <c r="K48">
        <v>2.2019590169733521E-2</v>
      </c>
      <c r="L48">
        <v>0.79501602168563035</v>
      </c>
      <c r="M48">
        <v>6.832698560846065E-2</v>
      </c>
      <c r="N48">
        <v>2.403146037608855E-2</v>
      </c>
      <c r="O48">
        <v>2.8376100776611821E-2</v>
      </c>
      <c r="P48">
        <v>1.7883470263078079E-2</v>
      </c>
      <c r="Q48">
        <v>2.7672632859145539E-2</v>
      </c>
      <c r="R48">
        <v>2.2380684350625051E-2</v>
      </c>
      <c r="S48">
        <v>0.4563995729557247</v>
      </c>
      <c r="T48">
        <v>9.0759522364976156E-2</v>
      </c>
      <c r="U48">
        <v>2.054377903094796</v>
      </c>
      <c r="V48">
        <v>0.20820731168224191</v>
      </c>
      <c r="W48">
        <v>1.4814984442610319</v>
      </c>
      <c r="X48">
        <v>4.5550708960842498E-3</v>
      </c>
      <c r="Y48">
        <v>5.6144820425674284E-3</v>
      </c>
      <c r="Z48">
        <v>0.1122133202199885</v>
      </c>
      <c r="AA48">
        <v>0.100026833842499</v>
      </c>
      <c r="AB48">
        <v>0.5243615196385456</v>
      </c>
      <c r="AC48">
        <v>7.4441941608700588E-2</v>
      </c>
      <c r="AD48">
        <v>0.1268668330747221</v>
      </c>
      <c r="AE48">
        <v>2.4624641929680498E-2</v>
      </c>
      <c r="AF48">
        <v>2.7220010139924391E-2</v>
      </c>
      <c r="AG48">
        <v>0.49664240803913079</v>
      </c>
      <c r="AH48">
        <v>0.35857548292418551</v>
      </c>
      <c r="AI48">
        <v>4.5560662715500272E-2</v>
      </c>
      <c r="AJ48">
        <v>2.902397873652677</v>
      </c>
      <c r="AK48">
        <v>1.136009543559223</v>
      </c>
      <c r="AL48">
        <v>5.8596477086659737</v>
      </c>
      <c r="AM48">
        <v>1.9411304937306108E-2</v>
      </c>
      <c r="AN48">
        <v>0.2690564333970909</v>
      </c>
    </row>
    <row r="49" spans="1:40" x14ac:dyDescent="0.45">
      <c r="A49" s="1" t="s">
        <v>478</v>
      </c>
      <c r="B49">
        <v>0.52534370066078895</v>
      </c>
      <c r="C49">
        <v>7.9701906102234571E-2</v>
      </c>
      <c r="D49">
        <v>3.0218015784248379E-2</v>
      </c>
      <c r="E49">
        <v>1.2415214147184789E-2</v>
      </c>
      <c r="F49">
        <v>1.11547260673727</v>
      </c>
      <c r="G49">
        <v>0.1542561801685936</v>
      </c>
      <c r="H49">
        <v>2.0525151670711068</v>
      </c>
      <c r="I49">
        <v>0.16650432649379621</v>
      </c>
      <c r="J49">
        <v>0.11809627449120499</v>
      </c>
      <c r="K49">
        <v>4.4416269954587077E-2</v>
      </c>
      <c r="L49">
        <v>0.31093318349557098</v>
      </c>
      <c r="M49">
        <v>82.914455298417664</v>
      </c>
      <c r="N49">
        <v>0.3404371344288783</v>
      </c>
      <c r="O49">
        <v>0.1269037701589055</v>
      </c>
      <c r="P49">
        <v>0.19988098283850561</v>
      </c>
      <c r="Q49">
        <v>0.1627704085216207</v>
      </c>
      <c r="R49">
        <v>0.1736060240968989</v>
      </c>
      <c r="S49">
        <v>2.4975392726454482</v>
      </c>
      <c r="T49">
        <v>0.26790237859968569</v>
      </c>
      <c r="U49">
        <v>3.6269117592929621</v>
      </c>
      <c r="V49">
        <v>0.92932025632891435</v>
      </c>
      <c r="W49">
        <v>1.2887403853921751</v>
      </c>
      <c r="X49">
        <v>1.156159042204008E-2</v>
      </c>
      <c r="Y49">
        <v>2.660566297043097E-2</v>
      </c>
      <c r="Z49">
        <v>0.13833597833404379</v>
      </c>
      <c r="AA49">
        <v>0.46734612057175051</v>
      </c>
      <c r="AB49">
        <v>0.18986130101713619</v>
      </c>
      <c r="AC49">
        <v>7.492786808741938</v>
      </c>
      <c r="AD49">
        <v>0.47069889163805673</v>
      </c>
      <c r="AE49">
        <v>0.56125800120273628</v>
      </c>
      <c r="AF49">
        <v>0.66509658046345344</v>
      </c>
      <c r="AG49">
        <v>5.7216560383524779</v>
      </c>
      <c r="AH49">
        <v>9.1879223224792508</v>
      </c>
      <c r="AI49">
        <v>0.51799417585405017</v>
      </c>
      <c r="AJ49">
        <v>4.5281897154646433</v>
      </c>
      <c r="AK49">
        <v>2.71060080669093</v>
      </c>
      <c r="AL49">
        <v>46.473805057258957</v>
      </c>
      <c r="AM49">
        <v>15.276870461637779</v>
      </c>
      <c r="AN49">
        <v>2.0498062573159439</v>
      </c>
    </row>
    <row r="50" spans="1:40" x14ac:dyDescent="0.45">
      <c r="A50" s="1" t="s">
        <v>479</v>
      </c>
      <c r="B50">
        <v>3.5540395450841928</v>
      </c>
      <c r="C50">
        <v>0.45413597549795498</v>
      </c>
      <c r="D50">
        <v>0.20927695294524279</v>
      </c>
      <c r="E50">
        <v>7.6908029600004965E-2</v>
      </c>
      <c r="F50">
        <v>8.1714531111194528</v>
      </c>
      <c r="G50">
        <v>1.0383335051716649</v>
      </c>
      <c r="H50">
        <v>3.9202565385970751</v>
      </c>
      <c r="I50">
        <v>0.48688231431323309</v>
      </c>
      <c r="J50">
        <v>0.75481762198341351</v>
      </c>
      <c r="K50">
        <v>0.32115916142692319</v>
      </c>
      <c r="L50">
        <v>2.118275820800648</v>
      </c>
      <c r="M50">
        <v>152.3354183285459</v>
      </c>
      <c r="N50">
        <v>2.0008775921768098</v>
      </c>
      <c r="O50">
        <v>0.67587457451660771</v>
      </c>
      <c r="P50">
        <v>1.259551041955556</v>
      </c>
      <c r="Q50">
        <v>1.3017400844566049</v>
      </c>
      <c r="R50">
        <v>1.17772469646707</v>
      </c>
      <c r="S50">
        <v>20.07900499498281</v>
      </c>
      <c r="T50">
        <v>2.0610724399587941</v>
      </c>
      <c r="U50">
        <v>9.0023054719049718</v>
      </c>
      <c r="V50">
        <v>3.1301846440592458</v>
      </c>
      <c r="W50">
        <v>4.4955289394901357</v>
      </c>
      <c r="X50">
        <v>5.1502643226899153E-2</v>
      </c>
      <c r="Y50">
        <v>0.21866793725157371</v>
      </c>
      <c r="Z50">
        <v>0.86396920485356243</v>
      </c>
      <c r="AA50">
        <v>3.8583106841275518</v>
      </c>
      <c r="AB50">
        <v>1.05396335524455</v>
      </c>
      <c r="AC50">
        <v>57.641067947037122</v>
      </c>
      <c r="AD50">
        <v>1.970067055705218</v>
      </c>
      <c r="AE50">
        <v>4.1246231660008714</v>
      </c>
      <c r="AF50">
        <v>0.82979300429900049</v>
      </c>
      <c r="AG50">
        <v>6.2409301388025602</v>
      </c>
      <c r="AH50">
        <v>58.177452326726062</v>
      </c>
      <c r="AI50">
        <v>0.91325601063187023</v>
      </c>
      <c r="AJ50">
        <v>12.93444063986853</v>
      </c>
      <c r="AK50">
        <v>3.6160610551132</v>
      </c>
      <c r="AL50">
        <v>68.600731829899871</v>
      </c>
      <c r="AM50">
        <v>1.524486283137678</v>
      </c>
      <c r="AN50">
        <v>0.81672933325607433</v>
      </c>
    </row>
    <row r="51" spans="1:40" x14ac:dyDescent="0.45">
      <c r="A51" s="1" t="s">
        <v>480</v>
      </c>
      <c r="B51">
        <v>8.2868975631696429E-2</v>
      </c>
      <c r="C51">
        <v>1.087579924832419E-2</v>
      </c>
      <c r="D51">
        <v>2.9400270833935538E-3</v>
      </c>
      <c r="E51">
        <v>1.615484670241876E-3</v>
      </c>
      <c r="F51">
        <v>6.4918011784779101E-2</v>
      </c>
      <c r="G51">
        <v>1.5109956632710961E-2</v>
      </c>
      <c r="H51">
        <v>0.17617473137584491</v>
      </c>
      <c r="I51">
        <v>8.1665827557300362E-3</v>
      </c>
      <c r="J51">
        <v>3.8870129137347879E-3</v>
      </c>
      <c r="K51">
        <v>3.7406521597046099E-3</v>
      </c>
      <c r="L51">
        <v>6.9787350605995599E-2</v>
      </c>
      <c r="M51">
        <v>3.5297367249624699E-2</v>
      </c>
      <c r="N51">
        <v>1.7633655018842311E-2</v>
      </c>
      <c r="O51">
        <v>8.0727877654431599E-3</v>
      </c>
      <c r="P51">
        <v>8.8158498815344502E-3</v>
      </c>
      <c r="Q51">
        <v>1.9843589673405049E-2</v>
      </c>
      <c r="R51">
        <v>1.026652079909854E-2</v>
      </c>
      <c r="S51">
        <v>5.9033646472886517E-2</v>
      </c>
      <c r="T51">
        <v>1.256956979114931E-2</v>
      </c>
      <c r="U51">
        <v>0.1772059360985411</v>
      </c>
      <c r="V51">
        <v>0.10141521396832071</v>
      </c>
      <c r="W51">
        <v>0.63431456978535616</v>
      </c>
      <c r="X51">
        <v>2.1061664865203301E-3</v>
      </c>
      <c r="Y51">
        <v>4.0232373596514881E-3</v>
      </c>
      <c r="Z51">
        <v>2.7952504465150331E-2</v>
      </c>
      <c r="AA51">
        <v>6.4645435797029291E-2</v>
      </c>
      <c r="AB51">
        <v>0.27275751423564581</v>
      </c>
      <c r="AC51">
        <v>3.8487326955862357E-2</v>
      </c>
      <c r="AD51">
        <v>3.9746077155380803E-2</v>
      </c>
      <c r="AE51">
        <v>9.300929982501021E-3</v>
      </c>
      <c r="AF51">
        <v>7.769339482395385E-3</v>
      </c>
      <c r="AG51">
        <v>0.15213207956455979</v>
      </c>
      <c r="AH51">
        <v>0.16575730947944331</v>
      </c>
      <c r="AI51">
        <v>1.294156531708847E-2</v>
      </c>
      <c r="AJ51">
        <v>2.294147382353914</v>
      </c>
      <c r="AK51">
        <v>0.89931009232110171</v>
      </c>
      <c r="AL51">
        <v>4.5521403820992994</v>
      </c>
      <c r="AM51">
        <v>1.070889592267662E-2</v>
      </c>
      <c r="AN51">
        <v>0.1074366132479193</v>
      </c>
    </row>
    <row r="52" spans="1:40" x14ac:dyDescent="0.45">
      <c r="A52" s="1" t="s">
        <v>481</v>
      </c>
      <c r="B52">
        <v>0.24836886813156059</v>
      </c>
      <c r="C52">
        <v>2.9570343375393451E-2</v>
      </c>
      <c r="D52">
        <v>1.188680896731493E-2</v>
      </c>
      <c r="E52">
        <v>6.8671761215726834E-3</v>
      </c>
      <c r="F52">
        <v>0.28107274000970939</v>
      </c>
      <c r="G52">
        <v>6.5514628810242725E-2</v>
      </c>
      <c r="H52">
        <v>0.72277348841618028</v>
      </c>
      <c r="I52">
        <v>3.1966553049514297E-2</v>
      </c>
      <c r="J52">
        <v>1.6637234765287189E-2</v>
      </c>
      <c r="K52">
        <v>1.481643291851545E-2</v>
      </c>
      <c r="L52">
        <v>0.17735232007567681</v>
      </c>
      <c r="M52">
        <v>0.15307538433811649</v>
      </c>
      <c r="N52">
        <v>7.626780276571031E-2</v>
      </c>
      <c r="O52">
        <v>3.5397066137355271E-2</v>
      </c>
      <c r="P52">
        <v>3.7210252068750137E-2</v>
      </c>
      <c r="Q52">
        <v>8.7740629444251705E-2</v>
      </c>
      <c r="R52">
        <v>4.3980953517886841E-2</v>
      </c>
      <c r="S52">
        <v>0.253235533876703</v>
      </c>
      <c r="T52">
        <v>5.3204990078010023E-2</v>
      </c>
      <c r="U52">
        <v>0.75739566484887533</v>
      </c>
      <c r="V52">
        <v>0.38963597187189519</v>
      </c>
      <c r="W52">
        <v>2.0223327036574452</v>
      </c>
      <c r="X52">
        <v>8.2527680350376678E-3</v>
      </c>
      <c r="Y52">
        <v>1.75222953153947E-2</v>
      </c>
      <c r="Z52">
        <v>0.119017542498095</v>
      </c>
      <c r="AA52">
        <v>0.28079977996567929</v>
      </c>
      <c r="AB52">
        <v>1.0680648918249021</v>
      </c>
      <c r="AC52">
        <v>0.168396814135852</v>
      </c>
      <c r="AD52">
        <v>0.16331328548722759</v>
      </c>
      <c r="AE52">
        <v>3.9243839169417712E-2</v>
      </c>
      <c r="AF52">
        <v>3.06531568027608E-2</v>
      </c>
      <c r="AG52">
        <v>0.55341974257288551</v>
      </c>
      <c r="AH52">
        <v>0.67027624423216492</v>
      </c>
      <c r="AI52">
        <v>5.3302800945591533E-2</v>
      </c>
      <c r="AJ52">
        <v>9.6259027470173439</v>
      </c>
      <c r="AK52">
        <v>3.7655691248238981</v>
      </c>
      <c r="AL52">
        <v>19.632134485508519</v>
      </c>
      <c r="AM52">
        <v>4.5907930412772857E-2</v>
      </c>
      <c r="AN52">
        <v>0.37270116698491668</v>
      </c>
    </row>
    <row r="53" spans="1:40" x14ac:dyDescent="0.45">
      <c r="A53" s="1" t="s">
        <v>482</v>
      </c>
      <c r="B53">
        <v>10.80924669400595</v>
      </c>
      <c r="C53">
        <v>0.84744296704221023</v>
      </c>
      <c r="D53">
        <v>0.45482503219937709</v>
      </c>
      <c r="E53">
        <v>9.8817476667900625E-2</v>
      </c>
      <c r="F53">
        <v>4.9965580250840897</v>
      </c>
      <c r="G53">
        <v>1.4661900125902909</v>
      </c>
      <c r="H53">
        <v>4.9124732494438739</v>
      </c>
      <c r="I53">
        <v>0.60031556776267769</v>
      </c>
      <c r="J53">
        <v>0.26682947513278649</v>
      </c>
      <c r="K53">
        <v>0.52424091915266791</v>
      </c>
      <c r="L53">
        <v>7.9154673907407158</v>
      </c>
      <c r="M53">
        <v>1.7644994847945501</v>
      </c>
      <c r="N53">
        <v>1.1179988344961149</v>
      </c>
      <c r="O53">
        <v>0.52195611360899952</v>
      </c>
      <c r="P53">
        <v>0.77488363315117692</v>
      </c>
      <c r="Q53">
        <v>0.45236275469759568</v>
      </c>
      <c r="R53">
        <v>0.30269523107617141</v>
      </c>
      <c r="S53">
        <v>1.0114292235902029</v>
      </c>
      <c r="T53">
        <v>0.60407373200438597</v>
      </c>
      <c r="U53">
        <v>4.3381506754478982</v>
      </c>
      <c r="V53">
        <v>4.2843691188447659</v>
      </c>
      <c r="W53">
        <v>12.29403923787755</v>
      </c>
      <c r="X53">
        <v>0.1093171666757537</v>
      </c>
      <c r="Y53">
        <v>0.1436158697068374</v>
      </c>
      <c r="Z53">
        <v>2.0777522778531661</v>
      </c>
      <c r="AA53">
        <v>2.557557422245381</v>
      </c>
      <c r="AB53">
        <v>0.1361644177656926</v>
      </c>
      <c r="AC53">
        <v>2.1312389301635859</v>
      </c>
      <c r="AD53">
        <v>1.8489043984504141</v>
      </c>
      <c r="AE53">
        <v>0.7703243662585354</v>
      </c>
      <c r="AF53">
        <v>0.55010639698887487</v>
      </c>
      <c r="AG53">
        <v>13.711667107286329</v>
      </c>
      <c r="AH53">
        <v>6.4031324915452004</v>
      </c>
      <c r="AI53">
        <v>0.62907348033969845</v>
      </c>
      <c r="AJ53">
        <v>5.7249307567669847</v>
      </c>
      <c r="AK53">
        <v>3.6775657750603039</v>
      </c>
      <c r="AL53">
        <v>23.96667244069311</v>
      </c>
      <c r="AM53">
        <v>0.59293988530086961</v>
      </c>
      <c r="AN53">
        <v>0.71180654583453307</v>
      </c>
    </row>
    <row r="54" spans="1:40" x14ac:dyDescent="0.45">
      <c r="A54" s="1" t="s">
        <v>483</v>
      </c>
      <c r="B54">
        <v>706.49052000370739</v>
      </c>
      <c r="C54">
        <v>75.106922714254608</v>
      </c>
      <c r="D54">
        <v>39.449846003424021</v>
      </c>
      <c r="E54">
        <v>9.831493067746834</v>
      </c>
      <c r="F54">
        <v>442.1362722296916</v>
      </c>
      <c r="G54">
        <v>117.4673673594986</v>
      </c>
      <c r="H54">
        <v>661.79256358283385</v>
      </c>
      <c r="I54">
        <v>331.53719727673041</v>
      </c>
      <c r="J54">
        <v>49.824457743069694</v>
      </c>
      <c r="K54">
        <v>147.7501893772409</v>
      </c>
      <c r="L54">
        <v>9995.8021621843109</v>
      </c>
      <c r="M54">
        <v>257.26327400108352</v>
      </c>
      <c r="N54">
        <v>222.348126662391</v>
      </c>
      <c r="O54">
        <v>46.814228781528087</v>
      </c>
      <c r="P54">
        <v>82.581471277011616</v>
      </c>
      <c r="Q54">
        <v>68.238107730926686</v>
      </c>
      <c r="R54">
        <v>84.137096146030586</v>
      </c>
      <c r="S54">
        <v>213.66357470491269</v>
      </c>
      <c r="T54">
        <v>89.532079334241345</v>
      </c>
      <c r="U54">
        <v>527.97524362873366</v>
      </c>
      <c r="V54">
        <v>451.41756140436257</v>
      </c>
      <c r="W54">
        <v>853.86564934541536</v>
      </c>
      <c r="X54">
        <v>11.148770510740791</v>
      </c>
      <c r="Y54">
        <v>15.59715112038705</v>
      </c>
      <c r="Z54">
        <v>161.88514760732761</v>
      </c>
      <c r="AA54">
        <v>279.67141132259383</v>
      </c>
      <c r="AB54">
        <v>12.096066591769469</v>
      </c>
      <c r="AC54">
        <v>248.13884008110091</v>
      </c>
      <c r="AD54">
        <v>303.4132062651538</v>
      </c>
      <c r="AE54">
        <v>95.035751073704219</v>
      </c>
      <c r="AF54">
        <v>110.9356025460531</v>
      </c>
      <c r="AG54">
        <v>1544.2444427285011</v>
      </c>
      <c r="AH54">
        <v>771.53650430983862</v>
      </c>
      <c r="AI54">
        <v>118.96283036160131</v>
      </c>
      <c r="AJ54">
        <v>827.8081693015057</v>
      </c>
      <c r="AK54">
        <v>515.07394952084928</v>
      </c>
      <c r="AL54">
        <v>2881.6756099789382</v>
      </c>
      <c r="AM54">
        <v>72.199572828333828</v>
      </c>
      <c r="AN54">
        <v>76.026093961757525</v>
      </c>
    </row>
    <row r="55" spans="1:40" x14ac:dyDescent="0.45">
      <c r="A55" s="1" t="s">
        <v>484</v>
      </c>
      <c r="B55">
        <v>151.10818218909901</v>
      </c>
      <c r="C55">
        <v>14.58305285589771</v>
      </c>
      <c r="D55">
        <v>7.439790866103194</v>
      </c>
      <c r="E55">
        <v>2.4851654657643119</v>
      </c>
      <c r="F55">
        <v>69.121535464341562</v>
      </c>
      <c r="G55">
        <v>23.088474775179471</v>
      </c>
      <c r="H55">
        <v>72.143544264851229</v>
      </c>
      <c r="I55">
        <v>13.39150181131283</v>
      </c>
      <c r="J55">
        <v>11.61446729906493</v>
      </c>
      <c r="K55">
        <v>9.7311420314795463</v>
      </c>
      <c r="L55">
        <v>878.67146036880104</v>
      </c>
      <c r="M55">
        <v>54.161239430269163</v>
      </c>
      <c r="N55">
        <v>31.109469432192249</v>
      </c>
      <c r="O55">
        <v>9.9327196350911873</v>
      </c>
      <c r="P55">
        <v>18.116203340967861</v>
      </c>
      <c r="Q55">
        <v>14.21639533583908</v>
      </c>
      <c r="R55">
        <v>8.8521883072034004</v>
      </c>
      <c r="S55">
        <v>38.30601687450536</v>
      </c>
      <c r="T55">
        <v>13.38102300060744</v>
      </c>
      <c r="U55">
        <v>126.193322208263</v>
      </c>
      <c r="V55">
        <v>277.66906312300301</v>
      </c>
      <c r="W55">
        <v>146.28581661647561</v>
      </c>
      <c r="X55">
        <v>1.6958656752872669</v>
      </c>
      <c r="Y55">
        <v>2.4379736248871651</v>
      </c>
      <c r="Z55">
        <v>21.247149484312558</v>
      </c>
      <c r="AA55">
        <v>45.71124041018664</v>
      </c>
      <c r="AB55">
        <v>2.4629535174837351</v>
      </c>
      <c r="AC55">
        <v>53.795144539326287</v>
      </c>
      <c r="AD55">
        <v>36.003167150949572</v>
      </c>
      <c r="AE55">
        <v>27.335749936984691</v>
      </c>
      <c r="AF55">
        <v>14.35270624359384</v>
      </c>
      <c r="AG55">
        <v>184.7857489278552</v>
      </c>
      <c r="AH55">
        <v>152.75613576071919</v>
      </c>
      <c r="AI55">
        <v>14.3383116526536</v>
      </c>
      <c r="AJ55">
        <v>138.90541525359899</v>
      </c>
      <c r="AK55">
        <v>70.123137287985585</v>
      </c>
      <c r="AL55">
        <v>489.07917853815633</v>
      </c>
      <c r="AM55">
        <v>43.671389136343628</v>
      </c>
      <c r="AN55">
        <v>14.81515007236283</v>
      </c>
    </row>
    <row r="56" spans="1:40" x14ac:dyDescent="0.45">
      <c r="A56" s="1" t="s">
        <v>485</v>
      </c>
      <c r="B56">
        <v>3.617809046343242</v>
      </c>
      <c r="C56">
        <v>0.48073463929791183</v>
      </c>
      <c r="D56">
        <v>0.17315829344954631</v>
      </c>
      <c r="E56">
        <v>3.9383285118832927E-2</v>
      </c>
      <c r="F56">
        <v>1.0189210743638779</v>
      </c>
      <c r="G56">
        <v>0.18509608767738919</v>
      </c>
      <c r="H56">
        <v>10.8884854607918</v>
      </c>
      <c r="I56">
        <v>0.35013734146331388</v>
      </c>
      <c r="J56">
        <v>0.1252471430264237</v>
      </c>
      <c r="K56">
        <v>97.703411320800967</v>
      </c>
      <c r="L56">
        <v>2.179569416829009</v>
      </c>
      <c r="M56">
        <v>0.53562961281161192</v>
      </c>
      <c r="N56">
        <v>0.42893957521271547</v>
      </c>
      <c r="O56">
        <v>0.18973718620836519</v>
      </c>
      <c r="P56">
        <v>0.15007797268062589</v>
      </c>
      <c r="Q56">
        <v>0.2201525887108394</v>
      </c>
      <c r="R56">
        <v>0.24496310253791531</v>
      </c>
      <c r="S56">
        <v>0.59290868171536071</v>
      </c>
      <c r="T56">
        <v>0.5099584437762269</v>
      </c>
      <c r="U56">
        <v>1.4533505711858381</v>
      </c>
      <c r="V56">
        <v>2.375836099435602</v>
      </c>
      <c r="W56">
        <v>3.8755467609124361</v>
      </c>
      <c r="X56">
        <v>3.9301215022257183E-2</v>
      </c>
      <c r="Y56">
        <v>7.7046335503307445E-2</v>
      </c>
      <c r="Z56">
        <v>0.47196767881849672</v>
      </c>
      <c r="AA56">
        <v>1.357676115851691</v>
      </c>
      <c r="AB56">
        <v>2.79103462482032E-2</v>
      </c>
      <c r="AC56">
        <v>0.83578386103599245</v>
      </c>
      <c r="AD56">
        <v>2.117106479999153</v>
      </c>
      <c r="AE56">
        <v>0.35796279630157279</v>
      </c>
      <c r="AF56">
        <v>1.147877100862762</v>
      </c>
      <c r="AG56">
        <v>9.7519365966873846</v>
      </c>
      <c r="AH56">
        <v>6.3722222140523286</v>
      </c>
      <c r="AI56">
        <v>1.094681040650169</v>
      </c>
      <c r="AJ56">
        <v>5.701763278350561</v>
      </c>
      <c r="AK56">
        <v>4.7203123557614663</v>
      </c>
      <c r="AL56">
        <v>16.78366499863245</v>
      </c>
      <c r="AM56">
        <v>0.19790080382299549</v>
      </c>
      <c r="AN56">
        <v>0.5047483350073505</v>
      </c>
    </row>
    <row r="57" spans="1:40" x14ac:dyDescent="0.45">
      <c r="A57" s="1" t="s">
        <v>486</v>
      </c>
      <c r="B57">
        <v>30.40995232047058</v>
      </c>
      <c r="C57">
        <v>3.599951790162137</v>
      </c>
      <c r="D57">
        <v>2.1359776495137339</v>
      </c>
      <c r="E57">
        <v>0.39443197057647261</v>
      </c>
      <c r="F57">
        <v>21.325116483794549</v>
      </c>
      <c r="G57">
        <v>5.9487658299378996</v>
      </c>
      <c r="H57">
        <v>23.836361917878179</v>
      </c>
      <c r="I57">
        <v>3.6010588956156351</v>
      </c>
      <c r="J57">
        <v>1.711599590336377</v>
      </c>
      <c r="K57">
        <v>386.32611953870583</v>
      </c>
      <c r="L57">
        <v>8.4188819341211225</v>
      </c>
      <c r="M57">
        <v>9.9262123688229984</v>
      </c>
      <c r="N57">
        <v>7.9855024252946567</v>
      </c>
      <c r="O57">
        <v>1.7573206114572131</v>
      </c>
      <c r="P57">
        <v>4.3209013956014743</v>
      </c>
      <c r="Q57">
        <v>2.5673867644142119</v>
      </c>
      <c r="R57">
        <v>2.784698948392891</v>
      </c>
      <c r="S57">
        <v>7.3438329357488987</v>
      </c>
      <c r="T57">
        <v>5.3089212475960847</v>
      </c>
      <c r="U57">
        <v>19.690328922505451</v>
      </c>
      <c r="V57">
        <v>20.92362641076901</v>
      </c>
      <c r="W57">
        <v>25.281495275995319</v>
      </c>
      <c r="X57">
        <v>0.53472066746540248</v>
      </c>
      <c r="Y57">
        <v>0.60190608724466976</v>
      </c>
      <c r="Z57">
        <v>7.6257499408928826</v>
      </c>
      <c r="AA57">
        <v>11.10207486494363</v>
      </c>
      <c r="AB57">
        <v>0.45303559948012301</v>
      </c>
      <c r="AC57">
        <v>11.593712688819069</v>
      </c>
      <c r="AD57">
        <v>10.761148710101009</v>
      </c>
      <c r="AE57">
        <v>4.2053087487593652</v>
      </c>
      <c r="AF57">
        <v>4.2828819421100297</v>
      </c>
      <c r="AG57">
        <v>58.634695376235037</v>
      </c>
      <c r="AH57">
        <v>37.120912817346877</v>
      </c>
      <c r="AI57">
        <v>4.1791988444217072</v>
      </c>
      <c r="AJ57">
        <v>115.5272707223522</v>
      </c>
      <c r="AK57">
        <v>92.549006678954612</v>
      </c>
      <c r="AL57">
        <v>106.0231624188131</v>
      </c>
      <c r="AM57">
        <v>3.214486994456359</v>
      </c>
      <c r="AN57">
        <v>4.8466019931382496</v>
      </c>
    </row>
    <row r="58" spans="1:40" x14ac:dyDescent="0.45">
      <c r="A58" s="1" t="s">
        <v>487</v>
      </c>
      <c r="B58">
        <v>186.10568941343121</v>
      </c>
      <c r="C58">
        <v>22.57537253444713</v>
      </c>
      <c r="D58">
        <v>11.8591868479625</v>
      </c>
      <c r="E58">
        <v>2.1525479032350638</v>
      </c>
      <c r="F58">
        <v>68.61621993449063</v>
      </c>
      <c r="G58">
        <v>18.04171255809527</v>
      </c>
      <c r="H58">
        <v>229.24872521646259</v>
      </c>
      <c r="I58">
        <v>37.010621316057239</v>
      </c>
      <c r="J58">
        <v>5.7966320505716462</v>
      </c>
      <c r="K58">
        <v>194.02289815942379</v>
      </c>
      <c r="L58">
        <v>58.401084708943102</v>
      </c>
      <c r="M58">
        <v>40.885470895006172</v>
      </c>
      <c r="N58">
        <v>25.361847715027618</v>
      </c>
      <c r="O58">
        <v>9.2731789676558485</v>
      </c>
      <c r="P58">
        <v>16.217881033057889</v>
      </c>
      <c r="Q58">
        <v>9.2693234990774727</v>
      </c>
      <c r="R58">
        <v>16.495370775827261</v>
      </c>
      <c r="S58">
        <v>24.242133839627119</v>
      </c>
      <c r="T58">
        <v>36.798591488065078</v>
      </c>
      <c r="U58">
        <v>117.5484157268139</v>
      </c>
      <c r="V58">
        <v>155.5535021567747</v>
      </c>
      <c r="W58">
        <v>166.6977493950792</v>
      </c>
      <c r="X58">
        <v>2.8443872701416368</v>
      </c>
      <c r="Y58">
        <v>1.90342644938265</v>
      </c>
      <c r="Z58">
        <v>31.363601758145279</v>
      </c>
      <c r="AA58">
        <v>41.115507758204423</v>
      </c>
      <c r="AB58">
        <v>2.2890548642016628</v>
      </c>
      <c r="AC58">
        <v>49.58074828225638</v>
      </c>
      <c r="AD58">
        <v>95.427340946802502</v>
      </c>
      <c r="AE58">
        <v>25.93017859366368</v>
      </c>
      <c r="AF58">
        <v>37.028518512565988</v>
      </c>
      <c r="AG58">
        <v>425.93207851374842</v>
      </c>
      <c r="AH58">
        <v>220.51211504763529</v>
      </c>
      <c r="AI58">
        <v>35.503177134573143</v>
      </c>
      <c r="AJ58">
        <v>633.03590411337154</v>
      </c>
      <c r="AK58">
        <v>2909.0622694646172</v>
      </c>
      <c r="AL58">
        <v>719.13982333999672</v>
      </c>
      <c r="AM58">
        <v>12.438013514904711</v>
      </c>
      <c r="AN58">
        <v>25.251785427084108</v>
      </c>
    </row>
    <row r="59" spans="1:40" x14ac:dyDescent="0.45">
      <c r="A59" s="1" t="s">
        <v>488</v>
      </c>
      <c r="B59">
        <v>0.92995390696594282</v>
      </c>
      <c r="C59">
        <v>0.10955135201948719</v>
      </c>
      <c r="D59">
        <v>6.95815400778102E-2</v>
      </c>
      <c r="E59">
        <v>1.340578806011381E-2</v>
      </c>
      <c r="F59">
        <v>0.77683269471192595</v>
      </c>
      <c r="G59">
        <v>0.219551192207879</v>
      </c>
      <c r="H59">
        <v>0.59009534510863471</v>
      </c>
      <c r="I59">
        <v>9.7790261466258382E-2</v>
      </c>
      <c r="J59">
        <v>6.2822879126957415E-2</v>
      </c>
      <c r="K59">
        <v>1.0734265817237829</v>
      </c>
      <c r="L59">
        <v>0.25399511177461742</v>
      </c>
      <c r="M59">
        <v>0.35544870101914372</v>
      </c>
      <c r="N59">
        <v>0.29316064588641388</v>
      </c>
      <c r="O59">
        <v>6.1086064263578967E-2</v>
      </c>
      <c r="P59">
        <v>0.15859009757575179</v>
      </c>
      <c r="Q59">
        <v>9.4595829280951393E-2</v>
      </c>
      <c r="R59">
        <v>8.9095083055397276E-2</v>
      </c>
      <c r="S59">
        <v>0.26733467779632131</v>
      </c>
      <c r="T59">
        <v>0.12016222184693651</v>
      </c>
      <c r="U59">
        <v>0.67032392299596244</v>
      </c>
      <c r="V59">
        <v>0.63421446895769529</v>
      </c>
      <c r="W59">
        <v>0.78585872605448281</v>
      </c>
      <c r="X59">
        <v>1.709115962083203E-2</v>
      </c>
      <c r="Y59">
        <v>2.2359688850360691E-2</v>
      </c>
      <c r="Z59">
        <v>0.26996916831013218</v>
      </c>
      <c r="AA59">
        <v>0.40422902352958762</v>
      </c>
      <c r="AB59">
        <v>1.587628032832562E-2</v>
      </c>
      <c r="AC59">
        <v>0.41166285949284781</v>
      </c>
      <c r="AD59">
        <v>0.31495808836049011</v>
      </c>
      <c r="AE59">
        <v>0.1402345762421042</v>
      </c>
      <c r="AF59">
        <v>0.14186006989745609</v>
      </c>
      <c r="AG59">
        <v>1.733794532121621</v>
      </c>
      <c r="AH59">
        <v>1.1708760658589841</v>
      </c>
      <c r="AI59">
        <v>0.12954102599829651</v>
      </c>
      <c r="AJ59">
        <v>3.3665732979987868</v>
      </c>
      <c r="AK59">
        <v>2.1414353739390659</v>
      </c>
      <c r="AL59">
        <v>3.135844826307741</v>
      </c>
      <c r="AM59">
        <v>0.116239996087959</v>
      </c>
      <c r="AN59">
        <v>7.7540614533082294E-2</v>
      </c>
    </row>
    <row r="60" spans="1:40" x14ac:dyDescent="0.45">
      <c r="A60" s="1" t="s">
        <v>489</v>
      </c>
      <c r="B60">
        <v>1.219914920482313</v>
      </c>
      <c r="C60">
        <v>0.11370232583186381</v>
      </c>
      <c r="D60">
        <v>5.8609730329974713E-2</v>
      </c>
      <c r="E60">
        <v>2.4008194338268542E-2</v>
      </c>
      <c r="F60">
        <v>0.62055268675162689</v>
      </c>
      <c r="G60">
        <v>0.1368059398305996</v>
      </c>
      <c r="H60">
        <v>23.449213151762841</v>
      </c>
      <c r="I60">
        <v>3.325261366057692</v>
      </c>
      <c r="J60">
        <v>4.6601944836402009E-2</v>
      </c>
      <c r="K60">
        <v>0.45552853059137283</v>
      </c>
      <c r="L60">
        <v>1.340789961932779</v>
      </c>
      <c r="M60">
        <v>0.27676294008010099</v>
      </c>
      <c r="N60">
        <v>0.21364814053936651</v>
      </c>
      <c r="O60">
        <v>9.9809533323659314E-2</v>
      </c>
      <c r="P60">
        <v>0.15534003337588689</v>
      </c>
      <c r="Q60">
        <v>0.109495207322787</v>
      </c>
      <c r="R60">
        <v>0.1522430455990896</v>
      </c>
      <c r="S60">
        <v>0.23912030524416661</v>
      </c>
      <c r="T60">
        <v>0.42275257384464349</v>
      </c>
      <c r="U60">
        <v>1.1799266038093481</v>
      </c>
      <c r="V60">
        <v>1.719142413058204</v>
      </c>
      <c r="W60">
        <v>2.9661134227816541</v>
      </c>
      <c r="X60">
        <v>0.13107853161752989</v>
      </c>
      <c r="Y60">
        <v>2.4778438526444228E-2</v>
      </c>
      <c r="Z60">
        <v>0.82743472585544264</v>
      </c>
      <c r="AA60">
        <v>0.53520991967519493</v>
      </c>
      <c r="AB60">
        <v>3.3250050613481803E-2</v>
      </c>
      <c r="AC60">
        <v>0.39110607963281319</v>
      </c>
      <c r="AD60">
        <v>1.5950834730001551</v>
      </c>
      <c r="AE60">
        <v>0.19145394508713201</v>
      </c>
      <c r="AF60">
        <v>0.85610208503622287</v>
      </c>
      <c r="AG60">
        <v>7.7194617377710388</v>
      </c>
      <c r="AH60">
        <v>7.3257945594011478</v>
      </c>
      <c r="AI60">
        <v>0.73913606992641112</v>
      </c>
      <c r="AJ60">
        <v>9.9026475100831828</v>
      </c>
      <c r="AK60">
        <v>5.2965374605498594</v>
      </c>
      <c r="AL60">
        <v>228.70544723224691</v>
      </c>
      <c r="AM60">
        <v>0.16982294013074031</v>
      </c>
      <c r="AN60">
        <v>7.4679297081400016</v>
      </c>
    </row>
    <row r="61" spans="1:40" x14ac:dyDescent="0.45">
      <c r="A61" s="1" t="s">
        <v>490</v>
      </c>
      <c r="B61">
        <v>1.0436059448013699</v>
      </c>
      <c r="C61">
        <v>0.1244144556960828</v>
      </c>
      <c r="D61">
        <v>5.4544984979529733E-2</v>
      </c>
      <c r="E61">
        <v>2.3083257646390212E-2</v>
      </c>
      <c r="F61">
        <v>0.39969879094913491</v>
      </c>
      <c r="G61">
        <v>7.6867977999796847E-2</v>
      </c>
      <c r="H61">
        <v>56.01364707097612</v>
      </c>
      <c r="I61">
        <v>7.70205036718757</v>
      </c>
      <c r="J61">
        <v>2.8087582357605442E-2</v>
      </c>
      <c r="K61">
        <v>4.6894305821545661</v>
      </c>
      <c r="L61">
        <v>5.1392800759183919</v>
      </c>
      <c r="M61">
        <v>0.19753178898942231</v>
      </c>
      <c r="N61">
        <v>0.1207747483707024</v>
      </c>
      <c r="O61">
        <v>0.1111792602234159</v>
      </c>
      <c r="P61">
        <v>9.4293437341519182E-2</v>
      </c>
      <c r="Q61">
        <v>6.7572472590106389E-2</v>
      </c>
      <c r="R61">
        <v>0.26020128467785653</v>
      </c>
      <c r="S61">
        <v>0.15006786015438209</v>
      </c>
      <c r="T61">
        <v>0.35110911706562281</v>
      </c>
      <c r="U61">
        <v>1.685821975468154</v>
      </c>
      <c r="V61">
        <v>2.1571358733740471</v>
      </c>
      <c r="W61">
        <v>4.28170627281132</v>
      </c>
      <c r="X61">
        <v>8.5385550238107094E-2</v>
      </c>
      <c r="Y61">
        <v>1.6325304878946779E-2</v>
      </c>
      <c r="Z61">
        <v>1.1048184883178609</v>
      </c>
      <c r="AA61">
        <v>0.4449749289456944</v>
      </c>
      <c r="AB61">
        <v>3.1684905406562262E-2</v>
      </c>
      <c r="AC61">
        <v>0.27404504369756522</v>
      </c>
      <c r="AD61">
        <v>1.772833059500625</v>
      </c>
      <c r="AE61">
        <v>0.20056932693044999</v>
      </c>
      <c r="AF61">
        <v>0.59203823186040794</v>
      </c>
      <c r="AG61">
        <v>10.10528056396898</v>
      </c>
      <c r="AH61">
        <v>6.1419652807822533</v>
      </c>
      <c r="AI61">
        <v>0.64163666166724354</v>
      </c>
      <c r="AJ61">
        <v>5.8542704052322723</v>
      </c>
      <c r="AK61">
        <v>3.5163446571909249</v>
      </c>
      <c r="AL61">
        <v>547.88908016309949</v>
      </c>
      <c r="AM61">
        <v>9.9918312796700659E-2</v>
      </c>
      <c r="AN61">
        <v>11.315985569929509</v>
      </c>
    </row>
    <row r="62" spans="1:40" x14ac:dyDescent="0.45">
      <c r="A62" s="1" t="s">
        <v>491</v>
      </c>
      <c r="B62">
        <v>0.90540526558536705</v>
      </c>
      <c r="C62">
        <v>9.6590779892478579E-2</v>
      </c>
      <c r="D62">
        <v>4.6446484367656457E-2</v>
      </c>
      <c r="E62">
        <v>1.9656528191520119E-2</v>
      </c>
      <c r="F62">
        <v>0.44970823256186082</v>
      </c>
      <c r="G62">
        <v>9.5244361731331828E-2</v>
      </c>
      <c r="H62">
        <v>36.234774476854298</v>
      </c>
      <c r="I62">
        <v>21.887103960979381</v>
      </c>
      <c r="J62">
        <v>3.2688800556128862E-2</v>
      </c>
      <c r="K62">
        <v>0.81068608268678899</v>
      </c>
      <c r="L62">
        <v>3.373247586251209</v>
      </c>
      <c r="M62">
        <v>0.2000944953764828</v>
      </c>
      <c r="N62">
        <v>0.14837384853760829</v>
      </c>
      <c r="O62">
        <v>7.8657322609276187E-2</v>
      </c>
      <c r="P62">
        <v>0.11338931756669419</v>
      </c>
      <c r="Q62">
        <v>8.0930615541185011E-2</v>
      </c>
      <c r="R62">
        <v>0.22579937227456581</v>
      </c>
      <c r="S62">
        <v>0.14635424675390951</v>
      </c>
      <c r="T62">
        <v>0.25040350720428017</v>
      </c>
      <c r="U62">
        <v>1.173793786830746</v>
      </c>
      <c r="V62">
        <v>1.4434184507566721</v>
      </c>
      <c r="W62">
        <v>3.5919714798677038</v>
      </c>
      <c r="X62">
        <v>6.8225582554330838E-2</v>
      </c>
      <c r="Y62">
        <v>1.7058671455945269E-2</v>
      </c>
      <c r="Z62">
        <v>0.72364408728116936</v>
      </c>
      <c r="AA62">
        <v>0.40116740639411352</v>
      </c>
      <c r="AB62">
        <v>1.9783316899658399E-2</v>
      </c>
      <c r="AC62">
        <v>0.27408906311574882</v>
      </c>
      <c r="AD62">
        <v>1.1872261525847481</v>
      </c>
      <c r="AE62">
        <v>0.16253346085615039</v>
      </c>
      <c r="AF62">
        <v>0.44261189898752901</v>
      </c>
      <c r="AG62">
        <v>9.9544865000518108</v>
      </c>
      <c r="AH62">
        <v>6.5359275797456382</v>
      </c>
      <c r="AI62">
        <v>0.46696208401192268</v>
      </c>
      <c r="AJ62">
        <v>4.5195899645627851</v>
      </c>
      <c r="AK62">
        <v>2.510359107717032</v>
      </c>
      <c r="AL62">
        <v>349.57808702552268</v>
      </c>
      <c r="AM62">
        <v>0.1118434804780343</v>
      </c>
      <c r="AN62">
        <v>5.9896336332378386</v>
      </c>
    </row>
    <row r="63" spans="1:40" x14ac:dyDescent="0.45">
      <c r="A63" s="1" t="s">
        <v>492</v>
      </c>
      <c r="B63">
        <v>5.2823844130239674</v>
      </c>
      <c r="C63">
        <v>0.34477757850946877</v>
      </c>
      <c r="D63">
        <v>0.17191705879370711</v>
      </c>
      <c r="E63">
        <v>6.0140022992978173E-2</v>
      </c>
      <c r="F63">
        <v>1.440903098737381</v>
      </c>
      <c r="G63">
        <v>0.44073666215235507</v>
      </c>
      <c r="H63">
        <v>6.2038113820349876</v>
      </c>
      <c r="I63">
        <v>0.31163259739728899</v>
      </c>
      <c r="J63">
        <v>0.13596577122814771</v>
      </c>
      <c r="K63">
        <v>0.33418122534214662</v>
      </c>
      <c r="L63">
        <v>0.77248095766742497</v>
      </c>
      <c r="M63">
        <v>0.66846018287335351</v>
      </c>
      <c r="N63">
        <v>0.47425203630526808</v>
      </c>
      <c r="O63">
        <v>0.1478010845334552</v>
      </c>
      <c r="P63">
        <v>0.28014258699514799</v>
      </c>
      <c r="Q63">
        <v>0.20354412984983941</v>
      </c>
      <c r="R63">
        <v>0.17817741376918159</v>
      </c>
      <c r="S63">
        <v>0.48655218490890162</v>
      </c>
      <c r="T63">
        <v>0.34354467719645698</v>
      </c>
      <c r="U63">
        <v>4.3669198088928969</v>
      </c>
      <c r="V63">
        <v>243.10448030153239</v>
      </c>
      <c r="W63">
        <v>14.543710036493559</v>
      </c>
      <c r="X63">
        <v>0.49873689912347219</v>
      </c>
      <c r="Y63">
        <v>5.6846223327901339E-2</v>
      </c>
      <c r="Z63">
        <v>0.79266137458973551</v>
      </c>
      <c r="AA63">
        <v>1.1195101722328991</v>
      </c>
      <c r="AB63">
        <v>5.1559322088635513E-2</v>
      </c>
      <c r="AC63">
        <v>1.127852209487137</v>
      </c>
      <c r="AD63">
        <v>1.513492796753942</v>
      </c>
      <c r="AE63">
        <v>0.39586958614843248</v>
      </c>
      <c r="AF63">
        <v>0.46744755350193712</v>
      </c>
      <c r="AG63">
        <v>11.66657154102224</v>
      </c>
      <c r="AH63">
        <v>6.8246735308651116</v>
      </c>
      <c r="AI63">
        <v>0.45533835264030631</v>
      </c>
      <c r="AJ63">
        <v>3.9589198306143261</v>
      </c>
      <c r="AK63">
        <v>2.4966695480466119</v>
      </c>
      <c r="AL63">
        <v>10.840446551956649</v>
      </c>
      <c r="AM63">
        <v>0.24567969738373069</v>
      </c>
      <c r="AN63">
        <v>0.26066821816337449</v>
      </c>
    </row>
    <row r="64" spans="1:40" x14ac:dyDescent="0.45">
      <c r="A64" s="1" t="s">
        <v>493</v>
      </c>
      <c r="B64">
        <v>0.91825917560039105</v>
      </c>
      <c r="C64">
        <v>9.7320226259674403E-2</v>
      </c>
      <c r="D64">
        <v>4.930457472251578E-2</v>
      </c>
      <c r="E64">
        <v>1.9523788519191041E-2</v>
      </c>
      <c r="F64">
        <v>0.81935218027771117</v>
      </c>
      <c r="G64">
        <v>0.26024643260067309</v>
      </c>
      <c r="H64">
        <v>7.8692750521546193</v>
      </c>
      <c r="I64">
        <v>0.1249098998846277</v>
      </c>
      <c r="J64">
        <v>8.7296823370259999E-2</v>
      </c>
      <c r="K64">
        <v>7.0111862369103009E-2</v>
      </c>
      <c r="L64">
        <v>0.39427278406543093</v>
      </c>
      <c r="M64">
        <v>0.35892351941857392</v>
      </c>
      <c r="N64">
        <v>0.28734819307594472</v>
      </c>
      <c r="O64">
        <v>8.5146717956098378E-2</v>
      </c>
      <c r="P64">
        <v>0.1190227406364838</v>
      </c>
      <c r="Q64">
        <v>0.1345152112969745</v>
      </c>
      <c r="R64">
        <v>0.15243796252978919</v>
      </c>
      <c r="S64">
        <v>0.40835065629414119</v>
      </c>
      <c r="T64">
        <v>0.18445453713820151</v>
      </c>
      <c r="U64">
        <v>1.6953833539635841</v>
      </c>
      <c r="V64">
        <v>1.7213019214059539</v>
      </c>
      <c r="W64">
        <v>1.6851752600768659</v>
      </c>
      <c r="X64">
        <v>3.5575771398349887E-2</v>
      </c>
      <c r="Y64">
        <v>6.8637594100720678E-2</v>
      </c>
      <c r="Z64">
        <v>0.51130697709021589</v>
      </c>
      <c r="AA64">
        <v>1.1166706260103589</v>
      </c>
      <c r="AB64">
        <v>2.1111039768169151E-2</v>
      </c>
      <c r="AC64">
        <v>0.47382862056474329</v>
      </c>
      <c r="AD64">
        <v>0.89155236049276487</v>
      </c>
      <c r="AE64">
        <v>0.19951408204053381</v>
      </c>
      <c r="AF64">
        <v>0.21322493570956011</v>
      </c>
      <c r="AG64">
        <v>1.7687658462455369</v>
      </c>
      <c r="AH64">
        <v>2.548808546671764</v>
      </c>
      <c r="AI64">
        <v>0.26428526011789077</v>
      </c>
      <c r="AJ64">
        <v>1.6670656037410689</v>
      </c>
      <c r="AK64">
        <v>0.96890260041072607</v>
      </c>
      <c r="AL64">
        <v>12.534886463404559</v>
      </c>
      <c r="AM64">
        <v>0.12338576719159119</v>
      </c>
      <c r="AN64">
        <v>0.15143695721690351</v>
      </c>
    </row>
    <row r="65" spans="1:40" x14ac:dyDescent="0.45">
      <c r="A65" s="1" t="s">
        <v>494</v>
      </c>
      <c r="B65">
        <v>1.21173235974316</v>
      </c>
      <c r="C65">
        <v>0.1032081021199443</v>
      </c>
      <c r="D65">
        <v>4.9573940653547269E-2</v>
      </c>
      <c r="E65">
        <v>1.941356749413357E-2</v>
      </c>
      <c r="F65">
        <v>0.5900475159270705</v>
      </c>
      <c r="G65">
        <v>0.19013912213022369</v>
      </c>
      <c r="H65">
        <v>8.8368976724320838</v>
      </c>
      <c r="I65">
        <v>8.0974300703205326E-2</v>
      </c>
      <c r="J65">
        <v>5.8365333536324768E-2</v>
      </c>
      <c r="K65">
        <v>4.9654469981669801E-2</v>
      </c>
      <c r="L65">
        <v>0.26073311353340911</v>
      </c>
      <c r="M65">
        <v>0.26393870987858298</v>
      </c>
      <c r="N65">
        <v>0.19324870152073439</v>
      </c>
      <c r="O65">
        <v>6.8572048072768885E-2</v>
      </c>
      <c r="P65">
        <v>9.3746828187715958E-2</v>
      </c>
      <c r="Q65">
        <v>9.8465904192992795E-2</v>
      </c>
      <c r="R65">
        <v>5.5874051852101737E-2</v>
      </c>
      <c r="S65">
        <v>0.24449585981797631</v>
      </c>
      <c r="T65">
        <v>0.1215337548629786</v>
      </c>
      <c r="U65">
        <v>1.584327530094858</v>
      </c>
      <c r="V65">
        <v>9.3494368863805661</v>
      </c>
      <c r="W65">
        <v>1.4364672818635289</v>
      </c>
      <c r="X65">
        <v>3.6617408833677978E-2</v>
      </c>
      <c r="Y65">
        <v>4.1621712082379872E-2</v>
      </c>
      <c r="Z65">
        <v>0.28200490326657668</v>
      </c>
      <c r="AA65">
        <v>0.67596805606169341</v>
      </c>
      <c r="AB65">
        <v>1.554312519609739E-2</v>
      </c>
      <c r="AC65">
        <v>0.34120822710747017</v>
      </c>
      <c r="AD65">
        <v>4.4061018408942019</v>
      </c>
      <c r="AE65">
        <v>0.1404175308646608</v>
      </c>
      <c r="AF65">
        <v>0.17757288182803979</v>
      </c>
      <c r="AG65">
        <v>55.595739166374429</v>
      </c>
      <c r="AH65">
        <v>1.4559165863195569</v>
      </c>
      <c r="AI65">
        <v>0.27952682843986493</v>
      </c>
      <c r="AJ65">
        <v>1.265608214720217</v>
      </c>
      <c r="AK65">
        <v>2.1017274258283329</v>
      </c>
      <c r="AL65">
        <v>6.3991250386277603</v>
      </c>
      <c r="AM65">
        <v>9.5957598368796956E-2</v>
      </c>
      <c r="AN65">
        <v>0.118664283235586</v>
      </c>
    </row>
    <row r="66" spans="1:40" x14ac:dyDescent="0.45">
      <c r="A66" s="1" t="s">
        <v>495</v>
      </c>
      <c r="B66">
        <v>8.3481047769397652</v>
      </c>
      <c r="C66">
        <v>0.86842821155581351</v>
      </c>
      <c r="D66">
        <v>0.54413438943100145</v>
      </c>
      <c r="E66">
        <v>0.21417388469646539</v>
      </c>
      <c r="F66">
        <v>6.4005727020419139</v>
      </c>
      <c r="G66">
        <v>2.367024058104886</v>
      </c>
      <c r="H66">
        <v>7.9139619974081512</v>
      </c>
      <c r="I66">
        <v>0.79158601733507861</v>
      </c>
      <c r="J66">
        <v>0.73741338032062576</v>
      </c>
      <c r="K66">
        <v>0.35296563829074762</v>
      </c>
      <c r="L66">
        <v>3.7414766921915361</v>
      </c>
      <c r="M66">
        <v>3.3235303973426169</v>
      </c>
      <c r="N66">
        <v>2.107315371504737</v>
      </c>
      <c r="O66">
        <v>0.75094268038323919</v>
      </c>
      <c r="P66">
        <v>1.602392106765794</v>
      </c>
      <c r="Q66">
        <v>1.1533808444753859</v>
      </c>
      <c r="R66">
        <v>1.2658675081415049</v>
      </c>
      <c r="S66">
        <v>3.3439341422469262</v>
      </c>
      <c r="T66">
        <v>1.5623121223116441</v>
      </c>
      <c r="U66">
        <v>13.67809037503986</v>
      </c>
      <c r="V66">
        <v>8.8273568888536929</v>
      </c>
      <c r="W66">
        <v>690.27842212133055</v>
      </c>
      <c r="X66">
        <v>0.30282069221429342</v>
      </c>
      <c r="Y66">
        <v>0.3035005891836941</v>
      </c>
      <c r="Z66">
        <v>3.7647858337763251</v>
      </c>
      <c r="AA66">
        <v>5.1999518394472881</v>
      </c>
      <c r="AB66">
        <v>0.2716124070259307</v>
      </c>
      <c r="AC66">
        <v>3.741699829062366</v>
      </c>
      <c r="AD66">
        <v>3.0378881864565441</v>
      </c>
      <c r="AE66">
        <v>1.3878498673418</v>
      </c>
      <c r="AF66">
        <v>2.6113593651617468</v>
      </c>
      <c r="AG66">
        <v>16.555050805499739</v>
      </c>
      <c r="AH66">
        <v>15.802517867423891</v>
      </c>
      <c r="AI66">
        <v>2.176391043784232</v>
      </c>
      <c r="AJ66">
        <v>21.30317427293328</v>
      </c>
      <c r="AK66">
        <v>10.74245811801401</v>
      </c>
      <c r="AL66">
        <v>41.467382218970762</v>
      </c>
      <c r="AM66">
        <v>1.434930329200736</v>
      </c>
      <c r="AN66">
        <v>1.171961779751709</v>
      </c>
    </row>
    <row r="67" spans="1:40" x14ac:dyDescent="0.45">
      <c r="A67" s="1" t="s">
        <v>496</v>
      </c>
      <c r="B67">
        <v>78.023241005957374</v>
      </c>
      <c r="C67">
        <v>11.65367342120294</v>
      </c>
      <c r="D67">
        <v>4.2515123374208343</v>
      </c>
      <c r="E67">
        <v>1.148721260353665</v>
      </c>
      <c r="F67">
        <v>15.634566830531879</v>
      </c>
      <c r="G67">
        <v>3.2963108332240099</v>
      </c>
      <c r="H67">
        <v>68.859903926091135</v>
      </c>
      <c r="I67">
        <v>6.186158415129257</v>
      </c>
      <c r="J67">
        <v>2.3480584606946819</v>
      </c>
      <c r="K67">
        <v>3.2818440178652222</v>
      </c>
      <c r="L67">
        <v>15.24747851368029</v>
      </c>
      <c r="M67">
        <v>12.76239750040474</v>
      </c>
      <c r="N67">
        <v>5.3296308815482218</v>
      </c>
      <c r="O67">
        <v>3.0368726493029099</v>
      </c>
      <c r="P67">
        <v>3.8972098778237161</v>
      </c>
      <c r="Q67">
        <v>2.396804278163482</v>
      </c>
      <c r="R67">
        <v>3.4636608455276559</v>
      </c>
      <c r="S67">
        <v>5.9770112871369276</v>
      </c>
      <c r="T67">
        <v>9.8340457469167006</v>
      </c>
      <c r="U67">
        <v>38.789723453482168</v>
      </c>
      <c r="V67">
        <v>91.2233201955911</v>
      </c>
      <c r="W67">
        <v>1899.9465332640059</v>
      </c>
      <c r="X67">
        <v>3.7377736221327251</v>
      </c>
      <c r="Y67">
        <v>0.54014902740255322</v>
      </c>
      <c r="Z67">
        <v>11.583349097172761</v>
      </c>
      <c r="AA67">
        <v>13.118801242152641</v>
      </c>
      <c r="AB67">
        <v>0.75546941247823884</v>
      </c>
      <c r="AC67">
        <v>14.035124853496169</v>
      </c>
      <c r="AD67">
        <v>19.87666149545317</v>
      </c>
      <c r="AE67">
        <v>12.02959808381217</v>
      </c>
      <c r="AF67">
        <v>14.82849148255711</v>
      </c>
      <c r="AG67">
        <v>191.74304285651769</v>
      </c>
      <c r="AH67">
        <v>82.736338185399461</v>
      </c>
      <c r="AI67">
        <v>12.824351479928071</v>
      </c>
      <c r="AJ67">
        <v>75.159711588821111</v>
      </c>
      <c r="AK67">
        <v>51.674335594442347</v>
      </c>
      <c r="AL67">
        <v>228.2254568314784</v>
      </c>
      <c r="AM67">
        <v>7.0798659603173828</v>
      </c>
      <c r="AN67">
        <v>8.4144880908024913</v>
      </c>
    </row>
    <row r="68" spans="1:40" x14ac:dyDescent="0.45">
      <c r="A68" s="1" t="s">
        <v>497</v>
      </c>
      <c r="B68">
        <v>93.979990942942649</v>
      </c>
      <c r="C68">
        <v>10.63075057269425</v>
      </c>
      <c r="D68">
        <v>5.2273156045509994</v>
      </c>
      <c r="E68">
        <v>2.1616767739974359</v>
      </c>
      <c r="F68">
        <v>44.03254831790467</v>
      </c>
      <c r="G68">
        <v>13.542106299123679</v>
      </c>
      <c r="H68">
        <v>121.2739429308409</v>
      </c>
      <c r="I68">
        <v>11.026840370844161</v>
      </c>
      <c r="J68">
        <v>5.7680855290109676</v>
      </c>
      <c r="K68">
        <v>6.0557565681075909</v>
      </c>
      <c r="L68">
        <v>46.539710108650112</v>
      </c>
      <c r="M68">
        <v>27.72651958798189</v>
      </c>
      <c r="N68">
        <v>15.376716106946141</v>
      </c>
      <c r="O68">
        <v>7.9271907293433657</v>
      </c>
      <c r="P68">
        <v>10.743341919133931</v>
      </c>
      <c r="Q68">
        <v>9.1709007020669091</v>
      </c>
      <c r="R68">
        <v>6.0002285219913452</v>
      </c>
      <c r="S68">
        <v>23.27576842741485</v>
      </c>
      <c r="T68">
        <v>9.7391016573853193</v>
      </c>
      <c r="U68">
        <v>123.29673519655751</v>
      </c>
      <c r="V68">
        <v>287.8493196434016</v>
      </c>
      <c r="W68">
        <v>6484.085585087143</v>
      </c>
      <c r="X68">
        <v>8.3392141920654979</v>
      </c>
      <c r="Y68">
        <v>2.2845286949080399</v>
      </c>
      <c r="Z68">
        <v>115.5520175643782</v>
      </c>
      <c r="AA68">
        <v>40.46381799146932</v>
      </c>
      <c r="AB68">
        <v>3.2351744258698281</v>
      </c>
      <c r="AC68">
        <v>32.231804687552852</v>
      </c>
      <c r="AD68">
        <v>36.467020644498533</v>
      </c>
      <c r="AE68">
        <v>15.607570548454889</v>
      </c>
      <c r="AF68">
        <v>13.06725423232033</v>
      </c>
      <c r="AG68">
        <v>282.71688897649682</v>
      </c>
      <c r="AH68">
        <v>176.0175923206275</v>
      </c>
      <c r="AI68">
        <v>12.7378102118393</v>
      </c>
      <c r="AJ68">
        <v>116.13644117696779</v>
      </c>
      <c r="AK68">
        <v>65.620020585679384</v>
      </c>
      <c r="AL68">
        <v>545.01563238269523</v>
      </c>
      <c r="AM68">
        <v>11.92951652664115</v>
      </c>
      <c r="AN68">
        <v>15.123678295116481</v>
      </c>
    </row>
    <row r="69" spans="1:40" x14ac:dyDescent="0.45">
      <c r="A69" s="1" t="s">
        <v>498</v>
      </c>
      <c r="B69">
        <v>41.142667469663387</v>
      </c>
      <c r="C69">
        <v>5.1779632043911441</v>
      </c>
      <c r="D69">
        <v>2.786774100810832</v>
      </c>
      <c r="E69">
        <v>1.676994381372352</v>
      </c>
      <c r="F69">
        <v>25.251888439808589</v>
      </c>
      <c r="G69">
        <v>8.7690365516511797</v>
      </c>
      <c r="H69">
        <v>201.5449099276062</v>
      </c>
      <c r="I69">
        <v>15.814351093665231</v>
      </c>
      <c r="J69">
        <v>2.6376481314519729</v>
      </c>
      <c r="K69">
        <v>3.3775717329456652</v>
      </c>
      <c r="L69">
        <v>25.489147550288681</v>
      </c>
      <c r="M69">
        <v>14.758287475246741</v>
      </c>
      <c r="N69">
        <v>8.1156403379932822</v>
      </c>
      <c r="O69">
        <v>4.3144890233475968</v>
      </c>
      <c r="P69">
        <v>4.3960440212899989</v>
      </c>
      <c r="Q69">
        <v>4.9656992062982122</v>
      </c>
      <c r="R69">
        <v>4.2267740263565248</v>
      </c>
      <c r="S69">
        <v>12.702950596591419</v>
      </c>
      <c r="T69">
        <v>8.5302363963531427</v>
      </c>
      <c r="U69">
        <v>63.9354003250576</v>
      </c>
      <c r="V69">
        <v>120.8285546747796</v>
      </c>
      <c r="W69">
        <v>2896.6542490587808</v>
      </c>
      <c r="X69">
        <v>11.740716116642391</v>
      </c>
      <c r="Y69">
        <v>1.9226741750572931</v>
      </c>
      <c r="Z69">
        <v>84.594051019223684</v>
      </c>
      <c r="AA69">
        <v>40.542996598470488</v>
      </c>
      <c r="AB69">
        <v>2.283679969467816</v>
      </c>
      <c r="AC69">
        <v>17.912503559619569</v>
      </c>
      <c r="AD69">
        <v>53.174043377274089</v>
      </c>
      <c r="AE69">
        <v>11.661104391897039</v>
      </c>
      <c r="AF69">
        <v>9.4659268351137129</v>
      </c>
      <c r="AG69">
        <v>451.79704883009822</v>
      </c>
      <c r="AH69">
        <v>347.01092872730499</v>
      </c>
      <c r="AI69">
        <v>11.87940785590353</v>
      </c>
      <c r="AJ69">
        <v>124.3812872687993</v>
      </c>
      <c r="AK69">
        <v>64.171599987841518</v>
      </c>
      <c r="AL69">
        <v>320.45617587007888</v>
      </c>
      <c r="AM69">
        <v>6.5936194259885399</v>
      </c>
      <c r="AN69">
        <v>8.9404014978202113</v>
      </c>
    </row>
    <row r="70" spans="1:40" x14ac:dyDescent="0.45">
      <c r="A70" s="1" t="s">
        <v>499</v>
      </c>
      <c r="B70">
        <v>13.246698282072529</v>
      </c>
      <c r="C70">
        <v>1.5571728208692091</v>
      </c>
      <c r="D70">
        <v>0.76920450911120186</v>
      </c>
      <c r="E70">
        <v>0.3505665276061356</v>
      </c>
      <c r="F70">
        <v>7.7625910737029749</v>
      </c>
      <c r="G70">
        <v>1.566725515708999</v>
      </c>
      <c r="H70">
        <v>20.177450525770141</v>
      </c>
      <c r="I70">
        <v>1.9265438426144601</v>
      </c>
      <c r="J70">
        <v>0.7072959434030498</v>
      </c>
      <c r="K70">
        <v>0.86850297716618585</v>
      </c>
      <c r="L70">
        <v>5.561807594690265</v>
      </c>
      <c r="M70">
        <v>3.2390991156673601</v>
      </c>
      <c r="N70">
        <v>2.79027403931951</v>
      </c>
      <c r="O70">
        <v>0.94603020966751628</v>
      </c>
      <c r="P70">
        <v>1.308051976495763</v>
      </c>
      <c r="Q70">
        <v>1.2397479523749511</v>
      </c>
      <c r="R70">
        <v>0.87924597824682382</v>
      </c>
      <c r="S70">
        <v>2.7142117672628912</v>
      </c>
      <c r="T70">
        <v>1.521674456917592</v>
      </c>
      <c r="U70">
        <v>14.641555584509479</v>
      </c>
      <c r="V70">
        <v>41.472262309476257</v>
      </c>
      <c r="W70">
        <v>178.50556985712859</v>
      </c>
      <c r="X70">
        <v>1.820300896051956</v>
      </c>
      <c r="Y70">
        <v>0.39325811682674611</v>
      </c>
      <c r="Z70">
        <v>14.53647725783793</v>
      </c>
      <c r="AA70">
        <v>7.2512424742776673</v>
      </c>
      <c r="AB70">
        <v>0.80169675055979217</v>
      </c>
      <c r="AC70">
        <v>4.2381265531083869</v>
      </c>
      <c r="AD70">
        <v>6.8637693416612642</v>
      </c>
      <c r="AE70">
        <v>2.4608508424165678</v>
      </c>
      <c r="AF70">
        <v>2.111698335350944</v>
      </c>
      <c r="AG70">
        <v>40.440628267383552</v>
      </c>
      <c r="AH70">
        <v>34.344876566177078</v>
      </c>
      <c r="AI70">
        <v>2.1285050586076681</v>
      </c>
      <c r="AJ70">
        <v>19.146052643824969</v>
      </c>
      <c r="AK70">
        <v>9.9455335545386916</v>
      </c>
      <c r="AL70">
        <v>61.014346171520202</v>
      </c>
      <c r="AM70">
        <v>2.43800401629515</v>
      </c>
      <c r="AN70">
        <v>1.6463893616262071</v>
      </c>
    </row>
    <row r="71" spans="1:40" x14ac:dyDescent="0.45">
      <c r="A71" s="1" t="s">
        <v>500</v>
      </c>
      <c r="B71">
        <v>2.1106398198902929</v>
      </c>
      <c r="C71">
        <v>0.43611230889379371</v>
      </c>
      <c r="D71">
        <v>0.1860667021440004</v>
      </c>
      <c r="E71">
        <v>6.935917411593151E-2</v>
      </c>
      <c r="F71">
        <v>0.69500404813875338</v>
      </c>
      <c r="G71">
        <v>0.13615205479908951</v>
      </c>
      <c r="H71">
        <v>8.7316726886029539</v>
      </c>
      <c r="I71">
        <v>0.76843387526035434</v>
      </c>
      <c r="J71">
        <v>6.1550300716873292E-2</v>
      </c>
      <c r="K71">
        <v>0.18162307480896289</v>
      </c>
      <c r="L71">
        <v>1.9511976746813491</v>
      </c>
      <c r="M71">
        <v>0.8434163313680404</v>
      </c>
      <c r="N71">
        <v>0.18869085354385409</v>
      </c>
      <c r="O71">
        <v>0.13240722973413241</v>
      </c>
      <c r="P71">
        <v>0.1105816475809568</v>
      </c>
      <c r="Q71">
        <v>0.1075717268560418</v>
      </c>
      <c r="R71">
        <v>0.20970521967101929</v>
      </c>
      <c r="S71">
        <v>0.34439223960536441</v>
      </c>
      <c r="T71">
        <v>0.5399513799652792</v>
      </c>
      <c r="U71">
        <v>2.1105845601874109</v>
      </c>
      <c r="V71">
        <v>3.9318438742839308</v>
      </c>
      <c r="W71">
        <v>4.2805731394704543</v>
      </c>
      <c r="X71">
        <v>21.883587810754129</v>
      </c>
      <c r="Y71">
        <v>4.1912452825157639E-2</v>
      </c>
      <c r="Z71">
        <v>6.6822766045092843</v>
      </c>
      <c r="AA71">
        <v>1.362461396929719</v>
      </c>
      <c r="AB71">
        <v>3.1901838861182669E-2</v>
      </c>
      <c r="AC71">
        <v>0.56442351841693472</v>
      </c>
      <c r="AD71">
        <v>2.2824561290593972</v>
      </c>
      <c r="AE71">
        <v>0.59610776193598491</v>
      </c>
      <c r="AF71">
        <v>1.2801986228148781</v>
      </c>
      <c r="AG71">
        <v>8.4800699382118037</v>
      </c>
      <c r="AH71">
        <v>14.26653349528859</v>
      </c>
      <c r="AI71">
        <v>1.322081949992236</v>
      </c>
      <c r="AJ71">
        <v>10.745906163938621</v>
      </c>
      <c r="AK71">
        <v>5.9040618211145208</v>
      </c>
      <c r="AL71">
        <v>13.36418508416692</v>
      </c>
      <c r="AM71">
        <v>0.29393664800122032</v>
      </c>
      <c r="AN71">
        <v>0.34670141590758058</v>
      </c>
    </row>
    <row r="72" spans="1:40" x14ac:dyDescent="0.45">
      <c r="A72" s="1" t="s">
        <v>501</v>
      </c>
      <c r="B72">
        <v>1.252027357511222</v>
      </c>
      <c r="C72">
        <v>0.17368215354498959</v>
      </c>
      <c r="D72">
        <v>0.14376550338918939</v>
      </c>
      <c r="E72">
        <v>3.0595408238865779E-2</v>
      </c>
      <c r="F72">
        <v>0.67858953166990621</v>
      </c>
      <c r="G72">
        <v>0.16808068203312929</v>
      </c>
      <c r="H72">
        <v>5.5358226884187189</v>
      </c>
      <c r="I72">
        <v>0.32873824712886929</v>
      </c>
      <c r="J72">
        <v>5.9468733518245658E-2</v>
      </c>
      <c r="K72">
        <v>8.2746062451665214E-2</v>
      </c>
      <c r="L72">
        <v>0.77522435322973182</v>
      </c>
      <c r="M72">
        <v>0.32149126281860818</v>
      </c>
      <c r="N72">
        <v>0.20343624415457079</v>
      </c>
      <c r="O72">
        <v>8.9365252062201375E-2</v>
      </c>
      <c r="P72">
        <v>0.1103292257362533</v>
      </c>
      <c r="Q72">
        <v>0.10937310768918759</v>
      </c>
      <c r="R72">
        <v>0.1040550232451163</v>
      </c>
      <c r="S72">
        <v>0.27726536661446749</v>
      </c>
      <c r="T72">
        <v>0.27011655473556151</v>
      </c>
      <c r="U72">
        <v>1.191305245337559</v>
      </c>
      <c r="V72">
        <v>1.714172591534503</v>
      </c>
      <c r="W72">
        <v>9.844703786586523</v>
      </c>
      <c r="X72">
        <v>8.8026438194421033E-2</v>
      </c>
      <c r="Y72">
        <v>3.11300946027303E-2</v>
      </c>
      <c r="Z72">
        <v>1.420243286100227</v>
      </c>
      <c r="AA72">
        <v>0.79037652004528025</v>
      </c>
      <c r="AB72">
        <v>2.480273854777643E-2</v>
      </c>
      <c r="AC72">
        <v>0.43515396368614501</v>
      </c>
      <c r="AD72">
        <v>1.208365342491714</v>
      </c>
      <c r="AE72">
        <v>0.3072205554076855</v>
      </c>
      <c r="AF72">
        <v>0.37264458849417498</v>
      </c>
      <c r="AG72">
        <v>172.83318703858259</v>
      </c>
      <c r="AH72">
        <v>8.0895618695203151</v>
      </c>
      <c r="AI72">
        <v>0.38503307273938508</v>
      </c>
      <c r="AJ72">
        <v>4.4868918298111344</v>
      </c>
      <c r="AK72">
        <v>2.311295496515942</v>
      </c>
      <c r="AL72">
        <v>7.112306123203215</v>
      </c>
      <c r="AM72">
        <v>0.14844991357071</v>
      </c>
      <c r="AN72">
        <v>0.17619340123834651</v>
      </c>
    </row>
    <row r="73" spans="1:40" x14ac:dyDescent="0.45">
      <c r="A73" s="1" t="s">
        <v>502</v>
      </c>
      <c r="B73">
        <v>2.7916826029146908</v>
      </c>
      <c r="C73">
        <v>0.29849469869327838</v>
      </c>
      <c r="D73">
        <v>0.2205899223366129</v>
      </c>
      <c r="E73">
        <v>6.023779703416178E-2</v>
      </c>
      <c r="F73">
        <v>0.99926612117947988</v>
      </c>
      <c r="G73">
        <v>0.23772709675209749</v>
      </c>
      <c r="H73">
        <v>7.4009064173704528</v>
      </c>
      <c r="I73">
        <v>0.38045499559659401</v>
      </c>
      <c r="J73">
        <v>8.5619996668878456E-2</v>
      </c>
      <c r="K73">
        <v>0.13723441377835899</v>
      </c>
      <c r="L73">
        <v>1.2142697587741029</v>
      </c>
      <c r="M73">
        <v>0.46319375322992262</v>
      </c>
      <c r="N73">
        <v>0.30368682737120611</v>
      </c>
      <c r="O73">
        <v>0.13885360611818121</v>
      </c>
      <c r="P73">
        <v>0.15535235054443339</v>
      </c>
      <c r="Q73">
        <v>0.15423888607367109</v>
      </c>
      <c r="R73">
        <v>0.1688258782013673</v>
      </c>
      <c r="S73">
        <v>0.38115700841033512</v>
      </c>
      <c r="T73">
        <v>0.40901744974332149</v>
      </c>
      <c r="U73">
        <v>1.9042400211801229</v>
      </c>
      <c r="V73">
        <v>2.5902527996819411</v>
      </c>
      <c r="W73">
        <v>5.5517053595625896</v>
      </c>
      <c r="X73">
        <v>0.1079540093398122</v>
      </c>
      <c r="Y73">
        <v>4.4528894265842701E-2</v>
      </c>
      <c r="Z73">
        <v>2.1744245172447081</v>
      </c>
      <c r="AA73">
        <v>1.066355485820258</v>
      </c>
      <c r="AB73">
        <v>3.6727095904574507E-2</v>
      </c>
      <c r="AC73">
        <v>0.63199009122829863</v>
      </c>
      <c r="AD73">
        <v>1.775354634674521</v>
      </c>
      <c r="AE73">
        <v>0.45249797510030881</v>
      </c>
      <c r="AF73">
        <v>0.71222055316834565</v>
      </c>
      <c r="AG73">
        <v>407.34324133082242</v>
      </c>
      <c r="AH73">
        <v>6.6404801585318394</v>
      </c>
      <c r="AI73">
        <v>0.71437306985154048</v>
      </c>
      <c r="AJ73">
        <v>5.2278021996438344</v>
      </c>
      <c r="AK73">
        <v>3.2292461558620031</v>
      </c>
      <c r="AL73">
        <v>9.7093440296226028</v>
      </c>
      <c r="AM73">
        <v>0.2030897865065098</v>
      </c>
      <c r="AN73">
        <v>0.28547176521171119</v>
      </c>
    </row>
    <row r="74" spans="1:40" x14ac:dyDescent="0.45">
      <c r="A74" s="1" t="s">
        <v>503</v>
      </c>
      <c r="B74">
        <v>0.36072745102577769</v>
      </c>
      <c r="C74">
        <v>4.5421400098205639E-2</v>
      </c>
      <c r="D74">
        <v>3.1706023703955102E-2</v>
      </c>
      <c r="E74">
        <v>3.1817752936420217E-2</v>
      </c>
      <c r="F74">
        <v>0.14290148118723039</v>
      </c>
      <c r="G74">
        <v>3.145204613131751E-2</v>
      </c>
      <c r="H74">
        <v>0.66853222943956758</v>
      </c>
      <c r="I74">
        <v>7.0607406941112741E-2</v>
      </c>
      <c r="J74">
        <v>1.5824501063856619E-2</v>
      </c>
      <c r="K74">
        <v>4.2384027420738379E-2</v>
      </c>
      <c r="L74">
        <v>0.13772935791018021</v>
      </c>
      <c r="M74">
        <v>7.14981410940186E-2</v>
      </c>
      <c r="N74">
        <v>4.3973737887035381E-2</v>
      </c>
      <c r="O74">
        <v>2.2730004072568481E-2</v>
      </c>
      <c r="P74">
        <v>1.985565581471516E-2</v>
      </c>
      <c r="Q74">
        <v>2.5201939240188539E-2</v>
      </c>
      <c r="R74">
        <v>3.0912021618090441E-2</v>
      </c>
      <c r="S74">
        <v>8.5570753462508684E-2</v>
      </c>
      <c r="T74">
        <v>5.3644065547149178E-2</v>
      </c>
      <c r="U74">
        <v>0.31583268495193872</v>
      </c>
      <c r="V74">
        <v>0.53330566337049568</v>
      </c>
      <c r="W74">
        <v>0.47446789063127509</v>
      </c>
      <c r="X74">
        <v>1.175778093311868E-2</v>
      </c>
      <c r="Y74">
        <v>1.029913407540964E-2</v>
      </c>
      <c r="Z74">
        <v>0.29407453370829167</v>
      </c>
      <c r="AA74">
        <v>0.56019946702581258</v>
      </c>
      <c r="AB74">
        <v>7.2113239062568078E-3</v>
      </c>
      <c r="AC74">
        <v>0.79439911664071516</v>
      </c>
      <c r="AD74">
        <v>0.61566565616901214</v>
      </c>
      <c r="AE74">
        <v>4.3885589798919726</v>
      </c>
      <c r="AF74">
        <v>0.1066737908969959</v>
      </c>
      <c r="AG74">
        <v>1.27495182707383</v>
      </c>
      <c r="AH74">
        <v>1.1784555062440749</v>
      </c>
      <c r="AI74">
        <v>0.12152058575857461</v>
      </c>
      <c r="AJ74">
        <v>0.85832874306950413</v>
      </c>
      <c r="AK74">
        <v>0.44879382832087061</v>
      </c>
      <c r="AL74">
        <v>5.939261901935974</v>
      </c>
      <c r="AM74">
        <v>3.2173230926879438E-2</v>
      </c>
      <c r="AN74">
        <v>0.14380445875818079</v>
      </c>
    </row>
    <row r="75" spans="1:40" x14ac:dyDescent="0.45">
      <c r="A75" s="1" t="s">
        <v>504</v>
      </c>
      <c r="B75">
        <v>0.1557304654178675</v>
      </c>
      <c r="C75">
        <v>1.9419613697483441E-2</v>
      </c>
      <c r="D75">
        <v>1.360809552721229E-2</v>
      </c>
      <c r="E75">
        <v>1.135593130085469E-2</v>
      </c>
      <c r="F75">
        <v>5.9986229871489598E-2</v>
      </c>
      <c r="G75">
        <v>1.4093768163466421E-2</v>
      </c>
      <c r="H75">
        <v>0.36309467343479462</v>
      </c>
      <c r="I75">
        <v>3.7693512219062378E-2</v>
      </c>
      <c r="J75">
        <v>5.7565692911713609E-3</v>
      </c>
      <c r="K75">
        <v>1.22343803064482E-2</v>
      </c>
      <c r="L75">
        <v>8.5196648666907099E-2</v>
      </c>
      <c r="M75">
        <v>3.0832871674723181E-2</v>
      </c>
      <c r="N75">
        <v>1.5894250214006918E-2</v>
      </c>
      <c r="O75">
        <v>1.011139258458725E-2</v>
      </c>
      <c r="P75">
        <v>8.2499736586586075E-3</v>
      </c>
      <c r="Q75">
        <v>9.7440283513962628E-3</v>
      </c>
      <c r="R75">
        <v>1.184681335108723E-2</v>
      </c>
      <c r="S75">
        <v>3.092774418437471E-2</v>
      </c>
      <c r="T75">
        <v>2.717576775497588E-2</v>
      </c>
      <c r="U75">
        <v>0.13244095868001979</v>
      </c>
      <c r="V75">
        <v>0.32993844314669069</v>
      </c>
      <c r="W75">
        <v>0.28581059618544052</v>
      </c>
      <c r="X75">
        <v>9.1105983226351852E-3</v>
      </c>
      <c r="Y75">
        <v>6.1674897426687086E-3</v>
      </c>
      <c r="Z75">
        <v>0.23093390239539491</v>
      </c>
      <c r="AA75">
        <v>4.5067386290697247</v>
      </c>
      <c r="AB75">
        <v>2.6314253564422752E-3</v>
      </c>
      <c r="AC75">
        <v>9.8240153746148542E-2</v>
      </c>
      <c r="AD75">
        <v>3.1151523441256188</v>
      </c>
      <c r="AE75">
        <v>0.37001709871834038</v>
      </c>
      <c r="AF75">
        <v>6.1453186638053589E-2</v>
      </c>
      <c r="AG75">
        <v>0.54169285878135987</v>
      </c>
      <c r="AH75">
        <v>0.58628014892108471</v>
      </c>
      <c r="AI75">
        <v>6.1778653111430902E-2</v>
      </c>
      <c r="AJ75">
        <v>1.985496524180959</v>
      </c>
      <c r="AK75">
        <v>0.27972511842156572</v>
      </c>
      <c r="AL75">
        <v>6.2605328100794209</v>
      </c>
      <c r="AM75">
        <v>2.925282425775394E-2</v>
      </c>
      <c r="AN75">
        <v>2.9535808921177839E-2</v>
      </c>
    </row>
    <row r="76" spans="1:40" x14ac:dyDescent="0.45">
      <c r="A76" s="1" t="s">
        <v>505</v>
      </c>
      <c r="B76">
        <v>0.1425128230368656</v>
      </c>
      <c r="C76">
        <v>1.7031927701350199E-2</v>
      </c>
      <c r="D76">
        <v>9.6099608843968135E-3</v>
      </c>
      <c r="E76">
        <v>4.3712678405221691E-3</v>
      </c>
      <c r="F76">
        <v>9.5248965279055561E-2</v>
      </c>
      <c r="G76">
        <v>2.4591161383262609E-2</v>
      </c>
      <c r="H76">
        <v>0.25902709220741349</v>
      </c>
      <c r="I76">
        <v>2.855332922531538E-2</v>
      </c>
      <c r="J76">
        <v>1.0184927769846379E-2</v>
      </c>
      <c r="K76">
        <v>1.388618428428978E-2</v>
      </c>
      <c r="L76">
        <v>0.1135753387720739</v>
      </c>
      <c r="M76">
        <v>4.957412465571568E-2</v>
      </c>
      <c r="N76">
        <v>2.6502028038459899E-2</v>
      </c>
      <c r="O76">
        <v>1.5098271200582179E-2</v>
      </c>
      <c r="P76">
        <v>1.4020418456012131E-2</v>
      </c>
      <c r="Q76">
        <v>1.7556679719878909E-2</v>
      </c>
      <c r="R76">
        <v>1.335353636588716E-2</v>
      </c>
      <c r="S76">
        <v>5.2185976256660549E-2</v>
      </c>
      <c r="T76">
        <v>3.016716730104245E-2</v>
      </c>
      <c r="U76">
        <v>0.17910966574006079</v>
      </c>
      <c r="V76">
        <v>0.27123181298565441</v>
      </c>
      <c r="W76">
        <v>0.32124959337349468</v>
      </c>
      <c r="X76">
        <v>1.1159637195532141E-2</v>
      </c>
      <c r="Y76">
        <v>1.150743037412485E-2</v>
      </c>
      <c r="Z76">
        <v>0.25142431084082068</v>
      </c>
      <c r="AA76">
        <v>1.2177959370828759</v>
      </c>
      <c r="AB76">
        <v>4.2380257785347066E-3</v>
      </c>
      <c r="AC76">
        <v>6.8131397795294132E-2</v>
      </c>
      <c r="AD76">
        <v>0.90922442131668446</v>
      </c>
      <c r="AE76">
        <v>5.7603638112827912E-2</v>
      </c>
      <c r="AF76">
        <v>5.6001244280659813E-2</v>
      </c>
      <c r="AG76">
        <v>0.35817087454222579</v>
      </c>
      <c r="AH76">
        <v>0.53345034353761211</v>
      </c>
      <c r="AI76">
        <v>6.5909564096024859E-2</v>
      </c>
      <c r="AJ76">
        <v>1.2108038000131569</v>
      </c>
      <c r="AK76">
        <v>0.27570505096259768</v>
      </c>
      <c r="AL76">
        <v>1.8256398933596509</v>
      </c>
      <c r="AM76">
        <v>4.8238403859624447E-2</v>
      </c>
      <c r="AN76">
        <v>2.39013378608499E-2</v>
      </c>
    </row>
    <row r="77" spans="1:40" x14ac:dyDescent="0.45">
      <c r="A77" s="1" t="s">
        <v>506</v>
      </c>
      <c r="B77">
        <v>1.455788099245537</v>
      </c>
      <c r="C77">
        <v>0.16004040355880281</v>
      </c>
      <c r="D77">
        <v>7.9922806582409009E-2</v>
      </c>
      <c r="E77">
        <v>3.6320697829674578E-2</v>
      </c>
      <c r="F77">
        <v>0.81670173476042807</v>
      </c>
      <c r="G77">
        <v>0.17093476333537139</v>
      </c>
      <c r="H77">
        <v>3.8344873313044761</v>
      </c>
      <c r="I77">
        <v>0.59890923853675582</v>
      </c>
      <c r="J77">
        <v>8.1929855924709624E-2</v>
      </c>
      <c r="K77">
        <v>0.1612049642126249</v>
      </c>
      <c r="L77">
        <v>0.88916346762419662</v>
      </c>
      <c r="M77">
        <v>0.4036976307043858</v>
      </c>
      <c r="N77">
        <v>0.25897390952283272</v>
      </c>
      <c r="O77">
        <v>0.1235380455067137</v>
      </c>
      <c r="P77">
        <v>0.12781206296912151</v>
      </c>
      <c r="Q77">
        <v>0.15611456440569149</v>
      </c>
      <c r="R77">
        <v>0.1208581688388797</v>
      </c>
      <c r="S77">
        <v>0.40243932957983769</v>
      </c>
      <c r="T77">
        <v>0.35083661573068059</v>
      </c>
      <c r="U77">
        <v>1.4361342801256221</v>
      </c>
      <c r="V77">
        <v>1.89654046948153</v>
      </c>
      <c r="W77">
        <v>3.3859991544409431</v>
      </c>
      <c r="X77">
        <v>0.86640688853286252</v>
      </c>
      <c r="Y77">
        <v>6.5024373516616593E-2</v>
      </c>
      <c r="Z77">
        <v>40.973080847465489</v>
      </c>
      <c r="AA77">
        <v>1.3366592893395211</v>
      </c>
      <c r="AB77">
        <v>3.080262752202096E-2</v>
      </c>
      <c r="AC77">
        <v>0.64359966231691157</v>
      </c>
      <c r="AD77">
        <v>1.476099454187749</v>
      </c>
      <c r="AE77">
        <v>0.39101803721050521</v>
      </c>
      <c r="AF77">
        <v>0.41282022401931928</v>
      </c>
      <c r="AG77">
        <v>4.2525533535409714</v>
      </c>
      <c r="AH77">
        <v>7.645867716334152</v>
      </c>
      <c r="AI77">
        <v>0.44235922141057882</v>
      </c>
      <c r="AJ77">
        <v>4.3087607363947829</v>
      </c>
      <c r="AK77">
        <v>2.1286851760444581</v>
      </c>
      <c r="AL77">
        <v>11.538840219379409</v>
      </c>
      <c r="AM77">
        <v>0.1693055453630854</v>
      </c>
      <c r="AN77">
        <v>0.21437325422947279</v>
      </c>
    </row>
    <row r="78" spans="1:40" x14ac:dyDescent="0.45">
      <c r="A78" s="1" t="s">
        <v>507</v>
      </c>
      <c r="B78">
        <v>0.82257665695529347</v>
      </c>
      <c r="C78">
        <v>0.103674139686998</v>
      </c>
      <c r="D78">
        <v>5.2250782632588533E-2</v>
      </c>
      <c r="E78">
        <v>2.5094438661240379E-2</v>
      </c>
      <c r="F78">
        <v>0.47709880623463002</v>
      </c>
      <c r="G78">
        <v>0.1203810385439449</v>
      </c>
      <c r="H78">
        <v>2.6079130083417739</v>
      </c>
      <c r="I78">
        <v>0.22202119626564659</v>
      </c>
      <c r="J78">
        <v>4.8438555602486048E-2</v>
      </c>
      <c r="K78">
        <v>0.13862616117911619</v>
      </c>
      <c r="L78">
        <v>0.79768501318466445</v>
      </c>
      <c r="M78">
        <v>0.24940049591690799</v>
      </c>
      <c r="N78">
        <v>0.12858925946965349</v>
      </c>
      <c r="O78">
        <v>8.8712684978151921E-2</v>
      </c>
      <c r="P78">
        <v>6.8730536542724124E-2</v>
      </c>
      <c r="Q78">
        <v>8.3248542803838504E-2</v>
      </c>
      <c r="R78">
        <v>9.5434797206407726E-2</v>
      </c>
      <c r="S78">
        <v>0.26267016946222638</v>
      </c>
      <c r="T78">
        <v>0.26542900185049012</v>
      </c>
      <c r="U78">
        <v>1.026387621752612</v>
      </c>
      <c r="V78">
        <v>1.6545969539239049</v>
      </c>
      <c r="W78">
        <v>2.2111264463808382</v>
      </c>
      <c r="X78">
        <v>7.8403392471363839E-2</v>
      </c>
      <c r="Y78">
        <v>6.7089264828342168E-2</v>
      </c>
      <c r="Z78">
        <v>2.0125128029378878</v>
      </c>
      <c r="AA78">
        <v>1.397918433351115</v>
      </c>
      <c r="AB78">
        <v>2.2440349982535041E-2</v>
      </c>
      <c r="AC78">
        <v>0.50494198484463781</v>
      </c>
      <c r="AD78">
        <v>1.123355559203264</v>
      </c>
      <c r="AE78">
        <v>1.311532285362407</v>
      </c>
      <c r="AF78">
        <v>0.43923241114357758</v>
      </c>
      <c r="AG78">
        <v>2.7949133124487</v>
      </c>
      <c r="AH78">
        <v>4.4412144054022669</v>
      </c>
      <c r="AI78">
        <v>0.42346804387566739</v>
      </c>
      <c r="AJ78">
        <v>3.1092503078228799</v>
      </c>
      <c r="AK78">
        <v>1.7052221780217911</v>
      </c>
      <c r="AL78">
        <v>26.79770217750945</v>
      </c>
      <c r="AM78">
        <v>0.22704118437443041</v>
      </c>
      <c r="AN78">
        <v>0.33523183145353619</v>
      </c>
    </row>
    <row r="79" spans="1:40" x14ac:dyDescent="0.45">
      <c r="A79" s="1" t="s">
        <v>508</v>
      </c>
      <c r="B79">
        <v>0.197028501207727</v>
      </c>
      <c r="C79">
        <v>2.3542077045836579E-2</v>
      </c>
      <c r="D79">
        <v>1.27599735452909E-2</v>
      </c>
      <c r="E79">
        <v>6.0633647084929318E-3</v>
      </c>
      <c r="F79">
        <v>0.13216243462109539</v>
      </c>
      <c r="G79">
        <v>3.3250740199517029E-2</v>
      </c>
      <c r="H79">
        <v>0.49107952163984192</v>
      </c>
      <c r="I79">
        <v>4.9075291802800597E-2</v>
      </c>
      <c r="J79">
        <v>1.344985202376044E-2</v>
      </c>
      <c r="K79">
        <v>2.558777819126554E-2</v>
      </c>
      <c r="L79">
        <v>0.21027966345889271</v>
      </c>
      <c r="M79">
        <v>6.6851295465653854E-2</v>
      </c>
      <c r="N79">
        <v>3.5760762792360637E-2</v>
      </c>
      <c r="O79">
        <v>2.1318421713350411E-2</v>
      </c>
      <c r="P79">
        <v>1.867204652724393E-2</v>
      </c>
      <c r="Q79">
        <v>2.3159126702869511E-2</v>
      </c>
      <c r="R79">
        <v>1.878114302423602E-2</v>
      </c>
      <c r="S79">
        <v>6.90266977040562E-2</v>
      </c>
      <c r="T79">
        <v>4.4085953363176743E-2</v>
      </c>
      <c r="U79">
        <v>0.26857358351091259</v>
      </c>
      <c r="V79">
        <v>0.48049617525225891</v>
      </c>
      <c r="W79">
        <v>0.54935798517583323</v>
      </c>
      <c r="X79">
        <v>2.1062365483400489E-2</v>
      </c>
      <c r="Y79">
        <v>1.515845191421899E-2</v>
      </c>
      <c r="Z79">
        <v>0.61886707177072176</v>
      </c>
      <c r="AA79">
        <v>0.33125420816088358</v>
      </c>
      <c r="AB79">
        <v>5.8116048138902882E-3</v>
      </c>
      <c r="AC79">
        <v>9.1843434268028115E-2</v>
      </c>
      <c r="AD79">
        <v>0.29731757516548191</v>
      </c>
      <c r="AE79">
        <v>8.0452675017812128E-2</v>
      </c>
      <c r="AF79">
        <v>9.0745931814346759E-2</v>
      </c>
      <c r="AG79">
        <v>0.57274114300603207</v>
      </c>
      <c r="AH79">
        <v>1.005613139593587</v>
      </c>
      <c r="AI79">
        <v>8.6180116757444886E-2</v>
      </c>
      <c r="AJ79">
        <v>0.58033089408177485</v>
      </c>
      <c r="AK79">
        <v>0.33602415076050318</v>
      </c>
      <c r="AL79">
        <v>2.6859643572961098</v>
      </c>
      <c r="AM79">
        <v>6.4801551317127309E-2</v>
      </c>
      <c r="AN79">
        <v>3.8548207401652067E-2</v>
      </c>
    </row>
    <row r="80" spans="1:40" x14ac:dyDescent="0.45">
      <c r="A80" s="1" t="s">
        <v>509</v>
      </c>
      <c r="B80">
        <v>3.5076295036624998</v>
      </c>
      <c r="C80">
        <v>0.37237279950866109</v>
      </c>
      <c r="D80">
        <v>0.18377565706487281</v>
      </c>
      <c r="E80">
        <v>9.2337213592255801E-2</v>
      </c>
      <c r="F80">
        <v>3.790954376060788</v>
      </c>
      <c r="G80">
        <v>0.58786820777108306</v>
      </c>
      <c r="H80">
        <v>3.60759324724653</v>
      </c>
      <c r="I80">
        <v>0.9729462352416457</v>
      </c>
      <c r="J80">
        <v>0.20863493042517839</v>
      </c>
      <c r="K80">
        <v>0.1219236786269466</v>
      </c>
      <c r="L80">
        <v>1.128195854298174</v>
      </c>
      <c r="M80">
        <v>1.283204442596537</v>
      </c>
      <c r="N80">
        <v>1.244325469107324</v>
      </c>
      <c r="O80">
        <v>0.27736573137944659</v>
      </c>
      <c r="P80">
        <v>0.35663657678224681</v>
      </c>
      <c r="Q80">
        <v>0.416853022264976</v>
      </c>
      <c r="R80">
        <v>0.19540458369001931</v>
      </c>
      <c r="S80">
        <v>0.92161957627669389</v>
      </c>
      <c r="T80">
        <v>0.32699047844440687</v>
      </c>
      <c r="U80">
        <v>3.0069138158558428</v>
      </c>
      <c r="V80">
        <v>2.0047203545933971</v>
      </c>
      <c r="W80">
        <v>3.385617006924146</v>
      </c>
      <c r="X80">
        <v>5.3444353975645439E-2</v>
      </c>
      <c r="Y80">
        <v>0.1536848744582491</v>
      </c>
      <c r="Z80">
        <v>0.79801248478730746</v>
      </c>
      <c r="AA80">
        <v>2.4807470529980771</v>
      </c>
      <c r="AB80">
        <v>7.4891349691162803E-2</v>
      </c>
      <c r="AC80">
        <v>1.3557174177898179</v>
      </c>
      <c r="AD80">
        <v>0.89052926768655849</v>
      </c>
      <c r="AE80">
        <v>0.45954790481030799</v>
      </c>
      <c r="AF80">
        <v>0.29126692725161463</v>
      </c>
      <c r="AG80">
        <v>4.7019680003035909</v>
      </c>
      <c r="AH80">
        <v>10.36782086992894</v>
      </c>
      <c r="AI80">
        <v>0.29978298525943609</v>
      </c>
      <c r="AJ80">
        <v>4.6888939496771842</v>
      </c>
      <c r="AK80">
        <v>1.914398727088765</v>
      </c>
      <c r="AL80">
        <v>14.455076087084279</v>
      </c>
      <c r="AM80">
        <v>0.41132964351291912</v>
      </c>
      <c r="AN80">
        <v>0.36661960618179029</v>
      </c>
    </row>
    <row r="81" spans="1:40" x14ac:dyDescent="0.45">
      <c r="A81" s="1" t="s">
        <v>510</v>
      </c>
      <c r="B81">
        <v>0.84031070802262897</v>
      </c>
      <c r="C81">
        <v>7.4276283897730541E-2</v>
      </c>
      <c r="D81">
        <v>3.8738500656459951E-2</v>
      </c>
      <c r="E81">
        <v>1.2145955421932921E-2</v>
      </c>
      <c r="F81">
        <v>0.33418967878995381</v>
      </c>
      <c r="G81">
        <v>7.0136550195575326E-2</v>
      </c>
      <c r="H81">
        <v>2.157269761010697</v>
      </c>
      <c r="I81">
        <v>0.16483128880526171</v>
      </c>
      <c r="J81">
        <v>2.6489025477165841E-2</v>
      </c>
      <c r="K81">
        <v>4.3859316875759641E-2</v>
      </c>
      <c r="L81">
        <v>0.31951196830615919</v>
      </c>
      <c r="M81">
        <v>0.14703395492893129</v>
      </c>
      <c r="N81">
        <v>0.1184783451035967</v>
      </c>
      <c r="O81">
        <v>3.5116820047053583E-2</v>
      </c>
      <c r="P81">
        <v>5.4183008437773107E-2</v>
      </c>
      <c r="Q81">
        <v>4.6288982059093348E-2</v>
      </c>
      <c r="R81">
        <v>3.5692850173340382E-2</v>
      </c>
      <c r="S81">
        <v>0.1101096625998995</v>
      </c>
      <c r="T81">
        <v>8.5337984317761337E-2</v>
      </c>
      <c r="U81">
        <v>0.44025570566092281</v>
      </c>
      <c r="V81">
        <v>0.70559053427412044</v>
      </c>
      <c r="W81">
        <v>1.134898555275375</v>
      </c>
      <c r="X81">
        <v>1.7350853907808769E-2</v>
      </c>
      <c r="Y81">
        <v>1.3096669051165889E-2</v>
      </c>
      <c r="Z81">
        <v>0.31292693554858281</v>
      </c>
      <c r="AA81">
        <v>0.30494156317830412</v>
      </c>
      <c r="AB81">
        <v>9.4216093239382747E-3</v>
      </c>
      <c r="AC81">
        <v>0.21815486429482109</v>
      </c>
      <c r="AD81">
        <v>0.28731010341236812</v>
      </c>
      <c r="AE81">
        <v>9.8240451944001508E-2</v>
      </c>
      <c r="AF81">
        <v>8.0791649000008681E-2</v>
      </c>
      <c r="AG81">
        <v>1.245194332855998</v>
      </c>
      <c r="AH81">
        <v>7.7861148377969913</v>
      </c>
      <c r="AI81">
        <v>8.3299413837494951E-2</v>
      </c>
      <c r="AJ81">
        <v>0.9571428704318159</v>
      </c>
      <c r="AK81">
        <v>0.44708769239195639</v>
      </c>
      <c r="AL81">
        <v>2.5498371473312811</v>
      </c>
      <c r="AM81">
        <v>7.2621358334427219E-2</v>
      </c>
      <c r="AN81">
        <v>7.6215837396547081E-2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0.80790049597651925</v>
      </c>
      <c r="C83">
        <v>8.2185082722617653E-2</v>
      </c>
      <c r="D83">
        <v>4.9965582358904387E-2</v>
      </c>
      <c r="E83">
        <v>2.1135657347836581E-2</v>
      </c>
      <c r="F83">
        <v>0.43250832116746157</v>
      </c>
      <c r="G83">
        <v>8.6663927099705093E-2</v>
      </c>
      <c r="H83">
        <v>3.6657172058918208</v>
      </c>
      <c r="I83">
        <v>0.34363913794942008</v>
      </c>
      <c r="J83">
        <v>3.9442033536339252E-2</v>
      </c>
      <c r="K83">
        <v>4.7864914887332813E-2</v>
      </c>
      <c r="L83">
        <v>0.26151042408060909</v>
      </c>
      <c r="M83">
        <v>0.19663646241982541</v>
      </c>
      <c r="N83">
        <v>0.15984415361161261</v>
      </c>
      <c r="O83">
        <v>5.2448586077810541E-2</v>
      </c>
      <c r="P83">
        <v>5.6836851081874702E-2</v>
      </c>
      <c r="Q83">
        <v>6.9745618863224279E-2</v>
      </c>
      <c r="R83">
        <v>5.5188403245249588E-2</v>
      </c>
      <c r="S83">
        <v>0.18709697151321911</v>
      </c>
      <c r="T83">
        <v>0.1034269075214445</v>
      </c>
      <c r="U83">
        <v>0.7414057246381639</v>
      </c>
      <c r="V83">
        <v>0.64179186139593281</v>
      </c>
      <c r="W83">
        <v>1.2526392667102439</v>
      </c>
      <c r="X83">
        <v>2.3955139757822791E-2</v>
      </c>
      <c r="Y83">
        <v>2.427807808062649E-2</v>
      </c>
      <c r="Z83">
        <v>0.36258106065312651</v>
      </c>
      <c r="AA83">
        <v>0.49025268421861629</v>
      </c>
      <c r="AB83">
        <v>1.6315994316201041E-2</v>
      </c>
      <c r="AC83">
        <v>0.28044443323638701</v>
      </c>
      <c r="AD83">
        <v>0.42732880753024483</v>
      </c>
      <c r="AE83">
        <v>0.14499471805916181</v>
      </c>
      <c r="AF83">
        <v>0.13227117543276631</v>
      </c>
      <c r="AG83">
        <v>1.7467775745412339</v>
      </c>
      <c r="AH83">
        <v>15.659977117410561</v>
      </c>
      <c r="AI83">
        <v>0.13660540778278299</v>
      </c>
      <c r="AJ83">
        <v>1.333008320680116</v>
      </c>
      <c r="AK83">
        <v>0.67058207994088714</v>
      </c>
      <c r="AL83">
        <v>4.5340498754221192</v>
      </c>
      <c r="AM83">
        <v>7.6802704026852853E-2</v>
      </c>
      <c r="AN83">
        <v>9.7092305389310837E-2</v>
      </c>
    </row>
    <row r="84" spans="1:40" x14ac:dyDescent="0.45">
      <c r="A84" s="1" t="s">
        <v>513</v>
      </c>
      <c r="B84">
        <v>0.88019680319455229</v>
      </c>
      <c r="C84">
        <v>9.9022554506067062E-2</v>
      </c>
      <c r="D84">
        <v>5.7080596974902018E-2</v>
      </c>
      <c r="E84">
        <v>2.3996782202930111E-2</v>
      </c>
      <c r="F84">
        <v>0.69444710937846688</v>
      </c>
      <c r="G84">
        <v>0.1784429837430879</v>
      </c>
      <c r="H84">
        <v>116.4910165523805</v>
      </c>
      <c r="I84">
        <v>2.9122938026375622</v>
      </c>
      <c r="J84">
        <v>5.0655622187359611E-2</v>
      </c>
      <c r="K84">
        <v>8.4137518923640131E-2</v>
      </c>
      <c r="L84">
        <v>0.51918900045637995</v>
      </c>
      <c r="M84">
        <v>0.31428438807768799</v>
      </c>
      <c r="N84">
        <v>0.1858615600482455</v>
      </c>
      <c r="O84">
        <v>8.1082941597264674E-2</v>
      </c>
      <c r="P84">
        <v>8.1169928266221214E-2</v>
      </c>
      <c r="Q84">
        <v>9.9422131535091426E-2</v>
      </c>
      <c r="R84">
        <v>5.8325471406057178E-2</v>
      </c>
      <c r="S84">
        <v>0.2439254806332421</v>
      </c>
      <c r="T84">
        <v>0.29817564893275761</v>
      </c>
      <c r="U84">
        <v>0.9799141427532283</v>
      </c>
      <c r="V84">
        <v>1.0894263836400051</v>
      </c>
      <c r="W84">
        <v>2.0668871164955802</v>
      </c>
      <c r="X84">
        <v>3.6522283325213838E-2</v>
      </c>
      <c r="Y84">
        <v>3.2327075399186583E-2</v>
      </c>
      <c r="Z84">
        <v>1.0179665852529449</v>
      </c>
      <c r="AA84">
        <v>0.70620708482641814</v>
      </c>
      <c r="AB84">
        <v>2.269650931732194E-2</v>
      </c>
      <c r="AC84">
        <v>0.39438306482875068</v>
      </c>
      <c r="AD84">
        <v>0.80434960446714332</v>
      </c>
      <c r="AE84">
        <v>0.25595724110518592</v>
      </c>
      <c r="AF84">
        <v>0.31590749386337053</v>
      </c>
      <c r="AG84">
        <v>5.4114171534654174</v>
      </c>
      <c r="AH84">
        <v>3.8975453966732458</v>
      </c>
      <c r="AI84">
        <v>0.4497654795312967</v>
      </c>
      <c r="AJ84">
        <v>3.0290346336085712</v>
      </c>
      <c r="AK84">
        <v>1.5019621214863921</v>
      </c>
      <c r="AL84">
        <v>5.8967538780389974</v>
      </c>
      <c r="AM84">
        <v>9.6418193982467801E-2</v>
      </c>
      <c r="AN84">
        <v>0.1145605597480573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7.2561909528528742E-2</v>
      </c>
      <c r="C86">
        <v>6.9699337801642962E-3</v>
      </c>
      <c r="D86">
        <v>3.0182098021075349E-3</v>
      </c>
      <c r="E86">
        <v>1.938388365088113E-3</v>
      </c>
      <c r="F86">
        <v>2.65904852921371E-2</v>
      </c>
      <c r="G86">
        <v>6.4283598060967326E-3</v>
      </c>
      <c r="H86">
        <v>4.0482313342510254</v>
      </c>
      <c r="I86">
        <v>0.39764722459546192</v>
      </c>
      <c r="J86">
        <v>1.867734335297945E-3</v>
      </c>
      <c r="K86">
        <v>5.3628262106181993E-3</v>
      </c>
      <c r="L86">
        <v>2.6771854890893329E-2</v>
      </c>
      <c r="M86">
        <v>1.2437391739795391E-2</v>
      </c>
      <c r="N86">
        <v>6.8915544799251554E-3</v>
      </c>
      <c r="O86">
        <v>3.434377316825615E-3</v>
      </c>
      <c r="P86">
        <v>3.1044155188455738E-3</v>
      </c>
      <c r="Q86">
        <v>3.6114102453199421E-3</v>
      </c>
      <c r="R86">
        <v>1.6528415041056049E-2</v>
      </c>
      <c r="S86">
        <v>9.397517741910567E-3</v>
      </c>
      <c r="T86">
        <v>1.469372523934823E-2</v>
      </c>
      <c r="U86">
        <v>6.5938204750573187E-2</v>
      </c>
      <c r="V86">
        <v>7.4588286856838243E-2</v>
      </c>
      <c r="W86">
        <v>0.13239656263788091</v>
      </c>
      <c r="X86">
        <v>2.3548167070440592E-3</v>
      </c>
      <c r="Y86">
        <v>1.158853335266753E-3</v>
      </c>
      <c r="Z86">
        <v>8.1771216917368883E-2</v>
      </c>
      <c r="AA86">
        <v>2.9617250622055991E-2</v>
      </c>
      <c r="AB86">
        <v>9.2098778063546996E-4</v>
      </c>
      <c r="AC86">
        <v>1.838219042909689E-2</v>
      </c>
      <c r="AD86">
        <v>5.6350470988631232E-2</v>
      </c>
      <c r="AE86">
        <v>1.2512644374118779E-2</v>
      </c>
      <c r="AF86">
        <v>3.1868136774529862E-2</v>
      </c>
      <c r="AG86">
        <v>0.2815035236708881</v>
      </c>
      <c r="AH86">
        <v>1.330868246623955</v>
      </c>
      <c r="AI86">
        <v>3.4581967576073812E-2</v>
      </c>
      <c r="AJ86">
        <v>0.16981237107882899</v>
      </c>
      <c r="AK86">
        <v>0.1172265219905666</v>
      </c>
      <c r="AL86">
        <v>23.472438941677439</v>
      </c>
      <c r="AM86">
        <v>4.0216662337060937E-3</v>
      </c>
      <c r="AN86">
        <v>9.3983161898948432E-3</v>
      </c>
    </row>
    <row r="87" spans="1:40" x14ac:dyDescent="0.45">
      <c r="A87" s="1" t="s">
        <v>516</v>
      </c>
      <c r="B87">
        <v>0.67448935220219663</v>
      </c>
      <c r="C87">
        <v>7.6515943034105277E-2</v>
      </c>
      <c r="D87">
        <v>4.1967685783767153E-2</v>
      </c>
      <c r="E87">
        <v>3.1350549045914423E-2</v>
      </c>
      <c r="F87">
        <v>0.34448729705951248</v>
      </c>
      <c r="G87">
        <v>8.3831764120611399E-2</v>
      </c>
      <c r="H87">
        <v>3.3021632091253128</v>
      </c>
      <c r="I87">
        <v>0.50249038437951488</v>
      </c>
      <c r="J87">
        <v>4.1785319617852271E-2</v>
      </c>
      <c r="K87">
        <v>7.9427302582758236E-2</v>
      </c>
      <c r="L87">
        <v>0.40793235367839847</v>
      </c>
      <c r="M87">
        <v>0.17903909619597991</v>
      </c>
      <c r="N87">
        <v>0.1079081836852791</v>
      </c>
      <c r="O87">
        <v>5.4039020354652759E-2</v>
      </c>
      <c r="P87">
        <v>4.9616599587738321E-2</v>
      </c>
      <c r="Q87">
        <v>6.750336386493648E-2</v>
      </c>
      <c r="R87">
        <v>6.8934678474624506E-2</v>
      </c>
      <c r="S87">
        <v>0.2392284713678306</v>
      </c>
      <c r="T87">
        <v>0.30435686370971782</v>
      </c>
      <c r="U87">
        <v>0.86481538545266523</v>
      </c>
      <c r="V87">
        <v>1.0527886356846401</v>
      </c>
      <c r="W87">
        <v>1.410801141269804</v>
      </c>
      <c r="X87">
        <v>2.4956396163199671E-2</v>
      </c>
      <c r="Y87">
        <v>2.8587331017329499E-2</v>
      </c>
      <c r="Z87">
        <v>0.66545151016650161</v>
      </c>
      <c r="AA87">
        <v>0.71910753527830829</v>
      </c>
      <c r="AB87">
        <v>1.8505727170702261E-2</v>
      </c>
      <c r="AC87">
        <v>0.2821607615384123</v>
      </c>
      <c r="AD87">
        <v>1.0318219249631939</v>
      </c>
      <c r="AE87">
        <v>0.21816207702706919</v>
      </c>
      <c r="AF87">
        <v>0.20402486329216851</v>
      </c>
      <c r="AG87">
        <v>1.9288199924838141</v>
      </c>
      <c r="AH87">
        <v>4.4010045792489541</v>
      </c>
      <c r="AI87">
        <v>0.36499014479696751</v>
      </c>
      <c r="AJ87">
        <v>4.3900157576744778</v>
      </c>
      <c r="AK87">
        <v>1.8183128004299041</v>
      </c>
      <c r="AL87">
        <v>9.2810846364317605</v>
      </c>
      <c r="AM87">
        <v>8.5624269228891464E-2</v>
      </c>
      <c r="AN87">
        <v>0.20916657615070211</v>
      </c>
    </row>
    <row r="88" spans="1:40" x14ac:dyDescent="0.45">
      <c r="A88" s="1" t="s">
        <v>517</v>
      </c>
      <c r="B88">
        <v>0.72290995118182855</v>
      </c>
      <c r="C88">
        <v>7.9225119817686332E-2</v>
      </c>
      <c r="D88">
        <v>3.9934948518356543E-2</v>
      </c>
      <c r="E88">
        <v>3.7726220623773087E-2</v>
      </c>
      <c r="F88">
        <v>0.33368690013910662</v>
      </c>
      <c r="G88">
        <v>7.4371109512017142E-2</v>
      </c>
      <c r="H88">
        <v>2.764360558328991</v>
      </c>
      <c r="I88">
        <v>0.18563793458148181</v>
      </c>
      <c r="J88">
        <v>3.3874414215216392E-2</v>
      </c>
      <c r="K88">
        <v>9.0215219706823724E-2</v>
      </c>
      <c r="L88">
        <v>0.36495812434522801</v>
      </c>
      <c r="M88">
        <v>0.16248568862234289</v>
      </c>
      <c r="N88">
        <v>9.0620215846594993E-2</v>
      </c>
      <c r="O88">
        <v>5.7060898805987352E-2</v>
      </c>
      <c r="P88">
        <v>4.164662547504161E-2</v>
      </c>
      <c r="Q88">
        <v>5.4096512339474927E-2</v>
      </c>
      <c r="R88">
        <v>6.4353054810552993E-2</v>
      </c>
      <c r="S88">
        <v>0.18043836289916251</v>
      </c>
      <c r="T88">
        <v>0.22878242174644309</v>
      </c>
      <c r="U88">
        <v>0.7635620345180083</v>
      </c>
      <c r="V88">
        <v>1.1879753742898529</v>
      </c>
      <c r="W88">
        <v>1.776422180653592</v>
      </c>
      <c r="X88">
        <v>4.6315866977557789E-2</v>
      </c>
      <c r="Y88">
        <v>2.3009599980606969E-2</v>
      </c>
      <c r="Z88">
        <v>0.97088389899726935</v>
      </c>
      <c r="AA88">
        <v>0.58917390335675457</v>
      </c>
      <c r="AB88">
        <v>1.6164461247279809E-2</v>
      </c>
      <c r="AC88">
        <v>0.25621570165380131</v>
      </c>
      <c r="AD88">
        <v>0.99814589804690612</v>
      </c>
      <c r="AE88">
        <v>0.24141927278166089</v>
      </c>
      <c r="AF88">
        <v>0.24526561760545729</v>
      </c>
      <c r="AG88">
        <v>2.4047865264545631</v>
      </c>
      <c r="AH88">
        <v>4.1214827697659047</v>
      </c>
      <c r="AI88">
        <v>0.28805436896978143</v>
      </c>
      <c r="AJ88">
        <v>2.1276043157479072</v>
      </c>
      <c r="AK88">
        <v>1.2283548079513349</v>
      </c>
      <c r="AL88">
        <v>5.7191178087593526</v>
      </c>
      <c r="AM88">
        <v>7.5483917592457539E-2</v>
      </c>
      <c r="AN88">
        <v>0.11434347786093051</v>
      </c>
    </row>
    <row r="89" spans="1:40" x14ac:dyDescent="0.45">
      <c r="A89" s="1" t="s">
        <v>518</v>
      </c>
      <c r="B89">
        <v>1.5728227772235039</v>
      </c>
      <c r="C89">
        <v>0.17042121002836191</v>
      </c>
      <c r="D89">
        <v>8.7168384883162323E-2</v>
      </c>
      <c r="E89">
        <v>8.6729157412163957E-2</v>
      </c>
      <c r="F89">
        <v>0.60907548287678814</v>
      </c>
      <c r="G89">
        <v>0.1479284597146148</v>
      </c>
      <c r="H89">
        <v>7.5182036917375523</v>
      </c>
      <c r="I89">
        <v>0.51561286677935925</v>
      </c>
      <c r="J89">
        <v>7.1167530221855929E-2</v>
      </c>
      <c r="K89">
        <v>0.1774956560534458</v>
      </c>
      <c r="L89">
        <v>0.87585571155982667</v>
      </c>
      <c r="M89">
        <v>0.33397527745451489</v>
      </c>
      <c r="N89">
        <v>0.18683133973383159</v>
      </c>
      <c r="O89">
        <v>0.1059099304889098</v>
      </c>
      <c r="P89">
        <v>8.7312091512756984E-2</v>
      </c>
      <c r="Q89">
        <v>0.1133694890095725</v>
      </c>
      <c r="R89">
        <v>0.13761714560864979</v>
      </c>
      <c r="S89">
        <v>0.3779240912305119</v>
      </c>
      <c r="T89">
        <v>0.29868385042470802</v>
      </c>
      <c r="U89">
        <v>2.4480436106683401</v>
      </c>
      <c r="V89">
        <v>3.0541640385348692</v>
      </c>
      <c r="W89">
        <v>4.7452790293088629</v>
      </c>
      <c r="X89">
        <v>0.13336403780946099</v>
      </c>
      <c r="Y89">
        <v>4.7518133876465682E-2</v>
      </c>
      <c r="Z89">
        <v>2.2625100804249958</v>
      </c>
      <c r="AA89">
        <v>1.3120461358271309</v>
      </c>
      <c r="AB89">
        <v>3.6161679759296891E-2</v>
      </c>
      <c r="AC89">
        <v>0.54302980728208194</v>
      </c>
      <c r="AD89">
        <v>3.009127640294857</v>
      </c>
      <c r="AE89">
        <v>0.55742541263468959</v>
      </c>
      <c r="AF89">
        <v>0.87340997253825259</v>
      </c>
      <c r="AG89">
        <v>4.6264080474758416</v>
      </c>
      <c r="AH89">
        <v>9.5786444634663575</v>
      </c>
      <c r="AI89">
        <v>0.79731781323232276</v>
      </c>
      <c r="AJ89">
        <v>4.4753230133536253</v>
      </c>
      <c r="AK89">
        <v>3.284538344891383</v>
      </c>
      <c r="AL89">
        <v>14.841046615108789</v>
      </c>
      <c r="AM89">
        <v>0.15500507336230471</v>
      </c>
      <c r="AN89">
        <v>0.26009234782786439</v>
      </c>
    </row>
    <row r="90" spans="1:40" x14ac:dyDescent="0.45">
      <c r="A90" s="1" t="s">
        <v>519</v>
      </c>
      <c r="B90">
        <v>0.94719570836263345</v>
      </c>
      <c r="C90">
        <v>0.1204197407105244</v>
      </c>
      <c r="D90">
        <v>5.6528480144309418E-2</v>
      </c>
      <c r="E90">
        <v>5.2506985645792328E-2</v>
      </c>
      <c r="F90">
        <v>0.42685357454545642</v>
      </c>
      <c r="G90">
        <v>9.5551832899604533E-2</v>
      </c>
      <c r="H90">
        <v>3.362705602460649</v>
      </c>
      <c r="I90">
        <v>1.1511518914453589</v>
      </c>
      <c r="J90">
        <v>4.8399522686599097E-2</v>
      </c>
      <c r="K90">
        <v>0.1505208022055507</v>
      </c>
      <c r="L90">
        <v>0.64981336372124054</v>
      </c>
      <c r="M90">
        <v>0.23738961577189241</v>
      </c>
      <c r="N90">
        <v>0.13224196769089039</v>
      </c>
      <c r="O90">
        <v>7.6402745324009924E-2</v>
      </c>
      <c r="P90">
        <v>6.2254629281748873E-2</v>
      </c>
      <c r="Q90">
        <v>7.8513817453040258E-2</v>
      </c>
      <c r="R90">
        <v>9.5425820218435625E-2</v>
      </c>
      <c r="S90">
        <v>0.25660648637511568</v>
      </c>
      <c r="T90">
        <v>0.29641946275731879</v>
      </c>
      <c r="U90">
        <v>1.0095322503746551</v>
      </c>
      <c r="V90">
        <v>3.0783832597573042</v>
      </c>
      <c r="W90">
        <v>2.4661980154914329</v>
      </c>
      <c r="X90">
        <v>3.1768426309790522E-2</v>
      </c>
      <c r="Y90">
        <v>3.3054875918131603E-2</v>
      </c>
      <c r="Z90">
        <v>0.49876212835453942</v>
      </c>
      <c r="AA90">
        <v>0.80824930902668912</v>
      </c>
      <c r="AB90">
        <v>2.3156996706656049E-2</v>
      </c>
      <c r="AC90">
        <v>0.33313055092900667</v>
      </c>
      <c r="AD90">
        <v>1.182042874809462</v>
      </c>
      <c r="AE90">
        <v>0.2355287075576816</v>
      </c>
      <c r="AF90">
        <v>0.2559294221218143</v>
      </c>
      <c r="AG90">
        <v>3.9644593785654139</v>
      </c>
      <c r="AH90">
        <v>5.13335218440562</v>
      </c>
      <c r="AI90">
        <v>0.29041324753902981</v>
      </c>
      <c r="AJ90">
        <v>2.8159519821027712</v>
      </c>
      <c r="AK90">
        <v>1.339481835680006</v>
      </c>
      <c r="AL90">
        <v>31.4070528333773</v>
      </c>
      <c r="AM90">
        <v>0.1115808099953815</v>
      </c>
      <c r="AN90">
        <v>0.49305253493044598</v>
      </c>
    </row>
    <row r="91" spans="1:40" x14ac:dyDescent="0.45">
      <c r="A91" s="1" t="s">
        <v>520</v>
      </c>
      <c r="B91">
        <v>0.86900432803812799</v>
      </c>
      <c r="C91">
        <v>0.1086422419416127</v>
      </c>
      <c r="D91">
        <v>6.0452128445788782E-2</v>
      </c>
      <c r="E91">
        <v>3.3874732960407397E-2</v>
      </c>
      <c r="F91">
        <v>0.54361509711000344</v>
      </c>
      <c r="G91">
        <v>0.1531637132302171</v>
      </c>
      <c r="H91">
        <v>5.9564801725588481</v>
      </c>
      <c r="I91">
        <v>0.15620187367460589</v>
      </c>
      <c r="J91">
        <v>0.12968693897327349</v>
      </c>
      <c r="K91">
        <v>8.571056578920988E-2</v>
      </c>
      <c r="L91">
        <v>0.65506731124684359</v>
      </c>
      <c r="M91">
        <v>0.31735764949928003</v>
      </c>
      <c r="N91">
        <v>0.21623910966020121</v>
      </c>
      <c r="O91">
        <v>0.1236448426529385</v>
      </c>
      <c r="P91">
        <v>0.1147151820899283</v>
      </c>
      <c r="Q91">
        <v>0.1637166370375252</v>
      </c>
      <c r="R91">
        <v>9.7524683108155097E-2</v>
      </c>
      <c r="S91">
        <v>0.67768928591304733</v>
      </c>
      <c r="T91">
        <v>0.43588901175324368</v>
      </c>
      <c r="U91">
        <v>1.810242229074474</v>
      </c>
      <c r="V91">
        <v>2.2458669976002188</v>
      </c>
      <c r="W91">
        <v>1.3945725247810059</v>
      </c>
      <c r="X91">
        <v>2.204419209137715E-2</v>
      </c>
      <c r="Y91">
        <v>9.1778930128132777E-2</v>
      </c>
      <c r="Z91">
        <v>0.33551186339993472</v>
      </c>
      <c r="AA91">
        <v>1.4775392813906809</v>
      </c>
      <c r="AB91">
        <v>3.5407074139939147E-2</v>
      </c>
      <c r="AC91">
        <v>0.49096173412980498</v>
      </c>
      <c r="AD91">
        <v>1.210627709637772</v>
      </c>
      <c r="AE91">
        <v>0.25148321986569772</v>
      </c>
      <c r="AF91">
        <v>0.67941123537067394</v>
      </c>
      <c r="AG91">
        <v>1.538482587692297</v>
      </c>
      <c r="AH91">
        <v>2.4995487831818939</v>
      </c>
      <c r="AI91">
        <v>0.77055517685540331</v>
      </c>
      <c r="AJ91">
        <v>3.30576499561182</v>
      </c>
      <c r="AK91">
        <v>2.035394199637329</v>
      </c>
      <c r="AL91">
        <v>23.12468562401062</v>
      </c>
      <c r="AM91">
        <v>0.31052692808023269</v>
      </c>
      <c r="AN91">
        <v>0.17974503677009751</v>
      </c>
    </row>
    <row r="92" spans="1:40" x14ac:dyDescent="0.45">
      <c r="A92" s="1" t="s">
        <v>521</v>
      </c>
      <c r="B92">
        <v>1.341129272194022</v>
      </c>
      <c r="C92">
        <v>0.15680228817183339</v>
      </c>
      <c r="D92">
        <v>0.10465753690471211</v>
      </c>
      <c r="E92">
        <v>7.9734201327406759E-2</v>
      </c>
      <c r="F92">
        <v>0.5733861713406263</v>
      </c>
      <c r="G92">
        <v>0.14254352401871781</v>
      </c>
      <c r="H92">
        <v>2.1759375461169381</v>
      </c>
      <c r="I92">
        <v>0.24031497321479239</v>
      </c>
      <c r="J92">
        <v>7.1715423004981876E-2</v>
      </c>
      <c r="K92">
        <v>8.6795446248661617E-2</v>
      </c>
      <c r="L92">
        <v>0.4592331149986143</v>
      </c>
      <c r="M92">
        <v>0.31092137934847092</v>
      </c>
      <c r="N92">
        <v>0.187422812843235</v>
      </c>
      <c r="O92">
        <v>8.5094977457851897E-2</v>
      </c>
      <c r="P92">
        <v>8.4527312394393511E-2</v>
      </c>
      <c r="Q92">
        <v>0.1163518983122377</v>
      </c>
      <c r="R92">
        <v>0.1172505638389834</v>
      </c>
      <c r="S92">
        <v>0.37812737556822729</v>
      </c>
      <c r="T92">
        <v>0.2048756324044802</v>
      </c>
      <c r="U92">
        <v>1.3057657300318279</v>
      </c>
      <c r="V92">
        <v>1.811518545968811</v>
      </c>
      <c r="W92">
        <v>1.776953720741312</v>
      </c>
      <c r="X92">
        <v>4.6389510708954043E-2</v>
      </c>
      <c r="Y92">
        <v>4.8654902071400011E-2</v>
      </c>
      <c r="Z92">
        <v>1.0772156559205619</v>
      </c>
      <c r="AA92">
        <v>1.2722894811849701</v>
      </c>
      <c r="AB92">
        <v>3.096470851379949E-2</v>
      </c>
      <c r="AC92">
        <v>0.50611546819843811</v>
      </c>
      <c r="AD92">
        <v>1.4205301301687601</v>
      </c>
      <c r="AE92">
        <v>0.42085426065389758</v>
      </c>
      <c r="AF92">
        <v>0.25107662661053037</v>
      </c>
      <c r="AG92">
        <v>2.870255712964882</v>
      </c>
      <c r="AH92">
        <v>3.8005701670842189</v>
      </c>
      <c r="AI92">
        <v>0.28645276711190659</v>
      </c>
      <c r="AJ92">
        <v>2.5128013127568178</v>
      </c>
      <c r="AK92">
        <v>1.2635571762142159</v>
      </c>
      <c r="AL92">
        <v>7.349865058459204</v>
      </c>
      <c r="AM92">
        <v>0.14069039630097899</v>
      </c>
      <c r="AN92">
        <v>0.15076500336155091</v>
      </c>
    </row>
    <row r="93" spans="1:40" x14ac:dyDescent="0.45">
      <c r="A93" s="1" t="s">
        <v>522</v>
      </c>
      <c r="B93">
        <v>0.58136468210263215</v>
      </c>
      <c r="C93">
        <v>6.6642428260016234E-2</v>
      </c>
      <c r="D93">
        <v>3.5636281131398002E-2</v>
      </c>
      <c r="E93">
        <v>2.6266459538291029E-2</v>
      </c>
      <c r="F93">
        <v>0.23755655736189271</v>
      </c>
      <c r="G93">
        <v>6.0438522737503261E-2</v>
      </c>
      <c r="H93">
        <v>1.58998885970978</v>
      </c>
      <c r="I93">
        <v>0.1152779521568834</v>
      </c>
      <c r="J93">
        <v>3.0255143188668499E-2</v>
      </c>
      <c r="K93">
        <v>5.327944354962743E-2</v>
      </c>
      <c r="L93">
        <v>0.22992842415470741</v>
      </c>
      <c r="M93">
        <v>0.13657274868739119</v>
      </c>
      <c r="N93">
        <v>7.7482843165706763E-2</v>
      </c>
      <c r="O93">
        <v>3.834801401035836E-2</v>
      </c>
      <c r="P93">
        <v>3.5475278030408848E-2</v>
      </c>
      <c r="Q93">
        <v>4.7763023357198141E-2</v>
      </c>
      <c r="R93">
        <v>5.204840588234181E-2</v>
      </c>
      <c r="S93">
        <v>0.1598192473855253</v>
      </c>
      <c r="T93">
        <v>0.10774875492783691</v>
      </c>
      <c r="U93">
        <v>0.57214592314254631</v>
      </c>
      <c r="V93">
        <v>0.79705249668984035</v>
      </c>
      <c r="W93">
        <v>1.3844331056163479</v>
      </c>
      <c r="X93">
        <v>1.7738907434139198E-2</v>
      </c>
      <c r="Y93">
        <v>2.0007401915106381E-2</v>
      </c>
      <c r="Z93">
        <v>0.47677135986458469</v>
      </c>
      <c r="AA93">
        <v>0.6314636325077696</v>
      </c>
      <c r="AB93">
        <v>1.2826895231972779E-2</v>
      </c>
      <c r="AC93">
        <v>0.208314548618135</v>
      </c>
      <c r="AD93">
        <v>4.297247308230288</v>
      </c>
      <c r="AE93">
        <v>0.16535293477782989</v>
      </c>
      <c r="AF93">
        <v>0.24026804782495589</v>
      </c>
      <c r="AG93">
        <v>1.725567197665878</v>
      </c>
      <c r="AH93">
        <v>2.6293000505780508</v>
      </c>
      <c r="AI93">
        <v>0.32515914738126711</v>
      </c>
      <c r="AJ93">
        <v>1.7244762539003169</v>
      </c>
      <c r="AK93">
        <v>1.099575807526312</v>
      </c>
      <c r="AL93">
        <v>4.5190830108908884</v>
      </c>
      <c r="AM93">
        <v>6.9787701653535608E-2</v>
      </c>
      <c r="AN93">
        <v>7.6300877625575331E-2</v>
      </c>
    </row>
    <row r="94" spans="1:40" x14ac:dyDescent="0.45">
      <c r="A94" s="1" t="s">
        <v>523</v>
      </c>
      <c r="B94">
        <v>0.22687532703111521</v>
      </c>
      <c r="C94">
        <v>5.2277045933525907E-3</v>
      </c>
      <c r="D94">
        <v>1.197146159447222E-3</v>
      </c>
      <c r="E94">
        <v>1.7066901438041011E-3</v>
      </c>
      <c r="F94">
        <v>5.6065872613649788E-3</v>
      </c>
      <c r="G94">
        <v>1.5470091325598869E-3</v>
      </c>
      <c r="H94">
        <v>0.10908929988466561</v>
      </c>
      <c r="I94">
        <v>1.857304584113457E-3</v>
      </c>
      <c r="J94">
        <v>7.1815223236059247E-4</v>
      </c>
      <c r="K94">
        <v>9.7521845996404941E-4</v>
      </c>
      <c r="L94">
        <v>4.3413602469926796E-3</v>
      </c>
      <c r="M94">
        <v>2.935754344359547E-3</v>
      </c>
      <c r="N94">
        <v>1.774631091892786E-3</v>
      </c>
      <c r="O94">
        <v>8.7517678033274967E-4</v>
      </c>
      <c r="P94">
        <v>8.0504160051356102E-4</v>
      </c>
      <c r="Q94">
        <v>1.1115364329525161E-3</v>
      </c>
      <c r="R94">
        <v>1.1489874140795909E-3</v>
      </c>
      <c r="S94">
        <v>3.9321809334542726E-3</v>
      </c>
      <c r="T94">
        <v>2.235637240621148E-3</v>
      </c>
      <c r="U94">
        <v>2.3207460583316412E-2</v>
      </c>
      <c r="V94">
        <v>1.490510797947143E-2</v>
      </c>
      <c r="W94">
        <v>2.27664831177572E-2</v>
      </c>
      <c r="X94">
        <v>4.631354062938222E-4</v>
      </c>
      <c r="Y94">
        <v>4.7986407498194907E-4</v>
      </c>
      <c r="Z94">
        <v>6.7720398328890404E-3</v>
      </c>
      <c r="AA94">
        <v>1.6034550020093481E-2</v>
      </c>
      <c r="AB94">
        <v>2.9310646081460209E-4</v>
      </c>
      <c r="AC94">
        <v>3.4661718463543552</v>
      </c>
      <c r="AD94">
        <v>2.0458709848362271E-2</v>
      </c>
      <c r="AE94">
        <v>3.4069115226891418E-3</v>
      </c>
      <c r="AF94">
        <v>3.2437591480295402E-3</v>
      </c>
      <c r="AG94">
        <v>0.1121481042142692</v>
      </c>
      <c r="AH94">
        <v>3.0724284605802041E-2</v>
      </c>
      <c r="AI94">
        <v>1.0486007183993149</v>
      </c>
      <c r="AJ94">
        <v>3.7747859578993667E-2</v>
      </c>
      <c r="AK94">
        <v>1.8778680370785891E-2</v>
      </c>
      <c r="AL94">
        <v>0.1401266202050426</v>
      </c>
      <c r="AM94">
        <v>1.3087303321182571E-3</v>
      </c>
      <c r="AN94">
        <v>2.503940724553884E-3</v>
      </c>
    </row>
    <row r="95" spans="1:40" x14ac:dyDescent="0.45">
      <c r="A95" s="1" t="s">
        <v>524</v>
      </c>
      <c r="B95">
        <v>2.626315530437394</v>
      </c>
      <c r="C95">
        <v>0.30235226411303062</v>
      </c>
      <c r="D95">
        <v>0.1158445091662233</v>
      </c>
      <c r="E95">
        <v>3.8335185381750042E-2</v>
      </c>
      <c r="F95">
        <v>1.345233790536668</v>
      </c>
      <c r="G95">
        <v>0.21422159484815839</v>
      </c>
      <c r="H95">
        <v>5.6333926564901056</v>
      </c>
      <c r="I95">
        <v>0.57328857166687197</v>
      </c>
      <c r="J95">
        <v>0.10159551428126951</v>
      </c>
      <c r="K95">
        <v>0.31937301225292059</v>
      </c>
      <c r="L95">
        <v>1.0053489391237891</v>
      </c>
      <c r="M95">
        <v>0.51431723129941065</v>
      </c>
      <c r="N95">
        <v>0.25834225408501349</v>
      </c>
      <c r="O95">
        <v>0.161095618287008</v>
      </c>
      <c r="P95">
        <v>0.16820818151612449</v>
      </c>
      <c r="Q95">
        <v>0.1721919552196671</v>
      </c>
      <c r="R95">
        <v>0.29552080082663512</v>
      </c>
      <c r="S95">
        <v>0.47210001276205371</v>
      </c>
      <c r="T95">
        <v>0.49045209232127002</v>
      </c>
      <c r="U95">
        <v>34.568496452601941</v>
      </c>
      <c r="V95">
        <v>12.537929865837761</v>
      </c>
      <c r="W95">
        <v>17.95357253496806</v>
      </c>
      <c r="X95">
        <v>0.22413052954462151</v>
      </c>
      <c r="Y95">
        <v>6.0700753702144492E-2</v>
      </c>
      <c r="Z95">
        <v>1.056905086835356</v>
      </c>
      <c r="AA95">
        <v>1.409712109211956</v>
      </c>
      <c r="AB95">
        <v>4.6311795701017899E-2</v>
      </c>
      <c r="AC95">
        <v>0.78273203488087628</v>
      </c>
      <c r="AD95">
        <v>13.046449896442439</v>
      </c>
      <c r="AE95">
        <v>0.43569994194375189</v>
      </c>
      <c r="AF95">
        <v>0.88917456665874484</v>
      </c>
      <c r="AG95">
        <v>5.4251812579356526</v>
      </c>
      <c r="AH95">
        <v>4.3875046395364281</v>
      </c>
      <c r="AI95">
        <v>0.79599885094577216</v>
      </c>
      <c r="AJ95">
        <v>3.9217452942480122</v>
      </c>
      <c r="AK95">
        <v>2.93077458822899</v>
      </c>
      <c r="AL95">
        <v>19.28557441617874</v>
      </c>
      <c r="AM95">
        <v>0.18336976298168151</v>
      </c>
      <c r="AN95">
        <v>0.4849276546294965</v>
      </c>
    </row>
    <row r="96" spans="1:40" x14ac:dyDescent="0.45">
      <c r="A96" s="1" t="s">
        <v>525</v>
      </c>
      <c r="B96">
        <v>1.38579631460293</v>
      </c>
      <c r="C96">
        <v>0.16853630533551039</v>
      </c>
      <c r="D96">
        <v>7.8593136437350997E-2</v>
      </c>
      <c r="E96">
        <v>4.1297166596117728E-2</v>
      </c>
      <c r="F96">
        <v>0.51568241759999178</v>
      </c>
      <c r="G96">
        <v>0.13034337226625531</v>
      </c>
      <c r="H96">
        <v>3.750504387939674</v>
      </c>
      <c r="I96">
        <v>0.24458874823358431</v>
      </c>
      <c r="J96">
        <v>6.6628518701222106E-2</v>
      </c>
      <c r="K96">
        <v>0.26743283013516927</v>
      </c>
      <c r="L96">
        <v>0.99780623080171815</v>
      </c>
      <c r="M96">
        <v>0.29852096554563923</v>
      </c>
      <c r="N96">
        <v>0.1719699849559525</v>
      </c>
      <c r="O96">
        <v>0.101398518826411</v>
      </c>
      <c r="P96">
        <v>8.2611283963634333E-2</v>
      </c>
      <c r="Q96">
        <v>0.10784901810995499</v>
      </c>
      <c r="R96">
        <v>0.1269731152583328</v>
      </c>
      <c r="S96">
        <v>0.35788714786723458</v>
      </c>
      <c r="T96">
        <v>0.51106869994674609</v>
      </c>
      <c r="U96">
        <v>1.279146470533604</v>
      </c>
      <c r="V96">
        <v>1.149106509274008</v>
      </c>
      <c r="W96">
        <v>3.1925550073458169</v>
      </c>
      <c r="X96">
        <v>9.4655249280933024E-2</v>
      </c>
      <c r="Y96">
        <v>4.4525849807110073E-2</v>
      </c>
      <c r="Z96">
        <v>1.2221800882503799</v>
      </c>
      <c r="AA96">
        <v>1.018807006901147</v>
      </c>
      <c r="AB96">
        <v>3.0257576240722391E-2</v>
      </c>
      <c r="AC96">
        <v>0.44829491944356648</v>
      </c>
      <c r="AD96">
        <v>1.1918673189187661</v>
      </c>
      <c r="AE96">
        <v>0.30649035056916329</v>
      </c>
      <c r="AF96">
        <v>0.38066728470884031</v>
      </c>
      <c r="AG96">
        <v>3.321871628342727</v>
      </c>
      <c r="AH96">
        <v>4.7563984644756951</v>
      </c>
      <c r="AI96">
        <v>0.42152507113013449</v>
      </c>
      <c r="AJ96">
        <v>3.863033680130334</v>
      </c>
      <c r="AK96">
        <v>1.9599564629313759</v>
      </c>
      <c r="AL96">
        <v>8.6770338275354817</v>
      </c>
      <c r="AM96">
        <v>0.12924210007267919</v>
      </c>
      <c r="AN96">
        <v>0.1829222707554235</v>
      </c>
    </row>
    <row r="97" spans="1:40" x14ac:dyDescent="0.45">
      <c r="A97" s="1" t="s">
        <v>526</v>
      </c>
      <c r="B97">
        <v>0.22332298979892801</v>
      </c>
      <c r="C97">
        <v>2.4891712665260409E-2</v>
      </c>
      <c r="D97">
        <v>1.434779047672737E-2</v>
      </c>
      <c r="E97">
        <v>8.0155919640637688E-3</v>
      </c>
      <c r="F97">
        <v>0.1282250190462558</v>
      </c>
      <c r="G97">
        <v>3.3335198536954172E-2</v>
      </c>
      <c r="H97">
        <v>0.66124731565548689</v>
      </c>
      <c r="I97">
        <v>3.5552537213219763E-2</v>
      </c>
      <c r="J97">
        <v>1.6961663916298449E-2</v>
      </c>
      <c r="K97">
        <v>1.7697736999386371E-2</v>
      </c>
      <c r="L97">
        <v>8.2640414014092611E-2</v>
      </c>
      <c r="M97">
        <v>6.9738812434274877E-2</v>
      </c>
      <c r="N97">
        <v>4.3219264847673307E-2</v>
      </c>
      <c r="O97">
        <v>1.8586079219716271E-2</v>
      </c>
      <c r="P97">
        <v>1.958431587094164E-2</v>
      </c>
      <c r="Q97">
        <v>2.7556496871960851E-2</v>
      </c>
      <c r="R97">
        <v>2.2983626263171832E-2</v>
      </c>
      <c r="S97">
        <v>8.870682957759371E-2</v>
      </c>
      <c r="T97">
        <v>4.0626717087594542E-2</v>
      </c>
      <c r="U97">
        <v>0.28686989869354701</v>
      </c>
      <c r="V97">
        <v>0.19200336739441121</v>
      </c>
      <c r="W97">
        <v>11.18127922148504</v>
      </c>
      <c r="X97">
        <v>7.1176776617074113E-3</v>
      </c>
      <c r="Y97">
        <v>1.1580065339185109E-2</v>
      </c>
      <c r="Z97">
        <v>0.12875260236486499</v>
      </c>
      <c r="AA97">
        <v>0.25198301686826557</v>
      </c>
      <c r="AB97">
        <v>7.1548414724064268E-3</v>
      </c>
      <c r="AC97">
        <v>0.10586447706515589</v>
      </c>
      <c r="AD97">
        <v>0.23971337275801749</v>
      </c>
      <c r="AE97">
        <v>6.5506043420938187E-2</v>
      </c>
      <c r="AF97">
        <v>3.9400015734923889E-2</v>
      </c>
      <c r="AG97">
        <v>7.3236958341568386</v>
      </c>
      <c r="AH97">
        <v>0.67698206519676341</v>
      </c>
      <c r="AI97">
        <v>4.559486775796371E-2</v>
      </c>
      <c r="AJ97">
        <v>0.46781102943668951</v>
      </c>
      <c r="AK97">
        <v>0.2257585720229372</v>
      </c>
      <c r="AL97">
        <v>1.486962324710871</v>
      </c>
      <c r="AM97">
        <v>3.1262317886200153E-2</v>
      </c>
      <c r="AN97">
        <v>2.6358563084282909E-2</v>
      </c>
    </row>
    <row r="98" spans="1:40" x14ac:dyDescent="0.45">
      <c r="A98" s="1" t="s">
        <v>527</v>
      </c>
      <c r="B98">
        <v>0.2220153600769097</v>
      </c>
      <c r="C98">
        <v>2.6104115590639451E-2</v>
      </c>
      <c r="D98">
        <v>1.3752896647506469E-2</v>
      </c>
      <c r="E98">
        <v>9.4655551481727558E-3</v>
      </c>
      <c r="F98">
        <v>9.9908407849383499E-2</v>
      </c>
      <c r="G98">
        <v>2.4590530101784389E-2</v>
      </c>
      <c r="H98">
        <v>3.9683740211404621</v>
      </c>
      <c r="I98">
        <v>0.20525071595919081</v>
      </c>
      <c r="J98">
        <v>1.1540989164880869E-2</v>
      </c>
      <c r="K98">
        <v>4.8203013836776547E-2</v>
      </c>
      <c r="L98">
        <v>0.1136378634441213</v>
      </c>
      <c r="M98">
        <v>5.5773353485996553E-2</v>
      </c>
      <c r="N98">
        <v>3.0352902552302989E-2</v>
      </c>
      <c r="O98">
        <v>1.7732556281774128E-2</v>
      </c>
      <c r="P98">
        <v>1.463283519193086E-2</v>
      </c>
      <c r="Q98">
        <v>1.8622337466369741E-2</v>
      </c>
      <c r="R98">
        <v>2.1244546888148471E-2</v>
      </c>
      <c r="S98">
        <v>7.4072725790957084E-2</v>
      </c>
      <c r="T98">
        <v>0.1080212138713301</v>
      </c>
      <c r="U98">
        <v>0.31081846195302981</v>
      </c>
      <c r="V98">
        <v>0.31781818881916862</v>
      </c>
      <c r="W98">
        <v>0.68745939740906592</v>
      </c>
      <c r="X98">
        <v>4.4582281644975387E-2</v>
      </c>
      <c r="Y98">
        <v>7.6155973650983933E-3</v>
      </c>
      <c r="Z98">
        <v>0.15895896686091121</v>
      </c>
      <c r="AA98">
        <v>0.36594591489543349</v>
      </c>
      <c r="AB98">
        <v>5.4985106085093773E-3</v>
      </c>
      <c r="AC98">
        <v>8.3900476918345887E-2</v>
      </c>
      <c r="AD98">
        <v>1.3068377971119149</v>
      </c>
      <c r="AE98">
        <v>7.555237287440697E-2</v>
      </c>
      <c r="AF98">
        <v>0.54305130975883242</v>
      </c>
      <c r="AG98">
        <v>0.95299473187199935</v>
      </c>
      <c r="AH98">
        <v>4.3216869500334711</v>
      </c>
      <c r="AI98">
        <v>0.50002236538059952</v>
      </c>
      <c r="AJ98">
        <v>2.5112591834124149</v>
      </c>
      <c r="AK98">
        <v>2.6266315121340642</v>
      </c>
      <c r="AL98">
        <v>4.7703583878020996</v>
      </c>
      <c r="AM98">
        <v>6.1649609949387119E-2</v>
      </c>
      <c r="AN98">
        <v>0.127285817942002</v>
      </c>
    </row>
    <row r="99" spans="1:40" x14ac:dyDescent="0.45">
      <c r="A99" s="1" t="s">
        <v>528</v>
      </c>
      <c r="B99">
        <v>0.56361981371937186</v>
      </c>
      <c r="C99">
        <v>6.7057351578273111E-2</v>
      </c>
      <c r="D99">
        <v>3.4989745497246892E-2</v>
      </c>
      <c r="E99">
        <v>2.3134021579202021E-2</v>
      </c>
      <c r="F99">
        <v>0.31108484726909058</v>
      </c>
      <c r="G99">
        <v>7.332792509587327E-2</v>
      </c>
      <c r="H99">
        <v>22.285009138809841</v>
      </c>
      <c r="I99">
        <v>0.30388377089286922</v>
      </c>
      <c r="J99">
        <v>2.802593195960899E-2</v>
      </c>
      <c r="K99">
        <v>0.10482046016889859</v>
      </c>
      <c r="L99">
        <v>0.29671638882637791</v>
      </c>
      <c r="M99">
        <v>0.1424553933221667</v>
      </c>
      <c r="N99">
        <v>7.2958832801418072E-2</v>
      </c>
      <c r="O99">
        <v>5.7773403476778187E-2</v>
      </c>
      <c r="P99">
        <v>3.5442758294764787E-2</v>
      </c>
      <c r="Q99">
        <v>4.4346222773921071E-2</v>
      </c>
      <c r="R99">
        <v>10.508736050344851</v>
      </c>
      <c r="S99">
        <v>0.17432764275798909</v>
      </c>
      <c r="T99">
        <v>0.60034776544938562</v>
      </c>
      <c r="U99">
        <v>0.84271671212251997</v>
      </c>
      <c r="V99">
        <v>1.303968082147303</v>
      </c>
      <c r="W99">
        <v>2.650092824782242</v>
      </c>
      <c r="X99">
        <v>0.20263270579955781</v>
      </c>
      <c r="Y99">
        <v>1.8348469391085399E-2</v>
      </c>
      <c r="Z99">
        <v>0.5711259742931214</v>
      </c>
      <c r="AA99">
        <v>0.63033693566913096</v>
      </c>
      <c r="AB99">
        <v>1.5835052831345699E-2</v>
      </c>
      <c r="AC99">
        <v>0.21870950196494199</v>
      </c>
      <c r="AD99">
        <v>5.5675584299275886</v>
      </c>
      <c r="AE99">
        <v>0.19266061817481911</v>
      </c>
      <c r="AF99">
        <v>1.813069670744955</v>
      </c>
      <c r="AG99">
        <v>7.7014059529167316</v>
      </c>
      <c r="AH99">
        <v>8.2655846106681299</v>
      </c>
      <c r="AI99">
        <v>3.5477073394309051</v>
      </c>
      <c r="AJ99">
        <v>6.5680978762241722</v>
      </c>
      <c r="AK99">
        <v>7.3453115164650953</v>
      </c>
      <c r="AL99">
        <v>9.9040134021630095</v>
      </c>
      <c r="AM99">
        <v>0.1350593677908575</v>
      </c>
      <c r="AN99">
        <v>0.2326481573865451</v>
      </c>
    </row>
    <row r="100" spans="1:40" x14ac:dyDescent="0.45">
      <c r="A100" s="1" t="s">
        <v>529</v>
      </c>
      <c r="B100">
        <v>0.95254685171921882</v>
      </c>
      <c r="C100">
        <v>0.1109060919335455</v>
      </c>
      <c r="D100">
        <v>5.6973201298519807E-2</v>
      </c>
      <c r="E100">
        <v>3.7471803172369839E-2</v>
      </c>
      <c r="F100">
        <v>0.48657874102114529</v>
      </c>
      <c r="G100">
        <v>0.12112468322351851</v>
      </c>
      <c r="H100">
        <v>4.2417841668872871</v>
      </c>
      <c r="I100">
        <v>0.29487476790516942</v>
      </c>
      <c r="J100">
        <v>5.4510735796159712E-2</v>
      </c>
      <c r="K100">
        <v>0.10751289949630261</v>
      </c>
      <c r="L100">
        <v>0.57357071678380711</v>
      </c>
      <c r="M100">
        <v>0.2477717522833939</v>
      </c>
      <c r="N100">
        <v>0.14106773665979269</v>
      </c>
      <c r="O100">
        <v>8.5338158559413679E-2</v>
      </c>
      <c r="P100">
        <v>6.639438584721577E-2</v>
      </c>
      <c r="Q100">
        <v>8.9881521742735643E-2</v>
      </c>
      <c r="R100">
        <v>0.26127235997106901</v>
      </c>
      <c r="S100">
        <v>0.30032367353523087</v>
      </c>
      <c r="T100">
        <v>0.37175830850712238</v>
      </c>
      <c r="U100">
        <v>1.1532930963590291</v>
      </c>
      <c r="V100">
        <v>2.230873298442499</v>
      </c>
      <c r="W100">
        <v>4.1705359682808467</v>
      </c>
      <c r="X100">
        <v>5.1265137008058848E-2</v>
      </c>
      <c r="Y100">
        <v>3.7771248158646978E-2</v>
      </c>
      <c r="Z100">
        <v>0.92751533763022143</v>
      </c>
      <c r="AA100">
        <v>1.2539871352739349</v>
      </c>
      <c r="AB100">
        <v>2.656661510448987E-2</v>
      </c>
      <c r="AC100">
        <v>0.42612001262547827</v>
      </c>
      <c r="AD100">
        <v>2.0214451851137252</v>
      </c>
      <c r="AE100">
        <v>0.37349580576046132</v>
      </c>
      <c r="AF100">
        <v>0.60727333949103435</v>
      </c>
      <c r="AG100">
        <v>5.9601218933662752</v>
      </c>
      <c r="AH100">
        <v>7.8324715741460373</v>
      </c>
      <c r="AI100">
        <v>0.75849576641097272</v>
      </c>
      <c r="AJ100">
        <v>4.3068309907956808</v>
      </c>
      <c r="AK100">
        <v>2.836001166346958</v>
      </c>
      <c r="AL100">
        <v>9.4343022514936123</v>
      </c>
      <c r="AM100">
        <v>0.11499111325424401</v>
      </c>
      <c r="AN100">
        <v>0.15734595383599309</v>
      </c>
    </row>
    <row r="101" spans="1:40" x14ac:dyDescent="0.45">
      <c r="A101" s="1" t="s">
        <v>530</v>
      </c>
      <c r="B101">
        <v>0.88178952134319022</v>
      </c>
      <c r="C101">
        <v>0.122294345855533</v>
      </c>
      <c r="D101">
        <v>6.1335738037360268E-2</v>
      </c>
      <c r="E101">
        <v>6.2283842964461898E-2</v>
      </c>
      <c r="F101">
        <v>0.25114315044878333</v>
      </c>
      <c r="G101">
        <v>3.7663364658496658E-2</v>
      </c>
      <c r="H101">
        <v>33.667388739607667</v>
      </c>
      <c r="I101">
        <v>0.41467878616243048</v>
      </c>
      <c r="J101">
        <v>1.909416719406392E-2</v>
      </c>
      <c r="K101">
        <v>0.15675696456629901</v>
      </c>
      <c r="L101">
        <v>0.73242116751705444</v>
      </c>
      <c r="M101">
        <v>0.16834829969423051</v>
      </c>
      <c r="N101">
        <v>8.4159528392313915E-2</v>
      </c>
      <c r="O101">
        <v>5.4990783170872942E-2</v>
      </c>
      <c r="P101">
        <v>3.4639719238751851E-2</v>
      </c>
      <c r="Q101">
        <v>3.3737435551259257E-2</v>
      </c>
      <c r="R101">
        <v>8.2267465420645669E-2</v>
      </c>
      <c r="S101">
        <v>6.3236027347347834</v>
      </c>
      <c r="T101">
        <v>0.20612595164773159</v>
      </c>
      <c r="U101">
        <v>0.67589884251480903</v>
      </c>
      <c r="V101">
        <v>10.541414591510289</v>
      </c>
      <c r="W101">
        <v>7.0547598547835122</v>
      </c>
      <c r="X101">
        <v>9.5904378128246037E-2</v>
      </c>
      <c r="Y101">
        <v>9.4298344801372128E-3</v>
      </c>
      <c r="Z101">
        <v>0.50623103512829548</v>
      </c>
      <c r="AA101">
        <v>0.29727646239677991</v>
      </c>
      <c r="AB101">
        <v>1.262357449729562E-2</v>
      </c>
      <c r="AC101">
        <v>0.217095346753889</v>
      </c>
      <c r="AD101">
        <v>0.64093748286731833</v>
      </c>
      <c r="AE101">
        <v>0.20329295367449329</v>
      </c>
      <c r="AF101">
        <v>0.28798845215873919</v>
      </c>
      <c r="AG101">
        <v>3.2491681111364352</v>
      </c>
      <c r="AH101">
        <v>11.515886666153291</v>
      </c>
      <c r="AI101">
        <v>0.44625698325453089</v>
      </c>
      <c r="AJ101">
        <v>710.09278110418484</v>
      </c>
      <c r="AK101">
        <v>275.99673480548603</v>
      </c>
      <c r="AL101">
        <v>32.915707162620343</v>
      </c>
      <c r="AM101">
        <v>5.327974192285341E-2</v>
      </c>
      <c r="AN101">
        <v>0.30776913659288951</v>
      </c>
    </row>
    <row r="102" spans="1:40" x14ac:dyDescent="0.45">
      <c r="A102" s="1" t="s">
        <v>531</v>
      </c>
      <c r="B102">
        <v>0.40552713594458828</v>
      </c>
      <c r="C102">
        <v>4.9519200700844049E-2</v>
      </c>
      <c r="D102">
        <v>3.4437830138564482E-2</v>
      </c>
      <c r="E102">
        <v>4.4524284145587532E-2</v>
      </c>
      <c r="F102">
        <v>0.1999895936121607</v>
      </c>
      <c r="G102">
        <v>2.9119248702063959E-2</v>
      </c>
      <c r="H102">
        <v>6.3117215210348574</v>
      </c>
      <c r="I102">
        <v>0.24253234890291139</v>
      </c>
      <c r="J102">
        <v>9.9404573381088324E-3</v>
      </c>
      <c r="K102">
        <v>0.1586862174914056</v>
      </c>
      <c r="L102">
        <v>0.323375851128964</v>
      </c>
      <c r="M102">
        <v>6.8274682382285193E-2</v>
      </c>
      <c r="N102">
        <v>3.9759804767347758E-2</v>
      </c>
      <c r="O102">
        <v>4.7646036611430687E-2</v>
      </c>
      <c r="P102">
        <v>1.9569438526570601E-2</v>
      </c>
      <c r="Q102">
        <v>1.6175336341194231E-2</v>
      </c>
      <c r="R102">
        <v>4.7411472132057438E-2</v>
      </c>
      <c r="S102">
        <v>0.15716727224651711</v>
      </c>
      <c r="T102">
        <v>0.39154492368863919</v>
      </c>
      <c r="U102">
        <v>1.0805727544516841</v>
      </c>
      <c r="V102">
        <v>1.812687661848148</v>
      </c>
      <c r="W102">
        <v>2.4757885120682621</v>
      </c>
      <c r="X102">
        <v>4.9606189479009202E-2</v>
      </c>
      <c r="Y102">
        <v>7.8729308449058816E-3</v>
      </c>
      <c r="Z102">
        <v>2.1180014725388312</v>
      </c>
      <c r="AA102">
        <v>0.29157594463621062</v>
      </c>
      <c r="AB102">
        <v>6.5446644778740168E-3</v>
      </c>
      <c r="AC102">
        <v>0.1342456362942111</v>
      </c>
      <c r="AD102">
        <v>0.9020175105200462</v>
      </c>
      <c r="AE102">
        <v>0.16253153691927441</v>
      </c>
      <c r="AF102">
        <v>150.49798765585481</v>
      </c>
      <c r="AG102">
        <v>3.748770404952837</v>
      </c>
      <c r="AH102">
        <v>6.2111025902096184</v>
      </c>
      <c r="AI102">
        <v>101.7776249763218</v>
      </c>
      <c r="AJ102">
        <v>23.050571493980438</v>
      </c>
      <c r="AK102">
        <v>236.1126295946581</v>
      </c>
      <c r="AL102">
        <v>27.74315511555373</v>
      </c>
      <c r="AM102">
        <v>2.9147696380166309E-2</v>
      </c>
      <c r="AN102">
        <v>0.1293167508543879</v>
      </c>
    </row>
    <row r="103" spans="1:40" x14ac:dyDescent="0.45">
      <c r="A103" s="1" t="s">
        <v>532</v>
      </c>
      <c r="B103">
        <v>8.1194592117270259E-2</v>
      </c>
      <c r="C103">
        <v>9.8157749249308639E-3</v>
      </c>
      <c r="D103">
        <v>1.2065347625531899E-2</v>
      </c>
      <c r="E103">
        <v>2.0049187211157629E-2</v>
      </c>
      <c r="F103">
        <v>1.936577026414461E-2</v>
      </c>
      <c r="G103">
        <v>4.6539146497109303E-3</v>
      </c>
      <c r="H103">
        <v>1.4564526973527101</v>
      </c>
      <c r="I103">
        <v>3.1880393933370672E-2</v>
      </c>
      <c r="J103">
        <v>1.59062431216498E-3</v>
      </c>
      <c r="K103">
        <v>5.9300915248531122E-2</v>
      </c>
      <c r="L103">
        <v>9.7835901412504866E-2</v>
      </c>
      <c r="M103">
        <v>9.7471907626713924E-3</v>
      </c>
      <c r="N103">
        <v>4.3005282299381099E-3</v>
      </c>
      <c r="O103">
        <v>1.6890357810024251E-2</v>
      </c>
      <c r="P103">
        <v>5.8176222870116269E-3</v>
      </c>
      <c r="Q103">
        <v>3.4995829190382281E-3</v>
      </c>
      <c r="R103">
        <v>1.162488725845218E-2</v>
      </c>
      <c r="S103">
        <v>1.7120796965929119E-2</v>
      </c>
      <c r="T103">
        <v>105.1051717987131</v>
      </c>
      <c r="U103">
        <v>9.5723734381653103E-2</v>
      </c>
      <c r="V103">
        <v>9.8990947110521088E-2</v>
      </c>
      <c r="W103">
        <v>0.18228452673075249</v>
      </c>
      <c r="X103">
        <v>4.1839419007217819E-3</v>
      </c>
      <c r="Y103">
        <v>2.2413290485098019E-3</v>
      </c>
      <c r="Z103">
        <v>6.1645910404048793E-2</v>
      </c>
      <c r="AA103">
        <v>5.7567704103585651E-2</v>
      </c>
      <c r="AB103">
        <v>1.242736086770654E-3</v>
      </c>
      <c r="AC103">
        <v>2.0359132026398299E-2</v>
      </c>
      <c r="AD103">
        <v>0.1539241626378377</v>
      </c>
      <c r="AE103">
        <v>3.3880657945938149E-2</v>
      </c>
      <c r="AF103">
        <v>4.4463943877656738E-2</v>
      </c>
      <c r="AG103">
        <v>0.93959414705357391</v>
      </c>
      <c r="AH103">
        <v>28.12310309727512</v>
      </c>
      <c r="AI103">
        <v>4.9510574011765867</v>
      </c>
      <c r="AJ103">
        <v>368.42798880902649</v>
      </c>
      <c r="AK103">
        <v>0.43237184649527799</v>
      </c>
      <c r="AL103">
        <v>4.2303164341203594</v>
      </c>
      <c r="AM103">
        <v>3.5830546484511621E-3</v>
      </c>
      <c r="AN103">
        <v>2.1656020846593221E-2</v>
      </c>
    </row>
    <row r="104" spans="1:40" x14ac:dyDescent="0.45">
      <c r="A104" s="1" t="s">
        <v>533</v>
      </c>
      <c r="B104">
        <v>5.119961673086542E-2</v>
      </c>
      <c r="C104">
        <v>3.8027562794709338E-3</v>
      </c>
      <c r="D104">
        <v>2.6120364146614578E-3</v>
      </c>
      <c r="E104">
        <v>8.8746042372845702E-4</v>
      </c>
      <c r="F104">
        <v>2.0025214377857661E-2</v>
      </c>
      <c r="G104">
        <v>5.9048103195521026E-3</v>
      </c>
      <c r="H104">
        <v>0.62188772500137213</v>
      </c>
      <c r="I104">
        <v>5.7376417917380518E-3</v>
      </c>
      <c r="J104">
        <v>8.150956976376723E-4</v>
      </c>
      <c r="K104">
        <v>6.5447520545893461E-3</v>
      </c>
      <c r="L104">
        <v>3.6705044891071847E-2</v>
      </c>
      <c r="M104">
        <v>9.0959233882762398E-3</v>
      </c>
      <c r="N104">
        <v>3.8119119604463438E-3</v>
      </c>
      <c r="O104">
        <v>2.240355963113662E-3</v>
      </c>
      <c r="P104">
        <v>1.71810980079045E-3</v>
      </c>
      <c r="Q104">
        <v>1.341141144988494E-3</v>
      </c>
      <c r="R104">
        <v>2.9641361679766049E-3</v>
      </c>
      <c r="S104">
        <v>4.4145675107744291E-3</v>
      </c>
      <c r="T104">
        <v>0.83511325289315752</v>
      </c>
      <c r="U104">
        <v>0.1045557281656254</v>
      </c>
      <c r="V104">
        <v>5.5558899500363072E-2</v>
      </c>
      <c r="W104">
        <v>8.2806123524186259E-2</v>
      </c>
      <c r="X104">
        <v>1.567394283975475E-3</v>
      </c>
      <c r="Y104">
        <v>6.2236442961536122E-4</v>
      </c>
      <c r="Z104">
        <v>2.635409237714241E-2</v>
      </c>
      <c r="AA104">
        <v>1.5898445241190839E-2</v>
      </c>
      <c r="AB104">
        <v>3.1074278353012742E-4</v>
      </c>
      <c r="AC104">
        <v>1.1065811934048561E-2</v>
      </c>
      <c r="AD104">
        <v>5.4610598618474553E-2</v>
      </c>
      <c r="AE104">
        <v>6.8736796726907492E-3</v>
      </c>
      <c r="AF104">
        <v>1.055239052116083E-2</v>
      </c>
      <c r="AG104">
        <v>1.871503587651314</v>
      </c>
      <c r="AH104">
        <v>41.24758940106237</v>
      </c>
      <c r="AI104">
        <v>2.8033703543369808</v>
      </c>
      <c r="AJ104">
        <v>5.181147349667155</v>
      </c>
      <c r="AK104">
        <v>53.295459509027083</v>
      </c>
      <c r="AL104">
        <v>0.2297590522713058</v>
      </c>
      <c r="AM104">
        <v>3.106095246498697E-3</v>
      </c>
      <c r="AN104">
        <v>5.1023783836045677E-3</v>
      </c>
    </row>
    <row r="105" spans="1:40" x14ac:dyDescent="0.45">
      <c r="A105" s="1" t="s">
        <v>534</v>
      </c>
      <c r="B105">
        <v>4.0551026468469233E-2</v>
      </c>
      <c r="C105">
        <v>3.0285993940812159E-3</v>
      </c>
      <c r="D105">
        <v>1.412038875162698E-3</v>
      </c>
      <c r="E105">
        <v>7.0805155798212515E-4</v>
      </c>
      <c r="F105">
        <v>1.6615703598150389E-2</v>
      </c>
      <c r="G105">
        <v>4.8494923571423846E-3</v>
      </c>
      <c r="H105">
        <v>0.23433064843138901</v>
      </c>
      <c r="I105">
        <v>5.0310734573325126E-3</v>
      </c>
      <c r="J105">
        <v>6.8631726663299821E-4</v>
      </c>
      <c r="K105">
        <v>3.10651129459742E-3</v>
      </c>
      <c r="L105">
        <v>2.704833545932098E-2</v>
      </c>
      <c r="M105">
        <v>4.6941186167285629E-3</v>
      </c>
      <c r="N105">
        <v>3.2547051798222609E-3</v>
      </c>
      <c r="O105">
        <v>1.537604139086329E-3</v>
      </c>
      <c r="P105">
        <v>1.465110868525578E-3</v>
      </c>
      <c r="Q105">
        <v>1.1325339987453139E-3</v>
      </c>
      <c r="R105">
        <v>2.450208794953548E-3</v>
      </c>
      <c r="S105">
        <v>3.7541489018412268E-3</v>
      </c>
      <c r="T105">
        <v>0.70037771245952296</v>
      </c>
      <c r="U105">
        <v>7.7286120888589896E-2</v>
      </c>
      <c r="V105">
        <v>4.4362769735903258E-2</v>
      </c>
      <c r="W105">
        <v>6.5285708938039699E-2</v>
      </c>
      <c r="X105">
        <v>1.350726548131901E-3</v>
      </c>
      <c r="Y105">
        <v>5.4391727882327587E-4</v>
      </c>
      <c r="Z105">
        <v>2.2605477611654861E-2</v>
      </c>
      <c r="AA105">
        <v>1.858423479725381E-2</v>
      </c>
      <c r="AB105">
        <v>2.546412492423047E-4</v>
      </c>
      <c r="AC105">
        <v>9.9724654772985408E-3</v>
      </c>
      <c r="AD105">
        <v>5.552193891832375E-2</v>
      </c>
      <c r="AE105">
        <v>6.25958345589949E-3</v>
      </c>
      <c r="AF105">
        <v>7.707214630655052E-3</v>
      </c>
      <c r="AG105">
        <v>0.36785927318852663</v>
      </c>
      <c r="AH105">
        <v>37.550702985000143</v>
      </c>
      <c r="AI105">
        <v>7.7170648423653692</v>
      </c>
      <c r="AJ105">
        <v>4.4413060892733398</v>
      </c>
      <c r="AK105">
        <v>40.892976691730418</v>
      </c>
      <c r="AL105">
        <v>0.32002130175606741</v>
      </c>
      <c r="AM105">
        <v>1.9021401841419711E-3</v>
      </c>
      <c r="AN105">
        <v>5.0081631183100089E-3</v>
      </c>
    </row>
    <row r="106" spans="1:40" x14ac:dyDescent="0.45">
      <c r="A106" s="1" t="s">
        <v>535</v>
      </c>
      <c r="B106">
        <v>9.2057680380398993E-2</v>
      </c>
      <c r="C106">
        <v>1.3340101107312321E-2</v>
      </c>
      <c r="D106">
        <v>1.200604364820858E-2</v>
      </c>
      <c r="E106">
        <v>5.6698955172993799E-3</v>
      </c>
      <c r="F106">
        <v>8.0004682735368121E-2</v>
      </c>
      <c r="G106">
        <v>1.9300525383275841E-2</v>
      </c>
      <c r="H106">
        <v>0.43355407529083578</v>
      </c>
      <c r="I106">
        <v>2.2422509529885989E-2</v>
      </c>
      <c r="J106">
        <v>6.4383074626829743E-3</v>
      </c>
      <c r="K106">
        <v>1.079961871429045E-2</v>
      </c>
      <c r="L106">
        <v>4.6251301311735021E-2</v>
      </c>
      <c r="M106">
        <v>3.4210138751077167E-2</v>
      </c>
      <c r="N106">
        <v>1.942648509975841E-2</v>
      </c>
      <c r="O106">
        <v>7.5344319733397468E-3</v>
      </c>
      <c r="P106">
        <v>9.0695258310546124E-3</v>
      </c>
      <c r="Q106">
        <v>9.3100306596902906E-3</v>
      </c>
      <c r="R106">
        <v>1.4871505447005761E-2</v>
      </c>
      <c r="S106">
        <v>4.0250209907793197E-2</v>
      </c>
      <c r="T106">
        <v>2.7161123531848269E-2</v>
      </c>
      <c r="U106">
        <v>0.1034966288269743</v>
      </c>
      <c r="V106">
        <v>0.14039757695241981</v>
      </c>
      <c r="W106">
        <v>0.1959562351233172</v>
      </c>
      <c r="X106">
        <v>5.8223011134798421E-3</v>
      </c>
      <c r="Y106">
        <v>4.1157082893763719E-3</v>
      </c>
      <c r="Z106">
        <v>9.6826519533356831E-2</v>
      </c>
      <c r="AA106">
        <v>0.52124698664979841</v>
      </c>
      <c r="AB106">
        <v>2.330511334709926E-3</v>
      </c>
      <c r="AC106">
        <v>8.3478138888428005E-2</v>
      </c>
      <c r="AD106">
        <v>24.299638417721098</v>
      </c>
      <c r="AE106">
        <v>0.22490127945887001</v>
      </c>
      <c r="AF106">
        <v>9.1415490866392307E-2</v>
      </c>
      <c r="AG106">
        <v>0.67019230697413279</v>
      </c>
      <c r="AH106">
        <v>0.42192773418883978</v>
      </c>
      <c r="AI106">
        <v>1.8238500081225379</v>
      </c>
      <c r="AJ106">
        <v>1.1037904262951099</v>
      </c>
      <c r="AK106">
        <v>1.8472680179951271</v>
      </c>
      <c r="AL106">
        <v>3.1048939982991568</v>
      </c>
      <c r="AM106">
        <v>3.791153946354568</v>
      </c>
      <c r="AN106">
        <v>1.860110411520751E-2</v>
      </c>
    </row>
    <row r="107" spans="1:40" x14ac:dyDescent="0.45">
      <c r="A107" s="1" t="s">
        <v>536</v>
      </c>
      <c r="B107">
        <v>2.3439576506481041E-2</v>
      </c>
      <c r="C107">
        <v>3.4938869231850161E-3</v>
      </c>
      <c r="D107">
        <v>3.2978881774777878E-3</v>
      </c>
      <c r="E107">
        <v>1.169222736987337E-3</v>
      </c>
      <c r="F107">
        <v>2.468697308672933E-2</v>
      </c>
      <c r="G107">
        <v>6.0481356002050233E-3</v>
      </c>
      <c r="H107">
        <v>0.13587389935812569</v>
      </c>
      <c r="I107">
        <v>4.918826374858621E-3</v>
      </c>
      <c r="J107">
        <v>2.0109751772796232E-3</v>
      </c>
      <c r="K107">
        <v>2.6192809382632391E-3</v>
      </c>
      <c r="L107">
        <v>1.3171844553652119E-2</v>
      </c>
      <c r="M107">
        <v>1.051373507754309E-2</v>
      </c>
      <c r="N107">
        <v>6.0190534867933564E-3</v>
      </c>
      <c r="O107">
        <v>2.171624011424378E-3</v>
      </c>
      <c r="P107">
        <v>2.8115684840131321E-3</v>
      </c>
      <c r="Q107">
        <v>2.9170338363764849E-3</v>
      </c>
      <c r="R107">
        <v>2.7631347079016852E-3</v>
      </c>
      <c r="S107">
        <v>1.3733709139437731E-2</v>
      </c>
      <c r="T107">
        <v>7.9023279702465331E-3</v>
      </c>
      <c r="U107">
        <v>3.4523668398222171E-2</v>
      </c>
      <c r="V107">
        <v>3.4688645886663212E-2</v>
      </c>
      <c r="W107">
        <v>5.2807513183783662E-2</v>
      </c>
      <c r="X107">
        <v>1.53586654946159E-3</v>
      </c>
      <c r="Y107">
        <v>1.296662764546377E-3</v>
      </c>
      <c r="Z107">
        <v>2.382474015828864E-2</v>
      </c>
      <c r="AA107">
        <v>3.00109668188779E-2</v>
      </c>
      <c r="AB107">
        <v>7.0452670225919656E-4</v>
      </c>
      <c r="AC107">
        <v>1.5961192516793881E-2</v>
      </c>
      <c r="AD107">
        <v>7.3302121321513356</v>
      </c>
      <c r="AE107">
        <v>8.3610400287586588E-3</v>
      </c>
      <c r="AF107">
        <v>2.7370449044226721E-2</v>
      </c>
      <c r="AG107">
        <v>0.1154134248324151</v>
      </c>
      <c r="AH107">
        <v>0.1204000387429465</v>
      </c>
      <c r="AI107">
        <v>0.34210070513804802</v>
      </c>
      <c r="AJ107">
        <v>0.41927924841466679</v>
      </c>
      <c r="AK107">
        <v>4.5612813704054664</v>
      </c>
      <c r="AL107">
        <v>0.27083010911350741</v>
      </c>
      <c r="AM107">
        <v>1.139452929766932E-2</v>
      </c>
      <c r="AN107">
        <v>3.9340330829452774E-3</v>
      </c>
    </row>
    <row r="108" spans="1:40" x14ac:dyDescent="0.45">
      <c r="A108" s="1" t="s">
        <v>537</v>
      </c>
      <c r="B108">
        <v>3.7104296435469322E-2</v>
      </c>
      <c r="C108">
        <v>5.1916927397901253E-3</v>
      </c>
      <c r="D108">
        <v>3.762128492745263E-3</v>
      </c>
      <c r="E108">
        <v>1.7098619347831669E-3</v>
      </c>
      <c r="F108">
        <v>2.6036429542530361E-2</v>
      </c>
      <c r="G108">
        <v>5.9904021130602874E-3</v>
      </c>
      <c r="H108">
        <v>0.39088682596446878</v>
      </c>
      <c r="I108">
        <v>1.6701954109463971E-2</v>
      </c>
      <c r="J108">
        <v>2.0205908930635381E-3</v>
      </c>
      <c r="K108">
        <v>6.1152441416830929E-3</v>
      </c>
      <c r="L108">
        <v>2.696324240718375E-2</v>
      </c>
      <c r="M108">
        <v>1.1357281287624881E-2</v>
      </c>
      <c r="N108">
        <v>6.1534984692740219E-3</v>
      </c>
      <c r="O108">
        <v>2.8815924458779302E-3</v>
      </c>
      <c r="P108">
        <v>2.949563295145645E-3</v>
      </c>
      <c r="Q108">
        <v>2.9442894445806749E-3</v>
      </c>
      <c r="R108">
        <v>4.2129765176833599E-3</v>
      </c>
      <c r="S108">
        <v>1.1110178900851919E-2</v>
      </c>
      <c r="T108">
        <v>1.1319146307837671E-2</v>
      </c>
      <c r="U108">
        <v>7.1344002050938896E-2</v>
      </c>
      <c r="V108">
        <v>6.567064716693681E-2</v>
      </c>
      <c r="W108">
        <v>0.10273216709160241</v>
      </c>
      <c r="X108">
        <v>3.1484165079878191E-3</v>
      </c>
      <c r="Y108">
        <v>1.296091272790105E-3</v>
      </c>
      <c r="Z108">
        <v>4.9992225559421129E-2</v>
      </c>
      <c r="AA108">
        <v>3.4211587103411233E-2</v>
      </c>
      <c r="AB108">
        <v>8.33032956309292E-4</v>
      </c>
      <c r="AC108">
        <v>1.7520772582349749E-2</v>
      </c>
      <c r="AD108">
        <v>17.286710249537759</v>
      </c>
      <c r="AE108">
        <v>1.253226943120006E-2</v>
      </c>
      <c r="AF108">
        <v>1.4984914176184741E-2</v>
      </c>
      <c r="AG108">
        <v>0.51923862783419217</v>
      </c>
      <c r="AH108">
        <v>0.26486516810852861</v>
      </c>
      <c r="AI108">
        <v>1.931473860509517E-2</v>
      </c>
      <c r="AJ108">
        <v>0.1444308728170999</v>
      </c>
      <c r="AK108">
        <v>7.8979916506444064E-2</v>
      </c>
      <c r="AL108">
        <v>0.8188318376113296</v>
      </c>
      <c r="AM108">
        <v>9.5827047945133016E-3</v>
      </c>
      <c r="AN108">
        <v>1.37017828201671E-2</v>
      </c>
    </row>
    <row r="109" spans="1:40" x14ac:dyDescent="0.45">
      <c r="A109" s="1" t="s">
        <v>538</v>
      </c>
      <c r="B109">
        <v>0.25636797311388809</v>
      </c>
      <c r="C109">
        <v>3.3941117248098833E-2</v>
      </c>
      <c r="D109">
        <v>5.5527362471037449E-2</v>
      </c>
      <c r="E109">
        <v>2.3260596393660321E-2</v>
      </c>
      <c r="F109">
        <v>6.2758644652772574E-2</v>
      </c>
      <c r="G109">
        <v>1.2035556127596429E-2</v>
      </c>
      <c r="H109">
        <v>1.3928049044373461</v>
      </c>
      <c r="I109">
        <v>8.614096788162888E-2</v>
      </c>
      <c r="J109">
        <v>4.2778197592455844E-3</v>
      </c>
      <c r="K109">
        <v>2.340299078000747E-2</v>
      </c>
      <c r="L109">
        <v>9.7847361846112008E-2</v>
      </c>
      <c r="M109">
        <v>2.991566496150512E-2</v>
      </c>
      <c r="N109">
        <v>1.4350695128573751E-2</v>
      </c>
      <c r="O109">
        <v>9.3112471376736138E-3</v>
      </c>
      <c r="P109">
        <v>6.8631265715083179E-3</v>
      </c>
      <c r="Q109">
        <v>6.2127292062686846E-3</v>
      </c>
      <c r="R109">
        <v>2.583540037139602E-2</v>
      </c>
      <c r="S109">
        <v>2.9476425368032619E-2</v>
      </c>
      <c r="T109">
        <v>4.3695736680928798E-2</v>
      </c>
      <c r="U109">
        <v>0.25536382061608798</v>
      </c>
      <c r="V109">
        <v>0.59466514962603045</v>
      </c>
      <c r="W109">
        <v>1.1731800511686881</v>
      </c>
      <c r="X109">
        <v>1.243154096060385E-2</v>
      </c>
      <c r="Y109">
        <v>2.5424977663305111E-3</v>
      </c>
      <c r="Z109">
        <v>0.3058204500639925</v>
      </c>
      <c r="AA109">
        <v>0.31442129178668959</v>
      </c>
      <c r="AB109">
        <v>2.2838403399999862E-3</v>
      </c>
      <c r="AC109">
        <v>6.0999553071043058E-2</v>
      </c>
      <c r="AD109">
        <v>78.373313999459</v>
      </c>
      <c r="AE109">
        <v>8.8482220246839952E-2</v>
      </c>
      <c r="AF109">
        <v>0.16632835867721721</v>
      </c>
      <c r="AG109">
        <v>1.9080618741108799</v>
      </c>
      <c r="AH109">
        <v>1.6112493708351081</v>
      </c>
      <c r="AI109">
        <v>0.94501248354342104</v>
      </c>
      <c r="AJ109">
        <v>1.2250628343814129</v>
      </c>
      <c r="AK109">
        <v>22.14711226906757</v>
      </c>
      <c r="AL109">
        <v>1.679356084367891</v>
      </c>
      <c r="AM109">
        <v>3.9386885784590972E-2</v>
      </c>
      <c r="AN109">
        <v>3.9575000150030841E-2</v>
      </c>
    </row>
    <row r="110" spans="1:40" x14ac:dyDescent="0.45">
      <c r="A110" s="1" t="s">
        <v>539</v>
      </c>
      <c r="B110">
        <v>9.9190055103973607E-2</v>
      </c>
      <c r="C110">
        <v>1.225146505432137E-2</v>
      </c>
      <c r="D110">
        <v>4.9068854255598622E-3</v>
      </c>
      <c r="E110">
        <v>9.2645223319664689E-3</v>
      </c>
      <c r="F110">
        <v>3.9112995712572443E-2</v>
      </c>
      <c r="G110">
        <v>7.409255121053602E-3</v>
      </c>
      <c r="H110">
        <v>0.97260943973647429</v>
      </c>
      <c r="I110">
        <v>4.360160252597977E-2</v>
      </c>
      <c r="J110">
        <v>6.3785795093380731E-3</v>
      </c>
      <c r="K110">
        <v>1.9445350391033699E-2</v>
      </c>
      <c r="L110">
        <v>7.3584865797748214E-2</v>
      </c>
      <c r="M110">
        <v>3.105543430465341E-2</v>
      </c>
      <c r="N110">
        <v>1.156368415838605E-2</v>
      </c>
      <c r="O110">
        <v>1.363357797904965E-2</v>
      </c>
      <c r="P110">
        <v>9.8156388267511812E-3</v>
      </c>
      <c r="Q110">
        <v>1.462094513292184E-2</v>
      </c>
      <c r="R110">
        <v>2.482666932342345E-2</v>
      </c>
      <c r="S110">
        <v>4.0259119510466061E-2</v>
      </c>
      <c r="T110">
        <v>0.121311305164103</v>
      </c>
      <c r="U110">
        <v>0.19599111275633421</v>
      </c>
      <c r="V110">
        <v>12.10123335696426</v>
      </c>
      <c r="W110">
        <v>0.21566866193519421</v>
      </c>
      <c r="X110">
        <v>4.4789290961818242E-3</v>
      </c>
      <c r="Y110">
        <v>5.7692978176922798E-3</v>
      </c>
      <c r="Z110">
        <v>7.1023113293630299E-2</v>
      </c>
      <c r="AA110">
        <v>0.3137707921480975</v>
      </c>
      <c r="AB110">
        <v>3.16912938778875E-3</v>
      </c>
      <c r="AC110">
        <v>5.5111898192504373E-2</v>
      </c>
      <c r="AD110">
        <v>0.52173484098313938</v>
      </c>
      <c r="AE110">
        <v>5.4267750824600808E-2</v>
      </c>
      <c r="AF110">
        <v>1.019784512866674</v>
      </c>
      <c r="AG110">
        <v>0.88111745626566884</v>
      </c>
      <c r="AH110">
        <v>10.80991216414953</v>
      </c>
      <c r="AI110">
        <v>12.41556338311527</v>
      </c>
      <c r="AJ110">
        <v>1.227979312190363</v>
      </c>
      <c r="AK110">
        <v>1.8980860893150551</v>
      </c>
      <c r="AL110">
        <v>1.3297725489453751</v>
      </c>
      <c r="AM110">
        <v>2.5355553908441981E-2</v>
      </c>
      <c r="AN110">
        <v>2.3183161382185371E-2</v>
      </c>
    </row>
    <row r="111" spans="1:40" x14ac:dyDescent="0.45">
      <c r="A111" s="1" t="s">
        <v>540</v>
      </c>
      <c r="B111">
        <v>0.13106278142691541</v>
      </c>
      <c r="C111">
        <v>1.352391131525041E-2</v>
      </c>
      <c r="D111">
        <v>6.7487939821097949E-3</v>
      </c>
      <c r="E111">
        <v>2.751440206070033E-3</v>
      </c>
      <c r="F111">
        <v>1.0795617051945381</v>
      </c>
      <c r="G111">
        <v>0.67412661607900015</v>
      </c>
      <c r="H111">
        <v>0.24688014230466601</v>
      </c>
      <c r="I111">
        <v>2.6768170621376059E-2</v>
      </c>
      <c r="J111">
        <v>1.520371261162635E-2</v>
      </c>
      <c r="K111">
        <v>7.2982258806980702E-3</v>
      </c>
      <c r="L111">
        <v>5.3232546154040883E-2</v>
      </c>
      <c r="M111">
        <v>0.30209387841117002</v>
      </c>
      <c r="N111">
        <v>6.2456957525750909E-2</v>
      </c>
      <c r="O111">
        <v>0.61374101606793297</v>
      </c>
      <c r="P111">
        <v>3.113022318005269E-2</v>
      </c>
      <c r="Q111">
        <v>2.790456678496276E-2</v>
      </c>
      <c r="R111">
        <v>1.470840201561841E-2</v>
      </c>
      <c r="S111">
        <v>8.434477377100949E-2</v>
      </c>
      <c r="T111">
        <v>7.1227399670462321E-2</v>
      </c>
      <c r="U111">
        <v>0.16863583505001251</v>
      </c>
      <c r="V111">
        <v>0.1516730132950497</v>
      </c>
      <c r="W111">
        <v>0.26111859997940989</v>
      </c>
      <c r="X111">
        <v>4.4868007027104896E-3</v>
      </c>
      <c r="Y111">
        <v>9.5089939260470345E-3</v>
      </c>
      <c r="Z111">
        <v>6.8674675776447217E-2</v>
      </c>
      <c r="AA111">
        <v>1.3606713311976331</v>
      </c>
      <c r="AB111">
        <v>4.5031367478931871E-3</v>
      </c>
      <c r="AC111">
        <v>0.1003993789084297</v>
      </c>
      <c r="AD111">
        <v>9.9017778609022819E-2</v>
      </c>
      <c r="AE111">
        <v>2.985147854473982E-2</v>
      </c>
      <c r="AF111">
        <v>7.954038236627467E-2</v>
      </c>
      <c r="AG111">
        <v>0.70300770344318197</v>
      </c>
      <c r="AH111">
        <v>1.771231047523119</v>
      </c>
      <c r="AI111">
        <v>6.837226353819717E-2</v>
      </c>
      <c r="AJ111">
        <v>1.0616660047180839</v>
      </c>
      <c r="AK111">
        <v>0.48990246943938648</v>
      </c>
      <c r="AL111">
        <v>1.3369081393392741</v>
      </c>
      <c r="AM111">
        <v>2.1682713518895159E-2</v>
      </c>
      <c r="AN111">
        <v>1.6340304817721391E-2</v>
      </c>
    </row>
    <row r="112" spans="1:40" x14ac:dyDescent="0.45">
      <c r="A112" s="1" t="s">
        <v>541</v>
      </c>
      <c r="B112">
        <v>0.28031451721608303</v>
      </c>
      <c r="C112">
        <v>3.207118965175397E-2</v>
      </c>
      <c r="D112">
        <v>1.191823656890208E-2</v>
      </c>
      <c r="E112">
        <v>5.2533698896161342E-3</v>
      </c>
      <c r="F112">
        <v>8.2221709462977959</v>
      </c>
      <c r="G112">
        <v>0.14399182004208741</v>
      </c>
      <c r="H112">
        <v>1.763518437835198</v>
      </c>
      <c r="I112">
        <v>3.7807697246077271E-2</v>
      </c>
      <c r="J112">
        <v>2.4907013822062628E-2</v>
      </c>
      <c r="K112">
        <v>1.300787632376982E-2</v>
      </c>
      <c r="L112">
        <v>0.1039908535159173</v>
      </c>
      <c r="M112">
        <v>0.14700032368778959</v>
      </c>
      <c r="N112">
        <v>0.1019479679924776</v>
      </c>
      <c r="O112">
        <v>4.698721877301619E-2</v>
      </c>
      <c r="P112">
        <v>5.1164417332059189E-2</v>
      </c>
      <c r="Q112">
        <v>4.5727273751636349E-2</v>
      </c>
      <c r="R112">
        <v>0.1098428835067867</v>
      </c>
      <c r="S112">
        <v>0.1299042986263797</v>
      </c>
      <c r="T112">
        <v>0.13154646850013449</v>
      </c>
      <c r="U112">
        <v>0.32526201785463321</v>
      </c>
      <c r="V112">
        <v>0.26738416505723062</v>
      </c>
      <c r="W112">
        <v>0.45872252188812512</v>
      </c>
      <c r="X112">
        <v>7.8220531658362395E-3</v>
      </c>
      <c r="Y112">
        <v>1.569927059951912E-2</v>
      </c>
      <c r="Z112">
        <v>0.11886890507180541</v>
      </c>
      <c r="AA112">
        <v>0.50925592027368716</v>
      </c>
      <c r="AB112">
        <v>7.4490652823181579E-3</v>
      </c>
      <c r="AC112">
        <v>0.16721404813837951</v>
      </c>
      <c r="AD112">
        <v>0.30788483630427721</v>
      </c>
      <c r="AE112">
        <v>7.3267719361372705E-2</v>
      </c>
      <c r="AF112">
        <v>4.7881480740994138E-2</v>
      </c>
      <c r="AG112">
        <v>2.0859586682838458</v>
      </c>
      <c r="AH112">
        <v>40.080326867425782</v>
      </c>
      <c r="AI112">
        <v>6.0713020873494887E-2</v>
      </c>
      <c r="AJ112">
        <v>1.1859702557685829</v>
      </c>
      <c r="AK112">
        <v>0.4138068460483888</v>
      </c>
      <c r="AL112">
        <v>2.473297717034634</v>
      </c>
      <c r="AM112">
        <v>3.5964009568367303E-2</v>
      </c>
      <c r="AN112">
        <v>4.9580003875340069E-2</v>
      </c>
    </row>
    <row r="113" spans="1:40" x14ac:dyDescent="0.45">
      <c r="A113" s="1" t="s">
        <v>542</v>
      </c>
      <c r="B113">
        <v>1.5214984331983529E-4</v>
      </c>
      <c r="C113">
        <v>1.2236686422746361E-5</v>
      </c>
      <c r="D113">
        <v>6.009750433041445E-6</v>
      </c>
      <c r="E113">
        <v>5.9080506796188208E-6</v>
      </c>
      <c r="F113">
        <v>6.7164067697472068E-4</v>
      </c>
      <c r="G113">
        <v>3.9724497430756187E-5</v>
      </c>
      <c r="H113">
        <v>4.1426575301089841E-5</v>
      </c>
      <c r="I113">
        <v>6.7326684002929867E-6</v>
      </c>
      <c r="J113">
        <v>2.8793928660931192E-5</v>
      </c>
      <c r="K113">
        <v>2.841857240942434E-6</v>
      </c>
      <c r="L113">
        <v>2.83686395661655E-5</v>
      </c>
      <c r="M113">
        <v>4.516657633446856E-4</v>
      </c>
      <c r="N113">
        <v>2.6333985455190739E-4</v>
      </c>
      <c r="O113">
        <v>1.218331310063459E-5</v>
      </c>
      <c r="P113">
        <v>2.08695007074441E-5</v>
      </c>
      <c r="Q113">
        <v>2.5767594809515972E-5</v>
      </c>
      <c r="R113">
        <v>6.8323441433742502</v>
      </c>
      <c r="S113">
        <v>1.8418207121200921E-4</v>
      </c>
      <c r="T113">
        <v>2.2060262860174581E-5</v>
      </c>
      <c r="U113">
        <v>2.1125410535468691E-4</v>
      </c>
      <c r="V113">
        <v>7.9924527489452389E-5</v>
      </c>
      <c r="W113">
        <v>7.831082248417483E-5</v>
      </c>
      <c r="X113">
        <v>9.1134092195590703E-7</v>
      </c>
      <c r="Y113">
        <v>9.2409573605393648E-6</v>
      </c>
      <c r="Z113">
        <v>1.6278461540530491E-5</v>
      </c>
      <c r="AA113">
        <v>1.465063919169699E-4</v>
      </c>
      <c r="AB113">
        <v>5.7734423004886916E-6</v>
      </c>
      <c r="AC113">
        <v>2.0125246998417009E-4</v>
      </c>
      <c r="AD113">
        <v>1.8186353629981639E-5</v>
      </c>
      <c r="AE113">
        <v>3.207532435306194E-5</v>
      </c>
      <c r="AF113">
        <v>8.6208124825811551E-6</v>
      </c>
      <c r="AG113">
        <v>1.073983100588102E-4</v>
      </c>
      <c r="AH113">
        <v>2.2873155511892709E-4</v>
      </c>
      <c r="AI113">
        <v>1.016808197772543E-5</v>
      </c>
      <c r="AJ113">
        <v>1.36302428572938E-4</v>
      </c>
      <c r="AK113">
        <v>5.2463808204478103E-5</v>
      </c>
      <c r="AL113">
        <v>7.3100710329300803E-4</v>
      </c>
      <c r="AM113">
        <v>2.613234835748653E-5</v>
      </c>
      <c r="AN113">
        <v>1.2640079872386009E-5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4482.6212250085846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916.46371508442678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245.6805823304534</v>
      </c>
      <c r="AM2">
        <v>102.1889881798167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0.2153033177668012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6.2598019610953521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0.900826928913805</v>
      </c>
      <c r="AN3">
        <v>3.0197562604376231</v>
      </c>
    </row>
    <row r="4" spans="1:40" x14ac:dyDescent="0.45">
      <c r="A4" s="1" t="s">
        <v>663</v>
      </c>
      <c r="B4">
        <v>23.068132320214229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0.13185216475730629</v>
      </c>
      <c r="AN4">
        <v>1.462465999651428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24.631580668082862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11.793183155126769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122.7093554737442</v>
      </c>
      <c r="AM6">
        <v>20.404366874191108</v>
      </c>
      <c r="AN6">
        <v>109.6830768073871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3.2832265106524252</v>
      </c>
      <c r="AD8">
        <v>0</v>
      </c>
      <c r="AE8">
        <v>0</v>
      </c>
      <c r="AF8">
        <v>0</v>
      </c>
      <c r="AG8">
        <v>0</v>
      </c>
      <c r="AH8">
        <v>2.7876524133645328</v>
      </c>
      <c r="AI8">
        <v>0</v>
      </c>
      <c r="AJ8">
        <v>0</v>
      </c>
      <c r="AK8">
        <v>0</v>
      </c>
      <c r="AL8">
        <v>0</v>
      </c>
      <c r="AM8">
        <v>20.582854842761598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2.3276525895822782</v>
      </c>
      <c r="AM9">
        <v>0.28123751661294999</v>
      </c>
      <c r="AN9">
        <v>0.46680024720781899</v>
      </c>
    </row>
    <row r="10" spans="1:40" x14ac:dyDescent="0.45">
      <c r="A10" s="1" t="s">
        <v>669</v>
      </c>
      <c r="B10">
        <v>1754.129398308984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1.8893159041700629</v>
      </c>
      <c r="AN10">
        <v>0</v>
      </c>
    </row>
    <row r="11" spans="1:40" x14ac:dyDescent="0.45">
      <c r="A11" s="1" t="s">
        <v>670</v>
      </c>
      <c r="B11">
        <v>589.7145907616981</v>
      </c>
      <c r="C11">
        <v>116.31727509844789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0.3129902253589073</v>
      </c>
      <c r="AN11">
        <v>6.4962204542539013</v>
      </c>
    </row>
    <row r="12" spans="1:40" x14ac:dyDescent="0.45">
      <c r="A12" s="1" t="s">
        <v>671</v>
      </c>
      <c r="B12">
        <v>117.802471244488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0.54419247940344884</v>
      </c>
      <c r="AN12">
        <v>0</v>
      </c>
    </row>
    <row r="13" spans="1:40" x14ac:dyDescent="0.45">
      <c r="A13" s="1" t="s">
        <v>672</v>
      </c>
      <c r="B13">
        <v>975.01284973328802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1.346123578052282</v>
      </c>
      <c r="AN13">
        <v>0</v>
      </c>
    </row>
    <row r="14" spans="1:40" x14ac:dyDescent="0.45">
      <c r="A14" s="1" t="s">
        <v>673</v>
      </c>
      <c r="B14">
        <v>307.01922494073659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0.40236023309011959</v>
      </c>
      <c r="AN14">
        <v>9.1804865769553423</v>
      </c>
    </row>
    <row r="15" spans="1:40" x14ac:dyDescent="0.45">
      <c r="A15" s="1" t="s">
        <v>674</v>
      </c>
      <c r="B15">
        <v>670.69416928366468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1.0017799554605269</v>
      </c>
      <c r="AN15">
        <v>2.9804967345489879</v>
      </c>
    </row>
    <row r="16" spans="1:40" x14ac:dyDescent="0.45">
      <c r="A16" s="1" t="s">
        <v>675</v>
      </c>
      <c r="B16">
        <v>951.53900243982207</v>
      </c>
      <c r="C16">
        <v>197.1086512498689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2.937935904556348</v>
      </c>
      <c r="AN16">
        <v>8.4498132818306821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187.1957933337525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0.46393082634448002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242.7409521371514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3.4703355600531238</v>
      </c>
      <c r="AN18">
        <v>6.7197805988792263</v>
      </c>
    </row>
    <row r="19" spans="1:40" x14ac:dyDescent="0.45">
      <c r="A19" s="1" t="s">
        <v>678</v>
      </c>
      <c r="B19">
        <v>0</v>
      </c>
      <c r="C19">
        <v>228.30208194731409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1.914866183094762</v>
      </c>
      <c r="AN19">
        <v>2.639879588520941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99.596755313975265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6.7379159698862559E-2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523.94704974430397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364.78312772273381</v>
      </c>
      <c r="N21">
        <v>994.44717263488315</v>
      </c>
      <c r="O21">
        <v>0</v>
      </c>
      <c r="P21">
        <v>0</v>
      </c>
      <c r="Q21">
        <v>0</v>
      </c>
      <c r="R21">
        <v>5.5540864274329342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49.108301893034202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43.565594581254103</v>
      </c>
      <c r="AM21">
        <v>6.3272836845378517</v>
      </c>
      <c r="AN21">
        <v>6.8247418612791408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1890.614369776481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6.2265861477452624</v>
      </c>
      <c r="AM22">
        <v>4.6789887670113242</v>
      </c>
      <c r="AN22">
        <v>20.04157702210005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501.93809581996652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2.7955513057263879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42.530966120176252</v>
      </c>
      <c r="AD23">
        <v>0</v>
      </c>
      <c r="AE23">
        <v>0</v>
      </c>
      <c r="AF23">
        <v>0</v>
      </c>
      <c r="AG23">
        <v>0</v>
      </c>
      <c r="AH23">
        <v>56.060104630405483</v>
      </c>
      <c r="AI23">
        <v>0</v>
      </c>
      <c r="AJ23">
        <v>0</v>
      </c>
      <c r="AK23">
        <v>0</v>
      </c>
      <c r="AL23">
        <v>1.050162818963708</v>
      </c>
      <c r="AM23">
        <v>3.0758736206119539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37.55561162866492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1.4368554948014209</v>
      </c>
      <c r="AD24">
        <v>0</v>
      </c>
      <c r="AE24">
        <v>58.947364212723492</v>
      </c>
      <c r="AF24">
        <v>0</v>
      </c>
      <c r="AG24">
        <v>0</v>
      </c>
      <c r="AH24">
        <v>65.472710950119918</v>
      </c>
      <c r="AI24">
        <v>0</v>
      </c>
      <c r="AJ24">
        <v>0</v>
      </c>
      <c r="AK24">
        <v>0</v>
      </c>
      <c r="AL24">
        <v>23.025253480623942</v>
      </c>
      <c r="AM24">
        <v>2.3163275719601941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21.258748954095491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4.3165069005765337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1.4425402548716779</v>
      </c>
      <c r="AD25">
        <v>0</v>
      </c>
      <c r="AE25">
        <v>74.663418062808319</v>
      </c>
      <c r="AF25">
        <v>0</v>
      </c>
      <c r="AG25">
        <v>0</v>
      </c>
      <c r="AH25">
        <v>246.2737472192062</v>
      </c>
      <c r="AI25">
        <v>0</v>
      </c>
      <c r="AJ25">
        <v>0</v>
      </c>
      <c r="AK25">
        <v>0</v>
      </c>
      <c r="AL25">
        <v>0</v>
      </c>
      <c r="AM25">
        <v>1.0089589928050611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116.7894998471948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3.575612075766903</v>
      </c>
      <c r="AM26">
        <v>0.57727724135586056</v>
      </c>
      <c r="AN26">
        <v>0.82306265507795062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9.8829070786701738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3408.5052258907181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1.6436266483378401E-4</v>
      </c>
      <c r="AK27">
        <v>0</v>
      </c>
      <c r="AL27">
        <v>0</v>
      </c>
      <c r="AM27">
        <v>294.44186380270321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146.92141781406599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9.4188231531482036E-6</v>
      </c>
      <c r="AK28">
        <v>0</v>
      </c>
      <c r="AL28">
        <v>3.4157048046145312E-2</v>
      </c>
      <c r="AM28">
        <v>0.18105481849784719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125.63482778795689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380.59439849868983</v>
      </c>
      <c r="AI29">
        <v>0</v>
      </c>
      <c r="AJ29">
        <v>1.632133533334294E-5</v>
      </c>
      <c r="AK29">
        <v>0</v>
      </c>
      <c r="AL29">
        <v>5.9188778268111163E-2</v>
      </c>
      <c r="AM29">
        <v>0.31373945113654411</v>
      </c>
      <c r="AN29">
        <v>6.279863131099984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17.417184444467679</v>
      </c>
      <c r="W30">
        <v>0</v>
      </c>
      <c r="X30">
        <v>0</v>
      </c>
      <c r="Y30">
        <v>0</v>
      </c>
      <c r="Z30">
        <v>0</v>
      </c>
      <c r="AA30">
        <v>116.0941241943616</v>
      </c>
      <c r="AB30">
        <v>0</v>
      </c>
      <c r="AC30">
        <v>19.814029771299609</v>
      </c>
      <c r="AD30">
        <v>0</v>
      </c>
      <c r="AE30">
        <v>135.2872846209701</v>
      </c>
      <c r="AF30">
        <v>0</v>
      </c>
      <c r="AG30">
        <v>0</v>
      </c>
      <c r="AH30">
        <v>30.271506057997609</v>
      </c>
      <c r="AI30">
        <v>0</v>
      </c>
      <c r="AJ30">
        <v>1.1843689241119749E-5</v>
      </c>
      <c r="AK30">
        <v>0</v>
      </c>
      <c r="AL30">
        <v>4.2950744044634129E-2</v>
      </c>
      <c r="AM30">
        <v>0.22766719058517279</v>
      </c>
      <c r="AN30">
        <v>3.8368363091737132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139.2018815266687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1.018191495196371E-5</v>
      </c>
      <c r="AK31">
        <v>0</v>
      </c>
      <c r="AL31">
        <v>3.692437500535764E-2</v>
      </c>
      <c r="AM31">
        <v>0.19572347135237619</v>
      </c>
      <c r="AN31">
        <v>10.290463915291751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3.6952940510561299E-5</v>
      </c>
      <c r="AK32">
        <v>0</v>
      </c>
      <c r="AL32">
        <v>0.1345310010971367</v>
      </c>
      <c r="AM32">
        <v>0.71402884866636507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96.449788138094519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6.6092578938730293E-6</v>
      </c>
      <c r="AK33">
        <v>0</v>
      </c>
      <c r="AL33">
        <v>2.3968253332681769E-2</v>
      </c>
      <c r="AM33">
        <v>0.12704750571526091</v>
      </c>
      <c r="AN33">
        <v>25.456624814370471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892.3772185994037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3.609490383610392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483.40762216836117</v>
      </c>
      <c r="AK34">
        <v>0</v>
      </c>
      <c r="AL34">
        <v>0.17938453722794839</v>
      </c>
      <c r="AM34">
        <v>0.95085602202066188</v>
      </c>
      <c r="AN34">
        <v>6.0165326274062876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28.700719958846481</v>
      </c>
      <c r="K35">
        <v>0</v>
      </c>
      <c r="L35">
        <v>0</v>
      </c>
      <c r="M35">
        <v>0</v>
      </c>
      <c r="N35">
        <v>0</v>
      </c>
      <c r="O35">
        <v>0</v>
      </c>
      <c r="P35">
        <v>39.378876780291748</v>
      </c>
      <c r="Q35">
        <v>62.558488079647887</v>
      </c>
      <c r="R35">
        <v>19.50219112049113</v>
      </c>
      <c r="S35">
        <v>46.389588517842228</v>
      </c>
      <c r="T35">
        <v>0</v>
      </c>
      <c r="U35">
        <v>0</v>
      </c>
      <c r="V35">
        <v>92.038598953754175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6.6348838064783706</v>
      </c>
      <c r="AD35">
        <v>0</v>
      </c>
      <c r="AE35">
        <v>31.059449898966129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77.653657176447538</v>
      </c>
      <c r="AM35">
        <v>6.8139286285841587</v>
      </c>
      <c r="AN35">
        <v>6.09586477813159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6.7336442789140074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2.1735866417782739</v>
      </c>
      <c r="AM36">
        <v>0.45442444177165758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5.0967589871933701</v>
      </c>
      <c r="K37">
        <v>0</v>
      </c>
      <c r="L37">
        <v>0</v>
      </c>
      <c r="M37">
        <v>0</v>
      </c>
      <c r="N37">
        <v>0</v>
      </c>
      <c r="O37">
        <v>0</v>
      </c>
      <c r="P37">
        <v>553.08861343155979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22.591516322057249</v>
      </c>
      <c r="AD37">
        <v>0</v>
      </c>
      <c r="AE37">
        <v>0</v>
      </c>
      <c r="AF37">
        <v>0</v>
      </c>
      <c r="AG37">
        <v>0</v>
      </c>
      <c r="AH37">
        <v>8.5072472427919017</v>
      </c>
      <c r="AI37">
        <v>0</v>
      </c>
      <c r="AJ37">
        <v>0</v>
      </c>
      <c r="AK37">
        <v>0</v>
      </c>
      <c r="AL37">
        <v>36.160515282680997</v>
      </c>
      <c r="AM37">
        <v>2.8098439447494741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0.22226076346599019</v>
      </c>
      <c r="AM38">
        <v>6.6455708036503074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12.673416294963809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0.97766201147385989</v>
      </c>
      <c r="AM39">
        <v>29.576657256815409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10.982070381129899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58.480166129769167</v>
      </c>
      <c r="AM40">
        <v>0.26422347500962751</v>
      </c>
      <c r="AN40">
        <v>2.9971354979047602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3.4075589657507641</v>
      </c>
      <c r="K41">
        <v>0</v>
      </c>
      <c r="L41">
        <v>0</v>
      </c>
      <c r="M41">
        <v>0</v>
      </c>
      <c r="N41">
        <v>0</v>
      </c>
      <c r="O41">
        <v>0</v>
      </c>
      <c r="P41">
        <v>85.233478322520838</v>
      </c>
      <c r="Q41">
        <v>77.571288885489082</v>
      </c>
      <c r="R41">
        <v>1.7521615838661839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0.42287917480526571</v>
      </c>
      <c r="AD41">
        <v>0</v>
      </c>
      <c r="AE41">
        <v>16.908374052256679</v>
      </c>
      <c r="AF41">
        <v>0</v>
      </c>
      <c r="AG41">
        <v>0</v>
      </c>
      <c r="AH41">
        <v>34.577994841803871</v>
      </c>
      <c r="AI41">
        <v>0</v>
      </c>
      <c r="AJ41">
        <v>0</v>
      </c>
      <c r="AK41">
        <v>0</v>
      </c>
      <c r="AL41">
        <v>747.26215665119253</v>
      </c>
      <c r="AM41">
        <v>3.708542788199245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40.006774883436492</v>
      </c>
      <c r="T42">
        <v>0</v>
      </c>
      <c r="U42">
        <v>0</v>
      </c>
      <c r="V42">
        <v>0</v>
      </c>
      <c r="W42">
        <v>0</v>
      </c>
      <c r="X42">
        <v>0</v>
      </c>
      <c r="Y42">
        <v>58.031623007115627</v>
      </c>
      <c r="Z42">
        <v>0</v>
      </c>
      <c r="AA42">
        <v>800.89165921435153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14.54488211712032</v>
      </c>
      <c r="AI42">
        <v>0</v>
      </c>
      <c r="AJ42">
        <v>0</v>
      </c>
      <c r="AK42">
        <v>0</v>
      </c>
      <c r="AL42">
        <v>1257.3845654610229</v>
      </c>
      <c r="AM42">
        <v>29.446460847539349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202.2847162104712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41.213221139758673</v>
      </c>
      <c r="AB43">
        <v>0</v>
      </c>
      <c r="AC43">
        <v>20.601158348330731</v>
      </c>
      <c r="AD43">
        <v>0</v>
      </c>
      <c r="AE43">
        <v>0</v>
      </c>
      <c r="AF43">
        <v>0</v>
      </c>
      <c r="AG43">
        <v>0</v>
      </c>
      <c r="AH43">
        <v>34.185532743887883</v>
      </c>
      <c r="AI43">
        <v>0</v>
      </c>
      <c r="AJ43">
        <v>0</v>
      </c>
      <c r="AK43">
        <v>0</v>
      </c>
      <c r="AL43">
        <v>421.53528695308057</v>
      </c>
      <c r="AM43">
        <v>8.4403050855115715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150.0170285805419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146.09859779788121</v>
      </c>
      <c r="AD44">
        <v>0</v>
      </c>
      <c r="AE44">
        <v>0</v>
      </c>
      <c r="AF44">
        <v>0</v>
      </c>
      <c r="AG44">
        <v>0</v>
      </c>
      <c r="AH44">
        <v>143.95355654397531</v>
      </c>
      <c r="AI44">
        <v>0</v>
      </c>
      <c r="AJ44">
        <v>0</v>
      </c>
      <c r="AK44">
        <v>0</v>
      </c>
      <c r="AL44">
        <v>1298.960502867089</v>
      </c>
      <c r="AM44">
        <v>7.6188362887214476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2348.9218536207518</v>
      </c>
      <c r="V45">
        <v>217.84721850659889</v>
      </c>
      <c r="W45">
        <v>0</v>
      </c>
      <c r="X45">
        <v>0</v>
      </c>
      <c r="Y45">
        <v>0</v>
      </c>
      <c r="Z45">
        <v>0</v>
      </c>
      <c r="AA45">
        <v>0</v>
      </c>
      <c r="AB45">
        <v>21.390454031906319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897.99942523631705</v>
      </c>
      <c r="AM45">
        <v>25.73253567724926</v>
      </c>
      <c r="AN45">
        <v>126.7099577716661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8.5375948961203747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48.263875437510947</v>
      </c>
      <c r="AM46">
        <v>0</v>
      </c>
      <c r="AN46">
        <v>5.0144343104552078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18.848222741831322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301.97104169247189</v>
      </c>
      <c r="AM47">
        <v>0</v>
      </c>
      <c r="AN47">
        <v>24.512126818425031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6.6869026938248446</v>
      </c>
      <c r="T48">
        <v>0</v>
      </c>
      <c r="U48">
        <v>30.527399023404691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4.384461467347804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22.307552418723759</v>
      </c>
      <c r="AM48">
        <v>0</v>
      </c>
      <c r="AN48">
        <v>2.127560027612978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863.62718458025495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5.0283134215259127</v>
      </c>
      <c r="AD49">
        <v>0</v>
      </c>
      <c r="AE49">
        <v>0</v>
      </c>
      <c r="AF49">
        <v>0</v>
      </c>
      <c r="AG49">
        <v>0</v>
      </c>
      <c r="AH49">
        <v>19.023210195359621</v>
      </c>
      <c r="AI49">
        <v>0</v>
      </c>
      <c r="AJ49">
        <v>0</v>
      </c>
      <c r="AK49">
        <v>0</v>
      </c>
      <c r="AL49">
        <v>237.0429042196098</v>
      </c>
      <c r="AM49">
        <v>76.709069023995099</v>
      </c>
      <c r="AN49">
        <v>8.0402841855683373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11.0798795033584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69.781958363140973</v>
      </c>
      <c r="N50">
        <v>0</v>
      </c>
      <c r="O50">
        <v>0</v>
      </c>
      <c r="P50">
        <v>0</v>
      </c>
      <c r="Q50">
        <v>0</v>
      </c>
      <c r="R50">
        <v>1.5698643981502149</v>
      </c>
      <c r="S50">
        <v>82.881480305374737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3.9754154589665078</v>
      </c>
      <c r="AC50">
        <v>258.44710536689882</v>
      </c>
      <c r="AD50">
        <v>0</v>
      </c>
      <c r="AE50">
        <v>13.09119951041205</v>
      </c>
      <c r="AF50">
        <v>0</v>
      </c>
      <c r="AG50">
        <v>0</v>
      </c>
      <c r="AH50">
        <v>224.14184531554031</v>
      </c>
      <c r="AI50">
        <v>0</v>
      </c>
      <c r="AJ50">
        <v>0</v>
      </c>
      <c r="AK50">
        <v>0</v>
      </c>
      <c r="AL50">
        <v>77.846719194621727</v>
      </c>
      <c r="AM50">
        <v>1.282926984447377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9.6087293964810083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44.840737183577993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0.13619856298596139</v>
      </c>
      <c r="AM53">
        <v>3.4373050347388648E-2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10962.045767704651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4573.0101589202704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2.290777368590425E-3</v>
      </c>
      <c r="AK55">
        <v>0</v>
      </c>
      <c r="AL55">
        <v>6.2668356220790637E-4</v>
      </c>
      <c r="AM55">
        <v>6.5828865657193954E-4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327.81240913506809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526.13504775134436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52.78132134897443</v>
      </c>
      <c r="AK57">
        <v>0</v>
      </c>
      <c r="AL57">
        <v>0</v>
      </c>
      <c r="AM57">
        <v>2.707976734277107E-2</v>
      </c>
      <c r="AN57">
        <v>2.7717099998749299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118.41814010005881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106.19211021848641</v>
      </c>
      <c r="AK58">
        <v>2929.1802925944512</v>
      </c>
      <c r="AL58">
        <v>4.6314286998826786</v>
      </c>
      <c r="AM58">
        <v>5.4482486699063873E-2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1.052827692774241</v>
      </c>
      <c r="AK59">
        <v>0</v>
      </c>
      <c r="AL59">
        <v>0</v>
      </c>
      <c r="AM59">
        <v>5.4015724394228834E-4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2060.194670575906</v>
      </c>
      <c r="AM60">
        <v>0.21985803181029651</v>
      </c>
      <c r="AN60">
        <v>76.869389350662175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1824.621803168626</v>
      </c>
      <c r="AM61">
        <v>0.13648167114221041</v>
      </c>
      <c r="AN61">
        <v>34.935959530919057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2523.4207946650308</v>
      </c>
      <c r="AM62">
        <v>0.23242704970621039</v>
      </c>
      <c r="AN62">
        <v>31.53950295169394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1580.037947856189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0.11788817781508421</v>
      </c>
      <c r="AM63">
        <v>2.9752335357227291E-2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3.1880882602654148E-2</v>
      </c>
      <c r="AM64">
        <v>8.0461177576223869E-3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1.467946005447021</v>
      </c>
      <c r="AM65">
        <v>0.37535499057412203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1856.549918468304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6.6928561474348348E-3</v>
      </c>
      <c r="AM66">
        <v>6.0750040393734432E-2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3657.938081622789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6.3137300223281034</v>
      </c>
      <c r="AM67">
        <v>0.2538387312704603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6729.9901050580856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114.771737660334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2773.125327487654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62.762468577572818</v>
      </c>
      <c r="W70">
        <v>0</v>
      </c>
      <c r="X70">
        <v>0</v>
      </c>
      <c r="Y70">
        <v>0</v>
      </c>
      <c r="Z70">
        <v>0</v>
      </c>
      <c r="AA70">
        <v>0</v>
      </c>
      <c r="AB70">
        <v>3.1784905250106732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2.0832081194399921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91.645802404413246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8.574659889818198E-2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1079.993241187078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6183.6939029431969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28.741301245182679</v>
      </c>
      <c r="AD74">
        <v>0</v>
      </c>
      <c r="AE74">
        <v>183.64531525366249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160.140317027398</v>
      </c>
      <c r="AM74">
        <v>8.6924385202564791E-2</v>
      </c>
      <c r="AN74">
        <v>4.1738226157738314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102.70246177135991</v>
      </c>
      <c r="AB75">
        <v>0</v>
      </c>
      <c r="AC75">
        <v>0</v>
      </c>
      <c r="AD75">
        <v>67.781537376897475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36.3818650423473</v>
      </c>
      <c r="AK75">
        <v>0</v>
      </c>
      <c r="AL75">
        <v>118.3228142988939</v>
      </c>
      <c r="AM75">
        <v>8.4426688541649308E-2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42.096940069044493</v>
      </c>
      <c r="AB76">
        <v>0</v>
      </c>
      <c r="AC76">
        <v>0</v>
      </c>
      <c r="AD76">
        <v>27.783124839746179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38.955547305424467</v>
      </c>
      <c r="AK76">
        <v>0</v>
      </c>
      <c r="AL76">
        <v>2.3937980625356521</v>
      </c>
      <c r="AM76">
        <v>6.1232679164824153E-2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764.29521040698592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0.2459254543888594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1.48993513958306</v>
      </c>
      <c r="AI78">
        <v>0</v>
      </c>
      <c r="AJ78">
        <v>0</v>
      </c>
      <c r="AK78">
        <v>0</v>
      </c>
      <c r="AL78">
        <v>668.09305554290006</v>
      </c>
      <c r="AM78">
        <v>0.20043381617617889</v>
      </c>
      <c r="AN78">
        <v>6.1615636996146854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1.8562333091279</v>
      </c>
      <c r="AM79">
        <v>4.7481924416123297E-2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622.10924315304476</v>
      </c>
      <c r="AI80">
        <v>0</v>
      </c>
      <c r="AJ80">
        <v>0</v>
      </c>
      <c r="AK80">
        <v>0</v>
      </c>
      <c r="AL80">
        <v>0</v>
      </c>
      <c r="AM80">
        <v>0.27722390704026389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1123.402914455464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112.3752427822387</v>
      </c>
      <c r="AI83">
        <v>0</v>
      </c>
      <c r="AJ83">
        <v>0</v>
      </c>
      <c r="AK83">
        <v>0</v>
      </c>
      <c r="AL83">
        <v>9.8736743338025106E-3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3072.7046174724628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1.7150364787062591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15.475504460760909</v>
      </c>
      <c r="AH84">
        <v>0</v>
      </c>
      <c r="AI84">
        <v>4.6124308438466759</v>
      </c>
      <c r="AJ84">
        <v>0</v>
      </c>
      <c r="AK84">
        <v>0</v>
      </c>
      <c r="AL84">
        <v>0.2415825277835198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726.42354136743586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0.80492676759355075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3.0680345851695892</v>
      </c>
      <c r="AI86">
        <v>0</v>
      </c>
      <c r="AJ86">
        <v>0</v>
      </c>
      <c r="AK86">
        <v>0</v>
      </c>
      <c r="AL86">
        <v>132.8108446786969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6.5347466603491933</v>
      </c>
      <c r="AI87">
        <v>0.91171036038615938</v>
      </c>
      <c r="AJ87">
        <v>0</v>
      </c>
      <c r="AK87">
        <v>0</v>
      </c>
      <c r="AL87">
        <v>39.642432096506383</v>
      </c>
      <c r="AM87">
        <v>7.5076823003544124E-2</v>
      </c>
      <c r="AN87">
        <v>0.82581241835164021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1.0693256271525819</v>
      </c>
      <c r="AI88">
        <v>0</v>
      </c>
      <c r="AJ88">
        <v>0</v>
      </c>
      <c r="AK88">
        <v>0</v>
      </c>
      <c r="AL88">
        <v>1.141855528719832</v>
      </c>
      <c r="AM88">
        <v>6.0500987464201947E-2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9.2026202445521115</v>
      </c>
      <c r="AM89">
        <v>8.4937830641419618E-2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16.711994249949541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1.8757895497354511</v>
      </c>
      <c r="AI90">
        <v>0</v>
      </c>
      <c r="AJ90">
        <v>0</v>
      </c>
      <c r="AK90">
        <v>0</v>
      </c>
      <c r="AL90">
        <v>204.82480253082241</v>
      </c>
      <c r="AM90">
        <v>0.1050455673373334</v>
      </c>
      <c r="AN90">
        <v>2.3879250155602749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11.79789160688485</v>
      </c>
      <c r="AJ91">
        <v>0</v>
      </c>
      <c r="AK91">
        <v>0</v>
      </c>
      <c r="AL91">
        <v>1227.546609356637</v>
      </c>
      <c r="AM91">
        <v>0.1654881825027486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3.0530826174964951</v>
      </c>
      <c r="AI92">
        <v>0</v>
      </c>
      <c r="AJ92">
        <v>0</v>
      </c>
      <c r="AK92">
        <v>0</v>
      </c>
      <c r="AL92">
        <v>1.263361577297518</v>
      </c>
      <c r="AM92">
        <v>6.6938961215631823E-2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71.952802384046151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0.75411740871445665</v>
      </c>
      <c r="AM93">
        <v>3.9956760503950257E-2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15.138534679495599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4.6037942721783596</v>
      </c>
      <c r="AJ94">
        <v>0</v>
      </c>
      <c r="AK94">
        <v>0</v>
      </c>
      <c r="AL94">
        <v>0.14703029510603891</v>
      </c>
      <c r="AM94">
        <v>7.7903708633274716E-3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5.160658744458603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0.91441021659817667</v>
      </c>
      <c r="S95">
        <v>0</v>
      </c>
      <c r="T95">
        <v>0</v>
      </c>
      <c r="U95">
        <v>294.46361293065502</v>
      </c>
      <c r="V95">
        <v>88.215081884738254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101.4402423209895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6.4412039914142585E-2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0.74111983105635704</v>
      </c>
      <c r="AI96">
        <v>0</v>
      </c>
      <c r="AJ96">
        <v>0</v>
      </c>
      <c r="AK96">
        <v>0</v>
      </c>
      <c r="AL96">
        <v>1.604659748758255</v>
      </c>
      <c r="AM96">
        <v>8.5022576763958538E-2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777.479384543788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489.61264515299098</v>
      </c>
      <c r="AH97">
        <v>0</v>
      </c>
      <c r="AI97">
        <v>0</v>
      </c>
      <c r="AJ97">
        <v>0</v>
      </c>
      <c r="AK97">
        <v>0</v>
      </c>
      <c r="AL97">
        <v>1.280998122641763</v>
      </c>
      <c r="AM97">
        <v>6.7873430053366754E-2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3.5996800566785092</v>
      </c>
      <c r="AI98">
        <v>0</v>
      </c>
      <c r="AJ98">
        <v>0</v>
      </c>
      <c r="AK98">
        <v>0</v>
      </c>
      <c r="AL98">
        <v>0.26685245241970079</v>
      </c>
      <c r="AM98">
        <v>1.413912397195843E-2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65.388479933524849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10.87273926168778</v>
      </c>
      <c r="AJ99">
        <v>0</v>
      </c>
      <c r="AK99">
        <v>0</v>
      </c>
      <c r="AL99">
        <v>0.78043928794682182</v>
      </c>
      <c r="AM99">
        <v>4.1351420025594769E-2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1.9748261911157521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11.92964392082229</v>
      </c>
      <c r="AI100">
        <v>0</v>
      </c>
      <c r="AJ100">
        <v>0</v>
      </c>
      <c r="AK100">
        <v>0</v>
      </c>
      <c r="AL100">
        <v>1.522326328533111</v>
      </c>
      <c r="AM100">
        <v>8.0660156913427483E-2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45.040078115989871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23.183926728401701</v>
      </c>
      <c r="T101">
        <v>0</v>
      </c>
      <c r="U101">
        <v>0</v>
      </c>
      <c r="V101">
        <v>34.233010141417068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31.87283300836874</v>
      </c>
      <c r="AI101">
        <v>0</v>
      </c>
      <c r="AJ101">
        <v>2685.3378154010579</v>
      </c>
      <c r="AK101">
        <v>1009.757466572621</v>
      </c>
      <c r="AL101">
        <v>23.225231022814349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2.854244560453516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575.73557814413084</v>
      </c>
      <c r="AG102">
        <v>0</v>
      </c>
      <c r="AH102">
        <v>1.849971719066519</v>
      </c>
      <c r="AI102">
        <v>386.4010115111605</v>
      </c>
      <c r="AJ102">
        <v>43.623947035679521</v>
      </c>
      <c r="AK102">
        <v>880.14633322098734</v>
      </c>
      <c r="AL102">
        <v>0</v>
      </c>
      <c r="AM102">
        <v>3.2691625140834021E-3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483.37088274343989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121.2881391236571</v>
      </c>
      <c r="AI103">
        <v>21.591320370992989</v>
      </c>
      <c r="AJ103">
        <v>1665.6631656962791</v>
      </c>
      <c r="AK103">
        <v>0</v>
      </c>
      <c r="AL103">
        <v>0</v>
      </c>
      <c r="AM103">
        <v>1.766215686135778E-3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165.98471515624129</v>
      </c>
      <c r="AI104">
        <v>9.7817888732508269</v>
      </c>
      <c r="AJ104">
        <v>18.786220013692581</v>
      </c>
      <c r="AK104">
        <v>214.78029337457079</v>
      </c>
      <c r="AL104">
        <v>0</v>
      </c>
      <c r="AM104">
        <v>4.0444813046972499E-4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185.17811382466689</v>
      </c>
      <c r="AI105">
        <v>38.868857303190502</v>
      </c>
      <c r="AJ105">
        <v>19.28790849788648</v>
      </c>
      <c r="AK105">
        <v>199.00997552270769</v>
      </c>
      <c r="AL105">
        <v>0</v>
      </c>
      <c r="AM105">
        <v>3.8892973697448338E-4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174.16370215614839</v>
      </c>
      <c r="AE106">
        <v>0</v>
      </c>
      <c r="AF106">
        <v>0</v>
      </c>
      <c r="AG106">
        <v>0</v>
      </c>
      <c r="AH106">
        <v>0</v>
      </c>
      <c r="AI106">
        <v>12.82418358506853</v>
      </c>
      <c r="AJ106">
        <v>0.65304570942215256</v>
      </c>
      <c r="AK106">
        <v>8.1226980519341563</v>
      </c>
      <c r="AL106">
        <v>13.186209766431</v>
      </c>
      <c r="AM106">
        <v>28.026314594673849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74.036785532414086</v>
      </c>
      <c r="AE107">
        <v>0</v>
      </c>
      <c r="AF107">
        <v>0</v>
      </c>
      <c r="AG107">
        <v>0</v>
      </c>
      <c r="AH107">
        <v>0</v>
      </c>
      <c r="AI107">
        <v>3.2810821770088689</v>
      </c>
      <c r="AJ107">
        <v>0.26502481783193049</v>
      </c>
      <c r="AK107">
        <v>44.976101352841177</v>
      </c>
      <c r="AL107">
        <v>8.2288825525447765E-2</v>
      </c>
      <c r="AM107">
        <v>5.470442105719224E-3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203.56802142361829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0.57210569748970097</v>
      </c>
      <c r="AK108">
        <v>0</v>
      </c>
      <c r="AL108">
        <v>0.1776358391941229</v>
      </c>
      <c r="AM108">
        <v>1.1808973673002369E-2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493.44095235433662</v>
      </c>
      <c r="AE109">
        <v>0</v>
      </c>
      <c r="AF109">
        <v>0</v>
      </c>
      <c r="AG109">
        <v>0</v>
      </c>
      <c r="AH109">
        <v>0</v>
      </c>
      <c r="AI109">
        <v>4.8489853000961771</v>
      </c>
      <c r="AJ109">
        <v>1.022136256881524</v>
      </c>
      <c r="AK109">
        <v>133.61421174991401</v>
      </c>
      <c r="AL109">
        <v>0.31736798385084869</v>
      </c>
      <c r="AM109">
        <v>2.109816455367922E-2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69.207576557753129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58.801751874023267</v>
      </c>
      <c r="AI110">
        <v>67.620167548184725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11.384728558505611</v>
      </c>
      <c r="G111">
        <v>8.4389932071776315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3.1050602815586639</v>
      </c>
      <c r="N111">
        <v>0</v>
      </c>
      <c r="O111">
        <v>8.577257747749675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17.57637640507906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19.174583037512878</v>
      </c>
      <c r="AI111">
        <v>0</v>
      </c>
      <c r="AJ111">
        <v>0</v>
      </c>
      <c r="AK111">
        <v>0</v>
      </c>
      <c r="AL111">
        <v>0</v>
      </c>
      <c r="AM111">
        <v>2.1026770246602601E-4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48.922976153202853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0.56686428105618913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248.6529158121337</v>
      </c>
      <c r="AI112">
        <v>0</v>
      </c>
      <c r="AJ112">
        <v>0</v>
      </c>
      <c r="AK112">
        <v>0</v>
      </c>
      <c r="AL112">
        <v>0</v>
      </c>
      <c r="AM112">
        <v>1.086244613134767E-3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110.5277084856999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3852.9709796956672</v>
      </c>
      <c r="C2">
        <v>192.02946061564171</v>
      </c>
      <c r="D2">
        <v>59.088350401538833</v>
      </c>
      <c r="E2">
        <v>30.331869623877889</v>
      </c>
      <c r="F2">
        <v>121.6077349534399</v>
      </c>
      <c r="G2">
        <v>15.366451752188659</v>
      </c>
      <c r="H2">
        <v>1912.7758179530049</v>
      </c>
      <c r="I2">
        <v>504.79842630912259</v>
      </c>
      <c r="J2">
        <v>23.113319957360851</v>
      </c>
      <c r="K2">
        <v>592.51309496609133</v>
      </c>
      <c r="L2">
        <v>11599.712135544019</v>
      </c>
      <c r="M2">
        <v>228.78162625721129</v>
      </c>
      <c r="N2">
        <v>22.720811502432081</v>
      </c>
      <c r="O2">
        <v>49.533629292682377</v>
      </c>
      <c r="P2">
        <v>52.486796209270771</v>
      </c>
      <c r="Q2">
        <v>31.19830621206231</v>
      </c>
      <c r="R2">
        <v>70.71897417898478</v>
      </c>
      <c r="S2">
        <v>43.134638439463387</v>
      </c>
      <c r="T2">
        <v>100.7455247299106</v>
      </c>
      <c r="U2">
        <v>637.12820340332917</v>
      </c>
      <c r="V2">
        <v>1515.6954702420851</v>
      </c>
      <c r="W2">
        <v>9733.3987342115997</v>
      </c>
      <c r="X2">
        <v>26.034519160313302</v>
      </c>
      <c r="Y2">
        <v>2.36114338101692</v>
      </c>
      <c r="Z2">
        <v>196.34958197218339</v>
      </c>
      <c r="AA2">
        <v>102.3936143582128</v>
      </c>
      <c r="AB2">
        <v>33.42922711008157</v>
      </c>
      <c r="AC2">
        <v>778.78143447521779</v>
      </c>
      <c r="AD2">
        <v>698.59826339980998</v>
      </c>
      <c r="AE2">
        <v>116.06834280526991</v>
      </c>
      <c r="AF2">
        <v>416.55980884955278</v>
      </c>
      <c r="AG2">
        <v>3614.3626816553201</v>
      </c>
      <c r="AH2">
        <v>2161.7921047989998</v>
      </c>
      <c r="AI2">
        <v>354.92357237544161</v>
      </c>
      <c r="AJ2">
        <v>2698.2070928825078</v>
      </c>
      <c r="AK2">
        <v>3925.4581813001482</v>
      </c>
      <c r="AL2">
        <v>6399.1864137987659</v>
      </c>
      <c r="AM2">
        <v>57.176053598847659</v>
      </c>
      <c r="AN2">
        <v>424.9191248983758</v>
      </c>
    </row>
    <row r="3" spans="1:40" x14ac:dyDescent="0.45">
      <c r="A3" s="1" t="s">
        <v>646</v>
      </c>
      <c r="B3">
        <v>385.44301065015759</v>
      </c>
      <c r="C3">
        <v>6.7620629183123881</v>
      </c>
      <c r="D3">
        <v>1.3023638696047419</v>
      </c>
      <c r="E3">
        <v>3.5041602425160501</v>
      </c>
      <c r="F3">
        <v>7.7624003529577301</v>
      </c>
      <c r="G3">
        <v>24.73616412586081</v>
      </c>
      <c r="H3">
        <v>7.8065828704409297</v>
      </c>
      <c r="I3">
        <v>1.262669146503234</v>
      </c>
      <c r="J3">
        <v>3.4218293614403641</v>
      </c>
      <c r="K3">
        <v>0.51224600593456882</v>
      </c>
      <c r="L3">
        <v>6.1076700816121328</v>
      </c>
      <c r="M3">
        <v>13.090975773963031</v>
      </c>
      <c r="N3">
        <v>1.5677420648206559</v>
      </c>
      <c r="O3">
        <v>1.098091134298417</v>
      </c>
      <c r="P3">
        <v>5.0098983245748121</v>
      </c>
      <c r="Q3">
        <v>2.9078764932227359</v>
      </c>
      <c r="R3">
        <v>1.4545872583246029</v>
      </c>
      <c r="S3">
        <v>10.993475435197359</v>
      </c>
      <c r="T3">
        <v>1.1384108503683119</v>
      </c>
      <c r="U3">
        <v>24.309090553952089</v>
      </c>
      <c r="V3">
        <v>19.58328925022435</v>
      </c>
      <c r="W3">
        <v>38.685478145987972</v>
      </c>
      <c r="X3">
        <v>0.10121772001890179</v>
      </c>
      <c r="Y3">
        <v>0.3146278847759193</v>
      </c>
      <c r="Z3">
        <v>2.6950842307188569</v>
      </c>
      <c r="AA3">
        <v>5.7028197850672866</v>
      </c>
      <c r="AB3">
        <v>1.3534671700232579</v>
      </c>
      <c r="AC3">
        <v>69.44384167561266</v>
      </c>
      <c r="AD3">
        <v>4.1683823141787029</v>
      </c>
      <c r="AE3">
        <v>3.663753544406136</v>
      </c>
      <c r="AF3">
        <v>2.5097636221422972</v>
      </c>
      <c r="AG3">
        <v>41.303580241049353</v>
      </c>
      <c r="AH3">
        <v>30.740249737331769</v>
      </c>
      <c r="AI3">
        <v>2.2461056625479401</v>
      </c>
      <c r="AJ3">
        <v>20.862754881730559</v>
      </c>
      <c r="AK3">
        <v>9.818145656708781</v>
      </c>
      <c r="AL3">
        <v>75.468630820316605</v>
      </c>
      <c r="AM3">
        <v>14.387358982743409</v>
      </c>
      <c r="AN3">
        <v>2.3321587768352479</v>
      </c>
    </row>
    <row r="4" spans="1:40" x14ac:dyDescent="0.45">
      <c r="A4" s="1" t="s">
        <v>647</v>
      </c>
      <c r="B4">
        <v>218.23040004308811</v>
      </c>
      <c r="C4">
        <v>24.076560363974529</v>
      </c>
      <c r="D4">
        <v>9.3289718471293153</v>
      </c>
      <c r="E4">
        <v>3.0139280971398019</v>
      </c>
      <c r="F4">
        <v>87.159993360376063</v>
      </c>
      <c r="G4">
        <v>12.94633229309494</v>
      </c>
      <c r="H4">
        <v>169.57563728660051</v>
      </c>
      <c r="I4">
        <v>44.106299196049633</v>
      </c>
      <c r="J4">
        <v>20.121484361056769</v>
      </c>
      <c r="K4">
        <v>16.581549324929501</v>
      </c>
      <c r="L4">
        <v>924.8229171540147</v>
      </c>
      <c r="M4">
        <v>112.5646785103487</v>
      </c>
      <c r="N4">
        <v>14.10913107316591</v>
      </c>
      <c r="O4">
        <v>13.949538908349551</v>
      </c>
      <c r="P4">
        <v>24.012730789337741</v>
      </c>
      <c r="Q4">
        <v>23.341346882405482</v>
      </c>
      <c r="R4">
        <v>10.99729603406632</v>
      </c>
      <c r="S4">
        <v>50.017357985580148</v>
      </c>
      <c r="T4">
        <v>10.61595184558109</v>
      </c>
      <c r="U4">
        <v>198.91664228623219</v>
      </c>
      <c r="V4">
        <v>1013.182113268942</v>
      </c>
      <c r="W4">
        <v>853.0759975678925</v>
      </c>
      <c r="X4">
        <v>2.5254112585536079</v>
      </c>
      <c r="Y4">
        <v>2.1253973514175919</v>
      </c>
      <c r="Z4">
        <v>65.718283040936186</v>
      </c>
      <c r="AA4">
        <v>48.225220980346393</v>
      </c>
      <c r="AB4">
        <v>12.06766973467554</v>
      </c>
      <c r="AC4">
        <v>109.06107079040321</v>
      </c>
      <c r="AD4">
        <v>77.702582256160426</v>
      </c>
      <c r="AE4">
        <v>35.957294063590133</v>
      </c>
      <c r="AF4">
        <v>35.053587653042598</v>
      </c>
      <c r="AG4">
        <v>370.89654750328913</v>
      </c>
      <c r="AH4">
        <v>400.78089223714892</v>
      </c>
      <c r="AI4">
        <v>30.866202498142179</v>
      </c>
      <c r="AJ4">
        <v>282.39901345941178</v>
      </c>
      <c r="AK4">
        <v>151.91205420084421</v>
      </c>
      <c r="AL4">
        <v>959.58347218401536</v>
      </c>
      <c r="AM4">
        <v>143.06040201115579</v>
      </c>
      <c r="AN4">
        <v>30.89705098645446</v>
      </c>
    </row>
    <row r="5" spans="1:40" x14ac:dyDescent="0.45">
      <c r="A5" s="1" t="s">
        <v>648</v>
      </c>
      <c r="B5">
        <v>148.6735488551808</v>
      </c>
      <c r="C5">
        <v>6.8569561130549879</v>
      </c>
      <c r="D5">
        <v>1.0605352759660369</v>
      </c>
      <c r="E5">
        <v>2.4001464715652299</v>
      </c>
      <c r="F5">
        <v>128.75146068623681</v>
      </c>
      <c r="G5">
        <v>75.195417873162441</v>
      </c>
      <c r="H5">
        <v>14.34576602411547</v>
      </c>
      <c r="I5">
        <v>2.5028375509511132</v>
      </c>
      <c r="J5">
        <v>5.6328477390805158</v>
      </c>
      <c r="K5">
        <v>0.93761542888405325</v>
      </c>
      <c r="L5">
        <v>5.7114427785088022</v>
      </c>
      <c r="M5">
        <v>104.2821495263436</v>
      </c>
      <c r="N5">
        <v>44.837361338216454</v>
      </c>
      <c r="O5">
        <v>2.6521638650430042</v>
      </c>
      <c r="P5">
        <v>38.245817404244647</v>
      </c>
      <c r="Q5">
        <v>12.137879236490051</v>
      </c>
      <c r="R5">
        <v>53.67780347622552</v>
      </c>
      <c r="S5">
        <v>22.856582072386349</v>
      </c>
      <c r="T5">
        <v>1.9669866054527421</v>
      </c>
      <c r="U5">
        <v>28.548472013719891</v>
      </c>
      <c r="V5">
        <v>24.1353358384351</v>
      </c>
      <c r="W5">
        <v>100.2735410296914</v>
      </c>
      <c r="X5">
        <v>0.40421764742104199</v>
      </c>
      <c r="Y5">
        <v>0.58929341199109775</v>
      </c>
      <c r="Z5">
        <v>8.5830205616620461</v>
      </c>
      <c r="AA5">
        <v>10.86099822368114</v>
      </c>
      <c r="AB5">
        <v>2.6077194995527129</v>
      </c>
      <c r="AC5">
        <v>75.536991525569874</v>
      </c>
      <c r="AD5">
        <v>7.165787447794898</v>
      </c>
      <c r="AE5">
        <v>5.7514391659490283</v>
      </c>
      <c r="AF5">
        <v>4.0338938775902289</v>
      </c>
      <c r="AG5">
        <v>104.40996742023211</v>
      </c>
      <c r="AH5">
        <v>67.973681728193355</v>
      </c>
      <c r="AI5">
        <v>3.618377664216573</v>
      </c>
      <c r="AJ5">
        <v>36.845793589092708</v>
      </c>
      <c r="AK5">
        <v>17.122684226079318</v>
      </c>
      <c r="AL5">
        <v>166.8440430985307</v>
      </c>
      <c r="AM5">
        <v>11.59206564902545</v>
      </c>
      <c r="AN5">
        <v>3.9350067843678782</v>
      </c>
    </row>
    <row r="6" spans="1:40" x14ac:dyDescent="0.45">
      <c r="A6" s="1" t="s">
        <v>649</v>
      </c>
      <c r="B6">
        <v>134.48878542811201</v>
      </c>
      <c r="C6">
        <v>12.19791625198995</v>
      </c>
      <c r="D6">
        <v>4.3239450791836518</v>
      </c>
      <c r="E6">
        <v>1.5818029004699341</v>
      </c>
      <c r="F6">
        <v>417.46686210412003</v>
      </c>
      <c r="G6">
        <v>129.5935297065673</v>
      </c>
      <c r="H6">
        <v>58.207410465847417</v>
      </c>
      <c r="I6">
        <v>10.703660493793709</v>
      </c>
      <c r="J6">
        <v>33.637894275555787</v>
      </c>
      <c r="K6">
        <v>28.66817962503201</v>
      </c>
      <c r="L6">
        <v>56.050307189103627</v>
      </c>
      <c r="M6">
        <v>266.04024413617623</v>
      </c>
      <c r="N6">
        <v>47.661569503512268</v>
      </c>
      <c r="O6">
        <v>18.933603831303479</v>
      </c>
      <c r="P6">
        <v>77.751118271569482</v>
      </c>
      <c r="Q6">
        <v>58.341595758561922</v>
      </c>
      <c r="R6">
        <v>14.33379740613702</v>
      </c>
      <c r="S6">
        <v>114.8677570087527</v>
      </c>
      <c r="T6">
        <v>9.9130035683201108</v>
      </c>
      <c r="U6">
        <v>107.0778157764086</v>
      </c>
      <c r="V6">
        <v>88.932694976831797</v>
      </c>
      <c r="W6">
        <v>320.51839953871399</v>
      </c>
      <c r="X6">
        <v>0.82315791282310502</v>
      </c>
      <c r="Y6">
        <v>7.9454454174965097</v>
      </c>
      <c r="Z6">
        <v>26.5209776662054</v>
      </c>
      <c r="AA6">
        <v>123.75930675619151</v>
      </c>
      <c r="AB6">
        <v>11.48606016362722</v>
      </c>
      <c r="AC6">
        <v>201.81222366833131</v>
      </c>
      <c r="AD6">
        <v>30.47650423091298</v>
      </c>
      <c r="AE6">
        <v>30.726708543435279</v>
      </c>
      <c r="AF6">
        <v>15.714223307673709</v>
      </c>
      <c r="AG6">
        <v>239.98736709266751</v>
      </c>
      <c r="AH6">
        <v>261.54099090612152</v>
      </c>
      <c r="AI6">
        <v>14.742165096223619</v>
      </c>
      <c r="AJ6">
        <v>247.2673402539688</v>
      </c>
      <c r="AK6">
        <v>113.2992740177127</v>
      </c>
      <c r="AL6">
        <v>969.06788534962448</v>
      </c>
      <c r="AM6">
        <v>28.739186696026142</v>
      </c>
      <c r="AN6">
        <v>13.971773571964629</v>
      </c>
    </row>
    <row r="7" spans="1:40" x14ac:dyDescent="0.45">
      <c r="A7" s="1" t="s">
        <v>650</v>
      </c>
      <c r="B7">
        <v>166.00314877140829</v>
      </c>
      <c r="C7">
        <v>9.7064200952242015</v>
      </c>
      <c r="D7">
        <v>10.883363870798529</v>
      </c>
      <c r="E7">
        <v>0.7193085345488367</v>
      </c>
      <c r="F7">
        <v>20.324553789043971</v>
      </c>
      <c r="G7">
        <v>3.7818477264413768</v>
      </c>
      <c r="H7">
        <v>14.735485730410559</v>
      </c>
      <c r="I7">
        <v>2.4134045698894391</v>
      </c>
      <c r="J7">
        <v>5.9684033106214693</v>
      </c>
      <c r="K7">
        <v>0.99817932977167922</v>
      </c>
      <c r="L7">
        <v>31.06992015807824</v>
      </c>
      <c r="M7">
        <v>45.068191897642073</v>
      </c>
      <c r="N7">
        <v>4.8324593056504472</v>
      </c>
      <c r="O7">
        <v>3.6142344588135069</v>
      </c>
      <c r="P7">
        <v>7.4146921868875317</v>
      </c>
      <c r="Q7">
        <v>8.4433903571074325</v>
      </c>
      <c r="R7">
        <v>3.4620972967130861</v>
      </c>
      <c r="S7">
        <v>15.053374579782281</v>
      </c>
      <c r="T7">
        <v>1.788280744543248</v>
      </c>
      <c r="U7">
        <v>77.554603689418698</v>
      </c>
      <c r="V7">
        <v>19.590195387479859</v>
      </c>
      <c r="W7">
        <v>28.66490318130089</v>
      </c>
      <c r="X7">
        <v>0.1165587548008841</v>
      </c>
      <c r="Y7">
        <v>0.63773507703659349</v>
      </c>
      <c r="Z7">
        <v>3.328266052112351</v>
      </c>
      <c r="AA7">
        <v>11.22349593190382</v>
      </c>
      <c r="AB7">
        <v>3.489835492438301</v>
      </c>
      <c r="AC7">
        <v>51.589961715403078</v>
      </c>
      <c r="AD7">
        <v>7.398886903783005</v>
      </c>
      <c r="AE7">
        <v>4.0712917889414566</v>
      </c>
      <c r="AF7">
        <v>3.285809158039624</v>
      </c>
      <c r="AG7">
        <v>80.621493543647958</v>
      </c>
      <c r="AH7">
        <v>42.900548468558299</v>
      </c>
      <c r="AI7">
        <v>3.413432591624562</v>
      </c>
      <c r="AJ7">
        <v>38.035368722842883</v>
      </c>
      <c r="AK7">
        <v>14.55041068322574</v>
      </c>
      <c r="AL7">
        <v>191.99177273976491</v>
      </c>
      <c r="AM7">
        <v>29.927450257154121</v>
      </c>
      <c r="AN7">
        <v>5.1375030231121537</v>
      </c>
    </row>
    <row r="8" spans="1:40" x14ac:dyDescent="0.45">
      <c r="A8" s="1" t="s">
        <v>651</v>
      </c>
      <c r="B8">
        <v>211.01242396849219</v>
      </c>
      <c r="C8">
        <v>20.674592391178919</v>
      </c>
      <c r="D8">
        <v>10.79039425894025</v>
      </c>
      <c r="E8">
        <v>2.9117459681183879</v>
      </c>
      <c r="F8">
        <v>60.748402572119957</v>
      </c>
      <c r="G8">
        <v>11.265626204083089</v>
      </c>
      <c r="H8">
        <v>151.72518047305181</v>
      </c>
      <c r="I8">
        <v>43.697865943384663</v>
      </c>
      <c r="J8">
        <v>41.223638628068592</v>
      </c>
      <c r="K8">
        <v>18.384596206588029</v>
      </c>
      <c r="L8">
        <v>796.93610961366221</v>
      </c>
      <c r="M8">
        <v>123.45419650656019</v>
      </c>
      <c r="N8">
        <v>14.796452487779931</v>
      </c>
      <c r="O8">
        <v>11.786023221186531</v>
      </c>
      <c r="P8">
        <v>25.932749202941881</v>
      </c>
      <c r="Q8">
        <v>28.964607073046299</v>
      </c>
      <c r="R8">
        <v>18.917594029116451</v>
      </c>
      <c r="S8">
        <v>187.05935824648779</v>
      </c>
      <c r="T8">
        <v>17.893347447378371</v>
      </c>
      <c r="U8">
        <v>136.03969333476101</v>
      </c>
      <c r="V8">
        <v>151.11132870594849</v>
      </c>
      <c r="W8">
        <v>1770.916080509201</v>
      </c>
      <c r="X8">
        <v>2.122914668924976</v>
      </c>
      <c r="Y8">
        <v>4.67828684060588</v>
      </c>
      <c r="Z8">
        <v>70.717377457123874</v>
      </c>
      <c r="AA8">
        <v>88.40136886687884</v>
      </c>
      <c r="AB8">
        <v>18.316356487562121</v>
      </c>
      <c r="AC8">
        <v>179.94453685624481</v>
      </c>
      <c r="AD8">
        <v>78.495054194674083</v>
      </c>
      <c r="AE8">
        <v>38.957446401001278</v>
      </c>
      <c r="AF8">
        <v>27.28086188000659</v>
      </c>
      <c r="AG8">
        <v>301.84590312691728</v>
      </c>
      <c r="AH8">
        <v>508.09099294612088</v>
      </c>
      <c r="AI8">
        <v>27.758571186928471</v>
      </c>
      <c r="AJ8">
        <v>370.02686048656619</v>
      </c>
      <c r="AK8">
        <v>150.40654092170431</v>
      </c>
      <c r="AL8">
        <v>828.10526466102715</v>
      </c>
      <c r="AM8">
        <v>41.384750311964247</v>
      </c>
      <c r="AN8">
        <v>17.312336026001208</v>
      </c>
    </row>
    <row r="9" spans="1:40" x14ac:dyDescent="0.45">
      <c r="A9" s="1" t="s">
        <v>652</v>
      </c>
      <c r="B9">
        <v>13.0765296755423</v>
      </c>
      <c r="C9">
        <v>1.5710648057293159</v>
      </c>
      <c r="D9">
        <v>0.59160289239489328</v>
      </c>
      <c r="E9">
        <v>0.23840909683139649</v>
      </c>
      <c r="F9">
        <v>13.022999492993121</v>
      </c>
      <c r="G9">
        <v>2.1906632135675999</v>
      </c>
      <c r="H9">
        <v>12.01109849145266</v>
      </c>
      <c r="I9">
        <v>1.8550771378640809</v>
      </c>
      <c r="J9">
        <v>4.592056490751828</v>
      </c>
      <c r="K9">
        <v>0.86371004406577656</v>
      </c>
      <c r="L9">
        <v>5.632314808536389</v>
      </c>
      <c r="M9">
        <v>15.791025563893429</v>
      </c>
      <c r="N9">
        <v>2.4879375092700911</v>
      </c>
      <c r="O9">
        <v>2.8682906402870252</v>
      </c>
      <c r="P9">
        <v>7.0587445630630778</v>
      </c>
      <c r="Q9">
        <v>8.6473028961487852</v>
      </c>
      <c r="R9">
        <v>2.1424800945972562</v>
      </c>
      <c r="S9">
        <v>18.886671544388541</v>
      </c>
      <c r="T9">
        <v>1.836501865578565</v>
      </c>
      <c r="U9">
        <v>62.595175070220222</v>
      </c>
      <c r="V9">
        <v>30.326437112471339</v>
      </c>
      <c r="W9">
        <v>259.79375480619689</v>
      </c>
      <c r="X9">
        <v>0.2248940027962413</v>
      </c>
      <c r="Y9">
        <v>2.0681171726512519</v>
      </c>
      <c r="Z9">
        <v>9.3561661615721121</v>
      </c>
      <c r="AA9">
        <v>31.168336116124479</v>
      </c>
      <c r="AB9">
        <v>3.9237932762554961</v>
      </c>
      <c r="AC9">
        <v>20.64230508276427</v>
      </c>
      <c r="AD9">
        <v>6.3968293023846607</v>
      </c>
      <c r="AE9">
        <v>4.0971578116842551</v>
      </c>
      <c r="AF9">
        <v>2.7924817629462351</v>
      </c>
      <c r="AG9">
        <v>21.297860411707699</v>
      </c>
      <c r="AH9">
        <v>44.784282448231266</v>
      </c>
      <c r="AI9">
        <v>2.685973435180987</v>
      </c>
      <c r="AJ9">
        <v>34.813406640805383</v>
      </c>
      <c r="AK9">
        <v>14.654087720323311</v>
      </c>
      <c r="AL9">
        <v>190.825965490252</v>
      </c>
      <c r="AM9">
        <v>4.0788214734254113</v>
      </c>
      <c r="AN9">
        <v>2.658678780253743</v>
      </c>
    </row>
    <row r="10" spans="1:40" x14ac:dyDescent="0.45">
      <c r="A10" s="1" t="s">
        <v>653</v>
      </c>
      <c r="B10">
        <v>1524.5088837062881</v>
      </c>
      <c r="C10">
        <v>108.8038432219811</v>
      </c>
      <c r="D10">
        <v>59.873348740517912</v>
      </c>
      <c r="E10">
        <v>12.74182606687002</v>
      </c>
      <c r="F10">
        <v>228.00775448883641</v>
      </c>
      <c r="G10">
        <v>81.973875714645274</v>
      </c>
      <c r="H10">
        <v>229.98824319346301</v>
      </c>
      <c r="I10">
        <v>52.658461671809</v>
      </c>
      <c r="J10">
        <v>55.657449459521992</v>
      </c>
      <c r="K10">
        <v>36.576246233082287</v>
      </c>
      <c r="L10">
        <v>918.61233060328755</v>
      </c>
      <c r="M10">
        <v>295.10358850710338</v>
      </c>
      <c r="N10">
        <v>55.559963507862683</v>
      </c>
      <c r="O10">
        <v>32.431083286366793</v>
      </c>
      <c r="P10">
        <v>165.3058655479235</v>
      </c>
      <c r="Q10">
        <v>89.673215422824654</v>
      </c>
      <c r="R10">
        <v>25.671443843787781</v>
      </c>
      <c r="S10">
        <v>179.13546797682841</v>
      </c>
      <c r="T10">
        <v>24.128839964491171</v>
      </c>
      <c r="U10">
        <v>732.60372108854403</v>
      </c>
      <c r="V10">
        <v>591.70780961552782</v>
      </c>
      <c r="W10">
        <v>2238.9862346461068</v>
      </c>
      <c r="X10">
        <v>3.4856177832843578</v>
      </c>
      <c r="Y10">
        <v>10.77420128805594</v>
      </c>
      <c r="Z10">
        <v>96.632187886129387</v>
      </c>
      <c r="AA10">
        <v>180.9398406700702</v>
      </c>
      <c r="AB10">
        <v>40.364323737381277</v>
      </c>
      <c r="AC10">
        <v>512.52068139551648</v>
      </c>
      <c r="AD10">
        <v>129.27140868042389</v>
      </c>
      <c r="AE10">
        <v>77.422938462427922</v>
      </c>
      <c r="AF10">
        <v>55.87922514918661</v>
      </c>
      <c r="AG10">
        <v>862.85181794777645</v>
      </c>
      <c r="AH10">
        <v>704.48174441419837</v>
      </c>
      <c r="AI10">
        <v>50.101491537811427</v>
      </c>
      <c r="AJ10">
        <v>548.28283937046274</v>
      </c>
      <c r="AK10">
        <v>276.72531323862682</v>
      </c>
      <c r="AL10">
        <v>2198.3425651995781</v>
      </c>
      <c r="AM10">
        <v>129.89967455332251</v>
      </c>
      <c r="AN10">
        <v>47.765005357155758</v>
      </c>
    </row>
    <row r="11" spans="1:40" x14ac:dyDescent="0.45">
      <c r="A11" s="1" t="s">
        <v>654</v>
      </c>
      <c r="B11">
        <v>118.23403729915709</v>
      </c>
      <c r="C11">
        <v>13.676787192910909</v>
      </c>
      <c r="D11">
        <v>3.497720005226419</v>
      </c>
      <c r="E11">
        <v>1.2372945452349899</v>
      </c>
      <c r="F11">
        <v>89.264045074815087</v>
      </c>
      <c r="G11">
        <v>4.8277708881504404</v>
      </c>
      <c r="H11">
        <v>73.990047548461078</v>
      </c>
      <c r="I11">
        <v>14.50277098089698</v>
      </c>
      <c r="J11">
        <v>10.666856844389409</v>
      </c>
      <c r="K11">
        <v>13.32463823432194</v>
      </c>
      <c r="L11">
        <v>196.83689069931731</v>
      </c>
      <c r="M11">
        <v>75.880401767493282</v>
      </c>
      <c r="N11">
        <v>10.39567259679637</v>
      </c>
      <c r="O11">
        <v>6.5781389732607378</v>
      </c>
      <c r="P11">
        <v>14.23955711655532</v>
      </c>
      <c r="Q11">
        <v>15.46135430439173</v>
      </c>
      <c r="R11">
        <v>7.156049307431676</v>
      </c>
      <c r="S11">
        <v>35.688959943469833</v>
      </c>
      <c r="T11">
        <v>5.8330118361339727</v>
      </c>
      <c r="U11">
        <v>88.025878587574994</v>
      </c>
      <c r="V11">
        <v>426.79646975912112</v>
      </c>
      <c r="W11">
        <v>509.04969553431499</v>
      </c>
      <c r="X11">
        <v>1.2095421672925619</v>
      </c>
      <c r="Y11">
        <v>1.348387577618942</v>
      </c>
      <c r="Z11">
        <v>23.917952031811311</v>
      </c>
      <c r="AA11">
        <v>26.708642610341489</v>
      </c>
      <c r="AB11">
        <v>7.7374850724901414</v>
      </c>
      <c r="AC11">
        <v>65.288814757491281</v>
      </c>
      <c r="AD11">
        <v>35.465636043332793</v>
      </c>
      <c r="AE11">
        <v>16.437906370857679</v>
      </c>
      <c r="AF11">
        <v>16.336791828845382</v>
      </c>
      <c r="AG11">
        <v>166.97856508802101</v>
      </c>
      <c r="AH11">
        <v>192.13369785242779</v>
      </c>
      <c r="AI11">
        <v>14.60656815292938</v>
      </c>
      <c r="AJ11">
        <v>162.05632019951869</v>
      </c>
      <c r="AK11">
        <v>91.308542908714514</v>
      </c>
      <c r="AL11">
        <v>475.51488854495739</v>
      </c>
      <c r="AM11">
        <v>23.09475284209454</v>
      </c>
      <c r="AN11">
        <v>12.40551335219558</v>
      </c>
    </row>
    <row r="12" spans="1:40" x14ac:dyDescent="0.45">
      <c r="A12" s="1" t="s">
        <v>655</v>
      </c>
      <c r="B12">
        <v>144.37651567342951</v>
      </c>
      <c r="C12">
        <v>13.25072175707291</v>
      </c>
      <c r="D12">
        <v>11.28446263666131</v>
      </c>
      <c r="E12">
        <v>1.0446543458143771</v>
      </c>
      <c r="F12">
        <v>207.31620027010769</v>
      </c>
      <c r="G12">
        <v>10.13665643761459</v>
      </c>
      <c r="H12">
        <v>32.835653630184012</v>
      </c>
      <c r="I12">
        <v>5.2465138399516578</v>
      </c>
      <c r="J12">
        <v>9.2492254036101382</v>
      </c>
      <c r="K12">
        <v>4.1102073997350548</v>
      </c>
      <c r="L12">
        <v>30.7094870966075</v>
      </c>
      <c r="M12">
        <v>60.892906987270131</v>
      </c>
      <c r="N12">
        <v>24.896123094345249</v>
      </c>
      <c r="O12">
        <v>4.1045482694121649</v>
      </c>
      <c r="P12">
        <v>18.08193852161477</v>
      </c>
      <c r="Q12">
        <v>13.55118704061854</v>
      </c>
      <c r="R12">
        <v>4.6708957330095897</v>
      </c>
      <c r="S12">
        <v>32.523105157345618</v>
      </c>
      <c r="T12">
        <v>3.8055345804468108</v>
      </c>
      <c r="U12">
        <v>56.738504974125938</v>
      </c>
      <c r="V12">
        <v>73.939146804061181</v>
      </c>
      <c r="W12">
        <v>366.07728179952818</v>
      </c>
      <c r="X12">
        <v>0.56765309171749567</v>
      </c>
      <c r="Y12">
        <v>1.817227469453548</v>
      </c>
      <c r="Z12">
        <v>17.025132922791901</v>
      </c>
      <c r="AA12">
        <v>29.981819590442079</v>
      </c>
      <c r="AB12">
        <v>5.5389506375985746</v>
      </c>
      <c r="AC12">
        <v>63.261285504870543</v>
      </c>
      <c r="AD12">
        <v>18.44615015855161</v>
      </c>
      <c r="AE12">
        <v>10.588618831688271</v>
      </c>
      <c r="AF12">
        <v>7.6863132094243047</v>
      </c>
      <c r="AG12">
        <v>162.31138268558189</v>
      </c>
      <c r="AH12">
        <v>106.5956827186623</v>
      </c>
      <c r="AI12">
        <v>6.8904840285819686</v>
      </c>
      <c r="AJ12">
        <v>92.242567044561625</v>
      </c>
      <c r="AK12">
        <v>38.901026144676493</v>
      </c>
      <c r="AL12">
        <v>296.68918649372551</v>
      </c>
      <c r="AM12">
        <v>25.49248784686867</v>
      </c>
      <c r="AN12">
        <v>6.7455717251501346</v>
      </c>
    </row>
    <row r="13" spans="1:40" x14ac:dyDescent="0.45">
      <c r="A13" s="1" t="s">
        <v>656</v>
      </c>
      <c r="B13">
        <v>1076.360620197303</v>
      </c>
      <c r="C13">
        <v>52.669930205304972</v>
      </c>
      <c r="D13">
        <v>22.51076032574527</v>
      </c>
      <c r="E13">
        <v>5.1813148206382751</v>
      </c>
      <c r="F13">
        <v>150.61593802592449</v>
      </c>
      <c r="G13">
        <v>27.49832604441487</v>
      </c>
      <c r="H13">
        <v>106.168800717537</v>
      </c>
      <c r="I13">
        <v>20.802576684295929</v>
      </c>
      <c r="J13">
        <v>16.689154689472431</v>
      </c>
      <c r="K13">
        <v>20.759709739322929</v>
      </c>
      <c r="L13">
        <v>45.955947526360433</v>
      </c>
      <c r="M13">
        <v>92.182246378550516</v>
      </c>
      <c r="N13">
        <v>16.191971815222239</v>
      </c>
      <c r="O13">
        <v>7.9513869664795722</v>
      </c>
      <c r="P13">
        <v>165.9783676767324</v>
      </c>
      <c r="Q13">
        <v>21.398235723479981</v>
      </c>
      <c r="R13">
        <v>8.097400132292714</v>
      </c>
      <c r="S13">
        <v>45.194341660187099</v>
      </c>
      <c r="T13">
        <v>7.9424787757004491</v>
      </c>
      <c r="U13">
        <v>126.3780369772083</v>
      </c>
      <c r="V13">
        <v>202.95805589314369</v>
      </c>
      <c r="W13">
        <v>1127.2401904470059</v>
      </c>
      <c r="X13">
        <v>2.0054097376043698</v>
      </c>
      <c r="Y13">
        <v>1.891971399148461</v>
      </c>
      <c r="Z13">
        <v>59.686475140682603</v>
      </c>
      <c r="AA13">
        <v>38.532607183107139</v>
      </c>
      <c r="AB13">
        <v>7.4868913991721104</v>
      </c>
      <c r="AC13">
        <v>252.36611380188029</v>
      </c>
      <c r="AD13">
        <v>62.43525367371484</v>
      </c>
      <c r="AE13">
        <v>21.283584917781599</v>
      </c>
      <c r="AF13">
        <v>22.13428031682308</v>
      </c>
      <c r="AG13">
        <v>512.92716956635468</v>
      </c>
      <c r="AH13">
        <v>320.57154295197552</v>
      </c>
      <c r="AI13">
        <v>20.566279683283771</v>
      </c>
      <c r="AJ13">
        <v>242.29244204090321</v>
      </c>
      <c r="AK13">
        <v>119.7081762411258</v>
      </c>
      <c r="AL13">
        <v>587.54262660014842</v>
      </c>
      <c r="AM13">
        <v>65.672414510110229</v>
      </c>
      <c r="AN13">
        <v>16.13830051932246</v>
      </c>
    </row>
    <row r="14" spans="1:40" x14ac:dyDescent="0.45">
      <c r="A14" s="1" t="s">
        <v>657</v>
      </c>
      <c r="B14">
        <v>494.79823723879429</v>
      </c>
      <c r="C14">
        <v>16.537138265275811</v>
      </c>
      <c r="D14">
        <v>8.6057210679681173</v>
      </c>
      <c r="E14">
        <v>3.6269059589843762</v>
      </c>
      <c r="F14">
        <v>18.078653926123639</v>
      </c>
      <c r="G14">
        <v>8.302275343425439</v>
      </c>
      <c r="H14">
        <v>36.461099958801093</v>
      </c>
      <c r="I14">
        <v>6.4164651279934031</v>
      </c>
      <c r="J14">
        <v>6.7403110332632847</v>
      </c>
      <c r="K14">
        <v>13.22927789705501</v>
      </c>
      <c r="L14">
        <v>71.814449220905715</v>
      </c>
      <c r="M14">
        <v>19.964218948287691</v>
      </c>
      <c r="N14">
        <v>4.4965239818122704</v>
      </c>
      <c r="O14">
        <v>2.74888857361793</v>
      </c>
      <c r="P14">
        <v>3.8957316041421302</v>
      </c>
      <c r="Q14">
        <v>3.5642722154858899</v>
      </c>
      <c r="R14">
        <v>3.512512654556351</v>
      </c>
      <c r="S14">
        <v>27.468510204206311</v>
      </c>
      <c r="T14">
        <v>3.536936349340861</v>
      </c>
      <c r="U14">
        <v>25.76344561503111</v>
      </c>
      <c r="V14">
        <v>130.5093238120551</v>
      </c>
      <c r="W14">
        <v>219.09472555233179</v>
      </c>
      <c r="X14">
        <v>0.68587307992065139</v>
      </c>
      <c r="Y14">
        <v>0.8053366982461968</v>
      </c>
      <c r="Z14">
        <v>18.20140875364357</v>
      </c>
      <c r="AA14">
        <v>15.871231990539879</v>
      </c>
      <c r="AB14">
        <v>1.8279351555794181</v>
      </c>
      <c r="AC14">
        <v>116.008976822606</v>
      </c>
      <c r="AD14">
        <v>19.211035842002229</v>
      </c>
      <c r="AE14">
        <v>6.6854233887759431</v>
      </c>
      <c r="AF14">
        <v>8.1325210390987657</v>
      </c>
      <c r="AG14">
        <v>291.02381733270488</v>
      </c>
      <c r="AH14">
        <v>111.80557804352691</v>
      </c>
      <c r="AI14">
        <v>9.5836584458568606</v>
      </c>
      <c r="AJ14">
        <v>107.0014132773818</v>
      </c>
      <c r="AK14">
        <v>67.365103248415863</v>
      </c>
      <c r="AL14">
        <v>159.83858099817641</v>
      </c>
      <c r="AM14">
        <v>35.366404962939519</v>
      </c>
      <c r="AN14">
        <v>5.473189582969793</v>
      </c>
    </row>
    <row r="15" spans="1:40" x14ac:dyDescent="0.45">
      <c r="A15" s="1" t="s">
        <v>658</v>
      </c>
      <c r="B15">
        <v>737.70971553350887</v>
      </c>
      <c r="C15">
        <v>30.89031627936631</v>
      </c>
      <c r="D15">
        <v>7.4492580971644706</v>
      </c>
      <c r="E15">
        <v>16.183119755129429</v>
      </c>
      <c r="F15">
        <v>278.41585253675157</v>
      </c>
      <c r="G15">
        <v>39.857722044409464</v>
      </c>
      <c r="H15">
        <v>59.101271712406138</v>
      </c>
      <c r="I15">
        <v>11.875552372324231</v>
      </c>
      <c r="J15">
        <v>18.72893988387343</v>
      </c>
      <c r="K15">
        <v>8.0032910103155519</v>
      </c>
      <c r="L15">
        <v>49.88972528200086</v>
      </c>
      <c r="M15">
        <v>112.78281961859921</v>
      </c>
      <c r="N15">
        <v>39.178709602591233</v>
      </c>
      <c r="O15">
        <v>7.360361297517068</v>
      </c>
      <c r="P15">
        <v>19.396640507408801</v>
      </c>
      <c r="Q15">
        <v>19.91070273520328</v>
      </c>
      <c r="R15">
        <v>13.27431627146948</v>
      </c>
      <c r="S15">
        <v>59.940594602162292</v>
      </c>
      <c r="T15">
        <v>6.8916556884811317</v>
      </c>
      <c r="U15">
        <v>68.104528783129737</v>
      </c>
      <c r="V15">
        <v>290.02388760397957</v>
      </c>
      <c r="W15">
        <v>331.69293767782659</v>
      </c>
      <c r="X15">
        <v>1.0086600817979039</v>
      </c>
      <c r="Y15">
        <v>3.6283093174519512</v>
      </c>
      <c r="Z15">
        <v>23.286456875893631</v>
      </c>
      <c r="AA15">
        <v>59.240791171298383</v>
      </c>
      <c r="AB15">
        <v>5.1314751178970459</v>
      </c>
      <c r="AC15">
        <v>244.4582397769052</v>
      </c>
      <c r="AD15">
        <v>29.113441726859332</v>
      </c>
      <c r="AE15">
        <v>19.745444788404129</v>
      </c>
      <c r="AF15">
        <v>14.73526873703662</v>
      </c>
      <c r="AG15">
        <v>239.45211061942149</v>
      </c>
      <c r="AH15">
        <v>185.03994175555229</v>
      </c>
      <c r="AI15">
        <v>13.564186567511619</v>
      </c>
      <c r="AJ15">
        <v>174.49751553849339</v>
      </c>
      <c r="AK15">
        <v>75.404068561782736</v>
      </c>
      <c r="AL15">
        <v>454.08925070633921</v>
      </c>
      <c r="AM15">
        <v>68.729931909865641</v>
      </c>
      <c r="AN15">
        <v>12.72616671056806</v>
      </c>
    </row>
    <row r="16" spans="1:40" x14ac:dyDescent="0.45">
      <c r="A16" s="1" t="s">
        <v>659</v>
      </c>
      <c r="B16">
        <v>219.98034601091581</v>
      </c>
      <c r="C16">
        <v>11.30338334387951</v>
      </c>
      <c r="D16">
        <v>4.1719559546394116</v>
      </c>
      <c r="E16">
        <v>1.318413769855733</v>
      </c>
      <c r="F16">
        <v>337.47016189321181</v>
      </c>
      <c r="G16">
        <v>10.850431575749781</v>
      </c>
      <c r="H16">
        <v>68.836509049711921</v>
      </c>
      <c r="I16">
        <v>12.889299843977421</v>
      </c>
      <c r="J16">
        <v>16.83106835727553</v>
      </c>
      <c r="K16">
        <v>10.55817072069321</v>
      </c>
      <c r="L16">
        <v>53.004382190902682</v>
      </c>
      <c r="M16">
        <v>150.4755596691331</v>
      </c>
      <c r="N16">
        <v>64.396868979439233</v>
      </c>
      <c r="O16">
        <v>5.9310074707593019</v>
      </c>
      <c r="P16">
        <v>18.299092105484259</v>
      </c>
      <c r="Q16">
        <v>13.087964751287389</v>
      </c>
      <c r="R16">
        <v>9.5528175627765197</v>
      </c>
      <c r="S16">
        <v>73.900018209496196</v>
      </c>
      <c r="T16">
        <v>7.8202986611535792</v>
      </c>
      <c r="U16">
        <v>56.869769441323633</v>
      </c>
      <c r="V16">
        <v>314.75858016429743</v>
      </c>
      <c r="W16">
        <v>545.1693444836593</v>
      </c>
      <c r="X16">
        <v>1.272566426327606</v>
      </c>
      <c r="Y16">
        <v>2.9042023343405852</v>
      </c>
      <c r="Z16">
        <v>37.494766169533001</v>
      </c>
      <c r="AA16">
        <v>50.554826325632391</v>
      </c>
      <c r="AB16">
        <v>9.0813692201367608</v>
      </c>
      <c r="AC16">
        <v>121.9380474040947</v>
      </c>
      <c r="AD16">
        <v>32.023778869717013</v>
      </c>
      <c r="AE16">
        <v>16.88504217805821</v>
      </c>
      <c r="AF16">
        <v>13.947003831869599</v>
      </c>
      <c r="AG16">
        <v>276.57532186751138</v>
      </c>
      <c r="AH16">
        <v>223.10161913374489</v>
      </c>
      <c r="AI16">
        <v>13.75308899552857</v>
      </c>
      <c r="AJ16">
        <v>191.75781034357101</v>
      </c>
      <c r="AK16">
        <v>86.660756381731829</v>
      </c>
      <c r="AL16">
        <v>417.64231370612629</v>
      </c>
      <c r="AM16">
        <v>49.628877423597672</v>
      </c>
      <c r="AN16">
        <v>10.829216963147219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6701.2344887010413</v>
      </c>
      <c r="C2">
        <v>202.78387152235979</v>
      </c>
      <c r="D2">
        <v>73.38210313136247</v>
      </c>
      <c r="E2">
        <v>44.834001387052943</v>
      </c>
      <c r="F2">
        <v>285.3704231004113</v>
      </c>
      <c r="G2">
        <v>123.4919027067419</v>
      </c>
      <c r="H2">
        <v>262.8070413167606</v>
      </c>
      <c r="I2">
        <v>18.744843565047969</v>
      </c>
      <c r="J2">
        <v>22.590485080018059</v>
      </c>
      <c r="K2">
        <v>6.4303608569959314</v>
      </c>
      <c r="L2">
        <v>33.443095166714841</v>
      </c>
      <c r="M2">
        <v>125.3818875519686</v>
      </c>
      <c r="N2">
        <v>45.965095606786107</v>
      </c>
      <c r="O2">
        <v>7.4790755821462449</v>
      </c>
      <c r="P2">
        <v>33.176471567500428</v>
      </c>
      <c r="Q2">
        <v>13.4374699321133</v>
      </c>
      <c r="R2">
        <v>21.737627607821789</v>
      </c>
      <c r="S2">
        <v>88.613295162482331</v>
      </c>
      <c r="T2">
        <v>12.713981446184389</v>
      </c>
      <c r="U2">
        <v>73.740092790880738</v>
      </c>
      <c r="V2">
        <v>129.2550685092684</v>
      </c>
      <c r="W2">
        <v>253.84564374976401</v>
      </c>
      <c r="X2">
        <v>1.448850347333561</v>
      </c>
      <c r="Y2">
        <v>2.519826216651623</v>
      </c>
      <c r="Z2">
        <v>39.233606065259259</v>
      </c>
      <c r="AA2">
        <v>50.144625702729897</v>
      </c>
      <c r="AB2">
        <v>5.230118109071439</v>
      </c>
      <c r="AC2">
        <v>1363.1341042277379</v>
      </c>
      <c r="AD2">
        <v>101.2627031463889</v>
      </c>
      <c r="AE2">
        <v>25.908047200241821</v>
      </c>
      <c r="AF2">
        <v>46.271329622076223</v>
      </c>
      <c r="AG2">
        <v>1667.670527342857</v>
      </c>
      <c r="AH2">
        <v>366.730384598255</v>
      </c>
      <c r="AI2">
        <v>45.391655001845074</v>
      </c>
      <c r="AJ2">
        <v>255.25033734414819</v>
      </c>
      <c r="AK2">
        <v>159.11127929827131</v>
      </c>
      <c r="AL2">
        <v>748.14688375374521</v>
      </c>
      <c r="AM2">
        <v>186.0213474024489</v>
      </c>
      <c r="AN2">
        <v>221.96564971458761</v>
      </c>
    </row>
    <row r="3" spans="1:40" x14ac:dyDescent="0.45">
      <c r="A3" s="1" t="s">
        <v>432</v>
      </c>
      <c r="B3">
        <v>1.960870760822305</v>
      </c>
      <c r="C3">
        <v>0.22238449279926389</v>
      </c>
      <c r="D3">
        <v>0.1044222358008698</v>
      </c>
      <c r="E3">
        <v>5.8655602259203868E-2</v>
      </c>
      <c r="F3">
        <v>1.462392234421291</v>
      </c>
      <c r="G3">
        <v>0.29292069972309781</v>
      </c>
      <c r="H3">
        <v>1.5333194340111871</v>
      </c>
      <c r="I3">
        <v>0.34230580136535771</v>
      </c>
      <c r="J3">
        <v>1.3992312636256941</v>
      </c>
      <c r="K3">
        <v>5.8399135075987707E-2</v>
      </c>
      <c r="L3">
        <v>1.3152699691540399</v>
      </c>
      <c r="M3">
        <v>3.990019399655111</v>
      </c>
      <c r="N3">
        <v>0.19045384633276341</v>
      </c>
      <c r="O3">
        <v>8.1403779009533495E-2</v>
      </c>
      <c r="P3">
        <v>0.15979337088896081</v>
      </c>
      <c r="Q3">
        <v>0.18770947581841391</v>
      </c>
      <c r="R3">
        <v>0.12993554987277689</v>
      </c>
      <c r="S3">
        <v>0.59797855778234132</v>
      </c>
      <c r="T3">
        <v>9.0974042095344376E-2</v>
      </c>
      <c r="U3">
        <v>1.2198386810548389</v>
      </c>
      <c r="V3">
        <v>0.64799929678842672</v>
      </c>
      <c r="W3">
        <v>0.81861822182176913</v>
      </c>
      <c r="X3">
        <v>6.590685034836773E-3</v>
      </c>
      <c r="Y3">
        <v>2.0538060464044151E-2</v>
      </c>
      <c r="Z3">
        <v>0.15750301835628469</v>
      </c>
      <c r="AA3">
        <v>0.38092281756932361</v>
      </c>
      <c r="AB3">
        <v>8.9601761691934234E-2</v>
      </c>
      <c r="AC3">
        <v>5.6834595076972851</v>
      </c>
      <c r="AD3">
        <v>0.94386552847840033</v>
      </c>
      <c r="AE3">
        <v>2.2294715998707071</v>
      </c>
      <c r="AF3">
        <v>0.33466902975938201</v>
      </c>
      <c r="AG3">
        <v>2.4241127905227771</v>
      </c>
      <c r="AH3">
        <v>6.5299978110437431</v>
      </c>
      <c r="AI3">
        <v>0.2766389887346814</v>
      </c>
      <c r="AJ3">
        <v>1.9537597579419641</v>
      </c>
      <c r="AK3">
        <v>1.1799750266413029</v>
      </c>
      <c r="AL3">
        <v>11.90233568531136</v>
      </c>
      <c r="AM3">
        <v>1.12634827944161</v>
      </c>
      <c r="AN3">
        <v>0.53023405513688271</v>
      </c>
    </row>
    <row r="4" spans="1:40" x14ac:dyDescent="0.45">
      <c r="A4" s="1" t="s">
        <v>433</v>
      </c>
      <c r="B4">
        <v>37.96500827162361</v>
      </c>
      <c r="C4">
        <v>5.8415571921716731</v>
      </c>
      <c r="D4">
        <v>0.29551867901792989</v>
      </c>
      <c r="E4">
        <v>1.101704682529522E-2</v>
      </c>
      <c r="F4">
        <v>0.21921567955311369</v>
      </c>
      <c r="G4">
        <v>6.2506940344497164E-2</v>
      </c>
      <c r="H4">
        <v>1.7632954509612211</v>
      </c>
      <c r="I4">
        <v>4.852492984791977E-2</v>
      </c>
      <c r="J4">
        <v>3.033434665297997E-2</v>
      </c>
      <c r="K4">
        <v>1.839011799850742E-2</v>
      </c>
      <c r="L4">
        <v>0.14713306360268441</v>
      </c>
      <c r="M4">
        <v>6.9809479405764527E-2</v>
      </c>
      <c r="N4">
        <v>1.2749098815876729E-2</v>
      </c>
      <c r="O4">
        <v>5.2812437467858672E-2</v>
      </c>
      <c r="P4">
        <v>1.0447902609655569E-2</v>
      </c>
      <c r="Q4">
        <v>1.5280366916392681E-2</v>
      </c>
      <c r="R4">
        <v>3.8607004070633603E-2</v>
      </c>
      <c r="S4">
        <v>0.14305734623170011</v>
      </c>
      <c r="T4">
        <v>6.1969408341846867E-2</v>
      </c>
      <c r="U4">
        <v>0.23928388323299271</v>
      </c>
      <c r="V4">
        <v>0.94180987045952869</v>
      </c>
      <c r="W4">
        <v>2.6639862567806052</v>
      </c>
      <c r="X4">
        <v>9.886283028812181E-3</v>
      </c>
      <c r="Y4">
        <v>3.9304501064328611E-3</v>
      </c>
      <c r="Z4">
        <v>0.14790216207098739</v>
      </c>
      <c r="AA4">
        <v>0.1331845284207564</v>
      </c>
      <c r="AB4">
        <v>1.0993468516066489E-2</v>
      </c>
      <c r="AC4">
        <v>0.69287114449662712</v>
      </c>
      <c r="AD4">
        <v>1.575912191392421</v>
      </c>
      <c r="AE4">
        <v>0.1315956326528552</v>
      </c>
      <c r="AF4">
        <v>0.53381872955321552</v>
      </c>
      <c r="AG4">
        <v>24.82906677871172</v>
      </c>
      <c r="AH4">
        <v>1.988094020161697</v>
      </c>
      <c r="AI4">
        <v>0.46145244601040092</v>
      </c>
      <c r="AJ4">
        <v>1.243514007387722</v>
      </c>
      <c r="AK4">
        <v>1.814978937943319</v>
      </c>
      <c r="AL4">
        <v>1.6714789965309851</v>
      </c>
      <c r="AM4">
        <v>5.0882821765263098E-2</v>
      </c>
      <c r="AN4">
        <v>2.0454810405149488</v>
      </c>
    </row>
    <row r="5" spans="1:40" x14ac:dyDescent="0.45">
      <c r="A5" s="1" t="s">
        <v>434</v>
      </c>
      <c r="B5">
        <v>131.37269479041251</v>
      </c>
      <c r="C5">
        <v>13.446826988243441</v>
      </c>
      <c r="D5">
        <v>4.837763119619817</v>
      </c>
      <c r="E5">
        <v>1.644866172843267</v>
      </c>
      <c r="F5">
        <v>63.484474524330523</v>
      </c>
      <c r="G5">
        <v>17.184462288552869</v>
      </c>
      <c r="H5">
        <v>136.21310844731511</v>
      </c>
      <c r="I5">
        <v>66.262311290709988</v>
      </c>
      <c r="J5">
        <v>7.3618093257423158</v>
      </c>
      <c r="K5">
        <v>22.00171764468535</v>
      </c>
      <c r="L5">
        <v>1990.555701405742</v>
      </c>
      <c r="M5">
        <v>61.138892417327838</v>
      </c>
      <c r="N5">
        <v>11.385138615917921</v>
      </c>
      <c r="O5">
        <v>6.9473351586215761</v>
      </c>
      <c r="P5">
        <v>27.763192602480991</v>
      </c>
      <c r="Q5">
        <v>14.888619182884749</v>
      </c>
      <c r="R5">
        <v>11.528792275388771</v>
      </c>
      <c r="S5">
        <v>22.59935323418982</v>
      </c>
      <c r="T5">
        <v>8.1434573477974794</v>
      </c>
      <c r="U5">
        <v>95.656155623597016</v>
      </c>
      <c r="V5">
        <v>134.75126905181969</v>
      </c>
      <c r="W5">
        <v>168.55534741013011</v>
      </c>
      <c r="X5">
        <v>1.6062057444661351</v>
      </c>
      <c r="Y5">
        <v>1.449474589302937</v>
      </c>
      <c r="Z5">
        <v>25.78255042323244</v>
      </c>
      <c r="AA5">
        <v>28.160845799187221</v>
      </c>
      <c r="AB5">
        <v>5.5281499044340361</v>
      </c>
      <c r="AC5">
        <v>57.363345727902839</v>
      </c>
      <c r="AD5">
        <v>65.215648502169302</v>
      </c>
      <c r="AE5">
        <v>13.03813486619538</v>
      </c>
      <c r="AF5">
        <v>27.482761614683412</v>
      </c>
      <c r="AG5">
        <v>279.86633523072112</v>
      </c>
      <c r="AH5">
        <v>204.3750589008425</v>
      </c>
      <c r="AI5">
        <v>27.058064649707251</v>
      </c>
      <c r="AJ5">
        <v>171.18125795875821</v>
      </c>
      <c r="AK5">
        <v>104.7208423826573</v>
      </c>
      <c r="AL5">
        <v>539.18412538669486</v>
      </c>
      <c r="AM5">
        <v>26.423589526854141</v>
      </c>
      <c r="AN5">
        <v>15.41987587806398</v>
      </c>
    </row>
    <row r="6" spans="1:40" x14ac:dyDescent="0.45">
      <c r="A6" s="1" t="s">
        <v>435</v>
      </c>
      <c r="B6">
        <v>249.45648101096219</v>
      </c>
      <c r="C6">
        <v>24.65704005773145</v>
      </c>
      <c r="D6">
        <v>9.3518525058968027</v>
      </c>
      <c r="E6">
        <v>2.894364571883874</v>
      </c>
      <c r="F6">
        <v>136.84474143779681</v>
      </c>
      <c r="G6">
        <v>17.677962951394129</v>
      </c>
      <c r="H6">
        <v>211.3585003444727</v>
      </c>
      <c r="I6">
        <v>48.584659790198202</v>
      </c>
      <c r="J6">
        <v>27.89569263768767</v>
      </c>
      <c r="K6">
        <v>21.241716061375971</v>
      </c>
      <c r="L6">
        <v>1372.519907990222</v>
      </c>
      <c r="M6">
        <v>115.4627523578006</v>
      </c>
      <c r="N6">
        <v>24.855381595690471</v>
      </c>
      <c r="O6">
        <v>10.270940361246531</v>
      </c>
      <c r="P6">
        <v>20.8308121086901</v>
      </c>
      <c r="Q6">
        <v>19.94144799950924</v>
      </c>
      <c r="R6">
        <v>18.41307067783044</v>
      </c>
      <c r="S6">
        <v>110.24461781727859</v>
      </c>
      <c r="T6">
        <v>16.345004683292139</v>
      </c>
      <c r="U6">
        <v>137.36900277622519</v>
      </c>
      <c r="V6">
        <v>1572.32894698052</v>
      </c>
      <c r="W6">
        <v>989.47782498329252</v>
      </c>
      <c r="X6">
        <v>3.4842703777941129</v>
      </c>
      <c r="Y6">
        <v>2.1120936846763581</v>
      </c>
      <c r="Z6">
        <v>59.048077565133667</v>
      </c>
      <c r="AA6">
        <v>51.852238679163939</v>
      </c>
      <c r="AB6">
        <v>8.3764932637566307</v>
      </c>
      <c r="AC6">
        <v>127.77339816130051</v>
      </c>
      <c r="AD6">
        <v>92.626119640723957</v>
      </c>
      <c r="AE6">
        <v>34.529499406497699</v>
      </c>
      <c r="AF6">
        <v>47.533724109374489</v>
      </c>
      <c r="AG6">
        <v>456.06750234178179</v>
      </c>
      <c r="AH6">
        <v>468.74387258871428</v>
      </c>
      <c r="AI6">
        <v>42.42357284779105</v>
      </c>
      <c r="AJ6">
        <v>406.70911196938539</v>
      </c>
      <c r="AK6">
        <v>207.6101020224767</v>
      </c>
      <c r="AL6">
        <v>962.75835618004794</v>
      </c>
      <c r="AM6">
        <v>142.60273676385171</v>
      </c>
      <c r="AN6">
        <v>29.908771347808099</v>
      </c>
    </row>
    <row r="7" spans="1:40" x14ac:dyDescent="0.45">
      <c r="A7" s="1" t="s">
        <v>436</v>
      </c>
      <c r="B7">
        <v>15.33207629845324</v>
      </c>
      <c r="C7">
        <v>1.7240385577020561</v>
      </c>
      <c r="D7">
        <v>0.6664283915652951</v>
      </c>
      <c r="E7">
        <v>0.29695799808372719</v>
      </c>
      <c r="F7">
        <v>8.9540705221722448</v>
      </c>
      <c r="G7">
        <v>2.3643693305144491</v>
      </c>
      <c r="H7">
        <v>9.8861091527791238</v>
      </c>
      <c r="I7">
        <v>2.0149597378219859</v>
      </c>
      <c r="J7">
        <v>2.7383269514025699</v>
      </c>
      <c r="K7">
        <v>0.98883679641043154</v>
      </c>
      <c r="L7">
        <v>8.1355423052502953</v>
      </c>
      <c r="M7">
        <v>12.20055676338032</v>
      </c>
      <c r="N7">
        <v>1.396806925320899</v>
      </c>
      <c r="O7">
        <v>2.0858208330219279</v>
      </c>
      <c r="P7">
        <v>7.9007429138480747</v>
      </c>
      <c r="Q7">
        <v>5.2777077426247514</v>
      </c>
      <c r="R7">
        <v>1.4914384455251779</v>
      </c>
      <c r="S7">
        <v>8.3697834995412599</v>
      </c>
      <c r="T7">
        <v>1.0038971996486481</v>
      </c>
      <c r="U7">
        <v>28.534716085934949</v>
      </c>
      <c r="V7">
        <v>16.445644764526609</v>
      </c>
      <c r="W7">
        <v>20.735007927916971</v>
      </c>
      <c r="X7">
        <v>0.1086097003675815</v>
      </c>
      <c r="Y7">
        <v>0.64632014987661468</v>
      </c>
      <c r="Z7">
        <v>2.8475881396302118</v>
      </c>
      <c r="AA7">
        <v>10.626928553056169</v>
      </c>
      <c r="AB7">
        <v>2.092717818069366</v>
      </c>
      <c r="AC7">
        <v>14.571940958010069</v>
      </c>
      <c r="AD7">
        <v>4.6031438657146886</v>
      </c>
      <c r="AE7">
        <v>2.504904231034323</v>
      </c>
      <c r="AF7">
        <v>1.878060724876818</v>
      </c>
      <c r="AG7">
        <v>21.302584754948711</v>
      </c>
      <c r="AH7">
        <v>26.43996117498207</v>
      </c>
      <c r="AI7">
        <v>1.777441771139715</v>
      </c>
      <c r="AJ7">
        <v>24.971362876367159</v>
      </c>
      <c r="AK7">
        <v>10.206753304418481</v>
      </c>
      <c r="AL7">
        <v>116.2645972855596</v>
      </c>
      <c r="AM7">
        <v>10.49548882757483</v>
      </c>
      <c r="AN7">
        <v>2.5229353026384702</v>
      </c>
    </row>
    <row r="8" spans="1:40" x14ac:dyDescent="0.45">
      <c r="A8" s="1" t="s">
        <v>437</v>
      </c>
      <c r="B8">
        <v>7.5194062711313574</v>
      </c>
      <c r="C8">
        <v>0.82548928371241936</v>
      </c>
      <c r="D8">
        <v>0.41906053506282659</v>
      </c>
      <c r="E8">
        <v>0.1000393769263046</v>
      </c>
      <c r="F8">
        <v>3.7403417534233032</v>
      </c>
      <c r="G8">
        <v>1.0972841128081099</v>
      </c>
      <c r="H8">
        <v>13.1555276477128</v>
      </c>
      <c r="I8">
        <v>2.8231270467401961</v>
      </c>
      <c r="J8">
        <v>1.67791509955924</v>
      </c>
      <c r="K8">
        <v>0.63594412592265126</v>
      </c>
      <c r="L8">
        <v>1.834373282279296</v>
      </c>
      <c r="M8">
        <v>3.8614691181785008</v>
      </c>
      <c r="N8">
        <v>0.59518339609601045</v>
      </c>
      <c r="O8">
        <v>0.39625522153561049</v>
      </c>
      <c r="P8">
        <v>9.5985136755707643</v>
      </c>
      <c r="Q8">
        <v>1.036507362574294</v>
      </c>
      <c r="R8">
        <v>1.294193342740432</v>
      </c>
      <c r="S8">
        <v>6.6152744355550848</v>
      </c>
      <c r="T8">
        <v>0.63941343667022876</v>
      </c>
      <c r="U8">
        <v>5.8853305885075757</v>
      </c>
      <c r="V8">
        <v>5.6062014148403128</v>
      </c>
      <c r="W8">
        <v>8.3701655469729008</v>
      </c>
      <c r="X8">
        <v>4.7418942157065637E-2</v>
      </c>
      <c r="Y8">
        <v>0.16631150506808759</v>
      </c>
      <c r="Z8">
        <v>1.132463562393625</v>
      </c>
      <c r="AA8">
        <v>3.0724420558847809</v>
      </c>
      <c r="AB8">
        <v>0.44496742521682731</v>
      </c>
      <c r="AC8">
        <v>7.3404168812112687</v>
      </c>
      <c r="AD8">
        <v>2.696972039584467</v>
      </c>
      <c r="AE8">
        <v>1.454500998435527</v>
      </c>
      <c r="AF8">
        <v>1.3602376835136409</v>
      </c>
      <c r="AG8">
        <v>13.125506685459481</v>
      </c>
      <c r="AH8">
        <v>14.17012990204536</v>
      </c>
      <c r="AI8">
        <v>1.290254982081976</v>
      </c>
      <c r="AJ8">
        <v>14.783780328699679</v>
      </c>
      <c r="AK8">
        <v>5.6800687242420302</v>
      </c>
      <c r="AL8">
        <v>105.5221546807271</v>
      </c>
      <c r="AM8">
        <v>11.90840347530113</v>
      </c>
      <c r="AN8">
        <v>2.8791470146310201</v>
      </c>
    </row>
    <row r="9" spans="1:40" x14ac:dyDescent="0.45">
      <c r="A9" s="1" t="s">
        <v>438</v>
      </c>
      <c r="B9">
        <v>18.083733664634611</v>
      </c>
      <c r="C9">
        <v>1.753383099632255</v>
      </c>
      <c r="D9">
        <v>0.67464601764005794</v>
      </c>
      <c r="E9">
        <v>0.20488045539358199</v>
      </c>
      <c r="F9">
        <v>10.884840861082109</v>
      </c>
      <c r="G9">
        <v>1.520073819567848</v>
      </c>
      <c r="H9">
        <v>14.00127915731596</v>
      </c>
      <c r="I9">
        <v>2.802415152939008</v>
      </c>
      <c r="J9">
        <v>2.3446730528962578</v>
      </c>
      <c r="K9">
        <v>1.300261702674762</v>
      </c>
      <c r="L9">
        <v>62.980795908724033</v>
      </c>
      <c r="M9">
        <v>8.6360984411090751</v>
      </c>
      <c r="N9">
        <v>1.961926892636884</v>
      </c>
      <c r="O9">
        <v>0.75422104062631012</v>
      </c>
      <c r="P9">
        <v>1.668140733789129</v>
      </c>
      <c r="Q9">
        <v>1.5746356395452741</v>
      </c>
      <c r="R9">
        <v>1.4980417072744661</v>
      </c>
      <c r="S9">
        <v>9.5573739147702845</v>
      </c>
      <c r="T9">
        <v>1.2282635416564811</v>
      </c>
      <c r="U9">
        <v>10.124027031072851</v>
      </c>
      <c r="V9">
        <v>119.9190196590488</v>
      </c>
      <c r="W9">
        <v>73.06741501536564</v>
      </c>
      <c r="X9">
        <v>0.23963199043062089</v>
      </c>
      <c r="Y9">
        <v>0.1750263822352397</v>
      </c>
      <c r="Z9">
        <v>4.1691260754114081</v>
      </c>
      <c r="AA9">
        <v>4.1105252469228342</v>
      </c>
      <c r="AB9">
        <v>0.64380973726441848</v>
      </c>
      <c r="AC9">
        <v>10.01513688588005</v>
      </c>
      <c r="AD9">
        <v>6.0696116443983987</v>
      </c>
      <c r="AE9">
        <v>2.6438558512348829</v>
      </c>
      <c r="AF9">
        <v>3.2401248822639221</v>
      </c>
      <c r="AG9">
        <v>29.923483079451369</v>
      </c>
      <c r="AH9">
        <v>33.546459726343592</v>
      </c>
      <c r="AI9">
        <v>2.9200687732089232</v>
      </c>
      <c r="AJ9">
        <v>30.804916270518788</v>
      </c>
      <c r="AK9">
        <v>14.71107203187184</v>
      </c>
      <c r="AL9">
        <v>66.78530169190563</v>
      </c>
      <c r="AM9">
        <v>11.018727511334109</v>
      </c>
      <c r="AN9">
        <v>2.161646364177884</v>
      </c>
    </row>
    <row r="10" spans="1:40" x14ac:dyDescent="0.45">
      <c r="A10" s="1" t="s">
        <v>439</v>
      </c>
      <c r="B10">
        <v>107.45956268848219</v>
      </c>
      <c r="C10">
        <v>2.1351441940275939</v>
      </c>
      <c r="D10">
        <v>0.20576838165470671</v>
      </c>
      <c r="E10">
        <v>5.8160952909343179E-2</v>
      </c>
      <c r="F10">
        <v>14.42345769562076</v>
      </c>
      <c r="G10">
        <v>1.088465645832249</v>
      </c>
      <c r="H10">
        <v>2.87065533090116</v>
      </c>
      <c r="I10">
        <v>0.17133647143958791</v>
      </c>
      <c r="J10">
        <v>0.24873858657371911</v>
      </c>
      <c r="K10">
        <v>0.103169222106387</v>
      </c>
      <c r="L10">
        <v>0.45289885413709718</v>
      </c>
      <c r="M10">
        <v>0.83014243759409223</v>
      </c>
      <c r="N10">
        <v>0.13136248514769669</v>
      </c>
      <c r="O10">
        <v>0.17977078104320651</v>
      </c>
      <c r="P10">
        <v>0.15155247175049241</v>
      </c>
      <c r="Q10">
        <v>0.12365264787748061</v>
      </c>
      <c r="R10">
        <v>0.17356925396063419</v>
      </c>
      <c r="S10">
        <v>1.11148382648302</v>
      </c>
      <c r="T10">
        <v>0.2118041796782292</v>
      </c>
      <c r="U10">
        <v>0.8917312636394803</v>
      </c>
      <c r="V10">
        <v>2.7482493179980909</v>
      </c>
      <c r="W10">
        <v>3.662501499892695</v>
      </c>
      <c r="X10">
        <v>2.7837831186486459E-2</v>
      </c>
      <c r="Y10">
        <v>2.7596720391360591E-2</v>
      </c>
      <c r="Z10">
        <v>0.48394109645705002</v>
      </c>
      <c r="AA10">
        <v>0.61475674345146525</v>
      </c>
      <c r="AB10">
        <v>5.4515885464320443E-2</v>
      </c>
      <c r="AC10">
        <v>2.9221506021269952</v>
      </c>
      <c r="AD10">
        <v>1.3624569011581691</v>
      </c>
      <c r="AE10">
        <v>0.2920565928552537</v>
      </c>
      <c r="AF10">
        <v>1.14321892467775</v>
      </c>
      <c r="AG10">
        <v>36.946214937203912</v>
      </c>
      <c r="AH10">
        <v>5.5568459543836646</v>
      </c>
      <c r="AI10">
        <v>1.0171509172446771</v>
      </c>
      <c r="AJ10">
        <v>4.0154922296466697</v>
      </c>
      <c r="AK10">
        <v>3.8982343644606989</v>
      </c>
      <c r="AL10">
        <v>5.524636964097672</v>
      </c>
      <c r="AM10">
        <v>0.43551074556810571</v>
      </c>
      <c r="AN10">
        <v>1.721496742398789</v>
      </c>
    </row>
    <row r="11" spans="1:40" x14ac:dyDescent="0.45">
      <c r="A11" s="1" t="s">
        <v>440</v>
      </c>
      <c r="B11">
        <v>71.073229213179715</v>
      </c>
      <c r="C11">
        <v>14.51073615822712</v>
      </c>
      <c r="D11">
        <v>0.18539761084527101</v>
      </c>
      <c r="E11">
        <v>2.292961301352715E-2</v>
      </c>
      <c r="F11">
        <v>0.42950053173345409</v>
      </c>
      <c r="G11">
        <v>0.3532793669134654</v>
      </c>
      <c r="H11">
        <v>2.0786961499892702</v>
      </c>
      <c r="I11">
        <v>9.8619145180147805E-2</v>
      </c>
      <c r="J11">
        <v>4.5461009549387241E-2</v>
      </c>
      <c r="K11">
        <v>3.7565797746494538E-2</v>
      </c>
      <c r="L11">
        <v>0.31160412178325791</v>
      </c>
      <c r="M11">
        <v>0.19091382926568409</v>
      </c>
      <c r="N11">
        <v>2.7176774718149919E-2</v>
      </c>
      <c r="O11">
        <v>0.1083039194938086</v>
      </c>
      <c r="P11">
        <v>2.5742725504398049E-2</v>
      </c>
      <c r="Q11">
        <v>3.6318182597722022E-2</v>
      </c>
      <c r="R11">
        <v>7.3833493765180849E-2</v>
      </c>
      <c r="S11">
        <v>0.21434671259009511</v>
      </c>
      <c r="T11">
        <v>0.13975383162860769</v>
      </c>
      <c r="U11">
        <v>0.42601788005199343</v>
      </c>
      <c r="V11">
        <v>1.8568945567648061</v>
      </c>
      <c r="W11">
        <v>3.778716355077226</v>
      </c>
      <c r="X11">
        <v>2.0428201457821569E-2</v>
      </c>
      <c r="Y11">
        <v>8.6213622488117911E-3</v>
      </c>
      <c r="Z11">
        <v>0.35460258308015141</v>
      </c>
      <c r="AA11">
        <v>0.27385654867111159</v>
      </c>
      <c r="AB11">
        <v>2.2279931527588181E-2</v>
      </c>
      <c r="AC11">
        <v>1.432247073592654</v>
      </c>
      <c r="AD11">
        <v>2.1051529408371819</v>
      </c>
      <c r="AE11">
        <v>0.2624577363300698</v>
      </c>
      <c r="AF11">
        <v>1.0840171589574761</v>
      </c>
      <c r="AG11">
        <v>32.374106881008409</v>
      </c>
      <c r="AH11">
        <v>4.0505756125626702</v>
      </c>
      <c r="AI11">
        <v>0.93358401710252181</v>
      </c>
      <c r="AJ11">
        <v>2.7174319932434718</v>
      </c>
      <c r="AK11">
        <v>3.4245160962520251</v>
      </c>
      <c r="AL11">
        <v>3.3656455901003728</v>
      </c>
      <c r="AM11">
        <v>0.12602904947916141</v>
      </c>
      <c r="AN11">
        <v>1.40177854806867</v>
      </c>
    </row>
    <row r="12" spans="1:40" x14ac:dyDescent="0.45">
      <c r="A12" s="1" t="s">
        <v>441</v>
      </c>
      <c r="B12">
        <v>23.20034495339215</v>
      </c>
      <c r="C12">
        <v>0.85959155661184028</v>
      </c>
      <c r="D12">
        <v>7.5759990488830087E-2</v>
      </c>
      <c r="E12">
        <v>1.44983531588461E-2</v>
      </c>
      <c r="F12">
        <v>0.1645670141939177</v>
      </c>
      <c r="G12">
        <v>5.8846507589806502E-2</v>
      </c>
      <c r="H12">
        <v>1.0498486809021821</v>
      </c>
      <c r="I12">
        <v>4.9083002001328542E-2</v>
      </c>
      <c r="J12">
        <v>5.9133105463626212E-2</v>
      </c>
      <c r="K12">
        <v>1.5934080048730221E-2</v>
      </c>
      <c r="L12">
        <v>0.102819687000535</v>
      </c>
      <c r="M12">
        <v>0.11280049508411689</v>
      </c>
      <c r="N12">
        <v>2.0100413457634449E-2</v>
      </c>
      <c r="O12">
        <v>4.1899643438890827E-2</v>
      </c>
      <c r="P12">
        <v>1.591739275636635E-2</v>
      </c>
      <c r="Q12">
        <v>1.7602990305807361E-2</v>
      </c>
      <c r="R12">
        <v>0.1175552358569019</v>
      </c>
      <c r="S12">
        <v>0.25498062666337801</v>
      </c>
      <c r="T12">
        <v>7.0398037664176585E-2</v>
      </c>
      <c r="U12">
        <v>0.21031672784583769</v>
      </c>
      <c r="V12">
        <v>0.82104827110809875</v>
      </c>
      <c r="W12">
        <v>1.194225401571628</v>
      </c>
      <c r="X12">
        <v>6.4280577238303646E-3</v>
      </c>
      <c r="Y12">
        <v>3.9534938723997156E-3</v>
      </c>
      <c r="Z12">
        <v>0.1077863704587473</v>
      </c>
      <c r="AA12">
        <v>0.1430471006215257</v>
      </c>
      <c r="AB12">
        <v>1.016336900001496E-2</v>
      </c>
      <c r="AC12">
        <v>2.2263037799956029</v>
      </c>
      <c r="AD12">
        <v>1.1451657188395119</v>
      </c>
      <c r="AE12">
        <v>0.1453282612255983</v>
      </c>
      <c r="AF12">
        <v>0.47526903035857099</v>
      </c>
      <c r="AG12">
        <v>17.218099527263011</v>
      </c>
      <c r="AH12">
        <v>2.2964154548974349</v>
      </c>
      <c r="AI12">
        <v>0.45026991644343262</v>
      </c>
      <c r="AJ12">
        <v>1.1429931678846419</v>
      </c>
      <c r="AK12">
        <v>1.555383964566468</v>
      </c>
      <c r="AL12">
        <v>2.3606906571833268</v>
      </c>
      <c r="AM12">
        <v>7.3752168357388154E-2</v>
      </c>
      <c r="AN12">
        <v>0.42830663616394732</v>
      </c>
    </row>
    <row r="13" spans="1:40" x14ac:dyDescent="0.45">
      <c r="A13" s="1" t="s">
        <v>442</v>
      </c>
      <c r="B13">
        <v>80.661577791935116</v>
      </c>
      <c r="C13">
        <v>1.568457858210847</v>
      </c>
      <c r="D13">
        <v>0.1932933587103432</v>
      </c>
      <c r="E13">
        <v>2.1753042670891402E-2</v>
      </c>
      <c r="F13">
        <v>0.31500085859337429</v>
      </c>
      <c r="G13">
        <v>0.14601477187728409</v>
      </c>
      <c r="H13">
        <v>1.473049739531092</v>
      </c>
      <c r="I13">
        <v>7.9514910907099251E-2</v>
      </c>
      <c r="J13">
        <v>6.34299892408417E-2</v>
      </c>
      <c r="K13">
        <v>3.065071131108878E-2</v>
      </c>
      <c r="L13">
        <v>0.21086928846061001</v>
      </c>
      <c r="M13">
        <v>0.1833639746862005</v>
      </c>
      <c r="N13">
        <v>3.061360648856179E-2</v>
      </c>
      <c r="O13">
        <v>9.2896298504081848E-2</v>
      </c>
      <c r="P13">
        <v>2.597730724743046E-2</v>
      </c>
      <c r="Q13">
        <v>3.6997675494049913E-2</v>
      </c>
      <c r="R13">
        <v>6.2777267796659222E-2</v>
      </c>
      <c r="S13">
        <v>0.28742221414616259</v>
      </c>
      <c r="T13">
        <v>0.12899999839633761</v>
      </c>
      <c r="U13">
        <v>0.30746373262048499</v>
      </c>
      <c r="V13">
        <v>1.8583156253498081</v>
      </c>
      <c r="W13">
        <v>2.390248254227286</v>
      </c>
      <c r="X13">
        <v>1.8018315027389799E-2</v>
      </c>
      <c r="Y13">
        <v>6.5813397469161577E-3</v>
      </c>
      <c r="Z13">
        <v>0.2669525340163737</v>
      </c>
      <c r="AA13">
        <v>0.22047577129147111</v>
      </c>
      <c r="AB13">
        <v>1.8510961328524939E-2</v>
      </c>
      <c r="AC13">
        <v>1.005398381491897</v>
      </c>
      <c r="AD13">
        <v>1.7145086105973939</v>
      </c>
      <c r="AE13">
        <v>0.28528720409265101</v>
      </c>
      <c r="AF13">
        <v>0.84824473311329862</v>
      </c>
      <c r="AG13">
        <v>18.092694604641331</v>
      </c>
      <c r="AH13">
        <v>2.9135901949701579</v>
      </c>
      <c r="AI13">
        <v>0.66468926239617376</v>
      </c>
      <c r="AJ13">
        <v>2.2163813577183769</v>
      </c>
      <c r="AK13">
        <v>2.1659677100072008</v>
      </c>
      <c r="AL13">
        <v>2.4855300690013609</v>
      </c>
      <c r="AM13">
        <v>0.19557156947385959</v>
      </c>
      <c r="AN13">
        <v>1.403625238898881</v>
      </c>
    </row>
    <row r="14" spans="1:40" x14ac:dyDescent="0.45">
      <c r="A14" s="1" t="s">
        <v>443</v>
      </c>
      <c r="B14">
        <v>52.823364546271122</v>
      </c>
      <c r="C14">
        <v>1.5225999479738761</v>
      </c>
      <c r="D14">
        <v>0.8479293282488819</v>
      </c>
      <c r="E14">
        <v>2.6579209064550791E-2</v>
      </c>
      <c r="F14">
        <v>0.19092547134642529</v>
      </c>
      <c r="G14">
        <v>7.2387027963070283E-2</v>
      </c>
      <c r="H14">
        <v>1.642375819230482</v>
      </c>
      <c r="I14">
        <v>4.7655124183034733E-2</v>
      </c>
      <c r="J14">
        <v>0.1043896980299002</v>
      </c>
      <c r="K14">
        <v>1.930583401057321E-2</v>
      </c>
      <c r="L14">
        <v>0.11084835983429769</v>
      </c>
      <c r="M14">
        <v>0.1153082311197481</v>
      </c>
      <c r="N14">
        <v>2.7044356315682049E-2</v>
      </c>
      <c r="O14">
        <v>3.8882818315201052E-2</v>
      </c>
      <c r="P14">
        <v>1.7319133521779349E-2</v>
      </c>
      <c r="Q14">
        <v>2.0634273832097521E-2</v>
      </c>
      <c r="R14">
        <v>8.938965511291945E-2</v>
      </c>
      <c r="S14">
        <v>0.51220529450286389</v>
      </c>
      <c r="T14">
        <v>8.8633248094191E-2</v>
      </c>
      <c r="U14">
        <v>0.24336358255886051</v>
      </c>
      <c r="V14">
        <v>0.76779164310731729</v>
      </c>
      <c r="W14">
        <v>1.2613205268183501</v>
      </c>
      <c r="X14">
        <v>7.097218474880743E-3</v>
      </c>
      <c r="Y14">
        <v>4.1809847433475116E-3</v>
      </c>
      <c r="Z14">
        <v>0.12520219571257671</v>
      </c>
      <c r="AA14">
        <v>0.16935939873035771</v>
      </c>
      <c r="AB14">
        <v>1.035358195639779E-2</v>
      </c>
      <c r="AC14">
        <v>4.2931360681723687</v>
      </c>
      <c r="AD14">
        <v>1.590110307933575</v>
      </c>
      <c r="AE14">
        <v>0.1658183021888418</v>
      </c>
      <c r="AF14">
        <v>0.77405711157869184</v>
      </c>
      <c r="AG14">
        <v>32.737625447996002</v>
      </c>
      <c r="AH14">
        <v>2.274305076512662</v>
      </c>
      <c r="AI14">
        <v>0.6363895420255592</v>
      </c>
      <c r="AJ14">
        <v>1.4742926265078411</v>
      </c>
      <c r="AK14">
        <v>2.201637487850669</v>
      </c>
      <c r="AL14">
        <v>2.1642904479611782</v>
      </c>
      <c r="AM14">
        <v>0.12805817807336209</v>
      </c>
      <c r="AN14">
        <v>0.85510259509616959</v>
      </c>
    </row>
    <row r="15" spans="1:40" x14ac:dyDescent="0.45">
      <c r="A15" s="1" t="s">
        <v>444</v>
      </c>
      <c r="B15">
        <v>94.525831547832439</v>
      </c>
      <c r="C15">
        <v>3.8372027911406339</v>
      </c>
      <c r="D15">
        <v>0.6273521579915895</v>
      </c>
      <c r="E15">
        <v>2.1086668649549618E-2</v>
      </c>
      <c r="F15">
        <v>0.53577531415439106</v>
      </c>
      <c r="G15">
        <v>0.28046659427480092</v>
      </c>
      <c r="H15">
        <v>2.0856275469264589</v>
      </c>
      <c r="I15">
        <v>9.6239431871209119E-2</v>
      </c>
      <c r="J15">
        <v>4.5003846129452588E-2</v>
      </c>
      <c r="K15">
        <v>4.653821567927531E-2</v>
      </c>
      <c r="L15">
        <v>0.29731067771626862</v>
      </c>
      <c r="M15">
        <v>0.24316012064243181</v>
      </c>
      <c r="N15">
        <v>4.9523353178964377E-2</v>
      </c>
      <c r="O15">
        <v>0.16017669359922571</v>
      </c>
      <c r="P15">
        <v>3.255930943019518E-2</v>
      </c>
      <c r="Q15">
        <v>4.994898918615278E-2</v>
      </c>
      <c r="R15">
        <v>6.269941372568727E-2</v>
      </c>
      <c r="S15">
        <v>0.16745108262738689</v>
      </c>
      <c r="T15">
        <v>0.11670990713653499</v>
      </c>
      <c r="U15">
        <v>0.57155023661850257</v>
      </c>
      <c r="V15">
        <v>2.591264248505746</v>
      </c>
      <c r="W15">
        <v>4.3382908455208469</v>
      </c>
      <c r="X15">
        <v>2.756199532556089E-2</v>
      </c>
      <c r="Y15">
        <v>1.1297390901192471E-2</v>
      </c>
      <c r="Z15">
        <v>0.29192016846623131</v>
      </c>
      <c r="AA15">
        <v>0.3203985806553723</v>
      </c>
      <c r="AB15">
        <v>2.857236096140494E-2</v>
      </c>
      <c r="AC15">
        <v>2.5011007051018832</v>
      </c>
      <c r="AD15">
        <v>2.2427689679497411</v>
      </c>
      <c r="AE15">
        <v>0.3478420217825991</v>
      </c>
      <c r="AF15">
        <v>1.3325669412029839</v>
      </c>
      <c r="AG15">
        <v>32.893690715187148</v>
      </c>
      <c r="AH15">
        <v>3.893252432102368</v>
      </c>
      <c r="AI15">
        <v>1.0776711987098939</v>
      </c>
      <c r="AJ15">
        <v>2.1255656715746292</v>
      </c>
      <c r="AK15">
        <v>3.662544752215243</v>
      </c>
      <c r="AL15">
        <v>3.8506161921363531</v>
      </c>
      <c r="AM15">
        <v>0.19228099114173061</v>
      </c>
      <c r="AN15">
        <v>1.2844493537830719</v>
      </c>
    </row>
    <row r="16" spans="1:40" x14ac:dyDescent="0.45">
      <c r="A16" s="1" t="s">
        <v>445</v>
      </c>
      <c r="B16">
        <v>98.58909790032412</v>
      </c>
      <c r="C16">
        <v>16.312132239411611</v>
      </c>
      <c r="D16">
        <v>1.318880993394745</v>
      </c>
      <c r="E16">
        <v>3.8877137439131612E-2</v>
      </c>
      <c r="F16">
        <v>1.015575388563803</v>
      </c>
      <c r="G16">
        <v>0.59527158064118402</v>
      </c>
      <c r="H16">
        <v>2.762830816963612</v>
      </c>
      <c r="I16">
        <v>0.1229769996439156</v>
      </c>
      <c r="J16">
        <v>9.4038827421198817E-2</v>
      </c>
      <c r="K16">
        <v>5.2921503528061659E-2</v>
      </c>
      <c r="L16">
        <v>0.32064137457921699</v>
      </c>
      <c r="M16">
        <v>0.39016703524716873</v>
      </c>
      <c r="N16">
        <v>9.6287687920393356E-2</v>
      </c>
      <c r="O16">
        <v>0.1238429460009926</v>
      </c>
      <c r="P16">
        <v>6.8495158996424083E-2</v>
      </c>
      <c r="Q16">
        <v>8.5953839034195248E-2</v>
      </c>
      <c r="R16">
        <v>0.68754304522952259</v>
      </c>
      <c r="S16">
        <v>0.36360804911879557</v>
      </c>
      <c r="T16">
        <v>0.20694356039520881</v>
      </c>
      <c r="U16">
        <v>0.61579060797927621</v>
      </c>
      <c r="V16">
        <v>2.096346008416917</v>
      </c>
      <c r="W16">
        <v>3.3048696824094419</v>
      </c>
      <c r="X16">
        <v>2.139591532173447E-2</v>
      </c>
      <c r="Y16">
        <v>1.442659751112408E-2</v>
      </c>
      <c r="Z16">
        <v>0.38538324772181942</v>
      </c>
      <c r="AA16">
        <v>0.42459558521578</v>
      </c>
      <c r="AB16">
        <v>3.3467427516848093E-2</v>
      </c>
      <c r="AC16">
        <v>5.3426972515456006</v>
      </c>
      <c r="AD16">
        <v>2.9363405763103869</v>
      </c>
      <c r="AE16">
        <v>0.29908667583690413</v>
      </c>
      <c r="AF16">
        <v>1.6774034820375321</v>
      </c>
      <c r="AG16">
        <v>37.119975476138023</v>
      </c>
      <c r="AH16">
        <v>7.8265880155818452</v>
      </c>
      <c r="AI16">
        <v>1.4184296258730229</v>
      </c>
      <c r="AJ16">
        <v>3.5502085033400479</v>
      </c>
      <c r="AK16">
        <v>5.0284003946511646</v>
      </c>
      <c r="AL16">
        <v>4.9536807217347647</v>
      </c>
      <c r="AM16">
        <v>0.3970703519374168</v>
      </c>
      <c r="AN16">
        <v>1.2663018409230291</v>
      </c>
    </row>
    <row r="17" spans="1:40" x14ac:dyDescent="0.45">
      <c r="A17" s="1" t="s">
        <v>446</v>
      </c>
      <c r="B17">
        <v>27.903047623630801</v>
      </c>
      <c r="C17">
        <v>1.7629726955503009</v>
      </c>
      <c r="D17">
        <v>0.35057379676581019</v>
      </c>
      <c r="E17">
        <v>0.10023758118915201</v>
      </c>
      <c r="F17">
        <v>0.26984534180476621</v>
      </c>
      <c r="G17">
        <v>0.17657306418872321</v>
      </c>
      <c r="H17">
        <v>1.8054172556017261</v>
      </c>
      <c r="I17">
        <v>5.2092839947630643E-2</v>
      </c>
      <c r="J17">
        <v>2.6270906903428749E-2</v>
      </c>
      <c r="K17">
        <v>1.326660422197562E-2</v>
      </c>
      <c r="L17">
        <v>8.0580035963879762E-2</v>
      </c>
      <c r="M17">
        <v>0.10831440798662779</v>
      </c>
      <c r="N17">
        <v>2.5448442048410649E-2</v>
      </c>
      <c r="O17">
        <v>2.5152100306476591E-2</v>
      </c>
      <c r="P17">
        <v>2.1259769096994289E-2</v>
      </c>
      <c r="Q17">
        <v>2.3998963837184549E-2</v>
      </c>
      <c r="R17">
        <v>2.9474689336547191E-2</v>
      </c>
      <c r="S17">
        <v>9.9048707052941387E-2</v>
      </c>
      <c r="T17">
        <v>4.0450596217638843E-2</v>
      </c>
      <c r="U17">
        <v>0.18391066915991769</v>
      </c>
      <c r="V17">
        <v>0.48259013398795342</v>
      </c>
      <c r="W17">
        <v>0.86272484923152282</v>
      </c>
      <c r="X17">
        <v>4.4974495456292091E-3</v>
      </c>
      <c r="Y17">
        <v>3.6140074816805772E-3</v>
      </c>
      <c r="Z17">
        <v>0.10278698542798489</v>
      </c>
      <c r="AA17">
        <v>0.25351399611741798</v>
      </c>
      <c r="AB17">
        <v>8.5968399689355275E-3</v>
      </c>
      <c r="AC17">
        <v>25.14972457940922</v>
      </c>
      <c r="AD17">
        <v>1.6306190914889891</v>
      </c>
      <c r="AE17">
        <v>7.5204414108447026E-2</v>
      </c>
      <c r="AF17">
        <v>0.53264822782353349</v>
      </c>
      <c r="AG17">
        <v>8.0835613635978838</v>
      </c>
      <c r="AH17">
        <v>1.2204905529591741</v>
      </c>
      <c r="AI17">
        <v>0.43747690477948148</v>
      </c>
      <c r="AJ17">
        <v>1.0842175001126499</v>
      </c>
      <c r="AK17">
        <v>1.3801308353149799</v>
      </c>
      <c r="AL17">
        <v>3.3797965195964368</v>
      </c>
      <c r="AM17">
        <v>0.1001876492150974</v>
      </c>
      <c r="AN17">
        <v>3.0127832120236739</v>
      </c>
    </row>
    <row r="18" spans="1:40" x14ac:dyDescent="0.45">
      <c r="A18" s="1" t="s">
        <v>447</v>
      </c>
      <c r="B18">
        <v>19.311279479162689</v>
      </c>
      <c r="C18">
        <v>7.5144582633685078</v>
      </c>
      <c r="D18">
        <v>33.433119372922583</v>
      </c>
      <c r="E18">
        <v>5.0143423215990073E-2</v>
      </c>
      <c r="F18">
        <v>0.38014803175672851</v>
      </c>
      <c r="G18">
        <v>0.71085960015242111</v>
      </c>
      <c r="H18">
        <v>5.3974023233086346</v>
      </c>
      <c r="I18">
        <v>0.13450508554879609</v>
      </c>
      <c r="J18">
        <v>4.569483271238145E-2</v>
      </c>
      <c r="K18">
        <v>4.7796244023296783E-2</v>
      </c>
      <c r="L18">
        <v>0.29851243576494718</v>
      </c>
      <c r="M18">
        <v>0.212003549819752</v>
      </c>
      <c r="N18">
        <v>4.9933816154776031E-2</v>
      </c>
      <c r="O18">
        <v>4.2258518023453949E-2</v>
      </c>
      <c r="P18">
        <v>4.1303322649566293E-2</v>
      </c>
      <c r="Q18">
        <v>5.0543954422617193E-2</v>
      </c>
      <c r="R18">
        <v>8.0468403531659807E-2</v>
      </c>
      <c r="S18">
        <v>0.20237373274022499</v>
      </c>
      <c r="T18">
        <v>0.1625307155901046</v>
      </c>
      <c r="U18">
        <v>0.65599371823462782</v>
      </c>
      <c r="V18">
        <v>1.0738602523584291</v>
      </c>
      <c r="W18">
        <v>3.8949495075096618</v>
      </c>
      <c r="X18">
        <v>1.708559033463938E-2</v>
      </c>
      <c r="Y18">
        <v>8.5828066052643336E-3</v>
      </c>
      <c r="Z18">
        <v>0.66669671053262358</v>
      </c>
      <c r="AA18">
        <v>0.28239413245805872</v>
      </c>
      <c r="AB18">
        <v>2.6497072651017469E-2</v>
      </c>
      <c r="AC18">
        <v>3.3840316976202471</v>
      </c>
      <c r="AD18">
        <v>3.045137698434115</v>
      </c>
      <c r="AE18">
        <v>0.17342610702118369</v>
      </c>
      <c r="AF18">
        <v>0.66284763415990544</v>
      </c>
      <c r="AG18">
        <v>116.46079726209069</v>
      </c>
      <c r="AH18">
        <v>4.6703764895343864</v>
      </c>
      <c r="AI18">
        <v>0.66923010115218862</v>
      </c>
      <c r="AJ18">
        <v>3.5364091150662338</v>
      </c>
      <c r="AK18">
        <v>2.4964914888719698</v>
      </c>
      <c r="AL18">
        <v>3.9155903214102681</v>
      </c>
      <c r="AM18">
        <v>0.53226471652666696</v>
      </c>
      <c r="AN18">
        <v>4.321962474453926</v>
      </c>
    </row>
    <row r="19" spans="1:40" x14ac:dyDescent="0.45">
      <c r="A19" s="1" t="s">
        <v>448</v>
      </c>
      <c r="B19">
        <v>2.5341764001166229</v>
      </c>
      <c r="C19">
        <v>12.90032844596205</v>
      </c>
      <c r="D19">
        <v>1.112553184285241</v>
      </c>
      <c r="E19">
        <v>6.2936015112100164E-3</v>
      </c>
      <c r="F19">
        <v>4.6537386798885659E-2</v>
      </c>
      <c r="G19">
        <v>9.0314272589869057E-2</v>
      </c>
      <c r="H19">
        <v>0.55798254575020456</v>
      </c>
      <c r="I19">
        <v>1.7127810627495708E-2</v>
      </c>
      <c r="J19">
        <v>5.4848343325316212E-3</v>
      </c>
      <c r="K19">
        <v>5.512820545661299E-3</v>
      </c>
      <c r="L19">
        <v>3.5347660718974203E-2</v>
      </c>
      <c r="M19">
        <v>2.517802724275053E-2</v>
      </c>
      <c r="N19">
        <v>6.0531141936744672E-3</v>
      </c>
      <c r="O19">
        <v>4.991774346889642E-3</v>
      </c>
      <c r="P19">
        <v>4.9447862810167477E-3</v>
      </c>
      <c r="Q19">
        <v>6.1497791646585387E-3</v>
      </c>
      <c r="R19">
        <v>9.6828435916126235E-3</v>
      </c>
      <c r="S19">
        <v>2.3290829302619609E-2</v>
      </c>
      <c r="T19">
        <v>1.917894110581168E-2</v>
      </c>
      <c r="U19">
        <v>6.9955637607160046E-2</v>
      </c>
      <c r="V19">
        <v>0.1240150929417095</v>
      </c>
      <c r="W19">
        <v>0.3043953510932958</v>
      </c>
      <c r="X19">
        <v>2.2310976792423629E-3</v>
      </c>
      <c r="Y19">
        <v>9.9136817088572838E-4</v>
      </c>
      <c r="Z19">
        <v>8.2709155354796338E-2</v>
      </c>
      <c r="AA19">
        <v>0.13279933154446469</v>
      </c>
      <c r="AB19">
        <v>3.0709327174225851E-3</v>
      </c>
      <c r="AC19">
        <v>0.43334895417751051</v>
      </c>
      <c r="AD19">
        <v>0.47870312666865927</v>
      </c>
      <c r="AE19">
        <v>2.6471818625786649E-2</v>
      </c>
      <c r="AF19">
        <v>0.1336553868565758</v>
      </c>
      <c r="AG19">
        <v>9.5607209817094141</v>
      </c>
      <c r="AH19">
        <v>0.60755406966038339</v>
      </c>
      <c r="AI19">
        <v>0.1169627465705125</v>
      </c>
      <c r="AJ19">
        <v>0.46289275220223869</v>
      </c>
      <c r="AK19">
        <v>0.41422149257304569</v>
      </c>
      <c r="AL19">
        <v>0.60767558231039709</v>
      </c>
      <c r="AM19">
        <v>6.8008630862367303E-2</v>
      </c>
      <c r="AN19">
        <v>0.26685506966668587</v>
      </c>
    </row>
    <row r="20" spans="1:40" x14ac:dyDescent="0.45">
      <c r="A20" s="1" t="s">
        <v>449</v>
      </c>
      <c r="B20">
        <v>0.1013812935457509</v>
      </c>
      <c r="C20">
        <v>8.2003850663336202E-3</v>
      </c>
      <c r="D20">
        <v>3.60377114753663E-3</v>
      </c>
      <c r="E20">
        <v>8.4192892198377152</v>
      </c>
      <c r="F20">
        <v>7.3108428901622349E-2</v>
      </c>
      <c r="G20">
        <v>2.263328154779546E-2</v>
      </c>
      <c r="H20">
        <v>0.13986679724835249</v>
      </c>
      <c r="I20">
        <v>6.0316311041520567E-3</v>
      </c>
      <c r="J20">
        <v>2.873378757221046E-2</v>
      </c>
      <c r="K20">
        <v>2.5468379251153491E-3</v>
      </c>
      <c r="L20">
        <v>1.4610716887604409E-2</v>
      </c>
      <c r="M20">
        <v>3.1440070175513687E-2</v>
      </c>
      <c r="N20">
        <v>7.0451647128849711E-3</v>
      </c>
      <c r="O20">
        <v>2.7777450995239098E-3</v>
      </c>
      <c r="P20">
        <v>6.9083861661047904E-3</v>
      </c>
      <c r="Q20">
        <v>5.8596783794079956E-3</v>
      </c>
      <c r="R20">
        <v>2.1941231229563631E-2</v>
      </c>
      <c r="S20">
        <v>0.13797457902318991</v>
      </c>
      <c r="T20">
        <v>1.0236247906964251E-2</v>
      </c>
      <c r="U20">
        <v>3.2847189687391587E-2</v>
      </c>
      <c r="V20">
        <v>5.5250628472417268E-2</v>
      </c>
      <c r="W20">
        <v>0.1109684197664608</v>
      </c>
      <c r="X20">
        <v>4.3978433879595779E-4</v>
      </c>
      <c r="Y20">
        <v>1.114176578217417E-3</v>
      </c>
      <c r="Z20">
        <v>1.290375155465091E-2</v>
      </c>
      <c r="AA20">
        <v>2.7334351267633991E-2</v>
      </c>
      <c r="AB20">
        <v>2.2509533274955688E-3</v>
      </c>
      <c r="AC20">
        <v>7.8949510019789115E-2</v>
      </c>
      <c r="AD20">
        <v>2.4479935530150081E-2</v>
      </c>
      <c r="AE20">
        <v>2.1551463840029629E-2</v>
      </c>
      <c r="AF20">
        <v>9.5703056392877246E-3</v>
      </c>
      <c r="AG20">
        <v>0.27323766586798981</v>
      </c>
      <c r="AH20">
        <v>0.16806045816524059</v>
      </c>
      <c r="AI20">
        <v>1.1182252468790109E-2</v>
      </c>
      <c r="AJ20">
        <v>0.13586890603665269</v>
      </c>
      <c r="AK20">
        <v>5.0314241395042147E-2</v>
      </c>
      <c r="AL20">
        <v>0.25606254564984893</v>
      </c>
      <c r="AM20">
        <v>1.395044316184702E-2</v>
      </c>
      <c r="AN20">
        <v>6.0755134797514182E-2</v>
      </c>
    </row>
    <row r="21" spans="1:40" x14ac:dyDescent="0.45">
      <c r="A21" s="1" t="s">
        <v>450</v>
      </c>
      <c r="B21">
        <v>3.6645176969524038</v>
      </c>
      <c r="C21">
        <v>0.38026232122448927</v>
      </c>
      <c r="D21">
        <v>0.1455301329600987</v>
      </c>
      <c r="E21">
        <v>6.6770328045451563E-2</v>
      </c>
      <c r="F21">
        <v>249.81184048059691</v>
      </c>
      <c r="G21">
        <v>8.9471083905132218</v>
      </c>
      <c r="H21">
        <v>3.230121642505134</v>
      </c>
      <c r="I21">
        <v>0.54795350085914862</v>
      </c>
      <c r="J21">
        <v>0.66729372961716371</v>
      </c>
      <c r="K21">
        <v>0.10171530846944241</v>
      </c>
      <c r="L21">
        <v>0.90437783601501454</v>
      </c>
      <c r="M21">
        <v>173.63398183747529</v>
      </c>
      <c r="N21">
        <v>119.05549325601579</v>
      </c>
      <c r="O21">
        <v>0.2078003139337751</v>
      </c>
      <c r="P21">
        <v>0.650834012604525</v>
      </c>
      <c r="Q21">
        <v>0.74665450777688913</v>
      </c>
      <c r="R21">
        <v>2.1389468070222128</v>
      </c>
      <c r="S21">
        <v>2.773340567022871</v>
      </c>
      <c r="T21">
        <v>0.43235934945251742</v>
      </c>
      <c r="U21">
        <v>8.6136547550356255</v>
      </c>
      <c r="V21">
        <v>3.395044016312156</v>
      </c>
      <c r="W21">
        <v>4.0371987753388279</v>
      </c>
      <c r="X21">
        <v>2.0004738142617141E-2</v>
      </c>
      <c r="Y21">
        <v>0.1064433967235931</v>
      </c>
      <c r="Z21">
        <v>0.56455896058793653</v>
      </c>
      <c r="AA21">
        <v>1.7820139550482541</v>
      </c>
      <c r="AB21">
        <v>0.46877203046950849</v>
      </c>
      <c r="AC21">
        <v>23.185267962578191</v>
      </c>
      <c r="AD21">
        <v>1.269890842699966</v>
      </c>
      <c r="AE21">
        <v>0.79489340509831186</v>
      </c>
      <c r="AF21">
        <v>1.950745094748054</v>
      </c>
      <c r="AG21">
        <v>8.468318546789499</v>
      </c>
      <c r="AH21">
        <v>10.73773595678437</v>
      </c>
      <c r="AI21">
        <v>1.3964718283539661</v>
      </c>
      <c r="AJ21">
        <v>7.1635433487618219</v>
      </c>
      <c r="AK21">
        <v>4.4196783246649574</v>
      </c>
      <c r="AL21">
        <v>35.021280120171582</v>
      </c>
      <c r="AM21">
        <v>8.0560185224076264</v>
      </c>
      <c r="AN21">
        <v>6.1122855230015176</v>
      </c>
    </row>
    <row r="22" spans="1:40" x14ac:dyDescent="0.45">
      <c r="A22" s="1" t="s">
        <v>451</v>
      </c>
      <c r="B22">
        <v>0.65224600525064191</v>
      </c>
      <c r="C22">
        <v>5.613020514875415E-2</v>
      </c>
      <c r="D22">
        <v>3.2033584554052211E-2</v>
      </c>
      <c r="E22">
        <v>6.0956630677401107E-3</v>
      </c>
      <c r="F22">
        <v>582.99879250567847</v>
      </c>
      <c r="G22">
        <v>1.648802024264479</v>
      </c>
      <c r="H22">
        <v>0.29389721925678319</v>
      </c>
      <c r="I22">
        <v>4.0517253340427883E-2</v>
      </c>
      <c r="J22">
        <v>0.225565174633688</v>
      </c>
      <c r="K22">
        <v>2.4877296532902431E-2</v>
      </c>
      <c r="L22">
        <v>9.9325903323738807E-2</v>
      </c>
      <c r="M22">
        <v>2.0602444704839669</v>
      </c>
      <c r="N22">
        <v>1.302736789639241</v>
      </c>
      <c r="O22">
        <v>2.3695954796045221E-2</v>
      </c>
      <c r="P22">
        <v>6.1105177721684882E-2</v>
      </c>
      <c r="Q22">
        <v>6.1114721479384099E-2</v>
      </c>
      <c r="R22">
        <v>0.22904092170598639</v>
      </c>
      <c r="S22">
        <v>1.1267444429027249</v>
      </c>
      <c r="T22">
        <v>9.4398448122630235E-2</v>
      </c>
      <c r="U22">
        <v>0.4352789493859377</v>
      </c>
      <c r="V22">
        <v>0.34533855808674407</v>
      </c>
      <c r="W22">
        <v>1.6604874615529781</v>
      </c>
      <c r="X22">
        <v>3.0905676400740829E-3</v>
      </c>
      <c r="Y22">
        <v>1.197344633706094E-2</v>
      </c>
      <c r="Z22">
        <v>9.7858868943220143E-2</v>
      </c>
      <c r="AA22">
        <v>0.25136795630477521</v>
      </c>
      <c r="AB22">
        <v>3.4940652089109889E-2</v>
      </c>
      <c r="AC22">
        <v>1.080616291355742</v>
      </c>
      <c r="AD22">
        <v>0.1821238106395468</v>
      </c>
      <c r="AE22">
        <v>0.14434310312403489</v>
      </c>
      <c r="AF22">
        <v>9.3240116131492926E-2</v>
      </c>
      <c r="AG22">
        <v>1.2358444956445389</v>
      </c>
      <c r="AH22">
        <v>1.412126091012089</v>
      </c>
      <c r="AI22">
        <v>9.5647472281870566E-2</v>
      </c>
      <c r="AJ22">
        <v>1.3120477525700771</v>
      </c>
      <c r="AK22">
        <v>0.5093757082309901</v>
      </c>
      <c r="AL22">
        <v>3.9799726129235302</v>
      </c>
      <c r="AM22">
        <v>4.8365174853553254</v>
      </c>
      <c r="AN22">
        <v>2.8592872037569461</v>
      </c>
    </row>
    <row r="23" spans="1:40" x14ac:dyDescent="0.45">
      <c r="A23" s="1" t="s">
        <v>452</v>
      </c>
      <c r="B23">
        <v>0.1756346320447475</v>
      </c>
      <c r="C23">
        <v>1.3537170715904471E-2</v>
      </c>
      <c r="D23">
        <v>5.2894154591108461E-3</v>
      </c>
      <c r="E23">
        <v>1.5313974281754019E-3</v>
      </c>
      <c r="F23">
        <v>1.0808396113338621</v>
      </c>
      <c r="G23">
        <v>30.489680384501661</v>
      </c>
      <c r="H23">
        <v>5.7020184192917968E-2</v>
      </c>
      <c r="I23">
        <v>7.5292706046722049E-3</v>
      </c>
      <c r="J23">
        <v>0.1446103814509328</v>
      </c>
      <c r="K23">
        <v>3.619233201768636E-3</v>
      </c>
      <c r="L23">
        <v>1.6749117390949621E-2</v>
      </c>
      <c r="M23">
        <v>0.30826607175556031</v>
      </c>
      <c r="N23">
        <v>5.667312511977738E-2</v>
      </c>
      <c r="O23">
        <v>5.9773361766248881E-3</v>
      </c>
      <c r="P23">
        <v>1.7192915399571251E-2</v>
      </c>
      <c r="Q23">
        <v>2.4953170329294169E-2</v>
      </c>
      <c r="R23">
        <v>0.2355150617697504</v>
      </c>
      <c r="S23">
        <v>0.70943711505704299</v>
      </c>
      <c r="T23">
        <v>4.512392705864357E-2</v>
      </c>
      <c r="U23">
        <v>0.27707030552640621</v>
      </c>
      <c r="V23">
        <v>0.13807415971125381</v>
      </c>
      <c r="W23">
        <v>9.1486489537024082E-2</v>
      </c>
      <c r="X23">
        <v>4.9271864698820353E-4</v>
      </c>
      <c r="Y23">
        <v>3.5391209290455109E-3</v>
      </c>
      <c r="Z23">
        <v>1.344095753548569E-2</v>
      </c>
      <c r="AA23">
        <v>9.2513161682123146E-2</v>
      </c>
      <c r="AB23">
        <v>1.208584546296796E-2</v>
      </c>
      <c r="AC23">
        <v>3.9742839209202678</v>
      </c>
      <c r="AD23">
        <v>4.2396739264341857E-2</v>
      </c>
      <c r="AE23">
        <v>7.9882603173445699E-2</v>
      </c>
      <c r="AF23">
        <v>0.12736815581537231</v>
      </c>
      <c r="AG23">
        <v>0.26024159391660712</v>
      </c>
      <c r="AH23">
        <v>4.6715301361999071</v>
      </c>
      <c r="AI23">
        <v>0.1133933713425232</v>
      </c>
      <c r="AJ23">
        <v>0.50995846915724541</v>
      </c>
      <c r="AK23">
        <v>0.31352292500870782</v>
      </c>
      <c r="AL23">
        <v>0.71776609119876256</v>
      </c>
      <c r="AM23">
        <v>0.45332263578614662</v>
      </c>
      <c r="AN23">
        <v>0.39482142739336101</v>
      </c>
    </row>
    <row r="24" spans="1:40" x14ac:dyDescent="0.45">
      <c r="A24" s="1" t="s">
        <v>453</v>
      </c>
      <c r="B24">
        <v>6.1198361220503532</v>
      </c>
      <c r="C24">
        <v>1.1471731637070179</v>
      </c>
      <c r="D24">
        <v>0.32249267146054722</v>
      </c>
      <c r="E24">
        <v>0.18493361533124339</v>
      </c>
      <c r="F24">
        <v>2.6243302771559471</v>
      </c>
      <c r="G24">
        <v>0.57637435453278985</v>
      </c>
      <c r="H24">
        <v>22.093851143594581</v>
      </c>
      <c r="I24">
        <v>6.2978150220485656</v>
      </c>
      <c r="J24">
        <v>18.257550690979269</v>
      </c>
      <c r="K24">
        <v>0.60552669638227263</v>
      </c>
      <c r="L24">
        <v>2.5018009070112188</v>
      </c>
      <c r="M24">
        <v>46.7600304025827</v>
      </c>
      <c r="N24">
        <v>0.43944397712533162</v>
      </c>
      <c r="O24">
        <v>0.65021188236331495</v>
      </c>
      <c r="P24">
        <v>0.99359823363274513</v>
      </c>
      <c r="Q24">
        <v>0.97347844983286336</v>
      </c>
      <c r="R24">
        <v>0.9623529049595303</v>
      </c>
      <c r="S24">
        <v>2.7262338559694741</v>
      </c>
      <c r="T24">
        <v>0.56468759226529164</v>
      </c>
      <c r="U24">
        <v>9.5522522482149075</v>
      </c>
      <c r="V24">
        <v>4.4666641312734914</v>
      </c>
      <c r="W24">
        <v>6.4880201933528188</v>
      </c>
      <c r="X24">
        <v>5.0720013761528369E-2</v>
      </c>
      <c r="Y24">
        <v>9.1994305069944021E-2</v>
      </c>
      <c r="Z24">
        <v>1.046633094701696</v>
      </c>
      <c r="AA24">
        <v>1.8743523213859321</v>
      </c>
      <c r="AB24">
        <v>0.89072632946947516</v>
      </c>
      <c r="AC24">
        <v>11.65338645768519</v>
      </c>
      <c r="AD24">
        <v>4.4006256103058288</v>
      </c>
      <c r="AE24">
        <v>22.48175954048536</v>
      </c>
      <c r="AF24">
        <v>3.1473868006162489</v>
      </c>
      <c r="AG24">
        <v>19.679884054418071</v>
      </c>
      <c r="AH24">
        <v>53.473996074114858</v>
      </c>
      <c r="AI24">
        <v>2.5016752482836462</v>
      </c>
      <c r="AJ24">
        <v>14.70424344444667</v>
      </c>
      <c r="AK24">
        <v>9.2220010301523025</v>
      </c>
      <c r="AL24">
        <v>191.92476563022109</v>
      </c>
      <c r="AM24">
        <v>8.2503918618241556</v>
      </c>
      <c r="AN24">
        <v>6.8293864918353124</v>
      </c>
    </row>
    <row r="25" spans="1:40" x14ac:dyDescent="0.45">
      <c r="A25" s="1" t="s">
        <v>454</v>
      </c>
      <c r="B25">
        <v>45.288405554115307</v>
      </c>
      <c r="C25">
        <v>6.3555929328122991</v>
      </c>
      <c r="D25">
        <v>2.176942126150085</v>
      </c>
      <c r="E25">
        <v>2.8827130854832892</v>
      </c>
      <c r="F25">
        <v>13.989884104261201</v>
      </c>
      <c r="G25">
        <v>6.2413145656606606</v>
      </c>
      <c r="H25">
        <v>23.818303642057561</v>
      </c>
      <c r="I25">
        <v>2.5198442762954429</v>
      </c>
      <c r="J25">
        <v>1.761688274323663</v>
      </c>
      <c r="K25">
        <v>1.096889848781178</v>
      </c>
      <c r="L25">
        <v>7.1529543378293932</v>
      </c>
      <c r="M25">
        <v>13.285451590803421</v>
      </c>
      <c r="N25">
        <v>1.931213539602791</v>
      </c>
      <c r="O25">
        <v>1.392645467188828</v>
      </c>
      <c r="P25">
        <v>2.3603312555424889</v>
      </c>
      <c r="Q25">
        <v>2.102191609312523</v>
      </c>
      <c r="R25">
        <v>4.2560741426597657</v>
      </c>
      <c r="S25">
        <v>6.6241449088854267</v>
      </c>
      <c r="T25">
        <v>2.557151175233737</v>
      </c>
      <c r="U25">
        <v>11.10707676083099</v>
      </c>
      <c r="V25">
        <v>13.91152643112996</v>
      </c>
      <c r="W25">
        <v>20.673163876981921</v>
      </c>
      <c r="X25">
        <v>0.2255812213432638</v>
      </c>
      <c r="Y25">
        <v>0.42816329509277379</v>
      </c>
      <c r="Z25">
        <v>3.858063027074897</v>
      </c>
      <c r="AA25">
        <v>8.6238124893814625</v>
      </c>
      <c r="AB25">
        <v>0.76410797302155831</v>
      </c>
      <c r="AC25">
        <v>35.057103933217313</v>
      </c>
      <c r="AD25">
        <v>13.837189785604471</v>
      </c>
      <c r="AE25">
        <v>35.262043047754467</v>
      </c>
      <c r="AF25">
        <v>9.155869465171941</v>
      </c>
      <c r="AG25">
        <v>48.583268025654299</v>
      </c>
      <c r="AH25">
        <v>143.69505218035869</v>
      </c>
      <c r="AI25">
        <v>7.5961816472780637</v>
      </c>
      <c r="AJ25">
        <v>50.400989089251759</v>
      </c>
      <c r="AK25">
        <v>29.18434428858129</v>
      </c>
      <c r="AL25">
        <v>99.204893335706245</v>
      </c>
      <c r="AM25">
        <v>3.6713152067049801</v>
      </c>
      <c r="AN25">
        <v>5.4640303711678317</v>
      </c>
    </row>
    <row r="26" spans="1:40" x14ac:dyDescent="0.45">
      <c r="A26" s="1" t="s">
        <v>455</v>
      </c>
      <c r="B26">
        <v>4.6924194168939053</v>
      </c>
      <c r="C26">
        <v>0.66183186286053153</v>
      </c>
      <c r="D26">
        <v>0.2475449957147339</v>
      </c>
      <c r="E26">
        <v>0.322749453549105</v>
      </c>
      <c r="F26">
        <v>2.0894415854553818</v>
      </c>
      <c r="G26">
        <v>0.46703328797120058</v>
      </c>
      <c r="H26">
        <v>9.9687440605836866</v>
      </c>
      <c r="I26">
        <v>1.302173690259177</v>
      </c>
      <c r="J26">
        <v>0.24510636957530821</v>
      </c>
      <c r="K26">
        <v>0.35317407592337152</v>
      </c>
      <c r="L26">
        <v>1.597175039076502</v>
      </c>
      <c r="M26">
        <v>2.16292431931292</v>
      </c>
      <c r="N26">
        <v>0.28867664098626822</v>
      </c>
      <c r="O26">
        <v>0.30831841817173689</v>
      </c>
      <c r="P26">
        <v>0.25313251502846368</v>
      </c>
      <c r="Q26">
        <v>0.42155229942560479</v>
      </c>
      <c r="R26">
        <v>1.280564955820094</v>
      </c>
      <c r="S26">
        <v>1.256565022533944</v>
      </c>
      <c r="T26">
        <v>0.8320948661534433</v>
      </c>
      <c r="U26">
        <v>3.734978224423978</v>
      </c>
      <c r="V26">
        <v>8.409656057376365</v>
      </c>
      <c r="W26">
        <v>9.6656803907665356</v>
      </c>
      <c r="X26">
        <v>6.9760674022559088E-2</v>
      </c>
      <c r="Y26">
        <v>9.7656183330823126E-2</v>
      </c>
      <c r="Z26">
        <v>2.1535203127452021</v>
      </c>
      <c r="AA26">
        <v>2.8278883726619282</v>
      </c>
      <c r="AB26">
        <v>0.23381694824901189</v>
      </c>
      <c r="AC26">
        <v>47.503229520706022</v>
      </c>
      <c r="AD26">
        <v>6.3518213854412382</v>
      </c>
      <c r="AE26">
        <v>10.09698696405056</v>
      </c>
      <c r="AF26">
        <v>4.6103839066672521</v>
      </c>
      <c r="AG26">
        <v>13.36015831760546</v>
      </c>
      <c r="AH26">
        <v>36.127414016903238</v>
      </c>
      <c r="AI26">
        <v>3.3617593030724331</v>
      </c>
      <c r="AJ26">
        <v>20.150469226995639</v>
      </c>
      <c r="AK26">
        <v>12.724298050642179</v>
      </c>
      <c r="AL26">
        <v>33.188845369696907</v>
      </c>
      <c r="AM26">
        <v>0.58111943208489569</v>
      </c>
      <c r="AN26">
        <v>1.7951728974293539</v>
      </c>
    </row>
    <row r="27" spans="1:40" x14ac:dyDescent="0.45">
      <c r="A27" s="1" t="s">
        <v>456</v>
      </c>
      <c r="B27">
        <v>99.954702924806583</v>
      </c>
      <c r="C27">
        <v>9.7710533483783024</v>
      </c>
      <c r="D27">
        <v>3.6782448876557972</v>
      </c>
      <c r="E27">
        <v>1.1084188822397401</v>
      </c>
      <c r="F27">
        <v>28.247297485179391</v>
      </c>
      <c r="G27">
        <v>7.3343584384982732</v>
      </c>
      <c r="H27">
        <v>83.506040628950785</v>
      </c>
      <c r="I27">
        <v>12.96891007422882</v>
      </c>
      <c r="J27">
        <v>8.2074806642015261</v>
      </c>
      <c r="K27">
        <v>5.3833594617648668</v>
      </c>
      <c r="L27">
        <v>118.3589580973462</v>
      </c>
      <c r="M27">
        <v>27.65802746313604</v>
      </c>
      <c r="N27">
        <v>5.5929238623404496</v>
      </c>
      <c r="O27">
        <v>4.0963408998898556</v>
      </c>
      <c r="P27">
        <v>8.1487196030474305</v>
      </c>
      <c r="Q27">
        <v>6.6067355980877149</v>
      </c>
      <c r="R27">
        <v>7.0249378228795729</v>
      </c>
      <c r="S27">
        <v>33.236524729255002</v>
      </c>
      <c r="T27">
        <v>5.8469935279765632</v>
      </c>
      <c r="U27">
        <v>52.013644241573871</v>
      </c>
      <c r="V27">
        <v>838.4263532229088</v>
      </c>
      <c r="W27">
        <v>527.03983431234042</v>
      </c>
      <c r="X27">
        <v>1.589421993236158</v>
      </c>
      <c r="Y27">
        <v>0.82696197888900491</v>
      </c>
      <c r="Z27">
        <v>24.0466111246506</v>
      </c>
      <c r="AA27">
        <v>19.93787199504661</v>
      </c>
      <c r="AB27">
        <v>3.0874248475225898</v>
      </c>
      <c r="AC27">
        <v>42.046073126558952</v>
      </c>
      <c r="AD27">
        <v>32.610599715700403</v>
      </c>
      <c r="AE27">
        <v>11.329836022323621</v>
      </c>
      <c r="AF27">
        <v>19.265762152777619</v>
      </c>
      <c r="AG27">
        <v>163.85446369219159</v>
      </c>
      <c r="AH27">
        <v>188.2483880645882</v>
      </c>
      <c r="AI27">
        <v>16.623746292051241</v>
      </c>
      <c r="AJ27">
        <v>163.78073982508911</v>
      </c>
      <c r="AK27">
        <v>86.121377101627047</v>
      </c>
      <c r="AL27">
        <v>338.37383406090697</v>
      </c>
      <c r="AM27">
        <v>64.977973547718861</v>
      </c>
      <c r="AN27">
        <v>11.74419437665378</v>
      </c>
    </row>
    <row r="28" spans="1:40" x14ac:dyDescent="0.45">
      <c r="A28" s="1" t="s">
        <v>457</v>
      </c>
      <c r="B28">
        <v>5.5353439444544597</v>
      </c>
      <c r="C28">
        <v>0.53517930626798005</v>
      </c>
      <c r="D28">
        <v>0.22972278189396131</v>
      </c>
      <c r="E28">
        <v>8.3616230612985606E-2</v>
      </c>
      <c r="F28">
        <v>6.5701231033948702</v>
      </c>
      <c r="G28">
        <v>2.2451680460917931</v>
      </c>
      <c r="H28">
        <v>2.5461213479033629</v>
      </c>
      <c r="I28">
        <v>0.50321950277698424</v>
      </c>
      <c r="J28">
        <v>5.617641971235563</v>
      </c>
      <c r="K28">
        <v>0.15420412221012919</v>
      </c>
      <c r="L28">
        <v>1.097881242650024</v>
      </c>
      <c r="M28">
        <v>4.4696396130814184</v>
      </c>
      <c r="N28">
        <v>1.4553018970012861</v>
      </c>
      <c r="O28">
        <v>0.36100214746517162</v>
      </c>
      <c r="P28">
        <v>1.0146950412737821</v>
      </c>
      <c r="Q28">
        <v>1.5237785289900641</v>
      </c>
      <c r="R28">
        <v>2.3139216971968</v>
      </c>
      <c r="S28">
        <v>24.854206525087751</v>
      </c>
      <c r="T28">
        <v>1.609899264934324</v>
      </c>
      <c r="U28">
        <v>6.5223864119853641</v>
      </c>
      <c r="V28">
        <v>5.1153866960091916</v>
      </c>
      <c r="W28">
        <v>3.1612242200075018</v>
      </c>
      <c r="X28">
        <v>1.88690821919794E-2</v>
      </c>
      <c r="Y28">
        <v>0.16993068126537869</v>
      </c>
      <c r="Z28">
        <v>0.65053025238567508</v>
      </c>
      <c r="AA28">
        <v>3.9806350466080929</v>
      </c>
      <c r="AB28">
        <v>0.34267197018090012</v>
      </c>
      <c r="AC28">
        <v>11.61209717913062</v>
      </c>
      <c r="AD28">
        <v>1.3626932850630891</v>
      </c>
      <c r="AE28">
        <v>3.4988668661574138</v>
      </c>
      <c r="AF28">
        <v>1.005150729125458</v>
      </c>
      <c r="AG28">
        <v>5.2725369044605781</v>
      </c>
      <c r="AH28">
        <v>15.6289970248093</v>
      </c>
      <c r="AI28">
        <v>1.2288061729613939</v>
      </c>
      <c r="AJ28">
        <v>16.170712857647342</v>
      </c>
      <c r="AK28">
        <v>5.5309134021046891</v>
      </c>
      <c r="AL28">
        <v>26.51359086607556</v>
      </c>
      <c r="AM28">
        <v>1.3581916850303051</v>
      </c>
      <c r="AN28">
        <v>0.7910402812494044</v>
      </c>
    </row>
    <row r="29" spans="1:40" x14ac:dyDescent="0.45">
      <c r="A29" s="1" t="s">
        <v>458</v>
      </c>
      <c r="B29">
        <v>3.1653707690697122</v>
      </c>
      <c r="C29">
        <v>0.29536619142489512</v>
      </c>
      <c r="D29">
        <v>0.1240849634773734</v>
      </c>
      <c r="E29">
        <v>4.3005156465412822E-2</v>
      </c>
      <c r="F29">
        <v>3.724753289448874</v>
      </c>
      <c r="G29">
        <v>1.2406180032238769</v>
      </c>
      <c r="H29">
        <v>1.3703003176988211</v>
      </c>
      <c r="I29">
        <v>0.16547781145459109</v>
      </c>
      <c r="J29">
        <v>2.9544940196522931</v>
      </c>
      <c r="K29">
        <v>0.1067741198026322</v>
      </c>
      <c r="L29">
        <v>0.55793913983153698</v>
      </c>
      <c r="M29">
        <v>2.3684364622600751</v>
      </c>
      <c r="N29">
        <v>0.80027831294163443</v>
      </c>
      <c r="O29">
        <v>0.1885782084193689</v>
      </c>
      <c r="P29">
        <v>0.5470806424665785</v>
      </c>
      <c r="Q29">
        <v>0.82389074263201645</v>
      </c>
      <c r="R29">
        <v>3.8365813999597198</v>
      </c>
      <c r="S29">
        <v>13.631397362820231</v>
      </c>
      <c r="T29">
        <v>0.91605344078625062</v>
      </c>
      <c r="U29">
        <v>3.270175914401809</v>
      </c>
      <c r="V29">
        <v>2.6939158133751571</v>
      </c>
      <c r="W29">
        <v>1.57459410112836</v>
      </c>
      <c r="X29">
        <v>9.9690806017504567E-3</v>
      </c>
      <c r="Y29">
        <v>9.3203568261050848E-2</v>
      </c>
      <c r="Z29">
        <v>0.34356480953770657</v>
      </c>
      <c r="AA29">
        <v>2.179538828102622</v>
      </c>
      <c r="AB29">
        <v>0.17005355909577549</v>
      </c>
      <c r="AC29">
        <v>6.2387850837716528</v>
      </c>
      <c r="AD29">
        <v>0.96244512567015639</v>
      </c>
      <c r="AE29">
        <v>1.70068753683481</v>
      </c>
      <c r="AF29">
        <v>0.74438266472174808</v>
      </c>
      <c r="AG29">
        <v>3.3543834466795288</v>
      </c>
      <c r="AH29">
        <v>19.214799352313651</v>
      </c>
      <c r="AI29">
        <v>0.86820747126789388</v>
      </c>
      <c r="AJ29">
        <v>9.6849099241197081</v>
      </c>
      <c r="AK29">
        <v>3.6239386240419131</v>
      </c>
      <c r="AL29">
        <v>12.957921076981719</v>
      </c>
      <c r="AM29">
        <v>0.73370473517927648</v>
      </c>
      <c r="AN29">
        <v>1.234108806131736</v>
      </c>
    </row>
    <row r="30" spans="1:40" x14ac:dyDescent="0.45">
      <c r="A30" s="1" t="s">
        <v>459</v>
      </c>
      <c r="B30">
        <v>4.9073527803988517</v>
      </c>
      <c r="C30">
        <v>0.49500101844538091</v>
      </c>
      <c r="D30">
        <v>0.18093139649327269</v>
      </c>
      <c r="E30">
        <v>6.8076113920622919E-2</v>
      </c>
      <c r="F30">
        <v>4.7702794803711033</v>
      </c>
      <c r="G30">
        <v>1.612508162857428</v>
      </c>
      <c r="H30">
        <v>2.7104860505560171</v>
      </c>
      <c r="I30">
        <v>0.32823110480886009</v>
      </c>
      <c r="J30">
        <v>3.8915928945394609</v>
      </c>
      <c r="K30">
        <v>0.16917505290344989</v>
      </c>
      <c r="L30">
        <v>0.8905765352390459</v>
      </c>
      <c r="M30">
        <v>3.1875981278082559</v>
      </c>
      <c r="N30">
        <v>1.058910993155852</v>
      </c>
      <c r="O30">
        <v>0.27047377403080608</v>
      </c>
      <c r="P30">
        <v>0.77072344533691206</v>
      </c>
      <c r="Q30">
        <v>1.0961152386251649</v>
      </c>
      <c r="R30">
        <v>1.841371514827473</v>
      </c>
      <c r="S30">
        <v>17.935873868748061</v>
      </c>
      <c r="T30">
        <v>1.3289105379967461</v>
      </c>
      <c r="U30">
        <v>4.6092387537413551</v>
      </c>
      <c r="V30">
        <v>4.2823197960177124</v>
      </c>
      <c r="W30">
        <v>4.8148463029726312</v>
      </c>
      <c r="X30">
        <v>1.7250427972427221E-2</v>
      </c>
      <c r="Y30">
        <v>0.12567853387845909</v>
      </c>
      <c r="Z30">
        <v>0.53240569796633974</v>
      </c>
      <c r="AA30">
        <v>4.1255229098267554</v>
      </c>
      <c r="AB30">
        <v>0.23975829963963899</v>
      </c>
      <c r="AC30">
        <v>8.9179436135918078</v>
      </c>
      <c r="AD30">
        <v>1.321671997154644</v>
      </c>
      <c r="AE30">
        <v>4.4124444026143594</v>
      </c>
      <c r="AF30">
        <v>0.81321071269572109</v>
      </c>
      <c r="AG30">
        <v>4.9953088566710546</v>
      </c>
      <c r="AH30">
        <v>13.51893715232988</v>
      </c>
      <c r="AI30">
        <v>1.048722662269014</v>
      </c>
      <c r="AJ30">
        <v>15.33228693172825</v>
      </c>
      <c r="AK30">
        <v>4.5343881221498261</v>
      </c>
      <c r="AL30">
        <v>20.677969818749681</v>
      </c>
      <c r="AM30">
        <v>0.96891359614943151</v>
      </c>
      <c r="AN30">
        <v>0.66921802305791922</v>
      </c>
    </row>
    <row r="31" spans="1:40" x14ac:dyDescent="0.45">
      <c r="A31" s="1" t="s">
        <v>460</v>
      </c>
      <c r="B31">
        <v>42.97375999423199</v>
      </c>
      <c r="C31">
        <v>4.0530444450648124</v>
      </c>
      <c r="D31">
        <v>0.69333985778512452</v>
      </c>
      <c r="E31">
        <v>0.36028609215387852</v>
      </c>
      <c r="F31">
        <v>10.058420569019329</v>
      </c>
      <c r="G31">
        <v>3.1559342064934359</v>
      </c>
      <c r="H31">
        <v>16.33000741449062</v>
      </c>
      <c r="I31">
        <v>1.695685824438695</v>
      </c>
      <c r="J31">
        <v>7.3088361193766174</v>
      </c>
      <c r="K31">
        <v>6.5937889846485644</v>
      </c>
      <c r="L31">
        <v>7.5066978440731944</v>
      </c>
      <c r="M31">
        <v>7.5274453500139753</v>
      </c>
      <c r="N31">
        <v>2.4082000492511879</v>
      </c>
      <c r="O31">
        <v>1.1299373339922369</v>
      </c>
      <c r="P31">
        <v>2.3996723710191552</v>
      </c>
      <c r="Q31">
        <v>2.575612833572162</v>
      </c>
      <c r="R31">
        <v>4.9829670981238214</v>
      </c>
      <c r="S31">
        <v>32.384753967952207</v>
      </c>
      <c r="T31">
        <v>3.347301128856254</v>
      </c>
      <c r="U31">
        <v>17.968745440561971</v>
      </c>
      <c r="V31">
        <v>12.25809770883007</v>
      </c>
      <c r="W31">
        <v>16.616975612366719</v>
      </c>
      <c r="X31">
        <v>6.0102603113349543E-2</v>
      </c>
      <c r="Y31">
        <v>0.27151405590954719</v>
      </c>
      <c r="Z31">
        <v>1.5415725648356089</v>
      </c>
      <c r="AA31">
        <v>7.4801846676189436</v>
      </c>
      <c r="AB31">
        <v>0.89621877209183531</v>
      </c>
      <c r="AC31">
        <v>28.282300542787599</v>
      </c>
      <c r="AD31">
        <v>5.6454619408937976</v>
      </c>
      <c r="AE31">
        <v>7.0428485685052022</v>
      </c>
      <c r="AF31">
        <v>2.9546800875924801</v>
      </c>
      <c r="AG31">
        <v>27.23096028285531</v>
      </c>
      <c r="AH31">
        <v>38.816858535971527</v>
      </c>
      <c r="AI31">
        <v>3.401145730977956</v>
      </c>
      <c r="AJ31">
        <v>41.325579204520203</v>
      </c>
      <c r="AK31">
        <v>13.537396560442181</v>
      </c>
      <c r="AL31">
        <v>96.770285589732197</v>
      </c>
      <c r="AM31">
        <v>2.129186257287178</v>
      </c>
      <c r="AN31">
        <v>6.602869131884523</v>
      </c>
    </row>
    <row r="32" spans="1:40" x14ac:dyDescent="0.45">
      <c r="A32" s="1" t="s">
        <v>461</v>
      </c>
      <c r="B32">
        <v>29.438312175270571</v>
      </c>
      <c r="C32">
        <v>5.6876803753284113</v>
      </c>
      <c r="D32">
        <v>1.050593745761305</v>
      </c>
      <c r="E32">
        <v>0.36739700824843752</v>
      </c>
      <c r="F32">
        <v>26.08888179728179</v>
      </c>
      <c r="G32">
        <v>8.46331189831856</v>
      </c>
      <c r="H32">
        <v>22.698832604999041</v>
      </c>
      <c r="I32">
        <v>3.3392584908453462</v>
      </c>
      <c r="J32">
        <v>19.227235220030369</v>
      </c>
      <c r="K32">
        <v>2.807426329027531</v>
      </c>
      <c r="L32">
        <v>6.9341245535157556</v>
      </c>
      <c r="M32">
        <v>20.67847389666515</v>
      </c>
      <c r="N32">
        <v>6.511779044548045</v>
      </c>
      <c r="O32">
        <v>2.9305189551031749</v>
      </c>
      <c r="P32">
        <v>5.0547358646621374</v>
      </c>
      <c r="Q32">
        <v>6.9102641889647138</v>
      </c>
      <c r="R32">
        <v>9.9450073455479906</v>
      </c>
      <c r="S32">
        <v>84.752746622699988</v>
      </c>
      <c r="T32">
        <v>6.2726837240173836</v>
      </c>
      <c r="U32">
        <v>58.774212670596157</v>
      </c>
      <c r="V32">
        <v>32.343077124729021</v>
      </c>
      <c r="W32">
        <v>29.544326838691092</v>
      </c>
      <c r="X32">
        <v>0.1158850338271248</v>
      </c>
      <c r="Y32">
        <v>0.67634956187409967</v>
      </c>
      <c r="Z32">
        <v>3.2789865763238528</v>
      </c>
      <c r="AA32">
        <v>16.77098663494392</v>
      </c>
      <c r="AB32">
        <v>2.9222735697785032</v>
      </c>
      <c r="AC32">
        <v>42.87403181992822</v>
      </c>
      <c r="AD32">
        <v>8.8979649744919982</v>
      </c>
      <c r="AE32">
        <v>14.03693482171639</v>
      </c>
      <c r="AF32">
        <v>5.8304202295961574</v>
      </c>
      <c r="AG32">
        <v>51.701290619698113</v>
      </c>
      <c r="AH32">
        <v>73.025931627232765</v>
      </c>
      <c r="AI32">
        <v>6.4142912387737852</v>
      </c>
      <c r="AJ32">
        <v>87.287249687875217</v>
      </c>
      <c r="AK32">
        <v>26.851365682975011</v>
      </c>
      <c r="AL32">
        <v>185.65321758395029</v>
      </c>
      <c r="AM32">
        <v>5.4831368019347604</v>
      </c>
      <c r="AN32">
        <v>8.1276561714856541</v>
      </c>
    </row>
    <row r="33" spans="1:40" x14ac:dyDescent="0.45">
      <c r="A33" s="1" t="s">
        <v>462</v>
      </c>
      <c r="B33">
        <v>21.06137241382816</v>
      </c>
      <c r="C33">
        <v>0.84473858730164886</v>
      </c>
      <c r="D33">
        <v>0.1769637637070908</v>
      </c>
      <c r="E33">
        <v>0.16026548946311511</v>
      </c>
      <c r="F33">
        <v>4.2635720413033518</v>
      </c>
      <c r="G33">
        <v>1.070419955083997</v>
      </c>
      <c r="H33">
        <v>6.81366117452085</v>
      </c>
      <c r="I33">
        <v>0.51378649653915276</v>
      </c>
      <c r="J33">
        <v>2.5906983834485882</v>
      </c>
      <c r="K33">
        <v>0.42127619600026212</v>
      </c>
      <c r="L33">
        <v>0.89826947824332448</v>
      </c>
      <c r="M33">
        <v>2.816520440046153</v>
      </c>
      <c r="N33">
        <v>1.0733219969487151</v>
      </c>
      <c r="O33">
        <v>0.2308244571346853</v>
      </c>
      <c r="P33">
        <v>0.52621106735600509</v>
      </c>
      <c r="Q33">
        <v>0.75452332467576799</v>
      </c>
      <c r="R33">
        <v>1.2883642083000739</v>
      </c>
      <c r="S33">
        <v>11.46105258268919</v>
      </c>
      <c r="T33">
        <v>0.87998333635584114</v>
      </c>
      <c r="U33">
        <v>3.8458673070816629</v>
      </c>
      <c r="V33">
        <v>3.659652203114133</v>
      </c>
      <c r="W33">
        <v>7.9798838846398477</v>
      </c>
      <c r="X33">
        <v>2.1089357279774412E-2</v>
      </c>
      <c r="Y33">
        <v>8.3345899584410466E-2</v>
      </c>
      <c r="Z33">
        <v>0.51212072336586656</v>
      </c>
      <c r="AA33">
        <v>2.2926079250583831</v>
      </c>
      <c r="AB33">
        <v>0.19311183041400271</v>
      </c>
      <c r="AC33">
        <v>12.14148800054385</v>
      </c>
      <c r="AD33">
        <v>1.6518014086889059</v>
      </c>
      <c r="AE33">
        <v>2.064986418159759</v>
      </c>
      <c r="AF33">
        <v>1.2768873695178591</v>
      </c>
      <c r="AG33">
        <v>8.4975294860806176</v>
      </c>
      <c r="AH33">
        <v>11.830582696139119</v>
      </c>
      <c r="AI33">
        <v>1.302762816520779</v>
      </c>
      <c r="AJ33">
        <v>12.326848216104629</v>
      </c>
      <c r="AK33">
        <v>4.9096475050899064</v>
      </c>
      <c r="AL33">
        <v>34.585622699700949</v>
      </c>
      <c r="AM33">
        <v>0.6825991050990774</v>
      </c>
      <c r="AN33">
        <v>7.2091701168782842</v>
      </c>
    </row>
    <row r="34" spans="1:40" x14ac:dyDescent="0.45">
      <c r="A34" s="1" t="s">
        <v>463</v>
      </c>
      <c r="B34">
        <v>12.09874467553867</v>
      </c>
      <c r="C34">
        <v>1.161845634483524</v>
      </c>
      <c r="D34">
        <v>0.48816349623427069</v>
      </c>
      <c r="E34">
        <v>0.16970872135683529</v>
      </c>
      <c r="F34">
        <v>14.433426772241219</v>
      </c>
      <c r="G34">
        <v>4.8252816158661229</v>
      </c>
      <c r="H34">
        <v>5.4419734738920518</v>
      </c>
      <c r="I34">
        <v>0.69874904995000842</v>
      </c>
      <c r="J34">
        <v>11.631178660171731</v>
      </c>
      <c r="K34">
        <v>0.30941545267317738</v>
      </c>
      <c r="L34">
        <v>2.4976056115386078</v>
      </c>
      <c r="M34">
        <v>9.3695882845786773</v>
      </c>
      <c r="N34">
        <v>3.175987055860483</v>
      </c>
      <c r="O34">
        <v>0.74667062755590408</v>
      </c>
      <c r="P34">
        <v>2.1475579392945292</v>
      </c>
      <c r="Q34">
        <v>3.243357040223275</v>
      </c>
      <c r="R34">
        <v>5.4744095884914117</v>
      </c>
      <c r="S34">
        <v>57.356164203028818</v>
      </c>
      <c r="T34">
        <v>4.0050962226913676</v>
      </c>
      <c r="U34">
        <v>12.853429253552831</v>
      </c>
      <c r="V34">
        <v>11.11221757029216</v>
      </c>
      <c r="W34">
        <v>7.6253639915361058</v>
      </c>
      <c r="X34">
        <v>4.221441287259968E-2</v>
      </c>
      <c r="Y34">
        <v>0.36806554212292558</v>
      </c>
      <c r="Z34">
        <v>1.5205228537104649</v>
      </c>
      <c r="AA34">
        <v>8.5882871699540448</v>
      </c>
      <c r="AB34">
        <v>0.66928143152723818</v>
      </c>
      <c r="AC34">
        <v>24.885681594085298</v>
      </c>
      <c r="AD34">
        <v>3.765218370645377</v>
      </c>
      <c r="AE34">
        <v>6.597235125660692</v>
      </c>
      <c r="AF34">
        <v>2.1582920611905299</v>
      </c>
      <c r="AG34">
        <v>13.25653814536019</v>
      </c>
      <c r="AH34">
        <v>38.0958895476994</v>
      </c>
      <c r="AI34">
        <v>3.089688071851759</v>
      </c>
      <c r="AJ34">
        <v>108.63801651447091</v>
      </c>
      <c r="AK34">
        <v>12.045884830930071</v>
      </c>
      <c r="AL34">
        <v>59.769319932566098</v>
      </c>
      <c r="AM34">
        <v>2.8587539365066421</v>
      </c>
      <c r="AN34">
        <v>3.73885164344517</v>
      </c>
    </row>
    <row r="35" spans="1:40" x14ac:dyDescent="0.45">
      <c r="A35" s="1" t="s">
        <v>464</v>
      </c>
      <c r="B35">
        <v>18.60965013398749</v>
      </c>
      <c r="C35">
        <v>4.7939639370529026</v>
      </c>
      <c r="D35">
        <v>0.56312530067494282</v>
      </c>
      <c r="E35">
        <v>0.18318786631188311</v>
      </c>
      <c r="F35">
        <v>4.1644986350336479</v>
      </c>
      <c r="G35">
        <v>3.0433427139059011</v>
      </c>
      <c r="H35">
        <v>13.60995340140577</v>
      </c>
      <c r="I35">
        <v>2.6541702649021688</v>
      </c>
      <c r="J35">
        <v>5.680200745531522</v>
      </c>
      <c r="K35">
        <v>0.51034939855820349</v>
      </c>
      <c r="L35">
        <v>2.3775660743231901</v>
      </c>
      <c r="M35">
        <v>7.8479383851130837</v>
      </c>
      <c r="N35">
        <v>0.70243466520067466</v>
      </c>
      <c r="O35">
        <v>1.137460610484716</v>
      </c>
      <c r="P35">
        <v>4.6658184002622791</v>
      </c>
      <c r="Q35">
        <v>10.03069208230173</v>
      </c>
      <c r="R35">
        <v>2.9460920430384521</v>
      </c>
      <c r="S35">
        <v>4.419891496284607</v>
      </c>
      <c r="T35">
        <v>0.66317041468072047</v>
      </c>
      <c r="U35">
        <v>24.447624755715928</v>
      </c>
      <c r="V35">
        <v>21.426008281789962</v>
      </c>
      <c r="W35">
        <v>13.091340924371289</v>
      </c>
      <c r="X35">
        <v>8.0604941815440478E-2</v>
      </c>
      <c r="Y35">
        <v>0.24917795667364601</v>
      </c>
      <c r="Z35">
        <v>2.9207036274898899</v>
      </c>
      <c r="AA35">
        <v>4.3176094639210252</v>
      </c>
      <c r="AB35">
        <v>1.1069842631747731</v>
      </c>
      <c r="AC35">
        <v>7.2692143411228978</v>
      </c>
      <c r="AD35">
        <v>4.8086045609880568</v>
      </c>
      <c r="AE35">
        <v>4.3443907702577684</v>
      </c>
      <c r="AF35">
        <v>1.872886138000434</v>
      </c>
      <c r="AG35">
        <v>19.568519738229551</v>
      </c>
      <c r="AH35">
        <v>18.616336756905579</v>
      </c>
      <c r="AI35">
        <v>1.7508609959286641</v>
      </c>
      <c r="AJ35">
        <v>15.1060462095397</v>
      </c>
      <c r="AK35">
        <v>7.2477161981332028</v>
      </c>
      <c r="AL35">
        <v>115.2826331299631</v>
      </c>
      <c r="AM35">
        <v>2.3687239974999179</v>
      </c>
      <c r="AN35">
        <v>3.6223318235924942</v>
      </c>
    </row>
    <row r="36" spans="1:40" x14ac:dyDescent="0.45">
      <c r="A36" s="1" t="s">
        <v>465</v>
      </c>
      <c r="B36">
        <v>12.676648498880279</v>
      </c>
      <c r="C36">
        <v>1.774418919499021</v>
      </c>
      <c r="D36">
        <v>0.98495631404493067</v>
      </c>
      <c r="E36">
        <v>0.20355698191028321</v>
      </c>
      <c r="F36">
        <v>8.3588493182186827</v>
      </c>
      <c r="G36">
        <v>1.963914873186194</v>
      </c>
      <c r="H36">
        <v>131.8486411625347</v>
      </c>
      <c r="I36">
        <v>41.481578648379099</v>
      </c>
      <c r="J36">
        <v>8.6377581157943446</v>
      </c>
      <c r="K36">
        <v>4.8784963122201077</v>
      </c>
      <c r="L36">
        <v>10.744851243575591</v>
      </c>
      <c r="M36">
        <v>8.262315132201369</v>
      </c>
      <c r="N36">
        <v>1.5063824292690819</v>
      </c>
      <c r="O36">
        <v>1.1415844693341011</v>
      </c>
      <c r="P36">
        <v>15.78368010522485</v>
      </c>
      <c r="Q36">
        <v>2.7818161869863509</v>
      </c>
      <c r="R36">
        <v>3.375365311198379</v>
      </c>
      <c r="S36">
        <v>13.9866926213569</v>
      </c>
      <c r="T36">
        <v>2.0442594578232449</v>
      </c>
      <c r="U36">
        <v>17.220723596040049</v>
      </c>
      <c r="V36">
        <v>15.09931620842206</v>
      </c>
      <c r="W36">
        <v>35.3064789341853</v>
      </c>
      <c r="X36">
        <v>0.26182870687239101</v>
      </c>
      <c r="Y36">
        <v>0.48213752093435691</v>
      </c>
      <c r="Z36">
        <v>5.2002655343520168</v>
      </c>
      <c r="AA36">
        <v>8.7094750424430458</v>
      </c>
      <c r="AB36">
        <v>0.96107550095285532</v>
      </c>
      <c r="AC36">
        <v>12.69071753825734</v>
      </c>
      <c r="AD36">
        <v>19.864252459193612</v>
      </c>
      <c r="AE36">
        <v>3.2938429232868001</v>
      </c>
      <c r="AF36">
        <v>16.726270262952131</v>
      </c>
      <c r="AG36">
        <v>64.369629127849493</v>
      </c>
      <c r="AH36">
        <v>52.094153321112422</v>
      </c>
      <c r="AI36">
        <v>12.10490492052252</v>
      </c>
      <c r="AJ36">
        <v>61.364631660651632</v>
      </c>
      <c r="AK36">
        <v>47.428576995116373</v>
      </c>
      <c r="AL36">
        <v>1131.3859779779939</v>
      </c>
      <c r="AM36">
        <v>2.9007519567948279</v>
      </c>
      <c r="AN36">
        <v>19.207139711960519</v>
      </c>
    </row>
    <row r="37" spans="1:40" x14ac:dyDescent="0.45">
      <c r="A37" s="1" t="s">
        <v>466</v>
      </c>
      <c r="B37">
        <v>47.02940289223119</v>
      </c>
      <c r="C37">
        <v>7.9895750876692677</v>
      </c>
      <c r="D37">
        <v>5.5248227882976444</v>
      </c>
      <c r="E37">
        <v>0.22965381555843861</v>
      </c>
      <c r="F37">
        <v>13.19212796654303</v>
      </c>
      <c r="G37">
        <v>4.0198391281109389</v>
      </c>
      <c r="H37">
        <v>36.00616091681551</v>
      </c>
      <c r="I37">
        <v>7.7396417813528888</v>
      </c>
      <c r="J37">
        <v>6.924632992079693</v>
      </c>
      <c r="K37">
        <v>1.207024186648936</v>
      </c>
      <c r="L37">
        <v>6.5729893435829441</v>
      </c>
      <c r="M37">
        <v>18.903740883613882</v>
      </c>
      <c r="N37">
        <v>2.13959411851337</v>
      </c>
      <c r="O37">
        <v>3.6133033795141709</v>
      </c>
      <c r="P37">
        <v>314.4250824873003</v>
      </c>
      <c r="Q37">
        <v>6.0038615918126981</v>
      </c>
      <c r="R37">
        <v>5.1046715602165094</v>
      </c>
      <c r="S37">
        <v>11.3989999815189</v>
      </c>
      <c r="T37">
        <v>2.1968166730817429</v>
      </c>
      <c r="U37">
        <v>61.240299427739991</v>
      </c>
      <c r="V37">
        <v>41.659912367705431</v>
      </c>
      <c r="W37">
        <v>25.33989006133443</v>
      </c>
      <c r="X37">
        <v>0.17792995673078019</v>
      </c>
      <c r="Y37">
        <v>1.784648711884399</v>
      </c>
      <c r="Z37">
        <v>5.4031379707626854</v>
      </c>
      <c r="AA37">
        <v>27.264998307563069</v>
      </c>
      <c r="AB37">
        <v>3.0500898530941258</v>
      </c>
      <c r="AC37">
        <v>37.478225491841393</v>
      </c>
      <c r="AD37">
        <v>18.058122114279929</v>
      </c>
      <c r="AE37">
        <v>3.8385796327644619</v>
      </c>
      <c r="AF37">
        <v>10.069794284526971</v>
      </c>
      <c r="AG37">
        <v>61.312952286292287</v>
      </c>
      <c r="AH37">
        <v>47.792641572079759</v>
      </c>
      <c r="AI37">
        <v>7.7266564686313499</v>
      </c>
      <c r="AJ37">
        <v>50.830615445280422</v>
      </c>
      <c r="AK37">
        <v>31.758445396295329</v>
      </c>
      <c r="AL37">
        <v>364.98209230795408</v>
      </c>
      <c r="AM37">
        <v>5.6977416561419378</v>
      </c>
      <c r="AN37">
        <v>9.3295392893761964</v>
      </c>
    </row>
    <row r="38" spans="1:40" x14ac:dyDescent="0.45">
      <c r="A38" s="1" t="s">
        <v>467</v>
      </c>
      <c r="B38">
        <v>59.373033601976232</v>
      </c>
      <c r="C38">
        <v>9.7833079537412555</v>
      </c>
      <c r="D38">
        <v>3.482538462612605</v>
      </c>
      <c r="E38">
        <v>1.163208118885249</v>
      </c>
      <c r="F38">
        <v>23.65200330370871</v>
      </c>
      <c r="G38">
        <v>9.0929221738642134</v>
      </c>
      <c r="H38">
        <v>67.041651026391293</v>
      </c>
      <c r="I38">
        <v>10.98535371956876</v>
      </c>
      <c r="J38">
        <v>5.9622526423822544</v>
      </c>
      <c r="K38">
        <v>3.8402637556917711</v>
      </c>
      <c r="L38">
        <v>50.663823213000889</v>
      </c>
      <c r="M38">
        <v>88.879808061298164</v>
      </c>
      <c r="N38">
        <v>3.7862748860411322</v>
      </c>
      <c r="O38">
        <v>20.79393560239857</v>
      </c>
      <c r="P38">
        <v>26.730669619460929</v>
      </c>
      <c r="Q38">
        <v>60.222954762998</v>
      </c>
      <c r="R38">
        <v>10.15503602480557</v>
      </c>
      <c r="S38">
        <v>17.149360042900131</v>
      </c>
      <c r="T38">
        <v>3.9472659021665768</v>
      </c>
      <c r="U38">
        <v>415.33571751297143</v>
      </c>
      <c r="V38">
        <v>93.171915777448703</v>
      </c>
      <c r="W38">
        <v>91.806085993518039</v>
      </c>
      <c r="X38">
        <v>0.40403912748735832</v>
      </c>
      <c r="Y38">
        <v>3.256194762049434</v>
      </c>
      <c r="Z38">
        <v>9.8844139529160469</v>
      </c>
      <c r="AA38">
        <v>52.864736465180442</v>
      </c>
      <c r="AB38">
        <v>26.854282849637311</v>
      </c>
      <c r="AC38">
        <v>79.483809930105039</v>
      </c>
      <c r="AD38">
        <v>21.672478872568199</v>
      </c>
      <c r="AE38">
        <v>10.254160122512809</v>
      </c>
      <c r="AF38">
        <v>9.6160766502269066</v>
      </c>
      <c r="AG38">
        <v>154.5816507044504</v>
      </c>
      <c r="AH38">
        <v>127.91349547848149</v>
      </c>
      <c r="AI38">
        <v>9.0022498895740579</v>
      </c>
      <c r="AJ38">
        <v>121.16953477969039</v>
      </c>
      <c r="AK38">
        <v>63.19133219493191</v>
      </c>
      <c r="AL38">
        <v>1173.2435974614889</v>
      </c>
      <c r="AM38">
        <v>21.647140074739031</v>
      </c>
      <c r="AN38">
        <v>32.249417204547363</v>
      </c>
    </row>
    <row r="39" spans="1:40" x14ac:dyDescent="0.45">
      <c r="A39" s="1" t="s">
        <v>468</v>
      </c>
      <c r="B39">
        <v>23.761103106026098</v>
      </c>
      <c r="C39">
        <v>4.3601043354490017</v>
      </c>
      <c r="D39">
        <v>1.632544721125142</v>
      </c>
      <c r="E39">
        <v>0.67635241089979348</v>
      </c>
      <c r="F39">
        <v>8.9627870442525772</v>
      </c>
      <c r="G39">
        <v>2.6391220147972301</v>
      </c>
      <c r="H39">
        <v>40.565841848411281</v>
      </c>
      <c r="I39">
        <v>6.905201045287539</v>
      </c>
      <c r="J39">
        <v>6.9643743706479126</v>
      </c>
      <c r="K39">
        <v>2.6374538585471421</v>
      </c>
      <c r="L39">
        <v>26.280984127636678</v>
      </c>
      <c r="M39">
        <v>46.95217190130203</v>
      </c>
      <c r="N39">
        <v>1.425903504890639</v>
      </c>
      <c r="O39">
        <v>10.8564521718049</v>
      </c>
      <c r="P39">
        <v>8.1416716919134888</v>
      </c>
      <c r="Q39">
        <v>16.765918563026869</v>
      </c>
      <c r="R39">
        <v>2.8270526063112018</v>
      </c>
      <c r="S39">
        <v>9.1964034651272435</v>
      </c>
      <c r="T39">
        <v>2.3948132482712192</v>
      </c>
      <c r="U39">
        <v>124.80229828089441</v>
      </c>
      <c r="V39">
        <v>33.133488791828832</v>
      </c>
      <c r="W39">
        <v>43.870240566718927</v>
      </c>
      <c r="X39">
        <v>0.17718800173122079</v>
      </c>
      <c r="Y39">
        <v>1.5777501928691651</v>
      </c>
      <c r="Z39">
        <v>5.4709267311384577</v>
      </c>
      <c r="AA39">
        <v>26.15403573586422</v>
      </c>
      <c r="AB39">
        <v>7.5265807636259536</v>
      </c>
      <c r="AC39">
        <v>36.05945046048479</v>
      </c>
      <c r="AD39">
        <v>10.261699277645199</v>
      </c>
      <c r="AE39">
        <v>4.6557352031357162</v>
      </c>
      <c r="AF39">
        <v>4.7041482645754868</v>
      </c>
      <c r="AG39">
        <v>59.601943501391688</v>
      </c>
      <c r="AH39">
        <v>60.155567069106112</v>
      </c>
      <c r="AI39">
        <v>4.5857298679022076</v>
      </c>
      <c r="AJ39">
        <v>60.033025504650432</v>
      </c>
      <c r="AK39">
        <v>24.69193174827172</v>
      </c>
      <c r="AL39">
        <v>480.16062370568392</v>
      </c>
      <c r="AM39">
        <v>18.711512847057051</v>
      </c>
      <c r="AN39">
        <v>12.49556097426073</v>
      </c>
    </row>
    <row r="40" spans="1:40" x14ac:dyDescent="0.45">
      <c r="A40" s="1" t="s">
        <v>469</v>
      </c>
      <c r="B40">
        <v>0.59146330430602656</v>
      </c>
      <c r="C40">
        <v>5.9129839690717931E-2</v>
      </c>
      <c r="D40">
        <v>2.687480302860942E-2</v>
      </c>
      <c r="E40">
        <v>3.3842906438124182E-3</v>
      </c>
      <c r="F40">
        <v>0.16954498453851999</v>
      </c>
      <c r="G40">
        <v>7.5249629533352791E-2</v>
      </c>
      <c r="H40">
        <v>0.36662438091415689</v>
      </c>
      <c r="I40">
        <v>5.2293994033212457E-2</v>
      </c>
      <c r="J40">
        <v>4.0959436492864217E-2</v>
      </c>
      <c r="K40">
        <v>1.8422161379122351E-2</v>
      </c>
      <c r="L40">
        <v>0.51937599458689709</v>
      </c>
      <c r="M40">
        <v>0.35588639617868412</v>
      </c>
      <c r="N40">
        <v>2.287672159965318E-2</v>
      </c>
      <c r="O40">
        <v>5.207993790001704E-2</v>
      </c>
      <c r="P40">
        <v>0.3563831977470846</v>
      </c>
      <c r="Q40">
        <v>0.51245859213574319</v>
      </c>
      <c r="R40">
        <v>5.7466337361496367E-2</v>
      </c>
      <c r="S40">
        <v>0.13754338731082411</v>
      </c>
      <c r="T40">
        <v>2.2718483816950491E-2</v>
      </c>
      <c r="U40">
        <v>0.89479275413258996</v>
      </c>
      <c r="V40">
        <v>0.3023458095080836</v>
      </c>
      <c r="W40">
        <v>0.67419975677345712</v>
      </c>
      <c r="X40">
        <v>2.2018016389977841E-3</v>
      </c>
      <c r="Y40">
        <v>1.664531220788781E-2</v>
      </c>
      <c r="Z40">
        <v>7.3957013601023774E-2</v>
      </c>
      <c r="AA40">
        <v>0.25887501949093339</v>
      </c>
      <c r="AB40">
        <v>9.1283841494562562E-2</v>
      </c>
      <c r="AC40">
        <v>0.46870490355524153</v>
      </c>
      <c r="AD40">
        <v>0.12849113760941069</v>
      </c>
      <c r="AE40">
        <v>9.86579367691897E-2</v>
      </c>
      <c r="AF40">
        <v>5.5974822199005188E-2</v>
      </c>
      <c r="AG40">
        <v>1.1709235475005599</v>
      </c>
      <c r="AH40">
        <v>0.73798551862449935</v>
      </c>
      <c r="AI40">
        <v>7.8957143106130917E-2</v>
      </c>
      <c r="AJ40">
        <v>3.1677151970275932</v>
      </c>
      <c r="AK40">
        <v>1.2470058006451621</v>
      </c>
      <c r="AL40">
        <v>10.26294777285386</v>
      </c>
      <c r="AM40">
        <v>6.6101691726383471E-2</v>
      </c>
      <c r="AN40">
        <v>0.45747486077006477</v>
      </c>
    </row>
    <row r="41" spans="1:40" x14ac:dyDescent="0.45">
      <c r="A41" s="1" t="s">
        <v>470</v>
      </c>
      <c r="B41">
        <v>13.01564659066935</v>
      </c>
      <c r="C41">
        <v>2.5771025848061542</v>
      </c>
      <c r="D41">
        <v>0.89800198984116919</v>
      </c>
      <c r="E41">
        <v>8.2089996009371557E-2</v>
      </c>
      <c r="F41">
        <v>3.430558657323473</v>
      </c>
      <c r="G41">
        <v>1.4919184871480791</v>
      </c>
      <c r="H41">
        <v>10.72261994626869</v>
      </c>
      <c r="I41">
        <v>2.2861257718069878</v>
      </c>
      <c r="J41">
        <v>0.94280881999008803</v>
      </c>
      <c r="K41">
        <v>0.51440904453218406</v>
      </c>
      <c r="L41">
        <v>7.0511901401231949</v>
      </c>
      <c r="M41">
        <v>8.1458464370947148</v>
      </c>
      <c r="N41">
        <v>0.45340626330203848</v>
      </c>
      <c r="O41">
        <v>1.8331736300135471</v>
      </c>
      <c r="P41">
        <v>8.9833142106864479</v>
      </c>
      <c r="Q41">
        <v>12.64747890586731</v>
      </c>
      <c r="R41">
        <v>1.2648455190619641</v>
      </c>
      <c r="S41">
        <v>1.9944810005169791</v>
      </c>
      <c r="T41">
        <v>0.48496708618783407</v>
      </c>
      <c r="U41">
        <v>23.620661266196581</v>
      </c>
      <c r="V41">
        <v>7.6387964626371083</v>
      </c>
      <c r="W41">
        <v>10.72771467065828</v>
      </c>
      <c r="X41">
        <v>4.4728793290734037E-2</v>
      </c>
      <c r="Y41">
        <v>0.33238690986772518</v>
      </c>
      <c r="Z41">
        <v>1.135447979792533</v>
      </c>
      <c r="AA41">
        <v>5.4003615111226049</v>
      </c>
      <c r="AB41">
        <v>1.7451631507810861</v>
      </c>
      <c r="AC41">
        <v>8.6390836335381227</v>
      </c>
      <c r="AD41">
        <v>2.7165920223924132</v>
      </c>
      <c r="AE41">
        <v>2.4079272369155889</v>
      </c>
      <c r="AF41">
        <v>1.5563610444005651</v>
      </c>
      <c r="AG41">
        <v>16.0903390278994</v>
      </c>
      <c r="AH41">
        <v>17.04533176462126</v>
      </c>
      <c r="AI41">
        <v>1.3289574462183871</v>
      </c>
      <c r="AJ41">
        <v>12.9992335092285</v>
      </c>
      <c r="AK41">
        <v>8.6409393279976818</v>
      </c>
      <c r="AL41">
        <v>185.34405347759079</v>
      </c>
      <c r="AM41">
        <v>1.578083593246806</v>
      </c>
      <c r="AN41">
        <v>3.074678226963087</v>
      </c>
    </row>
    <row r="42" spans="1:40" x14ac:dyDescent="0.45">
      <c r="A42" s="1" t="s">
        <v>471</v>
      </c>
      <c r="B42">
        <v>1.4835780055847441</v>
      </c>
      <c r="C42">
        <v>0.19965550130405621</v>
      </c>
      <c r="D42">
        <v>7.8632294956784879E-2</v>
      </c>
      <c r="E42">
        <v>2.4625781830277148E-2</v>
      </c>
      <c r="F42">
        <v>0.97685955714996364</v>
      </c>
      <c r="G42">
        <v>0.31801048412124011</v>
      </c>
      <c r="H42">
        <v>3.0696219924527139</v>
      </c>
      <c r="I42">
        <v>0.32363422111292611</v>
      </c>
      <c r="J42">
        <v>0.60360729717757078</v>
      </c>
      <c r="K42">
        <v>0.1470015830275718</v>
      </c>
      <c r="L42">
        <v>5.0331233171501326</v>
      </c>
      <c r="M42">
        <v>1.2223076625301419</v>
      </c>
      <c r="N42">
        <v>0.16652758162086481</v>
      </c>
      <c r="O42">
        <v>1.001145013915824</v>
      </c>
      <c r="P42">
        <v>0.18823040152193199</v>
      </c>
      <c r="Q42">
        <v>0.56566715616447527</v>
      </c>
      <c r="R42">
        <v>0.74278477098929185</v>
      </c>
      <c r="S42">
        <v>4.854940459590801</v>
      </c>
      <c r="T42">
        <v>1.3638192348455771</v>
      </c>
      <c r="U42">
        <v>4.6183807779223409</v>
      </c>
      <c r="V42">
        <v>2.0717236246527362</v>
      </c>
      <c r="W42">
        <v>3.8554788683979861</v>
      </c>
      <c r="X42">
        <v>2.4068497118012809E-2</v>
      </c>
      <c r="Y42">
        <v>4.7907515905357654</v>
      </c>
      <c r="Z42">
        <v>1.208718140120105</v>
      </c>
      <c r="AA42">
        <v>67.459429734918757</v>
      </c>
      <c r="AB42">
        <v>0.41278066944834241</v>
      </c>
      <c r="AC42">
        <v>2.5838367599263852</v>
      </c>
      <c r="AD42">
        <v>1.766433234138159</v>
      </c>
      <c r="AE42">
        <v>0.5215385730826686</v>
      </c>
      <c r="AF42">
        <v>1.1297368529241241</v>
      </c>
      <c r="AG42">
        <v>5.326555912118077</v>
      </c>
      <c r="AH42">
        <v>9.07242687503323</v>
      </c>
      <c r="AI42">
        <v>1.187657471739558</v>
      </c>
      <c r="AJ42">
        <v>17.696596552820271</v>
      </c>
      <c r="AK42">
        <v>5.882529220929122</v>
      </c>
      <c r="AL42">
        <v>146.34666727632319</v>
      </c>
      <c r="AM42">
        <v>3.080414637845772</v>
      </c>
      <c r="AN42">
        <v>2.0171936638899619</v>
      </c>
    </row>
    <row r="43" spans="1:40" x14ac:dyDescent="0.45">
      <c r="A43" s="1" t="s">
        <v>472</v>
      </c>
      <c r="B43">
        <v>1.1128235401453681</v>
      </c>
      <c r="C43">
        <v>0.16780926236537461</v>
      </c>
      <c r="D43">
        <v>5.8366189312565771E-2</v>
      </c>
      <c r="E43">
        <v>1.528923595313841E-2</v>
      </c>
      <c r="F43">
        <v>0.49353856577936789</v>
      </c>
      <c r="G43">
        <v>0.15452242126106641</v>
      </c>
      <c r="H43">
        <v>3.4749093307779551</v>
      </c>
      <c r="I43">
        <v>0.77074823578910057</v>
      </c>
      <c r="J43">
        <v>0.1002374023671684</v>
      </c>
      <c r="K43">
        <v>0.1130713657896433</v>
      </c>
      <c r="L43">
        <v>2.70778975944943</v>
      </c>
      <c r="M43">
        <v>0.69653206668086454</v>
      </c>
      <c r="N43">
        <v>7.5652139170796592E-2</v>
      </c>
      <c r="O43">
        <v>9.0157081376791179</v>
      </c>
      <c r="P43">
        <v>0.19484183663092339</v>
      </c>
      <c r="Q43">
        <v>0.66860952478931523</v>
      </c>
      <c r="R43">
        <v>0.1852188874396071</v>
      </c>
      <c r="S43">
        <v>0.46502838711646199</v>
      </c>
      <c r="T43">
        <v>0.19250471171924749</v>
      </c>
      <c r="U43">
        <v>7.0330559767492309</v>
      </c>
      <c r="V43">
        <v>2.012788770982274</v>
      </c>
      <c r="W43">
        <v>3.6446490588353102</v>
      </c>
      <c r="X43">
        <v>1.8278610677254101E-2</v>
      </c>
      <c r="Y43">
        <v>0.2557294910331161</v>
      </c>
      <c r="Z43">
        <v>0.61437546122302422</v>
      </c>
      <c r="AA43">
        <v>5.6432572805216532</v>
      </c>
      <c r="AB43">
        <v>0.39082017905752459</v>
      </c>
      <c r="AC43">
        <v>3.6904511055697879</v>
      </c>
      <c r="AD43">
        <v>1.1496972181976111</v>
      </c>
      <c r="AE43">
        <v>0.1776190756788546</v>
      </c>
      <c r="AF43">
        <v>0.44103537140795918</v>
      </c>
      <c r="AG43">
        <v>6.5014708353742821</v>
      </c>
      <c r="AH43">
        <v>6.1322963893487241</v>
      </c>
      <c r="AI43">
        <v>0.40573822799409809</v>
      </c>
      <c r="AJ43">
        <v>4.6183625294274426</v>
      </c>
      <c r="AK43">
        <v>2.250224789183914</v>
      </c>
      <c r="AL43">
        <v>54.365363328394473</v>
      </c>
      <c r="AM43">
        <v>0.41937802159234738</v>
      </c>
      <c r="AN43">
        <v>0.74845933316068114</v>
      </c>
    </row>
    <row r="44" spans="1:40" x14ac:dyDescent="0.45">
      <c r="A44" s="1" t="s">
        <v>473</v>
      </c>
      <c r="B44">
        <v>4.023429761895092</v>
      </c>
      <c r="C44">
        <v>0.64265378292148945</v>
      </c>
      <c r="D44">
        <v>0.2093173873321362</v>
      </c>
      <c r="E44">
        <v>6.4100939614255198E-2</v>
      </c>
      <c r="F44">
        <v>2.3414498599809841</v>
      </c>
      <c r="G44">
        <v>0.63024857780250798</v>
      </c>
      <c r="H44">
        <v>4.463376658093841</v>
      </c>
      <c r="I44">
        <v>0.66472312907321851</v>
      </c>
      <c r="J44">
        <v>0.24436091775022309</v>
      </c>
      <c r="K44">
        <v>0.34725974584509728</v>
      </c>
      <c r="L44">
        <v>7.4317102922043894</v>
      </c>
      <c r="M44">
        <v>2.3316966920624069</v>
      </c>
      <c r="N44">
        <v>0.39383806557510881</v>
      </c>
      <c r="O44">
        <v>0.67754964318209376</v>
      </c>
      <c r="P44">
        <v>0.61721051299313834</v>
      </c>
      <c r="Q44">
        <v>14.05707098669088</v>
      </c>
      <c r="R44">
        <v>0.40736785096017097</v>
      </c>
      <c r="S44">
        <v>0.8343875458561103</v>
      </c>
      <c r="T44">
        <v>0.25332149396782327</v>
      </c>
      <c r="U44">
        <v>10.8154285128812</v>
      </c>
      <c r="V44">
        <v>4.0372331396894436</v>
      </c>
      <c r="W44">
        <v>9.1742735042306442</v>
      </c>
      <c r="X44">
        <v>3.1920949678066683E-2</v>
      </c>
      <c r="Y44">
        <v>0.15387666285839671</v>
      </c>
      <c r="Z44">
        <v>0.98374540783751252</v>
      </c>
      <c r="AA44">
        <v>2.4973411034024848</v>
      </c>
      <c r="AB44">
        <v>0.80446321099763884</v>
      </c>
      <c r="AC44">
        <v>16.322848932601691</v>
      </c>
      <c r="AD44">
        <v>1.7770335759468301</v>
      </c>
      <c r="AE44">
        <v>0.51458184588538114</v>
      </c>
      <c r="AF44">
        <v>0.58952874657447241</v>
      </c>
      <c r="AG44">
        <v>10.995696293816771</v>
      </c>
      <c r="AH44">
        <v>17.861237021181822</v>
      </c>
      <c r="AI44">
        <v>0.61720730924749811</v>
      </c>
      <c r="AJ44">
        <v>7.8420293074167544</v>
      </c>
      <c r="AK44">
        <v>3.8389120906632881</v>
      </c>
      <c r="AL44">
        <v>130.70279616300019</v>
      </c>
      <c r="AM44">
        <v>1.007032731522308</v>
      </c>
      <c r="AN44">
        <v>0.9666251699704963</v>
      </c>
    </row>
    <row r="45" spans="1:40" x14ac:dyDescent="0.45">
      <c r="A45" s="1" t="s">
        <v>474</v>
      </c>
      <c r="B45">
        <v>0.99546938833281551</v>
      </c>
      <c r="C45">
        <v>0.1534920276629933</v>
      </c>
      <c r="D45">
        <v>4.7535653856987832E-2</v>
      </c>
      <c r="E45">
        <v>1.6107327441684569E-2</v>
      </c>
      <c r="F45">
        <v>0.56463832053698815</v>
      </c>
      <c r="G45">
        <v>0.1287936424957018</v>
      </c>
      <c r="H45">
        <v>1.9654256885210999</v>
      </c>
      <c r="I45">
        <v>0.2030447404300311</v>
      </c>
      <c r="J45">
        <v>6.6666511532338005E-2</v>
      </c>
      <c r="K45">
        <v>0.1113963574034241</v>
      </c>
      <c r="L45">
        <v>0.70594678976258374</v>
      </c>
      <c r="M45">
        <v>1.509565216485899</v>
      </c>
      <c r="N45">
        <v>8.2653946506601572E-2</v>
      </c>
      <c r="O45">
        <v>0.12810258781178899</v>
      </c>
      <c r="P45">
        <v>0.1175968481799772</v>
      </c>
      <c r="Q45">
        <v>0.3679891735520604</v>
      </c>
      <c r="R45">
        <v>0.1134833844144255</v>
      </c>
      <c r="S45">
        <v>0.24028410078956619</v>
      </c>
      <c r="T45">
        <v>0.10169734133792011</v>
      </c>
      <c r="U45">
        <v>129.5854377291702</v>
      </c>
      <c r="V45">
        <v>21.39115678221831</v>
      </c>
      <c r="W45">
        <v>5.8319061942858088</v>
      </c>
      <c r="X45">
        <v>3.2597473681897741E-2</v>
      </c>
      <c r="Y45">
        <v>4.3951989669333801E-2</v>
      </c>
      <c r="Z45">
        <v>0.2413257737782514</v>
      </c>
      <c r="AA45">
        <v>0.75803965716342347</v>
      </c>
      <c r="AB45">
        <v>3.9610781126447949</v>
      </c>
      <c r="AC45">
        <v>0.82064746165216418</v>
      </c>
      <c r="AD45">
        <v>1.0657307021413289</v>
      </c>
      <c r="AE45">
        <v>0.14453784989888879</v>
      </c>
      <c r="AF45">
        <v>0.52462655181651707</v>
      </c>
      <c r="AG45">
        <v>3.3119061682644388</v>
      </c>
      <c r="AH45">
        <v>3.1140753343959648</v>
      </c>
      <c r="AI45">
        <v>0.46333761053249217</v>
      </c>
      <c r="AJ45">
        <v>3.8175160979621738</v>
      </c>
      <c r="AK45">
        <v>2.3385463293523099</v>
      </c>
      <c r="AL45">
        <v>67.66129626853359</v>
      </c>
      <c r="AM45">
        <v>1.107591671265201</v>
      </c>
      <c r="AN45">
        <v>2.9947965512560861</v>
      </c>
    </row>
    <row r="46" spans="1:40" x14ac:dyDescent="0.45">
      <c r="A46" s="1" t="s">
        <v>475</v>
      </c>
      <c r="B46">
        <v>0.17840649750203061</v>
      </c>
      <c r="C46">
        <v>2.6785993395961629E-2</v>
      </c>
      <c r="D46">
        <v>6.6706879540678974E-3</v>
      </c>
      <c r="E46">
        <v>3.0619665100122049E-3</v>
      </c>
      <c r="F46">
        <v>0.14143169167664019</v>
      </c>
      <c r="G46">
        <v>2.8647239296100791E-2</v>
      </c>
      <c r="H46">
        <v>0.82318703066662069</v>
      </c>
      <c r="I46">
        <v>2.755495994585307E-2</v>
      </c>
      <c r="J46">
        <v>1.044290388496368E-2</v>
      </c>
      <c r="K46">
        <v>8.8514827160526867E-3</v>
      </c>
      <c r="L46">
        <v>0.26765525069814777</v>
      </c>
      <c r="M46">
        <v>0.10974092382583001</v>
      </c>
      <c r="N46">
        <v>1.6783897818928001E-2</v>
      </c>
      <c r="O46">
        <v>1.8609472324175751E-2</v>
      </c>
      <c r="P46">
        <v>2.1344930213084961E-2</v>
      </c>
      <c r="Q46">
        <v>5.6490085655804073E-2</v>
      </c>
      <c r="R46">
        <v>1.798247103133703E-2</v>
      </c>
      <c r="S46">
        <v>0.13913112670630731</v>
      </c>
      <c r="T46">
        <v>1.4003046943702019E-2</v>
      </c>
      <c r="U46">
        <v>0.58785503229480474</v>
      </c>
      <c r="V46">
        <v>0.28336936597317369</v>
      </c>
      <c r="W46">
        <v>3.084131017665829</v>
      </c>
      <c r="X46">
        <v>2.6999803242477981E-3</v>
      </c>
      <c r="Y46">
        <v>7.5827875915130518E-3</v>
      </c>
      <c r="Z46">
        <v>5.9579039315310937E-2</v>
      </c>
      <c r="AA46">
        <v>0.12066844175212429</v>
      </c>
      <c r="AB46">
        <v>3.2588798660064602</v>
      </c>
      <c r="AC46">
        <v>0.12041897570986521</v>
      </c>
      <c r="AD46">
        <v>0.1001689138219392</v>
      </c>
      <c r="AE46">
        <v>1.9473434241050549E-2</v>
      </c>
      <c r="AF46">
        <v>2.6963913061330669E-2</v>
      </c>
      <c r="AG46">
        <v>0.46522220331025987</v>
      </c>
      <c r="AH46">
        <v>0.58220251786366828</v>
      </c>
      <c r="AI46">
        <v>3.9122406505168003E-2</v>
      </c>
      <c r="AJ46">
        <v>6.0654589760042814</v>
      </c>
      <c r="AK46">
        <v>2.2495726740937498</v>
      </c>
      <c r="AL46">
        <v>14.59291838502709</v>
      </c>
      <c r="AM46">
        <v>2.360706499424849E-2</v>
      </c>
      <c r="AN46">
        <v>3.0863381393700741E-2</v>
      </c>
    </row>
    <row r="47" spans="1:40" x14ac:dyDescent="0.45">
      <c r="A47" s="1" t="s">
        <v>476</v>
      </c>
      <c r="B47">
        <v>0.39595537785336371</v>
      </c>
      <c r="C47">
        <v>5.1343958267084377E-2</v>
      </c>
      <c r="D47">
        <v>1.814016094876755E-2</v>
      </c>
      <c r="E47">
        <v>9.5124143207128923E-3</v>
      </c>
      <c r="F47">
        <v>0.38865343713388151</v>
      </c>
      <c r="G47">
        <v>8.9637349842451933E-2</v>
      </c>
      <c r="H47">
        <v>1.5850240104697331</v>
      </c>
      <c r="I47">
        <v>7.3746394442676805E-2</v>
      </c>
      <c r="J47">
        <v>3.1159875108340888E-2</v>
      </c>
      <c r="K47">
        <v>2.3280327502222972E-2</v>
      </c>
      <c r="L47">
        <v>0.30958639436765117</v>
      </c>
      <c r="M47">
        <v>0.56123783823258455</v>
      </c>
      <c r="N47">
        <v>4.9792852344797828E-2</v>
      </c>
      <c r="O47">
        <v>6.026189561407426E-2</v>
      </c>
      <c r="P47">
        <v>5.8288948582001288E-2</v>
      </c>
      <c r="Q47">
        <v>0.16933065794100399</v>
      </c>
      <c r="R47">
        <v>5.4922332734339892E-2</v>
      </c>
      <c r="S47">
        <v>0.42304958626331368</v>
      </c>
      <c r="T47">
        <v>4.4996157289956408E-2</v>
      </c>
      <c r="U47">
        <v>2.0502568888153672</v>
      </c>
      <c r="V47">
        <v>0.72474213629778472</v>
      </c>
      <c r="W47">
        <v>4.4141102626288271</v>
      </c>
      <c r="X47">
        <v>6.7836071822482327E-3</v>
      </c>
      <c r="Y47">
        <v>2.4060384276283011E-2</v>
      </c>
      <c r="Z47">
        <v>0.18584514122494561</v>
      </c>
      <c r="AA47">
        <v>0.38629144102478608</v>
      </c>
      <c r="AB47">
        <v>5.3940314955600304</v>
      </c>
      <c r="AC47">
        <v>0.39007362505054433</v>
      </c>
      <c r="AD47">
        <v>0.33273140443053523</v>
      </c>
      <c r="AE47">
        <v>6.487725515131923E-2</v>
      </c>
      <c r="AF47">
        <v>7.9583128028665726E-2</v>
      </c>
      <c r="AG47">
        <v>1.2906082124835569</v>
      </c>
      <c r="AH47">
        <v>1.76241959738647</v>
      </c>
      <c r="AI47">
        <v>0.15910733677048569</v>
      </c>
      <c r="AJ47">
        <v>15.37409530442156</v>
      </c>
      <c r="AK47">
        <v>5.6821978544199609</v>
      </c>
      <c r="AL47">
        <v>54.591368322108877</v>
      </c>
      <c r="AM47">
        <v>0.12646388531992661</v>
      </c>
      <c r="AN47">
        <v>8.1940608812223509E-2</v>
      </c>
    </row>
    <row r="48" spans="1:40" x14ac:dyDescent="0.45">
      <c r="A48" s="1" t="s">
        <v>477</v>
      </c>
      <c r="B48">
        <v>0.18248938790455921</v>
      </c>
      <c r="C48">
        <v>2.9958632715395488E-2</v>
      </c>
      <c r="D48">
        <v>9.8349278325081963E-3</v>
      </c>
      <c r="E48">
        <v>2.4730500408502078E-3</v>
      </c>
      <c r="F48">
        <v>8.9155504497291538E-2</v>
      </c>
      <c r="G48">
        <v>1.7137400701022518E-2</v>
      </c>
      <c r="H48">
        <v>0.42599845558187532</v>
      </c>
      <c r="I48">
        <v>3.8522259449333712E-2</v>
      </c>
      <c r="J48">
        <v>6.8918743288052904E-3</v>
      </c>
      <c r="K48">
        <v>1.7168936093239249E-2</v>
      </c>
      <c r="L48">
        <v>0.73131929475266466</v>
      </c>
      <c r="M48">
        <v>0.1005733027176086</v>
      </c>
      <c r="N48">
        <v>9.7784868051160462E-3</v>
      </c>
      <c r="O48">
        <v>2.8708958911422201E-2</v>
      </c>
      <c r="P48">
        <v>1.6043681364718471E-2</v>
      </c>
      <c r="Q48">
        <v>3.5225581102801842E-2</v>
      </c>
      <c r="R48">
        <v>1.7258260085141398E-2</v>
      </c>
      <c r="S48">
        <v>0.42694156811303152</v>
      </c>
      <c r="T48">
        <v>4.0236455487049953E-2</v>
      </c>
      <c r="U48">
        <v>3.213335954003762</v>
      </c>
      <c r="V48">
        <v>0.20514309168736369</v>
      </c>
      <c r="W48">
        <v>1.6471598441705271</v>
      </c>
      <c r="X48">
        <v>2.144472114839775E-3</v>
      </c>
      <c r="Y48">
        <v>5.0864431370622326E-3</v>
      </c>
      <c r="Z48">
        <v>9.54286588616758E-2</v>
      </c>
      <c r="AA48">
        <v>8.7914892223530938E-2</v>
      </c>
      <c r="AB48">
        <v>1.7518790585124591</v>
      </c>
      <c r="AC48">
        <v>0.1093106508504684</v>
      </c>
      <c r="AD48">
        <v>0.1344477430234555</v>
      </c>
      <c r="AE48">
        <v>2.0228435215313839E-2</v>
      </c>
      <c r="AF48">
        <v>3.3503388157342127E-2</v>
      </c>
      <c r="AG48">
        <v>0.45325211405788962</v>
      </c>
      <c r="AH48">
        <v>0.4836240192562235</v>
      </c>
      <c r="AI48">
        <v>4.5596187553915958E-2</v>
      </c>
      <c r="AJ48">
        <v>2.8863274808217718</v>
      </c>
      <c r="AK48">
        <v>1.0644598306457369</v>
      </c>
      <c r="AL48">
        <v>7.6925649201096418</v>
      </c>
      <c r="AM48">
        <v>2.1887753285996299E-2</v>
      </c>
      <c r="AN48">
        <v>4.8750168141566831E-2</v>
      </c>
    </row>
    <row r="49" spans="1:40" x14ac:dyDescent="0.45">
      <c r="A49" s="1" t="s">
        <v>478</v>
      </c>
      <c r="B49">
        <v>0.45538853299156862</v>
      </c>
      <c r="C49">
        <v>6.6982148909114789E-2</v>
      </c>
      <c r="D49">
        <v>2.2218655048727162E-2</v>
      </c>
      <c r="E49">
        <v>8.9233886707289177E-3</v>
      </c>
      <c r="F49">
        <v>1.0823128718226549</v>
      </c>
      <c r="G49">
        <v>0.16504702333741081</v>
      </c>
      <c r="H49">
        <v>1.4458261918376409</v>
      </c>
      <c r="I49">
        <v>0.14478939131777749</v>
      </c>
      <c r="J49">
        <v>0.12300673808318439</v>
      </c>
      <c r="K49">
        <v>3.0806427888312751E-2</v>
      </c>
      <c r="L49">
        <v>0.21359258995015651</v>
      </c>
      <c r="M49">
        <v>85.697527383063502</v>
      </c>
      <c r="N49">
        <v>0.12521678255932761</v>
      </c>
      <c r="O49">
        <v>0.10459043439325499</v>
      </c>
      <c r="P49">
        <v>0.18901170057507391</v>
      </c>
      <c r="Q49">
        <v>0.19478085036254381</v>
      </c>
      <c r="R49">
        <v>0.13668825465416579</v>
      </c>
      <c r="S49">
        <v>1.9246150779736031</v>
      </c>
      <c r="T49">
        <v>8.7417023905551977E-2</v>
      </c>
      <c r="U49">
        <v>2.6456402728534409</v>
      </c>
      <c r="V49">
        <v>0.80846736011803877</v>
      </c>
      <c r="W49">
        <v>1.138068983473002</v>
      </c>
      <c r="X49">
        <v>4.6479057799811083E-3</v>
      </c>
      <c r="Y49">
        <v>2.2662143119231291E-2</v>
      </c>
      <c r="Z49">
        <v>0.10795994705452749</v>
      </c>
      <c r="AA49">
        <v>0.38179744250929609</v>
      </c>
      <c r="AB49">
        <v>0.28838950638149441</v>
      </c>
      <c r="AC49">
        <v>11.457994668545769</v>
      </c>
      <c r="AD49">
        <v>0.39232173814308219</v>
      </c>
      <c r="AE49">
        <v>0.51709064604004584</v>
      </c>
      <c r="AF49">
        <v>0.56124341780510179</v>
      </c>
      <c r="AG49">
        <v>4.1851344730667588</v>
      </c>
      <c r="AH49">
        <v>9.6828943523162518</v>
      </c>
      <c r="AI49">
        <v>0.39196684237005358</v>
      </c>
      <c r="AJ49">
        <v>3.578232628907319</v>
      </c>
      <c r="AK49">
        <v>2.0291622842210488</v>
      </c>
      <c r="AL49">
        <v>40.993121702632621</v>
      </c>
      <c r="AM49">
        <v>12.049746293970321</v>
      </c>
      <c r="AN49">
        <v>1.5197943330627091</v>
      </c>
    </row>
    <row r="50" spans="1:40" x14ac:dyDescent="0.45">
      <c r="A50" s="1" t="s">
        <v>479</v>
      </c>
      <c r="B50">
        <v>3.0863391073516451</v>
      </c>
      <c r="C50">
        <v>0.39550039782676077</v>
      </c>
      <c r="D50">
        <v>0.1696459547841854</v>
      </c>
      <c r="E50">
        <v>6.0350996022462522E-2</v>
      </c>
      <c r="F50">
        <v>7.4361406349352821</v>
      </c>
      <c r="G50">
        <v>0.97924689012918542</v>
      </c>
      <c r="H50">
        <v>3.2519166514180409</v>
      </c>
      <c r="I50">
        <v>0.45155292001871072</v>
      </c>
      <c r="J50">
        <v>0.77416117583173805</v>
      </c>
      <c r="K50">
        <v>0.21842874355442821</v>
      </c>
      <c r="L50">
        <v>1.543306513399985</v>
      </c>
      <c r="M50">
        <v>211.2759100772405</v>
      </c>
      <c r="N50">
        <v>0.68788520431149003</v>
      </c>
      <c r="O50">
        <v>0.47678619941550338</v>
      </c>
      <c r="P50">
        <v>1.195273599830359</v>
      </c>
      <c r="Q50">
        <v>1.541962005102969</v>
      </c>
      <c r="R50">
        <v>0.90816456496594966</v>
      </c>
      <c r="S50">
        <v>14.477329567931431</v>
      </c>
      <c r="T50">
        <v>0.73021854434263811</v>
      </c>
      <c r="U50">
        <v>8.3857508984960081</v>
      </c>
      <c r="V50">
        <v>3.0421876467131792</v>
      </c>
      <c r="W50">
        <v>4.4832215883415749</v>
      </c>
      <c r="X50">
        <v>2.145061317022039E-2</v>
      </c>
      <c r="Y50">
        <v>0.1698545003350605</v>
      </c>
      <c r="Z50">
        <v>0.66939224998790947</v>
      </c>
      <c r="AA50">
        <v>2.861188401750955</v>
      </c>
      <c r="AB50">
        <v>1.2327907548507411</v>
      </c>
      <c r="AC50">
        <v>84.687612931196426</v>
      </c>
      <c r="AD50">
        <v>1.650428785986028</v>
      </c>
      <c r="AE50">
        <v>3.6568232511834551</v>
      </c>
      <c r="AF50">
        <v>0.80244503623487107</v>
      </c>
      <c r="AG50">
        <v>5.8962891625172356</v>
      </c>
      <c r="AH50">
        <v>61.845218417037309</v>
      </c>
      <c r="AI50">
        <v>0.75236540996763179</v>
      </c>
      <c r="AJ50">
        <v>11.121408686378681</v>
      </c>
      <c r="AK50">
        <v>3.181563436456083</v>
      </c>
      <c r="AL50">
        <v>69.145459359592053</v>
      </c>
      <c r="AM50">
        <v>2.3209197837546749</v>
      </c>
      <c r="AN50">
        <v>1.7643490578689971</v>
      </c>
    </row>
    <row r="51" spans="1:40" x14ac:dyDescent="0.45">
      <c r="A51" s="1" t="s">
        <v>480</v>
      </c>
      <c r="B51">
        <v>5.6419677262525267E-2</v>
      </c>
      <c r="C51">
        <v>7.5617081857514918E-3</v>
      </c>
      <c r="D51">
        <v>2.1351525466939501E-3</v>
      </c>
      <c r="E51">
        <v>1.0921206988217199E-3</v>
      </c>
      <c r="F51">
        <v>4.743866003252864E-2</v>
      </c>
      <c r="G51">
        <v>1.112339856957501E-2</v>
      </c>
      <c r="H51">
        <v>0.13398873995954591</v>
      </c>
      <c r="I51">
        <v>7.5532657446253449E-3</v>
      </c>
      <c r="J51">
        <v>3.7607012225765219E-3</v>
      </c>
      <c r="K51">
        <v>2.6635706791518512E-3</v>
      </c>
      <c r="L51">
        <v>4.9103093700760728E-2</v>
      </c>
      <c r="M51">
        <v>4.0424699999819257E-2</v>
      </c>
      <c r="N51">
        <v>5.8720368340530564E-3</v>
      </c>
      <c r="O51">
        <v>5.8819896408449316E-3</v>
      </c>
      <c r="P51">
        <v>6.8061516540769513E-3</v>
      </c>
      <c r="Q51">
        <v>2.2568104810050092E-2</v>
      </c>
      <c r="R51">
        <v>6.7068117877486441E-3</v>
      </c>
      <c r="S51">
        <v>4.8572387993153637E-2</v>
      </c>
      <c r="T51">
        <v>4.7408024888333841E-3</v>
      </c>
      <c r="U51">
        <v>0.2127417061953327</v>
      </c>
      <c r="V51">
        <v>8.1222220974247084E-2</v>
      </c>
      <c r="W51">
        <v>0.6292769285404507</v>
      </c>
      <c r="X51">
        <v>7.9225471217929475E-4</v>
      </c>
      <c r="Y51">
        <v>2.9090656376852121E-3</v>
      </c>
      <c r="Z51">
        <v>2.0858814676072621E-2</v>
      </c>
      <c r="AA51">
        <v>4.5412713360839983E-2</v>
      </c>
      <c r="AB51">
        <v>0.71552621713201492</v>
      </c>
      <c r="AC51">
        <v>4.7417557307265518E-2</v>
      </c>
      <c r="AD51">
        <v>3.250111923486193E-2</v>
      </c>
      <c r="AE51">
        <v>6.5767961486434597E-3</v>
      </c>
      <c r="AF51">
        <v>7.9658332680732774E-3</v>
      </c>
      <c r="AG51">
        <v>0.11060536454044639</v>
      </c>
      <c r="AH51">
        <v>0.18464269638476991</v>
      </c>
      <c r="AI51">
        <v>1.083123401262452E-2</v>
      </c>
      <c r="AJ51">
        <v>1.7954646195704469</v>
      </c>
      <c r="AK51">
        <v>0.66198035291215174</v>
      </c>
      <c r="AL51">
        <v>4.9854753912768537</v>
      </c>
      <c r="AM51">
        <v>8.6685147046579609E-3</v>
      </c>
      <c r="AN51">
        <v>7.7201084435581388E-3</v>
      </c>
    </row>
    <row r="52" spans="1:40" x14ac:dyDescent="0.45">
      <c r="A52" s="1" t="s">
        <v>481</v>
      </c>
      <c r="B52">
        <v>0.20919995808701941</v>
      </c>
      <c r="C52">
        <v>2.5207460140960401E-2</v>
      </c>
      <c r="D52">
        <v>9.5004741801352575E-3</v>
      </c>
      <c r="E52">
        <v>5.0720086745652164E-3</v>
      </c>
      <c r="F52">
        <v>0.22905943064374679</v>
      </c>
      <c r="G52">
        <v>5.3932794946242937E-2</v>
      </c>
      <c r="H52">
        <v>0.61109013770954002</v>
      </c>
      <c r="I52">
        <v>3.1630566871169233E-2</v>
      </c>
      <c r="J52">
        <v>1.7828130531645621E-2</v>
      </c>
      <c r="K52">
        <v>1.097684713878146E-2</v>
      </c>
      <c r="L52">
        <v>0.13465343951919789</v>
      </c>
      <c r="M52">
        <v>0.19467504477140751</v>
      </c>
      <c r="N52">
        <v>2.8306403665490702E-2</v>
      </c>
      <c r="O52">
        <v>2.7481097134027851E-2</v>
      </c>
      <c r="P52">
        <v>3.1308216729157227E-2</v>
      </c>
      <c r="Q52">
        <v>9.7076401176971042E-2</v>
      </c>
      <c r="R52">
        <v>3.1167860063628521E-2</v>
      </c>
      <c r="S52">
        <v>0.23202498116686079</v>
      </c>
      <c r="T52">
        <v>2.2380444376553791E-2</v>
      </c>
      <c r="U52">
        <v>1.0175726293201981</v>
      </c>
      <c r="V52">
        <v>0.35831422719774342</v>
      </c>
      <c r="W52">
        <v>2.387090722434031</v>
      </c>
      <c r="X52">
        <v>3.5565072731898891E-3</v>
      </c>
      <c r="Y52">
        <v>1.411159520916902E-2</v>
      </c>
      <c r="Z52">
        <v>9.9224984315374701E-2</v>
      </c>
      <c r="AA52">
        <v>0.21945302393811139</v>
      </c>
      <c r="AB52">
        <v>3.0693853936423019</v>
      </c>
      <c r="AC52">
        <v>0.21589940545453351</v>
      </c>
      <c r="AD52">
        <v>0.1490714779869643</v>
      </c>
      <c r="AE52">
        <v>3.0283798813085992E-2</v>
      </c>
      <c r="AF52">
        <v>3.512108630266543E-2</v>
      </c>
      <c r="AG52">
        <v>0.46764320235050438</v>
      </c>
      <c r="AH52">
        <v>0.83067355641705787</v>
      </c>
      <c r="AI52">
        <v>4.9493066696200537E-2</v>
      </c>
      <c r="AJ52">
        <v>8.3309592523355978</v>
      </c>
      <c r="AK52">
        <v>3.0617679890739149</v>
      </c>
      <c r="AL52">
        <v>23.664913600689779</v>
      </c>
      <c r="AM52">
        <v>4.1354997323936202E-2</v>
      </c>
      <c r="AN52">
        <v>3.0136499871075272E-2</v>
      </c>
    </row>
    <row r="53" spans="1:40" x14ac:dyDescent="0.45">
      <c r="A53" s="1" t="s">
        <v>482</v>
      </c>
      <c r="B53">
        <v>8.43791650032456</v>
      </c>
      <c r="C53">
        <v>0.78402143180155726</v>
      </c>
      <c r="D53">
        <v>0.40296970414159727</v>
      </c>
      <c r="E53">
        <v>7.571748018951073E-2</v>
      </c>
      <c r="F53">
        <v>4.7048835461671379</v>
      </c>
      <c r="G53">
        <v>1.501370390199515</v>
      </c>
      <c r="H53">
        <v>3.8074741812960782</v>
      </c>
      <c r="I53">
        <v>0.56347288784702432</v>
      </c>
      <c r="J53">
        <v>0.26844471789985069</v>
      </c>
      <c r="K53">
        <v>0.2777237284920272</v>
      </c>
      <c r="L53">
        <v>5.9483711301143618</v>
      </c>
      <c r="M53">
        <v>2.4564725620556289</v>
      </c>
      <c r="N53">
        <v>0.47804976149926171</v>
      </c>
      <c r="O53">
        <v>0.37770111642445342</v>
      </c>
      <c r="P53">
        <v>0.69473518873293194</v>
      </c>
      <c r="Q53">
        <v>0.5699569910607335</v>
      </c>
      <c r="R53">
        <v>0.22017361054927509</v>
      </c>
      <c r="S53">
        <v>0.8392136536121837</v>
      </c>
      <c r="T53">
        <v>0.25185480047454828</v>
      </c>
      <c r="U53">
        <v>4.3646388716087294</v>
      </c>
      <c r="V53">
        <v>3.4037209541808551</v>
      </c>
      <c r="W53">
        <v>12.542480451017671</v>
      </c>
      <c r="X53">
        <v>4.2941029491700422E-2</v>
      </c>
      <c r="Y53">
        <v>0.1180362646222875</v>
      </c>
      <c r="Z53">
        <v>1.4391642757881939</v>
      </c>
      <c r="AA53">
        <v>1.998386486748801</v>
      </c>
      <c r="AB53">
        <v>0.43974341422338409</v>
      </c>
      <c r="AC53">
        <v>2.975142770811638</v>
      </c>
      <c r="AD53">
        <v>1.731390849154216</v>
      </c>
      <c r="AE53">
        <v>0.59590156449252263</v>
      </c>
      <c r="AF53">
        <v>0.56832948479780276</v>
      </c>
      <c r="AG53">
        <v>11.91990974477585</v>
      </c>
      <c r="AH53">
        <v>7.6602531134143588</v>
      </c>
      <c r="AI53">
        <v>0.56120795231304255</v>
      </c>
      <c r="AJ53">
        <v>5.4313643189654464</v>
      </c>
      <c r="AK53">
        <v>3.038106283133863</v>
      </c>
      <c r="AL53">
        <v>20.63628895063249</v>
      </c>
      <c r="AM53">
        <v>0.6032897433171579</v>
      </c>
      <c r="AN53">
        <v>0.64992949871742423</v>
      </c>
    </row>
    <row r="54" spans="1:40" x14ac:dyDescent="0.45">
      <c r="A54" s="1" t="s">
        <v>483</v>
      </c>
      <c r="B54">
        <v>634.73458331043548</v>
      </c>
      <c r="C54">
        <v>67.07102110590381</v>
      </c>
      <c r="D54">
        <v>32.118980212331572</v>
      </c>
      <c r="E54">
        <v>8.3063643410580426</v>
      </c>
      <c r="F54">
        <v>366.44293249555409</v>
      </c>
      <c r="G54">
        <v>107.43612837769039</v>
      </c>
      <c r="H54">
        <v>622.45932990803385</v>
      </c>
      <c r="I54">
        <v>349.83209196170287</v>
      </c>
      <c r="J54">
        <v>53.091521484983517</v>
      </c>
      <c r="K54">
        <v>115.83034719760759</v>
      </c>
      <c r="L54">
        <v>10072.70902067641</v>
      </c>
      <c r="M54">
        <v>356.13942557214</v>
      </c>
      <c r="N54">
        <v>84.473697184938487</v>
      </c>
      <c r="O54">
        <v>38.847644324842697</v>
      </c>
      <c r="P54">
        <v>77.343811250898398</v>
      </c>
      <c r="Q54">
        <v>81.11244575762349</v>
      </c>
      <c r="R54">
        <v>58.283652737612442</v>
      </c>
      <c r="S54">
        <v>180.535406633809</v>
      </c>
      <c r="T54">
        <v>38.443310160038457</v>
      </c>
      <c r="U54">
        <v>496.6566359749454</v>
      </c>
      <c r="V54">
        <v>448.27737254639408</v>
      </c>
      <c r="W54">
        <v>778.59375275092771</v>
      </c>
      <c r="X54">
        <v>8.3199788158628909</v>
      </c>
      <c r="Y54">
        <v>11.380788584437679</v>
      </c>
      <c r="Z54">
        <v>133.21276822461641</v>
      </c>
      <c r="AA54">
        <v>203.4230751152129</v>
      </c>
      <c r="AB54">
        <v>32.706086971414827</v>
      </c>
      <c r="AC54">
        <v>337.59847470559271</v>
      </c>
      <c r="AD54">
        <v>319.50195680488548</v>
      </c>
      <c r="AE54">
        <v>75.746547663560548</v>
      </c>
      <c r="AF54">
        <v>124.21376867986331</v>
      </c>
      <c r="AG54">
        <v>1447.7830926780559</v>
      </c>
      <c r="AH54">
        <v>1050.0186423287689</v>
      </c>
      <c r="AI54">
        <v>114.8210006778895</v>
      </c>
      <c r="AJ54">
        <v>850.7316659640253</v>
      </c>
      <c r="AK54">
        <v>510.38733019610152</v>
      </c>
      <c r="AL54">
        <v>2671.9662419798892</v>
      </c>
      <c r="AM54">
        <v>74.324725683171636</v>
      </c>
      <c r="AN54">
        <v>71.176518914024001</v>
      </c>
    </row>
    <row r="55" spans="1:40" x14ac:dyDescent="0.45">
      <c r="A55" s="1" t="s">
        <v>484</v>
      </c>
      <c r="B55">
        <v>127.7149922407277</v>
      </c>
      <c r="C55">
        <v>13.28841220686958</v>
      </c>
      <c r="D55">
        <v>6.1584497830353344</v>
      </c>
      <c r="E55">
        <v>2.0285169266126282</v>
      </c>
      <c r="F55">
        <v>54.016339590331583</v>
      </c>
      <c r="G55">
        <v>27.759763722395061</v>
      </c>
      <c r="H55">
        <v>62.907303029279547</v>
      </c>
      <c r="I55">
        <v>14.29615202548057</v>
      </c>
      <c r="J55">
        <v>9.512041332881406</v>
      </c>
      <c r="K55">
        <v>5.4996383049038169</v>
      </c>
      <c r="L55">
        <v>778.33062264218381</v>
      </c>
      <c r="M55">
        <v>64.429593831258899</v>
      </c>
      <c r="N55">
        <v>11.624374370629321</v>
      </c>
      <c r="O55">
        <v>7.2420217846234509</v>
      </c>
      <c r="P55">
        <v>15.51717575231962</v>
      </c>
      <c r="Q55">
        <v>15.897031006351501</v>
      </c>
      <c r="R55">
        <v>5.4481703665557291</v>
      </c>
      <c r="S55">
        <v>27.100381849502661</v>
      </c>
      <c r="T55">
        <v>5.0889537505861231</v>
      </c>
      <c r="U55">
        <v>107.11810838573059</v>
      </c>
      <c r="V55">
        <v>183.89901788070881</v>
      </c>
      <c r="W55">
        <v>132.94092598255841</v>
      </c>
      <c r="X55">
        <v>0.893462166621938</v>
      </c>
      <c r="Y55">
        <v>1.8121315580381661</v>
      </c>
      <c r="Z55">
        <v>17.583678128389881</v>
      </c>
      <c r="AA55">
        <v>32.265129107050853</v>
      </c>
      <c r="AB55">
        <v>6.4903693113124197</v>
      </c>
      <c r="AC55">
        <v>67.335953109663578</v>
      </c>
      <c r="AD55">
        <v>33.907254624371141</v>
      </c>
      <c r="AE55">
        <v>19.42688568872433</v>
      </c>
      <c r="AF55">
        <v>14.55352029201012</v>
      </c>
      <c r="AG55">
        <v>159.3836157596489</v>
      </c>
      <c r="AH55">
        <v>171.24373038191999</v>
      </c>
      <c r="AI55">
        <v>12.616090593551331</v>
      </c>
      <c r="AJ55">
        <v>119.38251670109111</v>
      </c>
      <c r="AK55">
        <v>59.466040610878117</v>
      </c>
      <c r="AL55">
        <v>425.98026621038127</v>
      </c>
      <c r="AM55">
        <v>31.0070506993527</v>
      </c>
      <c r="AN55">
        <v>11.07314797987935</v>
      </c>
    </row>
    <row r="56" spans="1:40" x14ac:dyDescent="0.45">
      <c r="A56" s="1" t="s">
        <v>485</v>
      </c>
      <c r="B56">
        <v>2.7748705006344991</v>
      </c>
      <c r="C56">
        <v>0.3371399222096586</v>
      </c>
      <c r="D56">
        <v>0.11122874848335081</v>
      </c>
      <c r="E56">
        <v>2.7743285222204539E-2</v>
      </c>
      <c r="F56">
        <v>0.73366134800184168</v>
      </c>
      <c r="G56">
        <v>0.1229685146594318</v>
      </c>
      <c r="H56">
        <v>3.4868126035604639</v>
      </c>
      <c r="I56">
        <v>0.24963020930943311</v>
      </c>
      <c r="J56">
        <v>0.12630009757209359</v>
      </c>
      <c r="K56">
        <v>57.852727484483921</v>
      </c>
      <c r="L56">
        <v>1.3674808466915489</v>
      </c>
      <c r="M56">
        <v>0.59582319154476571</v>
      </c>
      <c r="N56">
        <v>0.15614390572139961</v>
      </c>
      <c r="O56">
        <v>0.16773264030467569</v>
      </c>
      <c r="P56">
        <v>0.11390934188443461</v>
      </c>
      <c r="Q56">
        <v>0.25961864405751478</v>
      </c>
      <c r="R56">
        <v>0.14375847003722009</v>
      </c>
      <c r="S56">
        <v>0.49371997178563398</v>
      </c>
      <c r="T56">
        <v>0.16917359076032429</v>
      </c>
      <c r="U56">
        <v>1.1101726186395431</v>
      </c>
      <c r="V56">
        <v>1.7413586684124891</v>
      </c>
      <c r="W56">
        <v>1.897832883373046</v>
      </c>
      <c r="X56">
        <v>1.122704732352183E-2</v>
      </c>
      <c r="Y56">
        <v>5.8660898412749067E-2</v>
      </c>
      <c r="Z56">
        <v>0.24720413563165039</v>
      </c>
      <c r="AA56">
        <v>0.95966883153734872</v>
      </c>
      <c r="AB56">
        <v>6.5408891718465506E-2</v>
      </c>
      <c r="AC56">
        <v>1.004585307824873</v>
      </c>
      <c r="AD56">
        <v>1.5468930403073731</v>
      </c>
      <c r="AE56">
        <v>0.2133672511169617</v>
      </c>
      <c r="AF56">
        <v>0.82911211212980451</v>
      </c>
      <c r="AG56">
        <v>6.2749251185764452</v>
      </c>
      <c r="AH56">
        <v>4.8620548009937066</v>
      </c>
      <c r="AI56">
        <v>0.69284824991567195</v>
      </c>
      <c r="AJ56">
        <v>4.1870488072426042</v>
      </c>
      <c r="AK56">
        <v>3.149825596550714</v>
      </c>
      <c r="AL56">
        <v>11.711361445047951</v>
      </c>
      <c r="AM56">
        <v>0.16999622345218379</v>
      </c>
      <c r="AN56">
        <v>0.36131520705881731</v>
      </c>
    </row>
    <row r="57" spans="1:40" x14ac:dyDescent="0.45">
      <c r="A57" s="1" t="s">
        <v>486</v>
      </c>
      <c r="B57">
        <v>32.108108681983353</v>
      </c>
      <c r="C57">
        <v>3.9989046938207928</v>
      </c>
      <c r="D57">
        <v>2.0913343188464908</v>
      </c>
      <c r="E57">
        <v>0.35921156641594482</v>
      </c>
      <c r="F57">
        <v>18.981928488070029</v>
      </c>
      <c r="G57">
        <v>5.7055293773130007</v>
      </c>
      <c r="H57">
        <v>27.934285440817099</v>
      </c>
      <c r="I57">
        <v>4.2705530785823189</v>
      </c>
      <c r="J57">
        <v>1.891331122806392</v>
      </c>
      <c r="K57">
        <v>303.23087380307521</v>
      </c>
      <c r="L57">
        <v>8.8205817189082687</v>
      </c>
      <c r="M57">
        <v>13.90452369240038</v>
      </c>
      <c r="N57">
        <v>3.2064163829787748</v>
      </c>
      <c r="O57">
        <v>2.131930206517251</v>
      </c>
      <c r="P57">
        <v>4.1855232211869629</v>
      </c>
      <c r="Q57">
        <v>3.280520415736675</v>
      </c>
      <c r="R57">
        <v>2.4306353538430399</v>
      </c>
      <c r="S57">
        <v>6.8991560413740087</v>
      </c>
      <c r="T57">
        <v>2.5980478204081621</v>
      </c>
      <c r="U57">
        <v>20.222314878972028</v>
      </c>
      <c r="V57">
        <v>23.497921774222679</v>
      </c>
      <c r="W57">
        <v>30.768599121546121</v>
      </c>
      <c r="X57">
        <v>0.29813264823727192</v>
      </c>
      <c r="Y57">
        <v>0.45361382401422351</v>
      </c>
      <c r="Z57">
        <v>9.1563532451167777</v>
      </c>
      <c r="AA57">
        <v>8.8374218433827796</v>
      </c>
      <c r="AB57">
        <v>1.392223273246836</v>
      </c>
      <c r="AC57">
        <v>18.060730699819331</v>
      </c>
      <c r="AD57">
        <v>13.40105374163319</v>
      </c>
      <c r="AE57">
        <v>4.0032011888479504</v>
      </c>
      <c r="AF57">
        <v>5.7987705357972494</v>
      </c>
      <c r="AG57">
        <v>69.692418530115532</v>
      </c>
      <c r="AH57">
        <v>65.353484173262189</v>
      </c>
      <c r="AI57">
        <v>5.1035600725738126</v>
      </c>
      <c r="AJ57">
        <v>146.3319279213531</v>
      </c>
      <c r="AK57">
        <v>113.5879474910008</v>
      </c>
      <c r="AL57">
        <v>112.0832847959845</v>
      </c>
      <c r="AM57">
        <v>3.3976794581962841</v>
      </c>
      <c r="AN57">
        <v>3.2379633587274199</v>
      </c>
    </row>
    <row r="58" spans="1:40" x14ac:dyDescent="0.45">
      <c r="A58" s="1" t="s">
        <v>487</v>
      </c>
      <c r="B58">
        <v>165.05970271311639</v>
      </c>
      <c r="C58">
        <v>20.853721739553901</v>
      </c>
      <c r="D58">
        <v>9.1826135150365804</v>
      </c>
      <c r="E58">
        <v>1.738452437948798</v>
      </c>
      <c r="F58">
        <v>55.848452869045481</v>
      </c>
      <c r="G58">
        <v>15.48144295120869</v>
      </c>
      <c r="H58">
        <v>230.90228773633899</v>
      </c>
      <c r="I58">
        <v>31.891542142559789</v>
      </c>
      <c r="J58">
        <v>5.5447960506067622</v>
      </c>
      <c r="K58">
        <v>177.2848523536328</v>
      </c>
      <c r="L58">
        <v>59.815851781060218</v>
      </c>
      <c r="M58">
        <v>50.061748632401823</v>
      </c>
      <c r="N58">
        <v>9.1498847186577859</v>
      </c>
      <c r="O58">
        <v>8.7158704619859417</v>
      </c>
      <c r="P58">
        <v>13.835133586671001</v>
      </c>
      <c r="Q58">
        <v>10.711553652758701</v>
      </c>
      <c r="R58">
        <v>15.57126469891929</v>
      </c>
      <c r="S58">
        <v>21.191680126550668</v>
      </c>
      <c r="T58">
        <v>15.44769118352214</v>
      </c>
      <c r="U58">
        <v>102.5675661496184</v>
      </c>
      <c r="V58">
        <v>147.31974337085859</v>
      </c>
      <c r="W58">
        <v>163.1553708363096</v>
      </c>
      <c r="X58">
        <v>1.2134060318182669</v>
      </c>
      <c r="Y58">
        <v>1.306605408291716</v>
      </c>
      <c r="Z58">
        <v>31.522563294129789</v>
      </c>
      <c r="AA58">
        <v>30.886807416793381</v>
      </c>
      <c r="AB58">
        <v>6.0832624043012649</v>
      </c>
      <c r="AC58">
        <v>68.350438598637226</v>
      </c>
      <c r="AD58">
        <v>93.343963361777725</v>
      </c>
      <c r="AE58">
        <v>20.373669558195829</v>
      </c>
      <c r="AF58">
        <v>43.382116582784818</v>
      </c>
      <c r="AG58">
        <v>397.55695332240691</v>
      </c>
      <c r="AH58">
        <v>311.57313863840687</v>
      </c>
      <c r="AI58">
        <v>37.303150084766592</v>
      </c>
      <c r="AJ58">
        <v>670.28144350404864</v>
      </c>
      <c r="AK58">
        <v>2667.5370294284749</v>
      </c>
      <c r="AL58">
        <v>636.72258538428321</v>
      </c>
      <c r="AM58">
        <v>12.017683338822589</v>
      </c>
      <c r="AN58">
        <v>24.314556580707141</v>
      </c>
    </row>
    <row r="59" spans="1:40" x14ac:dyDescent="0.45">
      <c r="A59" s="1" t="s">
        <v>488</v>
      </c>
      <c r="B59">
        <v>1.0592330682871891</v>
      </c>
      <c r="C59">
        <v>0.13273353011366079</v>
      </c>
      <c r="D59">
        <v>7.3239238653848085E-2</v>
      </c>
      <c r="E59">
        <v>1.274639104616496E-2</v>
      </c>
      <c r="F59">
        <v>0.71910978796469649</v>
      </c>
      <c r="G59">
        <v>0.21830677691032141</v>
      </c>
      <c r="H59">
        <v>0.79125699926117887</v>
      </c>
      <c r="I59">
        <v>0.13438874273028209</v>
      </c>
      <c r="J59">
        <v>7.1769148460033946E-2</v>
      </c>
      <c r="K59">
        <v>1.0772945533677529</v>
      </c>
      <c r="L59">
        <v>0.29259926122147628</v>
      </c>
      <c r="M59">
        <v>0.51640508237948635</v>
      </c>
      <c r="N59">
        <v>0.12177405263565171</v>
      </c>
      <c r="O59">
        <v>7.8043964994427811E-2</v>
      </c>
      <c r="P59">
        <v>0.15882968260743299</v>
      </c>
      <c r="Q59">
        <v>0.1244512306404702</v>
      </c>
      <c r="R59">
        <v>8.1277214334373515E-2</v>
      </c>
      <c r="S59">
        <v>0.25709054018097732</v>
      </c>
      <c r="T59">
        <v>6.8840308781037127E-2</v>
      </c>
      <c r="U59">
        <v>0.72528512909628917</v>
      </c>
      <c r="V59">
        <v>0.76241734985825393</v>
      </c>
      <c r="W59">
        <v>1.054656856511851</v>
      </c>
      <c r="X59">
        <v>1.044364835929956E-2</v>
      </c>
      <c r="Y59">
        <v>1.733107625387326E-2</v>
      </c>
      <c r="Z59">
        <v>0.34151595723905709</v>
      </c>
      <c r="AA59">
        <v>0.33275769106565423</v>
      </c>
      <c r="AB59">
        <v>5.0574508392210053E-2</v>
      </c>
      <c r="AC59">
        <v>0.66568645405852367</v>
      </c>
      <c r="AD59">
        <v>0.44177534522674999</v>
      </c>
      <c r="AE59">
        <v>0.14146179138453771</v>
      </c>
      <c r="AF59">
        <v>0.19592092273926551</v>
      </c>
      <c r="AG59">
        <v>2.2647778066807751</v>
      </c>
      <c r="AH59">
        <v>2.2566494986379331</v>
      </c>
      <c r="AI59">
        <v>0.16625440694037261</v>
      </c>
      <c r="AJ59">
        <v>4.6651419419506652</v>
      </c>
      <c r="AK59">
        <v>3.072688724377501</v>
      </c>
      <c r="AL59">
        <v>3.586770159127429</v>
      </c>
      <c r="AM59">
        <v>0.1265794323790764</v>
      </c>
      <c r="AN59">
        <v>9.9055854715075525E-2</v>
      </c>
    </row>
    <row r="60" spans="1:40" x14ac:dyDescent="0.45">
      <c r="A60" s="1" t="s">
        <v>489</v>
      </c>
      <c r="B60">
        <v>1.081653377759501</v>
      </c>
      <c r="C60">
        <v>0.1058387436032194</v>
      </c>
      <c r="D60">
        <v>4.4273085073662947E-2</v>
      </c>
      <c r="E60">
        <v>1.9800648803987689E-2</v>
      </c>
      <c r="F60">
        <v>0.51469113280016265</v>
      </c>
      <c r="G60">
        <v>0.1154553427482107</v>
      </c>
      <c r="H60">
        <v>24.17519987560636</v>
      </c>
      <c r="I60">
        <v>3.424221771447765</v>
      </c>
      <c r="J60">
        <v>4.8674608295928581E-2</v>
      </c>
      <c r="K60">
        <v>0.36486612469170232</v>
      </c>
      <c r="L60">
        <v>1.094526842575293</v>
      </c>
      <c r="M60">
        <v>0.37063094612632591</v>
      </c>
      <c r="N60">
        <v>7.9820675369458957E-2</v>
      </c>
      <c r="O60">
        <v>7.3948009594796291E-2</v>
      </c>
      <c r="P60">
        <v>0.13524739349670931</v>
      </c>
      <c r="Q60">
        <v>0.12680200189845159</v>
      </c>
      <c r="R60">
        <v>0.1187700665086192</v>
      </c>
      <c r="S60">
        <v>0.23296015448027829</v>
      </c>
      <c r="T60">
        <v>0.19763378448958011</v>
      </c>
      <c r="U60">
        <v>1.0095395443922479</v>
      </c>
      <c r="V60">
        <v>1.6052088619022009</v>
      </c>
      <c r="W60">
        <v>2.6407776148116402</v>
      </c>
      <c r="X60">
        <v>5.548253857360165E-2</v>
      </c>
      <c r="Y60">
        <v>1.82245515673129E-2</v>
      </c>
      <c r="Z60">
        <v>0.57714043865003006</v>
      </c>
      <c r="AA60">
        <v>0.40474836671494158</v>
      </c>
      <c r="AB60">
        <v>8.1117534045002715E-2</v>
      </c>
      <c r="AC60">
        <v>0.54305973241526873</v>
      </c>
      <c r="AD60">
        <v>1.644563280396462</v>
      </c>
      <c r="AE60">
        <v>0.153092176077162</v>
      </c>
      <c r="AF60">
        <v>1.2245871672649851</v>
      </c>
      <c r="AG60">
        <v>7.2109344526684369</v>
      </c>
      <c r="AH60">
        <v>9.1591852665604527</v>
      </c>
      <c r="AI60">
        <v>0.91878787555981656</v>
      </c>
      <c r="AJ60">
        <v>11.824561633008621</v>
      </c>
      <c r="AK60">
        <v>6.1009948968646528</v>
      </c>
      <c r="AL60">
        <v>221.2978440404739</v>
      </c>
      <c r="AM60">
        <v>0.14279394024864381</v>
      </c>
      <c r="AN60">
        <v>5.1692900255942726</v>
      </c>
    </row>
    <row r="61" spans="1:40" x14ac:dyDescent="0.45">
      <c r="A61" s="1" t="s">
        <v>490</v>
      </c>
      <c r="B61">
        <v>0.90653943155967043</v>
      </c>
      <c r="C61">
        <v>0.1154635691431094</v>
      </c>
      <c r="D61">
        <v>3.9200128838533688E-2</v>
      </c>
      <c r="E61">
        <v>1.9450128575787991E-2</v>
      </c>
      <c r="F61">
        <v>0.3051323380065169</v>
      </c>
      <c r="G61">
        <v>5.8509799520293553E-2</v>
      </c>
      <c r="H61">
        <v>60.531034216048901</v>
      </c>
      <c r="I61">
        <v>7.906840756461877</v>
      </c>
      <c r="J61">
        <v>2.808805745327651E-2</v>
      </c>
      <c r="K61">
        <v>3.7314952907747281</v>
      </c>
      <c r="L61">
        <v>3.9240451973192321</v>
      </c>
      <c r="M61">
        <v>0.24547331364495029</v>
      </c>
      <c r="N61">
        <v>4.1836331768101108E-2</v>
      </c>
      <c r="O61">
        <v>9.0180741088868463E-2</v>
      </c>
      <c r="P61">
        <v>7.5811088513396921E-2</v>
      </c>
      <c r="Q61">
        <v>7.2725567138740926E-2</v>
      </c>
      <c r="R61">
        <v>0.22011720109631069</v>
      </c>
      <c r="S61">
        <v>0.13550819800727951</v>
      </c>
      <c r="T61">
        <v>0.16806188165434069</v>
      </c>
      <c r="U61">
        <v>1.4150690433245641</v>
      </c>
      <c r="V61">
        <v>2.1481241633020711</v>
      </c>
      <c r="W61">
        <v>3.9412537015399578</v>
      </c>
      <c r="X61">
        <v>3.5330301268539928E-2</v>
      </c>
      <c r="Y61">
        <v>1.1020097821179331E-2</v>
      </c>
      <c r="Z61">
        <v>0.82836770781246283</v>
      </c>
      <c r="AA61">
        <v>0.35310640534678561</v>
      </c>
      <c r="AB61">
        <v>8.0810922482230485E-2</v>
      </c>
      <c r="AC61">
        <v>0.37201484867091877</v>
      </c>
      <c r="AD61">
        <v>1.79279589992666</v>
      </c>
      <c r="AE61">
        <v>0.16593893481928049</v>
      </c>
      <c r="AF61">
        <v>0.7974850911050122</v>
      </c>
      <c r="AG61">
        <v>9.9285786748550731</v>
      </c>
      <c r="AH61">
        <v>8.1546699777553524</v>
      </c>
      <c r="AI61">
        <v>0.75473397351118132</v>
      </c>
      <c r="AJ61">
        <v>6.805559670669397</v>
      </c>
      <c r="AK61">
        <v>3.8766301831244241</v>
      </c>
      <c r="AL61">
        <v>548.80220662479348</v>
      </c>
      <c r="AM61">
        <v>8.49189766388255E-2</v>
      </c>
      <c r="AN61">
        <v>6.5330209539466919</v>
      </c>
    </row>
    <row r="62" spans="1:40" x14ac:dyDescent="0.45">
      <c r="A62" s="1" t="s">
        <v>491</v>
      </c>
      <c r="B62">
        <v>0.79190312614685565</v>
      </c>
      <c r="C62">
        <v>8.9827285767727555E-2</v>
      </c>
      <c r="D62">
        <v>3.4890303828575983E-2</v>
      </c>
      <c r="E62">
        <v>1.6333662535565879E-2</v>
      </c>
      <c r="F62">
        <v>0.3685687261187135</v>
      </c>
      <c r="G62">
        <v>7.9537938172172029E-2</v>
      </c>
      <c r="H62">
        <v>37.674228376100643</v>
      </c>
      <c r="I62">
        <v>22.491294154805171</v>
      </c>
      <c r="J62">
        <v>3.4310339846957111E-2</v>
      </c>
      <c r="K62">
        <v>0.64748082572356558</v>
      </c>
      <c r="L62">
        <v>2.8993003151299521</v>
      </c>
      <c r="M62">
        <v>0.26614235204609188</v>
      </c>
      <c r="N62">
        <v>5.5241379208990707E-2</v>
      </c>
      <c r="O62">
        <v>6.5068509555838774E-2</v>
      </c>
      <c r="P62">
        <v>9.8892101801853455E-2</v>
      </c>
      <c r="Q62">
        <v>9.4808644292959848E-2</v>
      </c>
      <c r="R62">
        <v>0.18959336651986849</v>
      </c>
      <c r="S62">
        <v>0.1323229725408766</v>
      </c>
      <c r="T62">
        <v>0.1166752269571954</v>
      </c>
      <c r="U62">
        <v>0.99927369621083706</v>
      </c>
      <c r="V62">
        <v>1.363963325949811</v>
      </c>
      <c r="W62">
        <v>3.331458001831435</v>
      </c>
      <c r="X62">
        <v>2.748287686138258E-2</v>
      </c>
      <c r="Y62">
        <v>1.25820590337792E-2</v>
      </c>
      <c r="Z62">
        <v>0.52664539194027182</v>
      </c>
      <c r="AA62">
        <v>0.31653720422601728</v>
      </c>
      <c r="AB62">
        <v>4.9832503592621792E-2</v>
      </c>
      <c r="AC62">
        <v>0.37894444890627782</v>
      </c>
      <c r="AD62">
        <v>1.18305851941257</v>
      </c>
      <c r="AE62">
        <v>0.13119010816441731</v>
      </c>
      <c r="AF62">
        <v>0.58520862067800139</v>
      </c>
      <c r="AG62">
        <v>11.69234069317854</v>
      </c>
      <c r="AH62">
        <v>7.8422083455224056</v>
      </c>
      <c r="AI62">
        <v>0.53588121918227716</v>
      </c>
      <c r="AJ62">
        <v>5.0656454799422796</v>
      </c>
      <c r="AK62">
        <v>2.7083752082169061</v>
      </c>
      <c r="AL62">
        <v>342.72966245606523</v>
      </c>
      <c r="AM62">
        <v>9.1802572352046488E-2</v>
      </c>
      <c r="AN62">
        <v>5.0217621545163871</v>
      </c>
    </row>
    <row r="63" spans="1:40" x14ac:dyDescent="0.45">
      <c r="A63" s="1" t="s">
        <v>492</v>
      </c>
      <c r="B63">
        <v>4.1253661818451786</v>
      </c>
      <c r="C63">
        <v>0.31209884649178599</v>
      </c>
      <c r="D63">
        <v>0.1435768488077219</v>
      </c>
      <c r="E63">
        <v>4.716168823650458E-2</v>
      </c>
      <c r="F63">
        <v>1.3339618388702721</v>
      </c>
      <c r="G63">
        <v>0.41354263856575069</v>
      </c>
      <c r="H63">
        <v>5.5083323325821656</v>
      </c>
      <c r="I63">
        <v>0.30404041780359498</v>
      </c>
      <c r="J63">
        <v>0.14969133760515141</v>
      </c>
      <c r="K63">
        <v>0.34569185356029308</v>
      </c>
      <c r="L63">
        <v>0.53443294582991707</v>
      </c>
      <c r="M63">
        <v>0.91096423467116872</v>
      </c>
      <c r="N63">
        <v>0.18571706722578471</v>
      </c>
      <c r="O63">
        <v>0.15155084654373699</v>
      </c>
      <c r="P63">
        <v>0.27766816454419962</v>
      </c>
      <c r="Q63">
        <v>0.26432293725986672</v>
      </c>
      <c r="R63">
        <v>0.13054635530159781</v>
      </c>
      <c r="S63">
        <v>0.41887888698430892</v>
      </c>
      <c r="T63">
        <v>0.13594344036415201</v>
      </c>
      <c r="U63">
        <v>3.906479885818972</v>
      </c>
      <c r="V63">
        <v>245.83277627994369</v>
      </c>
      <c r="W63">
        <v>11.40431808837482</v>
      </c>
      <c r="X63">
        <v>5.332754534639704E-2</v>
      </c>
      <c r="Y63">
        <v>4.5739312907179967E-2</v>
      </c>
      <c r="Z63">
        <v>0.56451363443706259</v>
      </c>
      <c r="AA63">
        <v>0.84616262196837055</v>
      </c>
      <c r="AB63">
        <v>0.15816820975308721</v>
      </c>
      <c r="AC63">
        <v>1.441590061814388</v>
      </c>
      <c r="AD63">
        <v>1.334421907579759</v>
      </c>
      <c r="AE63">
        <v>0.31278388617954822</v>
      </c>
      <c r="AF63">
        <v>0.45018838751447349</v>
      </c>
      <c r="AG63">
        <v>10.232358614787801</v>
      </c>
      <c r="AH63">
        <v>9.0232566159668401</v>
      </c>
      <c r="AI63">
        <v>0.40538634443209581</v>
      </c>
      <c r="AJ63">
        <v>3.76360751910225</v>
      </c>
      <c r="AK63">
        <v>2.298561272373346</v>
      </c>
      <c r="AL63">
        <v>10.20368356117114</v>
      </c>
      <c r="AM63">
        <v>0.25719256823707581</v>
      </c>
      <c r="AN63">
        <v>0.32590108188903227</v>
      </c>
    </row>
    <row r="64" spans="1:40" x14ac:dyDescent="0.45">
      <c r="A64" s="1" t="s">
        <v>493</v>
      </c>
      <c r="B64">
        <v>0.84905164272550793</v>
      </c>
      <c r="C64">
        <v>9.6727876289562087E-2</v>
      </c>
      <c r="D64">
        <v>4.2263787225045132E-2</v>
      </c>
      <c r="E64">
        <v>1.777655509215971E-2</v>
      </c>
      <c r="F64">
        <v>0.6509636451346168</v>
      </c>
      <c r="G64">
        <v>0.20485969529117529</v>
      </c>
      <c r="H64">
        <v>7.541577609767101</v>
      </c>
      <c r="I64">
        <v>0.13083831593263459</v>
      </c>
      <c r="J64">
        <v>8.4157667209973835E-2</v>
      </c>
      <c r="K64">
        <v>4.8796114386998338E-2</v>
      </c>
      <c r="L64">
        <v>0.2873008540440592</v>
      </c>
      <c r="M64">
        <v>0.46798447380399377</v>
      </c>
      <c r="N64">
        <v>0.1032271589463087</v>
      </c>
      <c r="O64">
        <v>6.3644220270948584E-2</v>
      </c>
      <c r="P64">
        <v>0.107054912442249</v>
      </c>
      <c r="Q64">
        <v>0.1510853148681158</v>
      </c>
      <c r="R64">
        <v>0.13065624680006571</v>
      </c>
      <c r="S64">
        <v>0.28963229687943581</v>
      </c>
      <c r="T64">
        <v>8.1312701851227465E-2</v>
      </c>
      <c r="U64">
        <v>1.407755901396339</v>
      </c>
      <c r="V64">
        <v>1.749740216215091</v>
      </c>
      <c r="W64">
        <v>1.8418463016422759</v>
      </c>
      <c r="X64">
        <v>1.557283251337631E-2</v>
      </c>
      <c r="Y64">
        <v>4.4264678094739461E-2</v>
      </c>
      <c r="Z64">
        <v>0.375603647500379</v>
      </c>
      <c r="AA64">
        <v>0.7339894983916746</v>
      </c>
      <c r="AB64">
        <v>5.8152948989653223E-2</v>
      </c>
      <c r="AC64">
        <v>0.63512672474837339</v>
      </c>
      <c r="AD64">
        <v>0.83857972316324603</v>
      </c>
      <c r="AE64">
        <v>0.1557349375467364</v>
      </c>
      <c r="AF64">
        <v>0.27429866314282958</v>
      </c>
      <c r="AG64">
        <v>1.9944717148187721</v>
      </c>
      <c r="AH64">
        <v>3.556127568985465</v>
      </c>
      <c r="AI64">
        <v>0.28346746667395561</v>
      </c>
      <c r="AJ64">
        <v>1.7074171311330431</v>
      </c>
      <c r="AK64">
        <v>1.021688325358773</v>
      </c>
      <c r="AL64">
        <v>9.8272155907742764</v>
      </c>
      <c r="AM64">
        <v>0.1115324221121948</v>
      </c>
      <c r="AN64">
        <v>0.1140942571522874</v>
      </c>
    </row>
    <row r="65" spans="1:40" x14ac:dyDescent="0.45">
      <c r="A65" s="1" t="s">
        <v>494</v>
      </c>
      <c r="B65">
        <v>1.1719317530456941</v>
      </c>
      <c r="C65">
        <v>0.1076197486967863</v>
      </c>
      <c r="D65">
        <v>4.5035540518205547E-2</v>
      </c>
      <c r="E65">
        <v>1.81426689943141E-2</v>
      </c>
      <c r="F65">
        <v>0.60211886976641826</v>
      </c>
      <c r="G65">
        <v>0.17784688919939101</v>
      </c>
      <c r="H65">
        <v>9.1220468301194479</v>
      </c>
      <c r="I65">
        <v>8.5412274502848204E-2</v>
      </c>
      <c r="J65">
        <v>6.6450111086004723E-2</v>
      </c>
      <c r="K65">
        <v>4.6054958714585148E-2</v>
      </c>
      <c r="L65">
        <v>0.22654827327893939</v>
      </c>
      <c r="M65">
        <v>0.40550486908984201</v>
      </c>
      <c r="N65">
        <v>8.9866748750364531E-2</v>
      </c>
      <c r="O65">
        <v>5.9910342914786509E-2</v>
      </c>
      <c r="P65">
        <v>9.8673134407080254E-2</v>
      </c>
      <c r="Q65">
        <v>0.13511515384994399</v>
      </c>
      <c r="R65">
        <v>4.9657088675279619E-2</v>
      </c>
      <c r="S65">
        <v>0.20050011096334</v>
      </c>
      <c r="T65">
        <v>5.7004861861716223E-2</v>
      </c>
      <c r="U65">
        <v>1.4698663325550061</v>
      </c>
      <c r="V65">
        <v>8.9153156862327911</v>
      </c>
      <c r="W65">
        <v>1.4669430955513729</v>
      </c>
      <c r="X65">
        <v>1.0261846848888321E-2</v>
      </c>
      <c r="Y65">
        <v>3.2170146466079928E-2</v>
      </c>
      <c r="Z65">
        <v>0.24391539451779379</v>
      </c>
      <c r="AA65">
        <v>0.52880213302514623</v>
      </c>
      <c r="AB65">
        <v>5.3182659771493952E-2</v>
      </c>
      <c r="AC65">
        <v>0.5101245128422216</v>
      </c>
      <c r="AD65">
        <v>5.138726375789167</v>
      </c>
      <c r="AE65">
        <v>0.1262832451158471</v>
      </c>
      <c r="AF65">
        <v>0.26253977810694029</v>
      </c>
      <c r="AG65">
        <v>52.760110349251711</v>
      </c>
      <c r="AH65">
        <v>2.072777725807148</v>
      </c>
      <c r="AI65">
        <v>0.36177279785361988</v>
      </c>
      <c r="AJ65">
        <v>1.4404190543183859</v>
      </c>
      <c r="AK65">
        <v>2.599833100686916</v>
      </c>
      <c r="AL65">
        <v>6.336625434601741</v>
      </c>
      <c r="AM65">
        <v>0.1035648730107048</v>
      </c>
      <c r="AN65">
        <v>0.10749698117228421</v>
      </c>
    </row>
    <row r="66" spans="1:40" x14ac:dyDescent="0.45">
      <c r="A66" s="1" t="s">
        <v>495</v>
      </c>
      <c r="B66">
        <v>8.6670112240314978</v>
      </c>
      <c r="C66">
        <v>0.98112558041878506</v>
      </c>
      <c r="D66">
        <v>0.51487799294862424</v>
      </c>
      <c r="E66">
        <v>0.1985121656131778</v>
      </c>
      <c r="F66">
        <v>5.8925489769390298</v>
      </c>
      <c r="G66">
        <v>2.1470885808239948</v>
      </c>
      <c r="H66">
        <v>9.4031616615582418</v>
      </c>
      <c r="I66">
        <v>1.025193776521699</v>
      </c>
      <c r="J66">
        <v>0.83969989441456727</v>
      </c>
      <c r="K66">
        <v>0.3870408577583152</v>
      </c>
      <c r="L66">
        <v>3.3057208495323329</v>
      </c>
      <c r="M66">
        <v>4.7530252310425576</v>
      </c>
      <c r="N66">
        <v>0.84569785812343312</v>
      </c>
      <c r="O66">
        <v>0.68008608747449639</v>
      </c>
      <c r="P66">
        <v>1.5934813813826281</v>
      </c>
      <c r="Q66">
        <v>1.508084059334152</v>
      </c>
      <c r="R66">
        <v>1.004605302043811</v>
      </c>
      <c r="S66">
        <v>3.1288385483161512</v>
      </c>
      <c r="T66">
        <v>0.82553762415850063</v>
      </c>
      <c r="U66">
        <v>14.069403367927251</v>
      </c>
      <c r="V66">
        <v>11.719441041681391</v>
      </c>
      <c r="W66">
        <v>693.94635903462563</v>
      </c>
      <c r="X66">
        <v>0.1707855705784809</v>
      </c>
      <c r="Y66">
        <v>0.23286750705542511</v>
      </c>
      <c r="Z66">
        <v>5.3362842348782893</v>
      </c>
      <c r="AA66">
        <v>4.1715223671299357</v>
      </c>
      <c r="AB66">
        <v>0.83659296187946197</v>
      </c>
      <c r="AC66">
        <v>5.6067448816459207</v>
      </c>
      <c r="AD66">
        <v>3.6750741582587372</v>
      </c>
      <c r="AE66">
        <v>1.3932486079640529</v>
      </c>
      <c r="AF66">
        <v>3.5460933228735971</v>
      </c>
      <c r="AG66">
        <v>18.03431890234414</v>
      </c>
      <c r="AH66">
        <v>24.74760717884449</v>
      </c>
      <c r="AI66">
        <v>2.7415090926167571</v>
      </c>
      <c r="AJ66">
        <v>27.95247257814172</v>
      </c>
      <c r="AK66">
        <v>12.984981976840629</v>
      </c>
      <c r="AL66">
        <v>46.634678234204088</v>
      </c>
      <c r="AM66">
        <v>1.3901586541858719</v>
      </c>
      <c r="AN66">
        <v>1.2568905104460359</v>
      </c>
    </row>
    <row r="67" spans="1:40" x14ac:dyDescent="0.45">
      <c r="A67" s="1" t="s">
        <v>496</v>
      </c>
      <c r="B67">
        <v>79.86023813807212</v>
      </c>
      <c r="C67">
        <v>12.35446173249772</v>
      </c>
      <c r="D67">
        <v>3.3821100519399638</v>
      </c>
      <c r="E67">
        <v>1.1912503554435621</v>
      </c>
      <c r="F67">
        <v>13.855242314362201</v>
      </c>
      <c r="G67">
        <v>2.9244601493992972</v>
      </c>
      <c r="H67">
        <v>73.167158261919155</v>
      </c>
      <c r="I67">
        <v>7.2633405565070186</v>
      </c>
      <c r="J67">
        <v>2.5034199406372308</v>
      </c>
      <c r="K67">
        <v>2.914844429991887</v>
      </c>
      <c r="L67">
        <v>17.496405000836091</v>
      </c>
      <c r="M67">
        <v>16.368826156644431</v>
      </c>
      <c r="N67">
        <v>2.0271555061567481</v>
      </c>
      <c r="O67">
        <v>2.9658918059018879</v>
      </c>
      <c r="P67">
        <v>3.7160696332965002</v>
      </c>
      <c r="Q67">
        <v>3.0474617373130402</v>
      </c>
      <c r="R67">
        <v>2.9764348922031001</v>
      </c>
      <c r="S67">
        <v>4.9886307510730061</v>
      </c>
      <c r="T67">
        <v>4.4017656856943113</v>
      </c>
      <c r="U67">
        <v>37.38496045539523</v>
      </c>
      <c r="V67">
        <v>113.6508011670894</v>
      </c>
      <c r="W67">
        <v>1780.0009057188099</v>
      </c>
      <c r="X67">
        <v>1.7850725732821711</v>
      </c>
      <c r="Y67">
        <v>0.41870453913956918</v>
      </c>
      <c r="Z67">
        <v>11.00943297750772</v>
      </c>
      <c r="AA67">
        <v>10.063394566510491</v>
      </c>
      <c r="AB67">
        <v>1.9975401137089159</v>
      </c>
      <c r="AC67">
        <v>20.59329785901668</v>
      </c>
      <c r="AD67">
        <v>23.54264118018931</v>
      </c>
      <c r="AE67">
        <v>10.661145743204781</v>
      </c>
      <c r="AF67">
        <v>19.098898028380539</v>
      </c>
      <c r="AG67">
        <v>188.44471783743711</v>
      </c>
      <c r="AH67">
        <v>125.409568916027</v>
      </c>
      <c r="AI67">
        <v>14.97224340155878</v>
      </c>
      <c r="AJ67">
        <v>83.096398728572566</v>
      </c>
      <c r="AK67">
        <v>58.978269494518713</v>
      </c>
      <c r="AL67">
        <v>237.3543596081179</v>
      </c>
      <c r="AM67">
        <v>7.1805638674167378</v>
      </c>
      <c r="AN67">
        <v>9.5035970926696383</v>
      </c>
    </row>
    <row r="68" spans="1:40" x14ac:dyDescent="0.45">
      <c r="A68" s="1" t="s">
        <v>497</v>
      </c>
      <c r="B68">
        <v>86.944741355208805</v>
      </c>
      <c r="C68">
        <v>10.718685162462251</v>
      </c>
      <c r="D68">
        <v>4.2538274053928049</v>
      </c>
      <c r="E68">
        <v>1.836709587099554</v>
      </c>
      <c r="F68">
        <v>38.295743307861123</v>
      </c>
      <c r="G68">
        <v>11.476146245623569</v>
      </c>
      <c r="H68">
        <v>109.355634786103</v>
      </c>
      <c r="I68">
        <v>10.637754188928589</v>
      </c>
      <c r="J68">
        <v>6.1119292916005108</v>
      </c>
      <c r="K68">
        <v>4.4586281680794659</v>
      </c>
      <c r="L68">
        <v>48.183725701094808</v>
      </c>
      <c r="M68">
        <v>37.434237671863642</v>
      </c>
      <c r="N68">
        <v>5.9017234970400434</v>
      </c>
      <c r="O68">
        <v>6.3239011551167472</v>
      </c>
      <c r="P68">
        <v>9.6499935620330852</v>
      </c>
      <c r="Q68">
        <v>11.228965361891261</v>
      </c>
      <c r="R68">
        <v>4.6282950816254029</v>
      </c>
      <c r="S68">
        <v>20.23797584092112</v>
      </c>
      <c r="T68">
        <v>4.4825319908960273</v>
      </c>
      <c r="U68">
        <v>111.4870053658011</v>
      </c>
      <c r="V68">
        <v>263.58726709784179</v>
      </c>
      <c r="W68">
        <v>8035.0643753669156</v>
      </c>
      <c r="X68">
        <v>2.997012062492892</v>
      </c>
      <c r="Y68">
        <v>1.7214354704576169</v>
      </c>
      <c r="Z68">
        <v>87.908936594746891</v>
      </c>
      <c r="AA68">
        <v>29.917424825739889</v>
      </c>
      <c r="AB68">
        <v>8.1916507357180848</v>
      </c>
      <c r="AC68">
        <v>45.327433697075882</v>
      </c>
      <c r="AD68">
        <v>35.713242920436159</v>
      </c>
      <c r="AE68">
        <v>13.190562282814939</v>
      </c>
      <c r="AF68">
        <v>15.5964137803723</v>
      </c>
      <c r="AG68">
        <v>261.26082138449931</v>
      </c>
      <c r="AH68">
        <v>209.0069942023284</v>
      </c>
      <c r="AI68">
        <v>13.342334041863101</v>
      </c>
      <c r="AJ68">
        <v>124.5111575146905</v>
      </c>
      <c r="AK68">
        <v>65.204704702188124</v>
      </c>
      <c r="AL68">
        <v>551.68123500273316</v>
      </c>
      <c r="AM68">
        <v>11.40387901663029</v>
      </c>
      <c r="AN68">
        <v>12.76837111499993</v>
      </c>
    </row>
    <row r="69" spans="1:40" x14ac:dyDescent="0.45">
      <c r="A69" s="1" t="s">
        <v>498</v>
      </c>
      <c r="B69">
        <v>38.860501111196839</v>
      </c>
      <c r="C69">
        <v>5.312715174762987</v>
      </c>
      <c r="D69">
        <v>2.3110624663134911</v>
      </c>
      <c r="E69">
        <v>1.4711039344208641</v>
      </c>
      <c r="F69">
        <v>21.139825664679279</v>
      </c>
      <c r="G69">
        <v>7.6359248408160809</v>
      </c>
      <c r="H69">
        <v>200.47062917100709</v>
      </c>
      <c r="I69">
        <v>17.117072897679861</v>
      </c>
      <c r="J69">
        <v>2.7846335049324731</v>
      </c>
      <c r="K69">
        <v>2.949529472472471</v>
      </c>
      <c r="L69">
        <v>21.574231439131239</v>
      </c>
      <c r="M69">
        <v>19.27375120707709</v>
      </c>
      <c r="N69">
        <v>3.008519283732499</v>
      </c>
      <c r="O69">
        <v>4.5476657758416774</v>
      </c>
      <c r="P69">
        <v>3.9781166978020801</v>
      </c>
      <c r="Q69">
        <v>5.8850420206359892</v>
      </c>
      <c r="R69">
        <v>3.4906309959012232</v>
      </c>
      <c r="S69">
        <v>10.680814812585091</v>
      </c>
      <c r="T69">
        <v>3.8821751869184071</v>
      </c>
      <c r="U69">
        <v>58.34231241149979</v>
      </c>
      <c r="V69">
        <v>127.6620189423503</v>
      </c>
      <c r="W69">
        <v>4027.5312363360558</v>
      </c>
      <c r="X69">
        <v>4.2534410771928961</v>
      </c>
      <c r="Y69">
        <v>1.371948503018406</v>
      </c>
      <c r="Z69">
        <v>74.188073828254105</v>
      </c>
      <c r="AA69">
        <v>30.36194665353344</v>
      </c>
      <c r="AB69">
        <v>5.4478207641156926</v>
      </c>
      <c r="AC69">
        <v>25.478621130388781</v>
      </c>
      <c r="AD69">
        <v>57.520629172027689</v>
      </c>
      <c r="AE69">
        <v>9.9580031969496829</v>
      </c>
      <c r="AF69">
        <v>11.554920788595821</v>
      </c>
      <c r="AG69">
        <v>380.00289803154942</v>
      </c>
      <c r="AH69">
        <v>564.96243274667904</v>
      </c>
      <c r="AI69">
        <v>12.72872901372549</v>
      </c>
      <c r="AJ69">
        <v>136.33872712605941</v>
      </c>
      <c r="AK69">
        <v>67.521288255377229</v>
      </c>
      <c r="AL69">
        <v>315.05787123501841</v>
      </c>
      <c r="AM69">
        <v>6.8839598504823929</v>
      </c>
      <c r="AN69">
        <v>7.3281602866319773</v>
      </c>
    </row>
    <row r="70" spans="1:40" x14ac:dyDescent="0.45">
      <c r="A70" s="1" t="s">
        <v>499</v>
      </c>
      <c r="B70">
        <v>14.3162730580177</v>
      </c>
      <c r="C70">
        <v>1.7955113885814751</v>
      </c>
      <c r="D70">
        <v>0.74563155155367578</v>
      </c>
      <c r="E70">
        <v>0.32486852248252007</v>
      </c>
      <c r="F70">
        <v>6.9960890096027848</v>
      </c>
      <c r="G70">
        <v>1.5634125575007789</v>
      </c>
      <c r="H70">
        <v>21.569536126031121</v>
      </c>
      <c r="I70">
        <v>2.3855476721287601</v>
      </c>
      <c r="J70">
        <v>0.86069116017710334</v>
      </c>
      <c r="K70">
        <v>0.82807039711214503</v>
      </c>
      <c r="L70">
        <v>5.6406558878345754</v>
      </c>
      <c r="M70">
        <v>4.7541823068887661</v>
      </c>
      <c r="N70">
        <v>1.07482655250448</v>
      </c>
      <c r="O70">
        <v>0.99815960407733839</v>
      </c>
      <c r="P70">
        <v>1.375146332165865</v>
      </c>
      <c r="Q70">
        <v>1.665512691564814</v>
      </c>
      <c r="R70">
        <v>0.8211814047679693</v>
      </c>
      <c r="S70">
        <v>2.6092183364982291</v>
      </c>
      <c r="T70">
        <v>0.7757196729662561</v>
      </c>
      <c r="U70">
        <v>15.67466554710095</v>
      </c>
      <c r="V70">
        <v>48.680163733381526</v>
      </c>
      <c r="W70">
        <v>213.4146467327964</v>
      </c>
      <c r="X70">
        <v>0.85573687219109051</v>
      </c>
      <c r="Y70">
        <v>0.33205760467478612</v>
      </c>
      <c r="Z70">
        <v>14.6200016430496</v>
      </c>
      <c r="AA70">
        <v>6.1409752248291998</v>
      </c>
      <c r="AB70">
        <v>1.7060504588312</v>
      </c>
      <c r="AC70">
        <v>6.8714856663008774</v>
      </c>
      <c r="AD70">
        <v>8.2687960717227007</v>
      </c>
      <c r="AE70">
        <v>2.3783473531156551</v>
      </c>
      <c r="AF70">
        <v>2.8451833152481858</v>
      </c>
      <c r="AG70">
        <v>43.627652881295873</v>
      </c>
      <c r="AH70">
        <v>61.728395204401401</v>
      </c>
      <c r="AI70">
        <v>2.55841876366362</v>
      </c>
      <c r="AJ70">
        <v>23.40290066032199</v>
      </c>
      <c r="AK70">
        <v>11.67971484056395</v>
      </c>
      <c r="AL70">
        <v>67.082724414252226</v>
      </c>
      <c r="AM70">
        <v>3.0341134232619948</v>
      </c>
      <c r="AN70">
        <v>1.8053600625371149</v>
      </c>
    </row>
    <row r="71" spans="1:40" x14ac:dyDescent="0.45">
      <c r="A71" s="1" t="s">
        <v>500</v>
      </c>
      <c r="B71">
        <v>1.9794050203656519</v>
      </c>
      <c r="C71">
        <v>0.53402686022964752</v>
      </c>
      <c r="D71">
        <v>0.1492108077098826</v>
      </c>
      <c r="E71">
        <v>6.4329840675025451E-2</v>
      </c>
      <c r="F71">
        <v>0.57183809863306234</v>
      </c>
      <c r="G71">
        <v>0.10619689847472</v>
      </c>
      <c r="H71">
        <v>8.9182239089765076</v>
      </c>
      <c r="I71">
        <v>0.92990417369932354</v>
      </c>
      <c r="J71">
        <v>6.6636398851986578E-2</v>
      </c>
      <c r="K71">
        <v>0.16781624141771809</v>
      </c>
      <c r="L71">
        <v>1.4599111591819049</v>
      </c>
      <c r="M71">
        <v>1.1584117351678149</v>
      </c>
      <c r="N71">
        <v>7.2861857574054556E-2</v>
      </c>
      <c r="O71">
        <v>0.20219157310476249</v>
      </c>
      <c r="P71">
        <v>0.1039321836545844</v>
      </c>
      <c r="Q71">
        <v>0.13575587048929619</v>
      </c>
      <c r="R71">
        <v>0.17812325886595529</v>
      </c>
      <c r="S71">
        <v>0.31641407332803201</v>
      </c>
      <c r="T71">
        <v>0.27979817767767962</v>
      </c>
      <c r="U71">
        <v>1.988504656740254</v>
      </c>
      <c r="V71">
        <v>4.3145833379626</v>
      </c>
      <c r="W71">
        <v>4.8240519959347727</v>
      </c>
      <c r="X71">
        <v>9.6894447922729761</v>
      </c>
      <c r="Y71">
        <v>3.1344979860977742E-2</v>
      </c>
      <c r="Z71">
        <v>6.4037719578446222</v>
      </c>
      <c r="AA71">
        <v>0.93706693193331658</v>
      </c>
      <c r="AB71">
        <v>9.1296605144215656E-2</v>
      </c>
      <c r="AC71">
        <v>0.90858013892763512</v>
      </c>
      <c r="AD71">
        <v>2.5565697094888362</v>
      </c>
      <c r="AE71">
        <v>0.5230196923849838</v>
      </c>
      <c r="AF71">
        <v>1.2775807712064531</v>
      </c>
      <c r="AG71">
        <v>8.074114078880525</v>
      </c>
      <c r="AH71">
        <v>31.396291574626581</v>
      </c>
      <c r="AI71">
        <v>1.238175858528678</v>
      </c>
      <c r="AJ71">
        <v>12.471830273039689</v>
      </c>
      <c r="AK71">
        <v>6.1474538449686627</v>
      </c>
      <c r="AL71">
        <v>13.368119271771921</v>
      </c>
      <c r="AM71">
        <v>0.33319955611111379</v>
      </c>
      <c r="AN71">
        <v>0.35923094034063008</v>
      </c>
    </row>
    <row r="72" spans="1:40" x14ac:dyDescent="0.45">
      <c r="A72" s="1" t="s">
        <v>501</v>
      </c>
      <c r="B72">
        <v>1.1026545838132651</v>
      </c>
      <c r="C72">
        <v>0.16389439061495531</v>
      </c>
      <c r="D72">
        <v>0.1139514765441411</v>
      </c>
      <c r="E72">
        <v>2.4061960456902939E-2</v>
      </c>
      <c r="F72">
        <v>0.55085060402273278</v>
      </c>
      <c r="G72">
        <v>0.14233349084455049</v>
      </c>
      <c r="H72">
        <v>4.5962252314394112</v>
      </c>
      <c r="I72">
        <v>0.31451261689148619</v>
      </c>
      <c r="J72">
        <v>6.0883746014749718E-2</v>
      </c>
      <c r="K72">
        <v>5.9810219515502111E-2</v>
      </c>
      <c r="L72">
        <v>0.60649670420981694</v>
      </c>
      <c r="M72">
        <v>0.40362150601254199</v>
      </c>
      <c r="N72">
        <v>7.2707430685228155E-2</v>
      </c>
      <c r="O72">
        <v>7.6423143560508985E-2</v>
      </c>
      <c r="P72">
        <v>9.332908849541377E-2</v>
      </c>
      <c r="Q72">
        <v>0.12566516288150689</v>
      </c>
      <c r="R72">
        <v>7.6236429110593792E-2</v>
      </c>
      <c r="S72">
        <v>0.2303833655124343</v>
      </c>
      <c r="T72">
        <v>0.1140318002006991</v>
      </c>
      <c r="U72">
        <v>1.005943975362158</v>
      </c>
      <c r="V72">
        <v>1.629678156005484</v>
      </c>
      <c r="W72">
        <v>8.7014198593777383</v>
      </c>
      <c r="X72">
        <v>2.9448831603328389E-2</v>
      </c>
      <c r="Y72">
        <v>2.2171397575152942E-2</v>
      </c>
      <c r="Z72">
        <v>1.0983919416679131</v>
      </c>
      <c r="AA72">
        <v>0.56406103273270036</v>
      </c>
      <c r="AB72">
        <v>6.4546092332354921E-2</v>
      </c>
      <c r="AC72">
        <v>0.59158842455907823</v>
      </c>
      <c r="AD72">
        <v>1.125694304993839</v>
      </c>
      <c r="AE72">
        <v>0.2286402722384196</v>
      </c>
      <c r="AF72">
        <v>0.48564364037952568</v>
      </c>
      <c r="AG72">
        <v>143.5258747547004</v>
      </c>
      <c r="AH72">
        <v>9.6577727376608156</v>
      </c>
      <c r="AI72">
        <v>0.41949895059247683</v>
      </c>
      <c r="AJ72">
        <v>4.6853542380132378</v>
      </c>
      <c r="AK72">
        <v>2.3905196298390901</v>
      </c>
      <c r="AL72">
        <v>6.265701912242351</v>
      </c>
      <c r="AM72">
        <v>0.1325687844957599</v>
      </c>
      <c r="AN72">
        <v>0.15343344332062761</v>
      </c>
    </row>
    <row r="73" spans="1:40" x14ac:dyDescent="0.45">
      <c r="A73" s="1" t="s">
        <v>502</v>
      </c>
      <c r="B73">
        <v>2.46059224413401</v>
      </c>
      <c r="C73">
        <v>0.29591903427158589</v>
      </c>
      <c r="D73">
        <v>0.18317664152047519</v>
      </c>
      <c r="E73">
        <v>4.9035467462181459E-2</v>
      </c>
      <c r="F73">
        <v>0.86077715477823291</v>
      </c>
      <c r="G73">
        <v>0.21573236270720639</v>
      </c>
      <c r="H73">
        <v>6.5735226661429387</v>
      </c>
      <c r="I73">
        <v>0.3989688519506886</v>
      </c>
      <c r="J73">
        <v>9.391022937186029E-2</v>
      </c>
      <c r="K73">
        <v>0.1075620788177261</v>
      </c>
      <c r="L73">
        <v>1.009670432217981</v>
      </c>
      <c r="M73">
        <v>0.62232047391685485</v>
      </c>
      <c r="N73">
        <v>0.1142740740990644</v>
      </c>
      <c r="O73">
        <v>0.12735737684850901</v>
      </c>
      <c r="P73">
        <v>0.14143654376832859</v>
      </c>
      <c r="Q73">
        <v>0.19063475998669921</v>
      </c>
      <c r="R73">
        <v>0.13179916957143711</v>
      </c>
      <c r="S73">
        <v>0.3371519231293682</v>
      </c>
      <c r="T73">
        <v>0.18553521470698039</v>
      </c>
      <c r="U73">
        <v>1.6882097117566179</v>
      </c>
      <c r="V73">
        <v>2.6286242418137151</v>
      </c>
      <c r="W73">
        <v>5.7768826111201284</v>
      </c>
      <c r="X73">
        <v>4.1220816256385413E-2</v>
      </c>
      <c r="Y73">
        <v>3.3856307291902449E-2</v>
      </c>
      <c r="Z73">
        <v>1.7747488540614209</v>
      </c>
      <c r="AA73">
        <v>0.81879193488507862</v>
      </c>
      <c r="AB73">
        <v>0.101900022972441</v>
      </c>
      <c r="AC73">
        <v>0.91874937612600616</v>
      </c>
      <c r="AD73">
        <v>1.8237534383387171</v>
      </c>
      <c r="AE73">
        <v>0.36113296693517588</v>
      </c>
      <c r="AF73">
        <v>1.056930200521417</v>
      </c>
      <c r="AG73">
        <v>351.40926450066291</v>
      </c>
      <c r="AH73">
        <v>10.23395751033536</v>
      </c>
      <c r="AI73">
        <v>0.85868394891698863</v>
      </c>
      <c r="AJ73">
        <v>6.0205668443975089</v>
      </c>
      <c r="AK73">
        <v>3.6940236472692791</v>
      </c>
      <c r="AL73">
        <v>9.1464862177055295</v>
      </c>
      <c r="AM73">
        <v>0.19745089740940799</v>
      </c>
      <c r="AN73">
        <v>0.27332160596638272</v>
      </c>
    </row>
    <row r="74" spans="1:40" x14ac:dyDescent="0.45">
      <c r="A74" s="1" t="s">
        <v>503</v>
      </c>
      <c r="B74">
        <v>0.29886463377120531</v>
      </c>
      <c r="C74">
        <v>4.057513802899592E-2</v>
      </c>
      <c r="D74">
        <v>2.1687615819978731E-2</v>
      </c>
      <c r="E74">
        <v>2.4587667469866022E-2</v>
      </c>
      <c r="F74">
        <v>0.1091706181708835</v>
      </c>
      <c r="G74">
        <v>2.389411736389499E-2</v>
      </c>
      <c r="H74">
        <v>0.55046380351276136</v>
      </c>
      <c r="I74">
        <v>6.4784590840846673E-2</v>
      </c>
      <c r="J74">
        <v>1.5574776258677569E-2</v>
      </c>
      <c r="K74">
        <v>3.2807626529666539E-2</v>
      </c>
      <c r="L74">
        <v>9.6810340454439467E-2</v>
      </c>
      <c r="M74">
        <v>8.6048923784603784E-2</v>
      </c>
      <c r="N74">
        <v>1.5382545124392751E-2</v>
      </c>
      <c r="O74">
        <v>2.18526171198642E-2</v>
      </c>
      <c r="P74">
        <v>1.724629542363711E-2</v>
      </c>
      <c r="Q74">
        <v>2.9084088014826578E-2</v>
      </c>
      <c r="R74">
        <v>2.280543326177379E-2</v>
      </c>
      <c r="S74">
        <v>6.6397232539742931E-2</v>
      </c>
      <c r="T74">
        <v>2.219709800428887E-2</v>
      </c>
      <c r="U74">
        <v>0.28038657692897928</v>
      </c>
      <c r="V74">
        <v>0.51933246227327556</v>
      </c>
      <c r="W74">
        <v>0.44121921369890582</v>
      </c>
      <c r="X74">
        <v>4.066922879723764E-3</v>
      </c>
      <c r="Y74">
        <v>6.7163868144580214E-3</v>
      </c>
      <c r="Z74">
        <v>0.21502011215402919</v>
      </c>
      <c r="AA74">
        <v>0.38199017091450149</v>
      </c>
      <c r="AB74">
        <v>1.915560318687173E-2</v>
      </c>
      <c r="AC74">
        <v>1.3378096170707301</v>
      </c>
      <c r="AD74">
        <v>0.57664288714077483</v>
      </c>
      <c r="AE74">
        <v>3.3335175169362818</v>
      </c>
      <c r="AF74">
        <v>0.10162073499211539</v>
      </c>
      <c r="AG74">
        <v>1.0493750250665881</v>
      </c>
      <c r="AH74">
        <v>1.4369940515931801</v>
      </c>
      <c r="AI74">
        <v>0.10590440776416229</v>
      </c>
      <c r="AJ74">
        <v>0.82303171175574885</v>
      </c>
      <c r="AK74">
        <v>0.39922330679777168</v>
      </c>
      <c r="AL74">
        <v>5.1455720695481153</v>
      </c>
      <c r="AM74">
        <v>2.5871242081877958E-2</v>
      </c>
      <c r="AN74">
        <v>0.1117742228713063</v>
      </c>
    </row>
    <row r="75" spans="1:40" x14ac:dyDescent="0.45">
      <c r="A75" s="1" t="s">
        <v>504</v>
      </c>
      <c r="B75">
        <v>0.1214361581646967</v>
      </c>
      <c r="C75">
        <v>1.6745976490868109E-2</v>
      </c>
      <c r="D75">
        <v>9.5034916347704751E-3</v>
      </c>
      <c r="E75">
        <v>9.8077166599436841E-3</v>
      </c>
      <c r="F75">
        <v>3.3479627901467933E-2</v>
      </c>
      <c r="G75">
        <v>7.051467158294032E-3</v>
      </c>
      <c r="H75">
        <v>0.29799624242676792</v>
      </c>
      <c r="I75">
        <v>3.5822434771346223E-2</v>
      </c>
      <c r="J75">
        <v>4.5504637411491666E-3</v>
      </c>
      <c r="K75">
        <v>7.8598517411199859E-3</v>
      </c>
      <c r="L75">
        <v>4.9679019366026048E-2</v>
      </c>
      <c r="M75">
        <v>2.888503849758493E-2</v>
      </c>
      <c r="N75">
        <v>4.4419003689849324E-3</v>
      </c>
      <c r="O75">
        <v>9.0872597268716014E-3</v>
      </c>
      <c r="P75">
        <v>5.4511169104816543E-3</v>
      </c>
      <c r="Q75">
        <v>8.8026913117532531E-3</v>
      </c>
      <c r="R75">
        <v>8.0194306445239699E-3</v>
      </c>
      <c r="S75">
        <v>1.8374406452471539E-2</v>
      </c>
      <c r="T75">
        <v>1.0692065768629321E-2</v>
      </c>
      <c r="U75">
        <v>0.1009390073182128</v>
      </c>
      <c r="V75">
        <v>0.32949974682010519</v>
      </c>
      <c r="W75">
        <v>0.25455863307236759</v>
      </c>
      <c r="X75">
        <v>2.9819650445655388E-3</v>
      </c>
      <c r="Y75">
        <v>3.4902409801661838E-3</v>
      </c>
      <c r="Z75">
        <v>0.16936631672868321</v>
      </c>
      <c r="AA75">
        <v>3.1357935622314632</v>
      </c>
      <c r="AB75">
        <v>6.0019595334054269E-3</v>
      </c>
      <c r="AC75">
        <v>0.1217614740101305</v>
      </c>
      <c r="AD75">
        <v>2.7988041720026851</v>
      </c>
      <c r="AE75">
        <v>0.21729431354863449</v>
      </c>
      <c r="AF75">
        <v>5.8068898156767551E-2</v>
      </c>
      <c r="AG75">
        <v>0.45623812020211157</v>
      </c>
      <c r="AH75">
        <v>0.72272916771522255</v>
      </c>
      <c r="AI75">
        <v>5.4066663643918642E-2</v>
      </c>
      <c r="AJ75">
        <v>1.738670853531354</v>
      </c>
      <c r="AK75">
        <v>0.23291580177594981</v>
      </c>
      <c r="AL75">
        <v>5.1367849103928904</v>
      </c>
      <c r="AM75">
        <v>1.8297222229842109E-2</v>
      </c>
      <c r="AN75">
        <v>3.0489016666870851E-2</v>
      </c>
    </row>
    <row r="76" spans="1:40" x14ac:dyDescent="0.45">
      <c r="A76" s="1" t="s">
        <v>505</v>
      </c>
      <c r="B76">
        <v>0.12320757396663751</v>
      </c>
      <c r="C76">
        <v>1.5913780708381581E-2</v>
      </c>
      <c r="D76">
        <v>7.7374981996571066E-3</v>
      </c>
      <c r="E76">
        <v>3.7274307625582482E-3</v>
      </c>
      <c r="F76">
        <v>6.2642933060329434E-2</v>
      </c>
      <c r="G76">
        <v>1.4970812897354951E-2</v>
      </c>
      <c r="H76">
        <v>0.2282707301343887</v>
      </c>
      <c r="I76">
        <v>2.759976734724371E-2</v>
      </c>
      <c r="J76">
        <v>9.7963922004737705E-3</v>
      </c>
      <c r="K76">
        <v>9.3244559725760949E-3</v>
      </c>
      <c r="L76">
        <v>6.6823191984195257E-2</v>
      </c>
      <c r="M76">
        <v>5.4243002557419727E-2</v>
      </c>
      <c r="N76">
        <v>8.919851282480365E-3</v>
      </c>
      <c r="O76">
        <v>1.5610578399345151E-2</v>
      </c>
      <c r="P76">
        <v>1.119720959727068E-2</v>
      </c>
      <c r="Q76">
        <v>1.9425086311020721E-2</v>
      </c>
      <c r="R76">
        <v>9.9512115644650907E-3</v>
      </c>
      <c r="S76">
        <v>3.6910122993820287E-2</v>
      </c>
      <c r="T76">
        <v>1.246049896959303E-2</v>
      </c>
      <c r="U76">
        <v>0.16077137137213479</v>
      </c>
      <c r="V76">
        <v>0.2193572814403818</v>
      </c>
      <c r="W76">
        <v>0.31092342258218753</v>
      </c>
      <c r="X76">
        <v>4.5845003788736478E-3</v>
      </c>
      <c r="Y76">
        <v>8.0361251140473235E-3</v>
      </c>
      <c r="Z76">
        <v>0.1963343270521474</v>
      </c>
      <c r="AA76">
        <v>0.82100062675771757</v>
      </c>
      <c r="AB76">
        <v>1.168955018638137E-2</v>
      </c>
      <c r="AC76">
        <v>8.9810341090122078E-2</v>
      </c>
      <c r="AD76">
        <v>0.7982574238349428</v>
      </c>
      <c r="AE76">
        <v>4.0790141628442932E-2</v>
      </c>
      <c r="AF76">
        <v>5.756285120423079E-2</v>
      </c>
      <c r="AG76">
        <v>0.31100364455297103</v>
      </c>
      <c r="AH76">
        <v>0.77744674216103615</v>
      </c>
      <c r="AI76">
        <v>5.8362532568032373E-2</v>
      </c>
      <c r="AJ76">
        <v>1.0963930370548221</v>
      </c>
      <c r="AK76">
        <v>0.24539679926422189</v>
      </c>
      <c r="AL76">
        <v>1.5657558387685819</v>
      </c>
      <c r="AM76">
        <v>3.5429354137280961E-2</v>
      </c>
      <c r="AN76">
        <v>1.9579244097636651E-2</v>
      </c>
    </row>
    <row r="77" spans="1:40" x14ac:dyDescent="0.45">
      <c r="A77" s="1" t="s">
        <v>506</v>
      </c>
      <c r="B77">
        <v>1.5001971035700761</v>
      </c>
      <c r="C77">
        <v>0.17406464041655079</v>
      </c>
      <c r="D77">
        <v>7.3248451022216332E-2</v>
      </c>
      <c r="E77">
        <v>3.4374298939971827E-2</v>
      </c>
      <c r="F77">
        <v>0.72759535547689347</v>
      </c>
      <c r="G77">
        <v>0.14766966184628669</v>
      </c>
      <c r="H77">
        <v>3.9346057977880959</v>
      </c>
      <c r="I77">
        <v>0.6444626828978034</v>
      </c>
      <c r="J77">
        <v>9.4823232704467339E-2</v>
      </c>
      <c r="K77">
        <v>0.1239018591229796</v>
      </c>
      <c r="L77">
        <v>0.68308808694288403</v>
      </c>
      <c r="M77">
        <v>0.55901991767751147</v>
      </c>
      <c r="N77">
        <v>0.1067004280647868</v>
      </c>
      <c r="O77">
        <v>0.1414424899692952</v>
      </c>
      <c r="P77">
        <v>0.1264920575307466</v>
      </c>
      <c r="Q77">
        <v>0.206102745451721</v>
      </c>
      <c r="R77">
        <v>0.1157988571199299</v>
      </c>
      <c r="S77">
        <v>0.35955660411668949</v>
      </c>
      <c r="T77">
        <v>0.16771520565316619</v>
      </c>
      <c r="U77">
        <v>1.488874220416492</v>
      </c>
      <c r="V77">
        <v>2.155337088648539</v>
      </c>
      <c r="W77">
        <v>3.7735070600437242</v>
      </c>
      <c r="X77">
        <v>0.54360160647068323</v>
      </c>
      <c r="Y77">
        <v>5.0657686951586199E-2</v>
      </c>
      <c r="Z77">
        <v>34.754662904740869</v>
      </c>
      <c r="AA77">
        <v>1.0571941419106861</v>
      </c>
      <c r="AB77">
        <v>9.4164247642156793E-2</v>
      </c>
      <c r="AC77">
        <v>1.0307064541438451</v>
      </c>
      <c r="AD77">
        <v>1.698872516585743</v>
      </c>
      <c r="AE77">
        <v>0.34390347452867231</v>
      </c>
      <c r="AF77">
        <v>0.51855698450957532</v>
      </c>
      <c r="AG77">
        <v>4.3073433137895716</v>
      </c>
      <c r="AH77">
        <v>12.89714524508849</v>
      </c>
      <c r="AI77">
        <v>0.49517031457824878</v>
      </c>
      <c r="AJ77">
        <v>4.9363830416857439</v>
      </c>
      <c r="AK77">
        <v>2.3564746119290239</v>
      </c>
      <c r="AL77">
        <v>11.3555972705712</v>
      </c>
      <c r="AM77">
        <v>0.17197696639811441</v>
      </c>
      <c r="AN77">
        <v>0.22422780714463361</v>
      </c>
    </row>
    <row r="78" spans="1:40" x14ac:dyDescent="0.45">
      <c r="A78" s="1" t="s">
        <v>507</v>
      </c>
      <c r="B78">
        <v>0.71406289009599777</v>
      </c>
      <c r="C78">
        <v>9.864169855554783E-2</v>
      </c>
      <c r="D78">
        <v>4.127372175665707E-2</v>
      </c>
      <c r="E78">
        <v>2.148264178063039E-2</v>
      </c>
      <c r="F78">
        <v>0.31361218878494279</v>
      </c>
      <c r="G78">
        <v>7.1435698635643211E-2</v>
      </c>
      <c r="H78">
        <v>2.3566951906440541</v>
      </c>
      <c r="I78">
        <v>0.2192179822282663</v>
      </c>
      <c r="J78">
        <v>4.5448835931264142E-2</v>
      </c>
      <c r="K78">
        <v>0.1054274281310863</v>
      </c>
      <c r="L78">
        <v>0.5059046684758981</v>
      </c>
      <c r="M78">
        <v>0.26868062110106589</v>
      </c>
      <c r="N78">
        <v>4.2113931301674908E-2</v>
      </c>
      <c r="O78">
        <v>0.1113741568383656</v>
      </c>
      <c r="P78">
        <v>5.368531743505095E-2</v>
      </c>
      <c r="Q78">
        <v>9.0006580621337151E-2</v>
      </c>
      <c r="R78">
        <v>7.3938360495021144E-2</v>
      </c>
      <c r="S78">
        <v>0.1837579683563747</v>
      </c>
      <c r="T78">
        <v>0.11222103684392699</v>
      </c>
      <c r="U78">
        <v>0.88781297102083523</v>
      </c>
      <c r="V78">
        <v>1.442502643950123</v>
      </c>
      <c r="W78">
        <v>2.0999187092400331</v>
      </c>
      <c r="X78">
        <v>3.2461886731298947E-2</v>
      </c>
      <c r="Y78">
        <v>4.8419641923261328E-2</v>
      </c>
      <c r="Z78">
        <v>1.61343503805445</v>
      </c>
      <c r="AA78">
        <v>1.012799047438556</v>
      </c>
      <c r="AB78">
        <v>6.001275634551851E-2</v>
      </c>
      <c r="AC78">
        <v>0.74850427165620281</v>
      </c>
      <c r="AD78">
        <v>1.0900138319718591</v>
      </c>
      <c r="AE78">
        <v>1.041081620290047</v>
      </c>
      <c r="AF78">
        <v>0.47658802553140001</v>
      </c>
      <c r="AG78">
        <v>2.4334995684263401</v>
      </c>
      <c r="AH78">
        <v>6.7014710922704186</v>
      </c>
      <c r="AI78">
        <v>0.40511766373213209</v>
      </c>
      <c r="AJ78">
        <v>3.1173593122392318</v>
      </c>
      <c r="AK78">
        <v>1.636093580311663</v>
      </c>
      <c r="AL78">
        <v>23.075513109576971</v>
      </c>
      <c r="AM78">
        <v>0.16582442161482361</v>
      </c>
      <c r="AN78">
        <v>0.31823075525039668</v>
      </c>
    </row>
    <row r="79" spans="1:40" x14ac:dyDescent="0.45">
      <c r="A79" s="1" t="s">
        <v>508</v>
      </c>
      <c r="B79">
        <v>0.1571858555153344</v>
      </c>
      <c r="C79">
        <v>2.033978687798892E-2</v>
      </c>
      <c r="D79">
        <v>9.5368993087684047E-3</v>
      </c>
      <c r="E79">
        <v>4.5787690199562189E-3</v>
      </c>
      <c r="F79">
        <v>7.9846352903482312E-2</v>
      </c>
      <c r="G79">
        <v>1.8241962851356711E-2</v>
      </c>
      <c r="H79">
        <v>0.41294002401352881</v>
      </c>
      <c r="I79">
        <v>4.4360189646964573E-2</v>
      </c>
      <c r="J79">
        <v>1.167335459776099E-2</v>
      </c>
      <c r="K79">
        <v>1.7373891066664211E-2</v>
      </c>
      <c r="L79">
        <v>0.13151316856085099</v>
      </c>
      <c r="M79">
        <v>6.6385846791813155E-2</v>
      </c>
      <c r="N79">
        <v>1.091377445447707E-2</v>
      </c>
      <c r="O79">
        <v>2.3900639696256758E-2</v>
      </c>
      <c r="P79">
        <v>1.3490984685893079E-2</v>
      </c>
      <c r="Q79">
        <v>2.3149946734192909E-2</v>
      </c>
      <c r="R79">
        <v>1.296412960346084E-2</v>
      </c>
      <c r="S79">
        <v>4.4289895106529711E-2</v>
      </c>
      <c r="T79">
        <v>1.6808063002178301E-2</v>
      </c>
      <c r="U79">
        <v>0.21829763137953559</v>
      </c>
      <c r="V79">
        <v>0.39045402233909898</v>
      </c>
      <c r="W79">
        <v>0.48370572922346983</v>
      </c>
      <c r="X79">
        <v>7.8526254752254217E-3</v>
      </c>
      <c r="Y79">
        <v>9.5670269764014347E-3</v>
      </c>
      <c r="Z79">
        <v>0.45487463282108731</v>
      </c>
      <c r="AA79">
        <v>0.2131137099688491</v>
      </c>
      <c r="AB79">
        <v>1.4487247649670101E-2</v>
      </c>
      <c r="AC79">
        <v>0.1118745732592841</v>
      </c>
      <c r="AD79">
        <v>0.26688327350399399</v>
      </c>
      <c r="AE79">
        <v>5.6869607123806967E-2</v>
      </c>
      <c r="AF79">
        <v>8.7202148372265517E-2</v>
      </c>
      <c r="AG79">
        <v>0.45902749826505013</v>
      </c>
      <c r="AH79">
        <v>1.3725093855019641</v>
      </c>
      <c r="AI79">
        <v>7.4768556459481453E-2</v>
      </c>
      <c r="AJ79">
        <v>0.52572262780102419</v>
      </c>
      <c r="AK79">
        <v>0.28772282394421289</v>
      </c>
      <c r="AL79">
        <v>2.1424749917467509</v>
      </c>
      <c r="AM79">
        <v>4.3352373777108683E-2</v>
      </c>
      <c r="AN79">
        <v>2.8366583621623549E-2</v>
      </c>
    </row>
    <row r="80" spans="1:40" x14ac:dyDescent="0.45">
      <c r="A80" s="1" t="s">
        <v>509</v>
      </c>
      <c r="B80">
        <v>3.36039352500734</v>
      </c>
      <c r="C80">
        <v>0.37723927517809902</v>
      </c>
      <c r="D80">
        <v>0.16177424000034091</v>
      </c>
      <c r="E80">
        <v>7.8009026739909115E-2</v>
      </c>
      <c r="F80">
        <v>3.1648323669068521</v>
      </c>
      <c r="G80">
        <v>0.49930202873908253</v>
      </c>
      <c r="H80">
        <v>3.9164602916861271</v>
      </c>
      <c r="I80">
        <v>1.1089185463472051</v>
      </c>
      <c r="J80">
        <v>0.21788852296833189</v>
      </c>
      <c r="K80">
        <v>0.11184445034462021</v>
      </c>
      <c r="L80">
        <v>0.89476666381288139</v>
      </c>
      <c r="M80">
        <v>1.7249472040812861</v>
      </c>
      <c r="N80">
        <v>0.47260514320638553</v>
      </c>
      <c r="O80">
        <v>0.2306412617781094</v>
      </c>
      <c r="P80">
        <v>0.313444959899012</v>
      </c>
      <c r="Q80">
        <v>0.4978966152658415</v>
      </c>
      <c r="R80">
        <v>0.15588628168125659</v>
      </c>
      <c r="S80">
        <v>0.73183789265626786</v>
      </c>
      <c r="T80">
        <v>0.14735246917293901</v>
      </c>
      <c r="U80">
        <v>2.864166652047774</v>
      </c>
      <c r="V80">
        <v>2.1811837844385371</v>
      </c>
      <c r="W80">
        <v>3.9078495940991562</v>
      </c>
      <c r="X80">
        <v>2.7482630469101502E-2</v>
      </c>
      <c r="Y80">
        <v>0.1206245819824236</v>
      </c>
      <c r="Z80">
        <v>0.78297824488981271</v>
      </c>
      <c r="AA80">
        <v>1.958636402431188</v>
      </c>
      <c r="AB80">
        <v>0.21765352308217789</v>
      </c>
      <c r="AC80">
        <v>1.9044841973029489</v>
      </c>
      <c r="AD80">
        <v>1.0225938761437789</v>
      </c>
      <c r="AE80">
        <v>0.39394336576585021</v>
      </c>
      <c r="AF80">
        <v>0.37975718611461068</v>
      </c>
      <c r="AG80">
        <v>5.1917025075152914</v>
      </c>
      <c r="AH80">
        <v>21.769900657029211</v>
      </c>
      <c r="AI80">
        <v>0.3447348887458766</v>
      </c>
      <c r="AJ80">
        <v>5.5632219309292639</v>
      </c>
      <c r="AK80">
        <v>2.2022557068778812</v>
      </c>
      <c r="AL80">
        <v>14.322618046338709</v>
      </c>
      <c r="AM80">
        <v>0.45061450685091059</v>
      </c>
      <c r="AN80">
        <v>0.37334437542202192</v>
      </c>
    </row>
    <row r="81" spans="1:40" x14ac:dyDescent="0.45">
      <c r="A81" s="1" t="s">
        <v>510</v>
      </c>
      <c r="B81">
        <v>0.91996347712743076</v>
      </c>
      <c r="C81">
        <v>8.8245528433513118E-2</v>
      </c>
      <c r="D81">
        <v>3.8816161693571362E-2</v>
      </c>
      <c r="E81">
        <v>1.2574980714371371E-2</v>
      </c>
      <c r="F81">
        <v>0.31358982152434323</v>
      </c>
      <c r="G81">
        <v>6.6925759871722793E-2</v>
      </c>
      <c r="H81">
        <v>2.395519869604104</v>
      </c>
      <c r="I81">
        <v>0.20608595953492539</v>
      </c>
      <c r="J81">
        <v>3.105478406331931E-2</v>
      </c>
      <c r="K81">
        <v>3.9126400415521762E-2</v>
      </c>
      <c r="L81">
        <v>0.28873100023518239</v>
      </c>
      <c r="M81">
        <v>0.22357434765878029</v>
      </c>
      <c r="N81">
        <v>5.2741303343970022E-2</v>
      </c>
      <c r="O81">
        <v>3.8177037669017318E-2</v>
      </c>
      <c r="P81">
        <v>5.0673422237855939E-2</v>
      </c>
      <c r="Q81">
        <v>6.164055779021322E-2</v>
      </c>
      <c r="R81">
        <v>3.4728705529516297E-2</v>
      </c>
      <c r="S81">
        <v>9.9130397903257034E-2</v>
      </c>
      <c r="T81">
        <v>4.0934416820699662E-2</v>
      </c>
      <c r="U81">
        <v>0.4606699542246141</v>
      </c>
      <c r="V81">
        <v>0.73985677925542903</v>
      </c>
      <c r="W81">
        <v>1.37097616067492</v>
      </c>
      <c r="X81">
        <v>8.7896734518295681E-3</v>
      </c>
      <c r="Y81">
        <v>1.0954432622899961E-2</v>
      </c>
      <c r="Z81">
        <v>0.33241672111445608</v>
      </c>
      <c r="AA81">
        <v>0.27224328561000449</v>
      </c>
      <c r="AB81">
        <v>3.0625047112035331E-2</v>
      </c>
      <c r="AC81">
        <v>0.34600598746019151</v>
      </c>
      <c r="AD81">
        <v>0.3669505597999218</v>
      </c>
      <c r="AE81">
        <v>9.5945313413348735E-2</v>
      </c>
      <c r="AF81">
        <v>0.1105754166188135</v>
      </c>
      <c r="AG81">
        <v>1.402258808100098</v>
      </c>
      <c r="AH81">
        <v>7.8480022810603556</v>
      </c>
      <c r="AI81">
        <v>0.10212479713837069</v>
      </c>
      <c r="AJ81">
        <v>1.1539281758687989</v>
      </c>
      <c r="AK81">
        <v>0.52663357987057036</v>
      </c>
      <c r="AL81">
        <v>2.8782247863529982</v>
      </c>
      <c r="AM81">
        <v>7.2261949954949445E-2</v>
      </c>
      <c r="AN81">
        <v>9.4662048542774074E-2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0.76357489234750597</v>
      </c>
      <c r="C83">
        <v>8.6542509439257842E-2</v>
      </c>
      <c r="D83">
        <v>4.4962429710658697E-2</v>
      </c>
      <c r="E83">
        <v>1.9892190138243629E-2</v>
      </c>
      <c r="F83">
        <v>0.35822463586637349</v>
      </c>
      <c r="G83">
        <v>7.1285293577280751E-2</v>
      </c>
      <c r="H83">
        <v>4.1008045920902099</v>
      </c>
      <c r="I83">
        <v>0.42770264350049408</v>
      </c>
      <c r="J83">
        <v>4.0912854452513657E-2</v>
      </c>
      <c r="K83">
        <v>4.7349458398944493E-2</v>
      </c>
      <c r="L83">
        <v>0.2372405338918834</v>
      </c>
      <c r="M83">
        <v>0.26180663344096328</v>
      </c>
      <c r="N83">
        <v>5.7759614704859838E-2</v>
      </c>
      <c r="O83">
        <v>6.1652575162179882E-2</v>
      </c>
      <c r="P83">
        <v>5.2337808834281727E-2</v>
      </c>
      <c r="Q83">
        <v>8.33406442915543E-2</v>
      </c>
      <c r="R83">
        <v>5.0064094918561487E-2</v>
      </c>
      <c r="S83">
        <v>0.15379033374275089</v>
      </c>
      <c r="T83">
        <v>5.0066626740035813E-2</v>
      </c>
      <c r="U83">
        <v>0.73268143138969755</v>
      </c>
      <c r="V83">
        <v>0.78197434807399824</v>
      </c>
      <c r="W83">
        <v>1.5693397251160199</v>
      </c>
      <c r="X83">
        <v>1.328226966417014E-2</v>
      </c>
      <c r="Y83">
        <v>1.871869313351612E-2</v>
      </c>
      <c r="Z83">
        <v>0.39133505284826531</v>
      </c>
      <c r="AA83">
        <v>0.40630650711100169</v>
      </c>
      <c r="AB83">
        <v>5.0944027661699448E-2</v>
      </c>
      <c r="AC83">
        <v>0.40425322980524309</v>
      </c>
      <c r="AD83">
        <v>0.52811098440137549</v>
      </c>
      <c r="AE83">
        <v>0.14278271811800111</v>
      </c>
      <c r="AF83">
        <v>0.1920329231031612</v>
      </c>
      <c r="AG83">
        <v>1.9090928363660209</v>
      </c>
      <c r="AH83">
        <v>26.289192016385659</v>
      </c>
      <c r="AI83">
        <v>0.1757007389439354</v>
      </c>
      <c r="AJ83">
        <v>1.6155718224877891</v>
      </c>
      <c r="AK83">
        <v>0.81764907009158505</v>
      </c>
      <c r="AL83">
        <v>5.0222800522913484</v>
      </c>
      <c r="AM83">
        <v>7.975133307629062E-2</v>
      </c>
      <c r="AN83">
        <v>0.1029220229615523</v>
      </c>
    </row>
    <row r="84" spans="1:40" x14ac:dyDescent="0.45">
      <c r="A84" s="1" t="s">
        <v>513</v>
      </c>
      <c r="B84">
        <v>0.8833640588226167</v>
      </c>
      <c r="C84">
        <v>0.1045455395122073</v>
      </c>
      <c r="D84">
        <v>5.1827772258521629E-2</v>
      </c>
      <c r="E84">
        <v>2.118553552503016E-2</v>
      </c>
      <c r="F84">
        <v>0.62737725240142106</v>
      </c>
      <c r="G84">
        <v>0.17567622669975211</v>
      </c>
      <c r="H84">
        <v>100.29500321162909</v>
      </c>
      <c r="I84">
        <v>3.2729553328717329</v>
      </c>
      <c r="J84">
        <v>5.9265591289183517E-2</v>
      </c>
      <c r="K84">
        <v>6.4894171827431374E-2</v>
      </c>
      <c r="L84">
        <v>0.42823626647351792</v>
      </c>
      <c r="M84">
        <v>0.45892675665829291</v>
      </c>
      <c r="N84">
        <v>7.830031454563155E-2</v>
      </c>
      <c r="O84">
        <v>9.5769041092259699E-2</v>
      </c>
      <c r="P84">
        <v>7.9198701257336371E-2</v>
      </c>
      <c r="Q84">
        <v>0.12967353480836499</v>
      </c>
      <c r="R84">
        <v>5.151444915617942E-2</v>
      </c>
      <c r="S84">
        <v>0.21998628535849679</v>
      </c>
      <c r="T84">
        <v>0.13699742514595101</v>
      </c>
      <c r="U84">
        <v>1.0130865960941591</v>
      </c>
      <c r="V84">
        <v>1.1126555206436559</v>
      </c>
      <c r="W84">
        <v>2.1539449850467158</v>
      </c>
      <c r="X84">
        <v>1.6598847604654399E-2</v>
      </c>
      <c r="Y84">
        <v>2.5904670081088179E-2</v>
      </c>
      <c r="Z84">
        <v>0.76741622050638503</v>
      </c>
      <c r="AA84">
        <v>0.60494323585651455</v>
      </c>
      <c r="AB84">
        <v>6.7236784604796318E-2</v>
      </c>
      <c r="AC84">
        <v>0.61398556837182272</v>
      </c>
      <c r="AD84">
        <v>0.92736417865008125</v>
      </c>
      <c r="AE84">
        <v>0.21136509581919341</v>
      </c>
      <c r="AF84">
        <v>0.33973114263258652</v>
      </c>
      <c r="AG84">
        <v>5.101378651902059</v>
      </c>
      <c r="AH84">
        <v>5.6918502952944161</v>
      </c>
      <c r="AI84">
        <v>0.45419186896665747</v>
      </c>
      <c r="AJ84">
        <v>3.2191902019073511</v>
      </c>
      <c r="AK84">
        <v>1.4814883004297741</v>
      </c>
      <c r="AL84">
        <v>6.106857207506371</v>
      </c>
      <c r="AM84">
        <v>9.9926368328122253E-2</v>
      </c>
      <c r="AN84">
        <v>0.1099755025549139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5.8572150972291591E-2</v>
      </c>
      <c r="C86">
        <v>6.5611518449008154E-3</v>
      </c>
      <c r="D86">
        <v>2.3624369982434912E-3</v>
      </c>
      <c r="E86">
        <v>1.507282420832741E-3</v>
      </c>
      <c r="F86">
        <v>2.2130966646705032E-2</v>
      </c>
      <c r="G86">
        <v>5.8498100404333871E-3</v>
      </c>
      <c r="H86">
        <v>3.410196085860246</v>
      </c>
      <c r="I86">
        <v>0.32237842179990261</v>
      </c>
      <c r="J86">
        <v>2.0281309371379579E-3</v>
      </c>
      <c r="K86">
        <v>3.7659943873969101E-3</v>
      </c>
      <c r="L86">
        <v>2.0059179648555709E-2</v>
      </c>
      <c r="M86">
        <v>1.6485831021653779E-2</v>
      </c>
      <c r="N86">
        <v>2.6778581385686548E-3</v>
      </c>
      <c r="O86">
        <v>3.837687138714119E-3</v>
      </c>
      <c r="P86">
        <v>2.775926051547222E-3</v>
      </c>
      <c r="Q86">
        <v>4.3922417052705146E-3</v>
      </c>
      <c r="R86">
        <v>1.3598725964952931E-2</v>
      </c>
      <c r="S86">
        <v>7.894516641777552E-3</v>
      </c>
      <c r="T86">
        <v>6.3378199657119112E-3</v>
      </c>
      <c r="U86">
        <v>5.727499896070988E-2</v>
      </c>
      <c r="V86">
        <v>7.2989437312901695E-2</v>
      </c>
      <c r="W86">
        <v>0.1157412893358782</v>
      </c>
      <c r="X86">
        <v>9.002196364416012E-4</v>
      </c>
      <c r="Y86">
        <v>8.6938688282955955E-4</v>
      </c>
      <c r="Z86">
        <v>5.2881052813857708E-2</v>
      </c>
      <c r="AA86">
        <v>2.6905651381714121E-2</v>
      </c>
      <c r="AB86">
        <v>2.4649459903725189E-3</v>
      </c>
      <c r="AC86">
        <v>2.527718796072952E-2</v>
      </c>
      <c r="AD86">
        <v>6.2845940438773007E-2</v>
      </c>
      <c r="AE86">
        <v>9.7846142308756559E-3</v>
      </c>
      <c r="AF86">
        <v>3.3231873260057998E-2</v>
      </c>
      <c r="AG86">
        <v>0.2461131071405053</v>
      </c>
      <c r="AH86">
        <v>1.307342461855213</v>
      </c>
      <c r="AI86">
        <v>3.3455891304854303E-2</v>
      </c>
      <c r="AJ86">
        <v>0.1690951379694246</v>
      </c>
      <c r="AK86">
        <v>0.1088650124747295</v>
      </c>
      <c r="AL86">
        <v>22.49601246832983</v>
      </c>
      <c r="AM86">
        <v>3.8467697981717929E-3</v>
      </c>
      <c r="AN86">
        <v>7.6181906426521324E-3</v>
      </c>
    </row>
    <row r="87" spans="1:40" x14ac:dyDescent="0.45">
      <c r="A87" s="1" t="s">
        <v>516</v>
      </c>
      <c r="B87">
        <v>0.66447931346182398</v>
      </c>
      <c r="C87">
        <v>7.9441348773959017E-2</v>
      </c>
      <c r="D87">
        <v>3.7040149802469773E-2</v>
      </c>
      <c r="E87">
        <v>2.7574258811956281E-2</v>
      </c>
      <c r="F87">
        <v>0.29074796090722299</v>
      </c>
      <c r="G87">
        <v>7.1261010344703279E-2</v>
      </c>
      <c r="H87">
        <v>2.9134387013224519</v>
      </c>
      <c r="I87">
        <v>0.46800669082447399</v>
      </c>
      <c r="J87">
        <v>4.6276808189266293E-2</v>
      </c>
      <c r="K87">
        <v>6.2623383573098976E-2</v>
      </c>
      <c r="L87">
        <v>0.32387536068713452</v>
      </c>
      <c r="M87">
        <v>0.24249533481005719</v>
      </c>
      <c r="N87">
        <v>4.2812325318832001E-2</v>
      </c>
      <c r="O87">
        <v>6.4196567048260392E-2</v>
      </c>
      <c r="P87">
        <v>4.8497903954608498E-2</v>
      </c>
      <c r="Q87">
        <v>8.6633177487387081E-2</v>
      </c>
      <c r="R87">
        <v>5.9013886959920443E-2</v>
      </c>
      <c r="S87">
        <v>0.20833402783273741</v>
      </c>
      <c r="T87">
        <v>0.14154641062624079</v>
      </c>
      <c r="U87">
        <v>0.84324551218174781</v>
      </c>
      <c r="V87">
        <v>1.07050562953794</v>
      </c>
      <c r="W87">
        <v>1.52629855453678</v>
      </c>
      <c r="X87">
        <v>1.122002490458658E-2</v>
      </c>
      <c r="Y87">
        <v>2.0870108289559101E-2</v>
      </c>
      <c r="Z87">
        <v>0.55139879471571929</v>
      </c>
      <c r="AA87">
        <v>0.56846094581522755</v>
      </c>
      <c r="AB87">
        <v>5.3850592902255162E-2</v>
      </c>
      <c r="AC87">
        <v>0.43312679477168792</v>
      </c>
      <c r="AD87">
        <v>1.1205171522644239</v>
      </c>
      <c r="AE87">
        <v>0.2038369173048343</v>
      </c>
      <c r="AF87">
        <v>0.23696318687014381</v>
      </c>
      <c r="AG87">
        <v>1.8499986225642739</v>
      </c>
      <c r="AH87">
        <v>6.8089934220407438</v>
      </c>
      <c r="AI87">
        <v>0.344635047163877</v>
      </c>
      <c r="AJ87">
        <v>4.1934088299076837</v>
      </c>
      <c r="AK87">
        <v>1.667207421363154</v>
      </c>
      <c r="AL87">
        <v>8.2262045647360651</v>
      </c>
      <c r="AM87">
        <v>7.5290067284321027E-2</v>
      </c>
      <c r="AN87">
        <v>0.1006170477972093</v>
      </c>
    </row>
    <row r="88" spans="1:40" x14ac:dyDescent="0.45">
      <c r="A88" s="1" t="s">
        <v>517</v>
      </c>
      <c r="B88">
        <v>0.63126246034890365</v>
      </c>
      <c r="C88">
        <v>7.4541568008028414E-2</v>
      </c>
      <c r="D88">
        <v>3.1997161491073067E-2</v>
      </c>
      <c r="E88">
        <v>2.9978874173649851E-2</v>
      </c>
      <c r="F88">
        <v>0.26054870362314991</v>
      </c>
      <c r="G88">
        <v>5.4639867752173187E-2</v>
      </c>
      <c r="H88">
        <v>2.3429031406157259</v>
      </c>
      <c r="I88">
        <v>0.1775487227482303</v>
      </c>
      <c r="J88">
        <v>3.4548640251391358E-2</v>
      </c>
      <c r="K88">
        <v>6.7179207245172193E-2</v>
      </c>
      <c r="L88">
        <v>0.27526887067335509</v>
      </c>
      <c r="M88">
        <v>0.19923865429939441</v>
      </c>
      <c r="N88">
        <v>3.2655960346058187E-2</v>
      </c>
      <c r="O88">
        <v>7.3455136549177569E-2</v>
      </c>
      <c r="P88">
        <v>3.7246871100825599E-2</v>
      </c>
      <c r="Q88">
        <v>6.4292087522684976E-2</v>
      </c>
      <c r="R88">
        <v>5.0712035502358102E-2</v>
      </c>
      <c r="S88">
        <v>0.14557111381072249</v>
      </c>
      <c r="T88">
        <v>9.4048537786096967E-2</v>
      </c>
      <c r="U88">
        <v>0.68420049747393241</v>
      </c>
      <c r="V88">
        <v>1.1485701060722411</v>
      </c>
      <c r="W88">
        <v>1.6568753154208731</v>
      </c>
      <c r="X88">
        <v>1.8867305156943581E-2</v>
      </c>
      <c r="Y88">
        <v>1.555191917221726E-2</v>
      </c>
      <c r="Z88">
        <v>0.69282145347421475</v>
      </c>
      <c r="AA88">
        <v>0.42322002678205778</v>
      </c>
      <c r="AB88">
        <v>4.3230874749151077E-2</v>
      </c>
      <c r="AC88">
        <v>0.35935916160076897</v>
      </c>
      <c r="AD88">
        <v>1.0884353687654209</v>
      </c>
      <c r="AE88">
        <v>0.19144921949343049</v>
      </c>
      <c r="AF88">
        <v>0.3087873178994871</v>
      </c>
      <c r="AG88">
        <v>2.2220402916938049</v>
      </c>
      <c r="AH88">
        <v>6.1029409621106456</v>
      </c>
      <c r="AI88">
        <v>0.30897389627622618</v>
      </c>
      <c r="AJ88">
        <v>2.097104716976625</v>
      </c>
      <c r="AK88">
        <v>1.232281278416375</v>
      </c>
      <c r="AL88">
        <v>5.0296889934459879</v>
      </c>
      <c r="AM88">
        <v>6.585697869207538E-2</v>
      </c>
      <c r="AN88">
        <v>9.6607352692721582E-2</v>
      </c>
    </row>
    <row r="89" spans="1:40" x14ac:dyDescent="0.45">
      <c r="A89" s="1" t="s">
        <v>518</v>
      </c>
      <c r="B89">
        <v>1.4109041144873891</v>
      </c>
      <c r="C89">
        <v>0.1634239735816016</v>
      </c>
      <c r="D89">
        <v>6.9502216911109083E-2</v>
      </c>
      <c r="E89">
        <v>6.1924606065046933E-2</v>
      </c>
      <c r="F89">
        <v>0.48229164362147542</v>
      </c>
      <c r="G89">
        <v>0.1134681293589956</v>
      </c>
      <c r="H89">
        <v>6.8978366452097841</v>
      </c>
      <c r="I89">
        <v>0.50891373229738157</v>
      </c>
      <c r="J89">
        <v>7.2435995029444561E-2</v>
      </c>
      <c r="K89">
        <v>0.12382708647895729</v>
      </c>
      <c r="L89">
        <v>0.69881044946547011</v>
      </c>
      <c r="M89">
        <v>0.41525837236015878</v>
      </c>
      <c r="N89">
        <v>6.8605147821985124E-2</v>
      </c>
      <c r="O89">
        <v>0.1239988072008346</v>
      </c>
      <c r="P89">
        <v>7.8886042946320858E-2</v>
      </c>
      <c r="Q89">
        <v>0.1356080878132617</v>
      </c>
      <c r="R89">
        <v>0.11180789106656749</v>
      </c>
      <c r="S89">
        <v>0.30980670099425012</v>
      </c>
      <c r="T89">
        <v>0.129538746962329</v>
      </c>
      <c r="U89">
        <v>2.147653579933404</v>
      </c>
      <c r="V89">
        <v>2.8258840372262868</v>
      </c>
      <c r="W89">
        <v>4.4347416172710412</v>
      </c>
      <c r="X89">
        <v>4.8164714299804318E-2</v>
      </c>
      <c r="Y89">
        <v>3.2625630490738522E-2</v>
      </c>
      <c r="Z89">
        <v>1.6031495238839031</v>
      </c>
      <c r="AA89">
        <v>0.94485878219171116</v>
      </c>
      <c r="AB89">
        <v>9.6692590818240581E-2</v>
      </c>
      <c r="AC89">
        <v>0.7771572539105881</v>
      </c>
      <c r="AD89">
        <v>2.982832222054566</v>
      </c>
      <c r="AE89">
        <v>0.46431758805588852</v>
      </c>
      <c r="AF89">
        <v>0.85454300101128344</v>
      </c>
      <c r="AG89">
        <v>4.3217490228855144</v>
      </c>
      <c r="AH89">
        <v>14.72563856612164</v>
      </c>
      <c r="AI89">
        <v>0.72136490332195879</v>
      </c>
      <c r="AJ89">
        <v>4.5365883877296369</v>
      </c>
      <c r="AK89">
        <v>3.0265845792755002</v>
      </c>
      <c r="AL89">
        <v>13.670823222838751</v>
      </c>
      <c r="AM89">
        <v>0.13340230062473329</v>
      </c>
      <c r="AN89">
        <v>0.2170314809615444</v>
      </c>
    </row>
    <row r="90" spans="1:40" x14ac:dyDescent="0.45">
      <c r="A90" s="1" t="s">
        <v>519</v>
      </c>
      <c r="B90">
        <v>0.88100357870855583</v>
      </c>
      <c r="C90">
        <v>0.1236636503568108</v>
      </c>
      <c r="D90">
        <v>4.6748787647860217E-2</v>
      </c>
      <c r="E90">
        <v>4.3025979822241288E-2</v>
      </c>
      <c r="F90">
        <v>0.35452973949985422</v>
      </c>
      <c r="G90">
        <v>7.808880659759912E-2</v>
      </c>
      <c r="H90">
        <v>3.0637375909257538</v>
      </c>
      <c r="I90">
        <v>1.068388830478229</v>
      </c>
      <c r="J90">
        <v>5.1901272681727249E-2</v>
      </c>
      <c r="K90">
        <v>0.1149079482755853</v>
      </c>
      <c r="L90">
        <v>0.52203257932209368</v>
      </c>
      <c r="M90">
        <v>0.30798569227327371</v>
      </c>
      <c r="N90">
        <v>4.956833043926942E-2</v>
      </c>
      <c r="O90">
        <v>7.3924780735873233E-2</v>
      </c>
      <c r="P90">
        <v>5.7659696180542327E-2</v>
      </c>
      <c r="Q90">
        <v>9.7517946577617504E-2</v>
      </c>
      <c r="R90">
        <v>8.1154769158494636E-2</v>
      </c>
      <c r="S90">
        <v>0.21650513192690651</v>
      </c>
      <c r="T90">
        <v>0.12556073959966191</v>
      </c>
      <c r="U90">
        <v>0.95829112202132471</v>
      </c>
      <c r="V90">
        <v>2.8462482084884249</v>
      </c>
      <c r="W90">
        <v>2.3221747669028892</v>
      </c>
      <c r="X90">
        <v>1.364613124060704E-2</v>
      </c>
      <c r="Y90">
        <v>2.30934863730483E-2</v>
      </c>
      <c r="Z90">
        <v>0.42443118340956498</v>
      </c>
      <c r="AA90">
        <v>0.60802729968431024</v>
      </c>
      <c r="AB90">
        <v>6.4708174542504618E-2</v>
      </c>
      <c r="AC90">
        <v>0.48654784340059481</v>
      </c>
      <c r="AD90">
        <v>1.231350941558774</v>
      </c>
      <c r="AE90">
        <v>0.20236785714385741</v>
      </c>
      <c r="AF90">
        <v>0.29876780332900649</v>
      </c>
      <c r="AG90">
        <v>3.4258364201728382</v>
      </c>
      <c r="AH90">
        <v>6.7900652208666434</v>
      </c>
      <c r="AI90">
        <v>0.29674329030021002</v>
      </c>
      <c r="AJ90">
        <v>2.9244944943600739</v>
      </c>
      <c r="AK90">
        <v>1.3586774366548771</v>
      </c>
      <c r="AL90">
        <v>28.87467260161754</v>
      </c>
      <c r="AM90">
        <v>9.6500717302193284E-2</v>
      </c>
      <c r="AN90">
        <v>0.22284811366051821</v>
      </c>
    </row>
    <row r="91" spans="1:40" x14ac:dyDescent="0.45">
      <c r="A91" s="1" t="s">
        <v>520</v>
      </c>
      <c r="B91">
        <v>0.7501273581545872</v>
      </c>
      <c r="C91">
        <v>0.10281746918420109</v>
      </c>
      <c r="D91">
        <v>5.1565690330565732E-2</v>
      </c>
      <c r="E91">
        <v>2.6489977663269999E-2</v>
      </c>
      <c r="F91">
        <v>0.50082424268915104</v>
      </c>
      <c r="G91">
        <v>0.13152461047849981</v>
      </c>
      <c r="H91">
        <v>5.3499431704669602</v>
      </c>
      <c r="I91">
        <v>0.13911739694433159</v>
      </c>
      <c r="J91">
        <v>0.14802391361576911</v>
      </c>
      <c r="K91">
        <v>7.7716269597194285E-2</v>
      </c>
      <c r="L91">
        <v>0.37687086289010657</v>
      </c>
      <c r="M91">
        <v>0.37418477455336491</v>
      </c>
      <c r="N91">
        <v>8.5539265591804012E-2</v>
      </c>
      <c r="O91">
        <v>0.1164754158625658</v>
      </c>
      <c r="P91">
        <v>9.4013126915557882E-2</v>
      </c>
      <c r="Q91">
        <v>0.1735972447675854</v>
      </c>
      <c r="R91">
        <v>7.9726254398353985E-2</v>
      </c>
      <c r="S91">
        <v>0.63685583276326208</v>
      </c>
      <c r="T91">
        <v>0.20383270358791369</v>
      </c>
      <c r="U91">
        <v>1.6558687827714369</v>
      </c>
      <c r="V91">
        <v>1.5976153283765551</v>
      </c>
      <c r="W91">
        <v>1.205023317300516</v>
      </c>
      <c r="X91">
        <v>9.4818990717843825E-3</v>
      </c>
      <c r="Y91">
        <v>8.2544962360982313E-2</v>
      </c>
      <c r="Z91">
        <v>0.26854833978822162</v>
      </c>
      <c r="AA91">
        <v>1.3118470201208829</v>
      </c>
      <c r="AB91">
        <v>0.10435726273342601</v>
      </c>
      <c r="AC91">
        <v>0.6450112127239932</v>
      </c>
      <c r="AD91">
        <v>1.045134009341081</v>
      </c>
      <c r="AE91">
        <v>0.20155336605386279</v>
      </c>
      <c r="AF91">
        <v>0.72047591885723283</v>
      </c>
      <c r="AG91">
        <v>1.393588014790992</v>
      </c>
      <c r="AH91">
        <v>3.1934573300163929</v>
      </c>
      <c r="AI91">
        <v>0.70964811083734991</v>
      </c>
      <c r="AJ91">
        <v>3.7100475214370379</v>
      </c>
      <c r="AK91">
        <v>2.1268832450656192</v>
      </c>
      <c r="AL91">
        <v>19.267616376993249</v>
      </c>
      <c r="AM91">
        <v>0.22657946448309779</v>
      </c>
      <c r="AN91">
        <v>0.14903781324263571</v>
      </c>
    </row>
    <row r="92" spans="1:40" x14ac:dyDescent="0.45">
      <c r="A92" s="1" t="s">
        <v>521</v>
      </c>
      <c r="B92">
        <v>1.220816015262119</v>
      </c>
      <c r="C92">
        <v>0.14954626202079149</v>
      </c>
      <c r="D92">
        <v>8.1743097406583767E-2</v>
      </c>
      <c r="E92">
        <v>7.0483948830970714E-2</v>
      </c>
      <c r="F92">
        <v>0.45854722852419783</v>
      </c>
      <c r="G92">
        <v>0.114388660543771</v>
      </c>
      <c r="H92">
        <v>1.9489725579569079</v>
      </c>
      <c r="I92">
        <v>0.2470395271691482</v>
      </c>
      <c r="J92">
        <v>7.4262300261272937E-2</v>
      </c>
      <c r="K92">
        <v>6.9793012313796671E-2</v>
      </c>
      <c r="L92">
        <v>0.33928228970449342</v>
      </c>
      <c r="M92">
        <v>0.39472398431152889</v>
      </c>
      <c r="N92">
        <v>6.9610564943957925E-2</v>
      </c>
      <c r="O92">
        <v>9.2043884831747219E-2</v>
      </c>
      <c r="P92">
        <v>7.7300504472520071E-2</v>
      </c>
      <c r="Q92">
        <v>0.1390929657356782</v>
      </c>
      <c r="R92">
        <v>9.5142420425080892E-2</v>
      </c>
      <c r="S92">
        <v>0.30472889159333438</v>
      </c>
      <c r="T92">
        <v>9.1475635092634372E-2</v>
      </c>
      <c r="U92">
        <v>1.2360388377079721</v>
      </c>
      <c r="V92">
        <v>1.9794933076594561</v>
      </c>
      <c r="W92">
        <v>1.8091001728932581</v>
      </c>
      <c r="X92">
        <v>1.7304787021221749E-2</v>
      </c>
      <c r="Y92">
        <v>3.2747403820517183E-2</v>
      </c>
      <c r="Z92">
        <v>0.87396930239195947</v>
      </c>
      <c r="AA92">
        <v>0.92376061993987613</v>
      </c>
      <c r="AB92">
        <v>8.5153458246993108E-2</v>
      </c>
      <c r="AC92">
        <v>0.71699193868969391</v>
      </c>
      <c r="AD92">
        <v>1.5254959504583141</v>
      </c>
      <c r="AE92">
        <v>0.33616248369410401</v>
      </c>
      <c r="AF92">
        <v>0.29809116815051379</v>
      </c>
      <c r="AG92">
        <v>2.633094114022938</v>
      </c>
      <c r="AH92">
        <v>5.1566044596318896</v>
      </c>
      <c r="AI92">
        <v>0.30585895394926721</v>
      </c>
      <c r="AJ92">
        <v>2.6421856504915819</v>
      </c>
      <c r="AK92">
        <v>1.2928864273080669</v>
      </c>
      <c r="AL92">
        <v>7.1137954443530429</v>
      </c>
      <c r="AM92">
        <v>0.1185667621737042</v>
      </c>
      <c r="AN92">
        <v>0.14438543823331321</v>
      </c>
    </row>
    <row r="93" spans="1:40" x14ac:dyDescent="0.45">
      <c r="A93" s="1" t="s">
        <v>522</v>
      </c>
      <c r="B93">
        <v>0.54289833212692995</v>
      </c>
      <c r="C93">
        <v>6.7592267009775261E-2</v>
      </c>
      <c r="D93">
        <v>3.008160819145379E-2</v>
      </c>
      <c r="E93">
        <v>2.4375559005519239E-2</v>
      </c>
      <c r="F93">
        <v>0.19753066613775799</v>
      </c>
      <c r="G93">
        <v>4.9032350630017742E-2</v>
      </c>
      <c r="H93">
        <v>1.4087742525796261</v>
      </c>
      <c r="I93">
        <v>0.11818421056271319</v>
      </c>
      <c r="J93">
        <v>3.1293509654314343E-2</v>
      </c>
      <c r="K93">
        <v>4.1773549693101021E-2</v>
      </c>
      <c r="L93">
        <v>0.17876786868300731</v>
      </c>
      <c r="M93">
        <v>0.17600757986601931</v>
      </c>
      <c r="N93">
        <v>2.9462613361499881E-2</v>
      </c>
      <c r="O93">
        <v>4.1721784441836753E-2</v>
      </c>
      <c r="P93">
        <v>3.3007216675382652E-2</v>
      </c>
      <c r="Q93">
        <v>5.8426820193488833E-2</v>
      </c>
      <c r="R93">
        <v>4.3230641836921463E-2</v>
      </c>
      <c r="S93">
        <v>0.13238316191367791</v>
      </c>
      <c r="T93">
        <v>4.8391974472997847E-2</v>
      </c>
      <c r="U93">
        <v>0.54492409981165169</v>
      </c>
      <c r="V93">
        <v>0.82891036876624813</v>
      </c>
      <c r="W93">
        <v>1.221344783754903</v>
      </c>
      <c r="X93">
        <v>7.3809953075048909E-3</v>
      </c>
      <c r="Y93">
        <v>1.378284572902751E-2</v>
      </c>
      <c r="Z93">
        <v>0.41343633640354088</v>
      </c>
      <c r="AA93">
        <v>0.44456856005640272</v>
      </c>
      <c r="AB93">
        <v>3.5972318609069652E-2</v>
      </c>
      <c r="AC93">
        <v>0.30613348912816868</v>
      </c>
      <c r="AD93">
        <v>3.1002673233026008</v>
      </c>
      <c r="AE93">
        <v>0.14463789537688629</v>
      </c>
      <c r="AF93">
        <v>0.27243295673423917</v>
      </c>
      <c r="AG93">
        <v>1.7454589814445209</v>
      </c>
      <c r="AH93">
        <v>3.3642343411943831</v>
      </c>
      <c r="AI93">
        <v>0.30764981125298979</v>
      </c>
      <c r="AJ93">
        <v>1.677567237914191</v>
      </c>
      <c r="AK93">
        <v>1.0416978239373409</v>
      </c>
      <c r="AL93">
        <v>4.2597622950440961</v>
      </c>
      <c r="AM93">
        <v>5.8247958290134919E-2</v>
      </c>
      <c r="AN93">
        <v>6.8485690950405242E-2</v>
      </c>
    </row>
    <row r="94" spans="1:40" x14ac:dyDescent="0.45">
      <c r="A94" s="1" t="s">
        <v>523</v>
      </c>
      <c r="B94">
        <v>0.16905645739776751</v>
      </c>
      <c r="C94">
        <v>4.0480739032980372E-3</v>
      </c>
      <c r="D94">
        <v>8.1947085315491465E-4</v>
      </c>
      <c r="E94">
        <v>1.189189440547923E-3</v>
      </c>
      <c r="F94">
        <v>3.7869754508629131E-3</v>
      </c>
      <c r="G94">
        <v>1.012890028054975E-3</v>
      </c>
      <c r="H94">
        <v>7.4996640094493652E-2</v>
      </c>
      <c r="I94">
        <v>1.5594113548871419E-3</v>
      </c>
      <c r="J94">
        <v>6.2103480832699943E-4</v>
      </c>
      <c r="K94">
        <v>6.0712584680011747E-4</v>
      </c>
      <c r="L94">
        <v>2.5530507144303771E-3</v>
      </c>
      <c r="M94">
        <v>3.096184871529978E-3</v>
      </c>
      <c r="N94">
        <v>5.474913810124772E-4</v>
      </c>
      <c r="O94">
        <v>8.0216273052102012E-4</v>
      </c>
      <c r="P94">
        <v>6.134158289569329E-4</v>
      </c>
      <c r="Q94">
        <v>1.1022373466930439E-3</v>
      </c>
      <c r="R94">
        <v>7.8078290282272461E-4</v>
      </c>
      <c r="S94">
        <v>2.677262965275012E-3</v>
      </c>
      <c r="T94">
        <v>7.8508693754412041E-4</v>
      </c>
      <c r="U94">
        <v>1.8647881492033551E-2</v>
      </c>
      <c r="V94">
        <v>1.3325787924849321E-2</v>
      </c>
      <c r="W94">
        <v>1.9105117735569381E-2</v>
      </c>
      <c r="X94">
        <v>1.5113420396182931E-4</v>
      </c>
      <c r="Y94">
        <v>2.696266771750095E-4</v>
      </c>
      <c r="Z94">
        <v>4.3405689486397808E-3</v>
      </c>
      <c r="AA94">
        <v>1.1386429584662339E-2</v>
      </c>
      <c r="AB94">
        <v>6.5923018480268923E-4</v>
      </c>
      <c r="AC94">
        <v>4.6769531570560234</v>
      </c>
      <c r="AD94">
        <v>1.890195962653831E-2</v>
      </c>
      <c r="AE94">
        <v>2.2860737010540109E-3</v>
      </c>
      <c r="AF94">
        <v>3.3862347452144272E-3</v>
      </c>
      <c r="AG94">
        <v>8.3921300723386466E-2</v>
      </c>
      <c r="AH94">
        <v>3.4309948911025949E-2</v>
      </c>
      <c r="AI94">
        <v>1.02350877255704</v>
      </c>
      <c r="AJ94">
        <v>3.1861128439212481E-2</v>
      </c>
      <c r="AK94">
        <v>1.532449166499609E-2</v>
      </c>
      <c r="AL94">
        <v>9.5587207177738415E-2</v>
      </c>
      <c r="AM94">
        <v>9.1204372471926764E-4</v>
      </c>
      <c r="AN94">
        <v>1.322139741521729E-2</v>
      </c>
    </row>
    <row r="95" spans="1:40" x14ac:dyDescent="0.45">
      <c r="A95" s="1" t="s">
        <v>524</v>
      </c>
      <c r="B95">
        <v>2.525143381694559</v>
      </c>
      <c r="C95">
        <v>0.33571942123292631</v>
      </c>
      <c r="D95">
        <v>0.1123408320596645</v>
      </c>
      <c r="E95">
        <v>3.3487143687445341E-2</v>
      </c>
      <c r="F95">
        <v>1.1605853664004739</v>
      </c>
      <c r="G95">
        <v>0.15179701995929101</v>
      </c>
      <c r="H95">
        <v>5.4479828127338381</v>
      </c>
      <c r="I95">
        <v>0.61993917499134343</v>
      </c>
      <c r="J95">
        <v>0.11170665377667389</v>
      </c>
      <c r="K95">
        <v>0.26670346516260768</v>
      </c>
      <c r="L95">
        <v>0.97521075686037528</v>
      </c>
      <c r="M95">
        <v>0.6509102499169791</v>
      </c>
      <c r="N95">
        <v>9.4100177504731874E-2</v>
      </c>
      <c r="O95">
        <v>0.19805744552933549</v>
      </c>
      <c r="P95">
        <v>0.1545383251963712</v>
      </c>
      <c r="Q95">
        <v>0.20779492801657901</v>
      </c>
      <c r="R95">
        <v>0.28376792837284359</v>
      </c>
      <c r="S95">
        <v>0.39764536865298328</v>
      </c>
      <c r="T95">
        <v>0.21838158935526689</v>
      </c>
      <c r="U95">
        <v>31.375041854357161</v>
      </c>
      <c r="V95">
        <v>14.038182844750761</v>
      </c>
      <c r="W95">
        <v>19.650672852023941</v>
      </c>
      <c r="X95">
        <v>9.7626146029386338E-2</v>
      </c>
      <c r="Y95">
        <v>4.3498577657382659E-2</v>
      </c>
      <c r="Z95">
        <v>1.0177815926838381</v>
      </c>
      <c r="AA95">
        <v>1.057826404021329</v>
      </c>
      <c r="AB95">
        <v>0.13100461606927771</v>
      </c>
      <c r="AC95">
        <v>1.106013685109603</v>
      </c>
      <c r="AD95">
        <v>12.40521002650001</v>
      </c>
      <c r="AE95">
        <v>0.36889151899417649</v>
      </c>
      <c r="AF95">
        <v>1.121324649516638</v>
      </c>
      <c r="AG95">
        <v>5.7106677666810377</v>
      </c>
      <c r="AH95">
        <v>6.6504314305392018</v>
      </c>
      <c r="AI95">
        <v>0.92508354549350424</v>
      </c>
      <c r="AJ95">
        <v>4.3128440579354459</v>
      </c>
      <c r="AK95">
        <v>3.2568550667618048</v>
      </c>
      <c r="AL95">
        <v>19.296219918858888</v>
      </c>
      <c r="AM95">
        <v>0.2016721589254423</v>
      </c>
      <c r="AN95">
        <v>0.43214981337169622</v>
      </c>
    </row>
    <row r="96" spans="1:40" x14ac:dyDescent="0.45">
      <c r="A96" s="1" t="s">
        <v>525</v>
      </c>
      <c r="B96">
        <v>1.255536148820106</v>
      </c>
      <c r="C96">
        <v>0.16640120077973591</v>
      </c>
      <c r="D96">
        <v>6.6120976857792446E-2</v>
      </c>
      <c r="E96">
        <v>3.9632170181772342E-2</v>
      </c>
      <c r="F96">
        <v>0.41743359747794118</v>
      </c>
      <c r="G96">
        <v>0.1043650260647372</v>
      </c>
      <c r="H96">
        <v>3.3496776552192089</v>
      </c>
      <c r="I96">
        <v>0.24170429376802419</v>
      </c>
      <c r="J96">
        <v>6.8674227748706865E-2</v>
      </c>
      <c r="K96">
        <v>0.1326835394569211</v>
      </c>
      <c r="L96">
        <v>0.75940112422836137</v>
      </c>
      <c r="M96">
        <v>0.37752926137151599</v>
      </c>
      <c r="N96">
        <v>6.3483696129397485E-2</v>
      </c>
      <c r="O96">
        <v>0.101060956066106</v>
      </c>
      <c r="P96">
        <v>7.4531417656080345E-2</v>
      </c>
      <c r="Q96">
        <v>0.129106929502981</v>
      </c>
      <c r="R96">
        <v>0.1036337396029902</v>
      </c>
      <c r="S96">
        <v>0.28894364537505052</v>
      </c>
      <c r="T96">
        <v>0.23395362084737409</v>
      </c>
      <c r="U96">
        <v>1.195266309846253</v>
      </c>
      <c r="V96">
        <v>1.169524310104878</v>
      </c>
      <c r="W96">
        <v>3.138012412437674</v>
      </c>
      <c r="X96">
        <v>3.58478797446155E-2</v>
      </c>
      <c r="Y96">
        <v>2.9983171055699771E-2</v>
      </c>
      <c r="Z96">
        <v>0.8888823490578992</v>
      </c>
      <c r="AA96">
        <v>0.73297705302251981</v>
      </c>
      <c r="AB96">
        <v>8.2342794403291661E-2</v>
      </c>
      <c r="AC96">
        <v>0.63000138971517083</v>
      </c>
      <c r="AD96">
        <v>1.2338323321611619</v>
      </c>
      <c r="AE96">
        <v>0.25254876972709289</v>
      </c>
      <c r="AF96">
        <v>0.52927947397853381</v>
      </c>
      <c r="AG96">
        <v>3.064450649910397</v>
      </c>
      <c r="AH96">
        <v>6.1573917671667378</v>
      </c>
      <c r="AI96">
        <v>0.48896274083023727</v>
      </c>
      <c r="AJ96">
        <v>4.0126160324116409</v>
      </c>
      <c r="AK96">
        <v>2.047299948820164</v>
      </c>
      <c r="AL96">
        <v>8.0202497949237301</v>
      </c>
      <c r="AM96">
        <v>0.10987653602092561</v>
      </c>
      <c r="AN96">
        <v>0.1601038284987768</v>
      </c>
    </row>
    <row r="97" spans="1:40" x14ac:dyDescent="0.45">
      <c r="A97" s="1" t="s">
        <v>526</v>
      </c>
      <c r="B97">
        <v>0.2171279504321123</v>
      </c>
      <c r="C97">
        <v>2.4959590059566411E-2</v>
      </c>
      <c r="D97">
        <v>1.2507102463686781E-2</v>
      </c>
      <c r="E97">
        <v>7.5607242215432868E-3</v>
      </c>
      <c r="F97">
        <v>0.10407330317194501</v>
      </c>
      <c r="G97">
        <v>2.690249053486448E-2</v>
      </c>
      <c r="H97">
        <v>0.60216407776798198</v>
      </c>
      <c r="I97">
        <v>3.8943022270108402E-2</v>
      </c>
      <c r="J97">
        <v>1.7541277315521839E-2</v>
      </c>
      <c r="K97">
        <v>1.41690371615314E-2</v>
      </c>
      <c r="L97">
        <v>6.0697740776226271E-2</v>
      </c>
      <c r="M97">
        <v>8.9074632467671819E-2</v>
      </c>
      <c r="N97">
        <v>1.61070003274515E-2</v>
      </c>
      <c r="O97">
        <v>2.000891750677564E-2</v>
      </c>
      <c r="P97">
        <v>1.801272564135261E-2</v>
      </c>
      <c r="Q97">
        <v>3.2941404975721587E-2</v>
      </c>
      <c r="R97">
        <v>1.9052130461932638E-2</v>
      </c>
      <c r="S97">
        <v>7.1772830255824205E-2</v>
      </c>
      <c r="T97">
        <v>1.8920270298731501E-2</v>
      </c>
      <c r="U97">
        <v>0.27627458910176628</v>
      </c>
      <c r="V97">
        <v>0.20148274084892401</v>
      </c>
      <c r="W97">
        <v>11.69843214203634</v>
      </c>
      <c r="X97">
        <v>3.1695313224974148E-3</v>
      </c>
      <c r="Y97">
        <v>7.7711454951587804E-3</v>
      </c>
      <c r="Z97">
        <v>0.1086742592330066</v>
      </c>
      <c r="AA97">
        <v>0.1811542191242109</v>
      </c>
      <c r="AB97">
        <v>1.9634874029335159E-2</v>
      </c>
      <c r="AC97">
        <v>0.15091902616476441</v>
      </c>
      <c r="AD97">
        <v>0.26400432229099202</v>
      </c>
      <c r="AE97">
        <v>5.485235566751509E-2</v>
      </c>
      <c r="AF97">
        <v>5.1817027759400697E-2</v>
      </c>
      <c r="AG97">
        <v>5.8340073498857921</v>
      </c>
      <c r="AH97">
        <v>1.103268202703622</v>
      </c>
      <c r="AI97">
        <v>5.1532192754133323E-2</v>
      </c>
      <c r="AJ97">
        <v>0.51018339000958535</v>
      </c>
      <c r="AK97">
        <v>0.24188480207779181</v>
      </c>
      <c r="AL97">
        <v>1.4361383337523761</v>
      </c>
      <c r="AM97">
        <v>2.6025997743213729E-2</v>
      </c>
      <c r="AN97">
        <v>2.4392160526045231E-2</v>
      </c>
    </row>
    <row r="98" spans="1:40" x14ac:dyDescent="0.45">
      <c r="A98" s="1" t="s">
        <v>527</v>
      </c>
      <c r="B98">
        <v>0.21305146022934399</v>
      </c>
      <c r="C98">
        <v>2.8164379943315901E-2</v>
      </c>
      <c r="D98">
        <v>1.1613487166218571E-2</v>
      </c>
      <c r="E98">
        <v>8.3644233520580834E-3</v>
      </c>
      <c r="F98">
        <v>7.8160215473846245E-2</v>
      </c>
      <c r="G98">
        <v>1.8115177377137481E-2</v>
      </c>
      <c r="H98">
        <v>2.634934526363033</v>
      </c>
      <c r="I98">
        <v>0.23519788796945659</v>
      </c>
      <c r="J98">
        <v>1.16701180539569E-2</v>
      </c>
      <c r="K98">
        <v>3.1054408078885161E-2</v>
      </c>
      <c r="L98">
        <v>9.5782795054454958E-2</v>
      </c>
      <c r="M98">
        <v>7.2986760831509304E-2</v>
      </c>
      <c r="N98">
        <v>1.097316676666932E-2</v>
      </c>
      <c r="O98">
        <v>2.3916379562121819E-2</v>
      </c>
      <c r="P98">
        <v>1.3121194694512081E-2</v>
      </c>
      <c r="Q98">
        <v>2.1809255482525491E-2</v>
      </c>
      <c r="R98">
        <v>1.7462461753518971E-2</v>
      </c>
      <c r="S98">
        <v>6.2781940614365886E-2</v>
      </c>
      <c r="T98">
        <v>4.8998819861970223E-2</v>
      </c>
      <c r="U98">
        <v>0.28876647286202473</v>
      </c>
      <c r="V98">
        <v>0.35308153411863091</v>
      </c>
      <c r="W98">
        <v>0.64544018124517111</v>
      </c>
      <c r="X98">
        <v>6.9900888577811252E-2</v>
      </c>
      <c r="Y98">
        <v>4.9878447618494168E-3</v>
      </c>
      <c r="Z98">
        <v>0.14041940858008559</v>
      </c>
      <c r="AA98">
        <v>0.2345472142717453</v>
      </c>
      <c r="AB98">
        <v>1.4769116673802729E-2</v>
      </c>
      <c r="AC98">
        <v>0.1176275182167745</v>
      </c>
      <c r="AD98">
        <v>1.4119534703565719</v>
      </c>
      <c r="AE98">
        <v>5.6007261283513868E-2</v>
      </c>
      <c r="AF98">
        <v>0.51555623925947469</v>
      </c>
      <c r="AG98">
        <v>0.89025232684344047</v>
      </c>
      <c r="AH98">
        <v>7.294552356459695</v>
      </c>
      <c r="AI98">
        <v>0.47735533046431289</v>
      </c>
      <c r="AJ98">
        <v>2.4577234478101229</v>
      </c>
      <c r="AK98">
        <v>2.6186294747080909</v>
      </c>
      <c r="AL98">
        <v>4.0860452855696447</v>
      </c>
      <c r="AM98">
        <v>4.186745103252329E-2</v>
      </c>
      <c r="AN98">
        <v>8.7134747216588648E-2</v>
      </c>
    </row>
    <row r="99" spans="1:40" x14ac:dyDescent="0.45">
      <c r="A99" s="1" t="s">
        <v>528</v>
      </c>
      <c r="B99">
        <v>0.51077090086885502</v>
      </c>
      <c r="C99">
        <v>6.3953466510456677E-2</v>
      </c>
      <c r="D99">
        <v>2.747619378839547E-2</v>
      </c>
      <c r="E99">
        <v>1.982656527452847E-2</v>
      </c>
      <c r="F99">
        <v>0.23486296892490149</v>
      </c>
      <c r="G99">
        <v>4.9301177387223512E-2</v>
      </c>
      <c r="H99">
        <v>18.683705521519769</v>
      </c>
      <c r="I99">
        <v>0.30685674749820863</v>
      </c>
      <c r="J99">
        <v>2.918018050833103E-2</v>
      </c>
      <c r="K99">
        <v>7.9525471266203102E-2</v>
      </c>
      <c r="L99">
        <v>0.22871933881342901</v>
      </c>
      <c r="M99">
        <v>0.17061560286380051</v>
      </c>
      <c r="N99">
        <v>2.6961545577528789E-2</v>
      </c>
      <c r="O99">
        <v>0.10897880278824371</v>
      </c>
      <c r="P99">
        <v>3.1858417376390842E-2</v>
      </c>
      <c r="Q99">
        <v>5.3546948095163131E-2</v>
      </c>
      <c r="R99">
        <v>8.7775586623728579</v>
      </c>
      <c r="S99">
        <v>0.1484259661392571</v>
      </c>
      <c r="T99">
        <v>0.26980942731035179</v>
      </c>
      <c r="U99">
        <v>0.74123660001351166</v>
      </c>
      <c r="V99">
        <v>1.2501453021093429</v>
      </c>
      <c r="W99">
        <v>2.4750163553486599</v>
      </c>
      <c r="X99">
        <v>4.0024233684886369E-2</v>
      </c>
      <c r="Y99">
        <v>1.2655998628876289E-2</v>
      </c>
      <c r="Z99">
        <v>0.44728197571993078</v>
      </c>
      <c r="AA99">
        <v>0.47588081651740871</v>
      </c>
      <c r="AB99">
        <v>3.8699948902104299E-2</v>
      </c>
      <c r="AC99">
        <v>0.30399421568705848</v>
      </c>
      <c r="AD99">
        <v>6.0004444435919879</v>
      </c>
      <c r="AE99">
        <v>0.1570592765964833</v>
      </c>
      <c r="AF99">
        <v>2.7093972481397728</v>
      </c>
      <c r="AG99">
        <v>6.4893796740574423</v>
      </c>
      <c r="AH99">
        <v>11.106682365978591</v>
      </c>
      <c r="AI99">
        <v>3.9072992454659539</v>
      </c>
      <c r="AJ99">
        <v>6.3456848810466884</v>
      </c>
      <c r="AK99">
        <v>7.7420843181624868</v>
      </c>
      <c r="AL99">
        <v>9.3100726730838499</v>
      </c>
      <c r="AM99">
        <v>0.1246826504654063</v>
      </c>
      <c r="AN99">
        <v>0.1704918484778169</v>
      </c>
    </row>
    <row r="100" spans="1:40" x14ac:dyDescent="0.45">
      <c r="A100" s="1" t="s">
        <v>529</v>
      </c>
      <c r="B100">
        <v>0.89982209613032038</v>
      </c>
      <c r="C100">
        <v>0.1130661631326231</v>
      </c>
      <c r="D100">
        <v>4.8179384262450102E-2</v>
      </c>
      <c r="E100">
        <v>3.5520136741015403E-2</v>
      </c>
      <c r="F100">
        <v>0.37793702870482609</v>
      </c>
      <c r="G100">
        <v>8.9853669656020665E-2</v>
      </c>
      <c r="H100">
        <v>3.888841722506494</v>
      </c>
      <c r="I100">
        <v>0.31801408728921948</v>
      </c>
      <c r="J100">
        <v>5.5972930124418237E-2</v>
      </c>
      <c r="K100">
        <v>8.4206336599626314E-2</v>
      </c>
      <c r="L100">
        <v>0.49032760478617893</v>
      </c>
      <c r="M100">
        <v>0.31016780344978612</v>
      </c>
      <c r="N100">
        <v>5.203379832890434E-2</v>
      </c>
      <c r="O100">
        <v>0.12442226240364369</v>
      </c>
      <c r="P100">
        <v>6.0334366595845922E-2</v>
      </c>
      <c r="Q100">
        <v>0.1066091563013291</v>
      </c>
      <c r="R100">
        <v>0.22168017540310311</v>
      </c>
      <c r="S100">
        <v>0.24370254404732411</v>
      </c>
      <c r="T100">
        <v>0.1648678655173075</v>
      </c>
      <c r="U100">
        <v>1.0628869908698519</v>
      </c>
      <c r="V100">
        <v>2.2738217508226861</v>
      </c>
      <c r="W100">
        <v>3.652717698887042</v>
      </c>
      <c r="X100">
        <v>2.2321574138733369E-2</v>
      </c>
      <c r="Y100">
        <v>2.553884774929489E-2</v>
      </c>
      <c r="Z100">
        <v>0.77098788965233778</v>
      </c>
      <c r="AA100">
        <v>0.89400881845816871</v>
      </c>
      <c r="AB100">
        <v>6.8874096608104687E-2</v>
      </c>
      <c r="AC100">
        <v>0.61273060107750577</v>
      </c>
      <c r="AD100">
        <v>2.0875352580332991</v>
      </c>
      <c r="AE100">
        <v>0.31017163603058279</v>
      </c>
      <c r="AF100">
        <v>0.86869971304287719</v>
      </c>
      <c r="AG100">
        <v>5.2898082778281514</v>
      </c>
      <c r="AH100">
        <v>12.482155676736481</v>
      </c>
      <c r="AI100">
        <v>0.84438114329312597</v>
      </c>
      <c r="AJ100">
        <v>4.2852934444785564</v>
      </c>
      <c r="AK100">
        <v>2.99365656092984</v>
      </c>
      <c r="AL100">
        <v>8.9517628917268759</v>
      </c>
      <c r="AM100">
        <v>9.7347711872494302E-2</v>
      </c>
      <c r="AN100">
        <v>0.14538379636192311</v>
      </c>
    </row>
    <row r="101" spans="1:40" x14ac:dyDescent="0.45">
      <c r="A101" s="1" t="s">
        <v>530</v>
      </c>
      <c r="B101">
        <v>0.81871379614477147</v>
      </c>
      <c r="C101">
        <v>0.1224843577918302</v>
      </c>
      <c r="D101">
        <v>4.4999372282244293E-2</v>
      </c>
      <c r="E101">
        <v>3.8385432410576681E-2</v>
      </c>
      <c r="F101">
        <v>0.17841144143221871</v>
      </c>
      <c r="G101">
        <v>2.362645281844885E-2</v>
      </c>
      <c r="H101">
        <v>31.523295029454399</v>
      </c>
      <c r="I101">
        <v>0.45787726617167951</v>
      </c>
      <c r="J101">
        <v>1.9728347904844672E-2</v>
      </c>
      <c r="K101">
        <v>0.1483070429012138</v>
      </c>
      <c r="L101">
        <v>0.52460596143728266</v>
      </c>
      <c r="M101">
        <v>0.21141607812452859</v>
      </c>
      <c r="N101">
        <v>2.584928839390967E-2</v>
      </c>
      <c r="O101">
        <v>5.2482284553669892E-2</v>
      </c>
      <c r="P101">
        <v>3.016979252157297E-2</v>
      </c>
      <c r="Q101">
        <v>3.9739919842297453E-2</v>
      </c>
      <c r="R101">
        <v>6.7822628361180096E-2</v>
      </c>
      <c r="S101">
        <v>6.7247606139743601</v>
      </c>
      <c r="T101">
        <v>9.7761973205106087E-2</v>
      </c>
      <c r="U101">
        <v>0.61101397767518117</v>
      </c>
      <c r="V101">
        <v>10.38640898947452</v>
      </c>
      <c r="W101">
        <v>6.5417970580932803</v>
      </c>
      <c r="X101">
        <v>4.1938534024613353E-2</v>
      </c>
      <c r="Y101">
        <v>7.519691804904932E-3</v>
      </c>
      <c r="Z101">
        <v>0.41308398897803172</v>
      </c>
      <c r="AA101">
        <v>0.2317010116702706</v>
      </c>
      <c r="AB101">
        <v>3.4298008121637573E-2</v>
      </c>
      <c r="AC101">
        <v>0.32100617394681641</v>
      </c>
      <c r="AD101">
        <v>0.69596765782003289</v>
      </c>
      <c r="AE101">
        <v>0.16570112833786771</v>
      </c>
      <c r="AF101">
        <v>0.32170881753688119</v>
      </c>
      <c r="AG101">
        <v>3.0833992462116271</v>
      </c>
      <c r="AH101">
        <v>15.05240678501597</v>
      </c>
      <c r="AI101">
        <v>0.42165690955969992</v>
      </c>
      <c r="AJ101">
        <v>687.90971357567719</v>
      </c>
      <c r="AK101">
        <v>251.1704920897904</v>
      </c>
      <c r="AL101">
        <v>31.208274477862279</v>
      </c>
      <c r="AM101">
        <v>5.5787467219608977E-2</v>
      </c>
      <c r="AN101">
        <v>0.22327354752978579</v>
      </c>
    </row>
    <row r="102" spans="1:40" x14ac:dyDescent="0.45">
      <c r="A102" s="1" t="s">
        <v>531</v>
      </c>
      <c r="B102">
        <v>0.32403857189812058</v>
      </c>
      <c r="C102">
        <v>4.3095749143877503E-2</v>
      </c>
      <c r="D102">
        <v>2.1421554250968509E-2</v>
      </c>
      <c r="E102">
        <v>3.196642966796482E-2</v>
      </c>
      <c r="F102">
        <v>0.16191419613804561</v>
      </c>
      <c r="G102">
        <v>2.5458797072938279E-2</v>
      </c>
      <c r="H102">
        <v>4.8105656052659018</v>
      </c>
      <c r="I102">
        <v>0.21875335197916251</v>
      </c>
      <c r="J102">
        <v>1.1876966849652641E-2</v>
      </c>
      <c r="K102">
        <v>0.10559081586698491</v>
      </c>
      <c r="L102">
        <v>0.20668079958207089</v>
      </c>
      <c r="M102">
        <v>8.4135437327349252E-2</v>
      </c>
      <c r="N102">
        <v>1.3843425112784739E-2</v>
      </c>
      <c r="O102">
        <v>4.7900400967043497E-2</v>
      </c>
      <c r="P102">
        <v>1.765226519109411E-2</v>
      </c>
      <c r="Q102">
        <v>2.1398782968789571E-2</v>
      </c>
      <c r="R102">
        <v>3.2136371619499657E-2</v>
      </c>
      <c r="S102">
        <v>0.14986390073506339</v>
      </c>
      <c r="T102">
        <v>0.1414199992364791</v>
      </c>
      <c r="U102">
        <v>0.80047230898756772</v>
      </c>
      <c r="V102">
        <v>2.2390964659585531</v>
      </c>
      <c r="W102">
        <v>1.9945499380252061</v>
      </c>
      <c r="X102">
        <v>1.462814623253186E-2</v>
      </c>
      <c r="Y102">
        <v>5.6175585346138149E-3</v>
      </c>
      <c r="Z102">
        <v>1.6360384766498199</v>
      </c>
      <c r="AA102">
        <v>0.2018334806021797</v>
      </c>
      <c r="AB102">
        <v>1.6960889944133931E-2</v>
      </c>
      <c r="AC102">
        <v>0.18075182909654761</v>
      </c>
      <c r="AD102">
        <v>0.80039059775819665</v>
      </c>
      <c r="AE102">
        <v>0.1021467063540871</v>
      </c>
      <c r="AF102">
        <v>145.6672668074435</v>
      </c>
      <c r="AG102">
        <v>2.8790475324021809</v>
      </c>
      <c r="AH102">
        <v>7.6756312375095002</v>
      </c>
      <c r="AI102">
        <v>88.806870998470473</v>
      </c>
      <c r="AJ102">
        <v>20.29906571637153</v>
      </c>
      <c r="AK102">
        <v>203.3262977218406</v>
      </c>
      <c r="AL102">
        <v>21.569952846377891</v>
      </c>
      <c r="AM102">
        <v>2.5247002844480362E-2</v>
      </c>
      <c r="AN102">
        <v>9.9526099096569787E-2</v>
      </c>
    </row>
    <row r="103" spans="1:40" x14ac:dyDescent="0.45">
      <c r="A103" s="1" t="s">
        <v>532</v>
      </c>
      <c r="B103">
        <v>5.5815051188608217E-2</v>
      </c>
      <c r="C103">
        <v>7.586282045878863E-3</v>
      </c>
      <c r="D103">
        <v>7.8340364834421881E-3</v>
      </c>
      <c r="E103">
        <v>1.368023897430321E-2</v>
      </c>
      <c r="F103">
        <v>1.2026881799115969E-2</v>
      </c>
      <c r="G103">
        <v>2.197233472381157E-3</v>
      </c>
      <c r="H103">
        <v>1.161186502175932</v>
      </c>
      <c r="I103">
        <v>2.3844048778135341E-2</v>
      </c>
      <c r="J103">
        <v>1.6035492888092969E-3</v>
      </c>
      <c r="K103">
        <v>3.7147828541914341E-2</v>
      </c>
      <c r="L103">
        <v>5.7433795373702641E-2</v>
      </c>
      <c r="M103">
        <v>1.0108255276090199E-2</v>
      </c>
      <c r="N103">
        <v>1.2637261104013939E-3</v>
      </c>
      <c r="O103">
        <v>9.2431066255182111E-3</v>
      </c>
      <c r="P103">
        <v>4.2549209553132961E-3</v>
      </c>
      <c r="Q103">
        <v>3.494335501072106E-3</v>
      </c>
      <c r="R103">
        <v>6.7605874543199204E-3</v>
      </c>
      <c r="S103">
        <v>1.1994473615087219E-2</v>
      </c>
      <c r="T103">
        <v>39.903213897583747</v>
      </c>
      <c r="U103">
        <v>5.6318135020185581E-2</v>
      </c>
      <c r="V103">
        <v>7.5076208540665296E-2</v>
      </c>
      <c r="W103">
        <v>0.129675196457403</v>
      </c>
      <c r="X103">
        <v>1.1723128123766061E-3</v>
      </c>
      <c r="Y103">
        <v>1.273235061043013E-3</v>
      </c>
      <c r="Z103">
        <v>3.3113326275066718E-2</v>
      </c>
      <c r="AA103">
        <v>3.370682791306237E-2</v>
      </c>
      <c r="AB103">
        <v>2.4226476947618722E-3</v>
      </c>
      <c r="AC103">
        <v>2.447335366320811E-2</v>
      </c>
      <c r="AD103">
        <v>9.0730051545612811E-2</v>
      </c>
      <c r="AE103">
        <v>2.4446277876456719E-2</v>
      </c>
      <c r="AF103">
        <v>5.264248972661003E-2</v>
      </c>
      <c r="AG103">
        <v>0.73248588114042268</v>
      </c>
      <c r="AH103">
        <v>29.08324156996186</v>
      </c>
      <c r="AI103">
        <v>4.2635967882791981</v>
      </c>
      <c r="AJ103">
        <v>320.86267447557373</v>
      </c>
      <c r="AK103">
        <v>0.35136911132744097</v>
      </c>
      <c r="AL103">
        <v>3.2691428370477409</v>
      </c>
      <c r="AM103">
        <v>3.8264014553157878E-3</v>
      </c>
      <c r="AN103">
        <v>2.1911133332393171E-2</v>
      </c>
    </row>
    <row r="104" spans="1:40" x14ac:dyDescent="0.45">
      <c r="A104" s="1" t="s">
        <v>533</v>
      </c>
      <c r="B104">
        <v>2.9134932726407971E-2</v>
      </c>
      <c r="C104">
        <v>2.608431506503642E-3</v>
      </c>
      <c r="D104">
        <v>1.5945246896418199E-3</v>
      </c>
      <c r="E104">
        <v>4.7299166358136442E-4</v>
      </c>
      <c r="F104">
        <v>1.2815637361063051E-2</v>
      </c>
      <c r="G104">
        <v>2.548314966757718E-3</v>
      </c>
      <c r="H104">
        <v>0.35881775582860909</v>
      </c>
      <c r="I104">
        <v>3.313701840654517E-3</v>
      </c>
      <c r="J104">
        <v>6.7487530835822352E-4</v>
      </c>
      <c r="K104">
        <v>3.126257283678139E-3</v>
      </c>
      <c r="L104">
        <v>1.0864419376336139E-2</v>
      </c>
      <c r="M104">
        <v>7.0226435837272153E-3</v>
      </c>
      <c r="N104">
        <v>1.273519780648357E-3</v>
      </c>
      <c r="O104">
        <v>1.279219579230253E-3</v>
      </c>
      <c r="P104">
        <v>1.3812953289158499E-3</v>
      </c>
      <c r="Q104">
        <v>1.3989561250414961E-3</v>
      </c>
      <c r="R104">
        <v>1.914399408235849E-3</v>
      </c>
      <c r="S104">
        <v>2.5118484045958392E-3</v>
      </c>
      <c r="T104">
        <v>0.26568708329053109</v>
      </c>
      <c r="U104">
        <v>5.688561890717124E-2</v>
      </c>
      <c r="V104">
        <v>3.2501312091641442E-2</v>
      </c>
      <c r="W104">
        <v>5.0072338332226102E-2</v>
      </c>
      <c r="X104">
        <v>3.0266219171640109E-4</v>
      </c>
      <c r="Y104">
        <v>3.8477317500543461E-4</v>
      </c>
      <c r="Z104">
        <v>7.5198616799651424E-3</v>
      </c>
      <c r="AA104">
        <v>8.2480301405248486E-3</v>
      </c>
      <c r="AB104">
        <v>6.3950326762246285E-4</v>
      </c>
      <c r="AC104">
        <v>1.144780935323339E-2</v>
      </c>
      <c r="AD104">
        <v>3.1219904019690461E-2</v>
      </c>
      <c r="AE104">
        <v>3.4406150534704691E-3</v>
      </c>
      <c r="AF104">
        <v>9.3141047079885915E-3</v>
      </c>
      <c r="AG104">
        <v>1.094003088387226</v>
      </c>
      <c r="AH104">
        <v>32.235057146287332</v>
      </c>
      <c r="AI104">
        <v>1.8147095563300359</v>
      </c>
      <c r="AJ104">
        <v>4.1221153695748116</v>
      </c>
      <c r="AK104">
        <v>34.82638324009995</v>
      </c>
      <c r="AL104">
        <v>0.13865669570095909</v>
      </c>
      <c r="AM104">
        <v>3.5645519339584978E-3</v>
      </c>
      <c r="AN104">
        <v>2.8243426044116341E-3</v>
      </c>
    </row>
    <row r="105" spans="1:40" x14ac:dyDescent="0.45">
      <c r="A105" s="1" t="s">
        <v>534</v>
      </c>
      <c r="B105">
        <v>2.4025742680999669E-2</v>
      </c>
      <c r="C105">
        <v>2.155869479845353E-3</v>
      </c>
      <c r="D105">
        <v>1.034008645741896E-3</v>
      </c>
      <c r="E105">
        <v>4.1736569942415162E-4</v>
      </c>
      <c r="F105">
        <v>1.143100648046144E-2</v>
      </c>
      <c r="G105">
        <v>2.310678635882094E-3</v>
      </c>
      <c r="H105">
        <v>0.1509715536472494</v>
      </c>
      <c r="I105">
        <v>2.9060288187838291E-3</v>
      </c>
      <c r="J105">
        <v>5.7911476934028867E-4</v>
      </c>
      <c r="K105">
        <v>1.324636868914781E-3</v>
      </c>
      <c r="L105">
        <v>9.6067847086873173E-3</v>
      </c>
      <c r="M105">
        <v>5.1581814893752673E-3</v>
      </c>
      <c r="N105">
        <v>1.144733020398921E-3</v>
      </c>
      <c r="O105">
        <v>1.071530043562246E-3</v>
      </c>
      <c r="P105">
        <v>1.2288927641384501E-3</v>
      </c>
      <c r="Q105">
        <v>1.222676093292757E-3</v>
      </c>
      <c r="R105">
        <v>1.6456048558734281E-3</v>
      </c>
      <c r="S105">
        <v>2.3687662066938591E-3</v>
      </c>
      <c r="T105">
        <v>0.2380119879158831</v>
      </c>
      <c r="U105">
        <v>4.3803208190780228E-2</v>
      </c>
      <c r="V105">
        <v>2.6963520877202451E-2</v>
      </c>
      <c r="W105">
        <v>4.0735234239584937E-2</v>
      </c>
      <c r="X105">
        <v>2.6776382904276062E-4</v>
      </c>
      <c r="Y105">
        <v>3.4961373707706201E-4</v>
      </c>
      <c r="Z105">
        <v>6.6533809975305776E-3</v>
      </c>
      <c r="AA105">
        <v>1.1767306088180071E-2</v>
      </c>
      <c r="AB105">
        <v>5.5186553280311902E-4</v>
      </c>
      <c r="AC105">
        <v>1.102610286639334E-2</v>
      </c>
      <c r="AD105">
        <v>4.6479036363702812E-2</v>
      </c>
      <c r="AE105">
        <v>4.1604336404896152E-3</v>
      </c>
      <c r="AF105">
        <v>5.7669088305475286E-3</v>
      </c>
      <c r="AG105">
        <v>0.24074174661351019</v>
      </c>
      <c r="AH105">
        <v>35.886752056833657</v>
      </c>
      <c r="AI105">
        <v>5.6400554101535203</v>
      </c>
      <c r="AJ105">
        <v>3.8559677376534629</v>
      </c>
      <c r="AK105">
        <v>29.536822672143259</v>
      </c>
      <c r="AL105">
        <v>0.18048285264291289</v>
      </c>
      <c r="AM105">
        <v>2.9717587748777428E-3</v>
      </c>
      <c r="AN105">
        <v>2.593720894913859E-3</v>
      </c>
    </row>
    <row r="106" spans="1:40" x14ac:dyDescent="0.45">
      <c r="A106" s="1" t="s">
        <v>535</v>
      </c>
      <c r="B106">
        <v>7.8343169144074992E-2</v>
      </c>
      <c r="C106">
        <v>1.33349794682014E-2</v>
      </c>
      <c r="D106">
        <v>1.129380321784083E-2</v>
      </c>
      <c r="E106">
        <v>4.6389484932859481E-3</v>
      </c>
      <c r="F106">
        <v>5.0897110912448099E-2</v>
      </c>
      <c r="G106">
        <v>6.0025689346570026E-3</v>
      </c>
      <c r="H106">
        <v>0.34699384387171012</v>
      </c>
      <c r="I106">
        <v>2.1583996557127332E-2</v>
      </c>
      <c r="J106">
        <v>5.679246061028635E-3</v>
      </c>
      <c r="K106">
        <v>7.4756852282842406E-3</v>
      </c>
      <c r="L106">
        <v>3.1342500694176739E-2</v>
      </c>
      <c r="M106">
        <v>3.4365617296045953E-2</v>
      </c>
      <c r="N106">
        <v>6.1177345547861386E-3</v>
      </c>
      <c r="O106">
        <v>7.4742884081634474E-3</v>
      </c>
      <c r="P106">
        <v>6.2249059632092704E-3</v>
      </c>
      <c r="Q106">
        <v>9.4710315924049215E-3</v>
      </c>
      <c r="R106">
        <v>1.079905941216606E-2</v>
      </c>
      <c r="S106">
        <v>2.827937719907514E-2</v>
      </c>
      <c r="T106">
        <v>2.5678259644512081E-2</v>
      </c>
      <c r="U106">
        <v>8.8151971081650293E-2</v>
      </c>
      <c r="V106">
        <v>0.13383140624616799</v>
      </c>
      <c r="W106">
        <v>0.19073181073277001</v>
      </c>
      <c r="X106">
        <v>2.6595437195776461E-3</v>
      </c>
      <c r="Y106">
        <v>2.6211259511797098E-3</v>
      </c>
      <c r="Z106">
        <v>7.6884149432715612E-2</v>
      </c>
      <c r="AA106">
        <v>0.34567270030852942</v>
      </c>
      <c r="AB106">
        <v>6.4712564808128408E-3</v>
      </c>
      <c r="AC106">
        <v>0.11304977728067819</v>
      </c>
      <c r="AD106">
        <v>21.45796203043405</v>
      </c>
      <c r="AE106">
        <v>0.13800798603848211</v>
      </c>
      <c r="AF106">
        <v>8.8712697652041497E-2</v>
      </c>
      <c r="AG106">
        <v>0.57468365260604926</v>
      </c>
      <c r="AH106">
        <v>0.59265271534451847</v>
      </c>
      <c r="AI106">
        <v>1.45903057600029</v>
      </c>
      <c r="AJ106">
        <v>1.043517164124673</v>
      </c>
      <c r="AK106">
        <v>1.4194052436429501</v>
      </c>
      <c r="AL106">
        <v>2.4708616397970591</v>
      </c>
      <c r="AM106">
        <v>2.3733789644056791</v>
      </c>
      <c r="AN106">
        <v>1.544646926525212E-2</v>
      </c>
    </row>
    <row r="107" spans="1:40" x14ac:dyDescent="0.45">
      <c r="A107" s="1" t="s">
        <v>536</v>
      </c>
      <c r="B107">
        <v>1.9510845392347289E-2</v>
      </c>
      <c r="C107">
        <v>3.387236786271976E-3</v>
      </c>
      <c r="D107">
        <v>3.055071376065116E-3</v>
      </c>
      <c r="E107">
        <v>9.5782307328896963E-4</v>
      </c>
      <c r="F107">
        <v>1.4611176469127249E-2</v>
      </c>
      <c r="G107">
        <v>1.7508921868893E-3</v>
      </c>
      <c r="H107">
        <v>9.566781704476518E-2</v>
      </c>
      <c r="I107">
        <v>4.8266257624479912E-3</v>
      </c>
      <c r="J107">
        <v>1.656146886276199E-3</v>
      </c>
      <c r="K107">
        <v>1.889881219598485E-3</v>
      </c>
      <c r="L107">
        <v>7.9037527819810268E-3</v>
      </c>
      <c r="M107">
        <v>9.8373354873299533E-3</v>
      </c>
      <c r="N107">
        <v>1.7748651490683649E-3</v>
      </c>
      <c r="O107">
        <v>2.0075882361893799E-3</v>
      </c>
      <c r="P107">
        <v>1.798133801805969E-3</v>
      </c>
      <c r="Q107">
        <v>2.7667038061935561E-3</v>
      </c>
      <c r="R107">
        <v>1.9906622705856141E-3</v>
      </c>
      <c r="S107">
        <v>9.2609892005760565E-3</v>
      </c>
      <c r="T107">
        <v>2.9725627489310459E-3</v>
      </c>
      <c r="U107">
        <v>2.4407837479190009E-2</v>
      </c>
      <c r="V107">
        <v>2.966979630392479E-2</v>
      </c>
      <c r="W107">
        <v>4.7979706459082408E-2</v>
      </c>
      <c r="X107">
        <v>6.8953898715849097E-4</v>
      </c>
      <c r="Y107">
        <v>7.6923292066632032E-4</v>
      </c>
      <c r="Z107">
        <v>1.8275874738288199E-2</v>
      </c>
      <c r="AA107">
        <v>1.9381041365147511E-2</v>
      </c>
      <c r="AB107">
        <v>1.841248692875528E-3</v>
      </c>
      <c r="AC107">
        <v>2.0252325926171919E-2</v>
      </c>
      <c r="AD107">
        <v>5.8401184677160094</v>
      </c>
      <c r="AE107">
        <v>6.1047142001505548E-3</v>
      </c>
      <c r="AF107">
        <v>2.602633554287127E-2</v>
      </c>
      <c r="AG107">
        <v>0.1230512766427843</v>
      </c>
      <c r="AH107">
        <v>0.14078336646267139</v>
      </c>
      <c r="AI107">
        <v>0.28187737365617282</v>
      </c>
      <c r="AJ107">
        <v>0.33020998034009702</v>
      </c>
      <c r="AK107">
        <v>3.4490270448500571</v>
      </c>
      <c r="AL107">
        <v>0.20739116402025681</v>
      </c>
      <c r="AM107">
        <v>7.5632107058990787E-3</v>
      </c>
      <c r="AN107">
        <v>3.1301470188607782E-3</v>
      </c>
    </row>
    <row r="108" spans="1:40" x14ac:dyDescent="0.45">
      <c r="A108" s="1" t="s">
        <v>537</v>
      </c>
      <c r="B108">
        <v>2.820719956286976E-2</v>
      </c>
      <c r="C108">
        <v>4.6223510815870446E-3</v>
      </c>
      <c r="D108">
        <v>3.2907489330422889E-3</v>
      </c>
      <c r="E108">
        <v>1.2735427143878101E-3</v>
      </c>
      <c r="F108">
        <v>1.5744227744507431E-2</v>
      </c>
      <c r="G108">
        <v>1.8318076461648399E-3</v>
      </c>
      <c r="H108">
        <v>0.27754433922076333</v>
      </c>
      <c r="I108">
        <v>1.5693783830047461E-2</v>
      </c>
      <c r="J108">
        <v>1.699805518602306E-3</v>
      </c>
      <c r="K108">
        <v>3.4184186887752932E-3</v>
      </c>
      <c r="L108">
        <v>1.5663472242476939E-2</v>
      </c>
      <c r="M108">
        <v>1.0823773110347471E-2</v>
      </c>
      <c r="N108">
        <v>1.834867973911909E-3</v>
      </c>
      <c r="O108">
        <v>2.670793763418269E-3</v>
      </c>
      <c r="P108">
        <v>1.9306119193160109E-3</v>
      </c>
      <c r="Q108">
        <v>2.851581909904513E-3</v>
      </c>
      <c r="R108">
        <v>3.217748577916991E-3</v>
      </c>
      <c r="S108">
        <v>7.2917307028170508E-3</v>
      </c>
      <c r="T108">
        <v>3.9956354265082029E-3</v>
      </c>
      <c r="U108">
        <v>4.7331755058971081E-2</v>
      </c>
      <c r="V108">
        <v>5.1040933927808251E-2</v>
      </c>
      <c r="W108">
        <v>8.236908834157515E-2</v>
      </c>
      <c r="X108">
        <v>1.124104348870687E-3</v>
      </c>
      <c r="Y108">
        <v>7.814333323435664E-4</v>
      </c>
      <c r="Z108">
        <v>3.1031192370275559E-2</v>
      </c>
      <c r="AA108">
        <v>2.3173471278182471E-2</v>
      </c>
      <c r="AB108">
        <v>2.0862644578308761E-3</v>
      </c>
      <c r="AC108">
        <v>2.2071901738504061E-2</v>
      </c>
      <c r="AD108">
        <v>14.75200205441498</v>
      </c>
      <c r="AE108">
        <v>8.2239000879193221E-3</v>
      </c>
      <c r="AF108">
        <v>1.4689519893099461E-2</v>
      </c>
      <c r="AG108">
        <v>0.37587841158306262</v>
      </c>
      <c r="AH108">
        <v>0.44255710558265587</v>
      </c>
      <c r="AI108">
        <v>1.6637259520700769E-2</v>
      </c>
      <c r="AJ108">
        <v>0.13084099413827749</v>
      </c>
      <c r="AK108">
        <v>6.5123418985164008E-2</v>
      </c>
      <c r="AL108">
        <v>0.51008441922523107</v>
      </c>
      <c r="AM108">
        <v>6.8702707053592644E-3</v>
      </c>
      <c r="AN108">
        <v>8.210124782018189E-3</v>
      </c>
    </row>
    <row r="109" spans="1:40" x14ac:dyDescent="0.45">
      <c r="A109" s="1" t="s">
        <v>538</v>
      </c>
      <c r="B109">
        <v>0.1919330747657555</v>
      </c>
      <c r="C109">
        <v>2.8628914823454119E-2</v>
      </c>
      <c r="D109">
        <v>3.4267660673569879E-2</v>
      </c>
      <c r="E109">
        <v>1.8323376017318881E-2</v>
      </c>
      <c r="F109">
        <v>3.9194440393031438E-2</v>
      </c>
      <c r="G109">
        <v>4.880833498751562E-3</v>
      </c>
      <c r="H109">
        <v>1.101302847335232</v>
      </c>
      <c r="I109">
        <v>8.0177162128113544E-2</v>
      </c>
      <c r="J109">
        <v>3.7444804327533719E-3</v>
      </c>
      <c r="K109">
        <v>1.9974731994468569E-2</v>
      </c>
      <c r="L109">
        <v>7.4822041072987025E-2</v>
      </c>
      <c r="M109">
        <v>3.0888482170346641E-2</v>
      </c>
      <c r="N109">
        <v>4.3884603996931452E-3</v>
      </c>
      <c r="O109">
        <v>9.0533740154039172E-3</v>
      </c>
      <c r="P109">
        <v>4.808789643888858E-3</v>
      </c>
      <c r="Q109">
        <v>6.1963538062746321E-3</v>
      </c>
      <c r="R109">
        <v>1.8249320104656481E-2</v>
      </c>
      <c r="S109">
        <v>2.0554838409396581E-2</v>
      </c>
      <c r="T109">
        <v>1.9457084901514678E-2</v>
      </c>
      <c r="U109">
        <v>0.17655672498414021</v>
      </c>
      <c r="V109">
        <v>0.60220621052121359</v>
      </c>
      <c r="W109">
        <v>0.96099764812265553</v>
      </c>
      <c r="X109">
        <v>4.0799235067018446E-3</v>
      </c>
      <c r="Y109">
        <v>1.5632279958151119E-3</v>
      </c>
      <c r="Z109">
        <v>0.22671869515526441</v>
      </c>
      <c r="AA109">
        <v>0.25727861378109113</v>
      </c>
      <c r="AB109">
        <v>5.6329746306052206E-3</v>
      </c>
      <c r="AC109">
        <v>7.7893859257645207E-2</v>
      </c>
      <c r="AD109">
        <v>74.416872718302059</v>
      </c>
      <c r="AE109">
        <v>6.2413719472368449E-2</v>
      </c>
      <c r="AF109">
        <v>0.20248087394503211</v>
      </c>
      <c r="AG109">
        <v>1.442618814489556</v>
      </c>
      <c r="AH109">
        <v>1.9078175308185159</v>
      </c>
      <c r="AI109">
        <v>0.82515249596004614</v>
      </c>
      <c r="AJ109">
        <v>1.095363076817131</v>
      </c>
      <c r="AK109">
        <v>17.575608614448161</v>
      </c>
      <c r="AL109">
        <v>1.5657033989066531</v>
      </c>
      <c r="AM109">
        <v>2.853243568705454E-2</v>
      </c>
      <c r="AN109">
        <v>3.4682331165732432E-2</v>
      </c>
    </row>
    <row r="110" spans="1:40" x14ac:dyDescent="0.45">
      <c r="A110" s="1" t="s">
        <v>539</v>
      </c>
      <c r="B110">
        <v>7.7534205454674529E-2</v>
      </c>
      <c r="C110">
        <v>1.027401948309602E-2</v>
      </c>
      <c r="D110">
        <v>3.5501836453139639E-3</v>
      </c>
      <c r="E110">
        <v>6.9863705659662647E-3</v>
      </c>
      <c r="F110">
        <v>2.8895845964600729E-2</v>
      </c>
      <c r="G110">
        <v>4.7687638835564473E-3</v>
      </c>
      <c r="H110">
        <v>0.78364751376611164</v>
      </c>
      <c r="I110">
        <v>4.2418309910569253E-2</v>
      </c>
      <c r="J110">
        <v>5.4936281710539396E-3</v>
      </c>
      <c r="K110">
        <v>1.398847747420274E-2</v>
      </c>
      <c r="L110">
        <v>5.1068033384020897E-2</v>
      </c>
      <c r="M110">
        <v>3.2928156269818723E-2</v>
      </c>
      <c r="N110">
        <v>3.792600084533789E-3</v>
      </c>
      <c r="O110">
        <v>1.252852828557363E-2</v>
      </c>
      <c r="P110">
        <v>7.611588541103503E-3</v>
      </c>
      <c r="Q110">
        <v>1.4757735742891E-2</v>
      </c>
      <c r="R110">
        <v>2.2850627563879029E-2</v>
      </c>
      <c r="S110">
        <v>2.7000325811847751E-2</v>
      </c>
      <c r="T110">
        <v>1.6365149649841669E-2</v>
      </c>
      <c r="U110">
        <v>0.14527485511883981</v>
      </c>
      <c r="V110">
        <v>10.9616066690389</v>
      </c>
      <c r="W110">
        <v>0.21085714503261641</v>
      </c>
      <c r="X110">
        <v>1.9876890065920389E-3</v>
      </c>
      <c r="Y110">
        <v>3.4498653656478591E-3</v>
      </c>
      <c r="Z110">
        <v>5.6532800152667699E-2</v>
      </c>
      <c r="AA110">
        <v>0.2119539992761762</v>
      </c>
      <c r="AB110">
        <v>7.8786840971455663E-3</v>
      </c>
      <c r="AC110">
        <v>7.1553611705631334E-2</v>
      </c>
      <c r="AD110">
        <v>0.48874163539639082</v>
      </c>
      <c r="AE110">
        <v>3.7545606308592328E-2</v>
      </c>
      <c r="AF110">
        <v>0.51264375641523141</v>
      </c>
      <c r="AG110">
        <v>0.6826535398911544</v>
      </c>
      <c r="AH110">
        <v>24.810687645206329</v>
      </c>
      <c r="AI110">
        <v>10.475272249282501</v>
      </c>
      <c r="AJ110">
        <v>0.78954045772292747</v>
      </c>
      <c r="AK110">
        <v>0.95876760688220142</v>
      </c>
      <c r="AL110">
        <v>1.056544356436099</v>
      </c>
      <c r="AM110">
        <v>1.6595745559022011E-2</v>
      </c>
      <c r="AN110">
        <v>1.7686319156372102E-2</v>
      </c>
    </row>
    <row r="111" spans="1:40" x14ac:dyDescent="0.45">
      <c r="A111" s="1" t="s">
        <v>540</v>
      </c>
      <c r="B111">
        <v>0.1103474785349865</v>
      </c>
      <c r="C111">
        <v>1.266962229844819E-2</v>
      </c>
      <c r="D111">
        <v>5.6832384831137367E-3</v>
      </c>
      <c r="E111">
        <v>2.5320602694972089E-3</v>
      </c>
      <c r="F111">
        <v>0.63290657960198871</v>
      </c>
      <c r="G111">
        <v>0.26419026500110421</v>
      </c>
      <c r="H111">
        <v>0.25757760351990111</v>
      </c>
      <c r="I111">
        <v>3.408249465732105E-2</v>
      </c>
      <c r="J111">
        <v>9.1862837250325617E-3</v>
      </c>
      <c r="K111">
        <v>7.4300089002838163E-3</v>
      </c>
      <c r="L111">
        <v>3.547665801258721E-2</v>
      </c>
      <c r="M111">
        <v>0.1954886730086916</v>
      </c>
      <c r="N111">
        <v>9.6807311476482631E-3</v>
      </c>
      <c r="O111">
        <v>3.0323075728631692</v>
      </c>
      <c r="P111">
        <v>1.6902489996823849E-2</v>
      </c>
      <c r="Q111">
        <v>2.0286299715965579E-2</v>
      </c>
      <c r="R111">
        <v>8.2705180025727937E-3</v>
      </c>
      <c r="S111">
        <v>3.9254147373931653E-2</v>
      </c>
      <c r="T111">
        <v>2.9731670331571831E-2</v>
      </c>
      <c r="U111">
        <v>0.14244626329756471</v>
      </c>
      <c r="V111">
        <v>0.15418973331052929</v>
      </c>
      <c r="W111">
        <v>0.34024340328309061</v>
      </c>
      <c r="X111">
        <v>2.4404811627961182E-3</v>
      </c>
      <c r="Y111">
        <v>4.1866151798597307E-3</v>
      </c>
      <c r="Z111">
        <v>7.1852402050885375E-2</v>
      </c>
      <c r="AA111">
        <v>0.75049018304013759</v>
      </c>
      <c r="AB111">
        <v>1.0330770984272441E-2</v>
      </c>
      <c r="AC111">
        <v>8.9346235215679637E-2</v>
      </c>
      <c r="AD111">
        <v>0.1109907768453457</v>
      </c>
      <c r="AE111">
        <v>2.1199711905382491E-2</v>
      </c>
      <c r="AF111">
        <v>8.0045649424391963E-2</v>
      </c>
      <c r="AG111">
        <v>0.56882539303337942</v>
      </c>
      <c r="AH111">
        <v>4.0584400438574777</v>
      </c>
      <c r="AI111">
        <v>6.2460673632118803E-2</v>
      </c>
      <c r="AJ111">
        <v>1.1668484483408199</v>
      </c>
      <c r="AK111">
        <v>0.49845578522068029</v>
      </c>
      <c r="AL111">
        <v>1.3879600327602559</v>
      </c>
      <c r="AM111">
        <v>1.475867766980667E-2</v>
      </c>
      <c r="AN111">
        <v>1.8025870866909901E-2</v>
      </c>
    </row>
    <row r="112" spans="1:40" x14ac:dyDescent="0.45">
      <c r="A112" s="1" t="s">
        <v>541</v>
      </c>
      <c r="B112">
        <v>0.23672860222856401</v>
      </c>
      <c r="C112">
        <v>3.0221997012446791E-2</v>
      </c>
      <c r="D112">
        <v>9.5713722741829332E-3</v>
      </c>
      <c r="E112">
        <v>4.5392327746412962E-3</v>
      </c>
      <c r="F112">
        <v>5.455623491641667</v>
      </c>
      <c r="G112">
        <v>3.3628923031039502E-2</v>
      </c>
      <c r="H112">
        <v>1.4216872911338601</v>
      </c>
      <c r="I112">
        <v>4.0562997745518671E-2</v>
      </c>
      <c r="J112">
        <v>1.506537249609635E-2</v>
      </c>
      <c r="K112">
        <v>1.006377814048433E-2</v>
      </c>
      <c r="L112">
        <v>6.1636229316195723E-2</v>
      </c>
      <c r="M112">
        <v>9.0859348110746127E-2</v>
      </c>
      <c r="N112">
        <v>1.5881612811758341E-2</v>
      </c>
      <c r="O112">
        <v>5.4991706695860003E-2</v>
      </c>
      <c r="P112">
        <v>2.7902270286855161E-2</v>
      </c>
      <c r="Q112">
        <v>3.3232476452695947E-2</v>
      </c>
      <c r="R112">
        <v>0.14351789643910609</v>
      </c>
      <c r="S112">
        <v>5.5121871028649898E-2</v>
      </c>
      <c r="T112">
        <v>6.2273818948118217E-2</v>
      </c>
      <c r="U112">
        <v>0.27066125895424709</v>
      </c>
      <c r="V112">
        <v>0.24916513858243669</v>
      </c>
      <c r="W112">
        <v>0.55483080797666706</v>
      </c>
      <c r="X112">
        <v>3.600229164377309E-3</v>
      </c>
      <c r="Y112">
        <v>6.8992038828974986E-3</v>
      </c>
      <c r="Z112">
        <v>0.1040968312552784</v>
      </c>
      <c r="AA112">
        <v>0.32157334221751349</v>
      </c>
      <c r="AB112">
        <v>1.6850223081472649E-2</v>
      </c>
      <c r="AC112">
        <v>0.1540610258396273</v>
      </c>
      <c r="AD112">
        <v>0.31926179911318131</v>
      </c>
      <c r="AE112">
        <v>5.0157283559334701E-2</v>
      </c>
      <c r="AF112">
        <v>8.3285680253719907E-2</v>
      </c>
      <c r="AG112">
        <v>1.731587494047421</v>
      </c>
      <c r="AH112">
        <v>100.3351546909515</v>
      </c>
      <c r="AI112">
        <v>7.7061669011332171E-2</v>
      </c>
      <c r="AJ112">
        <v>1.2438927655073</v>
      </c>
      <c r="AK112">
        <v>0.4259248322327065</v>
      </c>
      <c r="AL112">
        <v>1.962509890471833</v>
      </c>
      <c r="AM112">
        <v>2.431093874309706E-2</v>
      </c>
      <c r="AN112">
        <v>3.7747775133974697E-2</v>
      </c>
    </row>
    <row r="113" spans="1:40" x14ac:dyDescent="0.45">
      <c r="A113" s="1" t="s">
        <v>542</v>
      </c>
      <c r="B113">
        <v>6.3925156033825829E-4</v>
      </c>
      <c r="C113">
        <v>5.4301217854652572E-5</v>
      </c>
      <c r="D113">
        <v>2.196203751233425E-5</v>
      </c>
      <c r="E113">
        <v>3.4312151742580069E-5</v>
      </c>
      <c r="F113">
        <v>6.4680097027251446E-4</v>
      </c>
      <c r="G113">
        <v>1.2000562631001299E-4</v>
      </c>
      <c r="H113">
        <v>6.9163449253194828E-5</v>
      </c>
      <c r="I113">
        <v>1.8894100325287261E-5</v>
      </c>
      <c r="J113">
        <v>5.5548572439925998E-5</v>
      </c>
      <c r="K113">
        <v>4.1196233836375457E-6</v>
      </c>
      <c r="L113">
        <v>1.082082168341701E-4</v>
      </c>
      <c r="M113">
        <v>6.4587152078755209E-4</v>
      </c>
      <c r="N113">
        <v>1.7353325722296211E-4</v>
      </c>
      <c r="O113">
        <v>1.8796364496659839E-5</v>
      </c>
      <c r="P113">
        <v>2.754359939487322E-5</v>
      </c>
      <c r="Q113">
        <v>5.5202498176425613E-5</v>
      </c>
      <c r="R113">
        <v>8.7983456203741852</v>
      </c>
      <c r="S113">
        <v>2.2883903404982811E-4</v>
      </c>
      <c r="T113">
        <v>1.7936552269716089E-5</v>
      </c>
      <c r="U113">
        <v>2.6731891966682387E-4</v>
      </c>
      <c r="V113">
        <v>1.4800012687935069E-4</v>
      </c>
      <c r="W113">
        <v>1.024677557831201E-4</v>
      </c>
      <c r="X113">
        <v>5.9414243258638125E-7</v>
      </c>
      <c r="Y113">
        <v>1.295781743635411E-5</v>
      </c>
      <c r="Z113">
        <v>1.8770733900598091E-5</v>
      </c>
      <c r="AA113">
        <v>1.9970746069549711E-4</v>
      </c>
      <c r="AB113">
        <v>1.8436624973120721E-5</v>
      </c>
      <c r="AC113">
        <v>4.0839067018541548E-4</v>
      </c>
      <c r="AD113">
        <v>3.7676121830482358E-5</v>
      </c>
      <c r="AE113">
        <v>5.3272366818007888E-5</v>
      </c>
      <c r="AF113">
        <v>2.062126740956483E-5</v>
      </c>
      <c r="AG113">
        <v>2.6208843695983838E-4</v>
      </c>
      <c r="AH113">
        <v>3.8654589749392349E-4</v>
      </c>
      <c r="AI113">
        <v>2.075967357828634E-5</v>
      </c>
      <c r="AJ113">
        <v>2.4771429672927912E-4</v>
      </c>
      <c r="AK113">
        <v>9.7666070687519582E-5</v>
      </c>
      <c r="AL113">
        <v>1.148283780893477E-3</v>
      </c>
      <c r="AM113">
        <v>6.5231046921623717E-5</v>
      </c>
      <c r="AN113">
        <v>1.9976286012129209E-5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4421.4101428370286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1248.0622316604049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284.14180869540832</v>
      </c>
      <c r="AM2">
        <v>170.43324527156571</v>
      </c>
      <c r="AN2">
        <v>213.1764893652965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7.0281149963481518E-2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10.17926051646343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1.451292073640984</v>
      </c>
      <c r="AN3">
        <v>0.73055946549453454</v>
      </c>
    </row>
    <row r="4" spans="1:40" x14ac:dyDescent="0.45">
      <c r="A4" s="1" t="s">
        <v>663</v>
      </c>
      <c r="B4">
        <v>22.35136925741892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3.125290759349912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21.819917504592691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9.3474007966384427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57.845719494922527</v>
      </c>
      <c r="AM6">
        <v>3.6905744522264041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3.9289661657410431</v>
      </c>
      <c r="AD8">
        <v>0</v>
      </c>
      <c r="AE8">
        <v>0</v>
      </c>
      <c r="AF8">
        <v>0</v>
      </c>
      <c r="AG8">
        <v>0</v>
      </c>
      <c r="AH8">
        <v>3.344040000160637</v>
      </c>
      <c r="AI8">
        <v>0</v>
      </c>
      <c r="AJ8">
        <v>0</v>
      </c>
      <c r="AK8">
        <v>0</v>
      </c>
      <c r="AL8">
        <v>0</v>
      </c>
      <c r="AM8">
        <v>34.718402206747683</v>
      </c>
      <c r="AN8">
        <v>2.3722142673911422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3.0810719612532389</v>
      </c>
      <c r="AM9">
        <v>0.45368410962373518</v>
      </c>
      <c r="AN9">
        <v>0.20377410684016151</v>
      </c>
    </row>
    <row r="10" spans="1:40" x14ac:dyDescent="0.45">
      <c r="A10" s="1" t="s">
        <v>669</v>
      </c>
      <c r="B10">
        <v>1713.6860331008979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1.713790203047096</v>
      </c>
      <c r="AN10">
        <v>16.377039333868161</v>
      </c>
    </row>
    <row r="11" spans="1:40" x14ac:dyDescent="0.45">
      <c r="A11" s="1" t="s">
        <v>670</v>
      </c>
      <c r="B11">
        <v>555.74504532258129</v>
      </c>
      <c r="C11">
        <v>116.76755012874951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0.31810409555385061</v>
      </c>
      <c r="AN11">
        <v>10.74375893160421</v>
      </c>
    </row>
    <row r="12" spans="1:40" x14ac:dyDescent="0.45">
      <c r="A12" s="1" t="s">
        <v>671</v>
      </c>
      <c r="B12">
        <v>103.5007308031804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0.41094528346910181</v>
      </c>
      <c r="AN12">
        <v>0</v>
      </c>
    </row>
    <row r="13" spans="1:40" x14ac:dyDescent="0.45">
      <c r="A13" s="1" t="s">
        <v>672</v>
      </c>
      <c r="B13">
        <v>860.57785796535791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1.1150868085112811</v>
      </c>
      <c r="AN13">
        <v>13.8466758789286</v>
      </c>
    </row>
    <row r="14" spans="1:40" x14ac:dyDescent="0.45">
      <c r="A14" s="1" t="s">
        <v>673</v>
      </c>
      <c r="B14">
        <v>299.05752180492561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0.39169822707320517</v>
      </c>
      <c r="AN14">
        <v>0</v>
      </c>
    </row>
    <row r="15" spans="1:40" x14ac:dyDescent="0.45">
      <c r="A15" s="1" t="s">
        <v>674</v>
      </c>
      <c r="B15">
        <v>618.25723091829843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0.91261938063050585</v>
      </c>
      <c r="AN15">
        <v>5.1311533150972446</v>
      </c>
    </row>
    <row r="16" spans="1:40" x14ac:dyDescent="0.45">
      <c r="A16" s="1" t="s">
        <v>675</v>
      </c>
      <c r="B16">
        <v>851.28125073735214</v>
      </c>
      <c r="C16">
        <v>174.85336874014291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2.8024843878932248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277.5708182076246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0.43968977612714388</v>
      </c>
      <c r="AN17">
        <v>13.374714292970561</v>
      </c>
    </row>
    <row r="18" spans="1:40" x14ac:dyDescent="0.45">
      <c r="A18" s="1" t="s">
        <v>677</v>
      </c>
      <c r="B18">
        <v>0</v>
      </c>
      <c r="C18">
        <v>0</v>
      </c>
      <c r="D18">
        <v>214.7627543234791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2.979648233190797</v>
      </c>
      <c r="AN18">
        <v>13.822133697868271</v>
      </c>
    </row>
    <row r="19" spans="1:40" x14ac:dyDescent="0.45">
      <c r="A19" s="1" t="s">
        <v>678</v>
      </c>
      <c r="B19">
        <v>0</v>
      </c>
      <c r="C19">
        <v>229.38623495200511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1.5289479011942491</v>
      </c>
      <c r="AN19">
        <v>2.9961071823191929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86.034900197594737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1.0798543213004779E-2</v>
      </c>
      <c r="AN20">
        <v>1.24901653152768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210.03274694838339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506.06920683465529</v>
      </c>
      <c r="N21">
        <v>368.12929836291698</v>
      </c>
      <c r="O21">
        <v>0</v>
      </c>
      <c r="P21">
        <v>0</v>
      </c>
      <c r="Q21">
        <v>0</v>
      </c>
      <c r="R21">
        <v>3.788154261353077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52.148570856300523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36.746582508597157</v>
      </c>
      <c r="AM21">
        <v>17.543164779538031</v>
      </c>
      <c r="AN21">
        <v>1.163511970547771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1900.245982930126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6.8380739659588077</v>
      </c>
      <c r="AM22">
        <v>14.29179610524452</v>
      </c>
      <c r="AN22">
        <v>32.518291858258088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455.2121714894422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2.3208190492431942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54.351891000112253</v>
      </c>
      <c r="AD23">
        <v>0</v>
      </c>
      <c r="AE23">
        <v>0</v>
      </c>
      <c r="AF23">
        <v>0</v>
      </c>
      <c r="AG23">
        <v>0</v>
      </c>
      <c r="AH23">
        <v>62.576015180295691</v>
      </c>
      <c r="AI23">
        <v>0</v>
      </c>
      <c r="AJ23">
        <v>0</v>
      </c>
      <c r="AK23">
        <v>0</v>
      </c>
      <c r="AL23">
        <v>1.0529744632700171</v>
      </c>
      <c r="AM23">
        <v>6.120844483288284</v>
      </c>
      <c r="AN23">
        <v>3.1914279994698971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46.579012591875482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2.5017433864399581</v>
      </c>
      <c r="AD24">
        <v>0</v>
      </c>
      <c r="AE24">
        <v>53.578969966343983</v>
      </c>
      <c r="AF24">
        <v>0</v>
      </c>
      <c r="AG24">
        <v>0</v>
      </c>
      <c r="AH24">
        <v>73.462324781219053</v>
      </c>
      <c r="AI24">
        <v>0</v>
      </c>
      <c r="AJ24">
        <v>0</v>
      </c>
      <c r="AK24">
        <v>0</v>
      </c>
      <c r="AL24">
        <v>24.60682804207018</v>
      </c>
      <c r="AM24">
        <v>2.2181455848846792</v>
      </c>
      <c r="AN24">
        <v>5.5136855231689763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4.1062758920926532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2.434472110486547</v>
      </c>
      <c r="AD25">
        <v>0</v>
      </c>
      <c r="AE25">
        <v>62.565893272023459</v>
      </c>
      <c r="AF25">
        <v>0</v>
      </c>
      <c r="AG25">
        <v>0</v>
      </c>
      <c r="AH25">
        <v>245.3409456873988</v>
      </c>
      <c r="AI25">
        <v>0</v>
      </c>
      <c r="AJ25">
        <v>0</v>
      </c>
      <c r="AK25">
        <v>0</v>
      </c>
      <c r="AL25">
        <v>0</v>
      </c>
      <c r="AM25">
        <v>4.7499768006112166</v>
      </c>
      <c r="AN25">
        <v>3.5854027782279521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208.66593304384841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3.8631002510679031</v>
      </c>
      <c r="AM26">
        <v>0.97860753288047575</v>
      </c>
      <c r="AN26">
        <v>2.146849321343872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7.2165145147218341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2598.3922812074552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233.93959563916951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150.6614525495275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0.67160041257672265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1.214137687910466E-5</v>
      </c>
      <c r="AK28">
        <v>0</v>
      </c>
      <c r="AL28">
        <v>3.3739817049945317E-2</v>
      </c>
      <c r="AM28">
        <v>0.77955842017382149</v>
      </c>
      <c r="AN28">
        <v>0.79632746689386236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88.98379885639072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292.81861369878908</v>
      </c>
      <c r="AI29">
        <v>0</v>
      </c>
      <c r="AJ29">
        <v>2.1802527701470251E-5</v>
      </c>
      <c r="AK29">
        <v>0</v>
      </c>
      <c r="AL29">
        <v>6.0587304322952097E-2</v>
      </c>
      <c r="AM29">
        <v>1.3998695716302869</v>
      </c>
      <c r="AN29">
        <v>12.38147801153977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13.08725344267169</v>
      </c>
      <c r="W30">
        <v>0</v>
      </c>
      <c r="X30">
        <v>0</v>
      </c>
      <c r="Y30">
        <v>0</v>
      </c>
      <c r="Z30">
        <v>0</v>
      </c>
      <c r="AA30">
        <v>54.154030701751452</v>
      </c>
      <c r="AB30">
        <v>0</v>
      </c>
      <c r="AC30">
        <v>21.467213700438428</v>
      </c>
      <c r="AD30">
        <v>0</v>
      </c>
      <c r="AE30">
        <v>93.954791841765456</v>
      </c>
      <c r="AF30">
        <v>0</v>
      </c>
      <c r="AG30">
        <v>0</v>
      </c>
      <c r="AH30">
        <v>20.749728495971461</v>
      </c>
      <c r="AI30">
        <v>0</v>
      </c>
      <c r="AJ30">
        <v>1.420264583166492E-5</v>
      </c>
      <c r="AK30">
        <v>0</v>
      </c>
      <c r="AL30">
        <v>3.9467901932130588E-2</v>
      </c>
      <c r="AM30">
        <v>0.91190581241865232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146.29127163361849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1.326418191830415E-5</v>
      </c>
      <c r="AK31">
        <v>0</v>
      </c>
      <c r="AL31">
        <v>3.6859993367883599E-2</v>
      </c>
      <c r="AM31">
        <v>0.85165008912019213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4.9762501198742179E-5</v>
      </c>
      <c r="AK32">
        <v>0</v>
      </c>
      <c r="AL32">
        <v>0.13885162494450051</v>
      </c>
      <c r="AM32">
        <v>3.2046993656536751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101.4000135437639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9.0913691606822256E-6</v>
      </c>
      <c r="AK33">
        <v>0</v>
      </c>
      <c r="AL33">
        <v>2.526411421614265E-2</v>
      </c>
      <c r="AM33">
        <v>0.58372731945382794</v>
      </c>
      <c r="AN33">
        <v>11.92690013156531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787.84727986232656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7.5343622756081583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433.73327132401272</v>
      </c>
      <c r="AK34">
        <v>0</v>
      </c>
      <c r="AL34">
        <v>0.2027416059723075</v>
      </c>
      <c r="AM34">
        <v>4.6843444889257846</v>
      </c>
      <c r="AN34">
        <v>14.11352222265463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45.214411714642161</v>
      </c>
      <c r="K35">
        <v>0</v>
      </c>
      <c r="L35">
        <v>0</v>
      </c>
      <c r="M35">
        <v>0</v>
      </c>
      <c r="N35">
        <v>0</v>
      </c>
      <c r="O35">
        <v>0</v>
      </c>
      <c r="P35">
        <v>35.328439623937697</v>
      </c>
      <c r="Q35">
        <v>78.167079939328787</v>
      </c>
      <c r="R35">
        <v>15.370494448085561</v>
      </c>
      <c r="S35">
        <v>19.973726814306861</v>
      </c>
      <c r="T35">
        <v>0</v>
      </c>
      <c r="U35">
        <v>0</v>
      </c>
      <c r="V35">
        <v>103.1007648608703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8.50698032176747</v>
      </c>
      <c r="AD35">
        <v>0</v>
      </c>
      <c r="AE35">
        <v>26.18912520855708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72.805499430082534</v>
      </c>
      <c r="AM35">
        <v>7.7185418917714799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6.7465630344022758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1.9243663593266509</v>
      </c>
      <c r="AM36">
        <v>0.1141764252546635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5.7982504226789509</v>
      </c>
      <c r="K37">
        <v>0</v>
      </c>
      <c r="L37">
        <v>0</v>
      </c>
      <c r="M37">
        <v>0</v>
      </c>
      <c r="N37">
        <v>0</v>
      </c>
      <c r="O37">
        <v>0</v>
      </c>
      <c r="P37">
        <v>528.656662711134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29.43603556560134</v>
      </c>
      <c r="AD37">
        <v>0</v>
      </c>
      <c r="AE37">
        <v>0</v>
      </c>
      <c r="AF37">
        <v>0</v>
      </c>
      <c r="AG37">
        <v>0</v>
      </c>
      <c r="AH37">
        <v>8.9539211203398121</v>
      </c>
      <c r="AI37">
        <v>0</v>
      </c>
      <c r="AJ37">
        <v>0</v>
      </c>
      <c r="AK37">
        <v>0</v>
      </c>
      <c r="AL37">
        <v>39.834773105811337</v>
      </c>
      <c r="AM37">
        <v>1.8012692812633171</v>
      </c>
      <c r="AN37">
        <v>2.7766466748635241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0.23285553803205319</v>
      </c>
      <c r="AM38">
        <v>2.078661151275329</v>
      </c>
      <c r="AN38">
        <v>13.93031158910027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13.850857505807991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1.071405782459244</v>
      </c>
      <c r="AM39">
        <v>34.848274434711037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11.8405042847884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48.574924441342617</v>
      </c>
      <c r="AM40">
        <v>0.17342424463489481</v>
      </c>
      <c r="AN40">
        <v>4.7722418007708756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3.423931976407975</v>
      </c>
      <c r="K41">
        <v>0</v>
      </c>
      <c r="L41">
        <v>0</v>
      </c>
      <c r="M41">
        <v>0</v>
      </c>
      <c r="N41">
        <v>0</v>
      </c>
      <c r="O41">
        <v>0</v>
      </c>
      <c r="P41">
        <v>79.124637696679599</v>
      </c>
      <c r="Q41">
        <v>99.851981150020066</v>
      </c>
      <c r="R41">
        <v>1.492855121326967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0.62308345196382531</v>
      </c>
      <c r="AD41">
        <v>0</v>
      </c>
      <c r="AE41">
        <v>14.82709568159283</v>
      </c>
      <c r="AF41">
        <v>0</v>
      </c>
      <c r="AG41">
        <v>0</v>
      </c>
      <c r="AH41">
        <v>32.434093006435553</v>
      </c>
      <c r="AI41">
        <v>0</v>
      </c>
      <c r="AJ41">
        <v>0</v>
      </c>
      <c r="AK41">
        <v>0</v>
      </c>
      <c r="AL41">
        <v>694.25320810062124</v>
      </c>
      <c r="AM41">
        <v>2.6364706914994831</v>
      </c>
      <c r="AN41">
        <v>1.6234558551530469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17.7097222974385</v>
      </c>
      <c r="T42">
        <v>0</v>
      </c>
      <c r="U42">
        <v>0</v>
      </c>
      <c r="V42">
        <v>0</v>
      </c>
      <c r="W42">
        <v>0</v>
      </c>
      <c r="X42">
        <v>0</v>
      </c>
      <c r="Y42">
        <v>43.889682621307422</v>
      </c>
      <c r="Z42">
        <v>0</v>
      </c>
      <c r="AA42">
        <v>611.12624513670858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15.86958912330368</v>
      </c>
      <c r="AI42">
        <v>0</v>
      </c>
      <c r="AJ42">
        <v>0</v>
      </c>
      <c r="AK42">
        <v>0</v>
      </c>
      <c r="AL42">
        <v>1148.9443967970651</v>
      </c>
      <c r="AM42">
        <v>23.920566922044539</v>
      </c>
      <c r="AN42">
        <v>26.404597104238938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130.1146677909629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26.573103283875589</v>
      </c>
      <c r="AB43">
        <v>0</v>
      </c>
      <c r="AC43">
        <v>36.770098089842207</v>
      </c>
      <c r="AD43">
        <v>0</v>
      </c>
      <c r="AE43">
        <v>0</v>
      </c>
      <c r="AF43">
        <v>0</v>
      </c>
      <c r="AG43">
        <v>0</v>
      </c>
      <c r="AH43">
        <v>36.852436451555739</v>
      </c>
      <c r="AI43">
        <v>0</v>
      </c>
      <c r="AJ43">
        <v>0</v>
      </c>
      <c r="AK43">
        <v>0</v>
      </c>
      <c r="AL43">
        <v>360.80915981474789</v>
      </c>
      <c r="AM43">
        <v>1.9257862908294661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172.61017601298761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181.53291073965869</v>
      </c>
      <c r="AD44">
        <v>0</v>
      </c>
      <c r="AE44">
        <v>0</v>
      </c>
      <c r="AF44">
        <v>0</v>
      </c>
      <c r="AG44">
        <v>0</v>
      </c>
      <c r="AH44">
        <v>149.76021193580101</v>
      </c>
      <c r="AI44">
        <v>0</v>
      </c>
      <c r="AJ44">
        <v>0</v>
      </c>
      <c r="AK44">
        <v>0</v>
      </c>
      <c r="AL44">
        <v>1252.1144141455659</v>
      </c>
      <c r="AM44">
        <v>5.9387059687651913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2128.2692627885108</v>
      </c>
      <c r="V45">
        <v>251.7795325321957</v>
      </c>
      <c r="W45">
        <v>0</v>
      </c>
      <c r="X45">
        <v>0</v>
      </c>
      <c r="Y45">
        <v>0</v>
      </c>
      <c r="Z45">
        <v>0</v>
      </c>
      <c r="AA45">
        <v>0</v>
      </c>
      <c r="AB45">
        <v>61.897392335829288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854.6809143070725</v>
      </c>
      <c r="AM45">
        <v>12.22068066812029</v>
      </c>
      <c r="AN45">
        <v>47.817095027015853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23.43547838960993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56.810373807666402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55.455600691628369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377.73722979107418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6.7466982071437123</v>
      </c>
      <c r="T48">
        <v>0</v>
      </c>
      <c r="U48">
        <v>53.723436058472693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16.307766097364929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37.330042205413321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1119.287674698048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6.184777680757179</v>
      </c>
      <c r="AD49">
        <v>0</v>
      </c>
      <c r="AE49">
        <v>0</v>
      </c>
      <c r="AF49">
        <v>0</v>
      </c>
      <c r="AG49">
        <v>0</v>
      </c>
      <c r="AH49">
        <v>19.512066404162521</v>
      </c>
      <c r="AI49">
        <v>0</v>
      </c>
      <c r="AJ49">
        <v>0</v>
      </c>
      <c r="AK49">
        <v>0</v>
      </c>
      <c r="AL49">
        <v>263.78909341798487</v>
      </c>
      <c r="AM49">
        <v>80.423548153529595</v>
      </c>
      <c r="AN49">
        <v>8.6760066241661811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12.77850880310632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89.064496987532081</v>
      </c>
      <c r="N50">
        <v>0</v>
      </c>
      <c r="O50">
        <v>0</v>
      </c>
      <c r="P50">
        <v>0</v>
      </c>
      <c r="Q50">
        <v>0</v>
      </c>
      <c r="R50">
        <v>1.3867321183281971</v>
      </c>
      <c r="S50">
        <v>57.887932595348332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2.705029230759795</v>
      </c>
      <c r="AC50">
        <v>376.83248353665999</v>
      </c>
      <c r="AD50">
        <v>0</v>
      </c>
      <c r="AE50">
        <v>12.31229686494056</v>
      </c>
      <c r="AF50">
        <v>0</v>
      </c>
      <c r="AG50">
        <v>0</v>
      </c>
      <c r="AH50">
        <v>233.437667126066</v>
      </c>
      <c r="AI50">
        <v>0</v>
      </c>
      <c r="AJ50">
        <v>0</v>
      </c>
      <c r="AK50">
        <v>0</v>
      </c>
      <c r="AL50">
        <v>82.403508659101021</v>
      </c>
      <c r="AM50">
        <v>3.0681649049595561</v>
      </c>
      <c r="AN50">
        <v>15.827656800643471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13.4034178860114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61.171828914272439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5.4709565812082327E-2</v>
      </c>
      <c r="AM53">
        <v>2.0116997499866281E-2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10036.47058538778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4727.2887313898937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1.6770768388204209E-3</v>
      </c>
      <c r="AK55">
        <v>0</v>
      </c>
      <c r="AL55">
        <v>5.139088974144741E-4</v>
      </c>
      <c r="AM55">
        <v>8.9652267889870729E-4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236.157851553049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0.16791946572982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409.06604818195518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64.743492272320282</v>
      </c>
      <c r="AK57">
        <v>0</v>
      </c>
      <c r="AL57">
        <v>0</v>
      </c>
      <c r="AM57">
        <v>9.9757418712243598E-2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120.79681243081779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136.07346727959131</v>
      </c>
      <c r="AK58">
        <v>2727.3803809962892</v>
      </c>
      <c r="AL58">
        <v>6.7609810143694107</v>
      </c>
      <c r="AM58">
        <v>0.20966335572294131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1.3615685976470431</v>
      </c>
      <c r="AK59">
        <v>0</v>
      </c>
      <c r="AL59">
        <v>0</v>
      </c>
      <c r="AM59">
        <v>2.097910240289757E-3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1986.9341364307129</v>
      </c>
      <c r="AM60">
        <v>0.1170174899233517</v>
      </c>
      <c r="AN60">
        <v>52.131212602199199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1742.8626017093379</v>
      </c>
      <c r="AM61">
        <v>6.9068984670531408E-2</v>
      </c>
      <c r="AN61">
        <v>15.574543937417451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2466.6745088964062</v>
      </c>
      <c r="AM62">
        <v>0.1206867750553049</v>
      </c>
      <c r="AN62">
        <v>31.52098853879415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1650.903846841504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4.9659328379243459E-2</v>
      </c>
      <c r="AM63">
        <v>1.8259892347200341E-2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2.0504406975935179E-2</v>
      </c>
      <c r="AM64">
        <v>7.5397017508600818E-3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0.63568435823454339</v>
      </c>
      <c r="AM65">
        <v>0.23917596723698281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1733.7037293241449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1.1603894612077189E-2</v>
      </c>
      <c r="AM66">
        <v>4.9077839907880033E-2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3348.3932811704331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9.1375259800880393</v>
      </c>
      <c r="AM67">
        <v>0.28364674388725247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8465.4061331651974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148.90065297422399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4098.4023366744932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0.86157003201337412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62.101883457698278</v>
      </c>
      <c r="W70">
        <v>0</v>
      </c>
      <c r="X70">
        <v>0</v>
      </c>
      <c r="Y70">
        <v>0</v>
      </c>
      <c r="Z70">
        <v>0</v>
      </c>
      <c r="AA70">
        <v>0</v>
      </c>
      <c r="AB70">
        <v>4.0412925292790849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3.2282084543334961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42.588213493596982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0.1092177150275938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1026.169729951273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5872.1002772648581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52.197439321465183</v>
      </c>
      <c r="AD74">
        <v>0</v>
      </c>
      <c r="AE74">
        <v>144.91422022704791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140.5107698229468</v>
      </c>
      <c r="AM74">
        <v>8.2755246374816363E-3</v>
      </c>
      <c r="AN74">
        <v>3.0311851803167942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87.830594280991889</v>
      </c>
      <c r="AB75">
        <v>0</v>
      </c>
      <c r="AC75">
        <v>0</v>
      </c>
      <c r="AD75">
        <v>74.310602416986498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38.800184792208412</v>
      </c>
      <c r="AK75">
        <v>0</v>
      </c>
      <c r="AL75">
        <v>121.5080870993347</v>
      </c>
      <c r="AM75">
        <v>8.5146661505299731E-2</v>
      </c>
      <c r="AN75">
        <v>0.23653658133671379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34.606985744728853</v>
      </c>
      <c r="AB76">
        <v>0</v>
      </c>
      <c r="AC76">
        <v>0</v>
      </c>
      <c r="AD76">
        <v>29.27984240092314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42.271922050630756</v>
      </c>
      <c r="AK76">
        <v>0</v>
      </c>
      <c r="AL76">
        <v>2.361560421969477</v>
      </c>
      <c r="AM76">
        <v>6.2144472943590913E-2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659.51313692300084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0.33871182516482867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3.5389231212136152</v>
      </c>
      <c r="AI78">
        <v>0</v>
      </c>
      <c r="AJ78">
        <v>0</v>
      </c>
      <c r="AK78">
        <v>0</v>
      </c>
      <c r="AL78">
        <v>563.93253536904126</v>
      </c>
      <c r="AM78">
        <v>0.19910844137402181</v>
      </c>
      <c r="AN78">
        <v>4.269874863901153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1.6523170319037861</v>
      </c>
      <c r="AM79">
        <v>4.3480729998754443E-2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1634.626376735773</v>
      </c>
      <c r="AI80">
        <v>0</v>
      </c>
      <c r="AJ80">
        <v>0</v>
      </c>
      <c r="AK80">
        <v>0</v>
      </c>
      <c r="AL80">
        <v>0</v>
      </c>
      <c r="AM80">
        <v>0.46591210320634951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846.24017761887296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241.76118644732591</v>
      </c>
      <c r="AI83">
        <v>0</v>
      </c>
      <c r="AJ83">
        <v>0</v>
      </c>
      <c r="AK83">
        <v>0</v>
      </c>
      <c r="AL83">
        <v>1.3329601259302619E-2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2899.713813117432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1.528854377105374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13.147271728817531</v>
      </c>
      <c r="AH84">
        <v>0</v>
      </c>
      <c r="AI84">
        <v>5.2780265591191728</v>
      </c>
      <c r="AJ84">
        <v>0</v>
      </c>
      <c r="AK84">
        <v>0</v>
      </c>
      <c r="AL84">
        <v>0.38799100609616011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735.73188086880771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1.2417520159568589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6.0664289262384212</v>
      </c>
      <c r="AI86">
        <v>0</v>
      </c>
      <c r="AJ86">
        <v>0</v>
      </c>
      <c r="AK86">
        <v>0</v>
      </c>
      <c r="AL86">
        <v>124.34931330566231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18.124503707242319</v>
      </c>
      <c r="AI87">
        <v>0.75190552221428364</v>
      </c>
      <c r="AJ87">
        <v>0</v>
      </c>
      <c r="AK87">
        <v>0</v>
      </c>
      <c r="AL87">
        <v>29.874840249920531</v>
      </c>
      <c r="AM87">
        <v>7.7375338159205546E-3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2.186720791833149</v>
      </c>
      <c r="AI88">
        <v>0</v>
      </c>
      <c r="AJ88">
        <v>0</v>
      </c>
      <c r="AK88">
        <v>0</v>
      </c>
      <c r="AL88">
        <v>1.2994374833221061</v>
      </c>
      <c r="AM88">
        <v>5.9387830690639364E-3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8.9738215294609134</v>
      </c>
      <c r="AM89">
        <v>8.6342179420942095E-3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15.814695623767641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4.7842999057943736</v>
      </c>
      <c r="AI90">
        <v>0</v>
      </c>
      <c r="AJ90">
        <v>0</v>
      </c>
      <c r="AK90">
        <v>0</v>
      </c>
      <c r="AL90">
        <v>210.27012959053999</v>
      </c>
      <c r="AM90">
        <v>1.1163423047566181E-2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9.0922750654561302</v>
      </c>
      <c r="AJ91">
        <v>0</v>
      </c>
      <c r="AK91">
        <v>0</v>
      </c>
      <c r="AL91">
        <v>967.53036498802339</v>
      </c>
      <c r="AM91">
        <v>0.2332965349305402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7.6331875627869259</v>
      </c>
      <c r="AI92">
        <v>0</v>
      </c>
      <c r="AJ92">
        <v>0</v>
      </c>
      <c r="AK92">
        <v>0</v>
      </c>
      <c r="AL92">
        <v>1.4561924981284859</v>
      </c>
      <c r="AM92">
        <v>6.6551961630921487E-3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48.304715114746799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0.90208636847703205</v>
      </c>
      <c r="AM93">
        <v>4.1227802958619091E-3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22.19346415955583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4.8728609469310413</v>
      </c>
      <c r="AJ94">
        <v>0</v>
      </c>
      <c r="AK94">
        <v>0</v>
      </c>
      <c r="AL94">
        <v>0.1688742238091569</v>
      </c>
      <c r="AM94">
        <v>7.7180117861086245E-4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4.4372668448107806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1.025108937394499</v>
      </c>
      <c r="S95">
        <v>0</v>
      </c>
      <c r="T95">
        <v>0</v>
      </c>
      <c r="U95">
        <v>244.66088274799381</v>
      </c>
      <c r="V95">
        <v>89.412293701710041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85.818738446659225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0.14088853752386071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2.2371936482032631</v>
      </c>
      <c r="AI96">
        <v>0</v>
      </c>
      <c r="AJ96">
        <v>0</v>
      </c>
      <c r="AK96">
        <v>0</v>
      </c>
      <c r="AL96">
        <v>1.8339740705674441</v>
      </c>
      <c r="AM96">
        <v>8.3817607997139741E-3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796.7318187971016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375.42830715724278</v>
      </c>
      <c r="AH97">
        <v>0</v>
      </c>
      <c r="AI97">
        <v>0</v>
      </c>
      <c r="AJ97">
        <v>0</v>
      </c>
      <c r="AK97">
        <v>0</v>
      </c>
      <c r="AL97">
        <v>1.4424838846663319</v>
      </c>
      <c r="AM97">
        <v>6.59254406741667E-3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3.975521640315129</v>
      </c>
      <c r="AI98">
        <v>0</v>
      </c>
      <c r="AJ98">
        <v>0</v>
      </c>
      <c r="AK98">
        <v>0</v>
      </c>
      <c r="AL98">
        <v>0.29036432717303817</v>
      </c>
      <c r="AM98">
        <v>1.327044026517383E-3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53.531003630217498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10.55344962841261</v>
      </c>
      <c r="AJ99">
        <v>0</v>
      </c>
      <c r="AK99">
        <v>0</v>
      </c>
      <c r="AL99">
        <v>0.91519895526691886</v>
      </c>
      <c r="AM99">
        <v>4.1827083873775782E-3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1.557294412697068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23.011448838484561</v>
      </c>
      <c r="AI100">
        <v>0</v>
      </c>
      <c r="AJ100">
        <v>0</v>
      </c>
      <c r="AK100">
        <v>0</v>
      </c>
      <c r="AL100">
        <v>1.8055634658560209</v>
      </c>
      <c r="AM100">
        <v>8.2519166014300357E-3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48.850791988060188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26.55485328917057</v>
      </c>
      <c r="T101">
        <v>0</v>
      </c>
      <c r="U101">
        <v>0</v>
      </c>
      <c r="V101">
        <v>35.61858649326863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42.983990410073012</v>
      </c>
      <c r="AI101">
        <v>0</v>
      </c>
      <c r="AJ101">
        <v>2803.81637082828</v>
      </c>
      <c r="AK101">
        <v>987.31738993349825</v>
      </c>
      <c r="AL101">
        <v>26.777831214743731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5.8257469540768012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646.08183422327863</v>
      </c>
      <c r="AG102">
        <v>0</v>
      </c>
      <c r="AH102">
        <v>2.288971858019099</v>
      </c>
      <c r="AI102">
        <v>391.56187013064988</v>
      </c>
      <c r="AJ102">
        <v>44.115703184167117</v>
      </c>
      <c r="AK102">
        <v>880.26619761282336</v>
      </c>
      <c r="AL102">
        <v>0</v>
      </c>
      <c r="AM102">
        <v>4.0550701360176234E-3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205.8567635128812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143.04231322666351</v>
      </c>
      <c r="AI103">
        <v>20.958126585055219</v>
      </c>
      <c r="AJ103">
        <v>1638.7904483121399</v>
      </c>
      <c r="AK103">
        <v>0</v>
      </c>
      <c r="AL103">
        <v>0</v>
      </c>
      <c r="AM103">
        <v>3.3144767950371877E-2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185.73733040279481</v>
      </c>
      <c r="AI104">
        <v>9.1399243372446222</v>
      </c>
      <c r="AJ104">
        <v>19.799265172009392</v>
      </c>
      <c r="AK104">
        <v>202.71121910850439</v>
      </c>
      <c r="AL104">
        <v>0</v>
      </c>
      <c r="AM104">
        <v>7.5412437915186141E-3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228.80122511708259</v>
      </c>
      <c r="AI105">
        <v>36.731184416104533</v>
      </c>
      <c r="AJ105">
        <v>20.37137247692079</v>
      </c>
      <c r="AK105">
        <v>185.07628079914471</v>
      </c>
      <c r="AL105">
        <v>0</v>
      </c>
      <c r="AM105">
        <v>7.4356683518099634E-3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171.45250952781129</v>
      </c>
      <c r="AE106">
        <v>0</v>
      </c>
      <c r="AF106">
        <v>0</v>
      </c>
      <c r="AG106">
        <v>0</v>
      </c>
      <c r="AH106">
        <v>0</v>
      </c>
      <c r="AI106">
        <v>11.43566997959573</v>
      </c>
      <c r="AJ106">
        <v>0.68145904613633224</v>
      </c>
      <c r="AK106">
        <v>6.6993649637763406</v>
      </c>
      <c r="AL106">
        <v>11.52084240405348</v>
      </c>
      <c r="AM106">
        <v>19.67032770982555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75.890676668796146</v>
      </c>
      <c r="AE107">
        <v>0</v>
      </c>
      <c r="AF107">
        <v>0</v>
      </c>
      <c r="AG107">
        <v>0</v>
      </c>
      <c r="AH107">
        <v>0</v>
      </c>
      <c r="AI107">
        <v>3.5360717856221831</v>
      </c>
      <c r="AJ107">
        <v>0.28321801083019299</v>
      </c>
      <c r="AK107">
        <v>44.594692270520383</v>
      </c>
      <c r="AL107">
        <v>8.6171659261685782E-2</v>
      </c>
      <c r="AM107">
        <v>2.017966890507887E-3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221.69677390016491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0.6282870842580307</v>
      </c>
      <c r="AK108">
        <v>0</v>
      </c>
      <c r="AL108">
        <v>0.19116206764004881</v>
      </c>
      <c r="AM108">
        <v>4.47663102374734E-3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529.61513656821342</v>
      </c>
      <c r="AE109">
        <v>0</v>
      </c>
      <c r="AF109">
        <v>0</v>
      </c>
      <c r="AG109">
        <v>0</v>
      </c>
      <c r="AH109">
        <v>0</v>
      </c>
      <c r="AI109">
        <v>4.5596024782796922</v>
      </c>
      <c r="AJ109">
        <v>1.1167109592226769</v>
      </c>
      <c r="AK109">
        <v>119.2488397672617</v>
      </c>
      <c r="AL109">
        <v>0.33976948001948248</v>
      </c>
      <c r="AM109">
        <v>7.9567176373178169E-3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65.012798529700589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143.98770112301631</v>
      </c>
      <c r="AI110">
        <v>60.849190487124332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7.3191695199665956</v>
      </c>
      <c r="G111">
        <v>3.3109194539340079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1.933451528340026</v>
      </c>
      <c r="N111">
        <v>0</v>
      </c>
      <c r="O111">
        <v>41.426322398414463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9.2739614117821443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42.867103245109867</v>
      </c>
      <c r="AI111">
        <v>0</v>
      </c>
      <c r="AJ111">
        <v>0</v>
      </c>
      <c r="AK111">
        <v>0</v>
      </c>
      <c r="AL111">
        <v>0</v>
      </c>
      <c r="AM111">
        <v>1.591288581348937E-3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31.199338480664458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0.7823726631474478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583.32729280244951</v>
      </c>
      <c r="AI112">
        <v>0</v>
      </c>
      <c r="AJ112">
        <v>0</v>
      </c>
      <c r="AK112">
        <v>0</v>
      </c>
      <c r="AL112">
        <v>0</v>
      </c>
      <c r="AM112">
        <v>8.720391459588429E-3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73.295155889212154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3870.0820049159388</v>
      </c>
      <c r="C2">
        <v>194.00871663022059</v>
      </c>
      <c r="D2">
        <v>55.640418872299797</v>
      </c>
      <c r="E2">
        <v>28.680068389054728</v>
      </c>
      <c r="F2">
        <v>117.16220029459249</v>
      </c>
      <c r="G2">
        <v>17.244812990015621</v>
      </c>
      <c r="H2">
        <v>1883.810087061416</v>
      </c>
      <c r="I2">
        <v>512.03594118166757</v>
      </c>
      <c r="J2">
        <v>21.84810114137851</v>
      </c>
      <c r="K2">
        <v>727.94878014747758</v>
      </c>
      <c r="L2">
        <v>11843.515511807</v>
      </c>
      <c r="M2">
        <v>180.4421198581463</v>
      </c>
      <c r="N2">
        <v>26.409181482728751</v>
      </c>
      <c r="O2">
        <v>43.110720290824673</v>
      </c>
      <c r="P2">
        <v>71.558478518270832</v>
      </c>
      <c r="Q2">
        <v>19.838152798660829</v>
      </c>
      <c r="R2">
        <v>69.672405938362601</v>
      </c>
      <c r="S2">
        <v>53.625421012837847</v>
      </c>
      <c r="T2">
        <v>79.907581483356736</v>
      </c>
      <c r="U2">
        <v>574.43115852311087</v>
      </c>
      <c r="V2">
        <v>1575.9372808386011</v>
      </c>
      <c r="W2">
        <v>9350.21880294943</v>
      </c>
      <c r="X2">
        <v>41.050112279124392</v>
      </c>
      <c r="Y2">
        <v>2.17492206670549</v>
      </c>
      <c r="Z2">
        <v>256.14283983514542</v>
      </c>
      <c r="AA2">
        <v>98.173930926739047</v>
      </c>
      <c r="AB2">
        <v>31.14442904292202</v>
      </c>
      <c r="AC2">
        <v>779.85549546093102</v>
      </c>
      <c r="AD2">
        <v>694.49297277662936</v>
      </c>
      <c r="AE2">
        <v>123.2292064936385</v>
      </c>
      <c r="AF2">
        <v>360.44988044543749</v>
      </c>
      <c r="AG2">
        <v>3914.2807148916181</v>
      </c>
      <c r="AH2">
        <v>1570.834384064465</v>
      </c>
      <c r="AI2">
        <v>373.50066534572881</v>
      </c>
      <c r="AJ2">
        <v>2858.4059701463352</v>
      </c>
      <c r="AK2">
        <v>4234.0919110046552</v>
      </c>
      <c r="AL2">
        <v>6849.6693250923463</v>
      </c>
      <c r="AM2">
        <v>56.041558102653923</v>
      </c>
      <c r="AN2">
        <v>285.6433024981049</v>
      </c>
    </row>
    <row r="3" spans="1:40" x14ac:dyDescent="0.45">
      <c r="A3" s="1" t="s">
        <v>646</v>
      </c>
      <c r="B3">
        <v>361.46433406421778</v>
      </c>
      <c r="C3">
        <v>8.7295216990098261</v>
      </c>
      <c r="D3">
        <v>1.3049486246130131</v>
      </c>
      <c r="E3">
        <v>2.5566188098520359</v>
      </c>
      <c r="F3">
        <v>9.6709576727474822</v>
      </c>
      <c r="G3">
        <v>33.503846825986173</v>
      </c>
      <c r="H3">
        <v>9.3568317756130686</v>
      </c>
      <c r="I3">
        <v>1.5542599688247001</v>
      </c>
      <c r="J3">
        <v>3.3661021778455771</v>
      </c>
      <c r="K3">
        <v>0.70075184732006923</v>
      </c>
      <c r="L3">
        <v>3.905360088585371</v>
      </c>
      <c r="M3">
        <v>11.34673373487607</v>
      </c>
      <c r="N3">
        <v>2.3956440731829569</v>
      </c>
      <c r="O3">
        <v>1.1213499439746331</v>
      </c>
      <c r="P3">
        <v>8.3923438989709318</v>
      </c>
      <c r="Q3">
        <v>2.3061021982979408</v>
      </c>
      <c r="R3">
        <v>1.612452193251777</v>
      </c>
      <c r="S3">
        <v>12.74710022720171</v>
      </c>
      <c r="T3">
        <v>0.97878069735572837</v>
      </c>
      <c r="U3">
        <v>19.871112590481879</v>
      </c>
      <c r="V3">
        <v>42.702164724886131</v>
      </c>
      <c r="W3">
        <v>53.704493114414753</v>
      </c>
      <c r="X3">
        <v>0.3817947040775268</v>
      </c>
      <c r="Y3">
        <v>0.30740774521256542</v>
      </c>
      <c r="Z3">
        <v>3.3557709272013119</v>
      </c>
      <c r="AA3">
        <v>5.4395195526202702</v>
      </c>
      <c r="AB3">
        <v>1.296410017166109</v>
      </c>
      <c r="AC3">
        <v>69.54736092482905</v>
      </c>
      <c r="AD3">
        <v>4.6047074727583537</v>
      </c>
      <c r="AE3">
        <v>3.9915308594211929</v>
      </c>
      <c r="AF3">
        <v>2.5760057488418049</v>
      </c>
      <c r="AG3">
        <v>46.197704205671698</v>
      </c>
      <c r="AH3">
        <v>27.972544922406829</v>
      </c>
      <c r="AI3">
        <v>2.8269641629276161</v>
      </c>
      <c r="AJ3">
        <v>24.217149260048341</v>
      </c>
      <c r="AK3">
        <v>12.134138334582159</v>
      </c>
      <c r="AL3">
        <v>77.502827182790099</v>
      </c>
      <c r="AM3">
        <v>11.602451884011471</v>
      </c>
      <c r="AN3">
        <v>1.8932421399255539</v>
      </c>
    </row>
    <row r="4" spans="1:40" x14ac:dyDescent="0.45">
      <c r="A4" s="1" t="s">
        <v>647</v>
      </c>
      <c r="B4">
        <v>210.40705312902659</v>
      </c>
      <c r="C4">
        <v>23.154085139868339</v>
      </c>
      <c r="D4">
        <v>7.8252006554413223</v>
      </c>
      <c r="E4">
        <v>2.5992640504507531</v>
      </c>
      <c r="F4">
        <v>84.296882741393915</v>
      </c>
      <c r="G4">
        <v>13.801339570025689</v>
      </c>
      <c r="H4">
        <v>153.64647470140159</v>
      </c>
      <c r="I4">
        <v>36.373203400360957</v>
      </c>
      <c r="J4">
        <v>22.385669781275968</v>
      </c>
      <c r="K4">
        <v>18.885804506217411</v>
      </c>
      <c r="L4">
        <v>629.1007993388755</v>
      </c>
      <c r="M4">
        <v>90.33799043595026</v>
      </c>
      <c r="N4">
        <v>18.891132624043241</v>
      </c>
      <c r="O4">
        <v>12.428496341635199</v>
      </c>
      <c r="P4">
        <v>32.579629444936259</v>
      </c>
      <c r="Q4">
        <v>15.739445849851879</v>
      </c>
      <c r="R4">
        <v>11.278437954862801</v>
      </c>
      <c r="S4">
        <v>69.635038848658937</v>
      </c>
      <c r="T4">
        <v>8.569074721387743</v>
      </c>
      <c r="U4">
        <v>155.57942566526239</v>
      </c>
      <c r="V4">
        <v>1372.255346631355</v>
      </c>
      <c r="W4">
        <v>752.76205990287679</v>
      </c>
      <c r="X4">
        <v>4.9211801394638854</v>
      </c>
      <c r="Y4">
        <v>2.0881574877035392</v>
      </c>
      <c r="Z4">
        <v>80.460210416377635</v>
      </c>
      <c r="AA4">
        <v>46.751554476313842</v>
      </c>
      <c r="AB4">
        <v>9.3253266172624212</v>
      </c>
      <c r="AC4">
        <v>114.37655309709341</v>
      </c>
      <c r="AD4">
        <v>73.235586759868113</v>
      </c>
      <c r="AE4">
        <v>37.505889496678172</v>
      </c>
      <c r="AF4">
        <v>29.188739742842259</v>
      </c>
      <c r="AG4">
        <v>366.33168833282019</v>
      </c>
      <c r="AH4">
        <v>297.27617206925999</v>
      </c>
      <c r="AI4">
        <v>31.508457247363641</v>
      </c>
      <c r="AJ4">
        <v>281.10411084118749</v>
      </c>
      <c r="AK4">
        <v>155.9458478035055</v>
      </c>
      <c r="AL4">
        <v>890.99569909307922</v>
      </c>
      <c r="AM4">
        <v>63.556692604957938</v>
      </c>
      <c r="AN4">
        <v>28.532037725100171</v>
      </c>
    </row>
    <row r="5" spans="1:40" x14ac:dyDescent="0.45">
      <c r="A5" s="1" t="s">
        <v>648</v>
      </c>
      <c r="B5">
        <v>142.55310341415711</v>
      </c>
      <c r="C5">
        <v>7.4098318139035459</v>
      </c>
      <c r="D5">
        <v>0.97065877457509842</v>
      </c>
      <c r="E5">
        <v>2.2265407051018258</v>
      </c>
      <c r="F5">
        <v>122.5217475567547</v>
      </c>
      <c r="G5">
        <v>75.789709166267613</v>
      </c>
      <c r="H5">
        <v>15.31831070836199</v>
      </c>
      <c r="I5">
        <v>2.623379200944469</v>
      </c>
      <c r="J5">
        <v>7.0059109488489337</v>
      </c>
      <c r="K5">
        <v>1.0918737460854331</v>
      </c>
      <c r="L5">
        <v>5.7587791500379808</v>
      </c>
      <c r="M5">
        <v>118.27585597891731</v>
      </c>
      <c r="N5">
        <v>62.761555889433822</v>
      </c>
      <c r="O5">
        <v>3.6209284034897289</v>
      </c>
      <c r="P5">
        <v>62.124027014833111</v>
      </c>
      <c r="Q5">
        <v>9.2429754420437398</v>
      </c>
      <c r="R5">
        <v>32.607586074133657</v>
      </c>
      <c r="S5">
        <v>32.296451453375418</v>
      </c>
      <c r="T5">
        <v>1.820589351306404</v>
      </c>
      <c r="U5">
        <v>36.240933034266902</v>
      </c>
      <c r="V5">
        <v>27.80567974536779</v>
      </c>
      <c r="W5">
        <v>106.42537333819691</v>
      </c>
      <c r="X5">
        <v>0.71561904271451282</v>
      </c>
      <c r="Y5">
        <v>0.76246959966341243</v>
      </c>
      <c r="Z5">
        <v>10.8880872665612</v>
      </c>
      <c r="AA5">
        <v>13.32260155408664</v>
      </c>
      <c r="AB5">
        <v>2.6717503280684709</v>
      </c>
      <c r="AC5">
        <v>82.974251949412277</v>
      </c>
      <c r="AD5">
        <v>8.0425290119963151</v>
      </c>
      <c r="AE5">
        <v>6.8245869935551546</v>
      </c>
      <c r="AF5">
        <v>3.7251154746747712</v>
      </c>
      <c r="AG5">
        <v>120.4238232042092</v>
      </c>
      <c r="AH5">
        <v>57.475591086783837</v>
      </c>
      <c r="AI5">
        <v>4.1928539133020388</v>
      </c>
      <c r="AJ5">
        <v>42.635954467444172</v>
      </c>
      <c r="AK5">
        <v>19.61386311214731</v>
      </c>
      <c r="AL5">
        <v>188.55779569201761</v>
      </c>
      <c r="AM5">
        <v>9.5415862173988586</v>
      </c>
      <c r="AN5">
        <v>3.7586071479541898</v>
      </c>
    </row>
    <row r="6" spans="1:40" x14ac:dyDescent="0.45">
      <c r="A6" s="1" t="s">
        <v>649</v>
      </c>
      <c r="B6">
        <v>138.95475659970299</v>
      </c>
      <c r="C6">
        <v>13.60835451166129</v>
      </c>
      <c r="D6">
        <v>3.823988396276393</v>
      </c>
      <c r="E6">
        <v>5.4126770553554611</v>
      </c>
      <c r="F6">
        <v>569.70650149324536</v>
      </c>
      <c r="G6">
        <v>198.76393777675321</v>
      </c>
      <c r="H6">
        <v>55.144323463202717</v>
      </c>
      <c r="I6">
        <v>10.38741203954759</v>
      </c>
      <c r="J6">
        <v>42.673856737811931</v>
      </c>
      <c r="K6">
        <v>14.812355498502329</v>
      </c>
      <c r="L6">
        <v>34.867731035858903</v>
      </c>
      <c r="M6">
        <v>347.22979891723571</v>
      </c>
      <c r="N6">
        <v>89.512455505193287</v>
      </c>
      <c r="O6">
        <v>23.900155928587459</v>
      </c>
      <c r="P6">
        <v>134.41145839351569</v>
      </c>
      <c r="Q6">
        <v>49.741626844907302</v>
      </c>
      <c r="R6">
        <v>19.154501129402369</v>
      </c>
      <c r="S6">
        <v>189.40232424037509</v>
      </c>
      <c r="T6">
        <v>9.1867706779218583</v>
      </c>
      <c r="U6">
        <v>107.2122428952559</v>
      </c>
      <c r="V6">
        <v>97.42433195220103</v>
      </c>
      <c r="W6">
        <v>355.23187933546848</v>
      </c>
      <c r="X6">
        <v>1.555245814780301</v>
      </c>
      <c r="Y6">
        <v>11.38000510337627</v>
      </c>
      <c r="Z6">
        <v>30.3676586811501</v>
      </c>
      <c r="AA6">
        <v>168.55026850976549</v>
      </c>
      <c r="AB6">
        <v>10.36362761746587</v>
      </c>
      <c r="AC6">
        <v>285.57558466388127</v>
      </c>
      <c r="AD6">
        <v>29.599895329351099</v>
      </c>
      <c r="AE6">
        <v>37.852956827911761</v>
      </c>
      <c r="AF6">
        <v>14.631684172446381</v>
      </c>
      <c r="AG6">
        <v>241.9888452009132</v>
      </c>
      <c r="AH6">
        <v>236.97375582550109</v>
      </c>
      <c r="AI6">
        <v>18.73823465610154</v>
      </c>
      <c r="AJ6">
        <v>218.54524379862809</v>
      </c>
      <c r="AK6">
        <v>92.056300628643186</v>
      </c>
      <c r="AL6">
        <v>1110.7081819349689</v>
      </c>
      <c r="AM6">
        <v>27.329956357177739</v>
      </c>
      <c r="AN6">
        <v>14.76850211911233</v>
      </c>
    </row>
    <row r="7" spans="1:40" x14ac:dyDescent="0.45">
      <c r="A7" s="1" t="s">
        <v>650</v>
      </c>
      <c r="B7">
        <v>114.3421685734201</v>
      </c>
      <c r="C7">
        <v>11.109037068238941</v>
      </c>
      <c r="D7">
        <v>13.07291310012441</v>
      </c>
      <c r="E7">
        <v>0.53352804696703371</v>
      </c>
      <c r="F7">
        <v>16.578938965742118</v>
      </c>
      <c r="G7">
        <v>3.1722278479515911</v>
      </c>
      <c r="H7">
        <v>12.896618310972981</v>
      </c>
      <c r="I7">
        <v>2.1984609341397761</v>
      </c>
      <c r="J7">
        <v>2.055424640097685</v>
      </c>
      <c r="K7">
        <v>1.0349415622237279</v>
      </c>
      <c r="L7">
        <v>52.637094295577299</v>
      </c>
      <c r="M7">
        <v>25.19474540957496</v>
      </c>
      <c r="N7">
        <v>4.9213887469130118</v>
      </c>
      <c r="O7">
        <v>2.851491274406694</v>
      </c>
      <c r="P7">
        <v>7.0544154105255421</v>
      </c>
      <c r="Q7">
        <v>4.6104079557469708</v>
      </c>
      <c r="R7">
        <v>2.0491339851510491</v>
      </c>
      <c r="S7">
        <v>10.27690325979</v>
      </c>
      <c r="T7">
        <v>1.022020997875577</v>
      </c>
      <c r="U7">
        <v>53.632429581462937</v>
      </c>
      <c r="V7">
        <v>14.41903121023088</v>
      </c>
      <c r="W7">
        <v>20.48870158064198</v>
      </c>
      <c r="X7">
        <v>0.17453027516938061</v>
      </c>
      <c r="Y7">
        <v>0.50937519125803088</v>
      </c>
      <c r="Z7">
        <v>3.46069216424319</v>
      </c>
      <c r="AA7">
        <v>8.461849849972312</v>
      </c>
      <c r="AB7">
        <v>2.4478223393627352</v>
      </c>
      <c r="AC7">
        <v>39.185616374402663</v>
      </c>
      <c r="AD7">
        <v>6.9124684255670381</v>
      </c>
      <c r="AE7">
        <v>2.919115022320399</v>
      </c>
      <c r="AF7">
        <v>2.418787069017279</v>
      </c>
      <c r="AG7">
        <v>100.08749490908799</v>
      </c>
      <c r="AH7">
        <v>25.016760818044471</v>
      </c>
      <c r="AI7">
        <v>3.0007754969748421</v>
      </c>
      <c r="AJ7">
        <v>30.991181876645431</v>
      </c>
      <c r="AK7">
        <v>12.5625294439204</v>
      </c>
      <c r="AL7">
        <v>148.0376636409504</v>
      </c>
      <c r="AM7">
        <v>20.530034294487251</v>
      </c>
      <c r="AN7">
        <v>4.7378754401143564</v>
      </c>
    </row>
    <row r="8" spans="1:40" x14ac:dyDescent="0.45">
      <c r="A8" s="1" t="s">
        <v>651</v>
      </c>
      <c r="B8">
        <v>179.56233498883159</v>
      </c>
      <c r="C8">
        <v>18.82156728887789</v>
      </c>
      <c r="D8">
        <v>9.4252152967073179</v>
      </c>
      <c r="E8">
        <v>2.183010566998147</v>
      </c>
      <c r="F8">
        <v>60.012902500757797</v>
      </c>
      <c r="G8">
        <v>11.86169263151659</v>
      </c>
      <c r="H8">
        <v>112.6772551778116</v>
      </c>
      <c r="I8">
        <v>27.526543540070978</v>
      </c>
      <c r="J8">
        <v>36.548580754110688</v>
      </c>
      <c r="K8">
        <v>11.15039724061263</v>
      </c>
      <c r="L8">
        <v>392.90947945609321</v>
      </c>
      <c r="M8">
        <v>123.37254210849591</v>
      </c>
      <c r="N8">
        <v>20.223000522328761</v>
      </c>
      <c r="O8">
        <v>9.5485334020612473</v>
      </c>
      <c r="P8">
        <v>37.049244816436648</v>
      </c>
      <c r="Q8">
        <v>17.673595299338281</v>
      </c>
      <c r="R8">
        <v>16.24116813280709</v>
      </c>
      <c r="S8">
        <v>177.13531232612351</v>
      </c>
      <c r="T8">
        <v>11.59996037045534</v>
      </c>
      <c r="U8">
        <v>102.7794418358794</v>
      </c>
      <c r="V8">
        <v>117.57499912646151</v>
      </c>
      <c r="W8">
        <v>1216.2469591626541</v>
      </c>
      <c r="X8">
        <v>2.757155667254485</v>
      </c>
      <c r="Y8">
        <v>4.3941053083249759</v>
      </c>
      <c r="Z8">
        <v>68.253906860343449</v>
      </c>
      <c r="AA8">
        <v>77.561330207380223</v>
      </c>
      <c r="AB8">
        <v>14.47742222084036</v>
      </c>
      <c r="AC8">
        <v>178.1507108708864</v>
      </c>
      <c r="AD8">
        <v>61.694658277472207</v>
      </c>
      <c r="AE8">
        <v>34.805481457996187</v>
      </c>
      <c r="AF8">
        <v>17.92031388144985</v>
      </c>
      <c r="AG8">
        <v>245.98285496646531</v>
      </c>
      <c r="AH8">
        <v>324.03435669297579</v>
      </c>
      <c r="AI8">
        <v>22.699239160570709</v>
      </c>
      <c r="AJ8">
        <v>332.10772992038449</v>
      </c>
      <c r="AK8">
        <v>114.0196830696449</v>
      </c>
      <c r="AL8">
        <v>687.44990243841175</v>
      </c>
      <c r="AM8">
        <v>44.094987113795092</v>
      </c>
      <c r="AN8">
        <v>13.307931976378759</v>
      </c>
    </row>
    <row r="9" spans="1:40" x14ac:dyDescent="0.45">
      <c r="A9" s="1" t="s">
        <v>652</v>
      </c>
      <c r="B9">
        <v>11.4528217416579</v>
      </c>
      <c r="C9">
        <v>1.5078621016711149</v>
      </c>
      <c r="D9">
        <v>0.5175459935563933</v>
      </c>
      <c r="E9">
        <v>0.21391707965478859</v>
      </c>
      <c r="F9">
        <v>14.016148436411511</v>
      </c>
      <c r="G9">
        <v>2.7449262461781871</v>
      </c>
      <c r="H9">
        <v>11.24061038431933</v>
      </c>
      <c r="I9">
        <v>1.7438813572023331</v>
      </c>
      <c r="J9">
        <v>5.1407829826113218</v>
      </c>
      <c r="K9">
        <v>1.022639555439133</v>
      </c>
      <c r="L9">
        <v>3.9054602597359498</v>
      </c>
      <c r="M9">
        <v>14.32186726283742</v>
      </c>
      <c r="N9">
        <v>3.551741270597931</v>
      </c>
      <c r="O9">
        <v>3.3192499874746129</v>
      </c>
      <c r="P9">
        <v>10.45312287328394</v>
      </c>
      <c r="Q9">
        <v>6.285819044866864</v>
      </c>
      <c r="R9">
        <v>2.3781916488429999</v>
      </c>
      <c r="S9">
        <v>25.699128445283069</v>
      </c>
      <c r="T9">
        <v>1.6308466788114799</v>
      </c>
      <c r="U9">
        <v>68.762440346862078</v>
      </c>
      <c r="V9">
        <v>28.51718344574995</v>
      </c>
      <c r="W9">
        <v>262.00493839661522</v>
      </c>
      <c r="X9">
        <v>0.3855543431848158</v>
      </c>
      <c r="Y9">
        <v>2.7924767915529611</v>
      </c>
      <c r="Z9">
        <v>9.6987333216556237</v>
      </c>
      <c r="AA9">
        <v>40.25350110318746</v>
      </c>
      <c r="AB9">
        <v>3.844978268440308</v>
      </c>
      <c r="AC9">
        <v>22.967307937132428</v>
      </c>
      <c r="AD9">
        <v>6.3607337264722572</v>
      </c>
      <c r="AE9">
        <v>4.4554335119257669</v>
      </c>
      <c r="AF9">
        <v>2.4822243309262761</v>
      </c>
      <c r="AG9">
        <v>23.237331689102071</v>
      </c>
      <c r="AH9">
        <v>35.815625970147458</v>
      </c>
      <c r="AI9">
        <v>2.958207762403414</v>
      </c>
      <c r="AJ9">
        <v>38.845849013568497</v>
      </c>
      <c r="AK9">
        <v>16.2485423911513</v>
      </c>
      <c r="AL9">
        <v>202.9373959697518</v>
      </c>
      <c r="AM9">
        <v>5.8540985492625044</v>
      </c>
      <c r="AN9">
        <v>2.8011814510806818</v>
      </c>
    </row>
    <row r="10" spans="1:40" x14ac:dyDescent="0.45">
      <c r="A10" s="1" t="s">
        <v>653</v>
      </c>
      <c r="B10">
        <v>1390.563131352056</v>
      </c>
      <c r="C10">
        <v>106.5222172914084</v>
      </c>
      <c r="D10">
        <v>52.811411773982108</v>
      </c>
      <c r="E10">
        <v>9.6417263597040446</v>
      </c>
      <c r="F10">
        <v>221.38267939110341</v>
      </c>
      <c r="G10">
        <v>79.245651644028925</v>
      </c>
      <c r="H10">
        <v>182.5029978758773</v>
      </c>
      <c r="I10">
        <v>35.71925920496502</v>
      </c>
      <c r="J10">
        <v>55.62134953467806</v>
      </c>
      <c r="K10">
        <v>23.295859379585721</v>
      </c>
      <c r="L10">
        <v>189.48387848390959</v>
      </c>
      <c r="M10">
        <v>257.72934378274942</v>
      </c>
      <c r="N10">
        <v>72.017910857585605</v>
      </c>
      <c r="O10">
        <v>30.603043660978098</v>
      </c>
      <c r="P10">
        <v>242.20931998771729</v>
      </c>
      <c r="Q10">
        <v>59.229661610612048</v>
      </c>
      <c r="R10">
        <v>24.843416831757331</v>
      </c>
      <c r="S10">
        <v>206.15078331265951</v>
      </c>
      <c r="T10">
        <v>17.51078604397242</v>
      </c>
      <c r="U10">
        <v>576.8193273780912</v>
      </c>
      <c r="V10">
        <v>634.77938766068712</v>
      </c>
      <c r="W10">
        <v>1695.0986298154401</v>
      </c>
      <c r="X10">
        <v>5.593672022056829</v>
      </c>
      <c r="Y10">
        <v>9.3463486109074054</v>
      </c>
      <c r="Z10">
        <v>100.0059066815475</v>
      </c>
      <c r="AA10">
        <v>153.71248416929959</v>
      </c>
      <c r="AB10">
        <v>33.079780198735833</v>
      </c>
      <c r="AC10">
        <v>484.51045928795583</v>
      </c>
      <c r="AD10">
        <v>108.73619156729239</v>
      </c>
      <c r="AE10">
        <v>72.953058474164251</v>
      </c>
      <c r="AF10">
        <v>40.487904754410692</v>
      </c>
      <c r="AG10">
        <v>821.56778369756546</v>
      </c>
      <c r="AH10">
        <v>500.89438395775528</v>
      </c>
      <c r="AI10">
        <v>44.397727160088728</v>
      </c>
      <c r="AJ10">
        <v>474.23196212931992</v>
      </c>
      <c r="AK10">
        <v>227.07549637117171</v>
      </c>
      <c r="AL10">
        <v>1927.437040863527</v>
      </c>
      <c r="AM10">
        <v>113.5900599692866</v>
      </c>
      <c r="AN10">
        <v>40.393221541084102</v>
      </c>
    </row>
    <row r="11" spans="1:40" x14ac:dyDescent="0.45">
      <c r="A11" s="1" t="s">
        <v>654</v>
      </c>
      <c r="B11">
        <v>132.26040160619249</v>
      </c>
      <c r="C11">
        <v>13.960286704740181</v>
      </c>
      <c r="D11">
        <v>3.1048201848234722</v>
      </c>
      <c r="E11">
        <v>1.1385803314734591</v>
      </c>
      <c r="F11">
        <v>86.842795216740569</v>
      </c>
      <c r="G11">
        <v>4.4020842616101126</v>
      </c>
      <c r="H11">
        <v>78.630736204720648</v>
      </c>
      <c r="I11">
        <v>18.574532233370942</v>
      </c>
      <c r="J11">
        <v>9.8037181738138148</v>
      </c>
      <c r="K11">
        <v>16.936331601269391</v>
      </c>
      <c r="L11">
        <v>496.42532191745789</v>
      </c>
      <c r="M11">
        <v>63.241651951570148</v>
      </c>
      <c r="N11">
        <v>12.841797835083289</v>
      </c>
      <c r="O11">
        <v>6.2922153559291312</v>
      </c>
      <c r="P11">
        <v>19.190857670429331</v>
      </c>
      <c r="Q11">
        <v>10.399812483893941</v>
      </c>
      <c r="R11">
        <v>7.3438444398348386</v>
      </c>
      <c r="S11">
        <v>38.724430624964583</v>
      </c>
      <c r="T11">
        <v>4.6679990992243576</v>
      </c>
      <c r="U11">
        <v>75.031827927637536</v>
      </c>
      <c r="V11">
        <v>489.27845150135482</v>
      </c>
      <c r="W11">
        <v>465.12445633813581</v>
      </c>
      <c r="X11">
        <v>2.9899275358103941</v>
      </c>
      <c r="Y11">
        <v>1.391904440208755</v>
      </c>
      <c r="Z11">
        <v>25.047695739346949</v>
      </c>
      <c r="AA11">
        <v>26.316928608647579</v>
      </c>
      <c r="AB11">
        <v>6.3714458986685312</v>
      </c>
      <c r="AC11">
        <v>66.725697665014209</v>
      </c>
      <c r="AD11">
        <v>37.182425181719992</v>
      </c>
      <c r="AE11">
        <v>15.820861734906019</v>
      </c>
      <c r="AF11">
        <v>15.986307682988279</v>
      </c>
      <c r="AG11">
        <v>190.75572479726699</v>
      </c>
      <c r="AH11">
        <v>142.61624225269799</v>
      </c>
      <c r="AI11">
        <v>17.835548638779219</v>
      </c>
      <c r="AJ11">
        <v>164.13344282274721</v>
      </c>
      <c r="AK11">
        <v>90.07167836151315</v>
      </c>
      <c r="AL11">
        <v>477.59272417963228</v>
      </c>
      <c r="AM11">
        <v>14.252300176030181</v>
      </c>
      <c r="AN11">
        <v>12.972206558572729</v>
      </c>
    </row>
    <row r="12" spans="1:40" x14ac:dyDescent="0.45">
      <c r="A12" s="1" t="s">
        <v>655</v>
      </c>
      <c r="B12">
        <v>120.151223319514</v>
      </c>
      <c r="C12">
        <v>13.17187362208665</v>
      </c>
      <c r="D12">
        <v>10.4634390892877</v>
      </c>
      <c r="E12">
        <v>0.85679914059948692</v>
      </c>
      <c r="F12">
        <v>139.25793023517281</v>
      </c>
      <c r="G12">
        <v>9.7252286749458534</v>
      </c>
      <c r="H12">
        <v>32.608518481057963</v>
      </c>
      <c r="I12">
        <v>5.3669498127113249</v>
      </c>
      <c r="J12">
        <v>9.0175452047385765</v>
      </c>
      <c r="K12">
        <v>4.1892371211582891</v>
      </c>
      <c r="L12">
        <v>20.743501359211251</v>
      </c>
      <c r="M12">
        <v>66.191131976698756</v>
      </c>
      <c r="N12">
        <v>33.437489872930747</v>
      </c>
      <c r="O12">
        <v>4.7864018121847254</v>
      </c>
      <c r="P12">
        <v>30.010714146299879</v>
      </c>
      <c r="Q12">
        <v>9.8438867109398931</v>
      </c>
      <c r="R12">
        <v>4.836043221294795</v>
      </c>
      <c r="S12">
        <v>37.469357037888479</v>
      </c>
      <c r="T12">
        <v>2.969764474180383</v>
      </c>
      <c r="U12">
        <v>53.519799359107651</v>
      </c>
      <c r="V12">
        <v>69.657699410059323</v>
      </c>
      <c r="W12">
        <v>319.4696759308643</v>
      </c>
      <c r="X12">
        <v>0.9912976615852489</v>
      </c>
      <c r="Y12">
        <v>2.0867324560889791</v>
      </c>
      <c r="Z12">
        <v>18.752025939638521</v>
      </c>
      <c r="AA12">
        <v>32.734654299376523</v>
      </c>
      <c r="AB12">
        <v>4.3315840722697363</v>
      </c>
      <c r="AC12">
        <v>62.241656279622823</v>
      </c>
      <c r="AD12">
        <v>17.47192506921818</v>
      </c>
      <c r="AE12">
        <v>10.97759039165887</v>
      </c>
      <c r="AF12">
        <v>6.3594174071515592</v>
      </c>
      <c r="AG12">
        <v>176.48348817306641</v>
      </c>
      <c r="AH12">
        <v>83.665749033186856</v>
      </c>
      <c r="AI12">
        <v>7.2034227412508161</v>
      </c>
      <c r="AJ12">
        <v>93.415190731018868</v>
      </c>
      <c r="AK12">
        <v>37.772332769493168</v>
      </c>
      <c r="AL12">
        <v>306.77386177345971</v>
      </c>
      <c r="AM12">
        <v>27.486237362226131</v>
      </c>
      <c r="AN12">
        <v>7.2739807049490626</v>
      </c>
    </row>
    <row r="13" spans="1:40" x14ac:dyDescent="0.45">
      <c r="A13" s="1" t="s">
        <v>656</v>
      </c>
      <c r="B13">
        <v>699.24428613248995</v>
      </c>
      <c r="C13">
        <v>41.120595308091012</v>
      </c>
      <c r="D13">
        <v>15.985018756594391</v>
      </c>
      <c r="E13">
        <v>6.6379455031050281</v>
      </c>
      <c r="F13">
        <v>127.8571917813004</v>
      </c>
      <c r="G13">
        <v>17.490405498549642</v>
      </c>
      <c r="H13">
        <v>117.85087855655981</v>
      </c>
      <c r="I13">
        <v>25.212086512705021</v>
      </c>
      <c r="J13">
        <v>21.314012725862231</v>
      </c>
      <c r="K13">
        <v>18.121018012466269</v>
      </c>
      <c r="L13">
        <v>36.227437678481351</v>
      </c>
      <c r="M13">
        <v>76.132692416520058</v>
      </c>
      <c r="N13">
        <v>23.049616579375449</v>
      </c>
      <c r="O13">
        <v>7.6754476578002366</v>
      </c>
      <c r="P13">
        <v>250.6403038133094</v>
      </c>
      <c r="Q13">
        <v>13.70398503039093</v>
      </c>
      <c r="R13">
        <v>9.5286546485969392</v>
      </c>
      <c r="S13">
        <v>74.823539272022458</v>
      </c>
      <c r="T13">
        <v>7.2383047995949994</v>
      </c>
      <c r="U13">
        <v>106.18151588233459</v>
      </c>
      <c r="V13">
        <v>211.96101148315771</v>
      </c>
      <c r="W13">
        <v>1014.203276135487</v>
      </c>
      <c r="X13">
        <v>4.8435094939358576</v>
      </c>
      <c r="Y13">
        <v>1.9574042160991121</v>
      </c>
      <c r="Z13">
        <v>88.548875995755211</v>
      </c>
      <c r="AA13">
        <v>41.029164086596737</v>
      </c>
      <c r="AB13">
        <v>6.4983432764983151</v>
      </c>
      <c r="AC13">
        <v>211.77397549343539</v>
      </c>
      <c r="AD13">
        <v>65.020838420382475</v>
      </c>
      <c r="AE13">
        <v>24.417899713554132</v>
      </c>
      <c r="AF13">
        <v>18.758673452527219</v>
      </c>
      <c r="AG13">
        <v>958.97968280276075</v>
      </c>
      <c r="AH13">
        <v>288.97449138204689</v>
      </c>
      <c r="AI13">
        <v>22.952784926971631</v>
      </c>
      <c r="AJ13">
        <v>256.05336415488568</v>
      </c>
      <c r="AK13">
        <v>123.2075153201536</v>
      </c>
      <c r="AL13">
        <v>572.34341118881343</v>
      </c>
      <c r="AM13">
        <v>34.623321302354817</v>
      </c>
      <c r="AN13">
        <v>13.72728654334559</v>
      </c>
    </row>
    <row r="14" spans="1:40" x14ac:dyDescent="0.45">
      <c r="A14" s="1" t="s">
        <v>657</v>
      </c>
      <c r="B14">
        <v>512.96307173486593</v>
      </c>
      <c r="C14">
        <v>18.07132886210934</v>
      </c>
      <c r="D14">
        <v>7.1353741455846738</v>
      </c>
      <c r="E14">
        <v>3.171957669770443</v>
      </c>
      <c r="F14">
        <v>20.058501354961049</v>
      </c>
      <c r="G14">
        <v>7.7406631752606483</v>
      </c>
      <c r="H14">
        <v>35.791774552887581</v>
      </c>
      <c r="I14">
        <v>6.3826330775534403</v>
      </c>
      <c r="J14">
        <v>5.4835727639343874</v>
      </c>
      <c r="K14">
        <v>6.8169461292064204</v>
      </c>
      <c r="L14">
        <v>54.310778839996978</v>
      </c>
      <c r="M14">
        <v>16.618925562317632</v>
      </c>
      <c r="N14">
        <v>5.9468381106772554</v>
      </c>
      <c r="O14">
        <v>2.317813841423086</v>
      </c>
      <c r="P14">
        <v>6.7715030755884946</v>
      </c>
      <c r="Q14">
        <v>2.348476503281562</v>
      </c>
      <c r="R14">
        <v>3.1759566726225632</v>
      </c>
      <c r="S14">
        <v>24.38670044287754</v>
      </c>
      <c r="T14">
        <v>2.4840330306336882</v>
      </c>
      <c r="U14">
        <v>21.122245618262738</v>
      </c>
      <c r="V14">
        <v>175.08116175754489</v>
      </c>
      <c r="W14">
        <v>229.4795244397103</v>
      </c>
      <c r="X14">
        <v>1.683837352901959</v>
      </c>
      <c r="Y14">
        <v>0.69934140495141706</v>
      </c>
      <c r="Z14">
        <v>17.648762576680738</v>
      </c>
      <c r="AA14">
        <v>13.303267067769109</v>
      </c>
      <c r="AB14">
        <v>2.0807081360754771</v>
      </c>
      <c r="AC14">
        <v>121.60482423360629</v>
      </c>
      <c r="AD14">
        <v>17.232100108121319</v>
      </c>
      <c r="AE14">
        <v>6.0809915409229029</v>
      </c>
      <c r="AF14">
        <v>7.2435449787406139</v>
      </c>
      <c r="AG14">
        <v>300.5293094501497</v>
      </c>
      <c r="AH14">
        <v>77.185263474020687</v>
      </c>
      <c r="AI14">
        <v>10.87992349678545</v>
      </c>
      <c r="AJ14">
        <v>85.707081143357144</v>
      </c>
      <c r="AK14">
        <v>46.891139342488472</v>
      </c>
      <c r="AL14">
        <v>160.66838740572649</v>
      </c>
      <c r="AM14">
        <v>26.979067916879561</v>
      </c>
      <c r="AN14">
        <v>4.2343929015872419</v>
      </c>
    </row>
    <row r="15" spans="1:40" x14ac:dyDescent="0.45">
      <c r="A15" s="1" t="s">
        <v>658</v>
      </c>
      <c r="B15">
        <v>879.82071438476737</v>
      </c>
      <c r="C15">
        <v>35.403770861093982</v>
      </c>
      <c r="D15">
        <v>6.0276130008185902</v>
      </c>
      <c r="E15">
        <v>15.038983800783869</v>
      </c>
      <c r="F15">
        <v>272.82821617454653</v>
      </c>
      <c r="G15">
        <v>40.169433281488843</v>
      </c>
      <c r="H15">
        <v>53.878234648178768</v>
      </c>
      <c r="I15">
        <v>10.880410129584959</v>
      </c>
      <c r="J15">
        <v>19.105223010729329</v>
      </c>
      <c r="K15">
        <v>7.3796283935271951</v>
      </c>
      <c r="L15">
        <v>31.638588931427101</v>
      </c>
      <c r="M15">
        <v>119.738725027689</v>
      </c>
      <c r="N15">
        <v>51.97537256387691</v>
      </c>
      <c r="O15">
        <v>8.2141653828384324</v>
      </c>
      <c r="P15">
        <v>33.70557888546152</v>
      </c>
      <c r="Q15">
        <v>14.459736999737061</v>
      </c>
      <c r="R15">
        <v>13.12067708321465</v>
      </c>
      <c r="S15">
        <v>73.243097973728624</v>
      </c>
      <c r="T15">
        <v>5.4481654613479007</v>
      </c>
      <c r="U15">
        <v>60.315082401937062</v>
      </c>
      <c r="V15">
        <v>323.83427537482862</v>
      </c>
      <c r="W15">
        <v>305.04434057393883</v>
      </c>
      <c r="X15">
        <v>1.8955238020892351</v>
      </c>
      <c r="Y15">
        <v>3.7903456042633579</v>
      </c>
      <c r="Z15">
        <v>24.562922671018079</v>
      </c>
      <c r="AA15">
        <v>59.419767700153137</v>
      </c>
      <c r="AB15">
        <v>5.7202002223794688</v>
      </c>
      <c r="AC15">
        <v>297.24556539340102</v>
      </c>
      <c r="AD15">
        <v>27.773291841214299</v>
      </c>
      <c r="AE15">
        <v>19.558551180289449</v>
      </c>
      <c r="AF15">
        <v>12.446327161137971</v>
      </c>
      <c r="AG15">
        <v>242.07774475121809</v>
      </c>
      <c r="AH15">
        <v>138.95429346118121</v>
      </c>
      <c r="AI15">
        <v>14.319943390449771</v>
      </c>
      <c r="AJ15">
        <v>163.78566221123381</v>
      </c>
      <c r="AK15">
        <v>68.488361022478088</v>
      </c>
      <c r="AL15">
        <v>448.34471117943082</v>
      </c>
      <c r="AM15">
        <v>62.964664983706761</v>
      </c>
      <c r="AN15">
        <v>9.9091765858094885</v>
      </c>
    </row>
    <row r="16" spans="1:40" x14ac:dyDescent="0.45">
      <c r="A16" s="1" t="s">
        <v>659</v>
      </c>
      <c r="B16">
        <v>240.10322394337521</v>
      </c>
      <c r="C16">
        <v>11.872191387772389</v>
      </c>
      <c r="D16">
        <v>3.8445518941817221</v>
      </c>
      <c r="E16">
        <v>1.1962793983966959</v>
      </c>
      <c r="F16">
        <v>359.44695861829359</v>
      </c>
      <c r="G16">
        <v>10.45895067538271</v>
      </c>
      <c r="H16">
        <v>82.45202170279552</v>
      </c>
      <c r="I16">
        <v>21.19809191730009</v>
      </c>
      <c r="J16">
        <v>19.513542343110181</v>
      </c>
      <c r="K16">
        <v>10.653585700472069</v>
      </c>
      <c r="L16">
        <v>42.797056948511447</v>
      </c>
      <c r="M16">
        <v>159.10164225522959</v>
      </c>
      <c r="N16">
        <v>80.331963996587405</v>
      </c>
      <c r="O16">
        <v>6.6616632397603368</v>
      </c>
      <c r="P16">
        <v>35.707422773406122</v>
      </c>
      <c r="Q16">
        <v>10.064675597727531</v>
      </c>
      <c r="R16">
        <v>10.20177192940975</v>
      </c>
      <c r="S16">
        <v>95.475122613065807</v>
      </c>
      <c r="T16">
        <v>6.70467790032904</v>
      </c>
      <c r="U16">
        <v>51.124572992529757</v>
      </c>
      <c r="V16">
        <v>387.20235848361608</v>
      </c>
      <c r="W16">
        <v>577.20886068952461</v>
      </c>
      <c r="X16">
        <v>2.822451363401361</v>
      </c>
      <c r="Y16">
        <v>4.050633066846534</v>
      </c>
      <c r="Z16">
        <v>49.54727358011133</v>
      </c>
      <c r="AA16">
        <v>65.430674790258408</v>
      </c>
      <c r="AB16">
        <v>5.8331852918002101</v>
      </c>
      <c r="AC16">
        <v>142.95739697304259</v>
      </c>
      <c r="AD16">
        <v>34.823263638356472</v>
      </c>
      <c r="AE16">
        <v>19.19646577086429</v>
      </c>
      <c r="AF16">
        <v>13.01345078519507</v>
      </c>
      <c r="AG16">
        <v>328.16103646691471</v>
      </c>
      <c r="AH16">
        <v>201.00781887530539</v>
      </c>
      <c r="AI16">
        <v>15.949940213149</v>
      </c>
      <c r="AJ16">
        <v>189.72520555485539</v>
      </c>
      <c r="AK16">
        <v>84.485652812288876</v>
      </c>
      <c r="AL16">
        <v>431.00050443717322</v>
      </c>
      <c r="AM16">
        <v>34.011647521345708</v>
      </c>
      <c r="AN16">
        <v>9.1390536368107806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6379.0246477510436</v>
      </c>
      <c r="C2">
        <v>198.95901694093391</v>
      </c>
      <c r="D2">
        <v>62.148054065039872</v>
      </c>
      <c r="E2">
        <v>43.442989272790037</v>
      </c>
      <c r="F2">
        <v>334.17549390314008</v>
      </c>
      <c r="G2">
        <v>126.33648520564761</v>
      </c>
      <c r="H2">
        <v>275.69089285646788</v>
      </c>
      <c r="I2">
        <v>22.20478379523778</v>
      </c>
      <c r="J2">
        <v>25.57531476109251</v>
      </c>
      <c r="K2">
        <v>6.8199390770479154</v>
      </c>
      <c r="L2">
        <v>33.677968104652273</v>
      </c>
      <c r="M2">
        <v>134.97396650176961</v>
      </c>
      <c r="N2">
        <v>70.729352403849958</v>
      </c>
      <c r="O2">
        <v>7.7218611014491234</v>
      </c>
      <c r="P2">
        <v>48.439992241019603</v>
      </c>
      <c r="Q2">
        <v>9.5743344383190774</v>
      </c>
      <c r="R2">
        <v>21.190974339336758</v>
      </c>
      <c r="S2">
        <v>106.14853193454471</v>
      </c>
      <c r="T2">
        <v>10.705561385898079</v>
      </c>
      <c r="U2">
        <v>66.460381118328158</v>
      </c>
      <c r="V2">
        <v>150.12425749786109</v>
      </c>
      <c r="W2">
        <v>262.90475800196771</v>
      </c>
      <c r="X2">
        <v>3.5954853405627838</v>
      </c>
      <c r="Y2">
        <v>2.7205279430004659</v>
      </c>
      <c r="Z2">
        <v>60.427800660253247</v>
      </c>
      <c r="AA2">
        <v>53.218998342644767</v>
      </c>
      <c r="AB2">
        <v>9.5537877883222784</v>
      </c>
      <c r="AC2">
        <v>1336.101294454988</v>
      </c>
      <c r="AD2">
        <v>109.82875978699531</v>
      </c>
      <c r="AE2">
        <v>28.76430717500331</v>
      </c>
      <c r="AF2">
        <v>37.024104553960768</v>
      </c>
      <c r="AG2">
        <v>2128.169892429572</v>
      </c>
      <c r="AH2">
        <v>312.3133247282903</v>
      </c>
      <c r="AI2">
        <v>49.60171250736343</v>
      </c>
      <c r="AJ2">
        <v>282.5522749847766</v>
      </c>
      <c r="AK2">
        <v>165.10847222608899</v>
      </c>
      <c r="AL2">
        <v>798.57213074564254</v>
      </c>
      <c r="AM2">
        <v>128.19904827715919</v>
      </c>
      <c r="AN2">
        <v>45.979321489891213</v>
      </c>
    </row>
    <row r="3" spans="1:40" x14ac:dyDescent="0.45">
      <c r="A3" s="1" t="s">
        <v>432</v>
      </c>
      <c r="B3">
        <v>1.8694935132460919</v>
      </c>
      <c r="C3">
        <v>0.2217635081605662</v>
      </c>
      <c r="D3">
        <v>9.0691746101035989E-2</v>
      </c>
      <c r="E3">
        <v>5.295251738982746E-2</v>
      </c>
      <c r="F3">
        <v>2.0477591633263219</v>
      </c>
      <c r="G3">
        <v>0.55233876124753123</v>
      </c>
      <c r="H3">
        <v>1.488155043072239</v>
      </c>
      <c r="I3">
        <v>0.3275237288940076</v>
      </c>
      <c r="J3">
        <v>1.5640076088573409</v>
      </c>
      <c r="K3">
        <v>7.0333195876375681E-2</v>
      </c>
      <c r="L3">
        <v>1.349624759483969</v>
      </c>
      <c r="M3">
        <v>3.8494691848859941</v>
      </c>
      <c r="N3">
        <v>0.36367682438169963</v>
      </c>
      <c r="O3">
        <v>9.6217564637617992E-2</v>
      </c>
      <c r="P3">
        <v>0.28735465893676981</v>
      </c>
      <c r="Q3">
        <v>0.16636884207594241</v>
      </c>
      <c r="R3">
        <v>0.1617299653641194</v>
      </c>
      <c r="S3">
        <v>1.050500411182578</v>
      </c>
      <c r="T3">
        <v>7.8761927219467814E-2</v>
      </c>
      <c r="U3">
        <v>1.080038692618456</v>
      </c>
      <c r="V3">
        <v>0.66579164274274594</v>
      </c>
      <c r="W3">
        <v>0.75823385956665268</v>
      </c>
      <c r="X3">
        <v>1.105475050383237E-2</v>
      </c>
      <c r="Y3">
        <v>2.808057026325653E-2</v>
      </c>
      <c r="Z3">
        <v>0.18220693751897049</v>
      </c>
      <c r="AA3">
        <v>0.47862215713606743</v>
      </c>
      <c r="AB3">
        <v>8.3834550143703487E-2</v>
      </c>
      <c r="AC3">
        <v>6.739256395388975</v>
      </c>
      <c r="AD3">
        <v>0.93055327178771641</v>
      </c>
      <c r="AE3">
        <v>2.145067905748014</v>
      </c>
      <c r="AF3">
        <v>0.28739865679104237</v>
      </c>
      <c r="AG3">
        <v>2.577162959783089</v>
      </c>
      <c r="AH3">
        <v>5.2209276287026656</v>
      </c>
      <c r="AI3">
        <v>0.2920681347017976</v>
      </c>
      <c r="AJ3">
        <v>2.086852264416998</v>
      </c>
      <c r="AK3">
        <v>1.229434651658208</v>
      </c>
      <c r="AL3">
        <v>12.141600995501969</v>
      </c>
      <c r="AM3">
        <v>0.97947475267904927</v>
      </c>
      <c r="AN3">
        <v>0.25287929799322761</v>
      </c>
    </row>
    <row r="4" spans="1:40" x14ac:dyDescent="0.45">
      <c r="A4" s="1" t="s">
        <v>433</v>
      </c>
      <c r="B4">
        <v>28.350558950145679</v>
      </c>
      <c r="C4">
        <v>4.2034616903170354</v>
      </c>
      <c r="D4">
        <v>0.22808751959563439</v>
      </c>
      <c r="E4">
        <v>8.5099339235494547E-3</v>
      </c>
      <c r="F4">
        <v>0.18229096782418799</v>
      </c>
      <c r="G4">
        <v>5.9480604233009687E-2</v>
      </c>
      <c r="H4">
        <v>1.941770056549764</v>
      </c>
      <c r="I4">
        <v>4.1724730053660793E-2</v>
      </c>
      <c r="J4">
        <v>3.2617567006905018E-2</v>
      </c>
      <c r="K4">
        <v>1.9867277324149901E-2</v>
      </c>
      <c r="L4">
        <v>0.1045587344328395</v>
      </c>
      <c r="M4">
        <v>5.5065537779430108E-2</v>
      </c>
      <c r="N4">
        <v>1.3352947728284379E-2</v>
      </c>
      <c r="O4">
        <v>3.6632599343861677E-2</v>
      </c>
      <c r="P4">
        <v>1.319777196980201E-2</v>
      </c>
      <c r="Q4">
        <v>8.8799013975774475E-3</v>
      </c>
      <c r="R4">
        <v>3.6278831689583978E-2</v>
      </c>
      <c r="S4">
        <v>0.15314608167105431</v>
      </c>
      <c r="T4">
        <v>4.0680639743234832E-2</v>
      </c>
      <c r="U4">
        <v>0.2330207143798099</v>
      </c>
      <c r="V4">
        <v>0.78862435221291682</v>
      </c>
      <c r="W4">
        <v>1.9201398971928449</v>
      </c>
      <c r="X4">
        <v>2.1412949265408061E-2</v>
      </c>
      <c r="Y4">
        <v>2.87826867936562E-3</v>
      </c>
      <c r="Z4">
        <v>0.1575589331221624</v>
      </c>
      <c r="AA4">
        <v>0.1032481737760492</v>
      </c>
      <c r="AB4">
        <v>8.2617489992573775E-3</v>
      </c>
      <c r="AC4">
        <v>0.49034227242011691</v>
      </c>
      <c r="AD4">
        <v>1.378838384570588</v>
      </c>
      <c r="AE4">
        <v>0.1114479968057588</v>
      </c>
      <c r="AF4">
        <v>0.29775167066432451</v>
      </c>
      <c r="AG4">
        <v>24.614822075715711</v>
      </c>
      <c r="AH4">
        <v>1.155270200577484</v>
      </c>
      <c r="AI4">
        <v>0.32372585666474069</v>
      </c>
      <c r="AJ4">
        <v>1.0591274319956081</v>
      </c>
      <c r="AK4">
        <v>1.31713444216223</v>
      </c>
      <c r="AL4">
        <v>1.426891018159959</v>
      </c>
      <c r="AM4">
        <v>7.8320246585700956E-2</v>
      </c>
      <c r="AN4">
        <v>0.329507430785627</v>
      </c>
    </row>
    <row r="5" spans="1:40" x14ac:dyDescent="0.45">
      <c r="A5" s="1" t="s">
        <v>434</v>
      </c>
      <c r="B5">
        <v>96.222848983058526</v>
      </c>
      <c r="C5">
        <v>10.788925378952831</v>
      </c>
      <c r="D5">
        <v>3.6959133672918481</v>
      </c>
      <c r="E5">
        <v>1.1990902765476641</v>
      </c>
      <c r="F5">
        <v>73.896197811216311</v>
      </c>
      <c r="G5">
        <v>22.47811951596228</v>
      </c>
      <c r="H5">
        <v>86.193870824715532</v>
      </c>
      <c r="I5">
        <v>41.935169222580143</v>
      </c>
      <c r="J5">
        <v>7.7401666104102969</v>
      </c>
      <c r="K5">
        <v>17.694405917057281</v>
      </c>
      <c r="L5">
        <v>1198.0954064048251</v>
      </c>
      <c r="M5">
        <v>62.995518126512557</v>
      </c>
      <c r="N5">
        <v>16.365151233243012</v>
      </c>
      <c r="O5">
        <v>6.0866357187466846</v>
      </c>
      <c r="P5">
        <v>39.046380990246817</v>
      </c>
      <c r="Q5">
        <v>10.94489925891914</v>
      </c>
      <c r="R5">
        <v>8.3573825890571811</v>
      </c>
      <c r="S5">
        <v>32.301147207503142</v>
      </c>
      <c r="T5">
        <v>5.6044756238753974</v>
      </c>
      <c r="U5">
        <v>73.600216537106363</v>
      </c>
      <c r="V5">
        <v>172.93775687778529</v>
      </c>
      <c r="W5">
        <v>137.44056613025111</v>
      </c>
      <c r="X5">
        <v>1.5312561939172991</v>
      </c>
      <c r="Y5">
        <v>1.7045290662429911</v>
      </c>
      <c r="Z5">
        <v>26.74050455155518</v>
      </c>
      <c r="AA5">
        <v>29.940255341551779</v>
      </c>
      <c r="AB5">
        <v>4.2960108853455354</v>
      </c>
      <c r="AC5">
        <v>61.963587982697881</v>
      </c>
      <c r="AD5">
        <v>44.08102136524839</v>
      </c>
      <c r="AE5">
        <v>12.233713059824851</v>
      </c>
      <c r="AF5">
        <v>16.717534207543391</v>
      </c>
      <c r="AG5">
        <v>221.9159412485522</v>
      </c>
      <c r="AH5">
        <v>120.5520321767866</v>
      </c>
      <c r="AI5">
        <v>21.287133214316231</v>
      </c>
      <c r="AJ5">
        <v>142.18013679104911</v>
      </c>
      <c r="AK5">
        <v>77.744290726252757</v>
      </c>
      <c r="AL5">
        <v>473.62979527957839</v>
      </c>
      <c r="AM5">
        <v>14.396870738309049</v>
      </c>
      <c r="AN5">
        <v>12.51293435334485</v>
      </c>
    </row>
    <row r="6" spans="1:40" x14ac:dyDescent="0.45">
      <c r="A6" s="1" t="s">
        <v>435</v>
      </c>
      <c r="B6">
        <v>237.39260061324089</v>
      </c>
      <c r="C6">
        <v>24.69748402921039</v>
      </c>
      <c r="D6">
        <v>8.4016511493355086</v>
      </c>
      <c r="E6">
        <v>2.6276216170229301</v>
      </c>
      <c r="F6">
        <v>140.81024892221811</v>
      </c>
      <c r="G6">
        <v>21.094631346858989</v>
      </c>
      <c r="H6">
        <v>209.21153268039981</v>
      </c>
      <c r="I6">
        <v>45.85126352184713</v>
      </c>
      <c r="J6">
        <v>33.867705022424651</v>
      </c>
      <c r="K6">
        <v>27.0113354727584</v>
      </c>
      <c r="L6">
        <v>1070.819904204481</v>
      </c>
      <c r="M6">
        <v>116.8210834325092</v>
      </c>
      <c r="N6">
        <v>36.877153947690218</v>
      </c>
      <c r="O6">
        <v>10.356510043139719</v>
      </c>
      <c r="P6">
        <v>31.892104600104279</v>
      </c>
      <c r="Q6">
        <v>15.331594639805189</v>
      </c>
      <c r="R6">
        <v>19.59752790844205</v>
      </c>
      <c r="S6">
        <v>136.34423958965601</v>
      </c>
      <c r="T6">
        <v>13.65004482781214</v>
      </c>
      <c r="U6">
        <v>122.8371459666818</v>
      </c>
      <c r="V6">
        <v>2024.506289662336</v>
      </c>
      <c r="W6">
        <v>985.11128659885014</v>
      </c>
      <c r="X6">
        <v>9.3820180627943479</v>
      </c>
      <c r="Y6">
        <v>2.3540113312593758</v>
      </c>
      <c r="Z6">
        <v>74.937870882653741</v>
      </c>
      <c r="AA6">
        <v>54.410161374259658</v>
      </c>
      <c r="AB6">
        <v>7.3890853713029987</v>
      </c>
      <c r="AC6">
        <v>144.06317565637761</v>
      </c>
      <c r="AD6">
        <v>91.302611114509531</v>
      </c>
      <c r="AE6">
        <v>38.115657271703761</v>
      </c>
      <c r="AF6">
        <v>42.926359942178912</v>
      </c>
      <c r="AG6">
        <v>492.41458713765007</v>
      </c>
      <c r="AH6">
        <v>366.97785284534342</v>
      </c>
      <c r="AI6">
        <v>46.788603223321331</v>
      </c>
      <c r="AJ6">
        <v>417.34815348707389</v>
      </c>
      <c r="AK6">
        <v>223.46986253027021</v>
      </c>
      <c r="AL6">
        <v>968.37011124398146</v>
      </c>
      <c r="AM6">
        <v>93.48863922563973</v>
      </c>
      <c r="AN6">
        <v>25.995840420555918</v>
      </c>
    </row>
    <row r="7" spans="1:40" x14ac:dyDescent="0.45">
      <c r="A7" s="1" t="s">
        <v>436</v>
      </c>
      <c r="B7">
        <v>14.91933419202811</v>
      </c>
      <c r="C7">
        <v>1.746510067513446</v>
      </c>
      <c r="D7">
        <v>0.60000947234535895</v>
      </c>
      <c r="E7">
        <v>0.28555499520601951</v>
      </c>
      <c r="F7">
        <v>9.8668396196375312</v>
      </c>
      <c r="G7">
        <v>2.719412312091487</v>
      </c>
      <c r="H7">
        <v>9.9972936157723478</v>
      </c>
      <c r="I7">
        <v>2.2367384803763382</v>
      </c>
      <c r="J7">
        <v>2.569318129853142</v>
      </c>
      <c r="K7">
        <v>1.031368362399643</v>
      </c>
      <c r="L7">
        <v>6.3308710073722576</v>
      </c>
      <c r="M7">
        <v>10.94504563378309</v>
      </c>
      <c r="N7">
        <v>2.0938994429993292</v>
      </c>
      <c r="O7">
        <v>2.198410474486717</v>
      </c>
      <c r="P7">
        <v>12.201396966325779</v>
      </c>
      <c r="Q7">
        <v>3.7378317449695762</v>
      </c>
      <c r="R7">
        <v>1.49984976923852</v>
      </c>
      <c r="S7">
        <v>11.372348861579621</v>
      </c>
      <c r="T7">
        <v>0.84502710980570594</v>
      </c>
      <c r="U7">
        <v>24.492141596271519</v>
      </c>
      <c r="V7">
        <v>18.360220231435189</v>
      </c>
      <c r="W7">
        <v>21.448002502330251</v>
      </c>
      <c r="X7">
        <v>0.23936786894582121</v>
      </c>
      <c r="Y7">
        <v>0.72927220014064154</v>
      </c>
      <c r="Z7">
        <v>3.7643634837901909</v>
      </c>
      <c r="AA7">
        <v>11.52298862561047</v>
      </c>
      <c r="AB7">
        <v>1.616683075440543</v>
      </c>
      <c r="AC7">
        <v>16.50909947042587</v>
      </c>
      <c r="AD7">
        <v>4.7701261911803172</v>
      </c>
      <c r="AE7">
        <v>2.7441288477780952</v>
      </c>
      <c r="AF7">
        <v>1.695016490784699</v>
      </c>
      <c r="AG7">
        <v>25.774492881447252</v>
      </c>
      <c r="AH7">
        <v>22.16147206039761</v>
      </c>
      <c r="AI7">
        <v>1.9831528549826141</v>
      </c>
      <c r="AJ7">
        <v>25.585567743835892</v>
      </c>
      <c r="AK7">
        <v>10.56344871388915</v>
      </c>
      <c r="AL7">
        <v>111.8551139393702</v>
      </c>
      <c r="AM7">
        <v>7.0269701998814114</v>
      </c>
      <c r="AN7">
        <v>2.605783662059407</v>
      </c>
    </row>
    <row r="8" spans="1:40" x14ac:dyDescent="0.45">
      <c r="A8" s="1" t="s">
        <v>437</v>
      </c>
      <c r="B8">
        <v>7.2632353448790887</v>
      </c>
      <c r="C8">
        <v>0.86492088224021046</v>
      </c>
      <c r="D8">
        <v>0.37578727772129028</v>
      </c>
      <c r="E8">
        <v>9.4186945118062068E-2</v>
      </c>
      <c r="F8">
        <v>3.7674950983323199</v>
      </c>
      <c r="G8">
        <v>0.99924755348524896</v>
      </c>
      <c r="H8">
        <v>13.795078883984861</v>
      </c>
      <c r="I8">
        <v>3.2110118096824909</v>
      </c>
      <c r="J8">
        <v>1.95030035735052</v>
      </c>
      <c r="K8">
        <v>0.80497312232270979</v>
      </c>
      <c r="L8">
        <v>1.7358879860861161</v>
      </c>
      <c r="M8">
        <v>3.5203446306994559</v>
      </c>
      <c r="N8">
        <v>0.77834948573724583</v>
      </c>
      <c r="O8">
        <v>0.40215369866794298</v>
      </c>
      <c r="P8">
        <v>14.95877254055196</v>
      </c>
      <c r="Q8">
        <v>0.69206575686917327</v>
      </c>
      <c r="R8">
        <v>1.3313820177124041</v>
      </c>
      <c r="S8">
        <v>8.2489180234148982</v>
      </c>
      <c r="T8">
        <v>0.56375771302802558</v>
      </c>
      <c r="U8">
        <v>5.1823228168158204</v>
      </c>
      <c r="V8">
        <v>5.7893358719484231</v>
      </c>
      <c r="W8">
        <v>8.9961762438844506</v>
      </c>
      <c r="X8">
        <v>9.4672179104918902E-2</v>
      </c>
      <c r="Y8">
        <v>0.18231541746472121</v>
      </c>
      <c r="Z8">
        <v>1.4406899872629491</v>
      </c>
      <c r="AA8">
        <v>3.2304511769324789</v>
      </c>
      <c r="AB8">
        <v>0.35319935153697513</v>
      </c>
      <c r="AC8">
        <v>8.2979943626207007</v>
      </c>
      <c r="AD8">
        <v>2.9458386099204752</v>
      </c>
      <c r="AE8">
        <v>1.6490483816237029</v>
      </c>
      <c r="AF8">
        <v>1.230068884325302</v>
      </c>
      <c r="AG8">
        <v>15.349569878644971</v>
      </c>
      <c r="AH8">
        <v>12.60703128760416</v>
      </c>
      <c r="AI8">
        <v>1.479756722165116</v>
      </c>
      <c r="AJ8">
        <v>17.861010480306511</v>
      </c>
      <c r="AK8">
        <v>6.3544786285342276</v>
      </c>
      <c r="AL8">
        <v>112.3582956438611</v>
      </c>
      <c r="AM8">
        <v>8.3920404743183603</v>
      </c>
      <c r="AN8">
        <v>3.1210403685660939</v>
      </c>
    </row>
    <row r="9" spans="1:40" x14ac:dyDescent="0.45">
      <c r="A9" s="1" t="s">
        <v>438</v>
      </c>
      <c r="B9">
        <v>15.265506015450921</v>
      </c>
      <c r="C9">
        <v>1.5564696417584909</v>
      </c>
      <c r="D9">
        <v>0.53415248732214227</v>
      </c>
      <c r="E9">
        <v>0.1644285685507115</v>
      </c>
      <c r="F9">
        <v>9.7720674632812106</v>
      </c>
      <c r="G9">
        <v>1.6089919753645221</v>
      </c>
      <c r="H9">
        <v>12.51453954628607</v>
      </c>
      <c r="I9">
        <v>2.3638467198412791</v>
      </c>
      <c r="J9">
        <v>2.4284626071440258</v>
      </c>
      <c r="K9">
        <v>1.5029362845456109</v>
      </c>
      <c r="L9">
        <v>39.602840341648012</v>
      </c>
      <c r="M9">
        <v>7.7728895518587784</v>
      </c>
      <c r="N9">
        <v>2.5213418109378951</v>
      </c>
      <c r="O9">
        <v>0.69456391969459319</v>
      </c>
      <c r="P9">
        <v>2.2726848968820281</v>
      </c>
      <c r="Q9">
        <v>1.062585015006261</v>
      </c>
      <c r="R9">
        <v>1.385264561719487</v>
      </c>
      <c r="S9">
        <v>10.08157636508138</v>
      </c>
      <c r="T9">
        <v>0.90537852379682571</v>
      </c>
      <c r="U9">
        <v>8.0642914878528469</v>
      </c>
      <c r="V9">
        <v>133.701869998604</v>
      </c>
      <c r="W9">
        <v>65.253029975892503</v>
      </c>
      <c r="X9">
        <v>0.61531276826204107</v>
      </c>
      <c r="Y9">
        <v>0.17569274039115179</v>
      </c>
      <c r="Z9">
        <v>4.5807115760195973</v>
      </c>
      <c r="AA9">
        <v>3.8261464284669242</v>
      </c>
      <c r="AB9">
        <v>0.49813966205682392</v>
      </c>
      <c r="AC9">
        <v>9.943175152478922</v>
      </c>
      <c r="AD9">
        <v>5.3249093632058688</v>
      </c>
      <c r="AE9">
        <v>2.5347129879239669</v>
      </c>
      <c r="AF9">
        <v>2.6318122811984468</v>
      </c>
      <c r="AG9">
        <v>29.51989184556739</v>
      </c>
      <c r="AH9">
        <v>23.650270058477719</v>
      </c>
      <c r="AI9">
        <v>2.8887680412007679</v>
      </c>
      <c r="AJ9">
        <v>27.503528414979471</v>
      </c>
      <c r="AK9">
        <v>14.00054043402468</v>
      </c>
      <c r="AL9">
        <v>60.56781578074407</v>
      </c>
      <c r="AM9">
        <v>6.8981486666933094</v>
      </c>
      <c r="AN9">
        <v>1.6320782231763089</v>
      </c>
    </row>
    <row r="10" spans="1:40" x14ac:dyDescent="0.45">
      <c r="A10" s="1" t="s">
        <v>439</v>
      </c>
      <c r="B10">
        <v>121.025600899807</v>
      </c>
      <c r="C10">
        <v>2.5740934980548058</v>
      </c>
      <c r="D10">
        <v>0.19735055491167519</v>
      </c>
      <c r="E10">
        <v>7.0171887403949862E-2</v>
      </c>
      <c r="F10">
        <v>2.438741697537044</v>
      </c>
      <c r="G10">
        <v>0.99943323305016252</v>
      </c>
      <c r="H10">
        <v>3.1607757682832922</v>
      </c>
      <c r="I10">
        <v>0.20260439294777169</v>
      </c>
      <c r="J10">
        <v>0.23169985610837721</v>
      </c>
      <c r="K10">
        <v>0.1193544596024613</v>
      </c>
      <c r="L10">
        <v>0.42195953112491402</v>
      </c>
      <c r="M10">
        <v>0.60775921408392108</v>
      </c>
      <c r="N10">
        <v>0.1558578905769773</v>
      </c>
      <c r="O10">
        <v>0.16238589907701001</v>
      </c>
      <c r="P10">
        <v>0.22003139852249429</v>
      </c>
      <c r="Q10">
        <v>6.9816168466849349E-2</v>
      </c>
      <c r="R10">
        <v>0.16260278301233971</v>
      </c>
      <c r="S10">
        <v>0.9889019725002921</v>
      </c>
      <c r="T10">
        <v>0.1661637133085207</v>
      </c>
      <c r="U10">
        <v>0.81598130890988463</v>
      </c>
      <c r="V10">
        <v>3.16205418634922</v>
      </c>
      <c r="W10">
        <v>3.686686373739803</v>
      </c>
      <c r="X10">
        <v>7.3899212338862069E-2</v>
      </c>
      <c r="Y10">
        <v>2.244993683720822E-2</v>
      </c>
      <c r="Z10">
        <v>0.59031987850127032</v>
      </c>
      <c r="AA10">
        <v>0.53418860776953114</v>
      </c>
      <c r="AB10">
        <v>4.4359892418045742E-2</v>
      </c>
      <c r="AC10">
        <v>2.478045716695342</v>
      </c>
      <c r="AD10">
        <v>1.7648462802604941</v>
      </c>
      <c r="AE10">
        <v>0.28619096023850588</v>
      </c>
      <c r="AF10">
        <v>0.92261066755902787</v>
      </c>
      <c r="AG10">
        <v>45.514867801353262</v>
      </c>
      <c r="AH10">
        <v>3.852447581068196</v>
      </c>
      <c r="AI10">
        <v>1.002953156467963</v>
      </c>
      <c r="AJ10">
        <v>4.0910616622960996</v>
      </c>
      <c r="AK10">
        <v>3.7426055072178301</v>
      </c>
      <c r="AL10">
        <v>5.2598094695591202</v>
      </c>
      <c r="AM10">
        <v>0.18168589771863181</v>
      </c>
      <c r="AN10">
        <v>0.34656508862229157</v>
      </c>
    </row>
    <row r="11" spans="1:40" x14ac:dyDescent="0.45">
      <c r="A11" s="1" t="s">
        <v>440</v>
      </c>
      <c r="B11">
        <v>67.153679615848205</v>
      </c>
      <c r="C11">
        <v>13.00351752170349</v>
      </c>
      <c r="D11">
        <v>0.14892012973314889</v>
      </c>
      <c r="E11">
        <v>1.993060748693555E-2</v>
      </c>
      <c r="F11">
        <v>0.25682716691893709</v>
      </c>
      <c r="G11">
        <v>0.3084914210507651</v>
      </c>
      <c r="H11">
        <v>1.971825744266992</v>
      </c>
      <c r="I11">
        <v>9.7385020008914663E-2</v>
      </c>
      <c r="J11">
        <v>3.2951645867371572E-2</v>
      </c>
      <c r="K11">
        <v>4.6664782305655787E-2</v>
      </c>
      <c r="L11">
        <v>0.25091902604758087</v>
      </c>
      <c r="M11">
        <v>0.1208464921843968</v>
      </c>
      <c r="N11">
        <v>2.4578742498909751E-2</v>
      </c>
      <c r="O11">
        <v>9.7454143638560656E-2</v>
      </c>
      <c r="P11">
        <v>2.8542240009770539E-2</v>
      </c>
      <c r="Q11">
        <v>2.038042949125754E-2</v>
      </c>
      <c r="R11">
        <v>6.9160923746999725E-2</v>
      </c>
      <c r="S11">
        <v>0.15978411676409929</v>
      </c>
      <c r="T11">
        <v>9.9958042375689907E-2</v>
      </c>
      <c r="U11">
        <v>0.36523685961362679</v>
      </c>
      <c r="V11">
        <v>1.9391595320034489</v>
      </c>
      <c r="W11">
        <v>3.5960440658568129</v>
      </c>
      <c r="X11">
        <v>5.6243851648885318E-2</v>
      </c>
      <c r="Y11">
        <v>6.9105773487767412E-3</v>
      </c>
      <c r="Z11">
        <v>0.39459429188076889</v>
      </c>
      <c r="AA11">
        <v>0.23850834569555171</v>
      </c>
      <c r="AB11">
        <v>1.8731704559797259E-2</v>
      </c>
      <c r="AC11">
        <v>1.00373479570833</v>
      </c>
      <c r="AD11">
        <v>2.1540212564822681</v>
      </c>
      <c r="AE11">
        <v>0.26890628576223402</v>
      </c>
      <c r="AF11">
        <v>0.79119934206709341</v>
      </c>
      <c r="AG11">
        <v>35.225337436700713</v>
      </c>
      <c r="AH11">
        <v>2.6818033778840902</v>
      </c>
      <c r="AI11">
        <v>0.83620691599970765</v>
      </c>
      <c r="AJ11">
        <v>2.6129776592047969</v>
      </c>
      <c r="AK11">
        <v>3.0850550737839328</v>
      </c>
      <c r="AL11">
        <v>3.0563988668072311</v>
      </c>
      <c r="AM11">
        <v>8.1494247374701234E-2</v>
      </c>
      <c r="AN11">
        <v>0.86078114303002684</v>
      </c>
    </row>
    <row r="12" spans="1:40" x14ac:dyDescent="0.45">
      <c r="A12" s="1" t="s">
        <v>441</v>
      </c>
      <c r="B12">
        <v>10.521383956649959</v>
      </c>
      <c r="C12">
        <v>0.5296185307893192</v>
      </c>
      <c r="D12">
        <v>5.7739910450615071E-2</v>
      </c>
      <c r="E12">
        <v>8.9206976106276144E-3</v>
      </c>
      <c r="F12">
        <v>0.25276551917823042</v>
      </c>
      <c r="G12">
        <v>9.268564244616985E-2</v>
      </c>
      <c r="H12">
        <v>0.42364801611233532</v>
      </c>
      <c r="I12">
        <v>2.743046180866815E-2</v>
      </c>
      <c r="J12">
        <v>4.8917812274287542E-2</v>
      </c>
      <c r="K12">
        <v>9.9702694936342883E-3</v>
      </c>
      <c r="L12">
        <v>4.9792975492452637E-2</v>
      </c>
      <c r="M12">
        <v>0.1045280336898269</v>
      </c>
      <c r="N12">
        <v>2.813272355534294E-2</v>
      </c>
      <c r="O12">
        <v>1.8145513249701321E-2</v>
      </c>
      <c r="P12">
        <v>2.349678639439624E-2</v>
      </c>
      <c r="Q12">
        <v>1.267667120054757E-2</v>
      </c>
      <c r="R12">
        <v>5.7353580667335993E-2</v>
      </c>
      <c r="S12">
        <v>0.2194190259270466</v>
      </c>
      <c r="T12">
        <v>2.87571905514474E-2</v>
      </c>
      <c r="U12">
        <v>0.1089915344769071</v>
      </c>
      <c r="V12">
        <v>0.31810153669990338</v>
      </c>
      <c r="W12">
        <v>0.55828327424022284</v>
      </c>
      <c r="X12">
        <v>1.01006545606818E-2</v>
      </c>
      <c r="Y12">
        <v>3.9934899831261294E-3</v>
      </c>
      <c r="Z12">
        <v>8.5558272637821342E-2</v>
      </c>
      <c r="AA12">
        <v>9.4761454148543908E-2</v>
      </c>
      <c r="AB12">
        <v>6.9890147166699534E-3</v>
      </c>
      <c r="AC12">
        <v>1.000503839495877</v>
      </c>
      <c r="AD12">
        <v>0.4763249149869308</v>
      </c>
      <c r="AE12">
        <v>6.8749257636974093E-2</v>
      </c>
      <c r="AF12">
        <v>0.1198166470266484</v>
      </c>
      <c r="AG12">
        <v>7.4891138219984601</v>
      </c>
      <c r="AH12">
        <v>0.76444871037418671</v>
      </c>
      <c r="AI12">
        <v>0.14937212544659681</v>
      </c>
      <c r="AJ12">
        <v>0.59812961529550357</v>
      </c>
      <c r="AK12">
        <v>0.52898005289977279</v>
      </c>
      <c r="AL12">
        <v>0.94092280119585459</v>
      </c>
      <c r="AM12">
        <v>4.4419939751930322E-2</v>
      </c>
      <c r="AN12">
        <v>0.32407661239880048</v>
      </c>
    </row>
    <row r="13" spans="1:40" x14ac:dyDescent="0.45">
      <c r="A13" s="1" t="s">
        <v>442</v>
      </c>
      <c r="B13">
        <v>77.1035828638705</v>
      </c>
      <c r="C13">
        <v>1.44432876140388</v>
      </c>
      <c r="D13">
        <v>0.18398414980820491</v>
      </c>
      <c r="E13">
        <v>2.024944961489037E-2</v>
      </c>
      <c r="F13">
        <v>0.2739062987959332</v>
      </c>
      <c r="G13">
        <v>0.1317358885765002</v>
      </c>
      <c r="H13">
        <v>1.2960991124369481</v>
      </c>
      <c r="I13">
        <v>8.3622621962117449E-2</v>
      </c>
      <c r="J13">
        <v>6.2674747956767002E-2</v>
      </c>
      <c r="K13">
        <v>3.9017644617092527E-2</v>
      </c>
      <c r="L13">
        <v>0.1976419865411625</v>
      </c>
      <c r="M13">
        <v>0.15098680240948351</v>
      </c>
      <c r="N13">
        <v>3.4145321510111237E-2</v>
      </c>
      <c r="O13">
        <v>7.9022288119783013E-2</v>
      </c>
      <c r="P13">
        <v>3.596749390535995E-2</v>
      </c>
      <c r="Q13">
        <v>2.42326339264568E-2</v>
      </c>
      <c r="R13">
        <v>6.7269524394461502E-2</v>
      </c>
      <c r="S13">
        <v>0.29055393532569301</v>
      </c>
      <c r="T13">
        <v>0.1073575252076886</v>
      </c>
      <c r="U13">
        <v>0.27092588986326299</v>
      </c>
      <c r="V13">
        <v>1.880520986008372</v>
      </c>
      <c r="W13">
        <v>2.2944958494753052</v>
      </c>
      <c r="X13">
        <v>4.6501787204791853E-2</v>
      </c>
      <c r="Y13">
        <v>6.363571966559658E-3</v>
      </c>
      <c r="Z13">
        <v>0.34634183616539299</v>
      </c>
      <c r="AA13">
        <v>0.21716992420990261</v>
      </c>
      <c r="AB13">
        <v>1.671173488747061E-2</v>
      </c>
      <c r="AC13">
        <v>0.88202174181614335</v>
      </c>
      <c r="AD13">
        <v>1.7819139050857391</v>
      </c>
      <c r="AE13">
        <v>0.28905810172744678</v>
      </c>
      <c r="AF13">
        <v>0.56373052676599877</v>
      </c>
      <c r="AG13">
        <v>20.78075622987949</v>
      </c>
      <c r="AH13">
        <v>2.2127850112837009</v>
      </c>
      <c r="AI13">
        <v>0.58524564366793286</v>
      </c>
      <c r="AJ13">
        <v>2.5489378656725639</v>
      </c>
      <c r="AK13">
        <v>1.9642179633266299</v>
      </c>
      <c r="AL13">
        <v>2.5477878761311188</v>
      </c>
      <c r="AM13">
        <v>0.1086397096206419</v>
      </c>
      <c r="AN13">
        <v>0.17667774832426969</v>
      </c>
    </row>
    <row r="14" spans="1:40" x14ac:dyDescent="0.45">
      <c r="A14" s="1" t="s">
        <v>443</v>
      </c>
      <c r="B14">
        <v>36.296507619115047</v>
      </c>
      <c r="C14">
        <v>1.195845094717253</v>
      </c>
      <c r="D14">
        <v>0.53525810555417552</v>
      </c>
      <c r="E14">
        <v>1.8680131726559659E-2</v>
      </c>
      <c r="F14">
        <v>0.1316882820143731</v>
      </c>
      <c r="G14">
        <v>6.2317029444373312E-2</v>
      </c>
      <c r="H14">
        <v>1.0596993431104651</v>
      </c>
      <c r="I14">
        <v>3.7156184467398733E-2</v>
      </c>
      <c r="J14">
        <v>0.1238290056692813</v>
      </c>
      <c r="K14">
        <v>1.6527166815732571E-2</v>
      </c>
      <c r="L14">
        <v>7.451693387999074E-2</v>
      </c>
      <c r="M14">
        <v>8.1474493783425611E-2</v>
      </c>
      <c r="N14">
        <v>2.7773620081920861E-2</v>
      </c>
      <c r="O14">
        <v>2.2627316992465639E-2</v>
      </c>
      <c r="P14">
        <v>1.9890672010763399E-2</v>
      </c>
      <c r="Q14">
        <v>1.0574245549501871E-2</v>
      </c>
      <c r="R14">
        <v>8.4581946122948254E-2</v>
      </c>
      <c r="S14">
        <v>0.58313678700766081</v>
      </c>
      <c r="T14">
        <v>5.6683078482125331E-2</v>
      </c>
      <c r="U14">
        <v>0.15375438139358241</v>
      </c>
      <c r="V14">
        <v>0.51029993517213745</v>
      </c>
      <c r="W14">
        <v>0.83117381969350657</v>
      </c>
      <c r="X14">
        <v>1.8316477346929441E-2</v>
      </c>
      <c r="Y14">
        <v>2.8639884753702228E-3</v>
      </c>
      <c r="Z14">
        <v>0.11798416508109399</v>
      </c>
      <c r="AA14">
        <v>0.12252612171207609</v>
      </c>
      <c r="AB14">
        <v>8.0666405071664338E-3</v>
      </c>
      <c r="AC14">
        <v>2.6122871105590799</v>
      </c>
      <c r="AD14">
        <v>0.99771061547044393</v>
      </c>
      <c r="AE14">
        <v>0.13892342548624989</v>
      </c>
      <c r="AF14">
        <v>0.30589266136845172</v>
      </c>
      <c r="AG14">
        <v>27.808110978193021</v>
      </c>
      <c r="AH14">
        <v>1.298344778645022</v>
      </c>
      <c r="AI14">
        <v>0.33622251060916658</v>
      </c>
      <c r="AJ14">
        <v>1.135084692200018</v>
      </c>
      <c r="AK14">
        <v>1.271009792149302</v>
      </c>
      <c r="AL14">
        <v>1.4775965311392889</v>
      </c>
      <c r="AM14">
        <v>5.4616826597282141E-2</v>
      </c>
      <c r="AN14">
        <v>0.52170438544670472</v>
      </c>
    </row>
    <row r="15" spans="1:40" x14ac:dyDescent="0.45">
      <c r="A15" s="1" t="s">
        <v>444</v>
      </c>
      <c r="B15">
        <v>101.8628199178947</v>
      </c>
      <c r="C15">
        <v>4.0060791905105324</v>
      </c>
      <c r="D15">
        <v>0.58011761636316206</v>
      </c>
      <c r="E15">
        <v>1.6817659776004221E-2</v>
      </c>
      <c r="F15">
        <v>0.27999132355699369</v>
      </c>
      <c r="G15">
        <v>0.23119793089301591</v>
      </c>
      <c r="H15">
        <v>1.837853565991221</v>
      </c>
      <c r="I15">
        <v>8.4827186903928917E-2</v>
      </c>
      <c r="J15">
        <v>3.4467944072670079E-2</v>
      </c>
      <c r="K15">
        <v>5.3682941977419393E-2</v>
      </c>
      <c r="L15">
        <v>0.25432912872225588</v>
      </c>
      <c r="M15">
        <v>0.1478534126749744</v>
      </c>
      <c r="N15">
        <v>4.1790171654891059E-2</v>
      </c>
      <c r="O15">
        <v>0.12742447336557819</v>
      </c>
      <c r="P15">
        <v>2.9984817489191809E-2</v>
      </c>
      <c r="Q15">
        <v>2.1677428760949091E-2</v>
      </c>
      <c r="R15">
        <v>5.7528376251964018E-2</v>
      </c>
      <c r="S15">
        <v>0.1544894158438137</v>
      </c>
      <c r="T15">
        <v>8.5272620230766399E-2</v>
      </c>
      <c r="U15">
        <v>0.45975882497535919</v>
      </c>
      <c r="V15">
        <v>2.4345260746959441</v>
      </c>
      <c r="W15">
        <v>3.614961971553051</v>
      </c>
      <c r="X15">
        <v>6.454864838315863E-2</v>
      </c>
      <c r="Y15">
        <v>7.3346169421689474E-3</v>
      </c>
      <c r="Z15">
        <v>0.31685903089573569</v>
      </c>
      <c r="AA15">
        <v>0.2518223647352435</v>
      </c>
      <c r="AB15">
        <v>2.0990303781216059E-2</v>
      </c>
      <c r="AC15">
        <v>1.770210276794244</v>
      </c>
      <c r="AD15">
        <v>2.1973005768896132</v>
      </c>
      <c r="AE15">
        <v>0.33354256772162533</v>
      </c>
      <c r="AF15">
        <v>0.83486734061523149</v>
      </c>
      <c r="AG15">
        <v>36.417947155301157</v>
      </c>
      <c r="AH15">
        <v>2.417166198277461</v>
      </c>
      <c r="AI15">
        <v>0.85483031745030702</v>
      </c>
      <c r="AJ15">
        <v>2.0119499774733809</v>
      </c>
      <c r="AK15">
        <v>2.9382262473213911</v>
      </c>
      <c r="AL15">
        <v>3.2001797529540159</v>
      </c>
      <c r="AM15">
        <v>0.1041844862762478</v>
      </c>
      <c r="AN15">
        <v>0.35002245002639382</v>
      </c>
    </row>
    <row r="16" spans="1:40" x14ac:dyDescent="0.45">
      <c r="A16" s="1" t="s">
        <v>445</v>
      </c>
      <c r="B16">
        <v>113.44241542462611</v>
      </c>
      <c r="C16">
        <v>20.17763062493653</v>
      </c>
      <c r="D16">
        <v>1.301866407311131</v>
      </c>
      <c r="E16">
        <v>3.6587653009816527E-2</v>
      </c>
      <c r="F16">
        <v>0.63209244103217666</v>
      </c>
      <c r="G16">
        <v>0.55219215627794671</v>
      </c>
      <c r="H16">
        <v>2.7364089091817489</v>
      </c>
      <c r="I16">
        <v>0.13588915972538329</v>
      </c>
      <c r="J16">
        <v>8.2688599542852695E-2</v>
      </c>
      <c r="K16">
        <v>7.4884792456856974E-2</v>
      </c>
      <c r="L16">
        <v>0.30211312891107761</v>
      </c>
      <c r="M16">
        <v>0.27055128011665469</v>
      </c>
      <c r="N16">
        <v>9.5909502709760924E-2</v>
      </c>
      <c r="O16">
        <v>0.1168698447961255</v>
      </c>
      <c r="P16">
        <v>8.4740953452968448E-2</v>
      </c>
      <c r="Q16">
        <v>4.1672639238381451E-2</v>
      </c>
      <c r="R16">
        <v>0.93442531655946259</v>
      </c>
      <c r="S16">
        <v>0.36657603578934872</v>
      </c>
      <c r="T16">
        <v>0.1787650019344485</v>
      </c>
      <c r="U16">
        <v>0.55209956696266249</v>
      </c>
      <c r="V16">
        <v>2.3574797610817928</v>
      </c>
      <c r="W16">
        <v>3.392570456460871</v>
      </c>
      <c r="X16">
        <v>7.4370500717395968E-2</v>
      </c>
      <c r="Y16">
        <v>1.132848050152486E-2</v>
      </c>
      <c r="Z16">
        <v>0.50478087755556711</v>
      </c>
      <c r="AA16">
        <v>0.39497657595351032</v>
      </c>
      <c r="AB16">
        <v>3.0069718864571691E-2</v>
      </c>
      <c r="AC16">
        <v>3.9739056464082632</v>
      </c>
      <c r="AD16">
        <v>3.4733776206507931</v>
      </c>
      <c r="AE16">
        <v>0.33607253075837601</v>
      </c>
      <c r="AF16">
        <v>1.2872636010123759</v>
      </c>
      <c r="AG16">
        <v>47.571121062362387</v>
      </c>
      <c r="AH16">
        <v>7.2737901731528316</v>
      </c>
      <c r="AI16">
        <v>1.3909051764144389</v>
      </c>
      <c r="AJ16">
        <v>3.9710801098438742</v>
      </c>
      <c r="AK16">
        <v>4.9737369629624109</v>
      </c>
      <c r="AL16">
        <v>5.2916926916843909</v>
      </c>
      <c r="AM16">
        <v>0.20376903326349599</v>
      </c>
      <c r="AN16">
        <v>1.9921100343714759</v>
      </c>
    </row>
    <row r="17" spans="1:40" x14ac:dyDescent="0.45">
      <c r="A17" s="1" t="s">
        <v>446</v>
      </c>
      <c r="B17">
        <v>21.63519417506954</v>
      </c>
      <c r="C17">
        <v>1.4225942275423751</v>
      </c>
      <c r="D17">
        <v>0.27972133560811357</v>
      </c>
      <c r="E17">
        <v>7.6687756211329408E-2</v>
      </c>
      <c r="F17">
        <v>0.1156334990369933</v>
      </c>
      <c r="G17">
        <v>0.13809209522586319</v>
      </c>
      <c r="H17">
        <v>1.148162086328925</v>
      </c>
      <c r="I17">
        <v>3.9251398700727899E-2</v>
      </c>
      <c r="J17">
        <v>1.7534038175796931E-2</v>
      </c>
      <c r="K17">
        <v>1.20400121013866E-2</v>
      </c>
      <c r="L17">
        <v>5.1883103068249357E-2</v>
      </c>
      <c r="M17">
        <v>5.3519481290947017E-2</v>
      </c>
      <c r="N17">
        <v>1.860042090037144E-2</v>
      </c>
      <c r="O17">
        <v>1.5195235844464869E-2</v>
      </c>
      <c r="P17">
        <v>1.418717760695026E-2</v>
      </c>
      <c r="Q17">
        <v>7.87449866573889E-3</v>
      </c>
      <c r="R17">
        <v>2.3987019535256029E-2</v>
      </c>
      <c r="S17">
        <v>7.5903002508703674E-2</v>
      </c>
      <c r="T17">
        <v>2.4809363046179471E-2</v>
      </c>
      <c r="U17">
        <v>0.1181708588935695</v>
      </c>
      <c r="V17">
        <v>0.36229325272079349</v>
      </c>
      <c r="W17">
        <v>0.55693036471316115</v>
      </c>
      <c r="X17">
        <v>1.5831377427768509E-2</v>
      </c>
      <c r="Y17">
        <v>1.934232923651397E-3</v>
      </c>
      <c r="Z17">
        <v>9.2502231207199831E-2</v>
      </c>
      <c r="AA17">
        <v>0.16822675119907621</v>
      </c>
      <c r="AB17">
        <v>1.4244143461747259E-2</v>
      </c>
      <c r="AC17">
        <v>15.055542749528239</v>
      </c>
      <c r="AD17">
        <v>1.3405822697159451</v>
      </c>
      <c r="AE17">
        <v>5.6791776806859318E-2</v>
      </c>
      <c r="AF17">
        <v>0.23092504395607999</v>
      </c>
      <c r="AG17">
        <v>6.6563185508301164</v>
      </c>
      <c r="AH17">
        <v>0.66732426208525975</v>
      </c>
      <c r="AI17">
        <v>0.26940139105942668</v>
      </c>
      <c r="AJ17">
        <v>0.79685836010998545</v>
      </c>
      <c r="AK17">
        <v>0.83533012147940289</v>
      </c>
      <c r="AL17">
        <v>2.490477182735976</v>
      </c>
      <c r="AM17">
        <v>4.9302617742183662E-2</v>
      </c>
      <c r="AN17">
        <v>0.2033012993244874</v>
      </c>
    </row>
    <row r="18" spans="1:40" x14ac:dyDescent="0.45">
      <c r="A18" s="1" t="s">
        <v>447</v>
      </c>
      <c r="B18">
        <v>20.89948449707822</v>
      </c>
      <c r="C18">
        <v>7.5763190973054666</v>
      </c>
      <c r="D18">
        <v>30.824581612458999</v>
      </c>
      <c r="E18">
        <v>4.3446738767764899E-2</v>
      </c>
      <c r="F18">
        <v>0.34123318135540792</v>
      </c>
      <c r="G18">
        <v>0.77907703712775878</v>
      </c>
      <c r="H18">
        <v>4.8000884858538972</v>
      </c>
      <c r="I18">
        <v>0.14203475922171149</v>
      </c>
      <c r="J18">
        <v>5.0995662476857342E-2</v>
      </c>
      <c r="K18">
        <v>6.1773473756788592E-2</v>
      </c>
      <c r="L18">
        <v>0.27350300377663778</v>
      </c>
      <c r="M18">
        <v>0.19125371364541019</v>
      </c>
      <c r="N18">
        <v>6.2236019306659403E-2</v>
      </c>
      <c r="O18">
        <v>3.9796238406405712E-2</v>
      </c>
      <c r="P18">
        <v>6.3579054111198435E-2</v>
      </c>
      <c r="Q18">
        <v>3.5272745115737872E-2</v>
      </c>
      <c r="R18">
        <v>8.4162484693030573E-2</v>
      </c>
      <c r="S18">
        <v>0.23646782347167239</v>
      </c>
      <c r="T18">
        <v>0.1351586112553238</v>
      </c>
      <c r="U18">
        <v>0.62478360582029768</v>
      </c>
      <c r="V18">
        <v>1.1407255165766199</v>
      </c>
      <c r="W18">
        <v>3.723739826306645</v>
      </c>
      <c r="X18">
        <v>5.3103138902166711E-2</v>
      </c>
      <c r="Y18">
        <v>8.2095186343563685E-3</v>
      </c>
      <c r="Z18">
        <v>0.8422696537840022</v>
      </c>
      <c r="AA18">
        <v>0.28937368381143691</v>
      </c>
      <c r="AB18">
        <v>2.7053483536718451E-2</v>
      </c>
      <c r="AC18">
        <v>2.581583303513284</v>
      </c>
      <c r="AD18">
        <v>3.248886468368418</v>
      </c>
      <c r="AE18">
        <v>0.19270058342501881</v>
      </c>
      <c r="AF18">
        <v>0.48857433450251292</v>
      </c>
      <c r="AG18">
        <v>131.2107807607413</v>
      </c>
      <c r="AH18">
        <v>3.7042271721625442</v>
      </c>
      <c r="AI18">
        <v>0.64558784290016935</v>
      </c>
      <c r="AJ18">
        <v>3.7613569913184901</v>
      </c>
      <c r="AK18">
        <v>2.523796341543314</v>
      </c>
      <c r="AL18">
        <v>4.0715609319232957</v>
      </c>
      <c r="AM18">
        <v>0.1665295540335473</v>
      </c>
      <c r="AN18">
        <v>6.3582445285397986</v>
      </c>
    </row>
    <row r="19" spans="1:40" x14ac:dyDescent="0.45">
      <c r="A19" s="1" t="s">
        <v>448</v>
      </c>
      <c r="B19">
        <v>2.5084292230804679</v>
      </c>
      <c r="C19">
        <v>12.22332319527975</v>
      </c>
      <c r="D19">
        <v>0.87994830762324827</v>
      </c>
      <c r="E19">
        <v>4.8080731643446346E-3</v>
      </c>
      <c r="F19">
        <v>3.8661835693731432E-2</v>
      </c>
      <c r="G19">
        <v>9.0521217488661085E-2</v>
      </c>
      <c r="H19">
        <v>0.38486193209907338</v>
      </c>
      <c r="I19">
        <v>1.5175288640744231E-2</v>
      </c>
      <c r="J19">
        <v>5.523570442078362E-3</v>
      </c>
      <c r="K19">
        <v>6.2260320833291216E-3</v>
      </c>
      <c r="L19">
        <v>2.815691275332468E-2</v>
      </c>
      <c r="M19">
        <v>2.036290864337259E-2</v>
      </c>
      <c r="N19">
        <v>6.9083802006160381E-3</v>
      </c>
      <c r="O19">
        <v>4.2316175713167387E-3</v>
      </c>
      <c r="P19">
        <v>6.9411694295964371E-3</v>
      </c>
      <c r="Q19">
        <v>4.0153644200128288E-3</v>
      </c>
      <c r="R19">
        <v>9.463524583697357E-3</v>
      </c>
      <c r="S19">
        <v>2.556080698010995E-2</v>
      </c>
      <c r="T19">
        <v>1.436135240330844E-2</v>
      </c>
      <c r="U19">
        <v>5.7008604678829268E-2</v>
      </c>
      <c r="V19">
        <v>0.113987871367427</v>
      </c>
      <c r="W19">
        <v>0.2517021210146419</v>
      </c>
      <c r="X19">
        <v>5.215188454448353E-3</v>
      </c>
      <c r="Y19">
        <v>8.7424105951811027E-4</v>
      </c>
      <c r="Z19">
        <v>9.2841228517689695E-2</v>
      </c>
      <c r="AA19">
        <v>0.1074331422531222</v>
      </c>
      <c r="AB19">
        <v>2.8088548030312408E-3</v>
      </c>
      <c r="AC19">
        <v>0.30288625597808871</v>
      </c>
      <c r="AD19">
        <v>0.42263979440829752</v>
      </c>
      <c r="AE19">
        <v>2.7031265296692909E-2</v>
      </c>
      <c r="AF19">
        <v>8.4684337450432995E-2</v>
      </c>
      <c r="AG19">
        <v>8.7423617941826226</v>
      </c>
      <c r="AH19">
        <v>0.3920377733123433</v>
      </c>
      <c r="AI19">
        <v>9.5183006162316147E-2</v>
      </c>
      <c r="AJ19">
        <v>0.42505867611442472</v>
      </c>
      <c r="AK19">
        <v>0.34661173441350951</v>
      </c>
      <c r="AL19">
        <v>0.53485492587483752</v>
      </c>
      <c r="AM19">
        <v>1.89185070300509E-2</v>
      </c>
      <c r="AN19">
        <v>0.1970398474389318</v>
      </c>
    </row>
    <row r="20" spans="1:40" x14ac:dyDescent="0.45">
      <c r="A20" s="1" t="s">
        <v>449</v>
      </c>
      <c r="B20">
        <v>0.28444676159102611</v>
      </c>
      <c r="C20">
        <v>2.4545099135096109E-2</v>
      </c>
      <c r="D20">
        <v>8.9721354274294018E-3</v>
      </c>
      <c r="E20">
        <v>9.6746742835617976</v>
      </c>
      <c r="F20">
        <v>0.43400947894585412</v>
      </c>
      <c r="G20">
        <v>0.46102255420288057</v>
      </c>
      <c r="H20">
        <v>0.171201368044756</v>
      </c>
      <c r="I20">
        <v>2.402830487606596E-2</v>
      </c>
      <c r="J20">
        <v>0.49376758827120493</v>
      </c>
      <c r="K20">
        <v>1.2139066652142981E-2</v>
      </c>
      <c r="L20">
        <v>5.9813336400666169E-2</v>
      </c>
      <c r="M20">
        <v>0.27208767772438719</v>
      </c>
      <c r="N20">
        <v>6.9386154073572209E-2</v>
      </c>
      <c r="O20">
        <v>3.823489126946835E-2</v>
      </c>
      <c r="P20">
        <v>8.5659047633699678E-2</v>
      </c>
      <c r="Q20">
        <v>6.379959140169926E-2</v>
      </c>
      <c r="R20">
        <v>0.1838165808222442</v>
      </c>
      <c r="S20">
        <v>2.3562653990201068</v>
      </c>
      <c r="T20">
        <v>0.1092769423337282</v>
      </c>
      <c r="U20">
        <v>0.17772634588044181</v>
      </c>
      <c r="V20">
        <v>0.1923598002315671</v>
      </c>
      <c r="W20">
        <v>0.2374448748794048</v>
      </c>
      <c r="X20">
        <v>2.962861383325052E-3</v>
      </c>
      <c r="Y20">
        <v>1.2398905155677341E-2</v>
      </c>
      <c r="Z20">
        <v>5.8583324014525963E-2</v>
      </c>
      <c r="AA20">
        <v>0.29052977345952358</v>
      </c>
      <c r="AB20">
        <v>1.634525773920991E-2</v>
      </c>
      <c r="AC20">
        <v>1.1234556958303501</v>
      </c>
      <c r="AD20">
        <v>0.1026113116717568</v>
      </c>
      <c r="AE20">
        <v>0.25802457754537023</v>
      </c>
      <c r="AF20">
        <v>5.8180614040263173E-2</v>
      </c>
      <c r="AG20">
        <v>0.93526175422740554</v>
      </c>
      <c r="AH20">
        <v>1.2030060370363409</v>
      </c>
      <c r="AI20">
        <v>9.5852816162208448E-2</v>
      </c>
      <c r="AJ20">
        <v>1.368711815463397</v>
      </c>
      <c r="AK20">
        <v>0.45192194122905871</v>
      </c>
      <c r="AL20">
        <v>1.560666769062842</v>
      </c>
      <c r="AM20">
        <v>0.12549810058698749</v>
      </c>
      <c r="AN20">
        <v>2.842932238034461E-2</v>
      </c>
    </row>
    <row r="21" spans="1:40" x14ac:dyDescent="0.45">
      <c r="A21" s="1" t="s">
        <v>450</v>
      </c>
      <c r="B21">
        <v>2.954300440558872</v>
      </c>
      <c r="C21">
        <v>0.36521566191453481</v>
      </c>
      <c r="D21">
        <v>0.12548064922945051</v>
      </c>
      <c r="E21">
        <v>5.9831421410902218E-2</v>
      </c>
      <c r="F21">
        <v>230.83757277540451</v>
      </c>
      <c r="G21">
        <v>8.7791553309128716</v>
      </c>
      <c r="H21">
        <v>3.051418991720849</v>
      </c>
      <c r="I21">
        <v>0.56164167112716012</v>
      </c>
      <c r="J21">
        <v>0.60723365095594006</v>
      </c>
      <c r="K21">
        <v>0.11448873394179999</v>
      </c>
      <c r="L21">
        <v>0.70394296362292452</v>
      </c>
      <c r="M21">
        <v>193.95779532106181</v>
      </c>
      <c r="N21">
        <v>152.52457160070421</v>
      </c>
      <c r="O21">
        <v>0.20741059042057641</v>
      </c>
      <c r="P21">
        <v>0.85453439044192925</v>
      </c>
      <c r="Q21">
        <v>0.47125987377312678</v>
      </c>
      <c r="R21">
        <v>2.045446700364935</v>
      </c>
      <c r="S21">
        <v>3.262762512135823</v>
      </c>
      <c r="T21">
        <v>0.32823978242967722</v>
      </c>
      <c r="U21">
        <v>6.9739108268015029</v>
      </c>
      <c r="V21">
        <v>2.986262003039708</v>
      </c>
      <c r="W21">
        <v>3.555169872838992</v>
      </c>
      <c r="X21">
        <v>3.7624512465875552E-2</v>
      </c>
      <c r="Y21">
        <v>0.10705575649750949</v>
      </c>
      <c r="Z21">
        <v>0.66368619593601241</v>
      </c>
      <c r="AA21">
        <v>1.7182028700932639</v>
      </c>
      <c r="AB21">
        <v>0.37128153922633811</v>
      </c>
      <c r="AC21">
        <v>19.162551456161431</v>
      </c>
      <c r="AD21">
        <v>1.268645286701422</v>
      </c>
      <c r="AE21">
        <v>0.83414226786475321</v>
      </c>
      <c r="AF21">
        <v>1.6690676045499591</v>
      </c>
      <c r="AG21">
        <v>10.374046642317211</v>
      </c>
      <c r="AH21">
        <v>7.8312949577640074</v>
      </c>
      <c r="AI21">
        <v>1.435171850705893</v>
      </c>
      <c r="AJ21">
        <v>7.0845386186923118</v>
      </c>
      <c r="AK21">
        <v>4.4998723714403077</v>
      </c>
      <c r="AL21">
        <v>32.122551431704622</v>
      </c>
      <c r="AM21">
        <v>5.0042176487809087</v>
      </c>
      <c r="AN21">
        <v>6.5740035090366984</v>
      </c>
    </row>
    <row r="22" spans="1:40" x14ac:dyDescent="0.45">
      <c r="A22" s="1" t="s">
        <v>451</v>
      </c>
      <c r="B22">
        <v>0.5355889694407775</v>
      </c>
      <c r="C22">
        <v>4.4480902801901777E-2</v>
      </c>
      <c r="D22">
        <v>1.7413330838902868E-2</v>
      </c>
      <c r="E22">
        <v>5.2101363474451323E-3</v>
      </c>
      <c r="F22">
        <v>542.79319500936333</v>
      </c>
      <c r="G22">
        <v>1.4178922772555951</v>
      </c>
      <c r="H22">
        <v>0.32315269424184528</v>
      </c>
      <c r="I22">
        <v>4.6544711445740752E-2</v>
      </c>
      <c r="J22">
        <v>9.8834466250840025E-2</v>
      </c>
      <c r="K22">
        <v>2.6254873775754691E-2</v>
      </c>
      <c r="L22">
        <v>7.1286258124228938E-2</v>
      </c>
      <c r="M22">
        <v>2.285571934970422</v>
      </c>
      <c r="N22">
        <v>1.711169814020765</v>
      </c>
      <c r="O22">
        <v>2.266513090431985E-2</v>
      </c>
      <c r="P22">
        <v>8.702719973689807E-2</v>
      </c>
      <c r="Q22">
        <v>3.6907902608512781E-2</v>
      </c>
      <c r="R22">
        <v>0.14032234781309411</v>
      </c>
      <c r="S22">
        <v>0.49634471471504799</v>
      </c>
      <c r="T22">
        <v>4.0820694379593292E-2</v>
      </c>
      <c r="U22">
        <v>0.36471979694985662</v>
      </c>
      <c r="V22">
        <v>0.34194524135487558</v>
      </c>
      <c r="W22">
        <v>1.896952296651887</v>
      </c>
      <c r="X22">
        <v>7.3681244919750599E-3</v>
      </c>
      <c r="Y22">
        <v>1.209608709525219E-2</v>
      </c>
      <c r="Z22">
        <v>0.14438123448931531</v>
      </c>
      <c r="AA22">
        <v>0.20947713959161071</v>
      </c>
      <c r="AB22">
        <v>2.575372354833496E-2</v>
      </c>
      <c r="AC22">
        <v>0.76951172010636204</v>
      </c>
      <c r="AD22">
        <v>0.1877664171362792</v>
      </c>
      <c r="AE22">
        <v>8.0541861818049176E-2</v>
      </c>
      <c r="AF22">
        <v>6.5859766618659221E-2</v>
      </c>
      <c r="AG22">
        <v>1.9192506448816049</v>
      </c>
      <c r="AH22">
        <v>0.84686288154352185</v>
      </c>
      <c r="AI22">
        <v>7.6552485180136798E-2</v>
      </c>
      <c r="AJ22">
        <v>0.97532090757063483</v>
      </c>
      <c r="AK22">
        <v>0.41327510491747671</v>
      </c>
      <c r="AL22">
        <v>3.5499912616937541</v>
      </c>
      <c r="AM22">
        <v>1.9839319787172811</v>
      </c>
      <c r="AN22">
        <v>1.8242801018679811</v>
      </c>
    </row>
    <row r="23" spans="1:40" x14ac:dyDescent="0.45">
      <c r="A23" s="1" t="s">
        <v>452</v>
      </c>
      <c r="B23">
        <v>0.2057149272083067</v>
      </c>
      <c r="C23">
        <v>1.375972550396262E-2</v>
      </c>
      <c r="D23">
        <v>4.981931546749657E-3</v>
      </c>
      <c r="E23">
        <v>1.5773587164109779E-3</v>
      </c>
      <c r="F23">
        <v>1.3289749379657161</v>
      </c>
      <c r="G23">
        <v>40.091314782743432</v>
      </c>
      <c r="H23">
        <v>0.11783624124607441</v>
      </c>
      <c r="I23">
        <v>8.0090894285757813E-3</v>
      </c>
      <c r="J23">
        <v>0.25922120571346741</v>
      </c>
      <c r="K23">
        <v>4.83068662279015E-3</v>
      </c>
      <c r="L23">
        <v>2.002807740142773E-2</v>
      </c>
      <c r="M23">
        <v>0.3192754384781441</v>
      </c>
      <c r="N23">
        <v>8.2352196859002913E-2</v>
      </c>
      <c r="O23">
        <v>7.0939385099502619E-3</v>
      </c>
      <c r="P23">
        <v>2.7286545229051998E-2</v>
      </c>
      <c r="Q23">
        <v>1.7852441551825679E-2</v>
      </c>
      <c r="R23">
        <v>0.32986586450606398</v>
      </c>
      <c r="S23">
        <v>1.2378556942273939</v>
      </c>
      <c r="T23">
        <v>5.6380493238386141E-2</v>
      </c>
      <c r="U23">
        <v>0.29707934526843638</v>
      </c>
      <c r="V23">
        <v>0.1462346054996306</v>
      </c>
      <c r="W23">
        <v>0.11075158238538441</v>
      </c>
      <c r="X23">
        <v>1.055071686254849E-3</v>
      </c>
      <c r="Y23">
        <v>3.958204099783532E-3</v>
      </c>
      <c r="Z23">
        <v>1.8169843512883529E-2</v>
      </c>
      <c r="AA23">
        <v>0.11181847530916759</v>
      </c>
      <c r="AB23">
        <v>1.212182839168782E-2</v>
      </c>
      <c r="AC23">
        <v>4.9659172075912066</v>
      </c>
      <c r="AD23">
        <v>4.8846812856797657E-2</v>
      </c>
      <c r="AE23">
        <v>0.1332700743206332</v>
      </c>
      <c r="AF23">
        <v>0.13455428857321389</v>
      </c>
      <c r="AG23">
        <v>0.31079859089203749</v>
      </c>
      <c r="AH23">
        <v>3.6875568744118912</v>
      </c>
      <c r="AI23">
        <v>0.1520827631181054</v>
      </c>
      <c r="AJ23">
        <v>0.72910727600371095</v>
      </c>
      <c r="AK23">
        <v>0.41449109517776328</v>
      </c>
      <c r="AL23">
        <v>0.75682095880134392</v>
      </c>
      <c r="AM23">
        <v>0.3353627623366337</v>
      </c>
      <c r="AN23">
        <v>0.25456066013853168</v>
      </c>
    </row>
    <row r="24" spans="1:40" x14ac:dyDescent="0.45">
      <c r="A24" s="1" t="s">
        <v>453</v>
      </c>
      <c r="B24">
        <v>5.4950648787372316</v>
      </c>
      <c r="C24">
        <v>1.115521838496407</v>
      </c>
      <c r="D24">
        <v>0.29444328731256408</v>
      </c>
      <c r="E24">
        <v>0.1912488199552981</v>
      </c>
      <c r="F24">
        <v>2.57097265387584</v>
      </c>
      <c r="G24">
        <v>0.62568875485956066</v>
      </c>
      <c r="H24">
        <v>23.149177415188319</v>
      </c>
      <c r="I24">
        <v>5.9814755167779694</v>
      </c>
      <c r="J24">
        <v>19.686425217703281</v>
      </c>
      <c r="K24">
        <v>0.72763979151357294</v>
      </c>
      <c r="L24">
        <v>2.1699303881209029</v>
      </c>
      <c r="M24">
        <v>37.88528442707058</v>
      </c>
      <c r="N24">
        <v>0.47622115966754969</v>
      </c>
      <c r="O24">
        <v>0.77141122082721891</v>
      </c>
      <c r="P24">
        <v>1.4356714768386021</v>
      </c>
      <c r="Q24">
        <v>0.65886459563455568</v>
      </c>
      <c r="R24">
        <v>0.86430148832241804</v>
      </c>
      <c r="S24">
        <v>3.8975893099286929</v>
      </c>
      <c r="T24">
        <v>0.43353943119003729</v>
      </c>
      <c r="U24">
        <v>7.7348445580783913</v>
      </c>
      <c r="V24">
        <v>4.1245871019883413</v>
      </c>
      <c r="W24">
        <v>6.1507023142753816</v>
      </c>
      <c r="X24">
        <v>8.9122055409630835E-2</v>
      </c>
      <c r="Y24">
        <v>9.7987680744362884E-2</v>
      </c>
      <c r="Z24">
        <v>1.159033600804531</v>
      </c>
      <c r="AA24">
        <v>1.914520647645481</v>
      </c>
      <c r="AB24">
        <v>0.72262885200242677</v>
      </c>
      <c r="AC24">
        <v>11.480929096546721</v>
      </c>
      <c r="AD24">
        <v>4.3055204149790427</v>
      </c>
      <c r="AE24">
        <v>21.244413505997461</v>
      </c>
      <c r="AF24">
        <v>2.6124547849312751</v>
      </c>
      <c r="AG24">
        <v>20.479571595615869</v>
      </c>
      <c r="AH24">
        <v>36.246310933367781</v>
      </c>
      <c r="AI24">
        <v>2.553921428842965</v>
      </c>
      <c r="AJ24">
        <v>15.156679029386821</v>
      </c>
      <c r="AK24">
        <v>9.4623407132454531</v>
      </c>
      <c r="AL24">
        <v>188.99396561570461</v>
      </c>
      <c r="AM24">
        <v>9.2736335476297853</v>
      </c>
      <c r="AN24">
        <v>3.7000943154691872</v>
      </c>
    </row>
    <row r="25" spans="1:40" x14ac:dyDescent="0.45">
      <c r="A25" s="1" t="s">
        <v>454</v>
      </c>
      <c r="B25">
        <v>41.279541992317903</v>
      </c>
      <c r="C25">
        <v>5.8042573760581817</v>
      </c>
      <c r="D25">
        <v>1.9479262623578979</v>
      </c>
      <c r="E25">
        <v>2.562685501179621</v>
      </c>
      <c r="F25">
        <v>14.785043565309421</v>
      </c>
      <c r="G25">
        <v>7.7233029118922767</v>
      </c>
      <c r="H25">
        <v>21.300750669127709</v>
      </c>
      <c r="I25">
        <v>2.319318196386043</v>
      </c>
      <c r="J25">
        <v>2.4449498129098779</v>
      </c>
      <c r="K25">
        <v>0.9403335971124348</v>
      </c>
      <c r="L25">
        <v>4.5403901193961342</v>
      </c>
      <c r="M25">
        <v>13.01821271937721</v>
      </c>
      <c r="N25">
        <v>2.7953139093317638</v>
      </c>
      <c r="O25">
        <v>1.3856658138986011</v>
      </c>
      <c r="P25">
        <v>3.687486436369539</v>
      </c>
      <c r="Q25">
        <v>1.5114396186005801</v>
      </c>
      <c r="R25">
        <v>4.1392084814075636</v>
      </c>
      <c r="S25">
        <v>8.6912889052031925</v>
      </c>
      <c r="T25">
        <v>1.921727772116262</v>
      </c>
      <c r="U25">
        <v>9.7700216042093029</v>
      </c>
      <c r="V25">
        <v>13.40413572326746</v>
      </c>
      <c r="W25">
        <v>15.727560686273071</v>
      </c>
      <c r="X25">
        <v>0.36059310975688441</v>
      </c>
      <c r="Y25">
        <v>0.49194696048796388</v>
      </c>
      <c r="Z25">
        <v>3.954040689494501</v>
      </c>
      <c r="AA25">
        <v>9.00187911352665</v>
      </c>
      <c r="AB25">
        <v>0.68574075749828167</v>
      </c>
      <c r="AC25">
        <v>40.853390252822663</v>
      </c>
      <c r="AD25">
        <v>13.689083446939581</v>
      </c>
      <c r="AE25">
        <v>33.875259516866812</v>
      </c>
      <c r="AF25">
        <v>7.7962843962275334</v>
      </c>
      <c r="AG25">
        <v>49.728632196954749</v>
      </c>
      <c r="AH25">
        <v>131.47346773081281</v>
      </c>
      <c r="AI25">
        <v>7.7420996571729308</v>
      </c>
      <c r="AJ25">
        <v>49.896932426100697</v>
      </c>
      <c r="AK25">
        <v>28.888924604538499</v>
      </c>
      <c r="AL25">
        <v>95.319534917419958</v>
      </c>
      <c r="AM25">
        <v>2.2431158559735991</v>
      </c>
      <c r="AN25">
        <v>3.8529745690780999</v>
      </c>
    </row>
    <row r="26" spans="1:40" x14ac:dyDescent="0.45">
      <c r="A26" s="1" t="s">
        <v>455</v>
      </c>
      <c r="B26">
        <v>4.816729174154478</v>
      </c>
      <c r="C26">
        <v>0.70058765961470426</v>
      </c>
      <c r="D26">
        <v>0.24000839637228011</v>
      </c>
      <c r="E26">
        <v>0.36205536472451988</v>
      </c>
      <c r="F26">
        <v>2.0816721992414289</v>
      </c>
      <c r="G26">
        <v>0.49755595311782441</v>
      </c>
      <c r="H26">
        <v>10.57058298779846</v>
      </c>
      <c r="I26">
        <v>1.3900077019883721</v>
      </c>
      <c r="J26">
        <v>0.26416513568392991</v>
      </c>
      <c r="K26">
        <v>0.43956874224238462</v>
      </c>
      <c r="L26">
        <v>1.1647553120638781</v>
      </c>
      <c r="M26">
        <v>2.0708087491594669</v>
      </c>
      <c r="N26">
        <v>0.39286411327365911</v>
      </c>
      <c r="O26">
        <v>0.28995187137698292</v>
      </c>
      <c r="P26">
        <v>0.38048168407900029</v>
      </c>
      <c r="Q26">
        <v>0.2908807937273577</v>
      </c>
      <c r="R26">
        <v>0.90921493901465755</v>
      </c>
      <c r="S26">
        <v>1.8476013102703741</v>
      </c>
      <c r="T26">
        <v>0.78780344485165488</v>
      </c>
      <c r="U26">
        <v>3.2501917246740701</v>
      </c>
      <c r="V26">
        <v>9.3082376073093478</v>
      </c>
      <c r="W26">
        <v>8.3207928153126769</v>
      </c>
      <c r="X26">
        <v>0.13082721258043081</v>
      </c>
      <c r="Y26">
        <v>9.6721437458336765E-2</v>
      </c>
      <c r="Z26">
        <v>2.7082384759479319</v>
      </c>
      <c r="AA26">
        <v>2.945270258962164</v>
      </c>
      <c r="AB26">
        <v>0.20853018586901831</v>
      </c>
      <c r="AC26">
        <v>63.849528337666158</v>
      </c>
      <c r="AD26">
        <v>7.9351197691057553</v>
      </c>
      <c r="AE26">
        <v>13.077514289659391</v>
      </c>
      <c r="AF26">
        <v>4.9645391681876001</v>
      </c>
      <c r="AG26">
        <v>14.641957512379641</v>
      </c>
      <c r="AH26">
        <v>30.18806810697691</v>
      </c>
      <c r="AI26">
        <v>4.3534838142992793</v>
      </c>
      <c r="AJ26">
        <v>24.475305647888941</v>
      </c>
      <c r="AK26">
        <v>16.05414681676146</v>
      </c>
      <c r="AL26">
        <v>35.922274485555477</v>
      </c>
      <c r="AM26">
        <v>0.53278066261002799</v>
      </c>
      <c r="AN26">
        <v>2.6969514397933101</v>
      </c>
    </row>
    <row r="27" spans="1:40" x14ac:dyDescent="0.45">
      <c r="A27" s="1" t="s">
        <v>456</v>
      </c>
      <c r="B27">
        <v>87.584795678479267</v>
      </c>
      <c r="C27">
        <v>9.1857465611295872</v>
      </c>
      <c r="D27">
        <v>3.129417631713987</v>
      </c>
      <c r="E27">
        <v>0.93363109520692655</v>
      </c>
      <c r="F27">
        <v>27.692525207058861</v>
      </c>
      <c r="G27">
        <v>7.7512125984858189</v>
      </c>
      <c r="H27">
        <v>77.212620038872871</v>
      </c>
      <c r="I27">
        <v>12.160249492218</v>
      </c>
      <c r="J27">
        <v>8.9479634589115218</v>
      </c>
      <c r="K27">
        <v>7.1379864840528056</v>
      </c>
      <c r="L27">
        <v>94.935191469282174</v>
      </c>
      <c r="M27">
        <v>24.356153561432301</v>
      </c>
      <c r="N27">
        <v>7.0286116631501923</v>
      </c>
      <c r="O27">
        <v>3.920738503228312</v>
      </c>
      <c r="P27">
        <v>11.61075082694005</v>
      </c>
      <c r="Q27">
        <v>4.4724276830888217</v>
      </c>
      <c r="R27">
        <v>6.6625522515161002</v>
      </c>
      <c r="S27">
        <v>38.662369962932708</v>
      </c>
      <c r="T27">
        <v>4.6097007489128172</v>
      </c>
      <c r="U27">
        <v>42.828469531983593</v>
      </c>
      <c r="V27">
        <v>971.80091458935703</v>
      </c>
      <c r="W27">
        <v>461.87629362814363</v>
      </c>
      <c r="X27">
        <v>4.4705069759425351</v>
      </c>
      <c r="Y27">
        <v>0.85378841300807351</v>
      </c>
      <c r="Z27">
        <v>30.02162807130253</v>
      </c>
      <c r="AA27">
        <v>19.708987949787598</v>
      </c>
      <c r="AB27">
        <v>2.544834273422711</v>
      </c>
      <c r="AC27">
        <v>43.108379247385763</v>
      </c>
      <c r="AD27">
        <v>31.433632682098342</v>
      </c>
      <c r="AE27">
        <v>11.334252822290219</v>
      </c>
      <c r="AF27">
        <v>16.414873898989729</v>
      </c>
      <c r="AG27">
        <v>173.20596148366471</v>
      </c>
      <c r="AH27">
        <v>137.17835098191949</v>
      </c>
      <c r="AI27">
        <v>17.513312204290539</v>
      </c>
      <c r="AJ27">
        <v>156.87300807119891</v>
      </c>
      <c r="AK27">
        <v>86.982753792270174</v>
      </c>
      <c r="AL27">
        <v>325.18438365033938</v>
      </c>
      <c r="AM27">
        <v>46.715253341207983</v>
      </c>
      <c r="AN27">
        <v>8.7064278737373471</v>
      </c>
    </row>
    <row r="28" spans="1:40" x14ac:dyDescent="0.45">
      <c r="A28" s="1" t="s">
        <v>457</v>
      </c>
      <c r="B28">
        <v>5.1469949657394451</v>
      </c>
      <c r="C28">
        <v>0.47248811946750519</v>
      </c>
      <c r="D28">
        <v>0.17659245959050551</v>
      </c>
      <c r="E28">
        <v>7.0381439989660594E-2</v>
      </c>
      <c r="F28">
        <v>6.6885348887326881</v>
      </c>
      <c r="G28">
        <v>2.251182032708007</v>
      </c>
      <c r="H28">
        <v>2.2108046107430792</v>
      </c>
      <c r="I28">
        <v>0.45164327493482093</v>
      </c>
      <c r="J28">
        <v>5.5676746731465041</v>
      </c>
      <c r="K28">
        <v>0.1519269610681736</v>
      </c>
      <c r="L28">
        <v>0.78366370332590629</v>
      </c>
      <c r="M28">
        <v>4.3617224202618594</v>
      </c>
      <c r="N28">
        <v>1.923069320098628</v>
      </c>
      <c r="O28">
        <v>0.34451797374895499</v>
      </c>
      <c r="P28">
        <v>1.435801918824573</v>
      </c>
      <c r="Q28">
        <v>0.95662660752974582</v>
      </c>
      <c r="R28">
        <v>2.1663808044618169</v>
      </c>
      <c r="S28">
        <v>24.555767985580939</v>
      </c>
      <c r="T28">
        <v>1.148828531281922</v>
      </c>
      <c r="U28">
        <v>5.077527250146626</v>
      </c>
      <c r="V28">
        <v>4.5428389877361921</v>
      </c>
      <c r="W28">
        <v>2.5342914095311602</v>
      </c>
      <c r="X28">
        <v>2.9509166277291971E-2</v>
      </c>
      <c r="Y28">
        <v>0.1716228576758235</v>
      </c>
      <c r="Z28">
        <v>0.59849015896522562</v>
      </c>
      <c r="AA28">
        <v>3.59603683045236</v>
      </c>
      <c r="AB28">
        <v>0.25771097163275769</v>
      </c>
      <c r="AC28">
        <v>12.113715122351371</v>
      </c>
      <c r="AD28">
        <v>1.203709307113962</v>
      </c>
      <c r="AE28">
        <v>3.4909918756585272</v>
      </c>
      <c r="AF28">
        <v>0.76773144821516659</v>
      </c>
      <c r="AG28">
        <v>5.2922882670378071</v>
      </c>
      <c r="AH28">
        <v>12.32158696972858</v>
      </c>
      <c r="AI28">
        <v>1.15092755858983</v>
      </c>
      <c r="AJ28">
        <v>14.6564479320253</v>
      </c>
      <c r="AK28">
        <v>5.0970014737548146</v>
      </c>
      <c r="AL28">
        <v>23.417808908200598</v>
      </c>
      <c r="AM28">
        <v>1.453229985832142</v>
      </c>
      <c r="AN28">
        <v>0.95488553764785689</v>
      </c>
    </row>
    <row r="29" spans="1:40" x14ac:dyDescent="0.45">
      <c r="A29" s="1" t="s">
        <v>458</v>
      </c>
      <c r="B29">
        <v>3.2510752924036188</v>
      </c>
      <c r="C29">
        <v>0.28393264744469149</v>
      </c>
      <c r="D29">
        <v>9.2351166764328016E-2</v>
      </c>
      <c r="E29">
        <v>3.7288817382910781E-2</v>
      </c>
      <c r="F29">
        <v>3.8343964664689412</v>
      </c>
      <c r="G29">
        <v>1.170576890317212</v>
      </c>
      <c r="H29">
        <v>2.0191459692257401</v>
      </c>
      <c r="I29">
        <v>0.1702954024402811</v>
      </c>
      <c r="J29">
        <v>2.659345254788136</v>
      </c>
      <c r="K29">
        <v>0.17667430774573981</v>
      </c>
      <c r="L29">
        <v>0.43684409719018791</v>
      </c>
      <c r="M29">
        <v>2.145744241009532</v>
      </c>
      <c r="N29">
        <v>0.97022789502196494</v>
      </c>
      <c r="O29">
        <v>0.17793363071618071</v>
      </c>
      <c r="P29">
        <v>0.71652236528166635</v>
      </c>
      <c r="Q29">
        <v>0.47449703226289142</v>
      </c>
      <c r="R29">
        <v>8.2578417684804659</v>
      </c>
      <c r="S29">
        <v>12.169450258263851</v>
      </c>
      <c r="T29">
        <v>0.66341948548984375</v>
      </c>
      <c r="U29">
        <v>2.40905890840531</v>
      </c>
      <c r="V29">
        <v>2.4973435253200309</v>
      </c>
      <c r="W29">
        <v>1.3700754962350881</v>
      </c>
      <c r="X29">
        <v>1.9490340173664879E-2</v>
      </c>
      <c r="Y29">
        <v>8.6083373273057984E-2</v>
      </c>
      <c r="Z29">
        <v>0.32951783900804721</v>
      </c>
      <c r="AA29">
        <v>1.8397228110079189</v>
      </c>
      <c r="AB29">
        <v>0.1200642873364174</v>
      </c>
      <c r="AC29">
        <v>5.9855439224617344</v>
      </c>
      <c r="AD29">
        <v>1.458528677056379</v>
      </c>
      <c r="AE29">
        <v>1.5623253081933921</v>
      </c>
      <c r="AF29">
        <v>0.90924806837119643</v>
      </c>
      <c r="AG29">
        <v>4.9169646231955548</v>
      </c>
      <c r="AH29">
        <v>34.707623291264461</v>
      </c>
      <c r="AI29">
        <v>1.1850943062919439</v>
      </c>
      <c r="AJ29">
        <v>10.55972895726549</v>
      </c>
      <c r="AK29">
        <v>4.5652748090325366</v>
      </c>
      <c r="AL29">
        <v>11.76427607691044</v>
      </c>
      <c r="AM29">
        <v>0.71880827993111684</v>
      </c>
      <c r="AN29">
        <v>1.121811540774353</v>
      </c>
    </row>
    <row r="30" spans="1:40" x14ac:dyDescent="0.45">
      <c r="A30" s="1" t="s">
        <v>459</v>
      </c>
      <c r="B30">
        <v>4.5988256692755014</v>
      </c>
      <c r="C30">
        <v>0.45439910032122272</v>
      </c>
      <c r="D30">
        <v>0.14417047611296929</v>
      </c>
      <c r="E30">
        <v>5.9041529896775642E-2</v>
      </c>
      <c r="F30">
        <v>4.9795762654898033</v>
      </c>
      <c r="G30">
        <v>1.661328978836307</v>
      </c>
      <c r="H30">
        <v>2.616996836104625</v>
      </c>
      <c r="I30">
        <v>0.33402828249996108</v>
      </c>
      <c r="J30">
        <v>3.9808051711398198</v>
      </c>
      <c r="K30">
        <v>0.22059580351361149</v>
      </c>
      <c r="L30">
        <v>0.71554757740472852</v>
      </c>
      <c r="M30">
        <v>3.2085736823474611</v>
      </c>
      <c r="N30">
        <v>1.4357913970649709</v>
      </c>
      <c r="O30">
        <v>0.26501818749338302</v>
      </c>
      <c r="P30">
        <v>1.111592427929099</v>
      </c>
      <c r="Q30">
        <v>0.70729369498598749</v>
      </c>
      <c r="R30">
        <v>1.820271020180388</v>
      </c>
      <c r="S30">
        <v>18.147643798741591</v>
      </c>
      <c r="T30">
        <v>1.0014886140044441</v>
      </c>
      <c r="U30">
        <v>3.686335199757838</v>
      </c>
      <c r="V30">
        <v>3.8834107110604279</v>
      </c>
      <c r="W30">
        <v>4.0339997503892837</v>
      </c>
      <c r="X30">
        <v>2.990066197006962E-2</v>
      </c>
      <c r="Y30">
        <v>0.12978205480367669</v>
      </c>
      <c r="Z30">
        <v>0.52345262083460042</v>
      </c>
      <c r="AA30">
        <v>3.5005037417605709</v>
      </c>
      <c r="AB30">
        <v>0.18694828671357039</v>
      </c>
      <c r="AC30">
        <v>9.3919783048926426</v>
      </c>
      <c r="AD30">
        <v>1.2640026274720939</v>
      </c>
      <c r="AE30">
        <v>4.1244130099006577</v>
      </c>
      <c r="AF30">
        <v>0.6511002371482506</v>
      </c>
      <c r="AG30">
        <v>5.2585536188589357</v>
      </c>
      <c r="AH30">
        <v>11.098287575967939</v>
      </c>
      <c r="AI30">
        <v>1.0350090007345081</v>
      </c>
      <c r="AJ30">
        <v>15.218688339092759</v>
      </c>
      <c r="AK30">
        <v>4.365115124893836</v>
      </c>
      <c r="AL30">
        <v>19.584305427699721</v>
      </c>
      <c r="AM30">
        <v>1.059370512176989</v>
      </c>
      <c r="AN30">
        <v>0.57501273881085813</v>
      </c>
    </row>
    <row r="31" spans="1:40" x14ac:dyDescent="0.45">
      <c r="A31" s="1" t="s">
        <v>460</v>
      </c>
      <c r="B31">
        <v>52.831986720461003</v>
      </c>
      <c r="C31">
        <v>3.945003520255741</v>
      </c>
      <c r="D31">
        <v>0.66457641573459869</v>
      </c>
      <c r="E31">
        <v>0.42549408061677019</v>
      </c>
      <c r="F31">
        <v>10.086832073918931</v>
      </c>
      <c r="G31">
        <v>3.2796545204389118</v>
      </c>
      <c r="H31">
        <v>16.695750236483828</v>
      </c>
      <c r="I31">
        <v>1.864984873596977</v>
      </c>
      <c r="J31">
        <v>7.4188984592614524</v>
      </c>
      <c r="K31">
        <v>7.4982707890608644</v>
      </c>
      <c r="L31">
        <v>12.572638530447531</v>
      </c>
      <c r="M31">
        <v>7.1497979261381976</v>
      </c>
      <c r="N31">
        <v>3.0108169204113331</v>
      </c>
      <c r="O31">
        <v>1.198117408868469</v>
      </c>
      <c r="P31">
        <v>3.4016869625912949</v>
      </c>
      <c r="Q31">
        <v>1.679266981265513</v>
      </c>
      <c r="R31">
        <v>3.768442195283213</v>
      </c>
      <c r="S31">
        <v>33.106860899022713</v>
      </c>
      <c r="T31">
        <v>2.5408445405243349</v>
      </c>
      <c r="U31">
        <v>14.97583962824549</v>
      </c>
      <c r="V31">
        <v>11.704337252080609</v>
      </c>
      <c r="W31">
        <v>15.146718848376899</v>
      </c>
      <c r="X31">
        <v>0.1213577174752186</v>
      </c>
      <c r="Y31">
        <v>0.27725958412319801</v>
      </c>
      <c r="Z31">
        <v>1.8026711383534391</v>
      </c>
      <c r="AA31">
        <v>6.5436316947094859</v>
      </c>
      <c r="AB31">
        <v>0.74412097202716965</v>
      </c>
      <c r="AC31">
        <v>30.924360090701931</v>
      </c>
      <c r="AD31">
        <v>6.1198377210882127</v>
      </c>
      <c r="AE31">
        <v>6.6418769398461777</v>
      </c>
      <c r="AF31">
        <v>2.3626557067623071</v>
      </c>
      <c r="AG31">
        <v>32.462827744613193</v>
      </c>
      <c r="AH31">
        <v>28.334117523581838</v>
      </c>
      <c r="AI31">
        <v>3.4562399091795788</v>
      </c>
      <c r="AJ31">
        <v>39.746639455709158</v>
      </c>
      <c r="AK31">
        <v>13.37414278153704</v>
      </c>
      <c r="AL31">
        <v>96.510511666246245</v>
      </c>
      <c r="AM31">
        <v>2.268632098384685</v>
      </c>
      <c r="AN31">
        <v>6.7833340224746186</v>
      </c>
    </row>
    <row r="32" spans="1:40" x14ac:dyDescent="0.45">
      <c r="A32" s="1" t="s">
        <v>461</v>
      </c>
      <c r="B32">
        <v>30.27843113083966</v>
      </c>
      <c r="C32">
        <v>5.4448052224479113</v>
      </c>
      <c r="D32">
        <v>1.021311450309295</v>
      </c>
      <c r="E32">
        <v>0.32429165309269459</v>
      </c>
      <c r="F32">
        <v>28.211915854092581</v>
      </c>
      <c r="G32">
        <v>9.3186652063753375</v>
      </c>
      <c r="H32">
        <v>20.1389935033128</v>
      </c>
      <c r="I32">
        <v>3.055533764093235</v>
      </c>
      <c r="J32">
        <v>21.028707419820389</v>
      </c>
      <c r="K32">
        <v>3.0990815181092621</v>
      </c>
      <c r="L32">
        <v>5.8281583075963441</v>
      </c>
      <c r="M32">
        <v>20.693619084063862</v>
      </c>
      <c r="N32">
        <v>8.7803456021176292</v>
      </c>
      <c r="O32">
        <v>2.846264193579096</v>
      </c>
      <c r="P32">
        <v>7.2142038239530253</v>
      </c>
      <c r="Q32">
        <v>4.4943458124608586</v>
      </c>
      <c r="R32">
        <v>9.490303001736331</v>
      </c>
      <c r="S32">
        <v>94.720082031724715</v>
      </c>
      <c r="T32">
        <v>4.9727019268697008</v>
      </c>
      <c r="U32">
        <v>50.001284458371018</v>
      </c>
      <c r="V32">
        <v>29.143665041923931</v>
      </c>
      <c r="W32">
        <v>26.123965264134021</v>
      </c>
      <c r="X32">
        <v>0.21060290249449959</v>
      </c>
      <c r="Y32">
        <v>0.75516927180009485</v>
      </c>
      <c r="Z32">
        <v>3.5178048671344948</v>
      </c>
      <c r="AA32">
        <v>16.100106189470559</v>
      </c>
      <c r="AB32">
        <v>2.3574168069147321</v>
      </c>
      <c r="AC32">
        <v>48.631571114132981</v>
      </c>
      <c r="AD32">
        <v>8.7477196710388334</v>
      </c>
      <c r="AE32">
        <v>13.636429162672581</v>
      </c>
      <c r="AF32">
        <v>4.6456970113236791</v>
      </c>
      <c r="AG32">
        <v>51.547499760673801</v>
      </c>
      <c r="AH32">
        <v>58.891172169521447</v>
      </c>
      <c r="AI32">
        <v>6.4304816996375971</v>
      </c>
      <c r="AJ32">
        <v>86.051756249175071</v>
      </c>
      <c r="AK32">
        <v>26.8978551008125</v>
      </c>
      <c r="AL32">
        <v>170.08471913565009</v>
      </c>
      <c r="AM32">
        <v>6.3220884378546183</v>
      </c>
      <c r="AN32">
        <v>19.281056019369551</v>
      </c>
    </row>
    <row r="33" spans="1:40" x14ac:dyDescent="0.45">
      <c r="A33" s="1" t="s">
        <v>462</v>
      </c>
      <c r="B33">
        <v>23.017630377731901</v>
      </c>
      <c r="C33">
        <v>0.79148787637551798</v>
      </c>
      <c r="D33">
        <v>0.154460743603034</v>
      </c>
      <c r="E33">
        <v>0.168025427781341</v>
      </c>
      <c r="F33">
        <v>4.0120118409900369</v>
      </c>
      <c r="G33">
        <v>1.153261517921059</v>
      </c>
      <c r="H33">
        <v>6.1816188460605588</v>
      </c>
      <c r="I33">
        <v>0.43832147846200742</v>
      </c>
      <c r="J33">
        <v>2.702894901808738</v>
      </c>
      <c r="K33">
        <v>0.46038703964187577</v>
      </c>
      <c r="L33">
        <v>0.81715655061285264</v>
      </c>
      <c r="M33">
        <v>2.6060629426747921</v>
      </c>
      <c r="N33">
        <v>1.244867124652004</v>
      </c>
      <c r="O33">
        <v>0.2223999294807176</v>
      </c>
      <c r="P33">
        <v>0.76651943545880341</v>
      </c>
      <c r="Q33">
        <v>0.49606228040694422</v>
      </c>
      <c r="R33">
        <v>1.250512597436525</v>
      </c>
      <c r="S33">
        <v>12.185848344743411</v>
      </c>
      <c r="T33">
        <v>0.66479903745391467</v>
      </c>
      <c r="U33">
        <v>3.0104914672224141</v>
      </c>
      <c r="V33">
        <v>3.3978033882238181</v>
      </c>
      <c r="W33">
        <v>6.6392851926003926</v>
      </c>
      <c r="X33">
        <v>3.9569584686666881E-2</v>
      </c>
      <c r="Y33">
        <v>8.8885630275602839E-2</v>
      </c>
      <c r="Z33">
        <v>0.53085771528325998</v>
      </c>
      <c r="AA33">
        <v>2.071901664001504</v>
      </c>
      <c r="AB33">
        <v>0.16123603119935651</v>
      </c>
      <c r="AC33">
        <v>11.90675684939886</v>
      </c>
      <c r="AD33">
        <v>1.53403518149744</v>
      </c>
      <c r="AE33">
        <v>1.963354231933389</v>
      </c>
      <c r="AF33">
        <v>0.8831635242407464</v>
      </c>
      <c r="AG33">
        <v>9.3762998967618678</v>
      </c>
      <c r="AH33">
        <v>9.3240843509858955</v>
      </c>
      <c r="AI33">
        <v>1.1654388627982399</v>
      </c>
      <c r="AJ33">
        <v>11.88949143727887</v>
      </c>
      <c r="AK33">
        <v>4.4457181634918399</v>
      </c>
      <c r="AL33">
        <v>27.904531584028391</v>
      </c>
      <c r="AM33">
        <v>0.74991944618680206</v>
      </c>
      <c r="AN33">
        <v>1.0950104339249329</v>
      </c>
    </row>
    <row r="34" spans="1:40" x14ac:dyDescent="0.45">
      <c r="A34" s="1" t="s">
        <v>463</v>
      </c>
      <c r="B34">
        <v>11.16313820639504</v>
      </c>
      <c r="C34">
        <v>1.0383078970124839</v>
      </c>
      <c r="D34">
        <v>0.37297753167724201</v>
      </c>
      <c r="E34">
        <v>0.1418496744955845</v>
      </c>
      <c r="F34">
        <v>14.62674898231359</v>
      </c>
      <c r="G34">
        <v>4.8202527816011402</v>
      </c>
      <c r="H34">
        <v>4.6733395469112056</v>
      </c>
      <c r="I34">
        <v>0.63907687383651635</v>
      </c>
      <c r="J34">
        <v>11.5628223592248</v>
      </c>
      <c r="K34">
        <v>0.30269449385105812</v>
      </c>
      <c r="L34">
        <v>1.813732214300924</v>
      </c>
      <c r="M34">
        <v>9.1527565711014223</v>
      </c>
      <c r="N34">
        <v>4.1445095527293514</v>
      </c>
      <c r="O34">
        <v>0.71621894723545787</v>
      </c>
      <c r="P34">
        <v>3.0432178569940569</v>
      </c>
      <c r="Q34">
        <v>2.0373833822783571</v>
      </c>
      <c r="R34">
        <v>5.3106064663373926</v>
      </c>
      <c r="S34">
        <v>56.116331227903011</v>
      </c>
      <c r="T34">
        <v>2.8891241250888271</v>
      </c>
      <c r="U34">
        <v>9.8396489205154296</v>
      </c>
      <c r="V34">
        <v>9.8896446071134037</v>
      </c>
      <c r="W34">
        <v>6.1244491128513596</v>
      </c>
      <c r="X34">
        <v>6.6496490030314978E-2</v>
      </c>
      <c r="Y34">
        <v>0.37015052279362037</v>
      </c>
      <c r="Z34">
        <v>1.4085653045595841</v>
      </c>
      <c r="AA34">
        <v>7.7497490052164846</v>
      </c>
      <c r="AB34">
        <v>0.50050827042478307</v>
      </c>
      <c r="AC34">
        <v>25.529578426106379</v>
      </c>
      <c r="AD34">
        <v>3.556939636554838</v>
      </c>
      <c r="AE34">
        <v>6.4047170222851708</v>
      </c>
      <c r="AF34">
        <v>1.643158130436001</v>
      </c>
      <c r="AG34">
        <v>13.45991089580721</v>
      </c>
      <c r="AH34">
        <v>30.428574530122258</v>
      </c>
      <c r="AI34">
        <v>2.9881666077230542</v>
      </c>
      <c r="AJ34">
        <v>114.54902227305909</v>
      </c>
      <c r="AK34">
        <v>11.1072931799016</v>
      </c>
      <c r="AL34">
        <v>54.825551176391137</v>
      </c>
      <c r="AM34">
        <v>3.0425486379896451</v>
      </c>
      <c r="AN34">
        <v>1.1588184652420419</v>
      </c>
    </row>
    <row r="35" spans="1:40" x14ac:dyDescent="0.45">
      <c r="A35" s="1" t="s">
        <v>464</v>
      </c>
      <c r="B35">
        <v>19.577803578723909</v>
      </c>
      <c r="C35">
        <v>5.0133184105589157</v>
      </c>
      <c r="D35">
        <v>0.49880546609971338</v>
      </c>
      <c r="E35">
        <v>0.13612685679464431</v>
      </c>
      <c r="F35">
        <v>4.7158634958300762</v>
      </c>
      <c r="G35">
        <v>3.9603612447131549</v>
      </c>
      <c r="H35">
        <v>12.819070068393509</v>
      </c>
      <c r="I35">
        <v>2.5784570741337109</v>
      </c>
      <c r="J35">
        <v>3.6226593813262391</v>
      </c>
      <c r="K35">
        <v>0.67046529303928126</v>
      </c>
      <c r="L35">
        <v>2.1397274152980819</v>
      </c>
      <c r="M35">
        <v>7.570242227762817</v>
      </c>
      <c r="N35">
        <v>1.0249021868991059</v>
      </c>
      <c r="O35">
        <v>1.3576052813038779</v>
      </c>
      <c r="P35">
        <v>6.1918214493839674</v>
      </c>
      <c r="Q35">
        <v>6.0585224470978609</v>
      </c>
      <c r="R35">
        <v>2.9100633218459899</v>
      </c>
      <c r="S35">
        <v>7.4356802348095812</v>
      </c>
      <c r="T35">
        <v>0.55928531252580738</v>
      </c>
      <c r="U35">
        <v>21.343767063745371</v>
      </c>
      <c r="V35">
        <v>17.08991981833989</v>
      </c>
      <c r="W35">
        <v>11.12731481481819</v>
      </c>
      <c r="X35">
        <v>0.12647469805432779</v>
      </c>
      <c r="Y35">
        <v>0.28794953853475069</v>
      </c>
      <c r="Z35">
        <v>2.5366841139355798</v>
      </c>
      <c r="AA35">
        <v>4.7084280943275347</v>
      </c>
      <c r="AB35">
        <v>1.038881414975382</v>
      </c>
      <c r="AC35">
        <v>8.005708007842955</v>
      </c>
      <c r="AD35">
        <v>5.3580563308895348</v>
      </c>
      <c r="AE35">
        <v>3.9277583546516031</v>
      </c>
      <c r="AF35">
        <v>1.6031001846362849</v>
      </c>
      <c r="AG35">
        <v>21.862276030642061</v>
      </c>
      <c r="AH35">
        <v>14.503394864453741</v>
      </c>
      <c r="AI35">
        <v>1.910689289347286</v>
      </c>
      <c r="AJ35">
        <v>15.87732531554191</v>
      </c>
      <c r="AK35">
        <v>7.979858940309974</v>
      </c>
      <c r="AL35">
        <v>117.1638693207067</v>
      </c>
      <c r="AM35">
        <v>1.858328479870843</v>
      </c>
      <c r="AN35">
        <v>8.1373218805481962</v>
      </c>
    </row>
    <row r="36" spans="1:40" x14ac:dyDescent="0.45">
      <c r="A36" s="1" t="s">
        <v>465</v>
      </c>
      <c r="B36">
        <v>11.722044064932749</v>
      </c>
      <c r="C36">
        <v>1.816405531468875</v>
      </c>
      <c r="D36">
        <v>0.88793309902266804</v>
      </c>
      <c r="E36">
        <v>0.16617252150894329</v>
      </c>
      <c r="F36">
        <v>7.6017223964385678</v>
      </c>
      <c r="G36">
        <v>1.8373174067251841</v>
      </c>
      <c r="H36">
        <v>119.6519316499423</v>
      </c>
      <c r="I36">
        <v>37.999563715970517</v>
      </c>
      <c r="J36">
        <v>9.0384100435724832</v>
      </c>
      <c r="K36">
        <v>6.0782119410624826</v>
      </c>
      <c r="L36">
        <v>9.5402915674197217</v>
      </c>
      <c r="M36">
        <v>6.9814528012405592</v>
      </c>
      <c r="N36">
        <v>1.8916489424669629</v>
      </c>
      <c r="O36">
        <v>1.10538506835434</v>
      </c>
      <c r="P36">
        <v>25.755158030114551</v>
      </c>
      <c r="Q36">
        <v>1.7785714711589611</v>
      </c>
      <c r="R36">
        <v>2.7501718227884351</v>
      </c>
      <c r="S36">
        <v>16.03016021840336</v>
      </c>
      <c r="T36">
        <v>1.5997882785301869</v>
      </c>
      <c r="U36">
        <v>14.847872788398</v>
      </c>
      <c r="V36">
        <v>14.41194218050893</v>
      </c>
      <c r="W36">
        <v>27.16813496192059</v>
      </c>
      <c r="X36">
        <v>0.39251081285406658</v>
      </c>
      <c r="Y36">
        <v>0.47705707645161249</v>
      </c>
      <c r="Z36">
        <v>5.8723365869615964</v>
      </c>
      <c r="AA36">
        <v>8.2996613576691534</v>
      </c>
      <c r="AB36">
        <v>0.82650469199953525</v>
      </c>
      <c r="AC36">
        <v>13.556636694453831</v>
      </c>
      <c r="AD36">
        <v>20.842462781747692</v>
      </c>
      <c r="AE36">
        <v>3.423231904605657</v>
      </c>
      <c r="AF36">
        <v>12.77402934849567</v>
      </c>
      <c r="AG36">
        <v>65.510692596908015</v>
      </c>
      <c r="AH36">
        <v>41.000218666103422</v>
      </c>
      <c r="AI36">
        <v>11.490973983283769</v>
      </c>
      <c r="AJ36">
        <v>63.991147999047783</v>
      </c>
      <c r="AK36">
        <v>47.342206162009688</v>
      </c>
      <c r="AL36">
        <v>1106.3007657438591</v>
      </c>
      <c r="AM36">
        <v>2.992188315197946</v>
      </c>
      <c r="AN36">
        <v>23.307405602671299</v>
      </c>
    </row>
    <row r="37" spans="1:40" x14ac:dyDescent="0.45">
      <c r="A37" s="1" t="s">
        <v>466</v>
      </c>
      <c r="B37">
        <v>43.988994869677697</v>
      </c>
      <c r="C37">
        <v>8.5085669571670053</v>
      </c>
      <c r="D37">
        <v>4.9691502890250652</v>
      </c>
      <c r="E37">
        <v>0.19472882717110171</v>
      </c>
      <c r="F37">
        <v>14.448312288448861</v>
      </c>
      <c r="G37">
        <v>4.3753393980126596</v>
      </c>
      <c r="H37">
        <v>33.214857405233452</v>
      </c>
      <c r="I37">
        <v>7.745408842400578</v>
      </c>
      <c r="J37">
        <v>7.0958438187677579</v>
      </c>
      <c r="K37">
        <v>1.5530686185363181</v>
      </c>
      <c r="L37">
        <v>5.4225624929514176</v>
      </c>
      <c r="M37">
        <v>18.97411061710725</v>
      </c>
      <c r="N37">
        <v>3.0795146463183589</v>
      </c>
      <c r="O37">
        <v>3.8654742473961741</v>
      </c>
      <c r="P37">
        <v>489.00043111823851</v>
      </c>
      <c r="Q37">
        <v>4.2624551295176287</v>
      </c>
      <c r="R37">
        <v>3.5621785334467679</v>
      </c>
      <c r="S37">
        <v>15.620778555102421</v>
      </c>
      <c r="T37">
        <v>1.7007920521398889</v>
      </c>
      <c r="U37">
        <v>49.70117400074691</v>
      </c>
      <c r="V37">
        <v>33.098277750585183</v>
      </c>
      <c r="W37">
        <v>22.149644185713989</v>
      </c>
      <c r="X37">
        <v>0.32700739908006332</v>
      </c>
      <c r="Y37">
        <v>2.0131302463008951</v>
      </c>
      <c r="Z37">
        <v>5.8057917191665016</v>
      </c>
      <c r="AA37">
        <v>29.550875992064469</v>
      </c>
      <c r="AB37">
        <v>2.5117410004301788</v>
      </c>
      <c r="AC37">
        <v>41.04419710474194</v>
      </c>
      <c r="AD37">
        <v>15.839393500866979</v>
      </c>
      <c r="AE37">
        <v>3.8548670364531379</v>
      </c>
      <c r="AF37">
        <v>8.345735017467879</v>
      </c>
      <c r="AG37">
        <v>69.914963085076621</v>
      </c>
      <c r="AH37">
        <v>38.643027186581797</v>
      </c>
      <c r="AI37">
        <v>7.8587026898360044</v>
      </c>
      <c r="AJ37">
        <v>50.532868662244169</v>
      </c>
      <c r="AK37">
        <v>32.175296765827952</v>
      </c>
      <c r="AL37">
        <v>368.7216409785982</v>
      </c>
      <c r="AM37">
        <v>6.9168564777548287</v>
      </c>
      <c r="AN37">
        <v>8.6482980961947415</v>
      </c>
    </row>
    <row r="38" spans="1:40" x14ac:dyDescent="0.45">
      <c r="A38" s="1" t="s">
        <v>467</v>
      </c>
      <c r="B38">
        <v>54.684004781317469</v>
      </c>
      <c r="C38">
        <v>10.14712891199016</v>
      </c>
      <c r="D38">
        <v>3.227185344649901</v>
      </c>
      <c r="E38">
        <v>0.92885726309491312</v>
      </c>
      <c r="F38">
        <v>23.017648346679831</v>
      </c>
      <c r="G38">
        <v>9.9219704676456058</v>
      </c>
      <c r="H38">
        <v>64.923884225187834</v>
      </c>
      <c r="I38">
        <v>10.61180695769195</v>
      </c>
      <c r="J38">
        <v>5.4771446367402907</v>
      </c>
      <c r="K38">
        <v>4.7808445642046919</v>
      </c>
      <c r="L38">
        <v>43.893052274125999</v>
      </c>
      <c r="M38">
        <v>70.733009803183975</v>
      </c>
      <c r="N38">
        <v>4.9499173066115398</v>
      </c>
      <c r="O38">
        <v>21.014965915167721</v>
      </c>
      <c r="P38">
        <v>38.327542544985697</v>
      </c>
      <c r="Q38">
        <v>41.122328927558527</v>
      </c>
      <c r="R38">
        <v>7.5332904787265811</v>
      </c>
      <c r="S38">
        <v>25.421867556534352</v>
      </c>
      <c r="T38">
        <v>3.1933244284099862</v>
      </c>
      <c r="U38">
        <v>352.30055673258897</v>
      </c>
      <c r="V38">
        <v>81.586873542117402</v>
      </c>
      <c r="W38">
        <v>82.822016921035583</v>
      </c>
      <c r="X38">
        <v>0.72766542826503255</v>
      </c>
      <c r="Y38">
        <v>3.4269066696036008</v>
      </c>
      <c r="Z38">
        <v>11.761086134568361</v>
      </c>
      <c r="AA38">
        <v>53.290491237896553</v>
      </c>
      <c r="AB38">
        <v>20.994728169017652</v>
      </c>
      <c r="AC38">
        <v>80.889945244661064</v>
      </c>
      <c r="AD38">
        <v>20.758763504598289</v>
      </c>
      <c r="AE38">
        <v>10.207162932514009</v>
      </c>
      <c r="AF38">
        <v>8.4994916377470684</v>
      </c>
      <c r="AG38">
        <v>164.66377514384919</v>
      </c>
      <c r="AH38">
        <v>99.594749592850462</v>
      </c>
      <c r="AI38">
        <v>9.8357675799668947</v>
      </c>
      <c r="AJ38">
        <v>122.11696561728741</v>
      </c>
      <c r="AK38">
        <v>65.336177617075066</v>
      </c>
      <c r="AL38">
        <v>1096.775527889467</v>
      </c>
      <c r="AM38">
        <v>25.118188699362879</v>
      </c>
      <c r="AN38">
        <v>54.075478979974079</v>
      </c>
    </row>
    <row r="39" spans="1:40" x14ac:dyDescent="0.45">
      <c r="A39" s="1" t="s">
        <v>468</v>
      </c>
      <c r="B39">
        <v>21.688270866503551</v>
      </c>
      <c r="C39">
        <v>4.4483650961532417</v>
      </c>
      <c r="D39">
        <v>1.4393033874355059</v>
      </c>
      <c r="E39">
        <v>0.63691582330884544</v>
      </c>
      <c r="F39">
        <v>8.4559087581623871</v>
      </c>
      <c r="G39">
        <v>2.7714774412669758</v>
      </c>
      <c r="H39">
        <v>37.484095919738557</v>
      </c>
      <c r="I39">
        <v>6.1547572583283703</v>
      </c>
      <c r="J39">
        <v>2.102146059990766</v>
      </c>
      <c r="K39">
        <v>3.3925087738758979</v>
      </c>
      <c r="L39">
        <v>23.95757477228473</v>
      </c>
      <c r="M39">
        <v>34.978222626418727</v>
      </c>
      <c r="N39">
        <v>1.78827754647037</v>
      </c>
      <c r="O39">
        <v>10.17614752241335</v>
      </c>
      <c r="P39">
        <v>11.583694821832109</v>
      </c>
      <c r="Q39">
        <v>11.21357525175805</v>
      </c>
      <c r="R39">
        <v>2.4363262882854908</v>
      </c>
      <c r="S39">
        <v>12.952007678478701</v>
      </c>
      <c r="T39">
        <v>1.7808632703738569</v>
      </c>
      <c r="U39">
        <v>98.168723790912296</v>
      </c>
      <c r="V39">
        <v>27.244859761736681</v>
      </c>
      <c r="W39">
        <v>36.745156266615638</v>
      </c>
      <c r="X39">
        <v>0.30350719701922207</v>
      </c>
      <c r="Y39">
        <v>1.5429293508745361</v>
      </c>
      <c r="Z39">
        <v>6.0129987393672621</v>
      </c>
      <c r="AA39">
        <v>24.455924376410149</v>
      </c>
      <c r="AB39">
        <v>5.8588940114164441</v>
      </c>
      <c r="AC39">
        <v>35.296109960934849</v>
      </c>
      <c r="AD39">
        <v>9.5032729336854089</v>
      </c>
      <c r="AE39">
        <v>4.5204796894657742</v>
      </c>
      <c r="AF39">
        <v>3.9796370565988379</v>
      </c>
      <c r="AG39">
        <v>57.900379888420993</v>
      </c>
      <c r="AH39">
        <v>43.99820323776018</v>
      </c>
      <c r="AI39">
        <v>4.8483193855461391</v>
      </c>
      <c r="AJ39">
        <v>59.368607530989763</v>
      </c>
      <c r="AK39">
        <v>25.310100855237032</v>
      </c>
      <c r="AL39">
        <v>434.29787591796702</v>
      </c>
      <c r="AM39">
        <v>18.887005140762732</v>
      </c>
      <c r="AN39">
        <v>18.04363189122677</v>
      </c>
    </row>
    <row r="40" spans="1:40" x14ac:dyDescent="0.45">
      <c r="A40" s="1" t="s">
        <v>469</v>
      </c>
      <c r="B40">
        <v>0.66538271549097217</v>
      </c>
      <c r="C40">
        <v>6.9197171595320531E-2</v>
      </c>
      <c r="D40">
        <v>2.818747385371791E-2</v>
      </c>
      <c r="E40">
        <v>3.7212545682897948E-3</v>
      </c>
      <c r="F40">
        <v>0.21031460867667731</v>
      </c>
      <c r="G40">
        <v>0.1099511458909022</v>
      </c>
      <c r="H40">
        <v>0.77856927279259391</v>
      </c>
      <c r="I40">
        <v>5.6626395859659333E-2</v>
      </c>
      <c r="J40">
        <v>5.5536979666074751E-2</v>
      </c>
      <c r="K40">
        <v>2.3603829615244008E-2</v>
      </c>
      <c r="L40">
        <v>0.3744968676548045</v>
      </c>
      <c r="M40">
        <v>0.43127331140235242</v>
      </c>
      <c r="N40">
        <v>3.6471002688393497E-2</v>
      </c>
      <c r="O40">
        <v>6.7203450128527506E-2</v>
      </c>
      <c r="P40">
        <v>0.63762988832896772</v>
      </c>
      <c r="Q40">
        <v>0.42330875346761732</v>
      </c>
      <c r="R40">
        <v>4.973985450468079E-2</v>
      </c>
      <c r="S40">
        <v>0.22781476561733749</v>
      </c>
      <c r="T40">
        <v>2.1098681654268189E-2</v>
      </c>
      <c r="U40">
        <v>0.87621166787078764</v>
      </c>
      <c r="V40">
        <v>0.31891724079950973</v>
      </c>
      <c r="W40">
        <v>0.77490406556907854</v>
      </c>
      <c r="X40">
        <v>4.865241838106652E-3</v>
      </c>
      <c r="Y40">
        <v>2.4674488735462491E-2</v>
      </c>
      <c r="Z40">
        <v>8.967796906815069E-2</v>
      </c>
      <c r="AA40">
        <v>0.36625634671628832</v>
      </c>
      <c r="AB40">
        <v>7.5392754189515812E-2</v>
      </c>
      <c r="AC40">
        <v>0.58005812666633461</v>
      </c>
      <c r="AD40">
        <v>0.13688897011760509</v>
      </c>
      <c r="AE40">
        <v>0.1179894786603522</v>
      </c>
      <c r="AF40">
        <v>5.6125049638772948E-2</v>
      </c>
      <c r="AG40">
        <v>1.242130258324645</v>
      </c>
      <c r="AH40">
        <v>0.71030169402004051</v>
      </c>
      <c r="AI40">
        <v>8.7335580638909227E-2</v>
      </c>
      <c r="AJ40">
        <v>2.8034553155767772</v>
      </c>
      <c r="AK40">
        <v>1.117643961315296</v>
      </c>
      <c r="AL40">
        <v>10.011588572361831</v>
      </c>
      <c r="AM40">
        <v>8.6102759971396159E-2</v>
      </c>
      <c r="AN40">
        <v>8.8827471172887862E-2</v>
      </c>
    </row>
    <row r="41" spans="1:40" x14ac:dyDescent="0.45">
      <c r="A41" s="1" t="s">
        <v>470</v>
      </c>
      <c r="B41">
        <v>12.85980719894838</v>
      </c>
      <c r="C41">
        <v>3.0337170878699049</v>
      </c>
      <c r="D41">
        <v>0.93524396650845387</v>
      </c>
      <c r="E41">
        <v>7.5361142171003703E-2</v>
      </c>
      <c r="F41">
        <v>3.5492223698745562</v>
      </c>
      <c r="G41">
        <v>1.7955234654005849</v>
      </c>
      <c r="H41">
        <v>11.458390056323051</v>
      </c>
      <c r="I41">
        <v>2.43403550784135</v>
      </c>
      <c r="J41">
        <v>1.0871536733921821</v>
      </c>
      <c r="K41">
        <v>0.69480089617328511</v>
      </c>
      <c r="L41">
        <v>7.0078027031855683</v>
      </c>
      <c r="M41">
        <v>8.0874900226317088</v>
      </c>
      <c r="N41">
        <v>0.61551590280502977</v>
      </c>
      <c r="O41">
        <v>1.7838163775089231</v>
      </c>
      <c r="P41">
        <v>13.51091487026931</v>
      </c>
      <c r="Q41">
        <v>8.7276843087473424</v>
      </c>
      <c r="R41">
        <v>1.034728691591033</v>
      </c>
      <c r="S41">
        <v>3.2666499769267192</v>
      </c>
      <c r="T41">
        <v>0.41798517759015968</v>
      </c>
      <c r="U41">
        <v>21.38791836718541</v>
      </c>
      <c r="V41">
        <v>7.5430101290916323</v>
      </c>
      <c r="W41">
        <v>10.15469710488065</v>
      </c>
      <c r="X41">
        <v>9.0088525358411164E-2</v>
      </c>
      <c r="Y41">
        <v>0.40856980426826511</v>
      </c>
      <c r="Z41">
        <v>1.4493841757982651</v>
      </c>
      <c r="AA41">
        <v>6.2652080332534306</v>
      </c>
      <c r="AB41">
        <v>1.4559262225564931</v>
      </c>
      <c r="AC41">
        <v>9.6350897536882556</v>
      </c>
      <c r="AD41">
        <v>2.8372486555856291</v>
      </c>
      <c r="AE41">
        <v>2.465634677894772</v>
      </c>
      <c r="AF41">
        <v>1.440691424098075</v>
      </c>
      <c r="AG41">
        <v>18.696199510233178</v>
      </c>
      <c r="AH41">
        <v>14.8397652454422</v>
      </c>
      <c r="AI41">
        <v>1.520175830561064</v>
      </c>
      <c r="AJ41">
        <v>14.189399538457639</v>
      </c>
      <c r="AK41">
        <v>9.5885952809064641</v>
      </c>
      <c r="AL41">
        <v>185.17778402285259</v>
      </c>
      <c r="AM41">
        <v>1.7783399937290869</v>
      </c>
      <c r="AN41">
        <v>5.8532472994226747</v>
      </c>
    </row>
    <row r="42" spans="1:40" x14ac:dyDescent="0.45">
      <c r="A42" s="1" t="s">
        <v>471</v>
      </c>
      <c r="B42">
        <v>1.41947875768483</v>
      </c>
      <c r="C42">
        <v>0.20466365602642159</v>
      </c>
      <c r="D42">
        <v>7.3381786853326178E-2</v>
      </c>
      <c r="E42">
        <v>2.1413433384983801E-2</v>
      </c>
      <c r="F42">
        <v>0.89440828230323832</v>
      </c>
      <c r="G42">
        <v>0.31235140204404632</v>
      </c>
      <c r="H42">
        <v>2.7362044853018932</v>
      </c>
      <c r="I42">
        <v>0.30274799922967238</v>
      </c>
      <c r="J42">
        <v>0.80940343141683568</v>
      </c>
      <c r="K42">
        <v>0.1820930047699913</v>
      </c>
      <c r="L42">
        <v>2.7825838158916891</v>
      </c>
      <c r="M42">
        <v>1.0794353926215641</v>
      </c>
      <c r="N42">
        <v>0.1973137705406571</v>
      </c>
      <c r="O42">
        <v>0.96438382301902581</v>
      </c>
      <c r="P42">
        <v>0.26555615770008828</v>
      </c>
      <c r="Q42">
        <v>0.40549462025049099</v>
      </c>
      <c r="R42">
        <v>0.57631303254252386</v>
      </c>
      <c r="S42">
        <v>9.8632505863367239</v>
      </c>
      <c r="T42">
        <v>1.0635274760670459</v>
      </c>
      <c r="U42">
        <v>3.9051551344258582</v>
      </c>
      <c r="V42">
        <v>2.03662512867235</v>
      </c>
      <c r="W42">
        <v>3.4956456585602891</v>
      </c>
      <c r="X42">
        <v>3.9201624158035513E-2</v>
      </c>
      <c r="Y42">
        <v>4.8846431946956672</v>
      </c>
      <c r="Z42">
        <v>1.4258997869699119</v>
      </c>
      <c r="AA42">
        <v>66.985972277449562</v>
      </c>
      <c r="AB42">
        <v>0.35307996357091243</v>
      </c>
      <c r="AC42">
        <v>3.0698836548947428</v>
      </c>
      <c r="AD42">
        <v>1.567937683823619</v>
      </c>
      <c r="AE42">
        <v>0.60843979298722783</v>
      </c>
      <c r="AF42">
        <v>1.187633748041504</v>
      </c>
      <c r="AG42">
        <v>5.6423276949759051</v>
      </c>
      <c r="AH42">
        <v>6.9672943405330434</v>
      </c>
      <c r="AI42">
        <v>1.4043917636811789</v>
      </c>
      <c r="AJ42">
        <v>17.907693399215692</v>
      </c>
      <c r="AK42">
        <v>6.50709722648722</v>
      </c>
      <c r="AL42">
        <v>135.81594486815411</v>
      </c>
      <c r="AM42">
        <v>1.041888591558005</v>
      </c>
      <c r="AN42">
        <v>0.37570036858382871</v>
      </c>
    </row>
    <row r="43" spans="1:40" x14ac:dyDescent="0.45">
      <c r="A43" s="1" t="s">
        <v>472</v>
      </c>
      <c r="B43">
        <v>1.0621284768029531</v>
      </c>
      <c r="C43">
        <v>0.17852410907735961</v>
      </c>
      <c r="D43">
        <v>5.5733683146240331E-2</v>
      </c>
      <c r="E43">
        <v>1.4007654815883079E-2</v>
      </c>
      <c r="F43">
        <v>0.58700267568499043</v>
      </c>
      <c r="G43">
        <v>0.2062222332731756</v>
      </c>
      <c r="H43">
        <v>3.2172513743785571</v>
      </c>
      <c r="I43">
        <v>0.77703850421841514</v>
      </c>
      <c r="J43">
        <v>0.1160288121839987</v>
      </c>
      <c r="K43">
        <v>0.15892721969392021</v>
      </c>
      <c r="L43">
        <v>2.3527732064643812</v>
      </c>
      <c r="M43">
        <v>0.7191166774134482</v>
      </c>
      <c r="N43">
        <v>0.11615750871272749</v>
      </c>
      <c r="O43">
        <v>9.3381459019732702</v>
      </c>
      <c r="P43">
        <v>0.28649259498068919</v>
      </c>
      <c r="Q43">
        <v>0.49289873197027601</v>
      </c>
      <c r="R43">
        <v>0.15281029189260051</v>
      </c>
      <c r="S43">
        <v>0.8555924085938913</v>
      </c>
      <c r="T43">
        <v>0.1577178528038822</v>
      </c>
      <c r="U43">
        <v>6.1889618279804433</v>
      </c>
      <c r="V43">
        <v>1.896669164342808</v>
      </c>
      <c r="W43">
        <v>3.286952354957918</v>
      </c>
      <c r="X43">
        <v>3.4449393775684928E-2</v>
      </c>
      <c r="Y43">
        <v>0.26923950171542682</v>
      </c>
      <c r="Z43">
        <v>0.72481771946726581</v>
      </c>
      <c r="AA43">
        <v>5.5352998186294577</v>
      </c>
      <c r="AB43">
        <v>0.33339471273597948</v>
      </c>
      <c r="AC43">
        <v>4.293000233055742</v>
      </c>
      <c r="AD43">
        <v>1.0716476782473541</v>
      </c>
      <c r="AE43">
        <v>0.19504954180528999</v>
      </c>
      <c r="AF43">
        <v>0.44385376870424559</v>
      </c>
      <c r="AG43">
        <v>6.7854896576847272</v>
      </c>
      <c r="AH43">
        <v>4.8468355819297004</v>
      </c>
      <c r="AI43">
        <v>0.48771905948245342</v>
      </c>
      <c r="AJ43">
        <v>4.9992838854180999</v>
      </c>
      <c r="AK43">
        <v>2.6845944568816571</v>
      </c>
      <c r="AL43">
        <v>52.798490545143878</v>
      </c>
      <c r="AM43">
        <v>0.61114967924230701</v>
      </c>
      <c r="AN43">
        <v>0.86247925381913448</v>
      </c>
    </row>
    <row r="44" spans="1:40" x14ac:dyDescent="0.45">
      <c r="A44" s="1" t="s">
        <v>473</v>
      </c>
      <c r="B44">
        <v>3.6801676286481362</v>
      </c>
      <c r="C44">
        <v>0.65387300462923026</v>
      </c>
      <c r="D44">
        <v>0.18795952167301161</v>
      </c>
      <c r="E44">
        <v>5.4451080654946353E-2</v>
      </c>
      <c r="F44">
        <v>1.9808293322491419</v>
      </c>
      <c r="G44">
        <v>0.59759056017397494</v>
      </c>
      <c r="H44">
        <v>4.2385160439540739</v>
      </c>
      <c r="I44">
        <v>0.63490989076770676</v>
      </c>
      <c r="J44">
        <v>0.2172656370237227</v>
      </c>
      <c r="K44">
        <v>0.49467259782912232</v>
      </c>
      <c r="L44">
        <v>6.2475865361187717</v>
      </c>
      <c r="M44">
        <v>1.9336642441135581</v>
      </c>
      <c r="N44">
        <v>0.45366392211364742</v>
      </c>
      <c r="O44">
        <v>0.64755550184700328</v>
      </c>
      <c r="P44">
        <v>0.78598085503534931</v>
      </c>
      <c r="Q44">
        <v>9.1531181666807608</v>
      </c>
      <c r="R44">
        <v>0.33777549614531338</v>
      </c>
      <c r="S44">
        <v>1.025877773743729</v>
      </c>
      <c r="T44">
        <v>0.19862856672936169</v>
      </c>
      <c r="U44">
        <v>8.4469208064697785</v>
      </c>
      <c r="V44">
        <v>3.697779880634414</v>
      </c>
      <c r="W44">
        <v>8.0514031381656732</v>
      </c>
      <c r="X44">
        <v>5.4873426574875227E-2</v>
      </c>
      <c r="Y44">
        <v>0.14122844224894371</v>
      </c>
      <c r="Z44">
        <v>1.1821850595295711</v>
      </c>
      <c r="AA44">
        <v>2.2316444996272868</v>
      </c>
      <c r="AB44">
        <v>0.56064605494749209</v>
      </c>
      <c r="AC44">
        <v>14.34513114560748</v>
      </c>
      <c r="AD44">
        <v>1.607894184073086</v>
      </c>
      <c r="AE44">
        <v>0.51136355601522721</v>
      </c>
      <c r="AF44">
        <v>0.49943722794246642</v>
      </c>
      <c r="AG44">
        <v>10.796033007197639</v>
      </c>
      <c r="AH44">
        <v>12.954521426724311</v>
      </c>
      <c r="AI44">
        <v>0.65445433296077582</v>
      </c>
      <c r="AJ44">
        <v>7.5575146524757919</v>
      </c>
      <c r="AK44">
        <v>3.9252926473757119</v>
      </c>
      <c r="AL44">
        <v>118.1188520179409</v>
      </c>
      <c r="AM44">
        <v>0.84669274139907624</v>
      </c>
      <c r="AN44">
        <v>1.423582377654512</v>
      </c>
    </row>
    <row r="45" spans="1:40" x14ac:dyDescent="0.45">
      <c r="A45" s="1" t="s">
        <v>474</v>
      </c>
      <c r="B45">
        <v>0.96054148060326527</v>
      </c>
      <c r="C45">
        <v>0.16163952931683781</v>
      </c>
      <c r="D45">
        <v>4.377737793598404E-2</v>
      </c>
      <c r="E45">
        <v>1.294836065876016E-2</v>
      </c>
      <c r="F45">
        <v>0.55999983229651806</v>
      </c>
      <c r="G45">
        <v>0.17406567420905489</v>
      </c>
      <c r="H45">
        <v>1.8392172613472999</v>
      </c>
      <c r="I45">
        <v>0.19867961298387729</v>
      </c>
      <c r="J45">
        <v>6.6158554168014957E-2</v>
      </c>
      <c r="K45">
        <v>0.14230839289559241</v>
      </c>
      <c r="L45">
        <v>0.54326684557929839</v>
      </c>
      <c r="M45">
        <v>1.3199811936993999</v>
      </c>
      <c r="N45">
        <v>0.10918769439756069</v>
      </c>
      <c r="O45">
        <v>0.1336475623045851</v>
      </c>
      <c r="P45">
        <v>0.17575409370539261</v>
      </c>
      <c r="Q45">
        <v>0.27088843682285768</v>
      </c>
      <c r="R45">
        <v>8.2389928824330161E-2</v>
      </c>
      <c r="S45">
        <v>0.3580806393643291</v>
      </c>
      <c r="T45">
        <v>8.0230556398963315E-2</v>
      </c>
      <c r="U45">
        <v>110.5552623440604</v>
      </c>
      <c r="V45">
        <v>17.425651700101209</v>
      </c>
      <c r="W45">
        <v>4.96044299208548</v>
      </c>
      <c r="X45">
        <v>5.6570531279642927E-2</v>
      </c>
      <c r="Y45">
        <v>4.741141519758274E-2</v>
      </c>
      <c r="Z45">
        <v>0.31858708029178751</v>
      </c>
      <c r="AA45">
        <v>0.76570568066171996</v>
      </c>
      <c r="AB45">
        <v>3.2187861482229732</v>
      </c>
      <c r="AC45">
        <v>0.9013966322267033</v>
      </c>
      <c r="AD45">
        <v>0.91659964109554137</v>
      </c>
      <c r="AE45">
        <v>0.14546430768944221</v>
      </c>
      <c r="AF45">
        <v>0.46551251617809031</v>
      </c>
      <c r="AG45">
        <v>3.434462635136307</v>
      </c>
      <c r="AH45">
        <v>2.3609179109034728</v>
      </c>
      <c r="AI45">
        <v>0.51745058269071464</v>
      </c>
      <c r="AJ45">
        <v>4.0130322481209522</v>
      </c>
      <c r="AK45">
        <v>2.5279120598328459</v>
      </c>
      <c r="AL45">
        <v>66.09319132793479</v>
      </c>
      <c r="AM45">
        <v>3.3229841602745371</v>
      </c>
      <c r="AN45">
        <v>5.055056980931111</v>
      </c>
    </row>
    <row r="46" spans="1:40" x14ac:dyDescent="0.45">
      <c r="A46" s="1" t="s">
        <v>475</v>
      </c>
      <c r="B46">
        <v>0.1361917614400584</v>
      </c>
      <c r="C46">
        <v>2.013740512812702E-2</v>
      </c>
      <c r="D46">
        <v>5.0901544855810046E-3</v>
      </c>
      <c r="E46">
        <v>2.397542426147467E-3</v>
      </c>
      <c r="F46">
        <v>0.1251149643806608</v>
      </c>
      <c r="G46">
        <v>2.9083752813593679E-2</v>
      </c>
      <c r="H46">
        <v>0.60768875893372842</v>
      </c>
      <c r="I46">
        <v>2.4859500063203949E-2</v>
      </c>
      <c r="J46">
        <v>1.094394880250873E-2</v>
      </c>
      <c r="K46">
        <v>1.1012610889128501E-2</v>
      </c>
      <c r="L46">
        <v>0.28481931203980898</v>
      </c>
      <c r="M46">
        <v>0.1089724973389954</v>
      </c>
      <c r="N46">
        <v>2.1081339235707711E-2</v>
      </c>
      <c r="O46">
        <v>1.7241908045903621E-2</v>
      </c>
      <c r="P46">
        <v>2.6224615678463709E-2</v>
      </c>
      <c r="Q46">
        <v>3.8299426671145581E-2</v>
      </c>
      <c r="R46">
        <v>1.271662384032614E-2</v>
      </c>
      <c r="S46">
        <v>0.16821137803640879</v>
      </c>
      <c r="T46">
        <v>1.1027860215571349E-2</v>
      </c>
      <c r="U46">
        <v>0.60000177256057829</v>
      </c>
      <c r="V46">
        <v>0.2721355473875488</v>
      </c>
      <c r="W46">
        <v>1.845914809301525</v>
      </c>
      <c r="X46">
        <v>3.9713845371013171E-3</v>
      </c>
      <c r="Y46">
        <v>7.5265724801191203E-3</v>
      </c>
      <c r="Z46">
        <v>6.1347852059513597E-2</v>
      </c>
      <c r="AA46">
        <v>0.11588176862503061</v>
      </c>
      <c r="AB46">
        <v>2.6623756090871158</v>
      </c>
      <c r="AC46">
        <v>0.1269317604424077</v>
      </c>
      <c r="AD46">
        <v>8.5407950139282818E-2</v>
      </c>
      <c r="AE46">
        <v>1.904669302096829E-2</v>
      </c>
      <c r="AF46">
        <v>2.2046242038149651E-2</v>
      </c>
      <c r="AG46">
        <v>0.43826816056550871</v>
      </c>
      <c r="AH46">
        <v>0.39859996452683749</v>
      </c>
      <c r="AI46">
        <v>3.7576597997225028E-2</v>
      </c>
      <c r="AJ46">
        <v>6.1707668066659842</v>
      </c>
      <c r="AK46">
        <v>2.260642405403174</v>
      </c>
      <c r="AL46">
        <v>12.83522636384388</v>
      </c>
      <c r="AM46">
        <v>2.3589099846029981E-2</v>
      </c>
      <c r="AN46">
        <v>2.7014120123892749E-2</v>
      </c>
    </row>
    <row r="47" spans="1:40" x14ac:dyDescent="0.45">
      <c r="A47" s="1" t="s">
        <v>476</v>
      </c>
      <c r="B47">
        <v>0.35270258208445759</v>
      </c>
      <c r="C47">
        <v>4.8899642201267177E-2</v>
      </c>
      <c r="D47">
        <v>1.547678994985013E-2</v>
      </c>
      <c r="E47">
        <v>7.7094443288515191E-3</v>
      </c>
      <c r="F47">
        <v>0.38572233948572388</v>
      </c>
      <c r="G47">
        <v>9.8519993067630471E-2</v>
      </c>
      <c r="H47">
        <v>1.4062217479611661</v>
      </c>
      <c r="I47">
        <v>6.4232304706714149E-2</v>
      </c>
      <c r="J47">
        <v>3.4412384327122722E-2</v>
      </c>
      <c r="K47">
        <v>2.98634730013045E-2</v>
      </c>
      <c r="L47">
        <v>0.27913935172749832</v>
      </c>
      <c r="M47">
        <v>0.49160429699225311</v>
      </c>
      <c r="N47">
        <v>6.7317783626901578E-2</v>
      </c>
      <c r="O47">
        <v>6.1891567200211009E-2</v>
      </c>
      <c r="P47">
        <v>8.3998006798514158E-2</v>
      </c>
      <c r="Q47">
        <v>0.12924509655688821</v>
      </c>
      <c r="R47">
        <v>4.1754432261074628E-2</v>
      </c>
      <c r="S47">
        <v>0.55747865243488304</v>
      </c>
      <c r="T47">
        <v>3.6812403585960683E-2</v>
      </c>
      <c r="U47">
        <v>2.226747313782242</v>
      </c>
      <c r="V47">
        <v>0.70588729010688744</v>
      </c>
      <c r="W47">
        <v>3.278545743685966</v>
      </c>
      <c r="X47">
        <v>1.1161900604960209E-2</v>
      </c>
      <c r="Y47">
        <v>2.578271613897061E-2</v>
      </c>
      <c r="Z47">
        <v>0.20426883032516649</v>
      </c>
      <c r="AA47">
        <v>0.39779419188653681</v>
      </c>
      <c r="AB47">
        <v>4.4982312856607738</v>
      </c>
      <c r="AC47">
        <v>0.43305045472302178</v>
      </c>
      <c r="AD47">
        <v>0.29300553113124123</v>
      </c>
      <c r="AE47">
        <v>6.3343226461136853E-2</v>
      </c>
      <c r="AF47">
        <v>6.6037253039037777E-2</v>
      </c>
      <c r="AG47">
        <v>1.1995772738667749</v>
      </c>
      <c r="AH47">
        <v>1.329506471799464</v>
      </c>
      <c r="AI47">
        <v>0.17656579765902369</v>
      </c>
      <c r="AJ47">
        <v>17.42822368680066</v>
      </c>
      <c r="AK47">
        <v>6.3611472029250784</v>
      </c>
      <c r="AL47">
        <v>49.212754113472741</v>
      </c>
      <c r="AM47">
        <v>0.12178018450042009</v>
      </c>
      <c r="AN47">
        <v>7.9353873999910923E-2</v>
      </c>
    </row>
    <row r="48" spans="1:40" x14ac:dyDescent="0.45">
      <c r="A48" s="1" t="s">
        <v>477</v>
      </c>
      <c r="B48">
        <v>0.27967881152658619</v>
      </c>
      <c r="C48">
        <v>5.3002580996629037E-2</v>
      </c>
      <c r="D48">
        <v>1.55281324301864E-2</v>
      </c>
      <c r="E48">
        <v>3.3350127614227851E-3</v>
      </c>
      <c r="F48">
        <v>9.9874964319598303E-2</v>
      </c>
      <c r="G48">
        <v>2.316133763637044E-2</v>
      </c>
      <c r="H48">
        <v>0.74108850884117361</v>
      </c>
      <c r="I48">
        <v>5.983792283385448E-2</v>
      </c>
      <c r="J48">
        <v>9.6503966653742907E-3</v>
      </c>
      <c r="K48">
        <v>3.6468464011643907E-2</v>
      </c>
      <c r="L48">
        <v>1.110476962923993</v>
      </c>
      <c r="M48">
        <v>0.1101408862607456</v>
      </c>
      <c r="N48">
        <v>1.6300886782843301E-2</v>
      </c>
      <c r="O48">
        <v>4.0442633584541698E-2</v>
      </c>
      <c r="P48">
        <v>3.0620530884056429E-2</v>
      </c>
      <c r="Q48">
        <v>3.3232640960950487E-2</v>
      </c>
      <c r="R48">
        <v>2.299656050745285E-2</v>
      </c>
      <c r="S48">
        <v>0.93060719685181303</v>
      </c>
      <c r="T48">
        <v>5.667429164693806E-2</v>
      </c>
      <c r="U48">
        <v>6.6599817138486781</v>
      </c>
      <c r="V48">
        <v>0.3436141192271851</v>
      </c>
      <c r="W48">
        <v>2.2990644078394422</v>
      </c>
      <c r="X48">
        <v>5.9572551136016592E-3</v>
      </c>
      <c r="Y48">
        <v>6.7104392874394892E-3</v>
      </c>
      <c r="Z48">
        <v>0.17604608390614351</v>
      </c>
      <c r="AA48">
        <v>0.116151825279546</v>
      </c>
      <c r="AB48">
        <v>2.0637947999465882</v>
      </c>
      <c r="AC48">
        <v>0.16151430962374089</v>
      </c>
      <c r="AD48">
        <v>0.20455485438797849</v>
      </c>
      <c r="AE48">
        <v>3.2471869168171637E-2</v>
      </c>
      <c r="AF48">
        <v>4.8311896049358663E-2</v>
      </c>
      <c r="AG48">
        <v>0.76509174927913393</v>
      </c>
      <c r="AH48">
        <v>0.53578356649469427</v>
      </c>
      <c r="AI48">
        <v>8.0906290632930908E-2</v>
      </c>
      <c r="AJ48">
        <v>4.1687384672354852</v>
      </c>
      <c r="AK48">
        <v>1.537774198487929</v>
      </c>
      <c r="AL48">
        <v>9.2318742874879263</v>
      </c>
      <c r="AM48">
        <v>2.6122796952995311E-2</v>
      </c>
      <c r="AN48">
        <v>6.1666790207840813E-2</v>
      </c>
    </row>
    <row r="49" spans="1:40" x14ac:dyDescent="0.45">
      <c r="A49" s="1" t="s">
        <v>478</v>
      </c>
      <c r="B49">
        <v>0.4786511557722406</v>
      </c>
      <c r="C49">
        <v>7.3785293692298345E-2</v>
      </c>
      <c r="D49">
        <v>2.2634229758238721E-2</v>
      </c>
      <c r="E49">
        <v>9.9539988384431781E-3</v>
      </c>
      <c r="F49">
        <v>1.262967309941085</v>
      </c>
      <c r="G49">
        <v>0.15831564159518091</v>
      </c>
      <c r="H49">
        <v>1.3965196888648981</v>
      </c>
      <c r="I49">
        <v>0.15072810917505189</v>
      </c>
      <c r="J49">
        <v>0.15381889409849209</v>
      </c>
      <c r="K49">
        <v>3.6671813600102091E-2</v>
      </c>
      <c r="L49">
        <v>0.18824031567118921</v>
      </c>
      <c r="M49">
        <v>74.51930370883251</v>
      </c>
      <c r="N49">
        <v>0.16118128914145249</v>
      </c>
      <c r="O49">
        <v>0.1017815131465362</v>
      </c>
      <c r="P49">
        <v>0.31491966946083128</v>
      </c>
      <c r="Q49">
        <v>0.15500382034130539</v>
      </c>
      <c r="R49">
        <v>0.149624375185758</v>
      </c>
      <c r="S49">
        <v>4.3187155521249014</v>
      </c>
      <c r="T49">
        <v>7.41718698471657E-2</v>
      </c>
      <c r="U49">
        <v>2.304293637361468</v>
      </c>
      <c r="V49">
        <v>0.75230213594815221</v>
      </c>
      <c r="W49">
        <v>1.088052648836259</v>
      </c>
      <c r="X49">
        <v>9.1096333108568444E-3</v>
      </c>
      <c r="Y49">
        <v>2.9074133657328759E-2</v>
      </c>
      <c r="Z49">
        <v>0.1447769572361747</v>
      </c>
      <c r="AA49">
        <v>0.46393143104281431</v>
      </c>
      <c r="AB49">
        <v>0.30387351446157568</v>
      </c>
      <c r="AC49">
        <v>14.77370099107096</v>
      </c>
      <c r="AD49">
        <v>0.46018108310054479</v>
      </c>
      <c r="AE49">
        <v>0.6187818856361823</v>
      </c>
      <c r="AF49">
        <v>0.52035558089739764</v>
      </c>
      <c r="AG49">
        <v>4.2696585753381333</v>
      </c>
      <c r="AH49">
        <v>8.0415645268819613</v>
      </c>
      <c r="AI49">
        <v>0.44863462769770113</v>
      </c>
      <c r="AJ49">
        <v>3.8646024793888709</v>
      </c>
      <c r="AK49">
        <v>2.2251344250564609</v>
      </c>
      <c r="AL49">
        <v>42.439322260940109</v>
      </c>
      <c r="AM49">
        <v>13.187438420358561</v>
      </c>
      <c r="AN49">
        <v>0.26611288387487392</v>
      </c>
    </row>
    <row r="50" spans="1:40" x14ac:dyDescent="0.45">
      <c r="A50" s="1" t="s">
        <v>479</v>
      </c>
      <c r="B50">
        <v>3.3484542121956342</v>
      </c>
      <c r="C50">
        <v>0.46902064156265139</v>
      </c>
      <c r="D50">
        <v>0.17422167631078281</v>
      </c>
      <c r="E50">
        <v>5.9996938022721297E-2</v>
      </c>
      <c r="F50">
        <v>8.5710526431171541</v>
      </c>
      <c r="G50">
        <v>0.93290946121641849</v>
      </c>
      <c r="H50">
        <v>4.4018651990396576</v>
      </c>
      <c r="I50">
        <v>0.61447635971486969</v>
      </c>
      <c r="J50">
        <v>0.87604851312080456</v>
      </c>
      <c r="K50">
        <v>0.30116295101277279</v>
      </c>
      <c r="L50">
        <v>1.7007211190018809</v>
      </c>
      <c r="M50">
        <v>202.71196467754049</v>
      </c>
      <c r="N50">
        <v>1.005453317525006</v>
      </c>
      <c r="O50">
        <v>0.59331217947765935</v>
      </c>
      <c r="P50">
        <v>2.0764146902283551</v>
      </c>
      <c r="Q50">
        <v>1.2056207202684299</v>
      </c>
      <c r="R50">
        <v>1.0189149432678559</v>
      </c>
      <c r="S50">
        <v>31.216397086084811</v>
      </c>
      <c r="T50">
        <v>0.94356320450641151</v>
      </c>
      <c r="U50">
        <v>8.0060835783610607</v>
      </c>
      <c r="V50">
        <v>3.2077558829405231</v>
      </c>
      <c r="W50">
        <v>5.3990036434579389</v>
      </c>
      <c r="X50">
        <v>4.3596646100086858E-2</v>
      </c>
      <c r="Y50">
        <v>0.21871744592622119</v>
      </c>
      <c r="Z50">
        <v>0.90564628428762395</v>
      </c>
      <c r="AA50">
        <v>3.6161671770339749</v>
      </c>
      <c r="AB50">
        <v>1.5279936072128919</v>
      </c>
      <c r="AC50">
        <v>104.7059753619732</v>
      </c>
      <c r="AD50">
        <v>2.6014454903790871</v>
      </c>
      <c r="AE50">
        <v>4.1649904987353388</v>
      </c>
      <c r="AF50">
        <v>1.008518101907165</v>
      </c>
      <c r="AG50">
        <v>8.0378738459692887</v>
      </c>
      <c r="AH50">
        <v>51.050689076696152</v>
      </c>
      <c r="AI50">
        <v>1.1844189221239889</v>
      </c>
      <c r="AJ50">
        <v>17.122921471842879</v>
      </c>
      <c r="AK50">
        <v>4.3409979518247752</v>
      </c>
      <c r="AL50">
        <v>78.833431118579881</v>
      </c>
      <c r="AM50">
        <v>2.057584887872792</v>
      </c>
      <c r="AN50">
        <v>1.249797300371374</v>
      </c>
    </row>
    <row r="51" spans="1:40" x14ac:dyDescent="0.45">
      <c r="A51" s="1" t="s">
        <v>480</v>
      </c>
      <c r="B51">
        <v>5.5450449635851211E-2</v>
      </c>
      <c r="C51">
        <v>7.5993351208838407E-3</v>
      </c>
      <c r="D51">
        <v>1.9564006514638638E-3</v>
      </c>
      <c r="E51">
        <v>9.8861734264901659E-4</v>
      </c>
      <c r="F51">
        <v>5.343803408702974E-2</v>
      </c>
      <c r="G51">
        <v>1.309619254157106E-2</v>
      </c>
      <c r="H51">
        <v>0.14315953991260821</v>
      </c>
      <c r="I51">
        <v>7.975997181558607E-3</v>
      </c>
      <c r="J51">
        <v>4.4941584043544447E-3</v>
      </c>
      <c r="K51">
        <v>3.9452962426266471E-3</v>
      </c>
      <c r="L51">
        <v>6.1858263303119013E-2</v>
      </c>
      <c r="M51">
        <v>4.4509300614833429E-2</v>
      </c>
      <c r="N51">
        <v>8.7043737762037103E-3</v>
      </c>
      <c r="O51">
        <v>6.7510510582644203E-3</v>
      </c>
      <c r="P51">
        <v>1.0366846424518669E-2</v>
      </c>
      <c r="Q51">
        <v>1.76225781192089E-2</v>
      </c>
      <c r="R51">
        <v>5.4304122488943391E-3</v>
      </c>
      <c r="S51">
        <v>6.9612208236455544E-2</v>
      </c>
      <c r="T51">
        <v>4.3889513409792937E-3</v>
      </c>
      <c r="U51">
        <v>0.25745550948025392</v>
      </c>
      <c r="V51">
        <v>9.2007570592368582E-2</v>
      </c>
      <c r="W51">
        <v>0.54304127925732193</v>
      </c>
      <c r="X51">
        <v>1.4660444410259611E-3</v>
      </c>
      <c r="Y51">
        <v>3.3628202693820552E-3</v>
      </c>
      <c r="Z51">
        <v>2.537546797436447E-2</v>
      </c>
      <c r="AA51">
        <v>5.1045919555803919E-2</v>
      </c>
      <c r="AB51">
        <v>0.64529111626541502</v>
      </c>
      <c r="AC51">
        <v>5.6302343288548377E-2</v>
      </c>
      <c r="AD51">
        <v>3.2714426690738409E-2</v>
      </c>
      <c r="AE51">
        <v>7.5151337739624499E-3</v>
      </c>
      <c r="AF51">
        <v>7.7747624659898788E-3</v>
      </c>
      <c r="AG51">
        <v>0.12499643048514759</v>
      </c>
      <c r="AH51">
        <v>0.1518614954163226</v>
      </c>
      <c r="AI51">
        <v>1.2905161657708801E-2</v>
      </c>
      <c r="AJ51">
        <v>2.1855534174548619</v>
      </c>
      <c r="AK51">
        <v>0.79629869493962091</v>
      </c>
      <c r="AL51">
        <v>5.0812146318839249</v>
      </c>
      <c r="AM51">
        <v>9.2468996387754382E-3</v>
      </c>
      <c r="AN51">
        <v>8.8268378052696606E-3</v>
      </c>
    </row>
    <row r="52" spans="1:40" x14ac:dyDescent="0.45">
      <c r="A52" s="1" t="s">
        <v>481</v>
      </c>
      <c r="B52">
        <v>0.1859187862209549</v>
      </c>
      <c r="C52">
        <v>2.3884504411819132E-2</v>
      </c>
      <c r="D52">
        <v>7.9453560520056157E-3</v>
      </c>
      <c r="E52">
        <v>4.1525903959263892E-3</v>
      </c>
      <c r="F52">
        <v>0.2216400332533163</v>
      </c>
      <c r="G52">
        <v>5.7281135774815091E-2</v>
      </c>
      <c r="H52">
        <v>0.59321980670085828</v>
      </c>
      <c r="I52">
        <v>2.8743789183524E-2</v>
      </c>
      <c r="J52">
        <v>1.9460516838821721E-2</v>
      </c>
      <c r="K52">
        <v>1.43259829676221E-2</v>
      </c>
      <c r="L52">
        <v>0.1234987958145623</v>
      </c>
      <c r="M52">
        <v>0.18828043788668389</v>
      </c>
      <c r="N52">
        <v>3.7856714404292217E-2</v>
      </c>
      <c r="O52">
        <v>2.9155864685878261E-2</v>
      </c>
      <c r="P52">
        <v>4.4350672530152457E-2</v>
      </c>
      <c r="Q52">
        <v>7.2855640418046208E-2</v>
      </c>
      <c r="R52">
        <v>2.277928992686655E-2</v>
      </c>
      <c r="S52">
        <v>0.30204986135530232</v>
      </c>
      <c r="T52">
        <v>1.8675515480189551E-2</v>
      </c>
      <c r="U52">
        <v>1.118739196473624</v>
      </c>
      <c r="V52">
        <v>0.35377254531230312</v>
      </c>
      <c r="W52">
        <v>1.7895823403517299</v>
      </c>
      <c r="X52">
        <v>5.9017031897344949E-3</v>
      </c>
      <c r="Y52">
        <v>1.474864167750811E-2</v>
      </c>
      <c r="Z52">
        <v>0.10792920332511489</v>
      </c>
      <c r="AA52">
        <v>0.22298653048449951</v>
      </c>
      <c r="AB52">
        <v>2.501188502282242</v>
      </c>
      <c r="AC52">
        <v>0.23859425123626851</v>
      </c>
      <c r="AD52">
        <v>0.1332967929321992</v>
      </c>
      <c r="AE52">
        <v>3.1346058040915448E-2</v>
      </c>
      <c r="AF52">
        <v>3.0641254537754011E-2</v>
      </c>
      <c r="AG52">
        <v>0.47210440758091909</v>
      </c>
      <c r="AH52">
        <v>0.61256581143210154</v>
      </c>
      <c r="AI52">
        <v>5.3287104185705453E-2</v>
      </c>
      <c r="AJ52">
        <v>9.2561217188619604</v>
      </c>
      <c r="AK52">
        <v>3.3621495682177081</v>
      </c>
      <c r="AL52">
        <v>21.90477507706791</v>
      </c>
      <c r="AM52">
        <v>3.7789105447202938E-2</v>
      </c>
      <c r="AN52">
        <v>3.0239121652588741E-2</v>
      </c>
    </row>
    <row r="53" spans="1:40" x14ac:dyDescent="0.45">
      <c r="A53" s="1" t="s">
        <v>482</v>
      </c>
      <c r="B53">
        <v>7.2612046872494522</v>
      </c>
      <c r="C53">
        <v>0.75528645175323605</v>
      </c>
      <c r="D53">
        <v>0.3532925654152641</v>
      </c>
      <c r="E53">
        <v>6.5192703614268627E-2</v>
      </c>
      <c r="F53">
        <v>5.0001945559460026</v>
      </c>
      <c r="G53">
        <v>1.370782035990312</v>
      </c>
      <c r="H53">
        <v>3.6022129544445121</v>
      </c>
      <c r="I53">
        <v>0.55719968124646768</v>
      </c>
      <c r="J53">
        <v>0.26242065827685401</v>
      </c>
      <c r="K53">
        <v>0.34359215112144043</v>
      </c>
      <c r="L53">
        <v>4.6175645469360012</v>
      </c>
      <c r="M53">
        <v>2.2191733177811299</v>
      </c>
      <c r="N53">
        <v>0.62916362867476727</v>
      </c>
      <c r="O53">
        <v>0.37057041411795621</v>
      </c>
      <c r="P53">
        <v>0.98278182643139156</v>
      </c>
      <c r="Q53">
        <v>0.40005880047378478</v>
      </c>
      <c r="R53">
        <v>0.22047166679478081</v>
      </c>
      <c r="S53">
        <v>1.1760097785400001</v>
      </c>
      <c r="T53">
        <v>0.20533315367709321</v>
      </c>
      <c r="U53">
        <v>4.3189129026542439</v>
      </c>
      <c r="V53">
        <v>3.503651628915065</v>
      </c>
      <c r="W53">
        <v>12.110375897048741</v>
      </c>
      <c r="X53">
        <v>8.6042384671929706E-2</v>
      </c>
      <c r="Y53">
        <v>0.1238653781336165</v>
      </c>
      <c r="Z53">
        <v>1.7993003460996531</v>
      </c>
      <c r="AA53">
        <v>2.0327035136520339</v>
      </c>
      <c r="AB53">
        <v>0.4141618013155145</v>
      </c>
      <c r="AC53">
        <v>2.936527202271741</v>
      </c>
      <c r="AD53">
        <v>1.694110662357422</v>
      </c>
      <c r="AE53">
        <v>0.59960383193022304</v>
      </c>
      <c r="AF53">
        <v>0.47952173359418893</v>
      </c>
      <c r="AG53">
        <v>15.886674940978841</v>
      </c>
      <c r="AH53">
        <v>6.090384229373079</v>
      </c>
      <c r="AI53">
        <v>0.5939787924692379</v>
      </c>
      <c r="AJ53">
        <v>5.8640453346119559</v>
      </c>
      <c r="AK53">
        <v>3.4050835660392909</v>
      </c>
      <c r="AL53">
        <v>20.64169676093756</v>
      </c>
      <c r="AM53">
        <v>0.49270997003848471</v>
      </c>
      <c r="AN53">
        <v>0.51816478988579662</v>
      </c>
    </row>
    <row r="54" spans="1:40" x14ac:dyDescent="0.45">
      <c r="A54" s="1" t="s">
        <v>483</v>
      </c>
      <c r="B54">
        <v>633.94684030175279</v>
      </c>
      <c r="C54">
        <v>73.568922439145155</v>
      </c>
      <c r="D54">
        <v>33.35090288778261</v>
      </c>
      <c r="E54">
        <v>7.5584397752369803</v>
      </c>
      <c r="F54">
        <v>409.84242621097559</v>
      </c>
      <c r="G54">
        <v>133.769784181749</v>
      </c>
      <c r="H54">
        <v>641.76708993500324</v>
      </c>
      <c r="I54">
        <v>370.29396651714808</v>
      </c>
      <c r="J54">
        <v>52.257567803180343</v>
      </c>
      <c r="K54">
        <v>155.81250471358371</v>
      </c>
      <c r="L54">
        <v>10285.656549417739</v>
      </c>
      <c r="M54">
        <v>366.29809468618782</v>
      </c>
      <c r="N54">
        <v>119.9378452981138</v>
      </c>
      <c r="O54">
        <v>38.592840016061473</v>
      </c>
      <c r="P54">
        <v>124.89270927558459</v>
      </c>
      <c r="Q54">
        <v>59.898505070367733</v>
      </c>
      <c r="R54">
        <v>51.889654058493868</v>
      </c>
      <c r="S54">
        <v>227.68002091457109</v>
      </c>
      <c r="T54">
        <v>31.20116502865158</v>
      </c>
      <c r="U54">
        <v>443.78679825480867</v>
      </c>
      <c r="V54">
        <v>499.18584875957589</v>
      </c>
      <c r="W54">
        <v>839.44592492735353</v>
      </c>
      <c r="X54">
        <v>10.326860063300639</v>
      </c>
      <c r="Y54">
        <v>13.529490648990439</v>
      </c>
      <c r="Z54">
        <v>188.54553875963941</v>
      </c>
      <c r="AA54">
        <v>231.28359146206591</v>
      </c>
      <c r="AB54">
        <v>27.23663972193069</v>
      </c>
      <c r="AC54">
        <v>382.23216194210647</v>
      </c>
      <c r="AD54">
        <v>327.65249978090418</v>
      </c>
      <c r="AE54">
        <v>83.943923146058808</v>
      </c>
      <c r="AF54">
        <v>112.8141194821261</v>
      </c>
      <c r="AG54">
        <v>1646.3830351699471</v>
      </c>
      <c r="AH54">
        <v>802.28721167475305</v>
      </c>
      <c r="AI54">
        <v>125.0744700279175</v>
      </c>
      <c r="AJ54">
        <v>925.00105732712268</v>
      </c>
      <c r="AK54">
        <v>548.018814999543</v>
      </c>
      <c r="AL54">
        <v>2927.149257838199</v>
      </c>
      <c r="AM54">
        <v>71.642916546471113</v>
      </c>
      <c r="AN54">
        <v>72.632469620694039</v>
      </c>
    </row>
    <row r="55" spans="1:40" x14ac:dyDescent="0.45">
      <c r="A55" s="1" t="s">
        <v>484</v>
      </c>
      <c r="B55">
        <v>121.9237181747031</v>
      </c>
      <c r="C55">
        <v>13.5061189533985</v>
      </c>
      <c r="D55">
        <v>5.5858857606969847</v>
      </c>
      <c r="E55">
        <v>1.8761382439446801</v>
      </c>
      <c r="F55">
        <v>56.311612927162507</v>
      </c>
      <c r="G55">
        <v>37.033853555194653</v>
      </c>
      <c r="H55">
        <v>65.222279694428451</v>
      </c>
      <c r="I55">
        <v>15.332015393453229</v>
      </c>
      <c r="J55">
        <v>10.70630128748523</v>
      </c>
      <c r="K55">
        <v>7.4670620006256021</v>
      </c>
      <c r="L55">
        <v>803.70984815379609</v>
      </c>
      <c r="M55">
        <v>59.723892043415773</v>
      </c>
      <c r="N55">
        <v>16.019633780009041</v>
      </c>
      <c r="O55">
        <v>7.3206179178910222</v>
      </c>
      <c r="P55">
        <v>22.836955328104249</v>
      </c>
      <c r="Q55">
        <v>11.23373154433283</v>
      </c>
      <c r="R55">
        <v>6.0777285282849576</v>
      </c>
      <c r="S55">
        <v>38.661682339759928</v>
      </c>
      <c r="T55">
        <v>4.3109580961834242</v>
      </c>
      <c r="U55">
        <v>89.354141701669349</v>
      </c>
      <c r="V55">
        <v>233.86115006331821</v>
      </c>
      <c r="W55">
        <v>131.79907931742559</v>
      </c>
      <c r="X55">
        <v>1.4543707421484491</v>
      </c>
      <c r="Y55">
        <v>1.8669139306649221</v>
      </c>
      <c r="Z55">
        <v>22.69764163928712</v>
      </c>
      <c r="AA55">
        <v>32.566471519825917</v>
      </c>
      <c r="AB55">
        <v>5.3676245642686666</v>
      </c>
      <c r="AC55">
        <v>73.707550554325053</v>
      </c>
      <c r="AD55">
        <v>34.245650421313357</v>
      </c>
      <c r="AE55">
        <v>20.325082033817811</v>
      </c>
      <c r="AF55">
        <v>13.246009915977581</v>
      </c>
      <c r="AG55">
        <v>184.5742383229489</v>
      </c>
      <c r="AH55">
        <v>140.64849067838941</v>
      </c>
      <c r="AI55">
        <v>14.09388823238357</v>
      </c>
      <c r="AJ55">
        <v>127.0935934333214</v>
      </c>
      <c r="AK55">
        <v>65.02721145227413</v>
      </c>
      <c r="AL55">
        <v>419.58570487082102</v>
      </c>
      <c r="AM55">
        <v>17.049477979654341</v>
      </c>
      <c r="AN55">
        <v>11.20644598205593</v>
      </c>
    </row>
    <row r="56" spans="1:40" x14ac:dyDescent="0.45">
      <c r="A56" s="1" t="s">
        <v>485</v>
      </c>
      <c r="B56">
        <v>2.2807577576692468</v>
      </c>
      <c r="C56">
        <v>0.38223724867250541</v>
      </c>
      <c r="D56">
        <v>0.1998657839175795</v>
      </c>
      <c r="E56">
        <v>2.1006019938141801E-2</v>
      </c>
      <c r="F56">
        <v>0.65365225945447003</v>
      </c>
      <c r="G56">
        <v>0.13608892135438619</v>
      </c>
      <c r="H56">
        <v>2.9230134555030109</v>
      </c>
      <c r="I56">
        <v>0.1827415083875652</v>
      </c>
      <c r="J56">
        <v>7.9774462205061403E-2</v>
      </c>
      <c r="K56">
        <v>56.289051465392077</v>
      </c>
      <c r="L56">
        <v>0.90435400998256299</v>
      </c>
      <c r="M56">
        <v>0.50641901102942222</v>
      </c>
      <c r="N56">
        <v>0.1973143819470155</v>
      </c>
      <c r="O56">
        <v>0.10787409004085841</v>
      </c>
      <c r="P56">
        <v>0.1395912329538376</v>
      </c>
      <c r="Q56">
        <v>0.1354826910385962</v>
      </c>
      <c r="R56">
        <v>8.8445055970534911E-2</v>
      </c>
      <c r="S56">
        <v>0.33884903007964812</v>
      </c>
      <c r="T56">
        <v>0.12943872886233951</v>
      </c>
      <c r="U56">
        <v>0.75684389118809003</v>
      </c>
      <c r="V56">
        <v>1.4624084397073049</v>
      </c>
      <c r="W56">
        <v>1.4855835590284781</v>
      </c>
      <c r="X56">
        <v>1.9221064599050399E-2</v>
      </c>
      <c r="Y56">
        <v>2.1551426628479791E-2</v>
      </c>
      <c r="Z56">
        <v>0.22664598600265529</v>
      </c>
      <c r="AA56">
        <v>0.38924342941465079</v>
      </c>
      <c r="AB56">
        <v>4.3864784629095717E-2</v>
      </c>
      <c r="AC56">
        <v>0.78492435747563949</v>
      </c>
      <c r="AD56">
        <v>1.272676796122352</v>
      </c>
      <c r="AE56">
        <v>0.17056388814600559</v>
      </c>
      <c r="AF56">
        <v>0.58918581268454662</v>
      </c>
      <c r="AG56">
        <v>6.1213696985806028</v>
      </c>
      <c r="AH56">
        <v>3.5449111518993779</v>
      </c>
      <c r="AI56">
        <v>0.59978406969631726</v>
      </c>
      <c r="AJ56">
        <v>3.7266873949917252</v>
      </c>
      <c r="AK56">
        <v>2.606597957486366</v>
      </c>
      <c r="AL56">
        <v>8.0072259553720713</v>
      </c>
      <c r="AM56">
        <v>0.1142530901154644</v>
      </c>
      <c r="AN56">
        <v>0.19348795867504701</v>
      </c>
    </row>
    <row r="57" spans="1:40" x14ac:dyDescent="0.45">
      <c r="A57" s="1" t="s">
        <v>486</v>
      </c>
      <c r="B57">
        <v>24.288636723475559</v>
      </c>
      <c r="C57">
        <v>2.9838132323696551</v>
      </c>
      <c r="D57">
        <v>1.341763052559263</v>
      </c>
      <c r="E57">
        <v>0.26598783006514282</v>
      </c>
      <c r="F57">
        <v>22.959270459774761</v>
      </c>
      <c r="G57">
        <v>6.4400740441396049</v>
      </c>
      <c r="H57">
        <v>20.837340897702521</v>
      </c>
      <c r="I57">
        <v>3.6728021943712799</v>
      </c>
      <c r="J57">
        <v>1.8646680788717891</v>
      </c>
      <c r="K57">
        <v>358.29156867110748</v>
      </c>
      <c r="L57">
        <v>6.7078467160762818</v>
      </c>
      <c r="M57">
        <v>13.607964571413071</v>
      </c>
      <c r="N57">
        <v>5.1264230122760646</v>
      </c>
      <c r="O57">
        <v>1.370653678325205</v>
      </c>
      <c r="P57">
        <v>5.5933133408531077</v>
      </c>
      <c r="Q57">
        <v>2.0950518084015388</v>
      </c>
      <c r="R57">
        <v>1.8589633513660819</v>
      </c>
      <c r="S57">
        <v>8.2131917148939291</v>
      </c>
      <c r="T57">
        <v>1.713861132285571</v>
      </c>
      <c r="U57">
        <v>15.056428078453671</v>
      </c>
      <c r="V57">
        <v>18.372132158995711</v>
      </c>
      <c r="W57">
        <v>24.07155863211193</v>
      </c>
      <c r="X57">
        <v>0.40333227515821712</v>
      </c>
      <c r="Y57">
        <v>0.4301772177166191</v>
      </c>
      <c r="Z57">
        <v>5.3659811188558626</v>
      </c>
      <c r="AA57">
        <v>7.4594224061642338</v>
      </c>
      <c r="AB57">
        <v>1.0138661075033399</v>
      </c>
      <c r="AC57">
        <v>17.458892946954229</v>
      </c>
      <c r="AD57">
        <v>8.5949705993404955</v>
      </c>
      <c r="AE57">
        <v>3.1526821815606731</v>
      </c>
      <c r="AF57">
        <v>3.6213889216747859</v>
      </c>
      <c r="AG57">
        <v>59.731500956250173</v>
      </c>
      <c r="AH57">
        <v>32.234760834452757</v>
      </c>
      <c r="AI57">
        <v>3.9791915423566042</v>
      </c>
      <c r="AJ57">
        <v>101.65988367277561</v>
      </c>
      <c r="AK57">
        <v>82.406371464227391</v>
      </c>
      <c r="AL57">
        <v>93.526505785113244</v>
      </c>
      <c r="AM57">
        <v>2.4123764311979148</v>
      </c>
      <c r="AN57">
        <v>2.2720879664474709</v>
      </c>
    </row>
    <row r="58" spans="1:40" x14ac:dyDescent="0.45">
      <c r="A58" s="1" t="s">
        <v>487</v>
      </c>
      <c r="B58">
        <v>149.85982404315629</v>
      </c>
      <c r="C58">
        <v>18.659200250101541</v>
      </c>
      <c r="D58">
        <v>6.9200231430970991</v>
      </c>
      <c r="E58">
        <v>1.5036042817200259</v>
      </c>
      <c r="F58">
        <v>62.481392915528239</v>
      </c>
      <c r="G58">
        <v>16.723652157627981</v>
      </c>
      <c r="H58">
        <v>203.1589386720787</v>
      </c>
      <c r="I58">
        <v>24.404799547967571</v>
      </c>
      <c r="J58">
        <v>5.20145565486464</v>
      </c>
      <c r="K58">
        <v>165.61220281026439</v>
      </c>
      <c r="L58">
        <v>53.640984844302658</v>
      </c>
      <c r="M58">
        <v>43.173938556513527</v>
      </c>
      <c r="N58">
        <v>13.520975937556541</v>
      </c>
      <c r="O58">
        <v>6.061616716111013</v>
      </c>
      <c r="P58">
        <v>18.179790869773981</v>
      </c>
      <c r="Q58">
        <v>6.4902577900570702</v>
      </c>
      <c r="R58">
        <v>12.19960983621764</v>
      </c>
      <c r="S58">
        <v>24.250393560903181</v>
      </c>
      <c r="T58">
        <v>11.808168086384031</v>
      </c>
      <c r="U58">
        <v>80.931612335211653</v>
      </c>
      <c r="V58">
        <v>133.47829787599591</v>
      </c>
      <c r="W58">
        <v>135.61580550106771</v>
      </c>
      <c r="X58">
        <v>1.832300207810335</v>
      </c>
      <c r="Y58">
        <v>1.1730425072000841</v>
      </c>
      <c r="Z58">
        <v>22.4208506286447</v>
      </c>
      <c r="AA58">
        <v>24.246454490035081</v>
      </c>
      <c r="AB58">
        <v>4.8008776018999839</v>
      </c>
      <c r="AC58">
        <v>65.893409290553905</v>
      </c>
      <c r="AD58">
        <v>72.107420156822485</v>
      </c>
      <c r="AE58">
        <v>18.46436488735127</v>
      </c>
      <c r="AF58">
        <v>34.330383535013908</v>
      </c>
      <c r="AG58">
        <v>363.25583981533248</v>
      </c>
      <c r="AH58">
        <v>185.09634189602821</v>
      </c>
      <c r="AI58">
        <v>36.131438468522262</v>
      </c>
      <c r="AJ58">
        <v>575.86058765782207</v>
      </c>
      <c r="AK58">
        <v>2808.0001747858778</v>
      </c>
      <c r="AL58">
        <v>775.62571620464189</v>
      </c>
      <c r="AM58">
        <v>9.0893808414688948</v>
      </c>
      <c r="AN58">
        <v>23.704639623468431</v>
      </c>
    </row>
    <row r="59" spans="1:40" x14ac:dyDescent="0.45">
      <c r="A59" s="1" t="s">
        <v>488</v>
      </c>
      <c r="B59">
        <v>0.72557104468945399</v>
      </c>
      <c r="C59">
        <v>8.9794978301133338E-2</v>
      </c>
      <c r="D59">
        <v>4.4273051782126399E-2</v>
      </c>
      <c r="E59">
        <v>8.984366567940676E-3</v>
      </c>
      <c r="F59">
        <v>0.87491261478115379</v>
      </c>
      <c r="G59">
        <v>0.2467278238171868</v>
      </c>
      <c r="H59">
        <v>0.49304358322421349</v>
      </c>
      <c r="I59">
        <v>0.11159857197308561</v>
      </c>
      <c r="J59">
        <v>7.0925089870723823E-2</v>
      </c>
      <c r="K59">
        <v>0.61373251349053126</v>
      </c>
      <c r="L59">
        <v>0.21071187836669311</v>
      </c>
      <c r="M59">
        <v>0.51010010641728176</v>
      </c>
      <c r="N59">
        <v>0.1956910035940381</v>
      </c>
      <c r="O59">
        <v>4.8655943070443873E-2</v>
      </c>
      <c r="P59">
        <v>0.2118073338561717</v>
      </c>
      <c r="Q59">
        <v>7.9581583812420739E-2</v>
      </c>
      <c r="R59">
        <v>5.9795992945893522E-2</v>
      </c>
      <c r="S59">
        <v>0.30572272245118909</v>
      </c>
      <c r="T59">
        <v>3.5835653870064411E-2</v>
      </c>
      <c r="U59">
        <v>0.5238704299641237</v>
      </c>
      <c r="V59">
        <v>0.53805579279279336</v>
      </c>
      <c r="W59">
        <v>0.79313781191914157</v>
      </c>
      <c r="X59">
        <v>1.2954621914650121E-2</v>
      </c>
      <c r="Y59">
        <v>1.646116558504556E-2</v>
      </c>
      <c r="Z59">
        <v>0.19138886741013669</v>
      </c>
      <c r="AA59">
        <v>0.27823880462635708</v>
      </c>
      <c r="AB59">
        <v>3.5727862082741632E-2</v>
      </c>
      <c r="AC59">
        <v>0.6401646194716778</v>
      </c>
      <c r="AD59">
        <v>0.25290894991709018</v>
      </c>
      <c r="AE59">
        <v>0.106709248990863</v>
      </c>
      <c r="AF59">
        <v>0.11636274635032411</v>
      </c>
      <c r="AG59">
        <v>1.8451968645596331</v>
      </c>
      <c r="AH59">
        <v>1.033364313415077</v>
      </c>
      <c r="AI59">
        <v>0.11981895036153151</v>
      </c>
      <c r="AJ59">
        <v>2.6876021817746332</v>
      </c>
      <c r="AK59">
        <v>1.496704356147134</v>
      </c>
      <c r="AL59">
        <v>2.6886290319018711</v>
      </c>
      <c r="AM59">
        <v>8.8317376976205786E-2</v>
      </c>
      <c r="AN59">
        <v>5.6689991487243643E-2</v>
      </c>
    </row>
    <row r="60" spans="1:40" x14ac:dyDescent="0.45">
      <c r="A60" s="1" t="s">
        <v>489</v>
      </c>
      <c r="B60">
        <v>1.1253190751683271</v>
      </c>
      <c r="C60">
        <v>0.11604939521064719</v>
      </c>
      <c r="D60">
        <v>4.4493334597974103E-2</v>
      </c>
      <c r="E60">
        <v>1.8328738944195979E-2</v>
      </c>
      <c r="F60">
        <v>0.5364017032401307</v>
      </c>
      <c r="G60">
        <v>0.1183014860316742</v>
      </c>
      <c r="H60">
        <v>23.934672934438129</v>
      </c>
      <c r="I60">
        <v>3.6894086210002972</v>
      </c>
      <c r="J60">
        <v>5.3990154060031742E-2</v>
      </c>
      <c r="K60">
        <v>0.49588265639149282</v>
      </c>
      <c r="L60">
        <v>1.0225129784849849</v>
      </c>
      <c r="M60">
        <v>0.36606017473541352</v>
      </c>
      <c r="N60">
        <v>0.11432936403502621</v>
      </c>
      <c r="O60">
        <v>7.6916449139479162E-2</v>
      </c>
      <c r="P60">
        <v>0.21815824075828519</v>
      </c>
      <c r="Q60">
        <v>9.3321836167348182E-2</v>
      </c>
      <c r="R60">
        <v>0.10381563361284921</v>
      </c>
      <c r="S60">
        <v>0.3075820651471598</v>
      </c>
      <c r="T60">
        <v>0.17871153892206931</v>
      </c>
      <c r="U60">
        <v>0.91947619703547012</v>
      </c>
      <c r="V60">
        <v>1.7159740511612569</v>
      </c>
      <c r="W60">
        <v>2.8910604734416552</v>
      </c>
      <c r="X60">
        <v>8.477765540154765E-2</v>
      </c>
      <c r="Y60">
        <v>2.0756316144548211E-2</v>
      </c>
      <c r="Z60">
        <v>0.75768865523150875</v>
      </c>
      <c r="AA60">
        <v>0.43518205985233333</v>
      </c>
      <c r="AB60">
        <v>8.093114872538737E-2</v>
      </c>
      <c r="AC60">
        <v>0.60003877420553509</v>
      </c>
      <c r="AD60">
        <v>1.746161107631709</v>
      </c>
      <c r="AE60">
        <v>0.16725224961652371</v>
      </c>
      <c r="AF60">
        <v>0.9392614106348961</v>
      </c>
      <c r="AG60">
        <v>7.586624625367322</v>
      </c>
      <c r="AH60">
        <v>8.1458308279963791</v>
      </c>
      <c r="AI60">
        <v>0.89803230943141399</v>
      </c>
      <c r="AJ60">
        <v>13.390076493458089</v>
      </c>
      <c r="AK60">
        <v>6.5263397790188984</v>
      </c>
      <c r="AL60">
        <v>227.57755725711081</v>
      </c>
      <c r="AM60">
        <v>0.1434141812124364</v>
      </c>
      <c r="AN60">
        <v>6.2137361195598073</v>
      </c>
    </row>
    <row r="61" spans="1:40" x14ac:dyDescent="0.45">
      <c r="A61" s="1" t="s">
        <v>490</v>
      </c>
      <c r="B61">
        <v>0.87996410578553852</v>
      </c>
      <c r="C61">
        <v>0.1178772465992214</v>
      </c>
      <c r="D61">
        <v>3.6461408131505058E-2</v>
      </c>
      <c r="E61">
        <v>1.6930995801158481E-2</v>
      </c>
      <c r="F61">
        <v>0.30347734431676537</v>
      </c>
      <c r="G61">
        <v>5.9902728587679532E-2</v>
      </c>
      <c r="H61">
        <v>56.985414597271991</v>
      </c>
      <c r="I61">
        <v>7.5617738267924954</v>
      </c>
      <c r="J61">
        <v>2.8958959315852989E-2</v>
      </c>
      <c r="K61">
        <v>4.7493968957931969</v>
      </c>
      <c r="L61">
        <v>3.767279976954212</v>
      </c>
      <c r="M61">
        <v>0.21606294773522419</v>
      </c>
      <c r="N61">
        <v>5.6466158134791528E-2</v>
      </c>
      <c r="O61">
        <v>7.939087191336712E-2</v>
      </c>
      <c r="P61">
        <v>0.1144069664923159</v>
      </c>
      <c r="Q61">
        <v>5.0823128697815093E-2</v>
      </c>
      <c r="R61">
        <v>0.2061987687661743</v>
      </c>
      <c r="S61">
        <v>0.17695152633786829</v>
      </c>
      <c r="T61">
        <v>0.1414721887126521</v>
      </c>
      <c r="U61">
        <v>1.2779813285413419</v>
      </c>
      <c r="V61">
        <v>2.1530067221300042</v>
      </c>
      <c r="W61">
        <v>3.592803782212147</v>
      </c>
      <c r="X61">
        <v>5.6303162979797462E-2</v>
      </c>
      <c r="Y61">
        <v>1.1444901298892919E-2</v>
      </c>
      <c r="Z61">
        <v>1.027762027409546</v>
      </c>
      <c r="AA61">
        <v>0.33579741410389258</v>
      </c>
      <c r="AB61">
        <v>7.5140063533939011E-2</v>
      </c>
      <c r="AC61">
        <v>0.39183658548981332</v>
      </c>
      <c r="AD61">
        <v>1.790983057824806</v>
      </c>
      <c r="AE61">
        <v>0.16601459398598631</v>
      </c>
      <c r="AF61">
        <v>0.64763768032400626</v>
      </c>
      <c r="AG61">
        <v>9.6841677068813947</v>
      </c>
      <c r="AH61">
        <v>6.5822216522651162</v>
      </c>
      <c r="AI61">
        <v>0.78520378395882173</v>
      </c>
      <c r="AJ61">
        <v>7.4439467826935681</v>
      </c>
      <c r="AK61">
        <v>4.1476877377724897</v>
      </c>
      <c r="AL61">
        <v>546.86443559488191</v>
      </c>
      <c r="AM61">
        <v>8.1310055517755331E-2</v>
      </c>
      <c r="AN61">
        <v>7.6363346862195671</v>
      </c>
    </row>
    <row r="62" spans="1:40" x14ac:dyDescent="0.45">
      <c r="A62" s="1" t="s">
        <v>491</v>
      </c>
      <c r="B62">
        <v>0.7813324501511365</v>
      </c>
      <c r="C62">
        <v>9.3777447906689168E-2</v>
      </c>
      <c r="D62">
        <v>3.29606722351364E-2</v>
      </c>
      <c r="E62">
        <v>1.432179270965509E-2</v>
      </c>
      <c r="F62">
        <v>0.35909803512435862</v>
      </c>
      <c r="G62">
        <v>7.6550871127254269E-2</v>
      </c>
      <c r="H62">
        <v>36.861157329103769</v>
      </c>
      <c r="I62">
        <v>21.902263038221339</v>
      </c>
      <c r="J62">
        <v>3.529152182536132E-2</v>
      </c>
      <c r="K62">
        <v>0.89075529185099911</v>
      </c>
      <c r="L62">
        <v>2.8151842012460659</v>
      </c>
      <c r="M62">
        <v>0.24315489608805979</v>
      </c>
      <c r="N62">
        <v>7.3337313713591201E-2</v>
      </c>
      <c r="O62">
        <v>6.0933751594776757E-2</v>
      </c>
      <c r="P62">
        <v>0.14791053420175251</v>
      </c>
      <c r="Q62">
        <v>6.4613541920856943E-2</v>
      </c>
      <c r="R62">
        <v>0.17683767957233501</v>
      </c>
      <c r="S62">
        <v>0.171660763815628</v>
      </c>
      <c r="T62">
        <v>0.1021730778869529</v>
      </c>
      <c r="U62">
        <v>0.87778160576778186</v>
      </c>
      <c r="V62">
        <v>1.445354846600444</v>
      </c>
      <c r="W62">
        <v>3.097767115612311</v>
      </c>
      <c r="X62">
        <v>4.5581206641654243E-2</v>
      </c>
      <c r="Y62">
        <v>1.3354620669773691E-2</v>
      </c>
      <c r="Z62">
        <v>0.66645961246290131</v>
      </c>
      <c r="AA62">
        <v>0.31825573699349469</v>
      </c>
      <c r="AB62">
        <v>4.5315812066683427E-2</v>
      </c>
      <c r="AC62">
        <v>0.39970496840630759</v>
      </c>
      <c r="AD62">
        <v>1.2295467720499711</v>
      </c>
      <c r="AE62">
        <v>0.13640976387420961</v>
      </c>
      <c r="AF62">
        <v>0.49121329763441879</v>
      </c>
      <c r="AG62">
        <v>12.99710426282684</v>
      </c>
      <c r="AH62">
        <v>6.8166783792071026</v>
      </c>
      <c r="AI62">
        <v>0.57766155758932536</v>
      </c>
      <c r="AJ62">
        <v>5.7622915682911939</v>
      </c>
      <c r="AK62">
        <v>2.987791116493149</v>
      </c>
      <c r="AL62">
        <v>361.69965899393151</v>
      </c>
      <c r="AM62">
        <v>9.0019179692737594E-2</v>
      </c>
      <c r="AN62">
        <v>3.2133187974201181</v>
      </c>
    </row>
    <row r="63" spans="1:40" x14ac:dyDescent="0.45">
      <c r="A63" s="1" t="s">
        <v>492</v>
      </c>
      <c r="B63">
        <v>3.9088800645838382</v>
      </c>
      <c r="C63">
        <v>0.32435263100003592</v>
      </c>
      <c r="D63">
        <v>0.13297856370009931</v>
      </c>
      <c r="E63">
        <v>4.1545068246249858E-2</v>
      </c>
      <c r="F63">
        <v>1.2970498316281851</v>
      </c>
      <c r="G63">
        <v>0.40170290731748942</v>
      </c>
      <c r="H63">
        <v>5.490532963537726</v>
      </c>
      <c r="I63">
        <v>0.30837190586289681</v>
      </c>
      <c r="J63">
        <v>0.14863709805217709</v>
      </c>
      <c r="K63">
        <v>0.44768439146484701</v>
      </c>
      <c r="L63">
        <v>0.3924969056234166</v>
      </c>
      <c r="M63">
        <v>0.83080488286267251</v>
      </c>
      <c r="N63">
        <v>0.24393021861632991</v>
      </c>
      <c r="O63">
        <v>0.14750543318722439</v>
      </c>
      <c r="P63">
        <v>0.39705272129680352</v>
      </c>
      <c r="Q63">
        <v>0.1817092165662248</v>
      </c>
      <c r="R63">
        <v>0.1205232935314863</v>
      </c>
      <c r="S63">
        <v>0.53398035373715991</v>
      </c>
      <c r="T63">
        <v>0.11246163110017141</v>
      </c>
      <c r="U63">
        <v>3.363900766785918</v>
      </c>
      <c r="V63">
        <v>237.00399606857701</v>
      </c>
      <c r="W63">
        <v>11.50258706755017</v>
      </c>
      <c r="X63">
        <v>0.26693634617580059</v>
      </c>
      <c r="Y63">
        <v>4.4356886285325983E-2</v>
      </c>
      <c r="Z63">
        <v>0.66175030801001999</v>
      </c>
      <c r="AA63">
        <v>0.80749407165959841</v>
      </c>
      <c r="AB63">
        <v>0.12972460928468499</v>
      </c>
      <c r="AC63">
        <v>1.430197697310235</v>
      </c>
      <c r="AD63">
        <v>1.203205535226695</v>
      </c>
      <c r="AE63">
        <v>0.3250678380952029</v>
      </c>
      <c r="AF63">
        <v>0.4304448148731691</v>
      </c>
      <c r="AG63">
        <v>10.67653826800918</v>
      </c>
      <c r="AH63">
        <v>7.9755766918252666</v>
      </c>
      <c r="AI63">
        <v>0.46586289940951592</v>
      </c>
      <c r="AJ63">
        <v>4.1202310947194984</v>
      </c>
      <c r="AK63">
        <v>2.5922020083057</v>
      </c>
      <c r="AL63">
        <v>10.17033883614001</v>
      </c>
      <c r="AM63">
        <v>0.26160527149363488</v>
      </c>
      <c r="AN63">
        <v>0.22335682175945579</v>
      </c>
    </row>
    <row r="64" spans="1:40" x14ac:dyDescent="0.45">
      <c r="A64" s="1" t="s">
        <v>493</v>
      </c>
      <c r="B64">
        <v>0.85467501752352937</v>
      </c>
      <c r="C64">
        <v>0.10004277449278839</v>
      </c>
      <c r="D64">
        <v>3.7974848809770763E-2</v>
      </c>
      <c r="E64">
        <v>1.6567297240663439E-2</v>
      </c>
      <c r="F64">
        <v>0.66600519449936113</v>
      </c>
      <c r="G64">
        <v>0.21392091063560389</v>
      </c>
      <c r="H64">
        <v>7.4090379430750657</v>
      </c>
      <c r="I64">
        <v>0.12406571456940819</v>
      </c>
      <c r="J64">
        <v>7.9356328915430152E-2</v>
      </c>
      <c r="K64">
        <v>5.4271436876191848E-2</v>
      </c>
      <c r="L64">
        <v>0.2172208715584999</v>
      </c>
      <c r="M64">
        <v>0.44013934680563538</v>
      </c>
      <c r="N64">
        <v>0.13874201961691829</v>
      </c>
      <c r="O64">
        <v>6.6566947870316862E-2</v>
      </c>
      <c r="P64">
        <v>0.15954014342624381</v>
      </c>
      <c r="Q64">
        <v>0.10364010240589661</v>
      </c>
      <c r="R64">
        <v>0.1052478030541366</v>
      </c>
      <c r="S64">
        <v>0.34171083396639662</v>
      </c>
      <c r="T64">
        <v>5.8487647693305687E-2</v>
      </c>
      <c r="U64">
        <v>1.1629315855692</v>
      </c>
      <c r="V64">
        <v>1.725094609291153</v>
      </c>
      <c r="W64">
        <v>1.6531026801964741</v>
      </c>
      <c r="X64">
        <v>2.6953350037798949E-2</v>
      </c>
      <c r="Y64">
        <v>4.2912063200741653E-2</v>
      </c>
      <c r="Z64">
        <v>0.47481499263804389</v>
      </c>
      <c r="AA64">
        <v>0.69039318140288986</v>
      </c>
      <c r="AB64">
        <v>4.7324562014149682E-2</v>
      </c>
      <c r="AC64">
        <v>0.66991115884430563</v>
      </c>
      <c r="AD64">
        <v>0.75558052943292542</v>
      </c>
      <c r="AE64">
        <v>0.15103225802528161</v>
      </c>
      <c r="AF64">
        <v>0.22037028153819491</v>
      </c>
      <c r="AG64">
        <v>2.1671293682353281</v>
      </c>
      <c r="AH64">
        <v>2.535084670364169</v>
      </c>
      <c r="AI64">
        <v>0.28943299553021279</v>
      </c>
      <c r="AJ64">
        <v>1.711121479425161</v>
      </c>
      <c r="AK64">
        <v>1.0130437992897909</v>
      </c>
      <c r="AL64">
        <v>10.065584685757569</v>
      </c>
      <c r="AM64">
        <v>9.4439068141795535E-2</v>
      </c>
      <c r="AN64">
        <v>0.11071037294491699</v>
      </c>
    </row>
    <row r="65" spans="1:40" x14ac:dyDescent="0.45">
      <c r="A65" s="1" t="s">
        <v>494</v>
      </c>
      <c r="B65">
        <v>1.094820320154648</v>
      </c>
      <c r="C65">
        <v>0.10695486503586039</v>
      </c>
      <c r="D65">
        <v>3.8258144607489733E-2</v>
      </c>
      <c r="E65">
        <v>1.7182941969311388E-2</v>
      </c>
      <c r="F65">
        <v>0.65950437291228747</v>
      </c>
      <c r="G65">
        <v>0.1870081870091361</v>
      </c>
      <c r="H65">
        <v>9.7893412450389494</v>
      </c>
      <c r="I65">
        <v>9.5078345102776365E-2</v>
      </c>
      <c r="J65">
        <v>6.5625751789171682E-2</v>
      </c>
      <c r="K65">
        <v>5.6406985807806273E-2</v>
      </c>
      <c r="L65">
        <v>0.1874683766939686</v>
      </c>
      <c r="M65">
        <v>0.39070297463283382</v>
      </c>
      <c r="N65">
        <v>0.12933498737359569</v>
      </c>
      <c r="O65">
        <v>5.4885555251702023E-2</v>
      </c>
      <c r="P65">
        <v>0.1441176686045276</v>
      </c>
      <c r="Q65">
        <v>9.1837971122215312E-2</v>
      </c>
      <c r="R65">
        <v>5.6961443702479228E-2</v>
      </c>
      <c r="S65">
        <v>0.26455844559819919</v>
      </c>
      <c r="T65">
        <v>4.7928661272362068E-2</v>
      </c>
      <c r="U65">
        <v>1.280829056554867</v>
      </c>
      <c r="V65">
        <v>8.5889799800775979</v>
      </c>
      <c r="W65">
        <v>1.6321272077715849</v>
      </c>
      <c r="X65">
        <v>2.690271779773553E-2</v>
      </c>
      <c r="Y65">
        <v>3.3124867303050198E-2</v>
      </c>
      <c r="Z65">
        <v>0.33787085265924799</v>
      </c>
      <c r="AA65">
        <v>0.53405245780499511</v>
      </c>
      <c r="AB65">
        <v>4.300895490130794E-2</v>
      </c>
      <c r="AC65">
        <v>0.52147619680707691</v>
      </c>
      <c r="AD65">
        <v>5.2678857086569568</v>
      </c>
      <c r="AE65">
        <v>0.13193201478624431</v>
      </c>
      <c r="AF65">
        <v>0.19498307207355631</v>
      </c>
      <c r="AG65">
        <v>61.159728740563203</v>
      </c>
      <c r="AH65">
        <v>1.7928898897312571</v>
      </c>
      <c r="AI65">
        <v>0.3670187650259461</v>
      </c>
      <c r="AJ65">
        <v>1.624145404812525</v>
      </c>
      <c r="AK65">
        <v>2.7334746913483272</v>
      </c>
      <c r="AL65">
        <v>6.8277212737214574</v>
      </c>
      <c r="AM65">
        <v>8.878172052652375E-2</v>
      </c>
      <c r="AN65">
        <v>0.1083708389466717</v>
      </c>
    </row>
    <row r="66" spans="1:40" x14ac:dyDescent="0.45">
      <c r="A66" s="1" t="s">
        <v>495</v>
      </c>
      <c r="B66">
        <v>8.4565664215673717</v>
      </c>
      <c r="C66">
        <v>1.002229170733768</v>
      </c>
      <c r="D66">
        <v>0.46315272588473128</v>
      </c>
      <c r="E66">
        <v>0.16704333575073349</v>
      </c>
      <c r="F66">
        <v>6.1536555702480289</v>
      </c>
      <c r="G66">
        <v>2.353251539548451</v>
      </c>
      <c r="H66">
        <v>9.147964007280299</v>
      </c>
      <c r="I66">
        <v>0.98211861300435332</v>
      </c>
      <c r="J66">
        <v>0.86911337201425432</v>
      </c>
      <c r="K66">
        <v>0.52284081119377024</v>
      </c>
      <c r="L66">
        <v>2.4981003460339108</v>
      </c>
      <c r="M66">
        <v>4.6333653250607849</v>
      </c>
      <c r="N66">
        <v>1.1621692713072951</v>
      </c>
      <c r="O66">
        <v>0.71307676088647864</v>
      </c>
      <c r="P66">
        <v>2.352010252915758</v>
      </c>
      <c r="Q66">
        <v>1.0879410865487369</v>
      </c>
      <c r="R66">
        <v>0.85277894754261041</v>
      </c>
      <c r="S66">
        <v>3.8654282215847831</v>
      </c>
      <c r="T66">
        <v>0.64824294752238842</v>
      </c>
      <c r="U66">
        <v>11.71382579167768</v>
      </c>
      <c r="V66">
        <v>11.59143707392268</v>
      </c>
      <c r="W66">
        <v>616.16278225931546</v>
      </c>
      <c r="X66">
        <v>0.3062818886246772</v>
      </c>
      <c r="Y66">
        <v>0.24793529921636609</v>
      </c>
      <c r="Z66">
        <v>6.1073883561061706</v>
      </c>
      <c r="AA66">
        <v>4.2160786828240902</v>
      </c>
      <c r="AB66">
        <v>0.69106384427745859</v>
      </c>
      <c r="AC66">
        <v>6.1068775730041187</v>
      </c>
      <c r="AD66">
        <v>3.7131717943539631</v>
      </c>
      <c r="AE66">
        <v>1.40984186975078</v>
      </c>
      <c r="AF66">
        <v>3.045691797571791</v>
      </c>
      <c r="AG66">
        <v>17.937346000366659</v>
      </c>
      <c r="AH66">
        <v>20.089813016994739</v>
      </c>
      <c r="AI66">
        <v>2.8419305846050511</v>
      </c>
      <c r="AJ66">
        <v>28.97916470602161</v>
      </c>
      <c r="AK66">
        <v>13.79414707457007</v>
      </c>
      <c r="AL66">
        <v>46.137332036662507</v>
      </c>
      <c r="AM66">
        <v>1.3310991385031861</v>
      </c>
      <c r="AN66">
        <v>1.2678803830042049</v>
      </c>
    </row>
    <row r="67" spans="1:40" x14ac:dyDescent="0.45">
      <c r="A67" s="1" t="s">
        <v>496</v>
      </c>
      <c r="B67">
        <v>80.654897738060214</v>
      </c>
      <c r="C67">
        <v>13.22320209534784</v>
      </c>
      <c r="D67">
        <v>3.2038685742127222</v>
      </c>
      <c r="E67">
        <v>1.171566331707383</v>
      </c>
      <c r="F67">
        <v>13.204530460146289</v>
      </c>
      <c r="G67">
        <v>3.1135653871909978</v>
      </c>
      <c r="H67">
        <v>70.176473588657345</v>
      </c>
      <c r="I67">
        <v>6.93624149509502</v>
      </c>
      <c r="J67">
        <v>2.51461501410463</v>
      </c>
      <c r="K67">
        <v>3.781206357460317</v>
      </c>
      <c r="L67">
        <v>15.16415769827735</v>
      </c>
      <c r="M67">
        <v>13.66572501551995</v>
      </c>
      <c r="N67">
        <v>2.5850961699127342</v>
      </c>
      <c r="O67">
        <v>2.996469106278409</v>
      </c>
      <c r="P67">
        <v>5.2678017406001088</v>
      </c>
      <c r="Q67">
        <v>2.098200863944736</v>
      </c>
      <c r="R67">
        <v>2.8258997289303291</v>
      </c>
      <c r="S67">
        <v>6.5172321330899887</v>
      </c>
      <c r="T67">
        <v>3.4005364279211818</v>
      </c>
      <c r="U67">
        <v>32.023984053861319</v>
      </c>
      <c r="V67">
        <v>117.81179897709011</v>
      </c>
      <c r="W67">
        <v>1640.6097093309611</v>
      </c>
      <c r="X67">
        <v>3.891969919743008</v>
      </c>
      <c r="Y67">
        <v>0.41172955709685088</v>
      </c>
      <c r="Z67">
        <v>12.939362577992011</v>
      </c>
      <c r="AA67">
        <v>9.543657911387939</v>
      </c>
      <c r="AB67">
        <v>1.7144147849498019</v>
      </c>
      <c r="AC67">
        <v>21.528686865027058</v>
      </c>
      <c r="AD67">
        <v>22.0570301113294</v>
      </c>
      <c r="AE67">
        <v>10.47471314425491</v>
      </c>
      <c r="AF67">
        <v>16.65089634959584</v>
      </c>
      <c r="AG67">
        <v>198.74938973614081</v>
      </c>
      <c r="AH67">
        <v>93.648230065652029</v>
      </c>
      <c r="AI67">
        <v>15.68737647955183</v>
      </c>
      <c r="AJ67">
        <v>86.736852374925988</v>
      </c>
      <c r="AK67">
        <v>64.914763452944001</v>
      </c>
      <c r="AL67">
        <v>242.03026263019271</v>
      </c>
      <c r="AM67">
        <v>5.5807856407723344</v>
      </c>
      <c r="AN67">
        <v>9.1660828745726004</v>
      </c>
    </row>
    <row r="68" spans="1:40" x14ac:dyDescent="0.45">
      <c r="A68" s="1" t="s">
        <v>497</v>
      </c>
      <c r="B68">
        <v>82.941568287206053</v>
      </c>
      <c r="C68">
        <v>10.520076850536899</v>
      </c>
      <c r="D68">
        <v>3.8380700100178018</v>
      </c>
      <c r="E68">
        <v>1.4760355795036999</v>
      </c>
      <c r="F68">
        <v>38.196271241238868</v>
      </c>
      <c r="G68">
        <v>12.59676599396516</v>
      </c>
      <c r="H68">
        <v>94.455844992194628</v>
      </c>
      <c r="I68">
        <v>9.6718816958647427</v>
      </c>
      <c r="J68">
        <v>6.4140054193595279</v>
      </c>
      <c r="K68">
        <v>5.6963816450725817</v>
      </c>
      <c r="L68">
        <v>37.286218292744337</v>
      </c>
      <c r="M68">
        <v>34.146860651694048</v>
      </c>
      <c r="N68">
        <v>7.9535041128909816</v>
      </c>
      <c r="O68">
        <v>6.2573356985007749</v>
      </c>
      <c r="P68">
        <v>14.91929172979229</v>
      </c>
      <c r="Q68">
        <v>8.2854489030319023</v>
      </c>
      <c r="R68">
        <v>4.5107394960748746</v>
      </c>
      <c r="S68">
        <v>25.617002303186311</v>
      </c>
      <c r="T68">
        <v>3.4308654790689799</v>
      </c>
      <c r="U68">
        <v>89.142698785079915</v>
      </c>
      <c r="V68">
        <v>243.6496008837625</v>
      </c>
      <c r="W68">
        <v>7681.0476477994171</v>
      </c>
      <c r="X68">
        <v>4.4972783114600814</v>
      </c>
      <c r="Y68">
        <v>1.8481474089563259</v>
      </c>
      <c r="Z68">
        <v>90.980236158719137</v>
      </c>
      <c r="AA68">
        <v>30.638255159136531</v>
      </c>
      <c r="AB68">
        <v>6.4629204266932456</v>
      </c>
      <c r="AC68">
        <v>48.404610270661017</v>
      </c>
      <c r="AD68">
        <v>33.289083620425373</v>
      </c>
      <c r="AE68">
        <v>13.25516809501441</v>
      </c>
      <c r="AF68">
        <v>11.91863051119007</v>
      </c>
      <c r="AG68">
        <v>259.99530842613899</v>
      </c>
      <c r="AH68">
        <v>159.59913141402501</v>
      </c>
      <c r="AI68">
        <v>12.803247906131221</v>
      </c>
      <c r="AJ68">
        <v>124.9010444036285</v>
      </c>
      <c r="AK68">
        <v>67.740492532669208</v>
      </c>
      <c r="AL68">
        <v>505.51814814035009</v>
      </c>
      <c r="AM68">
        <v>10.50399038587023</v>
      </c>
      <c r="AN68">
        <v>11.36384767262831</v>
      </c>
    </row>
    <row r="69" spans="1:40" x14ac:dyDescent="0.45">
      <c r="A69" s="1" t="s">
        <v>498</v>
      </c>
      <c r="B69">
        <v>36.939656154608983</v>
      </c>
      <c r="C69">
        <v>5.2680979109963229</v>
      </c>
      <c r="D69">
        <v>2.0772884448311348</v>
      </c>
      <c r="E69">
        <v>1.217637296470915</v>
      </c>
      <c r="F69">
        <v>21.519373266101638</v>
      </c>
      <c r="G69">
        <v>8.2523357642972854</v>
      </c>
      <c r="H69">
        <v>190.6855708918601</v>
      </c>
      <c r="I69">
        <v>15.704819554685679</v>
      </c>
      <c r="J69">
        <v>2.828363648094999</v>
      </c>
      <c r="K69">
        <v>3.3574903030656049</v>
      </c>
      <c r="L69">
        <v>15.884425164661129</v>
      </c>
      <c r="M69">
        <v>16.988389367341721</v>
      </c>
      <c r="N69">
        <v>3.9056746941112461</v>
      </c>
      <c r="O69">
        <v>4.1994862255050371</v>
      </c>
      <c r="P69">
        <v>5.731039800146597</v>
      </c>
      <c r="Q69">
        <v>4.110078517724661</v>
      </c>
      <c r="R69">
        <v>3.174492611252453</v>
      </c>
      <c r="S69">
        <v>13.317749775814949</v>
      </c>
      <c r="T69">
        <v>3.0728872651882071</v>
      </c>
      <c r="U69">
        <v>47.640667583342321</v>
      </c>
      <c r="V69">
        <v>120.1775739719148</v>
      </c>
      <c r="W69">
        <v>3021.4790133841188</v>
      </c>
      <c r="X69">
        <v>7.0098556623461787</v>
      </c>
      <c r="Y69">
        <v>1.3882308745465279</v>
      </c>
      <c r="Z69">
        <v>82.038494412783876</v>
      </c>
      <c r="AA69">
        <v>30.122978682264161</v>
      </c>
      <c r="AB69">
        <v>4.1151946524958722</v>
      </c>
      <c r="AC69">
        <v>27.15492163530114</v>
      </c>
      <c r="AD69">
        <v>58.766808140172017</v>
      </c>
      <c r="AE69">
        <v>10.03542210504644</v>
      </c>
      <c r="AF69">
        <v>9.9577306147355777</v>
      </c>
      <c r="AG69">
        <v>386.10394749603608</v>
      </c>
      <c r="AH69">
        <v>397.65383986132218</v>
      </c>
      <c r="AI69">
        <v>13.92573700296858</v>
      </c>
      <c r="AJ69">
        <v>138.9575259261029</v>
      </c>
      <c r="AK69">
        <v>70.673100178271639</v>
      </c>
      <c r="AL69">
        <v>302.30513025523572</v>
      </c>
      <c r="AM69">
        <v>5.9267484189954907</v>
      </c>
      <c r="AN69">
        <v>6.5036625267359423</v>
      </c>
    </row>
    <row r="70" spans="1:40" x14ac:dyDescent="0.45">
      <c r="A70" s="1" t="s">
        <v>499</v>
      </c>
      <c r="B70">
        <v>14.787488221279901</v>
      </c>
      <c r="C70">
        <v>1.9423167228039311</v>
      </c>
      <c r="D70">
        <v>0.70939331185357568</v>
      </c>
      <c r="E70">
        <v>0.29858009497093652</v>
      </c>
      <c r="F70">
        <v>7.1064076143447581</v>
      </c>
      <c r="G70">
        <v>1.551325060759092</v>
      </c>
      <c r="H70">
        <v>21.904507315861171</v>
      </c>
      <c r="I70">
        <v>2.6356767461346799</v>
      </c>
      <c r="J70">
        <v>0.84517258573384879</v>
      </c>
      <c r="K70">
        <v>1.1365588463567029</v>
      </c>
      <c r="L70">
        <v>4.165376908453351</v>
      </c>
      <c r="M70">
        <v>4.2883027091379056</v>
      </c>
      <c r="N70">
        <v>1.357344599095188</v>
      </c>
      <c r="O70">
        <v>0.9952358786398694</v>
      </c>
      <c r="P70">
        <v>2.0855333042592199</v>
      </c>
      <c r="Q70">
        <v>1.154598698745952</v>
      </c>
      <c r="R70">
        <v>0.84493069669117793</v>
      </c>
      <c r="S70">
        <v>3.3234511916234868</v>
      </c>
      <c r="T70">
        <v>0.64090503495622453</v>
      </c>
      <c r="U70">
        <v>13.177807549827969</v>
      </c>
      <c r="V70">
        <v>52.893515761359268</v>
      </c>
      <c r="W70">
        <v>207.1960759406478</v>
      </c>
      <c r="X70">
        <v>1.4455379786750671</v>
      </c>
      <c r="Y70">
        <v>0.36770298988086031</v>
      </c>
      <c r="Z70">
        <v>18.43640042228003</v>
      </c>
      <c r="AA70">
        <v>6.5658897457154159</v>
      </c>
      <c r="AB70">
        <v>1.3539345875678259</v>
      </c>
      <c r="AC70">
        <v>7.3324050040609698</v>
      </c>
      <c r="AD70">
        <v>8.8054685968459516</v>
      </c>
      <c r="AE70">
        <v>2.5000257478979711</v>
      </c>
      <c r="AF70">
        <v>2.5869664838517479</v>
      </c>
      <c r="AG70">
        <v>47.816129866369202</v>
      </c>
      <c r="AH70">
        <v>46.209207805432463</v>
      </c>
      <c r="AI70">
        <v>2.8899782213511069</v>
      </c>
      <c r="AJ70">
        <v>25.360623735854819</v>
      </c>
      <c r="AK70">
        <v>13.132013827214671</v>
      </c>
      <c r="AL70">
        <v>67.657314109486293</v>
      </c>
      <c r="AM70">
        <v>1.636971522114399</v>
      </c>
      <c r="AN70">
        <v>1.6966536788875921</v>
      </c>
    </row>
    <row r="71" spans="1:40" x14ac:dyDescent="0.45">
      <c r="A71" s="1" t="s">
        <v>500</v>
      </c>
      <c r="B71">
        <v>1.8931283364882769</v>
      </c>
      <c r="C71">
        <v>0.51712440569465123</v>
      </c>
      <c r="D71">
        <v>0.1279995894127022</v>
      </c>
      <c r="E71">
        <v>5.2101315262991367E-2</v>
      </c>
      <c r="F71">
        <v>0.64868309906771471</v>
      </c>
      <c r="G71">
        <v>0.12240528281404719</v>
      </c>
      <c r="H71">
        <v>7.7970382230322448</v>
      </c>
      <c r="I71">
        <v>0.8314480018232987</v>
      </c>
      <c r="J71">
        <v>6.727444582189672E-2</v>
      </c>
      <c r="K71">
        <v>0.2068688177670131</v>
      </c>
      <c r="L71">
        <v>1.3084000499378241</v>
      </c>
      <c r="M71">
        <v>0.89770737979428106</v>
      </c>
      <c r="N71">
        <v>9.8464764844708119E-2</v>
      </c>
      <c r="O71">
        <v>0.1871805358168083</v>
      </c>
      <c r="P71">
        <v>0.14260458103491161</v>
      </c>
      <c r="Q71">
        <v>9.2218308660638112E-2</v>
      </c>
      <c r="R71">
        <v>0.1772427830748898</v>
      </c>
      <c r="S71">
        <v>0.37719680361799413</v>
      </c>
      <c r="T71">
        <v>0.23650367899038041</v>
      </c>
      <c r="U71">
        <v>1.546976179854862</v>
      </c>
      <c r="V71">
        <v>4.2381398125109442</v>
      </c>
      <c r="W71">
        <v>4.2073916743973809</v>
      </c>
      <c r="X71">
        <v>15.06148000598944</v>
      </c>
      <c r="Y71">
        <v>3.1135552467299758E-2</v>
      </c>
      <c r="Z71">
        <v>7.3830173649437629</v>
      </c>
      <c r="AA71">
        <v>1.159320063852548</v>
      </c>
      <c r="AB71">
        <v>7.3603162982084719E-2</v>
      </c>
      <c r="AC71">
        <v>1.0034208353960961</v>
      </c>
      <c r="AD71">
        <v>2.7128530694766808</v>
      </c>
      <c r="AE71">
        <v>0.54303838463901621</v>
      </c>
      <c r="AF71">
        <v>1.3563087320089731</v>
      </c>
      <c r="AG71">
        <v>8.390760208759346</v>
      </c>
      <c r="AH71">
        <v>19.981981770702291</v>
      </c>
      <c r="AI71">
        <v>1.578537050225397</v>
      </c>
      <c r="AJ71">
        <v>13.06712347733999</v>
      </c>
      <c r="AK71">
        <v>6.7382548923682144</v>
      </c>
      <c r="AL71">
        <v>13.204820181939491</v>
      </c>
      <c r="AM71">
        <v>0.31002102289891242</v>
      </c>
      <c r="AN71">
        <v>0.29618289495655542</v>
      </c>
    </row>
    <row r="72" spans="1:40" x14ac:dyDescent="0.45">
      <c r="A72" s="1" t="s">
        <v>501</v>
      </c>
      <c r="B72">
        <v>1.1886353329921009</v>
      </c>
      <c r="C72">
        <v>0.1789160010802664</v>
      </c>
      <c r="D72">
        <v>0.1028998947944702</v>
      </c>
      <c r="E72">
        <v>2.236332611629907E-2</v>
      </c>
      <c r="F72">
        <v>0.55193884997612408</v>
      </c>
      <c r="G72">
        <v>0.14929218544853529</v>
      </c>
      <c r="H72">
        <v>4.846589480733706</v>
      </c>
      <c r="I72">
        <v>0.34422884317553493</v>
      </c>
      <c r="J72">
        <v>6.3473781663071174E-2</v>
      </c>
      <c r="K72">
        <v>8.1328656100299171E-2</v>
      </c>
      <c r="L72">
        <v>0.60751788822386965</v>
      </c>
      <c r="M72">
        <v>0.38399486052564202</v>
      </c>
      <c r="N72">
        <v>0.10004886307700921</v>
      </c>
      <c r="O72">
        <v>8.0837569975797358E-2</v>
      </c>
      <c r="P72">
        <v>0.13559464290792339</v>
      </c>
      <c r="Q72">
        <v>9.0933460417336756E-2</v>
      </c>
      <c r="R72">
        <v>8.2892877627053774E-2</v>
      </c>
      <c r="S72">
        <v>0.30375416582239151</v>
      </c>
      <c r="T72">
        <v>0.1061363240424697</v>
      </c>
      <c r="U72">
        <v>0.94784056815002538</v>
      </c>
      <c r="V72">
        <v>1.9278223374378041</v>
      </c>
      <c r="W72">
        <v>7.5525707991718303</v>
      </c>
      <c r="X72">
        <v>7.0175407507781534E-2</v>
      </c>
      <c r="Y72">
        <v>2.284047339476682E-2</v>
      </c>
      <c r="Z72">
        <v>1.625653870389882</v>
      </c>
      <c r="AA72">
        <v>0.60901755301484961</v>
      </c>
      <c r="AB72">
        <v>6.1291944025388359E-2</v>
      </c>
      <c r="AC72">
        <v>0.67848373196641232</v>
      </c>
      <c r="AD72">
        <v>1.3418414187815699</v>
      </c>
      <c r="AE72">
        <v>0.26921765999945019</v>
      </c>
      <c r="AF72">
        <v>0.48519857412812728</v>
      </c>
      <c r="AG72">
        <v>152.92942723734211</v>
      </c>
      <c r="AH72">
        <v>8.4906688776902808</v>
      </c>
      <c r="AI72">
        <v>0.53090642273348232</v>
      </c>
      <c r="AJ72">
        <v>5.7513461234294851</v>
      </c>
      <c r="AK72">
        <v>3.0065330964148682</v>
      </c>
      <c r="AL72">
        <v>7.017895005243755</v>
      </c>
      <c r="AM72">
        <v>0.1153843626085277</v>
      </c>
      <c r="AN72">
        <v>0.15372265159959439</v>
      </c>
    </row>
    <row r="73" spans="1:40" x14ac:dyDescent="0.45">
      <c r="A73" s="1" t="s">
        <v>502</v>
      </c>
      <c r="B73">
        <v>2.5650274203569361</v>
      </c>
      <c r="C73">
        <v>0.30486323573332119</v>
      </c>
      <c r="D73">
        <v>0.15535535287724209</v>
      </c>
      <c r="E73">
        <v>4.3438337882646297E-2</v>
      </c>
      <c r="F73">
        <v>0.79413157602330742</v>
      </c>
      <c r="G73">
        <v>0.20965316500888359</v>
      </c>
      <c r="H73">
        <v>7.065980514756899</v>
      </c>
      <c r="I73">
        <v>0.41825539455355631</v>
      </c>
      <c r="J73">
        <v>9.0658829795026999E-2</v>
      </c>
      <c r="K73">
        <v>0.1409101724720937</v>
      </c>
      <c r="L73">
        <v>0.97115254979152998</v>
      </c>
      <c r="M73">
        <v>0.55047207730877035</v>
      </c>
      <c r="N73">
        <v>0.14489164571107729</v>
      </c>
      <c r="O73">
        <v>0.12047918282680389</v>
      </c>
      <c r="P73">
        <v>0.1905999310951251</v>
      </c>
      <c r="Q73">
        <v>0.12776279647229741</v>
      </c>
      <c r="R73">
        <v>0.1321827493011139</v>
      </c>
      <c r="S73">
        <v>0.41584322291755488</v>
      </c>
      <c r="T73">
        <v>0.15997822789794139</v>
      </c>
      <c r="U73">
        <v>1.494413877554962</v>
      </c>
      <c r="V73">
        <v>2.9436964706193032</v>
      </c>
      <c r="W73">
        <v>5.2858282741494831</v>
      </c>
      <c r="X73">
        <v>8.7825863996526865E-2</v>
      </c>
      <c r="Y73">
        <v>3.2150818806168893E-2</v>
      </c>
      <c r="Z73">
        <v>2.447764820457309</v>
      </c>
      <c r="AA73">
        <v>0.82782959472269846</v>
      </c>
      <c r="AB73">
        <v>9.0269860588401404E-2</v>
      </c>
      <c r="AC73">
        <v>0.98372267590807538</v>
      </c>
      <c r="AD73">
        <v>1.9906594689963379</v>
      </c>
      <c r="AE73">
        <v>0.39968511435638959</v>
      </c>
      <c r="AF73">
        <v>0.67570401824256621</v>
      </c>
      <c r="AG73">
        <v>396.88994718529398</v>
      </c>
      <c r="AH73">
        <v>7.9967028112024092</v>
      </c>
      <c r="AI73">
        <v>0.77460650129236985</v>
      </c>
      <c r="AJ73">
        <v>7.0560151149296386</v>
      </c>
      <c r="AK73">
        <v>3.8025453338337099</v>
      </c>
      <c r="AL73">
        <v>9.6119213369902212</v>
      </c>
      <c r="AM73">
        <v>0.16224049357544779</v>
      </c>
      <c r="AN73">
        <v>0.2447163275914496</v>
      </c>
    </row>
    <row r="74" spans="1:40" x14ac:dyDescent="0.45">
      <c r="A74" s="1" t="s">
        <v>503</v>
      </c>
      <c r="B74">
        <v>0.28697214132067589</v>
      </c>
      <c r="C74">
        <v>4.2338895861561733E-2</v>
      </c>
      <c r="D74">
        <v>1.9446989733802059E-2</v>
      </c>
      <c r="E74">
        <v>1.8199487973044659E-2</v>
      </c>
      <c r="F74">
        <v>0.1141911837121161</v>
      </c>
      <c r="G74">
        <v>2.849613197429747E-2</v>
      </c>
      <c r="H74">
        <v>0.50389752596984017</v>
      </c>
      <c r="I74">
        <v>6.2305049460458797E-2</v>
      </c>
      <c r="J74">
        <v>1.5380793804260939E-2</v>
      </c>
      <c r="K74">
        <v>4.209481411076324E-2</v>
      </c>
      <c r="L74">
        <v>7.5486839964287594E-2</v>
      </c>
      <c r="M74">
        <v>7.4685312177388136E-2</v>
      </c>
      <c r="N74">
        <v>1.9494081244202231E-2</v>
      </c>
      <c r="O74">
        <v>2.0498116648520651E-2</v>
      </c>
      <c r="P74">
        <v>2.421451887984763E-2</v>
      </c>
      <c r="Q74">
        <v>1.926346185012956E-2</v>
      </c>
      <c r="R74">
        <v>2.1737422931743189E-2</v>
      </c>
      <c r="S74">
        <v>7.6454633811820993E-2</v>
      </c>
      <c r="T74">
        <v>1.7230477906772949E-2</v>
      </c>
      <c r="U74">
        <v>0.21849007918472541</v>
      </c>
      <c r="V74">
        <v>0.53984268019975123</v>
      </c>
      <c r="W74">
        <v>0.37196359245400351</v>
      </c>
      <c r="X74">
        <v>7.5542325342214381E-3</v>
      </c>
      <c r="Y74">
        <v>6.4255819091642574E-3</v>
      </c>
      <c r="Z74">
        <v>0.23006253508055791</v>
      </c>
      <c r="AA74">
        <v>0.3810896971596367</v>
      </c>
      <c r="AB74">
        <v>1.5016199413087961E-2</v>
      </c>
      <c r="AC74">
        <v>1.904887224926008</v>
      </c>
      <c r="AD74">
        <v>0.61214112436530843</v>
      </c>
      <c r="AE74">
        <v>3.5029184354560332</v>
      </c>
      <c r="AF74">
        <v>8.9053895802541458E-2</v>
      </c>
      <c r="AG74">
        <v>1.07778983062053</v>
      </c>
      <c r="AH74">
        <v>1.037278625207612</v>
      </c>
      <c r="AI74">
        <v>0.11917014373261881</v>
      </c>
      <c r="AJ74">
        <v>0.86937940502324185</v>
      </c>
      <c r="AK74">
        <v>0.42954492426011381</v>
      </c>
      <c r="AL74">
        <v>4.8776508720507392</v>
      </c>
      <c r="AM74">
        <v>2.998864059082278E-2</v>
      </c>
      <c r="AN74">
        <v>9.1898937752755108E-2</v>
      </c>
    </row>
    <row r="75" spans="1:40" x14ac:dyDescent="0.45">
      <c r="A75" s="1" t="s">
        <v>504</v>
      </c>
      <c r="B75">
        <v>0.1173412346604875</v>
      </c>
      <c r="C75">
        <v>1.808386597177716E-2</v>
      </c>
      <c r="D75">
        <v>8.6508402966943981E-3</v>
      </c>
      <c r="E75">
        <v>6.7276058482505664E-3</v>
      </c>
      <c r="F75">
        <v>4.108140257941513E-2</v>
      </c>
      <c r="G75">
        <v>1.0108578517324419E-2</v>
      </c>
      <c r="H75">
        <v>0.28709653731264417</v>
      </c>
      <c r="I75">
        <v>3.5087691308557593E-2</v>
      </c>
      <c r="J75">
        <v>4.5890862843032338E-3</v>
      </c>
      <c r="K75">
        <v>1.026953842209233E-2</v>
      </c>
      <c r="L75">
        <v>3.8865978782819707E-2</v>
      </c>
      <c r="M75">
        <v>2.7035281592596511E-2</v>
      </c>
      <c r="N75">
        <v>5.8137937753114993E-3</v>
      </c>
      <c r="O75">
        <v>8.8341515260207219E-3</v>
      </c>
      <c r="P75">
        <v>7.8684868576048249E-3</v>
      </c>
      <c r="Q75">
        <v>6.0420636170478402E-3</v>
      </c>
      <c r="R75">
        <v>7.7568763034226839E-3</v>
      </c>
      <c r="S75">
        <v>2.442957020163361E-2</v>
      </c>
      <c r="T75">
        <v>8.1550767073441648E-3</v>
      </c>
      <c r="U75">
        <v>7.8087298527911769E-2</v>
      </c>
      <c r="V75">
        <v>0.36060676975898348</v>
      </c>
      <c r="W75">
        <v>0.21450975115166929</v>
      </c>
      <c r="X75">
        <v>5.550450736120773E-3</v>
      </c>
      <c r="Y75">
        <v>3.2460696894275002E-3</v>
      </c>
      <c r="Z75">
        <v>0.18573479627666639</v>
      </c>
      <c r="AA75">
        <v>3.3663985450145391</v>
      </c>
      <c r="AB75">
        <v>4.898001844391907E-3</v>
      </c>
      <c r="AC75">
        <v>0.2093219086390524</v>
      </c>
      <c r="AD75">
        <v>3.1388012556020319</v>
      </c>
      <c r="AE75">
        <v>0.33015177111254612</v>
      </c>
      <c r="AF75">
        <v>5.1101371832288293E-2</v>
      </c>
      <c r="AG75">
        <v>0.47713445627805617</v>
      </c>
      <c r="AH75">
        <v>0.53727118723182721</v>
      </c>
      <c r="AI75">
        <v>6.1034193885366517E-2</v>
      </c>
      <c r="AJ75">
        <v>1.8433075716720231</v>
      </c>
      <c r="AK75">
        <v>0.24880085404729221</v>
      </c>
      <c r="AL75">
        <v>5.1346329665452304</v>
      </c>
      <c r="AM75">
        <v>1.4958930424541489E-2</v>
      </c>
      <c r="AN75">
        <v>2.71315864066442E-2</v>
      </c>
    </row>
    <row r="76" spans="1:40" x14ac:dyDescent="0.45">
      <c r="A76" s="1" t="s">
        <v>505</v>
      </c>
      <c r="B76">
        <v>0.1177336316774075</v>
      </c>
      <c r="C76">
        <v>1.5939361459727429E-2</v>
      </c>
      <c r="D76">
        <v>6.7885941105206736E-3</v>
      </c>
      <c r="E76">
        <v>2.9398929352683432E-3</v>
      </c>
      <c r="F76">
        <v>8.0609154203237041E-2</v>
      </c>
      <c r="G76">
        <v>2.2941881991293409E-2</v>
      </c>
      <c r="H76">
        <v>0.22228727800079839</v>
      </c>
      <c r="I76">
        <v>2.7467056046822581E-2</v>
      </c>
      <c r="J76">
        <v>1.0474716214435799E-2</v>
      </c>
      <c r="K76">
        <v>1.1625507386151949E-2</v>
      </c>
      <c r="L76">
        <v>5.1560062213013659E-2</v>
      </c>
      <c r="M76">
        <v>5.4520188402165083E-2</v>
      </c>
      <c r="N76">
        <v>1.249030651382348E-2</v>
      </c>
      <c r="O76">
        <v>1.520528191952932E-2</v>
      </c>
      <c r="P76">
        <v>1.7188913428615001E-2</v>
      </c>
      <c r="Q76">
        <v>1.4143987924010211E-2</v>
      </c>
      <c r="R76">
        <v>9.7011579948857018E-3</v>
      </c>
      <c r="S76">
        <v>5.3081258580707037E-2</v>
      </c>
      <c r="T76">
        <v>1.000426060222147E-2</v>
      </c>
      <c r="U76">
        <v>0.13126751728666591</v>
      </c>
      <c r="V76">
        <v>0.25814423450584217</v>
      </c>
      <c r="W76">
        <v>0.27856106131189068</v>
      </c>
      <c r="X76">
        <v>8.6328608935282627E-3</v>
      </c>
      <c r="Y76">
        <v>7.8880682681345491E-3</v>
      </c>
      <c r="Z76">
        <v>0.24477575739390209</v>
      </c>
      <c r="AA76">
        <v>0.8313827065124112</v>
      </c>
      <c r="AB76">
        <v>9.9904297522110472E-3</v>
      </c>
      <c r="AC76">
        <v>0.1047622395226272</v>
      </c>
      <c r="AD76">
        <v>0.85050039474750683</v>
      </c>
      <c r="AE76">
        <v>4.7269278222391443E-2</v>
      </c>
      <c r="AF76">
        <v>4.9513577381907113E-2</v>
      </c>
      <c r="AG76">
        <v>0.33206994609775831</v>
      </c>
      <c r="AH76">
        <v>0.57435448067722539</v>
      </c>
      <c r="AI76">
        <v>6.593091731738264E-2</v>
      </c>
      <c r="AJ76">
        <v>1.1248468786641921</v>
      </c>
      <c r="AK76">
        <v>0.26352019672386418</v>
      </c>
      <c r="AL76">
        <v>1.473653582735567</v>
      </c>
      <c r="AM76">
        <v>2.7823258676274769E-2</v>
      </c>
      <c r="AN76">
        <v>1.7391236218516268E-2</v>
      </c>
    </row>
    <row r="77" spans="1:40" x14ac:dyDescent="0.45">
      <c r="A77" s="1" t="s">
        <v>506</v>
      </c>
      <c r="B77">
        <v>1.4233955445336981</v>
      </c>
      <c r="C77">
        <v>0.1776039142789976</v>
      </c>
      <c r="D77">
        <v>6.476308235659517E-2</v>
      </c>
      <c r="E77">
        <v>2.978861761376626E-2</v>
      </c>
      <c r="F77">
        <v>0.71707217691570335</v>
      </c>
      <c r="G77">
        <v>0.15451478282708059</v>
      </c>
      <c r="H77">
        <v>3.6280761929938712</v>
      </c>
      <c r="I77">
        <v>0.63397258693665837</v>
      </c>
      <c r="J77">
        <v>9.1208744275549702E-2</v>
      </c>
      <c r="K77">
        <v>0.15077039205994069</v>
      </c>
      <c r="L77">
        <v>0.51123207613424759</v>
      </c>
      <c r="M77">
        <v>0.49503218048074649</v>
      </c>
      <c r="N77">
        <v>0.13877368846629101</v>
      </c>
      <c r="O77">
        <v>0.13649019517301231</v>
      </c>
      <c r="P77">
        <v>0.17226661271372731</v>
      </c>
      <c r="Q77">
        <v>0.1330287721895215</v>
      </c>
      <c r="R77">
        <v>0.11251022228256111</v>
      </c>
      <c r="S77">
        <v>0.43004728141684068</v>
      </c>
      <c r="T77">
        <v>0.12972634361813309</v>
      </c>
      <c r="U77">
        <v>1.196504666767606</v>
      </c>
      <c r="V77">
        <v>2.262019229938514</v>
      </c>
      <c r="W77">
        <v>3.3673931503997361</v>
      </c>
      <c r="X77">
        <v>0.87564708900865695</v>
      </c>
      <c r="Y77">
        <v>4.7241829969765947E-2</v>
      </c>
      <c r="Z77">
        <v>38.62041584728037</v>
      </c>
      <c r="AA77">
        <v>1.0270193947012649</v>
      </c>
      <c r="AB77">
        <v>7.7858303291758441E-2</v>
      </c>
      <c r="AC77">
        <v>1.086133366319298</v>
      </c>
      <c r="AD77">
        <v>1.766810468019347</v>
      </c>
      <c r="AE77">
        <v>0.35591450885041281</v>
      </c>
      <c r="AF77">
        <v>0.46552603226106548</v>
      </c>
      <c r="AG77">
        <v>4.6614042045132438</v>
      </c>
      <c r="AH77">
        <v>9.4456176133543508</v>
      </c>
      <c r="AI77">
        <v>0.54576002011935287</v>
      </c>
      <c r="AJ77">
        <v>5.2710936044585104</v>
      </c>
      <c r="AK77">
        <v>2.5521496233891501</v>
      </c>
      <c r="AL77">
        <v>11.1238523004938</v>
      </c>
      <c r="AM77">
        <v>0.1546118068856904</v>
      </c>
      <c r="AN77">
        <v>0.19021061029533129</v>
      </c>
    </row>
    <row r="78" spans="1:40" x14ac:dyDescent="0.45">
      <c r="A78" s="1" t="s">
        <v>507</v>
      </c>
      <c r="B78">
        <v>0.67990314691824139</v>
      </c>
      <c r="C78">
        <v>9.8433867367755556E-2</v>
      </c>
      <c r="D78">
        <v>3.5834578229203329E-2</v>
      </c>
      <c r="E78">
        <v>2.3897826310966819E-2</v>
      </c>
      <c r="F78">
        <v>0.39555474573754618</v>
      </c>
      <c r="G78">
        <v>0.1103977947842763</v>
      </c>
      <c r="H78">
        <v>2.329799743324322</v>
      </c>
      <c r="I78">
        <v>0.2220272339938496</v>
      </c>
      <c r="J78">
        <v>4.8710240105486829E-2</v>
      </c>
      <c r="K78">
        <v>0.116492558005155</v>
      </c>
      <c r="L78">
        <v>0.41911467544667719</v>
      </c>
      <c r="M78">
        <v>0.26767097785894151</v>
      </c>
      <c r="N78">
        <v>5.8570849645266092E-2</v>
      </c>
      <c r="O78">
        <v>0.10857395719574719</v>
      </c>
      <c r="P78">
        <v>8.1871806169093786E-2</v>
      </c>
      <c r="Q78">
        <v>6.5579085296874451E-2</v>
      </c>
      <c r="R78">
        <v>6.4808240361023992E-2</v>
      </c>
      <c r="S78">
        <v>0.27054132612089232</v>
      </c>
      <c r="T78">
        <v>9.1499734223852144E-2</v>
      </c>
      <c r="U78">
        <v>0.74004613826747634</v>
      </c>
      <c r="V78">
        <v>1.615500361357503</v>
      </c>
      <c r="W78">
        <v>1.8590691438874569</v>
      </c>
      <c r="X78">
        <v>6.3481628802488033E-2</v>
      </c>
      <c r="Y78">
        <v>4.8440225378817398E-2</v>
      </c>
      <c r="Z78">
        <v>1.945293704124089</v>
      </c>
      <c r="AA78">
        <v>1.013980452525979</v>
      </c>
      <c r="AB78">
        <v>5.1590382002420367E-2</v>
      </c>
      <c r="AC78">
        <v>0.94920478620080884</v>
      </c>
      <c r="AD78">
        <v>1.1452035235995131</v>
      </c>
      <c r="AE78">
        <v>1.0890695545921569</v>
      </c>
      <c r="AF78">
        <v>0.4296016712101362</v>
      </c>
      <c r="AG78">
        <v>2.5623626100729999</v>
      </c>
      <c r="AH78">
        <v>5.1959046189711664</v>
      </c>
      <c r="AI78">
        <v>0.44783007159171689</v>
      </c>
      <c r="AJ78">
        <v>3.413318006941271</v>
      </c>
      <c r="AK78">
        <v>1.801354059042497</v>
      </c>
      <c r="AL78">
        <v>23.849784474180289</v>
      </c>
      <c r="AM78">
        <v>0.13148143859098521</v>
      </c>
      <c r="AN78">
        <v>0.2396362934620816</v>
      </c>
    </row>
    <row r="79" spans="1:40" x14ac:dyDescent="0.45">
      <c r="A79" s="1" t="s">
        <v>508</v>
      </c>
      <c r="B79">
        <v>0.14585947754559761</v>
      </c>
      <c r="C79">
        <v>1.9728687358960821E-2</v>
      </c>
      <c r="D79">
        <v>8.0243132428585648E-3</v>
      </c>
      <c r="E79">
        <v>4.2817940789685932E-3</v>
      </c>
      <c r="F79">
        <v>9.8181802478887484E-2</v>
      </c>
      <c r="G79">
        <v>2.693840973650638E-2</v>
      </c>
      <c r="H79">
        <v>0.41259782971166209</v>
      </c>
      <c r="I79">
        <v>4.3882786150610677E-2</v>
      </c>
      <c r="J79">
        <v>1.201377740665009E-2</v>
      </c>
      <c r="K79">
        <v>2.0632733598238171E-2</v>
      </c>
      <c r="L79">
        <v>0.1123203566547749</v>
      </c>
      <c r="M79">
        <v>6.4199453402515774E-2</v>
      </c>
      <c r="N79">
        <v>1.4634056948814389E-2</v>
      </c>
      <c r="O79">
        <v>2.1831921644796231E-2</v>
      </c>
      <c r="P79">
        <v>1.9914457054088321E-2</v>
      </c>
      <c r="Q79">
        <v>1.622367357030001E-2</v>
      </c>
      <c r="R79">
        <v>1.2302069895678809E-2</v>
      </c>
      <c r="S79">
        <v>6.126481278934965E-2</v>
      </c>
      <c r="T79">
        <v>1.3263507017391721E-2</v>
      </c>
      <c r="U79">
        <v>0.17704242110498389</v>
      </c>
      <c r="V79">
        <v>0.42884240101007892</v>
      </c>
      <c r="W79">
        <v>0.42089103769641661</v>
      </c>
      <c r="X79">
        <v>1.4603530333564761E-2</v>
      </c>
      <c r="Y79">
        <v>9.0522867100564647E-3</v>
      </c>
      <c r="Z79">
        <v>0.55723636699441192</v>
      </c>
      <c r="AA79">
        <v>0.2029642883261952</v>
      </c>
      <c r="AB79">
        <v>1.191474422929133E-2</v>
      </c>
      <c r="AC79">
        <v>0.1249633146738748</v>
      </c>
      <c r="AD79">
        <v>0.27005062795995338</v>
      </c>
      <c r="AE79">
        <v>5.9437241539109398E-2</v>
      </c>
      <c r="AF79">
        <v>7.425746951012803E-2</v>
      </c>
      <c r="AG79">
        <v>0.47447665734890521</v>
      </c>
      <c r="AH79">
        <v>1.0337898900149229</v>
      </c>
      <c r="AI79">
        <v>7.9109414169637238E-2</v>
      </c>
      <c r="AJ79">
        <v>0.54531602921240385</v>
      </c>
      <c r="AK79">
        <v>0.30381027375617292</v>
      </c>
      <c r="AL79">
        <v>2.0495110930644231</v>
      </c>
      <c r="AM79">
        <v>3.251215558622117E-2</v>
      </c>
      <c r="AN79">
        <v>2.5215539083582879E-2</v>
      </c>
    </row>
    <row r="80" spans="1:40" x14ac:dyDescent="0.45">
      <c r="A80" s="1" t="s">
        <v>509</v>
      </c>
      <c r="B80">
        <v>3.4299989187826432</v>
      </c>
      <c r="C80">
        <v>0.40540487263210617</v>
      </c>
      <c r="D80">
        <v>0.15233600434396641</v>
      </c>
      <c r="E80">
        <v>6.3884599828570185E-2</v>
      </c>
      <c r="F80">
        <v>3.253366011066869</v>
      </c>
      <c r="G80">
        <v>0.57854008883599872</v>
      </c>
      <c r="H80">
        <v>4.4479747177299167</v>
      </c>
      <c r="I80">
        <v>1.4183840637002501</v>
      </c>
      <c r="J80">
        <v>0.22461306512730669</v>
      </c>
      <c r="K80">
        <v>0.145865062438822</v>
      </c>
      <c r="L80">
        <v>0.73766710017173731</v>
      </c>
      <c r="M80">
        <v>1.7825873064564961</v>
      </c>
      <c r="N80">
        <v>0.65189127216739351</v>
      </c>
      <c r="O80">
        <v>0.2521139750694123</v>
      </c>
      <c r="P80">
        <v>0.48249888709700173</v>
      </c>
      <c r="Q80">
        <v>0.35379711220793492</v>
      </c>
      <c r="R80">
        <v>0.16262819181936181</v>
      </c>
      <c r="S80">
        <v>1.0244754444199009</v>
      </c>
      <c r="T80">
        <v>0.12748158540896079</v>
      </c>
      <c r="U80">
        <v>2.5196978713825491</v>
      </c>
      <c r="V80">
        <v>2.4234523392717038</v>
      </c>
      <c r="W80">
        <v>3.790240921720732</v>
      </c>
      <c r="X80">
        <v>5.2522445859869461E-2</v>
      </c>
      <c r="Y80">
        <v>0.1364775989219347</v>
      </c>
      <c r="Z80">
        <v>1.04237836996051</v>
      </c>
      <c r="AA80">
        <v>2.148320881585585</v>
      </c>
      <c r="AB80">
        <v>0.1824191934286899</v>
      </c>
      <c r="AC80">
        <v>2.0856299638817468</v>
      </c>
      <c r="AD80">
        <v>1.103920291345351</v>
      </c>
      <c r="AE80">
        <v>0.4160083986837893</v>
      </c>
      <c r="AF80">
        <v>0.35263431991067751</v>
      </c>
      <c r="AG80">
        <v>6.028788909932933</v>
      </c>
      <c r="AH80">
        <v>15.62801066797905</v>
      </c>
      <c r="AI80">
        <v>0.39797414857434771</v>
      </c>
      <c r="AJ80">
        <v>6.2610722804822618</v>
      </c>
      <c r="AK80">
        <v>2.5050958872656812</v>
      </c>
      <c r="AL80">
        <v>14.89991175213841</v>
      </c>
      <c r="AM80">
        <v>0.41508234611089201</v>
      </c>
      <c r="AN80">
        <v>0.34395399740481142</v>
      </c>
    </row>
    <row r="81" spans="1:40" x14ac:dyDescent="0.45">
      <c r="A81" s="1" t="s">
        <v>510</v>
      </c>
      <c r="B81">
        <v>0.87138415079699438</v>
      </c>
      <c r="C81">
        <v>9.3037047561052327E-2</v>
      </c>
      <c r="D81">
        <v>3.6686020442356602E-2</v>
      </c>
      <c r="E81">
        <v>1.162159774045589E-2</v>
      </c>
      <c r="F81">
        <v>0.33581779321552019</v>
      </c>
      <c r="G81">
        <v>7.6444253733487372E-2</v>
      </c>
      <c r="H81">
        <v>2.660474325154639</v>
      </c>
      <c r="I81">
        <v>0.22192536783662931</v>
      </c>
      <c r="J81">
        <v>3.4007523694634549E-2</v>
      </c>
      <c r="K81">
        <v>4.8708831969724087E-2</v>
      </c>
      <c r="L81">
        <v>0.22956072863495761</v>
      </c>
      <c r="M81">
        <v>0.2198288143132679</v>
      </c>
      <c r="N81">
        <v>7.0651840470671037E-2</v>
      </c>
      <c r="O81">
        <v>3.9614894592463798E-2</v>
      </c>
      <c r="P81">
        <v>7.6161745941190379E-2</v>
      </c>
      <c r="Q81">
        <v>4.4813796571828289E-2</v>
      </c>
      <c r="R81">
        <v>3.3025706874111743E-2</v>
      </c>
      <c r="S81">
        <v>0.13588020422820429</v>
      </c>
      <c r="T81">
        <v>3.5555874505486702E-2</v>
      </c>
      <c r="U81">
        <v>0.41822456118212797</v>
      </c>
      <c r="V81">
        <v>0.79107337684022838</v>
      </c>
      <c r="W81">
        <v>1.2824055920059729</v>
      </c>
      <c r="X81">
        <v>1.7992913083680191E-2</v>
      </c>
      <c r="Y81">
        <v>1.1580679386232241E-2</v>
      </c>
      <c r="Z81">
        <v>0.42929956862603103</v>
      </c>
      <c r="AA81">
        <v>0.28773691591594608</v>
      </c>
      <c r="AB81">
        <v>2.7597786005373621E-2</v>
      </c>
      <c r="AC81">
        <v>0.36451908410591433</v>
      </c>
      <c r="AD81">
        <v>0.39980628699414572</v>
      </c>
      <c r="AE81">
        <v>0.1040778567483851</v>
      </c>
      <c r="AF81">
        <v>0.1079126751408056</v>
      </c>
      <c r="AG81">
        <v>1.6446704694509819</v>
      </c>
      <c r="AH81">
        <v>8.8082692337518314</v>
      </c>
      <c r="AI81">
        <v>0.1225154614649494</v>
      </c>
      <c r="AJ81">
        <v>1.295877746269781</v>
      </c>
      <c r="AK81">
        <v>0.62317421585913801</v>
      </c>
      <c r="AL81">
        <v>3.0391940755680631</v>
      </c>
      <c r="AM81">
        <v>6.0473304674644401E-2</v>
      </c>
      <c r="AN81">
        <v>7.9309621422909898E-2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0.91605524645053749</v>
      </c>
      <c r="C83">
        <v>0.1028805244557202</v>
      </c>
      <c r="D83">
        <v>4.5779547314008247E-2</v>
      </c>
      <c r="E83">
        <v>2.0031789208367502E-2</v>
      </c>
      <c r="F83">
        <v>0.41014627018002892</v>
      </c>
      <c r="G83">
        <v>8.697621174351762E-2</v>
      </c>
      <c r="H83">
        <v>5.2606684187570263</v>
      </c>
      <c r="I83">
        <v>0.55813805482693724</v>
      </c>
      <c r="J83">
        <v>4.5730913950398168E-2</v>
      </c>
      <c r="K83">
        <v>6.7939175749335487E-2</v>
      </c>
      <c r="L83">
        <v>0.2147931676676644</v>
      </c>
      <c r="M83">
        <v>0.2613379316661798</v>
      </c>
      <c r="N83">
        <v>8.5803346409530107E-2</v>
      </c>
      <c r="O83">
        <v>6.7604128970477406E-2</v>
      </c>
      <c r="P83">
        <v>8.2169079872147277E-2</v>
      </c>
      <c r="Q83">
        <v>6.0446569779581058E-2</v>
      </c>
      <c r="R83">
        <v>5.6800180052665718E-2</v>
      </c>
      <c r="S83">
        <v>0.20903962462515449</v>
      </c>
      <c r="T83">
        <v>4.8983549209577988E-2</v>
      </c>
      <c r="U83">
        <v>0.69669884811233818</v>
      </c>
      <c r="V83">
        <v>0.94110647545844262</v>
      </c>
      <c r="W83">
        <v>1.6890871763311801</v>
      </c>
      <c r="X83">
        <v>2.7683820419819819E-2</v>
      </c>
      <c r="Y83">
        <v>2.0572703277199501E-2</v>
      </c>
      <c r="Z83">
        <v>0.56630436624824931</v>
      </c>
      <c r="AA83">
        <v>0.47365125498791838</v>
      </c>
      <c r="AB83">
        <v>4.1465752618631981E-2</v>
      </c>
      <c r="AC83">
        <v>0.48974384450388342</v>
      </c>
      <c r="AD83">
        <v>0.66016968079542659</v>
      </c>
      <c r="AE83">
        <v>0.17788770747345081</v>
      </c>
      <c r="AF83">
        <v>0.20408998602794351</v>
      </c>
      <c r="AG83">
        <v>2.2724531457108061</v>
      </c>
      <c r="AH83">
        <v>24.01039937173325</v>
      </c>
      <c r="AI83">
        <v>0.23411386664893599</v>
      </c>
      <c r="AJ83">
        <v>2.0214146253875689</v>
      </c>
      <c r="AK83">
        <v>1.0513445252333911</v>
      </c>
      <c r="AL83">
        <v>5.9260112180606797</v>
      </c>
      <c r="AM83">
        <v>9.6456355021773063E-2</v>
      </c>
      <c r="AN83">
        <v>0.11288491675671181</v>
      </c>
    </row>
    <row r="84" spans="1:40" x14ac:dyDescent="0.45">
      <c r="A84" s="1" t="s">
        <v>513</v>
      </c>
      <c r="B84">
        <v>0.90748019248840328</v>
      </c>
      <c r="C84">
        <v>0.1121355119977768</v>
      </c>
      <c r="D84">
        <v>4.9151525327979263E-2</v>
      </c>
      <c r="E84">
        <v>1.8460439036255012E-2</v>
      </c>
      <c r="F84">
        <v>0.72870572641537068</v>
      </c>
      <c r="G84">
        <v>0.22824353582016291</v>
      </c>
      <c r="H84">
        <v>107.8117279779074</v>
      </c>
      <c r="I84">
        <v>4.0496094435605308</v>
      </c>
      <c r="J84">
        <v>6.5222241919157375E-2</v>
      </c>
      <c r="K84">
        <v>8.3028620802523809E-2</v>
      </c>
      <c r="L84">
        <v>0.36864750579465572</v>
      </c>
      <c r="M84">
        <v>0.45629193422967429</v>
      </c>
      <c r="N84">
        <v>0.11189445640239309</v>
      </c>
      <c r="O84">
        <v>9.3918308544294046E-2</v>
      </c>
      <c r="P84">
        <v>0.12503994145815181</v>
      </c>
      <c r="Q84">
        <v>9.6623063609053567E-2</v>
      </c>
      <c r="R84">
        <v>5.3353825734568067E-2</v>
      </c>
      <c r="S84">
        <v>0.30194432030760571</v>
      </c>
      <c r="T84">
        <v>0.1217718263429588</v>
      </c>
      <c r="U84">
        <v>0.94565633602327404</v>
      </c>
      <c r="V84">
        <v>1.1805764565999339</v>
      </c>
      <c r="W84">
        <v>2.0411460270119242</v>
      </c>
      <c r="X84">
        <v>3.1252333279508632E-2</v>
      </c>
      <c r="Y84">
        <v>2.7778502900557379E-2</v>
      </c>
      <c r="Z84">
        <v>1.0130654845160949</v>
      </c>
      <c r="AA84">
        <v>0.61125831413784981</v>
      </c>
      <c r="AB84">
        <v>6.2365820375657688E-2</v>
      </c>
      <c r="AC84">
        <v>0.71202469403069957</v>
      </c>
      <c r="AD84">
        <v>0.92467959024545499</v>
      </c>
      <c r="AE84">
        <v>0.22536188411417971</v>
      </c>
      <c r="AF84">
        <v>0.35489707177330992</v>
      </c>
      <c r="AG84">
        <v>5.4668290125919929</v>
      </c>
      <c r="AH84">
        <v>4.6984525920949576</v>
      </c>
      <c r="AI84">
        <v>0.56908331806963985</v>
      </c>
      <c r="AJ84">
        <v>3.7113276561437409</v>
      </c>
      <c r="AK84">
        <v>1.808371010111238</v>
      </c>
      <c r="AL84">
        <v>6.5903130880220946</v>
      </c>
      <c r="AM84">
        <v>0.1085705027404447</v>
      </c>
      <c r="AN84">
        <v>0.1102138360739728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4.943534600213103E-2</v>
      </c>
      <c r="C86">
        <v>5.8517239620616106E-3</v>
      </c>
      <c r="D86">
        <v>2.0882328536412282E-3</v>
      </c>
      <c r="E86">
        <v>1.192756516632761E-3</v>
      </c>
      <c r="F86">
        <v>2.362037765285618E-2</v>
      </c>
      <c r="G86">
        <v>6.9290991268912347E-3</v>
      </c>
      <c r="H86">
        <v>3.4063823171113481</v>
      </c>
      <c r="I86">
        <v>0.38723209527471819</v>
      </c>
      <c r="J86">
        <v>2.0317070299633541E-3</v>
      </c>
      <c r="K86">
        <v>4.5266525921152743E-3</v>
      </c>
      <c r="L86">
        <v>1.6941230555293701E-2</v>
      </c>
      <c r="M86">
        <v>1.489774949399341E-2</v>
      </c>
      <c r="N86">
        <v>3.475426271939325E-3</v>
      </c>
      <c r="O86">
        <v>3.4589580716813399E-3</v>
      </c>
      <c r="P86">
        <v>3.9857048876536256E-3</v>
      </c>
      <c r="Q86">
        <v>2.9735572546884721E-3</v>
      </c>
      <c r="R86">
        <v>1.4883753218684631E-2</v>
      </c>
      <c r="S86">
        <v>9.8882880012056886E-3</v>
      </c>
      <c r="T86">
        <v>5.3243936171458424E-3</v>
      </c>
      <c r="U86">
        <v>5.1538096353949139E-2</v>
      </c>
      <c r="V86">
        <v>7.7579000740680221E-2</v>
      </c>
      <c r="W86">
        <v>0.11318760611671259</v>
      </c>
      <c r="X86">
        <v>1.7091976186754401E-3</v>
      </c>
      <c r="Y86">
        <v>8.4839773769056128E-4</v>
      </c>
      <c r="Z86">
        <v>7.3345086574537408E-2</v>
      </c>
      <c r="AA86">
        <v>2.60833245754854E-2</v>
      </c>
      <c r="AB86">
        <v>2.104626649690956E-3</v>
      </c>
      <c r="AC86">
        <v>2.655175660498358E-2</v>
      </c>
      <c r="AD86">
        <v>6.2343042817045828E-2</v>
      </c>
      <c r="AE86">
        <v>1.007476170641263E-2</v>
      </c>
      <c r="AF86">
        <v>3.3487174663129247E-2</v>
      </c>
      <c r="AG86">
        <v>0.2364153820665639</v>
      </c>
      <c r="AH86">
        <v>1.163636389427851</v>
      </c>
      <c r="AI86">
        <v>4.0937717716196809E-2</v>
      </c>
      <c r="AJ86">
        <v>0.18268768382806669</v>
      </c>
      <c r="AK86">
        <v>0.1239703634650966</v>
      </c>
      <c r="AL86">
        <v>23.726057644396629</v>
      </c>
      <c r="AM86">
        <v>3.8426617172751731E-3</v>
      </c>
      <c r="AN86">
        <v>7.2521817327329038E-3</v>
      </c>
    </row>
    <row r="87" spans="1:40" x14ac:dyDescent="0.45">
      <c r="A87" s="1" t="s">
        <v>516</v>
      </c>
      <c r="B87">
        <v>0.59494552512193177</v>
      </c>
      <c r="C87">
        <v>7.5158087207165131E-2</v>
      </c>
      <c r="D87">
        <v>3.05803490710541E-2</v>
      </c>
      <c r="E87">
        <v>2.0233533745968479E-2</v>
      </c>
      <c r="F87">
        <v>0.29440520135762832</v>
      </c>
      <c r="G87">
        <v>8.1861879278747884E-2</v>
      </c>
      <c r="H87">
        <v>2.666705640422288</v>
      </c>
      <c r="I87">
        <v>0.47408700138564119</v>
      </c>
      <c r="J87">
        <v>4.3745550746823493E-2</v>
      </c>
      <c r="K87">
        <v>7.3606597639711918E-2</v>
      </c>
      <c r="L87">
        <v>0.2550633081843231</v>
      </c>
      <c r="M87">
        <v>0.2010779662158452</v>
      </c>
      <c r="N87">
        <v>5.274092176432757E-2</v>
      </c>
      <c r="O87">
        <v>5.4890686540147372E-2</v>
      </c>
      <c r="P87">
        <v>6.5567063419256361E-2</v>
      </c>
      <c r="Q87">
        <v>5.4959551931190551E-2</v>
      </c>
      <c r="R87">
        <v>5.0690058274990069E-2</v>
      </c>
      <c r="S87">
        <v>0.23104751733162249</v>
      </c>
      <c r="T87">
        <v>0.1046134017480741</v>
      </c>
      <c r="U87">
        <v>0.64035980253495239</v>
      </c>
      <c r="V87">
        <v>0.96818845588700042</v>
      </c>
      <c r="W87">
        <v>1.1571086099990009</v>
      </c>
      <c r="X87">
        <v>1.844826061312306E-2</v>
      </c>
      <c r="Y87">
        <v>1.8754068551259419E-2</v>
      </c>
      <c r="Z87">
        <v>0.51787222510190667</v>
      </c>
      <c r="AA87">
        <v>0.51453181808621562</v>
      </c>
      <c r="AB87">
        <v>4.0560203031249478E-2</v>
      </c>
      <c r="AC87">
        <v>0.42176049422079781</v>
      </c>
      <c r="AD87">
        <v>1.038577586941603</v>
      </c>
      <c r="AE87">
        <v>0.1745400878461866</v>
      </c>
      <c r="AF87">
        <v>0.2019085479125024</v>
      </c>
      <c r="AG87">
        <v>1.6699634083207899</v>
      </c>
      <c r="AH87">
        <v>4.7402631890244926</v>
      </c>
      <c r="AI87">
        <v>0.3465684691287238</v>
      </c>
      <c r="AJ87">
        <v>4.34821495804146</v>
      </c>
      <c r="AK87">
        <v>1.760235901073556</v>
      </c>
      <c r="AL87">
        <v>9.0694101912793634</v>
      </c>
      <c r="AM87">
        <v>7.916292470371758E-2</v>
      </c>
      <c r="AN87">
        <v>0.25494395209178239</v>
      </c>
    </row>
    <row r="88" spans="1:40" x14ac:dyDescent="0.45">
      <c r="A88" s="1" t="s">
        <v>517</v>
      </c>
      <c r="B88">
        <v>0.58836524919346789</v>
      </c>
      <c r="C88">
        <v>7.3509829123041132E-2</v>
      </c>
      <c r="D88">
        <v>2.7292800655850321E-2</v>
      </c>
      <c r="E88">
        <v>2.6663818831617819E-2</v>
      </c>
      <c r="F88">
        <v>0.27570335327636458</v>
      </c>
      <c r="G88">
        <v>6.5936343395726474E-2</v>
      </c>
      <c r="H88">
        <v>2.3520753205420331</v>
      </c>
      <c r="I88">
        <v>0.1717201910757517</v>
      </c>
      <c r="J88">
        <v>3.3476157194155233E-2</v>
      </c>
      <c r="K88">
        <v>8.618597794094765E-2</v>
      </c>
      <c r="L88">
        <v>0.22547558957903679</v>
      </c>
      <c r="M88">
        <v>0.17038288653173381</v>
      </c>
      <c r="N88">
        <v>4.114647551530809E-2</v>
      </c>
      <c r="O88">
        <v>6.6317374727211983E-2</v>
      </c>
      <c r="P88">
        <v>5.1781640614228852E-2</v>
      </c>
      <c r="Q88">
        <v>4.1871229140480158E-2</v>
      </c>
      <c r="R88">
        <v>4.7330084259698743E-2</v>
      </c>
      <c r="S88">
        <v>0.16598365751734251</v>
      </c>
      <c r="T88">
        <v>7.7464995292582772E-2</v>
      </c>
      <c r="U88">
        <v>0.5375027272657813</v>
      </c>
      <c r="V88">
        <v>1.114092034322244</v>
      </c>
      <c r="W88">
        <v>1.4552618931163801</v>
      </c>
      <c r="X88">
        <v>2.8257015892645451E-2</v>
      </c>
      <c r="Y88">
        <v>1.467921270477804E-2</v>
      </c>
      <c r="Z88">
        <v>0.92335635611638756</v>
      </c>
      <c r="AA88">
        <v>0.39968691818086322</v>
      </c>
      <c r="AB88">
        <v>3.3438437856237228E-2</v>
      </c>
      <c r="AC88">
        <v>0.37935812322251311</v>
      </c>
      <c r="AD88">
        <v>1.04510992374152</v>
      </c>
      <c r="AE88">
        <v>0.19423826256571139</v>
      </c>
      <c r="AF88">
        <v>0.25652890540343709</v>
      </c>
      <c r="AG88">
        <v>2.084808984919718</v>
      </c>
      <c r="AH88">
        <v>4.2634400416604024</v>
      </c>
      <c r="AI88">
        <v>0.33437583757071943</v>
      </c>
      <c r="AJ88">
        <v>2.2248377311582139</v>
      </c>
      <c r="AK88">
        <v>1.2972409934258711</v>
      </c>
      <c r="AL88">
        <v>4.9665524755736588</v>
      </c>
      <c r="AM88">
        <v>6.9680979202721427E-2</v>
      </c>
      <c r="AN88">
        <v>8.2717500838285274E-2</v>
      </c>
    </row>
    <row r="89" spans="1:40" x14ac:dyDescent="0.45">
      <c r="A89" s="1" t="s">
        <v>518</v>
      </c>
      <c r="B89">
        <v>1.348440719507628</v>
      </c>
      <c r="C89">
        <v>0.16543360644165411</v>
      </c>
      <c r="D89">
        <v>6.0631831216786412E-2</v>
      </c>
      <c r="E89">
        <v>6.0098345116388903E-2</v>
      </c>
      <c r="F89">
        <v>0.51309389289181373</v>
      </c>
      <c r="G89">
        <v>0.13568608398576851</v>
      </c>
      <c r="H89">
        <v>8.2891283048111806</v>
      </c>
      <c r="I89">
        <v>0.49318267317947823</v>
      </c>
      <c r="J89">
        <v>7.1292701163937877E-2</v>
      </c>
      <c r="K89">
        <v>0.15014041841190101</v>
      </c>
      <c r="L89">
        <v>0.62407685258497847</v>
      </c>
      <c r="M89">
        <v>0.35700528663084219</v>
      </c>
      <c r="N89">
        <v>8.7593722651730058E-2</v>
      </c>
      <c r="O89">
        <v>0.1152163866667557</v>
      </c>
      <c r="P89">
        <v>0.11082420906543509</v>
      </c>
      <c r="Q89">
        <v>8.9551922790686647E-2</v>
      </c>
      <c r="R89">
        <v>0.10456055506643371</v>
      </c>
      <c r="S89">
        <v>0.35764524788226348</v>
      </c>
      <c r="T89">
        <v>0.1045402142927014</v>
      </c>
      <c r="U89">
        <v>1.7740451632567411</v>
      </c>
      <c r="V89">
        <v>2.90975658711741</v>
      </c>
      <c r="W89">
        <v>4.1095858448567002</v>
      </c>
      <c r="X89">
        <v>9.2795122184970075E-2</v>
      </c>
      <c r="Y89">
        <v>3.0663570744419829E-2</v>
      </c>
      <c r="Z89">
        <v>2.138507513625306</v>
      </c>
      <c r="AA89">
        <v>0.89955018030609279</v>
      </c>
      <c r="AB89">
        <v>7.5308002069565644E-2</v>
      </c>
      <c r="AC89">
        <v>0.81518922760432833</v>
      </c>
      <c r="AD89">
        <v>3.0786354987095552</v>
      </c>
      <c r="AE89">
        <v>0.45598058476103298</v>
      </c>
      <c r="AF89">
        <v>0.91105240150508593</v>
      </c>
      <c r="AG89">
        <v>4.232273502843146</v>
      </c>
      <c r="AH89">
        <v>10.44107315396966</v>
      </c>
      <c r="AI89">
        <v>0.91529169537010158</v>
      </c>
      <c r="AJ89">
        <v>4.9177591589453424</v>
      </c>
      <c r="AK89">
        <v>3.6450345139908422</v>
      </c>
      <c r="AL89">
        <v>13.182200389500609</v>
      </c>
      <c r="AM89">
        <v>0.1413338952715685</v>
      </c>
      <c r="AN89">
        <v>0.19422991260047981</v>
      </c>
    </row>
    <row r="90" spans="1:40" x14ac:dyDescent="0.45">
      <c r="A90" s="1" t="s">
        <v>519</v>
      </c>
      <c r="B90">
        <v>0.83884100017418162</v>
      </c>
      <c r="C90">
        <v>0.12143871144454969</v>
      </c>
      <c r="D90">
        <v>4.0491657889283397E-2</v>
      </c>
      <c r="E90">
        <v>3.7973427579759529E-2</v>
      </c>
      <c r="F90">
        <v>0.35946188129935608</v>
      </c>
      <c r="G90">
        <v>9.2812068148726473E-2</v>
      </c>
      <c r="H90">
        <v>3.0287853915169149</v>
      </c>
      <c r="I90">
        <v>1.1389429220331579</v>
      </c>
      <c r="J90">
        <v>5.0551268477287997E-2</v>
      </c>
      <c r="K90">
        <v>0.14967160168741489</v>
      </c>
      <c r="L90">
        <v>0.54015049723267528</v>
      </c>
      <c r="M90">
        <v>0.26248606390762069</v>
      </c>
      <c r="N90">
        <v>6.2623081167479666E-2</v>
      </c>
      <c r="O90">
        <v>6.9437196724461275E-2</v>
      </c>
      <c r="P90">
        <v>8.0341494935659466E-2</v>
      </c>
      <c r="Q90">
        <v>6.3911061102919303E-2</v>
      </c>
      <c r="R90">
        <v>7.597683609980535E-2</v>
      </c>
      <c r="S90">
        <v>0.24872858861797051</v>
      </c>
      <c r="T90">
        <v>9.7571424185899161E-2</v>
      </c>
      <c r="U90">
        <v>0.74859166650013031</v>
      </c>
      <c r="V90">
        <v>3.0310254731701138</v>
      </c>
      <c r="W90">
        <v>1.934970608520924</v>
      </c>
      <c r="X90">
        <v>2.4795704961924861E-2</v>
      </c>
      <c r="Y90">
        <v>2.1532754921445619E-2</v>
      </c>
      <c r="Z90">
        <v>0.4964930047560206</v>
      </c>
      <c r="AA90">
        <v>0.58525521155185212</v>
      </c>
      <c r="AB90">
        <v>5.151167525605304E-2</v>
      </c>
      <c r="AC90">
        <v>0.50376913732301276</v>
      </c>
      <c r="AD90">
        <v>1.296821892549733</v>
      </c>
      <c r="AE90">
        <v>0.20398105690342699</v>
      </c>
      <c r="AF90">
        <v>0.2720598544387936</v>
      </c>
      <c r="AG90">
        <v>3.3575911669469272</v>
      </c>
      <c r="AH90">
        <v>5.2155043119489566</v>
      </c>
      <c r="AI90">
        <v>0.33586503693193392</v>
      </c>
      <c r="AJ90">
        <v>3.0763166113105989</v>
      </c>
      <c r="AK90">
        <v>1.512094426480594</v>
      </c>
      <c r="AL90">
        <v>28.53780925366349</v>
      </c>
      <c r="AM90">
        <v>0.1033570635588129</v>
      </c>
      <c r="AN90">
        <v>0.66378086249564827</v>
      </c>
    </row>
    <row r="91" spans="1:40" x14ac:dyDescent="0.45">
      <c r="A91" s="1" t="s">
        <v>520</v>
      </c>
      <c r="B91">
        <v>0.68034940806256727</v>
      </c>
      <c r="C91">
        <v>9.7949684799693876E-2</v>
      </c>
      <c r="D91">
        <v>4.4948851964815018E-2</v>
      </c>
      <c r="E91">
        <v>1.996917252408982E-2</v>
      </c>
      <c r="F91">
        <v>0.48307100693431942</v>
      </c>
      <c r="G91">
        <v>0.13409857080514989</v>
      </c>
      <c r="H91">
        <v>5.438311575567929</v>
      </c>
      <c r="I91">
        <v>0.13438100113935489</v>
      </c>
      <c r="J91">
        <v>0.14023426449179199</v>
      </c>
      <c r="K91">
        <v>0.1058589432732812</v>
      </c>
      <c r="L91">
        <v>0.30791068332832477</v>
      </c>
      <c r="M91">
        <v>0.33265349089195539</v>
      </c>
      <c r="N91">
        <v>0.1079776085354895</v>
      </c>
      <c r="O91">
        <v>0.1074392364711316</v>
      </c>
      <c r="P91">
        <v>0.12843592601908241</v>
      </c>
      <c r="Q91">
        <v>0.1208948254684938</v>
      </c>
      <c r="R91">
        <v>7.9700729759925537E-2</v>
      </c>
      <c r="S91">
        <v>0.7107616856625506</v>
      </c>
      <c r="T91">
        <v>0.15082583584960729</v>
      </c>
      <c r="U91">
        <v>1.2847092923844541</v>
      </c>
      <c r="V91">
        <v>1.5738540245239341</v>
      </c>
      <c r="W91">
        <v>1.0987298935938941</v>
      </c>
      <c r="X91">
        <v>1.7723144041668939E-2</v>
      </c>
      <c r="Y91">
        <v>8.2859853544981196E-2</v>
      </c>
      <c r="Z91">
        <v>0.31931644704527612</v>
      </c>
      <c r="AA91">
        <v>1.2959726068104249</v>
      </c>
      <c r="AB91">
        <v>7.988389152870716E-2</v>
      </c>
      <c r="AC91">
        <v>0.65610086339026852</v>
      </c>
      <c r="AD91">
        <v>1.120227823230078</v>
      </c>
      <c r="AE91">
        <v>0.2100790103417664</v>
      </c>
      <c r="AF91">
        <v>0.52881663040988247</v>
      </c>
      <c r="AG91">
        <v>1.4018075167087229</v>
      </c>
      <c r="AH91">
        <v>2.3139387907035398</v>
      </c>
      <c r="AI91">
        <v>0.73902115419830705</v>
      </c>
      <c r="AJ91">
        <v>3.6794097157270742</v>
      </c>
      <c r="AK91">
        <v>2.0902138238899619</v>
      </c>
      <c r="AL91">
        <v>21.172453877690909</v>
      </c>
      <c r="AM91">
        <v>0.1921550145292634</v>
      </c>
      <c r="AN91">
        <v>0.1420336998690466</v>
      </c>
    </row>
    <row r="92" spans="1:40" x14ac:dyDescent="0.45">
      <c r="A92" s="1" t="s">
        <v>521</v>
      </c>
      <c r="B92">
        <v>1.1534750368428719</v>
      </c>
      <c r="C92">
        <v>0.15417871300373651</v>
      </c>
      <c r="D92">
        <v>7.2212177887344173E-2</v>
      </c>
      <c r="E92">
        <v>4.7286107829310531E-2</v>
      </c>
      <c r="F92">
        <v>0.4892442750363169</v>
      </c>
      <c r="G92">
        <v>0.13552761120639131</v>
      </c>
      <c r="H92">
        <v>1.778061875539745</v>
      </c>
      <c r="I92">
        <v>0.23809948790630411</v>
      </c>
      <c r="J92">
        <v>7.275530090872992E-2</v>
      </c>
      <c r="K92">
        <v>8.5195337572853663E-2</v>
      </c>
      <c r="L92">
        <v>0.24472044171845619</v>
      </c>
      <c r="M92">
        <v>0.34045752463567769</v>
      </c>
      <c r="N92">
        <v>8.8605145388602147E-2</v>
      </c>
      <c r="O92">
        <v>8.4564639327309413E-2</v>
      </c>
      <c r="P92">
        <v>0.1083296905725557</v>
      </c>
      <c r="Q92">
        <v>9.1374227668559488E-2</v>
      </c>
      <c r="R92">
        <v>8.8296041609443932E-2</v>
      </c>
      <c r="S92">
        <v>0.34908093423232578</v>
      </c>
      <c r="T92">
        <v>7.0636294639373515E-2</v>
      </c>
      <c r="U92">
        <v>0.94537350652093433</v>
      </c>
      <c r="V92">
        <v>2.022602883872163</v>
      </c>
      <c r="W92">
        <v>1.5208663178099151</v>
      </c>
      <c r="X92">
        <v>3.1229815639808711E-2</v>
      </c>
      <c r="Y92">
        <v>3.0938255341239361E-2</v>
      </c>
      <c r="Z92">
        <v>0.92895158472066663</v>
      </c>
      <c r="AA92">
        <v>0.89248650734345836</v>
      </c>
      <c r="AB92">
        <v>6.6204958037440628E-2</v>
      </c>
      <c r="AC92">
        <v>0.74124947311746792</v>
      </c>
      <c r="AD92">
        <v>1.6272927817089551</v>
      </c>
      <c r="AE92">
        <v>0.34797150789689002</v>
      </c>
      <c r="AF92">
        <v>0.2615126997863228</v>
      </c>
      <c r="AG92">
        <v>2.6807254819836932</v>
      </c>
      <c r="AH92">
        <v>3.7388713028562148</v>
      </c>
      <c r="AI92">
        <v>0.34287067196664589</v>
      </c>
      <c r="AJ92">
        <v>2.744663926264268</v>
      </c>
      <c r="AK92">
        <v>1.398196418356777</v>
      </c>
      <c r="AL92">
        <v>6.658560284695878</v>
      </c>
      <c r="AM92">
        <v>0.13709197530203379</v>
      </c>
      <c r="AN92">
        <v>0.12273602744491589</v>
      </c>
    </row>
    <row r="93" spans="1:40" x14ac:dyDescent="0.45">
      <c r="A93" s="1" t="s">
        <v>522</v>
      </c>
      <c r="B93">
        <v>0.50710317387030945</v>
      </c>
      <c r="C93">
        <v>6.7057278172196907E-2</v>
      </c>
      <c r="D93">
        <v>2.6302555892066402E-2</v>
      </c>
      <c r="E93">
        <v>1.7988222031281819E-2</v>
      </c>
      <c r="F93">
        <v>0.2055472625452188</v>
      </c>
      <c r="G93">
        <v>5.7697142833370053E-2</v>
      </c>
      <c r="H93">
        <v>1.400052346635456</v>
      </c>
      <c r="I93">
        <v>0.112777505556308</v>
      </c>
      <c r="J93">
        <v>3.0500004999543629E-2</v>
      </c>
      <c r="K93">
        <v>5.6411862113473821E-2</v>
      </c>
      <c r="L93">
        <v>0.13891763615582201</v>
      </c>
      <c r="M93">
        <v>0.15029357974821531</v>
      </c>
      <c r="N93">
        <v>3.7124402153526567E-2</v>
      </c>
      <c r="O93">
        <v>3.8923782536389007E-2</v>
      </c>
      <c r="P93">
        <v>4.6153708768202108E-2</v>
      </c>
      <c r="Q93">
        <v>3.816347971688909E-2</v>
      </c>
      <c r="R93">
        <v>3.9782539025572231E-2</v>
      </c>
      <c r="S93">
        <v>0.15160325575440309</v>
      </c>
      <c r="T93">
        <v>3.8215817246827301E-2</v>
      </c>
      <c r="U93">
        <v>0.41906637211713449</v>
      </c>
      <c r="V93">
        <v>0.84035007664389383</v>
      </c>
      <c r="W93">
        <v>1.2411990533597379</v>
      </c>
      <c r="X93">
        <v>1.37951660211496E-2</v>
      </c>
      <c r="Y93">
        <v>1.292883431321932E-2</v>
      </c>
      <c r="Z93">
        <v>0.43143377614321021</v>
      </c>
      <c r="AA93">
        <v>0.44114699091657039</v>
      </c>
      <c r="AB93">
        <v>2.8308074985834632E-2</v>
      </c>
      <c r="AC93">
        <v>0.31654979255219001</v>
      </c>
      <c r="AD93">
        <v>4.120697127891904</v>
      </c>
      <c r="AE93">
        <v>0.14976434028052399</v>
      </c>
      <c r="AF93">
        <v>0.2131691029248258</v>
      </c>
      <c r="AG93">
        <v>1.7119461088459469</v>
      </c>
      <c r="AH93">
        <v>2.54075084620189</v>
      </c>
      <c r="AI93">
        <v>0.34249699918142179</v>
      </c>
      <c r="AJ93">
        <v>1.8812702723280099</v>
      </c>
      <c r="AK93">
        <v>1.113421593580145</v>
      </c>
      <c r="AL93">
        <v>4.3051461788086289</v>
      </c>
      <c r="AM93">
        <v>6.2421023936225208E-2</v>
      </c>
      <c r="AN93">
        <v>6.0280987043502189E-2</v>
      </c>
    </row>
    <row r="94" spans="1:40" x14ac:dyDescent="0.45">
      <c r="A94" s="1" t="s">
        <v>523</v>
      </c>
      <c r="B94">
        <v>0.1644531261735119</v>
      </c>
      <c r="C94">
        <v>3.860194156399615E-3</v>
      </c>
      <c r="D94">
        <v>7.3517298756338044E-4</v>
      </c>
      <c r="E94">
        <v>1.140716810394697E-3</v>
      </c>
      <c r="F94">
        <v>4.0392876349699576E-3</v>
      </c>
      <c r="G94">
        <v>1.226181062284061E-3</v>
      </c>
      <c r="H94">
        <v>7.9477174731886521E-2</v>
      </c>
      <c r="I94">
        <v>1.5544970362021469E-3</v>
      </c>
      <c r="J94">
        <v>6.0683359051317762E-4</v>
      </c>
      <c r="K94">
        <v>7.6007487473522817E-4</v>
      </c>
      <c r="L94">
        <v>1.96227699971732E-3</v>
      </c>
      <c r="M94">
        <v>2.6902624201201302E-3</v>
      </c>
      <c r="N94">
        <v>7.0246335295274631E-4</v>
      </c>
      <c r="O94">
        <v>7.4086773097463508E-4</v>
      </c>
      <c r="P94">
        <v>8.6990085720215697E-4</v>
      </c>
      <c r="Q94">
        <v>7.2604354331475874E-4</v>
      </c>
      <c r="R94">
        <v>7.4997046773939732E-4</v>
      </c>
      <c r="S94">
        <v>2.9938792151618242E-3</v>
      </c>
      <c r="T94">
        <v>6.2568376105417902E-4</v>
      </c>
      <c r="U94">
        <v>1.822584080751272E-2</v>
      </c>
      <c r="V94">
        <v>1.520234011629445E-2</v>
      </c>
      <c r="W94">
        <v>1.9035233882118089E-2</v>
      </c>
      <c r="X94">
        <v>3.0204519056162559E-4</v>
      </c>
      <c r="Y94">
        <v>2.5718417391540289E-4</v>
      </c>
      <c r="Z94">
        <v>4.9435992572321244E-3</v>
      </c>
      <c r="AA94">
        <v>9.72791188192592E-3</v>
      </c>
      <c r="AB94">
        <v>6.3359254457684606E-4</v>
      </c>
      <c r="AC94">
        <v>4.7073930193909508</v>
      </c>
      <c r="AD94">
        <v>2.0318283250079061E-2</v>
      </c>
      <c r="AE94">
        <v>2.3060078841056842E-3</v>
      </c>
      <c r="AF94">
        <v>2.8331211114621889E-3</v>
      </c>
      <c r="AG94">
        <v>0.10249926863404379</v>
      </c>
      <c r="AH94">
        <v>2.5222152011292919E-2</v>
      </c>
      <c r="AI94">
        <v>1.169001899655673</v>
      </c>
      <c r="AJ94">
        <v>3.1777196596067488E-2</v>
      </c>
      <c r="AK94">
        <v>1.6056047341140741E-2</v>
      </c>
      <c r="AL94">
        <v>8.9112802136665101E-2</v>
      </c>
      <c r="AM94">
        <v>1.017453166749221E-3</v>
      </c>
      <c r="AN94">
        <v>2.919107060938936E-3</v>
      </c>
    </row>
    <row r="95" spans="1:40" x14ac:dyDescent="0.45">
      <c r="A95" s="1" t="s">
        <v>524</v>
      </c>
      <c r="B95">
        <v>2.4248121545066752</v>
      </c>
      <c r="C95">
        <v>0.34898820147923271</v>
      </c>
      <c r="D95">
        <v>9.6921609164435013E-2</v>
      </c>
      <c r="E95">
        <v>3.2382658630353937E-2</v>
      </c>
      <c r="F95">
        <v>1.246015317957847</v>
      </c>
      <c r="G95">
        <v>0.21017472903929779</v>
      </c>
      <c r="H95">
        <v>5.1039977930492411</v>
      </c>
      <c r="I95">
        <v>0.63982299077489224</v>
      </c>
      <c r="J95">
        <v>0.1162363480960311</v>
      </c>
      <c r="K95">
        <v>0.35671348255653018</v>
      </c>
      <c r="L95">
        <v>0.87178423174102115</v>
      </c>
      <c r="M95">
        <v>0.61846805581577413</v>
      </c>
      <c r="N95">
        <v>0.1255514199428788</v>
      </c>
      <c r="O95">
        <v>0.19077711531436689</v>
      </c>
      <c r="P95">
        <v>0.22831807123795431</v>
      </c>
      <c r="Q95">
        <v>0.1459890124439257</v>
      </c>
      <c r="R95">
        <v>0.28503002553106083</v>
      </c>
      <c r="S95">
        <v>0.49647425381775723</v>
      </c>
      <c r="T95">
        <v>0.17436975650703879</v>
      </c>
      <c r="U95">
        <v>27.997093392168139</v>
      </c>
      <c r="V95">
        <v>15.763047673752441</v>
      </c>
      <c r="W95">
        <v>18.422990780012888</v>
      </c>
      <c r="X95">
        <v>0.1919206634326672</v>
      </c>
      <c r="Y95">
        <v>4.6260513962430493E-2</v>
      </c>
      <c r="Z95">
        <v>1.1512861956032749</v>
      </c>
      <c r="AA95">
        <v>1.0672131786411421</v>
      </c>
      <c r="AB95">
        <v>0.114068471629569</v>
      </c>
      <c r="AC95">
        <v>1.166586588821765</v>
      </c>
      <c r="AD95">
        <v>9.8580283765499708</v>
      </c>
      <c r="AE95">
        <v>0.37541345582793512</v>
      </c>
      <c r="AF95">
        <v>1.0235665600760331</v>
      </c>
      <c r="AG95">
        <v>5.7736853139766753</v>
      </c>
      <c r="AH95">
        <v>5.1514681124854729</v>
      </c>
      <c r="AI95">
        <v>1.014369288678977</v>
      </c>
      <c r="AJ95">
        <v>4.6354307063033096</v>
      </c>
      <c r="AK95">
        <v>3.5862521395492299</v>
      </c>
      <c r="AL95">
        <v>20.494464336373429</v>
      </c>
      <c r="AM95">
        <v>0.20461008200202491</v>
      </c>
      <c r="AN95">
        <v>0.40556433851793389</v>
      </c>
    </row>
    <row r="96" spans="1:40" x14ac:dyDescent="0.45">
      <c r="A96" s="1" t="s">
        <v>525</v>
      </c>
      <c r="B96">
        <v>1.2308149099497721</v>
      </c>
      <c r="C96">
        <v>0.16877282719615769</v>
      </c>
      <c r="D96">
        <v>5.3730548590826259E-2</v>
      </c>
      <c r="E96">
        <v>4.2325760313289842E-2</v>
      </c>
      <c r="F96">
        <v>0.4419979179599392</v>
      </c>
      <c r="G96">
        <v>0.1244646858199888</v>
      </c>
      <c r="H96">
        <v>3.0246158992273982</v>
      </c>
      <c r="I96">
        <v>0.22852772446556299</v>
      </c>
      <c r="J96">
        <v>6.7722620190382887E-2</v>
      </c>
      <c r="K96">
        <v>0.1696992654481001</v>
      </c>
      <c r="L96">
        <v>0.5690556777596516</v>
      </c>
      <c r="M96">
        <v>0.32655475183038668</v>
      </c>
      <c r="N96">
        <v>8.2043884753246948E-2</v>
      </c>
      <c r="O96">
        <v>9.4094354685401144E-2</v>
      </c>
      <c r="P96">
        <v>0.1058268464982017</v>
      </c>
      <c r="Q96">
        <v>8.5576263343574654E-2</v>
      </c>
      <c r="R96">
        <v>9.8502109868570206E-2</v>
      </c>
      <c r="S96">
        <v>0.33132146964889048</v>
      </c>
      <c r="T96">
        <v>0.17253240077084869</v>
      </c>
      <c r="U96">
        <v>0.94262548253468437</v>
      </c>
      <c r="V96">
        <v>1.2053479802853559</v>
      </c>
      <c r="W96">
        <v>2.7758989658382571</v>
      </c>
      <c r="X96">
        <v>6.3414030385845616E-2</v>
      </c>
      <c r="Y96">
        <v>2.851307355311258E-2</v>
      </c>
      <c r="Z96">
        <v>0.93133415516492901</v>
      </c>
      <c r="AA96">
        <v>0.68369159650794853</v>
      </c>
      <c r="AB96">
        <v>6.6705443399582676E-2</v>
      </c>
      <c r="AC96">
        <v>0.65224129196766989</v>
      </c>
      <c r="AD96">
        <v>1.226213765073126</v>
      </c>
      <c r="AE96">
        <v>0.2471327032622084</v>
      </c>
      <c r="AF96">
        <v>0.57562201048097672</v>
      </c>
      <c r="AG96">
        <v>3.0432603257650608</v>
      </c>
      <c r="AH96">
        <v>4.4694987465683713</v>
      </c>
      <c r="AI96">
        <v>0.599918732455063</v>
      </c>
      <c r="AJ96">
        <v>4.1389598362598479</v>
      </c>
      <c r="AK96">
        <v>2.4116413437772151</v>
      </c>
      <c r="AL96">
        <v>7.7972501559653082</v>
      </c>
      <c r="AM96">
        <v>0.1238436116308476</v>
      </c>
      <c r="AN96">
        <v>0.14077347732920059</v>
      </c>
    </row>
    <row r="97" spans="1:40" x14ac:dyDescent="0.45">
      <c r="A97" s="1" t="s">
        <v>526</v>
      </c>
      <c r="B97">
        <v>0.19930483026656129</v>
      </c>
      <c r="C97">
        <v>2.4164683396861009E-2</v>
      </c>
      <c r="D97">
        <v>1.060629901637614E-2</v>
      </c>
      <c r="E97">
        <v>5.5295404534968741E-3</v>
      </c>
      <c r="F97">
        <v>0.10766721034359381</v>
      </c>
      <c r="G97">
        <v>3.1259515152088468E-2</v>
      </c>
      <c r="H97">
        <v>0.54343904341577709</v>
      </c>
      <c r="I97">
        <v>3.629832296391123E-2</v>
      </c>
      <c r="J97">
        <v>1.6897335803879001E-2</v>
      </c>
      <c r="K97">
        <v>1.7031064143141279E-2</v>
      </c>
      <c r="L97">
        <v>4.2227596201720119E-2</v>
      </c>
      <c r="M97">
        <v>7.5593428502559318E-2</v>
      </c>
      <c r="N97">
        <v>2.023399930820077E-2</v>
      </c>
      <c r="O97">
        <v>1.8117391024612881E-2</v>
      </c>
      <c r="P97">
        <v>2.4885581561392291E-2</v>
      </c>
      <c r="Q97">
        <v>2.1290347722307382E-2</v>
      </c>
      <c r="R97">
        <v>1.7084856937394189E-2</v>
      </c>
      <c r="S97">
        <v>8.0793507885153548E-2</v>
      </c>
      <c r="T97">
        <v>1.3790189156800799E-2</v>
      </c>
      <c r="U97">
        <v>0.20927770066357149</v>
      </c>
      <c r="V97">
        <v>0.19056982227762231</v>
      </c>
      <c r="W97">
        <v>10.107644920475529</v>
      </c>
      <c r="X97">
        <v>5.4774473926647886E-3</v>
      </c>
      <c r="Y97">
        <v>7.223376733297265E-3</v>
      </c>
      <c r="Z97">
        <v>0.1226543075783936</v>
      </c>
      <c r="AA97">
        <v>0.16729119539403489</v>
      </c>
      <c r="AB97">
        <v>1.494744610895383E-2</v>
      </c>
      <c r="AC97">
        <v>0.1516215289737218</v>
      </c>
      <c r="AD97">
        <v>0.25846014892854757</v>
      </c>
      <c r="AE97">
        <v>5.3286909060753847E-2</v>
      </c>
      <c r="AF97">
        <v>4.4262911101165633E-2</v>
      </c>
      <c r="AG97">
        <v>5.2937325537430651</v>
      </c>
      <c r="AH97">
        <v>0.74733811289805741</v>
      </c>
      <c r="AI97">
        <v>5.4719868591631207E-2</v>
      </c>
      <c r="AJ97">
        <v>0.51541280008669099</v>
      </c>
      <c r="AK97">
        <v>0.25703812692329719</v>
      </c>
      <c r="AL97">
        <v>1.348551079790661</v>
      </c>
      <c r="AM97">
        <v>2.8763461707746119E-2</v>
      </c>
      <c r="AN97">
        <v>2.1435711819147499E-2</v>
      </c>
    </row>
    <row r="98" spans="1:40" x14ac:dyDescent="0.45">
      <c r="A98" s="1" t="s">
        <v>527</v>
      </c>
      <c r="B98">
        <v>0.20132773110008051</v>
      </c>
      <c r="C98">
        <v>2.6836450654809111E-2</v>
      </c>
      <c r="D98">
        <v>9.7884876450638897E-3</v>
      </c>
      <c r="E98">
        <v>6.5739775083781477E-3</v>
      </c>
      <c r="F98">
        <v>8.2597793510328574E-2</v>
      </c>
      <c r="G98">
        <v>2.192514861712529E-2</v>
      </c>
      <c r="H98">
        <v>2.6190262794703751</v>
      </c>
      <c r="I98">
        <v>0.2326875596781712</v>
      </c>
      <c r="J98">
        <v>1.146502277149361E-2</v>
      </c>
      <c r="K98">
        <v>5.336421668760899E-2</v>
      </c>
      <c r="L98">
        <v>7.641023349727237E-2</v>
      </c>
      <c r="M98">
        <v>6.0357970736998702E-2</v>
      </c>
      <c r="N98">
        <v>1.397707228154469E-2</v>
      </c>
      <c r="O98">
        <v>2.1337714584932079E-2</v>
      </c>
      <c r="P98">
        <v>1.827288921154532E-2</v>
      </c>
      <c r="Q98">
        <v>1.438903812717683E-2</v>
      </c>
      <c r="R98">
        <v>1.5957672102682612E-2</v>
      </c>
      <c r="S98">
        <v>7.5273425717358677E-2</v>
      </c>
      <c r="T98">
        <v>4.0243077622688098E-2</v>
      </c>
      <c r="U98">
        <v>0.23475453506472779</v>
      </c>
      <c r="V98">
        <v>0.33539330767995718</v>
      </c>
      <c r="W98">
        <v>0.55773491351654259</v>
      </c>
      <c r="X98">
        <v>7.0066569724682601E-2</v>
      </c>
      <c r="Y98">
        <v>4.7694076775311699E-3</v>
      </c>
      <c r="Z98">
        <v>0.14821771267780881</v>
      </c>
      <c r="AA98">
        <v>0.23031352847775241</v>
      </c>
      <c r="AB98">
        <v>1.1775962972514041E-2</v>
      </c>
      <c r="AC98">
        <v>0.12361665444130961</v>
      </c>
      <c r="AD98">
        <v>1.069277183184564</v>
      </c>
      <c r="AE98">
        <v>5.7646313485121607E-2</v>
      </c>
      <c r="AF98">
        <v>0.42711216176145889</v>
      </c>
      <c r="AG98">
        <v>0.91620200249021944</v>
      </c>
      <c r="AH98">
        <v>5.0160175723279128</v>
      </c>
      <c r="AI98">
        <v>0.48628124217078122</v>
      </c>
      <c r="AJ98">
        <v>2.9741017443567701</v>
      </c>
      <c r="AK98">
        <v>2.8812358778250919</v>
      </c>
      <c r="AL98">
        <v>4.3710187713109256</v>
      </c>
      <c r="AM98">
        <v>3.5306640225243387E-2</v>
      </c>
      <c r="AN98">
        <v>0.103667176285952</v>
      </c>
    </row>
    <row r="99" spans="1:40" x14ac:dyDescent="0.45">
      <c r="A99" s="1" t="s">
        <v>528</v>
      </c>
      <c r="B99">
        <v>0.4981295664360193</v>
      </c>
      <c r="C99">
        <v>6.6475690688016009E-2</v>
      </c>
      <c r="D99">
        <v>2.441335452870224E-2</v>
      </c>
      <c r="E99">
        <v>1.6237768273745162E-2</v>
      </c>
      <c r="F99">
        <v>0.26456709668173461</v>
      </c>
      <c r="G99">
        <v>6.2172679754360402E-2</v>
      </c>
      <c r="H99">
        <v>18.824252241077229</v>
      </c>
      <c r="I99">
        <v>0.30193318393503221</v>
      </c>
      <c r="J99">
        <v>2.888390908833079E-2</v>
      </c>
      <c r="K99">
        <v>0.1001439474934034</v>
      </c>
      <c r="L99">
        <v>0.1980546253272342</v>
      </c>
      <c r="M99">
        <v>0.1521154311146046</v>
      </c>
      <c r="N99">
        <v>3.4617103883922348E-2</v>
      </c>
      <c r="O99">
        <v>9.3919040222385411E-2</v>
      </c>
      <c r="P99">
        <v>4.5154444977665908E-2</v>
      </c>
      <c r="Q99">
        <v>3.5617711592778739E-2</v>
      </c>
      <c r="R99">
        <v>8.2917734778205237</v>
      </c>
      <c r="S99">
        <v>0.17578500386951271</v>
      </c>
      <c r="T99">
        <v>0.22533859712697171</v>
      </c>
      <c r="U99">
        <v>0.62115367322387383</v>
      </c>
      <c r="V99">
        <v>1.3846966190554839</v>
      </c>
      <c r="W99">
        <v>2.298554091923382</v>
      </c>
      <c r="X99">
        <v>0.1402808440736957</v>
      </c>
      <c r="Y99">
        <v>1.219403456824137E-2</v>
      </c>
      <c r="Z99">
        <v>0.54578538286216083</v>
      </c>
      <c r="AA99">
        <v>0.46262149358574839</v>
      </c>
      <c r="AB99">
        <v>3.0875512351116151E-2</v>
      </c>
      <c r="AC99">
        <v>0.35188848188939031</v>
      </c>
      <c r="AD99">
        <v>5.1288142930574976</v>
      </c>
      <c r="AE99">
        <v>0.16162199008735531</v>
      </c>
      <c r="AF99">
        <v>2.4707022207352951</v>
      </c>
      <c r="AG99">
        <v>6.4431802691063487</v>
      </c>
      <c r="AH99">
        <v>8.6184993606676255</v>
      </c>
      <c r="AI99">
        <v>4.6312654296385878</v>
      </c>
      <c r="AJ99">
        <v>7.3319154924747174</v>
      </c>
      <c r="AK99">
        <v>8.501021355220244</v>
      </c>
      <c r="AL99">
        <v>10.3170946877595</v>
      </c>
      <c r="AM99">
        <v>8.9341113341183748E-2</v>
      </c>
      <c r="AN99">
        <v>0.21195566192900089</v>
      </c>
    </row>
    <row r="100" spans="1:40" x14ac:dyDescent="0.45">
      <c r="A100" s="1" t="s">
        <v>529</v>
      </c>
      <c r="B100">
        <v>0.87902149976155453</v>
      </c>
      <c r="C100">
        <v>0.1169584759609503</v>
      </c>
      <c r="D100">
        <v>4.2789919335809848E-2</v>
      </c>
      <c r="E100">
        <v>2.9469734390343179E-2</v>
      </c>
      <c r="F100">
        <v>0.41263702356191517</v>
      </c>
      <c r="G100">
        <v>0.1108446738357512</v>
      </c>
      <c r="H100">
        <v>3.9114034760314289</v>
      </c>
      <c r="I100">
        <v>0.31824421637585448</v>
      </c>
      <c r="J100">
        <v>5.596338533966938E-2</v>
      </c>
      <c r="K100">
        <v>0.10681366306943479</v>
      </c>
      <c r="L100">
        <v>0.43102027651643782</v>
      </c>
      <c r="M100">
        <v>0.27659246293883732</v>
      </c>
      <c r="N100">
        <v>6.7751988620638276E-2</v>
      </c>
      <c r="O100">
        <v>0.1144579963155552</v>
      </c>
      <c r="P100">
        <v>8.6562066901860024E-2</v>
      </c>
      <c r="Q100">
        <v>7.2107805753219276E-2</v>
      </c>
      <c r="R100">
        <v>0.19694344272824829</v>
      </c>
      <c r="S100">
        <v>0.28780502146777331</v>
      </c>
      <c r="T100">
        <v>0.14533551307608369</v>
      </c>
      <c r="U100">
        <v>0.86587906876086707</v>
      </c>
      <c r="V100">
        <v>2.4210939367365989</v>
      </c>
      <c r="W100">
        <v>3.5853861519482511</v>
      </c>
      <c r="X100">
        <v>4.1549226080002513E-2</v>
      </c>
      <c r="Y100">
        <v>2.4725273944895161E-2</v>
      </c>
      <c r="Z100">
        <v>0.93652132641324493</v>
      </c>
      <c r="AA100">
        <v>0.90844402345781572</v>
      </c>
      <c r="AB100">
        <v>5.5307485729552172E-2</v>
      </c>
      <c r="AC100">
        <v>0.68748403914281586</v>
      </c>
      <c r="AD100">
        <v>2.1058149164014131</v>
      </c>
      <c r="AE100">
        <v>0.33292531251718271</v>
      </c>
      <c r="AF100">
        <v>0.7569251165201285</v>
      </c>
      <c r="AG100">
        <v>5.3865621966258184</v>
      </c>
      <c r="AH100">
        <v>8.7037663845666806</v>
      </c>
      <c r="AI100">
        <v>0.98068091732279572</v>
      </c>
      <c r="AJ100">
        <v>5.0279765269889687</v>
      </c>
      <c r="AK100">
        <v>3.3403212555046489</v>
      </c>
      <c r="AL100">
        <v>9.1583462223656849</v>
      </c>
      <c r="AM100">
        <v>0.1066590426680704</v>
      </c>
      <c r="AN100">
        <v>0.13658849391205541</v>
      </c>
    </row>
    <row r="101" spans="1:40" x14ac:dyDescent="0.45">
      <c r="A101" s="1" t="s">
        <v>530</v>
      </c>
      <c r="B101">
        <v>0.80953677941058899</v>
      </c>
      <c r="C101">
        <v>0.13620470019636591</v>
      </c>
      <c r="D101">
        <v>4.4683167606438041E-2</v>
      </c>
      <c r="E101">
        <v>4.1749247984844078E-2</v>
      </c>
      <c r="F101">
        <v>0.18249596811511301</v>
      </c>
      <c r="G101">
        <v>2.9235641979992039E-2</v>
      </c>
      <c r="H101">
        <v>31.2355695396203</v>
      </c>
      <c r="I101">
        <v>0.44219554075563761</v>
      </c>
      <c r="J101">
        <v>2.0341322551263391E-2</v>
      </c>
      <c r="K101">
        <v>0.2136104120715373</v>
      </c>
      <c r="L101">
        <v>0.46365542461745091</v>
      </c>
      <c r="M101">
        <v>0.18269184038533781</v>
      </c>
      <c r="N101">
        <v>3.1810509873640168E-2</v>
      </c>
      <c r="O101">
        <v>5.1182464209732062E-2</v>
      </c>
      <c r="P101">
        <v>4.2376912910833467E-2</v>
      </c>
      <c r="Q101">
        <v>2.6537487812066749E-2</v>
      </c>
      <c r="R101">
        <v>6.980354912632139E-2</v>
      </c>
      <c r="S101">
        <v>7.2621837439141226</v>
      </c>
      <c r="T101">
        <v>7.6240185694162008E-2</v>
      </c>
      <c r="U101">
        <v>0.53733445197471119</v>
      </c>
      <c r="V101">
        <v>10.692893546881351</v>
      </c>
      <c r="W101">
        <v>6.8172278371300807</v>
      </c>
      <c r="X101">
        <v>7.254955003798548E-2</v>
      </c>
      <c r="Y101">
        <v>7.742864331803663E-3</v>
      </c>
      <c r="Z101">
        <v>0.51171328922879133</v>
      </c>
      <c r="AA101">
        <v>0.23638335864681631</v>
      </c>
      <c r="AB101">
        <v>3.1520535052281959E-2</v>
      </c>
      <c r="AC101">
        <v>0.35504762120463251</v>
      </c>
      <c r="AD101">
        <v>0.71742232355667701</v>
      </c>
      <c r="AE101">
        <v>0.18293605131490889</v>
      </c>
      <c r="AF101">
        <v>0.32248294695320018</v>
      </c>
      <c r="AG101">
        <v>3.0702406599218381</v>
      </c>
      <c r="AH101">
        <v>12.29692139672501</v>
      </c>
      <c r="AI101">
        <v>0.52393835034198399</v>
      </c>
      <c r="AJ101">
        <v>724.75169654486763</v>
      </c>
      <c r="AK101">
        <v>261.74694289678882</v>
      </c>
      <c r="AL101">
        <v>30.59681906057255</v>
      </c>
      <c r="AM101">
        <v>5.6511499078229319E-2</v>
      </c>
      <c r="AN101">
        <v>0.317346421317109</v>
      </c>
    </row>
    <row r="102" spans="1:40" x14ac:dyDescent="0.45">
      <c r="A102" s="1" t="s">
        <v>531</v>
      </c>
      <c r="B102">
        <v>0.2853555801018659</v>
      </c>
      <c r="C102">
        <v>4.0768733697918773E-2</v>
      </c>
      <c r="D102">
        <v>1.903449580637143E-2</v>
      </c>
      <c r="E102">
        <v>2.613166829671695E-2</v>
      </c>
      <c r="F102">
        <v>0.17794613903940981</v>
      </c>
      <c r="G102">
        <v>3.1094929693813129E-2</v>
      </c>
      <c r="H102">
        <v>4.6254781183068507</v>
      </c>
      <c r="I102">
        <v>0.19517622248809921</v>
      </c>
      <c r="J102">
        <v>1.1522434971073209E-2</v>
      </c>
      <c r="K102">
        <v>0.1283279975387939</v>
      </c>
      <c r="L102">
        <v>0.1706126981676104</v>
      </c>
      <c r="M102">
        <v>7.2981123893310088E-2</v>
      </c>
      <c r="N102">
        <v>1.6983435308899449E-2</v>
      </c>
      <c r="O102">
        <v>4.0744305917504033E-2</v>
      </c>
      <c r="P102">
        <v>2.3281850039012279E-2</v>
      </c>
      <c r="Q102">
        <v>1.292755444447476E-2</v>
      </c>
      <c r="R102">
        <v>3.1390589809039499E-2</v>
      </c>
      <c r="S102">
        <v>0.15540959491934719</v>
      </c>
      <c r="T102">
        <v>0.1012179480873388</v>
      </c>
      <c r="U102">
        <v>0.66830722698876777</v>
      </c>
      <c r="V102">
        <v>1.491296822997765</v>
      </c>
      <c r="W102">
        <v>1.578916954821979</v>
      </c>
      <c r="X102">
        <v>2.933410688485151E-2</v>
      </c>
      <c r="Y102">
        <v>4.8816979421623411E-3</v>
      </c>
      <c r="Z102">
        <v>1.9930779784904651</v>
      </c>
      <c r="AA102">
        <v>0.1879864810899535</v>
      </c>
      <c r="AB102">
        <v>1.283672964894174E-2</v>
      </c>
      <c r="AC102">
        <v>0.2020229075192683</v>
      </c>
      <c r="AD102">
        <v>0.69546027371050412</v>
      </c>
      <c r="AE102">
        <v>0.10248115715108019</v>
      </c>
      <c r="AF102">
        <v>126.3591068888397</v>
      </c>
      <c r="AG102">
        <v>2.7043577853376428</v>
      </c>
      <c r="AH102">
        <v>5.4261182729424613</v>
      </c>
      <c r="AI102">
        <v>92.754227978809396</v>
      </c>
      <c r="AJ102">
        <v>19.475659869459871</v>
      </c>
      <c r="AK102">
        <v>209.41405406860429</v>
      </c>
      <c r="AL102">
        <v>21.321062769115731</v>
      </c>
      <c r="AM102">
        <v>2.380156259686194E-2</v>
      </c>
      <c r="AN102">
        <v>9.0540861820150739E-2</v>
      </c>
    </row>
    <row r="103" spans="1:40" x14ac:dyDescent="0.45">
      <c r="A103" s="1" t="s">
        <v>532</v>
      </c>
      <c r="B103">
        <v>5.3476121961044641E-2</v>
      </c>
      <c r="C103">
        <v>7.0895122559813777E-3</v>
      </c>
      <c r="D103">
        <v>5.6931276097564988E-3</v>
      </c>
      <c r="E103">
        <v>1.0469760254438999E-2</v>
      </c>
      <c r="F103">
        <v>2.0854635515046589E-2</v>
      </c>
      <c r="G103">
        <v>6.5814544641536457E-3</v>
      </c>
      <c r="H103">
        <v>0.98823026239605982</v>
      </c>
      <c r="I103">
        <v>2.0682421424987638E-2</v>
      </c>
      <c r="J103">
        <v>1.556491115425848E-3</v>
      </c>
      <c r="K103">
        <v>4.2156024986639978E-2</v>
      </c>
      <c r="L103">
        <v>4.6720188516316583E-2</v>
      </c>
      <c r="M103">
        <v>1.02635044308397E-2</v>
      </c>
      <c r="N103">
        <v>2.0355039138573892E-3</v>
      </c>
      <c r="O103">
        <v>7.0558875598308217E-3</v>
      </c>
      <c r="P103">
        <v>5.111340819898268E-3</v>
      </c>
      <c r="Q103">
        <v>2.2861815114535822E-3</v>
      </c>
      <c r="R103">
        <v>8.5244015121467495E-3</v>
      </c>
      <c r="S103">
        <v>1.2927205389642151E-2</v>
      </c>
      <c r="T103">
        <v>29.908759181093419</v>
      </c>
      <c r="U103">
        <v>3.923539587541968E-2</v>
      </c>
      <c r="V103">
        <v>6.8634683533605204E-2</v>
      </c>
      <c r="W103">
        <v>9.5506922884055878E-2</v>
      </c>
      <c r="X103">
        <v>1.8922656996765549E-3</v>
      </c>
      <c r="Y103">
        <v>9.5473652159692654E-4</v>
      </c>
      <c r="Z103">
        <v>3.4827036408139132E-2</v>
      </c>
      <c r="AA103">
        <v>2.666066374658789E-2</v>
      </c>
      <c r="AB103">
        <v>1.9882028364558782E-3</v>
      </c>
      <c r="AC103">
        <v>2.7804726504125049E-2</v>
      </c>
      <c r="AD103">
        <v>9.588705738447123E-2</v>
      </c>
      <c r="AE103">
        <v>2.3368629548527749E-2</v>
      </c>
      <c r="AF103">
        <v>3.588721376914699E-2</v>
      </c>
      <c r="AG103">
        <v>0.68513857961537261</v>
      </c>
      <c r="AH103">
        <v>18.535565561155469</v>
      </c>
      <c r="AI103">
        <v>4.1468030964707578</v>
      </c>
      <c r="AJ103">
        <v>304.75389641705789</v>
      </c>
      <c r="AK103">
        <v>0.35549154844508613</v>
      </c>
      <c r="AL103">
        <v>3.195730474802208</v>
      </c>
      <c r="AM103">
        <v>3.125977737054933E-3</v>
      </c>
      <c r="AN103">
        <v>1.3505229665953E-2</v>
      </c>
    </row>
    <row r="104" spans="1:40" x14ac:dyDescent="0.45">
      <c r="A104" s="1" t="s">
        <v>533</v>
      </c>
      <c r="B104">
        <v>2.67346954366653E-2</v>
      </c>
      <c r="C104">
        <v>2.3617290039469659E-3</v>
      </c>
      <c r="D104">
        <v>1.5614043179612549E-3</v>
      </c>
      <c r="E104">
        <v>4.0361912875918509E-4</v>
      </c>
      <c r="F104">
        <v>2.657925122916888E-2</v>
      </c>
      <c r="G104">
        <v>9.3650405884349291E-3</v>
      </c>
      <c r="H104">
        <v>0.27159839481874137</v>
      </c>
      <c r="I104">
        <v>2.963110018366012E-3</v>
      </c>
      <c r="J104">
        <v>1.006315536275835E-3</v>
      </c>
      <c r="K104">
        <v>4.4334201916926526E-3</v>
      </c>
      <c r="L104">
        <v>6.4997450064720576E-3</v>
      </c>
      <c r="M104">
        <v>8.5197343920217945E-3</v>
      </c>
      <c r="N104">
        <v>2.4132505135222508E-3</v>
      </c>
      <c r="O104">
        <v>1.246539724672039E-3</v>
      </c>
      <c r="P104">
        <v>2.401351085571084E-3</v>
      </c>
      <c r="Q104">
        <v>1.475348627380193E-3</v>
      </c>
      <c r="R104">
        <v>1.9053191420197271E-3</v>
      </c>
      <c r="S104">
        <v>5.1686295919192264E-3</v>
      </c>
      <c r="T104">
        <v>0.19722548677959831</v>
      </c>
      <c r="U104">
        <v>3.636866757382435E-2</v>
      </c>
      <c r="V104">
        <v>2.6875671960633101E-2</v>
      </c>
      <c r="W104">
        <v>3.7780208251469757E-2</v>
      </c>
      <c r="X104">
        <v>5.0128420408285907E-4</v>
      </c>
      <c r="Y104">
        <v>4.6363099163906641E-4</v>
      </c>
      <c r="Z104">
        <v>8.1385550984059609E-3</v>
      </c>
      <c r="AA104">
        <v>8.6267973337480156E-3</v>
      </c>
      <c r="AB104">
        <v>6.5322620073030957E-4</v>
      </c>
      <c r="AC104">
        <v>1.508183423083298E-2</v>
      </c>
      <c r="AD104">
        <v>2.0492025621707152E-2</v>
      </c>
      <c r="AE104">
        <v>3.8005950761756178E-3</v>
      </c>
      <c r="AF104">
        <v>5.1388840249334128E-3</v>
      </c>
      <c r="AG104">
        <v>0.8259583119411672</v>
      </c>
      <c r="AH104">
        <v>15.90557400099294</v>
      </c>
      <c r="AI104">
        <v>1.521025878367273</v>
      </c>
      <c r="AJ104">
        <v>3.5516170360617711</v>
      </c>
      <c r="AK104">
        <v>28.861860259422109</v>
      </c>
      <c r="AL104">
        <v>0.12994801657656391</v>
      </c>
      <c r="AM104">
        <v>2.2362958971481489E-3</v>
      </c>
      <c r="AN104">
        <v>2.2446242389459079E-3</v>
      </c>
    </row>
    <row r="105" spans="1:40" x14ac:dyDescent="0.45">
      <c r="A105" s="1" t="s">
        <v>534</v>
      </c>
      <c r="B105">
        <v>2.4583314381284669E-2</v>
      </c>
      <c r="C105">
        <v>2.1621555073674959E-3</v>
      </c>
      <c r="D105">
        <v>1.0153823926077111E-3</v>
      </c>
      <c r="E105">
        <v>3.9950388571490279E-4</v>
      </c>
      <c r="F105">
        <v>2.6508398966326809E-2</v>
      </c>
      <c r="G105">
        <v>9.428138529102249E-3</v>
      </c>
      <c r="H105">
        <v>0.1056666849786853</v>
      </c>
      <c r="I105">
        <v>2.9175662134442821E-3</v>
      </c>
      <c r="J105">
        <v>9.913110388997668E-4</v>
      </c>
      <c r="K105">
        <v>1.5268313958838569E-3</v>
      </c>
      <c r="L105">
        <v>5.2024991790012203E-3</v>
      </c>
      <c r="M105">
        <v>8.4627214309182935E-3</v>
      </c>
      <c r="N105">
        <v>2.4114784800110711E-3</v>
      </c>
      <c r="O105">
        <v>1.175127224255538E-3</v>
      </c>
      <c r="P105">
        <v>2.379303930003246E-3</v>
      </c>
      <c r="Q105">
        <v>1.459523763769997E-3</v>
      </c>
      <c r="R105">
        <v>1.8092943139524399E-3</v>
      </c>
      <c r="S105">
        <v>5.1335843154335691E-3</v>
      </c>
      <c r="T105">
        <v>0.19479142047682529</v>
      </c>
      <c r="U105">
        <v>2.7639800784554979E-2</v>
      </c>
      <c r="V105">
        <v>2.2793984668417939E-2</v>
      </c>
      <c r="W105">
        <v>3.2212894114805948E-2</v>
      </c>
      <c r="X105">
        <v>4.9286599877093769E-4</v>
      </c>
      <c r="Y105">
        <v>4.6559277837904701E-4</v>
      </c>
      <c r="Z105">
        <v>8.283733808580095E-3</v>
      </c>
      <c r="AA105">
        <v>8.8826956731432229E-3</v>
      </c>
      <c r="AB105">
        <v>6.3541021054124285E-4</v>
      </c>
      <c r="AC105">
        <v>1.4753442635151961E-2</v>
      </c>
      <c r="AD105">
        <v>2.8472904924278002E-2</v>
      </c>
      <c r="AE105">
        <v>3.2763758030557939E-3</v>
      </c>
      <c r="AF105">
        <v>5.4573513778060209E-3</v>
      </c>
      <c r="AG105">
        <v>0.19265155657757119</v>
      </c>
      <c r="AH105">
        <v>18.856184283813011</v>
      </c>
      <c r="AI105">
        <v>4.9956212043356523</v>
      </c>
      <c r="AJ105">
        <v>3.5522930188620121</v>
      </c>
      <c r="AK105">
        <v>25.547415626012292</v>
      </c>
      <c r="AL105">
        <v>0.18737642436391919</v>
      </c>
      <c r="AM105">
        <v>2.2250467916108399E-3</v>
      </c>
      <c r="AN105">
        <v>2.225607064905709E-3</v>
      </c>
    </row>
    <row r="106" spans="1:40" x14ac:dyDescent="0.45">
      <c r="A106" s="1" t="s">
        <v>535</v>
      </c>
      <c r="B106">
        <v>8.4331786145063703E-2</v>
      </c>
      <c r="C106">
        <v>1.5359753716975859E-2</v>
      </c>
      <c r="D106">
        <v>1.16652076691125E-2</v>
      </c>
      <c r="E106">
        <v>3.6793282607455722E-3</v>
      </c>
      <c r="F106">
        <v>8.4112384707792337E-2</v>
      </c>
      <c r="G106">
        <v>1.9536302740396579E-2</v>
      </c>
      <c r="H106">
        <v>0.33989496817477588</v>
      </c>
      <c r="I106">
        <v>2.2419337007538009E-2</v>
      </c>
      <c r="J106">
        <v>8.0782047712968791E-3</v>
      </c>
      <c r="K106">
        <v>1.000011857651702E-2</v>
      </c>
      <c r="L106">
        <v>2.5985105952401891E-2</v>
      </c>
      <c r="M106">
        <v>4.8753166538155111E-2</v>
      </c>
      <c r="N106">
        <v>1.1385993609628411E-2</v>
      </c>
      <c r="O106">
        <v>8.4307494654720337E-3</v>
      </c>
      <c r="P106">
        <v>1.250740439107631E-2</v>
      </c>
      <c r="Q106">
        <v>8.9305384168219329E-3</v>
      </c>
      <c r="R106">
        <v>1.17611077555422E-2</v>
      </c>
      <c r="S106">
        <v>4.5503573407363489E-2</v>
      </c>
      <c r="T106">
        <v>8.8911893607560334E-3</v>
      </c>
      <c r="U106">
        <v>8.7573233837913447E-2</v>
      </c>
      <c r="V106">
        <v>0.1467247868805702</v>
      </c>
      <c r="W106">
        <v>0.18051430764173659</v>
      </c>
      <c r="X106">
        <v>5.3735023865333622E-3</v>
      </c>
      <c r="Y106">
        <v>3.7662232750845428E-3</v>
      </c>
      <c r="Z106">
        <v>9.5523968579969018E-2</v>
      </c>
      <c r="AA106">
        <v>0.45287808826511738</v>
      </c>
      <c r="AB106">
        <v>6.4475742857096454E-3</v>
      </c>
      <c r="AC106">
        <v>0.16183788665803281</v>
      </c>
      <c r="AD106">
        <v>21.145612534606329</v>
      </c>
      <c r="AE106">
        <v>0.1524735826777058</v>
      </c>
      <c r="AF106">
        <v>8.8316655548422274E-2</v>
      </c>
      <c r="AG106">
        <v>0.65975525374694421</v>
      </c>
      <c r="AH106">
        <v>0.41840073942682909</v>
      </c>
      <c r="AI106">
        <v>1.53134525838973</v>
      </c>
      <c r="AJ106">
        <v>0.9920709063075478</v>
      </c>
      <c r="AK106">
        <v>1.4020449947416569</v>
      </c>
      <c r="AL106">
        <v>2.4975422019817368</v>
      </c>
      <c r="AM106">
        <v>1.3776896423359659</v>
      </c>
      <c r="AN106">
        <v>1.481734333463519E-2</v>
      </c>
    </row>
    <row r="107" spans="1:40" x14ac:dyDescent="0.45">
      <c r="A107" s="1" t="s">
        <v>536</v>
      </c>
      <c r="B107">
        <v>1.8514143719031258E-2</v>
      </c>
      <c r="C107">
        <v>3.4159198021484821E-3</v>
      </c>
      <c r="D107">
        <v>2.716744789627577E-3</v>
      </c>
      <c r="E107">
        <v>6.8700645902600578E-4</v>
      </c>
      <c r="F107">
        <v>2.0801916948683882E-2</v>
      </c>
      <c r="G107">
        <v>4.8703094795031947E-3</v>
      </c>
      <c r="H107">
        <v>0.1051360901801037</v>
      </c>
      <c r="I107">
        <v>4.7663579946150688E-3</v>
      </c>
      <c r="J107">
        <v>2.0113000001774572E-3</v>
      </c>
      <c r="K107">
        <v>2.2866765422371528E-3</v>
      </c>
      <c r="L107">
        <v>6.5795914492852879E-3</v>
      </c>
      <c r="M107">
        <v>1.2054824918454129E-2</v>
      </c>
      <c r="N107">
        <v>2.8302017892324399E-3</v>
      </c>
      <c r="O107">
        <v>1.9930786182235779E-3</v>
      </c>
      <c r="P107">
        <v>3.1071381744468898E-3</v>
      </c>
      <c r="Q107">
        <v>2.22798209188583E-3</v>
      </c>
      <c r="R107">
        <v>2.0418417441625692E-3</v>
      </c>
      <c r="S107">
        <v>1.241231234117458E-2</v>
      </c>
      <c r="T107">
        <v>2.313967421209491E-3</v>
      </c>
      <c r="U107">
        <v>2.38331336345005E-2</v>
      </c>
      <c r="V107">
        <v>3.0489025861584682E-2</v>
      </c>
      <c r="W107">
        <v>4.2555025680676498E-2</v>
      </c>
      <c r="X107">
        <v>1.2804440635028329E-3</v>
      </c>
      <c r="Y107">
        <v>9.4206092624760074E-4</v>
      </c>
      <c r="Z107">
        <v>2.1955568923553461E-2</v>
      </c>
      <c r="AA107">
        <v>2.0960688744279699E-2</v>
      </c>
      <c r="AB107">
        <v>1.5857292831688689E-3</v>
      </c>
      <c r="AC107">
        <v>2.3979915184826509E-2</v>
      </c>
      <c r="AD107">
        <v>5.6627233307709091</v>
      </c>
      <c r="AE107">
        <v>6.2973055353599504E-3</v>
      </c>
      <c r="AF107">
        <v>2.150618706354774E-2</v>
      </c>
      <c r="AG107">
        <v>0.12593619867709849</v>
      </c>
      <c r="AH107">
        <v>0.107903358792728</v>
      </c>
      <c r="AI107">
        <v>0.25810139823215011</v>
      </c>
      <c r="AJ107">
        <v>0.30877105165336349</v>
      </c>
      <c r="AK107">
        <v>3.271276190276931</v>
      </c>
      <c r="AL107">
        <v>0.229479563077153</v>
      </c>
      <c r="AM107">
        <v>6.0358123497207729E-3</v>
      </c>
      <c r="AN107">
        <v>3.023811156172809E-3</v>
      </c>
    </row>
    <row r="108" spans="1:40" x14ac:dyDescent="0.45">
      <c r="A108" s="1" t="s">
        <v>537</v>
      </c>
      <c r="B108">
        <v>3.1299440865935668E-2</v>
      </c>
      <c r="C108">
        <v>5.4641748013258646E-3</v>
      </c>
      <c r="D108">
        <v>3.5232713837604198E-3</v>
      </c>
      <c r="E108">
        <v>1.3102259301001719E-3</v>
      </c>
      <c r="F108">
        <v>2.6558846175880051E-2</v>
      </c>
      <c r="G108">
        <v>6.0934590496141017E-3</v>
      </c>
      <c r="H108">
        <v>0.27907160839507389</v>
      </c>
      <c r="I108">
        <v>1.7744367161120229E-2</v>
      </c>
      <c r="J108">
        <v>2.4781814683789102E-3</v>
      </c>
      <c r="K108">
        <v>4.7665852401135873E-3</v>
      </c>
      <c r="L108">
        <v>1.499139285135085E-2</v>
      </c>
      <c r="M108">
        <v>1.5524298390488619E-2</v>
      </c>
      <c r="N108">
        <v>3.4980167846864869E-3</v>
      </c>
      <c r="O108">
        <v>3.8608470540471558E-3</v>
      </c>
      <c r="P108">
        <v>3.9342343803043991E-3</v>
      </c>
      <c r="Q108">
        <v>2.7545736330343812E-3</v>
      </c>
      <c r="R108">
        <v>3.2671442937618851E-3</v>
      </c>
      <c r="S108">
        <v>1.282471059996898E-2</v>
      </c>
      <c r="T108">
        <v>3.576383960540234E-3</v>
      </c>
      <c r="U108">
        <v>4.3788232668567302E-2</v>
      </c>
      <c r="V108">
        <v>6.0412765365074728E-2</v>
      </c>
      <c r="W108">
        <v>8.0385401024040057E-2</v>
      </c>
      <c r="X108">
        <v>2.512315139549227E-3</v>
      </c>
      <c r="Y108">
        <v>1.155781649266325E-3</v>
      </c>
      <c r="Z108">
        <v>4.6356247940157941E-2</v>
      </c>
      <c r="AA108">
        <v>2.858587040392279E-2</v>
      </c>
      <c r="AB108">
        <v>2.176126194218224E-3</v>
      </c>
      <c r="AC108">
        <v>3.1686051407419057E-2</v>
      </c>
      <c r="AD108">
        <v>13.01780315459675</v>
      </c>
      <c r="AE108">
        <v>1.0579561614409609E-2</v>
      </c>
      <c r="AF108">
        <v>1.470438458999994E-2</v>
      </c>
      <c r="AG108">
        <v>0.37458511750062279</v>
      </c>
      <c r="AH108">
        <v>0.33932057675697491</v>
      </c>
      <c r="AI108">
        <v>1.9167806962867261E-2</v>
      </c>
      <c r="AJ108">
        <v>0.1512598921171257</v>
      </c>
      <c r="AK108">
        <v>7.7097889349102999E-2</v>
      </c>
      <c r="AL108">
        <v>0.72828335234580299</v>
      </c>
      <c r="AM108">
        <v>6.1829898186796899E-3</v>
      </c>
      <c r="AN108">
        <v>1.030667116483415E-2</v>
      </c>
    </row>
    <row r="109" spans="1:40" x14ac:dyDescent="0.45">
      <c r="A109" s="1" t="s">
        <v>538</v>
      </c>
      <c r="B109">
        <v>0.18832355698585879</v>
      </c>
      <c r="C109">
        <v>3.1335843353760967E-2</v>
      </c>
      <c r="D109">
        <v>2.9193661887942111E-2</v>
      </c>
      <c r="E109">
        <v>1.2075542550837509E-2</v>
      </c>
      <c r="F109">
        <v>5.0411583661060272E-2</v>
      </c>
      <c r="G109">
        <v>9.6073536678972487E-3</v>
      </c>
      <c r="H109">
        <v>1.0755479597327571</v>
      </c>
      <c r="I109">
        <v>7.8180034216924224E-2</v>
      </c>
      <c r="J109">
        <v>4.0182266911707228E-3</v>
      </c>
      <c r="K109">
        <v>2.021909544252572E-2</v>
      </c>
      <c r="L109">
        <v>5.859840683160731E-2</v>
      </c>
      <c r="M109">
        <v>3.0672796687444819E-2</v>
      </c>
      <c r="N109">
        <v>6.0768064085604126E-3</v>
      </c>
      <c r="O109">
        <v>1.025282270013082E-2</v>
      </c>
      <c r="P109">
        <v>7.1719370856665483E-3</v>
      </c>
      <c r="Q109">
        <v>4.4375924041049333E-3</v>
      </c>
      <c r="R109">
        <v>1.7407091996122719E-2</v>
      </c>
      <c r="S109">
        <v>2.5593848840688278E-2</v>
      </c>
      <c r="T109">
        <v>1.3806100928540919E-2</v>
      </c>
      <c r="U109">
        <v>0.144035600297369</v>
      </c>
      <c r="V109">
        <v>0.6460274931319604</v>
      </c>
      <c r="W109">
        <v>0.6601913809614629</v>
      </c>
      <c r="X109">
        <v>7.6673453092985407E-3</v>
      </c>
      <c r="Y109">
        <v>1.7203357626994801E-3</v>
      </c>
      <c r="Z109">
        <v>0.23554285524432081</v>
      </c>
      <c r="AA109">
        <v>0.24815505184701889</v>
      </c>
      <c r="AB109">
        <v>4.6108111528477052E-3</v>
      </c>
      <c r="AC109">
        <v>9.1784717555837919E-2</v>
      </c>
      <c r="AD109">
        <v>70.849936093297586</v>
      </c>
      <c r="AE109">
        <v>7.7484653537839135E-2</v>
      </c>
      <c r="AF109">
        <v>0.155614470772032</v>
      </c>
      <c r="AG109">
        <v>1.390190286122517</v>
      </c>
      <c r="AH109">
        <v>1.3928798726144009</v>
      </c>
      <c r="AI109">
        <v>0.78553508735575084</v>
      </c>
      <c r="AJ109">
        <v>1.085434986572714</v>
      </c>
      <c r="AK109">
        <v>17.044671883186869</v>
      </c>
      <c r="AL109">
        <v>1.7445515901666671</v>
      </c>
      <c r="AM109">
        <v>2.2399240081456939E-2</v>
      </c>
      <c r="AN109">
        <v>3.262082456123757E-2</v>
      </c>
    </row>
    <row r="110" spans="1:40" x14ac:dyDescent="0.45">
      <c r="A110" s="1" t="s">
        <v>539</v>
      </c>
      <c r="B110">
        <v>8.4686778316996156E-2</v>
      </c>
      <c r="C110">
        <v>1.039340647829538E-2</v>
      </c>
      <c r="D110">
        <v>3.1197822265822848E-3</v>
      </c>
      <c r="E110">
        <v>4.3884799686857356E-3</v>
      </c>
      <c r="F110">
        <v>2.9894348612339541E-2</v>
      </c>
      <c r="G110">
        <v>5.5648637791766214E-3</v>
      </c>
      <c r="H110">
        <v>0.76045802290445186</v>
      </c>
      <c r="I110">
        <v>3.8302115961634103E-2</v>
      </c>
      <c r="J110">
        <v>5.5248175876907212E-3</v>
      </c>
      <c r="K110">
        <v>1.644322493448893E-2</v>
      </c>
      <c r="L110">
        <v>4.1497156450405699E-2</v>
      </c>
      <c r="M110">
        <v>2.789881762017752E-2</v>
      </c>
      <c r="N110">
        <v>5.1805401397341166E-3</v>
      </c>
      <c r="O110">
        <v>1.0237638693271061E-2</v>
      </c>
      <c r="P110">
        <v>9.8599458499023223E-3</v>
      </c>
      <c r="Q110">
        <v>1.024074735456108E-2</v>
      </c>
      <c r="R110">
        <v>2.059485248093236E-2</v>
      </c>
      <c r="S110">
        <v>3.35559558057755E-2</v>
      </c>
      <c r="T110">
        <v>1.1606516387951351E-2</v>
      </c>
      <c r="U110">
        <v>0.13025536376792921</v>
      </c>
      <c r="V110">
        <v>11.341646490877791</v>
      </c>
      <c r="W110">
        <v>0.18205905961811281</v>
      </c>
      <c r="X110">
        <v>3.5336280800484089E-3</v>
      </c>
      <c r="Y110">
        <v>3.9555535181399551E-3</v>
      </c>
      <c r="Z110">
        <v>6.6917080916594235E-2</v>
      </c>
      <c r="AA110">
        <v>0.21885264837401289</v>
      </c>
      <c r="AB110">
        <v>6.6182937305765827E-3</v>
      </c>
      <c r="AC110">
        <v>7.736234583806359E-2</v>
      </c>
      <c r="AD110">
        <v>0.50936851389478033</v>
      </c>
      <c r="AE110">
        <v>4.1360277400864183E-2</v>
      </c>
      <c r="AF110">
        <v>0.57611767552146131</v>
      </c>
      <c r="AG110">
        <v>0.6692513517479155</v>
      </c>
      <c r="AH110">
        <v>12.90354772107108</v>
      </c>
      <c r="AI110">
        <v>11.541889421108751</v>
      </c>
      <c r="AJ110">
        <v>0.80452896825259002</v>
      </c>
      <c r="AK110">
        <v>1.20737440895832</v>
      </c>
      <c r="AL110">
        <v>1.207760448993747</v>
      </c>
      <c r="AM110">
        <v>1.558587621429724E-2</v>
      </c>
      <c r="AN110">
        <v>1.676475617413355E-2</v>
      </c>
    </row>
    <row r="111" spans="1:40" x14ac:dyDescent="0.45">
      <c r="A111" s="1" t="s">
        <v>540</v>
      </c>
      <c r="B111">
        <v>0.11795461012116561</v>
      </c>
      <c r="C111">
        <v>1.4192960292165709E-2</v>
      </c>
      <c r="D111">
        <v>5.2809149465502152E-3</v>
      </c>
      <c r="E111">
        <v>2.4007770158829202E-3</v>
      </c>
      <c r="F111">
        <v>0.8653235006290696</v>
      </c>
      <c r="G111">
        <v>0.52089992131414098</v>
      </c>
      <c r="H111">
        <v>0.26008382989001527</v>
      </c>
      <c r="I111">
        <v>3.5627288279615872E-2</v>
      </c>
      <c r="J111">
        <v>1.6974879768351579E-2</v>
      </c>
      <c r="K111">
        <v>8.5873654328498771E-3</v>
      </c>
      <c r="L111">
        <v>2.9172327835184381E-2</v>
      </c>
      <c r="M111">
        <v>0.38787910405444281</v>
      </c>
      <c r="N111">
        <v>3.3303932625640811E-2</v>
      </c>
      <c r="O111">
        <v>2.5197250887287592</v>
      </c>
      <c r="P111">
        <v>3.9447327022107612E-2</v>
      </c>
      <c r="Q111">
        <v>2.4278343152672952E-2</v>
      </c>
      <c r="R111">
        <v>1.21846512526727E-2</v>
      </c>
      <c r="S111">
        <v>8.9186310822180079E-2</v>
      </c>
      <c r="T111">
        <v>2.413586525654484E-2</v>
      </c>
      <c r="U111">
        <v>0.14249767896627921</v>
      </c>
      <c r="V111">
        <v>0.16693081191007461</v>
      </c>
      <c r="W111">
        <v>0.33755550590065347</v>
      </c>
      <c r="X111">
        <v>4.9282043075446194E-3</v>
      </c>
      <c r="Y111">
        <v>6.9627323685866084E-3</v>
      </c>
      <c r="Z111">
        <v>8.7812729859901656E-2</v>
      </c>
      <c r="AA111">
        <v>0.7185286749928893</v>
      </c>
      <c r="AB111">
        <v>1.113296135637295E-2</v>
      </c>
      <c r="AC111">
        <v>0.15541743788566881</v>
      </c>
      <c r="AD111">
        <v>0.1300582668482895</v>
      </c>
      <c r="AE111">
        <v>2.9271460649027178E-2</v>
      </c>
      <c r="AF111">
        <v>7.7238818773708112E-2</v>
      </c>
      <c r="AG111">
        <v>0.70969382846941775</v>
      </c>
      <c r="AH111">
        <v>2.1938247732603582</v>
      </c>
      <c r="AI111">
        <v>7.3906371753461458E-2</v>
      </c>
      <c r="AJ111">
        <v>1.3572949350935799</v>
      </c>
      <c r="AK111">
        <v>0.60543113542391969</v>
      </c>
      <c r="AL111">
        <v>1.3442237694538359</v>
      </c>
      <c r="AM111">
        <v>1.9410753603711649E-2</v>
      </c>
      <c r="AN111">
        <v>1.6388149867390182E-2</v>
      </c>
    </row>
    <row r="112" spans="1:40" x14ac:dyDescent="0.45">
      <c r="A112" s="1" t="s">
        <v>541</v>
      </c>
      <c r="B112">
        <v>0.23876859601787259</v>
      </c>
      <c r="C112">
        <v>3.0814429684796339E-2</v>
      </c>
      <c r="D112">
        <v>9.0305282987273583E-3</v>
      </c>
      <c r="E112">
        <v>4.1323965010422181E-3</v>
      </c>
      <c r="F112">
        <v>7.6453352977506324</v>
      </c>
      <c r="G112">
        <v>0.12835364842005681</v>
      </c>
      <c r="H112">
        <v>1.436843162172228</v>
      </c>
      <c r="I112">
        <v>4.5532617253290969E-2</v>
      </c>
      <c r="J112">
        <v>2.7425784657150089E-2</v>
      </c>
      <c r="K112">
        <v>1.341320235580905E-2</v>
      </c>
      <c r="L112">
        <v>5.3417998790602737E-2</v>
      </c>
      <c r="M112">
        <v>0.19480938886944571</v>
      </c>
      <c r="N112">
        <v>5.3662237374159358E-2</v>
      </c>
      <c r="O112">
        <v>5.3566237264193607E-2</v>
      </c>
      <c r="P112">
        <v>6.4139864337573418E-2</v>
      </c>
      <c r="Q112">
        <v>3.9239003212219507E-2</v>
      </c>
      <c r="R112">
        <v>0.12210906676381569</v>
      </c>
      <c r="S112">
        <v>0.13222715127571019</v>
      </c>
      <c r="T112">
        <v>5.1407085413844637E-2</v>
      </c>
      <c r="U112">
        <v>0.26165544072298041</v>
      </c>
      <c r="V112">
        <v>0.27901892718668581</v>
      </c>
      <c r="W112">
        <v>0.55489268437590533</v>
      </c>
      <c r="X112">
        <v>7.642312581514793E-3</v>
      </c>
      <c r="Y112">
        <v>1.129414881175515E-2</v>
      </c>
      <c r="Z112">
        <v>0.13488346031733209</v>
      </c>
      <c r="AA112">
        <v>0.42510571992774848</v>
      </c>
      <c r="AB112">
        <v>1.8152890185550469E-2</v>
      </c>
      <c r="AC112">
        <v>0.26392593026917122</v>
      </c>
      <c r="AD112">
        <v>0.36406397592777412</v>
      </c>
      <c r="AE112">
        <v>7.0935219671941649E-2</v>
      </c>
      <c r="AF112">
        <v>5.3525895644443773E-2</v>
      </c>
      <c r="AG112">
        <v>2.044053252078819</v>
      </c>
      <c r="AH112">
        <v>57.546330034023349</v>
      </c>
      <c r="AI112">
        <v>7.3886242694067517E-2</v>
      </c>
      <c r="AJ112">
        <v>1.3830112683718081</v>
      </c>
      <c r="AK112">
        <v>0.45050144367817518</v>
      </c>
      <c r="AL112">
        <v>2.65553108891242</v>
      </c>
      <c r="AM112">
        <v>3.1898063380994247E-2</v>
      </c>
      <c r="AN112">
        <v>3.931645908313755E-2</v>
      </c>
    </row>
    <row r="113" spans="1:40" x14ac:dyDescent="0.45">
      <c r="A113" s="1" t="s">
        <v>542</v>
      </c>
      <c r="B113">
        <v>3.4893630781255278E-4</v>
      </c>
      <c r="C113">
        <v>3.200013985072807E-5</v>
      </c>
      <c r="D113">
        <v>1.11856080323461E-5</v>
      </c>
      <c r="E113">
        <v>1.473830988409605E-5</v>
      </c>
      <c r="F113">
        <v>3.8582627680278482E-4</v>
      </c>
      <c r="G113">
        <v>6.0958473974727862E-5</v>
      </c>
      <c r="H113">
        <v>3.7079524738514998E-5</v>
      </c>
      <c r="I113">
        <v>8.7558422266916936E-6</v>
      </c>
      <c r="J113">
        <v>3.602989392121925E-5</v>
      </c>
      <c r="K113">
        <v>2.6566810705057711E-6</v>
      </c>
      <c r="L113">
        <v>2.6834330537358451E-5</v>
      </c>
      <c r="M113">
        <v>3.5431094755198792E-4</v>
      </c>
      <c r="N113">
        <v>1.3894421299167221E-4</v>
      </c>
      <c r="O113">
        <v>1.202957463824025E-5</v>
      </c>
      <c r="P113">
        <v>2.667501949910462E-5</v>
      </c>
      <c r="Q113">
        <v>2.322660474742543E-5</v>
      </c>
      <c r="R113">
        <v>6.8841275758834506</v>
      </c>
      <c r="S113">
        <v>1.7230884598196371E-4</v>
      </c>
      <c r="T113">
        <v>9.0453810098344298E-6</v>
      </c>
      <c r="U113">
        <v>1.500454351047202E-4</v>
      </c>
      <c r="V113">
        <v>1.011464174738202E-4</v>
      </c>
      <c r="W113">
        <v>6.5932214449011776E-5</v>
      </c>
      <c r="X113">
        <v>6.9494988537536383E-7</v>
      </c>
      <c r="Y113">
        <v>8.041745024318461E-6</v>
      </c>
      <c r="Z113">
        <v>1.358151407334543E-5</v>
      </c>
      <c r="AA113">
        <v>1.199705426700265E-4</v>
      </c>
      <c r="AB113">
        <v>1.025535950495048E-5</v>
      </c>
      <c r="AC113">
        <v>2.3594355656940641E-4</v>
      </c>
      <c r="AD113">
        <v>2.2219048722899012E-5</v>
      </c>
      <c r="AE113">
        <v>3.2115705391953453E-5</v>
      </c>
      <c r="AF113">
        <v>1.0530533561624331E-5</v>
      </c>
      <c r="AG113">
        <v>1.7650667739869551E-4</v>
      </c>
      <c r="AH113">
        <v>1.8243316714846989E-4</v>
      </c>
      <c r="AI113">
        <v>1.2952792246241901E-5</v>
      </c>
      <c r="AJ113">
        <v>1.6146750322424541E-4</v>
      </c>
      <c r="AK113">
        <v>6.1947649651427416E-5</v>
      </c>
      <c r="AL113">
        <v>6.649523980968115E-4</v>
      </c>
      <c r="AM113">
        <v>3.2084962875573077E-5</v>
      </c>
      <c r="AN113">
        <v>9.9012161894035768E-6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4237.7449627819051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5.4191723953502731</v>
      </c>
      <c r="AC2">
        <v>1259.5974629194709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306.44895236211488</v>
      </c>
      <c r="AM2">
        <v>118.920171334385</v>
      </c>
      <c r="AN2">
        <v>28.753423433342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0.17642847807307699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10.64048749135336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0.99879858090552309</v>
      </c>
      <c r="AN3">
        <v>0</v>
      </c>
    </row>
    <row r="4" spans="1:40" x14ac:dyDescent="0.45">
      <c r="A4" s="1" t="s">
        <v>663</v>
      </c>
      <c r="B4">
        <v>15.253611530861599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0.12807205992378051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43.977653184042801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6.4873350583157258E-3</v>
      </c>
      <c r="AK5">
        <v>0</v>
      </c>
      <c r="AL5">
        <v>2.0547910668284588E-3</v>
      </c>
      <c r="AM5">
        <v>2.1589848665642628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32.995156304337662</v>
      </c>
      <c r="AM6">
        <v>4.8759533659988552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4.0824293291796927</v>
      </c>
      <c r="AD8">
        <v>0</v>
      </c>
      <c r="AE8">
        <v>0</v>
      </c>
      <c r="AF8">
        <v>0</v>
      </c>
      <c r="AG8">
        <v>0</v>
      </c>
      <c r="AH8">
        <v>1.8316008232373591</v>
      </c>
      <c r="AI8">
        <v>0</v>
      </c>
      <c r="AJ8">
        <v>0</v>
      </c>
      <c r="AK8">
        <v>0</v>
      </c>
      <c r="AL8">
        <v>0</v>
      </c>
      <c r="AM8">
        <v>18.624400075633439</v>
      </c>
      <c r="AN8">
        <v>2.2617678537112451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2.5996580152663928</v>
      </c>
      <c r="AM9">
        <v>0.54429613815455502</v>
      </c>
      <c r="AN9">
        <v>0.1219425021502991</v>
      </c>
    </row>
    <row r="10" spans="1:40" x14ac:dyDescent="0.45">
      <c r="A10" s="1" t="s">
        <v>669</v>
      </c>
      <c r="B10">
        <v>1560.5982386098451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0.18404988616512599</v>
      </c>
      <c r="AN10">
        <v>0</v>
      </c>
    </row>
    <row r="11" spans="1:40" x14ac:dyDescent="0.45">
      <c r="A11" s="1" t="s">
        <v>670</v>
      </c>
      <c r="B11">
        <v>473.7280225369442</v>
      </c>
      <c r="C11">
        <v>96.455970259150433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8.8627025265683765E-2</v>
      </c>
      <c r="AN11">
        <v>5.0770297742118018</v>
      </c>
    </row>
    <row r="12" spans="1:40" x14ac:dyDescent="0.45">
      <c r="A12" s="1" t="s">
        <v>671</v>
      </c>
      <c r="B12">
        <v>94.227286058909073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5.2452515259579342E-2</v>
      </c>
      <c r="AN12">
        <v>3.0169697163459581</v>
      </c>
    </row>
    <row r="13" spans="1:40" x14ac:dyDescent="0.45">
      <c r="A13" s="1" t="s">
        <v>672</v>
      </c>
      <c r="B13">
        <v>834.16697413254269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0.17114008570015771</v>
      </c>
      <c r="AN13">
        <v>0</v>
      </c>
    </row>
    <row r="14" spans="1:40" x14ac:dyDescent="0.45">
      <c r="A14" s="1" t="s">
        <v>673</v>
      </c>
      <c r="B14">
        <v>266.13180508460749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2.8248374560454419E-2</v>
      </c>
      <c r="AN14">
        <v>3.1584357103358589</v>
      </c>
    </row>
    <row r="15" spans="1:40" x14ac:dyDescent="0.45">
      <c r="A15" s="1" t="s">
        <v>674</v>
      </c>
      <c r="B15">
        <v>648.37896800046224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0.18299738398283749</v>
      </c>
      <c r="AN15">
        <v>0.17818654897761241</v>
      </c>
    </row>
    <row r="16" spans="1:40" x14ac:dyDescent="0.45">
      <c r="A16" s="1" t="s">
        <v>675</v>
      </c>
      <c r="B16">
        <v>873.69476116413375</v>
      </c>
      <c r="C16">
        <v>193.10602240860521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0.54285804570658747</v>
      </c>
      <c r="AN16">
        <v>10.45559025185506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170.99225244041941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7.4019684677570696E-2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191.95311855886601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3.0459408494989081E-2</v>
      </c>
      <c r="AN18">
        <v>20.601118336700772</v>
      </c>
    </row>
    <row r="19" spans="1:40" x14ac:dyDescent="0.45">
      <c r="A19" s="1" t="s">
        <v>678</v>
      </c>
      <c r="B19">
        <v>0</v>
      </c>
      <c r="C19">
        <v>228.90924762299809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1.5926010617676789E-2</v>
      </c>
      <c r="AN19">
        <v>2.4747494241796422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82.087896907267833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2.903887638470307E-3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186.97422813688291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620.81961878848779</v>
      </c>
      <c r="N21">
        <v>508.26708993053802</v>
      </c>
      <c r="O21">
        <v>0</v>
      </c>
      <c r="P21">
        <v>0</v>
      </c>
      <c r="Q21">
        <v>0</v>
      </c>
      <c r="R21">
        <v>4.3286141079016014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43.061235919519987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29.303292647674368</v>
      </c>
      <c r="AM21">
        <v>11.776834139349329</v>
      </c>
      <c r="AN21">
        <v>10.681448434956341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1965.99109751678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6.6716732466354696</v>
      </c>
      <c r="AM22">
        <v>6.5337154175150047</v>
      </c>
      <c r="AN22">
        <v>15.82388465771978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520.98206482783917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2.9174182058141072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56.914336050446053</v>
      </c>
      <c r="AD23">
        <v>0</v>
      </c>
      <c r="AE23">
        <v>0</v>
      </c>
      <c r="AF23">
        <v>0</v>
      </c>
      <c r="AG23">
        <v>0</v>
      </c>
      <c r="AH23">
        <v>40.156937760666288</v>
      </c>
      <c r="AI23">
        <v>0</v>
      </c>
      <c r="AJ23">
        <v>0</v>
      </c>
      <c r="AK23">
        <v>0</v>
      </c>
      <c r="AL23">
        <v>1.1425708410026501</v>
      </c>
      <c r="AM23">
        <v>3.425895086337825</v>
      </c>
      <c r="AN23">
        <v>2.0118336955570468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52.542435710659177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2.4187632016854339</v>
      </c>
      <c r="AD24">
        <v>0</v>
      </c>
      <c r="AE24">
        <v>52.80629311150966</v>
      </c>
      <c r="AF24">
        <v>0</v>
      </c>
      <c r="AG24">
        <v>0</v>
      </c>
      <c r="AH24">
        <v>43.695432983969297</v>
      </c>
      <c r="AI24">
        <v>0</v>
      </c>
      <c r="AJ24">
        <v>0</v>
      </c>
      <c r="AK24">
        <v>0</v>
      </c>
      <c r="AL24">
        <v>26.532410083027159</v>
      </c>
      <c r="AM24">
        <v>2.5099682732106539</v>
      </c>
      <c r="AN24">
        <v>0.85036297596105415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1.753479774286296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4.753991291220192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1.8404276912402731</v>
      </c>
      <c r="AD25">
        <v>0</v>
      </c>
      <c r="AE25">
        <v>61.539792046945188</v>
      </c>
      <c r="AF25">
        <v>0</v>
      </c>
      <c r="AG25">
        <v>0</v>
      </c>
      <c r="AH25">
        <v>270.77607473427878</v>
      </c>
      <c r="AI25">
        <v>0</v>
      </c>
      <c r="AJ25">
        <v>0</v>
      </c>
      <c r="AK25">
        <v>0</v>
      </c>
      <c r="AL25">
        <v>0</v>
      </c>
      <c r="AM25">
        <v>1.047491184992237</v>
      </c>
      <c r="AN25">
        <v>1.244330801554745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268.5807464425726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3.5713845889304658</v>
      </c>
      <c r="AM26">
        <v>0.62996286946247437</v>
      </c>
      <c r="AN26">
        <v>6.3405285767925736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22.462222203633459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3366.8735732622222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137.40643053315841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178.88921087412109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0.54216489369142118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9.6271330757952101E-6</v>
      </c>
      <c r="AK28">
        <v>0</v>
      </c>
      <c r="AL28">
        <v>3.8730034006292421E-2</v>
      </c>
      <c r="AM28">
        <v>1.727271313152702</v>
      </c>
      <c r="AN28">
        <v>3.7752278732310951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95.64757043325892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329.03594252582297</v>
      </c>
      <c r="AI29">
        <v>0</v>
      </c>
      <c r="AJ29">
        <v>1.7178737289095679E-5</v>
      </c>
      <c r="AK29">
        <v>0</v>
      </c>
      <c r="AL29">
        <v>6.9110198659727479E-2</v>
      </c>
      <c r="AM29">
        <v>3.082157469106221</v>
      </c>
      <c r="AN29">
        <v>4.1966398002538883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9.9661458123513675</v>
      </c>
      <c r="W30">
        <v>0</v>
      </c>
      <c r="X30">
        <v>0</v>
      </c>
      <c r="Y30">
        <v>0</v>
      </c>
      <c r="Z30">
        <v>0</v>
      </c>
      <c r="AA30">
        <v>43.881144503060732</v>
      </c>
      <c r="AB30">
        <v>0</v>
      </c>
      <c r="AC30">
        <v>25.232884814433159</v>
      </c>
      <c r="AD30">
        <v>0</v>
      </c>
      <c r="AE30">
        <v>98.305555345154986</v>
      </c>
      <c r="AF30">
        <v>0</v>
      </c>
      <c r="AG30">
        <v>0</v>
      </c>
      <c r="AH30">
        <v>25.55422286316341</v>
      </c>
      <c r="AI30">
        <v>0</v>
      </c>
      <c r="AJ30">
        <v>1.2539515175647671E-5</v>
      </c>
      <c r="AK30">
        <v>0</v>
      </c>
      <c r="AL30">
        <v>5.0446570682221373E-2</v>
      </c>
      <c r="AM30">
        <v>2.249802165734605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178.42831945326381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1.089901716273186E-5</v>
      </c>
      <c r="AK31">
        <v>0</v>
      </c>
      <c r="AL31">
        <v>4.3846833945723127E-2</v>
      </c>
      <c r="AM31">
        <v>1.955468937484365</v>
      </c>
      <c r="AN31">
        <v>1.939154702803247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4.325567329661811E-5</v>
      </c>
      <c r="AK32">
        <v>0</v>
      </c>
      <c r="AL32">
        <v>0.17481201835561411</v>
      </c>
      <c r="AM32">
        <v>7.8329085237639342</v>
      </c>
      <c r="AN32">
        <v>21.5201000835272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112.5156708264317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6.940568516182095E-6</v>
      </c>
      <c r="AK33">
        <v>0</v>
      </c>
      <c r="AL33">
        <v>2.7921963115954129E-2</v>
      </c>
      <c r="AM33">
        <v>1.245255965674076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860.37302970966084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8.7563589619891271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413.09701364389929</v>
      </c>
      <c r="AK34">
        <v>0</v>
      </c>
      <c r="AL34">
        <v>0.2252193560807442</v>
      </c>
      <c r="AM34">
        <v>10.044270368102209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30.416343229048518</v>
      </c>
      <c r="K35">
        <v>0</v>
      </c>
      <c r="L35">
        <v>0</v>
      </c>
      <c r="M35">
        <v>0</v>
      </c>
      <c r="N35">
        <v>0</v>
      </c>
      <c r="O35">
        <v>0</v>
      </c>
      <c r="P35">
        <v>52.137802143903947</v>
      </c>
      <c r="Q35">
        <v>52.441958699759603</v>
      </c>
      <c r="R35">
        <v>17.394972824527841</v>
      </c>
      <c r="S35">
        <v>42.025731793917338</v>
      </c>
      <c r="T35">
        <v>0</v>
      </c>
      <c r="U35">
        <v>0</v>
      </c>
      <c r="V35">
        <v>87.71564140740746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8.9741340784586772</v>
      </c>
      <c r="AD35">
        <v>0</v>
      </c>
      <c r="AE35">
        <v>25.651867723711721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69.520287382788069</v>
      </c>
      <c r="AM35">
        <v>3.1327598971134409</v>
      </c>
      <c r="AN35">
        <v>25.933447696879831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7.0804547568618883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1.981434614818872</v>
      </c>
      <c r="AM36">
        <v>0.51577352259342879</v>
      </c>
      <c r="AN36">
        <v>6.8740129576503923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5.8772521819312598</v>
      </c>
      <c r="K37">
        <v>0</v>
      </c>
      <c r="L37">
        <v>0</v>
      </c>
      <c r="M37">
        <v>0</v>
      </c>
      <c r="N37">
        <v>0</v>
      </c>
      <c r="O37">
        <v>0</v>
      </c>
      <c r="P37">
        <v>813.06666758725476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32.720638738638783</v>
      </c>
      <c r="AD37">
        <v>0</v>
      </c>
      <c r="AE37">
        <v>0</v>
      </c>
      <c r="AF37">
        <v>0</v>
      </c>
      <c r="AG37">
        <v>0</v>
      </c>
      <c r="AH37">
        <v>8.6065862478806405</v>
      </c>
      <c r="AI37">
        <v>0</v>
      </c>
      <c r="AJ37">
        <v>0</v>
      </c>
      <c r="AK37">
        <v>0</v>
      </c>
      <c r="AL37">
        <v>40.08591999736997</v>
      </c>
      <c r="AM37">
        <v>3.8986999200755821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0.31153179683798432</v>
      </c>
      <c r="AM38">
        <v>1.9958689399821721</v>
      </c>
      <c r="AN38">
        <v>35.635571748047518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1.6010622933210861</v>
      </c>
      <c r="AM39">
        <v>36.733216507114449</v>
      </c>
      <c r="AN39">
        <v>9.8034557769751718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13.8765679222934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56.283282613586358</v>
      </c>
      <c r="AM40">
        <v>0.22977956107583289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4.3242163939391416</v>
      </c>
      <c r="K41">
        <v>0</v>
      </c>
      <c r="L41">
        <v>0</v>
      </c>
      <c r="M41">
        <v>0</v>
      </c>
      <c r="N41">
        <v>0</v>
      </c>
      <c r="O41">
        <v>0</v>
      </c>
      <c r="P41">
        <v>116.65395099182631</v>
      </c>
      <c r="Q41">
        <v>66.674270578437373</v>
      </c>
      <c r="R41">
        <v>1.7990010363099029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0.66969623187562755</v>
      </c>
      <c r="AD41">
        <v>0</v>
      </c>
      <c r="AE41">
        <v>14.24401363787069</v>
      </c>
      <c r="AF41">
        <v>0</v>
      </c>
      <c r="AG41">
        <v>0</v>
      </c>
      <c r="AH41">
        <v>31.02673194770728</v>
      </c>
      <c r="AI41">
        <v>0</v>
      </c>
      <c r="AJ41">
        <v>0</v>
      </c>
      <c r="AK41">
        <v>0</v>
      </c>
      <c r="AL41">
        <v>597.0338921921342</v>
      </c>
      <c r="AM41">
        <v>3.027260543531193</v>
      </c>
      <c r="AN41">
        <v>20.242848331667219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58.788734163893963</v>
      </c>
      <c r="T42">
        <v>0</v>
      </c>
      <c r="U42">
        <v>0</v>
      </c>
      <c r="V42">
        <v>0</v>
      </c>
      <c r="W42">
        <v>0</v>
      </c>
      <c r="X42">
        <v>0</v>
      </c>
      <c r="Y42">
        <v>47.731629093162823</v>
      </c>
      <c r="Z42">
        <v>0</v>
      </c>
      <c r="AA42">
        <v>647.74614305770126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13.96618291557191</v>
      </c>
      <c r="AI42">
        <v>0</v>
      </c>
      <c r="AJ42">
        <v>0</v>
      </c>
      <c r="AK42">
        <v>0</v>
      </c>
      <c r="AL42">
        <v>1113.837157577005</v>
      </c>
      <c r="AM42">
        <v>5.9710966482920433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137.3871865784395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24.732371717218761</v>
      </c>
      <c r="AB43">
        <v>0</v>
      </c>
      <c r="AC43">
        <v>44.849296740213923</v>
      </c>
      <c r="AD43">
        <v>0</v>
      </c>
      <c r="AE43">
        <v>0</v>
      </c>
      <c r="AF43">
        <v>0</v>
      </c>
      <c r="AG43">
        <v>0</v>
      </c>
      <c r="AH43">
        <v>30.297787069546882</v>
      </c>
      <c r="AI43">
        <v>0</v>
      </c>
      <c r="AJ43">
        <v>0</v>
      </c>
      <c r="AK43">
        <v>0</v>
      </c>
      <c r="AL43">
        <v>327.74300128880378</v>
      </c>
      <c r="AM43">
        <v>5.2254171663647</v>
      </c>
      <c r="AN43">
        <v>3.1981820430620611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126.37213109209971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175.96255090714561</v>
      </c>
      <c r="AD44">
        <v>0</v>
      </c>
      <c r="AE44">
        <v>0</v>
      </c>
      <c r="AF44">
        <v>0</v>
      </c>
      <c r="AG44">
        <v>0</v>
      </c>
      <c r="AH44">
        <v>122.3517646949775</v>
      </c>
      <c r="AI44">
        <v>0</v>
      </c>
      <c r="AJ44">
        <v>0</v>
      </c>
      <c r="AK44">
        <v>0</v>
      </c>
      <c r="AL44">
        <v>1212.1815776458579</v>
      </c>
      <c r="AM44">
        <v>4.9105774708375147</v>
      </c>
      <c r="AN44">
        <v>5.6695314244900716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1778.8861339197269</v>
      </c>
      <c r="V45">
        <v>201.6271066699141</v>
      </c>
      <c r="W45">
        <v>0</v>
      </c>
      <c r="X45">
        <v>0</v>
      </c>
      <c r="Y45">
        <v>0</v>
      </c>
      <c r="Z45">
        <v>0</v>
      </c>
      <c r="AA45">
        <v>0</v>
      </c>
      <c r="AB45">
        <v>49.457216701923691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818.65920758051516</v>
      </c>
      <c r="AM45">
        <v>46.921278890684682</v>
      </c>
      <c r="AN45">
        <v>81.21588679811542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19.876798074469871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52.10305369466068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43.971070786343986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334.49630122465891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9.6295396641164519</v>
      </c>
      <c r="T48">
        <v>0</v>
      </c>
      <c r="U48">
        <v>71.871765165827441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13.88618623078154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32.628103446391677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955.03976268306349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5.8691676065214784</v>
      </c>
      <c r="AD49">
        <v>0</v>
      </c>
      <c r="AE49">
        <v>0</v>
      </c>
      <c r="AF49">
        <v>0</v>
      </c>
      <c r="AG49">
        <v>0</v>
      </c>
      <c r="AH49">
        <v>15.352937399231701</v>
      </c>
      <c r="AI49">
        <v>0</v>
      </c>
      <c r="AJ49">
        <v>0</v>
      </c>
      <c r="AK49">
        <v>0</v>
      </c>
      <c r="AL49">
        <v>250.1512192678382</v>
      </c>
      <c r="AM49">
        <v>79.136622900096313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14.44178195877565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90.294560948005056</v>
      </c>
      <c r="N50">
        <v>0</v>
      </c>
      <c r="O50">
        <v>0</v>
      </c>
      <c r="P50">
        <v>0</v>
      </c>
      <c r="Q50">
        <v>0</v>
      </c>
      <c r="R50">
        <v>1.729917024411872</v>
      </c>
      <c r="S50">
        <v>121.9227824264826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3.8018541365291592</v>
      </c>
      <c r="AC50">
        <v>433.78238125512968</v>
      </c>
      <c r="AD50">
        <v>0</v>
      </c>
      <c r="AE50">
        <v>12.881725641268011</v>
      </c>
      <c r="AF50">
        <v>0</v>
      </c>
      <c r="AG50">
        <v>0</v>
      </c>
      <c r="AH50">
        <v>171.8402983952123</v>
      </c>
      <c r="AI50">
        <v>0</v>
      </c>
      <c r="AJ50">
        <v>0</v>
      </c>
      <c r="AK50">
        <v>0</v>
      </c>
      <c r="AL50">
        <v>88.561802580661436</v>
      </c>
      <c r="AM50">
        <v>2.132324742812076</v>
      </c>
      <c r="AN50">
        <v>3.675379908858682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11.99968714608729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49.889608377066033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3.9971597941839868E-2</v>
      </c>
      <c r="AM53">
        <v>1.0960497111606061E-2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9329.3034567124814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4442.3070190125354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2.8465870116203698E-3</v>
      </c>
      <c r="AK55">
        <v>0</v>
      </c>
      <c r="AL55">
        <v>1.079343779417669E-3</v>
      </c>
      <c r="AM55">
        <v>1.5286182711477529E-3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279.05911273204259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466.81094494598727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35.385596959272952</v>
      </c>
      <c r="AK57">
        <v>0</v>
      </c>
      <c r="AL57">
        <v>0</v>
      </c>
      <c r="AM57">
        <v>2.6306289763268261E-2</v>
      </c>
      <c r="AN57">
        <v>0.13994775340231971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118.17009276353291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78.598762299253337</v>
      </c>
      <c r="AK58">
        <v>2896.5182766693802</v>
      </c>
      <c r="AL58">
        <v>250.8958886354759</v>
      </c>
      <c r="AM58">
        <v>5.8431734766496872E-2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0.75405643078866702</v>
      </c>
      <c r="AK59">
        <v>0</v>
      </c>
      <c r="AL59">
        <v>0</v>
      </c>
      <c r="AM59">
        <v>5.605806002003383E-4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2033.643583902382</v>
      </c>
      <c r="AM60">
        <v>0.24871938107089739</v>
      </c>
      <c r="AN60">
        <v>68.6737833185624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1869.450775203024</v>
      </c>
      <c r="AM61">
        <v>0.1425541994856642</v>
      </c>
      <c r="AN61">
        <v>23.953334030158992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2550.8734658170069</v>
      </c>
      <c r="AM62">
        <v>0.25242821430101769</v>
      </c>
      <c r="AN62">
        <v>8.9799159934410753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1612.729498868646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3.7636362063616348E-2</v>
      </c>
      <c r="AM63">
        <v>1.03200394744664E-2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1.6814881297233249E-2</v>
      </c>
      <c r="AM64">
        <v>4.610682375726695E-3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0.51934036915484305</v>
      </c>
      <c r="AM65">
        <v>0.14669300126500301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1565.5805507065229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1.1498289960525151E-2</v>
      </c>
      <c r="AM66">
        <v>0.13037281539953829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3149.8271559867981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8.8648376772349256</v>
      </c>
      <c r="AM67">
        <v>0.58922255793382949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8211.699457865494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112.97582432719599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3006.0666238476579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0.50483333633452043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59.363745291148803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3.0747152225572401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0.1107186060936345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72.761411497550256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0.1487744799751661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1053.9078745157381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6613.6989639584481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78.547257530262073</v>
      </c>
      <c r="AD74">
        <v>0</v>
      </c>
      <c r="AE74">
        <v>155.16037196334639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133.7329566577487</v>
      </c>
      <c r="AM74">
        <v>0.14504203350101541</v>
      </c>
      <c r="AN74">
        <v>2.5074839108382312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91.460292285752558</v>
      </c>
      <c r="AB75">
        <v>0</v>
      </c>
      <c r="AC75">
        <v>0</v>
      </c>
      <c r="AD75">
        <v>81.035190028185639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39.886367456685598</v>
      </c>
      <c r="AK75">
        <v>0</v>
      </c>
      <c r="AL75">
        <v>117.0929847670927</v>
      </c>
      <c r="AM75">
        <v>8.5221377911060214E-2</v>
      </c>
      <c r="AN75">
        <v>0.19594896891856661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35.605282057592973</v>
      </c>
      <c r="AB76">
        <v>0</v>
      </c>
      <c r="AC76">
        <v>0</v>
      </c>
      <c r="AD76">
        <v>31.546813654712711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42.618799227784187</v>
      </c>
      <c r="AK76">
        <v>0</v>
      </c>
      <c r="AL76">
        <v>2.246250731495175</v>
      </c>
      <c r="AM76">
        <v>6.0849863279706873E-2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786.74136265677691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0.42659649493618379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2.6742788554181982</v>
      </c>
      <c r="AI78">
        <v>0</v>
      </c>
      <c r="AJ78">
        <v>0</v>
      </c>
      <c r="AK78">
        <v>0</v>
      </c>
      <c r="AL78">
        <v>611.70475327253359</v>
      </c>
      <c r="AM78">
        <v>0.20347478709492631</v>
      </c>
      <c r="AN78">
        <v>4.4148297186353496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1.538288922652137</v>
      </c>
      <c r="AM79">
        <v>4.167151481159595E-2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893.48191663290618</v>
      </c>
      <c r="AI80">
        <v>0</v>
      </c>
      <c r="AJ80">
        <v>0</v>
      </c>
      <c r="AK80">
        <v>0</v>
      </c>
      <c r="AL80">
        <v>0</v>
      </c>
      <c r="AM80">
        <v>0.57735730152670883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1036.3649286927559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136.53984722580071</v>
      </c>
      <c r="AI83">
        <v>0</v>
      </c>
      <c r="AJ83">
        <v>0</v>
      </c>
      <c r="AK83">
        <v>0</v>
      </c>
      <c r="AL83">
        <v>1.935036746726114E-2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2792.0763924418552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1.6126787060355861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11.17652671049404</v>
      </c>
      <c r="AH84">
        <v>0</v>
      </c>
      <c r="AI84">
        <v>5.8990969178449442</v>
      </c>
      <c r="AJ84">
        <v>0</v>
      </c>
      <c r="AK84">
        <v>0</v>
      </c>
      <c r="AL84">
        <v>0.50737754852429706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717.77704451095224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1.6021331802567751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4.4667375787331007</v>
      </c>
      <c r="AI86">
        <v>0</v>
      </c>
      <c r="AJ86">
        <v>0</v>
      </c>
      <c r="AK86">
        <v>0</v>
      </c>
      <c r="AL86">
        <v>120.1624906159207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11.528221781511469</v>
      </c>
      <c r="AI87">
        <v>0.72732237847895032</v>
      </c>
      <c r="AJ87">
        <v>0</v>
      </c>
      <c r="AK87">
        <v>0</v>
      </c>
      <c r="AL87">
        <v>47.902310573930258</v>
      </c>
      <c r="AM87">
        <v>0.14603787002347049</v>
      </c>
      <c r="AN87">
        <v>1.9090184698388659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1.373384185089028</v>
      </c>
      <c r="AI88">
        <v>0</v>
      </c>
      <c r="AJ88">
        <v>0</v>
      </c>
      <c r="AK88">
        <v>0</v>
      </c>
      <c r="AL88">
        <v>1.273166909073715</v>
      </c>
      <c r="AM88">
        <v>0.10153642542625881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9.1466454697711015</v>
      </c>
      <c r="AM89">
        <v>0.1616933501311017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17.89782605914673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2.7152607212387911</v>
      </c>
      <c r="AI90">
        <v>0</v>
      </c>
      <c r="AJ90">
        <v>0</v>
      </c>
      <c r="AK90">
        <v>0</v>
      </c>
      <c r="AL90">
        <v>193.9913937540596</v>
      </c>
      <c r="AM90">
        <v>0.20186695506360819</v>
      </c>
      <c r="AN90">
        <v>5.5866949662207244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11.96317787157113</v>
      </c>
      <c r="AJ91">
        <v>0</v>
      </c>
      <c r="AK91">
        <v>0</v>
      </c>
      <c r="AL91">
        <v>893.43000003904012</v>
      </c>
      <c r="AM91">
        <v>0.36107100366407252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4.3635366946394702</v>
      </c>
      <c r="AI92">
        <v>0</v>
      </c>
      <c r="AJ92">
        <v>0</v>
      </c>
      <c r="AK92">
        <v>0</v>
      </c>
      <c r="AL92">
        <v>1.5140257780111861</v>
      </c>
      <c r="AM92">
        <v>0.1207451783476781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65.10795455376811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0.93651079052238217</v>
      </c>
      <c r="AM93">
        <v>7.4687739184130686E-2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21.379390052100561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5.3245713910526424</v>
      </c>
      <c r="AJ94">
        <v>0</v>
      </c>
      <c r="AK94">
        <v>0</v>
      </c>
      <c r="AL94">
        <v>0.1725716237952189</v>
      </c>
      <c r="AM94">
        <v>1.376277193924242E-2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4.4039359394858648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1.0038140614361399</v>
      </c>
      <c r="S95">
        <v>0</v>
      </c>
      <c r="T95">
        <v>0</v>
      </c>
      <c r="U95">
        <v>211.86565694692791</v>
      </c>
      <c r="V95">
        <v>98.964358922520731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63.190978569428481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0.19442730145136661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0.98467905818866153</v>
      </c>
      <c r="AI96">
        <v>0</v>
      </c>
      <c r="AJ96">
        <v>0</v>
      </c>
      <c r="AK96">
        <v>0</v>
      </c>
      <c r="AL96">
        <v>1.88570349799976</v>
      </c>
      <c r="AM96">
        <v>0.15038687483638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789.53818329692535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398.30186235414732</v>
      </c>
      <c r="AH97">
        <v>0</v>
      </c>
      <c r="AI97">
        <v>0</v>
      </c>
      <c r="AJ97">
        <v>0</v>
      </c>
      <c r="AK97">
        <v>0</v>
      </c>
      <c r="AL97">
        <v>1.4453483200395481</v>
      </c>
      <c r="AM97">
        <v>0.11526807747417531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3.556024477661579</v>
      </c>
      <c r="AI98">
        <v>0</v>
      </c>
      <c r="AJ98">
        <v>0</v>
      </c>
      <c r="AK98">
        <v>0</v>
      </c>
      <c r="AL98">
        <v>0.30104919787000878</v>
      </c>
      <c r="AM98">
        <v>2.400899615856535E-2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50.569942236648089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12.99711814325704</v>
      </c>
      <c r="AJ99">
        <v>0</v>
      </c>
      <c r="AK99">
        <v>0</v>
      </c>
      <c r="AL99">
        <v>0.94216887654845805</v>
      </c>
      <c r="AM99">
        <v>7.5138977608368157E-2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1.222641079554398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8.9424606752265756</v>
      </c>
      <c r="AI100">
        <v>0</v>
      </c>
      <c r="AJ100">
        <v>0</v>
      </c>
      <c r="AK100">
        <v>0</v>
      </c>
      <c r="AL100">
        <v>1.8556571101371639</v>
      </c>
      <c r="AM100">
        <v>0.14799064320422209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45.729281163328963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28.350893332781929</v>
      </c>
      <c r="T101">
        <v>0</v>
      </c>
      <c r="U101">
        <v>0</v>
      </c>
      <c r="V101">
        <v>36.470191717624772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36.156723818602622</v>
      </c>
      <c r="AI101">
        <v>0</v>
      </c>
      <c r="AJ101">
        <v>2934.1895337270562</v>
      </c>
      <c r="AK101">
        <v>1016.780700291586</v>
      </c>
      <c r="AL101">
        <v>25.891027090116548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2.504173443074984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547.68837708778824</v>
      </c>
      <c r="AG102">
        <v>0</v>
      </c>
      <c r="AH102">
        <v>1.5824080589921901</v>
      </c>
      <c r="AI102">
        <v>399.1331638688053</v>
      </c>
      <c r="AJ102">
        <v>41.880094504056864</v>
      </c>
      <c r="AK102">
        <v>886.42383112132211</v>
      </c>
      <c r="AL102">
        <v>0</v>
      </c>
      <c r="AM102">
        <v>1.565759338186852E-2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161.7393557877534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93.787799316863016</v>
      </c>
      <c r="AI103">
        <v>21.310119445789692</v>
      </c>
      <c r="AJ103">
        <v>1627.764407273723</v>
      </c>
      <c r="AK103">
        <v>0</v>
      </c>
      <c r="AL103">
        <v>0</v>
      </c>
      <c r="AM103">
        <v>9.7588515098937269E-3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113.95872646712419</v>
      </c>
      <c r="AI104">
        <v>9.6444612455469176</v>
      </c>
      <c r="AJ104">
        <v>19.559459483687949</v>
      </c>
      <c r="AK104">
        <v>209.39984147336489</v>
      </c>
      <c r="AL104">
        <v>0</v>
      </c>
      <c r="AM104">
        <v>2.190694551636179E-3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118.4139709393998</v>
      </c>
      <c r="AI105">
        <v>32.009100558061327</v>
      </c>
      <c r="AJ105">
        <v>18.284947900422171</v>
      </c>
      <c r="AK105">
        <v>157.47307532121599</v>
      </c>
      <c r="AL105">
        <v>0</v>
      </c>
      <c r="AM105">
        <v>2.1965616500762468E-3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209.84339386319019</v>
      </c>
      <c r="AE106">
        <v>0</v>
      </c>
      <c r="AF106">
        <v>0</v>
      </c>
      <c r="AG106">
        <v>0</v>
      </c>
      <c r="AH106">
        <v>0</v>
      </c>
      <c r="AI106">
        <v>14.965828230893321</v>
      </c>
      <c r="AJ106">
        <v>0.4670182891618157</v>
      </c>
      <c r="AK106">
        <v>8.2338469121191995</v>
      </c>
      <c r="AL106">
        <v>13.31979939578753</v>
      </c>
      <c r="AM106">
        <v>14.22172634701421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77.117897514476908</v>
      </c>
      <c r="AE107">
        <v>0</v>
      </c>
      <c r="AF107">
        <v>0</v>
      </c>
      <c r="AG107">
        <v>0</v>
      </c>
      <c r="AH107">
        <v>0</v>
      </c>
      <c r="AI107">
        <v>3.307587462326393</v>
      </c>
      <c r="AJ107">
        <v>0.19428846755012649</v>
      </c>
      <c r="AK107">
        <v>43.649507047769013</v>
      </c>
      <c r="AL107">
        <v>7.3603456511583801E-2</v>
      </c>
      <c r="AM107">
        <v>4.3480649734317549E-3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160.6831494595522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0.44554689106967099</v>
      </c>
      <c r="AK108">
        <v>0</v>
      </c>
      <c r="AL108">
        <v>0.16878918051199851</v>
      </c>
      <c r="AM108">
        <v>9.9710850340699077E-3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504.65820996310509</v>
      </c>
      <c r="AE109">
        <v>0</v>
      </c>
      <c r="AF109">
        <v>0</v>
      </c>
      <c r="AG109">
        <v>0</v>
      </c>
      <c r="AH109">
        <v>0</v>
      </c>
      <c r="AI109">
        <v>4.2997672501840807</v>
      </c>
      <c r="AJ109">
        <v>0.76977115452412426</v>
      </c>
      <c r="AK109">
        <v>116.18591295108639</v>
      </c>
      <c r="AL109">
        <v>0.29161698792683188</v>
      </c>
      <c r="AM109">
        <v>1.722703893210201E-2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72.163258292322666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79.33283142906167</v>
      </c>
      <c r="AI110">
        <v>71.383373549035923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7.0062191581860098</v>
      </c>
      <c r="G111">
        <v>5.1328454381228399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3.121824259251671</v>
      </c>
      <c r="N111">
        <v>0</v>
      </c>
      <c r="O111">
        <v>29.06448994492883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7.0362632808402834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18.43680162200727</v>
      </c>
      <c r="AI111">
        <v>0</v>
      </c>
      <c r="AJ111">
        <v>0</v>
      </c>
      <c r="AK111">
        <v>0</v>
      </c>
      <c r="AL111">
        <v>0</v>
      </c>
      <c r="AM111">
        <v>1.771220108299582E-3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42.823289723653062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0.62407194487443851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335.5443952932913</v>
      </c>
      <c r="AI112">
        <v>0</v>
      </c>
      <c r="AJ112">
        <v>0</v>
      </c>
      <c r="AK112">
        <v>0</v>
      </c>
      <c r="AL112">
        <v>0</v>
      </c>
      <c r="AM112">
        <v>1.084961428212344E-2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46.05228763758776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3737.3054220516301</v>
      </c>
      <c r="C2">
        <v>197.82161586084101</v>
      </c>
      <c r="D2">
        <v>41.427581868810442</v>
      </c>
      <c r="E2">
        <v>29.298755559640188</v>
      </c>
      <c r="F2">
        <v>80.506167181641743</v>
      </c>
      <c r="G2">
        <v>15.549950353985439</v>
      </c>
      <c r="H2">
        <v>1547.4926271075251</v>
      </c>
      <c r="I2">
        <v>614.90619675292885</v>
      </c>
      <c r="J2">
        <v>34.922572747445273</v>
      </c>
      <c r="K2">
        <v>784.30703253407432</v>
      </c>
      <c r="L2">
        <v>12419.32754330874</v>
      </c>
      <c r="M2">
        <v>135.77834901849641</v>
      </c>
      <c r="N2">
        <v>18.89515795353633</v>
      </c>
      <c r="O2">
        <v>29.801738868952249</v>
      </c>
      <c r="P2">
        <v>45.988941598543427</v>
      </c>
      <c r="Q2">
        <v>22.86816069455833</v>
      </c>
      <c r="R2">
        <v>54.631646182789233</v>
      </c>
      <c r="S2">
        <v>50.076817220952719</v>
      </c>
      <c r="T2">
        <v>96.353714998916743</v>
      </c>
      <c r="U2">
        <v>512.96562398369349</v>
      </c>
      <c r="V2">
        <v>1331.1051440657161</v>
      </c>
      <c r="W2">
        <v>9892.7092652613028</v>
      </c>
      <c r="X2">
        <v>35.889671254311352</v>
      </c>
      <c r="Y2">
        <v>1.235634958934515</v>
      </c>
      <c r="Z2">
        <v>192.72185573947891</v>
      </c>
      <c r="AA2">
        <v>89.099106337660331</v>
      </c>
      <c r="AB2">
        <v>9.6532743337661859</v>
      </c>
      <c r="AC2">
        <v>503.5712790115258</v>
      </c>
      <c r="AD2">
        <v>664.05173352550139</v>
      </c>
      <c r="AE2">
        <v>118.6280540726798</v>
      </c>
      <c r="AF2">
        <v>366.60238550198301</v>
      </c>
      <c r="AG2">
        <v>3649.6642399684629</v>
      </c>
      <c r="AH2">
        <v>1492.777174112191</v>
      </c>
      <c r="AI2">
        <v>372.34155281999722</v>
      </c>
      <c r="AJ2">
        <v>3030.3868060352852</v>
      </c>
      <c r="AK2">
        <v>4302.2633797291383</v>
      </c>
      <c r="AL2">
        <v>6688.2880401967277</v>
      </c>
      <c r="AM2">
        <v>40.397422042954851</v>
      </c>
      <c r="AN2">
        <v>378.40362406128628</v>
      </c>
    </row>
    <row r="3" spans="1:40" x14ac:dyDescent="0.45">
      <c r="A3" s="1" t="s">
        <v>646</v>
      </c>
      <c r="B3">
        <v>388.58529408804247</v>
      </c>
      <c r="C3">
        <v>9.7385996665922683</v>
      </c>
      <c r="D3">
        <v>1.2554821521342749</v>
      </c>
      <c r="E3">
        <v>2.443268207774127</v>
      </c>
      <c r="F3">
        <v>11.249693107025861</v>
      </c>
      <c r="G3">
        <v>30.221034146588071</v>
      </c>
      <c r="H3">
        <v>5.9152659799884262</v>
      </c>
      <c r="I3">
        <v>1.301324056499332</v>
      </c>
      <c r="J3">
        <v>6.976373819013971</v>
      </c>
      <c r="K3">
        <v>0.55235802293481673</v>
      </c>
      <c r="L3">
        <v>3.105306805373202</v>
      </c>
      <c r="M3">
        <v>10.59733126305118</v>
      </c>
      <c r="N3">
        <v>2.9586511693168291</v>
      </c>
      <c r="O3">
        <v>0.96188753333729426</v>
      </c>
      <c r="P3">
        <v>7.6505498408640644</v>
      </c>
      <c r="Q3">
        <v>2.8726700517839481</v>
      </c>
      <c r="R3">
        <v>1.843574457067686</v>
      </c>
      <c r="S3">
        <v>22.656131575572989</v>
      </c>
      <c r="T3">
        <v>1.514753074298048</v>
      </c>
      <c r="U3">
        <v>17.560242281635428</v>
      </c>
      <c r="V3">
        <v>11.8844871521394</v>
      </c>
      <c r="W3">
        <v>34.458219290461429</v>
      </c>
      <c r="X3">
        <v>0.1101197923997865</v>
      </c>
      <c r="Y3">
        <v>0.19255033790913589</v>
      </c>
      <c r="Z3">
        <v>2.681235486294375</v>
      </c>
      <c r="AA3">
        <v>5.9819292524074106</v>
      </c>
      <c r="AB3">
        <v>0.36749127042614632</v>
      </c>
      <c r="AC3">
        <v>49.083541736250098</v>
      </c>
      <c r="AD3">
        <v>4.0407764776469293</v>
      </c>
      <c r="AE3">
        <v>5.2497997400826497</v>
      </c>
      <c r="AF3">
        <v>2.2272092213896562</v>
      </c>
      <c r="AG3">
        <v>49.636338224105153</v>
      </c>
      <c r="AH3">
        <v>30.512652238189709</v>
      </c>
      <c r="AI3">
        <v>2.495190162155569</v>
      </c>
      <c r="AJ3">
        <v>26.438574699332271</v>
      </c>
      <c r="AK3">
        <v>11.45169493855613</v>
      </c>
      <c r="AL3">
        <v>70.609115291475987</v>
      </c>
      <c r="AM3">
        <v>7.5635879113124318</v>
      </c>
      <c r="AN3">
        <v>2.087092954510243</v>
      </c>
    </row>
    <row r="4" spans="1:40" x14ac:dyDescent="0.45">
      <c r="A4" s="1" t="s">
        <v>647</v>
      </c>
      <c r="B4">
        <v>205.4797425182565</v>
      </c>
      <c r="C4">
        <v>22.396208140816011</v>
      </c>
      <c r="D4">
        <v>6.2918866099160651</v>
      </c>
      <c r="E4">
        <v>2.254465039873299</v>
      </c>
      <c r="F4">
        <v>63.601490649666708</v>
      </c>
      <c r="G4">
        <v>11.729937454684119</v>
      </c>
      <c r="H4">
        <v>153.59547016312089</v>
      </c>
      <c r="I4">
        <v>60.83075046812781</v>
      </c>
      <c r="J4">
        <v>31.320532361769988</v>
      </c>
      <c r="K4">
        <v>26.168376144282171</v>
      </c>
      <c r="L4">
        <v>1101.6050430046439</v>
      </c>
      <c r="M4">
        <v>66.878463714134824</v>
      </c>
      <c r="N4">
        <v>14.890424561788331</v>
      </c>
      <c r="O4">
        <v>8.8280088403963344</v>
      </c>
      <c r="P4">
        <v>23.598056633090302</v>
      </c>
      <c r="Q4">
        <v>17.521883522728331</v>
      </c>
      <c r="R4">
        <v>9.0880329646578932</v>
      </c>
      <c r="S4">
        <v>66.498155807105917</v>
      </c>
      <c r="T4">
        <v>10.39632999499392</v>
      </c>
      <c r="U4">
        <v>135.03178345436439</v>
      </c>
      <c r="V4">
        <v>1392.6187403714439</v>
      </c>
      <c r="W4">
        <v>932.03006386683001</v>
      </c>
      <c r="X4">
        <v>4.3019571376376629</v>
      </c>
      <c r="Y4">
        <v>1.1494054336338091</v>
      </c>
      <c r="Z4">
        <v>68.954080467006222</v>
      </c>
      <c r="AA4">
        <v>46.260466576089783</v>
      </c>
      <c r="AB4">
        <v>2.8387322829249899</v>
      </c>
      <c r="AC4">
        <v>70.883576666152308</v>
      </c>
      <c r="AD4">
        <v>84.603247920407313</v>
      </c>
      <c r="AE4">
        <v>35.941903230133143</v>
      </c>
      <c r="AF4">
        <v>35.302418465676311</v>
      </c>
      <c r="AG4">
        <v>397.26777235628111</v>
      </c>
      <c r="AH4">
        <v>315.96409929124093</v>
      </c>
      <c r="AI4">
        <v>36.833637073768443</v>
      </c>
      <c r="AJ4">
        <v>318.14379496805691</v>
      </c>
      <c r="AK4">
        <v>185.98364323189091</v>
      </c>
      <c r="AL4">
        <v>955.64318839233283</v>
      </c>
      <c r="AM4">
        <v>87.373550365375692</v>
      </c>
      <c r="AN4">
        <v>39.868222404141363</v>
      </c>
    </row>
    <row r="5" spans="1:40" x14ac:dyDescent="0.45">
      <c r="A5" s="1" t="s">
        <v>648</v>
      </c>
      <c r="B5">
        <v>165.9718507884615</v>
      </c>
      <c r="C5">
        <v>8.525519226493337</v>
      </c>
      <c r="D5">
        <v>1.1632051997407331</v>
      </c>
      <c r="E5">
        <v>2.3360866071558579</v>
      </c>
      <c r="F5">
        <v>115.0434592270386</v>
      </c>
      <c r="G5">
        <v>85.660517328268966</v>
      </c>
      <c r="H5">
        <v>18.142430061799569</v>
      </c>
      <c r="I5">
        <v>4.0404065213635523</v>
      </c>
      <c r="J5">
        <v>9.9636010191857807</v>
      </c>
      <c r="K5">
        <v>1.7621565603507161</v>
      </c>
      <c r="L5">
        <v>8.1868384471882045</v>
      </c>
      <c r="M5">
        <v>90.037351500652065</v>
      </c>
      <c r="N5">
        <v>56.046002160886133</v>
      </c>
      <c r="O5">
        <v>4.0092732425280841</v>
      </c>
      <c r="P5">
        <v>60.232674720612764</v>
      </c>
      <c r="Q5">
        <v>14.22769466850011</v>
      </c>
      <c r="R5">
        <v>4.2828422472725869</v>
      </c>
      <c r="S5">
        <v>36.967843790430493</v>
      </c>
      <c r="T5">
        <v>2.608906109187012</v>
      </c>
      <c r="U5">
        <v>48.605411244622758</v>
      </c>
      <c r="V5">
        <v>50.70719653781601</v>
      </c>
      <c r="W5">
        <v>126.9207948892371</v>
      </c>
      <c r="X5">
        <v>0.56197180190605223</v>
      </c>
      <c r="Y5">
        <v>0.52677649725975106</v>
      </c>
      <c r="Z5">
        <v>10.971205208340271</v>
      </c>
      <c r="AA5">
        <v>16.10851335753523</v>
      </c>
      <c r="AB5">
        <v>1.015789485580014</v>
      </c>
      <c r="AC5">
        <v>60.31506990510622</v>
      </c>
      <c r="AD5">
        <v>9.8832650925109604</v>
      </c>
      <c r="AE5">
        <v>8.4691716356097935</v>
      </c>
      <c r="AF5">
        <v>4.6792022075107198</v>
      </c>
      <c r="AG5">
        <v>136.3021531438165</v>
      </c>
      <c r="AH5">
        <v>76.731711414981305</v>
      </c>
      <c r="AI5">
        <v>5.0968667718302836</v>
      </c>
      <c r="AJ5">
        <v>59.359441667630463</v>
      </c>
      <c r="AK5">
        <v>26.34030092863814</v>
      </c>
      <c r="AL5">
        <v>234.8662852934381</v>
      </c>
      <c r="AM5">
        <v>7.7800857808045389</v>
      </c>
      <c r="AN5">
        <v>6.332788186500327</v>
      </c>
    </row>
    <row r="6" spans="1:40" x14ac:dyDescent="0.45">
      <c r="A6" s="1" t="s">
        <v>649</v>
      </c>
      <c r="B6">
        <v>160.32368824275611</v>
      </c>
      <c r="C6">
        <v>17.098091991860169</v>
      </c>
      <c r="D6">
        <v>4.469422303400731</v>
      </c>
      <c r="E6">
        <v>1.9971729009975949</v>
      </c>
      <c r="F6">
        <v>563.62380295040941</v>
      </c>
      <c r="G6">
        <v>180.81256445285001</v>
      </c>
      <c r="H6">
        <v>66.103818505368153</v>
      </c>
      <c r="I6">
        <v>15.914015203131081</v>
      </c>
      <c r="J6">
        <v>71.997217409455629</v>
      </c>
      <c r="K6">
        <v>13.054349633932789</v>
      </c>
      <c r="L6">
        <v>73.567286995306318</v>
      </c>
      <c r="M6">
        <v>302.46115761489881</v>
      </c>
      <c r="N6">
        <v>96.199422152918572</v>
      </c>
      <c r="O6">
        <v>27.166917235762391</v>
      </c>
      <c r="P6">
        <v>134.2842992071842</v>
      </c>
      <c r="Q6">
        <v>76.097223404934951</v>
      </c>
      <c r="R6">
        <v>21.501431025511959</v>
      </c>
      <c r="S6">
        <v>259.39591125742402</v>
      </c>
      <c r="T6">
        <v>15.34356141173696</v>
      </c>
      <c r="U6">
        <v>139.07122185139161</v>
      </c>
      <c r="V6">
        <v>113.778207101601</v>
      </c>
      <c r="W6">
        <v>515.73662785915712</v>
      </c>
      <c r="X6">
        <v>1.2202719652793319</v>
      </c>
      <c r="Y6">
        <v>9.3510254384742169</v>
      </c>
      <c r="Z6">
        <v>34.431747727705208</v>
      </c>
      <c r="AA6">
        <v>241.677543024215</v>
      </c>
      <c r="AB6">
        <v>4.0182471865523528</v>
      </c>
      <c r="AC6">
        <v>219.57205420920519</v>
      </c>
      <c r="AD6">
        <v>38.78271198103527</v>
      </c>
      <c r="AE6">
        <v>51.557286239351853</v>
      </c>
      <c r="AF6">
        <v>19.129477271875519</v>
      </c>
      <c r="AG6">
        <v>342.35815333476529</v>
      </c>
      <c r="AH6">
        <v>337.61211650887299</v>
      </c>
      <c r="AI6">
        <v>22.013771774961221</v>
      </c>
      <c r="AJ6">
        <v>299.02406634877468</v>
      </c>
      <c r="AK6">
        <v>125.8931306779721</v>
      </c>
      <c r="AL6">
        <v>1484.0039219172879</v>
      </c>
      <c r="AM6">
        <v>22.795958934047309</v>
      </c>
      <c r="AN6">
        <v>26.362228706648491</v>
      </c>
    </row>
    <row r="7" spans="1:40" x14ac:dyDescent="0.45">
      <c r="A7" s="1" t="s">
        <v>650</v>
      </c>
      <c r="B7">
        <v>124.3759106520082</v>
      </c>
      <c r="C7">
        <v>16.778537735889529</v>
      </c>
      <c r="D7">
        <v>19.308154037414681</v>
      </c>
      <c r="E7">
        <v>0.58505342632730151</v>
      </c>
      <c r="F7">
        <v>18.541588778346519</v>
      </c>
      <c r="G7">
        <v>2.8522851778077358</v>
      </c>
      <c r="H7">
        <v>20.762724281443411</v>
      </c>
      <c r="I7">
        <v>13.080166153996659</v>
      </c>
      <c r="J7">
        <v>7.0677054167483604</v>
      </c>
      <c r="K7">
        <v>4.7889558107513164</v>
      </c>
      <c r="L7">
        <v>290.64226724646142</v>
      </c>
      <c r="M7">
        <v>18.79593605421006</v>
      </c>
      <c r="N7">
        <v>6.9909800734948071</v>
      </c>
      <c r="O7">
        <v>2.223756989131044</v>
      </c>
      <c r="P7">
        <v>6.5295949088210739</v>
      </c>
      <c r="Q7">
        <v>5.1606156973443502</v>
      </c>
      <c r="R7">
        <v>1.6682811659919301</v>
      </c>
      <c r="S7">
        <v>11.899338367145599</v>
      </c>
      <c r="T7">
        <v>1.803584181149775</v>
      </c>
      <c r="U7">
        <v>61.073019282736588</v>
      </c>
      <c r="V7">
        <v>22.19536525462626</v>
      </c>
      <c r="W7">
        <v>38.856913122309777</v>
      </c>
      <c r="X7">
        <v>0.37088246531053598</v>
      </c>
      <c r="Y7">
        <v>0.2689164245149484</v>
      </c>
      <c r="Z7">
        <v>5.3369290137212522</v>
      </c>
      <c r="AA7">
        <v>8.4053594430650733</v>
      </c>
      <c r="AB7">
        <v>0.9163989973461657</v>
      </c>
      <c r="AC7">
        <v>27.355163796823501</v>
      </c>
      <c r="AD7">
        <v>13.52266566038278</v>
      </c>
      <c r="AE7">
        <v>4.0014754611353647</v>
      </c>
      <c r="AF7">
        <v>4.8457807635618897</v>
      </c>
      <c r="AG7">
        <v>158.3674989809461</v>
      </c>
      <c r="AH7">
        <v>37.903082948277579</v>
      </c>
      <c r="AI7">
        <v>5.5521090842190164</v>
      </c>
      <c r="AJ7">
        <v>49.284900575720307</v>
      </c>
      <c r="AK7">
        <v>24.597203801280131</v>
      </c>
      <c r="AL7">
        <v>182.76687165687889</v>
      </c>
      <c r="AM7">
        <v>14.2740499784938</v>
      </c>
      <c r="AN7">
        <v>8.9655964682020883</v>
      </c>
    </row>
    <row r="8" spans="1:40" x14ac:dyDescent="0.45">
      <c r="A8" s="1" t="s">
        <v>651</v>
      </c>
      <c r="B8">
        <v>172.90864012986819</v>
      </c>
      <c r="C8">
        <v>19.89730408985238</v>
      </c>
      <c r="D8">
        <v>9.6539547579831968</v>
      </c>
      <c r="E8">
        <v>2.1274976436230202</v>
      </c>
      <c r="F8">
        <v>54.409957213253072</v>
      </c>
      <c r="G8">
        <v>11.831629327905629</v>
      </c>
      <c r="H8">
        <v>101.71531875285299</v>
      </c>
      <c r="I8">
        <v>37.105721198802343</v>
      </c>
      <c r="J8">
        <v>41.422548653932942</v>
      </c>
      <c r="K8">
        <v>15.28770176108036</v>
      </c>
      <c r="L8">
        <v>627.95599343748631</v>
      </c>
      <c r="M8">
        <v>104.21291416434769</v>
      </c>
      <c r="N8">
        <v>17.722770345983442</v>
      </c>
      <c r="O8">
        <v>8.6204921828224492</v>
      </c>
      <c r="P8">
        <v>30.24191745827326</v>
      </c>
      <c r="Q8">
        <v>21.03400423941839</v>
      </c>
      <c r="R8">
        <v>13.434902679301629</v>
      </c>
      <c r="S8">
        <v>166.7621330225488</v>
      </c>
      <c r="T8">
        <v>13.488725265655139</v>
      </c>
      <c r="U8">
        <v>96.436261168295033</v>
      </c>
      <c r="V8">
        <v>126.8846322366918</v>
      </c>
      <c r="W8">
        <v>1423.621841035475</v>
      </c>
      <c r="X8">
        <v>2.3994283590718242</v>
      </c>
      <c r="Y8">
        <v>2.7057053863218452</v>
      </c>
      <c r="Z8">
        <v>61.842857224756187</v>
      </c>
      <c r="AA8">
        <v>81.146400571364637</v>
      </c>
      <c r="AB8">
        <v>2.82320043144178</v>
      </c>
      <c r="AC8">
        <v>118.6770054797271</v>
      </c>
      <c r="AD8">
        <v>68.346045464167531</v>
      </c>
      <c r="AE8">
        <v>35.416374710675768</v>
      </c>
      <c r="AF8">
        <v>20.335329523694771</v>
      </c>
      <c r="AG8">
        <v>258.37748239287748</v>
      </c>
      <c r="AH8">
        <v>343.58413136705832</v>
      </c>
      <c r="AI8">
        <v>24.223152758498362</v>
      </c>
      <c r="AJ8">
        <v>356.17127180898768</v>
      </c>
      <c r="AK8">
        <v>123.38326757642641</v>
      </c>
      <c r="AL8">
        <v>663.20515656818327</v>
      </c>
      <c r="AM8">
        <v>33.440475653700837</v>
      </c>
      <c r="AN8">
        <v>20.53770212181843</v>
      </c>
    </row>
    <row r="9" spans="1:40" x14ac:dyDescent="0.45">
      <c r="A9" s="1" t="s">
        <v>652</v>
      </c>
      <c r="B9">
        <v>13.342986492354081</v>
      </c>
      <c r="C9">
        <v>1.7964666083662451</v>
      </c>
      <c r="D9">
        <v>0.54993765000072103</v>
      </c>
      <c r="E9">
        <v>0.22036930530729179</v>
      </c>
      <c r="F9">
        <v>14.0514882746988</v>
      </c>
      <c r="G9">
        <v>2.886071801323232</v>
      </c>
      <c r="H9">
        <v>11.22509707944908</v>
      </c>
      <c r="I9">
        <v>2.060233374743452</v>
      </c>
      <c r="J9">
        <v>7.659108345364821</v>
      </c>
      <c r="K9">
        <v>1.3907002432402551</v>
      </c>
      <c r="L9">
        <v>6.6884736912070979</v>
      </c>
      <c r="M9">
        <v>12.458846344077999</v>
      </c>
      <c r="N9">
        <v>3.650080604569486</v>
      </c>
      <c r="O9">
        <v>3.200569529704977</v>
      </c>
      <c r="P9">
        <v>9.0702205593339063</v>
      </c>
      <c r="Q9">
        <v>8.3889166917333906</v>
      </c>
      <c r="R9">
        <v>2.390518644940991</v>
      </c>
      <c r="S9">
        <v>30.81796496395464</v>
      </c>
      <c r="T9">
        <v>2.80688653548463</v>
      </c>
      <c r="U9">
        <v>71.008231423510708</v>
      </c>
      <c r="V9">
        <v>28.72486328701369</v>
      </c>
      <c r="W9">
        <v>287.78288586204837</v>
      </c>
      <c r="X9">
        <v>0.28848371869771938</v>
      </c>
      <c r="Y9">
        <v>1.7373641836493301</v>
      </c>
      <c r="Z9">
        <v>9.3140023223235513</v>
      </c>
      <c r="AA9">
        <v>44.112666295444519</v>
      </c>
      <c r="AB9">
        <v>1.3258835573465291</v>
      </c>
      <c r="AC9">
        <v>17.147325904399811</v>
      </c>
      <c r="AD9">
        <v>7.1650988000219558</v>
      </c>
      <c r="AE9">
        <v>5.3531794296005106</v>
      </c>
      <c r="AF9">
        <v>3.0105795632953769</v>
      </c>
      <c r="AG9">
        <v>23.95723135204771</v>
      </c>
      <c r="AH9">
        <v>43.681803715820138</v>
      </c>
      <c r="AI9">
        <v>3.3368142077161642</v>
      </c>
      <c r="AJ9">
        <v>54.824620989171287</v>
      </c>
      <c r="AK9">
        <v>20.063878287534571</v>
      </c>
      <c r="AL9">
        <v>222.52003173206799</v>
      </c>
      <c r="AM9">
        <v>4.1870728942548823</v>
      </c>
      <c r="AN9">
        <v>4.2000766708689916</v>
      </c>
    </row>
    <row r="10" spans="1:40" x14ac:dyDescent="0.45">
      <c r="A10" s="1" t="s">
        <v>653</v>
      </c>
      <c r="B10">
        <v>1381.8148719810761</v>
      </c>
      <c r="C10">
        <v>113.3024366344806</v>
      </c>
      <c r="D10">
        <v>49.759752794592607</v>
      </c>
      <c r="E10">
        <v>9.9133962498929851</v>
      </c>
      <c r="F10">
        <v>219.04625102952829</v>
      </c>
      <c r="G10">
        <v>73.557966706910477</v>
      </c>
      <c r="H10">
        <v>167.6677113789525</v>
      </c>
      <c r="I10">
        <v>39.836423676227298</v>
      </c>
      <c r="J10">
        <v>75.709991733114961</v>
      </c>
      <c r="K10">
        <v>29.11726721908126</v>
      </c>
      <c r="L10">
        <v>231.10477051560679</v>
      </c>
      <c r="M10">
        <v>208.7363843622343</v>
      </c>
      <c r="N10">
        <v>69.691755094151375</v>
      </c>
      <c r="O10">
        <v>28.5873441839267</v>
      </c>
      <c r="P10">
        <v>201.33497955076069</v>
      </c>
      <c r="Q10">
        <v>77.176245026224848</v>
      </c>
      <c r="R10">
        <v>21.119865508514678</v>
      </c>
      <c r="S10">
        <v>191.52243848516241</v>
      </c>
      <c r="T10">
        <v>18.101752927862691</v>
      </c>
      <c r="U10">
        <v>607.12417004855149</v>
      </c>
      <c r="V10">
        <v>528.89621530941417</v>
      </c>
      <c r="W10">
        <v>1724.613565298486</v>
      </c>
      <c r="X10">
        <v>4.1800427144588106</v>
      </c>
      <c r="Y10">
        <v>6.3392829781275957</v>
      </c>
      <c r="Z10">
        <v>92.989392884638448</v>
      </c>
      <c r="AA10">
        <v>177.66862250426959</v>
      </c>
      <c r="AB10">
        <v>12.235972643641229</v>
      </c>
      <c r="AC10">
        <v>338.68460231264459</v>
      </c>
      <c r="AD10">
        <v>110.5816243455176</v>
      </c>
      <c r="AE10">
        <v>77.396418681898624</v>
      </c>
      <c r="AF10">
        <v>41.368504162772389</v>
      </c>
      <c r="AG10">
        <v>874.98076955966087</v>
      </c>
      <c r="AH10">
        <v>549.66283288054774</v>
      </c>
      <c r="AI10">
        <v>44.735888178207723</v>
      </c>
      <c r="AJ10">
        <v>515.14413356919488</v>
      </c>
      <c r="AK10">
        <v>259.52653190012632</v>
      </c>
      <c r="AL10">
        <v>2099.6335100999081</v>
      </c>
      <c r="AM10">
        <v>82.594509783268094</v>
      </c>
      <c r="AN10">
        <v>56.871731105386559</v>
      </c>
    </row>
    <row r="11" spans="1:40" x14ac:dyDescent="0.45">
      <c r="A11" s="1" t="s">
        <v>654</v>
      </c>
      <c r="B11">
        <v>139.51958495924819</v>
      </c>
      <c r="C11">
        <v>15.38130391761432</v>
      </c>
      <c r="D11">
        <v>2.8543324726684949</v>
      </c>
      <c r="E11">
        <v>1.1644283776412769</v>
      </c>
      <c r="F11">
        <v>78.466280583418481</v>
      </c>
      <c r="G11">
        <v>4.3429397689387574</v>
      </c>
      <c r="H11">
        <v>73.002212951916164</v>
      </c>
      <c r="I11">
        <v>21.074174874055799</v>
      </c>
      <c r="J11">
        <v>15.03534520117141</v>
      </c>
      <c r="K11">
        <v>20.603709851120382</v>
      </c>
      <c r="L11">
        <v>412.35273461587661</v>
      </c>
      <c r="M11">
        <v>48.048776477171472</v>
      </c>
      <c r="N11">
        <v>11.68267040095116</v>
      </c>
      <c r="O11">
        <v>5.9382963821939354</v>
      </c>
      <c r="P11">
        <v>16.398377805503539</v>
      </c>
      <c r="Q11">
        <v>14.40400484342512</v>
      </c>
      <c r="R11">
        <v>6.955497962131167</v>
      </c>
      <c r="S11">
        <v>39.172412665968622</v>
      </c>
      <c r="T11">
        <v>5.5101394528123677</v>
      </c>
      <c r="U11">
        <v>87.36661685136643</v>
      </c>
      <c r="V11">
        <v>390.40167466961219</v>
      </c>
      <c r="W11">
        <v>515.25107266252348</v>
      </c>
      <c r="X11">
        <v>2.136019501093291</v>
      </c>
      <c r="Y11">
        <v>0.85216093037578711</v>
      </c>
      <c r="Z11">
        <v>24.343877127989519</v>
      </c>
      <c r="AA11">
        <v>27.94195360673746</v>
      </c>
      <c r="AB11">
        <v>2.3364881962134429</v>
      </c>
      <c r="AC11">
        <v>46.595725751375397</v>
      </c>
      <c r="AD11">
        <v>39.789657918394013</v>
      </c>
      <c r="AE11">
        <v>17.849173279111049</v>
      </c>
      <c r="AF11">
        <v>17.118927207445271</v>
      </c>
      <c r="AG11">
        <v>197.61984829718409</v>
      </c>
      <c r="AH11">
        <v>158.54928708767989</v>
      </c>
      <c r="AI11">
        <v>18.41580451974492</v>
      </c>
      <c r="AJ11">
        <v>190.97665228188779</v>
      </c>
      <c r="AK11">
        <v>105.6044394674185</v>
      </c>
      <c r="AL11">
        <v>541.52517270265855</v>
      </c>
      <c r="AM11">
        <v>14.47667430372066</v>
      </c>
      <c r="AN11">
        <v>21.648401597723218</v>
      </c>
    </row>
    <row r="12" spans="1:40" x14ac:dyDescent="0.45">
      <c r="A12" s="1" t="s">
        <v>655</v>
      </c>
      <c r="B12">
        <v>139.44265764030109</v>
      </c>
      <c r="C12">
        <v>16.248417873827549</v>
      </c>
      <c r="D12">
        <v>11.66647741740681</v>
      </c>
      <c r="E12">
        <v>1.002920636134528</v>
      </c>
      <c r="F12">
        <v>126.5544661512415</v>
      </c>
      <c r="G12">
        <v>10.0813216713356</v>
      </c>
      <c r="H12">
        <v>32.290878390527737</v>
      </c>
      <c r="I12">
        <v>6.4614698358311724</v>
      </c>
      <c r="J12">
        <v>15.801702182084989</v>
      </c>
      <c r="K12">
        <v>4.7529983152387576</v>
      </c>
      <c r="L12">
        <v>35.832476012321123</v>
      </c>
      <c r="M12">
        <v>51.622827609589599</v>
      </c>
      <c r="N12">
        <v>28.034092273657699</v>
      </c>
      <c r="O12">
        <v>4.5240719897731161</v>
      </c>
      <c r="P12">
        <v>28.32121668775163</v>
      </c>
      <c r="Q12">
        <v>12.910502756228359</v>
      </c>
      <c r="R12">
        <v>4.4876672819007064</v>
      </c>
      <c r="S12">
        <v>46.360041261412377</v>
      </c>
      <c r="T12">
        <v>4.1407960460803954</v>
      </c>
      <c r="U12">
        <v>64.792628267934234</v>
      </c>
      <c r="V12">
        <v>75.502263350682611</v>
      </c>
      <c r="W12">
        <v>364.70774575299328</v>
      </c>
      <c r="X12">
        <v>0.72211106707464512</v>
      </c>
      <c r="Y12">
        <v>1.55012285810106</v>
      </c>
      <c r="Z12">
        <v>18.24342701698988</v>
      </c>
      <c r="AA12">
        <v>41.7737729619449</v>
      </c>
      <c r="AB12">
        <v>1.6821186450054779</v>
      </c>
      <c r="AC12">
        <v>45.914218754565503</v>
      </c>
      <c r="AD12">
        <v>18.921748195098839</v>
      </c>
      <c r="AE12">
        <v>12.56417109381225</v>
      </c>
      <c r="AF12">
        <v>7.6650257696332034</v>
      </c>
      <c r="AG12">
        <v>210.52270467306269</v>
      </c>
      <c r="AH12">
        <v>97.103600070006379</v>
      </c>
      <c r="AI12">
        <v>8.1461167184429932</v>
      </c>
      <c r="AJ12">
        <v>113.10485947588531</v>
      </c>
      <c r="AK12">
        <v>46.942431370640278</v>
      </c>
      <c r="AL12">
        <v>349.50460469523199</v>
      </c>
      <c r="AM12">
        <v>16.710712940558832</v>
      </c>
      <c r="AN12">
        <v>10.048204780597811</v>
      </c>
    </row>
    <row r="13" spans="1:40" x14ac:dyDescent="0.45">
      <c r="A13" s="1" t="s">
        <v>656</v>
      </c>
      <c r="B13">
        <v>1096.3361585178709</v>
      </c>
      <c r="C13">
        <v>60.366935069526043</v>
      </c>
      <c r="D13">
        <v>22.92774414281174</v>
      </c>
      <c r="E13">
        <v>8.3331036509401581</v>
      </c>
      <c r="F13">
        <v>160.0383925636786</v>
      </c>
      <c r="G13">
        <v>19.784282946122541</v>
      </c>
      <c r="H13">
        <v>95.306195907420317</v>
      </c>
      <c r="I13">
        <v>21.30906431940322</v>
      </c>
      <c r="J13">
        <v>34.337602841735936</v>
      </c>
      <c r="K13">
        <v>24.326800636947262</v>
      </c>
      <c r="L13">
        <v>42.380579287072599</v>
      </c>
      <c r="M13">
        <v>96.801166527941945</v>
      </c>
      <c r="N13">
        <v>31.385374876187271</v>
      </c>
      <c r="O13">
        <v>6.8975412194800656</v>
      </c>
      <c r="P13">
        <v>206.4410888694313</v>
      </c>
      <c r="Q13">
        <v>19.023208649715531</v>
      </c>
      <c r="R13">
        <v>9.1917174271089195</v>
      </c>
      <c r="S13">
        <v>94.490635140528866</v>
      </c>
      <c r="T13">
        <v>10.253048033261109</v>
      </c>
      <c r="U13">
        <v>114.7629414401314</v>
      </c>
      <c r="V13">
        <v>208.0324928344115</v>
      </c>
      <c r="W13">
        <v>1069.8297633308521</v>
      </c>
      <c r="X13">
        <v>2.269484392191965</v>
      </c>
      <c r="Y13">
        <v>1.2582328030888339</v>
      </c>
      <c r="Z13">
        <v>58.966406143784887</v>
      </c>
      <c r="AA13">
        <v>42.625832798573811</v>
      </c>
      <c r="AB13">
        <v>2.3217400743347389</v>
      </c>
      <c r="AC13">
        <v>222.7634505612925</v>
      </c>
      <c r="AD13">
        <v>60.993407707959697</v>
      </c>
      <c r="AE13">
        <v>28.810191210537329</v>
      </c>
      <c r="AF13">
        <v>21.8445735780716</v>
      </c>
      <c r="AG13">
        <v>589.53115163736436</v>
      </c>
      <c r="AH13">
        <v>276.41305375046028</v>
      </c>
      <c r="AI13">
        <v>22.790100814101841</v>
      </c>
      <c r="AJ13">
        <v>301.91714062143848</v>
      </c>
      <c r="AK13">
        <v>142.68707346877869</v>
      </c>
      <c r="AL13">
        <v>642.8835937000008</v>
      </c>
      <c r="AM13">
        <v>42.519482097119287</v>
      </c>
      <c r="AN13">
        <v>18.557225693040792</v>
      </c>
    </row>
    <row r="14" spans="1:40" x14ac:dyDescent="0.45">
      <c r="A14" s="1" t="s">
        <v>657</v>
      </c>
      <c r="B14">
        <v>526.9671469692089</v>
      </c>
      <c r="C14">
        <v>19.33807983833924</v>
      </c>
      <c r="D14">
        <v>6.5585258226633121</v>
      </c>
      <c r="E14">
        <v>3.2998601177210358</v>
      </c>
      <c r="F14">
        <v>19.820801233695509</v>
      </c>
      <c r="G14">
        <v>8.137549144116921</v>
      </c>
      <c r="H14">
        <v>31.64915431813203</v>
      </c>
      <c r="I14">
        <v>7.5283038058249696</v>
      </c>
      <c r="J14">
        <v>9.5254010867302412</v>
      </c>
      <c r="K14">
        <v>7.9414526136519514</v>
      </c>
      <c r="L14">
        <v>74.237494120347392</v>
      </c>
      <c r="M14">
        <v>14.26397695580623</v>
      </c>
      <c r="N14">
        <v>4.9761563717435484</v>
      </c>
      <c r="O14">
        <v>2.021419017058089</v>
      </c>
      <c r="P14">
        <v>5.8069829821754002</v>
      </c>
      <c r="Q14">
        <v>3.1209276454423418</v>
      </c>
      <c r="R14">
        <v>3.055819529435472</v>
      </c>
      <c r="S14">
        <v>33.380534413454633</v>
      </c>
      <c r="T14">
        <v>3.3509475573758412</v>
      </c>
      <c r="U14">
        <v>21.254780978782438</v>
      </c>
      <c r="V14">
        <v>118.08644889890709</v>
      </c>
      <c r="W14">
        <v>238.59414297751579</v>
      </c>
      <c r="X14">
        <v>1.038649528180011</v>
      </c>
      <c r="Y14">
        <v>0.38720281729910472</v>
      </c>
      <c r="Z14">
        <v>16.669060341373861</v>
      </c>
      <c r="AA14">
        <v>13.23016729624128</v>
      </c>
      <c r="AB14">
        <v>0.51413686843359363</v>
      </c>
      <c r="AC14">
        <v>82.354455878369762</v>
      </c>
      <c r="AD14">
        <v>17.780633786608341</v>
      </c>
      <c r="AE14">
        <v>7.3236546950472432</v>
      </c>
      <c r="AF14">
        <v>7.898691051863862</v>
      </c>
      <c r="AG14">
        <v>314.37173986701362</v>
      </c>
      <c r="AH14">
        <v>80.171721496294509</v>
      </c>
      <c r="AI14">
        <v>10.547308948214511</v>
      </c>
      <c r="AJ14">
        <v>98.54326797827305</v>
      </c>
      <c r="AK14">
        <v>53.197582124472817</v>
      </c>
      <c r="AL14">
        <v>163.69866114399861</v>
      </c>
      <c r="AM14">
        <v>20.519325149574669</v>
      </c>
      <c r="AN14">
        <v>5.9788253296556872</v>
      </c>
    </row>
    <row r="15" spans="1:40" x14ac:dyDescent="0.45">
      <c r="A15" s="1" t="s">
        <v>658</v>
      </c>
      <c r="B15">
        <v>873.2965217228392</v>
      </c>
      <c r="C15">
        <v>38.063247113207161</v>
      </c>
      <c r="D15">
        <v>6.7773429524332407</v>
      </c>
      <c r="E15">
        <v>12.225004886451041</v>
      </c>
      <c r="F15">
        <v>276.58926863446618</v>
      </c>
      <c r="G15">
        <v>43.782987818493687</v>
      </c>
      <c r="H15">
        <v>53.396072332524497</v>
      </c>
      <c r="I15">
        <v>11.6254748796578</v>
      </c>
      <c r="J15">
        <v>29.900248993399131</v>
      </c>
      <c r="K15">
        <v>13.15514058648087</v>
      </c>
      <c r="L15">
        <v>34.331744824507517</v>
      </c>
      <c r="M15">
        <v>107.3983854445429</v>
      </c>
      <c r="N15">
        <v>54.814256559192508</v>
      </c>
      <c r="O15">
        <v>7.384393510144629</v>
      </c>
      <c r="P15">
        <v>27.050799299171921</v>
      </c>
      <c r="Q15">
        <v>18.32270106528965</v>
      </c>
      <c r="R15">
        <v>12.48671942064254</v>
      </c>
      <c r="S15">
        <v>91.300691579225713</v>
      </c>
      <c r="T15">
        <v>7.9233244630763737</v>
      </c>
      <c r="U15">
        <v>66.323177123831911</v>
      </c>
      <c r="V15">
        <v>270.92944378903951</v>
      </c>
      <c r="W15">
        <v>361.71345266449788</v>
      </c>
      <c r="X15">
        <v>1.589185029677916</v>
      </c>
      <c r="Y15">
        <v>2.3936313899821431</v>
      </c>
      <c r="Z15">
        <v>24.777524258528089</v>
      </c>
      <c r="AA15">
        <v>65.682294025521159</v>
      </c>
      <c r="AB15">
        <v>1.601424597753526</v>
      </c>
      <c r="AC15">
        <v>193.72225020666119</v>
      </c>
      <c r="AD15">
        <v>30.578262248407871</v>
      </c>
      <c r="AE15">
        <v>23.192217957554639</v>
      </c>
      <c r="AF15">
        <v>14.754938645108369</v>
      </c>
      <c r="AG15">
        <v>271.32175944853589</v>
      </c>
      <c r="AH15">
        <v>164.2047410086615</v>
      </c>
      <c r="AI15">
        <v>15.669626667310469</v>
      </c>
      <c r="AJ15">
        <v>206.15713950932059</v>
      </c>
      <c r="AK15">
        <v>90.2617917376771</v>
      </c>
      <c r="AL15">
        <v>492.24318934806797</v>
      </c>
      <c r="AM15">
        <v>45.308151415603803</v>
      </c>
      <c r="AN15">
        <v>14.175903673876819</v>
      </c>
    </row>
    <row r="16" spans="1:40" x14ac:dyDescent="0.45">
      <c r="A16" s="1" t="s">
        <v>659</v>
      </c>
      <c r="B16">
        <v>269.17864768675747</v>
      </c>
      <c r="C16">
        <v>13.55029630564619</v>
      </c>
      <c r="D16">
        <v>3.8509998476768512</v>
      </c>
      <c r="E16">
        <v>1.1946314583327931</v>
      </c>
      <c r="F16">
        <v>399.40167352898192</v>
      </c>
      <c r="G16">
        <v>11.61895795238984</v>
      </c>
      <c r="H16">
        <v>87.670421368987235</v>
      </c>
      <c r="I16">
        <v>27.00276454593326</v>
      </c>
      <c r="J16">
        <v>27.394188959322051</v>
      </c>
      <c r="K16">
        <v>10.986497868085189</v>
      </c>
      <c r="L16">
        <v>43.160302984935171</v>
      </c>
      <c r="M16">
        <v>140.85158954538679</v>
      </c>
      <c r="N16">
        <v>84.933141629213964</v>
      </c>
      <c r="O16">
        <v>6.4672489522069991</v>
      </c>
      <c r="P16">
        <v>36.826348927009313</v>
      </c>
      <c r="Q16">
        <v>14.1962164531399</v>
      </c>
      <c r="R16">
        <v>9.8634420462974717</v>
      </c>
      <c r="S16">
        <v>111.7551932578268</v>
      </c>
      <c r="T16">
        <v>9.1029537646576344</v>
      </c>
      <c r="U16">
        <v>57.128870291380757</v>
      </c>
      <c r="V16">
        <v>361.15074310655399</v>
      </c>
      <c r="W16">
        <v>660.02892838969933</v>
      </c>
      <c r="X16">
        <v>2.897108800202532</v>
      </c>
      <c r="Y16">
        <v>1.759261780549358</v>
      </c>
      <c r="Z16">
        <v>55.754127952571487</v>
      </c>
      <c r="AA16">
        <v>54.206494940708382</v>
      </c>
      <c r="AB16">
        <v>2.730387004665964</v>
      </c>
      <c r="AC16">
        <v>103.3913255497411</v>
      </c>
      <c r="AD16">
        <v>41.498481834788883</v>
      </c>
      <c r="AE16">
        <v>23.274354386392119</v>
      </c>
      <c r="AF16">
        <v>16.52560462376324</v>
      </c>
      <c r="AG16">
        <v>375.44415422374931</v>
      </c>
      <c r="AH16">
        <v>238.78842263975801</v>
      </c>
      <c r="AI16">
        <v>19.059132097354599</v>
      </c>
      <c r="AJ16">
        <v>237.1145049656665</v>
      </c>
      <c r="AK16">
        <v>109.955783482537</v>
      </c>
      <c r="AL16">
        <v>526.60617566044004</v>
      </c>
      <c r="AM16">
        <v>28.683973585879059</v>
      </c>
      <c r="AN16">
        <v>12.76560680402673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10"/>
  <sheetViews>
    <sheetView workbookViewId="0">
      <selection activeCell="C10" sqref="C10"/>
    </sheetView>
  </sheetViews>
  <sheetFormatPr defaultColWidth="9.1328125" defaultRowHeight="14.25" x14ac:dyDescent="0.45"/>
  <cols>
    <col min="1" max="1" width="19.73046875" style="3" customWidth="1"/>
    <col min="2" max="2" width="51" style="3" customWidth="1"/>
    <col min="3" max="3" width="49.3984375" style="3" customWidth="1"/>
    <col min="4" max="16384" width="9.1328125" style="3"/>
  </cols>
  <sheetData>
    <row r="1" spans="1:21" x14ac:dyDescent="0.45">
      <c r="A1" s="3" t="s">
        <v>209</v>
      </c>
    </row>
    <row r="2" spans="1:21" x14ac:dyDescent="0.45">
      <c r="D2" s="5">
        <v>2001</v>
      </c>
      <c r="E2" s="5">
        <v>2002</v>
      </c>
      <c r="F2" s="5">
        <v>2003</v>
      </c>
      <c r="G2" s="5">
        <v>2004</v>
      </c>
      <c r="H2" s="5">
        <v>2005</v>
      </c>
      <c r="I2" s="5">
        <v>2006</v>
      </c>
      <c r="J2" s="5">
        <v>2007</v>
      </c>
      <c r="K2" s="5">
        <v>2008</v>
      </c>
      <c r="L2" s="5">
        <v>2009</v>
      </c>
      <c r="M2" s="5">
        <v>2010</v>
      </c>
      <c r="N2" s="5">
        <v>2011</v>
      </c>
      <c r="O2" s="5">
        <v>2012</v>
      </c>
      <c r="P2" s="5">
        <v>2013</v>
      </c>
      <c r="Q2" s="5">
        <v>2014</v>
      </c>
      <c r="R2" s="5">
        <v>2015</v>
      </c>
      <c r="S2" s="5">
        <v>2016</v>
      </c>
      <c r="T2" s="5">
        <v>2017</v>
      </c>
      <c r="U2" s="5">
        <v>2018</v>
      </c>
    </row>
    <row r="3" spans="1:21" x14ac:dyDescent="0.45">
      <c r="A3" s="3" t="s">
        <v>22</v>
      </c>
      <c r="B3" s="3" t="s">
        <v>23</v>
      </c>
      <c r="C3" s="3" t="s">
        <v>210</v>
      </c>
      <c r="D3" s="8">
        <f>'COICOP - CO2'!D3/Population!D$5*1000</f>
        <v>2.2004211302487082E-3</v>
      </c>
      <c r="E3" s="8">
        <f>'COICOP - CO2'!E3/Population!E$5*1000</f>
        <v>2.2490733616397653E-3</v>
      </c>
      <c r="F3" s="8">
        <f>'COICOP - CO2'!F3/Population!F$5*1000</f>
        <v>1.9225381355841332E-3</v>
      </c>
      <c r="G3" s="8">
        <f>'COICOP - CO2'!G3/Population!G$5*1000</f>
        <v>1.946821429437403E-3</v>
      </c>
      <c r="H3" s="8">
        <f>'COICOP - CO2'!H3/Population!H$5*1000</f>
        <v>1.7160101887922575E-3</v>
      </c>
      <c r="I3" s="8">
        <f>'COICOP - CO2'!I3/Population!I$5*1000</f>
        <v>2.1053781648573736E-3</v>
      </c>
      <c r="J3" s="8">
        <f>'COICOP - CO2'!J3/Population!J$5*1000</f>
        <v>1.9533142072660345E-3</v>
      </c>
      <c r="K3" s="8">
        <f>'COICOP - CO2'!K3/Population!K$5*1000</f>
        <v>2.2884326452370669E-3</v>
      </c>
      <c r="L3" s="8">
        <f>'COICOP - CO2'!L3/Population!L$5*1000</f>
        <v>1.9362189988724778E-3</v>
      </c>
      <c r="M3" s="8">
        <f>'COICOP - CO2'!M3/Population!M$5*1000</f>
        <v>1.3678469326959648E-3</v>
      </c>
      <c r="N3" s="8">
        <f>'COICOP - CO2'!N3/Population!N$5*1000</f>
        <v>1.5607524358161172E-3</v>
      </c>
      <c r="O3" s="8">
        <f>'COICOP - CO2'!O3/Population!O$5*1000</f>
        <v>1.5356302597658354E-3</v>
      </c>
      <c r="P3" s="8">
        <f>'COICOP - CO2'!P3/Population!P$5*1000</f>
        <v>1.6888022486680001E-3</v>
      </c>
      <c r="Q3" s="8">
        <f>'COICOP - CO2'!Q3/Population!Q$5*1000</f>
        <v>1.798295540136937E-3</v>
      </c>
      <c r="R3" s="8">
        <f>'COICOP - CO2'!R3/Population!R$5*1000</f>
        <v>1.6175268124278908E-3</v>
      </c>
      <c r="S3" s="8">
        <f>'COICOP - CO2'!S3/Population!S$5*1000</f>
        <v>1.367080594953245E-3</v>
      </c>
      <c r="T3" s="8">
        <f>'COICOP - CO2'!T3/Population!T$5*1000</f>
        <v>1.3857781219830537E-3</v>
      </c>
      <c r="U3" s="8">
        <f>'COICOP - CO2'!U3/Population!U$5*1000</f>
        <v>1.456474140984415E-3</v>
      </c>
    </row>
    <row r="4" spans="1:21" x14ac:dyDescent="0.45">
      <c r="C4" s="3" t="s">
        <v>211</v>
      </c>
      <c r="D4" s="8">
        <f>'COICOP - CO2'!D4/Population!D$5*1000</f>
        <v>9.6430950800670146E-3</v>
      </c>
      <c r="E4" s="8">
        <f>'COICOP - CO2'!E4/Population!E$5*1000</f>
        <v>9.0217702175412178E-3</v>
      </c>
      <c r="F4" s="8">
        <f>'COICOP - CO2'!F4/Population!F$5*1000</f>
        <v>8.1427107670893062E-3</v>
      </c>
      <c r="G4" s="8">
        <f>'COICOP - CO2'!G4/Population!G$5*1000</f>
        <v>8.5710029701906339E-3</v>
      </c>
      <c r="H4" s="8">
        <f>'COICOP - CO2'!H4/Population!H$5*1000</f>
        <v>7.2041422727972433E-3</v>
      </c>
      <c r="I4" s="8">
        <f>'COICOP - CO2'!I4/Population!I$5*1000</f>
        <v>7.3450059511709727E-3</v>
      </c>
      <c r="J4" s="8">
        <f>'COICOP - CO2'!J4/Population!J$5*1000</f>
        <v>7.2956708579533921E-3</v>
      </c>
      <c r="K4" s="8">
        <f>'COICOP - CO2'!K4/Population!K$5*1000</f>
        <v>6.2563106640519742E-3</v>
      </c>
      <c r="L4" s="8">
        <f>'COICOP - CO2'!L4/Population!L$5*1000</f>
        <v>6.2586806222590472E-3</v>
      </c>
      <c r="M4" s="8">
        <f>'COICOP - CO2'!M4/Population!M$5*1000</f>
        <v>5.4806187944856687E-3</v>
      </c>
      <c r="N4" s="8">
        <f>'COICOP - CO2'!N4/Population!N$5*1000</f>
        <v>6.4698072506965548E-3</v>
      </c>
      <c r="O4" s="8">
        <f>'COICOP - CO2'!O4/Population!O$5*1000</f>
        <v>5.2101221837344523E-3</v>
      </c>
      <c r="P4" s="8">
        <f>'COICOP - CO2'!P4/Population!P$5*1000</f>
        <v>6.134447572738508E-3</v>
      </c>
      <c r="Q4" s="8">
        <f>'COICOP - CO2'!Q4/Population!Q$5*1000</f>
        <v>5.7532371181831972E-3</v>
      </c>
      <c r="R4" s="8">
        <f>'COICOP - CO2'!R4/Population!R$5*1000</f>
        <v>5.1749087339715344E-3</v>
      </c>
      <c r="S4" s="8">
        <f>'COICOP - CO2'!S4/Population!S$5*1000</f>
        <v>4.4362138232371265E-3</v>
      </c>
      <c r="T4" s="8">
        <f>'COICOP - CO2'!T4/Population!T$5*1000</f>
        <v>5.1488867071275545E-3</v>
      </c>
      <c r="U4" s="8">
        <f>'COICOP - CO2'!U4/Population!U$5*1000</f>
        <v>4.6441120161086575E-3</v>
      </c>
    </row>
    <row r="5" spans="1:21" x14ac:dyDescent="0.45">
      <c r="C5" s="3" t="s">
        <v>212</v>
      </c>
      <c r="D5" s="8">
        <f>'COICOP - CO2'!D5/Population!D$5*1000</f>
        <v>8.2941507065832139E-3</v>
      </c>
      <c r="E5" s="8">
        <f>'COICOP - CO2'!E5/Population!E$5*1000</f>
        <v>8.1024999581526015E-3</v>
      </c>
      <c r="F5" s="8">
        <f>'COICOP - CO2'!F5/Population!F$5*1000</f>
        <v>6.9159458410848664E-3</v>
      </c>
      <c r="G5" s="8">
        <f>'COICOP - CO2'!G5/Population!G$5*1000</f>
        <v>6.564810991904993E-3</v>
      </c>
      <c r="H5" s="8">
        <f>'COICOP - CO2'!H5/Population!H$5*1000</f>
        <v>6.0916607504177475E-3</v>
      </c>
      <c r="I5" s="8">
        <f>'COICOP - CO2'!I5/Population!I$5*1000</f>
        <v>6.2888986385042488E-3</v>
      </c>
      <c r="J5" s="8">
        <f>'COICOP - CO2'!J5/Population!J$5*1000</f>
        <v>5.6147374192749115E-3</v>
      </c>
      <c r="K5" s="8">
        <f>'COICOP - CO2'!K5/Population!K$5*1000</f>
        <v>5.0708025285275326E-3</v>
      </c>
      <c r="L5" s="8">
        <f>'COICOP - CO2'!L5/Population!L$5*1000</f>
        <v>5.1867835714245955E-3</v>
      </c>
      <c r="M5" s="8">
        <f>'COICOP - CO2'!M5/Population!M$5*1000</f>
        <v>4.4788872773131923E-3</v>
      </c>
      <c r="N5" s="8">
        <f>'COICOP - CO2'!N5/Population!N$5*1000</f>
        <v>5.4132237964343239E-3</v>
      </c>
      <c r="O5" s="8">
        <f>'COICOP - CO2'!O5/Population!O$5*1000</f>
        <v>4.3056937851280955E-3</v>
      </c>
      <c r="P5" s="8">
        <f>'COICOP - CO2'!P5/Population!P$5*1000</f>
        <v>5.1862612669410103E-3</v>
      </c>
      <c r="Q5" s="8">
        <f>'COICOP - CO2'!Q5/Population!Q$5*1000</f>
        <v>5.7308221000154222E-3</v>
      </c>
      <c r="R5" s="8">
        <f>'COICOP - CO2'!R5/Population!R$5*1000</f>
        <v>5.1547469240364047E-3</v>
      </c>
      <c r="S5" s="8">
        <f>'COICOP - CO2'!S5/Population!S$5*1000</f>
        <v>4.577425382278154E-3</v>
      </c>
      <c r="T5" s="8">
        <f>'COICOP - CO2'!T5/Population!T$5*1000</f>
        <v>5.3988487278895025E-3</v>
      </c>
      <c r="U5" s="8">
        <f>'COICOP - CO2'!U5/Population!U$5*1000</f>
        <v>4.3868662146544146E-3</v>
      </c>
    </row>
    <row r="6" spans="1:21" x14ac:dyDescent="0.45">
      <c r="B6" s="3" t="s">
        <v>24</v>
      </c>
      <c r="C6" s="3" t="s">
        <v>24</v>
      </c>
      <c r="D6" s="8">
        <f>'COICOP - CO2'!D6/Population!D$5*1000</f>
        <v>2.3957492907909234E-3</v>
      </c>
      <c r="E6" s="8">
        <f>'COICOP - CO2'!E6/Population!E$5*1000</f>
        <v>2.061036511962014E-3</v>
      </c>
      <c r="F6" s="8">
        <f>'COICOP - CO2'!F6/Population!F$5*1000</f>
        <v>1.5579096051017084E-3</v>
      </c>
      <c r="G6" s="8">
        <f>'COICOP - CO2'!G6/Population!G$5*1000</f>
        <v>1.683842271056479E-3</v>
      </c>
      <c r="H6" s="8">
        <f>'COICOP - CO2'!H6/Population!H$5*1000</f>
        <v>1.3691298197337587E-3</v>
      </c>
      <c r="I6" s="8">
        <f>'COICOP - CO2'!I6/Population!I$5*1000</f>
        <v>1.3096027556285142E-3</v>
      </c>
      <c r="J6" s="8">
        <f>'COICOP - CO2'!J6/Population!J$5*1000</f>
        <v>1.2328360042838341E-3</v>
      </c>
      <c r="K6" s="8">
        <f>'COICOP - CO2'!K6/Population!K$5*1000</f>
        <v>1.1224251854801382E-3</v>
      </c>
      <c r="L6" s="8">
        <f>'COICOP - CO2'!L6/Population!L$5*1000</f>
        <v>1.376527765959469E-3</v>
      </c>
      <c r="M6" s="8">
        <f>'COICOP - CO2'!M6/Population!M$5*1000</f>
        <v>1.0996461284954536E-3</v>
      </c>
      <c r="N6" s="8">
        <f>'COICOP - CO2'!N6/Population!N$5*1000</f>
        <v>1.3715757577587645E-3</v>
      </c>
      <c r="O6" s="8">
        <f>'COICOP - CO2'!O6/Population!O$5*1000</f>
        <v>1.2666412416931787E-3</v>
      </c>
      <c r="P6" s="8">
        <f>'COICOP - CO2'!P6/Population!P$5*1000</f>
        <v>1.0724582642507082E-3</v>
      </c>
      <c r="Q6" s="8">
        <f>'COICOP - CO2'!Q6/Population!Q$5*1000</f>
        <v>1.0662420459567699E-3</v>
      </c>
      <c r="R6" s="8">
        <f>'COICOP - CO2'!R6/Population!R$5*1000</f>
        <v>9.5906098824096288E-4</v>
      </c>
      <c r="S6" s="8">
        <f>'COICOP - CO2'!S6/Population!S$5*1000</f>
        <v>9.6312302355783274E-4</v>
      </c>
      <c r="T6" s="8">
        <f>'COICOP - CO2'!T6/Population!T$5*1000</f>
        <v>1.0496670314591246E-3</v>
      </c>
      <c r="U6" s="8">
        <f>'COICOP - CO2'!U6/Population!U$5*1000</f>
        <v>9.1335543130747414E-4</v>
      </c>
    </row>
    <row r="7" spans="1:21" x14ac:dyDescent="0.45">
      <c r="B7" s="3" t="s">
        <v>25</v>
      </c>
      <c r="C7" s="3" t="s">
        <v>213</v>
      </c>
      <c r="D7" s="8">
        <f>'COICOP - CO2'!D7/Population!D$5*1000</f>
        <v>2.0111932687536221E-2</v>
      </c>
      <c r="E7" s="8">
        <f>'COICOP - CO2'!E7/Population!E$5*1000</f>
        <v>1.9427396136150694E-2</v>
      </c>
      <c r="F7" s="8">
        <f>'COICOP - CO2'!F7/Population!F$5*1000</f>
        <v>1.9758657982132811E-2</v>
      </c>
      <c r="G7" s="8">
        <f>'COICOP - CO2'!G7/Population!G$5*1000</f>
        <v>1.9558553742830075E-2</v>
      </c>
      <c r="H7" s="8">
        <f>'COICOP - CO2'!H7/Population!H$5*1000</f>
        <v>2.0273222731097225E-2</v>
      </c>
      <c r="I7" s="8">
        <f>'COICOP - CO2'!I7/Population!I$5*1000</f>
        <v>2.1290070944976879E-2</v>
      </c>
      <c r="J7" s="8">
        <f>'COICOP - CO2'!J7/Population!J$5*1000</f>
        <v>1.8001914067066103E-2</v>
      </c>
      <c r="K7" s="8">
        <f>'COICOP - CO2'!K7/Population!K$5*1000</f>
        <v>1.6225594617399346E-2</v>
      </c>
      <c r="L7" s="8">
        <f>'COICOP - CO2'!L7/Population!L$5*1000</f>
        <v>1.6337339590210023E-2</v>
      </c>
      <c r="M7" s="8">
        <f>'COICOP - CO2'!M7/Population!M$5*1000</f>
        <v>1.578362225988339E-2</v>
      </c>
      <c r="N7" s="8">
        <f>'COICOP - CO2'!N7/Population!N$5*1000</f>
        <v>1.7459045006404793E-2</v>
      </c>
      <c r="O7" s="8">
        <f>'COICOP - CO2'!O7/Population!O$5*1000</f>
        <v>1.8449517369905154E-2</v>
      </c>
      <c r="P7" s="8">
        <f>'COICOP - CO2'!P7/Population!P$5*1000</f>
        <v>2.1109728760345652E-2</v>
      </c>
      <c r="Q7" s="8">
        <f>'COICOP - CO2'!Q7/Population!Q$5*1000</f>
        <v>1.9936913027043125E-2</v>
      </c>
      <c r="R7" s="8">
        <f>'COICOP - CO2'!R7/Population!R$5*1000</f>
        <v>1.9389723153447561E-2</v>
      </c>
      <c r="S7" s="8">
        <f>'COICOP - CO2'!S7/Population!S$5*1000</f>
        <v>1.7220634081933358E-2</v>
      </c>
      <c r="T7" s="8">
        <f>'COICOP - CO2'!T7/Population!T$5*1000</f>
        <v>1.8386290179540458E-2</v>
      </c>
      <c r="U7" s="8">
        <f>'COICOP - CO2'!U7/Population!U$5*1000</f>
        <v>1.696072239708369E-2</v>
      </c>
    </row>
    <row r="8" spans="1:21" x14ac:dyDescent="0.45">
      <c r="C8" s="3" t="s">
        <v>214</v>
      </c>
      <c r="D8" s="8">
        <f>'COICOP - CO2'!D8/Population!D$5*1000</f>
        <v>2.0053612880551883E-2</v>
      </c>
      <c r="E8" s="8">
        <f>'COICOP - CO2'!E8/Population!E$5*1000</f>
        <v>1.8391845037400639E-2</v>
      </c>
      <c r="F8" s="8">
        <f>'COICOP - CO2'!F8/Population!F$5*1000</f>
        <v>1.963161408896601E-2</v>
      </c>
      <c r="G8" s="8">
        <f>'COICOP - CO2'!G8/Population!G$5*1000</f>
        <v>1.6606130508607785E-2</v>
      </c>
      <c r="H8" s="8">
        <f>'COICOP - CO2'!H8/Population!H$5*1000</f>
        <v>1.8377402701968304E-2</v>
      </c>
      <c r="I8" s="8">
        <f>'COICOP - CO2'!I8/Population!I$5*1000</f>
        <v>1.8130926183680077E-2</v>
      </c>
      <c r="J8" s="8">
        <f>'COICOP - CO2'!J8/Population!J$5*1000</f>
        <v>1.6283183298612582E-2</v>
      </c>
      <c r="K8" s="8">
        <f>'COICOP - CO2'!K8/Population!K$5*1000</f>
        <v>1.5198218362770799E-2</v>
      </c>
      <c r="L8" s="8">
        <f>'COICOP - CO2'!L8/Population!L$5*1000</f>
        <v>1.3351616491401984E-2</v>
      </c>
      <c r="M8" s="8">
        <f>'COICOP - CO2'!M8/Population!M$5*1000</f>
        <v>1.272189032188516E-2</v>
      </c>
      <c r="N8" s="8">
        <f>'COICOP - CO2'!N8/Population!N$5*1000</f>
        <v>1.3395285414412959E-2</v>
      </c>
      <c r="O8" s="8">
        <f>'COICOP - CO2'!O8/Population!O$5*1000</f>
        <v>1.5425084857582112E-2</v>
      </c>
      <c r="P8" s="8">
        <f>'COICOP - CO2'!P8/Population!P$5*1000</f>
        <v>1.3678030870440613E-2</v>
      </c>
      <c r="Q8" s="8">
        <f>'COICOP - CO2'!Q8/Population!Q$5*1000</f>
        <v>1.1574078143471606E-2</v>
      </c>
      <c r="R8" s="8">
        <f>'COICOP - CO2'!R8/Population!R$5*1000</f>
        <v>1.1256415205998757E-2</v>
      </c>
      <c r="S8" s="8">
        <f>'COICOP - CO2'!S8/Population!S$5*1000</f>
        <v>1.387849802308036E-2</v>
      </c>
      <c r="T8" s="8">
        <f>'COICOP - CO2'!T8/Population!T$5*1000</f>
        <v>1.05986464729952E-2</v>
      </c>
      <c r="U8" s="8">
        <f>'COICOP - CO2'!U8/Population!U$5*1000</f>
        <v>1.3501696103329651E-2</v>
      </c>
    </row>
    <row r="9" spans="1:21" x14ac:dyDescent="0.45">
      <c r="B9" s="3" t="s">
        <v>26</v>
      </c>
      <c r="C9" s="3" t="s">
        <v>26</v>
      </c>
      <c r="D9" s="8">
        <f>'COICOP - CO2'!D9/Population!D$5*1000</f>
        <v>1.7567506455667143E-2</v>
      </c>
      <c r="E9" s="8">
        <f>'COICOP - CO2'!E9/Population!E$5*1000</f>
        <v>1.4018117585316707E-2</v>
      </c>
      <c r="F9" s="8">
        <f>'COICOP - CO2'!F9/Population!F$5*1000</f>
        <v>1.6424652618861692E-2</v>
      </c>
      <c r="G9" s="8">
        <f>'COICOP - CO2'!G9/Population!G$5*1000</f>
        <v>1.5850594965353688E-2</v>
      </c>
      <c r="H9" s="8">
        <f>'COICOP - CO2'!H9/Population!H$5*1000</f>
        <v>1.5252755719031041E-2</v>
      </c>
      <c r="I9" s="8">
        <f>'COICOP - CO2'!I9/Population!I$5*1000</f>
        <v>1.3639328034534597E-2</v>
      </c>
      <c r="J9" s="8">
        <f>'COICOP - CO2'!J9/Population!J$5*1000</f>
        <v>1.3320675439686173E-2</v>
      </c>
      <c r="K9" s="8">
        <f>'COICOP - CO2'!K9/Population!K$5*1000</f>
        <v>9.7291431945196721E-3</v>
      </c>
      <c r="L9" s="8">
        <f>'COICOP - CO2'!L9/Population!L$5*1000</f>
        <v>1.1190959056534274E-2</v>
      </c>
      <c r="M9" s="8">
        <f>'COICOP - CO2'!M9/Population!M$5*1000</f>
        <v>1.0457844323419509E-2</v>
      </c>
      <c r="N9" s="8">
        <f>'COICOP - CO2'!N9/Population!N$5*1000</f>
        <v>1.032761789825086E-2</v>
      </c>
      <c r="O9" s="8">
        <f>'COICOP - CO2'!O9/Population!O$5*1000</f>
        <v>9.4223387535937175E-3</v>
      </c>
      <c r="P9" s="8">
        <f>'COICOP - CO2'!P9/Population!P$5*1000</f>
        <v>1.0559244282768153E-2</v>
      </c>
      <c r="Q9" s="8">
        <f>'COICOP - CO2'!Q9/Population!Q$5*1000</f>
        <v>8.5047443487143159E-3</v>
      </c>
      <c r="R9" s="8">
        <f>'COICOP - CO2'!R9/Population!R$5*1000</f>
        <v>8.4684706105071419E-3</v>
      </c>
      <c r="S9" s="8">
        <f>'COICOP - CO2'!S9/Population!S$5*1000</f>
        <v>9.3843677504249386E-3</v>
      </c>
      <c r="T9" s="8">
        <f>'COICOP - CO2'!T9/Population!T$5*1000</f>
        <v>1.076449052210636E-2</v>
      </c>
      <c r="U9" s="8">
        <f>'COICOP - CO2'!U9/Population!U$5*1000</f>
        <v>1.0365621447329044E-2</v>
      </c>
    </row>
    <row r="10" spans="1:21" x14ac:dyDescent="0.45">
      <c r="B10" s="3" t="s">
        <v>27</v>
      </c>
      <c r="C10" s="3" t="s">
        <v>27</v>
      </c>
      <c r="D10" s="8">
        <f>'COICOP - CO2'!D10/Population!D$5*1000</f>
        <v>2.2902665023155629E-2</v>
      </c>
      <c r="E10" s="8">
        <f>'COICOP - CO2'!E10/Population!E$5*1000</f>
        <v>2.3356105992928533E-2</v>
      </c>
      <c r="F10" s="8">
        <f>'COICOP - CO2'!F10/Population!F$5*1000</f>
        <v>2.2382269690744624E-2</v>
      </c>
      <c r="G10" s="8">
        <f>'COICOP - CO2'!G10/Population!G$5*1000</f>
        <v>2.6900075573436589E-2</v>
      </c>
      <c r="H10" s="8">
        <f>'COICOP - CO2'!H10/Population!H$5*1000</f>
        <v>2.678158418824134E-2</v>
      </c>
      <c r="I10" s="8">
        <f>'COICOP - CO2'!I10/Population!I$5*1000</f>
        <v>2.6551846611675593E-2</v>
      </c>
      <c r="J10" s="8">
        <f>'COICOP - CO2'!J10/Population!J$5*1000</f>
        <v>1.9341516669559921E-2</v>
      </c>
      <c r="K10" s="8">
        <f>'COICOP - CO2'!K10/Population!K$5*1000</f>
        <v>2.1669771703007771E-2</v>
      </c>
      <c r="L10" s="8">
        <f>'COICOP - CO2'!L10/Population!L$5*1000</f>
        <v>2.0342460296737145E-2</v>
      </c>
      <c r="M10" s="8">
        <f>'COICOP - CO2'!M10/Population!M$5*1000</f>
        <v>2.0607044873881729E-2</v>
      </c>
      <c r="N10" s="8">
        <f>'COICOP - CO2'!N10/Population!N$5*1000</f>
        <v>2.0696341321084361E-2</v>
      </c>
      <c r="O10" s="8">
        <f>'COICOP - CO2'!O10/Population!O$5*1000</f>
        <v>1.8650007532038118E-2</v>
      </c>
      <c r="P10" s="8">
        <f>'COICOP - CO2'!P10/Population!P$5*1000</f>
        <v>2.6471283456264885E-2</v>
      </c>
      <c r="Q10" s="8">
        <f>'COICOP - CO2'!Q10/Population!Q$5*1000</f>
        <v>2.1722698825380068E-2</v>
      </c>
      <c r="R10" s="8">
        <f>'COICOP - CO2'!R10/Population!R$5*1000</f>
        <v>2.1272070437757105E-2</v>
      </c>
      <c r="S10" s="8">
        <f>'COICOP - CO2'!S10/Population!S$5*1000</f>
        <v>2.3144298836549605E-2</v>
      </c>
      <c r="T10" s="8">
        <f>'COICOP - CO2'!T10/Population!T$5*1000</f>
        <v>2.0498501079484782E-2</v>
      </c>
      <c r="U10" s="8">
        <f>'COICOP - CO2'!U10/Population!U$5*1000</f>
        <v>2.0245027714717714E-2</v>
      </c>
    </row>
    <row r="11" spans="1:21" x14ac:dyDescent="0.45">
      <c r="B11" s="3" t="s">
        <v>28</v>
      </c>
      <c r="C11" s="3" t="s">
        <v>28</v>
      </c>
      <c r="D11" s="8">
        <f>'COICOP - CO2'!D11/Population!D$5*1000</f>
        <v>1.1530082528430905E-2</v>
      </c>
      <c r="E11" s="8">
        <f>'COICOP - CO2'!E11/Population!E$5*1000</f>
        <v>1.0191071825458123E-2</v>
      </c>
      <c r="F11" s="8">
        <f>'COICOP - CO2'!F11/Population!F$5*1000</f>
        <v>8.0782689119739005E-3</v>
      </c>
      <c r="G11" s="8">
        <f>'COICOP - CO2'!G11/Population!G$5*1000</f>
        <v>1.071702586680847E-2</v>
      </c>
      <c r="H11" s="8">
        <f>'COICOP - CO2'!H11/Population!H$5*1000</f>
        <v>1.2554482189678194E-2</v>
      </c>
      <c r="I11" s="8">
        <f>'COICOP - CO2'!I11/Population!I$5*1000</f>
        <v>1.0351610890401965E-2</v>
      </c>
      <c r="J11" s="8">
        <f>'COICOP - CO2'!J11/Population!J$5*1000</f>
        <v>9.5330175704146109E-3</v>
      </c>
      <c r="K11" s="8">
        <f>'COICOP - CO2'!K11/Population!K$5*1000</f>
        <v>9.3725389478381133E-3</v>
      </c>
      <c r="L11" s="8">
        <f>'COICOP - CO2'!L11/Population!L$5*1000</f>
        <v>7.8793091120411829E-3</v>
      </c>
      <c r="M11" s="8">
        <f>'COICOP - CO2'!M11/Population!M$5*1000</f>
        <v>7.5432411141245709E-3</v>
      </c>
      <c r="N11" s="8">
        <f>'COICOP - CO2'!N11/Population!N$5*1000</f>
        <v>8.8596447673501624E-3</v>
      </c>
      <c r="O11" s="8">
        <f>'COICOP - CO2'!O11/Population!O$5*1000</f>
        <v>8.5732833667739317E-3</v>
      </c>
      <c r="P11" s="8">
        <f>'COICOP - CO2'!P11/Population!P$5*1000</f>
        <v>8.7574810851147114E-3</v>
      </c>
      <c r="Q11" s="8">
        <f>'COICOP - CO2'!Q11/Population!Q$5*1000</f>
        <v>7.2156317847975543E-3</v>
      </c>
      <c r="R11" s="8">
        <f>'COICOP - CO2'!R11/Population!R$5*1000</f>
        <v>7.0659464927902262E-3</v>
      </c>
      <c r="S11" s="8">
        <f>'COICOP - CO2'!S11/Population!S$5*1000</f>
        <v>6.9724391737303274E-3</v>
      </c>
      <c r="T11" s="8">
        <f>'COICOP - CO2'!T11/Population!T$5*1000</f>
        <v>6.9306383799013814E-3</v>
      </c>
      <c r="U11" s="8">
        <f>'COICOP - CO2'!U11/Population!U$5*1000</f>
        <v>5.0947915695363265E-3</v>
      </c>
    </row>
    <row r="12" spans="1:21" x14ac:dyDescent="0.45">
      <c r="B12" s="3" t="s">
        <v>29</v>
      </c>
      <c r="C12" s="3" t="s">
        <v>29</v>
      </c>
      <c r="D12" s="8">
        <f>'COICOP - CO2'!D12/Population!D$5*1000</f>
        <v>1.6143801364058723E-2</v>
      </c>
      <c r="E12" s="8">
        <f>'COICOP - CO2'!E12/Population!E$5*1000</f>
        <v>1.702848245821021E-2</v>
      </c>
      <c r="F12" s="8">
        <f>'COICOP - CO2'!F12/Population!F$5*1000</f>
        <v>1.7120918914969203E-2</v>
      </c>
      <c r="G12" s="8">
        <f>'COICOP - CO2'!G12/Population!G$5*1000</f>
        <v>1.9143393192080794E-2</v>
      </c>
      <c r="H12" s="8">
        <f>'COICOP - CO2'!H12/Population!H$5*1000</f>
        <v>2.4734670757130948E-2</v>
      </c>
      <c r="I12" s="8">
        <f>'COICOP - CO2'!I12/Population!I$5*1000</f>
        <v>1.766544103015073E-2</v>
      </c>
      <c r="J12" s="8">
        <f>'COICOP - CO2'!J12/Population!J$5*1000</f>
        <v>1.4802145606876647E-2</v>
      </c>
      <c r="K12" s="8">
        <f>'COICOP - CO2'!K12/Population!K$5*1000</f>
        <v>1.2752587195954505E-2</v>
      </c>
      <c r="L12" s="8">
        <f>'COICOP - CO2'!L12/Population!L$5*1000</f>
        <v>1.4386999086483934E-2</v>
      </c>
      <c r="M12" s="8">
        <f>'COICOP - CO2'!M12/Population!M$5*1000</f>
        <v>1.7430121522169904E-2</v>
      </c>
      <c r="N12" s="8">
        <f>'COICOP - CO2'!N12/Population!N$5*1000</f>
        <v>1.3451130689804426E-2</v>
      </c>
      <c r="O12" s="8">
        <f>'COICOP - CO2'!O12/Population!O$5*1000</f>
        <v>1.8912089593927598E-2</v>
      </c>
      <c r="P12" s="8">
        <f>'COICOP - CO2'!P12/Population!P$5*1000</f>
        <v>1.4564819185988714E-2</v>
      </c>
      <c r="Q12" s="8">
        <f>'COICOP - CO2'!Q12/Population!Q$5*1000</f>
        <v>1.6942198660583618E-2</v>
      </c>
      <c r="R12" s="8">
        <f>'COICOP - CO2'!R12/Population!R$5*1000</f>
        <v>1.6590739768363148E-2</v>
      </c>
      <c r="S12" s="8">
        <f>'COICOP - CO2'!S12/Population!S$5*1000</f>
        <v>1.1531736681915214E-2</v>
      </c>
      <c r="T12" s="8">
        <f>'COICOP - CO2'!T12/Population!T$5*1000</f>
        <v>1.0658585666033107E-2</v>
      </c>
      <c r="U12" s="8">
        <f>'COICOP - CO2'!U12/Population!U$5*1000</f>
        <v>1.1143321854678489E-2</v>
      </c>
    </row>
    <row r="13" spans="1:21" x14ac:dyDescent="0.45">
      <c r="B13" s="3" t="s">
        <v>30</v>
      </c>
      <c r="C13" s="3" t="s">
        <v>30</v>
      </c>
      <c r="D13" s="8">
        <f>'COICOP - CO2'!D13/Population!D$5*1000</f>
        <v>3.6429646585924166E-2</v>
      </c>
      <c r="E13" s="8">
        <f>'COICOP - CO2'!E13/Population!E$5*1000</f>
        <v>3.1821869367108811E-2</v>
      </c>
      <c r="F13" s="8">
        <f>'COICOP - CO2'!F13/Population!F$5*1000</f>
        <v>3.3366766774442391E-2</v>
      </c>
      <c r="G13" s="8">
        <f>'COICOP - CO2'!G13/Population!G$5*1000</f>
        <v>3.4721870608387322E-2</v>
      </c>
      <c r="H13" s="8">
        <f>'COICOP - CO2'!H13/Population!H$5*1000</f>
        <v>4.1041449336765949E-2</v>
      </c>
      <c r="I13" s="8">
        <f>'COICOP - CO2'!I13/Population!I$5*1000</f>
        <v>3.3799281896468435E-2</v>
      </c>
      <c r="J13" s="8">
        <f>'COICOP - CO2'!J13/Population!J$5*1000</f>
        <v>3.2037671121142475E-2</v>
      </c>
      <c r="K13" s="8">
        <f>'COICOP - CO2'!K13/Population!K$5*1000</f>
        <v>2.9083424196323905E-2</v>
      </c>
      <c r="L13" s="8">
        <f>'COICOP - CO2'!L13/Population!L$5*1000</f>
        <v>3.9000828805406465E-2</v>
      </c>
      <c r="M13" s="8">
        <f>'COICOP - CO2'!M13/Population!M$5*1000</f>
        <v>3.1670997958467874E-2</v>
      </c>
      <c r="N13" s="8">
        <f>'COICOP - CO2'!N13/Population!N$5*1000</f>
        <v>3.4048464359301527E-2</v>
      </c>
      <c r="O13" s="8">
        <f>'COICOP - CO2'!O13/Population!O$5*1000</f>
        <v>3.4060128858118585E-2</v>
      </c>
      <c r="P13" s="8">
        <f>'COICOP - CO2'!P13/Population!P$5*1000</f>
        <v>3.8528842521657232E-2</v>
      </c>
      <c r="Q13" s="8">
        <f>'COICOP - CO2'!Q13/Population!Q$5*1000</f>
        <v>2.9516745338268775E-2</v>
      </c>
      <c r="R13" s="8">
        <f>'COICOP - CO2'!R13/Population!R$5*1000</f>
        <v>2.8904432684736015E-2</v>
      </c>
      <c r="S13" s="8">
        <f>'COICOP - CO2'!S13/Population!S$5*1000</f>
        <v>3.6882073318004575E-2</v>
      </c>
      <c r="T13" s="8">
        <f>'COICOP - CO2'!T13/Population!T$5*1000</f>
        <v>3.4375458492684995E-2</v>
      </c>
      <c r="U13" s="8">
        <f>'COICOP - CO2'!U13/Population!U$5*1000</f>
        <v>3.5898652264437746E-2</v>
      </c>
    </row>
    <row r="14" spans="1:21" x14ac:dyDescent="0.45">
      <c r="B14" s="3" t="s">
        <v>31</v>
      </c>
      <c r="C14" s="3" t="s">
        <v>31</v>
      </c>
      <c r="D14" s="8">
        <f>'COICOP - CO2'!D14/Population!D$5*1000</f>
        <v>1.3527306835656673E-2</v>
      </c>
      <c r="E14" s="8">
        <f>'COICOP - CO2'!E14/Population!E$5*1000</f>
        <v>1.3220969368695218E-2</v>
      </c>
      <c r="F14" s="8">
        <f>'COICOP - CO2'!F14/Population!F$5*1000</f>
        <v>1.3171491388595937E-2</v>
      </c>
      <c r="G14" s="8">
        <f>'COICOP - CO2'!G14/Population!G$5*1000</f>
        <v>1.1990294680036361E-2</v>
      </c>
      <c r="H14" s="8">
        <f>'COICOP - CO2'!H14/Population!H$5*1000</f>
        <v>1.1727746930770304E-2</v>
      </c>
      <c r="I14" s="8">
        <f>'COICOP - CO2'!I14/Population!I$5*1000</f>
        <v>1.1743188871302867E-2</v>
      </c>
      <c r="J14" s="8">
        <f>'COICOP - CO2'!J14/Population!J$5*1000</f>
        <v>8.0830913870048385E-3</v>
      </c>
      <c r="K14" s="8">
        <f>'COICOP - CO2'!K14/Population!K$5*1000</f>
        <v>1.0084728978303191E-2</v>
      </c>
      <c r="L14" s="8">
        <f>'COICOP - CO2'!L14/Population!L$5*1000</f>
        <v>9.7298249675550376E-3</v>
      </c>
      <c r="M14" s="8">
        <f>'COICOP - CO2'!M14/Population!M$5*1000</f>
        <v>9.5348886840538154E-3</v>
      </c>
      <c r="N14" s="8">
        <f>'COICOP - CO2'!N14/Population!N$5*1000</f>
        <v>9.8997144218800921E-3</v>
      </c>
      <c r="O14" s="8">
        <f>'COICOP - CO2'!O14/Population!O$5*1000</f>
        <v>8.2574600575832813E-3</v>
      </c>
      <c r="P14" s="8">
        <f>'COICOP - CO2'!P14/Population!P$5*1000</f>
        <v>9.6435346079976527E-3</v>
      </c>
      <c r="Q14" s="8">
        <f>'COICOP - CO2'!Q14/Population!Q$5*1000</f>
        <v>7.6075732722351653E-3</v>
      </c>
      <c r="R14" s="8">
        <f>'COICOP - CO2'!R14/Population!R$5*1000</f>
        <v>7.4497573164486065E-3</v>
      </c>
      <c r="S14" s="8">
        <f>'COICOP - CO2'!S14/Population!S$5*1000</f>
        <v>7.3272724920497041E-3</v>
      </c>
      <c r="T14" s="8">
        <f>'COICOP - CO2'!T14/Population!T$5*1000</f>
        <v>6.6585202020332289E-3</v>
      </c>
      <c r="U14" s="8">
        <f>'COICOP - CO2'!U14/Population!U$5*1000</f>
        <v>5.8659550317377964E-3</v>
      </c>
    </row>
    <row r="15" spans="1:21" x14ac:dyDescent="0.45">
      <c r="B15" s="3" t="s">
        <v>32</v>
      </c>
      <c r="C15" s="3" t="s">
        <v>215</v>
      </c>
      <c r="D15" s="8">
        <f>'COICOP - CO2'!D15/Population!D$5*1000</f>
        <v>1.2518967943857052E-2</v>
      </c>
      <c r="E15" s="8">
        <f>'COICOP - CO2'!E15/Population!E$5*1000</f>
        <v>1.1069647106032234E-2</v>
      </c>
      <c r="F15" s="8">
        <f>'COICOP - CO2'!F15/Population!F$5*1000</f>
        <v>1.1228488843993986E-2</v>
      </c>
      <c r="G15" s="8">
        <f>'COICOP - CO2'!G15/Population!G$5*1000</f>
        <v>1.2537686522733661E-2</v>
      </c>
      <c r="H15" s="8">
        <f>'COICOP - CO2'!H15/Population!H$5*1000</f>
        <v>1.1827972777668743E-2</v>
      </c>
      <c r="I15" s="8">
        <f>'COICOP - CO2'!I15/Population!I$5*1000</f>
        <v>1.2179521818200638E-2</v>
      </c>
      <c r="J15" s="8">
        <f>'COICOP - CO2'!J15/Population!J$5*1000</f>
        <v>1.0570017120478337E-2</v>
      </c>
      <c r="K15" s="8">
        <f>'COICOP - CO2'!K15/Population!K$5*1000</f>
        <v>1.1426133618517856E-2</v>
      </c>
      <c r="L15" s="8">
        <f>'COICOP - CO2'!L15/Population!L$5*1000</f>
        <v>9.2097681548088256E-3</v>
      </c>
      <c r="M15" s="8">
        <f>'COICOP - CO2'!M15/Population!M$5*1000</f>
        <v>1.1987108009606557E-2</v>
      </c>
      <c r="N15" s="8">
        <f>'COICOP - CO2'!N15/Population!N$5*1000</f>
        <v>1.2226727899394689E-2</v>
      </c>
      <c r="O15" s="8">
        <f>'COICOP - CO2'!O15/Population!O$5*1000</f>
        <v>9.3057588575294614E-3</v>
      </c>
      <c r="P15" s="8">
        <f>'COICOP - CO2'!P15/Population!P$5*1000</f>
        <v>1.1148415086899866E-2</v>
      </c>
      <c r="Q15" s="8">
        <f>'COICOP - CO2'!Q15/Population!Q$5*1000</f>
        <v>1.0535065868080666E-2</v>
      </c>
      <c r="R15" s="8">
        <f>'COICOP - CO2'!R15/Population!R$5*1000</f>
        <v>1.0316520291225898E-2</v>
      </c>
      <c r="S15" s="8">
        <f>'COICOP - CO2'!S15/Population!S$5*1000</f>
        <v>9.8888001797323676E-3</v>
      </c>
      <c r="T15" s="8">
        <f>'COICOP - CO2'!T15/Population!T$5*1000</f>
        <v>1.2325034799207286E-2</v>
      </c>
      <c r="U15" s="8">
        <f>'COICOP - CO2'!U15/Population!U$5*1000</f>
        <v>1.0355908965641038E-2</v>
      </c>
    </row>
    <row r="16" spans="1:21" x14ac:dyDescent="0.45">
      <c r="C16" s="3" t="s">
        <v>216</v>
      </c>
      <c r="D16" s="8">
        <f>'COICOP - CO2'!D16/Population!D$5*1000</f>
        <v>2.3936646142013922E-3</v>
      </c>
      <c r="E16" s="8">
        <f>'COICOP - CO2'!E16/Population!E$5*1000</f>
        <v>2.3378698465078354E-3</v>
      </c>
      <c r="F16" s="8">
        <f>'COICOP - CO2'!F16/Population!F$5*1000</f>
        <v>1.7751266633454017E-3</v>
      </c>
      <c r="G16" s="8">
        <f>'COICOP - CO2'!G16/Population!G$5*1000</f>
        <v>2.1917202296689239E-3</v>
      </c>
      <c r="H16" s="8">
        <f>'COICOP - CO2'!H16/Population!H$5*1000</f>
        <v>2.1586955422046731E-3</v>
      </c>
      <c r="I16" s="8">
        <f>'COICOP - CO2'!I16/Population!I$5*1000</f>
        <v>1.8431355803862595E-3</v>
      </c>
      <c r="J16" s="8">
        <f>'COICOP - CO2'!J16/Population!J$5*1000</f>
        <v>1.5180746847439379E-3</v>
      </c>
      <c r="K16" s="8">
        <f>'COICOP - CO2'!K16/Population!K$5*1000</f>
        <v>1.3627344023546227E-3</v>
      </c>
      <c r="L16" s="8">
        <f>'COICOP - CO2'!L16/Population!L$5*1000</f>
        <v>2.009111902187651E-3</v>
      </c>
      <c r="M16" s="8">
        <f>'COICOP - CO2'!M16/Population!M$5*1000</f>
        <v>1.2304411576522026E-3</v>
      </c>
      <c r="N16" s="8">
        <f>'COICOP - CO2'!N16/Population!N$5*1000</f>
        <v>1.8275715211357546E-3</v>
      </c>
      <c r="O16" s="8">
        <f>'COICOP - CO2'!O16/Population!O$5*1000</f>
        <v>1.9761663557694756E-3</v>
      </c>
      <c r="P16" s="8">
        <f>'COICOP - CO2'!P16/Population!P$5*1000</f>
        <v>3.0856965294901611E-3</v>
      </c>
      <c r="Q16" s="8">
        <f>'COICOP - CO2'!Q16/Population!Q$5*1000</f>
        <v>1.3169620856839546E-3</v>
      </c>
      <c r="R16" s="8">
        <f>'COICOP - CO2'!R16/Population!R$5*1000</f>
        <v>1.2896422528214304E-3</v>
      </c>
      <c r="S16" s="8">
        <f>'COICOP - CO2'!S16/Population!S$5*1000</f>
        <v>1.8023549863361082E-3</v>
      </c>
      <c r="T16" s="8">
        <f>'COICOP - CO2'!T16/Population!T$5*1000</f>
        <v>1.1808097822648064E-3</v>
      </c>
      <c r="U16" s="8">
        <f>'COICOP - CO2'!U16/Population!U$5*1000</f>
        <v>1.9050656151759096E-3</v>
      </c>
    </row>
    <row r="17" spans="2:21" x14ac:dyDescent="0.45">
      <c r="C17" s="3" t="s">
        <v>217</v>
      </c>
      <c r="D17" s="8">
        <f>'COICOP - CO2'!D17/Population!D$5*1000</f>
        <v>3.9780803904837583E-2</v>
      </c>
      <c r="E17" s="8">
        <f>'COICOP - CO2'!E17/Population!E$5*1000</f>
        <v>3.6942141985577277E-2</v>
      </c>
      <c r="F17" s="8">
        <f>'COICOP - CO2'!F17/Population!F$5*1000</f>
        <v>6.5092795084262148E-2</v>
      </c>
      <c r="G17" s="8">
        <f>'COICOP - CO2'!G17/Population!G$5*1000</f>
        <v>6.0948697400974111E-2</v>
      </c>
      <c r="H17" s="8">
        <f>'COICOP - CO2'!H17/Population!H$5*1000</f>
        <v>6.7531051500395706E-2</v>
      </c>
      <c r="I17" s="8">
        <f>'COICOP - CO2'!I17/Population!I$5*1000</f>
        <v>6.5394577564194395E-2</v>
      </c>
      <c r="J17" s="8">
        <f>'COICOP - CO2'!J17/Population!J$5*1000</f>
        <v>5.0312142337867113E-2</v>
      </c>
      <c r="K17" s="8">
        <f>'COICOP - CO2'!K17/Population!K$5*1000</f>
        <v>5.0255516944708256E-2</v>
      </c>
      <c r="L17" s="8">
        <f>'COICOP - CO2'!L17/Population!L$5*1000</f>
        <v>5.2669701997745559E-2</v>
      </c>
      <c r="M17" s="8">
        <f>'COICOP - CO2'!M17/Population!M$5*1000</f>
        <v>5.0883941837129146E-2</v>
      </c>
      <c r="N17" s="8">
        <f>'COICOP - CO2'!N17/Population!N$5*1000</f>
        <v>5.5626823399765719E-2</v>
      </c>
      <c r="O17" s="8">
        <f>'COICOP - CO2'!O17/Population!O$5*1000</f>
        <v>5.1480590956918294E-2</v>
      </c>
      <c r="P17" s="8">
        <f>'COICOP - CO2'!P17/Population!P$5*1000</f>
        <v>6.9887027517896452E-2</v>
      </c>
      <c r="Q17" s="8">
        <f>'COICOP - CO2'!Q17/Population!Q$5*1000</f>
        <v>5.4826612673158179E-2</v>
      </c>
      <c r="R17" s="8">
        <f>'COICOP - CO2'!R17/Population!R$5*1000</f>
        <v>5.3689257307402781E-2</v>
      </c>
      <c r="S17" s="8">
        <f>'COICOP - CO2'!S17/Population!S$5*1000</f>
        <v>5.0858621053919216E-2</v>
      </c>
      <c r="T17" s="8">
        <f>'COICOP - CO2'!T17/Population!T$5*1000</f>
        <v>5.3798473001914614E-2</v>
      </c>
      <c r="U17" s="8">
        <f>'COICOP - CO2'!U17/Population!U$5*1000</f>
        <v>5.5064925011620858E-2</v>
      </c>
    </row>
    <row r="18" spans="2:21" x14ac:dyDescent="0.45">
      <c r="C18" s="3" t="s">
        <v>218</v>
      </c>
      <c r="D18" s="8">
        <f>'COICOP - CO2'!D18/Population!D$5*1000</f>
        <v>3.3906504692711566E-2</v>
      </c>
      <c r="E18" s="8">
        <f>'COICOP - CO2'!E18/Population!E$5*1000</f>
        <v>3.1576144992398997E-2</v>
      </c>
      <c r="F18" s="8">
        <f>'COICOP - CO2'!F18/Population!F$5*1000</f>
        <v>2.5505168314179959E-4</v>
      </c>
      <c r="G18" s="8">
        <f>'COICOP - CO2'!G18/Population!G$5*1000</f>
        <v>2.954774553876899E-4</v>
      </c>
      <c r="H18" s="8">
        <f>'COICOP - CO2'!H18/Population!H$5*1000</f>
        <v>1.0242272561249504E-3</v>
      </c>
      <c r="I18" s="8">
        <f>'COICOP - CO2'!I18/Population!I$5*1000</f>
        <v>1.7781340915248552E-4</v>
      </c>
      <c r="J18" s="8">
        <f>'COICOP - CO2'!J18/Population!J$5*1000</f>
        <v>1.2488961985829732E-3</v>
      </c>
      <c r="K18" s="8">
        <f>'COICOP - CO2'!K18/Population!K$5*1000</f>
        <v>1.9825066957931325E-3</v>
      </c>
      <c r="L18" s="8">
        <f>'COICOP - CO2'!L18/Population!L$5*1000</f>
        <v>3.9738421097593207E-4</v>
      </c>
      <c r="M18" s="8">
        <f>'COICOP - CO2'!M18/Population!M$5*1000</f>
        <v>1.1294581833645482E-3</v>
      </c>
      <c r="N18" s="8">
        <f>'COICOP - CO2'!N18/Population!N$5*1000</f>
        <v>1.8514821467257761E-3</v>
      </c>
      <c r="O18" s="8">
        <f>'COICOP - CO2'!O18/Population!O$5*1000</f>
        <v>1.7456839014512221E-4</v>
      </c>
      <c r="P18" s="8">
        <f>'COICOP - CO2'!P18/Population!P$5*1000</f>
        <v>1.602846989605997E-3</v>
      </c>
      <c r="Q18" s="8">
        <f>'COICOP - CO2'!Q18/Population!Q$5*1000</f>
        <v>1.3301463968103604E-4</v>
      </c>
      <c r="R18" s="8">
        <f>'COICOP - CO2'!R18/Population!R$5*1000</f>
        <v>1.302553060875655E-4</v>
      </c>
      <c r="S18" s="8">
        <f>'COICOP - CO2'!S18/Population!S$5*1000</f>
        <v>6.3099777488522923E-4</v>
      </c>
      <c r="T18" s="8">
        <f>'COICOP - CO2'!T18/Population!T$5*1000</f>
        <v>6.7797712923231774E-4</v>
      </c>
      <c r="U18" s="8">
        <f>'COICOP - CO2'!U18/Population!U$5*1000</f>
        <v>3.9598406605116947E-4</v>
      </c>
    </row>
    <row r="19" spans="2:21" x14ac:dyDescent="0.45">
      <c r="B19" s="3" t="s">
        <v>33</v>
      </c>
      <c r="C19" s="3" t="s">
        <v>219</v>
      </c>
      <c r="D19" s="8">
        <f>'COICOP - CO2'!D19/Population!D$5*1000</f>
        <v>4.5075703484444242E-3</v>
      </c>
      <c r="E19" s="8">
        <f>'COICOP - CO2'!E19/Population!E$5*1000</f>
        <v>3.7099849581553922E-3</v>
      </c>
      <c r="F19" s="8">
        <f>'COICOP - CO2'!F19/Population!F$5*1000</f>
        <v>2.6271277361288861E-3</v>
      </c>
      <c r="G19" s="8">
        <f>'COICOP - CO2'!G19/Population!G$5*1000</f>
        <v>3.3554251929676826E-3</v>
      </c>
      <c r="H19" s="8">
        <f>'COICOP - CO2'!H19/Population!H$5*1000</f>
        <v>3.1607799899877995E-3</v>
      </c>
      <c r="I19" s="8">
        <f>'COICOP - CO2'!I19/Population!I$5*1000</f>
        <v>3.8646409214480246E-3</v>
      </c>
      <c r="J19" s="8">
        <f>'COICOP - CO2'!J19/Population!J$5*1000</f>
        <v>3.4368085812851224E-3</v>
      </c>
      <c r="K19" s="8">
        <f>'COICOP - CO2'!K19/Population!K$5*1000</f>
        <v>3.4320198818929204E-3</v>
      </c>
      <c r="L19" s="8">
        <f>'COICOP - CO2'!L19/Population!L$5*1000</f>
        <v>5.7803761320447669E-3</v>
      </c>
      <c r="M19" s="8">
        <f>'COICOP - CO2'!M19/Population!M$5*1000</f>
        <v>4.9028914104590456E-3</v>
      </c>
      <c r="N19" s="8">
        <f>'COICOP - CO2'!N19/Population!N$5*1000</f>
        <v>5.5031831919263342E-3</v>
      </c>
      <c r="O19" s="8">
        <f>'COICOP - CO2'!O19/Population!O$5*1000</f>
        <v>7.3591032879488068E-3</v>
      </c>
      <c r="P19" s="8">
        <f>'COICOP - CO2'!P19/Population!P$5*1000</f>
        <v>6.366636096784479E-3</v>
      </c>
      <c r="Q19" s="8">
        <f>'COICOP - CO2'!Q19/Population!Q$5*1000</f>
        <v>5.486262279204436E-3</v>
      </c>
      <c r="R19" s="8">
        <f>'COICOP - CO2'!R19/Population!R$5*1000</f>
        <v>5.6076732611925117E-3</v>
      </c>
      <c r="S19" s="8">
        <f>'COICOP - CO2'!S19/Population!S$5*1000</f>
        <v>7.6507451864369098E-3</v>
      </c>
      <c r="T19" s="8">
        <f>'COICOP - CO2'!T19/Population!T$5*1000</f>
        <v>5.5149532218021586E-3</v>
      </c>
      <c r="U19" s="8">
        <f>'COICOP - CO2'!U19/Population!U$5*1000</f>
        <v>3.9396300087521504E-3</v>
      </c>
    </row>
    <row r="20" spans="2:21" x14ac:dyDescent="0.45">
      <c r="C20" s="3" t="s">
        <v>220</v>
      </c>
      <c r="D20" s="8">
        <f>'COICOP - CO2'!D20/Population!D$5*1000</f>
        <v>2.1899931938267839E-3</v>
      </c>
      <c r="E20" s="8">
        <f>'COICOP - CO2'!E20/Population!E$5*1000</f>
        <v>2.7309066387403076E-3</v>
      </c>
      <c r="F20" s="8">
        <f>'COICOP - CO2'!F20/Population!F$5*1000</f>
        <v>1.7073836815041734E-3</v>
      </c>
      <c r="G20" s="8">
        <f>'COICOP - CO2'!G20/Population!G$5*1000</f>
        <v>1.7653472274866489E-3</v>
      </c>
      <c r="H20" s="8">
        <f>'COICOP - CO2'!H20/Population!H$5*1000</f>
        <v>2.2180750642793725E-3</v>
      </c>
      <c r="I20" s="8">
        <f>'COICOP - CO2'!I20/Population!I$5*1000</f>
        <v>1.981709966848811E-3</v>
      </c>
      <c r="J20" s="8">
        <f>'COICOP - CO2'!J20/Population!J$5*1000</f>
        <v>2.6960352234346998E-3</v>
      </c>
      <c r="K20" s="8">
        <f>'COICOP - CO2'!K20/Population!K$5*1000</f>
        <v>2.6954488574703712E-3</v>
      </c>
      <c r="L20" s="8">
        <f>'COICOP - CO2'!L20/Population!L$5*1000</f>
        <v>4.8960148186687012E-3</v>
      </c>
      <c r="M20" s="8">
        <f>'COICOP - CO2'!M20/Population!M$5*1000</f>
        <v>4.1828876907774575E-3</v>
      </c>
      <c r="N20" s="8">
        <f>'COICOP - CO2'!N20/Population!N$5*1000</f>
        <v>3.1973287713021855E-3</v>
      </c>
      <c r="O20" s="8">
        <f>'COICOP - CO2'!O20/Population!O$5*1000</f>
        <v>2.8981081108399058E-3</v>
      </c>
      <c r="P20" s="8">
        <f>'COICOP - CO2'!P20/Population!P$5*1000</f>
        <v>3.1414734522744814E-3</v>
      </c>
      <c r="Q20" s="8">
        <f>'COICOP - CO2'!Q20/Population!Q$5*1000</f>
        <v>4.0020037696476898E-3</v>
      </c>
      <c r="R20" s="8">
        <f>'COICOP - CO2'!R20/Population!R$5*1000</f>
        <v>4.0905681114281845E-3</v>
      </c>
      <c r="S20" s="8">
        <f>'COICOP - CO2'!S20/Population!S$5*1000</f>
        <v>4.8836247428117735E-3</v>
      </c>
      <c r="T20" s="8">
        <f>'COICOP - CO2'!T20/Population!T$5*1000</f>
        <v>3.0516231485601527E-3</v>
      </c>
      <c r="U20" s="8">
        <f>'COICOP - CO2'!U20/Population!U$5*1000</f>
        <v>2.2514271085896467E-3</v>
      </c>
    </row>
    <row r="21" spans="2:21" x14ac:dyDescent="0.45">
      <c r="C21" s="3" t="s">
        <v>221</v>
      </c>
      <c r="D21" s="8">
        <f>'COICOP - CO2'!D21/Population!D$5*1000</f>
        <v>3.3536513746684495E-3</v>
      </c>
      <c r="E21" s="8">
        <f>'COICOP - CO2'!E21/Population!E$5*1000</f>
        <v>3.2145843556032352E-3</v>
      </c>
      <c r="F21" s="8">
        <f>'COICOP - CO2'!F21/Population!F$5*1000</f>
        <v>2.8043443181477701E-3</v>
      </c>
      <c r="G21" s="8">
        <f>'COICOP - CO2'!G21/Population!G$5*1000</f>
        <v>2.8971908720021346E-3</v>
      </c>
      <c r="H21" s="8">
        <f>'COICOP - CO2'!H21/Population!H$5*1000</f>
        <v>2.9686874509725074E-3</v>
      </c>
      <c r="I21" s="8">
        <f>'COICOP - CO2'!I21/Population!I$5*1000</f>
        <v>3.1137324329421749E-3</v>
      </c>
      <c r="J21" s="8">
        <f>'COICOP - CO2'!J21/Population!J$5*1000</f>
        <v>3.1664021729081011E-3</v>
      </c>
      <c r="K21" s="8">
        <f>'COICOP - CO2'!K21/Population!K$5*1000</f>
        <v>3.1057211335724592E-3</v>
      </c>
      <c r="L21" s="8">
        <f>'COICOP - CO2'!L21/Population!L$5*1000</f>
        <v>6.2506625225067346E-3</v>
      </c>
      <c r="M21" s="8">
        <f>'COICOP - CO2'!M21/Population!M$5*1000</f>
        <v>6.9908881638119239E-3</v>
      </c>
      <c r="N21" s="8">
        <f>'COICOP - CO2'!N21/Population!N$5*1000</f>
        <v>6.1799130232724018E-3</v>
      </c>
      <c r="O21" s="8">
        <f>'COICOP - CO2'!O21/Population!O$5*1000</f>
        <v>5.6361430291294338E-3</v>
      </c>
      <c r="P21" s="8">
        <f>'COICOP - CO2'!P21/Population!P$5*1000</f>
        <v>6.498058084785238E-3</v>
      </c>
      <c r="Q21" s="8">
        <f>'COICOP - CO2'!Q21/Population!Q$5*1000</f>
        <v>6.5277972551902414E-3</v>
      </c>
      <c r="R21" s="8">
        <f>'COICOP - CO2'!R21/Population!R$5*1000</f>
        <v>6.6722574057695976E-3</v>
      </c>
      <c r="S21" s="8">
        <f>'COICOP - CO2'!S21/Population!S$5*1000</f>
        <v>5.7536334441889991E-3</v>
      </c>
      <c r="T21" s="8">
        <f>'COICOP - CO2'!T21/Population!T$5*1000</f>
        <v>6.2994475215901024E-3</v>
      </c>
      <c r="U21" s="8">
        <f>'COICOP - CO2'!U21/Population!U$5*1000</f>
        <v>2.9302312396812446E-3</v>
      </c>
    </row>
    <row r="22" spans="2:21" x14ac:dyDescent="0.45">
      <c r="B22" s="3" t="s">
        <v>34</v>
      </c>
      <c r="C22" s="3" t="s">
        <v>222</v>
      </c>
      <c r="D22" s="8">
        <f>'COICOP - CO2'!D22/Population!D$5*1000</f>
        <v>6.2097509167574182E-3</v>
      </c>
      <c r="E22" s="8">
        <f>'COICOP - CO2'!E22/Population!E$5*1000</f>
        <v>5.1656349247060692E-3</v>
      </c>
      <c r="F22" s="8">
        <f>'COICOP - CO2'!F22/Population!F$5*1000</f>
        <v>5.4679508103075572E-3</v>
      </c>
      <c r="G22" s="8">
        <f>'COICOP - CO2'!G22/Population!G$5*1000</f>
        <v>4.1664848070346924E-3</v>
      </c>
      <c r="H22" s="8">
        <f>'COICOP - CO2'!H22/Population!H$5*1000</f>
        <v>4.7340727602370901E-3</v>
      </c>
      <c r="I22" s="8">
        <f>'COICOP - CO2'!I22/Population!I$5*1000</f>
        <v>4.9236837133593211E-3</v>
      </c>
      <c r="J22" s="8">
        <f>'COICOP - CO2'!J22/Population!J$5*1000</f>
        <v>4.1108466962927167E-3</v>
      </c>
      <c r="K22" s="8">
        <f>'COICOP - CO2'!K22/Population!K$5*1000</f>
        <v>4.6204859092670511E-3</v>
      </c>
      <c r="L22" s="8">
        <f>'COICOP - CO2'!L22/Population!L$5*1000</f>
        <v>3.2901712096450497E-3</v>
      </c>
      <c r="M22" s="8">
        <f>'COICOP - CO2'!M22/Population!M$5*1000</f>
        <v>3.476204700614458E-3</v>
      </c>
      <c r="N22" s="8">
        <f>'COICOP - CO2'!N22/Population!N$5*1000</f>
        <v>2.6755137896788172E-3</v>
      </c>
      <c r="O22" s="8">
        <f>'COICOP - CO2'!O22/Population!O$5*1000</f>
        <v>2.3529374976667115E-3</v>
      </c>
      <c r="P22" s="8">
        <f>'COICOP - CO2'!P22/Population!P$5*1000</f>
        <v>2.2778839641634228E-3</v>
      </c>
      <c r="Q22" s="8">
        <f>'COICOP - CO2'!Q22/Population!Q$5*1000</f>
        <v>2.2512934515223513E-3</v>
      </c>
      <c r="R22" s="8">
        <f>'COICOP - CO2'!R22/Population!R$5*1000</f>
        <v>2.1411492790204293E-3</v>
      </c>
      <c r="S22" s="8">
        <f>'COICOP - CO2'!S22/Population!S$5*1000</f>
        <v>1.8143349399175714E-3</v>
      </c>
      <c r="T22" s="8">
        <f>'COICOP - CO2'!T22/Population!T$5*1000</f>
        <v>1.9015803970875891E-3</v>
      </c>
      <c r="U22" s="8">
        <f>'COICOP - CO2'!U22/Population!U$5*1000</f>
        <v>1.8418881322191188E-3</v>
      </c>
    </row>
    <row r="23" spans="2:21" x14ac:dyDescent="0.45">
      <c r="C23" s="3" t="s">
        <v>223</v>
      </c>
      <c r="D23" s="8">
        <f>'COICOP - CO2'!D23/Population!D$5*1000</f>
        <v>9.5950901828932358E-3</v>
      </c>
      <c r="E23" s="8">
        <f>'COICOP - CO2'!E23/Population!E$5*1000</f>
        <v>8.5621832901037927E-3</v>
      </c>
      <c r="F23" s="8">
        <f>'COICOP - CO2'!F23/Population!F$5*1000</f>
        <v>8.3734268808282782E-3</v>
      </c>
      <c r="G23" s="8">
        <f>'COICOP - CO2'!G23/Population!G$5*1000</f>
        <v>9.3088906191169472E-3</v>
      </c>
      <c r="H23" s="8">
        <f>'COICOP - CO2'!H23/Population!H$5*1000</f>
        <v>9.3810848365378646E-3</v>
      </c>
      <c r="I23" s="8">
        <f>'COICOP - CO2'!I23/Population!I$5*1000</f>
        <v>9.1847353047604489E-3</v>
      </c>
      <c r="J23" s="8">
        <f>'COICOP - CO2'!J23/Population!J$5*1000</f>
        <v>8.6464564854135638E-3</v>
      </c>
      <c r="K23" s="8">
        <f>'COICOP - CO2'!K23/Population!K$5*1000</f>
        <v>8.3428933393341603E-3</v>
      </c>
      <c r="L23" s="8">
        <f>'COICOP - CO2'!L23/Population!L$5*1000</f>
        <v>7.6811978564130905E-3</v>
      </c>
      <c r="M23" s="8">
        <f>'COICOP - CO2'!M23/Population!M$5*1000</f>
        <v>6.8940759722105035E-3</v>
      </c>
      <c r="N23" s="8">
        <f>'COICOP - CO2'!N23/Population!N$5*1000</f>
        <v>6.8326767635777637E-3</v>
      </c>
      <c r="O23" s="8">
        <f>'COICOP - CO2'!O23/Population!O$5*1000</f>
        <v>5.4015983144751886E-3</v>
      </c>
      <c r="P23" s="8">
        <f>'COICOP - CO2'!P23/Population!P$5*1000</f>
        <v>6.5575048234924709E-3</v>
      </c>
      <c r="Q23" s="8">
        <f>'COICOP - CO2'!Q23/Population!Q$5*1000</f>
        <v>5.2759562627756702E-3</v>
      </c>
      <c r="R23" s="8">
        <f>'COICOP - CO2'!R23/Population!R$5*1000</f>
        <v>5.0178309453823306E-3</v>
      </c>
      <c r="S23" s="8">
        <f>'COICOP - CO2'!S23/Population!S$5*1000</f>
        <v>4.7942899946972796E-3</v>
      </c>
      <c r="T23" s="8">
        <f>'COICOP - CO2'!T23/Population!T$5*1000</f>
        <v>4.275620596948867E-3</v>
      </c>
      <c r="U23" s="8">
        <f>'COICOP - CO2'!U23/Population!U$5*1000</f>
        <v>3.9352397333289411E-3</v>
      </c>
    </row>
    <row r="24" spans="2:21" x14ac:dyDescent="0.45">
      <c r="C24" s="3" t="s">
        <v>224</v>
      </c>
      <c r="D24" s="8">
        <f>'COICOP - CO2'!D24/Population!D$5*1000</f>
        <v>2.1203471681281853E-3</v>
      </c>
      <c r="E24" s="8">
        <f>'COICOP - CO2'!E24/Population!E$5*1000</f>
        <v>1.3787921032633189E-3</v>
      </c>
      <c r="F24" s="8">
        <f>'COICOP - CO2'!F24/Population!F$5*1000</f>
        <v>1.1454811553077808E-3</v>
      </c>
      <c r="G24" s="8">
        <f>'COICOP - CO2'!G24/Population!G$5*1000</f>
        <v>1.5953753750669085E-3</v>
      </c>
      <c r="H24" s="8">
        <f>'COICOP - CO2'!H24/Population!H$5*1000</f>
        <v>1.0176987994505698E-3</v>
      </c>
      <c r="I24" s="8">
        <f>'COICOP - CO2'!I24/Population!I$5*1000</f>
        <v>1.3664050332049722E-3</v>
      </c>
      <c r="J24" s="8">
        <f>'COICOP - CO2'!J24/Population!J$5*1000</f>
        <v>1.7787007915530254E-3</v>
      </c>
      <c r="K24" s="8">
        <f>'COICOP - CO2'!K24/Population!K$5*1000</f>
        <v>1.0558310308417739E-3</v>
      </c>
      <c r="L24" s="8">
        <f>'COICOP - CO2'!L24/Population!L$5*1000</f>
        <v>9.6145803375915064E-4</v>
      </c>
      <c r="M24" s="8">
        <f>'COICOP - CO2'!M24/Population!M$5*1000</f>
        <v>9.5441616715829483E-4</v>
      </c>
      <c r="N24" s="8">
        <f>'COICOP - CO2'!N24/Population!N$5*1000</f>
        <v>1.2693252004765075E-3</v>
      </c>
      <c r="O24" s="8">
        <f>'COICOP - CO2'!O24/Population!O$5*1000</f>
        <v>8.1554073443709189E-4</v>
      </c>
      <c r="P24" s="8">
        <f>'COICOP - CO2'!P24/Population!P$5*1000</f>
        <v>2.5774033230917493E-3</v>
      </c>
      <c r="Q24" s="8">
        <f>'COICOP - CO2'!Q24/Population!Q$5*1000</f>
        <v>1.3932276685758784E-3</v>
      </c>
      <c r="R24" s="8">
        <f>'COICOP - CO2'!R24/Population!R$5*1000</f>
        <v>1.3250642274401606E-3</v>
      </c>
      <c r="S24" s="8">
        <f>'COICOP - CO2'!S24/Population!S$5*1000</f>
        <v>1.6747332496469737E-3</v>
      </c>
      <c r="T24" s="8">
        <f>'COICOP - CO2'!T24/Population!T$5*1000</f>
        <v>6.356630526031708E-4</v>
      </c>
      <c r="U24" s="8">
        <f>'COICOP - CO2'!U24/Population!U$5*1000</f>
        <v>1.4144442106574918E-3</v>
      </c>
    </row>
    <row r="25" spans="2:21" x14ac:dyDescent="0.45">
      <c r="B25" s="3" t="s">
        <v>35</v>
      </c>
      <c r="C25" s="3" t="s">
        <v>35</v>
      </c>
      <c r="D25" s="8">
        <f>'COICOP - CO2'!D25/Population!D$5*1000</f>
        <v>1.2506687614612599E-2</v>
      </c>
      <c r="E25" s="8">
        <f>'COICOP - CO2'!E25/Population!E$5*1000</f>
        <v>1.2118584874321901E-2</v>
      </c>
      <c r="F25" s="8">
        <f>'COICOP - CO2'!F25/Population!F$5*1000</f>
        <v>1.0420901246183927E-2</v>
      </c>
      <c r="G25" s="8">
        <f>'COICOP - CO2'!G25/Population!G$5*1000</f>
        <v>1.0866237020686278E-2</v>
      </c>
      <c r="H25" s="8">
        <f>'COICOP - CO2'!H25/Population!H$5*1000</f>
        <v>1.1251474768269987E-2</v>
      </c>
      <c r="I25" s="8">
        <f>'COICOP - CO2'!I25/Population!I$5*1000</f>
        <v>1.1287856070578786E-2</v>
      </c>
      <c r="J25" s="8">
        <f>'COICOP - CO2'!J25/Population!J$5*1000</f>
        <v>1.1217790814616524E-2</v>
      </c>
      <c r="K25" s="8">
        <f>'COICOP - CO2'!K25/Population!K$5*1000</f>
        <v>8.8428016439300733E-3</v>
      </c>
      <c r="L25" s="8">
        <f>'COICOP - CO2'!L25/Population!L$5*1000</f>
        <v>8.0051025639490316E-3</v>
      </c>
      <c r="M25" s="8">
        <f>'COICOP - CO2'!M25/Population!M$5*1000</f>
        <v>9.2257628647786118E-3</v>
      </c>
      <c r="N25" s="8">
        <f>'COICOP - CO2'!N25/Population!N$5*1000</f>
        <v>8.5739823362087735E-3</v>
      </c>
      <c r="O25" s="8">
        <f>'COICOP - CO2'!O25/Population!O$5*1000</f>
        <v>7.8431174680545571E-3</v>
      </c>
      <c r="P25" s="8">
        <f>'COICOP - CO2'!P25/Population!P$5*1000</f>
        <v>9.1994639900254138E-3</v>
      </c>
      <c r="Q25" s="8">
        <f>'COICOP - CO2'!Q25/Population!Q$5*1000</f>
        <v>8.3073654452469354E-3</v>
      </c>
      <c r="R25" s="8">
        <f>'COICOP - CO2'!R25/Population!R$5*1000</f>
        <v>7.9009289178279818E-3</v>
      </c>
      <c r="S25" s="8">
        <f>'COICOP - CO2'!S25/Population!S$5*1000</f>
        <v>7.8604770690220583E-3</v>
      </c>
      <c r="T25" s="8">
        <f>'COICOP - CO2'!T25/Population!T$5*1000</f>
        <v>7.2348007720421919E-3</v>
      </c>
      <c r="U25" s="8">
        <f>'COICOP - CO2'!U25/Population!U$5*1000</f>
        <v>7.7373528164791988E-3</v>
      </c>
    </row>
    <row r="26" spans="2:21" x14ac:dyDescent="0.45">
      <c r="B26" s="3" t="s">
        <v>36</v>
      </c>
      <c r="C26" s="3" t="s">
        <v>36</v>
      </c>
      <c r="D26" s="8">
        <f>'COICOP - CO2'!D26/Population!D$5*1000</f>
        <v>4.2068992043510448E-3</v>
      </c>
      <c r="E26" s="8">
        <f>'COICOP - CO2'!E26/Population!E$5*1000</f>
        <v>4.0605214522563861E-3</v>
      </c>
      <c r="F26" s="8">
        <f>'COICOP - CO2'!F26/Population!F$5*1000</f>
        <v>3.9615673657455866E-3</v>
      </c>
      <c r="G26" s="8">
        <f>'COICOP - CO2'!G26/Population!G$5*1000</f>
        <v>3.9887377088300528E-3</v>
      </c>
      <c r="H26" s="8">
        <f>'COICOP - CO2'!H26/Population!H$5*1000</f>
        <v>4.2754258380666658E-3</v>
      </c>
      <c r="I26" s="8">
        <f>'COICOP - CO2'!I26/Population!I$5*1000</f>
        <v>3.6940648867588239E-3</v>
      </c>
      <c r="J26" s="8">
        <f>'COICOP - CO2'!J26/Population!J$5*1000</f>
        <v>4.2637383797088221E-3</v>
      </c>
      <c r="K26" s="8">
        <f>'COICOP - CO2'!K26/Population!K$5*1000</f>
        <v>4.2011734465806777E-3</v>
      </c>
      <c r="L26" s="8">
        <f>'COICOP - CO2'!L26/Population!L$5*1000</f>
        <v>3.6239754651919216E-3</v>
      </c>
      <c r="M26" s="8">
        <f>'COICOP - CO2'!M26/Population!M$5*1000</f>
        <v>3.6542766631428676E-3</v>
      </c>
      <c r="N26" s="8">
        <f>'COICOP - CO2'!N26/Population!N$5*1000</f>
        <v>3.2874298395751218E-3</v>
      </c>
      <c r="O26" s="8">
        <f>'COICOP - CO2'!O26/Population!O$5*1000</f>
        <v>3.5930456198363962E-3</v>
      </c>
      <c r="P26" s="8">
        <f>'COICOP - CO2'!P26/Population!P$5*1000</f>
        <v>3.8369627842620487E-3</v>
      </c>
      <c r="Q26" s="8">
        <f>'COICOP - CO2'!Q26/Population!Q$5*1000</f>
        <v>3.6304440917047142E-3</v>
      </c>
      <c r="R26" s="8">
        <f>'COICOP - CO2'!R26/Population!R$5*1000</f>
        <v>3.4528251944326111E-3</v>
      </c>
      <c r="S26" s="8">
        <f>'COICOP - CO2'!S26/Population!S$5*1000</f>
        <v>3.3959397049095731E-3</v>
      </c>
      <c r="T26" s="8">
        <f>'COICOP - CO2'!T26/Population!T$5*1000</f>
        <v>2.9805333807678427E-3</v>
      </c>
      <c r="U26" s="8">
        <f>'COICOP - CO2'!U26/Population!U$5*1000</f>
        <v>3.6737514817620845E-3</v>
      </c>
    </row>
    <row r="27" spans="2:21" x14ac:dyDescent="0.45">
      <c r="B27" s="3" t="s">
        <v>37</v>
      </c>
      <c r="C27" s="3" t="s">
        <v>225</v>
      </c>
      <c r="D27" s="8">
        <f>'COICOP - CO2'!D27/Population!D$5*1000</f>
        <v>6.7566221556495248E-3</v>
      </c>
      <c r="E27" s="8">
        <f>'COICOP - CO2'!E27/Population!E$5*1000</f>
        <v>6.5594030108084896E-3</v>
      </c>
      <c r="F27" s="8">
        <f>'COICOP - CO2'!F27/Population!F$5*1000</f>
        <v>6.0388515478447466E-3</v>
      </c>
      <c r="G27" s="8">
        <f>'COICOP - CO2'!G27/Population!G$5*1000</f>
        <v>5.1716307576206823E-3</v>
      </c>
      <c r="H27" s="8">
        <f>'COICOP - CO2'!H27/Population!H$5*1000</f>
        <v>5.8685144618851491E-3</v>
      </c>
      <c r="I27" s="8">
        <f>'COICOP - CO2'!I27/Population!I$5*1000</f>
        <v>5.894840167098076E-3</v>
      </c>
      <c r="J27" s="8">
        <f>'COICOP - CO2'!J27/Population!J$5*1000</f>
        <v>4.8555560556458391E-3</v>
      </c>
      <c r="K27" s="8">
        <f>'COICOP - CO2'!K27/Population!K$5*1000</f>
        <v>4.5402139253447405E-3</v>
      </c>
      <c r="L27" s="8">
        <f>'COICOP - CO2'!L27/Population!L$5*1000</f>
        <v>4.5454837616260698E-3</v>
      </c>
      <c r="M27" s="8">
        <f>'COICOP - CO2'!M27/Population!M$5*1000</f>
        <v>4.6612711649638766E-3</v>
      </c>
      <c r="N27" s="8">
        <f>'COICOP - CO2'!N27/Population!N$5*1000</f>
        <v>4.2423191571955982E-3</v>
      </c>
      <c r="O27" s="8">
        <f>'COICOP - CO2'!O27/Population!O$5*1000</f>
        <v>3.5929465605914136E-3</v>
      </c>
      <c r="P27" s="8">
        <f>'COICOP - CO2'!P27/Population!P$5*1000</f>
        <v>4.3982881596928763E-3</v>
      </c>
      <c r="Q27" s="8">
        <f>'COICOP - CO2'!Q27/Population!Q$5*1000</f>
        <v>3.8399777921696316E-3</v>
      </c>
      <c r="R27" s="8">
        <f>'COICOP - CO2'!R27/Population!R$5*1000</f>
        <v>3.6521074920724712E-3</v>
      </c>
      <c r="S27" s="8">
        <f>'COICOP - CO2'!S27/Population!S$5*1000</f>
        <v>4.3184595305266931E-3</v>
      </c>
      <c r="T27" s="8">
        <f>'COICOP - CO2'!T27/Population!T$5*1000</f>
        <v>4.3711827438010732E-3</v>
      </c>
      <c r="U27" s="8">
        <f>'COICOP - CO2'!U27/Population!U$5*1000</f>
        <v>4.4022688274652838E-3</v>
      </c>
    </row>
    <row r="28" spans="2:21" x14ac:dyDescent="0.45">
      <c r="C28" s="3" t="s">
        <v>226</v>
      </c>
      <c r="D28" s="8">
        <f>'COICOP - CO2'!D28/Population!D$5*1000</f>
        <v>5.6337169497590739E-3</v>
      </c>
      <c r="E28" s="8">
        <f>'COICOP - CO2'!E28/Population!E$5*1000</f>
        <v>5.1466952379082597E-3</v>
      </c>
      <c r="F28" s="8">
        <f>'COICOP - CO2'!F28/Population!F$5*1000</f>
        <v>6.5539006374954354E-3</v>
      </c>
      <c r="G28" s="8">
        <f>'COICOP - CO2'!G28/Population!G$5*1000</f>
        <v>5.6406722865248041E-3</v>
      </c>
      <c r="H28" s="8">
        <f>'COICOP - CO2'!H28/Population!H$5*1000</f>
        <v>7.4247854385925995E-3</v>
      </c>
      <c r="I28" s="8">
        <f>'COICOP - CO2'!I28/Population!I$5*1000</f>
        <v>7.0377811548891491E-3</v>
      </c>
      <c r="J28" s="8">
        <f>'COICOP - CO2'!J28/Population!J$5*1000</f>
        <v>6.6140313174690313E-3</v>
      </c>
      <c r="K28" s="8">
        <f>'COICOP - CO2'!K28/Population!K$5*1000</f>
        <v>6.1063310240627236E-3</v>
      </c>
      <c r="L28" s="8">
        <f>'COICOP - CO2'!L28/Population!L$5*1000</f>
        <v>5.5573822793089575E-3</v>
      </c>
      <c r="M28" s="8">
        <f>'COICOP - CO2'!M28/Population!M$5*1000</f>
        <v>5.451898617777097E-3</v>
      </c>
      <c r="N28" s="8">
        <f>'COICOP - CO2'!N28/Population!N$5*1000</f>
        <v>4.5870820865526627E-3</v>
      </c>
      <c r="O28" s="8">
        <f>'COICOP - CO2'!O28/Population!O$5*1000</f>
        <v>4.2984743558957834E-3</v>
      </c>
      <c r="P28" s="8">
        <f>'COICOP - CO2'!P28/Population!P$5*1000</f>
        <v>5.6470816686606798E-3</v>
      </c>
      <c r="Q28" s="8">
        <f>'COICOP - CO2'!Q28/Population!Q$5*1000</f>
        <v>5.178166646087435E-3</v>
      </c>
      <c r="R28" s="8">
        <f>'COICOP - CO2'!R28/Population!R$5*1000</f>
        <v>4.9248256700699924E-3</v>
      </c>
      <c r="S28" s="8">
        <f>'COICOP - CO2'!S28/Population!S$5*1000</f>
        <v>4.2206717461574228E-3</v>
      </c>
      <c r="T28" s="8">
        <f>'COICOP - CO2'!T28/Population!T$5*1000</f>
        <v>4.1679827280663847E-3</v>
      </c>
      <c r="U28" s="8">
        <f>'COICOP - CO2'!U28/Population!U$5*1000</f>
        <v>4.3069169424974144E-3</v>
      </c>
    </row>
    <row r="29" spans="2:21" x14ac:dyDescent="0.45">
      <c r="B29" s="3" t="s">
        <v>38</v>
      </c>
      <c r="C29" s="3" t="s">
        <v>38</v>
      </c>
      <c r="D29" s="8">
        <f>'COICOP - CO2'!D29/Population!D$5*1000</f>
        <v>2.6117317102692592E-3</v>
      </c>
      <c r="E29" s="8">
        <f>'COICOP - CO2'!E29/Population!E$5*1000</f>
        <v>1.9229987171513559E-3</v>
      </c>
      <c r="F29" s="8">
        <f>'COICOP - CO2'!F29/Population!F$5*1000</f>
        <v>2.0847040892009168E-3</v>
      </c>
      <c r="G29" s="8">
        <f>'COICOP - CO2'!G29/Population!G$5*1000</f>
        <v>1.6537393517657302E-3</v>
      </c>
      <c r="H29" s="8">
        <f>'COICOP - CO2'!H29/Population!H$5*1000</f>
        <v>2.1048862191712309E-3</v>
      </c>
      <c r="I29" s="8">
        <f>'COICOP - CO2'!I29/Population!I$5*1000</f>
        <v>2.0615167160582394E-3</v>
      </c>
      <c r="J29" s="8">
        <f>'COICOP - CO2'!J29/Population!J$5*1000</f>
        <v>1.8890925120313993E-3</v>
      </c>
      <c r="K29" s="8">
        <f>'COICOP - CO2'!K29/Population!K$5*1000</f>
        <v>2.454063881413452E-3</v>
      </c>
      <c r="L29" s="8">
        <f>'COICOP - CO2'!L29/Population!L$5*1000</f>
        <v>1.5597026128379846E-3</v>
      </c>
      <c r="M29" s="8">
        <f>'COICOP - CO2'!M29/Population!M$5*1000</f>
        <v>1.531145831200258E-3</v>
      </c>
      <c r="N29" s="8">
        <f>'COICOP - CO2'!N29/Population!N$5*1000</f>
        <v>1.6822646477729442E-3</v>
      </c>
      <c r="O29" s="8">
        <f>'COICOP - CO2'!O29/Population!O$5*1000</f>
        <v>1.7753651876641098E-3</v>
      </c>
      <c r="P29" s="8">
        <f>'COICOP - CO2'!P29/Population!P$5*1000</f>
        <v>1.9536482355065402E-3</v>
      </c>
      <c r="Q29" s="8">
        <f>'COICOP - CO2'!Q29/Population!Q$5*1000</f>
        <v>1.8814871923758128E-3</v>
      </c>
      <c r="R29" s="8">
        <f>'COICOP - CO2'!R29/Population!R$5*1000</f>
        <v>1.7894357320310664E-3</v>
      </c>
      <c r="S29" s="8">
        <f>'COICOP - CO2'!S29/Population!S$5*1000</f>
        <v>1.3045156810239955E-3</v>
      </c>
      <c r="T29" s="8">
        <f>'COICOP - CO2'!T29/Population!T$5*1000</f>
        <v>1.8515000511979886E-3</v>
      </c>
      <c r="U29" s="8">
        <f>'COICOP - CO2'!U29/Population!U$5*1000</f>
        <v>1.9116512552225097E-3</v>
      </c>
    </row>
    <row r="30" spans="2:21" x14ac:dyDescent="0.45">
      <c r="B30" s="3" t="s">
        <v>39</v>
      </c>
      <c r="C30" s="3" t="s">
        <v>39</v>
      </c>
      <c r="D30" s="8">
        <f>'COICOP - CO2'!D30/Population!D$5*1000</f>
        <v>3.4365734044201741E-3</v>
      </c>
      <c r="E30" s="8">
        <f>'COICOP - CO2'!E30/Population!E$5*1000</f>
        <v>2.9944304154769083E-3</v>
      </c>
      <c r="F30" s="8">
        <f>'COICOP - CO2'!F30/Population!F$5*1000</f>
        <v>2.6901662575449263E-3</v>
      </c>
      <c r="G30" s="8">
        <f>'COICOP - CO2'!G30/Population!G$5*1000</f>
        <v>2.8187180949351565E-3</v>
      </c>
      <c r="H30" s="8">
        <f>'COICOP - CO2'!H30/Population!H$5*1000</f>
        <v>2.8632976967984942E-3</v>
      </c>
      <c r="I30" s="8">
        <f>'COICOP - CO2'!I30/Population!I$5*1000</f>
        <v>2.7996903888186445E-3</v>
      </c>
      <c r="J30" s="8">
        <f>'COICOP - CO2'!J30/Population!J$5*1000</f>
        <v>2.3998057822352662E-3</v>
      </c>
      <c r="K30" s="8">
        <f>'COICOP - CO2'!K30/Population!K$5*1000</f>
        <v>2.6171838628836577E-3</v>
      </c>
      <c r="L30" s="8">
        <f>'COICOP - CO2'!L30/Population!L$5*1000</f>
        <v>2.1019387013125521E-3</v>
      </c>
      <c r="M30" s="8">
        <f>'COICOP - CO2'!M30/Population!M$5*1000</f>
        <v>2.2938821815752988E-3</v>
      </c>
      <c r="N30" s="8">
        <f>'COICOP - CO2'!N30/Population!N$5*1000</f>
        <v>2.0604168961735388E-3</v>
      </c>
      <c r="O30" s="8">
        <f>'COICOP - CO2'!O30/Population!O$5*1000</f>
        <v>1.7585928076601469E-3</v>
      </c>
      <c r="P30" s="8">
        <f>'COICOP - CO2'!P30/Population!P$5*1000</f>
        <v>1.8650338594666967E-3</v>
      </c>
      <c r="Q30" s="8">
        <f>'COICOP - CO2'!Q30/Population!Q$5*1000</f>
        <v>1.5441266617046132E-3</v>
      </c>
      <c r="R30" s="8">
        <f>'COICOP - CO2'!R30/Population!R$5*1000</f>
        <v>1.4685805114341523E-3</v>
      </c>
      <c r="S30" s="8">
        <f>'COICOP - CO2'!S30/Population!S$5*1000</f>
        <v>1.8772808588087041E-3</v>
      </c>
      <c r="T30" s="8">
        <f>'COICOP - CO2'!T30/Population!T$5*1000</f>
        <v>1.614273562172155E-3</v>
      </c>
      <c r="U30" s="8">
        <f>'COICOP - CO2'!U30/Population!U$5*1000</f>
        <v>1.7737594492214081E-3</v>
      </c>
    </row>
    <row r="31" spans="2:21" x14ac:dyDescent="0.45">
      <c r="B31" s="3" t="s">
        <v>40</v>
      </c>
      <c r="C31" s="3" t="s">
        <v>227</v>
      </c>
      <c r="D31" s="8">
        <f>'COICOP - CO2'!D31/Population!D$5*1000</f>
        <v>3.104543209080685E-3</v>
      </c>
      <c r="E31" s="8">
        <f>'COICOP - CO2'!E31/Population!E$5*1000</f>
        <v>2.7408770404425352E-3</v>
      </c>
      <c r="F31" s="8">
        <f>'COICOP - CO2'!F31/Population!F$5*1000</f>
        <v>2.5981259737517287E-3</v>
      </c>
      <c r="G31" s="8">
        <f>'COICOP - CO2'!G31/Population!G$5*1000</f>
        <v>2.1311969433025616E-3</v>
      </c>
      <c r="H31" s="8">
        <f>'COICOP - CO2'!H31/Population!H$5*1000</f>
        <v>1.8578707478620912E-3</v>
      </c>
      <c r="I31" s="8">
        <f>'COICOP - CO2'!I31/Population!I$5*1000</f>
        <v>1.7526378515792416E-3</v>
      </c>
      <c r="J31" s="8">
        <f>'COICOP - CO2'!J31/Population!J$5*1000</f>
        <v>1.0155988170301414E-3</v>
      </c>
      <c r="K31" s="8">
        <f>'COICOP - CO2'!K31/Population!K$5*1000</f>
        <v>1.065192620087657E-3</v>
      </c>
      <c r="L31" s="8">
        <f>'COICOP - CO2'!L31/Population!L$5*1000</f>
        <v>1.124316925513579E-3</v>
      </c>
      <c r="M31" s="8">
        <f>'COICOP - CO2'!M31/Population!M$5*1000</f>
        <v>9.6311913276561265E-4</v>
      </c>
      <c r="N31" s="8">
        <f>'COICOP - CO2'!N31/Population!N$5*1000</f>
        <v>1.3620863284551632E-3</v>
      </c>
      <c r="O31" s="8">
        <f>'COICOP - CO2'!O31/Population!O$5*1000</f>
        <v>1.3058609677874275E-3</v>
      </c>
      <c r="P31" s="8">
        <f>'COICOP - CO2'!P31/Population!P$5*1000</f>
        <v>1.3556748262300989E-3</v>
      </c>
      <c r="Q31" s="8">
        <f>'COICOP - CO2'!Q31/Population!Q$5*1000</f>
        <v>7.3385698803138074E-4</v>
      </c>
      <c r="R31" s="8">
        <f>'COICOP - CO2'!R31/Population!R$5*1000</f>
        <v>1.2775609948243818E-3</v>
      </c>
      <c r="S31" s="8">
        <f>'COICOP - CO2'!S31/Population!S$5*1000</f>
        <v>1.0097924553534908E-3</v>
      </c>
      <c r="T31" s="8">
        <f>'COICOP - CO2'!T31/Population!T$5*1000</f>
        <v>1.2655404072044105E-3</v>
      </c>
      <c r="U31" s="8">
        <f>'COICOP - CO2'!U31/Population!U$5*1000</f>
        <v>1.9160803856018509E-3</v>
      </c>
    </row>
    <row r="32" spans="2:21" x14ac:dyDescent="0.45">
      <c r="C32" s="3" t="s">
        <v>228</v>
      </c>
      <c r="D32" s="8">
        <f>'COICOP - CO2'!D32/Population!D$5*1000</f>
        <v>4.5253319069321531E-3</v>
      </c>
      <c r="E32" s="8">
        <f>'COICOP - CO2'!E32/Population!E$5*1000</f>
        <v>3.3771994146146156E-3</v>
      </c>
      <c r="F32" s="8">
        <f>'COICOP - CO2'!F32/Population!F$5*1000</f>
        <v>2.2243467163476876E-3</v>
      </c>
      <c r="G32" s="8">
        <f>'COICOP - CO2'!G32/Population!G$5*1000</f>
        <v>2.5947472471980391E-3</v>
      </c>
      <c r="H32" s="8">
        <f>'COICOP - CO2'!H32/Population!H$5*1000</f>
        <v>1.4575411258357111E-3</v>
      </c>
      <c r="I32" s="8">
        <f>'COICOP - CO2'!I32/Population!I$5*1000</f>
        <v>9.7147221084382897E-4</v>
      </c>
      <c r="J32" s="8">
        <f>'COICOP - CO2'!J32/Population!J$5*1000</f>
        <v>1.1295465414542117E-3</v>
      </c>
      <c r="K32" s="8">
        <f>'COICOP - CO2'!K32/Population!K$5*1000</f>
        <v>1.5036020630039128E-3</v>
      </c>
      <c r="L32" s="8">
        <f>'COICOP - CO2'!L32/Population!L$5*1000</f>
        <v>1.3448632565027309E-3</v>
      </c>
      <c r="M32" s="8">
        <f>'COICOP - CO2'!M32/Population!M$5*1000</f>
        <v>8.9005401249742967E-4</v>
      </c>
      <c r="N32" s="8">
        <f>'COICOP - CO2'!N32/Population!N$5*1000</f>
        <v>1.3297274479665078E-3</v>
      </c>
      <c r="O32" s="8">
        <f>'COICOP - CO2'!O32/Population!O$5*1000</f>
        <v>1.6408314911870239E-3</v>
      </c>
      <c r="P32" s="8">
        <f>'COICOP - CO2'!P32/Population!P$5*1000</f>
        <v>1.7603262943565359E-3</v>
      </c>
      <c r="Q32" s="8">
        <f>'COICOP - CO2'!Q32/Population!Q$5*1000</f>
        <v>2.1420793354164536E-3</v>
      </c>
      <c r="R32" s="8">
        <f>'COICOP - CO2'!R32/Population!R$5*1000</f>
        <v>3.7291148703081796E-3</v>
      </c>
      <c r="S32" s="8">
        <f>'COICOP - CO2'!S32/Population!S$5*1000</f>
        <v>1.1357914855240675E-3</v>
      </c>
      <c r="T32" s="8">
        <f>'COICOP - CO2'!T32/Population!T$5*1000</f>
        <v>1.3323171187530688E-3</v>
      </c>
      <c r="U32" s="8">
        <f>'COICOP - CO2'!U32/Population!U$5*1000</f>
        <v>1.7328136670303616E-3</v>
      </c>
    </row>
    <row r="33" spans="2:21" x14ac:dyDescent="0.45">
      <c r="B33" s="3" t="s">
        <v>41</v>
      </c>
      <c r="C33" s="3" t="s">
        <v>229</v>
      </c>
      <c r="D33" s="8">
        <f>'COICOP - CO2'!D33/Population!D$5*1000</f>
        <v>1.7575968550853688E-3</v>
      </c>
      <c r="E33" s="8">
        <f>'COICOP - CO2'!E33/Population!E$5*1000</f>
        <v>1.518887053075349E-3</v>
      </c>
      <c r="F33" s="8">
        <f>'COICOP - CO2'!F33/Population!F$5*1000</f>
        <v>1.4204662683182882E-3</v>
      </c>
      <c r="G33" s="8">
        <f>'COICOP - CO2'!G33/Population!G$5*1000</f>
        <v>1.4664033727318242E-3</v>
      </c>
      <c r="H33" s="8">
        <f>'COICOP - CO2'!H33/Population!H$5*1000</f>
        <v>1.5295170696388004E-3</v>
      </c>
      <c r="I33" s="8">
        <f>'COICOP - CO2'!I33/Population!I$5*1000</f>
        <v>1.3302985572177988E-3</v>
      </c>
      <c r="J33" s="8">
        <f>'COICOP - CO2'!J33/Population!J$5*1000</f>
        <v>1.1154947504695967E-3</v>
      </c>
      <c r="K33" s="8">
        <f>'COICOP - CO2'!K33/Population!K$5*1000</f>
        <v>9.6580760426481619E-4</v>
      </c>
      <c r="L33" s="8">
        <f>'COICOP - CO2'!L33/Population!L$5*1000</f>
        <v>2.5497615014375397E-3</v>
      </c>
      <c r="M33" s="8">
        <f>'COICOP - CO2'!M33/Population!M$5*1000</f>
        <v>2.3623501321011426E-3</v>
      </c>
      <c r="N33" s="8">
        <f>'COICOP - CO2'!N33/Population!N$5*1000</f>
        <v>2.3432490798211219E-3</v>
      </c>
      <c r="O33" s="8">
        <f>'COICOP - CO2'!O33/Population!O$5*1000</f>
        <v>1.8802995648586145E-3</v>
      </c>
      <c r="P33" s="8">
        <f>'COICOP - CO2'!P33/Population!P$5*1000</f>
        <v>2.4803078264102815E-3</v>
      </c>
      <c r="Q33" s="8">
        <f>'COICOP - CO2'!Q33/Population!Q$5*1000</f>
        <v>2.382437821966499E-3</v>
      </c>
      <c r="R33" s="8">
        <f>'COICOP - CO2'!R33/Population!R$5*1000</f>
        <v>2.3094009879920351E-3</v>
      </c>
      <c r="S33" s="8">
        <f>'COICOP - CO2'!S33/Population!S$5*1000</f>
        <v>2.4524265672817881E-3</v>
      </c>
      <c r="T33" s="8">
        <f>'COICOP - CO2'!T33/Population!T$5*1000</f>
        <v>2.1031361449287177E-3</v>
      </c>
      <c r="U33" s="8">
        <f>'COICOP - CO2'!U33/Population!U$5*1000</f>
        <v>6.7146256649165182E-4</v>
      </c>
    </row>
    <row r="34" spans="2:21" x14ac:dyDescent="0.45">
      <c r="C34" s="3" t="s">
        <v>230</v>
      </c>
      <c r="D34" s="8">
        <f>'COICOP - CO2'!D34/Population!D$5*1000</f>
        <v>1.668509631114181E-3</v>
      </c>
      <c r="E34" s="8">
        <f>'COICOP - CO2'!E34/Population!E$5*1000</f>
        <v>1.6367891696542384E-3</v>
      </c>
      <c r="F34" s="8">
        <f>'COICOP - CO2'!F34/Population!F$5*1000</f>
        <v>1.2358083662553326E-3</v>
      </c>
      <c r="G34" s="8">
        <f>'COICOP - CO2'!G34/Population!G$5*1000</f>
        <v>1.2262499555132553E-3</v>
      </c>
      <c r="H34" s="8">
        <f>'COICOP - CO2'!H34/Population!H$5*1000</f>
        <v>1.3358761911299389E-3</v>
      </c>
      <c r="I34" s="8">
        <f>'COICOP - CO2'!I34/Population!I$5*1000</f>
        <v>1.1500242655216747E-3</v>
      </c>
      <c r="J34" s="8">
        <f>'COICOP - CO2'!J34/Population!J$5*1000</f>
        <v>9.8456460935403777E-4</v>
      </c>
      <c r="K34" s="8">
        <f>'COICOP - CO2'!K34/Population!K$5*1000</f>
        <v>8.1032218122488561E-4</v>
      </c>
      <c r="L34" s="8">
        <f>'COICOP - CO2'!L34/Population!L$5*1000</f>
        <v>1.9058311013089768E-3</v>
      </c>
      <c r="M34" s="8">
        <f>'COICOP - CO2'!M34/Population!M$5*1000</f>
        <v>1.7097398279135724E-3</v>
      </c>
      <c r="N34" s="8">
        <f>'COICOP - CO2'!N34/Population!N$5*1000</f>
        <v>1.7380339002749038E-3</v>
      </c>
      <c r="O34" s="8">
        <f>'COICOP - CO2'!O34/Population!O$5*1000</f>
        <v>1.3768258781443395E-3</v>
      </c>
      <c r="P34" s="8">
        <f>'COICOP - CO2'!P34/Population!P$5*1000</f>
        <v>1.737123347276222E-3</v>
      </c>
      <c r="Q34" s="8">
        <f>'COICOP - CO2'!Q34/Population!Q$5*1000</f>
        <v>1.6680883906321888E-3</v>
      </c>
      <c r="R34" s="8">
        <f>'COICOP - CO2'!R34/Population!R$5*1000</f>
        <v>1.6169508987245208E-3</v>
      </c>
      <c r="S34" s="8">
        <f>'COICOP - CO2'!S34/Population!S$5*1000</f>
        <v>1.7066302893117226E-3</v>
      </c>
      <c r="T34" s="8">
        <f>'COICOP - CO2'!T34/Population!T$5*1000</f>
        <v>1.6699892434130115E-3</v>
      </c>
      <c r="U34" s="8">
        <f>'COICOP - CO2'!U34/Population!U$5*1000</f>
        <v>4.8337271566869453E-4</v>
      </c>
    </row>
    <row r="35" spans="2:21" x14ac:dyDescent="0.45">
      <c r="C35" s="3" t="s">
        <v>231</v>
      </c>
      <c r="D35" s="8">
        <f>'COICOP - CO2'!D35/Population!D$5*1000</f>
        <v>1.6823806721409115E-3</v>
      </c>
      <c r="E35" s="8">
        <f>'COICOP - CO2'!E35/Population!E$5*1000</f>
        <v>1.8309467940661065E-3</v>
      </c>
      <c r="F35" s="8">
        <f>'COICOP - CO2'!F35/Population!F$5*1000</f>
        <v>1.4566763032037918E-3</v>
      </c>
      <c r="G35" s="8">
        <f>'COICOP - CO2'!G35/Population!G$5*1000</f>
        <v>1.4181317012379943E-3</v>
      </c>
      <c r="H35" s="8">
        <f>'COICOP - CO2'!H35/Population!H$5*1000</f>
        <v>1.3509273929902027E-3</v>
      </c>
      <c r="I35" s="8">
        <f>'COICOP - CO2'!I35/Population!I$5*1000</f>
        <v>1.1487843778695951E-3</v>
      </c>
      <c r="J35" s="8">
        <f>'COICOP - CO2'!J35/Population!J$5*1000</f>
        <v>1.1059439198923908E-3</v>
      </c>
      <c r="K35" s="8">
        <f>'COICOP - CO2'!K35/Population!K$5*1000</f>
        <v>8.2952751600870282E-4</v>
      </c>
      <c r="L35" s="8">
        <f>'COICOP - CO2'!L35/Population!L$5*1000</f>
        <v>2.3052070118974861E-3</v>
      </c>
      <c r="M35" s="8">
        <f>'COICOP - CO2'!M35/Population!M$5*1000</f>
        <v>2.1203286548996014E-3</v>
      </c>
      <c r="N35" s="8">
        <f>'COICOP - CO2'!N35/Population!N$5*1000</f>
        <v>1.9605197663958504E-3</v>
      </c>
      <c r="O35" s="8">
        <f>'COICOP - CO2'!O35/Population!O$5*1000</f>
        <v>1.8120620906993032E-3</v>
      </c>
      <c r="P35" s="8">
        <f>'COICOP - CO2'!P35/Population!P$5*1000</f>
        <v>2.1865716778195735E-3</v>
      </c>
      <c r="Q35" s="8">
        <f>'COICOP - CO2'!Q35/Population!Q$5*1000</f>
        <v>1.9900186615257566E-3</v>
      </c>
      <c r="R35" s="8">
        <f>'COICOP - CO2'!R35/Population!R$5*1000</f>
        <v>1.9290119644158313E-3</v>
      </c>
      <c r="S35" s="8">
        <f>'COICOP - CO2'!S35/Population!S$5*1000</f>
        <v>2.0713090093730344E-3</v>
      </c>
      <c r="T35" s="8">
        <f>'COICOP - CO2'!T35/Population!T$5*1000</f>
        <v>1.7520912107496667E-3</v>
      </c>
      <c r="U35" s="8">
        <f>'COICOP - CO2'!U35/Population!U$5*1000</f>
        <v>5.4901323346519726E-4</v>
      </c>
    </row>
    <row r="36" spans="2:21" x14ac:dyDescent="0.45">
      <c r="C36" s="3" t="s">
        <v>232</v>
      </c>
      <c r="D36" s="8">
        <f>'COICOP - CO2'!D36/Population!D$5*1000</f>
        <v>4.5558741903806919E-4</v>
      </c>
      <c r="E36" s="8">
        <f>'COICOP - CO2'!E36/Population!E$5*1000</f>
        <v>4.388620499011482E-4</v>
      </c>
      <c r="F36" s="8">
        <f>'COICOP - CO2'!F36/Population!F$5*1000</f>
        <v>4.4577974589955923E-4</v>
      </c>
      <c r="G36" s="8">
        <f>'COICOP - CO2'!G36/Population!G$5*1000</f>
        <v>4.2196910458175299E-4</v>
      </c>
      <c r="H36" s="8">
        <f>'COICOP - CO2'!H36/Population!H$5*1000</f>
        <v>4.4511105677026973E-4</v>
      </c>
      <c r="I36" s="8">
        <f>'COICOP - CO2'!I36/Population!I$5*1000</f>
        <v>4.3480147248465975E-4</v>
      </c>
      <c r="J36" s="8">
        <f>'COICOP - CO2'!J36/Population!J$5*1000</f>
        <v>2.5406102962360915E-4</v>
      </c>
      <c r="K36" s="8">
        <f>'COICOP - CO2'!K36/Population!K$5*1000</f>
        <v>2.3183980266156657E-4</v>
      </c>
      <c r="L36" s="8">
        <f>'COICOP - CO2'!L36/Population!L$5*1000</f>
        <v>6.6572721576210194E-4</v>
      </c>
      <c r="M36" s="8">
        <f>'COICOP - CO2'!M36/Population!M$5*1000</f>
        <v>7.2201738189450249E-4</v>
      </c>
      <c r="N36" s="8">
        <f>'COICOP - CO2'!N36/Population!N$5*1000</f>
        <v>7.4934888425956016E-4</v>
      </c>
      <c r="O36" s="8">
        <f>'COICOP - CO2'!O36/Population!O$5*1000</f>
        <v>3.7641110805973526E-4</v>
      </c>
      <c r="P36" s="8">
        <f>'COICOP - CO2'!P36/Population!P$5*1000</f>
        <v>6.6175384239488036E-4</v>
      </c>
      <c r="Q36" s="8">
        <f>'COICOP - CO2'!Q36/Population!Q$5*1000</f>
        <v>4.1931545732674789E-4</v>
      </c>
      <c r="R36" s="8">
        <f>'COICOP - CO2'!R36/Population!R$5*1000</f>
        <v>4.0646077832638618E-4</v>
      </c>
      <c r="S36" s="8">
        <f>'COICOP - CO2'!S36/Population!S$5*1000</f>
        <v>4.0831458679208921E-4</v>
      </c>
      <c r="T36" s="8">
        <f>'COICOP - CO2'!T36/Population!T$5*1000</f>
        <v>4.5163751380706868E-4</v>
      </c>
      <c r="U36" s="8">
        <f>'COICOP - CO2'!U36/Population!U$5*1000</f>
        <v>1.4501010959793912E-4</v>
      </c>
    </row>
    <row r="37" spans="2:21" x14ac:dyDescent="0.45">
      <c r="C37" s="3" t="s">
        <v>233</v>
      </c>
      <c r="D37" s="8">
        <f>'COICOP - CO2'!D37/Population!D$5*1000</f>
        <v>1.5370036630614854E-3</v>
      </c>
      <c r="E37" s="8">
        <f>'COICOP - CO2'!E37/Population!E$5*1000</f>
        <v>1.538999754899837E-3</v>
      </c>
      <c r="F37" s="8">
        <f>'COICOP - CO2'!F37/Population!F$5*1000</f>
        <v>1.4440672380350542E-3</v>
      </c>
      <c r="G37" s="8">
        <f>'COICOP - CO2'!G37/Population!G$5*1000</f>
        <v>1.4983301785987363E-3</v>
      </c>
      <c r="H37" s="8">
        <f>'COICOP - CO2'!H37/Population!H$5*1000</f>
        <v>1.8771479721329122E-3</v>
      </c>
      <c r="I37" s="8">
        <f>'COICOP - CO2'!I37/Population!I$5*1000</f>
        <v>1.7299227808494487E-3</v>
      </c>
      <c r="J37" s="8">
        <f>'COICOP - CO2'!J37/Population!J$5*1000</f>
        <v>1.1910048525901405E-3</v>
      </c>
      <c r="K37" s="8">
        <f>'COICOP - CO2'!K37/Population!K$5*1000</f>
        <v>9.6192902530029727E-4</v>
      </c>
      <c r="L37" s="8">
        <f>'COICOP - CO2'!L37/Population!L$5*1000</f>
        <v>2.2135336819679801E-3</v>
      </c>
      <c r="M37" s="8">
        <f>'COICOP - CO2'!M37/Population!M$5*1000</f>
        <v>2.3522211044230794E-3</v>
      </c>
      <c r="N37" s="8">
        <f>'COICOP - CO2'!N37/Population!N$5*1000</f>
        <v>2.0809761487494841E-3</v>
      </c>
      <c r="O37" s="8">
        <f>'COICOP - CO2'!O37/Population!O$5*1000</f>
        <v>1.718800429031743E-3</v>
      </c>
      <c r="P37" s="8">
        <f>'COICOP - CO2'!P37/Population!P$5*1000</f>
        <v>1.9636753811984845E-3</v>
      </c>
      <c r="Q37" s="8">
        <f>'COICOP - CO2'!Q37/Population!Q$5*1000</f>
        <v>2.8652151542492657E-3</v>
      </c>
      <c r="R37" s="8">
        <f>'COICOP - CO2'!R37/Population!R$5*1000</f>
        <v>2.7773781321903681E-3</v>
      </c>
      <c r="S37" s="8">
        <f>'COICOP - CO2'!S37/Population!S$5*1000</f>
        <v>3.0347417701841592E-3</v>
      </c>
      <c r="T37" s="8">
        <f>'COICOP - CO2'!T37/Population!T$5*1000</f>
        <v>2.8647951822932871E-3</v>
      </c>
      <c r="U37" s="8">
        <f>'COICOP - CO2'!U37/Population!U$5*1000</f>
        <v>8.6477577006680462E-4</v>
      </c>
    </row>
    <row r="38" spans="2:21" x14ac:dyDescent="0.45">
      <c r="C38" s="3" t="s">
        <v>234</v>
      </c>
      <c r="D38" s="8">
        <f>'COICOP - CO2'!D38/Population!D$5*1000</f>
        <v>1.9122278202259293E-3</v>
      </c>
      <c r="E38" s="8">
        <f>'COICOP - CO2'!E38/Population!E$5*1000</f>
        <v>1.8684665356650447E-3</v>
      </c>
      <c r="F38" s="8">
        <f>'COICOP - CO2'!F38/Population!F$5*1000</f>
        <v>1.9857017070063171E-3</v>
      </c>
      <c r="G38" s="8">
        <f>'COICOP - CO2'!G38/Population!G$5*1000</f>
        <v>1.97938660300542E-3</v>
      </c>
      <c r="H38" s="8">
        <f>'COICOP - CO2'!H38/Population!H$5*1000</f>
        <v>2.6012523367511756E-3</v>
      </c>
      <c r="I38" s="8">
        <f>'COICOP - CO2'!I38/Population!I$5*1000</f>
        <v>2.3579190271397071E-3</v>
      </c>
      <c r="J38" s="8">
        <f>'COICOP - CO2'!J38/Population!J$5*1000</f>
        <v>1.7265321619746562E-3</v>
      </c>
      <c r="K38" s="8">
        <f>'COICOP - CO2'!K38/Population!K$5*1000</f>
        <v>1.4849996318802461E-3</v>
      </c>
      <c r="L38" s="8">
        <f>'COICOP - CO2'!L38/Population!L$5*1000</f>
        <v>4.2809602141708975E-3</v>
      </c>
      <c r="M38" s="8">
        <f>'COICOP - CO2'!M38/Population!M$5*1000</f>
        <v>4.214232493260763E-3</v>
      </c>
      <c r="N38" s="8">
        <f>'COICOP - CO2'!N38/Population!N$5*1000</f>
        <v>3.8822556038483474E-3</v>
      </c>
      <c r="O38" s="8">
        <f>'COICOP - CO2'!O38/Population!O$5*1000</f>
        <v>3.3457713437853838E-3</v>
      </c>
      <c r="P38" s="8">
        <f>'COICOP - CO2'!P38/Population!P$5*1000</f>
        <v>3.6785008460058929E-3</v>
      </c>
      <c r="Q38" s="8">
        <f>'COICOP - CO2'!Q38/Population!Q$5*1000</f>
        <v>4.5500685521850937E-3</v>
      </c>
      <c r="R38" s="8">
        <f>'COICOP - CO2'!R38/Population!R$5*1000</f>
        <v>4.4105800843836276E-3</v>
      </c>
      <c r="S38" s="8">
        <f>'COICOP - CO2'!S38/Population!S$5*1000</f>
        <v>5.1585044151542751E-3</v>
      </c>
      <c r="T38" s="8">
        <f>'COICOP - CO2'!T38/Population!T$5*1000</f>
        <v>4.7047468447080397E-3</v>
      </c>
      <c r="U38" s="8">
        <f>'COICOP - CO2'!U38/Population!U$5*1000</f>
        <v>1.3208877973712688E-3</v>
      </c>
    </row>
    <row r="39" spans="2:21" x14ac:dyDescent="0.45">
      <c r="B39" s="3" t="s">
        <v>42</v>
      </c>
      <c r="C39" s="3" t="s">
        <v>42</v>
      </c>
      <c r="D39" s="8">
        <f>'COICOP - CO2'!D39/Population!D$5*1000</f>
        <v>8.4164435222265827E-4</v>
      </c>
      <c r="E39" s="8">
        <f>'COICOP - CO2'!E39/Population!E$5*1000</f>
        <v>9.623452981546882E-4</v>
      </c>
      <c r="F39" s="8">
        <f>'COICOP - CO2'!F39/Population!F$5*1000</f>
        <v>6.7149136114275912E-4</v>
      </c>
      <c r="G39" s="8">
        <f>'COICOP - CO2'!G39/Population!G$5*1000</f>
        <v>7.4664948356268322E-4</v>
      </c>
      <c r="H39" s="8">
        <f>'COICOP - CO2'!H39/Population!H$5*1000</f>
        <v>9.0324259107924236E-4</v>
      </c>
      <c r="I39" s="8">
        <f>'COICOP - CO2'!I39/Population!I$5*1000</f>
        <v>1.0716796779955853E-3</v>
      </c>
      <c r="J39" s="8">
        <f>'COICOP - CO2'!J39/Population!J$5*1000</f>
        <v>7.0477181416724543E-4</v>
      </c>
      <c r="K39" s="8">
        <f>'COICOP - CO2'!K39/Population!K$5*1000</f>
        <v>7.5483113280645873E-4</v>
      </c>
      <c r="L39" s="8">
        <f>'COICOP - CO2'!L39/Population!L$5*1000</f>
        <v>1.4508221665246494E-3</v>
      </c>
      <c r="M39" s="8">
        <f>'COICOP - CO2'!M39/Population!M$5*1000</f>
        <v>1.8275062205758456E-3</v>
      </c>
      <c r="N39" s="8">
        <f>'COICOP - CO2'!N39/Population!N$5*1000</f>
        <v>1.7279433895469136E-3</v>
      </c>
      <c r="O39" s="8">
        <f>'COICOP - CO2'!O39/Population!O$5*1000</f>
        <v>1.3162372193493603E-3</v>
      </c>
      <c r="P39" s="8">
        <f>'COICOP - CO2'!P39/Population!P$5*1000</f>
        <v>1.5421172249684937E-3</v>
      </c>
      <c r="Q39" s="8">
        <f>'COICOP - CO2'!Q39/Population!Q$5*1000</f>
        <v>1.6397804584203418E-3</v>
      </c>
      <c r="R39" s="8">
        <f>'COICOP - CO2'!R39/Population!R$5*1000</f>
        <v>1.589510784226973E-3</v>
      </c>
      <c r="S39" s="8">
        <f>'COICOP - CO2'!S39/Population!S$5*1000</f>
        <v>1.7462921562773307E-3</v>
      </c>
      <c r="T39" s="8">
        <f>'COICOP - CO2'!T39/Population!T$5*1000</f>
        <v>2.017686599028741E-3</v>
      </c>
      <c r="U39" s="8">
        <f>'COICOP - CO2'!U39/Population!U$5*1000</f>
        <v>4.5776686673126366E-4</v>
      </c>
    </row>
    <row r="40" spans="2:21" x14ac:dyDescent="0.45">
      <c r="B40" s="3" t="s">
        <v>43</v>
      </c>
      <c r="C40" s="3" t="s">
        <v>43</v>
      </c>
      <c r="D40" s="8">
        <f>'COICOP - CO2'!D40/Population!D$5*1000</f>
        <v>1.3433281059670253E-3</v>
      </c>
      <c r="E40" s="8">
        <f>'COICOP - CO2'!E40/Population!E$5*1000</f>
        <v>1.259629138914391E-3</v>
      </c>
      <c r="F40" s="8">
        <f>'COICOP - CO2'!F40/Population!F$5*1000</f>
        <v>9.9823866603096696E-4</v>
      </c>
      <c r="G40" s="8">
        <f>'COICOP - CO2'!G40/Population!G$5*1000</f>
        <v>1.3788973330320095E-3</v>
      </c>
      <c r="H40" s="8">
        <f>'COICOP - CO2'!H40/Population!H$5*1000</f>
        <v>1.5971868625141363E-3</v>
      </c>
      <c r="I40" s="8">
        <f>'COICOP - CO2'!I40/Population!I$5*1000</f>
        <v>1.2718930749885016E-3</v>
      </c>
      <c r="J40" s="8">
        <f>'COICOP - CO2'!J40/Population!J$5*1000</f>
        <v>1.0534436846642578E-3</v>
      </c>
      <c r="K40" s="8">
        <f>'COICOP - CO2'!K40/Population!K$5*1000</f>
        <v>9.7881074591034032E-4</v>
      </c>
      <c r="L40" s="8">
        <f>'COICOP - CO2'!L40/Population!L$5*1000</f>
        <v>2.8143687488887338E-3</v>
      </c>
      <c r="M40" s="8">
        <f>'COICOP - CO2'!M40/Population!M$5*1000</f>
        <v>2.8297128977631297E-3</v>
      </c>
      <c r="N40" s="8">
        <f>'COICOP - CO2'!N40/Population!N$5*1000</f>
        <v>2.4310624729963169E-3</v>
      </c>
      <c r="O40" s="8">
        <f>'COICOP - CO2'!O40/Population!O$5*1000</f>
        <v>2.7047625706773265E-3</v>
      </c>
      <c r="P40" s="8">
        <f>'COICOP - CO2'!P40/Population!P$5*1000</f>
        <v>3.244948754856473E-3</v>
      </c>
      <c r="Q40" s="8">
        <f>'COICOP - CO2'!Q40/Population!Q$5*1000</f>
        <v>2.7042192538412392E-3</v>
      </c>
      <c r="R40" s="8">
        <f>'COICOP - CO2'!R40/Population!R$5*1000</f>
        <v>2.6213177775247128E-3</v>
      </c>
      <c r="S40" s="8">
        <f>'COICOP - CO2'!S40/Population!S$5*1000</f>
        <v>4.249723163316E-3</v>
      </c>
      <c r="T40" s="8">
        <f>'COICOP - CO2'!T40/Population!T$5*1000</f>
        <v>3.1861671748558149E-3</v>
      </c>
      <c r="U40" s="8">
        <f>'COICOP - CO2'!U40/Population!U$5*1000</f>
        <v>8.6528813685195021E-4</v>
      </c>
    </row>
    <row r="41" spans="2:21" x14ac:dyDescent="0.45">
      <c r="B41" s="3" t="s">
        <v>44</v>
      </c>
      <c r="C41" s="3" t="s">
        <v>44</v>
      </c>
      <c r="D41" s="8">
        <f>'COICOP - CO2'!D41/Population!D$5*1000</f>
        <v>4.3710924476350388E-4</v>
      </c>
      <c r="E41" s="8">
        <f>'COICOP - CO2'!E41/Population!E$5*1000</f>
        <v>4.7735987228960752E-4</v>
      </c>
      <c r="F41" s="8">
        <f>'COICOP - CO2'!F41/Population!F$5*1000</f>
        <v>3.8618867837722861E-4</v>
      </c>
      <c r="G41" s="8">
        <f>'COICOP - CO2'!G41/Population!G$5*1000</f>
        <v>3.8920274894583895E-4</v>
      </c>
      <c r="H41" s="8">
        <f>'COICOP - CO2'!H41/Population!H$5*1000</f>
        <v>3.6674940771165695E-4</v>
      </c>
      <c r="I41" s="8">
        <f>'COICOP - CO2'!I41/Population!I$5*1000</f>
        <v>3.05771507753412E-4</v>
      </c>
      <c r="J41" s="8">
        <f>'COICOP - CO2'!J41/Population!J$5*1000</f>
        <v>2.4676876517203144E-4</v>
      </c>
      <c r="K41" s="8">
        <f>'COICOP - CO2'!K41/Population!K$5*1000</f>
        <v>2.1056474343485944E-4</v>
      </c>
      <c r="L41" s="8">
        <f>'COICOP - CO2'!L41/Population!L$5*1000</f>
        <v>5.4125601301948387E-4</v>
      </c>
      <c r="M41" s="8">
        <f>'COICOP - CO2'!M41/Population!M$5*1000</f>
        <v>5.0510154258875375E-4</v>
      </c>
      <c r="N41" s="8">
        <f>'COICOP - CO2'!N41/Population!N$5*1000</f>
        <v>4.257630818017145E-4</v>
      </c>
      <c r="O41" s="8">
        <f>'COICOP - CO2'!O41/Population!O$5*1000</f>
        <v>4.0810059423345232E-4</v>
      </c>
      <c r="P41" s="8">
        <f>'COICOP - CO2'!P41/Population!P$5*1000</f>
        <v>4.2990605762366737E-4</v>
      </c>
      <c r="Q41" s="8">
        <f>'COICOP - CO2'!Q41/Population!Q$5*1000</f>
        <v>5.1921618260661665E-4</v>
      </c>
      <c r="R41" s="8">
        <f>'COICOP - CO2'!R41/Population!R$5*1000</f>
        <v>5.032989125833457E-4</v>
      </c>
      <c r="S41" s="8">
        <f>'COICOP - CO2'!S41/Population!S$5*1000</f>
        <v>4.6508224616549252E-4</v>
      </c>
      <c r="T41" s="8">
        <f>'COICOP - CO2'!T41/Population!T$5*1000</f>
        <v>4.6958689378442166E-4</v>
      </c>
      <c r="U41" s="8">
        <f>'COICOP - CO2'!U41/Population!U$5*1000</f>
        <v>1.1647825015465486E-4</v>
      </c>
    </row>
    <row r="42" spans="2:21" x14ac:dyDescent="0.45">
      <c r="B42" s="3" t="s">
        <v>45</v>
      </c>
      <c r="C42" s="3" t="s">
        <v>235</v>
      </c>
      <c r="D42" s="8">
        <f>'COICOP - CO2'!D42/Population!D$5*1000</f>
        <v>3.1721309013085712E-3</v>
      </c>
      <c r="E42" s="8">
        <f>'COICOP - CO2'!E42/Population!E$5*1000</f>
        <v>2.5980770574260265E-3</v>
      </c>
      <c r="F42" s="8">
        <f>'COICOP - CO2'!F42/Population!F$5*1000</f>
        <v>2.5317098148326892E-3</v>
      </c>
      <c r="G42" s="8">
        <f>'COICOP - CO2'!G42/Population!G$5*1000</f>
        <v>2.3957424004481032E-3</v>
      </c>
      <c r="H42" s="8">
        <f>'COICOP - CO2'!H42/Population!H$5*1000</f>
        <v>2.6961240015816144E-3</v>
      </c>
      <c r="I42" s="8">
        <f>'COICOP - CO2'!I42/Population!I$5*1000</f>
        <v>2.1858059322148933E-3</v>
      </c>
      <c r="J42" s="8">
        <f>'COICOP - CO2'!J42/Population!J$5*1000</f>
        <v>1.8819306412003929E-3</v>
      </c>
      <c r="K42" s="8">
        <f>'COICOP - CO2'!K42/Population!K$5*1000</f>
        <v>1.5361518879729054E-3</v>
      </c>
      <c r="L42" s="8">
        <f>'COICOP - CO2'!L42/Population!L$5*1000</f>
        <v>4.2662470306850803E-3</v>
      </c>
      <c r="M42" s="8">
        <f>'COICOP - CO2'!M42/Population!M$5*1000</f>
        <v>4.3028599657234396E-3</v>
      </c>
      <c r="N42" s="8">
        <f>'COICOP - CO2'!N42/Population!N$5*1000</f>
        <v>4.2502763772356445E-3</v>
      </c>
      <c r="O42" s="8">
        <f>'COICOP - CO2'!O42/Population!O$5*1000</f>
        <v>3.2957583828536856E-3</v>
      </c>
      <c r="P42" s="8">
        <f>'COICOP - CO2'!P42/Population!P$5*1000</f>
        <v>3.722808183868046E-3</v>
      </c>
      <c r="Q42" s="8">
        <f>'COICOP - CO2'!Q42/Population!Q$5*1000</f>
        <v>3.6557610705094095E-3</v>
      </c>
      <c r="R42" s="8">
        <f>'COICOP - CO2'!R42/Population!R$5*1000</f>
        <v>3.5436888007127887E-3</v>
      </c>
      <c r="S42" s="8">
        <f>'COICOP - CO2'!S42/Population!S$5*1000</f>
        <v>4.3186501306285568E-3</v>
      </c>
      <c r="T42" s="8">
        <f>'COICOP - CO2'!T42/Population!T$5*1000</f>
        <v>3.7133359780281926E-3</v>
      </c>
      <c r="U42" s="8">
        <f>'COICOP - CO2'!U42/Population!U$5*1000</f>
        <v>9.7666504672233069E-4</v>
      </c>
    </row>
    <row r="43" spans="2:21" x14ac:dyDescent="0.45">
      <c r="C43" s="3" t="s">
        <v>236</v>
      </c>
      <c r="D43" s="8">
        <f>'COICOP - CO2'!D43/Population!D$5*1000</f>
        <v>1.2604044302424778E-3</v>
      </c>
      <c r="E43" s="8">
        <f>'COICOP - CO2'!E43/Population!E$5*1000</f>
        <v>1.1775781691281695E-3</v>
      </c>
      <c r="F43" s="8">
        <f>'COICOP - CO2'!F43/Population!F$5*1000</f>
        <v>9.1768356802348976E-4</v>
      </c>
      <c r="G43" s="8">
        <f>'COICOP - CO2'!G43/Population!G$5*1000</f>
        <v>1.0228191586067873E-3</v>
      </c>
      <c r="H43" s="8">
        <f>'COICOP - CO2'!H43/Population!H$5*1000</f>
        <v>1.0064765369843455E-3</v>
      </c>
      <c r="I43" s="8">
        <f>'COICOP - CO2'!I43/Population!I$5*1000</f>
        <v>8.2461146618187484E-4</v>
      </c>
      <c r="J43" s="8">
        <f>'COICOP - CO2'!J43/Population!J$5*1000</f>
        <v>7.6596547138992684E-4</v>
      </c>
      <c r="K43" s="8">
        <f>'COICOP - CO2'!K43/Population!K$5*1000</f>
        <v>6.2311941060950364E-4</v>
      </c>
      <c r="L43" s="8">
        <f>'COICOP - CO2'!L43/Population!L$5*1000</f>
        <v>1.5465302110937852E-3</v>
      </c>
      <c r="M43" s="8">
        <f>'COICOP - CO2'!M43/Population!M$5*1000</f>
        <v>1.5219029133342918E-3</v>
      </c>
      <c r="N43" s="8">
        <f>'COICOP - CO2'!N43/Population!N$5*1000</f>
        <v>1.4166689752975409E-3</v>
      </c>
      <c r="O43" s="8">
        <f>'COICOP - CO2'!O43/Population!O$5*1000</f>
        <v>1.1864789359208316E-3</v>
      </c>
      <c r="P43" s="8">
        <f>'COICOP - CO2'!P43/Population!P$5*1000</f>
        <v>1.2275405594938413E-3</v>
      </c>
      <c r="Q43" s="8">
        <f>'COICOP - CO2'!Q43/Population!Q$5*1000</f>
        <v>1.0148758428515142E-3</v>
      </c>
      <c r="R43" s="8">
        <f>'COICOP - CO2'!R43/Population!R$5*1000</f>
        <v>9.8376345966333248E-4</v>
      </c>
      <c r="S43" s="8">
        <f>'COICOP - CO2'!S43/Population!S$5*1000</f>
        <v>1.3656069038016005E-3</v>
      </c>
      <c r="T43" s="8">
        <f>'COICOP - CO2'!T43/Population!T$5*1000</f>
        <v>1.3704235522519431E-3</v>
      </c>
      <c r="U43" s="8">
        <f>'COICOP - CO2'!U43/Population!U$5*1000</f>
        <v>3.1927592294677689E-4</v>
      </c>
    </row>
    <row r="44" spans="2:21" x14ac:dyDescent="0.45">
      <c r="C44" s="3" t="s">
        <v>237</v>
      </c>
      <c r="D44" s="8">
        <f>'COICOP - CO2'!D44/Population!D$5*1000</f>
        <v>4.7686439489866604E-3</v>
      </c>
      <c r="E44" s="8">
        <f>'COICOP - CO2'!E44/Population!E$5*1000</f>
        <v>4.0663212487272145E-3</v>
      </c>
      <c r="F44" s="8">
        <f>'COICOP - CO2'!F44/Population!F$5*1000</f>
        <v>4.10988548546703E-3</v>
      </c>
      <c r="G44" s="8">
        <f>'COICOP - CO2'!G44/Population!G$5*1000</f>
        <v>3.9129359973415915E-3</v>
      </c>
      <c r="H44" s="8">
        <f>'COICOP - CO2'!H44/Population!H$5*1000</f>
        <v>4.2865053611767286E-3</v>
      </c>
      <c r="I44" s="8">
        <f>'COICOP - CO2'!I44/Population!I$5*1000</f>
        <v>3.6247586028118435E-3</v>
      </c>
      <c r="J44" s="8">
        <f>'COICOP - CO2'!J44/Population!J$5*1000</f>
        <v>3.0950206570288055E-3</v>
      </c>
      <c r="K44" s="8">
        <f>'COICOP - CO2'!K44/Population!K$5*1000</f>
        <v>2.6390230633994861E-3</v>
      </c>
      <c r="L44" s="8">
        <f>'COICOP - CO2'!L44/Population!L$5*1000</f>
        <v>7.0368031977437896E-3</v>
      </c>
      <c r="M44" s="8">
        <f>'COICOP - CO2'!M44/Population!M$5*1000</f>
        <v>6.6492415661758017E-3</v>
      </c>
      <c r="N44" s="8">
        <f>'COICOP - CO2'!N44/Population!N$5*1000</f>
        <v>6.4353442209923008E-3</v>
      </c>
      <c r="O44" s="8">
        <f>'COICOP - CO2'!O44/Population!O$5*1000</f>
        <v>5.5010083789071868E-3</v>
      </c>
      <c r="P44" s="8">
        <f>'COICOP - CO2'!P44/Population!P$5*1000</f>
        <v>6.0499181708745685E-3</v>
      </c>
      <c r="Q44" s="8">
        <f>'COICOP - CO2'!Q44/Population!Q$5*1000</f>
        <v>5.6693965958884134E-3</v>
      </c>
      <c r="R44" s="8">
        <f>'COICOP - CO2'!R44/Population!R$5*1000</f>
        <v>5.4955936222739737E-3</v>
      </c>
      <c r="S44" s="8">
        <f>'COICOP - CO2'!S44/Population!S$5*1000</f>
        <v>6.3590623656789892E-3</v>
      </c>
      <c r="T44" s="8">
        <f>'COICOP - CO2'!T44/Population!T$5*1000</f>
        <v>5.5980901428567655E-3</v>
      </c>
      <c r="U44" s="8">
        <f>'COICOP - CO2'!U44/Population!U$5*1000</f>
        <v>1.6161050513696352E-3</v>
      </c>
    </row>
    <row r="45" spans="2:21" x14ac:dyDescent="0.45">
      <c r="C45" s="3" t="s">
        <v>238</v>
      </c>
      <c r="D45" s="8">
        <f>'COICOP - CO2'!D45/Population!D$5*1000</f>
        <v>3.6712862456919956E-3</v>
      </c>
      <c r="E45" s="8">
        <f>'COICOP - CO2'!E45/Population!E$5*1000</f>
        <v>3.519806060001573E-3</v>
      </c>
      <c r="F45" s="8">
        <f>'COICOP - CO2'!F45/Population!F$5*1000</f>
        <v>2.7337253424697876E-3</v>
      </c>
      <c r="G45" s="8">
        <f>'COICOP - CO2'!G45/Population!G$5*1000</f>
        <v>3.1713744402719493E-3</v>
      </c>
      <c r="H45" s="8">
        <f>'COICOP - CO2'!H45/Population!H$5*1000</f>
        <v>3.1083444389558247E-3</v>
      </c>
      <c r="I45" s="8">
        <f>'COICOP - CO2'!I45/Population!I$5*1000</f>
        <v>3.0678871860722024E-3</v>
      </c>
      <c r="J45" s="8">
        <f>'COICOP - CO2'!J45/Population!J$5*1000</f>
        <v>2.418879367365301E-3</v>
      </c>
      <c r="K45" s="8">
        <f>'COICOP - CO2'!K45/Population!K$5*1000</f>
        <v>2.1643897860865293E-3</v>
      </c>
      <c r="L45" s="8">
        <f>'COICOP - CO2'!L45/Population!L$5*1000</f>
        <v>5.5186719219856503E-3</v>
      </c>
      <c r="M45" s="8">
        <f>'COICOP - CO2'!M45/Population!M$5*1000</f>
        <v>4.9325455160730367E-3</v>
      </c>
      <c r="N45" s="8">
        <f>'COICOP - CO2'!N45/Population!N$5*1000</f>
        <v>5.2906818566737235E-3</v>
      </c>
      <c r="O45" s="8">
        <f>'COICOP - CO2'!O45/Population!O$5*1000</f>
        <v>4.6675974812284207E-3</v>
      </c>
      <c r="P45" s="8">
        <f>'COICOP - CO2'!P45/Population!P$5*1000</f>
        <v>4.9363668188135233E-3</v>
      </c>
      <c r="Q45" s="8">
        <f>'COICOP - CO2'!Q45/Population!Q$5*1000</f>
        <v>5.8079104017572068E-3</v>
      </c>
      <c r="R45" s="8">
        <f>'COICOP - CO2'!R45/Population!R$5*1000</f>
        <v>5.6298611012295802E-3</v>
      </c>
      <c r="S45" s="8">
        <f>'COICOP - CO2'!S45/Population!S$5*1000</f>
        <v>5.2065091154362229E-3</v>
      </c>
      <c r="T45" s="8">
        <f>'COICOP - CO2'!T45/Population!T$5*1000</f>
        <v>4.7946884572059754E-3</v>
      </c>
      <c r="U45" s="8">
        <f>'COICOP - CO2'!U45/Population!U$5*1000</f>
        <v>1.3337864500376445E-3</v>
      </c>
    </row>
    <row r="46" spans="2:21" x14ac:dyDescent="0.45">
      <c r="B46" s="3" t="s">
        <v>46</v>
      </c>
      <c r="C46" s="3" t="s">
        <v>46</v>
      </c>
      <c r="D46" s="8">
        <f>'COICOP - CO2'!D46/Population!D$5*1000</f>
        <v>1.8217192751159863E-4</v>
      </c>
      <c r="E46" s="8">
        <f>'COICOP - CO2'!E46/Population!E$5*1000</f>
        <v>2.3373051022389319E-4</v>
      </c>
      <c r="F46" s="8">
        <f>'COICOP - CO2'!F46/Population!F$5*1000</f>
        <v>1.2266938121024428E-4</v>
      </c>
      <c r="G46" s="8">
        <f>'COICOP - CO2'!G46/Population!G$5*1000</f>
        <v>3.4592943374694578E-4</v>
      </c>
      <c r="H46" s="8">
        <f>'COICOP - CO2'!H46/Population!H$5*1000</f>
        <v>2.0291155505098703E-4</v>
      </c>
      <c r="I46" s="8">
        <f>'COICOP - CO2'!I46/Population!I$5*1000</f>
        <v>1.9706717681753101E-4</v>
      </c>
      <c r="J46" s="8">
        <f>'COICOP - CO2'!J46/Population!J$5*1000</f>
        <v>1.5050070107456613E-4</v>
      </c>
      <c r="K46" s="8">
        <f>'COICOP - CO2'!K46/Population!K$5*1000</f>
        <v>2.8815409707011496E-4</v>
      </c>
      <c r="L46" s="8">
        <f>'COICOP - CO2'!L46/Population!L$5*1000</f>
        <v>3.9476197027577995E-4</v>
      </c>
      <c r="M46" s="8">
        <f>'COICOP - CO2'!M46/Population!M$5*1000</f>
        <v>2.4346785336137785E-4</v>
      </c>
      <c r="N46" s="8">
        <f>'COICOP - CO2'!N46/Population!N$5*1000</f>
        <v>2.755059346833355E-4</v>
      </c>
      <c r="O46" s="8">
        <f>'COICOP - CO2'!O46/Population!O$5*1000</f>
        <v>3.1480085166154457E-4</v>
      </c>
      <c r="P46" s="8">
        <f>'COICOP - CO2'!P46/Population!P$5*1000</f>
        <v>3.0919288342897165E-4</v>
      </c>
      <c r="Q46" s="8">
        <f>'COICOP - CO2'!Q46/Population!Q$5*1000</f>
        <v>3.4302183052910534E-4</v>
      </c>
      <c r="R46" s="8">
        <f>'COICOP - CO2'!R46/Population!R$5*1000</f>
        <v>3.3250603521433356E-4</v>
      </c>
      <c r="S46" s="8">
        <f>'COICOP - CO2'!S46/Population!S$5*1000</f>
        <v>5.3719079372837588E-4</v>
      </c>
      <c r="T46" s="8">
        <f>'COICOP - CO2'!T46/Population!T$5*1000</f>
        <v>4.7542001001236621E-4</v>
      </c>
      <c r="U46" s="8">
        <f>'COICOP - CO2'!U46/Population!U$5*1000</f>
        <v>8.4484904899973935E-5</v>
      </c>
    </row>
    <row r="47" spans="2:21" x14ac:dyDescent="0.45">
      <c r="B47" s="3" t="s">
        <v>47</v>
      </c>
      <c r="C47" s="3" t="s">
        <v>47</v>
      </c>
      <c r="D47" s="8">
        <f>'COICOP - CO2'!D47/Population!D$5*1000</f>
        <v>3.3091421884317456E-3</v>
      </c>
      <c r="E47" s="8">
        <f>'COICOP - CO2'!E47/Population!E$5*1000</f>
        <v>3.1926818574731478E-3</v>
      </c>
      <c r="F47" s="8">
        <f>'COICOP - CO2'!F47/Population!F$5*1000</f>
        <v>2.9457642113670185E-3</v>
      </c>
      <c r="G47" s="8">
        <f>'COICOP - CO2'!G47/Population!G$5*1000</f>
        <v>3.1012355241203837E-3</v>
      </c>
      <c r="H47" s="8">
        <f>'COICOP - CO2'!H47/Population!H$5*1000</f>
        <v>2.8822079103302191E-3</v>
      </c>
      <c r="I47" s="8">
        <f>'COICOP - CO2'!I47/Population!I$5*1000</f>
        <v>2.5144781908123998E-3</v>
      </c>
      <c r="J47" s="8">
        <f>'COICOP - CO2'!J47/Population!J$5*1000</f>
        <v>2.2218564758617735E-3</v>
      </c>
      <c r="K47" s="8">
        <f>'COICOP - CO2'!K47/Population!K$5*1000</f>
        <v>2.1077496662794404E-3</v>
      </c>
      <c r="L47" s="8">
        <f>'COICOP - CO2'!L47/Population!L$5*1000</f>
        <v>5.4972016634082478E-3</v>
      </c>
      <c r="M47" s="8">
        <f>'COICOP - CO2'!M47/Population!M$5*1000</f>
        <v>5.3518183916162745E-3</v>
      </c>
      <c r="N47" s="8">
        <f>'COICOP - CO2'!N47/Population!N$5*1000</f>
        <v>5.4551990700796044E-3</v>
      </c>
      <c r="O47" s="8">
        <f>'COICOP - CO2'!O47/Population!O$5*1000</f>
        <v>5.1563548191204817E-3</v>
      </c>
      <c r="P47" s="8">
        <f>'COICOP - CO2'!P47/Population!P$5*1000</f>
        <v>5.0534778724175876E-3</v>
      </c>
      <c r="Q47" s="8">
        <f>'COICOP - CO2'!Q47/Population!Q$5*1000</f>
        <v>4.8565090528547216E-3</v>
      </c>
      <c r="R47" s="8">
        <f>'COICOP - CO2'!R47/Population!R$5*1000</f>
        <v>4.7076262395790098E-3</v>
      </c>
      <c r="S47" s="8">
        <f>'COICOP - CO2'!S47/Population!S$5*1000</f>
        <v>5.5244905753944465E-3</v>
      </c>
      <c r="T47" s="8">
        <f>'COICOP - CO2'!T47/Population!T$5*1000</f>
        <v>5.1214295069497385E-3</v>
      </c>
      <c r="U47" s="8">
        <f>'COICOP - CO2'!U47/Population!U$5*1000</f>
        <v>1.5576387309525475E-3</v>
      </c>
    </row>
    <row r="48" spans="2:21" x14ac:dyDescent="0.45">
      <c r="B48" s="3" t="s">
        <v>48</v>
      </c>
      <c r="C48" s="3" t="s">
        <v>48</v>
      </c>
      <c r="D48" s="8">
        <f>'COICOP - CO2'!D48/Population!D$5*1000</f>
        <v>2.7980768005134741E-3</v>
      </c>
      <c r="E48" s="8">
        <f>'COICOP - CO2'!E48/Population!E$5*1000</f>
        <v>2.1883401627079777E-3</v>
      </c>
      <c r="F48" s="8">
        <f>'COICOP - CO2'!F48/Population!F$5*1000</f>
        <v>1.9984100661009285E-3</v>
      </c>
      <c r="G48" s="8">
        <f>'COICOP - CO2'!G48/Population!G$5*1000</f>
        <v>1.6419746845685956E-3</v>
      </c>
      <c r="H48" s="8">
        <f>'COICOP - CO2'!H48/Population!H$5*1000</f>
        <v>1.4545846262974292E-3</v>
      </c>
      <c r="I48" s="8">
        <f>'COICOP - CO2'!I48/Population!I$5*1000</f>
        <v>1.2906788548672167E-3</v>
      </c>
      <c r="J48" s="8">
        <f>'COICOP - CO2'!J48/Population!J$5*1000</f>
        <v>1.274046312141555E-3</v>
      </c>
      <c r="K48" s="8">
        <f>'COICOP - CO2'!K48/Population!K$5*1000</f>
        <v>1.2464165420285581E-3</v>
      </c>
      <c r="L48" s="8">
        <f>'COICOP - CO2'!L48/Population!L$5*1000</f>
        <v>2.8721724732340978E-3</v>
      </c>
      <c r="M48" s="8">
        <f>'COICOP - CO2'!M48/Population!M$5*1000</f>
        <v>2.521182057388713E-3</v>
      </c>
      <c r="N48" s="8">
        <f>'COICOP - CO2'!N48/Population!N$5*1000</f>
        <v>2.6871550273273401E-3</v>
      </c>
      <c r="O48" s="8">
        <f>'COICOP - CO2'!O48/Population!O$5*1000</f>
        <v>2.3153297474235741E-3</v>
      </c>
      <c r="P48" s="8">
        <f>'COICOP - CO2'!P48/Population!P$5*1000</f>
        <v>2.6129745872786473E-3</v>
      </c>
      <c r="Q48" s="8">
        <f>'COICOP - CO2'!Q48/Population!Q$5*1000</f>
        <v>2.3919488925357468E-3</v>
      </c>
      <c r="R48" s="8">
        <f>'COICOP - CO2'!R48/Population!R$5*1000</f>
        <v>2.3186204839079272E-3</v>
      </c>
      <c r="S48" s="8">
        <f>'COICOP - CO2'!S48/Population!S$5*1000</f>
        <v>2.1923621642946519E-3</v>
      </c>
      <c r="T48" s="8">
        <f>'COICOP - CO2'!T48/Population!T$5*1000</f>
        <v>1.952047693767554E-3</v>
      </c>
      <c r="U48" s="8">
        <f>'COICOP - CO2'!U48/Population!U$5*1000</f>
        <v>4.507583886178407E-4</v>
      </c>
    </row>
    <row r="49" spans="2:21" x14ac:dyDescent="0.45">
      <c r="B49" s="3" t="s">
        <v>49</v>
      </c>
      <c r="C49" s="3" t="s">
        <v>49</v>
      </c>
      <c r="D49" s="8">
        <f>'COICOP - CO2'!D49/Population!D$5*1000</f>
        <v>3.2040503332152158E-3</v>
      </c>
      <c r="E49" s="8">
        <f>'COICOP - CO2'!E49/Population!E$5*1000</f>
        <v>2.6129493971805851E-3</v>
      </c>
      <c r="F49" s="8">
        <f>'COICOP - CO2'!F49/Population!F$5*1000</f>
        <v>2.7615193070303469E-3</v>
      </c>
      <c r="G49" s="8">
        <f>'COICOP - CO2'!G49/Population!G$5*1000</f>
        <v>2.1975729359048411E-3</v>
      </c>
      <c r="H49" s="8">
        <f>'COICOP - CO2'!H49/Population!H$5*1000</f>
        <v>2.2578039376318598E-3</v>
      </c>
      <c r="I49" s="8">
        <f>'COICOP - CO2'!I49/Population!I$5*1000</f>
        <v>2.0251511008763635E-3</v>
      </c>
      <c r="J49" s="8">
        <f>'COICOP - CO2'!J49/Population!J$5*1000</f>
        <v>1.52803769765485E-3</v>
      </c>
      <c r="K49" s="8">
        <f>'COICOP - CO2'!K49/Population!K$5*1000</f>
        <v>1.3508432811983628E-3</v>
      </c>
      <c r="L49" s="8">
        <f>'COICOP - CO2'!L49/Population!L$5*1000</f>
        <v>3.349469352171835E-3</v>
      </c>
      <c r="M49" s="8">
        <f>'COICOP - CO2'!M49/Population!M$5*1000</f>
        <v>3.5547098612243797E-3</v>
      </c>
      <c r="N49" s="8">
        <f>'COICOP - CO2'!N49/Population!N$5*1000</f>
        <v>4.0045415157387142E-3</v>
      </c>
      <c r="O49" s="8">
        <f>'COICOP - CO2'!O49/Population!O$5*1000</f>
        <v>3.5656701539414238E-3</v>
      </c>
      <c r="P49" s="8">
        <f>'COICOP - CO2'!P49/Population!P$5*1000</f>
        <v>3.6198830161392114E-3</v>
      </c>
      <c r="Q49" s="8">
        <f>'COICOP - CO2'!Q49/Population!Q$5*1000</f>
        <v>4.2267164559075237E-3</v>
      </c>
      <c r="R49" s="8">
        <f>'COICOP - CO2'!R49/Population!R$5*1000</f>
        <v>4.0971407812767204E-3</v>
      </c>
      <c r="S49" s="8">
        <f>'COICOP - CO2'!S49/Population!S$5*1000</f>
        <v>3.7090495051265711E-3</v>
      </c>
      <c r="T49" s="8">
        <f>'COICOP - CO2'!T49/Population!T$5*1000</f>
        <v>4.0186693391958926E-3</v>
      </c>
      <c r="U49" s="8">
        <f>'COICOP - CO2'!U49/Population!U$5*1000</f>
        <v>1.2000225876123982E-3</v>
      </c>
    </row>
    <row r="50" spans="2:21" x14ac:dyDescent="0.45">
      <c r="B50" s="3" t="s">
        <v>50</v>
      </c>
      <c r="C50" s="3" t="s">
        <v>239</v>
      </c>
      <c r="D50" s="8">
        <f>'COICOP - CO2'!D50/Population!D$5*1000</f>
        <v>2.0028719476246886E-3</v>
      </c>
      <c r="E50" s="8">
        <f>'COICOP - CO2'!E50/Population!E$5*1000</f>
        <v>2.0288180391263384E-3</v>
      </c>
      <c r="F50" s="8">
        <f>'COICOP - CO2'!F50/Population!F$5*1000</f>
        <v>1.840205307648527E-3</v>
      </c>
      <c r="G50" s="8">
        <f>'COICOP - CO2'!G50/Population!G$5*1000</f>
        <v>2.1652104194769487E-3</v>
      </c>
      <c r="H50" s="8">
        <f>'COICOP - CO2'!H50/Population!H$5*1000</f>
        <v>2.0944334974965107E-3</v>
      </c>
      <c r="I50" s="8">
        <f>'COICOP - CO2'!I50/Population!I$5*1000</f>
        <v>1.7477163870182136E-3</v>
      </c>
      <c r="J50" s="8">
        <f>'COICOP - CO2'!J50/Population!J$5*1000</f>
        <v>1.4120966150904031E-3</v>
      </c>
      <c r="K50" s="8">
        <f>'COICOP - CO2'!K50/Population!K$5*1000</f>
        <v>1.5981095682641195E-3</v>
      </c>
      <c r="L50" s="8">
        <f>'COICOP - CO2'!L50/Population!L$5*1000</f>
        <v>1.3368711645831487E-3</v>
      </c>
      <c r="M50" s="8">
        <f>'COICOP - CO2'!M50/Population!M$5*1000</f>
        <v>1.2415815642423118E-3</v>
      </c>
      <c r="N50" s="8">
        <f>'COICOP - CO2'!N50/Population!N$5*1000</f>
        <v>1.3328019830228001E-3</v>
      </c>
      <c r="O50" s="8">
        <f>'COICOP - CO2'!O50/Population!O$5*1000</f>
        <v>1.120636089432632E-3</v>
      </c>
      <c r="P50" s="8">
        <f>'COICOP - CO2'!P50/Population!P$5*1000</f>
        <v>1.2411728097703034E-3</v>
      </c>
      <c r="Q50" s="8">
        <f>'COICOP - CO2'!Q50/Population!Q$5*1000</f>
        <v>1.0544162778834435E-3</v>
      </c>
      <c r="R50" s="8">
        <f>'COICOP - CO2'!R50/Population!R$5*1000</f>
        <v>1.1053433156142383E-3</v>
      </c>
      <c r="S50" s="8">
        <f>'COICOP - CO2'!S50/Population!S$5*1000</f>
        <v>1.0438169579996663E-3</v>
      </c>
      <c r="T50" s="8">
        <f>'COICOP - CO2'!T50/Population!T$5*1000</f>
        <v>8.8268192601034887E-4</v>
      </c>
      <c r="U50" s="8">
        <f>'COICOP - CO2'!U50/Population!U$5*1000</f>
        <v>7.7682013926373738E-4</v>
      </c>
    </row>
    <row r="51" spans="2:21" x14ac:dyDescent="0.45">
      <c r="C51" s="3" t="s">
        <v>240</v>
      </c>
      <c r="D51" s="8">
        <f>'COICOP - CO2'!D51/Population!D$5*1000</f>
        <v>4.7169118892686503E-4</v>
      </c>
      <c r="E51" s="8">
        <f>'COICOP - CO2'!E51/Population!E$5*1000</f>
        <v>4.1980730866862881E-4</v>
      </c>
      <c r="F51" s="8">
        <f>'COICOP - CO2'!F51/Population!F$5*1000</f>
        <v>4.5685477894868157E-4</v>
      </c>
      <c r="G51" s="8">
        <f>'COICOP - CO2'!G51/Population!G$5*1000</f>
        <v>7.1155397838353659E-4</v>
      </c>
      <c r="H51" s="8">
        <f>'COICOP - CO2'!H51/Population!H$5*1000</f>
        <v>6.5093766854613596E-4</v>
      </c>
      <c r="I51" s="8">
        <f>'COICOP - CO2'!I51/Population!I$5*1000</f>
        <v>5.1029454932022657E-4</v>
      </c>
      <c r="J51" s="8">
        <f>'COICOP - CO2'!J51/Population!J$5*1000</f>
        <v>3.6853743195852515E-4</v>
      </c>
      <c r="K51" s="8">
        <f>'COICOP - CO2'!K51/Population!K$5*1000</f>
        <v>5.86563862054928E-4</v>
      </c>
      <c r="L51" s="8">
        <f>'COICOP - CO2'!L51/Population!L$5*1000</f>
        <v>6.8335448147795218E-4</v>
      </c>
      <c r="M51" s="8">
        <f>'COICOP - CO2'!M51/Population!M$5*1000</f>
        <v>5.6029631704995406E-4</v>
      </c>
      <c r="N51" s="8">
        <f>'COICOP - CO2'!N51/Population!N$5*1000</f>
        <v>7.9345157741369339E-4</v>
      </c>
      <c r="O51" s="8">
        <f>'COICOP - CO2'!O51/Population!O$5*1000</f>
        <v>5.9333629410123563E-4</v>
      </c>
      <c r="P51" s="8">
        <f>'COICOP - CO2'!P51/Population!P$5*1000</f>
        <v>5.9905650112728902E-4</v>
      </c>
      <c r="Q51" s="8">
        <f>'COICOP - CO2'!Q51/Population!Q$5*1000</f>
        <v>6.1172890511531426E-4</v>
      </c>
      <c r="R51" s="8">
        <f>'COICOP - CO2'!R51/Population!R$5*1000</f>
        <v>6.4127467530615415E-4</v>
      </c>
      <c r="S51" s="8">
        <f>'COICOP - CO2'!S51/Population!S$5*1000</f>
        <v>6.0467023430323141E-4</v>
      </c>
      <c r="T51" s="8">
        <f>'COICOP - CO2'!T51/Population!T$5*1000</f>
        <v>8.0123386900274568E-4</v>
      </c>
      <c r="U51" s="8">
        <f>'COICOP - CO2'!U51/Population!U$5*1000</f>
        <v>9.2488936898449316E-4</v>
      </c>
    </row>
    <row r="52" spans="2:21" x14ac:dyDescent="0.45">
      <c r="B52" s="3" t="s">
        <v>51</v>
      </c>
      <c r="C52" s="3" t="s">
        <v>51</v>
      </c>
      <c r="D52" s="8">
        <f>'COICOP - CO2'!D52/Population!D$5*1000</f>
        <v>1.9627485692976644E-3</v>
      </c>
      <c r="E52" s="8">
        <f>'COICOP - CO2'!E52/Population!E$5*1000</f>
        <v>2.2431215290518655E-3</v>
      </c>
      <c r="F52" s="8">
        <f>'COICOP - CO2'!F52/Population!F$5*1000</f>
        <v>2.2302153979234548E-3</v>
      </c>
      <c r="G52" s="8">
        <f>'COICOP - CO2'!G52/Population!G$5*1000</f>
        <v>2.2005628518846263E-3</v>
      </c>
      <c r="H52" s="8">
        <f>'COICOP - CO2'!H52/Population!H$5*1000</f>
        <v>2.2130253167177176E-3</v>
      </c>
      <c r="I52" s="8">
        <f>'COICOP - CO2'!I52/Population!I$5*1000</f>
        <v>1.7786669724332081E-3</v>
      </c>
      <c r="J52" s="8">
        <f>'COICOP - CO2'!J52/Population!J$5*1000</f>
        <v>1.5349862345699721E-3</v>
      </c>
      <c r="K52" s="8">
        <f>'COICOP - CO2'!K52/Population!K$5*1000</f>
        <v>2.109840783260989E-3</v>
      </c>
      <c r="L52" s="8">
        <f>'COICOP - CO2'!L52/Population!L$5*1000</f>
        <v>1.6542064634673542E-3</v>
      </c>
      <c r="M52" s="8">
        <f>'COICOP - CO2'!M52/Population!M$5*1000</f>
        <v>1.6424279821090025E-3</v>
      </c>
      <c r="N52" s="8">
        <f>'COICOP - CO2'!N52/Population!N$5*1000</f>
        <v>1.7412363367114349E-3</v>
      </c>
      <c r="O52" s="8">
        <f>'COICOP - CO2'!O52/Population!O$5*1000</f>
        <v>1.6968649374623759E-3</v>
      </c>
      <c r="P52" s="8">
        <f>'COICOP - CO2'!P52/Population!P$5*1000</f>
        <v>1.5079481957337968E-3</v>
      </c>
      <c r="Q52" s="8">
        <f>'COICOP - CO2'!Q52/Population!Q$5*1000</f>
        <v>1.6759872475701626E-3</v>
      </c>
      <c r="R52" s="8">
        <f>'COICOP - CO2'!R52/Population!R$5*1000</f>
        <v>1.7569354153703295E-3</v>
      </c>
      <c r="S52" s="8">
        <f>'COICOP - CO2'!S52/Population!S$5*1000</f>
        <v>1.6754024186108503E-3</v>
      </c>
      <c r="T52" s="8">
        <f>'COICOP - CO2'!T52/Population!T$5*1000</f>
        <v>1.523627750671244E-3</v>
      </c>
      <c r="U52" s="8">
        <f>'COICOP - CO2'!U52/Population!U$5*1000</f>
        <v>1.34638709986598E-3</v>
      </c>
    </row>
    <row r="53" spans="2:21" x14ac:dyDescent="0.45">
      <c r="B53" s="3" t="s">
        <v>52</v>
      </c>
      <c r="C53" s="3" t="s">
        <v>52</v>
      </c>
      <c r="D53" s="8">
        <f>'COICOP - CO2'!D53/Population!D$5*1000</f>
        <v>1.2810708711840384E-2</v>
      </c>
      <c r="E53" s="8">
        <f>'COICOP - CO2'!E53/Population!E$5*1000</f>
        <v>1.0201376682394479E-2</v>
      </c>
      <c r="F53" s="8">
        <f>'COICOP - CO2'!F53/Population!F$5*1000</f>
        <v>1.0645545864655515E-2</v>
      </c>
      <c r="G53" s="8">
        <f>'COICOP - CO2'!G53/Population!G$5*1000</f>
        <v>1.1028967660155186E-2</v>
      </c>
      <c r="H53" s="8">
        <f>'COICOP - CO2'!H53/Population!H$5*1000</f>
        <v>1.0682909845100045E-2</v>
      </c>
      <c r="I53" s="8">
        <f>'COICOP - CO2'!I53/Population!I$5*1000</f>
        <v>1.1701766580926122E-2</v>
      </c>
      <c r="J53" s="8">
        <f>'COICOP - CO2'!J53/Population!J$5*1000</f>
        <v>9.1943103232081311E-3</v>
      </c>
      <c r="K53" s="8">
        <f>'COICOP - CO2'!K53/Population!K$5*1000</f>
        <v>8.3477455341062472E-3</v>
      </c>
      <c r="L53" s="8">
        <f>'COICOP - CO2'!L53/Population!L$5*1000</f>
        <v>7.5695771378820912E-3</v>
      </c>
      <c r="M53" s="8">
        <f>'COICOP - CO2'!M53/Population!M$5*1000</f>
        <v>8.3800177506830765E-3</v>
      </c>
      <c r="N53" s="8">
        <f>'COICOP - CO2'!N53/Population!N$5*1000</f>
        <v>7.4679303487538828E-3</v>
      </c>
      <c r="O53" s="8">
        <f>'COICOP - CO2'!O53/Population!O$5*1000</f>
        <v>6.5769198498122411E-3</v>
      </c>
      <c r="P53" s="8">
        <f>'COICOP - CO2'!P53/Population!P$5*1000</f>
        <v>6.8355718298883971E-3</v>
      </c>
      <c r="Q53" s="8">
        <f>'COICOP - CO2'!Q53/Population!Q$5*1000</f>
        <v>6.9441028291389716E-3</v>
      </c>
      <c r="R53" s="8">
        <f>'COICOP - CO2'!R53/Population!R$5*1000</f>
        <v>7.2794946418450069E-3</v>
      </c>
      <c r="S53" s="8">
        <f>'COICOP - CO2'!S53/Population!S$5*1000</f>
        <v>7.620024302795729E-3</v>
      </c>
      <c r="T53" s="8">
        <f>'COICOP - CO2'!T53/Population!T$5*1000</f>
        <v>5.5729573738396813E-3</v>
      </c>
      <c r="U53" s="8">
        <f>'COICOP - CO2'!U53/Population!U$5*1000</f>
        <v>8.2146083839043458E-3</v>
      </c>
    </row>
    <row r="54" spans="2:21" x14ac:dyDescent="0.45">
      <c r="B54" s="3" t="s">
        <v>53</v>
      </c>
      <c r="C54" s="3" t="s">
        <v>53</v>
      </c>
      <c r="D54" s="8">
        <f>'COICOP - CO2'!D54/Population!D$5*1000</f>
        <v>4.9295671618549723E-3</v>
      </c>
      <c r="E54" s="8">
        <f>'COICOP - CO2'!E54/Population!E$5*1000</f>
        <v>4.5074539825402937E-3</v>
      </c>
      <c r="F54" s="8">
        <f>'COICOP - CO2'!F54/Population!F$5*1000</f>
        <v>5.1999445235684531E-3</v>
      </c>
      <c r="G54" s="8">
        <f>'COICOP - CO2'!G54/Population!G$5*1000</f>
        <v>3.8797428047314731E-3</v>
      </c>
      <c r="H54" s="8">
        <f>'COICOP - CO2'!H54/Population!H$5*1000</f>
        <v>4.2508670849387264E-3</v>
      </c>
      <c r="I54" s="8">
        <f>'COICOP - CO2'!I54/Population!I$5*1000</f>
        <v>3.812954903544317E-3</v>
      </c>
      <c r="J54" s="8">
        <f>'COICOP - CO2'!J54/Population!J$5*1000</f>
        <v>3.8411331604488162E-3</v>
      </c>
      <c r="K54" s="8">
        <f>'COICOP - CO2'!K54/Population!K$5*1000</f>
        <v>3.0437699909219343E-3</v>
      </c>
      <c r="L54" s="8">
        <f>'COICOP - CO2'!L54/Population!L$5*1000</f>
        <v>2.8104159748850487E-3</v>
      </c>
      <c r="M54" s="8">
        <f>'COICOP - CO2'!M54/Population!M$5*1000</f>
        <v>2.3796609152737223E-3</v>
      </c>
      <c r="N54" s="8">
        <f>'COICOP - CO2'!N54/Population!N$5*1000</f>
        <v>2.3323916418275096E-3</v>
      </c>
      <c r="O54" s="8">
        <f>'COICOP - CO2'!O54/Population!O$5*1000</f>
        <v>2.4694668434529815E-3</v>
      </c>
      <c r="P54" s="8">
        <f>'COICOP - CO2'!P54/Population!P$5*1000</f>
        <v>2.2813596157421592E-3</v>
      </c>
      <c r="Q54" s="8">
        <f>'COICOP - CO2'!Q54/Population!Q$5*1000</f>
        <v>2.7191874870631399E-3</v>
      </c>
      <c r="R54" s="8">
        <f>'COICOP - CO2'!R54/Population!R$5*1000</f>
        <v>2.8505209714330356E-3</v>
      </c>
      <c r="S54" s="8">
        <f>'COICOP - CO2'!S54/Population!S$5*1000</f>
        <v>2.737182275179841E-3</v>
      </c>
      <c r="T54" s="8">
        <f>'COICOP - CO2'!T54/Population!T$5*1000</f>
        <v>2.394264323134292E-3</v>
      </c>
      <c r="U54" s="8">
        <f>'COICOP - CO2'!U54/Population!U$5*1000</f>
        <v>2.8379746190371233E-3</v>
      </c>
    </row>
    <row r="55" spans="2:21" x14ac:dyDescent="0.45">
      <c r="B55" s="3" t="s">
        <v>54</v>
      </c>
      <c r="C55" s="3" t="s">
        <v>54</v>
      </c>
      <c r="D55" s="8">
        <f>'COICOP - CO2'!D55/Population!D$5*1000</f>
        <v>5.7718694916380001E-3</v>
      </c>
      <c r="E55" s="8">
        <f>'COICOP - CO2'!E55/Population!E$5*1000</f>
        <v>5.1838022823465085E-3</v>
      </c>
      <c r="F55" s="8">
        <f>'COICOP - CO2'!F55/Population!F$5*1000</f>
        <v>5.4146902858953714E-3</v>
      </c>
      <c r="G55" s="8">
        <f>'COICOP - CO2'!G55/Population!G$5*1000</f>
        <v>4.2783345475900158E-3</v>
      </c>
      <c r="H55" s="8">
        <f>'COICOP - CO2'!H55/Population!H$5*1000</f>
        <v>4.6824920125004181E-3</v>
      </c>
      <c r="I55" s="8">
        <f>'COICOP - CO2'!I55/Population!I$5*1000</f>
        <v>4.5999229159687273E-3</v>
      </c>
      <c r="J55" s="8">
        <f>'COICOP - CO2'!J55/Population!J$5*1000</f>
        <v>3.3974729122980044E-3</v>
      </c>
      <c r="K55" s="8">
        <f>'COICOP - CO2'!K55/Population!K$5*1000</f>
        <v>3.4133561364665388E-3</v>
      </c>
      <c r="L55" s="8">
        <f>'COICOP - CO2'!L55/Population!L$5*1000</f>
        <v>2.8378149759904965E-3</v>
      </c>
      <c r="M55" s="8">
        <f>'COICOP - CO2'!M55/Population!M$5*1000</f>
        <v>2.6429764541265003E-3</v>
      </c>
      <c r="N55" s="8">
        <f>'COICOP - CO2'!N55/Population!N$5*1000</f>
        <v>3.5408234121753839E-3</v>
      </c>
      <c r="O55" s="8">
        <f>'COICOP - CO2'!O55/Population!O$5*1000</f>
        <v>2.184376327434347E-3</v>
      </c>
      <c r="P55" s="8">
        <f>'COICOP - CO2'!P55/Population!P$5*1000</f>
        <v>2.5617633418134923E-3</v>
      </c>
      <c r="Q55" s="8">
        <f>'COICOP - CO2'!Q55/Population!Q$5*1000</f>
        <v>2.1355864544132033E-3</v>
      </c>
      <c r="R55" s="8">
        <f>'COICOP - CO2'!R55/Population!R$5*1000</f>
        <v>2.2387327109937532E-3</v>
      </c>
      <c r="S55" s="8">
        <f>'COICOP - CO2'!S55/Population!S$5*1000</f>
        <v>2.9899042996500949E-3</v>
      </c>
      <c r="T55" s="8">
        <f>'COICOP - CO2'!T55/Population!T$5*1000</f>
        <v>2.9168100630941958E-3</v>
      </c>
      <c r="U55" s="8">
        <f>'COICOP - CO2'!U55/Population!U$5*1000</f>
        <v>3.121315264684833E-3</v>
      </c>
    </row>
    <row r="56" spans="2:21" x14ac:dyDescent="0.45">
      <c r="B56" s="3" t="s">
        <v>55</v>
      </c>
      <c r="C56" s="3" t="s">
        <v>241</v>
      </c>
      <c r="D56" s="8">
        <f>'COICOP - CO2'!D56/Population!D$5*1000</f>
        <v>1.0673649360721646E-2</v>
      </c>
      <c r="E56" s="8">
        <f>'COICOP - CO2'!E56/Population!E$5*1000</f>
        <v>8.8131814208505434E-3</v>
      </c>
      <c r="F56" s="8">
        <f>'COICOP - CO2'!F56/Population!F$5*1000</f>
        <v>8.4209057915976653E-3</v>
      </c>
      <c r="G56" s="8">
        <f>'COICOP - CO2'!G56/Population!G$5*1000</f>
        <v>9.842264267154564E-3</v>
      </c>
      <c r="H56" s="8">
        <f>'COICOP - CO2'!H56/Population!H$5*1000</f>
        <v>1.0345844364487166E-2</v>
      </c>
      <c r="I56" s="8">
        <f>'COICOP - CO2'!I56/Population!I$5*1000</f>
        <v>9.481805340963885E-3</v>
      </c>
      <c r="J56" s="8">
        <f>'COICOP - CO2'!J56/Population!J$5*1000</f>
        <v>8.0357975834026759E-3</v>
      </c>
      <c r="K56" s="8">
        <f>'COICOP - CO2'!K56/Population!K$5*1000</f>
        <v>6.784653514453432E-3</v>
      </c>
      <c r="L56" s="8">
        <f>'COICOP - CO2'!L56/Population!L$5*1000</f>
        <v>6.8129024175560176E-3</v>
      </c>
      <c r="M56" s="8">
        <f>'COICOP - CO2'!M56/Population!M$5*1000</f>
        <v>5.8409351321040389E-3</v>
      </c>
      <c r="N56" s="8">
        <f>'COICOP - CO2'!N56/Population!N$5*1000</f>
        <v>6.5633834739254916E-3</v>
      </c>
      <c r="O56" s="8">
        <f>'COICOP - CO2'!O56/Population!O$5*1000</f>
        <v>5.0699983006508567E-3</v>
      </c>
      <c r="P56" s="8">
        <f>'COICOP - CO2'!P56/Population!P$5*1000</f>
        <v>5.6833383326744744E-3</v>
      </c>
      <c r="Q56" s="8">
        <f>'COICOP - CO2'!Q56/Population!Q$5*1000</f>
        <v>5.2402352901855121E-3</v>
      </c>
      <c r="R56" s="8">
        <f>'COICOP - CO2'!R56/Population!R$5*1000</f>
        <v>5.4933323505583003E-3</v>
      </c>
      <c r="S56" s="8">
        <f>'COICOP - CO2'!S56/Population!S$5*1000</f>
        <v>4.9288790062005303E-3</v>
      </c>
      <c r="T56" s="8">
        <f>'COICOP - CO2'!T56/Population!T$5*1000</f>
        <v>5.0439607656300291E-3</v>
      </c>
      <c r="U56" s="8">
        <f>'COICOP - CO2'!U56/Population!U$5*1000</f>
        <v>5.3411570313033436E-3</v>
      </c>
    </row>
    <row r="57" spans="2:21" x14ac:dyDescent="0.45">
      <c r="C57" s="3" t="s">
        <v>242</v>
      </c>
      <c r="D57" s="8">
        <f>'COICOP - CO2'!D57/Population!D$5*1000</f>
        <v>6.9472658732810597E-3</v>
      </c>
      <c r="E57" s="8">
        <f>'COICOP - CO2'!E57/Population!E$5*1000</f>
        <v>6.7044136519410135E-3</v>
      </c>
      <c r="F57" s="8">
        <f>'COICOP - CO2'!F57/Population!F$5*1000</f>
        <v>6.949262775870717E-3</v>
      </c>
      <c r="G57" s="8">
        <f>'COICOP - CO2'!G57/Population!G$5*1000</f>
        <v>6.1526189593204706E-3</v>
      </c>
      <c r="H57" s="8">
        <f>'COICOP - CO2'!H57/Population!H$5*1000</f>
        <v>7.4273554758617737E-3</v>
      </c>
      <c r="I57" s="8">
        <f>'COICOP - CO2'!I57/Population!I$5*1000</f>
        <v>6.6304793071953107E-3</v>
      </c>
      <c r="J57" s="8">
        <f>'COICOP - CO2'!J57/Population!J$5*1000</f>
        <v>5.2035302940363617E-3</v>
      </c>
      <c r="K57" s="8">
        <f>'COICOP - CO2'!K57/Population!K$5*1000</f>
        <v>5.1267599943281231E-3</v>
      </c>
      <c r="L57" s="8">
        <f>'COICOP - CO2'!L57/Population!L$5*1000</f>
        <v>4.8957251694371545E-3</v>
      </c>
      <c r="M57" s="8">
        <f>'COICOP - CO2'!M57/Population!M$5*1000</f>
        <v>4.4053511111826127E-3</v>
      </c>
      <c r="N57" s="8">
        <f>'COICOP - CO2'!N57/Population!N$5*1000</f>
        <v>4.9296751165377496E-3</v>
      </c>
      <c r="O57" s="8">
        <f>'COICOP - CO2'!O57/Population!O$5*1000</f>
        <v>4.0775565653782889E-3</v>
      </c>
      <c r="P57" s="8">
        <f>'COICOP - CO2'!P57/Population!P$5*1000</f>
        <v>4.5881292022365676E-3</v>
      </c>
      <c r="Q57" s="8">
        <f>'COICOP - CO2'!Q57/Population!Q$5*1000</f>
        <v>3.4203730386826001E-3</v>
      </c>
      <c r="R57" s="8">
        <f>'COICOP - CO2'!R57/Population!R$5*1000</f>
        <v>3.5855729416507504E-3</v>
      </c>
      <c r="S57" s="8">
        <f>'COICOP - CO2'!S57/Population!S$5*1000</f>
        <v>5.404401394032486E-3</v>
      </c>
      <c r="T57" s="8">
        <f>'COICOP - CO2'!T57/Population!T$5*1000</f>
        <v>3.532470874972736E-3</v>
      </c>
      <c r="U57" s="8">
        <f>'COICOP - CO2'!U57/Population!U$5*1000</f>
        <v>5.1709015596165973E-3</v>
      </c>
    </row>
    <row r="58" spans="2:21" x14ac:dyDescent="0.45">
      <c r="C58" s="3" t="s">
        <v>243</v>
      </c>
      <c r="D58" s="8">
        <f>'COICOP - CO2'!D58/Population!D$5*1000</f>
        <v>3.9243071778150519E-3</v>
      </c>
      <c r="E58" s="8">
        <f>'COICOP - CO2'!E58/Population!E$5*1000</f>
        <v>2.4688853063583004E-3</v>
      </c>
      <c r="F58" s="8">
        <f>'COICOP - CO2'!F58/Population!F$5*1000</f>
        <v>2.6528022787650992E-3</v>
      </c>
      <c r="G58" s="8">
        <f>'COICOP - CO2'!G58/Population!G$5*1000</f>
        <v>4.9008606735026251E-3</v>
      </c>
      <c r="H58" s="8">
        <f>'COICOP - CO2'!H58/Population!H$5*1000</f>
        <v>3.6259883650302241E-3</v>
      </c>
      <c r="I58" s="8">
        <f>'COICOP - CO2'!I58/Population!I$5*1000</f>
        <v>4.1614022812646633E-3</v>
      </c>
      <c r="J58" s="8">
        <f>'COICOP - CO2'!J58/Population!J$5*1000</f>
        <v>2.8984028838929992E-3</v>
      </c>
      <c r="K58" s="8">
        <f>'COICOP - CO2'!K58/Population!K$5*1000</f>
        <v>6.9821361101786057E-3</v>
      </c>
      <c r="L58" s="8">
        <f>'COICOP - CO2'!L58/Population!L$5*1000</f>
        <v>3.2209040751381749E-3</v>
      </c>
      <c r="M58" s="8">
        <f>'COICOP - CO2'!M58/Population!M$5*1000</f>
        <v>2.5312044935712759E-3</v>
      </c>
      <c r="N58" s="8">
        <f>'COICOP - CO2'!N58/Population!N$5*1000</f>
        <v>2.4486243959191828E-3</v>
      </c>
      <c r="O58" s="8">
        <f>'COICOP - CO2'!O58/Population!O$5*1000</f>
        <v>1.7701964593258639E-3</v>
      </c>
      <c r="P58" s="8">
        <f>'COICOP - CO2'!P58/Population!P$5*1000</f>
        <v>1.7989438738994991E-3</v>
      </c>
      <c r="Q58" s="8">
        <f>'COICOP - CO2'!Q58/Population!Q$5*1000</f>
        <v>1.826404782856084E-3</v>
      </c>
      <c r="R58" s="8">
        <f>'COICOP - CO2'!R58/Population!R$5*1000</f>
        <v>1.9146179366542429E-3</v>
      </c>
      <c r="S58" s="8">
        <f>'COICOP - CO2'!S58/Population!S$5*1000</f>
        <v>2.201899762445665E-3</v>
      </c>
      <c r="T58" s="8">
        <f>'COICOP - CO2'!T58/Population!T$5*1000</f>
        <v>1.9209219706058491E-3</v>
      </c>
      <c r="U58" s="8">
        <f>'COICOP - CO2'!U58/Population!U$5*1000</f>
        <v>2.7697886587675045E-3</v>
      </c>
    </row>
    <row r="59" spans="2:21" x14ac:dyDescent="0.45">
      <c r="B59" s="3" t="s">
        <v>56</v>
      </c>
      <c r="C59" s="3" t="s">
        <v>56</v>
      </c>
      <c r="D59" s="8">
        <f>'COICOP - CO2'!D59/Population!D$5*1000</f>
        <v>3.550307195332403E-3</v>
      </c>
      <c r="E59" s="8">
        <f>'COICOP - CO2'!E59/Population!E$5*1000</f>
        <v>3.2587516164826647E-3</v>
      </c>
      <c r="F59" s="8">
        <f>'COICOP - CO2'!F59/Population!F$5*1000</f>
        <v>3.7321311282983967E-3</v>
      </c>
      <c r="G59" s="8">
        <f>'COICOP - CO2'!G59/Population!G$5*1000</f>
        <v>4.7276087475462431E-3</v>
      </c>
      <c r="H59" s="8">
        <f>'COICOP - CO2'!H59/Population!H$5*1000</f>
        <v>3.3471984496430737E-3</v>
      </c>
      <c r="I59" s="8">
        <f>'COICOP - CO2'!I59/Population!I$5*1000</f>
        <v>3.4627005918379254E-3</v>
      </c>
      <c r="J59" s="8">
        <f>'COICOP - CO2'!J59/Population!J$5*1000</f>
        <v>2.634772584846855E-3</v>
      </c>
      <c r="K59" s="8">
        <f>'COICOP - CO2'!K59/Population!K$5*1000</f>
        <v>3.1144592154813068E-3</v>
      </c>
      <c r="L59" s="8">
        <f>'COICOP - CO2'!L59/Population!L$5*1000</f>
        <v>3.8477529659362835E-3</v>
      </c>
      <c r="M59" s="8">
        <f>'COICOP - CO2'!M59/Population!M$5*1000</f>
        <v>3.1697854244894966E-3</v>
      </c>
      <c r="N59" s="8">
        <f>'COICOP - CO2'!N59/Population!N$5*1000</f>
        <v>2.1816218343572607E-3</v>
      </c>
      <c r="O59" s="8">
        <f>'COICOP - CO2'!O59/Population!O$5*1000</f>
        <v>2.7377253539055571E-3</v>
      </c>
      <c r="P59" s="8">
        <f>'COICOP - CO2'!P59/Population!P$5*1000</f>
        <v>2.7185534771781163E-3</v>
      </c>
      <c r="Q59" s="8">
        <f>'COICOP - CO2'!Q59/Population!Q$5*1000</f>
        <v>2.8281122263137848E-3</v>
      </c>
      <c r="R59" s="8">
        <f>'COICOP - CO2'!R59/Population!R$5*1000</f>
        <v>3.1229106924329873E-3</v>
      </c>
      <c r="S59" s="8">
        <f>'COICOP - CO2'!S59/Population!S$5*1000</f>
        <v>2.869421158300836E-3</v>
      </c>
      <c r="T59" s="8">
        <f>'COICOP - CO2'!T59/Population!T$5*1000</f>
        <v>2.146257464141516E-3</v>
      </c>
      <c r="U59" s="8">
        <f>'COICOP - CO2'!U59/Population!U$5*1000</f>
        <v>3.2035680191249854E-3</v>
      </c>
    </row>
    <row r="60" spans="2:21" x14ac:dyDescent="0.45">
      <c r="B60" s="3" t="s">
        <v>57</v>
      </c>
      <c r="C60" s="3" t="s">
        <v>57</v>
      </c>
      <c r="D60" s="8">
        <f>'COICOP - CO2'!D60/Population!D$5*1000</f>
        <v>4.1098703662978721E-3</v>
      </c>
      <c r="E60" s="8">
        <f>'COICOP - CO2'!E60/Population!E$5*1000</f>
        <v>3.5368165431136399E-3</v>
      </c>
      <c r="F60" s="8">
        <f>'COICOP - CO2'!F60/Population!F$5*1000</f>
        <v>3.3536453831227984E-3</v>
      </c>
      <c r="G60" s="8">
        <f>'COICOP - CO2'!G60/Population!G$5*1000</f>
        <v>3.6226162825680041E-3</v>
      </c>
      <c r="H60" s="8">
        <f>'COICOP - CO2'!H60/Population!H$5*1000</f>
        <v>3.3488330465380419E-3</v>
      </c>
      <c r="I60" s="8">
        <f>'COICOP - CO2'!I60/Population!I$5*1000</f>
        <v>3.4552426957961623E-3</v>
      </c>
      <c r="J60" s="8">
        <f>'COICOP - CO2'!J60/Population!J$5*1000</f>
        <v>3.0947264457220161E-3</v>
      </c>
      <c r="K60" s="8">
        <f>'COICOP - CO2'!K60/Population!K$5*1000</f>
        <v>2.7161571783376362E-3</v>
      </c>
      <c r="L60" s="8">
        <f>'COICOP - CO2'!L60/Population!L$5*1000</f>
        <v>2.5829363192281215E-3</v>
      </c>
      <c r="M60" s="8">
        <f>'COICOP - CO2'!M60/Population!M$5*1000</f>
        <v>2.4007136725924002E-3</v>
      </c>
      <c r="N60" s="8">
        <f>'COICOP - CO2'!N60/Population!N$5*1000</f>
        <v>2.2895242508356702E-3</v>
      </c>
      <c r="O60" s="8">
        <f>'COICOP - CO2'!O60/Population!O$5*1000</f>
        <v>2.0962865445055346E-3</v>
      </c>
      <c r="P60" s="8">
        <f>'COICOP - CO2'!P60/Population!P$5*1000</f>
        <v>1.9815477948192969E-3</v>
      </c>
      <c r="Q60" s="8">
        <f>'COICOP - CO2'!Q60/Population!Q$5*1000</f>
        <v>1.7638306423523192E-3</v>
      </c>
      <c r="R60" s="8">
        <f>'COICOP - CO2'!R60/Population!R$5*1000</f>
        <v>1.947689883517318E-3</v>
      </c>
      <c r="S60" s="8">
        <f>'COICOP - CO2'!S60/Population!S$5*1000</f>
        <v>1.7383305653205434E-3</v>
      </c>
      <c r="T60" s="8">
        <f>'COICOP - CO2'!T60/Population!T$5*1000</f>
        <v>1.6271716876249624E-3</v>
      </c>
      <c r="U60" s="8">
        <f>'COICOP - CO2'!U60/Population!U$5*1000</f>
        <v>1.7728026782670733E-3</v>
      </c>
    </row>
    <row r="61" spans="2:21" x14ac:dyDescent="0.45">
      <c r="B61" s="3" t="s">
        <v>58</v>
      </c>
      <c r="C61" s="3" t="s">
        <v>58</v>
      </c>
      <c r="D61" s="8">
        <f>'COICOP - CO2'!D61/Population!D$5*1000</f>
        <v>1.1348157086989489E-3</v>
      </c>
      <c r="E61" s="8">
        <f>'COICOP - CO2'!E61/Population!E$5*1000</f>
        <v>5.5442889420164333E-4</v>
      </c>
      <c r="F61" s="8">
        <f>'COICOP - CO2'!F61/Population!F$5*1000</f>
        <v>8.3704827332208628E-4</v>
      </c>
      <c r="G61" s="8">
        <f>'COICOP - CO2'!G61/Population!G$5*1000</f>
        <v>7.2234124230337402E-4</v>
      </c>
      <c r="H61" s="8">
        <f>'COICOP - CO2'!H61/Population!H$5*1000</f>
        <v>7.4749591836664449E-4</v>
      </c>
      <c r="I61" s="8">
        <f>'COICOP - CO2'!I61/Population!I$5*1000</f>
        <v>6.9323560492361418E-4</v>
      </c>
      <c r="J61" s="8">
        <f>'COICOP - CO2'!J61/Population!J$5*1000</f>
        <v>5.6222923926992215E-4</v>
      </c>
      <c r="K61" s="8">
        <f>'COICOP - CO2'!K61/Population!K$5*1000</f>
        <v>4.3411002960836137E-4</v>
      </c>
      <c r="L61" s="8">
        <f>'COICOP - CO2'!L61/Population!L$5*1000</f>
        <v>3.2487114266377518E-4</v>
      </c>
      <c r="M61" s="8">
        <f>'COICOP - CO2'!M61/Population!M$5*1000</f>
        <v>5.8141739152204968E-4</v>
      </c>
      <c r="N61" s="8">
        <f>'COICOP - CO2'!N61/Population!N$5*1000</f>
        <v>4.3557143185554291E-4</v>
      </c>
      <c r="O61" s="8">
        <f>'COICOP - CO2'!O61/Population!O$5*1000</f>
        <v>4.1694450464034637E-4</v>
      </c>
      <c r="P61" s="8">
        <f>'COICOP - CO2'!P61/Population!P$5*1000</f>
        <v>4.1116695855979634E-4</v>
      </c>
      <c r="Q61" s="8">
        <f>'COICOP - CO2'!Q61/Population!Q$5*1000</f>
        <v>2.8096739526047693E-4</v>
      </c>
      <c r="R61" s="8">
        <f>'COICOP - CO2'!R61/Population!R$5*1000</f>
        <v>3.1025504388404544E-4</v>
      </c>
      <c r="S61" s="8">
        <f>'COICOP - CO2'!S61/Population!S$5*1000</f>
        <v>7.7223479725764554E-4</v>
      </c>
      <c r="T61" s="8">
        <f>'COICOP - CO2'!T61/Population!T$5*1000</f>
        <v>3.0517773782448143E-4</v>
      </c>
      <c r="U61" s="8">
        <f>'COICOP - CO2'!U61/Population!U$5*1000</f>
        <v>3.7687876522299069E-4</v>
      </c>
    </row>
    <row r="62" spans="2:21" x14ac:dyDescent="0.45">
      <c r="B62" s="3" t="s">
        <v>59</v>
      </c>
      <c r="C62" s="3" t="s">
        <v>59</v>
      </c>
      <c r="D62" s="8">
        <f>'COICOP - CO2'!D62/Population!D$5*1000</f>
        <v>8.192918815747156E-3</v>
      </c>
      <c r="E62" s="8">
        <f>'COICOP - CO2'!E62/Population!E$5*1000</f>
        <v>8.0580847187574165E-3</v>
      </c>
      <c r="F62" s="8">
        <f>'COICOP - CO2'!F62/Population!F$5*1000</f>
        <v>6.8577518663650982E-3</v>
      </c>
      <c r="G62" s="8">
        <f>'COICOP - CO2'!G62/Population!G$5*1000</f>
        <v>6.1364545364199835E-3</v>
      </c>
      <c r="H62" s="8">
        <f>'COICOP - CO2'!H62/Population!H$5*1000</f>
        <v>7.9844414454678259E-3</v>
      </c>
      <c r="I62" s="8">
        <f>'COICOP - CO2'!I62/Population!I$5*1000</f>
        <v>8.3602959653631109E-3</v>
      </c>
      <c r="J62" s="8">
        <f>'COICOP - CO2'!J62/Population!J$5*1000</f>
        <v>6.5410857312072973E-3</v>
      </c>
      <c r="K62" s="8">
        <f>'COICOP - CO2'!K62/Population!K$5*1000</f>
        <v>5.3432709782726528E-3</v>
      </c>
      <c r="L62" s="8">
        <f>'COICOP - CO2'!L62/Population!L$5*1000</f>
        <v>1.4780356193566154E-2</v>
      </c>
      <c r="M62" s="8">
        <f>'COICOP - CO2'!M62/Population!M$5*1000</f>
        <v>1.358595614134946E-2</v>
      </c>
      <c r="N62" s="8">
        <f>'COICOP - CO2'!N62/Population!N$5*1000</f>
        <v>1.290286364601235E-2</v>
      </c>
      <c r="O62" s="8">
        <f>'COICOP - CO2'!O62/Population!O$5*1000</f>
        <v>1.1082672660337757E-2</v>
      </c>
      <c r="P62" s="8">
        <f>'COICOP - CO2'!P62/Population!P$5*1000</f>
        <v>1.3047699231719778E-2</v>
      </c>
      <c r="Q62" s="8">
        <f>'COICOP - CO2'!Q62/Population!Q$5*1000</f>
        <v>1.1060725384795266E-2</v>
      </c>
      <c r="R62" s="8">
        <f>'COICOP - CO2'!R62/Population!R$5*1000</f>
        <v>1.0352836039430102E-2</v>
      </c>
      <c r="S62" s="8">
        <f>'COICOP - CO2'!S62/Population!S$5*1000</f>
        <v>1.0819196397028014E-2</v>
      </c>
      <c r="T62" s="8">
        <f>'COICOP - CO2'!T62/Population!T$5*1000</f>
        <v>9.6621850823137359E-3</v>
      </c>
      <c r="U62" s="8">
        <f>'COICOP - CO2'!U62/Population!U$5*1000</f>
        <v>2.6519284012677352E-3</v>
      </c>
    </row>
    <row r="63" spans="2:21" x14ac:dyDescent="0.45">
      <c r="B63" s="3" t="s">
        <v>60</v>
      </c>
      <c r="C63" s="3" t="s">
        <v>60</v>
      </c>
      <c r="D63" s="8">
        <f>'COICOP - CO2'!D63/Population!D$5*1000</f>
        <v>2.8875084301643213E-3</v>
      </c>
      <c r="E63" s="8">
        <f>'COICOP - CO2'!E63/Population!E$5*1000</f>
        <v>2.5317230988993068E-3</v>
      </c>
      <c r="F63" s="8">
        <f>'COICOP - CO2'!F63/Population!F$5*1000</f>
        <v>3.1239006811205395E-3</v>
      </c>
      <c r="G63" s="8">
        <f>'COICOP - CO2'!G63/Population!G$5*1000</f>
        <v>3.6815666979779001E-3</v>
      </c>
      <c r="H63" s="8">
        <f>'COICOP - CO2'!H63/Population!H$5*1000</f>
        <v>3.8348544702394814E-3</v>
      </c>
      <c r="I63" s="8">
        <f>'COICOP - CO2'!I63/Population!I$5*1000</f>
        <v>3.7654027310555773E-3</v>
      </c>
      <c r="J63" s="8">
        <f>'COICOP - CO2'!J63/Population!J$5*1000</f>
        <v>2.9369485986467537E-3</v>
      </c>
      <c r="K63" s="8">
        <f>'COICOP - CO2'!K63/Population!K$5*1000</f>
        <v>2.6572192989509189E-3</v>
      </c>
      <c r="L63" s="8">
        <f>'COICOP - CO2'!L63/Population!L$5*1000</f>
        <v>2.2176223834493884E-3</v>
      </c>
      <c r="M63" s="8">
        <f>'COICOP - CO2'!M63/Population!M$5*1000</f>
        <v>1.89627593154551E-3</v>
      </c>
      <c r="N63" s="8">
        <f>'COICOP - CO2'!N63/Population!N$5*1000</f>
        <v>1.8577529972583933E-3</v>
      </c>
      <c r="O63" s="8">
        <f>'COICOP - CO2'!O63/Population!O$5*1000</f>
        <v>2.3263115689588967E-3</v>
      </c>
      <c r="P63" s="8">
        <f>'COICOP - CO2'!P63/Population!P$5*1000</f>
        <v>2.1017305841203094E-3</v>
      </c>
      <c r="Q63" s="8">
        <f>'COICOP - CO2'!Q63/Population!Q$5*1000</f>
        <v>1.7790609318322792E-3</v>
      </c>
      <c r="R63" s="8">
        <f>'COICOP - CO2'!R63/Population!R$5*1000</f>
        <v>1.9645077570879898E-3</v>
      </c>
      <c r="S63" s="8">
        <f>'COICOP - CO2'!S63/Population!S$5*1000</f>
        <v>2.3205758584493915E-3</v>
      </c>
      <c r="T63" s="8">
        <f>'COICOP - CO2'!T63/Population!T$5*1000</f>
        <v>2.032567661345192E-3</v>
      </c>
      <c r="U63" s="8">
        <f>'COICOP - CO2'!U63/Population!U$5*1000</f>
        <v>2.6705451908562976E-3</v>
      </c>
    </row>
    <row r="64" spans="2:21" x14ac:dyDescent="0.45">
      <c r="B64" s="3" t="s">
        <v>61</v>
      </c>
      <c r="C64" s="3" t="s">
        <v>61</v>
      </c>
      <c r="D64" s="8">
        <f>'COICOP - CO2'!D64/Population!D$5*1000</f>
        <v>1.9980777866508957E-2</v>
      </c>
      <c r="E64" s="8">
        <f>'COICOP - CO2'!E64/Population!E$5*1000</f>
        <v>1.9326204982639313E-2</v>
      </c>
      <c r="F64" s="8">
        <f>'COICOP - CO2'!F64/Population!F$5*1000</f>
        <v>2.0036657952932167E-2</v>
      </c>
      <c r="G64" s="8">
        <f>'COICOP - CO2'!G64/Population!G$5*1000</f>
        <v>2.1939101581779617E-2</v>
      </c>
      <c r="H64" s="8">
        <f>'COICOP - CO2'!H64/Population!H$5*1000</f>
        <v>2.2857806717777474E-2</v>
      </c>
      <c r="I64" s="8">
        <f>'COICOP - CO2'!I64/Population!I$5*1000</f>
        <v>1.8216179350615532E-2</v>
      </c>
      <c r="J64" s="8">
        <f>'COICOP - CO2'!J64/Population!J$5*1000</f>
        <v>1.6381671213178496E-2</v>
      </c>
      <c r="K64" s="8">
        <f>'COICOP - CO2'!K64/Population!K$5*1000</f>
        <v>1.8169523490483265E-2</v>
      </c>
      <c r="L64" s="8">
        <f>'COICOP - CO2'!L64/Population!L$5*1000</f>
        <v>1.6331723434516058E-2</v>
      </c>
      <c r="M64" s="8">
        <f>'COICOP - CO2'!M64/Population!M$5*1000</f>
        <v>1.2195494532908996E-2</v>
      </c>
      <c r="N64" s="8">
        <f>'COICOP - CO2'!N64/Population!N$5*1000</f>
        <v>1.1808522685422571E-2</v>
      </c>
      <c r="O64" s="8">
        <f>'COICOP - CO2'!O64/Population!O$5*1000</f>
        <v>1.1631402874080564E-2</v>
      </c>
      <c r="P64" s="8">
        <f>'COICOP - CO2'!P64/Population!P$5*1000</f>
        <v>8.9735766733980166E-3</v>
      </c>
      <c r="Q64" s="8">
        <f>'COICOP - CO2'!Q64/Population!Q$5*1000</f>
        <v>9.1825473076246941E-3</v>
      </c>
      <c r="R64" s="8">
        <f>'COICOP - CO2'!R64/Population!R$5*1000</f>
        <v>8.0681662471216772E-3</v>
      </c>
      <c r="S64" s="8">
        <f>'COICOP - CO2'!S64/Population!S$5*1000</f>
        <v>6.6961294755106225E-3</v>
      </c>
      <c r="T64" s="8">
        <f>'COICOP - CO2'!T64/Population!T$5*1000</f>
        <v>7.3073837639151089E-3</v>
      </c>
      <c r="U64" s="8">
        <f>'COICOP - CO2'!U64/Population!U$5*1000</f>
        <v>7.1829103720602869E-3</v>
      </c>
    </row>
    <row r="65" spans="1:21" x14ac:dyDescent="0.45">
      <c r="A65" s="3" t="s">
        <v>62</v>
      </c>
      <c r="B65" s="3" t="s">
        <v>63</v>
      </c>
      <c r="C65" s="3" t="s">
        <v>63</v>
      </c>
      <c r="D65" s="8">
        <f>'COICOP - CO2'!D65/Population!D$5*1000</f>
        <v>2.5982923701149186E-3</v>
      </c>
      <c r="E65" s="8">
        <f>'COICOP - CO2'!E65/Population!E$5*1000</f>
        <v>2.4059094201684091E-3</v>
      </c>
      <c r="F65" s="8">
        <f>'COICOP - CO2'!F65/Population!F$5*1000</f>
        <v>2.9852387054223224E-3</v>
      </c>
      <c r="G65" s="8">
        <f>'COICOP - CO2'!G65/Population!G$5*1000</f>
        <v>2.4806124140139213E-3</v>
      </c>
      <c r="H65" s="8">
        <f>'COICOP - CO2'!H65/Population!H$5*1000</f>
        <v>1.3525210117412518E-3</v>
      </c>
      <c r="I65" s="8">
        <f>'COICOP - CO2'!I65/Population!I$5*1000</f>
        <v>1.663071511693603E-3</v>
      </c>
      <c r="J65" s="8">
        <f>'COICOP - CO2'!J65/Population!J$5*1000</f>
        <v>1.524520355085531E-3</v>
      </c>
      <c r="K65" s="8">
        <f>'COICOP - CO2'!K65/Population!K$5*1000</f>
        <v>1.4083487776681378E-3</v>
      </c>
      <c r="L65" s="8">
        <f>'COICOP - CO2'!L65/Population!L$5*1000</f>
        <v>8.7343833649067065E-4</v>
      </c>
      <c r="M65" s="8">
        <f>'COICOP - CO2'!M65/Population!M$5*1000</f>
        <v>9.7422711760637129E-4</v>
      </c>
      <c r="N65" s="8">
        <f>'COICOP - CO2'!N65/Population!N$5*1000</f>
        <v>9.1525615058128218E-4</v>
      </c>
      <c r="O65" s="8">
        <f>'COICOP - CO2'!O65/Population!O$5*1000</f>
        <v>1.7357323111730745E-3</v>
      </c>
      <c r="P65" s="8">
        <f>'COICOP - CO2'!P65/Population!P$5*1000</f>
        <v>2.6314913080902032E-3</v>
      </c>
      <c r="Q65" s="8">
        <f>'COICOP - CO2'!Q65/Population!Q$5*1000</f>
        <v>1.3878299658068613E-3</v>
      </c>
      <c r="R65" s="8">
        <f>'COICOP - CO2'!R65/Population!R$5*1000</f>
        <v>1.1994097740703376E-3</v>
      </c>
      <c r="S65" s="8">
        <f>'COICOP - CO2'!S65/Population!S$5*1000</f>
        <v>1.9243372497704449E-3</v>
      </c>
      <c r="T65" s="8">
        <f>'COICOP - CO2'!T65/Population!T$5*1000</f>
        <v>1.1403742588493066E-3</v>
      </c>
      <c r="U65" s="8">
        <f>'COICOP - CO2'!U65/Population!U$5*1000</f>
        <v>1.2480978323307309E-3</v>
      </c>
    </row>
    <row r="66" spans="1:21" x14ac:dyDescent="0.45">
      <c r="B66" s="3" t="s">
        <v>64</v>
      </c>
      <c r="C66" s="3" t="s">
        <v>244</v>
      </c>
      <c r="D66" s="8">
        <f>'COICOP - CO2'!D66/Population!D$5*1000</f>
        <v>7.4949716658057729E-3</v>
      </c>
      <c r="E66" s="8">
        <f>'COICOP - CO2'!E66/Population!E$5*1000</f>
        <v>6.5580424847170972E-3</v>
      </c>
      <c r="F66" s="8">
        <f>'COICOP - CO2'!F66/Population!F$5*1000</f>
        <v>5.7717841633801517E-3</v>
      </c>
      <c r="G66" s="8">
        <f>'COICOP - CO2'!G66/Population!G$5*1000</f>
        <v>5.2854423045642874E-3</v>
      </c>
      <c r="H66" s="8">
        <f>'COICOP - CO2'!H66/Population!H$5*1000</f>
        <v>6.0034421102390075E-3</v>
      </c>
      <c r="I66" s="8">
        <f>'COICOP - CO2'!I66/Population!I$5*1000</f>
        <v>5.4139045732388147E-3</v>
      </c>
      <c r="J66" s="8">
        <f>'COICOP - CO2'!J66/Population!J$5*1000</f>
        <v>4.7691105383392655E-3</v>
      </c>
      <c r="K66" s="8">
        <f>'COICOP - CO2'!K66/Population!K$5*1000</f>
        <v>4.6613628827548419E-3</v>
      </c>
      <c r="L66" s="8">
        <f>'COICOP - CO2'!L66/Population!L$5*1000</f>
        <v>3.3895253816650472E-3</v>
      </c>
      <c r="M66" s="8">
        <f>'COICOP - CO2'!M66/Population!M$5*1000</f>
        <v>2.8941718996303083E-3</v>
      </c>
      <c r="N66" s="8">
        <f>'COICOP - CO2'!N66/Population!N$5*1000</f>
        <v>3.2593417138105404E-3</v>
      </c>
      <c r="O66" s="8">
        <f>'COICOP - CO2'!O66/Population!O$5*1000</f>
        <v>4.1314457112284278E-3</v>
      </c>
      <c r="P66" s="8">
        <f>'COICOP - CO2'!P66/Population!P$5*1000</f>
        <v>5.7920204747297392E-3</v>
      </c>
      <c r="Q66" s="8">
        <f>'COICOP - CO2'!Q66/Population!Q$5*1000</f>
        <v>3.4576674593228972E-3</v>
      </c>
      <c r="R66" s="8">
        <f>'COICOP - CO2'!R66/Population!R$5*1000</f>
        <v>2.9882336081320606E-3</v>
      </c>
      <c r="S66" s="8">
        <f>'COICOP - CO2'!S66/Population!S$5*1000</f>
        <v>3.6222265879671009E-3</v>
      </c>
      <c r="T66" s="8">
        <f>'COICOP - CO2'!T66/Population!T$5*1000</f>
        <v>2.7044284077472379E-3</v>
      </c>
      <c r="U66" s="8">
        <f>'COICOP - CO2'!U66/Population!U$5*1000</f>
        <v>3.0343352786508654E-3</v>
      </c>
    </row>
    <row r="67" spans="1:21" x14ac:dyDescent="0.45">
      <c r="C67" s="3" t="s">
        <v>245</v>
      </c>
      <c r="D67" s="8">
        <f>'COICOP - CO2'!D67/Population!D$5*1000</f>
        <v>4.867325276676976E-4</v>
      </c>
      <c r="E67" s="8">
        <f>'COICOP - CO2'!E67/Population!E$5*1000</f>
        <v>5.2354011425208421E-4</v>
      </c>
      <c r="F67" s="8">
        <f>'COICOP - CO2'!F67/Population!F$5*1000</f>
        <v>1.7364141296036118E-4</v>
      </c>
      <c r="G67" s="8">
        <f>'COICOP - CO2'!G67/Population!G$5*1000</f>
        <v>3.478384806901377E-4</v>
      </c>
      <c r="H67" s="8">
        <f>'COICOP - CO2'!H67/Population!H$5*1000</f>
        <v>1.856722717028261E-4</v>
      </c>
      <c r="I67" s="8">
        <f>'COICOP - CO2'!I67/Population!I$5*1000</f>
        <v>2.3236181024296457E-4</v>
      </c>
      <c r="J67" s="8">
        <f>'COICOP - CO2'!J67/Population!J$5*1000</f>
        <v>2.2523662220495105E-4</v>
      </c>
      <c r="K67" s="8">
        <f>'COICOP - CO2'!K67/Population!K$5*1000</f>
        <v>2.0012091515450098E-4</v>
      </c>
      <c r="L67" s="8">
        <f>'COICOP - CO2'!L67/Population!L$5*1000</f>
        <v>1.1225472842140237E-4</v>
      </c>
      <c r="M67" s="8">
        <f>'COICOP - CO2'!M67/Population!M$5*1000</f>
        <v>1.0421589931054292E-4</v>
      </c>
      <c r="N67" s="8">
        <f>'COICOP - CO2'!N67/Population!N$5*1000</f>
        <v>1.5810987122583472E-4</v>
      </c>
      <c r="O67" s="8">
        <f>'COICOP - CO2'!O67/Population!O$5*1000</f>
        <v>9.049400351159991E-5</v>
      </c>
      <c r="P67" s="8">
        <f>'COICOP - CO2'!P67/Population!P$5*1000</f>
        <v>3.5579333076336036E-4</v>
      </c>
      <c r="Q67" s="8">
        <f>'COICOP - CO2'!Q67/Population!Q$5*1000</f>
        <v>1.0185292480624837E-4</v>
      </c>
      <c r="R67" s="8">
        <f>'COICOP - CO2'!R67/Population!R$5*1000</f>
        <v>8.8024755582533941E-5</v>
      </c>
      <c r="S67" s="8">
        <f>'COICOP - CO2'!S67/Population!S$5*1000</f>
        <v>8.4575752788979748E-5</v>
      </c>
      <c r="T67" s="8">
        <f>'COICOP - CO2'!T67/Population!T$5*1000</f>
        <v>4.3332423263881075E-5</v>
      </c>
      <c r="U67" s="8">
        <f>'COICOP - CO2'!U67/Population!U$5*1000</f>
        <v>1.6382126909510097E-4</v>
      </c>
    </row>
    <row r="68" spans="1:21" x14ac:dyDescent="0.45">
      <c r="B68" s="3" t="s">
        <v>65</v>
      </c>
      <c r="C68" s="3" t="s">
        <v>246</v>
      </c>
      <c r="D68" s="8">
        <f>'COICOP - CO2'!D68/Population!D$5*1000</f>
        <v>9.5067415358717768E-4</v>
      </c>
      <c r="E68" s="8">
        <f>'COICOP - CO2'!E68/Population!E$5*1000</f>
        <v>3.7963859009997996E-4</v>
      </c>
      <c r="F68" s="8">
        <f>'COICOP - CO2'!F68/Population!F$5*1000</f>
        <v>5.8162346505664811E-4</v>
      </c>
      <c r="G68" s="8">
        <f>'COICOP - CO2'!G68/Population!G$5*1000</f>
        <v>1.0612995552197343E-3</v>
      </c>
      <c r="H68" s="8">
        <f>'COICOP - CO2'!H68/Population!H$5*1000</f>
        <v>5.3629300824453783E-4</v>
      </c>
      <c r="I68" s="8">
        <f>'COICOP - CO2'!I68/Population!I$5*1000</f>
        <v>3.2707248406079934E-4</v>
      </c>
      <c r="J68" s="8">
        <f>'COICOP - CO2'!J68/Population!J$5*1000</f>
        <v>5.3459229773180521E-4</v>
      </c>
      <c r="K68" s="8">
        <f>'COICOP - CO2'!K68/Population!K$5*1000</f>
        <v>3.4860065270940764E-4</v>
      </c>
      <c r="L68" s="8">
        <f>'COICOP - CO2'!L68/Population!L$5*1000</f>
        <v>4.0152852336851856E-4</v>
      </c>
      <c r="M68" s="8">
        <f>'COICOP - CO2'!M68/Population!M$5*1000</f>
        <v>6.4012337519398855E-4</v>
      </c>
      <c r="N68" s="8">
        <f>'COICOP - CO2'!N68/Population!N$5*1000</f>
        <v>4.4694459761957591E-4</v>
      </c>
      <c r="O68" s="8">
        <f>'COICOP - CO2'!O68/Population!O$5*1000</f>
        <v>4.9117582390889234E-4</v>
      </c>
      <c r="P68" s="8">
        <f>'COICOP - CO2'!P68/Population!P$5*1000</f>
        <v>4.4038121789648254E-4</v>
      </c>
      <c r="Q68" s="8">
        <f>'COICOP - CO2'!Q68/Population!Q$5*1000</f>
        <v>5.6178147912242979E-4</v>
      </c>
      <c r="R68" s="8">
        <f>'COICOP - CO2'!R68/Population!R$5*1000</f>
        <v>4.8551062705970172E-4</v>
      </c>
      <c r="S68" s="8">
        <f>'COICOP - CO2'!S68/Population!S$5*1000</f>
        <v>6.891239692637342E-4</v>
      </c>
      <c r="T68" s="8">
        <f>'COICOP - CO2'!T68/Population!T$5*1000</f>
        <v>4.5096420594509045E-4</v>
      </c>
      <c r="U68" s="8">
        <f>'COICOP - CO2'!U68/Population!U$5*1000</f>
        <v>5.0855163155946867E-4</v>
      </c>
    </row>
    <row r="69" spans="1:21" x14ac:dyDescent="0.45">
      <c r="C69" s="3" t="s">
        <v>247</v>
      </c>
      <c r="D69" s="8">
        <f>'COICOP - CO2'!D69/Population!D$5*1000</f>
        <v>7.4949716658057729E-3</v>
      </c>
      <c r="E69" s="8">
        <f>'COICOP - CO2'!E69/Population!E$5*1000</f>
        <v>6.5580424847170972E-3</v>
      </c>
      <c r="F69" s="8">
        <f>'COICOP - CO2'!F69/Population!F$5*1000</f>
        <v>5.7717841633801517E-3</v>
      </c>
      <c r="G69" s="8">
        <f>'COICOP - CO2'!G69/Population!G$5*1000</f>
        <v>5.2854423045642874E-3</v>
      </c>
      <c r="H69" s="8">
        <f>'COICOP - CO2'!H69/Population!H$5*1000</f>
        <v>6.0034421102390075E-3</v>
      </c>
      <c r="I69" s="8">
        <f>'COICOP - CO2'!I69/Population!I$5*1000</f>
        <v>5.4139045732388147E-3</v>
      </c>
      <c r="J69" s="8">
        <f>'COICOP - CO2'!J69/Population!J$5*1000</f>
        <v>4.7691105383392655E-3</v>
      </c>
      <c r="K69" s="8">
        <f>'COICOP - CO2'!K69/Population!K$5*1000</f>
        <v>4.6613628827548419E-3</v>
      </c>
      <c r="L69" s="8">
        <f>'COICOP - CO2'!L69/Population!L$5*1000</f>
        <v>3.3895253816650472E-3</v>
      </c>
      <c r="M69" s="8">
        <f>'COICOP - CO2'!M69/Population!M$5*1000</f>
        <v>2.8941718996303083E-3</v>
      </c>
      <c r="N69" s="8">
        <f>'COICOP - CO2'!N69/Population!N$5*1000</f>
        <v>3.2593417138105404E-3</v>
      </c>
      <c r="O69" s="8">
        <f>'COICOP - CO2'!O69/Population!O$5*1000</f>
        <v>4.1314457112284278E-3</v>
      </c>
      <c r="P69" s="8">
        <f>'COICOP - CO2'!P69/Population!P$5*1000</f>
        <v>5.7920204747297392E-3</v>
      </c>
      <c r="Q69" s="8">
        <f>'COICOP - CO2'!Q69/Population!Q$5*1000</f>
        <v>3.4576674593228972E-3</v>
      </c>
      <c r="R69" s="8">
        <f>'COICOP - CO2'!R69/Population!R$5*1000</f>
        <v>2.9882336081320606E-3</v>
      </c>
      <c r="S69" s="8">
        <f>'COICOP - CO2'!S69/Population!S$5*1000</f>
        <v>3.6222265879671009E-3</v>
      </c>
      <c r="T69" s="8">
        <f>'COICOP - CO2'!T69/Population!T$5*1000</f>
        <v>2.7044284077472379E-3</v>
      </c>
      <c r="U69" s="8">
        <f>'COICOP - CO2'!U69/Population!U$5*1000</f>
        <v>3.0343352786508654E-3</v>
      </c>
    </row>
    <row r="70" spans="1:21" x14ac:dyDescent="0.45">
      <c r="C70" s="3" t="s">
        <v>248</v>
      </c>
      <c r="D70" s="8">
        <f>'COICOP - CO2'!D70/Population!D$5*1000</f>
        <v>2.4938451402002165E-4</v>
      </c>
      <c r="E70" s="8">
        <f>'COICOP - CO2'!E70/Population!E$5*1000</f>
        <v>1.7222267278363981E-4</v>
      </c>
      <c r="F70" s="8">
        <f>'COICOP - CO2'!F70/Population!F$5*1000</f>
        <v>2.2559302940503747E-4</v>
      </c>
      <c r="G70" s="8">
        <f>'COICOP - CO2'!G70/Population!G$5*1000</f>
        <v>1.8505648046303853E-4</v>
      </c>
      <c r="H70" s="8">
        <f>'COICOP - CO2'!H70/Population!H$5*1000</f>
        <v>2.1950269666881828E-4</v>
      </c>
      <c r="I70" s="8">
        <f>'COICOP - CO2'!I70/Population!I$5*1000</f>
        <v>1.3013830194439762E-4</v>
      </c>
      <c r="J70" s="8">
        <f>'COICOP - CO2'!J70/Population!J$5*1000</f>
        <v>1.3963569073892321E-4</v>
      </c>
      <c r="K70" s="8">
        <f>'COICOP - CO2'!K70/Population!K$5*1000</f>
        <v>3.7380566958348447E-4</v>
      </c>
      <c r="L70" s="8">
        <f>'COICOP - CO2'!L70/Population!L$5*1000</f>
        <v>1.8097101329962416E-4</v>
      </c>
      <c r="M70" s="8">
        <f>'COICOP - CO2'!M70/Population!M$5*1000</f>
        <v>1.4322792167213399E-4</v>
      </c>
      <c r="N70" s="8">
        <f>'COICOP - CO2'!N70/Population!N$5*1000</f>
        <v>1.3878263872254201E-4</v>
      </c>
      <c r="O70" s="8">
        <f>'COICOP - CO2'!O70/Population!O$5*1000</f>
        <v>1.5801540238493433E-4</v>
      </c>
      <c r="P70" s="8">
        <f>'COICOP - CO2'!P70/Population!P$5*1000</f>
        <v>2.1399234389421815E-4</v>
      </c>
      <c r="Q70" s="8">
        <f>'COICOP - CO2'!Q70/Population!Q$5*1000</f>
        <v>2.5301335747725836E-4</v>
      </c>
      <c r="R70" s="8">
        <f>'COICOP - CO2'!R70/Population!R$5*1000</f>
        <v>2.1866273347985053E-4</v>
      </c>
      <c r="S70" s="8">
        <f>'COICOP - CO2'!S70/Population!S$5*1000</f>
        <v>2.4749661380022548E-4</v>
      </c>
      <c r="T70" s="8">
        <f>'COICOP - CO2'!T70/Population!T$5*1000</f>
        <v>1.3609726296508082E-4</v>
      </c>
      <c r="U70" s="8">
        <f>'COICOP - CO2'!U70/Population!U$5*1000</f>
        <v>2.2280462352728824E-4</v>
      </c>
    </row>
    <row r="71" spans="1:21" x14ac:dyDescent="0.45">
      <c r="B71" s="3" t="s">
        <v>66</v>
      </c>
      <c r="C71" s="3" t="s">
        <v>66</v>
      </c>
      <c r="D71" s="8">
        <f>'COICOP - CO2'!D71/Population!D$5*1000</f>
        <v>3.0269148928106337E-4</v>
      </c>
      <c r="E71" s="8">
        <f>'COICOP - CO2'!E71/Population!E$5*1000</f>
        <v>2.081634878859739E-4</v>
      </c>
      <c r="F71" s="8">
        <f>'COICOP - CO2'!F71/Population!F$5*1000</f>
        <v>2.0710673057002188E-4</v>
      </c>
      <c r="G71" s="8">
        <f>'COICOP - CO2'!G71/Population!G$5*1000</f>
        <v>1.690707990734334E-4</v>
      </c>
      <c r="H71" s="8">
        <f>'COICOP - CO2'!H71/Population!H$5*1000</f>
        <v>1.7641787779059287E-4</v>
      </c>
      <c r="I71" s="8">
        <f>'COICOP - CO2'!I71/Population!I$5*1000</f>
        <v>4.9448148056304248E-5</v>
      </c>
      <c r="J71" s="8">
        <f>'COICOP - CO2'!J71/Population!J$5*1000</f>
        <v>9.3912857319108356E-5</v>
      </c>
      <c r="K71" s="8">
        <f>'COICOP - CO2'!K71/Population!K$5*1000</f>
        <v>3.1919711664983533E-5</v>
      </c>
      <c r="L71" s="8">
        <f>'COICOP - CO2'!L71/Population!L$5*1000</f>
        <v>3.3871480920311619E-5</v>
      </c>
      <c r="M71" s="8">
        <f>'COICOP - CO2'!M71/Population!M$5*1000</f>
        <v>5.7931680509221048E-5</v>
      </c>
      <c r="N71" s="8">
        <f>'COICOP - CO2'!N71/Population!N$5*1000</f>
        <v>1.8868699547916271E-5</v>
      </c>
      <c r="O71" s="8">
        <f>'COICOP - CO2'!O71/Population!O$5*1000</f>
        <v>1.852336463710251E-5</v>
      </c>
      <c r="P71" s="8">
        <f>'COICOP - CO2'!P71/Population!P$5*1000</f>
        <v>3.4671943898485286E-5</v>
      </c>
      <c r="Q71" s="8">
        <f>'COICOP - CO2'!Q71/Population!Q$5*1000</f>
        <v>1.8832874779023109E-5</v>
      </c>
      <c r="R71" s="8">
        <f>'COICOP - CO2'!R71/Population!R$5*1000</f>
        <v>1.6276009770887592E-5</v>
      </c>
      <c r="S71" s="8">
        <f>'COICOP - CO2'!S71/Population!S$5*1000</f>
        <v>7.9799981893993429E-6</v>
      </c>
      <c r="T71" s="8">
        <f>'COICOP - CO2'!T71/Population!T$5*1000</f>
        <v>2.936087174938064E-6</v>
      </c>
      <c r="U71" s="8">
        <f>'COICOP - CO2'!U71/Population!U$5*1000</f>
        <v>1.1491243341021203E-5</v>
      </c>
    </row>
    <row r="72" spans="1:21" x14ac:dyDescent="0.45">
      <c r="B72" s="3" t="s">
        <v>67</v>
      </c>
      <c r="C72" s="3" t="s">
        <v>67</v>
      </c>
      <c r="D72" s="8">
        <f>'COICOP - CO2'!D72/Population!D$5*1000</f>
        <v>5.6708209445449735E-3</v>
      </c>
      <c r="E72" s="8">
        <f>'COICOP - CO2'!E72/Population!E$5*1000</f>
        <v>4.3022172002631417E-3</v>
      </c>
      <c r="F72" s="8">
        <f>'COICOP - CO2'!F72/Population!F$5*1000</f>
        <v>4.5488737167555613E-3</v>
      </c>
      <c r="G72" s="8">
        <f>'COICOP - CO2'!G72/Population!G$5*1000</f>
        <v>4.0845818336257061E-3</v>
      </c>
      <c r="H72" s="8">
        <f>'COICOP - CO2'!H72/Population!H$5*1000</f>
        <v>2.8399129647355787E-3</v>
      </c>
      <c r="I72" s="8">
        <f>'COICOP - CO2'!I72/Population!I$5*1000</f>
        <v>3.6326655900750801E-3</v>
      </c>
      <c r="J72" s="8">
        <f>'COICOP - CO2'!J72/Population!J$5*1000</f>
        <v>2.5114244606389913E-3</v>
      </c>
      <c r="K72" s="8">
        <f>'COICOP - CO2'!K72/Population!K$5*1000</f>
        <v>3.0671452919443904E-3</v>
      </c>
      <c r="L72" s="8">
        <f>'COICOP - CO2'!L72/Population!L$5*1000</f>
        <v>2.6250961895847762E-3</v>
      </c>
      <c r="M72" s="8">
        <f>'COICOP - CO2'!M72/Population!M$5*1000</f>
        <v>2.1279513825090738E-3</v>
      </c>
      <c r="N72" s="8">
        <f>'COICOP - CO2'!N72/Population!N$5*1000</f>
        <v>2.4694538345598079E-3</v>
      </c>
      <c r="O72" s="8">
        <f>'COICOP - CO2'!O72/Population!O$5*1000</f>
        <v>2.1390344880708465E-3</v>
      </c>
      <c r="P72" s="8">
        <f>'COICOP - CO2'!P72/Population!P$5*1000</f>
        <v>1.4437901359092844E-3</v>
      </c>
      <c r="Q72" s="8">
        <f>'COICOP - CO2'!Q72/Population!Q$5*1000</f>
        <v>1.8509380539857294E-3</v>
      </c>
      <c r="R72" s="8">
        <f>'COICOP - CO2'!R72/Population!R$5*1000</f>
        <v>2.0581462946181171E-3</v>
      </c>
      <c r="S72" s="8">
        <f>'COICOP - CO2'!S72/Population!S$5*1000</f>
        <v>8.3595411017992321E-4</v>
      </c>
      <c r="T72" s="8">
        <f>'COICOP - CO2'!T72/Population!T$5*1000</f>
        <v>1.6905131602663512E-3</v>
      </c>
      <c r="U72" s="8">
        <f>'COICOP - CO2'!U72/Population!U$5*1000</f>
        <v>1.6855608452716248E-3</v>
      </c>
    </row>
    <row r="73" spans="1:21" x14ac:dyDescent="0.45">
      <c r="B73" s="3" t="s">
        <v>68</v>
      </c>
      <c r="C73" s="3" t="s">
        <v>249</v>
      </c>
      <c r="D73" s="8">
        <f>'COICOP - CO2'!D73/Population!D$5*1000</f>
        <v>1.3923720382141665E-5</v>
      </c>
      <c r="E73" s="8">
        <f>'COICOP - CO2'!E73/Population!E$5*1000</f>
        <v>3.0006597874085883E-4</v>
      </c>
      <c r="F73" s="8">
        <f>'COICOP - CO2'!F73/Population!F$5*1000</f>
        <v>7.2470021844150272E-6</v>
      </c>
      <c r="G73" s="8">
        <f>'COICOP - CO2'!G73/Population!G$5*1000</f>
        <v>2.0919278670348491E-4</v>
      </c>
      <c r="H73" s="8">
        <f>'COICOP - CO2'!H73/Population!H$5*1000</f>
        <v>2.3045848889095336E-5</v>
      </c>
      <c r="I73" s="8">
        <f>'COICOP - CO2'!I73/Population!I$5*1000</f>
        <v>5.1339098355288023E-5</v>
      </c>
      <c r="J73" s="8">
        <f>'COICOP - CO2'!J73/Population!J$5*1000</f>
        <v>4.1533849850248948E-5</v>
      </c>
      <c r="K73" s="8">
        <f>'COICOP - CO2'!K73/Population!K$5*1000</f>
        <v>0</v>
      </c>
      <c r="L73" s="8">
        <f>'COICOP - CO2'!L73/Population!L$5*1000</f>
        <v>8.3157362367813778E-5</v>
      </c>
      <c r="M73" s="8">
        <f>'COICOP - CO2'!M73/Population!M$5*1000</f>
        <v>1.4790340478033827E-5</v>
      </c>
      <c r="N73" s="8">
        <f>'COICOP - CO2'!N73/Population!N$5*1000</f>
        <v>0</v>
      </c>
      <c r="O73" s="8">
        <f>'COICOP - CO2'!O73/Population!O$5*1000</f>
        <v>2.4891795481802882E-5</v>
      </c>
      <c r="P73" s="8">
        <f>'COICOP - CO2'!P73/Population!P$5*1000</f>
        <v>8.3315090034473523E-6</v>
      </c>
      <c r="Q73" s="8">
        <f>'COICOP - CO2'!Q73/Population!Q$5*1000</f>
        <v>4.3489676867447309E-6</v>
      </c>
      <c r="R73" s="8">
        <f>'COICOP - CO2'!R73/Population!R$5*1000</f>
        <v>4.8358245758756265E-6</v>
      </c>
      <c r="S73" s="8">
        <f>'COICOP - CO2'!S73/Population!S$5*1000</f>
        <v>5.211711024653641E-5</v>
      </c>
      <c r="T73" s="8">
        <f>'COICOP - CO2'!T73/Population!T$5*1000</f>
        <v>3.7210111379845006E-6</v>
      </c>
      <c r="U73" s="8">
        <f>'COICOP - CO2'!U73/Population!U$5*1000</f>
        <v>0</v>
      </c>
    </row>
    <row r="74" spans="1:21" x14ac:dyDescent="0.45">
      <c r="C74" s="3" t="s">
        <v>250</v>
      </c>
      <c r="D74" s="8">
        <f>'COICOP - CO2'!D74/Population!D$5*1000</f>
        <v>4.9689797946949092E-4</v>
      </c>
      <c r="E74" s="8">
        <f>'COICOP - CO2'!E74/Population!E$5*1000</f>
        <v>5.3729488929858595E-4</v>
      </c>
      <c r="F74" s="8">
        <f>'COICOP - CO2'!F74/Population!F$5*1000</f>
        <v>3.6642413217103802E-4</v>
      </c>
      <c r="G74" s="8">
        <f>'COICOP - CO2'!G74/Population!G$5*1000</f>
        <v>2.4748597077780621E-4</v>
      </c>
      <c r="H74" s="8">
        <f>'COICOP - CO2'!H74/Population!H$5*1000</f>
        <v>2.0275357387275397E-4</v>
      </c>
      <c r="I74" s="8">
        <f>'COICOP - CO2'!I74/Population!I$5*1000</f>
        <v>4.1557144817591462E-4</v>
      </c>
      <c r="J74" s="8">
        <f>'COICOP - CO2'!J74/Population!J$5*1000</f>
        <v>2.6313157711784635E-4</v>
      </c>
      <c r="K74" s="8">
        <f>'COICOP - CO2'!K74/Population!K$5*1000</f>
        <v>1.5652686186874335E-4</v>
      </c>
      <c r="L74" s="8">
        <f>'COICOP - CO2'!L74/Population!L$5*1000</f>
        <v>1.5239440076160395E-4</v>
      </c>
      <c r="M74" s="8">
        <f>'COICOP - CO2'!M74/Population!M$5*1000</f>
        <v>2.0327153521921472E-4</v>
      </c>
      <c r="N74" s="8">
        <f>'COICOP - CO2'!N74/Population!N$5*1000</f>
        <v>2.6102923512366839E-4</v>
      </c>
      <c r="O74" s="8">
        <f>'COICOP - CO2'!O74/Population!O$5*1000</f>
        <v>2.6760526339170479E-4</v>
      </c>
      <c r="P74" s="8">
        <f>'COICOP - CO2'!P74/Population!P$5*1000</f>
        <v>2.5294305564048435E-4</v>
      </c>
      <c r="Q74" s="8">
        <f>'COICOP - CO2'!Q74/Population!Q$5*1000</f>
        <v>2.2112262575687806E-4</v>
      </c>
      <c r="R74" s="8">
        <f>'COICOP - CO2'!R74/Population!R$5*1000</f>
        <v>2.4587679305514777E-4</v>
      </c>
      <c r="S74" s="8">
        <f>'COICOP - CO2'!S74/Population!S$5*1000</f>
        <v>2.7870336535205611E-4</v>
      </c>
      <c r="T74" s="8">
        <f>'COICOP - CO2'!T74/Population!T$5*1000</f>
        <v>5.5902297903370171E-4</v>
      </c>
      <c r="U74" s="8">
        <f>'COICOP - CO2'!U74/Population!U$5*1000</f>
        <v>5.3494953940745181E-4</v>
      </c>
    </row>
    <row r="75" spans="1:21" x14ac:dyDescent="0.45">
      <c r="A75" s="3" t="s">
        <v>69</v>
      </c>
      <c r="B75" s="3" t="s">
        <v>70</v>
      </c>
      <c r="C75" s="3" t="s">
        <v>70</v>
      </c>
      <c r="D75" s="8">
        <f>'COICOP - CO2'!D75/Population!D$5*1000</f>
        <v>5.5491304360590465E-2</v>
      </c>
      <c r="E75" s="8">
        <f>'COICOP - CO2'!E75/Population!E$5*1000</f>
        <v>5.3478381167747745E-2</v>
      </c>
      <c r="F75" s="8">
        <f>'COICOP - CO2'!F75/Population!F$5*1000</f>
        <v>6.2015801914482055E-2</v>
      </c>
      <c r="G75" s="8">
        <f>'COICOP - CO2'!G75/Population!G$5*1000</f>
        <v>4.9291256481300422E-2</v>
      </c>
      <c r="H75" s="8">
        <f>'COICOP - CO2'!H75/Population!H$5*1000</f>
        <v>4.5070146657788093E-2</v>
      </c>
      <c r="I75" s="8">
        <f>'COICOP - CO2'!I75/Population!I$5*1000</f>
        <v>5.3779895339734707E-2</v>
      </c>
      <c r="J75" s="8">
        <f>'COICOP - CO2'!J75/Population!J$5*1000</f>
        <v>5.5394215254195578E-2</v>
      </c>
      <c r="K75" s="8">
        <f>'COICOP - CO2'!K75/Population!K$5*1000</f>
        <v>5.0847717146513816E-2</v>
      </c>
      <c r="L75" s="8">
        <f>'COICOP - CO2'!L75/Population!L$5*1000</f>
        <v>3.5788995729021215E-2</v>
      </c>
      <c r="M75" s="8">
        <f>'COICOP - CO2'!M75/Population!M$5*1000</f>
        <v>3.7357247090292117E-2</v>
      </c>
      <c r="N75" s="8">
        <f>'COICOP - CO2'!N75/Population!N$5*1000</f>
        <v>3.9963228432932034E-2</v>
      </c>
      <c r="O75" s="8">
        <f>'COICOP - CO2'!O75/Population!O$5*1000</f>
        <v>4.3772789870441808E-2</v>
      </c>
      <c r="P75" s="8">
        <f>'COICOP - CO2'!P75/Population!P$5*1000</f>
        <v>3.5018508487259459E-2</v>
      </c>
      <c r="Q75" s="8">
        <f>'COICOP - CO2'!Q75/Population!Q$5*1000</f>
        <v>3.069098795530862E-2</v>
      </c>
      <c r="R75" s="8">
        <f>'COICOP - CO2'!R75/Population!R$5*1000</f>
        <v>2.9437581944985986E-2</v>
      </c>
      <c r="S75" s="8">
        <f>'COICOP - CO2'!S75/Population!S$5*1000</f>
        <v>3.2744867323196925E-2</v>
      </c>
      <c r="T75" s="8">
        <f>'COICOP - CO2'!T75/Population!T$5*1000</f>
        <v>2.1628265318053529E-2</v>
      </c>
      <c r="U75" s="8">
        <f>'COICOP - CO2'!U75/Population!U$5*1000</f>
        <v>2.6730720954396932E-2</v>
      </c>
    </row>
    <row r="76" spans="1:21" x14ac:dyDescent="0.45">
      <c r="B76" s="3" t="s">
        <v>71</v>
      </c>
      <c r="C76" s="3" t="s">
        <v>71</v>
      </c>
      <c r="D76" s="8">
        <f>'COICOP - CO2'!D76/Population!D$5*1000</f>
        <v>4.0008082221757229E-3</v>
      </c>
      <c r="E76" s="8">
        <f>'COICOP - CO2'!E76/Population!E$5*1000</f>
        <v>4.8786876460823235E-3</v>
      </c>
      <c r="F76" s="8">
        <f>'COICOP - CO2'!F76/Population!F$5*1000</f>
        <v>4.3117736181186141E-3</v>
      </c>
      <c r="G76" s="8">
        <f>'COICOP - CO2'!G76/Population!G$5*1000</f>
        <v>4.0288465998867548E-3</v>
      </c>
      <c r="H76" s="8">
        <f>'COICOP - CO2'!H76/Population!H$5*1000</f>
        <v>3.593795702575878E-3</v>
      </c>
      <c r="I76" s="8">
        <f>'COICOP - CO2'!I76/Population!I$5*1000</f>
        <v>4.1692645599978942E-3</v>
      </c>
      <c r="J76" s="8">
        <f>'COICOP - CO2'!J76/Population!J$5*1000</f>
        <v>4.9794228751929397E-3</v>
      </c>
      <c r="K76" s="8">
        <f>'COICOP - CO2'!K76/Population!K$5*1000</f>
        <v>4.5707043869165145E-3</v>
      </c>
      <c r="L76" s="8">
        <f>'COICOP - CO2'!L76/Population!L$5*1000</f>
        <v>2.6736422354345334E-3</v>
      </c>
      <c r="M76" s="8">
        <f>'COICOP - CO2'!M76/Population!M$5*1000</f>
        <v>3.5923382028994941E-3</v>
      </c>
      <c r="N76" s="8">
        <f>'COICOP - CO2'!N76/Population!N$5*1000</f>
        <v>3.7440230487161023E-3</v>
      </c>
      <c r="O76" s="8">
        <f>'COICOP - CO2'!O76/Population!O$5*1000</f>
        <v>3.3258831719193169E-3</v>
      </c>
      <c r="P76" s="8">
        <f>'COICOP - CO2'!P76/Population!P$5*1000</f>
        <v>3.3652501535997997E-3</v>
      </c>
      <c r="Q76" s="8">
        <f>'COICOP - CO2'!Q76/Population!Q$5*1000</f>
        <v>3.1208143299826397E-3</v>
      </c>
      <c r="R76" s="8">
        <f>'COICOP - CO2'!R76/Population!R$5*1000</f>
        <v>2.9933616900090654E-3</v>
      </c>
      <c r="S76" s="8">
        <f>'COICOP - CO2'!S76/Population!S$5*1000</f>
        <v>2.5595580195094726E-3</v>
      </c>
      <c r="T76" s="8">
        <f>'COICOP - CO2'!T76/Population!T$5*1000</f>
        <v>1.9605267595519272E-3</v>
      </c>
      <c r="U76" s="8">
        <f>'COICOP - CO2'!U76/Population!U$5*1000</f>
        <v>1.7516158836389801E-3</v>
      </c>
    </row>
    <row r="77" spans="1:21" x14ac:dyDescent="0.45">
      <c r="B77" s="3" t="s">
        <v>72</v>
      </c>
      <c r="C77" s="3" t="s">
        <v>72</v>
      </c>
      <c r="D77" s="8">
        <f>'COICOP - CO2'!D77/Population!D$5*1000</f>
        <v>8.5453217133518708E-2</v>
      </c>
      <c r="E77" s="8">
        <f>'COICOP - CO2'!E77/Population!E$5*1000</f>
        <v>9.3835594097447156E-2</v>
      </c>
      <c r="F77" s="8">
        <f>'COICOP - CO2'!F77/Population!F$5*1000</f>
        <v>8.8947272046351528E-2</v>
      </c>
      <c r="G77" s="8">
        <f>'COICOP - CO2'!G77/Population!G$5*1000</f>
        <v>9.5247263463799484E-2</v>
      </c>
      <c r="H77" s="8">
        <f>'COICOP - CO2'!H77/Population!H$5*1000</f>
        <v>8.8504302551223338E-2</v>
      </c>
      <c r="I77" s="8">
        <f>'COICOP - CO2'!I77/Population!I$5*1000</f>
        <v>9.8240970948196379E-2</v>
      </c>
      <c r="J77" s="8">
        <f>'COICOP - CO2'!J77/Population!J$5*1000</f>
        <v>9.0123976756097374E-2</v>
      </c>
      <c r="K77" s="8">
        <f>'COICOP - CO2'!K77/Population!K$5*1000</f>
        <v>8.5765980324868971E-2</v>
      </c>
      <c r="L77" s="8">
        <f>'COICOP - CO2'!L77/Population!L$5*1000</f>
        <v>9.318143876248941E-2</v>
      </c>
      <c r="M77" s="8">
        <f>'COICOP - CO2'!M77/Population!M$5*1000</f>
        <v>7.6499964271132731E-2</v>
      </c>
      <c r="N77" s="8">
        <f>'COICOP - CO2'!N77/Population!N$5*1000</f>
        <v>6.1623304031375122E-2</v>
      </c>
      <c r="O77" s="8">
        <f>'COICOP - CO2'!O77/Population!O$5*1000</f>
        <v>5.4451158308379349E-2</v>
      </c>
      <c r="P77" s="8">
        <f>'COICOP - CO2'!P77/Population!P$5*1000</f>
        <v>5.3120583988442112E-2</v>
      </c>
      <c r="Q77" s="8">
        <f>'COICOP - CO2'!Q77/Population!Q$5*1000</f>
        <v>4.5983421191596124E-2</v>
      </c>
      <c r="R77" s="8">
        <f>'COICOP - CO2'!R77/Population!R$5*1000</f>
        <v>4.4105479152692993E-2</v>
      </c>
      <c r="S77" s="8">
        <f>'COICOP - CO2'!S77/Population!S$5*1000</f>
        <v>4.557167268141625E-2</v>
      </c>
      <c r="T77" s="8">
        <f>'COICOP - CO2'!T77/Population!T$5*1000</f>
        <v>3.801070783435586E-2</v>
      </c>
      <c r="U77" s="8">
        <f>'COICOP - CO2'!U77/Population!U$5*1000</f>
        <v>4.6259319024737879E-2</v>
      </c>
    </row>
    <row r="78" spans="1:21" x14ac:dyDescent="0.45">
      <c r="B78" s="3" t="s">
        <v>73</v>
      </c>
      <c r="C78" s="3" t="s">
        <v>73</v>
      </c>
      <c r="D78" s="8">
        <f>'COICOP - CO2'!D78/Population!D$5*1000</f>
        <v>1.1737385915615645E-2</v>
      </c>
      <c r="E78" s="8">
        <f>'COICOP - CO2'!E78/Population!E$5*1000</f>
        <v>1.0876198340424787E-2</v>
      </c>
      <c r="F78" s="8">
        <f>'COICOP - CO2'!F78/Population!F$5*1000</f>
        <v>9.3281947035118822E-3</v>
      </c>
      <c r="G78" s="8">
        <f>'COICOP - CO2'!G78/Population!G$5*1000</f>
        <v>9.9283865274485215E-3</v>
      </c>
      <c r="H78" s="8">
        <f>'COICOP - CO2'!H78/Population!H$5*1000</f>
        <v>1.3531755735696639E-2</v>
      </c>
      <c r="I78" s="8">
        <f>'COICOP - CO2'!I78/Population!I$5*1000</f>
        <v>1.7874570209338657E-2</v>
      </c>
      <c r="J78" s="8">
        <f>'COICOP - CO2'!J78/Population!J$5*1000</f>
        <v>1.040195858433347E-2</v>
      </c>
      <c r="K78" s="8">
        <f>'COICOP - CO2'!K78/Population!K$5*1000</f>
        <v>1.1672550181628468E-2</v>
      </c>
      <c r="L78" s="8">
        <f>'COICOP - CO2'!L78/Population!L$5*1000</f>
        <v>7.4532025661097614E-3</v>
      </c>
      <c r="M78" s="8">
        <f>'COICOP - CO2'!M78/Population!M$5*1000</f>
        <v>7.814944131662482E-3</v>
      </c>
      <c r="N78" s="8">
        <f>'COICOP - CO2'!N78/Population!N$5*1000</f>
        <v>7.9743985576128749E-3</v>
      </c>
      <c r="O78" s="8">
        <f>'COICOP - CO2'!O78/Population!O$5*1000</f>
        <v>5.6277880320198996E-3</v>
      </c>
      <c r="P78" s="8">
        <f>'COICOP - CO2'!P78/Population!P$5*1000</f>
        <v>7.0182047519782922E-3</v>
      </c>
      <c r="Q78" s="8">
        <f>'COICOP - CO2'!Q78/Population!Q$5*1000</f>
        <v>5.6832985949910528E-3</v>
      </c>
      <c r="R78" s="8">
        <f>'COICOP - CO2'!R78/Population!R$5*1000</f>
        <v>5.4511952613416756E-3</v>
      </c>
      <c r="S78" s="8">
        <f>'COICOP - CO2'!S78/Population!S$5*1000</f>
        <v>8.3999081162649206E-3</v>
      </c>
      <c r="T78" s="8">
        <f>'COICOP - CO2'!T78/Population!T$5*1000</f>
        <v>5.2729160486572882E-3</v>
      </c>
      <c r="U78" s="8">
        <f>'COICOP - CO2'!U78/Population!U$5*1000</f>
        <v>5.0607257640687487E-3</v>
      </c>
    </row>
    <row r="79" spans="1:21" x14ac:dyDescent="0.45">
      <c r="B79" s="3" t="s">
        <v>74</v>
      </c>
      <c r="C79" s="3" t="s">
        <v>74</v>
      </c>
      <c r="D79" s="8">
        <f>'COICOP - CO2'!D79/Population!D$5*1000</f>
        <v>9.7033344106177994E-3</v>
      </c>
      <c r="E79" s="8">
        <f>'COICOP - CO2'!E79/Population!E$5*1000</f>
        <v>7.7103940688364181E-3</v>
      </c>
      <c r="F79" s="8">
        <f>'COICOP - CO2'!F79/Population!F$5*1000</f>
        <v>7.2730979545432388E-3</v>
      </c>
      <c r="G79" s="8">
        <f>'COICOP - CO2'!G79/Population!G$5*1000</f>
        <v>1.0372270278230398E-2</v>
      </c>
      <c r="H79" s="8">
        <f>'COICOP - CO2'!H79/Population!H$5*1000</f>
        <v>1.1961811131391446E-2</v>
      </c>
      <c r="I79" s="8">
        <f>'COICOP - CO2'!I79/Population!I$5*1000</f>
        <v>3.2097425723674757E-3</v>
      </c>
      <c r="J79" s="8">
        <f>'COICOP - CO2'!J79/Population!J$5*1000</f>
        <v>9.8295214612961479E-3</v>
      </c>
      <c r="K79" s="8">
        <f>'COICOP - CO2'!K79/Population!K$5*1000</f>
        <v>5.6645428231174568E-3</v>
      </c>
      <c r="L79" s="8">
        <f>'COICOP - CO2'!L79/Population!L$5*1000</f>
        <v>4.8812943460502843E-3</v>
      </c>
      <c r="M79" s="8">
        <f>'COICOP - CO2'!M79/Population!M$5*1000</f>
        <v>9.2100259608388253E-3</v>
      </c>
      <c r="N79" s="8">
        <f>'COICOP - CO2'!N79/Population!N$5*1000</f>
        <v>4.2302609541184037E-3</v>
      </c>
      <c r="O79" s="8">
        <f>'COICOP - CO2'!O79/Population!O$5*1000</f>
        <v>5.7116598831764382E-3</v>
      </c>
      <c r="P79" s="8">
        <f>'COICOP - CO2'!P79/Population!P$5*1000</f>
        <v>4.3913003261198498E-3</v>
      </c>
      <c r="Q79" s="8">
        <f>'COICOP - CO2'!Q79/Population!Q$5*1000</f>
        <v>4.8301234760309156E-3</v>
      </c>
      <c r="R79" s="8">
        <f>'COICOP - CO2'!R79/Population!R$5*1000</f>
        <v>4.6328634267854057E-3</v>
      </c>
      <c r="S79" s="8">
        <f>'COICOP - CO2'!S79/Population!S$5*1000</f>
        <v>4.1945771187562259E-3</v>
      </c>
      <c r="T79" s="8">
        <f>'COICOP - CO2'!T79/Population!T$5*1000</f>
        <v>2.5898822898212373E-3</v>
      </c>
      <c r="U79" s="8">
        <f>'COICOP - CO2'!U79/Population!U$5*1000</f>
        <v>4.2735706523539304E-3</v>
      </c>
    </row>
    <row r="80" spans="1:21" x14ac:dyDescent="0.45">
      <c r="B80" s="3" t="s">
        <v>75</v>
      </c>
      <c r="C80" s="3" t="s">
        <v>75</v>
      </c>
      <c r="D80" s="8">
        <f>'COICOP - CO2'!D80/Population!D$5*1000</f>
        <v>1.2153736790888593E-2</v>
      </c>
      <c r="E80" s="8">
        <f>'COICOP - CO2'!E80/Population!E$5*1000</f>
        <v>1.4016369837525237E-2</v>
      </c>
      <c r="F80" s="8">
        <f>'COICOP - CO2'!F80/Population!F$5*1000</f>
        <v>1.1146543725807723E-2</v>
      </c>
      <c r="G80" s="8">
        <f>'COICOP - CO2'!G80/Population!G$5*1000</f>
        <v>9.4202185401877914E-3</v>
      </c>
      <c r="H80" s="8">
        <f>'COICOP - CO2'!H80/Population!H$5*1000</f>
        <v>9.4132245702008028E-3</v>
      </c>
      <c r="I80" s="8">
        <f>'COICOP - CO2'!I80/Population!I$5*1000</f>
        <v>1.0110554578074639E-2</v>
      </c>
      <c r="J80" s="8">
        <f>'COICOP - CO2'!J80/Population!J$5*1000</f>
        <v>9.0598314739433732E-3</v>
      </c>
      <c r="K80" s="8">
        <f>'COICOP - CO2'!K80/Population!K$5*1000</f>
        <v>8.6717745126382306E-3</v>
      </c>
      <c r="L80" s="8">
        <f>'COICOP - CO2'!L80/Population!L$5*1000</f>
        <v>8.1792577649456855E-3</v>
      </c>
      <c r="M80" s="8">
        <f>'COICOP - CO2'!M80/Population!M$5*1000</f>
        <v>9.2046925590457043E-3</v>
      </c>
      <c r="N80" s="8">
        <f>'COICOP - CO2'!N80/Population!N$5*1000</f>
        <v>7.518533727368916E-3</v>
      </c>
      <c r="O80" s="8">
        <f>'COICOP - CO2'!O80/Population!O$5*1000</f>
        <v>6.785249538996372E-3</v>
      </c>
      <c r="P80" s="8">
        <f>'COICOP - CO2'!P80/Population!P$5*1000</f>
        <v>7.1793006402158252E-3</v>
      </c>
      <c r="Q80" s="8">
        <f>'COICOP - CO2'!Q80/Population!Q$5*1000</f>
        <v>6.9232062999541356E-3</v>
      </c>
      <c r="R80" s="8">
        <f>'COICOP - CO2'!R80/Population!R$5*1000</f>
        <v>6.6404656987163347E-3</v>
      </c>
      <c r="S80" s="8">
        <f>'COICOP - CO2'!S80/Population!S$5*1000</f>
        <v>3.3205332477842381E-3</v>
      </c>
      <c r="T80" s="8">
        <f>'COICOP - CO2'!T80/Population!T$5*1000</f>
        <v>4.0230985315141896E-3</v>
      </c>
      <c r="U80" s="8">
        <f>'COICOP - CO2'!U80/Population!U$5*1000</f>
        <v>3.5585285218846761E-3</v>
      </c>
    </row>
    <row r="81" spans="1:21" x14ac:dyDescent="0.45">
      <c r="B81" s="3" t="s">
        <v>76</v>
      </c>
      <c r="C81" s="3" t="s">
        <v>76</v>
      </c>
      <c r="D81" s="8">
        <f>'COICOP - CO2'!D81/Population!D$5*1000</f>
        <v>8.5883739785244453E-3</v>
      </c>
      <c r="E81" s="8">
        <f>'COICOP - CO2'!E81/Population!E$5*1000</f>
        <v>5.7214017894600374E-3</v>
      </c>
      <c r="F81" s="8">
        <f>'COICOP - CO2'!F81/Population!F$5*1000</f>
        <v>6.6624184214315301E-3</v>
      </c>
      <c r="G81" s="8">
        <f>'COICOP - CO2'!G81/Population!G$5*1000</f>
        <v>4.895328446591179E-3</v>
      </c>
      <c r="H81" s="8">
        <f>'COICOP - CO2'!H81/Population!H$5*1000</f>
        <v>7.5313417392830788E-3</v>
      </c>
      <c r="I81" s="8">
        <f>'COICOP - CO2'!I81/Population!I$5*1000</f>
        <v>6.384748208773842E-3</v>
      </c>
      <c r="J81" s="8">
        <f>'COICOP - CO2'!J81/Population!J$5*1000</f>
        <v>5.832547688017096E-3</v>
      </c>
      <c r="K81" s="8">
        <f>'COICOP - CO2'!K81/Population!K$5*1000</f>
        <v>5.9406743581857345E-3</v>
      </c>
      <c r="L81" s="8">
        <f>'COICOP - CO2'!L81/Population!L$5*1000</f>
        <v>6.8180582358524713E-3</v>
      </c>
      <c r="M81" s="8">
        <f>'COICOP - CO2'!M81/Population!M$5*1000</f>
        <v>4.3425439711141933E-3</v>
      </c>
      <c r="N81" s="8">
        <f>'COICOP - CO2'!N81/Population!N$5*1000</f>
        <v>9.4071816377950725E-3</v>
      </c>
      <c r="O81" s="8">
        <f>'COICOP - CO2'!O81/Population!O$5*1000</f>
        <v>3.9741123296991726E-3</v>
      </c>
      <c r="P81" s="8">
        <f>'COICOP - CO2'!P81/Population!P$5*1000</f>
        <v>5.267604119945265E-3</v>
      </c>
      <c r="Q81" s="8">
        <f>'COICOP - CO2'!Q81/Population!Q$5*1000</f>
        <v>4.0629122356060175E-3</v>
      </c>
      <c r="R81" s="8">
        <f>'COICOP - CO2'!R81/Population!R$5*1000</f>
        <v>3.8969847450039735E-3</v>
      </c>
      <c r="S81" s="8">
        <f>'COICOP - CO2'!S81/Population!S$5*1000</f>
        <v>5.6679111629133446E-3</v>
      </c>
      <c r="T81" s="8">
        <f>'COICOP - CO2'!T81/Population!T$5*1000</f>
        <v>2.3708116538985343E-3</v>
      </c>
      <c r="U81" s="8">
        <f>'COICOP - CO2'!U81/Population!U$5*1000</f>
        <v>1.5093235307133579E-3</v>
      </c>
    </row>
    <row r="82" spans="1:21" x14ac:dyDescent="0.45">
      <c r="B82" s="3" t="s">
        <v>77</v>
      </c>
      <c r="C82" s="3" t="s">
        <v>77</v>
      </c>
      <c r="D82" s="8">
        <f>'COICOP - CO2'!D82/Population!D$5*1000</f>
        <v>4.2570240807023344E-3</v>
      </c>
      <c r="E82" s="8">
        <f>'COICOP - CO2'!E82/Population!E$5*1000</f>
        <v>3.093485623053672E-3</v>
      </c>
      <c r="F82" s="8">
        <f>'COICOP - CO2'!F82/Population!F$5*1000</f>
        <v>3.1032406758246091E-3</v>
      </c>
      <c r="G82" s="8">
        <f>'COICOP - CO2'!G82/Population!G$5*1000</f>
        <v>4.1052370604050042E-3</v>
      </c>
      <c r="H82" s="8">
        <f>'COICOP - CO2'!H82/Population!H$5*1000</f>
        <v>3.5324148808240307E-3</v>
      </c>
      <c r="I82" s="8">
        <f>'COICOP - CO2'!I82/Population!I$5*1000</f>
        <v>3.820011585637044E-3</v>
      </c>
      <c r="J82" s="8">
        <f>'COICOP - CO2'!J82/Population!J$5*1000</f>
        <v>3.0387063248075085E-3</v>
      </c>
      <c r="K82" s="8">
        <f>'COICOP - CO2'!K82/Population!K$5*1000</f>
        <v>3.2906670782049353E-3</v>
      </c>
      <c r="L82" s="8">
        <f>'COICOP - CO2'!L82/Population!L$5*1000</f>
        <v>3.6213733110492946E-3</v>
      </c>
      <c r="M82" s="8">
        <f>'COICOP - CO2'!M82/Population!M$5*1000</f>
        <v>4.4367357053701944E-3</v>
      </c>
      <c r="N82" s="8">
        <f>'COICOP - CO2'!N82/Population!N$5*1000</f>
        <v>3.4068217622713584E-3</v>
      </c>
      <c r="O82" s="8">
        <f>'COICOP - CO2'!O82/Population!O$5*1000</f>
        <v>2.6319441165695008E-3</v>
      </c>
      <c r="P82" s="8">
        <f>'COICOP - CO2'!P82/Population!P$5*1000</f>
        <v>2.6981482715932722E-3</v>
      </c>
      <c r="Q82" s="8">
        <f>'COICOP - CO2'!Q82/Population!Q$5*1000</f>
        <v>2.4058309963138915E-3</v>
      </c>
      <c r="R82" s="8">
        <f>'COICOP - CO2'!R82/Population!R$5*1000</f>
        <v>2.3075779509902478E-3</v>
      </c>
      <c r="S82" s="8">
        <f>'COICOP - CO2'!S82/Population!S$5*1000</f>
        <v>1.8651431144135568E-3</v>
      </c>
      <c r="T82" s="8">
        <f>'COICOP - CO2'!T82/Population!T$5*1000</f>
        <v>1.6664721266749613E-3</v>
      </c>
      <c r="U82" s="8">
        <f>'COICOP - CO2'!U82/Population!U$5*1000</f>
        <v>2.3411856948465982E-3</v>
      </c>
    </row>
    <row r="83" spans="1:21" x14ac:dyDescent="0.45">
      <c r="B83" s="3" t="s">
        <v>78</v>
      </c>
      <c r="C83" s="3" t="s">
        <v>251</v>
      </c>
      <c r="D83" s="8">
        <f>'COICOP - CO2'!D83/Population!D$5*1000</f>
        <v>6.8880985618153384E-4</v>
      </c>
      <c r="E83" s="8">
        <f>'COICOP - CO2'!E83/Population!E$5*1000</f>
        <v>5.593403944914165E-4</v>
      </c>
      <c r="F83" s="8">
        <f>'COICOP - CO2'!F83/Population!F$5*1000</f>
        <v>7.370591635329324E-4</v>
      </c>
      <c r="G83" s="8">
        <f>'COICOP - CO2'!G83/Population!G$5*1000</f>
        <v>3.7869243396117626E-4</v>
      </c>
      <c r="H83" s="8">
        <f>'COICOP - CO2'!H83/Population!H$5*1000</f>
        <v>9.2138294087507956E-4</v>
      </c>
      <c r="I83" s="8">
        <f>'COICOP - CO2'!I83/Population!I$5*1000</f>
        <v>8.6083939416837509E-4</v>
      </c>
      <c r="J83" s="8">
        <f>'COICOP - CO2'!J83/Population!J$5*1000</f>
        <v>1.2438056103125316E-3</v>
      </c>
      <c r="K83" s="8">
        <f>'COICOP - CO2'!K83/Population!K$5*1000</f>
        <v>6.9694531039672257E-4</v>
      </c>
      <c r="L83" s="8">
        <f>'COICOP - CO2'!L83/Population!L$5*1000</f>
        <v>7.3898563973529246E-4</v>
      </c>
      <c r="M83" s="8">
        <f>'COICOP - CO2'!M83/Population!M$5*1000</f>
        <v>9.8695938131349243E-4</v>
      </c>
      <c r="N83" s="8">
        <f>'COICOP - CO2'!N83/Population!N$5*1000</f>
        <v>5.9091727572452995E-4</v>
      </c>
      <c r="O83" s="8">
        <f>'COICOP - CO2'!O83/Population!O$5*1000</f>
        <v>2.5643752815859891E-3</v>
      </c>
      <c r="P83" s="8">
        <f>'COICOP - CO2'!P83/Population!P$5*1000</f>
        <v>1.7852553991123767E-3</v>
      </c>
      <c r="Q83" s="8">
        <f>'COICOP - CO2'!Q83/Population!Q$5*1000</f>
        <v>6.3700134160684047E-4</v>
      </c>
      <c r="R83" s="8">
        <f>'COICOP - CO2'!R83/Population!R$5*1000</f>
        <v>5.7991261032259674E-4</v>
      </c>
      <c r="S83" s="8">
        <f>'COICOP - CO2'!S83/Population!S$5*1000</f>
        <v>6.2412859942621087E-4</v>
      </c>
      <c r="T83" s="8">
        <f>'COICOP - CO2'!T83/Population!T$5*1000</f>
        <v>8.7529187351970106E-4</v>
      </c>
      <c r="U83" s="8">
        <f>'COICOP - CO2'!U83/Population!U$5*1000</f>
        <v>5.5011381683921418E-4</v>
      </c>
    </row>
    <row r="84" spans="1:21" x14ac:dyDescent="0.45">
      <c r="C84" s="3" t="s">
        <v>252</v>
      </c>
      <c r="D84" s="8">
        <f>'COICOP - CO2'!D84/Population!D$5*1000</f>
        <v>3.124219545378696E-4</v>
      </c>
      <c r="E84" s="8">
        <f>'COICOP - CO2'!E84/Population!E$5*1000</f>
        <v>5.7673573388000515E-4</v>
      </c>
      <c r="F84" s="8">
        <f>'COICOP - CO2'!F84/Population!F$5*1000</f>
        <v>5.5047300677075052E-4</v>
      </c>
      <c r="G84" s="8">
        <f>'COICOP - CO2'!G84/Population!G$5*1000</f>
        <v>7.5128952398416827E-4</v>
      </c>
      <c r="H84" s="8">
        <f>'COICOP - CO2'!H84/Population!H$5*1000</f>
        <v>1.000285442263629E-3</v>
      </c>
      <c r="I84" s="8">
        <f>'COICOP - CO2'!I84/Population!I$5*1000</f>
        <v>2.0999222435328698E-3</v>
      </c>
      <c r="J84" s="8">
        <f>'COICOP - CO2'!J84/Population!J$5*1000</f>
        <v>9.7806731814999246E-4</v>
      </c>
      <c r="K84" s="8">
        <f>'COICOP - CO2'!K84/Population!K$5*1000</f>
        <v>9.299699987884043E-4</v>
      </c>
      <c r="L84" s="8">
        <f>'COICOP - CO2'!L84/Population!L$5*1000</f>
        <v>9.6223205732447247E-4</v>
      </c>
      <c r="M84" s="8">
        <f>'COICOP - CO2'!M84/Population!M$5*1000</f>
        <v>2.1106921272752506E-3</v>
      </c>
      <c r="N84" s="8">
        <f>'COICOP - CO2'!N84/Population!N$5*1000</f>
        <v>1.0931193989126837E-3</v>
      </c>
      <c r="O84" s="8">
        <f>'COICOP - CO2'!O84/Population!O$5*1000</f>
        <v>1.2206430657587858E-3</v>
      </c>
      <c r="P84" s="8">
        <f>'COICOP - CO2'!P84/Population!P$5*1000</f>
        <v>1.0267283646061781E-3</v>
      </c>
      <c r="Q84" s="8">
        <f>'COICOP - CO2'!Q84/Population!Q$5*1000</f>
        <v>7.7896665379425828E-4</v>
      </c>
      <c r="R84" s="8">
        <f>'COICOP - CO2'!R84/Population!R$5*1000</f>
        <v>7.0915484167833622E-4</v>
      </c>
      <c r="S84" s="8">
        <f>'COICOP - CO2'!S84/Population!S$5*1000</f>
        <v>1.0096812568565205E-3</v>
      </c>
      <c r="T84" s="8">
        <f>'COICOP - CO2'!T84/Population!T$5*1000</f>
        <v>5.0550729519830784E-4</v>
      </c>
      <c r="U84" s="8">
        <f>'COICOP - CO2'!U84/Population!U$5*1000</f>
        <v>7.129760640947906E-4</v>
      </c>
    </row>
    <row r="85" spans="1:21" x14ac:dyDescent="0.45">
      <c r="C85" s="3" t="s">
        <v>253</v>
      </c>
      <c r="D85" s="8">
        <f>'COICOP - CO2'!D85/Population!D$5*1000</f>
        <v>1.8870056605978786E-4</v>
      </c>
      <c r="E85" s="8">
        <f>'COICOP - CO2'!E85/Population!E$5*1000</f>
        <v>2.1559108334204339E-4</v>
      </c>
      <c r="F85" s="8">
        <f>'COICOP - CO2'!F85/Population!F$5*1000</f>
        <v>2.1258464459890437E-4</v>
      </c>
      <c r="G85" s="8">
        <f>'COICOP - CO2'!G85/Population!G$5*1000</f>
        <v>2.7410977430647796E-4</v>
      </c>
      <c r="H85" s="8">
        <f>'COICOP - CO2'!H85/Population!H$5*1000</f>
        <v>3.0140935607762516E-4</v>
      </c>
      <c r="I85" s="8">
        <f>'COICOP - CO2'!I85/Population!I$5*1000</f>
        <v>2.6806955398949768E-4</v>
      </c>
      <c r="J85" s="8">
        <f>'COICOP - CO2'!J85/Population!J$5*1000</f>
        <v>2.6650977615607973E-4</v>
      </c>
      <c r="K85" s="8">
        <f>'COICOP - CO2'!K85/Population!K$5*1000</f>
        <v>5.1827231107550407E-4</v>
      </c>
      <c r="L85" s="8">
        <f>'COICOP - CO2'!L85/Population!L$5*1000</f>
        <v>2.8636280611140497E-4</v>
      </c>
      <c r="M85" s="8">
        <f>'COICOP - CO2'!M85/Population!M$5*1000</f>
        <v>2.9255093498731563E-4</v>
      </c>
      <c r="N85" s="8">
        <f>'COICOP - CO2'!N85/Population!N$5*1000</f>
        <v>2.1414488636814337E-4</v>
      </c>
      <c r="O85" s="8">
        <f>'COICOP - CO2'!O85/Population!O$5*1000</f>
        <v>3.665965581744104E-4</v>
      </c>
      <c r="P85" s="8">
        <f>'COICOP - CO2'!P85/Population!P$5*1000</f>
        <v>2.8065897154973073E-4</v>
      </c>
      <c r="Q85" s="8">
        <f>'COICOP - CO2'!Q85/Population!Q$5*1000</f>
        <v>2.2623839163533343E-4</v>
      </c>
      <c r="R85" s="8">
        <f>'COICOP - CO2'!R85/Population!R$5*1000</f>
        <v>2.0596266864600788E-4</v>
      </c>
      <c r="S85" s="8">
        <f>'COICOP - CO2'!S85/Population!S$5*1000</f>
        <v>1.1773965188814674E-4</v>
      </c>
      <c r="T85" s="8">
        <f>'COICOP - CO2'!T85/Population!T$5*1000</f>
        <v>1.5468067932406738E-4</v>
      </c>
      <c r="U85" s="8">
        <f>'COICOP - CO2'!U85/Population!U$5*1000</f>
        <v>3.2822808532302465E-4</v>
      </c>
    </row>
    <row r="86" spans="1:21" x14ac:dyDescent="0.45">
      <c r="C86" s="3" t="s">
        <v>254</v>
      </c>
      <c r="D86" s="8">
        <f>'COICOP - CO2'!D86/Population!D$5*1000</f>
        <v>3.278036424114489E-5</v>
      </c>
      <c r="E86" s="8">
        <f>'COICOP - CO2'!E86/Population!E$5*1000</f>
        <v>4.4270015422325385E-5</v>
      </c>
      <c r="F86" s="8">
        <f>'COICOP - CO2'!F86/Population!F$5*1000</f>
        <v>8.4412056860516218E-5</v>
      </c>
      <c r="G86" s="8">
        <f>'COICOP - CO2'!G86/Population!G$5*1000</f>
        <v>6.3732128166177235E-5</v>
      </c>
      <c r="H86" s="8">
        <f>'COICOP - CO2'!H86/Population!H$5*1000</f>
        <v>5.2446809692163698E-5</v>
      </c>
      <c r="I86" s="8">
        <f>'COICOP - CO2'!I86/Population!I$5*1000</f>
        <v>2.249624556196759E-4</v>
      </c>
      <c r="J86" s="8">
        <f>'COICOP - CO2'!J86/Population!J$5*1000</f>
        <v>8.8156037654131072E-6</v>
      </c>
      <c r="K86" s="8">
        <f>'COICOP - CO2'!K86/Population!K$5*1000</f>
        <v>0</v>
      </c>
      <c r="L86" s="8">
        <f>'COICOP - CO2'!L86/Population!L$5*1000</f>
        <v>0</v>
      </c>
      <c r="M86" s="8">
        <f>'COICOP - CO2'!M86/Population!M$5*1000</f>
        <v>1.1703083679391576E-4</v>
      </c>
      <c r="N86" s="8">
        <f>'COICOP - CO2'!N86/Population!N$5*1000</f>
        <v>5.7433892444993335E-4</v>
      </c>
      <c r="O86" s="8">
        <f>'COICOP - CO2'!O86/Population!O$5*1000</f>
        <v>0</v>
      </c>
      <c r="P86" s="8">
        <f>'COICOP - CO2'!P86/Population!P$5*1000</f>
        <v>0</v>
      </c>
      <c r="Q86" s="8">
        <f>'COICOP - CO2'!Q86/Population!Q$5*1000</f>
        <v>0</v>
      </c>
      <c r="R86" s="8">
        <f>'COICOP - CO2'!R86/Population!R$5*1000</f>
        <v>0</v>
      </c>
      <c r="S86" s="8">
        <f>'COICOP - CO2'!S86/Population!S$5*1000</f>
        <v>0</v>
      </c>
      <c r="T86" s="8">
        <f>'COICOP - CO2'!T86/Population!T$5*1000</f>
        <v>0</v>
      </c>
      <c r="U86" s="8">
        <f>'COICOP - CO2'!U86/Population!U$5*1000</f>
        <v>1.3603400421846961E-4</v>
      </c>
    </row>
    <row r="87" spans="1:21" x14ac:dyDescent="0.45">
      <c r="B87" s="3" t="s">
        <v>79</v>
      </c>
      <c r="C87" s="3" t="s">
        <v>79</v>
      </c>
      <c r="D87" s="8">
        <f>'COICOP - CO2'!D87/Population!D$5*1000</f>
        <v>5.37524139876146E-2</v>
      </c>
      <c r="E87" s="8">
        <f>'COICOP - CO2'!E87/Population!E$5*1000</f>
        <v>2.1489471652852997E-2</v>
      </c>
      <c r="F87" s="8">
        <f>'COICOP - CO2'!F87/Population!F$5*1000</f>
        <v>1.8571932739489441E-2</v>
      </c>
      <c r="G87" s="8">
        <f>'COICOP - CO2'!G87/Population!G$5*1000</f>
        <v>2.363104808813014E-2</v>
      </c>
      <c r="H87" s="8">
        <f>'COICOP - CO2'!H87/Population!H$5*1000</f>
        <v>1.9983612096024145E-2</v>
      </c>
      <c r="I87" s="8">
        <f>'COICOP - CO2'!I87/Population!I$5*1000</f>
        <v>1.9198903489459462E-2</v>
      </c>
      <c r="J87" s="8">
        <f>'COICOP - CO2'!J87/Population!J$5*1000</f>
        <v>1.6324645182604226E-2</v>
      </c>
      <c r="K87" s="8">
        <f>'COICOP - CO2'!K87/Population!K$5*1000</f>
        <v>9.3670804561385435E-3</v>
      </c>
      <c r="L87" s="8">
        <f>'COICOP - CO2'!L87/Population!L$5*1000</f>
        <v>2.7121448230408487E-2</v>
      </c>
      <c r="M87" s="8">
        <f>'COICOP - CO2'!M87/Population!M$5*1000</f>
        <v>1.4691787162770456E-2</v>
      </c>
      <c r="N87" s="8">
        <f>'COICOP - CO2'!N87/Population!N$5*1000</f>
        <v>1.2826052259335452E-2</v>
      </c>
      <c r="O87" s="8">
        <f>'COICOP - CO2'!O87/Population!O$5*1000</f>
        <v>1.1445655721093935E-2</v>
      </c>
      <c r="P87" s="8">
        <f>'COICOP - CO2'!P87/Population!P$5*1000</f>
        <v>8.6748823135375519E-3</v>
      </c>
      <c r="Q87" s="8">
        <f>'COICOP - CO2'!Q87/Population!Q$5*1000</f>
        <v>3.6412096522628165E-3</v>
      </c>
      <c r="R87" s="8">
        <f>'COICOP - CO2'!R87/Population!R$5*1000</f>
        <v>3.5141471719403665E-3</v>
      </c>
      <c r="S87" s="8">
        <f>'COICOP - CO2'!S87/Population!S$5*1000</f>
        <v>1.6185176113677511E-2</v>
      </c>
      <c r="T87" s="8">
        <f>'COICOP - CO2'!T87/Population!T$5*1000</f>
        <v>7.8227640717839827E-3</v>
      </c>
      <c r="U87" s="8">
        <f>'COICOP - CO2'!U87/Population!U$5*1000</f>
        <v>1.6212209879803628E-2</v>
      </c>
    </row>
    <row r="88" spans="1:21" x14ac:dyDescent="0.45">
      <c r="B88" s="3" t="s">
        <v>80</v>
      </c>
      <c r="C88" s="3" t="s">
        <v>255</v>
      </c>
      <c r="D88" s="8">
        <f>'COICOP - CO2'!D88/Population!D$5*1000</f>
        <v>4.8060161248801572E-3</v>
      </c>
      <c r="E88" s="8">
        <f>'COICOP - CO2'!E88/Population!E$5*1000</f>
        <v>3.0739048161487642E-3</v>
      </c>
      <c r="F88" s="8">
        <f>'COICOP - CO2'!F88/Population!F$5*1000</f>
        <v>4.1738077882911935E-3</v>
      </c>
      <c r="G88" s="8">
        <f>'COICOP - CO2'!G88/Population!G$5*1000</f>
        <v>2.8594693323602039E-3</v>
      </c>
      <c r="H88" s="8">
        <f>'COICOP - CO2'!H88/Population!H$5*1000</f>
        <v>3.8686675598095174E-3</v>
      </c>
      <c r="I88" s="8">
        <f>'COICOP - CO2'!I88/Population!I$5*1000</f>
        <v>3.2279522867505704E-3</v>
      </c>
      <c r="J88" s="8">
        <f>'COICOP - CO2'!J88/Population!J$5*1000</f>
        <v>4.1138689931660777E-3</v>
      </c>
      <c r="K88" s="8">
        <f>'COICOP - CO2'!K88/Population!K$5*1000</f>
        <v>2.8873928300481603E-3</v>
      </c>
      <c r="L88" s="8">
        <f>'COICOP - CO2'!L88/Population!L$5*1000</f>
        <v>2.7572900720491968E-3</v>
      </c>
      <c r="M88" s="8">
        <f>'COICOP - CO2'!M88/Population!M$5*1000</f>
        <v>4.0070043681643876E-3</v>
      </c>
      <c r="N88" s="8">
        <f>'COICOP - CO2'!N88/Population!N$5*1000</f>
        <v>2.8533820988838779E-3</v>
      </c>
      <c r="O88" s="8">
        <f>'COICOP - CO2'!O88/Population!O$5*1000</f>
        <v>1.7009744190530406E-3</v>
      </c>
      <c r="P88" s="8">
        <f>'COICOP - CO2'!P88/Population!P$5*1000</f>
        <v>3.145749737318048E-3</v>
      </c>
      <c r="Q88" s="8">
        <f>'COICOP - CO2'!Q88/Population!Q$5*1000</f>
        <v>2.2808278196098626E-3</v>
      </c>
      <c r="R88" s="8">
        <f>'COICOP - CO2'!R88/Population!R$5*1000</f>
        <v>1.8078633780962438E-3</v>
      </c>
      <c r="S88" s="8">
        <f>'COICOP - CO2'!S88/Population!S$5*1000</f>
        <v>1.9973952439666966E-3</v>
      </c>
      <c r="T88" s="8">
        <f>'COICOP - CO2'!T88/Population!T$5*1000</f>
        <v>1.798504146609086E-3</v>
      </c>
      <c r="U88" s="8">
        <f>'COICOP - CO2'!U88/Population!U$5*1000</f>
        <v>1.3864151834704185E-3</v>
      </c>
    </row>
    <row r="89" spans="1:21" x14ac:dyDescent="0.45">
      <c r="C89" s="3" t="s">
        <v>256</v>
      </c>
      <c r="D89" s="8">
        <f>'COICOP - CO2'!D89/Population!D$5*1000</f>
        <v>1.1602690864918751E-3</v>
      </c>
      <c r="E89" s="8">
        <f>'COICOP - CO2'!E89/Population!E$5*1000</f>
        <v>6.6370102991932737E-4</v>
      </c>
      <c r="F89" s="8">
        <f>'COICOP - CO2'!F89/Population!F$5*1000</f>
        <v>9.9813808355810616E-4</v>
      </c>
      <c r="G89" s="8">
        <f>'COICOP - CO2'!G89/Population!G$5*1000</f>
        <v>1.0118904007040889E-3</v>
      </c>
      <c r="H89" s="8">
        <f>'COICOP - CO2'!H89/Population!H$5*1000</f>
        <v>4.8724989471770914E-4</v>
      </c>
      <c r="I89" s="8">
        <f>'COICOP - CO2'!I89/Population!I$5*1000</f>
        <v>1.0572395157055206E-3</v>
      </c>
      <c r="J89" s="8">
        <f>'COICOP - CO2'!J89/Population!J$5*1000</f>
        <v>8.2036472201003105E-4</v>
      </c>
      <c r="K89" s="8">
        <f>'COICOP - CO2'!K89/Population!K$5*1000</f>
        <v>3.058031981826303E-4</v>
      </c>
      <c r="L89" s="8">
        <f>'COICOP - CO2'!L89/Population!L$5*1000</f>
        <v>1.0549394511305673E-3</v>
      </c>
      <c r="M89" s="8">
        <f>'COICOP - CO2'!M89/Population!M$5*1000</f>
        <v>6.3012404898914371E-4</v>
      </c>
      <c r="N89" s="8">
        <f>'COICOP - CO2'!N89/Population!N$5*1000</f>
        <v>8.3156675605647258E-4</v>
      </c>
      <c r="O89" s="8">
        <f>'COICOP - CO2'!O89/Population!O$5*1000</f>
        <v>2.2890090309697818E-4</v>
      </c>
      <c r="P89" s="8">
        <f>'COICOP - CO2'!P89/Population!P$5*1000</f>
        <v>1.4114691239251495E-4</v>
      </c>
      <c r="Q89" s="8">
        <f>'COICOP - CO2'!Q89/Population!Q$5*1000</f>
        <v>1.4211788797531948E-4</v>
      </c>
      <c r="R89" s="8">
        <f>'COICOP - CO2'!R89/Population!R$5*1000</f>
        <v>1.1264757595201231E-4</v>
      </c>
      <c r="S89" s="8">
        <f>'COICOP - CO2'!S89/Population!S$5*1000</f>
        <v>1.6768992579275076E-4</v>
      </c>
      <c r="T89" s="8">
        <f>'COICOP - CO2'!T89/Population!T$5*1000</f>
        <v>2.1869179398880826E-4</v>
      </c>
      <c r="U89" s="8">
        <f>'COICOP - CO2'!U89/Population!U$5*1000</f>
        <v>2.8640617043757899E-4</v>
      </c>
    </row>
    <row r="90" spans="1:21" x14ac:dyDescent="0.45">
      <c r="B90" s="3" t="s">
        <v>81</v>
      </c>
      <c r="C90" s="3" t="s">
        <v>81</v>
      </c>
      <c r="D90" s="8">
        <f>'COICOP - CO2'!D90/Population!D$5*1000</f>
        <v>1.5869126132600012E-2</v>
      </c>
      <c r="E90" s="8">
        <f>'COICOP - CO2'!E90/Population!E$5*1000</f>
        <v>1.1312675597390905E-2</v>
      </c>
      <c r="F90" s="8">
        <f>'COICOP - CO2'!F90/Population!F$5*1000</f>
        <v>1.4879952560520248E-2</v>
      </c>
      <c r="G90" s="8">
        <f>'COICOP - CO2'!G90/Population!G$5*1000</f>
        <v>8.9610468769033089E-3</v>
      </c>
      <c r="H90" s="8">
        <f>'COICOP - CO2'!H90/Population!H$5*1000</f>
        <v>1.4841767400572067E-2</v>
      </c>
      <c r="I90" s="8">
        <f>'COICOP - CO2'!I90/Population!I$5*1000</f>
        <v>1.9457412590564143E-2</v>
      </c>
      <c r="J90" s="8">
        <f>'COICOP - CO2'!J90/Population!J$5*1000</f>
        <v>1.8212371368491478E-2</v>
      </c>
      <c r="K90" s="8">
        <f>'COICOP - CO2'!K90/Population!K$5*1000</f>
        <v>1.4987264574962408E-2</v>
      </c>
      <c r="L90" s="8">
        <f>'COICOP - CO2'!L90/Population!L$5*1000</f>
        <v>9.4599965252234776E-3</v>
      </c>
      <c r="M90" s="8">
        <f>'COICOP - CO2'!M90/Population!M$5*1000</f>
        <v>8.4662786827077695E-3</v>
      </c>
      <c r="N90" s="8">
        <f>'COICOP - CO2'!N90/Population!N$5*1000</f>
        <v>9.7046438158424134E-3</v>
      </c>
      <c r="O90" s="8">
        <f>'COICOP - CO2'!O90/Population!O$5*1000</f>
        <v>1.0242008972609636E-2</v>
      </c>
      <c r="P90" s="8">
        <f>'COICOP - CO2'!P90/Population!P$5*1000</f>
        <v>1.395638929058878E-2</v>
      </c>
      <c r="Q90" s="8">
        <f>'COICOP - CO2'!Q90/Population!Q$5*1000</f>
        <v>1.1070368974419259E-2</v>
      </c>
      <c r="R90" s="8">
        <f>'COICOP - CO2'!R90/Population!R$5*1000</f>
        <v>1.0094014795189007E-2</v>
      </c>
      <c r="S90" s="8">
        <f>'COICOP - CO2'!S90/Population!S$5*1000</f>
        <v>1.3115559754231494E-2</v>
      </c>
      <c r="T90" s="8">
        <f>'COICOP - CO2'!T90/Population!T$5*1000</f>
        <v>1.1357255659606781E-2</v>
      </c>
      <c r="U90" s="8">
        <f>'COICOP - CO2'!U90/Population!U$5*1000</f>
        <v>1.0512413260655796E-2</v>
      </c>
    </row>
    <row r="91" spans="1:21" x14ac:dyDescent="0.45">
      <c r="B91" s="3" t="s">
        <v>82</v>
      </c>
      <c r="C91" s="3" t="s">
        <v>82</v>
      </c>
      <c r="D91" s="8">
        <f>'COICOP - CO2'!D91/Population!D$5*1000</f>
        <v>1.7545457133194296E-2</v>
      </c>
      <c r="E91" s="8">
        <f>'COICOP - CO2'!E91/Population!E$5*1000</f>
        <v>1.8284134045123086E-2</v>
      </c>
      <c r="F91" s="8">
        <f>'COICOP - CO2'!F91/Population!F$5*1000</f>
        <v>2.1944720339654143E-2</v>
      </c>
      <c r="G91" s="8">
        <f>'COICOP - CO2'!G91/Population!G$5*1000</f>
        <v>2.4507516636832767E-2</v>
      </c>
      <c r="H91" s="8">
        <f>'COICOP - CO2'!H91/Population!H$5*1000</f>
        <v>2.7107543174627484E-2</v>
      </c>
      <c r="I91" s="8">
        <f>'COICOP - CO2'!I91/Population!I$5*1000</f>
        <v>2.8248500857526008E-2</v>
      </c>
      <c r="J91" s="8">
        <f>'COICOP - CO2'!J91/Population!J$5*1000</f>
        <v>2.6331879024476486E-2</v>
      </c>
      <c r="K91" s="8">
        <f>'COICOP - CO2'!K91/Population!K$5*1000</f>
        <v>3.1541793817743621E-2</v>
      </c>
      <c r="L91" s="8">
        <f>'COICOP - CO2'!L91/Population!L$5*1000</f>
        <v>2.6574196397180169E-2</v>
      </c>
      <c r="M91" s="8">
        <f>'COICOP - CO2'!M91/Population!M$5*1000</f>
        <v>2.3635021190285235E-2</v>
      </c>
      <c r="N91" s="8">
        <f>'COICOP - CO2'!N91/Population!N$5*1000</f>
        <v>1.9027044352106198E-2</v>
      </c>
      <c r="O91" s="8">
        <f>'COICOP - CO2'!O91/Population!O$5*1000</f>
        <v>1.8532499037141992E-2</v>
      </c>
      <c r="P91" s="8">
        <f>'COICOP - CO2'!P91/Population!P$5*1000</f>
        <v>1.4767619870171472E-2</v>
      </c>
      <c r="Q91" s="8">
        <f>'COICOP - CO2'!Q91/Population!Q$5*1000</f>
        <v>1.653217455843688E-2</v>
      </c>
      <c r="R91" s="8">
        <f>'COICOP - CO2'!R91/Population!R$5*1000</f>
        <v>1.5074114961761096E-2</v>
      </c>
      <c r="S91" s="8">
        <f>'COICOP - CO2'!S91/Population!S$5*1000</f>
        <v>1.6311545014178006E-2</v>
      </c>
      <c r="T91" s="8">
        <f>'COICOP - CO2'!T91/Population!T$5*1000</f>
        <v>1.6986042311496433E-2</v>
      </c>
      <c r="U91" s="8">
        <f>'COICOP - CO2'!U91/Population!U$5*1000</f>
        <v>1.2445675831907265E-2</v>
      </c>
    </row>
    <row r="92" spans="1:21" x14ac:dyDescent="0.45">
      <c r="B92" s="3" t="s">
        <v>83</v>
      </c>
      <c r="C92" s="3" t="s">
        <v>83</v>
      </c>
      <c r="D92" s="8">
        <f>'COICOP - CO2'!D92/Population!D$5*1000</f>
        <v>7.9978111452838306E-3</v>
      </c>
      <c r="E92" s="8">
        <f>'COICOP - CO2'!E92/Population!E$5*1000</f>
        <v>8.3679339874083002E-3</v>
      </c>
      <c r="F92" s="8">
        <f>'COICOP - CO2'!F92/Population!F$5*1000</f>
        <v>7.6636806393246418E-3</v>
      </c>
      <c r="G92" s="8">
        <f>'COICOP - CO2'!G92/Population!G$5*1000</f>
        <v>6.5915751340638908E-3</v>
      </c>
      <c r="H92" s="8">
        <f>'COICOP - CO2'!H92/Population!H$5*1000</f>
        <v>8.3673127462507886E-3</v>
      </c>
      <c r="I92" s="8">
        <f>'COICOP - CO2'!I92/Population!I$5*1000</f>
        <v>5.81513099758494E-3</v>
      </c>
      <c r="J92" s="8">
        <f>'COICOP - CO2'!J92/Population!J$5*1000</f>
        <v>6.0329196199712283E-3</v>
      </c>
      <c r="K92" s="8">
        <f>'COICOP - CO2'!K92/Population!K$5*1000</f>
        <v>7.8096563780739375E-3</v>
      </c>
      <c r="L92" s="8">
        <f>'COICOP - CO2'!L92/Population!L$5*1000</f>
        <v>7.5170104483615902E-3</v>
      </c>
      <c r="M92" s="8">
        <f>'COICOP - CO2'!M92/Population!M$5*1000</f>
        <v>6.1450641689440111E-3</v>
      </c>
      <c r="N92" s="8">
        <f>'COICOP - CO2'!N92/Population!N$5*1000</f>
        <v>4.6181045092619707E-3</v>
      </c>
      <c r="O92" s="8">
        <f>'COICOP - CO2'!O92/Population!O$5*1000</f>
        <v>6.1652425935951761E-3</v>
      </c>
      <c r="P92" s="8">
        <f>'COICOP - CO2'!P92/Population!P$5*1000</f>
        <v>5.3448382010130909E-3</v>
      </c>
      <c r="Q92" s="8">
        <f>'COICOP - CO2'!Q92/Population!Q$5*1000</f>
        <v>5.3565365718008994E-3</v>
      </c>
      <c r="R92" s="8">
        <f>'COICOP - CO2'!R92/Population!R$5*1000</f>
        <v>4.8841153832964905E-3</v>
      </c>
      <c r="S92" s="8">
        <f>'COICOP - CO2'!S92/Population!S$5*1000</f>
        <v>5.3579105612501891E-3</v>
      </c>
      <c r="T92" s="8">
        <f>'COICOP - CO2'!T92/Population!T$5*1000</f>
        <v>4.2195370588048575E-3</v>
      </c>
      <c r="U92" s="8">
        <f>'COICOP - CO2'!U92/Population!U$5*1000</f>
        <v>2.6150250405333831E-3</v>
      </c>
    </row>
    <row r="93" spans="1:21" x14ac:dyDescent="0.45">
      <c r="B93" s="3" t="s">
        <v>84</v>
      </c>
      <c r="C93" s="3" t="s">
        <v>84</v>
      </c>
      <c r="D93" s="8">
        <f>'COICOP - CO2'!D93/Population!D$5*1000</f>
        <v>1.813265744122556E-3</v>
      </c>
      <c r="E93" s="8">
        <f>'COICOP - CO2'!E93/Population!E$5*1000</f>
        <v>7.9626830333808288E-4</v>
      </c>
      <c r="F93" s="8">
        <f>'COICOP - CO2'!F93/Population!F$5*1000</f>
        <v>1.3805615360494683E-3</v>
      </c>
      <c r="G93" s="8">
        <f>'COICOP - CO2'!G93/Population!G$5*1000</f>
        <v>2.1602645712162243E-3</v>
      </c>
      <c r="H93" s="8">
        <f>'COICOP - CO2'!H93/Population!H$5*1000</f>
        <v>2.0640991841176645E-3</v>
      </c>
      <c r="I93" s="8">
        <f>'COICOP - CO2'!I93/Population!I$5*1000</f>
        <v>1.9049233933436543E-3</v>
      </c>
      <c r="J93" s="8">
        <f>'COICOP - CO2'!J93/Population!J$5*1000</f>
        <v>9.6074404957334622E-4</v>
      </c>
      <c r="K93" s="8">
        <f>'COICOP - CO2'!K93/Population!K$5*1000</f>
        <v>3.4886523695064342E-4</v>
      </c>
      <c r="L93" s="8">
        <f>'COICOP - CO2'!L93/Population!L$5*1000</f>
        <v>9.7488103504700255E-4</v>
      </c>
      <c r="M93" s="8">
        <f>'COICOP - CO2'!M93/Population!M$5*1000</f>
        <v>1.2720581101781819E-3</v>
      </c>
      <c r="N93" s="8">
        <f>'COICOP - CO2'!N93/Population!N$5*1000</f>
        <v>3.7164233691356805E-4</v>
      </c>
      <c r="O93" s="8">
        <f>'COICOP - CO2'!O93/Population!O$5*1000</f>
        <v>1.2688198678073542E-3</v>
      </c>
      <c r="P93" s="8">
        <f>'COICOP - CO2'!P93/Population!P$5*1000</f>
        <v>5.1147937012841469E-4</v>
      </c>
      <c r="Q93" s="8">
        <f>'COICOP - CO2'!Q93/Population!Q$5*1000</f>
        <v>4.9043381750763111E-4</v>
      </c>
      <c r="R93" s="8">
        <f>'COICOP - CO2'!R93/Population!R$5*1000</f>
        <v>4.5050775110862116E-4</v>
      </c>
      <c r="S93" s="8">
        <f>'COICOP - CO2'!S93/Population!S$5*1000</f>
        <v>4.7440856379937763E-4</v>
      </c>
      <c r="T93" s="8">
        <f>'COICOP - CO2'!T93/Population!T$5*1000</f>
        <v>0</v>
      </c>
      <c r="U93" s="8">
        <f>'COICOP - CO2'!U93/Population!U$5*1000</f>
        <v>0</v>
      </c>
    </row>
    <row r="94" spans="1:21" x14ac:dyDescent="0.45">
      <c r="A94" s="3" t="s">
        <v>85</v>
      </c>
      <c r="B94" s="3" t="s">
        <v>86</v>
      </c>
      <c r="C94" s="3" t="s">
        <v>86</v>
      </c>
      <c r="D94" s="8">
        <f>'COICOP - CO2'!D94/Population!D$5*1000</f>
        <v>0.31018603040999065</v>
      </c>
      <c r="E94" s="8">
        <f>'COICOP - CO2'!E94/Population!E$5*1000</f>
        <v>0.28992314205940639</v>
      </c>
      <c r="F94" s="8">
        <f>'COICOP - CO2'!F94/Population!F$5*1000</f>
        <v>0.28286815440413915</v>
      </c>
      <c r="G94" s="8">
        <f>'COICOP - CO2'!G94/Population!G$5*1000</f>
        <v>0.2432830490665954</v>
      </c>
      <c r="H94" s="8">
        <f>'COICOP - CO2'!H94/Population!H$5*1000</f>
        <v>0.23275399909246275</v>
      </c>
      <c r="I94" s="8">
        <f>'COICOP - CO2'!I94/Population!I$5*1000</f>
        <v>0.2673466782004762</v>
      </c>
      <c r="J94" s="8">
        <f>'COICOP - CO2'!J94/Population!J$5*1000</f>
        <v>0.25622761985522302</v>
      </c>
      <c r="K94" s="8">
        <f>'COICOP - CO2'!K94/Population!K$5*1000</f>
        <v>0.26452914002514905</v>
      </c>
      <c r="L94" s="8">
        <f>'COICOP - CO2'!L94/Population!L$5*1000</f>
        <v>0.24410758200510216</v>
      </c>
      <c r="M94" s="8">
        <f>'COICOP - CO2'!M94/Population!M$5*1000</f>
        <v>0.22564182813825973</v>
      </c>
      <c r="N94" s="8">
        <f>'COICOP - CO2'!N94/Population!N$5*1000</f>
        <v>0.22367226383480901</v>
      </c>
      <c r="O94" s="8">
        <f>'COICOP - CO2'!O94/Population!O$5*1000</f>
        <v>0.24807416479872532</v>
      </c>
      <c r="P94" s="8">
        <f>'COICOP - CO2'!P94/Population!P$5*1000</f>
        <v>0.21499264630096138</v>
      </c>
      <c r="Q94" s="8">
        <f>'COICOP - CO2'!Q94/Population!Q$5*1000</f>
        <v>0.2330122337321672</v>
      </c>
      <c r="R94" s="8">
        <f>'COICOP - CO2'!R94/Population!R$5*1000</f>
        <v>0.23483224288620952</v>
      </c>
      <c r="S94" s="8">
        <f>'COICOP - CO2'!S94/Population!S$5*1000</f>
        <v>0.25497385898967989</v>
      </c>
      <c r="T94" s="8">
        <f>'COICOP - CO2'!T94/Population!T$5*1000</f>
        <v>0.20732865228715985</v>
      </c>
      <c r="U94" s="8">
        <f>'COICOP - CO2'!U94/Population!U$5*1000</f>
        <v>0.22571759227050461</v>
      </c>
    </row>
    <row r="95" spans="1:21" x14ac:dyDescent="0.45">
      <c r="B95" s="3" t="s">
        <v>87</v>
      </c>
      <c r="C95" s="3" t="s">
        <v>87</v>
      </c>
      <c r="D95" s="8">
        <f>'COICOP - CO2'!D95/Population!D$5*1000</f>
        <v>7.8131568870245277E-2</v>
      </c>
      <c r="E95" s="8">
        <f>'COICOP - CO2'!E95/Population!E$5*1000</f>
        <v>7.9832585097102768E-2</v>
      </c>
      <c r="F95" s="8">
        <f>'COICOP - CO2'!F95/Population!F$5*1000</f>
        <v>8.0332124978454073E-2</v>
      </c>
      <c r="G95" s="8">
        <f>'COICOP - CO2'!G95/Population!G$5*1000</f>
        <v>9.7861431423487563E-2</v>
      </c>
      <c r="H95" s="8">
        <f>'COICOP - CO2'!H95/Population!H$5*1000</f>
        <v>9.9392309178191501E-2</v>
      </c>
      <c r="I95" s="8">
        <f>'COICOP - CO2'!I95/Population!I$5*1000</f>
        <v>6.3388023649047248E-2</v>
      </c>
      <c r="J95" s="8">
        <f>'COICOP - CO2'!J95/Population!J$5*1000</f>
        <v>5.9346520566877801E-2</v>
      </c>
      <c r="K95" s="8">
        <f>'COICOP - CO2'!K95/Population!K$5*1000</f>
        <v>4.7407417549590963E-2</v>
      </c>
      <c r="L95" s="8">
        <f>'COICOP - CO2'!L95/Population!L$5*1000</f>
        <v>4.4186416496203099E-2</v>
      </c>
      <c r="M95" s="8">
        <f>'COICOP - CO2'!M95/Population!M$5*1000</f>
        <v>6.3337061855581397E-2</v>
      </c>
      <c r="N95" s="8">
        <f>'COICOP - CO2'!N95/Population!N$5*1000</f>
        <v>6.3809130061348376E-2</v>
      </c>
      <c r="O95" s="8">
        <f>'COICOP - CO2'!O95/Population!O$5*1000</f>
        <v>4.3212825971019657E-2</v>
      </c>
      <c r="P95" s="8">
        <f>'COICOP - CO2'!P95/Population!P$5*1000</f>
        <v>4.9626514832695957E-2</v>
      </c>
      <c r="Q95" s="8">
        <f>'COICOP - CO2'!Q95/Population!Q$5*1000</f>
        <v>4.437483004157039E-2</v>
      </c>
      <c r="R95" s="8">
        <f>'COICOP - CO2'!R95/Population!R$5*1000</f>
        <v>4.1174677872065489E-2</v>
      </c>
      <c r="S95" s="8">
        <f>'COICOP - CO2'!S95/Population!S$5*1000</f>
        <v>3.4948585781665667E-2</v>
      </c>
      <c r="T95" s="8">
        <f>'COICOP - CO2'!T95/Population!T$5*1000</f>
        <v>3.3122068801005683E-2</v>
      </c>
      <c r="U95" s="8">
        <f>'COICOP - CO2'!U95/Population!U$5*1000</f>
        <v>2.5357822896331025E-2</v>
      </c>
    </row>
    <row r="96" spans="1:21" x14ac:dyDescent="0.45">
      <c r="B96" s="3" t="s">
        <v>88</v>
      </c>
      <c r="C96" s="3" t="s">
        <v>88</v>
      </c>
      <c r="D96" s="8">
        <f>'COICOP - CO2'!D96/Population!D$5*1000</f>
        <v>2.960252487067221E-4</v>
      </c>
      <c r="E96" s="8">
        <f>'COICOP - CO2'!E96/Population!E$5*1000</f>
        <v>2.6078475320937781E-4</v>
      </c>
      <c r="F96" s="8">
        <f>'COICOP - CO2'!F96/Population!F$5*1000</f>
        <v>6.0355970189933322E-5</v>
      </c>
      <c r="G96" s="8">
        <f>'COICOP - CO2'!G96/Population!G$5*1000</f>
        <v>2.7924042646787077E-4</v>
      </c>
      <c r="H96" s="8">
        <f>'COICOP - CO2'!H96/Population!H$5*1000</f>
        <v>2.6734069638019155E-4</v>
      </c>
      <c r="I96" s="8">
        <f>'COICOP - CO2'!I96/Population!I$5*1000</f>
        <v>2.9589843721536141E-4</v>
      </c>
      <c r="J96" s="8">
        <f>'COICOP - CO2'!J96/Population!J$5*1000</f>
        <v>2.5958215296425401E-4</v>
      </c>
      <c r="K96" s="8">
        <f>'COICOP - CO2'!K96/Population!K$5*1000</f>
        <v>3.0631520995365601E-4</v>
      </c>
      <c r="L96" s="8">
        <f>'COICOP - CO2'!L96/Population!L$5*1000</f>
        <v>9.8604531285264067E-5</v>
      </c>
      <c r="M96" s="8">
        <f>'COICOP - CO2'!M96/Population!M$5*1000</f>
        <v>9.7290974686863391E-5</v>
      </c>
      <c r="N96" s="8">
        <f>'COICOP - CO2'!N96/Population!N$5*1000</f>
        <v>8.6407353909686159E-5</v>
      </c>
      <c r="O96" s="8">
        <f>'COICOP - CO2'!O96/Population!O$5*1000</f>
        <v>4.2590334687963579E-5</v>
      </c>
      <c r="P96" s="8">
        <f>'COICOP - CO2'!P96/Population!P$5*1000</f>
        <v>6.6080294766688804E-5</v>
      </c>
      <c r="Q96" s="8">
        <f>'COICOP - CO2'!Q96/Population!Q$5*1000</f>
        <v>1.8284210209122244E-5</v>
      </c>
      <c r="R96" s="8">
        <f>'COICOP - CO2'!R96/Population!R$5*1000</f>
        <v>1.8956158034529899E-5</v>
      </c>
      <c r="S96" s="8">
        <f>'COICOP - CO2'!S96/Population!S$5*1000</f>
        <v>1.1665104479507358E-5</v>
      </c>
      <c r="T96" s="8">
        <f>'COICOP - CO2'!T96/Population!T$5*1000</f>
        <v>2.7342421505898368E-5</v>
      </c>
      <c r="U96" s="8">
        <f>'COICOP - CO2'!U96/Population!U$5*1000</f>
        <v>1.3106511226045251E-5</v>
      </c>
    </row>
    <row r="97" spans="1:21" x14ac:dyDescent="0.45">
      <c r="B97" s="3" t="s">
        <v>89</v>
      </c>
      <c r="C97" s="3" t="s">
        <v>89</v>
      </c>
      <c r="D97" s="8">
        <f>'COICOP - CO2'!D97/Population!D$5*1000</f>
        <v>1.9242203663164616E-2</v>
      </c>
      <c r="E97" s="8">
        <f>'COICOP - CO2'!E97/Population!E$5*1000</f>
        <v>2.1025750778525438E-2</v>
      </c>
      <c r="F97" s="8">
        <f>'COICOP - CO2'!F97/Population!F$5*1000</f>
        <v>1.3967099520534803E-2</v>
      </c>
      <c r="G97" s="8">
        <f>'COICOP - CO2'!G97/Population!G$5*1000</f>
        <v>3.0478046430461803E-2</v>
      </c>
      <c r="H97" s="8">
        <f>'COICOP - CO2'!H97/Population!H$5*1000</f>
        <v>1.964077564982571E-2</v>
      </c>
      <c r="I97" s="8">
        <f>'COICOP - CO2'!I97/Population!I$5*1000</f>
        <v>2.2302955758439644E-2</v>
      </c>
      <c r="J97" s="8">
        <f>'COICOP - CO2'!J97/Population!J$5*1000</f>
        <v>1.9426987514959273E-2</v>
      </c>
      <c r="K97" s="8">
        <f>'COICOP - CO2'!K97/Population!K$5*1000</f>
        <v>2.2773495418458873E-2</v>
      </c>
      <c r="L97" s="8">
        <f>'COICOP - CO2'!L97/Population!L$5*1000</f>
        <v>9.7151378551774623E-3</v>
      </c>
      <c r="M97" s="8">
        <f>'COICOP - CO2'!M97/Population!M$5*1000</f>
        <v>1.2631955565661612E-2</v>
      </c>
      <c r="N97" s="8">
        <f>'COICOP - CO2'!N97/Population!N$5*1000</f>
        <v>1.0992241894540483E-2</v>
      </c>
      <c r="O97" s="8">
        <f>'COICOP - CO2'!O97/Population!O$5*1000</f>
        <v>5.2692947921681834E-3</v>
      </c>
      <c r="P97" s="8">
        <f>'COICOP - CO2'!P97/Population!P$5*1000</f>
        <v>1.1921603267027868E-2</v>
      </c>
      <c r="Q97" s="8">
        <f>'COICOP - CO2'!Q97/Population!Q$5*1000</f>
        <v>1.6006104369422531E-2</v>
      </c>
      <c r="R97" s="8">
        <f>'COICOP - CO2'!R97/Population!R$5*1000</f>
        <v>1.4203701047430831E-2</v>
      </c>
      <c r="S97" s="8">
        <f>'COICOP - CO2'!S97/Population!S$5*1000</f>
        <v>7.6962113946799004E-3</v>
      </c>
      <c r="T97" s="8">
        <f>'COICOP - CO2'!T97/Population!T$5*1000</f>
        <v>7.7486866490319986E-3</v>
      </c>
      <c r="U97" s="8">
        <f>'COICOP - CO2'!U97/Population!U$5*1000</f>
        <v>6.6134768301495247E-3</v>
      </c>
    </row>
    <row r="98" spans="1:21" x14ac:dyDescent="0.45">
      <c r="B98" s="3" t="s">
        <v>90</v>
      </c>
      <c r="C98" s="3" t="s">
        <v>90</v>
      </c>
      <c r="D98" s="8">
        <f>'COICOP - CO2'!D98/Population!D$5*1000</f>
        <v>4.3703709651028277E-3</v>
      </c>
      <c r="E98" s="8">
        <f>'COICOP - CO2'!E98/Population!E$5*1000</f>
        <v>3.6632739795153676E-3</v>
      </c>
      <c r="F98" s="8">
        <f>'COICOP - CO2'!F98/Population!F$5*1000</f>
        <v>4.3409933698509862E-3</v>
      </c>
      <c r="G98" s="8">
        <f>'COICOP - CO2'!G98/Population!G$5*1000</f>
        <v>4.816304949868973E-3</v>
      </c>
      <c r="H98" s="8">
        <f>'COICOP - CO2'!H98/Population!H$5*1000</f>
        <v>2.1463979622018499E-3</v>
      </c>
      <c r="I98" s="8">
        <f>'COICOP - CO2'!I98/Population!I$5*1000</f>
        <v>1.6452432893903806E-3</v>
      </c>
      <c r="J98" s="8">
        <f>'COICOP - CO2'!J98/Population!J$5*1000</f>
        <v>2.8616123665414139E-3</v>
      </c>
      <c r="K98" s="8">
        <f>'COICOP - CO2'!K98/Population!K$5*1000</f>
        <v>1.2739413669178076E-3</v>
      </c>
      <c r="L98" s="8">
        <f>'COICOP - CO2'!L98/Population!L$5*1000</f>
        <v>1.9782636487726598E-3</v>
      </c>
      <c r="M98" s="8">
        <f>'COICOP - CO2'!M98/Population!M$5*1000</f>
        <v>1.0111414911165761E-3</v>
      </c>
      <c r="N98" s="8">
        <f>'COICOP - CO2'!N98/Population!N$5*1000</f>
        <v>1.5479894422971133E-3</v>
      </c>
      <c r="O98" s="8">
        <f>'COICOP - CO2'!O98/Population!O$5*1000</f>
        <v>1.1480746282710123E-3</v>
      </c>
      <c r="P98" s="8">
        <f>'COICOP - CO2'!P98/Population!P$5*1000</f>
        <v>5.7689558145665124E-3</v>
      </c>
      <c r="Q98" s="8">
        <f>'COICOP - CO2'!Q98/Population!Q$5*1000</f>
        <v>1.347048842894512E-3</v>
      </c>
      <c r="R98" s="8">
        <f>'COICOP - CO2'!R98/Population!R$5*1000</f>
        <v>1.1658009752716577E-3</v>
      </c>
      <c r="S98" s="8">
        <f>'COICOP - CO2'!S98/Population!S$5*1000</f>
        <v>1.1126494046284695E-3</v>
      </c>
      <c r="T98" s="8">
        <f>'COICOP - CO2'!T98/Population!T$5*1000</f>
        <v>1.6706851846746804E-3</v>
      </c>
      <c r="U98" s="8">
        <f>'COICOP - CO2'!U98/Population!U$5*1000</f>
        <v>1.5237788932685602E-3</v>
      </c>
    </row>
    <row r="99" spans="1:21" x14ac:dyDescent="0.45">
      <c r="B99" s="3" t="s">
        <v>91</v>
      </c>
      <c r="C99" s="3" t="s">
        <v>91</v>
      </c>
      <c r="D99" s="8">
        <f>'COICOP - CO2'!D99/Population!D$5*1000</f>
        <v>3.5429352829554352E-3</v>
      </c>
      <c r="E99" s="8">
        <f>'COICOP - CO2'!E99/Population!E$5*1000</f>
        <v>3.4592926027179711E-3</v>
      </c>
      <c r="F99" s="8">
        <f>'COICOP - CO2'!F99/Population!F$5*1000</f>
        <v>1.0286135275565461E-2</v>
      </c>
      <c r="G99" s="8">
        <f>'COICOP - CO2'!G99/Population!G$5*1000</f>
        <v>6.7728268638684915E-3</v>
      </c>
      <c r="H99" s="8">
        <f>'COICOP - CO2'!H99/Population!H$5*1000</f>
        <v>1.1853823984370036E-2</v>
      </c>
      <c r="I99" s="8">
        <f>'COICOP - CO2'!I99/Population!I$5*1000</f>
        <v>1.862684785953002E-3</v>
      </c>
      <c r="J99" s="8">
        <f>'COICOP - CO2'!J99/Population!J$5*1000</f>
        <v>1.7612678729535104E-3</v>
      </c>
      <c r="K99" s="8">
        <f>'COICOP - CO2'!K99/Population!K$5*1000</f>
        <v>4.4369838561793872E-3</v>
      </c>
      <c r="L99" s="8">
        <f>'COICOP - CO2'!L99/Population!L$5*1000</f>
        <v>6.7586786156983568E-4</v>
      </c>
      <c r="M99" s="8">
        <f>'COICOP - CO2'!M99/Population!M$5*1000</f>
        <v>1.2302596601647686E-3</v>
      </c>
      <c r="N99" s="8">
        <f>'COICOP - CO2'!N99/Population!N$5*1000</f>
        <v>7.2437744965901435E-4</v>
      </c>
      <c r="O99" s="8">
        <f>'COICOP - CO2'!O99/Population!O$5*1000</f>
        <v>9.6559217306022276E-4</v>
      </c>
      <c r="P99" s="8">
        <f>'COICOP - CO2'!P99/Population!P$5*1000</f>
        <v>1.0358048768694739E-3</v>
      </c>
      <c r="Q99" s="8">
        <f>'COICOP - CO2'!Q99/Population!Q$5*1000</f>
        <v>8.0335709470354393E-4</v>
      </c>
      <c r="R99" s="8">
        <f>'COICOP - CO2'!R99/Population!R$5*1000</f>
        <v>7.1289326522824554E-4</v>
      </c>
      <c r="S99" s="8">
        <f>'COICOP - CO2'!S99/Population!S$5*1000</f>
        <v>6.3170582314381514E-4</v>
      </c>
      <c r="T99" s="8">
        <f>'COICOP - CO2'!T99/Population!T$5*1000</f>
        <v>1.0352605501777017E-3</v>
      </c>
      <c r="U99" s="8">
        <f>'COICOP - CO2'!U99/Population!U$5*1000</f>
        <v>8.1506890143733326E-4</v>
      </c>
    </row>
    <row r="100" spans="1:21" x14ac:dyDescent="0.45">
      <c r="B100" s="3" t="s">
        <v>92</v>
      </c>
      <c r="C100" s="3" t="s">
        <v>92</v>
      </c>
      <c r="D100" s="8">
        <f>'COICOP - CO2'!D100/Population!D$5*1000</f>
        <v>3.4104766855851204E-2</v>
      </c>
      <c r="E100" s="8">
        <f>'COICOP - CO2'!E100/Population!E$5*1000</f>
        <v>2.5387664128575255E-2</v>
      </c>
      <c r="F100" s="8">
        <f>'COICOP - CO2'!F100/Population!F$5*1000</f>
        <v>2.8956634954561009E-2</v>
      </c>
      <c r="G100" s="8">
        <f>'COICOP - CO2'!G100/Population!G$5*1000</f>
        <v>3.0924987281978213E-2</v>
      </c>
      <c r="H100" s="8">
        <f>'COICOP - CO2'!H100/Population!H$5*1000</f>
        <v>3.1095498602973823E-2</v>
      </c>
      <c r="I100" s="8">
        <f>'COICOP - CO2'!I100/Population!I$5*1000</f>
        <v>3.0196954519464567E-2</v>
      </c>
      <c r="J100" s="8">
        <f>'COICOP - CO2'!J100/Population!J$5*1000</f>
        <v>3.1487932075012853E-2</v>
      </c>
      <c r="K100" s="8">
        <f>'COICOP - CO2'!K100/Population!K$5*1000</f>
        <v>2.2483541739479435E-2</v>
      </c>
      <c r="L100" s="8">
        <f>'COICOP - CO2'!L100/Population!L$5*1000</f>
        <v>2.4161145045433416E-2</v>
      </c>
      <c r="M100" s="8">
        <f>'COICOP - CO2'!M100/Population!M$5*1000</f>
        <v>2.4004553597852571E-2</v>
      </c>
      <c r="N100" s="8">
        <f>'COICOP - CO2'!N100/Population!N$5*1000</f>
        <v>2.2415364437336122E-2</v>
      </c>
      <c r="O100" s="8">
        <f>'COICOP - CO2'!O100/Population!O$5*1000</f>
        <v>2.2767882248784732E-2</v>
      </c>
      <c r="P100" s="8">
        <f>'COICOP - CO2'!P100/Population!P$5*1000</f>
        <v>2.490200252584145E-2</v>
      </c>
      <c r="Q100" s="8">
        <f>'COICOP - CO2'!Q100/Population!Q$5*1000</f>
        <v>2.5160998467022584E-2</v>
      </c>
      <c r="R100" s="8">
        <f>'COICOP - CO2'!R100/Population!R$5*1000</f>
        <v>2.2042772299763778E-2</v>
      </c>
      <c r="S100" s="8">
        <f>'COICOP - CO2'!S100/Population!S$5*1000</f>
        <v>2.1054910203678182E-2</v>
      </c>
      <c r="T100" s="8">
        <f>'COICOP - CO2'!T100/Population!T$5*1000</f>
        <v>1.9125877481357363E-2</v>
      </c>
      <c r="U100" s="8">
        <f>'COICOP - CO2'!U100/Population!U$5*1000</f>
        <v>1.9494345309829117E-2</v>
      </c>
    </row>
    <row r="101" spans="1:21" x14ac:dyDescent="0.45">
      <c r="B101" s="3" t="s">
        <v>93</v>
      </c>
      <c r="C101" s="3" t="s">
        <v>93</v>
      </c>
      <c r="D101" s="8">
        <f>'COICOP - CO2'!D101/Population!D$5*1000</f>
        <v>1.5979751961082634E-2</v>
      </c>
      <c r="E101" s="8">
        <f>'COICOP - CO2'!E101/Population!E$5*1000</f>
        <v>1.1041962486697541E-2</v>
      </c>
      <c r="F101" s="8">
        <f>'COICOP - CO2'!F101/Population!F$5*1000</f>
        <v>1.2220717367711586E-2</v>
      </c>
      <c r="G101" s="8">
        <f>'COICOP - CO2'!G101/Population!G$5*1000</f>
        <v>1.8096731699351106E-2</v>
      </c>
      <c r="H101" s="8">
        <f>'COICOP - CO2'!H101/Population!H$5*1000</f>
        <v>1.4509660630067003E-2</v>
      </c>
      <c r="I101" s="8">
        <f>'COICOP - CO2'!I101/Population!I$5*1000</f>
        <v>2.5338766541659202E-2</v>
      </c>
      <c r="J101" s="8">
        <f>'COICOP - CO2'!J101/Population!J$5*1000</f>
        <v>1.9655498040714162E-2</v>
      </c>
      <c r="K101" s="8">
        <f>'COICOP - CO2'!K101/Population!K$5*1000</f>
        <v>1.3465663483888482E-2</v>
      </c>
      <c r="L101" s="8">
        <f>'COICOP - CO2'!L101/Population!L$5*1000</f>
        <v>1.4100966313834869E-2</v>
      </c>
      <c r="M101" s="8">
        <f>'COICOP - CO2'!M101/Population!M$5*1000</f>
        <v>1.0076257117297361E-2</v>
      </c>
      <c r="N101" s="8">
        <f>'COICOP - CO2'!N101/Population!N$5*1000</f>
        <v>1.2768234620669533E-2</v>
      </c>
      <c r="O101" s="8">
        <f>'COICOP - CO2'!O101/Population!O$5*1000</f>
        <v>1.2917460350617086E-2</v>
      </c>
      <c r="P101" s="8">
        <f>'COICOP - CO2'!P101/Population!P$5*1000</f>
        <v>1.2929870262724037E-2</v>
      </c>
      <c r="Q101" s="8">
        <f>'COICOP - CO2'!Q101/Population!Q$5*1000</f>
        <v>1.3250417702366044E-2</v>
      </c>
      <c r="R101" s="8">
        <f>'COICOP - CO2'!R101/Population!R$5*1000</f>
        <v>1.1608280993809722E-2</v>
      </c>
      <c r="S101" s="8">
        <f>'COICOP - CO2'!S101/Population!S$5*1000</f>
        <v>1.2449935328111743E-2</v>
      </c>
      <c r="T101" s="8">
        <f>'COICOP - CO2'!T101/Population!T$5*1000</f>
        <v>1.1124599877686546E-2</v>
      </c>
      <c r="U101" s="8">
        <f>'COICOP - CO2'!U101/Population!U$5*1000</f>
        <v>9.0994101130413615E-3</v>
      </c>
    </row>
    <row r="102" spans="1:21" x14ac:dyDescent="0.45">
      <c r="B102" s="3" t="s">
        <v>94</v>
      </c>
      <c r="C102" s="3" t="s">
        <v>94</v>
      </c>
      <c r="D102" s="8">
        <f>'COICOP - CO2'!D102/Population!D$5*1000</f>
        <v>2.0283985331185777E-4</v>
      </c>
      <c r="E102" s="8">
        <f>'COICOP - CO2'!E102/Population!E$5*1000</f>
        <v>0</v>
      </c>
      <c r="F102" s="8">
        <f>'COICOP - CO2'!F102/Population!F$5*1000</f>
        <v>3.4195497118099448E-3</v>
      </c>
      <c r="G102" s="8">
        <f>'COICOP - CO2'!G102/Population!G$5*1000</f>
        <v>1.3680458019645198E-3</v>
      </c>
      <c r="H102" s="8">
        <f>'COICOP - CO2'!H102/Population!H$5*1000</f>
        <v>6.7454530407670655E-4</v>
      </c>
      <c r="I102" s="8">
        <f>'COICOP - CO2'!I102/Population!I$5*1000</f>
        <v>0</v>
      </c>
      <c r="J102" s="8">
        <f>'COICOP - CO2'!J102/Population!J$5*1000</f>
        <v>2.6197032150407566E-3</v>
      </c>
      <c r="K102" s="8">
        <f>'COICOP - CO2'!K102/Population!K$5*1000</f>
        <v>4.6192426947124797E-5</v>
      </c>
      <c r="L102" s="8">
        <f>'COICOP - CO2'!L102/Population!L$5*1000</f>
        <v>1.3776040984238004E-4</v>
      </c>
      <c r="M102" s="8">
        <f>'COICOP - CO2'!M102/Population!M$5*1000</f>
        <v>7.1749854598989339E-4</v>
      </c>
      <c r="N102" s="8">
        <f>'COICOP - CO2'!N102/Population!N$5*1000</f>
        <v>0</v>
      </c>
      <c r="O102" s="8">
        <f>'COICOP - CO2'!O102/Population!O$5*1000</f>
        <v>4.9568724935197223E-5</v>
      </c>
      <c r="P102" s="8">
        <f>'COICOP - CO2'!P102/Population!P$5*1000</f>
        <v>0</v>
      </c>
      <c r="Q102" s="8">
        <f>'COICOP - CO2'!Q102/Population!Q$5*1000</f>
        <v>3.0612850368669773E-4</v>
      </c>
      <c r="R102" s="8">
        <f>'COICOP - CO2'!R102/Population!R$5*1000</f>
        <v>2.6818971075720532E-4</v>
      </c>
      <c r="S102" s="8">
        <f>'COICOP - CO2'!S102/Population!S$5*1000</f>
        <v>1.1058894856594532E-4</v>
      </c>
      <c r="T102" s="8">
        <f>'COICOP - CO2'!T102/Population!T$5*1000</f>
        <v>4.266944283122014E-5</v>
      </c>
      <c r="U102" s="8">
        <f>'COICOP - CO2'!U102/Population!U$5*1000</f>
        <v>2.6001623903029056E-6</v>
      </c>
    </row>
    <row r="103" spans="1:21" x14ac:dyDescent="0.45">
      <c r="B103" s="3" t="s">
        <v>95</v>
      </c>
      <c r="C103" s="3" t="s">
        <v>95</v>
      </c>
      <c r="D103" s="8">
        <f>'COICOP - CO2'!D103/Population!D$5*1000</f>
        <v>1.22938429469334</v>
      </c>
      <c r="E103" s="8">
        <f>'COICOP - CO2'!E103/Population!E$5*1000</f>
        <v>1.1435553720794418</v>
      </c>
      <c r="F103" s="8">
        <f>'COICOP - CO2'!F103/Population!F$5*1000</f>
        <v>1.1143191167183115</v>
      </c>
      <c r="G103" s="8">
        <f>'COICOP - CO2'!G103/Population!G$5*1000</f>
        <v>1.1889406921822345</v>
      </c>
      <c r="H103" s="8">
        <f>'COICOP - CO2'!H103/Population!H$5*1000</f>
        <v>1.0845663086060697</v>
      </c>
      <c r="I103" s="8">
        <f>'COICOP - CO2'!I103/Population!I$5*1000</f>
        <v>1.1591242872487473</v>
      </c>
      <c r="J103" s="8">
        <f>'COICOP - CO2'!J103/Population!J$5*1000</f>
        <v>1.0308592817292612</v>
      </c>
      <c r="K103" s="8">
        <f>'COICOP - CO2'!K103/Population!K$5*1000</f>
        <v>1.010149974566412</v>
      </c>
      <c r="L103" s="8">
        <f>'COICOP - CO2'!L103/Population!L$5*1000</f>
        <v>0.88766967651786233</v>
      </c>
      <c r="M103" s="8">
        <f>'COICOP - CO2'!M103/Population!M$5*1000</f>
        <v>0.87493377482517953</v>
      </c>
      <c r="N103" s="8">
        <f>'COICOP - CO2'!N103/Population!N$5*1000</f>
        <v>0.79525323510044521</v>
      </c>
      <c r="O103" s="8">
        <f>'COICOP - CO2'!O103/Population!O$5*1000</f>
        <v>0.84987575517486824</v>
      </c>
      <c r="P103" s="8">
        <f>'COICOP - CO2'!P103/Population!P$5*1000</f>
        <v>0.81187248514449151</v>
      </c>
      <c r="Q103" s="8">
        <f>'COICOP - CO2'!Q103/Population!Q$5*1000</f>
        <v>0.74394314390846494</v>
      </c>
      <c r="R103" s="8">
        <f>'COICOP - CO2'!R103/Population!R$5*1000</f>
        <v>0.64563910899500176</v>
      </c>
      <c r="S103" s="8">
        <f>'COICOP - CO2'!S103/Population!S$5*1000</f>
        <v>0.5549204370323555</v>
      </c>
      <c r="T103" s="8">
        <f>'COICOP - CO2'!T103/Population!T$5*1000</f>
        <v>0.50213060932988129</v>
      </c>
      <c r="U103" s="8">
        <f>'COICOP - CO2'!U103/Population!U$5*1000</f>
        <v>0.48517156359753583</v>
      </c>
    </row>
    <row r="104" spans="1:21" x14ac:dyDescent="0.45">
      <c r="B104" s="3" t="s">
        <v>96</v>
      </c>
      <c r="C104" s="3" t="s">
        <v>96</v>
      </c>
      <c r="D104" s="8">
        <f>'COICOP - CO2'!D104/Population!D$5*1000</f>
        <v>2.0020733256748384</v>
      </c>
      <c r="E104" s="8">
        <f>'COICOP - CO2'!E104/Population!E$5*1000</f>
        <v>1.9553151080019118</v>
      </c>
      <c r="F104" s="8">
        <f>'COICOP - CO2'!F104/Population!F$5*1000</f>
        <v>1.9706624581296455</v>
      </c>
      <c r="G104" s="8">
        <f>'COICOP - CO2'!G104/Population!G$5*1000</f>
        <v>2.0562782407219498</v>
      </c>
      <c r="H104" s="8">
        <f>'COICOP - CO2'!H104/Population!H$5*1000</f>
        <v>2.0363992621115443</v>
      </c>
      <c r="I104" s="8">
        <f>'COICOP - CO2'!I104/Population!I$5*1000</f>
        <v>1.9964082719181242</v>
      </c>
      <c r="J104" s="8">
        <f>'COICOP - CO2'!J104/Population!J$5*1000</f>
        <v>2.004849107204691</v>
      </c>
      <c r="K104" s="8">
        <f>'COICOP - CO2'!K104/Population!K$5*1000</f>
        <v>2.0630935498248348</v>
      </c>
      <c r="L104" s="8">
        <f>'COICOP - CO2'!L104/Population!L$5*1000</f>
        <v>1.9146596949350014</v>
      </c>
      <c r="M104" s="8">
        <f>'COICOP - CO2'!M104/Population!M$5*1000</f>
        <v>2.1605889900068562</v>
      </c>
      <c r="N104" s="8">
        <f>'COICOP - CO2'!N104/Population!N$5*1000</f>
        <v>1.7392315340767486</v>
      </c>
      <c r="O104" s="8">
        <f>'COICOP - CO2'!O104/Population!O$5*1000</f>
        <v>1.8906017913100301</v>
      </c>
      <c r="P104" s="8">
        <f>'COICOP - CO2'!P104/Population!P$5*1000</f>
        <v>1.8895264467707846</v>
      </c>
      <c r="Q104" s="8">
        <f>'COICOP - CO2'!Q104/Population!Q$5*1000</f>
        <v>1.5821165870925999</v>
      </c>
      <c r="R104" s="8">
        <f>'COICOP - CO2'!R104/Population!R$5*1000</f>
        <v>1.5863908338306156</v>
      </c>
      <c r="S104" s="8">
        <f>'COICOP - CO2'!S104/Population!S$5*1000</f>
        <v>1.4927977079109744</v>
      </c>
      <c r="T104" s="8">
        <f>'COICOP - CO2'!T104/Population!T$5*1000</f>
        <v>1.3450362429827682</v>
      </c>
      <c r="U104" s="8">
        <f>'COICOP - CO2'!U104/Population!U$5*1000</f>
        <v>1.3691791875785315</v>
      </c>
    </row>
    <row r="105" spans="1:21" x14ac:dyDescent="0.45">
      <c r="B105" s="3" t="s">
        <v>97</v>
      </c>
      <c r="C105" s="3" t="s">
        <v>257</v>
      </c>
      <c r="D105" s="8">
        <f>'COICOP - CO2'!D105/Population!D$5*1000</f>
        <v>8.721698778461558E-4</v>
      </c>
      <c r="E105" s="8">
        <f>'COICOP - CO2'!E105/Population!E$5*1000</f>
        <v>1.1284548556408898E-3</v>
      </c>
      <c r="F105" s="8">
        <f>'COICOP - CO2'!F105/Population!F$5*1000</f>
        <v>1.1763414115953357E-3</v>
      </c>
      <c r="G105" s="8">
        <f>'COICOP - CO2'!G105/Population!G$5*1000</f>
        <v>1.5747623274738993E-3</v>
      </c>
      <c r="H105" s="8">
        <f>'COICOP - CO2'!H105/Population!H$5*1000</f>
        <v>7.4483910286478566E-4</v>
      </c>
      <c r="I105" s="8">
        <f>'COICOP - CO2'!I105/Population!I$5*1000</f>
        <v>5.3625311018542273E-4</v>
      </c>
      <c r="J105" s="8">
        <f>'COICOP - CO2'!J105/Population!J$5*1000</f>
        <v>6.6460691674277152E-4</v>
      </c>
      <c r="K105" s="8">
        <f>'COICOP - CO2'!K105/Population!K$5*1000</f>
        <v>6.1494689849836155E-4</v>
      </c>
      <c r="L105" s="8">
        <f>'COICOP - CO2'!L105/Population!L$5*1000</f>
        <v>2.3621600599887046E-4</v>
      </c>
      <c r="M105" s="8">
        <f>'COICOP - CO2'!M105/Population!M$5*1000</f>
        <v>1.6856356217388735E-3</v>
      </c>
      <c r="N105" s="8">
        <f>'COICOP - CO2'!N105/Population!N$5*1000</f>
        <v>8.5025365556167431E-4</v>
      </c>
      <c r="O105" s="8">
        <f>'COICOP - CO2'!O105/Population!O$5*1000</f>
        <v>2.3998187369928952E-4</v>
      </c>
      <c r="P105" s="8">
        <f>'COICOP - CO2'!P105/Population!P$5*1000</f>
        <v>5.1326287068145131E-4</v>
      </c>
      <c r="Q105" s="8">
        <f>'COICOP - CO2'!Q105/Population!Q$5*1000</f>
        <v>3.5601600191261797E-4</v>
      </c>
      <c r="R105" s="8">
        <f>'COICOP - CO2'!R105/Population!R$5*1000</f>
        <v>3.0738037960324164E-4</v>
      </c>
      <c r="S105" s="8">
        <f>'COICOP - CO2'!S105/Population!S$5*1000</f>
        <v>2.7324192389698493E-4</v>
      </c>
      <c r="T105" s="8">
        <f>'COICOP - CO2'!T105/Population!T$5*1000</f>
        <v>5.3402141715797123E-4</v>
      </c>
      <c r="U105" s="8">
        <f>'COICOP - CO2'!U105/Population!U$5*1000</f>
        <v>2.3688646575667274E-4</v>
      </c>
    </row>
    <row r="106" spans="1:21" x14ac:dyDescent="0.45">
      <c r="C106" s="3" t="s">
        <v>258</v>
      </c>
      <c r="D106" s="8">
        <f>'COICOP - CO2'!D106/Population!D$5*1000</f>
        <v>2.8501359436784425E-4</v>
      </c>
      <c r="E106" s="8">
        <f>'COICOP - CO2'!E106/Population!E$5*1000</f>
        <v>0</v>
      </c>
      <c r="F106" s="8">
        <f>'COICOP - CO2'!F106/Population!F$5*1000</f>
        <v>9.2097548856354789E-4</v>
      </c>
      <c r="G106" s="8">
        <f>'COICOP - CO2'!G106/Population!G$5*1000</f>
        <v>0</v>
      </c>
      <c r="H106" s="8">
        <f>'COICOP - CO2'!H106/Population!H$5*1000</f>
        <v>0</v>
      </c>
      <c r="I106" s="8">
        <f>'COICOP - CO2'!I106/Population!I$5*1000</f>
        <v>0</v>
      </c>
      <c r="J106" s="8">
        <f>'COICOP - CO2'!J106/Population!J$5*1000</f>
        <v>0</v>
      </c>
      <c r="K106" s="8">
        <f>'COICOP - CO2'!K106/Population!K$5*1000</f>
        <v>0</v>
      </c>
      <c r="L106" s="8">
        <f>'COICOP - CO2'!L106/Population!L$5*1000</f>
        <v>0</v>
      </c>
      <c r="M106" s="8">
        <f>'COICOP - CO2'!M106/Population!M$5*1000</f>
        <v>0</v>
      </c>
      <c r="N106" s="8">
        <f>'COICOP - CO2'!N106/Population!N$5*1000</f>
        <v>0</v>
      </c>
      <c r="O106" s="8">
        <f>'COICOP - CO2'!O106/Population!O$5*1000</f>
        <v>4.6401243902285358E-4</v>
      </c>
      <c r="P106" s="8">
        <f>'COICOP - CO2'!P106/Population!P$5*1000</f>
        <v>0</v>
      </c>
      <c r="Q106" s="8">
        <f>'COICOP - CO2'!Q106/Population!Q$5*1000</f>
        <v>0</v>
      </c>
      <c r="R106" s="8">
        <f>'COICOP - CO2'!R106/Population!R$5*1000</f>
        <v>0</v>
      </c>
      <c r="S106" s="8">
        <f>'COICOP - CO2'!S106/Population!S$5*1000</f>
        <v>0</v>
      </c>
      <c r="T106" s="8">
        <f>'COICOP - CO2'!T106/Population!T$5*1000</f>
        <v>3.9902706952139145E-4</v>
      </c>
      <c r="U106" s="8">
        <f>'COICOP - CO2'!U106/Population!U$5*1000</f>
        <v>0</v>
      </c>
    </row>
    <row r="107" spans="1:21" x14ac:dyDescent="0.45">
      <c r="C107" s="3" t="s">
        <v>259</v>
      </c>
      <c r="D107" s="8">
        <f>'COICOP - CO2'!D107/Population!D$5*1000</f>
        <v>4.0071277618918037E-4</v>
      </c>
      <c r="E107" s="8">
        <f>'COICOP - CO2'!E107/Population!E$5*1000</f>
        <v>3.1255477624353186E-5</v>
      </c>
      <c r="F107" s="8">
        <f>'COICOP - CO2'!F107/Population!F$5*1000</f>
        <v>8.6831512223074596E-4</v>
      </c>
      <c r="G107" s="8">
        <f>'COICOP - CO2'!G107/Population!G$5*1000</f>
        <v>9.533714585562101E-5</v>
      </c>
      <c r="H107" s="8">
        <f>'COICOP - CO2'!H107/Population!H$5*1000</f>
        <v>3.3177913748269128E-4</v>
      </c>
      <c r="I107" s="8">
        <f>'COICOP - CO2'!I107/Population!I$5*1000</f>
        <v>1.2763560119568337E-4</v>
      </c>
      <c r="J107" s="8">
        <f>'COICOP - CO2'!J107/Population!J$5*1000</f>
        <v>5.6905584209874008E-4</v>
      </c>
      <c r="K107" s="8">
        <f>'COICOP - CO2'!K107/Population!K$5*1000</f>
        <v>1.5691090298084048E-4</v>
      </c>
      <c r="L107" s="8">
        <f>'COICOP - CO2'!L107/Population!L$5*1000</f>
        <v>9.5788522925743165E-5</v>
      </c>
      <c r="M107" s="8">
        <f>'COICOP - CO2'!M107/Population!M$5*1000</f>
        <v>2.8455427800130005E-4</v>
      </c>
      <c r="N107" s="8">
        <f>'COICOP - CO2'!N107/Population!N$5*1000</f>
        <v>3.3908870090109723E-4</v>
      </c>
      <c r="O107" s="8">
        <f>'COICOP - CO2'!O107/Population!O$5*1000</f>
        <v>4.1313234494854046E-4</v>
      </c>
      <c r="P107" s="8">
        <f>'COICOP - CO2'!P107/Population!P$5*1000</f>
        <v>0</v>
      </c>
      <c r="Q107" s="8">
        <f>'COICOP - CO2'!Q107/Population!Q$5*1000</f>
        <v>5.2274505619246141E-4</v>
      </c>
      <c r="R107" s="8">
        <f>'COICOP - CO2'!R107/Population!R$5*1000</f>
        <v>4.5133244838695466E-4</v>
      </c>
      <c r="S107" s="8">
        <f>'COICOP - CO2'!S107/Population!S$5*1000</f>
        <v>0</v>
      </c>
      <c r="T107" s="8">
        <f>'COICOP - CO2'!T107/Population!T$5*1000</f>
        <v>1.4495088410807069E-4</v>
      </c>
      <c r="U107" s="8">
        <f>'COICOP - CO2'!U107/Population!U$5*1000</f>
        <v>3.9761917079530221E-4</v>
      </c>
    </row>
    <row r="108" spans="1:21" x14ac:dyDescent="0.45">
      <c r="A108" s="3" t="s">
        <v>98</v>
      </c>
      <c r="B108" s="3" t="s">
        <v>99</v>
      </c>
      <c r="C108" s="3" t="s">
        <v>260</v>
      </c>
      <c r="D108" s="8">
        <f>'COICOP - CO2'!D108/Population!D$5*1000</f>
        <v>9.2596128984659132E-2</v>
      </c>
      <c r="E108" s="8">
        <f>'COICOP - CO2'!E108/Population!E$5*1000</f>
        <v>0.11960079992830012</v>
      </c>
      <c r="F108" s="8">
        <f>'COICOP - CO2'!F108/Population!F$5*1000</f>
        <v>9.8383070168673745E-2</v>
      </c>
      <c r="G108" s="8">
        <f>'COICOP - CO2'!G108/Population!G$5*1000</f>
        <v>7.0164642613711956E-2</v>
      </c>
      <c r="H108" s="8">
        <f>'COICOP - CO2'!H108/Population!H$5*1000</f>
        <v>7.8625157788604627E-2</v>
      </c>
      <c r="I108" s="8">
        <f>'COICOP - CO2'!I108/Population!I$5*1000</f>
        <v>9.6257443537697593E-2</v>
      </c>
      <c r="J108" s="8">
        <f>'COICOP - CO2'!J108/Population!J$5*1000</f>
        <v>8.895138582002142E-2</v>
      </c>
      <c r="K108" s="8">
        <f>'COICOP - CO2'!K108/Population!K$5*1000</f>
        <v>8.908618476599095E-2</v>
      </c>
      <c r="L108" s="8">
        <f>'COICOP - CO2'!L108/Population!L$5*1000</f>
        <v>0.10125321649431673</v>
      </c>
      <c r="M108" s="8">
        <f>'COICOP - CO2'!M108/Population!M$5*1000</f>
        <v>8.292874932703817E-2</v>
      </c>
      <c r="N108" s="8">
        <f>'COICOP - CO2'!N108/Population!N$5*1000</f>
        <v>8.2190384240533654E-2</v>
      </c>
      <c r="O108" s="8">
        <f>'COICOP - CO2'!O108/Population!O$5*1000</f>
        <v>5.2365456349409756E-2</v>
      </c>
      <c r="P108" s="8">
        <f>'COICOP - CO2'!P108/Population!P$5*1000</f>
        <v>9.8771942695144277E-2</v>
      </c>
      <c r="Q108" s="8">
        <f>'COICOP - CO2'!Q108/Population!Q$5*1000</f>
        <v>0.13092411068041859</v>
      </c>
      <c r="R108" s="8">
        <f>'COICOP - CO2'!R108/Population!R$5*1000</f>
        <v>0.11416376949132442</v>
      </c>
      <c r="S108" s="8">
        <f>'COICOP - CO2'!S108/Population!S$5*1000</f>
        <v>5.9410130705373154E-2</v>
      </c>
      <c r="T108" s="8">
        <f>'COICOP - CO2'!T108/Population!T$5*1000</f>
        <v>6.1876581456620013E-2</v>
      </c>
      <c r="U108" s="8">
        <f>'COICOP - CO2'!U108/Population!U$5*1000</f>
        <v>5.4718012694307358E-2</v>
      </c>
    </row>
    <row r="109" spans="1:21" x14ac:dyDescent="0.45">
      <c r="C109" s="3" t="s">
        <v>261</v>
      </c>
      <c r="D109" s="8">
        <f>'COICOP - CO2'!D109/Population!D$5*1000</f>
        <v>2.3756833438238031E-2</v>
      </c>
      <c r="E109" s="8">
        <f>'COICOP - CO2'!E109/Population!E$5*1000</f>
        <v>2.1526468708097414E-2</v>
      </c>
      <c r="F109" s="8">
        <f>'COICOP - CO2'!F109/Population!F$5*1000</f>
        <v>2.8066137335906363E-2</v>
      </c>
      <c r="G109" s="8">
        <f>'COICOP - CO2'!G109/Population!G$5*1000</f>
        <v>4.5921155442159155E-2</v>
      </c>
      <c r="H109" s="8">
        <f>'COICOP - CO2'!H109/Population!H$5*1000</f>
        <v>6.7986679427440525E-3</v>
      </c>
      <c r="I109" s="8">
        <f>'COICOP - CO2'!I109/Population!I$5*1000</f>
        <v>1.5552402454017577E-2</v>
      </c>
      <c r="J109" s="8">
        <f>'COICOP - CO2'!J109/Population!J$5*1000</f>
        <v>5.5089832594206904E-2</v>
      </c>
      <c r="K109" s="8">
        <f>'COICOP - CO2'!K109/Population!K$5*1000</f>
        <v>1.5323744420835578E-2</v>
      </c>
      <c r="L109" s="8">
        <f>'COICOP - CO2'!L109/Population!L$5*1000</f>
        <v>9.554758193948772E-3</v>
      </c>
      <c r="M109" s="8">
        <f>'COICOP - CO2'!M109/Population!M$5*1000</f>
        <v>1.8423438521139136E-2</v>
      </c>
      <c r="N109" s="8">
        <f>'COICOP - CO2'!N109/Population!N$5*1000</f>
        <v>1.1527330878953294E-2</v>
      </c>
      <c r="O109" s="8">
        <f>'COICOP - CO2'!O109/Population!O$5*1000</f>
        <v>1.1870592957027543E-2</v>
      </c>
      <c r="P109" s="8">
        <f>'COICOP - CO2'!P109/Population!P$5*1000</f>
        <v>6.2694798297166137E-3</v>
      </c>
      <c r="Q109" s="8">
        <f>'COICOP - CO2'!Q109/Population!Q$5*1000</f>
        <v>9.5103139202265662E-3</v>
      </c>
      <c r="R109" s="8">
        <f>'COICOP - CO2'!R109/Population!R$5*1000</f>
        <v>1.0068919664777165E-2</v>
      </c>
      <c r="S109" s="8">
        <f>'COICOP - CO2'!S109/Population!S$5*1000</f>
        <v>9.3699465080552408E-3</v>
      </c>
      <c r="T109" s="8">
        <f>'COICOP - CO2'!T109/Population!T$5*1000</f>
        <v>5.0315813945993682E-3</v>
      </c>
      <c r="U109" s="8">
        <f>'COICOP - CO2'!U109/Population!U$5*1000</f>
        <v>9.5053810011448744E-3</v>
      </c>
    </row>
    <row r="110" spans="1:21" x14ac:dyDescent="0.45">
      <c r="C110" s="3" t="s">
        <v>262</v>
      </c>
      <c r="D110" s="8">
        <f>'COICOP - CO2'!D110/Population!D$5*1000</f>
        <v>5.627099356937917E-5</v>
      </c>
      <c r="E110" s="8">
        <f>'COICOP - CO2'!E110/Population!E$5*1000</f>
        <v>3.341761335871342E-3</v>
      </c>
      <c r="F110" s="8">
        <f>'COICOP - CO2'!F110/Population!F$5*1000</f>
        <v>1.8305023552526573E-3</v>
      </c>
      <c r="G110" s="8">
        <f>'COICOP - CO2'!G110/Population!G$5*1000</f>
        <v>3.8537922967901592E-4</v>
      </c>
      <c r="H110" s="8">
        <f>'COICOP - CO2'!H110/Population!H$5*1000</f>
        <v>2.4068287506709901E-4</v>
      </c>
      <c r="I110" s="8">
        <f>'COICOP - CO2'!I110/Population!I$5*1000</f>
        <v>2.6905604597773072E-3</v>
      </c>
      <c r="J110" s="8">
        <f>'COICOP - CO2'!J110/Population!J$5*1000</f>
        <v>7.2348447219402747E-3</v>
      </c>
      <c r="K110" s="8">
        <f>'COICOP - CO2'!K110/Population!K$5*1000</f>
        <v>1.7570760561424466E-3</v>
      </c>
      <c r="L110" s="8">
        <f>'COICOP - CO2'!L110/Population!L$5*1000</f>
        <v>9.1760660542044225E-4</v>
      </c>
      <c r="M110" s="8">
        <f>'COICOP - CO2'!M110/Population!M$5*1000</f>
        <v>3.0773266918293434E-4</v>
      </c>
      <c r="N110" s="8">
        <f>'COICOP - CO2'!N110/Population!N$5*1000</f>
        <v>1.090859837627509E-3</v>
      </c>
      <c r="O110" s="8">
        <f>'COICOP - CO2'!O110/Population!O$5*1000</f>
        <v>8.2638671877058214E-4</v>
      </c>
      <c r="P110" s="8">
        <f>'COICOP - CO2'!P110/Population!P$5*1000</f>
        <v>2.2537305873768353E-3</v>
      </c>
      <c r="Q110" s="8">
        <f>'COICOP - CO2'!Q110/Population!Q$5*1000</f>
        <v>1.0540341388686328E-4</v>
      </c>
      <c r="R110" s="8">
        <f>'COICOP - CO2'!R110/Population!R$5*1000</f>
        <v>9.1910122467444422E-5</v>
      </c>
      <c r="S110" s="8">
        <f>'COICOP - CO2'!S110/Population!S$5*1000</f>
        <v>6.1429026535247152E-4</v>
      </c>
      <c r="T110" s="8">
        <f>'COICOP - CO2'!T110/Population!T$5*1000</f>
        <v>8.0676697899250294E-4</v>
      </c>
      <c r="U110" s="8">
        <f>'COICOP - CO2'!U110/Population!U$5*1000</f>
        <v>1.4548521434748764E-4</v>
      </c>
    </row>
    <row r="111" spans="1:21" x14ac:dyDescent="0.45">
      <c r="B111" s="3" t="s">
        <v>100</v>
      </c>
      <c r="C111" s="3" t="s">
        <v>263</v>
      </c>
      <c r="D111" s="8">
        <f>'COICOP - CO2'!D111/Population!D$5*1000</f>
        <v>2.4069456960330363E-2</v>
      </c>
      <c r="E111" s="8">
        <f>'COICOP - CO2'!E111/Population!E$5*1000</f>
        <v>4.0016727721398554E-2</v>
      </c>
      <c r="F111" s="8">
        <f>'COICOP - CO2'!F111/Population!F$5*1000</f>
        <v>4.813240388407071E-2</v>
      </c>
      <c r="G111" s="8">
        <f>'COICOP - CO2'!G111/Population!G$5*1000</f>
        <v>3.0114622264297928E-2</v>
      </c>
      <c r="H111" s="8">
        <f>'COICOP - CO2'!H111/Population!H$5*1000</f>
        <v>2.3630021184519703E-2</v>
      </c>
      <c r="I111" s="8">
        <f>'COICOP - CO2'!I111/Population!I$5*1000</f>
        <v>1.7875374867066838E-2</v>
      </c>
      <c r="J111" s="8">
        <f>'COICOP - CO2'!J111/Population!J$5*1000</f>
        <v>5.9027568660027376E-2</v>
      </c>
      <c r="K111" s="8">
        <f>'COICOP - CO2'!K111/Population!K$5*1000</f>
        <v>3.3557059384761043E-2</v>
      </c>
      <c r="L111" s="8">
        <f>'COICOP - CO2'!L111/Population!L$5*1000</f>
        <v>3.0551846103872696E-2</v>
      </c>
      <c r="M111" s="8">
        <f>'COICOP - CO2'!M111/Population!M$5*1000</f>
        <v>2.406549160291056E-2</v>
      </c>
      <c r="N111" s="8">
        <f>'COICOP - CO2'!N111/Population!N$5*1000</f>
        <v>3.3296782626993898E-2</v>
      </c>
      <c r="O111" s="8">
        <f>'COICOP - CO2'!O111/Population!O$5*1000</f>
        <v>1.0912100006651977E-2</v>
      </c>
      <c r="P111" s="8">
        <f>'COICOP - CO2'!P111/Population!P$5*1000</f>
        <v>1.6628666283829446E-2</v>
      </c>
      <c r="Q111" s="8">
        <f>'COICOP - CO2'!Q111/Population!Q$5*1000</f>
        <v>2.4964933549650348E-2</v>
      </c>
      <c r="R111" s="8">
        <f>'COICOP - CO2'!R111/Population!R$5*1000</f>
        <v>3.0149666259762824E-2</v>
      </c>
      <c r="S111" s="8">
        <f>'COICOP - CO2'!S111/Population!S$5*1000</f>
        <v>1.4845548006454616E-2</v>
      </c>
      <c r="T111" s="8">
        <f>'COICOP - CO2'!T111/Population!T$5*1000</f>
        <v>9.3695758408211607E-3</v>
      </c>
      <c r="U111" s="8">
        <f>'COICOP - CO2'!U111/Population!U$5*1000</f>
        <v>1.4038224754761424E-2</v>
      </c>
    </row>
    <row r="112" spans="1:21" x14ac:dyDescent="0.45">
      <c r="C112" s="3" t="s">
        <v>264</v>
      </c>
      <c r="D112" s="8">
        <f>'COICOP - CO2'!D112/Population!D$5*1000</f>
        <v>8.6544974857790053E-4</v>
      </c>
      <c r="E112" s="8">
        <f>'COICOP - CO2'!E112/Population!E$5*1000</f>
        <v>1.1436578347370434E-4</v>
      </c>
      <c r="F112" s="8">
        <f>'COICOP - CO2'!F112/Population!F$5*1000</f>
        <v>8.2900399961980092E-4</v>
      </c>
      <c r="G112" s="8">
        <f>'COICOP - CO2'!G112/Population!G$5*1000</f>
        <v>2.2485046823033115E-4</v>
      </c>
      <c r="H112" s="8">
        <f>'COICOP - CO2'!H112/Population!H$5*1000</f>
        <v>1.8973613186803009E-4</v>
      </c>
      <c r="I112" s="8">
        <f>'COICOP - CO2'!I112/Population!I$5*1000</f>
        <v>2.449647067466288E-4</v>
      </c>
      <c r="J112" s="8">
        <f>'COICOP - CO2'!J112/Population!J$5*1000</f>
        <v>3.7119692685772986E-5</v>
      </c>
      <c r="K112" s="8">
        <f>'COICOP - CO2'!K112/Population!K$5*1000</f>
        <v>1.1268783413153286E-6</v>
      </c>
      <c r="L112" s="8">
        <f>'COICOP - CO2'!L112/Population!L$5*1000</f>
        <v>1.1454057474358188E-5</v>
      </c>
      <c r="M112" s="8">
        <f>'COICOP - CO2'!M112/Population!M$5*1000</f>
        <v>4.736374934332601E-5</v>
      </c>
      <c r="N112" s="8">
        <f>'COICOP - CO2'!N112/Population!N$5*1000</f>
        <v>3.003570896528019E-4</v>
      </c>
      <c r="O112" s="8">
        <f>'COICOP - CO2'!O112/Population!O$5*1000</f>
        <v>8.568979107859576E-6</v>
      </c>
      <c r="P112" s="8">
        <f>'COICOP - CO2'!P112/Population!P$5*1000</f>
        <v>1.4594015239546916E-4</v>
      </c>
      <c r="Q112" s="8">
        <f>'COICOP - CO2'!Q112/Population!Q$5*1000</f>
        <v>7.5921635792026591E-5</v>
      </c>
      <c r="R112" s="8">
        <f>'COICOP - CO2'!R112/Population!R$5*1000</f>
        <v>7.2659541455439956E-5</v>
      </c>
      <c r="S112" s="8">
        <f>'COICOP - CO2'!S112/Population!S$5*1000</f>
        <v>5.4746327874995213E-6</v>
      </c>
      <c r="T112" s="8">
        <f>'COICOP - CO2'!T112/Population!T$5*1000</f>
        <v>1.867913552766379E-7</v>
      </c>
      <c r="U112" s="8">
        <f>'COICOP - CO2'!U112/Population!U$5*1000</f>
        <v>6.4955856694532904E-5</v>
      </c>
    </row>
    <row r="113" spans="2:21" x14ac:dyDescent="0.45">
      <c r="B113" s="3" t="s">
        <v>101</v>
      </c>
      <c r="C113" s="3" t="s">
        <v>101</v>
      </c>
      <c r="D113" s="8">
        <f>'COICOP - CO2'!D113/Population!D$5*1000</f>
        <v>6.0787652705094536E-2</v>
      </c>
      <c r="E113" s="8">
        <f>'COICOP - CO2'!E113/Population!E$5*1000</f>
        <v>1.9343810634387979E-2</v>
      </c>
      <c r="F113" s="8">
        <f>'COICOP - CO2'!F113/Population!F$5*1000</f>
        <v>2.3476160402218858E-2</v>
      </c>
      <c r="G113" s="8">
        <f>'COICOP - CO2'!G113/Population!G$5*1000</f>
        <v>2.9330996837907221E-2</v>
      </c>
      <c r="H113" s="8">
        <f>'COICOP - CO2'!H113/Population!H$5*1000</f>
        <v>2.2576703388499219E-2</v>
      </c>
      <c r="I113" s="8">
        <f>'COICOP - CO2'!I113/Population!I$5*1000</f>
        <v>1.6235510616043454E-2</v>
      </c>
      <c r="J113" s="8">
        <f>'COICOP - CO2'!J113/Population!J$5*1000</f>
        <v>2.9774657305055546E-2</v>
      </c>
      <c r="K113" s="8">
        <f>'COICOP - CO2'!K113/Population!K$5*1000</f>
        <v>2.3777825177314006E-2</v>
      </c>
      <c r="L113" s="8">
        <f>'COICOP - CO2'!L113/Population!L$5*1000</f>
        <v>3.0432242998536221E-2</v>
      </c>
      <c r="M113" s="8">
        <f>'COICOP - CO2'!M113/Population!M$5*1000</f>
        <v>1.9152926900548799E-2</v>
      </c>
      <c r="N113" s="8">
        <f>'COICOP - CO2'!N113/Population!N$5*1000</f>
        <v>1.6035017373315984E-2</v>
      </c>
      <c r="O113" s="8">
        <f>'COICOP - CO2'!O113/Population!O$5*1000</f>
        <v>2.1596299512351837E-2</v>
      </c>
      <c r="P113" s="8">
        <f>'COICOP - CO2'!P113/Population!P$5*1000</f>
        <v>1.0371406070835969E-2</v>
      </c>
      <c r="Q113" s="8">
        <f>'COICOP - CO2'!Q113/Population!Q$5*1000</f>
        <v>1.4901695502400286E-2</v>
      </c>
      <c r="R113" s="8">
        <f>'COICOP - CO2'!R113/Population!R$5*1000</f>
        <v>1.6226401222287499E-2</v>
      </c>
      <c r="S113" s="8">
        <f>'COICOP - CO2'!S113/Population!S$5*1000</f>
        <v>1.5998004368555651E-2</v>
      </c>
      <c r="T113" s="8">
        <f>'COICOP - CO2'!T113/Population!T$5*1000</f>
        <v>1.0491042029210902E-2</v>
      </c>
      <c r="U113" s="8">
        <f>'COICOP - CO2'!U113/Population!U$5*1000</f>
        <v>9.9530722521938182E-3</v>
      </c>
    </row>
    <row r="114" spans="2:21" x14ac:dyDescent="0.45">
      <c r="B114" s="3" t="s">
        <v>102</v>
      </c>
      <c r="C114" s="3" t="s">
        <v>102</v>
      </c>
      <c r="D114" s="8">
        <f>'COICOP - CO2'!D114/Population!D$5*1000</f>
        <v>4.1233985050800094E-2</v>
      </c>
      <c r="E114" s="8">
        <f>'COICOP - CO2'!E114/Population!E$5*1000</f>
        <v>1.8321287959493237E-2</v>
      </c>
      <c r="F114" s="8">
        <f>'COICOP - CO2'!F114/Population!F$5*1000</f>
        <v>2.700941882410841E-2</v>
      </c>
      <c r="G114" s="8">
        <f>'COICOP - CO2'!G114/Population!G$5*1000</f>
        <v>2.0286393993905107E-2</v>
      </c>
      <c r="H114" s="8">
        <f>'COICOP - CO2'!H114/Population!H$5*1000</f>
        <v>1.62738884079562E-2</v>
      </c>
      <c r="I114" s="8">
        <f>'COICOP - CO2'!I114/Population!I$5*1000</f>
        <v>4.0701616099132393E-2</v>
      </c>
      <c r="J114" s="8">
        <f>'COICOP - CO2'!J114/Population!J$5*1000</f>
        <v>4.4125486530941359E-2</v>
      </c>
      <c r="K114" s="8">
        <f>'COICOP - CO2'!K114/Population!K$5*1000</f>
        <v>2.0734904376043972E-2</v>
      </c>
      <c r="L114" s="8">
        <f>'COICOP - CO2'!L114/Population!L$5*1000</f>
        <v>3.1907942704333177E-2</v>
      </c>
      <c r="M114" s="8">
        <f>'COICOP - CO2'!M114/Population!M$5*1000</f>
        <v>2.974782613359175E-2</v>
      </c>
      <c r="N114" s="8">
        <f>'COICOP - CO2'!N114/Population!N$5*1000</f>
        <v>2.4393230339300961E-2</v>
      </c>
      <c r="O114" s="8">
        <f>'COICOP - CO2'!O114/Population!O$5*1000</f>
        <v>1.0434491614711362E-2</v>
      </c>
      <c r="P114" s="8">
        <f>'COICOP - CO2'!P114/Population!P$5*1000</f>
        <v>1.8600507557522097E-2</v>
      </c>
      <c r="Q114" s="8">
        <f>'COICOP - CO2'!Q114/Population!Q$5*1000</f>
        <v>1.5406176015538087E-2</v>
      </c>
      <c r="R114" s="8">
        <f>'COICOP - CO2'!R114/Population!R$5*1000</f>
        <v>1.6775728190730848E-2</v>
      </c>
      <c r="S114" s="8">
        <f>'COICOP - CO2'!S114/Population!S$5*1000</f>
        <v>9.8248368241444731E-3</v>
      </c>
      <c r="T114" s="8">
        <f>'COICOP - CO2'!T114/Population!T$5*1000</f>
        <v>1.6952443146898918E-2</v>
      </c>
      <c r="U114" s="8">
        <f>'COICOP - CO2'!U114/Population!U$5*1000</f>
        <v>6.2815367052038908E-3</v>
      </c>
    </row>
    <row r="115" spans="2:21" x14ac:dyDescent="0.45">
      <c r="B115" s="3" t="s">
        <v>103</v>
      </c>
      <c r="C115" s="3" t="s">
        <v>103</v>
      </c>
      <c r="D115" s="8">
        <f>'COICOP - CO2'!D115/Population!D$5*1000</f>
        <v>6.6321068850090669E-4</v>
      </c>
      <c r="E115" s="8">
        <f>'COICOP - CO2'!E115/Population!E$5*1000</f>
        <v>1.4373724357379268E-3</v>
      </c>
      <c r="F115" s="8">
        <f>'COICOP - CO2'!F115/Population!F$5*1000</f>
        <v>1.4143230286458121E-5</v>
      </c>
      <c r="G115" s="8">
        <f>'COICOP - CO2'!G115/Population!G$5*1000</f>
        <v>2.9826652951837731E-3</v>
      </c>
      <c r="H115" s="8">
        <f>'COICOP - CO2'!H115/Population!H$5*1000</f>
        <v>0</v>
      </c>
      <c r="I115" s="8">
        <f>'COICOP - CO2'!I115/Population!I$5*1000</f>
        <v>0</v>
      </c>
      <c r="J115" s="8">
        <f>'COICOP - CO2'!J115/Population!J$5*1000</f>
        <v>0</v>
      </c>
      <c r="K115" s="8">
        <f>'COICOP - CO2'!K115/Population!K$5*1000</f>
        <v>1.2951483147487194E-3</v>
      </c>
      <c r="L115" s="8">
        <f>'COICOP - CO2'!L115/Population!L$5*1000</f>
        <v>0</v>
      </c>
      <c r="M115" s="8">
        <f>'COICOP - CO2'!M115/Population!M$5*1000</f>
        <v>0</v>
      </c>
      <c r="N115" s="8">
        <f>'COICOP - CO2'!N115/Population!N$5*1000</f>
        <v>0</v>
      </c>
      <c r="O115" s="8">
        <f>'COICOP - CO2'!O115/Population!O$5*1000</f>
        <v>9.1823365429108826E-5</v>
      </c>
      <c r="P115" s="8">
        <f>'COICOP - CO2'!P115/Population!P$5*1000</f>
        <v>7.8854726129106117E-5</v>
      </c>
      <c r="Q115" s="8">
        <f>'COICOP - CO2'!Q115/Population!Q$5*1000</f>
        <v>0</v>
      </c>
      <c r="R115" s="8">
        <f>'COICOP - CO2'!R115/Population!R$5*1000</f>
        <v>0</v>
      </c>
      <c r="S115" s="8">
        <f>'COICOP - CO2'!S115/Population!S$5*1000</f>
        <v>1.0876263489474612E-3</v>
      </c>
      <c r="T115" s="8">
        <f>'COICOP - CO2'!T115/Population!T$5*1000</f>
        <v>0</v>
      </c>
      <c r="U115" s="8">
        <f>'COICOP - CO2'!U115/Population!U$5*1000</f>
        <v>0</v>
      </c>
    </row>
    <row r="116" spans="2:21" x14ac:dyDescent="0.45">
      <c r="B116" s="3" t="s">
        <v>104</v>
      </c>
      <c r="C116" s="3" t="s">
        <v>104</v>
      </c>
      <c r="D116" s="8">
        <f>'COICOP - CO2'!D116/Population!D$5*1000</f>
        <v>6.7984891805912776E-3</v>
      </c>
      <c r="E116" s="8">
        <f>'COICOP - CO2'!E116/Population!E$5*1000</f>
        <v>1.2467261401799724E-4</v>
      </c>
      <c r="F116" s="8">
        <f>'COICOP - CO2'!F116/Population!F$5*1000</f>
        <v>3.2439887258759836E-4</v>
      </c>
      <c r="G116" s="8">
        <f>'COICOP - CO2'!G116/Population!G$5*1000</f>
        <v>2.9229858329653328E-4</v>
      </c>
      <c r="H116" s="8">
        <f>'COICOP - CO2'!H116/Population!H$5*1000</f>
        <v>1.0852626507846631E-4</v>
      </c>
      <c r="I116" s="8">
        <f>'COICOP - CO2'!I116/Population!I$5*1000</f>
        <v>8.1195537615055743E-5</v>
      </c>
      <c r="J116" s="8">
        <f>'COICOP - CO2'!J116/Population!J$5*1000</f>
        <v>1.3713277117244421E-3</v>
      </c>
      <c r="K116" s="8">
        <f>'COICOP - CO2'!K116/Population!K$5*1000</f>
        <v>3.7702598677286232E-5</v>
      </c>
      <c r="L116" s="8">
        <f>'COICOP - CO2'!L116/Population!L$5*1000</f>
        <v>1.7373160570230138E-4</v>
      </c>
      <c r="M116" s="8">
        <f>'COICOP - CO2'!M116/Population!M$5*1000</f>
        <v>7.5604438009679604E-4</v>
      </c>
      <c r="N116" s="8">
        <f>'COICOP - CO2'!N116/Population!N$5*1000</f>
        <v>1.2381337501140726E-3</v>
      </c>
      <c r="O116" s="8">
        <f>'COICOP - CO2'!O116/Population!O$5*1000</f>
        <v>0</v>
      </c>
      <c r="P116" s="8">
        <f>'COICOP - CO2'!P116/Population!P$5*1000</f>
        <v>1.0318643503626714E-4</v>
      </c>
      <c r="Q116" s="8">
        <f>'COICOP - CO2'!Q116/Population!Q$5*1000</f>
        <v>0</v>
      </c>
      <c r="R116" s="8">
        <f>'COICOP - CO2'!R116/Population!R$5*1000</f>
        <v>0</v>
      </c>
      <c r="S116" s="8">
        <f>'COICOP - CO2'!S116/Population!S$5*1000</f>
        <v>6.5755169311346054E-5</v>
      </c>
      <c r="T116" s="8">
        <f>'COICOP - CO2'!T116/Population!T$5*1000</f>
        <v>9.8614463224638269E-5</v>
      </c>
      <c r="U116" s="8">
        <f>'COICOP - CO2'!U116/Population!U$5*1000</f>
        <v>2.5084238581433651E-4</v>
      </c>
    </row>
    <row r="117" spans="2:21" x14ac:dyDescent="0.45">
      <c r="B117" s="3" t="s">
        <v>105</v>
      </c>
      <c r="C117" s="3" t="s">
        <v>105</v>
      </c>
      <c r="D117" s="8">
        <f>'COICOP - CO2'!D117/Population!D$5*1000</f>
        <v>3.1321690967268698E-3</v>
      </c>
      <c r="E117" s="8">
        <f>'COICOP - CO2'!E117/Population!E$5*1000</f>
        <v>3.1193090319618678E-3</v>
      </c>
      <c r="F117" s="8">
        <f>'COICOP - CO2'!F117/Population!F$5*1000</f>
        <v>1.1980857176793584E-3</v>
      </c>
      <c r="G117" s="8">
        <f>'COICOP - CO2'!G117/Population!G$5*1000</f>
        <v>1.0002522654024599E-3</v>
      </c>
      <c r="H117" s="8">
        <f>'COICOP - CO2'!H117/Population!H$5*1000</f>
        <v>1.0768774637536262E-3</v>
      </c>
      <c r="I117" s="8">
        <f>'COICOP - CO2'!I117/Population!I$5*1000</f>
        <v>1.7173777600917937E-3</v>
      </c>
      <c r="J117" s="8">
        <f>'COICOP - CO2'!J117/Population!J$5*1000</f>
        <v>3.2098770982640894E-3</v>
      </c>
      <c r="K117" s="8">
        <f>'COICOP - CO2'!K117/Population!K$5*1000</f>
        <v>2.6604341506781004E-3</v>
      </c>
      <c r="L117" s="8">
        <f>'COICOP - CO2'!L117/Population!L$5*1000</f>
        <v>2.1872592873775965E-3</v>
      </c>
      <c r="M117" s="8">
        <f>'COICOP - CO2'!M117/Population!M$5*1000</f>
        <v>4.2275367642817209E-3</v>
      </c>
      <c r="N117" s="8">
        <f>'COICOP - CO2'!N117/Population!N$5*1000</f>
        <v>2.0192115206675433E-3</v>
      </c>
      <c r="O117" s="8">
        <f>'COICOP - CO2'!O117/Population!O$5*1000</f>
        <v>7.0009158961674468E-6</v>
      </c>
      <c r="P117" s="8">
        <f>'COICOP - CO2'!P117/Population!P$5*1000</f>
        <v>9.3920096874619433E-4</v>
      </c>
      <c r="Q117" s="8">
        <f>'COICOP - CO2'!Q117/Population!Q$5*1000</f>
        <v>6.6421807492658604E-4</v>
      </c>
      <c r="R117" s="8">
        <f>'COICOP - CO2'!R117/Population!R$5*1000</f>
        <v>6.698213686988846E-4</v>
      </c>
      <c r="S117" s="8">
        <f>'COICOP - CO2'!S117/Population!S$5*1000</f>
        <v>2.8266093253844066E-5</v>
      </c>
      <c r="T117" s="8">
        <f>'COICOP - CO2'!T117/Population!T$5*1000</f>
        <v>1.2996585296350528E-3</v>
      </c>
      <c r="U117" s="8">
        <f>'COICOP - CO2'!U117/Population!U$5*1000</f>
        <v>2.2452958695436324E-3</v>
      </c>
    </row>
    <row r="118" spans="2:21" x14ac:dyDescent="0.45">
      <c r="B118" s="3" t="s">
        <v>106</v>
      </c>
      <c r="C118" s="3" t="s">
        <v>106</v>
      </c>
      <c r="D118" s="8">
        <f>'COICOP - CO2'!D118/Population!D$5*1000</f>
        <v>4.7625275009270766E-3</v>
      </c>
      <c r="E118" s="8">
        <f>'COICOP - CO2'!E118/Population!E$5*1000</f>
        <v>1.8187977312000042E-3</v>
      </c>
      <c r="F118" s="8">
        <f>'COICOP - CO2'!F118/Population!F$5*1000</f>
        <v>1.4011294920380705E-3</v>
      </c>
      <c r="G118" s="8">
        <f>'COICOP - CO2'!G118/Population!G$5*1000</f>
        <v>4.2579368467594549E-4</v>
      </c>
      <c r="H118" s="8">
        <f>'COICOP - CO2'!H118/Population!H$5*1000</f>
        <v>2.2313067511294768E-4</v>
      </c>
      <c r="I118" s="8">
        <f>'COICOP - CO2'!I118/Population!I$5*1000</f>
        <v>7.9514655881054684E-3</v>
      </c>
      <c r="J118" s="8">
        <f>'COICOP - CO2'!J118/Population!J$5*1000</f>
        <v>1.6424829246972545E-3</v>
      </c>
      <c r="K118" s="8">
        <f>'COICOP - CO2'!K118/Population!K$5*1000</f>
        <v>4.6873538567069736E-3</v>
      </c>
      <c r="L118" s="8">
        <f>'COICOP - CO2'!L118/Population!L$5*1000</f>
        <v>4.7666349152551707E-4</v>
      </c>
      <c r="M118" s="8">
        <f>'COICOP - CO2'!M118/Population!M$5*1000</f>
        <v>2.8537378777312053E-3</v>
      </c>
      <c r="N118" s="8">
        <f>'COICOP - CO2'!N118/Population!N$5*1000</f>
        <v>1.3870992013984072E-3</v>
      </c>
      <c r="O118" s="8">
        <f>'COICOP - CO2'!O118/Population!O$5*1000</f>
        <v>3.5661361462406586E-5</v>
      </c>
      <c r="P118" s="8">
        <f>'COICOP - CO2'!P118/Population!P$5*1000</f>
        <v>1.4813269812779473E-4</v>
      </c>
      <c r="Q118" s="8">
        <f>'COICOP - CO2'!Q118/Population!Q$5*1000</f>
        <v>1.3059128756867804E-4</v>
      </c>
      <c r="R118" s="8">
        <f>'COICOP - CO2'!R118/Population!R$5*1000</f>
        <v>1.3169294585828556E-4</v>
      </c>
      <c r="S118" s="8">
        <f>'COICOP - CO2'!S118/Population!S$5*1000</f>
        <v>2.5031656032889899E-5</v>
      </c>
      <c r="T118" s="8">
        <f>'COICOP - CO2'!T118/Population!T$5*1000</f>
        <v>7.8112668389690661E-6</v>
      </c>
      <c r="U118" s="8">
        <f>'COICOP - CO2'!U118/Population!U$5*1000</f>
        <v>0</v>
      </c>
    </row>
    <row r="119" spans="2:21" x14ac:dyDescent="0.45">
      <c r="B119" s="3" t="s">
        <v>107</v>
      </c>
      <c r="C119" s="3" t="s">
        <v>107</v>
      </c>
      <c r="D119" s="8">
        <f>'COICOP - CO2'!D119/Population!D$5*1000</f>
        <v>4.8767002482929022E-3</v>
      </c>
      <c r="E119" s="8">
        <f>'COICOP - CO2'!E119/Population!E$5*1000</f>
        <v>2.6948949497881576E-3</v>
      </c>
      <c r="F119" s="8">
        <f>'COICOP - CO2'!F119/Population!F$5*1000</f>
        <v>8.0080156076216807E-3</v>
      </c>
      <c r="G119" s="8">
        <f>'COICOP - CO2'!G119/Population!G$5*1000</f>
        <v>5.802576969621713E-3</v>
      </c>
      <c r="H119" s="8">
        <f>'COICOP - CO2'!H119/Population!H$5*1000</f>
        <v>5.581875413774565E-3</v>
      </c>
      <c r="I119" s="8">
        <f>'COICOP - CO2'!I119/Population!I$5*1000</f>
        <v>1.0032998455645537E-3</v>
      </c>
      <c r="J119" s="8">
        <f>'COICOP - CO2'!J119/Population!J$5*1000</f>
        <v>6.8027541368736863E-3</v>
      </c>
      <c r="K119" s="8">
        <f>'COICOP - CO2'!K119/Population!K$5*1000</f>
        <v>2.3560815653582883E-3</v>
      </c>
      <c r="L119" s="8">
        <f>'COICOP - CO2'!L119/Population!L$5*1000</f>
        <v>2.524620403865569E-3</v>
      </c>
      <c r="M119" s="8">
        <f>'COICOP - CO2'!M119/Population!M$5*1000</f>
        <v>2.5994755822283076E-3</v>
      </c>
      <c r="N119" s="8">
        <f>'COICOP - CO2'!N119/Population!N$5*1000</f>
        <v>3.1580481626026571E-3</v>
      </c>
      <c r="O119" s="8">
        <f>'COICOP - CO2'!O119/Population!O$5*1000</f>
        <v>1.5947854774478658E-3</v>
      </c>
      <c r="P119" s="8">
        <f>'COICOP - CO2'!P119/Population!P$5*1000</f>
        <v>4.8898170895140284E-3</v>
      </c>
      <c r="Q119" s="8">
        <f>'COICOP - CO2'!Q119/Population!Q$5*1000</f>
        <v>4.4760142519946712E-3</v>
      </c>
      <c r="R119" s="8">
        <f>'COICOP - CO2'!R119/Population!R$5*1000</f>
        <v>4.5137735719073292E-3</v>
      </c>
      <c r="S119" s="8">
        <f>'COICOP - CO2'!S119/Population!S$5*1000</f>
        <v>5.4262200860031463E-3</v>
      </c>
      <c r="T119" s="8">
        <f>'COICOP - CO2'!T119/Population!T$5*1000</f>
        <v>9.2813164746754547E-3</v>
      </c>
      <c r="U119" s="8">
        <f>'COICOP - CO2'!U119/Population!U$5*1000</f>
        <v>5.9519290326346297E-4</v>
      </c>
    </row>
    <row r="120" spans="2:21" x14ac:dyDescent="0.45">
      <c r="B120" s="3" t="s">
        <v>108</v>
      </c>
      <c r="C120" s="3" t="s">
        <v>108</v>
      </c>
      <c r="D120" s="8">
        <f>'COICOP - CO2'!D120/Population!D$5*1000</f>
        <v>0</v>
      </c>
      <c r="E120" s="8">
        <f>'COICOP - CO2'!E120/Population!E$5*1000</f>
        <v>1.0228221181111178E-4</v>
      </c>
      <c r="F120" s="8">
        <f>'COICOP - CO2'!F120/Population!F$5*1000</f>
        <v>6.2642549236131633E-5</v>
      </c>
      <c r="G120" s="8">
        <f>'COICOP - CO2'!G120/Population!G$5*1000</f>
        <v>0</v>
      </c>
      <c r="H120" s="8">
        <f>'COICOP - CO2'!H120/Population!H$5*1000</f>
        <v>0</v>
      </c>
      <c r="I120" s="8">
        <f>'COICOP - CO2'!I120/Population!I$5*1000</f>
        <v>0</v>
      </c>
      <c r="J120" s="8">
        <f>'COICOP - CO2'!J120/Population!J$5*1000</f>
        <v>3.7182552080394744E-4</v>
      </c>
      <c r="K120" s="8">
        <f>'COICOP - CO2'!K120/Population!K$5*1000</f>
        <v>4.8424048675972828E-5</v>
      </c>
      <c r="L120" s="8">
        <f>'COICOP - CO2'!L120/Population!L$5*1000</f>
        <v>0</v>
      </c>
      <c r="M120" s="8">
        <f>'COICOP - CO2'!M120/Population!M$5*1000</f>
        <v>0</v>
      </c>
      <c r="N120" s="8">
        <f>'COICOP - CO2'!N120/Population!N$5*1000</f>
        <v>0</v>
      </c>
      <c r="O120" s="8">
        <f>'COICOP - CO2'!O120/Population!O$5*1000</f>
        <v>0</v>
      </c>
      <c r="P120" s="8">
        <f>'COICOP - CO2'!P120/Population!P$5*1000</f>
        <v>0</v>
      </c>
      <c r="Q120" s="8">
        <f>'COICOP - CO2'!Q120/Population!Q$5*1000</f>
        <v>0</v>
      </c>
      <c r="R120" s="8">
        <f>'COICOP - CO2'!R120/Population!R$5*1000</f>
        <v>0</v>
      </c>
      <c r="S120" s="8">
        <f>'COICOP - CO2'!S120/Population!S$5*1000</f>
        <v>7.4168243422790536E-5</v>
      </c>
      <c r="T120" s="8">
        <f>'COICOP - CO2'!T120/Population!T$5*1000</f>
        <v>0</v>
      </c>
      <c r="U120" s="8">
        <f>'COICOP - CO2'!U120/Population!U$5*1000</f>
        <v>0</v>
      </c>
    </row>
    <row r="121" spans="2:21" x14ac:dyDescent="0.45">
      <c r="B121" s="3" t="s">
        <v>109</v>
      </c>
      <c r="C121" s="3" t="s">
        <v>109</v>
      </c>
      <c r="D121" s="8">
        <f>'COICOP - CO2'!D121/Population!D$5*1000</f>
        <v>1.8758594556997242E-3</v>
      </c>
      <c r="E121" s="8">
        <f>'COICOP - CO2'!E121/Population!E$5*1000</f>
        <v>3.8540564433201373E-3</v>
      </c>
      <c r="F121" s="8">
        <f>'COICOP - CO2'!F121/Population!F$5*1000</f>
        <v>2.7607385788390539E-3</v>
      </c>
      <c r="G121" s="8">
        <f>'COICOP - CO2'!G121/Population!G$5*1000</f>
        <v>2.2129194321217154E-3</v>
      </c>
      <c r="H121" s="8">
        <f>'COICOP - CO2'!H121/Population!H$5*1000</f>
        <v>2.6490574156045462E-3</v>
      </c>
      <c r="I121" s="8">
        <f>'COICOP - CO2'!I121/Population!I$5*1000</f>
        <v>3.1066263630317903E-3</v>
      </c>
      <c r="J121" s="8">
        <f>'COICOP - CO2'!J121/Population!J$5*1000</f>
        <v>2.6436522700093649E-3</v>
      </c>
      <c r="K121" s="8">
        <f>'COICOP - CO2'!K121/Population!K$5*1000</f>
        <v>2.0051435780088921E-3</v>
      </c>
      <c r="L121" s="8">
        <f>'COICOP - CO2'!L121/Population!L$5*1000</f>
        <v>8.6563456492616607E-4</v>
      </c>
      <c r="M121" s="8">
        <f>'COICOP - CO2'!M121/Population!M$5*1000</f>
        <v>6.2712377600393878E-4</v>
      </c>
      <c r="N121" s="8">
        <f>'COICOP - CO2'!N121/Population!N$5*1000</f>
        <v>7.3431831176458894E-4</v>
      </c>
      <c r="O121" s="8">
        <f>'COICOP - CO2'!O121/Population!O$5*1000</f>
        <v>1.0381060929446934E-3</v>
      </c>
      <c r="P121" s="8">
        <f>'COICOP - CO2'!P121/Population!P$5*1000</f>
        <v>1.799055893776417E-3</v>
      </c>
      <c r="Q121" s="8">
        <f>'COICOP - CO2'!Q121/Population!Q$5*1000</f>
        <v>2.5232002922669435E-3</v>
      </c>
      <c r="R121" s="8">
        <f>'COICOP - CO2'!R121/Population!R$5*1000</f>
        <v>2.5444858203451798E-3</v>
      </c>
      <c r="S121" s="8">
        <f>'COICOP - CO2'!S121/Population!S$5*1000</f>
        <v>1.3096849825178767E-3</v>
      </c>
      <c r="T121" s="8">
        <f>'COICOP - CO2'!T121/Population!T$5*1000</f>
        <v>1.1249518500588056E-3</v>
      </c>
      <c r="U121" s="8">
        <f>'COICOP - CO2'!U121/Population!U$5*1000</f>
        <v>1.5582279164132566E-3</v>
      </c>
    </row>
    <row r="122" spans="2:21" x14ac:dyDescent="0.45">
      <c r="B122" s="3" t="s">
        <v>110</v>
      </c>
      <c r="C122" s="3" t="s">
        <v>110</v>
      </c>
      <c r="D122" s="8">
        <f>'COICOP - CO2'!D122/Population!D$5*1000</f>
        <v>1.128811616306236E-3</v>
      </c>
      <c r="E122" s="8">
        <f>'COICOP - CO2'!E122/Population!E$5*1000</f>
        <v>5.208220711920045E-3</v>
      </c>
      <c r="F122" s="8">
        <f>'COICOP - CO2'!F122/Population!F$5*1000</f>
        <v>3.5839923404124402E-3</v>
      </c>
      <c r="G122" s="8">
        <f>'COICOP - CO2'!G122/Population!G$5*1000</f>
        <v>3.1016653035246915E-3</v>
      </c>
      <c r="H122" s="8">
        <f>'COICOP - CO2'!H122/Population!H$5*1000</f>
        <v>1.4111147098584932E-3</v>
      </c>
      <c r="I122" s="8">
        <f>'COICOP - CO2'!I122/Population!I$5*1000</f>
        <v>1.8776967712872915E-3</v>
      </c>
      <c r="J122" s="8">
        <f>'COICOP - CO2'!J122/Population!J$5*1000</f>
        <v>5.9658986528715716E-4</v>
      </c>
      <c r="K122" s="8">
        <f>'COICOP - CO2'!K122/Population!K$5*1000</f>
        <v>6.5530643451990034E-4</v>
      </c>
      <c r="L122" s="8">
        <f>'COICOP - CO2'!L122/Population!L$5*1000</f>
        <v>5.9376597748238974E-4</v>
      </c>
      <c r="M122" s="8">
        <f>'COICOP - CO2'!M122/Population!M$5*1000</f>
        <v>9.1917062985150252E-5</v>
      </c>
      <c r="N122" s="8">
        <f>'COICOP - CO2'!N122/Population!N$5*1000</f>
        <v>3.607559209395708E-3</v>
      </c>
      <c r="O122" s="8">
        <f>'COICOP - CO2'!O122/Population!O$5*1000</f>
        <v>1.5706412499949358E-3</v>
      </c>
      <c r="P122" s="8">
        <f>'COICOP - CO2'!P122/Population!P$5*1000</f>
        <v>2.5301166456235314E-3</v>
      </c>
      <c r="Q122" s="8">
        <f>'COICOP - CO2'!Q122/Population!Q$5*1000</f>
        <v>1.2898974521224683E-3</v>
      </c>
      <c r="R122" s="8">
        <f>'COICOP - CO2'!R122/Population!R$5*1000</f>
        <v>1.2907172476221201E-3</v>
      </c>
      <c r="S122" s="8">
        <f>'COICOP - CO2'!S122/Population!S$5*1000</f>
        <v>1.4537739408483419E-3</v>
      </c>
      <c r="T122" s="8">
        <f>'COICOP - CO2'!T122/Population!T$5*1000</f>
        <v>6.8496806091164844E-4</v>
      </c>
      <c r="U122" s="8">
        <f>'COICOP - CO2'!U122/Population!U$5*1000</f>
        <v>3.7057113303222513E-3</v>
      </c>
    </row>
    <row r="123" spans="2:21" x14ac:dyDescent="0.45">
      <c r="B123" s="3" t="s">
        <v>111</v>
      </c>
      <c r="C123" s="3" t="s">
        <v>111</v>
      </c>
      <c r="D123" s="8">
        <f>'COICOP - CO2'!D123/Population!D$5*1000</f>
        <v>0</v>
      </c>
      <c r="E123" s="8">
        <f>'COICOP - CO2'!E123/Population!E$5*1000</f>
        <v>0</v>
      </c>
      <c r="F123" s="8">
        <f>'COICOP - CO2'!F123/Population!F$5*1000</f>
        <v>7.5501785720053503E-4</v>
      </c>
      <c r="G123" s="8">
        <f>'COICOP - CO2'!G123/Population!G$5*1000</f>
        <v>0</v>
      </c>
      <c r="H123" s="8">
        <f>'COICOP - CO2'!H123/Population!H$5*1000</f>
        <v>1.6855518591253976E-4</v>
      </c>
      <c r="I123" s="8">
        <f>'COICOP - CO2'!I123/Population!I$5*1000</f>
        <v>0</v>
      </c>
      <c r="J123" s="8">
        <f>'COICOP - CO2'!J123/Population!J$5*1000</f>
        <v>0</v>
      </c>
      <c r="K123" s="8">
        <f>'COICOP - CO2'!K123/Population!K$5*1000</f>
        <v>1.7887305265033412E-4</v>
      </c>
      <c r="L123" s="8">
        <f>'COICOP - CO2'!L123/Population!L$5*1000</f>
        <v>3.0341422677489417E-4</v>
      </c>
      <c r="M123" s="8">
        <f>'COICOP - CO2'!M123/Population!M$5*1000</f>
        <v>0</v>
      </c>
      <c r="N123" s="8">
        <f>'COICOP - CO2'!N123/Population!N$5*1000</f>
        <v>0</v>
      </c>
      <c r="O123" s="8">
        <f>'COICOP - CO2'!O123/Population!O$5*1000</f>
        <v>0</v>
      </c>
      <c r="P123" s="8">
        <f>'COICOP - CO2'!P123/Population!P$5*1000</f>
        <v>0</v>
      </c>
      <c r="Q123" s="8">
        <f>'COICOP - CO2'!Q123/Population!Q$5*1000</f>
        <v>0</v>
      </c>
      <c r="R123" s="8">
        <f>'COICOP - CO2'!R123/Population!R$5*1000</f>
        <v>0</v>
      </c>
      <c r="S123" s="8">
        <f>'COICOP - CO2'!S123/Population!S$5*1000</f>
        <v>0</v>
      </c>
      <c r="T123" s="8">
        <f>'COICOP - CO2'!T123/Population!T$5*1000</f>
        <v>0</v>
      </c>
      <c r="U123" s="8">
        <f>'COICOP - CO2'!U123/Population!U$5*1000</f>
        <v>0</v>
      </c>
    </row>
    <row r="124" spans="2:21" x14ac:dyDescent="0.45">
      <c r="B124" s="3" t="s">
        <v>112</v>
      </c>
      <c r="C124" s="3" t="s">
        <v>112</v>
      </c>
      <c r="D124" s="8">
        <f>'COICOP - CO2'!D124/Population!D$5*1000</f>
        <v>3.266243103376773E-2</v>
      </c>
      <c r="E124" s="8">
        <f>'COICOP - CO2'!E124/Population!E$5*1000</f>
        <v>2.6427898182282337E-2</v>
      </c>
      <c r="F124" s="8">
        <f>'COICOP - CO2'!F124/Population!F$5*1000</f>
        <v>5.0268341146160668E-2</v>
      </c>
      <c r="G124" s="8">
        <f>'COICOP - CO2'!G124/Population!G$5*1000</f>
        <v>4.0107291600507959E-2</v>
      </c>
      <c r="H124" s="8">
        <f>'COICOP - CO2'!H124/Population!H$5*1000</f>
        <v>3.7613761691950152E-2</v>
      </c>
      <c r="I124" s="8">
        <f>'COICOP - CO2'!I124/Population!I$5*1000</f>
        <v>4.0107681753671999E-2</v>
      </c>
      <c r="J124" s="8">
        <f>'COICOP - CO2'!J124/Population!J$5*1000</f>
        <v>2.7820467976660802E-2</v>
      </c>
      <c r="K124" s="8">
        <f>'COICOP - CO2'!K124/Population!K$5*1000</f>
        <v>2.633185143100766E-2</v>
      </c>
      <c r="L124" s="8">
        <f>'COICOP - CO2'!L124/Population!L$5*1000</f>
        <v>1.4228717413443148E-2</v>
      </c>
      <c r="M124" s="8">
        <f>'COICOP - CO2'!M124/Population!M$5*1000</f>
        <v>2.3604388468482049E-2</v>
      </c>
      <c r="N124" s="8">
        <f>'COICOP - CO2'!N124/Population!N$5*1000</f>
        <v>3.0374711973745708E-2</v>
      </c>
      <c r="O124" s="8">
        <f>'COICOP - CO2'!O124/Population!O$5*1000</f>
        <v>2.029275546104348E-2</v>
      </c>
      <c r="P124" s="8">
        <f>'COICOP - CO2'!P124/Population!P$5*1000</f>
        <v>3.1536206597550846E-2</v>
      </c>
      <c r="Q124" s="8">
        <f>'COICOP - CO2'!Q124/Population!Q$5*1000</f>
        <v>1.370076426666272E-2</v>
      </c>
      <c r="R124" s="8">
        <f>'COICOP - CO2'!R124/Population!R$5*1000</f>
        <v>1.2663780612107966E-2</v>
      </c>
      <c r="S124" s="8">
        <f>'COICOP - CO2'!S124/Population!S$5*1000</f>
        <v>1.1771708841102466E-2</v>
      </c>
      <c r="T124" s="8">
        <f>'COICOP - CO2'!T124/Population!T$5*1000</f>
        <v>1.5876935893264964E-2</v>
      </c>
      <c r="U124" s="8">
        <f>'COICOP - CO2'!U124/Population!U$5*1000</f>
        <v>1.7677030009705098E-2</v>
      </c>
    </row>
    <row r="125" spans="2:21" x14ac:dyDescent="0.45">
      <c r="B125" s="3" t="s">
        <v>113</v>
      </c>
      <c r="C125" s="3" t="s">
        <v>113</v>
      </c>
      <c r="D125" s="8">
        <f>'COICOP - CO2'!D125/Population!D$5*1000</f>
        <v>4.4600658504769873E-2</v>
      </c>
      <c r="E125" s="8">
        <f>'COICOP - CO2'!E125/Population!E$5*1000</f>
        <v>2.4741672580288938E-2</v>
      </c>
      <c r="F125" s="8">
        <f>'COICOP - CO2'!F125/Population!F$5*1000</f>
        <v>2.970210773669028E-2</v>
      </c>
      <c r="G125" s="8">
        <f>'COICOP - CO2'!G125/Population!G$5*1000</f>
        <v>3.3960686847686085E-2</v>
      </c>
      <c r="H125" s="8">
        <f>'COICOP - CO2'!H125/Population!H$5*1000</f>
        <v>3.3303283099005432E-2</v>
      </c>
      <c r="I125" s="8">
        <f>'COICOP - CO2'!I125/Population!I$5*1000</f>
        <v>3.7936369390861827E-2</v>
      </c>
      <c r="J125" s="8">
        <f>'COICOP - CO2'!J125/Population!J$5*1000</f>
        <v>2.4811567546459627E-2</v>
      </c>
      <c r="K125" s="8">
        <f>'COICOP - CO2'!K125/Population!K$5*1000</f>
        <v>4.1139627925427746E-2</v>
      </c>
      <c r="L125" s="8">
        <f>'COICOP - CO2'!L125/Population!L$5*1000</f>
        <v>2.9207879757932879E-2</v>
      </c>
      <c r="M125" s="8">
        <f>'COICOP - CO2'!M125/Population!M$5*1000</f>
        <v>1.8933165632618838E-2</v>
      </c>
      <c r="N125" s="8">
        <f>'COICOP - CO2'!N125/Population!N$5*1000</f>
        <v>2.0338519646125579E-2</v>
      </c>
      <c r="O125" s="8">
        <f>'COICOP - CO2'!O125/Population!O$5*1000</f>
        <v>1.3434427572377994E-2</v>
      </c>
      <c r="P125" s="8">
        <f>'COICOP - CO2'!P125/Population!P$5*1000</f>
        <v>2.7154042806779521E-2</v>
      </c>
      <c r="Q125" s="8">
        <f>'COICOP - CO2'!Q125/Population!Q$5*1000</f>
        <v>1.5290254538931949E-2</v>
      </c>
      <c r="R125" s="8">
        <f>'COICOP - CO2'!R125/Population!R$5*1000</f>
        <v>1.4132965520432807E-2</v>
      </c>
      <c r="S125" s="8">
        <f>'COICOP - CO2'!S125/Population!S$5*1000</f>
        <v>2.1935764109925003E-2</v>
      </c>
      <c r="T125" s="8">
        <f>'COICOP - CO2'!T125/Population!T$5*1000</f>
        <v>1.4007554788132556E-2</v>
      </c>
      <c r="U125" s="8">
        <f>'COICOP - CO2'!U125/Population!U$5*1000</f>
        <v>1.8170423562673451E-2</v>
      </c>
    </row>
    <row r="126" spans="2:21" x14ac:dyDescent="0.45">
      <c r="B126" s="3" t="s">
        <v>114</v>
      </c>
      <c r="C126" s="3" t="s">
        <v>114</v>
      </c>
      <c r="D126" s="8">
        <f>'COICOP - CO2'!D126/Population!D$5*1000</f>
        <v>0</v>
      </c>
      <c r="E126" s="8">
        <f>'COICOP - CO2'!E126/Population!E$5*1000</f>
        <v>0</v>
      </c>
      <c r="F126" s="8">
        <f>'COICOP - CO2'!F126/Population!F$5*1000</f>
        <v>0</v>
      </c>
      <c r="G126" s="8">
        <f>'COICOP - CO2'!G126/Population!G$5*1000</f>
        <v>0</v>
      </c>
      <c r="H126" s="8">
        <f>'COICOP - CO2'!H126/Population!H$5*1000</f>
        <v>0</v>
      </c>
      <c r="I126" s="8">
        <f>'COICOP - CO2'!I126/Population!I$5*1000</f>
        <v>2.4068545378694563E-4</v>
      </c>
      <c r="J126" s="8">
        <f>'COICOP - CO2'!J126/Population!J$5*1000</f>
        <v>0</v>
      </c>
      <c r="K126" s="8">
        <f>'COICOP - CO2'!K126/Population!K$5*1000</f>
        <v>4.7996021712025003E-4</v>
      </c>
      <c r="L126" s="8">
        <f>'COICOP - CO2'!L126/Population!L$5*1000</f>
        <v>2.4053035559638649E-3</v>
      </c>
      <c r="M126" s="8">
        <f>'COICOP - CO2'!M126/Population!M$5*1000</f>
        <v>0</v>
      </c>
      <c r="N126" s="8">
        <f>'COICOP - CO2'!N126/Population!N$5*1000</f>
        <v>0</v>
      </c>
      <c r="O126" s="8">
        <f>'COICOP - CO2'!O126/Population!O$5*1000</f>
        <v>0</v>
      </c>
      <c r="P126" s="8">
        <f>'COICOP - CO2'!P126/Population!P$5*1000</f>
        <v>0</v>
      </c>
      <c r="Q126" s="8">
        <f>'COICOP - CO2'!Q126/Population!Q$5*1000</f>
        <v>0</v>
      </c>
      <c r="R126" s="8">
        <f>'COICOP - CO2'!R126/Population!R$5*1000</f>
        <v>0</v>
      </c>
      <c r="S126" s="8">
        <f>'COICOP - CO2'!S126/Population!S$5*1000</f>
        <v>0</v>
      </c>
      <c r="T126" s="8">
        <f>'COICOP - CO2'!T126/Population!T$5*1000</f>
        <v>0</v>
      </c>
      <c r="U126" s="8">
        <f>'COICOP - CO2'!U126/Population!U$5*1000</f>
        <v>0</v>
      </c>
    </row>
    <row r="127" spans="2:21" x14ac:dyDescent="0.45">
      <c r="B127" s="3" t="s">
        <v>115</v>
      </c>
      <c r="C127" s="3" t="s">
        <v>115</v>
      </c>
      <c r="D127" s="8">
        <f>'COICOP - CO2'!D127/Population!D$5*1000</f>
        <v>0</v>
      </c>
      <c r="E127" s="8">
        <f>'COICOP - CO2'!E127/Population!E$5*1000</f>
        <v>2.1760204984042707E-2</v>
      </c>
      <c r="F127" s="8">
        <f>'COICOP - CO2'!F127/Population!F$5*1000</f>
        <v>3.2113176981804978E-2</v>
      </c>
      <c r="G127" s="8">
        <f>'COICOP - CO2'!G127/Population!G$5*1000</f>
        <v>2.1821398613028956E-2</v>
      </c>
      <c r="H127" s="8">
        <f>'COICOP - CO2'!H127/Population!H$5*1000</f>
        <v>1.6414482979319616E-2</v>
      </c>
      <c r="I127" s="8">
        <f>'COICOP - CO2'!I127/Population!I$5*1000</f>
        <v>2.0310897202164287E-2</v>
      </c>
      <c r="J127" s="8">
        <f>'COICOP - CO2'!J127/Population!J$5*1000</f>
        <v>2.1388495939958833E-2</v>
      </c>
      <c r="K127" s="8">
        <f>'COICOP - CO2'!K127/Population!K$5*1000</f>
        <v>1.7355133440801786E-2</v>
      </c>
      <c r="L127" s="8">
        <f>'COICOP - CO2'!L127/Population!L$5*1000</f>
        <v>2.2418516442086558E-2</v>
      </c>
      <c r="M127" s="8">
        <f>'COICOP - CO2'!M127/Population!M$5*1000</f>
        <v>1.650734176083855E-2</v>
      </c>
      <c r="N127" s="8">
        <f>'COICOP - CO2'!N127/Population!N$5*1000</f>
        <v>8.8791511516021701E-3</v>
      </c>
      <c r="O127" s="8">
        <f>'COICOP - CO2'!O127/Population!O$5*1000</f>
        <v>6.0668611605662857E-3</v>
      </c>
      <c r="P127" s="8">
        <f>'COICOP - CO2'!P127/Population!P$5*1000</f>
        <v>1.3132394276117116E-2</v>
      </c>
      <c r="Q127" s="8">
        <f>'COICOP - CO2'!Q127/Population!Q$5*1000</f>
        <v>1.5247646925912026E-2</v>
      </c>
      <c r="R127" s="8">
        <f>'COICOP - CO2'!R127/Population!R$5*1000</f>
        <v>1.4093582793076292E-2</v>
      </c>
      <c r="S127" s="8">
        <f>'COICOP - CO2'!S127/Population!S$5*1000</f>
        <v>1.6864658933795931E-2</v>
      </c>
      <c r="T127" s="8">
        <f>'COICOP - CO2'!T127/Population!T$5*1000</f>
        <v>1.0054076016136894E-2</v>
      </c>
      <c r="U127" s="8">
        <f>'COICOP - CO2'!U127/Population!U$5*1000</f>
        <v>1.2155516615759759E-2</v>
      </c>
    </row>
    <row r="128" spans="2:21" x14ac:dyDescent="0.45">
      <c r="B128" s="3" t="s">
        <v>116</v>
      </c>
      <c r="C128" s="3" t="s">
        <v>116</v>
      </c>
      <c r="D128" s="8">
        <f>'COICOP - CO2'!D128/Population!D$5*1000</f>
        <v>6.5915281255411228E-3</v>
      </c>
      <c r="E128" s="8">
        <f>'COICOP - CO2'!E128/Population!E$5*1000</f>
        <v>2.3221570724373474E-3</v>
      </c>
      <c r="F128" s="8">
        <f>'COICOP - CO2'!F128/Population!F$5*1000</f>
        <v>3.728095688431873E-3</v>
      </c>
      <c r="G128" s="8">
        <f>'COICOP - CO2'!G128/Population!G$5*1000</f>
        <v>2.0949955774148877E-3</v>
      </c>
      <c r="H128" s="8">
        <f>'COICOP - CO2'!H128/Population!H$5*1000</f>
        <v>1.7610579152510782E-3</v>
      </c>
      <c r="I128" s="8">
        <f>'COICOP - CO2'!I128/Population!I$5*1000</f>
        <v>1.2058935246717793E-3</v>
      </c>
      <c r="J128" s="8">
        <f>'COICOP - CO2'!J128/Population!J$5*1000</f>
        <v>1.4297752829643294E-3</v>
      </c>
      <c r="K128" s="8">
        <f>'COICOP - CO2'!K128/Population!K$5*1000</f>
        <v>1.5739312710956875E-3</v>
      </c>
      <c r="L128" s="8">
        <f>'COICOP - CO2'!L128/Population!L$5*1000</f>
        <v>1.4031672215112099E-3</v>
      </c>
      <c r="M128" s="8">
        <f>'COICOP - CO2'!M128/Population!M$5*1000</f>
        <v>1.7443319622161452E-4</v>
      </c>
      <c r="N128" s="8">
        <f>'COICOP - CO2'!N128/Population!N$5*1000</f>
        <v>1.721732374430518E-3</v>
      </c>
      <c r="O128" s="8">
        <f>'COICOP - CO2'!O128/Population!O$5*1000</f>
        <v>1.715043086591269E-3</v>
      </c>
      <c r="P128" s="8">
        <f>'COICOP - CO2'!P128/Population!P$5*1000</f>
        <v>3.3828821584265803E-3</v>
      </c>
      <c r="Q128" s="8">
        <f>'COICOP - CO2'!Q128/Population!Q$5*1000</f>
        <v>1.2277265728280164E-4</v>
      </c>
      <c r="R128" s="8">
        <f>'COICOP - CO2'!R128/Population!R$5*1000</f>
        <v>1.0991456162178759E-4</v>
      </c>
      <c r="S128" s="8">
        <f>'COICOP - CO2'!S128/Population!S$5*1000</f>
        <v>5.6175310238755982E-4</v>
      </c>
      <c r="T128" s="8">
        <f>'COICOP - CO2'!T128/Population!T$5*1000</f>
        <v>2.6540663701775955E-4</v>
      </c>
      <c r="U128" s="8">
        <f>'COICOP - CO2'!U128/Population!U$5*1000</f>
        <v>3.5123854064443333E-4</v>
      </c>
    </row>
    <row r="129" spans="1:21" x14ac:dyDescent="0.45">
      <c r="B129" s="3" t="s">
        <v>117</v>
      </c>
      <c r="C129" s="3" t="s">
        <v>117</v>
      </c>
      <c r="D129" s="8">
        <f>'COICOP - CO2'!D129/Population!D$5*1000</f>
        <v>5.7316695464560028E-3</v>
      </c>
      <c r="E129" s="8">
        <f>'COICOP - CO2'!E129/Population!E$5*1000</f>
        <v>3.0711697785551963E-3</v>
      </c>
      <c r="F129" s="8">
        <f>'COICOP - CO2'!F129/Population!F$5*1000</f>
        <v>3.4596661411482191E-3</v>
      </c>
      <c r="G129" s="8">
        <f>'COICOP - CO2'!G129/Population!G$5*1000</f>
        <v>7.2300618266072344E-3</v>
      </c>
      <c r="H129" s="8">
        <f>'COICOP - CO2'!H129/Population!H$5*1000</f>
        <v>4.8024772747462148E-3</v>
      </c>
      <c r="I129" s="8">
        <f>'COICOP - CO2'!I129/Population!I$5*1000</f>
        <v>3.77220944021694E-3</v>
      </c>
      <c r="J129" s="8">
        <f>'COICOP - CO2'!J129/Population!J$5*1000</f>
        <v>4.9734126390737357E-3</v>
      </c>
      <c r="K129" s="8">
        <f>'COICOP - CO2'!K129/Population!K$5*1000</f>
        <v>2.809401353870171E-3</v>
      </c>
      <c r="L129" s="8">
        <f>'COICOP - CO2'!L129/Population!L$5*1000</f>
        <v>2.5308216581067392E-3</v>
      </c>
      <c r="M129" s="8">
        <f>'COICOP - CO2'!M129/Population!M$5*1000</f>
        <v>1.6003892118738889E-3</v>
      </c>
      <c r="N129" s="8">
        <f>'COICOP - CO2'!N129/Population!N$5*1000</f>
        <v>1.6629369376232397E-3</v>
      </c>
      <c r="O129" s="8">
        <f>'COICOP - CO2'!O129/Population!O$5*1000</f>
        <v>1.4636708765664883E-3</v>
      </c>
      <c r="P129" s="8">
        <f>'COICOP - CO2'!P129/Population!P$5*1000</f>
        <v>1.8434783975117834E-3</v>
      </c>
      <c r="Q129" s="8">
        <f>'COICOP - CO2'!Q129/Population!Q$5*1000</f>
        <v>1.5061193889357141E-3</v>
      </c>
      <c r="R129" s="8">
        <f>'COICOP - CO2'!R129/Population!R$5*1000</f>
        <v>1.3483820913285189E-3</v>
      </c>
      <c r="S129" s="8">
        <f>'COICOP - CO2'!S129/Population!S$5*1000</f>
        <v>2.6663030680213122E-3</v>
      </c>
      <c r="T129" s="8">
        <f>'COICOP - CO2'!T129/Population!T$5*1000</f>
        <v>5.8363121124807463E-4</v>
      </c>
      <c r="U129" s="8">
        <f>'COICOP - CO2'!U129/Population!U$5*1000</f>
        <v>3.6201354335029141E-4</v>
      </c>
    </row>
    <row r="130" spans="1:21" x14ac:dyDescent="0.45">
      <c r="B130" s="3" t="s">
        <v>118</v>
      </c>
      <c r="C130" s="3" t="s">
        <v>118</v>
      </c>
      <c r="D130" s="8">
        <f>'COICOP - CO2'!D130/Population!D$5*1000</f>
        <v>4.3369901183545273E-3</v>
      </c>
      <c r="E130" s="8">
        <f>'COICOP - CO2'!E130/Population!E$5*1000</f>
        <v>6.7886193253671977E-3</v>
      </c>
      <c r="F130" s="8">
        <f>'COICOP - CO2'!F130/Population!F$5*1000</f>
        <v>4.3924317724858943E-3</v>
      </c>
      <c r="G130" s="8">
        <f>'COICOP - CO2'!G130/Population!G$5*1000</f>
        <v>4.7081514972858451E-3</v>
      </c>
      <c r="H130" s="8">
        <f>'COICOP - CO2'!H130/Population!H$5*1000</f>
        <v>4.2367638852055679E-3</v>
      </c>
      <c r="I130" s="8">
        <f>'COICOP - CO2'!I130/Population!I$5*1000</f>
        <v>4.1947357797758635E-3</v>
      </c>
      <c r="J130" s="8">
        <f>'COICOP - CO2'!J130/Population!J$5*1000</f>
        <v>6.2082228108142675E-3</v>
      </c>
      <c r="K130" s="8">
        <f>'COICOP - CO2'!K130/Population!K$5*1000</f>
        <v>8.3020191831361285E-3</v>
      </c>
      <c r="L130" s="8">
        <f>'COICOP - CO2'!L130/Population!L$5*1000</f>
        <v>2.370778447994183E-3</v>
      </c>
      <c r="M130" s="8">
        <f>'COICOP - CO2'!M130/Population!M$5*1000</f>
        <v>3.1151820176849422E-3</v>
      </c>
      <c r="N130" s="8">
        <f>'COICOP - CO2'!N130/Population!N$5*1000</f>
        <v>1.8829271752781973E-3</v>
      </c>
      <c r="O130" s="8">
        <f>'COICOP - CO2'!O130/Population!O$5*1000</f>
        <v>2.8620274063941211E-3</v>
      </c>
      <c r="P130" s="8">
        <f>'COICOP - CO2'!P130/Population!P$5*1000</f>
        <v>1.4290195885381723E-3</v>
      </c>
      <c r="Q130" s="8">
        <f>'COICOP - CO2'!Q130/Population!Q$5*1000</f>
        <v>5.8891914498472359E-4</v>
      </c>
      <c r="R130" s="8">
        <f>'COICOP - CO2'!R130/Population!R$5*1000</f>
        <v>5.2724109003008052E-4</v>
      </c>
      <c r="S130" s="8">
        <f>'COICOP - CO2'!S130/Population!S$5*1000</f>
        <v>8.1298143510576723E-4</v>
      </c>
      <c r="T130" s="8">
        <f>'COICOP - CO2'!T130/Population!T$5*1000</f>
        <v>1.1030284640559239E-3</v>
      </c>
      <c r="U130" s="8">
        <f>'COICOP - CO2'!U130/Population!U$5*1000</f>
        <v>5.3291627510257487E-4</v>
      </c>
    </row>
    <row r="131" spans="1:21" x14ac:dyDescent="0.45">
      <c r="B131" s="3" t="s">
        <v>119</v>
      </c>
      <c r="C131" s="3" t="s">
        <v>119</v>
      </c>
      <c r="D131" s="8">
        <f>'COICOP - CO2'!D131/Population!D$5*1000</f>
        <v>8.3789081569822631E-3</v>
      </c>
      <c r="E131" s="8">
        <f>'COICOP - CO2'!E131/Population!E$5*1000</f>
        <v>1.9825693593531559E-2</v>
      </c>
      <c r="F131" s="8">
        <f>'COICOP - CO2'!F131/Population!F$5*1000</f>
        <v>8.8133896556468402E-3</v>
      </c>
      <c r="G131" s="8">
        <f>'COICOP - CO2'!G131/Population!G$5*1000</f>
        <v>1.2669546234226198E-2</v>
      </c>
      <c r="H131" s="8">
        <f>'COICOP - CO2'!H131/Population!H$5*1000</f>
        <v>6.0815724049919336E-3</v>
      </c>
      <c r="I131" s="8">
        <f>'COICOP - CO2'!I131/Population!I$5*1000</f>
        <v>7.7164691865046712E-3</v>
      </c>
      <c r="J131" s="8">
        <f>'COICOP - CO2'!J131/Population!J$5*1000</f>
        <v>1.2458363244981088E-2</v>
      </c>
      <c r="K131" s="8">
        <f>'COICOP - CO2'!K131/Population!K$5*1000</f>
        <v>1.9798843942808095E-2</v>
      </c>
      <c r="L131" s="8">
        <f>'COICOP - CO2'!L131/Population!L$5*1000</f>
        <v>5.6369225239659123E-3</v>
      </c>
      <c r="M131" s="8">
        <f>'COICOP - CO2'!M131/Population!M$5*1000</f>
        <v>4.1930156433248773E-3</v>
      </c>
      <c r="N131" s="8">
        <f>'COICOP - CO2'!N131/Population!N$5*1000</f>
        <v>4.2204458158111484E-3</v>
      </c>
      <c r="O131" s="8">
        <f>'COICOP - CO2'!O131/Population!O$5*1000</f>
        <v>4.1915223052459193E-3</v>
      </c>
      <c r="P131" s="8">
        <f>'COICOP - CO2'!P131/Population!P$5*1000</f>
        <v>3.2129841989710865E-3</v>
      </c>
      <c r="Q131" s="8">
        <f>'COICOP - CO2'!Q131/Population!Q$5*1000</f>
        <v>9.6725353653912005E-4</v>
      </c>
      <c r="R131" s="8">
        <f>'COICOP - CO2'!R131/Population!R$5*1000</f>
        <v>8.6595216556181829E-4</v>
      </c>
      <c r="S131" s="8">
        <f>'COICOP - CO2'!S131/Population!S$5*1000</f>
        <v>1.1391417151779405E-3</v>
      </c>
      <c r="T131" s="8">
        <f>'COICOP - CO2'!T131/Population!T$5*1000</f>
        <v>1.4775870560031403E-3</v>
      </c>
      <c r="U131" s="8">
        <f>'COICOP - CO2'!U131/Population!U$5*1000</f>
        <v>1.0852730727651373E-3</v>
      </c>
    </row>
    <row r="132" spans="1:21" x14ac:dyDescent="0.45">
      <c r="B132" s="3" t="s">
        <v>120</v>
      </c>
      <c r="C132" s="3" t="s">
        <v>120</v>
      </c>
      <c r="D132" s="8">
        <f>'COICOP - CO2'!D132/Population!D$5*1000</f>
        <v>7.4700029472887387E-3</v>
      </c>
      <c r="E132" s="8">
        <f>'COICOP - CO2'!E132/Population!E$5*1000</f>
        <v>6.9668275905066333E-3</v>
      </c>
      <c r="F132" s="8">
        <f>'COICOP - CO2'!F132/Population!F$5*1000</f>
        <v>6.7504083243090903E-3</v>
      </c>
      <c r="G132" s="8">
        <f>'COICOP - CO2'!G132/Population!G$5*1000</f>
        <v>9.3092957584814569E-3</v>
      </c>
      <c r="H132" s="8">
        <f>'COICOP - CO2'!H132/Population!H$5*1000</f>
        <v>8.2251055547893828E-3</v>
      </c>
      <c r="I132" s="8">
        <f>'COICOP - CO2'!I132/Population!I$5*1000</f>
        <v>9.577083525620058E-3</v>
      </c>
      <c r="J132" s="8">
        <f>'COICOP - CO2'!J132/Population!J$5*1000</f>
        <v>8.613429949455657E-3</v>
      </c>
      <c r="K132" s="8">
        <f>'COICOP - CO2'!K132/Population!K$5*1000</f>
        <v>9.8050577074496083E-3</v>
      </c>
      <c r="L132" s="8">
        <f>'COICOP - CO2'!L132/Population!L$5*1000</f>
        <v>4.6808173056743828E-3</v>
      </c>
      <c r="M132" s="8">
        <f>'COICOP - CO2'!M132/Population!M$5*1000</f>
        <v>4.9421330136159135E-3</v>
      </c>
      <c r="N132" s="8">
        <f>'COICOP - CO2'!N132/Population!N$5*1000</f>
        <v>6.9007518935997455E-3</v>
      </c>
      <c r="O132" s="8">
        <f>'COICOP - CO2'!O132/Population!O$5*1000</f>
        <v>5.9401948701633869E-3</v>
      </c>
      <c r="P132" s="8">
        <f>'COICOP - CO2'!P132/Population!P$5*1000</f>
        <v>5.0087742782900305E-3</v>
      </c>
      <c r="Q132" s="8">
        <f>'COICOP - CO2'!Q132/Population!Q$5*1000</f>
        <v>1.5148230001771424E-3</v>
      </c>
      <c r="R132" s="8">
        <f>'COICOP - CO2'!R132/Population!R$5*1000</f>
        <v>1.3561741651933405E-3</v>
      </c>
      <c r="S132" s="8">
        <f>'COICOP - CO2'!S132/Population!S$5*1000</f>
        <v>9.6045273736153033E-4</v>
      </c>
      <c r="T132" s="8">
        <f>'COICOP - CO2'!T132/Population!T$5*1000</f>
        <v>1.3879424537522331E-3</v>
      </c>
      <c r="U132" s="8">
        <f>'COICOP - CO2'!U132/Population!U$5*1000</f>
        <v>1.3463242241994982E-3</v>
      </c>
    </row>
    <row r="133" spans="1:21" x14ac:dyDescent="0.45">
      <c r="B133" s="3" t="s">
        <v>121</v>
      </c>
      <c r="C133" s="3" t="s">
        <v>265</v>
      </c>
      <c r="D133" s="8">
        <f>'COICOP - CO2'!D133/Population!D$5*1000</f>
        <v>5.4471058672313716E-3</v>
      </c>
      <c r="E133" s="8">
        <f>'COICOP - CO2'!E133/Population!E$5*1000</f>
        <v>4.7007439884393072E-3</v>
      </c>
      <c r="F133" s="8">
        <f>'COICOP - CO2'!F133/Population!F$5*1000</f>
        <v>4.7665696030597705E-3</v>
      </c>
      <c r="G133" s="8">
        <f>'COICOP - CO2'!G133/Population!G$5*1000</f>
        <v>4.4486407962915893E-3</v>
      </c>
      <c r="H133" s="8">
        <f>'COICOP - CO2'!H133/Population!H$5*1000</f>
        <v>4.0177874535844158E-3</v>
      </c>
      <c r="I133" s="8">
        <f>'COICOP - CO2'!I133/Population!I$5*1000</f>
        <v>4.2022504813421426E-3</v>
      </c>
      <c r="J133" s="8">
        <f>'COICOP - CO2'!J133/Population!J$5*1000</f>
        <v>3.6888448749524488E-3</v>
      </c>
      <c r="K133" s="8">
        <f>'COICOP - CO2'!K133/Population!K$5*1000</f>
        <v>3.0791426169523416E-3</v>
      </c>
      <c r="L133" s="8">
        <f>'COICOP - CO2'!L133/Population!L$5*1000</f>
        <v>2.5492111806507175E-3</v>
      </c>
      <c r="M133" s="8">
        <f>'COICOP - CO2'!M133/Population!M$5*1000</f>
        <v>2.4550941103618192E-3</v>
      </c>
      <c r="N133" s="8">
        <f>'COICOP - CO2'!N133/Population!N$5*1000</f>
        <v>2.2531449391595525E-3</v>
      </c>
      <c r="O133" s="8">
        <f>'COICOP - CO2'!O133/Population!O$5*1000</f>
        <v>2.3925824401098317E-3</v>
      </c>
      <c r="P133" s="8">
        <f>'COICOP - CO2'!P133/Population!P$5*1000</f>
        <v>2.1319906486784658E-3</v>
      </c>
      <c r="Q133" s="8">
        <f>'COICOP - CO2'!Q133/Population!Q$5*1000</f>
        <v>1.8185211352711092E-3</v>
      </c>
      <c r="R133" s="8">
        <f>'COICOP - CO2'!R133/Population!R$5*1000</f>
        <v>1.5935903549014288E-3</v>
      </c>
      <c r="S133" s="8">
        <f>'COICOP - CO2'!S133/Population!S$5*1000</f>
        <v>1.2601093808047928E-3</v>
      </c>
      <c r="T133" s="8">
        <f>'COICOP - CO2'!T133/Population!T$5*1000</f>
        <v>1.0892241313857089E-3</v>
      </c>
      <c r="U133" s="8">
        <f>'COICOP - CO2'!U133/Population!U$5*1000</f>
        <v>1.4012530219119888E-3</v>
      </c>
    </row>
    <row r="134" spans="1:21" x14ac:dyDescent="0.45">
      <c r="C134" s="3" t="s">
        <v>266</v>
      </c>
      <c r="D134" s="8">
        <f>'COICOP - CO2'!D134/Population!D$5*1000</f>
        <v>6.9001440215262309E-3</v>
      </c>
      <c r="E134" s="8">
        <f>'COICOP - CO2'!E134/Population!E$5*1000</f>
        <v>4.7242121432740265E-3</v>
      </c>
      <c r="F134" s="8">
        <f>'COICOP - CO2'!F134/Population!F$5*1000</f>
        <v>5.6552116151862277E-3</v>
      </c>
      <c r="G134" s="8">
        <f>'COICOP - CO2'!G134/Population!G$5*1000</f>
        <v>4.9636738466219792E-3</v>
      </c>
      <c r="H134" s="8">
        <f>'COICOP - CO2'!H134/Population!H$5*1000</f>
        <v>4.4583391550667099E-3</v>
      </c>
      <c r="I134" s="8">
        <f>'COICOP - CO2'!I134/Population!I$5*1000</f>
        <v>4.1762454153386995E-3</v>
      </c>
      <c r="J134" s="8">
        <f>'COICOP - CO2'!J134/Population!J$5*1000</f>
        <v>4.7791525687773265E-3</v>
      </c>
      <c r="K134" s="8">
        <f>'COICOP - CO2'!K134/Population!K$5*1000</f>
        <v>3.3414328664038988E-3</v>
      </c>
      <c r="L134" s="8">
        <f>'COICOP - CO2'!L134/Population!L$5*1000</f>
        <v>2.7763020167929672E-3</v>
      </c>
      <c r="M134" s="8">
        <f>'COICOP - CO2'!M134/Population!M$5*1000</f>
        <v>2.8725736944861463E-3</v>
      </c>
      <c r="N134" s="8">
        <f>'COICOP - CO2'!N134/Population!N$5*1000</f>
        <v>2.4315322372314924E-3</v>
      </c>
      <c r="O134" s="8">
        <f>'COICOP - CO2'!O134/Population!O$5*1000</f>
        <v>2.3838565846274785E-3</v>
      </c>
      <c r="P134" s="8">
        <f>'COICOP - CO2'!P134/Population!P$5*1000</f>
        <v>2.9510375761097451E-3</v>
      </c>
      <c r="Q134" s="8">
        <f>'COICOP - CO2'!Q134/Population!Q$5*1000</f>
        <v>2.4397105658698062E-3</v>
      </c>
      <c r="R134" s="8">
        <f>'COICOP - CO2'!R134/Population!R$5*1000</f>
        <v>2.1379455817771486E-3</v>
      </c>
      <c r="S134" s="8">
        <f>'COICOP - CO2'!S134/Population!S$5*1000</f>
        <v>1.7734307125528803E-3</v>
      </c>
      <c r="T134" s="8">
        <f>'COICOP - CO2'!T134/Population!T$5*1000</f>
        <v>1.6898516533133696E-3</v>
      </c>
      <c r="U134" s="8">
        <f>'COICOP - CO2'!U134/Population!U$5*1000</f>
        <v>2.1426270477634688E-3</v>
      </c>
    </row>
    <row r="135" spans="1:21" x14ac:dyDescent="0.45">
      <c r="B135" s="3" t="s">
        <v>122</v>
      </c>
      <c r="C135" s="3" t="s">
        <v>267</v>
      </c>
      <c r="D135" s="8">
        <f>'COICOP - CO2'!D135/Population!D$5*1000</f>
        <v>5.4475014675673264E-3</v>
      </c>
      <c r="E135" s="8">
        <f>'COICOP - CO2'!E135/Population!E$5*1000</f>
        <v>3.4125103699171617E-3</v>
      </c>
      <c r="F135" s="8">
        <f>'COICOP - CO2'!F135/Population!F$5*1000</f>
        <v>3.8165384360672712E-3</v>
      </c>
      <c r="G135" s="8">
        <f>'COICOP - CO2'!G135/Population!G$5*1000</f>
        <v>3.1115799313236928E-3</v>
      </c>
      <c r="H135" s="8">
        <f>'COICOP - CO2'!H135/Population!H$5*1000</f>
        <v>3.1181439085555245E-3</v>
      </c>
      <c r="I135" s="8">
        <f>'COICOP - CO2'!I135/Population!I$5*1000</f>
        <v>2.5761882808444749E-3</v>
      </c>
      <c r="J135" s="8">
        <f>'COICOP - CO2'!J135/Population!J$5*1000</f>
        <v>3.3297728650222634E-3</v>
      </c>
      <c r="K135" s="8">
        <f>'COICOP - CO2'!K135/Population!K$5*1000</f>
        <v>2.5429188465893233E-3</v>
      </c>
      <c r="L135" s="8">
        <f>'COICOP - CO2'!L135/Population!L$5*1000</f>
        <v>1.9444796506928748E-3</v>
      </c>
      <c r="M135" s="8">
        <f>'COICOP - CO2'!M135/Population!M$5*1000</f>
        <v>1.6882979836447328E-3</v>
      </c>
      <c r="N135" s="8">
        <f>'COICOP - CO2'!N135/Population!N$5*1000</f>
        <v>1.8594013343318702E-3</v>
      </c>
      <c r="O135" s="8">
        <f>'COICOP - CO2'!O135/Population!O$5*1000</f>
        <v>1.9533939612178413E-3</v>
      </c>
      <c r="P135" s="8">
        <f>'COICOP - CO2'!P135/Population!P$5*1000</f>
        <v>2.7258989922870343E-3</v>
      </c>
      <c r="Q135" s="8">
        <f>'COICOP - CO2'!Q135/Population!Q$5*1000</f>
        <v>1.6840503898194687E-3</v>
      </c>
      <c r="R135" s="8">
        <f>'COICOP - CO2'!R135/Population!R$5*1000</f>
        <v>1.4844747066326484E-3</v>
      </c>
      <c r="S135" s="8">
        <f>'COICOP - CO2'!S135/Population!S$5*1000</f>
        <v>1.4964522508177022E-3</v>
      </c>
      <c r="T135" s="8">
        <f>'COICOP - CO2'!T135/Population!T$5*1000</f>
        <v>1.249554954362446E-3</v>
      </c>
      <c r="U135" s="8">
        <f>'COICOP - CO2'!U135/Population!U$5*1000</f>
        <v>1.7323941928260014E-3</v>
      </c>
    </row>
    <row r="136" spans="1:21" x14ac:dyDescent="0.45">
      <c r="C136" s="3" t="s">
        <v>268</v>
      </c>
      <c r="D136" s="8">
        <f>'COICOP - CO2'!D136/Population!D$5*1000</f>
        <v>1.8701997810935569E-3</v>
      </c>
      <c r="E136" s="8">
        <f>'COICOP - CO2'!E136/Population!E$5*1000</f>
        <v>7.6174343712761606E-4</v>
      </c>
      <c r="F136" s="8">
        <f>'COICOP - CO2'!F136/Population!F$5*1000</f>
        <v>1.188347772747309E-3</v>
      </c>
      <c r="G136" s="8">
        <f>'COICOP - CO2'!G136/Population!G$5*1000</f>
        <v>7.4691971587158713E-4</v>
      </c>
      <c r="H136" s="8">
        <f>'COICOP - CO2'!H136/Population!H$5*1000</f>
        <v>1.1341831116584008E-3</v>
      </c>
      <c r="I136" s="8">
        <f>'COICOP - CO2'!I136/Population!I$5*1000</f>
        <v>1.0905561891664693E-3</v>
      </c>
      <c r="J136" s="8">
        <f>'COICOP - CO2'!J136/Population!J$5*1000</f>
        <v>8.2250649406852858E-4</v>
      </c>
      <c r="K136" s="8">
        <f>'COICOP - CO2'!K136/Population!K$5*1000</f>
        <v>4.1018888167034299E-4</v>
      </c>
      <c r="L136" s="8">
        <f>'COICOP - CO2'!L136/Population!L$5*1000</f>
        <v>5.7447060778507031E-4</v>
      </c>
      <c r="M136" s="8">
        <f>'COICOP - CO2'!M136/Population!M$5*1000</f>
        <v>4.4966798564806707E-4</v>
      </c>
      <c r="N136" s="8">
        <f>'COICOP - CO2'!N136/Population!N$5*1000</f>
        <v>5.3998741943037717E-4</v>
      </c>
      <c r="O136" s="8">
        <f>'COICOP - CO2'!O136/Population!O$5*1000</f>
        <v>5.0185052739107512E-4</v>
      </c>
      <c r="P136" s="8">
        <f>'COICOP - CO2'!P136/Population!P$5*1000</f>
        <v>8.1221383993020438E-4</v>
      </c>
      <c r="Q136" s="8">
        <f>'COICOP - CO2'!Q136/Population!Q$5*1000</f>
        <v>5.6936805416638394E-4</v>
      </c>
      <c r="R136" s="8">
        <f>'COICOP - CO2'!R136/Population!R$5*1000</f>
        <v>5.0189262761030106E-4</v>
      </c>
      <c r="S136" s="8">
        <f>'COICOP - CO2'!S136/Population!S$5*1000</f>
        <v>3.1857042521846982E-4</v>
      </c>
      <c r="T136" s="8">
        <f>'COICOP - CO2'!T136/Population!T$5*1000</f>
        <v>3.5562668338789581E-4</v>
      </c>
      <c r="U136" s="8">
        <f>'COICOP - CO2'!U136/Population!U$5*1000</f>
        <v>4.4005137787840598E-4</v>
      </c>
    </row>
    <row r="137" spans="1:21" x14ac:dyDescent="0.45">
      <c r="C137" s="3" t="s">
        <v>269</v>
      </c>
      <c r="D137" s="8">
        <f>'COICOP - CO2'!D137/Population!D$5*1000</f>
        <v>0</v>
      </c>
      <c r="E137" s="8">
        <f>'COICOP - CO2'!E137/Population!E$5*1000</f>
        <v>4.9538111903769618E-4</v>
      </c>
      <c r="F137" s="8">
        <f>'COICOP - CO2'!F137/Population!F$5*1000</f>
        <v>4.5313305212961138E-4</v>
      </c>
      <c r="G137" s="8">
        <f>'COICOP - CO2'!G137/Population!G$5*1000</f>
        <v>6.0467271191396691E-4</v>
      </c>
      <c r="H137" s="8">
        <f>'COICOP - CO2'!H137/Population!H$5*1000</f>
        <v>5.2491473237550597E-4</v>
      </c>
      <c r="I137" s="8">
        <f>'COICOP - CO2'!I137/Population!I$5*1000</f>
        <v>5.953980646183439E-4</v>
      </c>
      <c r="J137" s="8">
        <f>'COICOP - CO2'!J137/Population!J$5*1000</f>
        <v>5.4123817154530757E-4</v>
      </c>
      <c r="K137" s="8">
        <f>'COICOP - CO2'!K137/Population!K$5*1000</f>
        <v>4.4051687309173049E-4</v>
      </c>
      <c r="L137" s="8">
        <f>'COICOP - CO2'!L137/Population!L$5*1000</f>
        <v>3.8574015812340936E-4</v>
      </c>
      <c r="M137" s="8">
        <f>'COICOP - CO2'!M137/Population!M$5*1000</f>
        <v>3.2465284925193492E-4</v>
      </c>
      <c r="N137" s="8">
        <f>'COICOP - CO2'!N137/Population!N$5*1000</f>
        <v>3.4442207721822573E-4</v>
      </c>
      <c r="O137" s="8">
        <f>'COICOP - CO2'!O137/Population!O$5*1000</f>
        <v>3.3725533536378927E-4</v>
      </c>
      <c r="P137" s="8">
        <f>'COICOP - CO2'!P137/Population!P$5*1000</f>
        <v>4.1888741068455782E-4</v>
      </c>
      <c r="Q137" s="8">
        <f>'COICOP - CO2'!Q137/Population!Q$5*1000</f>
        <v>4.5274239066162708E-4</v>
      </c>
      <c r="R137" s="8">
        <f>'COICOP - CO2'!R137/Population!R$5*1000</f>
        <v>3.990881933346607E-4</v>
      </c>
      <c r="S137" s="8">
        <f>'COICOP - CO2'!S137/Population!S$5*1000</f>
        <v>2.3609360709897281E-4</v>
      </c>
      <c r="T137" s="8">
        <f>'COICOP - CO2'!T137/Population!T$5*1000</f>
        <v>1.5175835739546906E-4</v>
      </c>
      <c r="U137" s="8">
        <f>'COICOP - CO2'!U137/Population!U$5*1000</f>
        <v>3.1265732351452115E-4</v>
      </c>
    </row>
    <row r="138" spans="1:21" x14ac:dyDescent="0.45">
      <c r="C138" s="3" t="s">
        <v>270</v>
      </c>
      <c r="D138" s="8">
        <f>'COICOP - CO2'!D138/Population!D$5*1000</f>
        <v>8.0131010708899323E-4</v>
      </c>
      <c r="E138" s="8">
        <f>'COICOP - CO2'!E138/Population!E$5*1000</f>
        <v>5.0956742521918608E-4</v>
      </c>
      <c r="F138" s="8">
        <f>'COICOP - CO2'!F138/Population!F$5*1000</f>
        <v>3.8871834524035966E-4</v>
      </c>
      <c r="G138" s="8">
        <f>'COICOP - CO2'!G138/Population!G$5*1000</f>
        <v>6.3318753383664894E-4</v>
      </c>
      <c r="H138" s="8">
        <f>'COICOP - CO2'!H138/Population!H$5*1000</f>
        <v>3.5075649728619055E-4</v>
      </c>
      <c r="I138" s="8">
        <f>'COICOP - CO2'!I138/Population!I$5*1000</f>
        <v>3.4104915156011521E-4</v>
      </c>
      <c r="J138" s="8">
        <f>'COICOP - CO2'!J138/Population!J$5*1000</f>
        <v>3.3646143730096234E-4</v>
      </c>
      <c r="K138" s="8">
        <f>'COICOP - CO2'!K138/Population!K$5*1000</f>
        <v>2.8745793021337028E-4</v>
      </c>
      <c r="L138" s="8">
        <f>'COICOP - CO2'!L138/Population!L$5*1000</f>
        <v>2.5165869252082718E-4</v>
      </c>
      <c r="M138" s="8">
        <f>'COICOP - CO2'!M138/Population!M$5*1000</f>
        <v>4.6594380246947013E-4</v>
      </c>
      <c r="N138" s="8">
        <f>'COICOP - CO2'!N138/Population!N$5*1000</f>
        <v>4.6778636996180672E-4</v>
      </c>
      <c r="O138" s="8">
        <f>'COICOP - CO2'!O138/Population!O$5*1000</f>
        <v>4.4882851839676564E-4</v>
      </c>
      <c r="P138" s="8">
        <f>'COICOP - CO2'!P138/Population!P$5*1000</f>
        <v>3.0175752348946992E-4</v>
      </c>
      <c r="Q138" s="8">
        <f>'COICOP - CO2'!Q138/Population!Q$5*1000</f>
        <v>2.1545350598722626E-4</v>
      </c>
      <c r="R138" s="8">
        <f>'COICOP - CO2'!R138/Population!R$5*1000</f>
        <v>1.8880431049802157E-4</v>
      </c>
      <c r="S138" s="8">
        <f>'COICOP - CO2'!S138/Population!S$5*1000</f>
        <v>2.5752014815926802E-4</v>
      </c>
      <c r="T138" s="8">
        <f>'COICOP - CO2'!T138/Population!T$5*1000</f>
        <v>4.1328856593016508E-4</v>
      </c>
      <c r="U138" s="8">
        <f>'COICOP - CO2'!U138/Population!U$5*1000</f>
        <v>2.4761671028275561E-4</v>
      </c>
    </row>
    <row r="139" spans="1:21" x14ac:dyDescent="0.45">
      <c r="B139" s="3" t="s">
        <v>123</v>
      </c>
      <c r="C139" s="3" t="s">
        <v>271</v>
      </c>
      <c r="D139" s="8">
        <f>'COICOP - CO2'!D139/Population!D$5*1000</f>
        <v>1.194669423338981E-2</v>
      </c>
      <c r="E139" s="8">
        <f>'COICOP - CO2'!E139/Population!E$5*1000</f>
        <v>8.6755953265207127E-3</v>
      </c>
      <c r="F139" s="8">
        <f>'COICOP - CO2'!F139/Population!F$5*1000</f>
        <v>5.4602571172148997E-3</v>
      </c>
      <c r="G139" s="8">
        <f>'COICOP - CO2'!G139/Population!G$5*1000</f>
        <v>2.0410162351192935E-3</v>
      </c>
      <c r="H139" s="8">
        <f>'COICOP - CO2'!H139/Population!H$5*1000</f>
        <v>1.7900128929488222E-3</v>
      </c>
      <c r="I139" s="8">
        <f>'COICOP - CO2'!I139/Population!I$5*1000</f>
        <v>1.7607946138558221E-3</v>
      </c>
      <c r="J139" s="8">
        <f>'COICOP - CO2'!J139/Population!J$5*1000</f>
        <v>3.2881408025629143E-3</v>
      </c>
      <c r="K139" s="8">
        <f>'COICOP - CO2'!K139/Population!K$5*1000</f>
        <v>2.7490220340000079E-3</v>
      </c>
      <c r="L139" s="8">
        <f>'COICOP - CO2'!L139/Population!L$5*1000</f>
        <v>3.4257976680672386E-3</v>
      </c>
      <c r="M139" s="8">
        <f>'COICOP - CO2'!M139/Population!M$5*1000</f>
        <v>4.0663250033572303E-3</v>
      </c>
      <c r="N139" s="8">
        <f>'COICOP - CO2'!N139/Population!N$5*1000</f>
        <v>1.5054020222376654E-3</v>
      </c>
      <c r="O139" s="8">
        <f>'COICOP - CO2'!O139/Population!O$5*1000</f>
        <v>1.5821967361642163E-3</v>
      </c>
      <c r="P139" s="8">
        <f>'COICOP - CO2'!P139/Population!P$5*1000</f>
        <v>2.8442850136597845E-3</v>
      </c>
      <c r="Q139" s="8">
        <f>'COICOP - CO2'!Q139/Population!Q$5*1000</f>
        <v>2.1614309788730002E-3</v>
      </c>
      <c r="R139" s="8">
        <f>'COICOP - CO2'!R139/Population!R$5*1000</f>
        <v>1.9436994119780915E-3</v>
      </c>
      <c r="S139" s="8">
        <f>'COICOP - CO2'!S139/Population!S$5*1000</f>
        <v>1.9044764052816602E-3</v>
      </c>
      <c r="T139" s="8">
        <f>'COICOP - CO2'!T139/Population!T$5*1000</f>
        <v>1.2305563872124152E-3</v>
      </c>
      <c r="U139" s="8">
        <f>'COICOP - CO2'!U139/Population!U$5*1000</f>
        <v>1.8068330256381794E-3</v>
      </c>
    </row>
    <row r="140" spans="1:21" x14ac:dyDescent="0.45">
      <c r="C140" s="3" t="s">
        <v>272</v>
      </c>
      <c r="D140" s="8">
        <f>'COICOP - CO2'!D140/Population!D$5*1000</f>
        <v>1.7174563795427822E-3</v>
      </c>
      <c r="E140" s="8">
        <f>'COICOP - CO2'!E140/Population!E$5*1000</f>
        <v>1.1574296686412771E-3</v>
      </c>
      <c r="F140" s="8">
        <f>'COICOP - CO2'!F140/Population!F$5*1000</f>
        <v>8.8766086324747618E-4</v>
      </c>
      <c r="G140" s="8">
        <f>'COICOP - CO2'!G140/Population!G$5*1000</f>
        <v>3.7902117505745887E-4</v>
      </c>
      <c r="H140" s="8">
        <f>'COICOP - CO2'!H140/Population!H$5*1000</f>
        <v>1.0375127938965652E-3</v>
      </c>
      <c r="I140" s="8">
        <f>'COICOP - CO2'!I140/Population!I$5*1000</f>
        <v>5.7831543746015061E-4</v>
      </c>
      <c r="J140" s="8">
        <f>'COICOP - CO2'!J140/Population!J$5*1000</f>
        <v>1.1901218827842634E-3</v>
      </c>
      <c r="K140" s="8">
        <f>'COICOP - CO2'!K140/Population!K$5*1000</f>
        <v>7.0265560109199546E-4</v>
      </c>
      <c r="L140" s="8">
        <f>'COICOP - CO2'!L140/Population!L$5*1000</f>
        <v>3.8798430754936707E-4</v>
      </c>
      <c r="M140" s="8">
        <f>'COICOP - CO2'!M140/Population!M$5*1000</f>
        <v>4.8741122228832234E-4</v>
      </c>
      <c r="N140" s="8">
        <f>'COICOP - CO2'!N140/Population!N$5*1000</f>
        <v>3.1703823494903642E-4</v>
      </c>
      <c r="O140" s="8">
        <f>'COICOP - CO2'!O140/Population!O$5*1000</f>
        <v>4.0195562722620843E-4</v>
      </c>
      <c r="P140" s="8">
        <f>'COICOP - CO2'!P140/Population!P$5*1000</f>
        <v>4.1882304524371706E-4</v>
      </c>
      <c r="Q140" s="8">
        <f>'COICOP - CO2'!Q140/Population!Q$5*1000</f>
        <v>2.4548609957739575E-4</v>
      </c>
      <c r="R140" s="8">
        <f>'COICOP - CO2'!R140/Population!R$5*1000</f>
        <v>2.2075707809377865E-4</v>
      </c>
      <c r="S140" s="8">
        <f>'COICOP - CO2'!S140/Population!S$5*1000</f>
        <v>5.7387746309049182E-4</v>
      </c>
      <c r="T140" s="8">
        <f>'COICOP - CO2'!T140/Population!T$5*1000</f>
        <v>2.4252624015668522E-4</v>
      </c>
      <c r="U140" s="8">
        <f>'COICOP - CO2'!U140/Population!U$5*1000</f>
        <v>1.1490185979126235E-4</v>
      </c>
    </row>
    <row r="141" spans="1:21" x14ac:dyDescent="0.45">
      <c r="C141" s="3" t="s">
        <v>273</v>
      </c>
      <c r="D141" s="8">
        <f>'COICOP - CO2'!D141/Population!D$5*1000</f>
        <v>0</v>
      </c>
      <c r="E141" s="8">
        <f>'COICOP - CO2'!E141/Population!E$5*1000</f>
        <v>0</v>
      </c>
      <c r="F141" s="8">
        <f>'COICOP - CO2'!F141/Population!F$5*1000</f>
        <v>0</v>
      </c>
      <c r="G141" s="8">
        <f>'COICOP - CO2'!G141/Population!G$5*1000</f>
        <v>0</v>
      </c>
      <c r="H141" s="8">
        <f>'COICOP - CO2'!H141/Population!H$5*1000</f>
        <v>7.3139744202408146E-5</v>
      </c>
      <c r="I141" s="8">
        <f>'COICOP - CO2'!I141/Population!I$5*1000</f>
        <v>0</v>
      </c>
      <c r="J141" s="8">
        <f>'COICOP - CO2'!J141/Population!J$5*1000</f>
        <v>0</v>
      </c>
      <c r="K141" s="8">
        <f>'COICOP - CO2'!K141/Population!K$5*1000</f>
        <v>0</v>
      </c>
      <c r="L141" s="8">
        <f>'COICOP - CO2'!L141/Population!L$5*1000</f>
        <v>0</v>
      </c>
      <c r="M141" s="8">
        <f>'COICOP - CO2'!M141/Population!M$5*1000</f>
        <v>0</v>
      </c>
      <c r="N141" s="8">
        <f>'COICOP - CO2'!N141/Population!N$5*1000</f>
        <v>3.4794482416392674E-5</v>
      </c>
      <c r="O141" s="8">
        <f>'COICOP - CO2'!O141/Population!O$5*1000</f>
        <v>0</v>
      </c>
      <c r="P141" s="8">
        <f>'COICOP - CO2'!P141/Population!P$5*1000</f>
        <v>0</v>
      </c>
      <c r="Q141" s="8">
        <f>'COICOP - CO2'!Q141/Population!Q$5*1000</f>
        <v>0</v>
      </c>
      <c r="R141" s="8">
        <f>'COICOP - CO2'!R141/Population!R$5*1000</f>
        <v>0</v>
      </c>
      <c r="S141" s="8">
        <f>'COICOP - CO2'!S141/Population!S$5*1000</f>
        <v>0</v>
      </c>
      <c r="T141" s="8">
        <f>'COICOP - CO2'!T141/Population!T$5*1000</f>
        <v>0</v>
      </c>
      <c r="U141" s="8">
        <f>'COICOP - CO2'!U141/Population!U$5*1000</f>
        <v>0</v>
      </c>
    </row>
    <row r="142" spans="1:21" x14ac:dyDescent="0.45">
      <c r="A142" s="3" t="s">
        <v>124</v>
      </c>
      <c r="B142" s="3" t="s">
        <v>125</v>
      </c>
      <c r="C142" s="3" t="s">
        <v>274</v>
      </c>
      <c r="D142" s="8">
        <f>'COICOP - CO2'!D142/Population!D$5*1000</f>
        <v>1.4120395600584361E-2</v>
      </c>
      <c r="E142" s="8">
        <f>'COICOP - CO2'!E142/Population!E$5*1000</f>
        <v>1.6672335827371033E-2</v>
      </c>
      <c r="F142" s="8">
        <f>'COICOP - CO2'!F142/Population!F$5*1000</f>
        <v>1.6668781975866704E-2</v>
      </c>
      <c r="G142" s="8">
        <f>'COICOP - CO2'!G142/Population!G$5*1000</f>
        <v>1.7269513209337537E-2</v>
      </c>
      <c r="H142" s="8">
        <f>'COICOP - CO2'!H142/Population!H$5*1000</f>
        <v>1.3562103389540213E-2</v>
      </c>
      <c r="I142" s="8">
        <f>'COICOP - CO2'!I142/Population!I$5*1000</f>
        <v>2.2126682540026758E-2</v>
      </c>
      <c r="J142" s="8">
        <f>'COICOP - CO2'!J142/Population!J$5*1000</f>
        <v>1.6296496187534946E-2</v>
      </c>
      <c r="K142" s="8">
        <f>'COICOP - CO2'!K142/Population!K$5*1000</f>
        <v>2.0555640105275795E-2</v>
      </c>
      <c r="L142" s="8">
        <f>'COICOP - CO2'!L142/Population!L$5*1000</f>
        <v>1.2546684834360177E-2</v>
      </c>
      <c r="M142" s="8">
        <f>'COICOP - CO2'!M142/Population!M$5*1000</f>
        <v>1.0752774247720722E-2</v>
      </c>
      <c r="N142" s="8">
        <f>'COICOP - CO2'!N142/Population!N$5*1000</f>
        <v>1.1780427882390598E-2</v>
      </c>
      <c r="O142" s="8">
        <f>'COICOP - CO2'!O142/Population!O$5*1000</f>
        <v>1.4176124319412575E-2</v>
      </c>
      <c r="P142" s="8">
        <f>'COICOP - CO2'!P142/Population!P$5*1000</f>
        <v>6.8420547801988129E-3</v>
      </c>
      <c r="Q142" s="8">
        <f>'COICOP - CO2'!Q142/Population!Q$5*1000</f>
        <v>1.2567421577573713E-2</v>
      </c>
      <c r="R142" s="8">
        <f>'COICOP - CO2'!R142/Population!R$5*1000</f>
        <v>1.220918263815478E-2</v>
      </c>
      <c r="S142" s="8">
        <f>'COICOP - CO2'!S142/Population!S$5*1000</f>
        <v>7.7037259299099275E-3</v>
      </c>
      <c r="T142" s="8">
        <f>'COICOP - CO2'!T142/Population!T$5*1000</f>
        <v>1.0304924606004792E-2</v>
      </c>
      <c r="U142" s="8">
        <f>'COICOP - CO2'!U142/Population!U$5*1000</f>
        <v>8.8422771051777579E-3</v>
      </c>
    </row>
    <row r="143" spans="1:21" x14ac:dyDescent="0.45">
      <c r="C143" s="3" t="s">
        <v>275</v>
      </c>
      <c r="D143" s="8">
        <f>'COICOP - CO2'!D143/Population!D$5*1000</f>
        <v>7.2051549462303507E-2</v>
      </c>
      <c r="E143" s="8">
        <f>'COICOP - CO2'!E143/Population!E$5*1000</f>
        <v>6.267122865542106E-2</v>
      </c>
      <c r="F143" s="8">
        <f>'COICOP - CO2'!F143/Population!F$5*1000</f>
        <v>7.3902157672544475E-2</v>
      </c>
      <c r="G143" s="8">
        <f>'COICOP - CO2'!G143/Population!G$5*1000</f>
        <v>7.8193498745154577E-2</v>
      </c>
      <c r="H143" s="8">
        <f>'COICOP - CO2'!H143/Population!H$5*1000</f>
        <v>8.057532006287689E-2</v>
      </c>
      <c r="I143" s="8">
        <f>'COICOP - CO2'!I143/Population!I$5*1000</f>
        <v>7.100934853058713E-2</v>
      </c>
      <c r="J143" s="8">
        <f>'COICOP - CO2'!J143/Population!J$5*1000</f>
        <v>8.7788033584824399E-2</v>
      </c>
      <c r="K143" s="8">
        <f>'COICOP - CO2'!K143/Population!K$5*1000</f>
        <v>7.2403058162680084E-2</v>
      </c>
      <c r="L143" s="8">
        <f>'COICOP - CO2'!L143/Population!L$5*1000</f>
        <v>4.7034826430715201E-2</v>
      </c>
      <c r="M143" s="8">
        <f>'COICOP - CO2'!M143/Population!M$5*1000</f>
        <v>6.5097746695889955E-2</v>
      </c>
      <c r="N143" s="8">
        <f>'COICOP - CO2'!N143/Population!N$5*1000</f>
        <v>8.1332838822949449E-2</v>
      </c>
      <c r="O143" s="8">
        <f>'COICOP - CO2'!O143/Population!O$5*1000</f>
        <v>5.5923780967011227E-2</v>
      </c>
      <c r="P143" s="8">
        <f>'COICOP - CO2'!P143/Population!P$5*1000</f>
        <v>4.5020906844477425E-2</v>
      </c>
      <c r="Q143" s="8">
        <f>'COICOP - CO2'!Q143/Population!Q$5*1000</f>
        <v>6.0752494001691887E-2</v>
      </c>
      <c r="R143" s="8">
        <f>'COICOP - CO2'!R143/Population!R$5*1000</f>
        <v>6.0679993829434252E-2</v>
      </c>
      <c r="S143" s="8">
        <f>'COICOP - CO2'!S143/Population!S$5*1000</f>
        <v>6.0189783339226331E-2</v>
      </c>
      <c r="T143" s="8">
        <f>'COICOP - CO2'!T143/Population!T$5*1000</f>
        <v>7.2793867093071521E-2</v>
      </c>
      <c r="U143" s="8">
        <f>'COICOP - CO2'!U143/Population!U$5*1000</f>
        <v>5.7997283650676197E-2</v>
      </c>
    </row>
    <row r="144" spans="1:21" x14ac:dyDescent="0.45">
      <c r="C144" s="3" t="s">
        <v>276</v>
      </c>
      <c r="D144" s="8">
        <f>'COICOP - CO2'!D144/Population!D$5*1000</f>
        <v>7.8626274642860962E-3</v>
      </c>
      <c r="E144" s="8">
        <f>'COICOP - CO2'!E144/Population!E$5*1000</f>
        <v>4.6195918705901071E-3</v>
      </c>
      <c r="F144" s="8">
        <f>'COICOP - CO2'!F144/Population!F$5*1000</f>
        <v>6.0557192499700882E-3</v>
      </c>
      <c r="G144" s="8">
        <f>'COICOP - CO2'!G144/Population!G$5*1000</f>
        <v>8.6194459621548938E-3</v>
      </c>
      <c r="H144" s="8">
        <f>'COICOP - CO2'!H144/Population!H$5*1000</f>
        <v>4.6124377518618398E-3</v>
      </c>
      <c r="I144" s="8">
        <f>'COICOP - CO2'!I144/Population!I$5*1000</f>
        <v>4.7144216187984464E-3</v>
      </c>
      <c r="J144" s="8">
        <f>'COICOP - CO2'!J144/Population!J$5*1000</f>
        <v>1.0273338170582704E-2</v>
      </c>
      <c r="K144" s="8">
        <f>'COICOP - CO2'!K144/Population!K$5*1000</f>
        <v>3.5789005803639686E-3</v>
      </c>
      <c r="L144" s="8">
        <f>'COICOP - CO2'!L144/Population!L$5*1000</f>
        <v>6.3442851014931956E-3</v>
      </c>
      <c r="M144" s="8">
        <f>'COICOP - CO2'!M144/Population!M$5*1000</f>
        <v>5.2256354240160334E-3</v>
      </c>
      <c r="N144" s="8">
        <f>'COICOP - CO2'!N144/Population!N$5*1000</f>
        <v>5.1105183247730562E-3</v>
      </c>
      <c r="O144" s="8">
        <f>'COICOP - CO2'!O144/Population!O$5*1000</f>
        <v>6.1461930660650583E-3</v>
      </c>
      <c r="P144" s="8">
        <f>'COICOP - CO2'!P144/Population!P$5*1000</f>
        <v>6.3774246247193288E-3</v>
      </c>
      <c r="Q144" s="8">
        <f>'COICOP - CO2'!Q144/Population!Q$5*1000</f>
        <v>3.858389249034823E-3</v>
      </c>
      <c r="R144" s="8">
        <f>'COICOP - CO2'!R144/Population!R$5*1000</f>
        <v>3.8537847650578481E-3</v>
      </c>
      <c r="S144" s="8">
        <f>'COICOP - CO2'!S144/Population!S$5*1000</f>
        <v>7.0635557724786678E-3</v>
      </c>
      <c r="T144" s="8">
        <f>'COICOP - CO2'!T144/Population!T$5*1000</f>
        <v>5.5615984223627768E-3</v>
      </c>
      <c r="U144" s="8">
        <f>'COICOP - CO2'!U144/Population!U$5*1000</f>
        <v>8.656690665100223E-3</v>
      </c>
    </row>
    <row r="145" spans="1:21" x14ac:dyDescent="0.45">
      <c r="C145" s="3" t="s">
        <v>277</v>
      </c>
      <c r="D145" s="8">
        <f>'COICOP - CO2'!D145/Population!D$5*1000</f>
        <v>6.0778938550696956E-3</v>
      </c>
      <c r="E145" s="8">
        <f>'COICOP - CO2'!E145/Population!E$5*1000</f>
        <v>3.5608548126445233E-3</v>
      </c>
      <c r="F145" s="8">
        <f>'COICOP - CO2'!F145/Population!F$5*1000</f>
        <v>7.5958028696135338E-4</v>
      </c>
      <c r="G145" s="8">
        <f>'COICOP - CO2'!G145/Population!G$5*1000</f>
        <v>4.720356489836504E-3</v>
      </c>
      <c r="H145" s="8">
        <f>'COICOP - CO2'!H145/Population!H$5*1000</f>
        <v>1.5259037832540605E-3</v>
      </c>
      <c r="I145" s="8">
        <f>'COICOP - CO2'!I145/Population!I$5*1000</f>
        <v>1.8729895504339406E-3</v>
      </c>
      <c r="J145" s="8">
        <f>'COICOP - CO2'!J145/Population!J$5*1000</f>
        <v>3.1827258085907778E-2</v>
      </c>
      <c r="K145" s="8">
        <f>'COICOP - CO2'!K145/Population!K$5*1000</f>
        <v>1.1466187271463458E-3</v>
      </c>
      <c r="L145" s="8">
        <f>'COICOP - CO2'!L145/Population!L$5*1000</f>
        <v>1.4054126181342148E-3</v>
      </c>
      <c r="M145" s="8">
        <f>'COICOP - CO2'!M145/Population!M$5*1000</f>
        <v>2.0181787195437808E-2</v>
      </c>
      <c r="N145" s="8">
        <f>'COICOP - CO2'!N145/Population!N$5*1000</f>
        <v>1.0018086485105236E-2</v>
      </c>
      <c r="O145" s="8">
        <f>'COICOP - CO2'!O145/Population!O$5*1000</f>
        <v>1.4138525680872609E-4</v>
      </c>
      <c r="P145" s="8">
        <f>'COICOP - CO2'!P145/Population!P$5*1000</f>
        <v>9.8052447283191618E-4</v>
      </c>
      <c r="Q145" s="8">
        <f>'COICOP - CO2'!Q145/Population!Q$5*1000</f>
        <v>9.8929838690846664E-3</v>
      </c>
      <c r="R145" s="8">
        <f>'COICOP - CO2'!R145/Population!R$5*1000</f>
        <v>9.881177884055797E-3</v>
      </c>
      <c r="S145" s="8">
        <f>'COICOP - CO2'!S145/Population!S$5*1000</f>
        <v>1.0132682129932182E-3</v>
      </c>
      <c r="T145" s="8">
        <f>'COICOP - CO2'!T145/Population!T$5*1000</f>
        <v>4.5822009025332723E-4</v>
      </c>
      <c r="U145" s="8">
        <f>'COICOP - CO2'!U145/Population!U$5*1000</f>
        <v>1.3986086833112215E-2</v>
      </c>
    </row>
    <row r="146" spans="1:21" x14ac:dyDescent="0.45">
      <c r="B146" s="3" t="s">
        <v>126</v>
      </c>
      <c r="C146" s="3" t="s">
        <v>278</v>
      </c>
      <c r="D146" s="8">
        <f>'COICOP - CO2'!D146/Population!D$5*1000</f>
        <v>9.4892724837243713E-3</v>
      </c>
      <c r="E146" s="8">
        <f>'COICOP - CO2'!E146/Population!E$5*1000</f>
        <v>4.5027424257728611E-3</v>
      </c>
      <c r="F146" s="8">
        <f>'COICOP - CO2'!F146/Population!F$5*1000</f>
        <v>1.5155895122575151E-2</v>
      </c>
      <c r="G146" s="8">
        <f>'COICOP - CO2'!G146/Population!G$5*1000</f>
        <v>1.1665314709410998E-2</v>
      </c>
      <c r="H146" s="8">
        <f>'COICOP - CO2'!H146/Population!H$5*1000</f>
        <v>7.8836370300201953E-3</v>
      </c>
      <c r="I146" s="8">
        <f>'COICOP - CO2'!I146/Population!I$5*1000</f>
        <v>7.3473728867134193E-3</v>
      </c>
      <c r="J146" s="8">
        <f>'COICOP - CO2'!J146/Population!J$5*1000</f>
        <v>1.4754372721401062E-2</v>
      </c>
      <c r="K146" s="8">
        <f>'COICOP - CO2'!K146/Population!K$5*1000</f>
        <v>8.3486402918957706E-3</v>
      </c>
      <c r="L146" s="8">
        <f>'COICOP - CO2'!L146/Population!L$5*1000</f>
        <v>1.1674945424410242E-2</v>
      </c>
      <c r="M146" s="8">
        <f>'COICOP - CO2'!M146/Population!M$5*1000</f>
        <v>1.0831767975397633E-2</v>
      </c>
      <c r="N146" s="8">
        <f>'COICOP - CO2'!N146/Population!N$5*1000</f>
        <v>7.2897610429096529E-3</v>
      </c>
      <c r="O146" s="8">
        <f>'COICOP - CO2'!O146/Population!O$5*1000</f>
        <v>8.3549381693708707E-3</v>
      </c>
      <c r="P146" s="8">
        <f>'COICOP - CO2'!P146/Population!P$5*1000</f>
        <v>9.3529422592450121E-3</v>
      </c>
      <c r="Q146" s="8">
        <f>'COICOP - CO2'!Q146/Population!Q$5*1000</f>
        <v>1.4497028645971227E-2</v>
      </c>
      <c r="R146" s="8">
        <f>'COICOP - CO2'!R146/Population!R$5*1000</f>
        <v>1.3196427178784068E-2</v>
      </c>
      <c r="S146" s="8">
        <f>'COICOP - CO2'!S146/Population!S$5*1000</f>
        <v>8.5132479167399789E-3</v>
      </c>
      <c r="T146" s="8">
        <f>'COICOP - CO2'!T146/Population!T$5*1000</f>
        <v>3.624585264200072E-3</v>
      </c>
      <c r="U146" s="8">
        <f>'COICOP - CO2'!U146/Population!U$5*1000</f>
        <v>4.9328962310890793E-3</v>
      </c>
    </row>
    <row r="147" spans="1:21" x14ac:dyDescent="0.45">
      <c r="C147" s="3" t="s">
        <v>279</v>
      </c>
      <c r="D147" s="8">
        <f>'COICOP - CO2'!D147/Population!D$5*1000</f>
        <v>7.1507421744169703E-4</v>
      </c>
      <c r="E147" s="8">
        <f>'COICOP - CO2'!E147/Population!E$5*1000</f>
        <v>3.7483137234170744E-4</v>
      </c>
      <c r="F147" s="8">
        <f>'COICOP - CO2'!F147/Population!F$5*1000</f>
        <v>3.6995215460677053E-4</v>
      </c>
      <c r="G147" s="8">
        <f>'COICOP - CO2'!G147/Population!G$5*1000</f>
        <v>6.8190574773244845E-4</v>
      </c>
      <c r="H147" s="8">
        <f>'COICOP - CO2'!H147/Population!H$5*1000</f>
        <v>5.1018822075159015E-4</v>
      </c>
      <c r="I147" s="8">
        <f>'COICOP - CO2'!I147/Population!I$5*1000</f>
        <v>6.9189759514166795E-4</v>
      </c>
      <c r="J147" s="8">
        <f>'COICOP - CO2'!J147/Population!J$5*1000</f>
        <v>3.4852213760618332E-4</v>
      </c>
      <c r="K147" s="8">
        <f>'COICOP - CO2'!K147/Population!K$5*1000</f>
        <v>6.99086487813948E-5</v>
      </c>
      <c r="L147" s="8">
        <f>'COICOP - CO2'!L147/Population!L$5*1000</f>
        <v>1.1294933278064253E-4</v>
      </c>
      <c r="M147" s="8">
        <f>'COICOP - CO2'!M147/Population!M$5*1000</f>
        <v>4.6381231120910848E-4</v>
      </c>
      <c r="N147" s="8">
        <f>'COICOP - CO2'!N147/Population!N$5*1000</f>
        <v>7.0256028423753151E-5</v>
      </c>
      <c r="O147" s="8">
        <f>'COICOP - CO2'!O147/Population!O$5*1000</f>
        <v>1.8635277775608258E-4</v>
      </c>
      <c r="P147" s="8">
        <f>'COICOP - CO2'!P147/Population!P$5*1000</f>
        <v>1.7142459317828879E-4</v>
      </c>
      <c r="Q147" s="8">
        <f>'COICOP - CO2'!Q147/Population!Q$5*1000</f>
        <v>2.3285505190218675E-4</v>
      </c>
      <c r="R147" s="8">
        <f>'COICOP - CO2'!R147/Population!R$5*1000</f>
        <v>2.119644522116018E-4</v>
      </c>
      <c r="S147" s="8">
        <f>'COICOP - CO2'!S147/Population!S$5*1000</f>
        <v>5.3270963001750033E-4</v>
      </c>
      <c r="T147" s="8">
        <f>'COICOP - CO2'!T147/Population!T$5*1000</f>
        <v>4.4539329876020849E-5</v>
      </c>
      <c r="U147" s="8">
        <f>'COICOP - CO2'!U147/Population!U$5*1000</f>
        <v>8.2284418789237108E-5</v>
      </c>
    </row>
    <row r="148" spans="1:21" x14ac:dyDescent="0.45">
      <c r="B148" s="3" t="s">
        <v>127</v>
      </c>
      <c r="C148" s="3" t="s">
        <v>280</v>
      </c>
      <c r="D148" s="8">
        <f>'COICOP - CO2'!D148/Population!D$5*1000</f>
        <v>3.1998141179518861E-3</v>
      </c>
      <c r="E148" s="8">
        <f>'COICOP - CO2'!E148/Population!E$5*1000</f>
        <v>7.9520865992698062E-3</v>
      </c>
      <c r="F148" s="8">
        <f>'COICOP - CO2'!F148/Population!F$5*1000</f>
        <v>6.2184305315106138E-3</v>
      </c>
      <c r="G148" s="8">
        <f>'COICOP - CO2'!G148/Population!G$5*1000</f>
        <v>4.4417900745984933E-3</v>
      </c>
      <c r="H148" s="8">
        <f>'COICOP - CO2'!H148/Population!H$5*1000</f>
        <v>3.237604019017226E-3</v>
      </c>
      <c r="I148" s="8">
        <f>'COICOP - CO2'!I148/Population!I$5*1000</f>
        <v>7.2675743260067101E-3</v>
      </c>
      <c r="J148" s="8">
        <f>'COICOP - CO2'!J148/Population!J$5*1000</f>
        <v>1.457496051697223E-2</v>
      </c>
      <c r="K148" s="8">
        <f>'COICOP - CO2'!K148/Population!K$5*1000</f>
        <v>4.4953074920783395E-3</v>
      </c>
      <c r="L148" s="8">
        <f>'COICOP - CO2'!L148/Population!L$5*1000</f>
        <v>5.8501515026095092E-3</v>
      </c>
      <c r="M148" s="8">
        <f>'COICOP - CO2'!M148/Population!M$5*1000</f>
        <v>8.9913700524168975E-3</v>
      </c>
      <c r="N148" s="8">
        <f>'COICOP - CO2'!N148/Population!N$5*1000</f>
        <v>6.5983676608395532E-3</v>
      </c>
      <c r="O148" s="8">
        <f>'COICOP - CO2'!O148/Population!O$5*1000</f>
        <v>2.274769206736331E-3</v>
      </c>
      <c r="P148" s="8">
        <f>'COICOP - CO2'!P148/Population!P$5*1000</f>
        <v>6.5907545512322767E-3</v>
      </c>
      <c r="Q148" s="8">
        <f>'COICOP - CO2'!Q148/Population!Q$5*1000</f>
        <v>5.3062827932631547E-3</v>
      </c>
      <c r="R148" s="8">
        <f>'COICOP - CO2'!R148/Population!R$5*1000</f>
        <v>5.0861111905773759E-3</v>
      </c>
      <c r="S148" s="8">
        <f>'COICOP - CO2'!S148/Population!S$5*1000</f>
        <v>6.0390667244478785E-3</v>
      </c>
      <c r="T148" s="8">
        <f>'COICOP - CO2'!T148/Population!T$5*1000</f>
        <v>5.5427809102981456E-3</v>
      </c>
      <c r="U148" s="8">
        <f>'COICOP - CO2'!U148/Population!U$5*1000</f>
        <v>3.247648740825611E-3</v>
      </c>
    </row>
    <row r="149" spans="1:21" x14ac:dyDescent="0.45">
      <c r="C149" s="3" t="s">
        <v>281</v>
      </c>
      <c r="D149" s="8">
        <f>'COICOP - CO2'!D149/Population!D$5*1000</f>
        <v>1.2648094887812926E-2</v>
      </c>
      <c r="E149" s="8">
        <f>'COICOP - CO2'!E149/Population!E$5*1000</f>
        <v>7.2999482332151283E-3</v>
      </c>
      <c r="F149" s="8">
        <f>'COICOP - CO2'!F149/Population!F$5*1000</f>
        <v>8.8625051033437742E-3</v>
      </c>
      <c r="G149" s="8">
        <f>'COICOP - CO2'!G149/Population!G$5*1000</f>
        <v>1.4896033716097219E-2</v>
      </c>
      <c r="H149" s="8">
        <f>'COICOP - CO2'!H149/Population!H$5*1000</f>
        <v>2.1844778433406729E-2</v>
      </c>
      <c r="I149" s="8">
        <f>'COICOP - CO2'!I149/Population!I$5*1000</f>
        <v>1.1443438768970894E-2</v>
      </c>
      <c r="J149" s="8">
        <f>'COICOP - CO2'!J149/Population!J$5*1000</f>
        <v>2.6368174650351715E-2</v>
      </c>
      <c r="K149" s="8">
        <f>'COICOP - CO2'!K149/Population!K$5*1000</f>
        <v>1.9870786978898821E-2</v>
      </c>
      <c r="L149" s="8">
        <f>'COICOP - CO2'!L149/Population!L$5*1000</f>
        <v>2.0480886501704976E-2</v>
      </c>
      <c r="M149" s="8">
        <f>'COICOP - CO2'!M149/Population!M$5*1000</f>
        <v>3.3821214687963501E-2</v>
      </c>
      <c r="N149" s="8">
        <f>'COICOP - CO2'!N149/Population!N$5*1000</f>
        <v>2.0950978609548452E-2</v>
      </c>
      <c r="O149" s="8">
        <f>'COICOP - CO2'!O149/Population!O$5*1000</f>
        <v>9.5122996271620464E-3</v>
      </c>
      <c r="P149" s="8">
        <f>'COICOP - CO2'!P149/Population!P$5*1000</f>
        <v>1.2622263565413197E-2</v>
      </c>
      <c r="Q149" s="8">
        <f>'COICOP - CO2'!Q149/Population!Q$5*1000</f>
        <v>1.0122887777176164E-2</v>
      </c>
      <c r="R149" s="8">
        <f>'COICOP - CO2'!R149/Population!R$5*1000</f>
        <v>9.7028625895742553E-3</v>
      </c>
      <c r="S149" s="8">
        <f>'COICOP - CO2'!S149/Population!S$5*1000</f>
        <v>1.0057538685317842E-2</v>
      </c>
      <c r="T149" s="8">
        <f>'COICOP - CO2'!T149/Population!T$5*1000</f>
        <v>1.555091970290451E-2</v>
      </c>
      <c r="U149" s="8">
        <f>'COICOP - CO2'!U149/Population!U$5*1000</f>
        <v>1.3073954358628083E-2</v>
      </c>
    </row>
    <row r="150" spans="1:21" x14ac:dyDescent="0.45">
      <c r="C150" s="3" t="s">
        <v>282</v>
      </c>
      <c r="D150" s="8">
        <f>'COICOP - CO2'!D150/Population!D$5*1000</f>
        <v>0</v>
      </c>
      <c r="E150" s="8">
        <f>'COICOP - CO2'!E150/Population!E$5*1000</f>
        <v>4.6059364236927681E-3</v>
      </c>
      <c r="F150" s="8">
        <f>'COICOP - CO2'!F150/Population!F$5*1000</f>
        <v>0</v>
      </c>
      <c r="G150" s="8">
        <f>'COICOP - CO2'!G150/Population!G$5*1000</f>
        <v>0</v>
      </c>
      <c r="H150" s="8">
        <f>'COICOP - CO2'!H150/Population!H$5*1000</f>
        <v>0</v>
      </c>
      <c r="I150" s="8">
        <f>'COICOP - CO2'!I150/Population!I$5*1000</f>
        <v>0</v>
      </c>
      <c r="J150" s="8">
        <f>'COICOP - CO2'!J150/Population!J$5*1000</f>
        <v>3.2263762190800092E-4</v>
      </c>
      <c r="K150" s="8">
        <f>'COICOP - CO2'!K150/Population!K$5*1000</f>
        <v>0</v>
      </c>
      <c r="L150" s="8">
        <f>'COICOP - CO2'!L150/Population!L$5*1000</f>
        <v>0</v>
      </c>
      <c r="M150" s="8">
        <f>'COICOP - CO2'!M150/Population!M$5*1000</f>
        <v>0</v>
      </c>
      <c r="N150" s="8">
        <f>'COICOP - CO2'!N150/Population!N$5*1000</f>
        <v>0</v>
      </c>
      <c r="O150" s="8">
        <f>'COICOP - CO2'!O150/Population!O$5*1000</f>
        <v>0</v>
      </c>
      <c r="P150" s="8">
        <f>'COICOP - CO2'!P150/Population!P$5*1000</f>
        <v>0</v>
      </c>
      <c r="Q150" s="8">
        <f>'COICOP - CO2'!Q150/Population!Q$5*1000</f>
        <v>0</v>
      </c>
      <c r="R150" s="8">
        <f>'COICOP - CO2'!R150/Population!R$5*1000</f>
        <v>0</v>
      </c>
      <c r="S150" s="8">
        <f>'COICOP - CO2'!S150/Population!S$5*1000</f>
        <v>0</v>
      </c>
      <c r="T150" s="8">
        <f>'COICOP - CO2'!T150/Population!T$5*1000</f>
        <v>0</v>
      </c>
      <c r="U150" s="8">
        <f>'COICOP - CO2'!U150/Population!U$5*1000</f>
        <v>0</v>
      </c>
    </row>
    <row r="151" spans="1:21" x14ac:dyDescent="0.45">
      <c r="B151" s="3" t="s">
        <v>128</v>
      </c>
      <c r="C151" s="3" t="s">
        <v>128</v>
      </c>
      <c r="D151" s="8">
        <f>'COICOP - CO2'!D151/Population!D$5*1000</f>
        <v>3.1840056425588348E-2</v>
      </c>
      <c r="E151" s="8">
        <f>'COICOP - CO2'!E151/Population!E$5*1000</f>
        <v>0</v>
      </c>
      <c r="F151" s="8">
        <f>'COICOP - CO2'!F151/Population!F$5*1000</f>
        <v>4.6277259554684271E-4</v>
      </c>
      <c r="G151" s="8">
        <f>'COICOP - CO2'!G151/Population!G$5*1000</f>
        <v>0</v>
      </c>
      <c r="H151" s="8">
        <f>'COICOP - CO2'!H151/Population!H$5*1000</f>
        <v>0</v>
      </c>
      <c r="I151" s="8">
        <f>'COICOP - CO2'!I151/Population!I$5*1000</f>
        <v>0</v>
      </c>
      <c r="J151" s="8">
        <f>'COICOP - CO2'!J151/Population!J$5*1000</f>
        <v>0</v>
      </c>
      <c r="K151" s="8">
        <f>'COICOP - CO2'!K151/Population!K$5*1000</f>
        <v>3.3373528460364565E-4</v>
      </c>
      <c r="L151" s="8">
        <f>'COICOP - CO2'!L151/Population!L$5*1000</f>
        <v>0</v>
      </c>
      <c r="M151" s="8">
        <f>'COICOP - CO2'!M151/Population!M$5*1000</f>
        <v>0</v>
      </c>
      <c r="N151" s="8">
        <f>'COICOP - CO2'!N151/Population!N$5*1000</f>
        <v>0</v>
      </c>
      <c r="O151" s="8">
        <f>'COICOP - CO2'!O151/Population!O$5*1000</f>
        <v>2.501797362310277E-4</v>
      </c>
      <c r="P151" s="8">
        <f>'COICOP - CO2'!P151/Population!P$5*1000</f>
        <v>0</v>
      </c>
      <c r="Q151" s="8">
        <f>'COICOP - CO2'!Q151/Population!Q$5*1000</f>
        <v>0</v>
      </c>
      <c r="R151" s="8">
        <f>'COICOP - CO2'!R151/Population!R$5*1000</f>
        <v>0</v>
      </c>
      <c r="S151" s="8">
        <f>'COICOP - CO2'!S151/Population!S$5*1000</f>
        <v>0</v>
      </c>
      <c r="T151" s="8">
        <f>'COICOP - CO2'!T151/Population!T$5*1000</f>
        <v>4.5889510089389346E-3</v>
      </c>
      <c r="U151" s="8">
        <f>'COICOP - CO2'!U151/Population!U$5*1000</f>
        <v>0</v>
      </c>
    </row>
    <row r="152" spans="1:21" x14ac:dyDescent="0.45">
      <c r="A152" s="3" t="s">
        <v>129</v>
      </c>
      <c r="B152" s="3" t="s">
        <v>130</v>
      </c>
      <c r="C152" s="3" t="s">
        <v>283</v>
      </c>
      <c r="D152" s="8">
        <f>'COICOP - CO2'!D152/Population!D$5*1000</f>
        <v>6.8967085560029659E-2</v>
      </c>
      <c r="E152" s="8">
        <f>'COICOP - CO2'!E152/Population!E$5*1000</f>
        <v>9.0365654204962939E-2</v>
      </c>
      <c r="F152" s="8">
        <f>'COICOP - CO2'!F152/Population!F$5*1000</f>
        <v>5.4301584923860967E-2</v>
      </c>
      <c r="G152" s="8">
        <f>'COICOP - CO2'!G152/Population!G$5*1000</f>
        <v>8.8001565375971341E-2</v>
      </c>
      <c r="H152" s="8">
        <f>'COICOP - CO2'!H152/Population!H$5*1000</f>
        <v>0.10021334152532063</v>
      </c>
      <c r="I152" s="8">
        <f>'COICOP - CO2'!I152/Population!I$5*1000</f>
        <v>3.8847332114251336E-2</v>
      </c>
      <c r="J152" s="8">
        <f>'COICOP - CO2'!J152/Population!J$5*1000</f>
        <v>6.4950858325699926E-2</v>
      </c>
      <c r="K152" s="8">
        <f>'COICOP - CO2'!K152/Population!K$5*1000</f>
        <v>2.2263881001332052E-2</v>
      </c>
      <c r="L152" s="8">
        <f>'COICOP - CO2'!L152/Population!L$5*1000</f>
        <v>2.4064355582675976E-2</v>
      </c>
      <c r="M152" s="8">
        <f>'COICOP - CO2'!M152/Population!M$5*1000</f>
        <v>4.4157676224270276E-2</v>
      </c>
      <c r="N152" s="8">
        <f>'COICOP - CO2'!N152/Population!N$5*1000</f>
        <v>7.7886717978454178E-3</v>
      </c>
      <c r="O152" s="8">
        <f>'COICOP - CO2'!O152/Population!O$5*1000</f>
        <v>8.5595861369577916E-3</v>
      </c>
      <c r="P152" s="8">
        <f>'COICOP - CO2'!P152/Population!P$5*1000</f>
        <v>1.5859192707768793E-2</v>
      </c>
      <c r="Q152" s="8">
        <f>'COICOP - CO2'!Q152/Population!Q$5*1000</f>
        <v>1.466108578632461E-2</v>
      </c>
      <c r="R152" s="8">
        <f>'COICOP - CO2'!R152/Population!R$5*1000</f>
        <v>1.4543792081155598E-2</v>
      </c>
      <c r="S152" s="8">
        <f>'COICOP - CO2'!S152/Population!S$5*1000</f>
        <v>1.1925031842929867E-2</v>
      </c>
      <c r="T152" s="8">
        <f>'COICOP - CO2'!T152/Population!T$5*1000</f>
        <v>3.7123044783384726E-2</v>
      </c>
      <c r="U152" s="8">
        <f>'COICOP - CO2'!U152/Population!U$5*1000</f>
        <v>1.6548298842829608E-2</v>
      </c>
    </row>
    <row r="153" spans="1:21" x14ac:dyDescent="0.45">
      <c r="C153" s="3" t="s">
        <v>284</v>
      </c>
      <c r="D153" s="8">
        <f>'COICOP - CO2'!D153/Population!D$5*1000</f>
        <v>6.8704499297971858E-2</v>
      </c>
      <c r="E153" s="8">
        <f>'COICOP - CO2'!E153/Population!E$5*1000</f>
        <v>4.1414467795089088E-2</v>
      </c>
      <c r="F153" s="8">
        <f>'COICOP - CO2'!F153/Population!F$5*1000</f>
        <v>3.4561154398863314E-2</v>
      </c>
      <c r="G153" s="8">
        <f>'COICOP - CO2'!G153/Population!G$5*1000</f>
        <v>3.6494599484132938E-2</v>
      </c>
      <c r="H153" s="8">
        <f>'COICOP - CO2'!H153/Population!H$5*1000</f>
        <v>2.7590666202826269E-2</v>
      </c>
      <c r="I153" s="8">
        <f>'COICOP - CO2'!I153/Population!I$5*1000</f>
        <v>1.9211268357629908E-2</v>
      </c>
      <c r="J153" s="8">
        <f>'COICOP - CO2'!J153/Population!J$5*1000</f>
        <v>2.2810698840089145E-2</v>
      </c>
      <c r="K153" s="8">
        <f>'COICOP - CO2'!K153/Population!K$5*1000</f>
        <v>1.2946120712475053E-2</v>
      </c>
      <c r="L153" s="8">
        <f>'COICOP - CO2'!L153/Population!L$5*1000</f>
        <v>3.2922533327663872E-2</v>
      </c>
      <c r="M153" s="8">
        <f>'COICOP - CO2'!M153/Population!M$5*1000</f>
        <v>7.8806328584535359E-3</v>
      </c>
      <c r="N153" s="8">
        <f>'COICOP - CO2'!N153/Population!N$5*1000</f>
        <v>4.080393674482004E-3</v>
      </c>
      <c r="O153" s="8">
        <f>'COICOP - CO2'!O153/Population!O$5*1000</f>
        <v>1.1706323830594294E-2</v>
      </c>
      <c r="P153" s="8">
        <f>'COICOP - CO2'!P153/Population!P$5*1000</f>
        <v>1.2515764869241452E-2</v>
      </c>
      <c r="Q153" s="8">
        <f>'COICOP - CO2'!Q153/Population!Q$5*1000</f>
        <v>8.8648992086757857E-3</v>
      </c>
      <c r="R153" s="8">
        <f>'COICOP - CO2'!R153/Population!R$5*1000</f>
        <v>8.7939769803163179E-3</v>
      </c>
      <c r="S153" s="8">
        <f>'COICOP - CO2'!S153/Population!S$5*1000</f>
        <v>1.0595772556451954E-2</v>
      </c>
      <c r="T153" s="8">
        <f>'COICOP - CO2'!T153/Population!T$5*1000</f>
        <v>1.1796411470315075E-2</v>
      </c>
      <c r="U153" s="8">
        <f>'COICOP - CO2'!U153/Population!U$5*1000</f>
        <v>8.2479098919008773E-3</v>
      </c>
    </row>
    <row r="154" spans="1:21" x14ac:dyDescent="0.45">
      <c r="B154" s="3" t="s">
        <v>131</v>
      </c>
      <c r="C154" s="3" t="s">
        <v>285</v>
      </c>
      <c r="D154" s="8">
        <f>'COICOP - CO2'!D154/Population!D$5*1000</f>
        <v>0.119758727348481</v>
      </c>
      <c r="E154" s="8">
        <f>'COICOP - CO2'!E154/Population!E$5*1000</f>
        <v>9.6602379022529467E-2</v>
      </c>
      <c r="F154" s="8">
        <f>'COICOP - CO2'!F154/Population!F$5*1000</f>
        <v>8.5659456105361229E-2</v>
      </c>
      <c r="G154" s="8">
        <f>'COICOP - CO2'!G154/Population!G$5*1000</f>
        <v>7.2337109901866314E-2</v>
      </c>
      <c r="H154" s="8">
        <f>'COICOP - CO2'!H154/Population!H$5*1000</f>
        <v>0.12193129382894959</v>
      </c>
      <c r="I154" s="8">
        <f>'COICOP - CO2'!I154/Population!I$5*1000</f>
        <v>0.15470725643048014</v>
      </c>
      <c r="J154" s="8">
        <f>'COICOP - CO2'!J154/Population!J$5*1000</f>
        <v>6.8585038296056486E-2</v>
      </c>
      <c r="K154" s="8">
        <f>'COICOP - CO2'!K154/Population!K$5*1000</f>
        <v>8.2988106102179937E-2</v>
      </c>
      <c r="L154" s="8">
        <f>'COICOP - CO2'!L154/Population!L$5*1000</f>
        <v>4.6840137426579609E-2</v>
      </c>
      <c r="M154" s="8">
        <f>'COICOP - CO2'!M154/Population!M$5*1000</f>
        <v>5.0660294266706922E-2</v>
      </c>
      <c r="N154" s="8">
        <f>'COICOP - CO2'!N154/Population!N$5*1000</f>
        <v>5.0271419769444534E-2</v>
      </c>
      <c r="O154" s="8">
        <f>'COICOP - CO2'!O154/Population!O$5*1000</f>
        <v>3.2507103022241149E-2</v>
      </c>
      <c r="P154" s="8">
        <f>'COICOP - CO2'!P154/Population!P$5*1000</f>
        <v>4.0483797747931843E-2</v>
      </c>
      <c r="Q154" s="8">
        <f>'COICOP - CO2'!Q154/Population!Q$5*1000</f>
        <v>3.6255550156233038E-2</v>
      </c>
      <c r="R154" s="8">
        <f>'COICOP - CO2'!R154/Population!R$5*1000</f>
        <v>3.5965493343747025E-2</v>
      </c>
      <c r="S154" s="8">
        <f>'COICOP - CO2'!S154/Population!S$5*1000</f>
        <v>2.1003955296029834E-2</v>
      </c>
      <c r="T154" s="8">
        <f>'COICOP - CO2'!T154/Population!T$5*1000</f>
        <v>3.6172418036036637E-2</v>
      </c>
      <c r="U154" s="8">
        <f>'COICOP - CO2'!U154/Population!U$5*1000</f>
        <v>3.7743197490299328E-2</v>
      </c>
    </row>
    <row r="155" spans="1:21" x14ac:dyDescent="0.45">
      <c r="C155" s="3" t="s">
        <v>286</v>
      </c>
      <c r="D155" s="8">
        <f>'COICOP - CO2'!D155/Population!D$5*1000</f>
        <v>3.7628991101164445E-2</v>
      </c>
      <c r="E155" s="8">
        <f>'COICOP - CO2'!E155/Population!E$5*1000</f>
        <v>3.3966611898286883E-2</v>
      </c>
      <c r="F155" s="8">
        <f>'COICOP - CO2'!F155/Population!F$5*1000</f>
        <v>4.5522532609258863E-2</v>
      </c>
      <c r="G155" s="8">
        <f>'COICOP - CO2'!G155/Population!G$5*1000</f>
        <v>3.1304733023917709E-2</v>
      </c>
      <c r="H155" s="8">
        <f>'COICOP - CO2'!H155/Population!H$5*1000</f>
        <v>4.0534350244949204E-2</v>
      </c>
      <c r="I155" s="8">
        <f>'COICOP - CO2'!I155/Population!I$5*1000</f>
        <v>3.0449857485287547E-2</v>
      </c>
      <c r="J155" s="8">
        <f>'COICOP - CO2'!J155/Population!J$5*1000</f>
        <v>3.1507054145139775E-2</v>
      </c>
      <c r="K155" s="8">
        <f>'COICOP - CO2'!K155/Population!K$5*1000</f>
        <v>1.86857531576008E-2</v>
      </c>
      <c r="L155" s="8">
        <f>'COICOP - CO2'!L155/Population!L$5*1000</f>
        <v>1.0727216986522138E-2</v>
      </c>
      <c r="M155" s="8">
        <f>'COICOP - CO2'!M155/Population!M$5*1000</f>
        <v>1.029100000365293E-2</v>
      </c>
      <c r="N155" s="8">
        <f>'COICOP - CO2'!N155/Population!N$5*1000</f>
        <v>3.66933654012771E-2</v>
      </c>
      <c r="O155" s="8">
        <f>'COICOP - CO2'!O155/Population!O$5*1000</f>
        <v>1.1497097840248119E-2</v>
      </c>
      <c r="P155" s="8">
        <f>'COICOP - CO2'!P155/Population!P$5*1000</f>
        <v>7.442319895168162E-3</v>
      </c>
      <c r="Q155" s="8">
        <f>'COICOP - CO2'!Q155/Population!Q$5*1000</f>
        <v>9.6601717274820732E-3</v>
      </c>
      <c r="R155" s="8">
        <f>'COICOP - CO2'!R155/Population!R$5*1000</f>
        <v>9.5828870467292888E-3</v>
      </c>
      <c r="S155" s="8">
        <f>'COICOP - CO2'!S155/Population!S$5*1000</f>
        <v>9.8497671250235477E-3</v>
      </c>
      <c r="T155" s="8">
        <f>'COICOP - CO2'!T155/Population!T$5*1000</f>
        <v>1.3841895664583926E-2</v>
      </c>
      <c r="U155" s="8">
        <f>'COICOP - CO2'!U155/Population!U$5*1000</f>
        <v>7.3270136307322714E-3</v>
      </c>
    </row>
    <row r="156" spans="1:21" x14ac:dyDescent="0.45">
      <c r="B156" s="3" t="s">
        <v>132</v>
      </c>
      <c r="C156" s="3" t="s">
        <v>287</v>
      </c>
      <c r="D156" s="8">
        <f>'COICOP - CO2'!D156/Population!D$5*1000</f>
        <v>2.6416209097363452E-3</v>
      </c>
      <c r="E156" s="8">
        <f>'COICOP - CO2'!E156/Population!E$5*1000</f>
        <v>5.0637539741126602E-3</v>
      </c>
      <c r="F156" s="8">
        <f>'COICOP - CO2'!F156/Population!F$5*1000</f>
        <v>6.487028699321184E-3</v>
      </c>
      <c r="G156" s="8">
        <f>'COICOP - CO2'!G156/Population!G$5*1000</f>
        <v>1.0067668498843559E-3</v>
      </c>
      <c r="H156" s="8">
        <f>'COICOP - CO2'!H156/Population!H$5*1000</f>
        <v>3.0140872208437733E-3</v>
      </c>
      <c r="I156" s="8">
        <f>'COICOP - CO2'!I156/Population!I$5*1000</f>
        <v>2.0791804240822211E-3</v>
      </c>
      <c r="J156" s="8">
        <f>'COICOP - CO2'!J156/Population!J$5*1000</f>
        <v>1.616808511390881E-3</v>
      </c>
      <c r="K156" s="8">
        <f>'COICOP - CO2'!K156/Population!K$5*1000</f>
        <v>7.1570951724581836E-4</v>
      </c>
      <c r="L156" s="8">
        <f>'COICOP - CO2'!L156/Population!L$5*1000</f>
        <v>1.2029987218784204E-3</v>
      </c>
      <c r="M156" s="8">
        <f>'COICOP - CO2'!M156/Population!M$5*1000</f>
        <v>1.7787876357890111E-3</v>
      </c>
      <c r="N156" s="8">
        <f>'COICOP - CO2'!N156/Population!N$5*1000</f>
        <v>4.2158517101023411E-3</v>
      </c>
      <c r="O156" s="8">
        <f>'COICOP - CO2'!O156/Population!O$5*1000</f>
        <v>9.785027753691721E-4</v>
      </c>
      <c r="P156" s="8">
        <f>'COICOP - CO2'!P156/Population!P$5*1000</f>
        <v>5.3173547825222101E-4</v>
      </c>
      <c r="Q156" s="8">
        <f>'COICOP - CO2'!Q156/Population!Q$5*1000</f>
        <v>1.0162953426366235E-3</v>
      </c>
      <c r="R156" s="8">
        <f>'COICOP - CO2'!R156/Population!R$5*1000</f>
        <v>8.5441739523240638E-4</v>
      </c>
      <c r="S156" s="8">
        <f>'COICOP - CO2'!S156/Population!S$5*1000</f>
        <v>1.1699018487645266E-3</v>
      </c>
      <c r="T156" s="8">
        <f>'COICOP - CO2'!T156/Population!T$5*1000</f>
        <v>1.4518248786727934E-4</v>
      </c>
      <c r="U156" s="8">
        <f>'COICOP - CO2'!U156/Population!U$5*1000</f>
        <v>6.5871059268796735E-4</v>
      </c>
    </row>
    <row r="157" spans="1:21" x14ac:dyDescent="0.45">
      <c r="C157" s="3" t="s">
        <v>288</v>
      </c>
      <c r="D157" s="8">
        <f>'COICOP - CO2'!D157/Population!D$5*1000</f>
        <v>1.076283264932442E-3</v>
      </c>
      <c r="E157" s="8">
        <f>'COICOP - CO2'!E157/Population!E$5*1000</f>
        <v>1.6049548710948185E-3</v>
      </c>
      <c r="F157" s="8">
        <f>'COICOP - CO2'!F157/Population!F$5*1000</f>
        <v>1.7688102657142765E-3</v>
      </c>
      <c r="G157" s="8">
        <f>'COICOP - CO2'!G157/Population!G$5*1000</f>
        <v>0</v>
      </c>
      <c r="H157" s="8">
        <f>'COICOP - CO2'!H157/Population!H$5*1000</f>
        <v>3.228908641230627E-4</v>
      </c>
      <c r="I157" s="8">
        <f>'COICOP - CO2'!I157/Population!I$5*1000</f>
        <v>4.9836895279750139E-4</v>
      </c>
      <c r="J157" s="8">
        <f>'COICOP - CO2'!J157/Population!J$5*1000</f>
        <v>0</v>
      </c>
      <c r="K157" s="8">
        <f>'COICOP - CO2'!K157/Population!K$5*1000</f>
        <v>1.4545163476338678E-3</v>
      </c>
      <c r="L157" s="8">
        <f>'COICOP - CO2'!L157/Population!L$5*1000</f>
        <v>5.7384823931650754E-4</v>
      </c>
      <c r="M157" s="8">
        <f>'COICOP - CO2'!M157/Population!M$5*1000</f>
        <v>0</v>
      </c>
      <c r="N157" s="8">
        <f>'COICOP - CO2'!N157/Population!N$5*1000</f>
        <v>1.029574740849709E-3</v>
      </c>
      <c r="O157" s="8">
        <f>'COICOP - CO2'!O157/Population!O$5*1000</f>
        <v>1.6162049909784944E-4</v>
      </c>
      <c r="P157" s="8">
        <f>'COICOP - CO2'!P157/Population!P$5*1000</f>
        <v>4.4810799030304567E-5</v>
      </c>
      <c r="Q157" s="8">
        <f>'COICOP - CO2'!Q157/Population!Q$5*1000</f>
        <v>1.541198742820577E-4</v>
      </c>
      <c r="R157" s="8">
        <f>'COICOP - CO2'!R157/Population!R$5*1000</f>
        <v>1.2957129292356196E-4</v>
      </c>
      <c r="S157" s="8">
        <f>'COICOP - CO2'!S157/Population!S$5*1000</f>
        <v>0</v>
      </c>
      <c r="T157" s="8">
        <f>'COICOP - CO2'!T157/Population!T$5*1000</f>
        <v>5.5361685829361689E-4</v>
      </c>
      <c r="U157" s="8">
        <f>'COICOP - CO2'!U157/Population!U$5*1000</f>
        <v>5.8097290889899699E-4</v>
      </c>
    </row>
    <row r="158" spans="1:21" x14ac:dyDescent="0.45">
      <c r="C158" s="3" t="s">
        <v>289</v>
      </c>
      <c r="D158" s="8">
        <f>'COICOP - CO2'!D158/Population!D$5*1000</f>
        <v>5.2473777207343085E-4</v>
      </c>
      <c r="E158" s="8">
        <f>'COICOP - CO2'!E158/Population!E$5*1000</f>
        <v>7.3851894460608667E-4</v>
      </c>
      <c r="F158" s="8">
        <f>'COICOP - CO2'!F158/Population!F$5*1000</f>
        <v>1.2056037439278603E-3</v>
      </c>
      <c r="G158" s="8">
        <f>'COICOP - CO2'!G158/Population!G$5*1000</f>
        <v>4.0493317834536177E-3</v>
      </c>
      <c r="H158" s="8">
        <f>'COICOP - CO2'!H158/Population!H$5*1000</f>
        <v>1.517534922240011E-3</v>
      </c>
      <c r="I158" s="8">
        <f>'COICOP - CO2'!I158/Population!I$5*1000</f>
        <v>3.4159406297912705E-3</v>
      </c>
      <c r="J158" s="8">
        <f>'COICOP - CO2'!J158/Population!J$5*1000</f>
        <v>3.2627432946815437E-3</v>
      </c>
      <c r="K158" s="8">
        <f>'COICOP - CO2'!K158/Population!K$5*1000</f>
        <v>0</v>
      </c>
      <c r="L158" s="8">
        <f>'COICOP - CO2'!L158/Population!L$5*1000</f>
        <v>1.5124704946188694E-3</v>
      </c>
      <c r="M158" s="8">
        <f>'COICOP - CO2'!M158/Population!M$5*1000</f>
        <v>4.2309806553505786E-4</v>
      </c>
      <c r="N158" s="8">
        <f>'COICOP - CO2'!N158/Population!N$5*1000</f>
        <v>9.1022705852572354E-4</v>
      </c>
      <c r="O158" s="8">
        <f>'COICOP - CO2'!O158/Population!O$5*1000</f>
        <v>2.2317334064695491E-3</v>
      </c>
      <c r="P158" s="8">
        <f>'COICOP - CO2'!P158/Population!P$5*1000</f>
        <v>5.2579034270768812E-4</v>
      </c>
      <c r="Q158" s="8">
        <f>'COICOP - CO2'!Q158/Population!Q$5*1000</f>
        <v>5.8256941752235264E-4</v>
      </c>
      <c r="R158" s="8">
        <f>'COICOP - CO2'!R158/Population!R$5*1000</f>
        <v>4.8977637048906795E-4</v>
      </c>
      <c r="S158" s="8">
        <f>'COICOP - CO2'!S158/Population!S$5*1000</f>
        <v>9.572053734520497E-4</v>
      </c>
      <c r="T158" s="8">
        <f>'COICOP - CO2'!T158/Population!T$5*1000</f>
        <v>5.692343134845332E-4</v>
      </c>
      <c r="U158" s="8">
        <f>'COICOP - CO2'!U158/Population!U$5*1000</f>
        <v>0</v>
      </c>
    </row>
    <row r="159" spans="1:21" x14ac:dyDescent="0.45">
      <c r="B159" s="3" t="s">
        <v>133</v>
      </c>
      <c r="C159" s="3" t="s">
        <v>290</v>
      </c>
      <c r="D159" s="8">
        <f>'COICOP - CO2'!D159/Population!D$5*1000</f>
        <v>1.2718099827864259E-3</v>
      </c>
      <c r="E159" s="8">
        <f>'COICOP - CO2'!E159/Population!E$5*1000</f>
        <v>2.6278871120922006E-4</v>
      </c>
      <c r="F159" s="8">
        <f>'COICOP - CO2'!F159/Population!F$5*1000</f>
        <v>6.9546122384494212E-4</v>
      </c>
      <c r="G159" s="8">
        <f>'COICOP - CO2'!G159/Population!G$5*1000</f>
        <v>3.2088408979892625E-3</v>
      </c>
      <c r="H159" s="8">
        <f>'COICOP - CO2'!H159/Population!H$5*1000</f>
        <v>8.7453158764100845E-4</v>
      </c>
      <c r="I159" s="8">
        <f>'COICOP - CO2'!I159/Population!I$5*1000</f>
        <v>5.6928985011979092E-4</v>
      </c>
      <c r="J159" s="8">
        <f>'COICOP - CO2'!J159/Population!J$5*1000</f>
        <v>2.3036737190772883E-4</v>
      </c>
      <c r="K159" s="8">
        <f>'COICOP - CO2'!K159/Population!K$5*1000</f>
        <v>7.3342240464219287E-4</v>
      </c>
      <c r="L159" s="8">
        <f>'COICOP - CO2'!L159/Population!L$5*1000</f>
        <v>7.006809911651419E-4</v>
      </c>
      <c r="M159" s="8">
        <f>'COICOP - CO2'!M159/Population!M$5*1000</f>
        <v>4.8900782477058675E-4</v>
      </c>
      <c r="N159" s="8">
        <f>'COICOP - CO2'!N159/Population!N$5*1000</f>
        <v>2.6266729985595507E-4</v>
      </c>
      <c r="O159" s="8">
        <f>'COICOP - CO2'!O159/Population!O$5*1000</f>
        <v>5.1253695476459157E-4</v>
      </c>
      <c r="P159" s="8">
        <f>'COICOP - CO2'!P159/Population!P$5*1000</f>
        <v>4.726710444055885E-4</v>
      </c>
      <c r="Q159" s="8">
        <f>'COICOP - CO2'!Q159/Population!Q$5*1000</f>
        <v>9.6457550435807295E-4</v>
      </c>
      <c r="R159" s="8">
        <f>'COICOP - CO2'!R159/Population!R$5*1000</f>
        <v>8.6137064075259473E-4</v>
      </c>
      <c r="S159" s="8">
        <f>'COICOP - CO2'!S159/Population!S$5*1000</f>
        <v>9.8725922471773882E-5</v>
      </c>
      <c r="T159" s="8">
        <f>'COICOP - CO2'!T159/Population!T$5*1000</f>
        <v>7.4715947707919864E-5</v>
      </c>
      <c r="U159" s="8">
        <f>'COICOP - CO2'!U159/Population!U$5*1000</f>
        <v>1.1794020791246387E-4</v>
      </c>
    </row>
    <row r="160" spans="1:21" x14ac:dyDescent="0.45">
      <c r="C160" s="3" t="s">
        <v>291</v>
      </c>
      <c r="D160" s="8">
        <f>'COICOP - CO2'!D160/Population!D$5*1000</f>
        <v>4.7027404636392298E-3</v>
      </c>
      <c r="E160" s="8">
        <f>'COICOP - CO2'!E160/Population!E$5*1000</f>
        <v>1.212663960445769E-2</v>
      </c>
      <c r="F160" s="8">
        <f>'COICOP - CO2'!F160/Population!F$5*1000</f>
        <v>6.1102777968835122E-3</v>
      </c>
      <c r="G160" s="8">
        <f>'COICOP - CO2'!G160/Population!G$5*1000</f>
        <v>3.6492210047760409E-3</v>
      </c>
      <c r="H160" s="8">
        <f>'COICOP - CO2'!H160/Population!H$5*1000</f>
        <v>5.8797102246608279E-3</v>
      </c>
      <c r="I160" s="8">
        <f>'COICOP - CO2'!I160/Population!I$5*1000</f>
        <v>3.3176948973960168E-3</v>
      </c>
      <c r="J160" s="8">
        <f>'COICOP - CO2'!J160/Population!J$5*1000</f>
        <v>6.5040316475407133E-3</v>
      </c>
      <c r="K160" s="8">
        <f>'COICOP - CO2'!K160/Population!K$5*1000</f>
        <v>3.6697923104916171E-3</v>
      </c>
      <c r="L160" s="8">
        <f>'COICOP - CO2'!L160/Population!L$5*1000</f>
        <v>3.8717512211347551E-3</v>
      </c>
      <c r="M160" s="8">
        <f>'COICOP - CO2'!M160/Population!M$5*1000</f>
        <v>2.9867192384082095E-3</v>
      </c>
      <c r="N160" s="8">
        <f>'COICOP - CO2'!N160/Population!N$5*1000</f>
        <v>1.4760289980154972E-3</v>
      </c>
      <c r="O160" s="8">
        <f>'COICOP - CO2'!O160/Population!O$5*1000</f>
        <v>2.7365769869379742E-3</v>
      </c>
      <c r="P160" s="8">
        <f>'COICOP - CO2'!P160/Population!P$5*1000</f>
        <v>1.5676522333995606E-3</v>
      </c>
      <c r="Q160" s="8">
        <f>'COICOP - CO2'!Q160/Population!Q$5*1000</f>
        <v>1.664850318081462E-3</v>
      </c>
      <c r="R160" s="8">
        <f>'COICOP - CO2'!R160/Population!R$5*1000</f>
        <v>1.4867194727253169E-3</v>
      </c>
      <c r="S160" s="8">
        <f>'COICOP - CO2'!S160/Population!S$5*1000</f>
        <v>4.2781525697793265E-4</v>
      </c>
      <c r="T160" s="8">
        <f>'COICOP - CO2'!T160/Population!T$5*1000</f>
        <v>2.1859810935635155E-3</v>
      </c>
      <c r="U160" s="8">
        <f>'COICOP - CO2'!U160/Population!U$5*1000</f>
        <v>2.9710625806886634E-3</v>
      </c>
    </row>
    <row r="161" spans="2:21" x14ac:dyDescent="0.45">
      <c r="C161" s="3" t="s">
        <v>292</v>
      </c>
      <c r="D161" s="8">
        <f>'COICOP - CO2'!D161/Population!D$5*1000</f>
        <v>6.2626970638447841E-4</v>
      </c>
      <c r="E161" s="8">
        <f>'COICOP - CO2'!E161/Population!E$5*1000</f>
        <v>1.7668705179317819E-3</v>
      </c>
      <c r="F161" s="8">
        <f>'COICOP - CO2'!F161/Population!F$5*1000</f>
        <v>2.5016688325842354E-5</v>
      </c>
      <c r="G161" s="8">
        <f>'COICOP - CO2'!G161/Population!G$5*1000</f>
        <v>2.4998679525282128E-4</v>
      </c>
      <c r="H161" s="8">
        <f>'COICOP - CO2'!H161/Population!H$5*1000</f>
        <v>1.1617594420584309E-4</v>
      </c>
      <c r="I161" s="8">
        <f>'COICOP - CO2'!I161/Population!I$5*1000</f>
        <v>5.01679888379017E-5</v>
      </c>
      <c r="J161" s="8">
        <f>'COICOP - CO2'!J161/Population!J$5*1000</f>
        <v>8.0335612829842004E-4</v>
      </c>
      <c r="K161" s="8">
        <f>'COICOP - CO2'!K161/Population!K$5*1000</f>
        <v>0</v>
      </c>
      <c r="L161" s="8">
        <f>'COICOP - CO2'!L161/Population!L$5*1000</f>
        <v>8.8186827478051221E-4</v>
      </c>
      <c r="M161" s="8">
        <f>'COICOP - CO2'!M161/Population!M$5*1000</f>
        <v>0</v>
      </c>
      <c r="N161" s="8">
        <f>'COICOP - CO2'!N161/Population!N$5*1000</f>
        <v>2.3723505951103255E-4</v>
      </c>
      <c r="O161" s="8">
        <f>'COICOP - CO2'!O161/Population!O$5*1000</f>
        <v>9.3619001016371682E-6</v>
      </c>
      <c r="P161" s="8">
        <f>'COICOP - CO2'!P161/Population!P$5*1000</f>
        <v>0</v>
      </c>
      <c r="Q161" s="8">
        <f>'COICOP - CO2'!Q161/Population!Q$5*1000</f>
        <v>0</v>
      </c>
      <c r="R161" s="8">
        <f>'COICOP - CO2'!R161/Population!R$5*1000</f>
        <v>0</v>
      </c>
      <c r="S161" s="8">
        <f>'COICOP - CO2'!S161/Population!S$5*1000</f>
        <v>0</v>
      </c>
      <c r="T161" s="8">
        <f>'COICOP - CO2'!T161/Population!T$5*1000</f>
        <v>0</v>
      </c>
      <c r="U161" s="8">
        <f>'COICOP - CO2'!U161/Population!U$5*1000</f>
        <v>1.1533595631444909E-6</v>
      </c>
    </row>
    <row r="162" spans="2:21" x14ac:dyDescent="0.45">
      <c r="C162" s="3" t="s">
        <v>293</v>
      </c>
      <c r="D162" s="8">
        <f>'COICOP - CO2'!D162/Population!D$5*1000</f>
        <v>8.3296844384285278E-4</v>
      </c>
      <c r="E162" s="8">
        <f>'COICOP - CO2'!E162/Population!E$5*1000</f>
        <v>1.5304911538384256E-3</v>
      </c>
      <c r="F162" s="8">
        <f>'COICOP - CO2'!F162/Population!F$5*1000</f>
        <v>1.6603283116083888E-3</v>
      </c>
      <c r="G162" s="8">
        <f>'COICOP - CO2'!G162/Population!G$5*1000</f>
        <v>1.2214525157862113E-3</v>
      </c>
      <c r="H162" s="8">
        <f>'COICOP - CO2'!H162/Population!H$5*1000</f>
        <v>1.1689739422181516E-3</v>
      </c>
      <c r="I162" s="8">
        <f>'COICOP - CO2'!I162/Population!I$5*1000</f>
        <v>2.0426360370317384E-3</v>
      </c>
      <c r="J162" s="8">
        <f>'COICOP - CO2'!J162/Population!J$5*1000</f>
        <v>8.9629221998774691E-4</v>
      </c>
      <c r="K162" s="8">
        <f>'COICOP - CO2'!K162/Population!K$5*1000</f>
        <v>7.3299668010360513E-4</v>
      </c>
      <c r="L162" s="8">
        <f>'COICOP - CO2'!L162/Population!L$5*1000</f>
        <v>5.9514478224212994E-4</v>
      </c>
      <c r="M162" s="8">
        <f>'COICOP - CO2'!M162/Population!M$5*1000</f>
        <v>6.4972376278986355E-4</v>
      </c>
      <c r="N162" s="8">
        <f>'COICOP - CO2'!N162/Population!N$5*1000</f>
        <v>8.7904353551105456E-5</v>
      </c>
      <c r="O162" s="8">
        <f>'COICOP - CO2'!O162/Population!O$5*1000</f>
        <v>5.9256103953773053E-4</v>
      </c>
      <c r="P162" s="8">
        <f>'COICOP - CO2'!P162/Population!P$5*1000</f>
        <v>1.8778586965331203E-4</v>
      </c>
      <c r="Q162" s="8">
        <f>'COICOP - CO2'!Q162/Population!Q$5*1000</f>
        <v>4.6225723443001125E-4</v>
      </c>
      <c r="R162" s="8">
        <f>'COICOP - CO2'!R162/Population!R$5*1000</f>
        <v>4.1279797010653656E-4</v>
      </c>
      <c r="S162" s="8">
        <f>'COICOP - CO2'!S162/Population!S$5*1000</f>
        <v>6.9691300895756805E-4</v>
      </c>
      <c r="T162" s="8">
        <f>'COICOP - CO2'!T162/Population!T$5*1000</f>
        <v>2.9224538548932856E-4</v>
      </c>
      <c r="U162" s="8">
        <f>'COICOP - CO2'!U162/Population!U$5*1000</f>
        <v>1.8276342454693465E-4</v>
      </c>
    </row>
    <row r="163" spans="2:21" x14ac:dyDescent="0.45">
      <c r="B163" s="3" t="s">
        <v>134</v>
      </c>
      <c r="C163" s="3" t="s">
        <v>294</v>
      </c>
      <c r="D163" s="8">
        <f>'COICOP - CO2'!D163/Population!D$5*1000</f>
        <v>1.1351686591476571</v>
      </c>
      <c r="E163" s="8">
        <f>'COICOP - CO2'!E163/Population!E$5*1000</f>
        <v>0.99500098312812102</v>
      </c>
      <c r="F163" s="8">
        <f>'COICOP - CO2'!F163/Population!F$5*1000</f>
        <v>1.230944537732118</v>
      </c>
      <c r="G163" s="8">
        <f>'COICOP - CO2'!G163/Population!G$5*1000</f>
        <v>1.0659259545207362</v>
      </c>
      <c r="H163" s="8">
        <f>'COICOP - CO2'!H163/Population!H$5*1000</f>
        <v>1.0622703893048646</v>
      </c>
      <c r="I163" s="8">
        <f>'COICOP - CO2'!I163/Population!I$5*1000</f>
        <v>1.1048600671779756</v>
      </c>
      <c r="J163" s="8">
        <f>'COICOP - CO2'!J163/Population!J$5*1000</f>
        <v>1.1277224832757216</v>
      </c>
      <c r="K163" s="8">
        <f>'COICOP - CO2'!K163/Population!K$5*1000</f>
        <v>1.0784329134694211</v>
      </c>
      <c r="L163" s="8">
        <f>'COICOP - CO2'!L163/Population!L$5*1000</f>
        <v>0.88740028165955454</v>
      </c>
      <c r="M163" s="8">
        <f>'COICOP - CO2'!M163/Population!M$5*1000</f>
        <v>0.99261523331432433</v>
      </c>
      <c r="N163" s="8">
        <f>'COICOP - CO2'!N163/Population!N$5*1000</f>
        <v>0.90238861993264063</v>
      </c>
      <c r="O163" s="8">
        <f>'COICOP - CO2'!O163/Population!O$5*1000</f>
        <v>0.804733470762933</v>
      </c>
      <c r="P163" s="8">
        <f>'COICOP - CO2'!P163/Population!P$5*1000</f>
        <v>0.85479448553085791</v>
      </c>
      <c r="Q163" s="8">
        <f>'COICOP - CO2'!Q163/Population!Q$5*1000</f>
        <v>0.85394416226608671</v>
      </c>
      <c r="R163" s="8">
        <f>'COICOP - CO2'!R163/Population!R$5*1000</f>
        <v>0.83849315455444251</v>
      </c>
      <c r="S163" s="8">
        <f>'COICOP - CO2'!S163/Population!S$5*1000</f>
        <v>0.87363428487111083</v>
      </c>
      <c r="T163" s="8">
        <f>'COICOP - CO2'!T163/Population!T$5*1000</f>
        <v>0.821026532681706</v>
      </c>
      <c r="U163" s="8">
        <f>'COICOP - CO2'!U163/Population!U$5*1000</f>
        <v>0.8738359026187269</v>
      </c>
    </row>
    <row r="164" spans="2:21" x14ac:dyDescent="0.45">
      <c r="C164" s="3" t="s">
        <v>295</v>
      </c>
      <c r="D164" s="8">
        <f>'COICOP - CO2'!D164/Population!D$5*1000</f>
        <v>2.3613512914109666E-2</v>
      </c>
      <c r="E164" s="8">
        <f>'COICOP - CO2'!E164/Population!E$5*1000</f>
        <v>1.8472939748444332E-2</v>
      </c>
      <c r="F164" s="8">
        <f>'COICOP - CO2'!F164/Population!F$5*1000</f>
        <v>3.9229538991049161E-2</v>
      </c>
      <c r="G164" s="8">
        <f>'COICOP - CO2'!G164/Population!G$5*1000</f>
        <v>2.1652693866336073E-2</v>
      </c>
      <c r="H164" s="8">
        <f>'COICOP - CO2'!H164/Population!H$5*1000</f>
        <v>2.7233917716704865E-2</v>
      </c>
      <c r="I164" s="8">
        <f>'COICOP - CO2'!I164/Population!I$5*1000</f>
        <v>2.9080216456910994E-2</v>
      </c>
      <c r="J164" s="8">
        <f>'COICOP - CO2'!J164/Population!J$5*1000</f>
        <v>4.0777515224801227E-2</v>
      </c>
      <c r="K164" s="8">
        <f>'COICOP - CO2'!K164/Population!K$5*1000</f>
        <v>3.5142945165527906E-2</v>
      </c>
      <c r="L164" s="8">
        <f>'COICOP - CO2'!L164/Population!L$5*1000</f>
        <v>4.3014562109459017E-2</v>
      </c>
      <c r="M164" s="8">
        <f>'COICOP - CO2'!M164/Population!M$5*1000</f>
        <v>4.4439880459439897E-2</v>
      </c>
      <c r="N164" s="8">
        <f>'COICOP - CO2'!N164/Population!N$5*1000</f>
        <v>4.4047920790753509E-2</v>
      </c>
      <c r="O164" s="8">
        <f>'COICOP - CO2'!O164/Population!O$5*1000</f>
        <v>5.2826457075709585E-2</v>
      </c>
      <c r="P164" s="8">
        <f>'COICOP - CO2'!P164/Population!P$5*1000</f>
        <v>5.6358697032418324E-2</v>
      </c>
      <c r="Q164" s="8">
        <f>'COICOP - CO2'!Q164/Population!Q$5*1000</f>
        <v>5.7880758836110137E-2</v>
      </c>
      <c r="R164" s="8">
        <f>'COICOP - CO2'!R164/Population!R$5*1000</f>
        <v>5.3462324559903358E-2</v>
      </c>
      <c r="S164" s="8">
        <f>'COICOP - CO2'!S164/Population!S$5*1000</f>
        <v>4.4325325910085513E-2</v>
      </c>
      <c r="T164" s="8">
        <f>'COICOP - CO2'!T164/Population!T$5*1000</f>
        <v>4.5794331087705469E-2</v>
      </c>
      <c r="U164" s="8">
        <f>'COICOP - CO2'!U164/Population!U$5*1000</f>
        <v>6.1292201133608164E-2</v>
      </c>
    </row>
    <row r="165" spans="2:21" x14ac:dyDescent="0.45">
      <c r="C165" s="3" t="s">
        <v>296</v>
      </c>
      <c r="D165" s="8">
        <f>'COICOP - CO2'!D165/Population!D$5*1000</f>
        <v>3.2142555190482541E-3</v>
      </c>
      <c r="E165" s="8">
        <f>'COICOP - CO2'!E165/Population!E$5*1000</f>
        <v>1.3726936248608164E-3</v>
      </c>
      <c r="F165" s="8">
        <f>'COICOP - CO2'!F165/Population!F$5*1000</f>
        <v>1.7544882338593349E-3</v>
      </c>
      <c r="G165" s="8">
        <f>'COICOP - CO2'!G165/Population!G$5*1000</f>
        <v>1.1512055479752732E-3</v>
      </c>
      <c r="H165" s="8">
        <f>'COICOP - CO2'!H165/Population!H$5*1000</f>
        <v>6.1654070333796616E-4</v>
      </c>
      <c r="I165" s="8">
        <f>'COICOP - CO2'!I165/Population!I$5*1000</f>
        <v>5.6755366902323497E-4</v>
      </c>
      <c r="J165" s="8">
        <f>'COICOP - CO2'!J165/Population!J$5*1000</f>
        <v>8.8394221441627876E-4</v>
      </c>
      <c r="K165" s="8">
        <f>'COICOP - CO2'!K165/Population!K$5*1000</f>
        <v>2.6937438052981709E-4</v>
      </c>
      <c r="L165" s="8">
        <f>'COICOP - CO2'!L165/Population!L$5*1000</f>
        <v>7.2597016880980776E-4</v>
      </c>
      <c r="M165" s="8">
        <f>'COICOP - CO2'!M165/Population!M$5*1000</f>
        <v>1.1358217700035342E-3</v>
      </c>
      <c r="N165" s="8">
        <f>'COICOP - CO2'!N165/Population!N$5*1000</f>
        <v>1.186095001651055E-3</v>
      </c>
      <c r="O165" s="8">
        <f>'COICOP - CO2'!O165/Population!O$5*1000</f>
        <v>1.8216514153412706E-4</v>
      </c>
      <c r="P165" s="8">
        <f>'COICOP - CO2'!P165/Population!P$5*1000</f>
        <v>8.7355430089455517E-4</v>
      </c>
      <c r="Q165" s="8">
        <f>'COICOP - CO2'!Q165/Population!Q$5*1000</f>
        <v>5.4467138577196791E-4</v>
      </c>
      <c r="R165" s="8">
        <f>'COICOP - CO2'!R165/Population!R$5*1000</f>
        <v>5.0309289287455816E-4</v>
      </c>
      <c r="S165" s="8">
        <f>'COICOP - CO2'!S165/Population!S$5*1000</f>
        <v>9.8646123557997968E-4</v>
      </c>
      <c r="T165" s="8">
        <f>'COICOP - CO2'!T165/Population!T$5*1000</f>
        <v>3.3661499002717439E-4</v>
      </c>
      <c r="U165" s="8">
        <f>'COICOP - CO2'!U165/Population!U$5*1000</f>
        <v>5.5262104689037742E-4</v>
      </c>
    </row>
    <row r="166" spans="2:21" x14ac:dyDescent="0.45">
      <c r="B166" s="3" t="s">
        <v>135</v>
      </c>
      <c r="C166" s="3" t="s">
        <v>297</v>
      </c>
      <c r="D166" s="8">
        <f>'COICOP - CO2'!D166/Population!D$5*1000</f>
        <v>0.14952519505392983</v>
      </c>
      <c r="E166" s="8">
        <f>'COICOP - CO2'!E166/Population!E$5*1000</f>
        <v>0.15570345899169966</v>
      </c>
      <c r="F166" s="8">
        <f>'COICOP - CO2'!F166/Population!F$5*1000</f>
        <v>0.13732787847351088</v>
      </c>
      <c r="G166" s="8">
        <f>'COICOP - CO2'!G166/Population!G$5*1000</f>
        <v>0.15367222645952425</v>
      </c>
      <c r="H166" s="8">
        <f>'COICOP - CO2'!H166/Population!H$5*1000</f>
        <v>0.14209647277306434</v>
      </c>
      <c r="I166" s="8">
        <f>'COICOP - CO2'!I166/Population!I$5*1000</f>
        <v>0.11651672355909154</v>
      </c>
      <c r="J166" s="8">
        <f>'COICOP - CO2'!J166/Population!J$5*1000</f>
        <v>0.10981096026974839</v>
      </c>
      <c r="K166" s="8">
        <f>'COICOP - CO2'!K166/Population!K$5*1000</f>
        <v>0.10949974988411865</v>
      </c>
      <c r="L166" s="8">
        <f>'COICOP - CO2'!L166/Population!L$5*1000</f>
        <v>0.10876427253933643</v>
      </c>
      <c r="M166" s="8">
        <f>'COICOP - CO2'!M166/Population!M$5*1000</f>
        <v>8.2658306221112185E-2</v>
      </c>
      <c r="N166" s="8">
        <f>'COICOP - CO2'!N166/Population!N$5*1000</f>
        <v>7.2261792157194388E-2</v>
      </c>
      <c r="O166" s="8">
        <f>'COICOP - CO2'!O166/Population!O$5*1000</f>
        <v>6.6241523576471423E-2</v>
      </c>
      <c r="P166" s="8">
        <f>'COICOP - CO2'!P166/Population!P$5*1000</f>
        <v>5.0855718120364761E-2</v>
      </c>
      <c r="Q166" s="8">
        <f>'COICOP - CO2'!Q166/Population!Q$5*1000</f>
        <v>5.7913447344240178E-2</v>
      </c>
      <c r="R166" s="8">
        <f>'COICOP - CO2'!R166/Population!R$5*1000</f>
        <v>5.5766682106885068E-2</v>
      </c>
      <c r="S166" s="8">
        <f>'COICOP - CO2'!S166/Population!S$5*1000</f>
        <v>4.8187263495373202E-2</v>
      </c>
      <c r="T166" s="8">
        <f>'COICOP - CO2'!T166/Population!T$5*1000</f>
        <v>6.0238489775476863E-2</v>
      </c>
      <c r="U166" s="8">
        <f>'COICOP - CO2'!U166/Population!U$5*1000</f>
        <v>6.0405537745618895E-2</v>
      </c>
    </row>
    <row r="167" spans="2:21" x14ac:dyDescent="0.45">
      <c r="C167" s="3" t="s">
        <v>298</v>
      </c>
      <c r="D167" s="8">
        <f>'COICOP - CO2'!D167/Population!D$5*1000</f>
        <v>1.5975443173088628E-3</v>
      </c>
      <c r="E167" s="8">
        <f>'COICOP - CO2'!E167/Population!E$5*1000</f>
        <v>2.8041882681210752E-3</v>
      </c>
      <c r="F167" s="8">
        <f>'COICOP - CO2'!F167/Population!F$5*1000</f>
        <v>2.9392714754213028E-3</v>
      </c>
      <c r="G167" s="8">
        <f>'COICOP - CO2'!G167/Population!G$5*1000</f>
        <v>9.2594659176749642E-4</v>
      </c>
      <c r="H167" s="8">
        <f>'COICOP - CO2'!H167/Population!H$5*1000</f>
        <v>2.8298056542795918E-3</v>
      </c>
      <c r="I167" s="8">
        <f>'COICOP - CO2'!I167/Population!I$5*1000</f>
        <v>2.4748997505607893E-3</v>
      </c>
      <c r="J167" s="8">
        <f>'COICOP - CO2'!J167/Population!J$5*1000</f>
        <v>1.727181515554025E-3</v>
      </c>
      <c r="K167" s="8">
        <f>'COICOP - CO2'!K167/Population!K$5*1000</f>
        <v>2.0775870012717836E-3</v>
      </c>
      <c r="L167" s="8">
        <f>'COICOP - CO2'!L167/Population!L$5*1000</f>
        <v>0</v>
      </c>
      <c r="M167" s="8">
        <f>'COICOP - CO2'!M167/Population!M$5*1000</f>
        <v>2.3891347384819234E-3</v>
      </c>
      <c r="N167" s="8">
        <f>'COICOP - CO2'!N167/Population!N$5*1000</f>
        <v>1.8071980163100764E-3</v>
      </c>
      <c r="O167" s="8">
        <f>'COICOP - CO2'!O167/Population!O$5*1000</f>
        <v>5.927390235938465E-4</v>
      </c>
      <c r="P167" s="8">
        <f>'COICOP - CO2'!P167/Population!P$5*1000</f>
        <v>3.4576025375735586E-5</v>
      </c>
      <c r="Q167" s="8">
        <f>'COICOP - CO2'!Q167/Population!Q$5*1000</f>
        <v>1.4895354716630939E-3</v>
      </c>
      <c r="R167" s="8">
        <f>'COICOP - CO2'!R167/Population!R$5*1000</f>
        <v>1.4343206102274324E-3</v>
      </c>
      <c r="S167" s="8">
        <f>'COICOP - CO2'!S167/Population!S$5*1000</f>
        <v>1.38952754862087E-4</v>
      </c>
      <c r="T167" s="8">
        <f>'COICOP - CO2'!T167/Population!T$5*1000</f>
        <v>3.5922433230729556E-5</v>
      </c>
      <c r="U167" s="8">
        <f>'COICOP - CO2'!U167/Population!U$5*1000</f>
        <v>2.5635027857606155E-4</v>
      </c>
    </row>
    <row r="168" spans="2:21" x14ac:dyDescent="0.45">
      <c r="B168" s="3" t="s">
        <v>136</v>
      </c>
      <c r="C168" s="3" t="s">
        <v>299</v>
      </c>
      <c r="D168" s="8">
        <f>'COICOP - CO2'!D168/Population!D$5*1000</f>
        <v>5.5448150636879011E-3</v>
      </c>
      <c r="E168" s="8">
        <f>'COICOP - CO2'!E168/Population!E$5*1000</f>
        <v>1.0430043479240385E-2</v>
      </c>
      <c r="F168" s="8">
        <f>'COICOP - CO2'!F168/Population!F$5*1000</f>
        <v>1.0986631692513744E-2</v>
      </c>
      <c r="G168" s="8">
        <f>'COICOP - CO2'!G168/Population!G$5*1000</f>
        <v>6.4801654400525929E-3</v>
      </c>
      <c r="H168" s="8">
        <f>'COICOP - CO2'!H168/Population!H$5*1000</f>
        <v>5.232835479723758E-3</v>
      </c>
      <c r="I168" s="8">
        <f>'COICOP - CO2'!I168/Population!I$5*1000</f>
        <v>6.0988721734654408E-3</v>
      </c>
      <c r="J168" s="8">
        <f>'COICOP - CO2'!J168/Population!J$5*1000</f>
        <v>5.7652247644440022E-3</v>
      </c>
      <c r="K168" s="8">
        <f>'COICOP - CO2'!K168/Population!K$5*1000</f>
        <v>5.252198904808182E-3</v>
      </c>
      <c r="L168" s="8">
        <f>'COICOP - CO2'!L168/Population!L$5*1000</f>
        <v>3.8264652479437409E-3</v>
      </c>
      <c r="M168" s="8">
        <f>'COICOP - CO2'!M168/Population!M$5*1000</f>
        <v>3.2331795505411397E-3</v>
      </c>
      <c r="N168" s="8">
        <f>'COICOP - CO2'!N168/Population!N$5*1000</f>
        <v>3.191001909194822E-3</v>
      </c>
      <c r="O168" s="8">
        <f>'COICOP - CO2'!O168/Population!O$5*1000</f>
        <v>2.7089963032947344E-3</v>
      </c>
      <c r="P168" s="8">
        <f>'COICOP - CO2'!P168/Population!P$5*1000</f>
        <v>2.8017089576288273E-3</v>
      </c>
      <c r="Q168" s="8">
        <f>'COICOP - CO2'!Q168/Population!Q$5*1000</f>
        <v>3.4185018230723525E-3</v>
      </c>
      <c r="R168" s="8">
        <f>'COICOP - CO2'!R168/Population!R$5*1000</f>
        <v>3.358894482486862E-3</v>
      </c>
      <c r="S168" s="8">
        <f>'COICOP - CO2'!S168/Population!S$5*1000</f>
        <v>3.8283030902768714E-3</v>
      </c>
      <c r="T168" s="8">
        <f>'COICOP - CO2'!T168/Population!T$5*1000</f>
        <v>1.5693832297870968E-3</v>
      </c>
      <c r="U168" s="8">
        <f>'COICOP - CO2'!U168/Population!U$5*1000</f>
        <v>1.7230067034726625E-3</v>
      </c>
    </row>
    <row r="169" spans="2:21" x14ac:dyDescent="0.45">
      <c r="C169" s="3" t="s">
        <v>300</v>
      </c>
      <c r="D169" s="8">
        <f>'COICOP - CO2'!D169/Population!D$5*1000</f>
        <v>1.0596933556064803E-2</v>
      </c>
      <c r="E169" s="8">
        <f>'COICOP - CO2'!E169/Population!E$5*1000</f>
        <v>1.0019161812343857E-2</v>
      </c>
      <c r="F169" s="8">
        <f>'COICOP - CO2'!F169/Population!F$5*1000</f>
        <v>1.5927458936866083E-2</v>
      </c>
      <c r="G169" s="8">
        <f>'COICOP - CO2'!G169/Population!G$5*1000</f>
        <v>8.9207915361259604E-3</v>
      </c>
      <c r="H169" s="8">
        <f>'COICOP - CO2'!H169/Population!H$5*1000</f>
        <v>8.8819374335297654E-3</v>
      </c>
      <c r="I169" s="8">
        <f>'COICOP - CO2'!I169/Population!I$5*1000</f>
        <v>9.3198450344683086E-3</v>
      </c>
      <c r="J169" s="8">
        <f>'COICOP - CO2'!J169/Population!J$5*1000</f>
        <v>8.1772711562043531E-3</v>
      </c>
      <c r="K169" s="8">
        <f>'COICOP - CO2'!K169/Population!K$5*1000</f>
        <v>7.9879405974707177E-3</v>
      </c>
      <c r="L169" s="8">
        <f>'COICOP - CO2'!L169/Population!L$5*1000</f>
        <v>4.7934064688127083E-3</v>
      </c>
      <c r="M169" s="8">
        <f>'COICOP - CO2'!M169/Population!M$5*1000</f>
        <v>8.7849145978311106E-3</v>
      </c>
      <c r="N169" s="8">
        <f>'COICOP - CO2'!N169/Population!N$5*1000</f>
        <v>2.7066615020502572E-3</v>
      </c>
      <c r="O169" s="8">
        <f>'COICOP - CO2'!O169/Population!O$5*1000</f>
        <v>5.2599894437114752E-3</v>
      </c>
      <c r="P169" s="8">
        <f>'COICOP - CO2'!P169/Population!P$5*1000</f>
        <v>2.3926345699108228E-3</v>
      </c>
      <c r="Q169" s="8">
        <f>'COICOP - CO2'!Q169/Population!Q$5*1000</f>
        <v>7.7062385931722229E-3</v>
      </c>
      <c r="R169" s="8">
        <f>'COICOP - CO2'!R169/Population!R$5*1000</f>
        <v>7.5718673357529605E-3</v>
      </c>
      <c r="S169" s="8">
        <f>'COICOP - CO2'!S169/Population!S$5*1000</f>
        <v>4.28283090209717E-3</v>
      </c>
      <c r="T169" s="8">
        <f>'COICOP - CO2'!T169/Population!T$5*1000</f>
        <v>5.006945220505184E-3</v>
      </c>
      <c r="U169" s="8">
        <f>'COICOP - CO2'!U169/Population!U$5*1000</f>
        <v>8.8700408540720761E-3</v>
      </c>
    </row>
    <row r="170" spans="2:21" x14ac:dyDescent="0.45">
      <c r="C170" s="3" t="s">
        <v>301</v>
      </c>
      <c r="D170" s="8">
        <f>'COICOP - CO2'!D170/Population!D$5*1000</f>
        <v>1.3122296564550303E-2</v>
      </c>
      <c r="E170" s="8">
        <f>'COICOP - CO2'!E170/Population!E$5*1000</f>
        <v>1.2467631298073946E-2</v>
      </c>
      <c r="F170" s="8">
        <f>'COICOP - CO2'!F170/Population!F$5*1000</f>
        <v>2.3619542708454951E-2</v>
      </c>
      <c r="G170" s="8">
        <f>'COICOP - CO2'!G170/Population!G$5*1000</f>
        <v>2.7276650593578387E-2</v>
      </c>
      <c r="H170" s="8">
        <f>'COICOP - CO2'!H170/Population!H$5*1000</f>
        <v>1.9594795461260278E-2</v>
      </c>
      <c r="I170" s="8">
        <f>'COICOP - CO2'!I170/Population!I$5*1000</f>
        <v>1.5272650489450807E-2</v>
      </c>
      <c r="J170" s="8">
        <f>'COICOP - CO2'!J170/Population!J$5*1000</f>
        <v>8.9761976383640855E-3</v>
      </c>
      <c r="K170" s="8">
        <f>'COICOP - CO2'!K170/Population!K$5*1000</f>
        <v>1.2656304266562212E-2</v>
      </c>
      <c r="L170" s="8">
        <f>'COICOP - CO2'!L170/Population!L$5*1000</f>
        <v>1.2036876160963975E-2</v>
      </c>
      <c r="M170" s="8">
        <f>'COICOP - CO2'!M170/Population!M$5*1000</f>
        <v>8.8748983400649215E-3</v>
      </c>
      <c r="N170" s="8">
        <f>'COICOP - CO2'!N170/Population!N$5*1000</f>
        <v>1.0034805582076443E-2</v>
      </c>
      <c r="O170" s="8">
        <f>'COICOP - CO2'!O170/Population!O$5*1000</f>
        <v>4.920469781545104E-3</v>
      </c>
      <c r="P170" s="8">
        <f>'COICOP - CO2'!P170/Population!P$5*1000</f>
        <v>1.3438402428893936E-2</v>
      </c>
      <c r="Q170" s="8">
        <f>'COICOP - CO2'!Q170/Population!Q$5*1000</f>
        <v>9.1119484531489679E-3</v>
      </c>
      <c r="R170" s="8">
        <f>'COICOP - CO2'!R170/Population!R$5*1000</f>
        <v>8.9530662752374292E-3</v>
      </c>
      <c r="S170" s="8">
        <f>'COICOP - CO2'!S170/Population!S$5*1000</f>
        <v>9.5591534203970131E-3</v>
      </c>
      <c r="T170" s="8">
        <f>'COICOP - CO2'!T170/Population!T$5*1000</f>
        <v>6.6152282938646053E-3</v>
      </c>
      <c r="U170" s="8">
        <f>'COICOP - CO2'!U170/Population!U$5*1000</f>
        <v>4.7748569891276236E-3</v>
      </c>
    </row>
    <row r="171" spans="2:21" x14ac:dyDescent="0.45">
      <c r="C171" s="3" t="s">
        <v>302</v>
      </c>
      <c r="D171" s="8">
        <f>'COICOP - CO2'!D171/Population!D$5*1000</f>
        <v>5.7115223382826E-3</v>
      </c>
      <c r="E171" s="8">
        <f>'COICOP - CO2'!E171/Population!E$5*1000</f>
        <v>1.353063829593305E-2</v>
      </c>
      <c r="F171" s="8">
        <f>'COICOP - CO2'!F171/Population!F$5*1000</f>
        <v>5.7621233436012604E-3</v>
      </c>
      <c r="G171" s="8">
        <f>'COICOP - CO2'!G171/Population!G$5*1000</f>
        <v>3.8058657810239854E-3</v>
      </c>
      <c r="H171" s="8">
        <f>'COICOP - CO2'!H171/Population!H$5*1000</f>
        <v>8.1814430004993575E-3</v>
      </c>
      <c r="I171" s="8">
        <f>'COICOP - CO2'!I171/Population!I$5*1000</f>
        <v>6.1171355325224342E-3</v>
      </c>
      <c r="J171" s="8">
        <f>'COICOP - CO2'!J171/Population!J$5*1000</f>
        <v>5.7221267357197387E-3</v>
      </c>
      <c r="K171" s="8">
        <f>'COICOP - CO2'!K171/Population!K$5*1000</f>
        <v>3.0122720510737363E-3</v>
      </c>
      <c r="L171" s="8">
        <f>'COICOP - CO2'!L171/Population!L$5*1000</f>
        <v>1.4905490546020545E-3</v>
      </c>
      <c r="M171" s="8">
        <f>'COICOP - CO2'!M171/Population!M$5*1000</f>
        <v>6.3374326994986982E-3</v>
      </c>
      <c r="N171" s="8">
        <f>'COICOP - CO2'!N171/Population!N$5*1000</f>
        <v>4.5403857330340363E-3</v>
      </c>
      <c r="O171" s="8">
        <f>'COICOP - CO2'!O171/Population!O$5*1000</f>
        <v>7.9981694563733999E-4</v>
      </c>
      <c r="P171" s="8">
        <f>'COICOP - CO2'!P171/Population!P$5*1000</f>
        <v>2.7594008699835582E-3</v>
      </c>
      <c r="Q171" s="8">
        <f>'COICOP - CO2'!Q171/Population!Q$5*1000</f>
        <v>1.9433519477009423E-3</v>
      </c>
      <c r="R171" s="8">
        <f>'COICOP - CO2'!R171/Population!R$5*1000</f>
        <v>1.9341390831526203E-3</v>
      </c>
      <c r="S171" s="8">
        <f>'COICOP - CO2'!S171/Population!S$5*1000</f>
        <v>2.2383027608988879E-3</v>
      </c>
      <c r="T171" s="8">
        <f>'COICOP - CO2'!T171/Population!T$5*1000</f>
        <v>2.3931285629464438E-3</v>
      </c>
      <c r="U171" s="8">
        <f>'COICOP - CO2'!U171/Population!U$5*1000</f>
        <v>5.2429372851697071E-4</v>
      </c>
    </row>
    <row r="172" spans="2:21" x14ac:dyDescent="0.45">
      <c r="C172" s="3" t="s">
        <v>303</v>
      </c>
      <c r="D172" s="8">
        <f>'COICOP - CO2'!D172/Population!D$5*1000</f>
        <v>2.2982194301983842E-2</v>
      </c>
      <c r="E172" s="8">
        <f>'COICOP - CO2'!E172/Population!E$5*1000</f>
        <v>6.7106053053231666E-3</v>
      </c>
      <c r="F172" s="8">
        <f>'COICOP - CO2'!F172/Population!F$5*1000</f>
        <v>8.9568685944781158E-3</v>
      </c>
      <c r="G172" s="8">
        <f>'COICOP - CO2'!G172/Population!G$5*1000</f>
        <v>6.2670093105579045E-3</v>
      </c>
      <c r="H172" s="8">
        <f>'COICOP - CO2'!H172/Population!H$5*1000</f>
        <v>1.1999487891541826E-2</v>
      </c>
      <c r="I172" s="8">
        <f>'COICOP - CO2'!I172/Population!I$5*1000</f>
        <v>8.9870355691662063E-3</v>
      </c>
      <c r="J172" s="8">
        <f>'COICOP - CO2'!J172/Population!J$5*1000</f>
        <v>8.5212148669716961E-4</v>
      </c>
      <c r="K172" s="8">
        <f>'COICOP - CO2'!K172/Population!K$5*1000</f>
        <v>3.5729157040806968E-3</v>
      </c>
      <c r="L172" s="8">
        <f>'COICOP - CO2'!L172/Population!L$5*1000</f>
        <v>8.6603957829393973E-4</v>
      </c>
      <c r="M172" s="8">
        <f>'COICOP - CO2'!M172/Population!M$5*1000</f>
        <v>1.5978656950986457E-2</v>
      </c>
      <c r="N172" s="8">
        <f>'COICOP - CO2'!N172/Population!N$5*1000</f>
        <v>5.5918251856669704E-4</v>
      </c>
      <c r="O172" s="8">
        <f>'COICOP - CO2'!O172/Population!O$5*1000</f>
        <v>1.0637831106402349E-2</v>
      </c>
      <c r="P172" s="8">
        <f>'COICOP - CO2'!P172/Population!P$5*1000</f>
        <v>1.118540387261415E-5</v>
      </c>
      <c r="Q172" s="8">
        <f>'COICOP - CO2'!Q172/Population!Q$5*1000</f>
        <v>7.4566747857132373E-4</v>
      </c>
      <c r="R172" s="8">
        <f>'COICOP - CO2'!R172/Population!R$5*1000</f>
        <v>7.2067743976814451E-4</v>
      </c>
      <c r="S172" s="8">
        <f>'COICOP - CO2'!S172/Population!S$5*1000</f>
        <v>1.7564982788891665E-3</v>
      </c>
      <c r="T172" s="8">
        <f>'COICOP - CO2'!T172/Population!T$5*1000</f>
        <v>4.4274260520925243E-4</v>
      </c>
      <c r="U172" s="8">
        <f>'COICOP - CO2'!U172/Population!U$5*1000</f>
        <v>5.5962618853208504E-3</v>
      </c>
    </row>
    <row r="173" spans="2:21" x14ac:dyDescent="0.45">
      <c r="B173" s="3" t="s">
        <v>137</v>
      </c>
      <c r="C173" s="3" t="s">
        <v>304</v>
      </c>
      <c r="D173" s="8">
        <f>'COICOP - CO2'!D173/Population!D$5*1000</f>
        <v>1.8458554508268166E-2</v>
      </c>
      <c r="E173" s="8">
        <f>'COICOP - CO2'!E173/Population!E$5*1000</f>
        <v>3.4778762262587172E-2</v>
      </c>
      <c r="F173" s="8">
        <f>'COICOP - CO2'!F173/Population!F$5*1000</f>
        <v>2.9934687596347875E-2</v>
      </c>
      <c r="G173" s="8">
        <f>'COICOP - CO2'!G173/Population!G$5*1000</f>
        <v>3.7797575352874931E-2</v>
      </c>
      <c r="H173" s="8">
        <f>'COICOP - CO2'!H173/Population!H$5*1000</f>
        <v>2.6014045584318551E-2</v>
      </c>
      <c r="I173" s="8">
        <f>'COICOP - CO2'!I173/Population!I$5*1000</f>
        <v>3.1582010018476631E-2</v>
      </c>
      <c r="J173" s="8">
        <f>'COICOP - CO2'!J173/Population!J$5*1000</f>
        <v>2.7767784662639745E-2</v>
      </c>
      <c r="K173" s="8">
        <f>'COICOP - CO2'!K173/Population!K$5*1000</f>
        <v>3.619847628541354E-2</v>
      </c>
      <c r="L173" s="8">
        <f>'COICOP - CO2'!L173/Population!L$5*1000</f>
        <v>2.0529675380126979E-2</v>
      </c>
      <c r="M173" s="8">
        <f>'COICOP - CO2'!M173/Population!M$5*1000</f>
        <v>2.2741409419699942E-2</v>
      </c>
      <c r="N173" s="8">
        <f>'COICOP - CO2'!N173/Population!N$5*1000</f>
        <v>4.8295984469869095E-2</v>
      </c>
      <c r="O173" s="8">
        <f>'COICOP - CO2'!O173/Population!O$5*1000</f>
        <v>4.5923359609591013E-2</v>
      </c>
      <c r="P173" s="8">
        <f>'COICOP - CO2'!P173/Population!P$5*1000</f>
        <v>7.1141310277982497E-2</v>
      </c>
      <c r="Q173" s="8">
        <f>'COICOP - CO2'!Q173/Population!Q$5*1000</f>
        <v>5.7412133768062937E-2</v>
      </c>
      <c r="R173" s="8">
        <f>'COICOP - CO2'!R173/Population!R$5*1000</f>
        <v>5.4697107940550896E-2</v>
      </c>
      <c r="S173" s="8">
        <f>'COICOP - CO2'!S173/Population!S$5*1000</f>
        <v>4.893143868570405E-2</v>
      </c>
      <c r="T173" s="8">
        <f>'COICOP - CO2'!T173/Population!T$5*1000</f>
        <v>2.6767824635319667E-2</v>
      </c>
      <c r="U173" s="8">
        <f>'COICOP - CO2'!U173/Population!U$5*1000</f>
        <v>3.3065661870568017E-2</v>
      </c>
    </row>
    <row r="174" spans="2:21" x14ac:dyDescent="0.45">
      <c r="C174" s="3" t="s">
        <v>305</v>
      </c>
      <c r="D174" s="8">
        <f>'COICOP - CO2'!D174/Population!D$5*1000</f>
        <v>7.0756376655015329E-2</v>
      </c>
      <c r="E174" s="8">
        <f>'COICOP - CO2'!E174/Population!E$5*1000</f>
        <v>6.1943375021074672E-2</v>
      </c>
      <c r="F174" s="8">
        <f>'COICOP - CO2'!F174/Population!F$5*1000</f>
        <v>5.9777393818664419E-2</v>
      </c>
      <c r="G174" s="8">
        <f>'COICOP - CO2'!G174/Population!G$5*1000</f>
        <v>6.3390441079746868E-2</v>
      </c>
      <c r="H174" s="8">
        <f>'COICOP - CO2'!H174/Population!H$5*1000</f>
        <v>5.6894859733865238E-2</v>
      </c>
      <c r="I174" s="8">
        <f>'COICOP - CO2'!I174/Population!I$5*1000</f>
        <v>5.0651560721809812E-2</v>
      </c>
      <c r="J174" s="8">
        <f>'COICOP - CO2'!J174/Population!J$5*1000</f>
        <v>5.0652978168247376E-2</v>
      </c>
      <c r="K174" s="8">
        <f>'COICOP - CO2'!K174/Population!K$5*1000</f>
        <v>3.9876395117172538E-2</v>
      </c>
      <c r="L174" s="8">
        <f>'COICOP - CO2'!L174/Population!L$5*1000</f>
        <v>4.0544143363059559E-2</v>
      </c>
      <c r="M174" s="8">
        <f>'COICOP - CO2'!M174/Population!M$5*1000</f>
        <v>3.0248512496021385E-2</v>
      </c>
      <c r="N174" s="8">
        <f>'COICOP - CO2'!N174/Population!N$5*1000</f>
        <v>4.3180197812940718E-2</v>
      </c>
      <c r="O174" s="8">
        <f>'COICOP - CO2'!O174/Population!O$5*1000</f>
        <v>4.2873919858360511E-2</v>
      </c>
      <c r="P174" s="8">
        <f>'COICOP - CO2'!P174/Population!P$5*1000</f>
        <v>3.3000993074995946E-2</v>
      </c>
      <c r="Q174" s="8">
        <f>'COICOP - CO2'!Q174/Population!Q$5*1000</f>
        <v>4.5403950193969173E-2</v>
      </c>
      <c r="R174" s="8">
        <f>'COICOP - CO2'!R174/Population!R$5*1000</f>
        <v>4.3256792627143596E-2</v>
      </c>
      <c r="S174" s="8">
        <f>'COICOP - CO2'!S174/Population!S$5*1000</f>
        <v>4.8699399582647157E-2</v>
      </c>
      <c r="T174" s="8">
        <f>'COICOP - CO2'!T174/Population!T$5*1000</f>
        <v>4.9092484629946156E-2</v>
      </c>
      <c r="U174" s="8">
        <f>'COICOP - CO2'!U174/Population!U$5*1000</f>
        <v>4.9252253776575765E-2</v>
      </c>
    </row>
    <row r="175" spans="2:21" x14ac:dyDescent="0.45">
      <c r="B175" s="3" t="s">
        <v>138</v>
      </c>
      <c r="C175" s="3" t="s">
        <v>306</v>
      </c>
      <c r="D175" s="8">
        <f>'COICOP - CO2'!D175/Population!D$5*1000</f>
        <v>2.1764140787859709E-2</v>
      </c>
      <c r="E175" s="8">
        <f>'COICOP - CO2'!E175/Population!E$5*1000</f>
        <v>3.355403822482788E-2</v>
      </c>
      <c r="F175" s="8">
        <f>'COICOP - CO2'!F175/Population!F$5*1000</f>
        <v>2.5672175629940997E-2</v>
      </c>
      <c r="G175" s="8">
        <f>'COICOP - CO2'!G175/Population!G$5*1000</f>
        <v>3.9930177166311691E-2</v>
      </c>
      <c r="H175" s="8">
        <f>'COICOP - CO2'!H175/Population!H$5*1000</f>
        <v>3.9473089163061595E-2</v>
      </c>
      <c r="I175" s="8">
        <f>'COICOP - CO2'!I175/Population!I$5*1000</f>
        <v>3.8203164588858592E-2</v>
      </c>
      <c r="J175" s="8">
        <f>'COICOP - CO2'!J175/Population!J$5*1000</f>
        <v>1.9321466069776683E-2</v>
      </c>
      <c r="K175" s="8">
        <f>'COICOP - CO2'!K175/Population!K$5*1000</f>
        <v>1.8619630671772254E-2</v>
      </c>
      <c r="L175" s="8">
        <f>'COICOP - CO2'!L175/Population!L$5*1000</f>
        <v>1.4629509018605691E-2</v>
      </c>
      <c r="M175" s="8">
        <f>'COICOP - CO2'!M175/Population!M$5*1000</f>
        <v>2.7130719552794797E-2</v>
      </c>
      <c r="N175" s="8">
        <f>'COICOP - CO2'!N175/Population!N$5*1000</f>
        <v>2.8812359628577838E-2</v>
      </c>
      <c r="O175" s="8">
        <f>'COICOP - CO2'!O175/Population!O$5*1000</f>
        <v>2.2778760371223249E-2</v>
      </c>
      <c r="P175" s="8">
        <f>'COICOP - CO2'!P175/Population!P$5*1000</f>
        <v>2.6982752557746275E-2</v>
      </c>
      <c r="Q175" s="8">
        <f>'COICOP - CO2'!Q175/Population!Q$5*1000</f>
        <v>2.1576809772952191E-2</v>
      </c>
      <c r="R175" s="8">
        <f>'COICOP - CO2'!R175/Population!R$5*1000</f>
        <v>2.0409321814264775E-2</v>
      </c>
      <c r="S175" s="8">
        <f>'COICOP - CO2'!S175/Population!S$5*1000</f>
        <v>1.6149259577106018E-2</v>
      </c>
      <c r="T175" s="8">
        <f>'COICOP - CO2'!T175/Population!T$5*1000</f>
        <v>1.4520083535892438E-2</v>
      </c>
      <c r="U175" s="8">
        <f>'COICOP - CO2'!U175/Population!U$5*1000</f>
        <v>1.3460626589374738E-2</v>
      </c>
    </row>
    <row r="176" spans="2:21" x14ac:dyDescent="0.45">
      <c r="C176" s="3" t="s">
        <v>307</v>
      </c>
      <c r="D176" s="8">
        <f>'COICOP - CO2'!D176/Population!D$5*1000</f>
        <v>4.7480683899417481E-2</v>
      </c>
      <c r="E176" s="8">
        <f>'COICOP - CO2'!E176/Population!E$5*1000</f>
        <v>5.6018276879317153E-2</v>
      </c>
      <c r="F176" s="8">
        <f>'COICOP - CO2'!F176/Population!F$5*1000</f>
        <v>4.5160491057939206E-2</v>
      </c>
      <c r="G176" s="8">
        <f>'COICOP - CO2'!G176/Population!G$5*1000</f>
        <v>4.5655457112147871E-2</v>
      </c>
      <c r="H176" s="8">
        <f>'COICOP - CO2'!H176/Population!H$5*1000</f>
        <v>4.7878505876162804E-2</v>
      </c>
      <c r="I176" s="8">
        <f>'COICOP - CO2'!I176/Population!I$5*1000</f>
        <v>3.6255268719526418E-2</v>
      </c>
      <c r="J176" s="8">
        <f>'COICOP - CO2'!J176/Population!J$5*1000</f>
        <v>1.9235709849165412E-2</v>
      </c>
      <c r="K176" s="8">
        <f>'COICOP - CO2'!K176/Population!K$5*1000</f>
        <v>1.350356673144586E-2</v>
      </c>
      <c r="L176" s="8">
        <f>'COICOP - CO2'!L176/Population!L$5*1000</f>
        <v>1.5882910981019731E-2</v>
      </c>
      <c r="M176" s="8">
        <f>'COICOP - CO2'!M176/Population!M$5*1000</f>
        <v>1.2678318352085131E-2</v>
      </c>
      <c r="N176" s="8">
        <f>'COICOP - CO2'!N176/Population!N$5*1000</f>
        <v>1.6265401510921949E-2</v>
      </c>
      <c r="O176" s="8">
        <f>'COICOP - CO2'!O176/Population!O$5*1000</f>
        <v>6.8518212576231365E-3</v>
      </c>
      <c r="P176" s="8">
        <f>'COICOP - CO2'!P176/Population!P$5*1000</f>
        <v>1.0551113689239033E-2</v>
      </c>
      <c r="Q176" s="8">
        <f>'COICOP - CO2'!Q176/Population!Q$5*1000</f>
        <v>1.2148811856330797E-2</v>
      </c>
      <c r="R176" s="8">
        <f>'COICOP - CO2'!R176/Population!R$5*1000</f>
        <v>1.1491458350234388E-2</v>
      </c>
      <c r="S176" s="8">
        <f>'COICOP - CO2'!S176/Population!S$5*1000</f>
        <v>1.2406899690709058E-2</v>
      </c>
      <c r="T176" s="8">
        <f>'COICOP - CO2'!T176/Population!T$5*1000</f>
        <v>1.4171349063406247E-2</v>
      </c>
      <c r="U176" s="8">
        <f>'COICOP - CO2'!U176/Population!U$5*1000</f>
        <v>1.5646195390523508E-2</v>
      </c>
    </row>
    <row r="177" spans="1:21" x14ac:dyDescent="0.45">
      <c r="B177" s="3" t="s">
        <v>139</v>
      </c>
      <c r="C177" s="3" t="s">
        <v>308</v>
      </c>
      <c r="D177" s="8">
        <f>'COICOP - CO2'!D177/Population!D$5*1000</f>
        <v>0.20302686642979095</v>
      </c>
      <c r="E177" s="8">
        <f>'COICOP - CO2'!E177/Population!E$5*1000</f>
        <v>0.24883268331048961</v>
      </c>
      <c r="F177" s="8">
        <f>'COICOP - CO2'!F177/Population!F$5*1000</f>
        <v>0.22391810749466862</v>
      </c>
      <c r="G177" s="8">
        <f>'COICOP - CO2'!G177/Population!G$5*1000</f>
        <v>0.28271034215509117</v>
      </c>
      <c r="H177" s="8">
        <f>'COICOP - CO2'!H177/Population!H$5*1000</f>
        <v>0.27325253486031204</v>
      </c>
      <c r="I177" s="8">
        <f>'COICOP - CO2'!I177/Population!I$5*1000</f>
        <v>0.28026331515078445</v>
      </c>
      <c r="J177" s="8">
        <f>'COICOP - CO2'!J177/Population!J$5*1000</f>
        <v>0.45568232205799325</v>
      </c>
      <c r="K177" s="8">
        <f>'COICOP - CO2'!K177/Population!K$5*1000</f>
        <v>0.28552424894772044</v>
      </c>
      <c r="L177" s="8">
        <f>'COICOP - CO2'!L177/Population!L$5*1000</f>
        <v>0.2852276791227783</v>
      </c>
      <c r="M177" s="8">
        <f>'COICOP - CO2'!M177/Population!M$5*1000</f>
        <v>0.31404534168500819</v>
      </c>
      <c r="N177" s="8">
        <f>'COICOP - CO2'!N177/Population!N$5*1000</f>
        <v>0.430239172736884</v>
      </c>
      <c r="O177" s="8">
        <f>'COICOP - CO2'!O177/Population!O$5*1000</f>
        <v>0.20203243414844563</v>
      </c>
      <c r="P177" s="8">
        <f>'COICOP - CO2'!P177/Population!P$5*1000</f>
        <v>0.12550870324810001</v>
      </c>
      <c r="Q177" s="8">
        <f>'COICOP - CO2'!Q177/Population!Q$5*1000</f>
        <v>8.8564692306505585E-2</v>
      </c>
      <c r="R177" s="8">
        <f>'COICOP - CO2'!R177/Population!R$5*1000</f>
        <v>9.2797478020467825E-2</v>
      </c>
      <c r="S177" s="8">
        <f>'COICOP - CO2'!S177/Population!S$5*1000</f>
        <v>0.10804097627382658</v>
      </c>
      <c r="T177" s="8">
        <f>'COICOP - CO2'!T177/Population!T$5*1000</f>
        <v>9.2002091560631674E-2</v>
      </c>
      <c r="U177" s="8">
        <f>'COICOP - CO2'!U177/Population!U$5*1000</f>
        <v>0.20624507734239719</v>
      </c>
    </row>
    <row r="178" spans="1:21" x14ac:dyDescent="0.45">
      <c r="C178" s="3" t="s">
        <v>309</v>
      </c>
      <c r="D178" s="8">
        <f>'COICOP - CO2'!D178/Population!D$5*1000</f>
        <v>1.0019342387483949</v>
      </c>
      <c r="E178" s="8">
        <f>'COICOP - CO2'!E178/Population!E$5*1000</f>
        <v>1.0625936444922877</v>
      </c>
      <c r="F178" s="8">
        <f>'COICOP - CO2'!F178/Population!F$5*1000</f>
        <v>1.0755484804169666</v>
      </c>
      <c r="G178" s="8">
        <f>'COICOP - CO2'!G178/Population!G$5*1000</f>
        <v>1.0507258755943643</v>
      </c>
      <c r="H178" s="8">
        <f>'COICOP - CO2'!H178/Population!H$5*1000</f>
        <v>1.1650629945680833</v>
      </c>
      <c r="I178" s="8">
        <f>'COICOP - CO2'!I178/Population!I$5*1000</f>
        <v>1.0525091643088968</v>
      </c>
      <c r="J178" s="8">
        <f>'COICOP - CO2'!J178/Population!J$5*1000</f>
        <v>0.89222454035122289</v>
      </c>
      <c r="K178" s="8">
        <f>'COICOP - CO2'!K178/Population!K$5*1000</f>
        <v>0.89493724452300494</v>
      </c>
      <c r="L178" s="8">
        <f>'COICOP - CO2'!L178/Population!L$5*1000</f>
        <v>0.76980773993387297</v>
      </c>
      <c r="M178" s="8">
        <f>'COICOP - CO2'!M178/Population!M$5*1000</f>
        <v>0.92805436441599265</v>
      </c>
      <c r="N178" s="8">
        <f>'COICOP - CO2'!N178/Population!N$5*1000</f>
        <v>0.60648124572256623</v>
      </c>
      <c r="O178" s="8">
        <f>'COICOP - CO2'!O178/Population!O$5*1000</f>
        <v>0.8292500551609262</v>
      </c>
      <c r="P178" s="8">
        <f>'COICOP - CO2'!P178/Population!P$5*1000</f>
        <v>0.69068337741114105</v>
      </c>
      <c r="Q178" s="8">
        <f>'COICOP - CO2'!Q178/Population!Q$5*1000</f>
        <v>0.78488604558590391</v>
      </c>
      <c r="R178" s="8">
        <f>'COICOP - CO2'!R178/Population!R$5*1000</f>
        <v>0.82239822289180631</v>
      </c>
      <c r="S178" s="8">
        <f>'COICOP - CO2'!S178/Population!S$5*1000</f>
        <v>0.91384569902125223</v>
      </c>
      <c r="T178" s="8">
        <f>'COICOP - CO2'!T178/Population!T$5*1000</f>
        <v>0.84873388990529142</v>
      </c>
      <c r="U178" s="8">
        <f>'COICOP - CO2'!U178/Population!U$5*1000</f>
        <v>0.59773146201882033</v>
      </c>
    </row>
    <row r="179" spans="1:21" x14ac:dyDescent="0.45">
      <c r="B179" s="3" t="s">
        <v>140</v>
      </c>
      <c r="C179" s="3" t="s">
        <v>310</v>
      </c>
      <c r="D179" s="8">
        <f>'COICOP - CO2'!D179/Population!D$5*1000</f>
        <v>2.8749271203171781E-2</v>
      </c>
      <c r="E179" s="8">
        <f>'COICOP - CO2'!E179/Population!E$5*1000</f>
        <v>4.7068990728817699E-2</v>
      </c>
      <c r="F179" s="8">
        <f>'COICOP - CO2'!F179/Population!F$5*1000</f>
        <v>2.0703587544484904E-2</v>
      </c>
      <c r="G179" s="8">
        <f>'COICOP - CO2'!G179/Population!G$5*1000</f>
        <v>2.825871082647247E-2</v>
      </c>
      <c r="H179" s="8">
        <f>'COICOP - CO2'!H179/Population!H$5*1000</f>
        <v>4.0309247829590569E-2</v>
      </c>
      <c r="I179" s="8">
        <f>'COICOP - CO2'!I179/Population!I$5*1000</f>
        <v>2.1797915354676647E-2</v>
      </c>
      <c r="J179" s="8">
        <f>'COICOP - CO2'!J179/Population!J$5*1000</f>
        <v>2.3857245565156421E-2</v>
      </c>
      <c r="K179" s="8">
        <f>'COICOP - CO2'!K179/Population!K$5*1000</f>
        <v>4.7168289040439175E-2</v>
      </c>
      <c r="L179" s="8">
        <f>'COICOP - CO2'!L179/Population!L$5*1000</f>
        <v>2.3671670379400711E-2</v>
      </c>
      <c r="M179" s="8">
        <f>'COICOP - CO2'!M179/Population!M$5*1000</f>
        <v>2.5486586908254134E-2</v>
      </c>
      <c r="N179" s="8">
        <f>'COICOP - CO2'!N179/Population!N$5*1000</f>
        <v>2.7919517002938092E-2</v>
      </c>
      <c r="O179" s="8">
        <f>'COICOP - CO2'!O179/Population!O$5*1000</f>
        <v>2.6407341738437146E-2</v>
      </c>
      <c r="P179" s="8">
        <f>'COICOP - CO2'!P179/Population!P$5*1000</f>
        <v>2.6182906090433951E-2</v>
      </c>
      <c r="Q179" s="8">
        <f>'COICOP - CO2'!Q179/Population!Q$5*1000</f>
        <v>2.3620264443896231E-2</v>
      </c>
      <c r="R179" s="8">
        <f>'COICOP - CO2'!R179/Population!R$5*1000</f>
        <v>2.3519624153054544E-2</v>
      </c>
      <c r="S179" s="8">
        <f>'COICOP - CO2'!S179/Population!S$5*1000</f>
        <v>1.0790423915370708E-2</v>
      </c>
      <c r="T179" s="8">
        <f>'COICOP - CO2'!T179/Population!T$5*1000</f>
        <v>2.1927412293760135E-2</v>
      </c>
      <c r="U179" s="8">
        <f>'COICOP - CO2'!U179/Population!U$5*1000</f>
        <v>2.7399701753729855E-2</v>
      </c>
    </row>
    <row r="180" spans="1:21" x14ac:dyDescent="0.45">
      <c r="C180" s="3" t="s">
        <v>311</v>
      </c>
      <c r="D180" s="8">
        <f>'COICOP - CO2'!D180/Population!D$5*1000</f>
        <v>0.34623075135108261</v>
      </c>
      <c r="E180" s="8">
        <f>'COICOP - CO2'!E180/Population!E$5*1000</f>
        <v>0.4923557340548938</v>
      </c>
      <c r="F180" s="8">
        <f>'COICOP - CO2'!F180/Population!F$5*1000</f>
        <v>0.38154061811136236</v>
      </c>
      <c r="G180" s="8">
        <f>'COICOP - CO2'!G180/Population!G$5*1000</f>
        <v>0.49088931940248948</v>
      </c>
      <c r="H180" s="8">
        <f>'COICOP - CO2'!H180/Population!H$5*1000</f>
        <v>0.48898996536996214</v>
      </c>
      <c r="I180" s="8">
        <f>'COICOP - CO2'!I180/Population!I$5*1000</f>
        <v>0.46230422760946738</v>
      </c>
      <c r="J180" s="8">
        <f>'COICOP - CO2'!J180/Population!J$5*1000</f>
        <v>0.56159621961931783</v>
      </c>
      <c r="K180" s="8">
        <f>'COICOP - CO2'!K180/Population!K$5*1000</f>
        <v>0.62548321506800175</v>
      </c>
      <c r="L180" s="8">
        <f>'COICOP - CO2'!L180/Population!L$5*1000</f>
        <v>0.44794750974064029</v>
      </c>
      <c r="M180" s="8">
        <f>'COICOP - CO2'!M180/Population!M$5*1000</f>
        <v>0.56456497682735685</v>
      </c>
      <c r="N180" s="8">
        <f>'COICOP - CO2'!N180/Population!N$5*1000</f>
        <v>0.43824334828948741</v>
      </c>
      <c r="O180" s="8">
        <f>'COICOP - CO2'!O180/Population!O$5*1000</f>
        <v>0.37000676510473968</v>
      </c>
      <c r="P180" s="8">
        <f>'COICOP - CO2'!P180/Population!P$5*1000</f>
        <v>0.6945316844484215</v>
      </c>
      <c r="Q180" s="8">
        <f>'COICOP - CO2'!Q180/Population!Q$5*1000</f>
        <v>0.6222438115532225</v>
      </c>
      <c r="R180" s="8">
        <f>'COICOP - CO2'!R180/Population!R$5*1000</f>
        <v>0.6195925796706202</v>
      </c>
      <c r="S180" s="8">
        <f>'COICOP - CO2'!S180/Population!S$5*1000</f>
        <v>0.61863056464532828</v>
      </c>
      <c r="T180" s="8">
        <f>'COICOP - CO2'!T180/Population!T$5*1000</f>
        <v>0.51805894115122908</v>
      </c>
      <c r="U180" s="8">
        <f>'COICOP - CO2'!U180/Population!U$5*1000</f>
        <v>0.50754613709194119</v>
      </c>
    </row>
    <row r="181" spans="1:21" x14ac:dyDescent="0.45">
      <c r="C181" s="3" t="s">
        <v>312</v>
      </c>
      <c r="D181" s="8">
        <f>'COICOP - CO2'!D181/Population!D$5*1000</f>
        <v>2.0359921721906401E-3</v>
      </c>
      <c r="E181" s="8">
        <f>'COICOP - CO2'!E181/Population!E$5*1000</f>
        <v>9.3278743729688081E-4</v>
      </c>
      <c r="F181" s="8">
        <f>'COICOP - CO2'!F181/Population!F$5*1000</f>
        <v>4.4523581566237426E-3</v>
      </c>
      <c r="G181" s="8">
        <f>'COICOP - CO2'!G181/Population!G$5*1000</f>
        <v>2.0207180331814202E-3</v>
      </c>
      <c r="H181" s="8">
        <f>'COICOP - CO2'!H181/Population!H$5*1000</f>
        <v>7.4515694277238508E-4</v>
      </c>
      <c r="I181" s="8">
        <f>'COICOP - CO2'!I181/Population!I$5*1000</f>
        <v>0</v>
      </c>
      <c r="J181" s="8">
        <f>'COICOP - CO2'!J181/Population!J$5*1000</f>
        <v>0</v>
      </c>
      <c r="K181" s="8">
        <f>'COICOP - CO2'!K181/Population!K$5*1000</f>
        <v>0</v>
      </c>
      <c r="L181" s="8">
        <f>'COICOP - CO2'!L181/Population!L$5*1000</f>
        <v>5.0266433493050005E-5</v>
      </c>
      <c r="M181" s="8">
        <f>'COICOP - CO2'!M181/Population!M$5*1000</f>
        <v>0</v>
      </c>
      <c r="N181" s="8">
        <f>'COICOP - CO2'!N181/Population!N$5*1000</f>
        <v>0</v>
      </c>
      <c r="O181" s="8">
        <f>'COICOP - CO2'!O181/Population!O$5*1000</f>
        <v>0</v>
      </c>
      <c r="P181" s="8">
        <f>'COICOP - CO2'!P181/Population!P$5*1000</f>
        <v>0</v>
      </c>
      <c r="Q181" s="8">
        <f>'COICOP - CO2'!Q181/Population!Q$5*1000</f>
        <v>0</v>
      </c>
      <c r="R181" s="8">
        <f>'COICOP - CO2'!R181/Population!R$5*1000</f>
        <v>0</v>
      </c>
      <c r="S181" s="8">
        <f>'COICOP - CO2'!S181/Population!S$5*1000</f>
        <v>0</v>
      </c>
      <c r="T181" s="8">
        <f>'COICOP - CO2'!T181/Population!T$5*1000</f>
        <v>0</v>
      </c>
      <c r="U181" s="8">
        <f>'COICOP - CO2'!U181/Population!U$5*1000</f>
        <v>0</v>
      </c>
    </row>
    <row r="182" spans="1:21" x14ac:dyDescent="0.45">
      <c r="C182" s="3" t="s">
        <v>313</v>
      </c>
      <c r="D182" s="8">
        <f>'COICOP - CO2'!D182/Population!D$5*1000</f>
        <v>7.4415658600737733E-2</v>
      </c>
      <c r="E182" s="8">
        <f>'COICOP - CO2'!E182/Population!E$5*1000</f>
        <v>6.3680194512067495E-2</v>
      </c>
      <c r="F182" s="8">
        <f>'COICOP - CO2'!F182/Population!F$5*1000</f>
        <v>6.9050823855020052E-2</v>
      </c>
      <c r="G182" s="8">
        <f>'COICOP - CO2'!G182/Population!G$5*1000</f>
        <v>6.5339181750050948E-2</v>
      </c>
      <c r="H182" s="8">
        <f>'COICOP - CO2'!H182/Population!H$5*1000</f>
        <v>5.4945711110571768E-2</v>
      </c>
      <c r="I182" s="8">
        <f>'COICOP - CO2'!I182/Population!I$5*1000</f>
        <v>5.9016899892016653E-2</v>
      </c>
      <c r="J182" s="8">
        <f>'COICOP - CO2'!J182/Population!J$5*1000</f>
        <v>6.9934354750209343E-2</v>
      </c>
      <c r="K182" s="8">
        <f>'COICOP - CO2'!K182/Population!K$5*1000</f>
        <v>4.1929042721307069E-2</v>
      </c>
      <c r="L182" s="8">
        <f>'COICOP - CO2'!L182/Population!L$5*1000</f>
        <v>2.7416621953962474E-2</v>
      </c>
      <c r="M182" s="8">
        <f>'COICOP - CO2'!M182/Population!M$5*1000</f>
        <v>4.3088539971597152E-2</v>
      </c>
      <c r="N182" s="8">
        <f>'COICOP - CO2'!N182/Population!N$5*1000</f>
        <v>2.5120942222039092E-2</v>
      </c>
      <c r="O182" s="8">
        <f>'COICOP - CO2'!O182/Population!O$5*1000</f>
        <v>4.9787289286719195E-2</v>
      </c>
      <c r="P182" s="8">
        <f>'COICOP - CO2'!P182/Population!P$5*1000</f>
        <v>2.420761962310498E-2</v>
      </c>
      <c r="Q182" s="8">
        <f>'COICOP - CO2'!Q182/Population!Q$5*1000</f>
        <v>2.2591578748788626E-2</v>
      </c>
      <c r="R182" s="8">
        <f>'COICOP - CO2'!R182/Population!R$5*1000</f>
        <v>2.1369183203085083E-2</v>
      </c>
      <c r="S182" s="8">
        <f>'COICOP - CO2'!S182/Population!S$5*1000</f>
        <v>4.7018598925789801E-2</v>
      </c>
      <c r="T182" s="8">
        <f>'COICOP - CO2'!T182/Population!T$5*1000</f>
        <v>3.1255226175180048E-2</v>
      </c>
      <c r="U182" s="8">
        <f>'COICOP - CO2'!U182/Population!U$5*1000</f>
        <v>3.8220658793813256E-2</v>
      </c>
    </row>
    <row r="183" spans="1:21" x14ac:dyDescent="0.45">
      <c r="C183" s="3" t="s">
        <v>314</v>
      </c>
      <c r="D183" s="8">
        <f>'COICOP - CO2'!D183/Population!D$5*1000</f>
        <v>2.9583745523474699E-2</v>
      </c>
      <c r="E183" s="8">
        <f>'COICOP - CO2'!E183/Population!E$5*1000</f>
        <v>0.10066875943809471</v>
      </c>
      <c r="F183" s="8">
        <f>'COICOP - CO2'!F183/Population!F$5*1000</f>
        <v>2.4209828738695482E-2</v>
      </c>
      <c r="G183" s="8">
        <f>'COICOP - CO2'!G183/Population!G$5*1000</f>
        <v>3.6226902775610893E-2</v>
      </c>
      <c r="H183" s="8">
        <f>'COICOP - CO2'!H183/Population!H$5*1000</f>
        <v>5.7883728721360689E-2</v>
      </c>
      <c r="I183" s="8">
        <f>'COICOP - CO2'!I183/Population!I$5*1000</f>
        <v>4.8234439727020142E-2</v>
      </c>
      <c r="J183" s="8">
        <f>'COICOP - CO2'!J183/Population!J$5*1000</f>
        <v>1.5440928093050869E-2</v>
      </c>
      <c r="K183" s="8">
        <f>'COICOP - CO2'!K183/Population!K$5*1000</f>
        <v>4.5571565534393371E-2</v>
      </c>
      <c r="L183" s="8">
        <f>'COICOP - CO2'!L183/Population!L$5*1000</f>
        <v>4.8553500610543553E-2</v>
      </c>
      <c r="M183" s="8">
        <f>'COICOP - CO2'!M183/Population!M$5*1000</f>
        <v>5.6233874460050175E-2</v>
      </c>
      <c r="N183" s="8">
        <f>'COICOP - CO2'!N183/Population!N$5*1000</f>
        <v>3.9219052518338383E-2</v>
      </c>
      <c r="O183" s="8">
        <f>'COICOP - CO2'!O183/Population!O$5*1000</f>
        <v>4.11009979662985E-2</v>
      </c>
      <c r="P183" s="8">
        <f>'COICOP - CO2'!P183/Population!P$5*1000</f>
        <v>4.3172356483767944E-2</v>
      </c>
      <c r="Q183" s="8">
        <f>'COICOP - CO2'!Q183/Population!Q$5*1000</f>
        <v>3.1007063924833839E-2</v>
      </c>
      <c r="R183" s="8">
        <f>'COICOP - CO2'!R183/Population!R$5*1000</f>
        <v>3.2353711864273015E-2</v>
      </c>
      <c r="S183" s="8">
        <f>'COICOP - CO2'!S183/Population!S$5*1000</f>
        <v>3.8339345288965473E-2</v>
      </c>
      <c r="T183" s="8">
        <f>'COICOP - CO2'!T183/Population!T$5*1000</f>
        <v>4.0838779991335346E-2</v>
      </c>
      <c r="U183" s="8">
        <f>'COICOP - CO2'!U183/Population!U$5*1000</f>
        <v>2.2745092290517709E-2</v>
      </c>
    </row>
    <row r="184" spans="1:21" x14ac:dyDescent="0.45">
      <c r="C184" s="3" t="s">
        <v>315</v>
      </c>
      <c r="D184" s="8">
        <f>'COICOP - CO2'!D184/Population!D$5*1000</f>
        <v>3.7985074780248512E-2</v>
      </c>
      <c r="E184" s="8">
        <f>'COICOP - CO2'!E184/Population!E$5*1000</f>
        <v>1.1072140810442697E-2</v>
      </c>
      <c r="F184" s="8">
        <f>'COICOP - CO2'!F184/Population!F$5*1000</f>
        <v>1.4516308184100076E-2</v>
      </c>
      <c r="G184" s="8">
        <f>'COICOP - CO2'!G184/Population!G$5*1000</f>
        <v>1.059225277662665E-2</v>
      </c>
      <c r="H184" s="8">
        <f>'COICOP - CO2'!H184/Population!H$5*1000</f>
        <v>2.230287062746858E-2</v>
      </c>
      <c r="I184" s="8">
        <f>'COICOP - CO2'!I184/Population!I$5*1000</f>
        <v>1.7839663705526879E-2</v>
      </c>
      <c r="J184" s="8">
        <f>'COICOP - CO2'!J184/Population!J$5*1000</f>
        <v>1.7810260357715381E-3</v>
      </c>
      <c r="K184" s="8">
        <f>'COICOP - CO2'!K184/Population!K$5*1000</f>
        <v>6.540362925293715E-3</v>
      </c>
      <c r="L184" s="8">
        <f>'COICOP - CO2'!L184/Population!L$5*1000</f>
        <v>1.6727310674475103E-3</v>
      </c>
      <c r="M184" s="8">
        <f>'COICOP - CO2'!M184/Population!M$5*1000</f>
        <v>3.7107487266873948E-2</v>
      </c>
      <c r="N184" s="8">
        <f>'COICOP - CO2'!N184/Population!N$5*1000</f>
        <v>1.3599535038810845E-3</v>
      </c>
      <c r="O184" s="8">
        <f>'COICOP - CO2'!O184/Population!O$5*1000</f>
        <v>2.5375947019292369E-2</v>
      </c>
      <c r="P184" s="8">
        <f>'COICOP - CO2'!P184/Population!P$5*1000</f>
        <v>2.3302956461067833E-5</v>
      </c>
      <c r="Q184" s="8">
        <f>'COICOP - CO2'!Q184/Population!Q$5*1000</f>
        <v>1.593325464935123E-3</v>
      </c>
      <c r="R184" s="8">
        <f>'COICOP - CO2'!R184/Population!R$5*1000</f>
        <v>1.5071130769984376E-3</v>
      </c>
      <c r="S184" s="8">
        <f>'COICOP - CO2'!S184/Population!S$5*1000</f>
        <v>3.2741129568105817E-3</v>
      </c>
      <c r="T184" s="8">
        <f>'COICOP - CO2'!T184/Population!T$5*1000</f>
        <v>7.5008843317701226E-4</v>
      </c>
      <c r="U184" s="8">
        <f>'COICOP - CO2'!U184/Population!U$5*1000</f>
        <v>8.4535919182429382E-3</v>
      </c>
    </row>
    <row r="185" spans="1:21" x14ac:dyDescent="0.45">
      <c r="C185" s="3" t="s">
        <v>316</v>
      </c>
      <c r="D185" s="8">
        <f>'COICOP - CO2'!D185/Population!D$5*1000</f>
        <v>1.4703308226342606E-2</v>
      </c>
      <c r="E185" s="8">
        <f>'COICOP - CO2'!E185/Population!E$5*1000</f>
        <v>3.3633247024340646E-2</v>
      </c>
      <c r="F185" s="8">
        <f>'COICOP - CO2'!F185/Population!F$5*1000</f>
        <v>5.1768288406069701E-2</v>
      </c>
      <c r="G185" s="8">
        <f>'COICOP - CO2'!G185/Population!G$5*1000</f>
        <v>2.1571072516377708E-2</v>
      </c>
      <c r="H185" s="8">
        <f>'COICOP - CO2'!H185/Population!H$5*1000</f>
        <v>3.0644681280563926E-2</v>
      </c>
      <c r="I185" s="8">
        <f>'COICOP - CO2'!I185/Population!I$5*1000</f>
        <v>4.8670055070370651E-2</v>
      </c>
      <c r="J185" s="8">
        <f>'COICOP - CO2'!J185/Population!J$5*1000</f>
        <v>2.4599483815651996E-2</v>
      </c>
      <c r="K185" s="8">
        <f>'COICOP - CO2'!K185/Population!K$5*1000</f>
        <v>3.2058833134938312E-2</v>
      </c>
      <c r="L185" s="8">
        <f>'COICOP - CO2'!L185/Population!L$5*1000</f>
        <v>4.273299163395753E-2</v>
      </c>
      <c r="M185" s="8">
        <f>'COICOP - CO2'!M185/Population!M$5*1000</f>
        <v>1.3396253438115966E-2</v>
      </c>
      <c r="N185" s="8">
        <f>'COICOP - CO2'!N185/Population!N$5*1000</f>
        <v>3.1654167652094868E-2</v>
      </c>
      <c r="O185" s="8">
        <f>'COICOP - CO2'!O185/Population!O$5*1000</f>
        <v>3.3868888281146654E-2</v>
      </c>
      <c r="P185" s="8">
        <f>'COICOP - CO2'!P185/Population!P$5*1000</f>
        <v>3.0191967612798663E-2</v>
      </c>
      <c r="Q185" s="8">
        <f>'COICOP - CO2'!Q185/Population!Q$5*1000</f>
        <v>1.8454911569986302E-2</v>
      </c>
      <c r="R185" s="8">
        <f>'COICOP - CO2'!R185/Population!R$5*1000</f>
        <v>1.7456344716808157E-2</v>
      </c>
      <c r="S185" s="8">
        <f>'COICOP - CO2'!S185/Population!S$5*1000</f>
        <v>4.8460525608169686E-2</v>
      </c>
      <c r="T185" s="8">
        <f>'COICOP - CO2'!T185/Population!T$5*1000</f>
        <v>2.6144779668867094E-2</v>
      </c>
      <c r="U185" s="8">
        <f>'COICOP - CO2'!U185/Population!U$5*1000</f>
        <v>5.0773292285576969E-2</v>
      </c>
    </row>
    <row r="186" spans="1:21" x14ac:dyDescent="0.45">
      <c r="C186" s="3" t="s">
        <v>317</v>
      </c>
      <c r="D186" s="8">
        <f>'COICOP - CO2'!D186/Population!D$5*1000</f>
        <v>3.9282107466005661E-2</v>
      </c>
      <c r="E186" s="8">
        <f>'COICOP - CO2'!E186/Population!E$5*1000</f>
        <v>9.1384647684144889E-3</v>
      </c>
      <c r="F186" s="8">
        <f>'COICOP - CO2'!F186/Population!F$5*1000</f>
        <v>5.5939317871763093E-3</v>
      </c>
      <c r="G186" s="8">
        <f>'COICOP - CO2'!G186/Population!G$5*1000</f>
        <v>1.2217029953330573E-2</v>
      </c>
      <c r="H186" s="8">
        <f>'COICOP - CO2'!H186/Population!H$5*1000</f>
        <v>1.7386531395253875E-2</v>
      </c>
      <c r="I186" s="8">
        <f>'COICOP - CO2'!I186/Population!I$5*1000</f>
        <v>4.0436749840810663E-3</v>
      </c>
      <c r="J186" s="8">
        <f>'COICOP - CO2'!J186/Population!J$5*1000</f>
        <v>1.3895592234358529E-2</v>
      </c>
      <c r="K186" s="8">
        <f>'COICOP - CO2'!K186/Population!K$5*1000</f>
        <v>6.7260579861082425E-3</v>
      </c>
      <c r="L186" s="8">
        <f>'COICOP - CO2'!L186/Population!L$5*1000</f>
        <v>2.3654976206837711E-2</v>
      </c>
      <c r="M186" s="8">
        <f>'COICOP - CO2'!M186/Population!M$5*1000</f>
        <v>5.1522992102811778E-3</v>
      </c>
      <c r="N186" s="8">
        <f>'COICOP - CO2'!N186/Population!N$5*1000</f>
        <v>1.0707035514401631E-2</v>
      </c>
      <c r="O186" s="8">
        <f>'COICOP - CO2'!O186/Population!O$5*1000</f>
        <v>3.3392495253179249E-3</v>
      </c>
      <c r="P186" s="8">
        <f>'COICOP - CO2'!P186/Population!P$5*1000</f>
        <v>3.5819071954315732E-2</v>
      </c>
      <c r="Q186" s="8">
        <f>'COICOP - CO2'!Q186/Population!Q$5*1000</f>
        <v>9.8668176685952305E-2</v>
      </c>
      <c r="R186" s="8">
        <f>'COICOP - CO2'!R186/Population!R$5*1000</f>
        <v>0.10526320877171151</v>
      </c>
      <c r="S186" s="8">
        <f>'COICOP - CO2'!S186/Population!S$5*1000</f>
        <v>1.501463687803592E-2</v>
      </c>
      <c r="T186" s="8">
        <f>'COICOP - CO2'!T186/Population!T$5*1000</f>
        <v>1.1436855976437498E-2</v>
      </c>
      <c r="U186" s="8">
        <f>'COICOP - CO2'!U186/Population!U$5*1000</f>
        <v>6.1695899417833671E-3</v>
      </c>
    </row>
    <row r="187" spans="1:21" x14ac:dyDescent="0.45">
      <c r="A187" s="3" t="s">
        <v>141</v>
      </c>
      <c r="B187" s="3" t="s">
        <v>142</v>
      </c>
      <c r="C187" s="3" t="s">
        <v>142</v>
      </c>
      <c r="D187" s="8">
        <f>'COICOP - CO2'!D187/Population!D$5*1000</f>
        <v>1.0303785948364534E-2</v>
      </c>
      <c r="E187" s="8">
        <f>'COICOP - CO2'!E187/Population!E$5*1000</f>
        <v>4.7321503625812333E-3</v>
      </c>
      <c r="F187" s="8">
        <f>'COICOP - CO2'!F187/Population!F$5*1000</f>
        <v>7.8121840180089153E-3</v>
      </c>
      <c r="G187" s="8">
        <f>'COICOP - CO2'!G187/Population!G$5*1000</f>
        <v>6.6047777391461445E-3</v>
      </c>
      <c r="H187" s="8">
        <f>'COICOP - CO2'!H187/Population!H$5*1000</f>
        <v>6.2120155581755643E-3</v>
      </c>
      <c r="I187" s="8">
        <f>'COICOP - CO2'!I187/Population!I$5*1000</f>
        <v>5.4405415038698973E-3</v>
      </c>
      <c r="J187" s="8">
        <f>'COICOP - CO2'!J187/Population!J$5*1000</f>
        <v>4.6067027186493005E-3</v>
      </c>
      <c r="K187" s="8">
        <f>'COICOP - CO2'!K187/Population!K$5*1000</f>
        <v>2.8683382800159868E-3</v>
      </c>
      <c r="L187" s="8">
        <f>'COICOP - CO2'!L187/Population!L$5*1000</f>
        <v>3.1737175038900811E-3</v>
      </c>
      <c r="M187" s="8">
        <f>'COICOP - CO2'!M187/Population!M$5*1000</f>
        <v>4.0248972406660205E-3</v>
      </c>
      <c r="N187" s="8">
        <f>'COICOP - CO2'!N187/Population!N$5*1000</f>
        <v>2.9886278583679524E-3</v>
      </c>
      <c r="O187" s="8">
        <f>'COICOP - CO2'!O187/Population!O$5*1000</f>
        <v>4.8139062291134346E-3</v>
      </c>
      <c r="P187" s="8">
        <f>'COICOP - CO2'!P187/Population!P$5*1000</f>
        <v>2.8607445070188099E-3</v>
      </c>
      <c r="Q187" s="8">
        <f>'COICOP - CO2'!Q187/Population!Q$5*1000</f>
        <v>2.5337267787494178E-3</v>
      </c>
      <c r="R187" s="8">
        <f>'COICOP - CO2'!R187/Population!R$5*1000</f>
        <v>3.6129961528941828E-3</v>
      </c>
      <c r="S187" s="8">
        <f>'COICOP - CO2'!S187/Population!S$5*1000</f>
        <v>4.9018170831081568E-3</v>
      </c>
      <c r="T187" s="8">
        <f>'COICOP - CO2'!T187/Population!T$5*1000</f>
        <v>3.5657031793670992E-3</v>
      </c>
      <c r="U187" s="8">
        <f>'COICOP - CO2'!U187/Population!U$5*1000</f>
        <v>4.845237952450775E-3</v>
      </c>
    </row>
    <row r="188" spans="1:21" x14ac:dyDescent="0.45">
      <c r="B188" s="3" t="s">
        <v>143</v>
      </c>
      <c r="C188" s="3" t="s">
        <v>143</v>
      </c>
      <c r="D188" s="8">
        <f>'COICOP - CO2'!D188/Population!D$5*1000</f>
        <v>1.5854631995875954E-3</v>
      </c>
      <c r="E188" s="8">
        <f>'COICOP - CO2'!E188/Population!E$5*1000</f>
        <v>6.2968798958164122E-4</v>
      </c>
      <c r="F188" s="8">
        <f>'COICOP - CO2'!F188/Population!F$5*1000</f>
        <v>7.7663501131145125E-4</v>
      </c>
      <c r="G188" s="8">
        <f>'COICOP - CO2'!G188/Population!G$5*1000</f>
        <v>5.7297183566021575E-4</v>
      </c>
      <c r="H188" s="8">
        <f>'COICOP - CO2'!H188/Population!H$5*1000</f>
        <v>5.9257064036906761E-4</v>
      </c>
      <c r="I188" s="8">
        <f>'COICOP - CO2'!I188/Population!I$5*1000</f>
        <v>1.4934695593572791E-3</v>
      </c>
      <c r="J188" s="8">
        <f>'COICOP - CO2'!J188/Population!J$5*1000</f>
        <v>1.6349066857872241E-3</v>
      </c>
      <c r="K188" s="8">
        <f>'COICOP - CO2'!K188/Population!K$5*1000</f>
        <v>1.0149503721242081E-3</v>
      </c>
      <c r="L188" s="8">
        <f>'COICOP - CO2'!L188/Population!L$5*1000</f>
        <v>4.2481058209655192E-4</v>
      </c>
      <c r="M188" s="8">
        <f>'COICOP - CO2'!M188/Population!M$5*1000</f>
        <v>3.7041844410009844E-5</v>
      </c>
      <c r="N188" s="8">
        <f>'COICOP - CO2'!N188/Population!N$5*1000</f>
        <v>2.2887923845896864E-4</v>
      </c>
      <c r="O188" s="8">
        <f>'COICOP - CO2'!O188/Population!O$5*1000</f>
        <v>0</v>
      </c>
      <c r="P188" s="8">
        <f>'COICOP - CO2'!P188/Population!P$5*1000</f>
        <v>7.4036219535621943E-4</v>
      </c>
      <c r="Q188" s="8">
        <f>'COICOP - CO2'!Q188/Population!Q$5*1000</f>
        <v>4.9365526006090767E-4</v>
      </c>
      <c r="R188" s="8">
        <f>'COICOP - CO2'!R188/Population!R$5*1000</f>
        <v>5.0282030445845765E-4</v>
      </c>
      <c r="S188" s="8">
        <f>'COICOP - CO2'!S188/Population!S$5*1000</f>
        <v>2.4388380685633456E-4</v>
      </c>
      <c r="T188" s="8">
        <f>'COICOP - CO2'!T188/Population!T$5*1000</f>
        <v>1.3263811761518894E-4</v>
      </c>
      <c r="U188" s="8">
        <f>'COICOP - CO2'!U188/Population!U$5*1000</f>
        <v>4.776757476036772E-4</v>
      </c>
    </row>
    <row r="189" spans="1:21" x14ac:dyDescent="0.45">
      <c r="B189" s="3" t="s">
        <v>144</v>
      </c>
      <c r="C189" s="3" t="s">
        <v>144</v>
      </c>
      <c r="D189" s="8">
        <f>'COICOP - CO2'!D189/Population!D$5*1000</f>
        <v>4.7193805267678407E-3</v>
      </c>
      <c r="E189" s="8">
        <f>'COICOP - CO2'!E189/Population!E$5*1000</f>
        <v>3.9982185799518248E-3</v>
      </c>
      <c r="F189" s="8">
        <f>'COICOP - CO2'!F189/Population!F$5*1000</f>
        <v>4.494533678048647E-3</v>
      </c>
      <c r="G189" s="8">
        <f>'COICOP - CO2'!G189/Population!G$5*1000</f>
        <v>2.9157457198256335E-3</v>
      </c>
      <c r="H189" s="8">
        <f>'COICOP - CO2'!H189/Population!H$5*1000</f>
        <v>5.3776441838152564E-4</v>
      </c>
      <c r="I189" s="8">
        <f>'COICOP - CO2'!I189/Population!I$5*1000</f>
        <v>1.5881910811205611E-3</v>
      </c>
      <c r="J189" s="8">
        <f>'COICOP - CO2'!J189/Population!J$5*1000</f>
        <v>5.5005216650859468E-3</v>
      </c>
      <c r="K189" s="8">
        <f>'COICOP - CO2'!K189/Population!K$5*1000</f>
        <v>8.3788889435733088E-4</v>
      </c>
      <c r="L189" s="8">
        <f>'COICOP - CO2'!L189/Population!L$5*1000</f>
        <v>2.4509970027702648E-3</v>
      </c>
      <c r="M189" s="8">
        <f>'COICOP - CO2'!M189/Population!M$5*1000</f>
        <v>3.8268070276136156E-3</v>
      </c>
      <c r="N189" s="8">
        <f>'COICOP - CO2'!N189/Population!N$5*1000</f>
        <v>1.0180557936348253E-3</v>
      </c>
      <c r="O189" s="8">
        <f>'COICOP - CO2'!O189/Population!O$5*1000</f>
        <v>5.9201345893964748E-3</v>
      </c>
      <c r="P189" s="8">
        <f>'COICOP - CO2'!P189/Population!P$5*1000</f>
        <v>6.2400726112773761E-3</v>
      </c>
      <c r="Q189" s="8">
        <f>'COICOP - CO2'!Q189/Population!Q$5*1000</f>
        <v>5.8727777119403054E-3</v>
      </c>
      <c r="R189" s="8">
        <f>'COICOP - CO2'!R189/Population!R$5*1000</f>
        <v>5.9818098094818863E-3</v>
      </c>
      <c r="S189" s="8">
        <f>'COICOP - CO2'!S189/Population!S$5*1000</f>
        <v>4.7356130049914834E-3</v>
      </c>
      <c r="T189" s="8">
        <f>'COICOP - CO2'!T189/Population!T$5*1000</f>
        <v>4.6888686741694838E-3</v>
      </c>
      <c r="U189" s="8">
        <f>'COICOP - CO2'!U189/Population!U$5*1000</f>
        <v>1.117308403351503E-3</v>
      </c>
    </row>
    <row r="190" spans="1:21" x14ac:dyDescent="0.45">
      <c r="B190" s="3" t="s">
        <v>145</v>
      </c>
      <c r="C190" s="3" t="s">
        <v>145</v>
      </c>
      <c r="D190" s="8">
        <f>'COICOP - CO2'!D190/Population!D$5*1000</f>
        <v>1.4876026204583138E-4</v>
      </c>
      <c r="E190" s="8">
        <f>'COICOP - CO2'!E190/Population!E$5*1000</f>
        <v>2.1289434683024463E-4</v>
      </c>
      <c r="F190" s="8">
        <f>'COICOP - CO2'!F190/Population!F$5*1000</f>
        <v>0</v>
      </c>
      <c r="G190" s="8">
        <f>'COICOP - CO2'!G190/Population!G$5*1000</f>
        <v>0</v>
      </c>
      <c r="H190" s="8">
        <f>'COICOP - CO2'!H190/Population!H$5*1000</f>
        <v>0</v>
      </c>
      <c r="I190" s="8">
        <f>'COICOP - CO2'!I190/Population!I$5*1000</f>
        <v>0</v>
      </c>
      <c r="J190" s="8">
        <f>'COICOP - CO2'!J190/Population!J$5*1000</f>
        <v>0</v>
      </c>
      <c r="K190" s="8">
        <f>'COICOP - CO2'!K190/Population!K$5*1000</f>
        <v>0</v>
      </c>
      <c r="L190" s="8">
        <f>'COICOP - CO2'!L190/Population!L$5*1000</f>
        <v>0</v>
      </c>
      <c r="M190" s="8">
        <f>'COICOP - CO2'!M190/Population!M$5*1000</f>
        <v>0</v>
      </c>
      <c r="N190" s="8">
        <f>'COICOP - CO2'!N190/Population!N$5*1000</f>
        <v>4.5236635967113521E-4</v>
      </c>
      <c r="O190" s="8">
        <f>'COICOP - CO2'!O190/Population!O$5*1000</f>
        <v>0</v>
      </c>
      <c r="P190" s="8">
        <f>'COICOP - CO2'!P190/Population!P$5*1000</f>
        <v>0</v>
      </c>
      <c r="Q190" s="8">
        <f>'COICOP - CO2'!Q190/Population!Q$5*1000</f>
        <v>0</v>
      </c>
      <c r="R190" s="8">
        <f>'COICOP - CO2'!R190/Population!R$5*1000</f>
        <v>0</v>
      </c>
      <c r="S190" s="8">
        <f>'COICOP - CO2'!S190/Population!S$5*1000</f>
        <v>0</v>
      </c>
      <c r="T190" s="8">
        <f>'COICOP - CO2'!T190/Population!T$5*1000</f>
        <v>0</v>
      </c>
      <c r="U190" s="8">
        <f>'COICOP - CO2'!U190/Population!U$5*1000</f>
        <v>0</v>
      </c>
    </row>
    <row r="191" spans="1:21" x14ac:dyDescent="0.45">
      <c r="B191" s="3" t="s">
        <v>146</v>
      </c>
      <c r="C191" s="3" t="s">
        <v>146</v>
      </c>
      <c r="D191" s="8">
        <f>'COICOP - CO2'!D191/Population!D$5*1000</f>
        <v>4.3311351099216445E-2</v>
      </c>
      <c r="E191" s="8">
        <f>'COICOP - CO2'!E191/Population!E$5*1000</f>
        <v>3.877485367752586E-2</v>
      </c>
      <c r="F191" s="8">
        <f>'COICOP - CO2'!F191/Population!F$5*1000</f>
        <v>4.0169610386389776E-2</v>
      </c>
      <c r="G191" s="8">
        <f>'COICOP - CO2'!G191/Population!G$5*1000</f>
        <v>3.7181685286470922E-2</v>
      </c>
      <c r="H191" s="8">
        <f>'COICOP - CO2'!H191/Population!H$5*1000</f>
        <v>3.1682631328125273E-2</v>
      </c>
      <c r="I191" s="8">
        <f>'COICOP - CO2'!I191/Population!I$5*1000</f>
        <v>3.2743598693520753E-2</v>
      </c>
      <c r="J191" s="8">
        <f>'COICOP - CO2'!J191/Population!J$5*1000</f>
        <v>2.6725104582802334E-2</v>
      </c>
      <c r="K191" s="8">
        <f>'COICOP - CO2'!K191/Population!K$5*1000</f>
        <v>2.5040086882130823E-2</v>
      </c>
      <c r="L191" s="8">
        <f>'COICOP - CO2'!L191/Population!L$5*1000</f>
        <v>2.4467450840771322E-2</v>
      </c>
      <c r="M191" s="8">
        <f>'COICOP - CO2'!M191/Population!M$5*1000</f>
        <v>2.2583541045608814E-2</v>
      </c>
      <c r="N191" s="8">
        <f>'COICOP - CO2'!N191/Population!N$5*1000</f>
        <v>2.0445166037652653E-2</v>
      </c>
      <c r="O191" s="8">
        <f>'COICOP - CO2'!O191/Population!O$5*1000</f>
        <v>1.6048132951500652E-2</v>
      </c>
      <c r="P191" s="8">
        <f>'COICOP - CO2'!P191/Population!P$5*1000</f>
        <v>1.1100853902515787E-2</v>
      </c>
      <c r="Q191" s="8">
        <f>'COICOP - CO2'!Q191/Population!Q$5*1000</f>
        <v>1.0367781060189915E-2</v>
      </c>
      <c r="R191" s="8">
        <f>'COICOP - CO2'!R191/Population!R$5*1000</f>
        <v>9.2371304072014701E-3</v>
      </c>
      <c r="S191" s="8">
        <f>'COICOP - CO2'!S191/Population!S$5*1000</f>
        <v>7.2133581260441009E-3</v>
      </c>
      <c r="T191" s="8">
        <f>'COICOP - CO2'!T191/Population!T$5*1000</f>
        <v>6.84029014434676E-3</v>
      </c>
      <c r="U191" s="8">
        <f>'COICOP - CO2'!U191/Population!U$5*1000</f>
        <v>2.0670688966534755E-3</v>
      </c>
    </row>
    <row r="192" spans="1:21" x14ac:dyDescent="0.45">
      <c r="B192" s="3" t="s">
        <v>147</v>
      </c>
      <c r="C192" s="3" t="s">
        <v>147</v>
      </c>
      <c r="D192" s="8">
        <f>'COICOP - CO2'!D192/Population!D$5*1000</f>
        <v>1.922652935746479E-3</v>
      </c>
      <c r="E192" s="8">
        <f>'COICOP - CO2'!E192/Population!E$5*1000</f>
        <v>2.3979883002862596E-3</v>
      </c>
      <c r="F192" s="8">
        <f>'COICOP - CO2'!F192/Population!F$5*1000</f>
        <v>9.4532936336831045E-4</v>
      </c>
      <c r="G192" s="8">
        <f>'COICOP - CO2'!G192/Population!G$5*1000</f>
        <v>9.6874014391357837E-4</v>
      </c>
      <c r="H192" s="8">
        <f>'COICOP - CO2'!H192/Population!H$5*1000</f>
        <v>1.6080776775827977E-3</v>
      </c>
      <c r="I192" s="8">
        <f>'COICOP - CO2'!I192/Population!I$5*1000</f>
        <v>6.8043216153829632E-4</v>
      </c>
      <c r="J192" s="8">
        <f>'COICOP - CO2'!J192/Population!J$5*1000</f>
        <v>1.4105424040295246E-3</v>
      </c>
      <c r="K192" s="8">
        <f>'COICOP - CO2'!K192/Population!K$5*1000</f>
        <v>5.4582071056884782E-4</v>
      </c>
      <c r="L192" s="8">
        <f>'COICOP - CO2'!L192/Population!L$5*1000</f>
        <v>2.9743921424620594E-4</v>
      </c>
      <c r="M192" s="8">
        <f>'COICOP - CO2'!M192/Population!M$5*1000</f>
        <v>2.6986393732134767E-4</v>
      </c>
      <c r="N192" s="8">
        <f>'COICOP - CO2'!N192/Population!N$5*1000</f>
        <v>1.5191801020808266E-4</v>
      </c>
      <c r="O192" s="8">
        <f>'COICOP - CO2'!O192/Population!O$5*1000</f>
        <v>4.0754016950951446E-4</v>
      </c>
      <c r="P192" s="8">
        <f>'COICOP - CO2'!P192/Population!P$5*1000</f>
        <v>2.0383579236021106E-4</v>
      </c>
      <c r="Q192" s="8">
        <f>'COICOP - CO2'!Q192/Population!Q$5*1000</f>
        <v>4.1251050474183916E-5</v>
      </c>
      <c r="R192" s="8">
        <f>'COICOP - CO2'!R192/Population!R$5*1000</f>
        <v>3.6752447843174921E-5</v>
      </c>
      <c r="S192" s="8">
        <f>'COICOP - CO2'!S192/Population!S$5*1000</f>
        <v>0</v>
      </c>
      <c r="T192" s="8">
        <f>'COICOP - CO2'!T192/Population!T$5*1000</f>
        <v>5.0867845516608785E-6</v>
      </c>
      <c r="U192" s="8">
        <f>'COICOP - CO2'!U192/Population!U$5*1000</f>
        <v>4.3822055903818604E-5</v>
      </c>
    </row>
    <row r="193" spans="1:21" x14ac:dyDescent="0.45">
      <c r="B193" s="3" t="s">
        <v>148</v>
      </c>
      <c r="C193" s="3" t="s">
        <v>148</v>
      </c>
      <c r="D193" s="8">
        <f>'COICOP - CO2'!D193/Population!D$5*1000</f>
        <v>2.7614223904668389E-2</v>
      </c>
      <c r="E193" s="8">
        <f>'COICOP - CO2'!E193/Population!E$5*1000</f>
        <v>2.022731419181047E-2</v>
      </c>
      <c r="F193" s="8">
        <f>'COICOP - CO2'!F193/Population!F$5*1000</f>
        <v>3.2874102288490407E-2</v>
      </c>
      <c r="G193" s="8">
        <f>'COICOP - CO2'!G193/Population!G$5*1000</f>
        <v>2.3109165148467489E-2</v>
      </c>
      <c r="H193" s="8">
        <f>'COICOP - CO2'!H193/Population!H$5*1000</f>
        <v>2.8792372128530502E-2</v>
      </c>
      <c r="I193" s="8">
        <f>'COICOP - CO2'!I193/Population!I$5*1000</f>
        <v>3.019773363972892E-2</v>
      </c>
      <c r="J193" s="8">
        <f>'COICOP - CO2'!J193/Population!J$5*1000</f>
        <v>2.3086603484876869E-2</v>
      </c>
      <c r="K193" s="8">
        <f>'COICOP - CO2'!K193/Population!K$5*1000</f>
        <v>2.7861397453387213E-2</v>
      </c>
      <c r="L193" s="8">
        <f>'COICOP - CO2'!L193/Population!L$5*1000</f>
        <v>2.2189788989199013E-2</v>
      </c>
      <c r="M193" s="8">
        <f>'COICOP - CO2'!M193/Population!M$5*1000</f>
        <v>2.3685477410537187E-2</v>
      </c>
      <c r="N193" s="8">
        <f>'COICOP - CO2'!N193/Population!N$5*1000</f>
        <v>2.8347690547554615E-2</v>
      </c>
      <c r="O193" s="8">
        <f>'COICOP - CO2'!O193/Population!O$5*1000</f>
        <v>2.4486041241870517E-2</v>
      </c>
      <c r="P193" s="8">
        <f>'COICOP - CO2'!P193/Population!P$5*1000</f>
        <v>2.1869211367185833E-2</v>
      </c>
      <c r="Q193" s="8">
        <f>'COICOP - CO2'!Q193/Population!Q$5*1000</f>
        <v>2.2279250056026396E-2</v>
      </c>
      <c r="R193" s="8">
        <f>'COICOP - CO2'!R193/Population!R$5*1000</f>
        <v>1.9849603010270049E-2</v>
      </c>
      <c r="S193" s="8">
        <f>'COICOP - CO2'!S193/Population!S$5*1000</f>
        <v>1.718269822929561E-2</v>
      </c>
      <c r="T193" s="8">
        <f>'COICOP - CO2'!T193/Population!T$5*1000</f>
        <v>1.7527967565644752E-2</v>
      </c>
      <c r="U193" s="8">
        <f>'COICOP - CO2'!U193/Population!U$5*1000</f>
        <v>2.7673043424934551E-2</v>
      </c>
    </row>
    <row r="194" spans="1:21" x14ac:dyDescent="0.45">
      <c r="B194" s="3" t="s">
        <v>149</v>
      </c>
      <c r="C194" s="3" t="s">
        <v>149</v>
      </c>
      <c r="D194" s="8">
        <f>'COICOP - CO2'!D194/Population!D$5*1000</f>
        <v>8.4213929013906234E-3</v>
      </c>
      <c r="E194" s="8">
        <f>'COICOP - CO2'!E194/Population!E$5*1000</f>
        <v>6.1574643125677257E-3</v>
      </c>
      <c r="F194" s="8">
        <f>'COICOP - CO2'!F194/Population!F$5*1000</f>
        <v>8.0143068797874847E-3</v>
      </c>
      <c r="G194" s="8">
        <f>'COICOP - CO2'!G194/Population!G$5*1000</f>
        <v>7.8793555655247184E-3</v>
      </c>
      <c r="H194" s="8">
        <f>'COICOP - CO2'!H194/Population!H$5*1000</f>
        <v>6.1910522889061818E-3</v>
      </c>
      <c r="I194" s="8">
        <f>'COICOP - CO2'!I194/Population!I$5*1000</f>
        <v>5.8969289651156376E-3</v>
      </c>
      <c r="J194" s="8">
        <f>'COICOP - CO2'!J194/Population!J$5*1000</f>
        <v>6.2855494130300248E-3</v>
      </c>
      <c r="K194" s="8">
        <f>'COICOP - CO2'!K194/Population!K$5*1000</f>
        <v>4.9066697328527392E-3</v>
      </c>
      <c r="L194" s="8">
        <f>'COICOP - CO2'!L194/Population!L$5*1000</f>
        <v>3.1270130102447093E-3</v>
      </c>
      <c r="M194" s="8">
        <f>'COICOP - CO2'!M194/Population!M$5*1000</f>
        <v>4.6184476056491354E-3</v>
      </c>
      <c r="N194" s="8">
        <f>'COICOP - CO2'!N194/Population!N$5*1000</f>
        <v>5.2341803497975925E-3</v>
      </c>
      <c r="O194" s="8">
        <f>'COICOP - CO2'!O194/Population!O$5*1000</f>
        <v>4.1205607390676956E-3</v>
      </c>
      <c r="P194" s="8">
        <f>'COICOP - CO2'!P194/Population!P$5*1000</f>
        <v>2.1838617868045192E-3</v>
      </c>
      <c r="Q194" s="8">
        <f>'COICOP - CO2'!Q194/Population!Q$5*1000</f>
        <v>1.4021995854504802E-3</v>
      </c>
      <c r="R194" s="8">
        <f>'COICOP - CO2'!R194/Population!R$5*1000</f>
        <v>1.2492837524766035E-3</v>
      </c>
      <c r="S194" s="8">
        <f>'COICOP - CO2'!S194/Population!S$5*1000</f>
        <v>8.2084542503687576E-4</v>
      </c>
      <c r="T194" s="8">
        <f>'COICOP - CO2'!T194/Population!T$5*1000</f>
        <v>5.536910226759845E-4</v>
      </c>
      <c r="U194" s="8">
        <f>'COICOP - CO2'!U194/Population!U$5*1000</f>
        <v>9.960336196611875E-4</v>
      </c>
    </row>
    <row r="195" spans="1:21" x14ac:dyDescent="0.45">
      <c r="B195" s="3" t="s">
        <v>150</v>
      </c>
      <c r="C195" s="3" t="s">
        <v>150</v>
      </c>
      <c r="D195" s="8">
        <f>'COICOP - CO2'!D195/Population!D$5*1000</f>
        <v>9.7017034122223126E-4</v>
      </c>
      <c r="E195" s="8">
        <f>'COICOP - CO2'!E195/Population!E$5*1000</f>
        <v>1.1750613525768356E-3</v>
      </c>
      <c r="F195" s="8">
        <f>'COICOP - CO2'!F195/Population!F$5*1000</f>
        <v>9.1516139911545244E-4</v>
      </c>
      <c r="G195" s="8">
        <f>'COICOP - CO2'!G195/Population!G$5*1000</f>
        <v>1.7181260128577157E-3</v>
      </c>
      <c r="H195" s="8">
        <f>'COICOP - CO2'!H195/Population!H$5*1000</f>
        <v>1.9420476405840493E-3</v>
      </c>
      <c r="I195" s="8">
        <f>'COICOP - CO2'!I195/Population!I$5*1000</f>
        <v>2.0887459909621135E-3</v>
      </c>
      <c r="J195" s="8">
        <f>'COICOP - CO2'!J195/Population!J$5*1000</f>
        <v>1.4196686191238048E-3</v>
      </c>
      <c r="K195" s="8">
        <f>'COICOP - CO2'!K195/Population!K$5*1000</f>
        <v>1.6034303760140332E-3</v>
      </c>
      <c r="L195" s="8">
        <f>'COICOP - CO2'!L195/Population!L$5*1000</f>
        <v>9.4191823525397974E-4</v>
      </c>
      <c r="M195" s="8">
        <f>'COICOP - CO2'!M195/Population!M$5*1000</f>
        <v>1.5540047154859575E-3</v>
      </c>
      <c r="N195" s="8">
        <f>'COICOP - CO2'!N195/Population!N$5*1000</f>
        <v>0</v>
      </c>
      <c r="O195" s="8">
        <f>'COICOP - CO2'!O195/Population!O$5*1000</f>
        <v>0</v>
      </c>
      <c r="P195" s="8">
        <f>'COICOP - CO2'!P195/Population!P$5*1000</f>
        <v>8.9588938347337395E-3</v>
      </c>
      <c r="Q195" s="8">
        <f>'COICOP - CO2'!Q195/Population!Q$5*1000</f>
        <v>8.44305005293286E-3</v>
      </c>
      <c r="R195" s="8">
        <f>'COICOP - CO2'!R195/Population!R$5*1000</f>
        <v>7.5222995085161906E-3</v>
      </c>
      <c r="S195" s="8">
        <f>'COICOP - CO2'!S195/Population!S$5*1000</f>
        <v>7.054004368211326E-3</v>
      </c>
      <c r="T195" s="8">
        <f>'COICOP - CO2'!T195/Population!T$5*1000</f>
        <v>6.7045872932619951E-3</v>
      </c>
      <c r="U195" s="8">
        <f>'COICOP - CO2'!U195/Population!U$5*1000</f>
        <v>3.1969571404141793E-3</v>
      </c>
    </row>
    <row r="196" spans="1:21" x14ac:dyDescent="0.45">
      <c r="A196" s="3" t="s">
        <v>151</v>
      </c>
      <c r="B196" s="3" t="s">
        <v>152</v>
      </c>
      <c r="C196" s="3" t="s">
        <v>318</v>
      </c>
      <c r="D196" s="8">
        <f>'COICOP - CO2'!D196/Population!D$5*1000</f>
        <v>1.1593009487150308E-2</v>
      </c>
      <c r="E196" s="8">
        <f>'COICOP - CO2'!E196/Population!E$5*1000</f>
        <v>6.3837639851578448E-3</v>
      </c>
      <c r="F196" s="8">
        <f>'COICOP - CO2'!F196/Population!F$5*1000</f>
        <v>8.3206565006882938E-3</v>
      </c>
      <c r="G196" s="8">
        <f>'COICOP - CO2'!G196/Population!G$5*1000</f>
        <v>3.5830841246830424E-3</v>
      </c>
      <c r="H196" s="8">
        <f>'COICOP - CO2'!H196/Population!H$5*1000</f>
        <v>1.1548407692599778E-2</v>
      </c>
      <c r="I196" s="8">
        <f>'COICOP - CO2'!I196/Population!I$5*1000</f>
        <v>2.0763062384909853E-2</v>
      </c>
      <c r="J196" s="8">
        <f>'COICOP - CO2'!J196/Population!J$5*1000</f>
        <v>9.0133505270382757E-3</v>
      </c>
      <c r="K196" s="8">
        <f>'COICOP - CO2'!K196/Population!K$5*1000</f>
        <v>1.997204314905065E-3</v>
      </c>
      <c r="L196" s="8">
        <f>'COICOP - CO2'!L196/Population!L$5*1000</f>
        <v>1.0590470480347587E-2</v>
      </c>
      <c r="M196" s="8">
        <f>'COICOP - CO2'!M196/Population!M$5*1000</f>
        <v>6.2224575197420062E-3</v>
      </c>
      <c r="N196" s="8">
        <f>'COICOP - CO2'!N196/Population!N$5*1000</f>
        <v>1.8831639849932115E-3</v>
      </c>
      <c r="O196" s="8">
        <f>'COICOP - CO2'!O196/Population!O$5*1000</f>
        <v>2.5342984025199622E-3</v>
      </c>
      <c r="P196" s="8">
        <f>'COICOP - CO2'!P196/Population!P$5*1000</f>
        <v>8.2031723950512926E-4</v>
      </c>
      <c r="Q196" s="8">
        <f>'COICOP - CO2'!Q196/Population!Q$5*1000</f>
        <v>2.3729626883576276E-3</v>
      </c>
      <c r="R196" s="8">
        <f>'COICOP - CO2'!R196/Population!R$5*1000</f>
        <v>2.2004333969087128E-3</v>
      </c>
      <c r="S196" s="8">
        <f>'COICOP - CO2'!S196/Population!S$5*1000</f>
        <v>4.5973161300003913E-3</v>
      </c>
      <c r="T196" s="8">
        <f>'COICOP - CO2'!T196/Population!T$5*1000</f>
        <v>3.1279500356659472E-3</v>
      </c>
      <c r="U196" s="8">
        <f>'COICOP - CO2'!U196/Population!U$5*1000</f>
        <v>2.2340183659260364E-3</v>
      </c>
    </row>
    <row r="197" spans="1:21" x14ac:dyDescent="0.45">
      <c r="C197" s="3" t="s">
        <v>319</v>
      </c>
      <c r="D197" s="8">
        <f>'COICOP - CO2'!D197/Population!D$5*1000</f>
        <v>2.5838486695270887E-2</v>
      </c>
      <c r="E197" s="8">
        <f>'COICOP - CO2'!E197/Population!E$5*1000</f>
        <v>1.5634651209723974E-2</v>
      </c>
      <c r="F197" s="8">
        <f>'COICOP - CO2'!F197/Population!F$5*1000</f>
        <v>1.7879748722816394E-2</v>
      </c>
      <c r="G197" s="8">
        <f>'COICOP - CO2'!G197/Population!G$5*1000</f>
        <v>1.4634749233062298E-2</v>
      </c>
      <c r="H197" s="8">
        <f>'COICOP - CO2'!H197/Population!H$5*1000</f>
        <v>2.1699025202558012E-2</v>
      </c>
      <c r="I197" s="8">
        <f>'COICOP - CO2'!I197/Population!I$5*1000</f>
        <v>1.4447586388091887E-2</v>
      </c>
      <c r="J197" s="8">
        <f>'COICOP - CO2'!J197/Population!J$5*1000</f>
        <v>8.2413324900869455E-3</v>
      </c>
      <c r="K197" s="8">
        <f>'COICOP - CO2'!K197/Population!K$5*1000</f>
        <v>9.8949882429252792E-3</v>
      </c>
      <c r="L197" s="8">
        <f>'COICOP - CO2'!L197/Population!L$5*1000</f>
        <v>8.9550618768983545E-3</v>
      </c>
      <c r="M197" s="8">
        <f>'COICOP - CO2'!M197/Population!M$5*1000</f>
        <v>7.0099778802612273E-3</v>
      </c>
      <c r="N197" s="8">
        <f>'COICOP - CO2'!N197/Population!N$5*1000</f>
        <v>6.7980552250196122E-3</v>
      </c>
      <c r="O197" s="8">
        <f>'COICOP - CO2'!O197/Population!O$5*1000</f>
        <v>1.0115147640739361E-2</v>
      </c>
      <c r="P197" s="8">
        <f>'COICOP - CO2'!P197/Population!P$5*1000</f>
        <v>5.7169203972040764E-3</v>
      </c>
      <c r="Q197" s="8">
        <f>'COICOP - CO2'!Q197/Population!Q$5*1000</f>
        <v>1.4704115660992298E-2</v>
      </c>
      <c r="R197" s="8">
        <f>'COICOP - CO2'!R197/Population!R$5*1000</f>
        <v>1.3635034099440356E-2</v>
      </c>
      <c r="S197" s="8">
        <f>'COICOP - CO2'!S197/Population!S$5*1000</f>
        <v>3.7749833935015408E-3</v>
      </c>
      <c r="T197" s="8">
        <f>'COICOP - CO2'!T197/Population!T$5*1000</f>
        <v>1.0514679231351057E-2</v>
      </c>
      <c r="U197" s="8">
        <f>'COICOP - CO2'!U197/Population!U$5*1000</f>
        <v>1.2316442334992631E-2</v>
      </c>
    </row>
    <row r="198" spans="1:21" x14ac:dyDescent="0.45">
      <c r="B198" s="3" t="s">
        <v>153</v>
      </c>
      <c r="C198" s="3" t="s">
        <v>320</v>
      </c>
      <c r="D198" s="8">
        <f>'COICOP - CO2'!D198/Population!D$5*1000</f>
        <v>1.2172179506089275E-2</v>
      </c>
      <c r="E198" s="8">
        <f>'COICOP - CO2'!E198/Population!E$5*1000</f>
        <v>4.3616272169332455E-3</v>
      </c>
      <c r="F198" s="8">
        <f>'COICOP - CO2'!F198/Population!F$5*1000</f>
        <v>1.5972661158469875E-2</v>
      </c>
      <c r="G198" s="8">
        <f>'COICOP - CO2'!G198/Population!G$5*1000</f>
        <v>3.5336162663409831E-2</v>
      </c>
      <c r="H198" s="8">
        <f>'COICOP - CO2'!H198/Population!H$5*1000</f>
        <v>3.238261265009197E-3</v>
      </c>
      <c r="I198" s="8">
        <f>'COICOP - CO2'!I198/Population!I$5*1000</f>
        <v>1.7438327599087193E-3</v>
      </c>
      <c r="J198" s="8">
        <f>'COICOP - CO2'!J198/Population!J$5*1000</f>
        <v>1.0531799285543569E-2</v>
      </c>
      <c r="K198" s="8">
        <f>'COICOP - CO2'!K198/Population!K$5*1000</f>
        <v>1.3017039460905308E-2</v>
      </c>
      <c r="L198" s="8">
        <f>'COICOP - CO2'!L198/Population!L$5*1000</f>
        <v>6.6072824479271059E-3</v>
      </c>
      <c r="M198" s="8">
        <f>'COICOP - CO2'!M198/Population!M$5*1000</f>
        <v>1.2904453766873538E-2</v>
      </c>
      <c r="N198" s="8">
        <f>'COICOP - CO2'!N198/Population!N$5*1000</f>
        <v>2.6454634595982754E-2</v>
      </c>
      <c r="O198" s="8">
        <f>'COICOP - CO2'!O198/Population!O$5*1000</f>
        <v>1.4666822346529409E-2</v>
      </c>
      <c r="P198" s="8">
        <f>'COICOP - CO2'!P198/Population!P$5*1000</f>
        <v>1.0197120131400656E-2</v>
      </c>
      <c r="Q198" s="8">
        <f>'COICOP - CO2'!Q198/Population!Q$5*1000</f>
        <v>1.18848935737919E-2</v>
      </c>
      <c r="R198" s="8">
        <f>'COICOP - CO2'!R198/Population!R$5*1000</f>
        <v>1.1020787164832192E-2</v>
      </c>
      <c r="S198" s="8">
        <f>'COICOP - CO2'!S198/Population!S$5*1000</f>
        <v>8.482624073646923E-3</v>
      </c>
      <c r="T198" s="8">
        <f>'COICOP - CO2'!T198/Population!T$5*1000</f>
        <v>2.4836500195088772E-3</v>
      </c>
      <c r="U198" s="8">
        <f>'COICOP - CO2'!U198/Population!U$5*1000</f>
        <v>3.0700216024592874E-3</v>
      </c>
    </row>
    <row r="199" spans="1:21" x14ac:dyDescent="0.45">
      <c r="C199" s="3" t="s">
        <v>321</v>
      </c>
      <c r="D199" s="8">
        <f>'COICOP - CO2'!D199/Population!D$5*1000</f>
        <v>1.0976726429598257E-5</v>
      </c>
      <c r="E199" s="8">
        <f>'COICOP - CO2'!E199/Population!E$5*1000</f>
        <v>0</v>
      </c>
      <c r="F199" s="8">
        <f>'COICOP - CO2'!F199/Population!F$5*1000</f>
        <v>0</v>
      </c>
      <c r="G199" s="8">
        <f>'COICOP - CO2'!G199/Population!G$5*1000</f>
        <v>1.0037915991451378E-3</v>
      </c>
      <c r="H199" s="8">
        <f>'COICOP - CO2'!H199/Population!H$5*1000</f>
        <v>0</v>
      </c>
      <c r="I199" s="8">
        <f>'COICOP - CO2'!I199/Population!I$5*1000</f>
        <v>0</v>
      </c>
      <c r="J199" s="8">
        <f>'COICOP - CO2'!J199/Population!J$5*1000</f>
        <v>0</v>
      </c>
      <c r="K199" s="8">
        <f>'COICOP - CO2'!K199/Population!K$5*1000</f>
        <v>0</v>
      </c>
      <c r="L199" s="8">
        <f>'COICOP - CO2'!L199/Population!L$5*1000</f>
        <v>3.3574711095804709E-3</v>
      </c>
      <c r="M199" s="8">
        <f>'COICOP - CO2'!M199/Population!M$5*1000</f>
        <v>0</v>
      </c>
      <c r="N199" s="8">
        <f>'COICOP - CO2'!N199/Population!N$5*1000</f>
        <v>0</v>
      </c>
      <c r="O199" s="8">
        <f>'COICOP - CO2'!O199/Population!O$5*1000</f>
        <v>0</v>
      </c>
      <c r="P199" s="8">
        <f>'COICOP - CO2'!P199/Population!P$5*1000</f>
        <v>0</v>
      </c>
      <c r="Q199" s="8">
        <f>'COICOP - CO2'!Q199/Population!Q$5*1000</f>
        <v>0</v>
      </c>
      <c r="R199" s="8">
        <f>'COICOP - CO2'!R199/Population!R$5*1000</f>
        <v>0</v>
      </c>
      <c r="S199" s="8">
        <f>'COICOP - CO2'!S199/Population!S$5*1000</f>
        <v>1.6879009468222505E-4</v>
      </c>
      <c r="T199" s="8">
        <f>'COICOP - CO2'!T199/Population!T$5*1000</f>
        <v>0</v>
      </c>
      <c r="U199" s="8">
        <f>'COICOP - CO2'!U199/Population!U$5*1000</f>
        <v>7.4388769409425813E-4</v>
      </c>
    </row>
    <row r="200" spans="1:21" x14ac:dyDescent="0.45">
      <c r="C200" s="3" t="s">
        <v>322</v>
      </c>
      <c r="D200" s="8">
        <f>'COICOP - CO2'!D200/Population!D$5*1000</f>
        <v>0</v>
      </c>
      <c r="E200" s="8">
        <f>'COICOP - CO2'!E200/Population!E$5*1000</f>
        <v>0</v>
      </c>
      <c r="F200" s="8">
        <f>'COICOP - CO2'!F200/Population!F$5*1000</f>
        <v>0</v>
      </c>
      <c r="G200" s="8">
        <f>'COICOP - CO2'!G200/Population!G$5*1000</f>
        <v>0</v>
      </c>
      <c r="H200" s="8">
        <f>'COICOP - CO2'!H200/Population!H$5*1000</f>
        <v>0</v>
      </c>
      <c r="I200" s="8">
        <f>'COICOP - CO2'!I200/Population!I$5*1000</f>
        <v>0</v>
      </c>
      <c r="J200" s="8">
        <f>'COICOP - CO2'!J200/Population!J$5*1000</f>
        <v>1.7050523252721741E-3</v>
      </c>
      <c r="K200" s="8">
        <f>'COICOP - CO2'!K200/Population!K$5*1000</f>
        <v>0</v>
      </c>
      <c r="L200" s="8">
        <f>'COICOP - CO2'!L200/Population!L$5*1000</f>
        <v>0</v>
      </c>
      <c r="M200" s="8">
        <f>'COICOP - CO2'!M200/Population!M$5*1000</f>
        <v>0</v>
      </c>
      <c r="N200" s="8">
        <f>'COICOP - CO2'!N200/Population!N$5*1000</f>
        <v>0</v>
      </c>
      <c r="O200" s="8">
        <f>'COICOP - CO2'!O200/Population!O$5*1000</f>
        <v>2.089824275565874E-5</v>
      </c>
      <c r="P200" s="8">
        <f>'COICOP - CO2'!P200/Population!P$5*1000</f>
        <v>0</v>
      </c>
      <c r="Q200" s="8">
        <f>'COICOP - CO2'!Q200/Population!Q$5*1000</f>
        <v>0</v>
      </c>
      <c r="R200" s="8">
        <f>'COICOP - CO2'!R200/Population!R$5*1000</f>
        <v>0</v>
      </c>
      <c r="S200" s="8">
        <f>'COICOP - CO2'!S200/Population!S$5*1000</f>
        <v>0</v>
      </c>
      <c r="T200" s="8">
        <f>'COICOP - CO2'!T200/Population!T$5*1000</f>
        <v>0</v>
      </c>
      <c r="U200" s="8">
        <f>'COICOP - CO2'!U200/Population!U$5*1000</f>
        <v>0</v>
      </c>
    </row>
    <row r="201" spans="1:21" x14ac:dyDescent="0.45">
      <c r="C201" s="3" t="s">
        <v>323</v>
      </c>
      <c r="D201" s="8">
        <f>'COICOP - CO2'!D201/Population!D$5*1000</f>
        <v>8.1328468214653914E-3</v>
      </c>
      <c r="E201" s="8">
        <f>'COICOP - CO2'!E201/Population!E$5*1000</f>
        <v>1.0208685052732742E-2</v>
      </c>
      <c r="F201" s="8">
        <f>'COICOP - CO2'!F201/Population!F$5*1000</f>
        <v>2.6579393012324429E-3</v>
      </c>
      <c r="G201" s="8">
        <f>'COICOP - CO2'!G201/Population!G$5*1000</f>
        <v>4.4526040407676603E-4</v>
      </c>
      <c r="H201" s="8">
        <f>'COICOP - CO2'!H201/Population!H$5*1000</f>
        <v>4.4967847304792123E-5</v>
      </c>
      <c r="I201" s="8">
        <f>'COICOP - CO2'!I201/Population!I$5*1000</f>
        <v>2.6327643728978257E-4</v>
      </c>
      <c r="J201" s="8">
        <f>'COICOP - CO2'!J201/Population!J$5*1000</f>
        <v>2.3306418956961413E-4</v>
      </c>
      <c r="K201" s="8">
        <f>'COICOP - CO2'!K201/Population!K$5*1000</f>
        <v>1.8420391162961505E-5</v>
      </c>
      <c r="L201" s="8">
        <f>'COICOP - CO2'!L201/Population!L$5*1000</f>
        <v>0</v>
      </c>
      <c r="M201" s="8">
        <f>'COICOP - CO2'!M201/Population!M$5*1000</f>
        <v>0</v>
      </c>
      <c r="N201" s="8">
        <f>'COICOP - CO2'!N201/Population!N$5*1000</f>
        <v>0</v>
      </c>
      <c r="O201" s="8">
        <f>'COICOP - CO2'!O201/Population!O$5*1000</f>
        <v>0</v>
      </c>
      <c r="P201" s="8">
        <f>'COICOP - CO2'!P201/Population!P$5*1000</f>
        <v>0</v>
      </c>
      <c r="Q201" s="8">
        <f>'COICOP - CO2'!Q201/Population!Q$5*1000</f>
        <v>0</v>
      </c>
      <c r="R201" s="8">
        <f>'COICOP - CO2'!R201/Population!R$5*1000</f>
        <v>0</v>
      </c>
      <c r="S201" s="8">
        <f>'COICOP - CO2'!S201/Population!S$5*1000</f>
        <v>2.594430585128277E-3</v>
      </c>
      <c r="T201" s="8">
        <f>'COICOP - CO2'!T201/Population!T$5*1000</f>
        <v>0</v>
      </c>
      <c r="U201" s="8">
        <f>'COICOP - CO2'!U201/Population!U$5*1000</f>
        <v>0</v>
      </c>
    </row>
    <row r="202" spans="1:21" x14ac:dyDescent="0.45">
      <c r="C202" s="3" t="s">
        <v>324</v>
      </c>
      <c r="D202" s="8">
        <f>'COICOP - CO2'!D202/Population!D$5*1000</f>
        <v>0</v>
      </c>
      <c r="E202" s="8">
        <f>'COICOP - CO2'!E202/Population!E$5*1000</f>
        <v>0</v>
      </c>
      <c r="F202" s="8">
        <f>'COICOP - CO2'!F202/Population!F$5*1000</f>
        <v>3.5383834677609534E-4</v>
      </c>
      <c r="G202" s="8">
        <f>'COICOP - CO2'!G202/Population!G$5*1000</f>
        <v>3.9218680174608628E-3</v>
      </c>
      <c r="H202" s="8">
        <f>'COICOP - CO2'!H202/Population!H$5*1000</f>
        <v>7.762948258514004E-3</v>
      </c>
      <c r="I202" s="8">
        <f>'COICOP - CO2'!I202/Population!I$5*1000</f>
        <v>7.161468239770903E-4</v>
      </c>
      <c r="J202" s="8">
        <f>'COICOP - CO2'!J202/Population!J$5*1000</f>
        <v>9.9451488208924924E-4</v>
      </c>
      <c r="K202" s="8">
        <f>'COICOP - CO2'!K202/Population!K$5*1000</f>
        <v>1.2595736633084017E-4</v>
      </c>
      <c r="L202" s="8">
        <f>'COICOP - CO2'!L202/Population!L$5*1000</f>
        <v>0</v>
      </c>
      <c r="M202" s="8">
        <f>'COICOP - CO2'!M202/Population!M$5*1000</f>
        <v>2.1037452777558116E-3</v>
      </c>
      <c r="N202" s="8">
        <f>'COICOP - CO2'!N202/Population!N$5*1000</f>
        <v>3.6535486725534543E-3</v>
      </c>
      <c r="O202" s="8">
        <f>'COICOP - CO2'!O202/Population!O$5*1000</f>
        <v>2.1316211821396018E-3</v>
      </c>
      <c r="P202" s="8">
        <f>'COICOP - CO2'!P202/Population!P$5*1000</f>
        <v>0</v>
      </c>
      <c r="Q202" s="8">
        <f>'COICOP - CO2'!Q202/Population!Q$5*1000</f>
        <v>2.4200179282512916E-4</v>
      </c>
      <c r="R202" s="8">
        <f>'COICOP - CO2'!R202/Population!R$5*1000</f>
        <v>2.2440674253195145E-4</v>
      </c>
      <c r="S202" s="8">
        <f>'COICOP - CO2'!S202/Population!S$5*1000</f>
        <v>1.6943563113731765E-3</v>
      </c>
      <c r="T202" s="8">
        <f>'COICOP - CO2'!T202/Population!T$5*1000</f>
        <v>4.4064196885881248E-4</v>
      </c>
      <c r="U202" s="8">
        <f>'COICOP - CO2'!U202/Population!U$5*1000</f>
        <v>0</v>
      </c>
    </row>
    <row r="203" spans="1:21" x14ac:dyDescent="0.45">
      <c r="C203" s="3" t="s">
        <v>325</v>
      </c>
      <c r="D203" s="8">
        <f>'COICOP - CO2'!D203/Population!D$5*1000</f>
        <v>1.3290977712917311E-2</v>
      </c>
      <c r="E203" s="8">
        <f>'COICOP - CO2'!E203/Population!E$5*1000</f>
        <v>1.3289156866947507E-2</v>
      </c>
      <c r="F203" s="8">
        <f>'COICOP - CO2'!F203/Population!F$5*1000</f>
        <v>1.8240223417227232E-2</v>
      </c>
      <c r="G203" s="8">
        <f>'COICOP - CO2'!G203/Population!G$5*1000</f>
        <v>9.3860489142634871E-3</v>
      </c>
      <c r="H203" s="8">
        <f>'COICOP - CO2'!H203/Population!H$5*1000</f>
        <v>1.8954126622913708E-2</v>
      </c>
      <c r="I203" s="8">
        <f>'COICOP - CO2'!I203/Population!I$5*1000</f>
        <v>1.2595654751340758E-2</v>
      </c>
      <c r="J203" s="8">
        <f>'COICOP - CO2'!J203/Population!J$5*1000</f>
        <v>1.2388261606999362E-2</v>
      </c>
      <c r="K203" s="8">
        <f>'COICOP - CO2'!K203/Population!K$5*1000</f>
        <v>1.0733406338492022E-2</v>
      </c>
      <c r="L203" s="8">
        <f>'COICOP - CO2'!L203/Population!L$5*1000</f>
        <v>6.6581271597138973E-3</v>
      </c>
      <c r="M203" s="8">
        <f>'COICOP - CO2'!M203/Population!M$5*1000</f>
        <v>7.8270534313129875E-3</v>
      </c>
      <c r="N203" s="8">
        <f>'COICOP - CO2'!N203/Population!N$5*1000</f>
        <v>7.96772090197846E-3</v>
      </c>
      <c r="O203" s="8">
        <f>'COICOP - CO2'!O203/Population!O$5*1000</f>
        <v>6.4388154500821014E-3</v>
      </c>
      <c r="P203" s="8">
        <f>'COICOP - CO2'!P203/Population!P$5*1000</f>
        <v>8.9023088653576721E-3</v>
      </c>
      <c r="Q203" s="8">
        <f>'COICOP - CO2'!Q203/Population!Q$5*1000</f>
        <v>5.3007822496344368E-3</v>
      </c>
      <c r="R203" s="8">
        <f>'COICOP - CO2'!R203/Population!R$5*1000</f>
        <v>4.9153820871534262E-3</v>
      </c>
      <c r="S203" s="8">
        <f>'COICOP - CO2'!S203/Population!S$5*1000</f>
        <v>5.4359098210945136E-3</v>
      </c>
      <c r="T203" s="8">
        <f>'COICOP - CO2'!T203/Population!T$5*1000</f>
        <v>2.9440987880209758E-3</v>
      </c>
      <c r="U203" s="8">
        <f>'COICOP - CO2'!U203/Population!U$5*1000</f>
        <v>3.8444048010681667E-3</v>
      </c>
    </row>
    <row r="204" spans="1:21" x14ac:dyDescent="0.45">
      <c r="C204" s="3" t="s">
        <v>326</v>
      </c>
      <c r="D204" s="8">
        <f>'COICOP - CO2'!D204/Population!D$5*1000</f>
        <v>2.7235254903389298E-2</v>
      </c>
      <c r="E204" s="8">
        <f>'COICOP - CO2'!E204/Population!E$5*1000</f>
        <v>2.3106893104628351E-2</v>
      </c>
      <c r="F204" s="8">
        <f>'COICOP - CO2'!F204/Population!F$5*1000</f>
        <v>1.7368511289104552E-2</v>
      </c>
      <c r="G204" s="8">
        <f>'COICOP - CO2'!G204/Population!G$5*1000</f>
        <v>2.5004743444761137E-2</v>
      </c>
      <c r="H204" s="8">
        <f>'COICOP - CO2'!H204/Population!H$5*1000</f>
        <v>3.0251854435563188E-2</v>
      </c>
      <c r="I204" s="8">
        <f>'COICOP - CO2'!I204/Population!I$5*1000</f>
        <v>1.9845222773604676E-2</v>
      </c>
      <c r="J204" s="8">
        <f>'COICOP - CO2'!J204/Population!J$5*1000</f>
        <v>1.9186196382759625E-2</v>
      </c>
      <c r="K204" s="8">
        <f>'COICOP - CO2'!K204/Population!K$5*1000</f>
        <v>2.4118478934964306E-2</v>
      </c>
      <c r="L204" s="8">
        <f>'COICOP - CO2'!L204/Population!L$5*1000</f>
        <v>1.5183035709268058E-2</v>
      </c>
      <c r="M204" s="8">
        <f>'COICOP - CO2'!M204/Population!M$5*1000</f>
        <v>3.9005751819771742E-2</v>
      </c>
      <c r="N204" s="8">
        <f>'COICOP - CO2'!N204/Population!N$5*1000</f>
        <v>3.6778147472694485E-2</v>
      </c>
      <c r="O204" s="8">
        <f>'COICOP - CO2'!O204/Population!O$5*1000</f>
        <v>2.4750666949831239E-2</v>
      </c>
      <c r="P204" s="8">
        <f>'COICOP - CO2'!P204/Population!P$5*1000</f>
        <v>3.8538913980094881E-2</v>
      </c>
      <c r="Q204" s="8">
        <f>'COICOP - CO2'!Q204/Population!Q$5*1000</f>
        <v>4.0015081045124794E-2</v>
      </c>
      <c r="R204" s="8">
        <f>'COICOP - CO2'!R204/Population!R$5*1000</f>
        <v>3.7105733328088211E-2</v>
      </c>
      <c r="S204" s="8">
        <f>'COICOP - CO2'!S204/Population!S$5*1000</f>
        <v>1.6304407396733705E-2</v>
      </c>
      <c r="T204" s="8">
        <f>'COICOP - CO2'!T204/Population!T$5*1000</f>
        <v>1.2690471938726511E-2</v>
      </c>
      <c r="U204" s="8">
        <f>'COICOP - CO2'!U204/Population!U$5*1000</f>
        <v>3.4670354494629907E-2</v>
      </c>
    </row>
    <row r="205" spans="1:21" x14ac:dyDescent="0.45">
      <c r="C205" s="3" t="s">
        <v>327</v>
      </c>
      <c r="D205" s="8">
        <f>'COICOP - CO2'!D205/Population!D$5*1000</f>
        <v>1.387570912519377E-3</v>
      </c>
      <c r="E205" s="8">
        <f>'COICOP - CO2'!E205/Population!E$5*1000</f>
        <v>5.2347838288469635E-4</v>
      </c>
      <c r="F205" s="8">
        <f>'COICOP - CO2'!F205/Population!F$5*1000</f>
        <v>6.5348228493703755E-4</v>
      </c>
      <c r="G205" s="8">
        <f>'COICOP - CO2'!G205/Population!G$5*1000</f>
        <v>2.7998843712814027E-4</v>
      </c>
      <c r="H205" s="8">
        <f>'COICOP - CO2'!H205/Population!H$5*1000</f>
        <v>1.445263242493115E-3</v>
      </c>
      <c r="I205" s="8">
        <f>'COICOP - CO2'!I205/Population!I$5*1000</f>
        <v>1.0430966062805545E-3</v>
      </c>
      <c r="J205" s="8">
        <f>'COICOP - CO2'!J205/Population!J$5*1000</f>
        <v>1.4330490563521458E-4</v>
      </c>
      <c r="K205" s="8">
        <f>'COICOP - CO2'!K205/Population!K$5*1000</f>
        <v>9.9622799922331989E-4</v>
      </c>
      <c r="L205" s="8">
        <f>'COICOP - CO2'!L205/Population!L$5*1000</f>
        <v>5.2177825655717457E-4</v>
      </c>
      <c r="M205" s="8">
        <f>'COICOP - CO2'!M205/Population!M$5*1000</f>
        <v>1.3172226634471109E-4</v>
      </c>
      <c r="N205" s="8">
        <f>'COICOP - CO2'!N205/Population!N$5*1000</f>
        <v>8.3806617632264761E-4</v>
      </c>
      <c r="O205" s="8">
        <f>'COICOP - CO2'!O205/Population!O$5*1000</f>
        <v>1.1561121092818721E-3</v>
      </c>
      <c r="P205" s="8">
        <f>'COICOP - CO2'!P205/Population!P$5*1000</f>
        <v>2.8995360516350207E-4</v>
      </c>
      <c r="Q205" s="8">
        <f>'COICOP - CO2'!Q205/Population!Q$5*1000</f>
        <v>5.3028019314509426E-4</v>
      </c>
      <c r="R205" s="8">
        <f>'COICOP - CO2'!R205/Population!R$5*1000</f>
        <v>4.9172549254167383E-4</v>
      </c>
      <c r="S205" s="8">
        <f>'COICOP - CO2'!S205/Population!S$5*1000</f>
        <v>1.5837458999202992E-3</v>
      </c>
      <c r="T205" s="8">
        <f>'COICOP - CO2'!T205/Population!T$5*1000</f>
        <v>1.4889743457043097E-3</v>
      </c>
      <c r="U205" s="8">
        <f>'COICOP - CO2'!U205/Population!U$5*1000</f>
        <v>1.087697907874056E-4</v>
      </c>
    </row>
    <row r="206" spans="1:21" x14ac:dyDescent="0.45">
      <c r="C206" s="3" t="s">
        <v>328</v>
      </c>
      <c r="D206" s="8">
        <f>'COICOP - CO2'!D206/Population!D$5*1000</f>
        <v>1.4760220723715632E-3</v>
      </c>
      <c r="E206" s="8">
        <f>'COICOP - CO2'!E206/Population!E$5*1000</f>
        <v>2.449973594315806E-3</v>
      </c>
      <c r="F206" s="8">
        <f>'COICOP - CO2'!F206/Population!F$5*1000</f>
        <v>1.5505109418865112E-3</v>
      </c>
      <c r="G206" s="8">
        <f>'COICOP - CO2'!G206/Population!G$5*1000</f>
        <v>2.3387513030846498E-3</v>
      </c>
      <c r="H206" s="8">
        <f>'COICOP - CO2'!H206/Population!H$5*1000</f>
        <v>4.0698304171233688E-3</v>
      </c>
      <c r="I206" s="8">
        <f>'COICOP - CO2'!I206/Population!I$5*1000</f>
        <v>3.8554342701434377E-4</v>
      </c>
      <c r="J206" s="8">
        <f>'COICOP - CO2'!J206/Population!J$5*1000</f>
        <v>2.2941749329506095E-3</v>
      </c>
      <c r="K206" s="8">
        <f>'COICOP - CO2'!K206/Population!K$5*1000</f>
        <v>0</v>
      </c>
      <c r="L206" s="8">
        <f>'COICOP - CO2'!L206/Population!L$5*1000</f>
        <v>2.4126994961848583E-3</v>
      </c>
      <c r="M206" s="8">
        <f>'COICOP - CO2'!M206/Population!M$5*1000</f>
        <v>4.3983543026230431E-3</v>
      </c>
      <c r="N206" s="8">
        <f>'COICOP - CO2'!N206/Population!N$5*1000</f>
        <v>2.1471881143055274E-5</v>
      </c>
      <c r="O206" s="8">
        <f>'COICOP - CO2'!O206/Population!O$5*1000</f>
        <v>1.0674058392746901E-3</v>
      </c>
      <c r="P206" s="8">
        <f>'COICOP - CO2'!P206/Population!P$5*1000</f>
        <v>5.7658334054415904E-4</v>
      </c>
      <c r="Q206" s="8">
        <f>'COICOP - CO2'!Q206/Population!Q$5*1000</f>
        <v>2.5807679962996607E-3</v>
      </c>
      <c r="R206" s="8">
        <f>'COICOP - CO2'!R206/Population!R$5*1000</f>
        <v>2.3931299537884301E-3</v>
      </c>
      <c r="S206" s="8">
        <f>'COICOP - CO2'!S206/Population!S$5*1000</f>
        <v>7.4771700597504843E-4</v>
      </c>
      <c r="T206" s="8">
        <f>'COICOP - CO2'!T206/Population!T$5*1000</f>
        <v>7.9801494731093076E-4</v>
      </c>
      <c r="U206" s="8">
        <f>'COICOP - CO2'!U206/Population!U$5*1000</f>
        <v>1.2659754835367583E-3</v>
      </c>
    </row>
    <row r="207" spans="1:21" x14ac:dyDescent="0.45">
      <c r="B207" s="3" t="s">
        <v>154</v>
      </c>
      <c r="C207" s="3" t="s">
        <v>329</v>
      </c>
      <c r="D207" s="8">
        <f>'COICOP - CO2'!D207/Population!D$5*1000</f>
        <v>1.5826613866158405E-2</v>
      </c>
      <c r="E207" s="8">
        <f>'COICOP - CO2'!E207/Population!E$5*1000</f>
        <v>1.0714273778168812E-2</v>
      </c>
      <c r="F207" s="8">
        <f>'COICOP - CO2'!F207/Population!F$5*1000</f>
        <v>6.5035987169677883E-3</v>
      </c>
      <c r="G207" s="8">
        <f>'COICOP - CO2'!G207/Population!G$5*1000</f>
        <v>5.9704235923554614E-3</v>
      </c>
      <c r="H207" s="8">
        <f>'COICOP - CO2'!H207/Population!H$5*1000</f>
        <v>1.9065056534897387E-2</v>
      </c>
      <c r="I207" s="8">
        <f>'COICOP - CO2'!I207/Population!I$5*1000</f>
        <v>9.5914732635164913E-3</v>
      </c>
      <c r="J207" s="8">
        <f>'COICOP - CO2'!J207/Population!J$5*1000</f>
        <v>1.427610821812E-2</v>
      </c>
      <c r="K207" s="8">
        <f>'COICOP - CO2'!K207/Population!K$5*1000</f>
        <v>1.3230610943205549E-2</v>
      </c>
      <c r="L207" s="8">
        <f>'COICOP - CO2'!L207/Population!L$5*1000</f>
        <v>2.8443434965739978E-2</v>
      </c>
      <c r="M207" s="8">
        <f>'COICOP - CO2'!M207/Population!M$5*1000</f>
        <v>3.5442803363972225E-3</v>
      </c>
      <c r="N207" s="8">
        <f>'COICOP - CO2'!N207/Population!N$5*1000</f>
        <v>7.1488888839283862E-3</v>
      </c>
      <c r="O207" s="8">
        <f>'COICOP - CO2'!O207/Population!O$5*1000</f>
        <v>2.7902966740453628E-3</v>
      </c>
      <c r="P207" s="8">
        <f>'COICOP - CO2'!P207/Population!P$5*1000</f>
        <v>8.796681348184128E-3</v>
      </c>
      <c r="Q207" s="8">
        <f>'COICOP - CO2'!Q207/Population!Q$5*1000</f>
        <v>1.1045679750333202E-3</v>
      </c>
      <c r="R207" s="8">
        <f>'COICOP - CO2'!R207/Population!R$5*1000</f>
        <v>9.3626565864678699E-4</v>
      </c>
      <c r="S207" s="8">
        <f>'COICOP - CO2'!S207/Population!S$5*1000</f>
        <v>0</v>
      </c>
      <c r="T207" s="8">
        <f>'COICOP - CO2'!T207/Population!T$5*1000</f>
        <v>1.1466519626399883E-2</v>
      </c>
      <c r="U207" s="8">
        <f>'COICOP - CO2'!U207/Population!U$5*1000</f>
        <v>2.3646282430694007E-3</v>
      </c>
    </row>
    <row r="208" spans="1:21" x14ac:dyDescent="0.45">
      <c r="C208" s="3" t="s">
        <v>330</v>
      </c>
      <c r="D208" s="8">
        <f>'COICOP - CO2'!D208/Population!D$5*1000</f>
        <v>4.0754320857347556E-3</v>
      </c>
      <c r="E208" s="8">
        <f>'COICOP - CO2'!E208/Population!E$5*1000</f>
        <v>1.5600513530501623E-3</v>
      </c>
      <c r="F208" s="8">
        <f>'COICOP - CO2'!F208/Population!F$5*1000</f>
        <v>1.800875042899112E-3</v>
      </c>
      <c r="G208" s="8">
        <f>'COICOP - CO2'!G208/Population!G$5*1000</f>
        <v>1.2427657213274542E-3</v>
      </c>
      <c r="H208" s="8">
        <f>'COICOP - CO2'!H208/Population!H$5*1000</f>
        <v>1.1683158333635132E-3</v>
      </c>
      <c r="I208" s="8">
        <f>'COICOP - CO2'!I208/Population!I$5*1000</f>
        <v>1.9941600933390255E-4</v>
      </c>
      <c r="J208" s="8">
        <f>'COICOP - CO2'!J208/Population!J$5*1000</f>
        <v>5.3695685196402147E-4</v>
      </c>
      <c r="K208" s="8">
        <f>'COICOP - CO2'!K208/Population!K$5*1000</f>
        <v>7.3439292861052197E-4</v>
      </c>
      <c r="L208" s="8">
        <f>'COICOP - CO2'!L208/Population!L$5*1000</f>
        <v>4.2071984362108294E-4</v>
      </c>
      <c r="M208" s="8">
        <f>'COICOP - CO2'!M208/Population!M$5*1000</f>
        <v>4.4626739632644129E-5</v>
      </c>
      <c r="N208" s="8">
        <f>'COICOP - CO2'!N208/Population!N$5*1000</f>
        <v>4.0396247605783655E-4</v>
      </c>
      <c r="O208" s="8">
        <f>'COICOP - CO2'!O208/Population!O$5*1000</f>
        <v>2.6813865446707294E-4</v>
      </c>
      <c r="P208" s="8">
        <f>'COICOP - CO2'!P208/Population!P$5*1000</f>
        <v>2.5503977223603287E-5</v>
      </c>
      <c r="Q208" s="8">
        <f>'COICOP - CO2'!Q208/Population!Q$5*1000</f>
        <v>0</v>
      </c>
      <c r="R208" s="8">
        <f>'COICOP - CO2'!R208/Population!R$5*1000</f>
        <v>0</v>
      </c>
      <c r="S208" s="8">
        <f>'COICOP - CO2'!S208/Population!S$5*1000</f>
        <v>0</v>
      </c>
      <c r="T208" s="8">
        <f>'COICOP - CO2'!T208/Population!T$5*1000</f>
        <v>0</v>
      </c>
      <c r="U208" s="8">
        <f>'COICOP - CO2'!U208/Population!U$5*1000</f>
        <v>1.0489827197600168E-4</v>
      </c>
    </row>
    <row r="209" spans="2:21" x14ac:dyDescent="0.45">
      <c r="C209" s="3" t="s">
        <v>331</v>
      </c>
      <c r="D209" s="8">
        <f>'COICOP - CO2'!D209/Population!D$5*1000</f>
        <v>3.2747056590263146E-4</v>
      </c>
      <c r="E209" s="8">
        <f>'COICOP - CO2'!E209/Population!E$5*1000</f>
        <v>2.768013680999364E-4</v>
      </c>
      <c r="F209" s="8">
        <f>'COICOP - CO2'!F209/Population!F$5*1000</f>
        <v>7.4659680009144761E-4</v>
      </c>
      <c r="G209" s="8">
        <f>'COICOP - CO2'!G209/Population!G$5*1000</f>
        <v>0</v>
      </c>
      <c r="H209" s="8">
        <f>'COICOP - CO2'!H209/Population!H$5*1000</f>
        <v>0</v>
      </c>
      <c r="I209" s="8">
        <f>'COICOP - CO2'!I209/Population!I$5*1000</f>
        <v>0</v>
      </c>
      <c r="J209" s="8">
        <f>'COICOP - CO2'!J209/Population!J$5*1000</f>
        <v>4.3637684015396877E-5</v>
      </c>
      <c r="K209" s="8">
        <f>'COICOP - CO2'!K209/Population!K$5*1000</f>
        <v>0</v>
      </c>
      <c r="L209" s="8">
        <f>'COICOP - CO2'!L209/Population!L$5*1000</f>
        <v>2.194280345435778E-4</v>
      </c>
      <c r="M209" s="8">
        <f>'COICOP - CO2'!M209/Population!M$5*1000</f>
        <v>0</v>
      </c>
      <c r="N209" s="8">
        <f>'COICOP - CO2'!N209/Population!N$5*1000</f>
        <v>4.2488965628082517E-4</v>
      </c>
      <c r="O209" s="8">
        <f>'COICOP - CO2'!O209/Population!O$5*1000</f>
        <v>0</v>
      </c>
      <c r="P209" s="8">
        <f>'COICOP - CO2'!P209/Population!P$5*1000</f>
        <v>0</v>
      </c>
      <c r="Q209" s="8">
        <f>'COICOP - CO2'!Q209/Population!Q$5*1000</f>
        <v>0</v>
      </c>
      <c r="R209" s="8">
        <f>'COICOP - CO2'!R209/Population!R$5*1000</f>
        <v>0</v>
      </c>
      <c r="S209" s="8">
        <f>'COICOP - CO2'!S209/Population!S$5*1000</f>
        <v>0</v>
      </c>
      <c r="T209" s="8">
        <f>'COICOP - CO2'!T209/Population!T$5*1000</f>
        <v>6.2807380968246465E-3</v>
      </c>
      <c r="U209" s="8">
        <f>'COICOP - CO2'!U209/Population!U$5*1000</f>
        <v>5.7261175875584732E-4</v>
      </c>
    </row>
    <row r="210" spans="2:21" x14ac:dyDescent="0.45">
      <c r="B210" s="3" t="s">
        <v>155</v>
      </c>
      <c r="C210" s="3" t="s">
        <v>155</v>
      </c>
      <c r="D210" s="8">
        <f>'COICOP - CO2'!D210/Population!D$5*1000</f>
        <v>0</v>
      </c>
      <c r="E210" s="8">
        <f>'COICOP - CO2'!E210/Population!E$5*1000</f>
        <v>0</v>
      </c>
      <c r="F210" s="8">
        <f>'COICOP - CO2'!F210/Population!F$5*1000</f>
        <v>5.562833382780092E-4</v>
      </c>
      <c r="G210" s="8">
        <f>'COICOP - CO2'!G210/Population!G$5*1000</f>
        <v>0</v>
      </c>
      <c r="H210" s="8">
        <f>'COICOP - CO2'!H210/Population!H$5*1000</f>
        <v>0</v>
      </c>
      <c r="I210" s="8">
        <f>'COICOP - CO2'!I210/Population!I$5*1000</f>
        <v>3.635128796067232E-4</v>
      </c>
      <c r="J210" s="8">
        <f>'COICOP - CO2'!J210/Population!J$5*1000</f>
        <v>0</v>
      </c>
      <c r="K210" s="8">
        <f>'COICOP - CO2'!K210/Population!K$5*1000</f>
        <v>0.12031329397114719</v>
      </c>
      <c r="L210" s="8">
        <f>'COICOP - CO2'!L210/Population!L$5*1000</f>
        <v>6.0337077106308E-2</v>
      </c>
      <c r="M210" s="8">
        <f>'COICOP - CO2'!M210/Population!M$5*1000</f>
        <v>0</v>
      </c>
      <c r="N210" s="8">
        <f>'COICOP - CO2'!N210/Population!N$5*1000</f>
        <v>0</v>
      </c>
      <c r="O210" s="8">
        <f>'COICOP - CO2'!O210/Population!O$5*1000</f>
        <v>0</v>
      </c>
      <c r="P210" s="8">
        <f>'COICOP - CO2'!P210/Population!P$5*1000</f>
        <v>1.3981074089882279E-4</v>
      </c>
      <c r="Q210" s="8">
        <f>'COICOP - CO2'!Q210/Population!Q$5*1000</f>
        <v>0</v>
      </c>
      <c r="R210" s="8">
        <f>'COICOP - CO2'!R210/Population!R$5*1000</f>
        <v>0</v>
      </c>
      <c r="S210" s="8">
        <f>'COICOP - CO2'!S210/Population!S$5*1000</f>
        <v>0</v>
      </c>
      <c r="T210" s="8">
        <f>'COICOP - CO2'!T210/Population!T$5*1000</f>
        <v>0</v>
      </c>
      <c r="U210" s="8">
        <f>'COICOP - CO2'!U210/Population!U$5*1000</f>
        <v>0</v>
      </c>
    </row>
    <row r="211" spans="2:21" x14ac:dyDescent="0.45">
      <c r="B211" s="3" t="s">
        <v>156</v>
      </c>
      <c r="C211" s="3" t="s">
        <v>156</v>
      </c>
      <c r="D211" s="8">
        <f>'COICOP - CO2'!D211/Population!D$5*1000</f>
        <v>3.9016614071536414E-3</v>
      </c>
      <c r="E211" s="8">
        <f>'COICOP - CO2'!E211/Population!E$5*1000</f>
        <v>3.3363100228296517E-3</v>
      </c>
      <c r="F211" s="8">
        <f>'COICOP - CO2'!F211/Population!F$5*1000</f>
        <v>1.3164161763293287E-2</v>
      </c>
      <c r="G211" s="8">
        <f>'COICOP - CO2'!G211/Population!G$5*1000</f>
        <v>1.0826837792573056E-4</v>
      </c>
      <c r="H211" s="8">
        <f>'COICOP - CO2'!H211/Population!H$5*1000</f>
        <v>0</v>
      </c>
      <c r="I211" s="8">
        <f>'COICOP - CO2'!I211/Population!I$5*1000</f>
        <v>0</v>
      </c>
      <c r="J211" s="8">
        <f>'COICOP - CO2'!J211/Population!J$5*1000</f>
        <v>0</v>
      </c>
      <c r="K211" s="8">
        <f>'COICOP - CO2'!K211/Population!K$5*1000</f>
        <v>0</v>
      </c>
      <c r="L211" s="8">
        <f>'COICOP - CO2'!L211/Population!L$5*1000</f>
        <v>0</v>
      </c>
      <c r="M211" s="8">
        <f>'COICOP - CO2'!M211/Population!M$5*1000</f>
        <v>0</v>
      </c>
      <c r="N211" s="8">
        <f>'COICOP - CO2'!N211/Population!N$5*1000</f>
        <v>0</v>
      </c>
      <c r="O211" s="8">
        <f>'COICOP - CO2'!O211/Population!O$5*1000</f>
        <v>0</v>
      </c>
      <c r="P211" s="8">
        <f>'COICOP - CO2'!P211/Population!P$5*1000</f>
        <v>8.8218715360019071E-4</v>
      </c>
      <c r="Q211" s="8">
        <f>'COICOP - CO2'!Q211/Population!Q$5*1000</f>
        <v>2.1021197030735073E-2</v>
      </c>
      <c r="R211" s="8">
        <f>'COICOP - CO2'!R211/Population!R$5*1000</f>
        <v>2.3641667188910066E-2</v>
      </c>
      <c r="S211" s="8">
        <f>'COICOP - CO2'!S211/Population!S$5*1000</f>
        <v>0</v>
      </c>
      <c r="T211" s="8">
        <f>'COICOP - CO2'!T211/Population!T$5*1000</f>
        <v>0</v>
      </c>
      <c r="U211" s="8">
        <f>'COICOP - CO2'!U211/Population!U$5*1000</f>
        <v>0</v>
      </c>
    </row>
    <row r="212" spans="2:21" x14ac:dyDescent="0.45">
      <c r="B212" s="3" t="s">
        <v>157</v>
      </c>
      <c r="C212" s="3" t="s">
        <v>157</v>
      </c>
      <c r="D212" s="8">
        <f>'COICOP - CO2'!D212/Population!D$5*1000</f>
        <v>0</v>
      </c>
      <c r="E212" s="8">
        <f>'COICOP - CO2'!E212/Population!E$5*1000</f>
        <v>2.6426668493938978E-3</v>
      </c>
      <c r="F212" s="8">
        <f>'COICOP - CO2'!F212/Population!F$5*1000</f>
        <v>0</v>
      </c>
      <c r="G212" s="8">
        <f>'COICOP - CO2'!G212/Population!G$5*1000</f>
        <v>0</v>
      </c>
      <c r="H212" s="8">
        <f>'COICOP - CO2'!H212/Population!H$5*1000</f>
        <v>0</v>
      </c>
      <c r="I212" s="8">
        <f>'COICOP - CO2'!I212/Population!I$5*1000</f>
        <v>0</v>
      </c>
      <c r="J212" s="8">
        <f>'COICOP - CO2'!J212/Population!J$5*1000</f>
        <v>0</v>
      </c>
      <c r="K212" s="8">
        <f>'COICOP - CO2'!K212/Population!K$5*1000</f>
        <v>0</v>
      </c>
      <c r="L212" s="8">
        <f>'COICOP - CO2'!L212/Population!L$5*1000</f>
        <v>2.3750719528309976E-3</v>
      </c>
      <c r="M212" s="8">
        <f>'COICOP - CO2'!M212/Population!M$5*1000</f>
        <v>1.4847336008253062E-4</v>
      </c>
      <c r="N212" s="8">
        <f>'COICOP - CO2'!N212/Population!N$5*1000</f>
        <v>1.2726782030313767E-4</v>
      </c>
      <c r="O212" s="8">
        <f>'COICOP - CO2'!O212/Population!O$5*1000</f>
        <v>0</v>
      </c>
      <c r="P212" s="8">
        <f>'COICOP - CO2'!P212/Population!P$5*1000</f>
        <v>0</v>
      </c>
      <c r="Q212" s="8">
        <f>'COICOP - CO2'!Q212/Population!Q$5*1000</f>
        <v>9.1187495592069874E-4</v>
      </c>
      <c r="R212" s="8">
        <f>'COICOP - CO2'!R212/Population!R$5*1000</f>
        <v>1.0255478883652016E-3</v>
      </c>
      <c r="S212" s="8">
        <f>'COICOP - CO2'!S212/Population!S$5*1000</f>
        <v>0</v>
      </c>
      <c r="T212" s="8">
        <f>'COICOP - CO2'!T212/Population!T$5*1000</f>
        <v>1.6522263708634967E-3</v>
      </c>
      <c r="U212" s="8">
        <f>'COICOP - CO2'!U212/Population!U$5*1000</f>
        <v>0</v>
      </c>
    </row>
    <row r="213" spans="2:21" x14ac:dyDescent="0.45">
      <c r="B213" s="3" t="s">
        <v>158</v>
      </c>
      <c r="C213" s="3" t="s">
        <v>158</v>
      </c>
      <c r="D213" s="8">
        <f>'COICOP - CO2'!D213/Population!D$5*1000</f>
        <v>5.0255126338309719E-4</v>
      </c>
      <c r="E213" s="8">
        <f>'COICOP - CO2'!E213/Population!E$5*1000</f>
        <v>7.4975785627584465E-5</v>
      </c>
      <c r="F213" s="8">
        <f>'COICOP - CO2'!F213/Population!F$5*1000</f>
        <v>8.0534368351581792E-5</v>
      </c>
      <c r="G213" s="8">
        <f>'COICOP - CO2'!G213/Population!G$5*1000</f>
        <v>4.3988994471422428E-6</v>
      </c>
      <c r="H213" s="8">
        <f>'COICOP - CO2'!H213/Population!H$5*1000</f>
        <v>8.0634823935223597E-5</v>
      </c>
      <c r="I213" s="8">
        <f>'COICOP - CO2'!I213/Population!I$5*1000</f>
        <v>1.4593818947947234E-4</v>
      </c>
      <c r="J213" s="8">
        <f>'COICOP - CO2'!J213/Population!J$5*1000</f>
        <v>6.890063116770373E-4</v>
      </c>
      <c r="K213" s="8">
        <f>'COICOP - CO2'!K213/Population!K$5*1000</f>
        <v>0</v>
      </c>
      <c r="L213" s="8">
        <f>'COICOP - CO2'!L213/Population!L$5*1000</f>
        <v>1.0858624383262731E-5</v>
      </c>
      <c r="M213" s="8">
        <f>'COICOP - CO2'!M213/Population!M$5*1000</f>
        <v>6.6007969612809524E-5</v>
      </c>
      <c r="N213" s="8">
        <f>'COICOP - CO2'!N213/Population!N$5*1000</f>
        <v>9.1664193776253353E-5</v>
      </c>
      <c r="O213" s="8">
        <f>'COICOP - CO2'!O213/Population!O$5*1000</f>
        <v>1.0888893323709866E-3</v>
      </c>
      <c r="P213" s="8">
        <f>'COICOP - CO2'!P213/Population!P$5*1000</f>
        <v>5.2015731902853584E-4</v>
      </c>
      <c r="Q213" s="8">
        <f>'COICOP - CO2'!Q213/Population!Q$5*1000</f>
        <v>8.9427599938423287E-6</v>
      </c>
      <c r="R213" s="8">
        <f>'COICOP - CO2'!R213/Population!R$5*1000</f>
        <v>8.2376863452883027E-6</v>
      </c>
      <c r="S213" s="8">
        <f>'COICOP - CO2'!S213/Population!S$5*1000</f>
        <v>9.2151342378999493E-5</v>
      </c>
      <c r="T213" s="8">
        <f>'COICOP - CO2'!T213/Population!T$5*1000</f>
        <v>0</v>
      </c>
      <c r="U213" s="8">
        <f>'COICOP - CO2'!U213/Population!U$5*1000</f>
        <v>5.653732969806459E-5</v>
      </c>
    </row>
    <row r="214" spans="2:21" x14ac:dyDescent="0.45">
      <c r="B214" s="3" t="s">
        <v>159</v>
      </c>
      <c r="C214" s="3" t="s">
        <v>159</v>
      </c>
      <c r="D214" s="8">
        <f>'COICOP - CO2'!D214/Population!D$5*1000</f>
        <v>0</v>
      </c>
      <c r="E214" s="8">
        <f>'COICOP - CO2'!E214/Population!E$5*1000</f>
        <v>7.4627464389341903E-3</v>
      </c>
      <c r="F214" s="8">
        <f>'COICOP - CO2'!F214/Population!F$5*1000</f>
        <v>2.2381132976477704E-4</v>
      </c>
      <c r="G214" s="8">
        <f>'COICOP - CO2'!G214/Population!G$5*1000</f>
        <v>4.4628100567897365E-4</v>
      </c>
      <c r="H214" s="8">
        <f>'COICOP - CO2'!H214/Population!H$5*1000</f>
        <v>6.2693165907501961E-5</v>
      </c>
      <c r="I214" s="8">
        <f>'COICOP - CO2'!I214/Population!I$5*1000</f>
        <v>0</v>
      </c>
      <c r="J214" s="8">
        <f>'COICOP - CO2'!J214/Population!J$5*1000</f>
        <v>0</v>
      </c>
      <c r="K214" s="8">
        <f>'COICOP - CO2'!K214/Population!K$5*1000</f>
        <v>0</v>
      </c>
      <c r="L214" s="8">
        <f>'COICOP - CO2'!L214/Population!L$5*1000</f>
        <v>0</v>
      </c>
      <c r="M214" s="8">
        <f>'COICOP - CO2'!M214/Population!M$5*1000</f>
        <v>0</v>
      </c>
      <c r="N214" s="8">
        <f>'COICOP - CO2'!N214/Population!N$5*1000</f>
        <v>0</v>
      </c>
      <c r="O214" s="8">
        <f>'COICOP - CO2'!O214/Population!O$5*1000</f>
        <v>0</v>
      </c>
      <c r="P214" s="8">
        <f>'COICOP - CO2'!P214/Population!P$5*1000</f>
        <v>0</v>
      </c>
      <c r="Q214" s="8">
        <f>'COICOP - CO2'!Q214/Population!Q$5*1000</f>
        <v>0</v>
      </c>
      <c r="R214" s="8">
        <f>'COICOP - CO2'!R214/Population!R$5*1000</f>
        <v>0</v>
      </c>
      <c r="S214" s="8">
        <f>'COICOP - CO2'!S214/Population!S$5*1000</f>
        <v>0</v>
      </c>
      <c r="T214" s="8">
        <f>'COICOP - CO2'!T214/Population!T$5*1000</f>
        <v>0</v>
      </c>
      <c r="U214" s="8">
        <f>'COICOP - CO2'!U214/Population!U$5*1000</f>
        <v>0</v>
      </c>
    </row>
    <row r="215" spans="2:21" x14ac:dyDescent="0.45">
      <c r="B215" s="3" t="s">
        <v>160</v>
      </c>
      <c r="C215" s="3" t="s">
        <v>160</v>
      </c>
      <c r="D215" s="8">
        <f>'COICOP - CO2'!D215/Population!D$5*1000</f>
        <v>2.4348036610996843E-3</v>
      </c>
      <c r="E215" s="8">
        <f>'COICOP - CO2'!E215/Population!E$5*1000</f>
        <v>4.9280354703114208E-3</v>
      </c>
      <c r="F215" s="8">
        <f>'COICOP - CO2'!F215/Population!F$5*1000</f>
        <v>1.1205360405477786E-3</v>
      </c>
      <c r="G215" s="8">
        <f>'COICOP - CO2'!G215/Population!G$5*1000</f>
        <v>4.6083921700956505E-3</v>
      </c>
      <c r="H215" s="8">
        <f>'COICOP - CO2'!H215/Population!H$5*1000</f>
        <v>1.059486714431807E-3</v>
      </c>
      <c r="I215" s="8">
        <f>'COICOP - CO2'!I215/Population!I$5*1000</f>
        <v>0</v>
      </c>
      <c r="J215" s="8">
        <f>'COICOP - CO2'!J215/Population!J$5*1000</f>
        <v>2.9956163783877675E-4</v>
      </c>
      <c r="K215" s="8">
        <f>'COICOP - CO2'!K215/Population!K$5*1000</f>
        <v>1.9679384032460462E-3</v>
      </c>
      <c r="L215" s="8">
        <f>'COICOP - CO2'!L215/Population!L$5*1000</f>
        <v>4.8179585762590977E-4</v>
      </c>
      <c r="M215" s="8">
        <f>'COICOP - CO2'!M215/Population!M$5*1000</f>
        <v>0</v>
      </c>
      <c r="N215" s="8">
        <f>'COICOP - CO2'!N215/Population!N$5*1000</f>
        <v>4.3876630240887457E-3</v>
      </c>
      <c r="O215" s="8">
        <f>'COICOP - CO2'!O215/Population!O$5*1000</f>
        <v>9.2831862471392697E-3</v>
      </c>
      <c r="P215" s="8">
        <f>'COICOP - CO2'!P215/Population!P$5*1000</f>
        <v>2.2157437102324782E-5</v>
      </c>
      <c r="Q215" s="8">
        <f>'COICOP - CO2'!Q215/Population!Q$5*1000</f>
        <v>8.8394429782202542E-3</v>
      </c>
      <c r="R215" s="8">
        <f>'COICOP - CO2'!R215/Population!R$5*1000</f>
        <v>9.9413543729637774E-3</v>
      </c>
      <c r="S215" s="8">
        <f>'COICOP - CO2'!S215/Population!S$5*1000</f>
        <v>0</v>
      </c>
      <c r="T215" s="8">
        <f>'COICOP - CO2'!T215/Population!T$5*1000</f>
        <v>5.7407553807147177E-4</v>
      </c>
      <c r="U215" s="8">
        <f>'COICOP - CO2'!U215/Population!U$5*1000</f>
        <v>1.0824177645418281E-3</v>
      </c>
    </row>
    <row r="216" spans="2:21" x14ac:dyDescent="0.45">
      <c r="B216" s="3" t="s">
        <v>161</v>
      </c>
      <c r="C216" s="3" t="s">
        <v>161</v>
      </c>
      <c r="D216" s="8">
        <f>'COICOP - CO2'!D216/Population!D$5*1000</f>
        <v>0</v>
      </c>
      <c r="E216" s="8">
        <f>'COICOP - CO2'!E216/Population!E$5*1000</f>
        <v>0</v>
      </c>
      <c r="F216" s="8">
        <f>'COICOP - CO2'!F216/Population!F$5*1000</f>
        <v>0</v>
      </c>
      <c r="G216" s="8">
        <f>'COICOP - CO2'!G216/Population!G$5*1000</f>
        <v>0</v>
      </c>
      <c r="H216" s="8">
        <f>'COICOP - CO2'!H216/Population!H$5*1000</f>
        <v>0</v>
      </c>
      <c r="I216" s="8">
        <f>'COICOP - CO2'!I216/Population!I$5*1000</f>
        <v>0</v>
      </c>
      <c r="J216" s="8">
        <f>'COICOP - CO2'!J216/Population!J$5*1000</f>
        <v>0</v>
      </c>
      <c r="K216" s="8">
        <f>'COICOP - CO2'!K216/Population!K$5*1000</f>
        <v>0</v>
      </c>
      <c r="L216" s="8">
        <f>'COICOP - CO2'!L216/Population!L$5*1000</f>
        <v>0</v>
      </c>
      <c r="M216" s="8">
        <f>'COICOP - CO2'!M216/Population!M$5*1000</f>
        <v>0</v>
      </c>
      <c r="N216" s="8">
        <f>'COICOP - CO2'!N216/Population!N$5*1000</f>
        <v>0</v>
      </c>
      <c r="O216" s="8">
        <f>'COICOP - CO2'!O216/Population!O$5*1000</f>
        <v>0</v>
      </c>
      <c r="P216" s="8">
        <f>'COICOP - CO2'!P216/Population!P$5*1000</f>
        <v>0</v>
      </c>
      <c r="Q216" s="8">
        <f>'COICOP - CO2'!Q216/Population!Q$5*1000</f>
        <v>0</v>
      </c>
      <c r="R216" s="8">
        <f>'COICOP - CO2'!R216/Population!R$5*1000</f>
        <v>0</v>
      </c>
      <c r="S216" s="8">
        <f>'COICOP - CO2'!S216/Population!S$5*1000</f>
        <v>0</v>
      </c>
      <c r="T216" s="8">
        <f>'COICOP - CO2'!T216/Population!T$5*1000</f>
        <v>1.5822554482012297E-3</v>
      </c>
      <c r="U216" s="8">
        <f>'COICOP - CO2'!U216/Population!U$5*1000</f>
        <v>0</v>
      </c>
    </row>
    <row r="217" spans="2:21" x14ac:dyDescent="0.45">
      <c r="B217" s="3" t="s">
        <v>162</v>
      </c>
      <c r="C217" s="3" t="s">
        <v>162</v>
      </c>
      <c r="D217" s="8">
        <f>'COICOP - CO2'!D217/Population!D$5*1000</f>
        <v>0</v>
      </c>
      <c r="E217" s="8">
        <f>'COICOP - CO2'!E217/Population!E$5*1000</f>
        <v>0</v>
      </c>
      <c r="F217" s="8">
        <f>'COICOP - CO2'!F217/Population!F$5*1000</f>
        <v>0</v>
      </c>
      <c r="G217" s="8">
        <f>'COICOP - CO2'!G217/Population!G$5*1000</f>
        <v>0</v>
      </c>
      <c r="H217" s="8">
        <f>'COICOP - CO2'!H217/Population!H$5*1000</f>
        <v>0</v>
      </c>
      <c r="I217" s="8">
        <f>'COICOP - CO2'!I217/Population!I$5*1000</f>
        <v>0</v>
      </c>
      <c r="J217" s="8">
        <f>'COICOP - CO2'!J217/Population!J$5*1000</f>
        <v>0</v>
      </c>
      <c r="K217" s="8">
        <f>'COICOP - CO2'!K217/Population!K$5*1000</f>
        <v>0</v>
      </c>
      <c r="L217" s="8">
        <f>'COICOP - CO2'!L217/Population!L$5*1000</f>
        <v>0</v>
      </c>
      <c r="M217" s="8">
        <f>'COICOP - CO2'!M217/Population!M$5*1000</f>
        <v>0</v>
      </c>
      <c r="N217" s="8">
        <f>'COICOP - CO2'!N217/Population!N$5*1000</f>
        <v>0</v>
      </c>
      <c r="O217" s="8">
        <f>'COICOP - CO2'!O217/Population!O$5*1000</f>
        <v>0</v>
      </c>
      <c r="P217" s="8">
        <f>'COICOP - CO2'!P217/Population!P$5*1000</f>
        <v>0</v>
      </c>
      <c r="Q217" s="8">
        <f>'COICOP - CO2'!Q217/Population!Q$5*1000</f>
        <v>0</v>
      </c>
      <c r="R217" s="8">
        <f>'COICOP - CO2'!R217/Population!R$5*1000</f>
        <v>0</v>
      </c>
      <c r="S217" s="8">
        <f>'COICOP - CO2'!S217/Population!S$5*1000</f>
        <v>0</v>
      </c>
      <c r="T217" s="8">
        <f>'COICOP - CO2'!T217/Population!T$5*1000</f>
        <v>0</v>
      </c>
      <c r="U217" s="8">
        <f>'COICOP - CO2'!U217/Population!U$5*1000</f>
        <v>0</v>
      </c>
    </row>
    <row r="218" spans="2:21" x14ac:dyDescent="0.45">
      <c r="B218" s="3" t="s">
        <v>163</v>
      </c>
      <c r="C218" s="3" t="s">
        <v>163</v>
      </c>
      <c r="D218" s="8">
        <f>'COICOP - CO2'!D218/Population!D$5*1000</f>
        <v>3.5184557329480413E-2</v>
      </c>
      <c r="E218" s="8">
        <f>'COICOP - CO2'!E218/Population!E$5*1000</f>
        <v>4.3825699448916261E-2</v>
      </c>
      <c r="F218" s="8">
        <f>'COICOP - CO2'!F218/Population!F$5*1000</f>
        <v>4.5772934130116828E-2</v>
      </c>
      <c r="G218" s="8">
        <f>'COICOP - CO2'!G218/Population!G$5*1000</f>
        <v>2.6433431695233031E-2</v>
      </c>
      <c r="H218" s="8">
        <f>'COICOP - CO2'!H218/Population!H$5*1000</f>
        <v>2.2024033326057915E-2</v>
      </c>
      <c r="I218" s="8">
        <f>'COICOP - CO2'!I218/Population!I$5*1000</f>
        <v>2.2009546681024107E-2</v>
      </c>
      <c r="J218" s="8">
        <f>'COICOP - CO2'!J218/Population!J$5*1000</f>
        <v>2.4210668630135882E-2</v>
      </c>
      <c r="K218" s="8">
        <f>'COICOP - CO2'!K218/Population!K$5*1000</f>
        <v>2.4679237560824865E-2</v>
      </c>
      <c r="L218" s="8">
        <f>'COICOP - CO2'!L218/Population!L$5*1000</f>
        <v>2.128995647054285E-2</v>
      </c>
      <c r="M218" s="8">
        <f>'COICOP - CO2'!M218/Population!M$5*1000</f>
        <v>2.0794702060140082E-2</v>
      </c>
      <c r="N218" s="8">
        <f>'COICOP - CO2'!N218/Population!N$5*1000</f>
        <v>1.7088940462934913E-2</v>
      </c>
      <c r="O218" s="8">
        <f>'COICOP - CO2'!O218/Population!O$5*1000</f>
        <v>2.3351576584719182E-2</v>
      </c>
      <c r="P218" s="8">
        <f>'COICOP - CO2'!P218/Population!P$5*1000</f>
        <v>1.9952015052561816E-2</v>
      </c>
      <c r="Q218" s="8">
        <f>'COICOP - CO2'!Q218/Population!Q$5*1000</f>
        <v>1.6703762886566137E-2</v>
      </c>
      <c r="R218" s="8">
        <f>'COICOP - CO2'!R218/Population!R$5*1000</f>
        <v>1.5636847018286486E-2</v>
      </c>
      <c r="S218" s="8">
        <f>'COICOP - CO2'!S218/Population!S$5*1000</f>
        <v>1.2657918675511672E-2</v>
      </c>
      <c r="T218" s="8">
        <f>'COICOP - CO2'!T218/Population!T$5*1000</f>
        <v>1.5329149837385333E-2</v>
      </c>
      <c r="U218" s="8">
        <f>'COICOP - CO2'!U218/Population!U$5*1000</f>
        <v>1.4721871466127663E-2</v>
      </c>
    </row>
    <row r="219" spans="2:21" x14ac:dyDescent="0.45">
      <c r="B219" s="3" t="s">
        <v>164</v>
      </c>
      <c r="C219" s="3" t="s">
        <v>332</v>
      </c>
      <c r="D219" s="8">
        <f>'COICOP - CO2'!D219/Population!D$5*1000</f>
        <v>2.3282526583450092E-2</v>
      </c>
      <c r="E219" s="8">
        <f>'COICOP - CO2'!E219/Population!E$5*1000</f>
        <v>3.8312704474573335E-2</v>
      </c>
      <c r="F219" s="8">
        <f>'COICOP - CO2'!F219/Population!F$5*1000</f>
        <v>3.3215000438014432E-2</v>
      </c>
      <c r="G219" s="8">
        <f>'COICOP - CO2'!G219/Population!G$5*1000</f>
        <v>4.8758747451969696E-2</v>
      </c>
      <c r="H219" s="8">
        <f>'COICOP - CO2'!H219/Population!H$5*1000</f>
        <v>3.3068823755297891E-2</v>
      </c>
      <c r="I219" s="8">
        <f>'COICOP - CO2'!I219/Population!I$5*1000</f>
        <v>2.2166013366068282E-2</v>
      </c>
      <c r="J219" s="8">
        <f>'COICOP - CO2'!J219/Population!J$5*1000</f>
        <v>2.9828139258732376E-2</v>
      </c>
      <c r="K219" s="8">
        <f>'COICOP - CO2'!K219/Population!K$5*1000</f>
        <v>2.2066594894914422E-2</v>
      </c>
      <c r="L219" s="8">
        <f>'COICOP - CO2'!L219/Population!L$5*1000</f>
        <v>2.2176676745367992E-2</v>
      </c>
      <c r="M219" s="8">
        <f>'COICOP - CO2'!M219/Population!M$5*1000</f>
        <v>1.4674795492898131E-2</v>
      </c>
      <c r="N219" s="8">
        <f>'COICOP - CO2'!N219/Population!N$5*1000</f>
        <v>5.8259204679644724E-2</v>
      </c>
      <c r="O219" s="8">
        <f>'COICOP - CO2'!O219/Population!O$5*1000</f>
        <v>1.9173001754311639E-2</v>
      </c>
      <c r="P219" s="8">
        <f>'COICOP - CO2'!P219/Population!P$5*1000</f>
        <v>1.6477384535068862E-2</v>
      </c>
      <c r="Q219" s="8">
        <f>'COICOP - CO2'!Q219/Population!Q$5*1000</f>
        <v>7.0232392673922348E-3</v>
      </c>
      <c r="R219" s="8">
        <f>'COICOP - CO2'!R219/Population!R$5*1000</f>
        <v>6.5819965422247353E-3</v>
      </c>
      <c r="S219" s="8">
        <f>'COICOP - CO2'!S219/Population!S$5*1000</f>
        <v>6.598574877876291E-3</v>
      </c>
      <c r="T219" s="8">
        <f>'COICOP - CO2'!T219/Population!T$5*1000</f>
        <v>8.0338506435503818E-3</v>
      </c>
      <c r="U219" s="8">
        <f>'COICOP - CO2'!U219/Population!U$5*1000</f>
        <v>8.2728535863243607E-3</v>
      </c>
    </row>
    <row r="220" spans="2:21" x14ac:dyDescent="0.45">
      <c r="B220" s="3" t="s">
        <v>165</v>
      </c>
      <c r="C220" s="3" t="s">
        <v>333</v>
      </c>
      <c r="D220" s="8">
        <f>'COICOP - CO2'!D220/Population!D$5*1000</f>
        <v>3.0588690085648045E-4</v>
      </c>
      <c r="E220" s="8">
        <f>'COICOP - CO2'!E220/Population!E$5*1000</f>
        <v>4.0825942466934757E-3</v>
      </c>
      <c r="F220" s="8">
        <f>'COICOP - CO2'!F220/Population!F$5*1000</f>
        <v>2.2699447899766034E-2</v>
      </c>
      <c r="G220" s="8">
        <f>'COICOP - CO2'!G220/Population!G$5*1000</f>
        <v>1.2121995972278704E-3</v>
      </c>
      <c r="H220" s="8">
        <f>'COICOP - CO2'!H220/Population!H$5*1000</f>
        <v>2.5454423610104731E-2</v>
      </c>
      <c r="I220" s="8">
        <f>'COICOP - CO2'!I220/Population!I$5*1000</f>
        <v>8.9715831398737029E-3</v>
      </c>
      <c r="J220" s="8">
        <f>'COICOP - CO2'!J220/Population!J$5*1000</f>
        <v>3.5837115442632475E-2</v>
      </c>
      <c r="K220" s="8">
        <f>'COICOP - CO2'!K220/Population!K$5*1000</f>
        <v>2.273429264520023E-2</v>
      </c>
      <c r="L220" s="8">
        <f>'COICOP - CO2'!L220/Population!L$5*1000</f>
        <v>1.9316527260630958E-3</v>
      </c>
      <c r="M220" s="8">
        <f>'COICOP - CO2'!M220/Population!M$5*1000</f>
        <v>7.7366537176935873E-3</v>
      </c>
      <c r="N220" s="8">
        <f>'COICOP - CO2'!N220/Population!N$5*1000</f>
        <v>5.3045580502219941E-3</v>
      </c>
      <c r="O220" s="8">
        <f>'COICOP - CO2'!O220/Population!O$5*1000</f>
        <v>5.2328080070929584E-4</v>
      </c>
      <c r="P220" s="8">
        <f>'COICOP - CO2'!P220/Population!P$5*1000</f>
        <v>0</v>
      </c>
      <c r="Q220" s="8">
        <f>'COICOP - CO2'!Q220/Population!Q$5*1000</f>
        <v>2.8334720878111178E-3</v>
      </c>
      <c r="R220" s="8">
        <f>'COICOP - CO2'!R220/Population!R$5*1000</f>
        <v>2.6554560900483022E-3</v>
      </c>
      <c r="S220" s="8">
        <f>'COICOP - CO2'!S220/Population!S$5*1000</f>
        <v>3.7722092515363845E-3</v>
      </c>
      <c r="T220" s="8">
        <f>'COICOP - CO2'!T220/Population!T$5*1000</f>
        <v>4.1207262179052241E-3</v>
      </c>
      <c r="U220" s="8">
        <f>'COICOP - CO2'!U220/Population!U$5*1000</f>
        <v>0</v>
      </c>
    </row>
    <row r="221" spans="2:21" x14ac:dyDescent="0.45">
      <c r="B221" s="3" t="s">
        <v>166</v>
      </c>
      <c r="C221" s="3" t="s">
        <v>165</v>
      </c>
      <c r="D221" s="8">
        <f>'COICOP - CO2'!D221/Population!D$5*1000</f>
        <v>1.2436503800910898E-2</v>
      </c>
      <c r="E221" s="8">
        <f>'COICOP - CO2'!E221/Population!E$5*1000</f>
        <v>8.1106450799713417E-3</v>
      </c>
      <c r="F221" s="8">
        <f>'COICOP - CO2'!F221/Population!F$5*1000</f>
        <v>1.2463219330848175E-2</v>
      </c>
      <c r="G221" s="8">
        <f>'COICOP - CO2'!G221/Population!G$5*1000</f>
        <v>8.61308481453372E-3</v>
      </c>
      <c r="H221" s="8">
        <f>'COICOP - CO2'!H221/Population!H$5*1000</f>
        <v>1.1769480887987929E-2</v>
      </c>
      <c r="I221" s="8">
        <f>'COICOP - CO2'!I221/Population!I$5*1000</f>
        <v>1.8366100677630053E-2</v>
      </c>
      <c r="J221" s="8">
        <f>'COICOP - CO2'!J221/Population!J$5*1000</f>
        <v>1.1835399768460195E-2</v>
      </c>
      <c r="K221" s="8">
        <f>'COICOP - CO2'!K221/Population!K$5*1000</f>
        <v>2.2358368892096747E-2</v>
      </c>
      <c r="L221" s="8">
        <f>'COICOP - CO2'!L221/Population!L$5*1000</f>
        <v>3.9743669568840486E-3</v>
      </c>
      <c r="M221" s="8">
        <f>'COICOP - CO2'!M221/Population!M$5*1000</f>
        <v>1.2858857681684774E-2</v>
      </c>
      <c r="N221" s="8">
        <f>'COICOP - CO2'!N221/Population!N$5*1000</f>
        <v>1.2493498274432276E-2</v>
      </c>
      <c r="O221" s="8">
        <f>'COICOP - CO2'!O221/Population!O$5*1000</f>
        <v>9.9267487808997641E-3</v>
      </c>
      <c r="P221" s="8">
        <f>'COICOP - CO2'!P221/Population!P$5*1000</f>
        <v>8.9566115792050014E-3</v>
      </c>
      <c r="Q221" s="8">
        <f>'COICOP - CO2'!Q221/Population!Q$5*1000</f>
        <v>9.3238623939056135E-3</v>
      </c>
      <c r="R221" s="8">
        <f>'COICOP - CO2'!R221/Population!R$5*1000</f>
        <v>8.7283213287415347E-3</v>
      </c>
      <c r="S221" s="8">
        <f>'COICOP - CO2'!S221/Population!S$5*1000</f>
        <v>5.9767289517775116E-3</v>
      </c>
      <c r="T221" s="8">
        <f>'COICOP - CO2'!T221/Population!T$5*1000</f>
        <v>6.5082981410113051E-3</v>
      </c>
      <c r="U221" s="8">
        <f>'COICOP - CO2'!U221/Population!U$5*1000</f>
        <v>9.7515124022458915E-3</v>
      </c>
    </row>
    <row r="222" spans="2:21" x14ac:dyDescent="0.45">
      <c r="C222" s="3" t="s">
        <v>334</v>
      </c>
      <c r="D222" s="8">
        <f>'COICOP - CO2'!D222/Population!D$5*1000</f>
        <v>1.1340243174121571E-3</v>
      </c>
      <c r="E222" s="8">
        <f>'COICOP - CO2'!E222/Population!E$5*1000</f>
        <v>8.8541991740499568E-3</v>
      </c>
      <c r="F222" s="8">
        <f>'COICOP - CO2'!F222/Population!F$5*1000</f>
        <v>5.4251364313582899E-3</v>
      </c>
      <c r="G222" s="8">
        <f>'COICOP - CO2'!G222/Population!G$5*1000</f>
        <v>1.658489921522389E-3</v>
      </c>
      <c r="H222" s="8">
        <f>'COICOP - CO2'!H222/Population!H$5*1000</f>
        <v>1.7981777579639883E-4</v>
      </c>
      <c r="I222" s="8">
        <f>'COICOP - CO2'!I222/Population!I$5*1000</f>
        <v>3.9950947871879713E-3</v>
      </c>
      <c r="J222" s="8">
        <f>'COICOP - CO2'!J222/Population!J$5*1000</f>
        <v>7.5304341558153664E-4</v>
      </c>
      <c r="K222" s="8">
        <f>'COICOP - CO2'!K222/Population!K$5*1000</f>
        <v>4.5253437517491109E-4</v>
      </c>
      <c r="L222" s="8">
        <f>'COICOP - CO2'!L222/Population!L$5*1000</f>
        <v>2.3119963005030479E-5</v>
      </c>
      <c r="M222" s="8">
        <f>'COICOP - CO2'!M222/Population!M$5*1000</f>
        <v>8.6844210907946581E-4</v>
      </c>
      <c r="N222" s="8">
        <f>'COICOP - CO2'!N222/Population!N$5*1000</f>
        <v>1.939312942691802E-4</v>
      </c>
      <c r="O222" s="8">
        <f>'COICOP - CO2'!O222/Population!O$5*1000</f>
        <v>1.0409045240374717E-3</v>
      </c>
      <c r="P222" s="8">
        <f>'COICOP - CO2'!P222/Population!P$5*1000</f>
        <v>5.3996911791928844E-4</v>
      </c>
      <c r="Q222" s="8">
        <f>'COICOP - CO2'!Q222/Population!Q$5*1000</f>
        <v>4.7154604895830891E-4</v>
      </c>
      <c r="R222" s="8">
        <f>'COICOP - CO2'!R222/Population!R$5*1000</f>
        <v>4.4358829492689451E-4</v>
      </c>
      <c r="S222" s="8">
        <f>'COICOP - CO2'!S222/Population!S$5*1000</f>
        <v>9.6277493765292569E-5</v>
      </c>
      <c r="T222" s="8">
        <f>'COICOP - CO2'!T222/Population!T$5*1000</f>
        <v>2.7317463113011556E-4</v>
      </c>
      <c r="U222" s="8">
        <f>'COICOP - CO2'!U222/Population!U$5*1000</f>
        <v>5.5850371971425797E-5</v>
      </c>
    </row>
    <row r="223" spans="2:21" x14ac:dyDescent="0.45">
      <c r="C223" s="3" t="s">
        <v>335</v>
      </c>
      <c r="D223" s="8">
        <f>'COICOP - CO2'!D223/Population!D$5*1000</f>
        <v>3.9296206238144629E-2</v>
      </c>
      <c r="E223" s="8">
        <f>'COICOP - CO2'!E223/Population!E$5*1000</f>
        <v>4.63834707048369E-2</v>
      </c>
      <c r="F223" s="8">
        <f>'COICOP - CO2'!F223/Population!F$5*1000</f>
        <v>4.8217098954444967E-2</v>
      </c>
      <c r="G223" s="8">
        <f>'COICOP - CO2'!G223/Population!G$5*1000</f>
        <v>3.0065169667830186E-2</v>
      </c>
      <c r="H223" s="8">
        <f>'COICOP - CO2'!H223/Population!H$5*1000</f>
        <v>3.3324727819140983E-2</v>
      </c>
      <c r="I223" s="8">
        <f>'COICOP - CO2'!I223/Population!I$5*1000</f>
        <v>3.3423054629745243E-2</v>
      </c>
      <c r="J223" s="8">
        <f>'COICOP - CO2'!J223/Population!J$5*1000</f>
        <v>3.9932526650940436E-2</v>
      </c>
      <c r="K223" s="8">
        <f>'COICOP - CO2'!K223/Population!K$5*1000</f>
        <v>3.4508792701985903E-2</v>
      </c>
      <c r="L223" s="8">
        <f>'COICOP - CO2'!L223/Population!L$5*1000</f>
        <v>2.3500057932113183E-2</v>
      </c>
      <c r="M223" s="8">
        <f>'COICOP - CO2'!M223/Population!M$5*1000</f>
        <v>2.3599788058123995E-2</v>
      </c>
      <c r="N223" s="8">
        <f>'COICOP - CO2'!N223/Population!N$5*1000</f>
        <v>2.1228754030725376E-2</v>
      </c>
      <c r="O223" s="8">
        <f>'COICOP - CO2'!O223/Population!O$5*1000</f>
        <v>1.799619492417771E-2</v>
      </c>
      <c r="P223" s="8">
        <f>'COICOP - CO2'!P223/Population!P$5*1000</f>
        <v>2.212546827712986E-2</v>
      </c>
      <c r="Q223" s="8">
        <f>'COICOP - CO2'!Q223/Population!Q$5*1000</f>
        <v>2.2986304049847299E-2</v>
      </c>
      <c r="R223" s="8">
        <f>'COICOP - CO2'!R223/Population!R$5*1000</f>
        <v>2.161358103716899E-2</v>
      </c>
      <c r="S223" s="8">
        <f>'COICOP - CO2'!S223/Population!S$5*1000</f>
        <v>1.8843616409090637E-2</v>
      </c>
      <c r="T223" s="8">
        <f>'COICOP - CO2'!T223/Population!T$5*1000</f>
        <v>1.4697861734241436E-2</v>
      </c>
      <c r="U223" s="8">
        <f>'COICOP - CO2'!U223/Population!U$5*1000</f>
        <v>2.3990438232919131E-2</v>
      </c>
    </row>
    <row r="224" spans="2:21" x14ac:dyDescent="0.45">
      <c r="C224" s="3" t="s">
        <v>336</v>
      </c>
      <c r="D224" s="8">
        <f>'COICOP - CO2'!D224/Population!D$5*1000</f>
        <v>1.258828149109944E-3</v>
      </c>
      <c r="E224" s="8">
        <f>'COICOP - CO2'!E224/Population!E$5*1000</f>
        <v>5.0933869902840148E-4</v>
      </c>
      <c r="F224" s="8">
        <f>'COICOP - CO2'!F224/Population!F$5*1000</f>
        <v>1.9675711221615513E-3</v>
      </c>
      <c r="G224" s="8">
        <f>'COICOP - CO2'!G224/Population!G$5*1000</f>
        <v>1.2079741720454184E-3</v>
      </c>
      <c r="H224" s="8">
        <f>'COICOP - CO2'!H224/Population!H$5*1000</f>
        <v>0</v>
      </c>
      <c r="I224" s="8">
        <f>'COICOP - CO2'!I224/Population!I$5*1000</f>
        <v>3.8064738256257478E-3</v>
      </c>
      <c r="J224" s="8">
        <f>'COICOP - CO2'!J224/Population!J$5*1000</f>
        <v>1.2444419632910715E-3</v>
      </c>
      <c r="K224" s="8">
        <f>'COICOP - CO2'!K224/Population!K$5*1000</f>
        <v>1.8945890147110226E-4</v>
      </c>
      <c r="L224" s="8">
        <f>'COICOP - CO2'!L224/Population!L$5*1000</f>
        <v>8.9291188654240121E-5</v>
      </c>
      <c r="M224" s="8">
        <f>'COICOP - CO2'!M224/Population!M$5*1000</f>
        <v>2.365347690561559E-5</v>
      </c>
      <c r="N224" s="8">
        <f>'COICOP - CO2'!N224/Population!N$5*1000</f>
        <v>6.4384030047984553E-5</v>
      </c>
      <c r="O224" s="8">
        <f>'COICOP - CO2'!O224/Population!O$5*1000</f>
        <v>5.9556040073828123E-5</v>
      </c>
      <c r="P224" s="8">
        <f>'COICOP - CO2'!P224/Population!P$5*1000</f>
        <v>7.0879585031032648E-5</v>
      </c>
      <c r="Q224" s="8">
        <f>'COICOP - CO2'!Q224/Population!Q$5*1000</f>
        <v>9.6420064172149194E-4</v>
      </c>
      <c r="R224" s="8">
        <f>'COICOP - CO2'!R224/Population!R$5*1000</f>
        <v>8.7967780628361056E-4</v>
      </c>
      <c r="S224" s="8">
        <f>'COICOP - CO2'!S224/Population!S$5*1000</f>
        <v>1.0657991033225149E-4</v>
      </c>
      <c r="T224" s="8">
        <f>'COICOP - CO2'!T224/Population!T$5*1000</f>
        <v>1.4709964118538886E-4</v>
      </c>
      <c r="U224" s="8">
        <f>'COICOP - CO2'!U224/Population!U$5*1000</f>
        <v>2.7411516603158704E-3</v>
      </c>
    </row>
    <row r="225" spans="2:21" x14ac:dyDescent="0.45">
      <c r="C225" s="3" t="s">
        <v>337</v>
      </c>
      <c r="D225" s="8">
        <f>'COICOP - CO2'!D225/Population!D$5*1000</f>
        <v>1.1331752700440378E-3</v>
      </c>
      <c r="E225" s="8">
        <f>'COICOP - CO2'!E225/Population!E$5*1000</f>
        <v>5.0020211180762993E-4</v>
      </c>
      <c r="F225" s="8">
        <f>'COICOP - CO2'!F225/Population!F$5*1000</f>
        <v>6.3795452644974289E-4</v>
      </c>
      <c r="G225" s="8">
        <f>'COICOP - CO2'!G225/Population!G$5*1000</f>
        <v>4.2610689267198785E-5</v>
      </c>
      <c r="H225" s="8">
        <f>'COICOP - CO2'!H225/Population!H$5*1000</f>
        <v>9.1894843989910903E-5</v>
      </c>
      <c r="I225" s="8">
        <f>'COICOP - CO2'!I225/Population!I$5*1000</f>
        <v>6.537498642560125E-5</v>
      </c>
      <c r="J225" s="8">
        <f>'COICOP - CO2'!J225/Population!J$5*1000</f>
        <v>1.7125266758713433E-4</v>
      </c>
      <c r="K225" s="8">
        <f>'COICOP - CO2'!K225/Population!K$5*1000</f>
        <v>3.1936453595756347E-5</v>
      </c>
      <c r="L225" s="8">
        <f>'COICOP - CO2'!L225/Population!L$5*1000</f>
        <v>1.4745616004800048E-4</v>
      </c>
      <c r="M225" s="8">
        <f>'COICOP - CO2'!M225/Population!M$5*1000</f>
        <v>1.6372482779656444E-4</v>
      </c>
      <c r="N225" s="8">
        <f>'COICOP - CO2'!N225/Population!N$5*1000</f>
        <v>1.6178395762690332E-4</v>
      </c>
      <c r="O225" s="8">
        <f>'COICOP - CO2'!O225/Population!O$5*1000</f>
        <v>1.6441821875494065E-4</v>
      </c>
      <c r="P225" s="8">
        <f>'COICOP - CO2'!P225/Population!P$5*1000</f>
        <v>1.4723169704028557E-4</v>
      </c>
      <c r="Q225" s="8">
        <f>'COICOP - CO2'!Q225/Population!Q$5*1000</f>
        <v>3.3172392010587926E-4</v>
      </c>
      <c r="R225" s="8">
        <f>'COICOP - CO2'!R225/Population!R$5*1000</f>
        <v>3.0264465475727045E-4</v>
      </c>
      <c r="S225" s="8">
        <f>'COICOP - CO2'!S225/Population!S$5*1000</f>
        <v>3.0109894520352593E-4</v>
      </c>
      <c r="T225" s="8">
        <f>'COICOP - CO2'!T225/Population!T$5*1000</f>
        <v>8.3176760971056599E-5</v>
      </c>
      <c r="U225" s="8">
        <f>'COICOP - CO2'!U225/Population!U$5*1000</f>
        <v>2.1991413956422545E-4</v>
      </c>
    </row>
    <row r="226" spans="2:21" x14ac:dyDescent="0.45">
      <c r="B226" s="3" t="s">
        <v>167</v>
      </c>
      <c r="C226" s="3" t="s">
        <v>338</v>
      </c>
      <c r="D226" s="8">
        <f>'COICOP - CO2'!D226/Population!D$5*1000</f>
        <v>1.3432270663464549E-2</v>
      </c>
      <c r="E226" s="8">
        <f>'COICOP - CO2'!E226/Population!E$5*1000</f>
        <v>1.9049717170576474E-2</v>
      </c>
      <c r="F226" s="8">
        <f>'COICOP - CO2'!F226/Population!F$5*1000</f>
        <v>1.4929203691814023E-2</v>
      </c>
      <c r="G226" s="8">
        <f>'COICOP - CO2'!G226/Population!G$5*1000</f>
        <v>1.350082685895572E-2</v>
      </c>
      <c r="H226" s="8">
        <f>'COICOP - CO2'!H226/Population!H$5*1000</f>
        <v>1.175086668479223E-2</v>
      </c>
      <c r="I226" s="8">
        <f>'COICOP - CO2'!I226/Population!I$5*1000</f>
        <v>1.0529284893002505E-2</v>
      </c>
      <c r="J226" s="8">
        <f>'COICOP - CO2'!J226/Population!J$5*1000</f>
        <v>1.315015625830273E-2</v>
      </c>
      <c r="K226" s="8">
        <f>'COICOP - CO2'!K226/Population!K$5*1000</f>
        <v>1.0551899359531811E-2</v>
      </c>
      <c r="L226" s="8">
        <f>'COICOP - CO2'!L226/Population!L$5*1000</f>
        <v>1.1731300294775015E-2</v>
      </c>
      <c r="M226" s="8">
        <f>'COICOP - CO2'!M226/Population!M$5*1000</f>
        <v>9.8609392957936855E-3</v>
      </c>
      <c r="N226" s="8">
        <f>'COICOP - CO2'!N226/Population!N$5*1000</f>
        <v>1.0098457590582349E-2</v>
      </c>
      <c r="O226" s="8">
        <f>'COICOP - CO2'!O226/Population!O$5*1000</f>
        <v>9.0919502812569081E-3</v>
      </c>
      <c r="P226" s="8">
        <f>'COICOP - CO2'!P226/Population!P$5*1000</f>
        <v>1.2824259330828409E-2</v>
      </c>
      <c r="Q226" s="8">
        <f>'COICOP - CO2'!Q226/Population!Q$5*1000</f>
        <v>1.1689834811414534E-2</v>
      </c>
      <c r="R226" s="8">
        <f>'COICOP - CO2'!R226/Population!R$5*1000</f>
        <v>1.1023637737606321E-2</v>
      </c>
      <c r="S226" s="8">
        <f>'COICOP - CO2'!S226/Population!S$5*1000</f>
        <v>7.8632062381081697E-3</v>
      </c>
      <c r="T226" s="8">
        <f>'COICOP - CO2'!T226/Population!T$5*1000</f>
        <v>1.2339430086939357E-2</v>
      </c>
      <c r="U226" s="8">
        <f>'COICOP - CO2'!U226/Population!U$5*1000</f>
        <v>1.5541063199834074E-2</v>
      </c>
    </row>
    <row r="227" spans="2:21" x14ac:dyDescent="0.45">
      <c r="C227" s="3" t="s">
        <v>339</v>
      </c>
      <c r="D227" s="8">
        <f>'COICOP - CO2'!D227/Population!D$5*1000</f>
        <v>3.4785127463640769E-3</v>
      </c>
      <c r="E227" s="8">
        <f>'COICOP - CO2'!E227/Population!E$5*1000</f>
        <v>5.3941724177225493E-3</v>
      </c>
      <c r="F227" s="8">
        <f>'COICOP - CO2'!F227/Population!F$5*1000</f>
        <v>8.3183053048047524E-3</v>
      </c>
      <c r="G227" s="8">
        <f>'COICOP - CO2'!G227/Population!G$5*1000</f>
        <v>3.3791265100919432E-3</v>
      </c>
      <c r="H227" s="8">
        <f>'COICOP - CO2'!H227/Population!H$5*1000</f>
        <v>3.3123635907004413E-3</v>
      </c>
      <c r="I227" s="8">
        <f>'COICOP - CO2'!I227/Population!I$5*1000</f>
        <v>3.4915740698877435E-3</v>
      </c>
      <c r="J227" s="8">
        <f>'COICOP - CO2'!J227/Population!J$5*1000</f>
        <v>2.3158112548804627E-3</v>
      </c>
      <c r="K227" s="8">
        <f>'COICOP - CO2'!K227/Population!K$5*1000</f>
        <v>1.6398241626714774E-3</v>
      </c>
      <c r="L227" s="8">
        <f>'COICOP - CO2'!L227/Population!L$5*1000</f>
        <v>2.6236248987244453E-3</v>
      </c>
      <c r="M227" s="8">
        <f>'COICOP - CO2'!M227/Population!M$5*1000</f>
        <v>6.3623705252548613E-3</v>
      </c>
      <c r="N227" s="8">
        <f>'COICOP - CO2'!N227/Population!N$5*1000</f>
        <v>1.8434796636963313E-3</v>
      </c>
      <c r="O227" s="8">
        <f>'COICOP - CO2'!O227/Population!O$5*1000</f>
        <v>1.382328009725721E-3</v>
      </c>
      <c r="P227" s="8">
        <f>'COICOP - CO2'!P227/Population!P$5*1000</f>
        <v>2.4334139912838993E-3</v>
      </c>
      <c r="Q227" s="8">
        <f>'COICOP - CO2'!Q227/Population!Q$5*1000</f>
        <v>2.6172701423133218E-3</v>
      </c>
      <c r="R227" s="8">
        <f>'COICOP - CO2'!R227/Population!R$5*1000</f>
        <v>2.6674321181872095E-3</v>
      </c>
      <c r="S227" s="8">
        <f>'COICOP - CO2'!S227/Population!S$5*1000</f>
        <v>6.1651217003445566E-3</v>
      </c>
      <c r="T227" s="8">
        <f>'COICOP - CO2'!T227/Population!T$5*1000</f>
        <v>1.2894829521666277E-3</v>
      </c>
      <c r="U227" s="8">
        <f>'COICOP - CO2'!U227/Population!U$5*1000</f>
        <v>3.2993832714259077E-3</v>
      </c>
    </row>
    <row r="228" spans="2:21" x14ac:dyDescent="0.45">
      <c r="C228" s="3" t="s">
        <v>340</v>
      </c>
      <c r="D228" s="8">
        <f>'COICOP - CO2'!D228/Population!D$5*1000</f>
        <v>6.0987637813923676E-3</v>
      </c>
      <c r="E228" s="8">
        <f>'COICOP - CO2'!E228/Population!E$5*1000</f>
        <v>9.832041433430758E-3</v>
      </c>
      <c r="F228" s="8">
        <f>'COICOP - CO2'!F228/Population!F$5*1000</f>
        <v>5.0650728071930809E-3</v>
      </c>
      <c r="G228" s="8">
        <f>'COICOP - CO2'!G228/Population!G$5*1000</f>
        <v>5.5812125281446403E-3</v>
      </c>
      <c r="H228" s="8">
        <f>'COICOP - CO2'!H228/Population!H$5*1000</f>
        <v>2.7506199785056712E-3</v>
      </c>
      <c r="I228" s="8">
        <f>'COICOP - CO2'!I228/Population!I$5*1000</f>
        <v>3.2956504898582033E-3</v>
      </c>
      <c r="J228" s="8">
        <f>'COICOP - CO2'!J228/Population!J$5*1000</f>
        <v>7.8666889300146679E-3</v>
      </c>
      <c r="K228" s="8">
        <f>'COICOP - CO2'!K228/Population!K$5*1000</f>
        <v>8.059977121762766E-3</v>
      </c>
      <c r="L228" s="8">
        <f>'COICOP - CO2'!L228/Population!L$5*1000</f>
        <v>6.2892880911673136E-4</v>
      </c>
      <c r="M228" s="8">
        <f>'COICOP - CO2'!M228/Population!M$5*1000</f>
        <v>9.2222136371237912E-3</v>
      </c>
      <c r="N228" s="8">
        <f>'COICOP - CO2'!N228/Population!N$5*1000</f>
        <v>8.3543220376365371E-3</v>
      </c>
      <c r="O228" s="8">
        <f>'COICOP - CO2'!O228/Population!O$5*1000</f>
        <v>7.264501611341556E-3</v>
      </c>
      <c r="P228" s="8">
        <f>'COICOP - CO2'!P228/Population!P$5*1000</f>
        <v>3.8087425687500474E-3</v>
      </c>
      <c r="Q228" s="8">
        <f>'COICOP - CO2'!Q228/Population!Q$5*1000</f>
        <v>4.7863434938368076E-3</v>
      </c>
      <c r="R228" s="8">
        <f>'COICOP - CO2'!R228/Population!R$5*1000</f>
        <v>4.4722742961144663E-3</v>
      </c>
      <c r="S228" s="8">
        <f>'COICOP - CO2'!S228/Population!S$5*1000</f>
        <v>1.7592028666341429E-2</v>
      </c>
      <c r="T228" s="8">
        <f>'COICOP - CO2'!T228/Population!T$5*1000</f>
        <v>6.7428373227246784E-3</v>
      </c>
      <c r="U228" s="8">
        <f>'COICOP - CO2'!U228/Population!U$5*1000</f>
        <v>6.2333212733793322E-3</v>
      </c>
    </row>
    <row r="229" spans="2:21" x14ac:dyDescent="0.45">
      <c r="B229" s="3" t="s">
        <v>168</v>
      </c>
      <c r="C229" s="3" t="s">
        <v>341</v>
      </c>
      <c r="D229" s="8">
        <f>'COICOP - CO2'!D229/Population!D$5*1000</f>
        <v>1.3445450694122008E-3</v>
      </c>
      <c r="E229" s="8">
        <f>'COICOP - CO2'!E229/Population!E$5*1000</f>
        <v>1.0011571977789242E-2</v>
      </c>
      <c r="F229" s="8">
        <f>'COICOP - CO2'!F229/Population!F$5*1000</f>
        <v>1.0417265116451047E-3</v>
      </c>
      <c r="G229" s="8">
        <f>'COICOP - CO2'!G229/Population!G$5*1000</f>
        <v>1.0666698359580453E-3</v>
      </c>
      <c r="H229" s="8">
        <f>'COICOP - CO2'!H229/Population!H$5*1000</f>
        <v>3.8943288484774839E-3</v>
      </c>
      <c r="I229" s="8">
        <f>'COICOP - CO2'!I229/Population!I$5*1000</f>
        <v>1.6342653259032425E-3</v>
      </c>
      <c r="J229" s="8">
        <f>'COICOP - CO2'!J229/Population!J$5*1000</f>
        <v>2.050933443051464E-3</v>
      </c>
      <c r="K229" s="8">
        <f>'COICOP - CO2'!K229/Population!K$5*1000</f>
        <v>1.6780079666213973E-3</v>
      </c>
      <c r="L229" s="8">
        <f>'COICOP - CO2'!L229/Population!L$5*1000</f>
        <v>2.3522576124190685E-3</v>
      </c>
      <c r="M229" s="8">
        <f>'COICOP - CO2'!M229/Population!M$5*1000</f>
        <v>2.567488116495775E-3</v>
      </c>
      <c r="N229" s="8">
        <f>'COICOP - CO2'!N229/Population!N$5*1000</f>
        <v>9.8852213606549933E-3</v>
      </c>
      <c r="O229" s="8">
        <f>'COICOP - CO2'!O229/Population!O$5*1000</f>
        <v>3.2577038551307464E-3</v>
      </c>
      <c r="P229" s="8">
        <f>'COICOP - CO2'!P229/Population!P$5*1000</f>
        <v>2.2293778880239524E-3</v>
      </c>
      <c r="Q229" s="8">
        <f>'COICOP - CO2'!Q229/Population!Q$5*1000</f>
        <v>1.782909031404338E-3</v>
      </c>
      <c r="R229" s="8">
        <f>'COICOP - CO2'!R229/Population!R$5*1000</f>
        <v>1.5619510134485535E-3</v>
      </c>
      <c r="S229" s="8">
        <f>'COICOP - CO2'!S229/Population!S$5*1000</f>
        <v>1.9805018509793278E-3</v>
      </c>
      <c r="T229" s="8">
        <f>'COICOP - CO2'!T229/Population!T$5*1000</f>
        <v>1.0068261634939377E-3</v>
      </c>
      <c r="U229" s="8">
        <f>'COICOP - CO2'!U229/Population!U$5*1000</f>
        <v>1.5404010648733795E-3</v>
      </c>
    </row>
    <row r="230" spans="2:21" x14ac:dyDescent="0.45">
      <c r="C230" s="3" t="s">
        <v>342</v>
      </c>
      <c r="D230" s="8">
        <f>'COICOP - CO2'!D230/Population!D$5*1000</f>
        <v>7.3684882992607068E-3</v>
      </c>
      <c r="E230" s="8">
        <f>'COICOP - CO2'!E230/Population!E$5*1000</f>
        <v>6.8427650866014177E-3</v>
      </c>
      <c r="F230" s="8">
        <f>'COICOP - CO2'!F230/Population!F$5*1000</f>
        <v>6.3152724978008121E-3</v>
      </c>
      <c r="G230" s="8">
        <f>'COICOP - CO2'!G230/Population!G$5*1000</f>
        <v>5.8542843521716395E-3</v>
      </c>
      <c r="H230" s="8">
        <f>'COICOP - CO2'!H230/Population!H$5*1000</f>
        <v>4.5942195939710079E-3</v>
      </c>
      <c r="I230" s="8">
        <f>'COICOP - CO2'!I230/Population!I$5*1000</f>
        <v>5.0810507489648391E-3</v>
      </c>
      <c r="J230" s="8">
        <f>'COICOP - CO2'!J230/Population!J$5*1000</f>
        <v>4.0769516613311492E-3</v>
      </c>
      <c r="K230" s="8">
        <f>'COICOP - CO2'!K230/Population!K$5*1000</f>
        <v>4.6436442055391852E-3</v>
      </c>
      <c r="L230" s="8">
        <f>'COICOP - CO2'!L230/Population!L$5*1000</f>
        <v>2.8523534661114834E-3</v>
      </c>
      <c r="M230" s="8">
        <f>'COICOP - CO2'!M230/Population!M$5*1000</f>
        <v>2.6421313945111323E-3</v>
      </c>
      <c r="N230" s="8">
        <f>'COICOP - CO2'!N230/Population!N$5*1000</f>
        <v>3.4504875681636371E-3</v>
      </c>
      <c r="O230" s="8">
        <f>'COICOP - CO2'!O230/Population!O$5*1000</f>
        <v>4.420587927947639E-3</v>
      </c>
      <c r="P230" s="8">
        <f>'COICOP - CO2'!P230/Population!P$5*1000</f>
        <v>3.0557257232708031E-3</v>
      </c>
      <c r="Q230" s="8">
        <f>'COICOP - CO2'!Q230/Population!Q$5*1000</f>
        <v>3.4250815657377791E-3</v>
      </c>
      <c r="R230" s="8">
        <f>'COICOP - CO2'!R230/Population!R$5*1000</f>
        <v>3.0006071698084431E-3</v>
      </c>
      <c r="S230" s="8">
        <f>'COICOP - CO2'!S230/Population!S$5*1000</f>
        <v>2.0258501525566991E-3</v>
      </c>
      <c r="T230" s="8">
        <f>'COICOP - CO2'!T230/Population!T$5*1000</f>
        <v>2.7015237379854882E-3</v>
      </c>
      <c r="U230" s="8">
        <f>'COICOP - CO2'!U230/Population!U$5*1000</f>
        <v>2.8321313200417595E-3</v>
      </c>
    </row>
    <row r="231" spans="2:21" x14ac:dyDescent="0.45">
      <c r="C231" s="3" t="s">
        <v>343</v>
      </c>
      <c r="D231" s="8">
        <f>'COICOP - CO2'!D231/Population!D$5*1000</f>
        <v>8.9145778788995572E-3</v>
      </c>
      <c r="E231" s="8">
        <f>'COICOP - CO2'!E231/Population!E$5*1000</f>
        <v>1.0471752690262624E-2</v>
      </c>
      <c r="F231" s="8">
        <f>'COICOP - CO2'!F231/Population!F$5*1000</f>
        <v>1.3352347777204102E-2</v>
      </c>
      <c r="G231" s="8">
        <f>'COICOP - CO2'!G231/Population!G$5*1000</f>
        <v>8.4796153089141645E-3</v>
      </c>
      <c r="H231" s="8">
        <f>'COICOP - CO2'!H231/Population!H$5*1000</f>
        <v>8.5108128268383647E-3</v>
      </c>
      <c r="I231" s="8">
        <f>'COICOP - CO2'!I231/Population!I$5*1000</f>
        <v>6.9775866334861308E-3</v>
      </c>
      <c r="J231" s="8">
        <f>'COICOP - CO2'!J231/Population!J$5*1000</f>
        <v>1.0315198917883425E-2</v>
      </c>
      <c r="K231" s="8">
        <f>'COICOP - CO2'!K231/Population!K$5*1000</f>
        <v>1.0057176158953497E-2</v>
      </c>
      <c r="L231" s="8">
        <f>'COICOP - CO2'!L231/Population!L$5*1000</f>
        <v>9.6241018027138654E-3</v>
      </c>
      <c r="M231" s="8">
        <f>'COICOP - CO2'!M231/Population!M$5*1000</f>
        <v>1.1721504436440336E-2</v>
      </c>
      <c r="N231" s="8">
        <f>'COICOP - CO2'!N231/Population!N$5*1000</f>
        <v>5.9237334800764929E-3</v>
      </c>
      <c r="O231" s="8">
        <f>'COICOP - CO2'!O231/Population!O$5*1000</f>
        <v>4.5290923457067429E-3</v>
      </c>
      <c r="P231" s="8">
        <f>'COICOP - CO2'!P231/Population!P$5*1000</f>
        <v>8.724126544359688E-3</v>
      </c>
      <c r="Q231" s="8">
        <f>'COICOP - CO2'!Q231/Population!Q$5*1000</f>
        <v>5.8292856403922514E-3</v>
      </c>
      <c r="R231" s="8">
        <f>'COICOP - CO2'!R231/Population!R$5*1000</f>
        <v>5.1068553994143111E-3</v>
      </c>
      <c r="S231" s="8">
        <f>'COICOP - CO2'!S231/Population!S$5*1000</f>
        <v>8.7873418298408008E-3</v>
      </c>
      <c r="T231" s="8">
        <f>'COICOP - CO2'!T231/Population!T$5*1000</f>
        <v>8.4198626137763615E-3</v>
      </c>
      <c r="U231" s="8">
        <f>'COICOP - CO2'!U231/Population!U$5*1000</f>
        <v>7.965655003879012E-3</v>
      </c>
    </row>
    <row r="232" spans="2:21" x14ac:dyDescent="0.45">
      <c r="C232" s="3" t="s">
        <v>344</v>
      </c>
      <c r="D232" s="8">
        <f>'COICOP - CO2'!D232/Population!D$5*1000</f>
        <v>1.6975860758210219E-2</v>
      </c>
      <c r="E232" s="8">
        <f>'COICOP - CO2'!E232/Population!E$5*1000</f>
        <v>1.4840611579956788E-2</v>
      </c>
      <c r="F232" s="8">
        <f>'COICOP - CO2'!F232/Population!F$5*1000</f>
        <v>1.3027051648255928E-2</v>
      </c>
      <c r="G232" s="8">
        <f>'COICOP - CO2'!G232/Population!G$5*1000</f>
        <v>1.1156089455824835E-2</v>
      </c>
      <c r="H232" s="8">
        <f>'COICOP - CO2'!H232/Population!H$5*1000</f>
        <v>9.6985688508262127E-3</v>
      </c>
      <c r="I232" s="8">
        <f>'COICOP - CO2'!I232/Population!I$5*1000</f>
        <v>1.414731536911182E-2</v>
      </c>
      <c r="J232" s="8">
        <f>'COICOP - CO2'!J232/Population!J$5*1000</f>
        <v>1.2045128526614537E-2</v>
      </c>
      <c r="K232" s="8">
        <f>'COICOP - CO2'!K232/Population!K$5*1000</f>
        <v>6.0752092898123918E-3</v>
      </c>
      <c r="L232" s="8">
        <f>'COICOP - CO2'!L232/Population!L$5*1000</f>
        <v>1.1841222556951362E-2</v>
      </c>
      <c r="M232" s="8">
        <f>'COICOP - CO2'!M232/Population!M$5*1000</f>
        <v>1.5265998063277495E-2</v>
      </c>
      <c r="N232" s="8">
        <f>'COICOP - CO2'!N232/Population!N$5*1000</f>
        <v>1.2879655855577783E-2</v>
      </c>
      <c r="O232" s="8">
        <f>'COICOP - CO2'!O232/Population!O$5*1000</f>
        <v>1.1696219556488382E-2</v>
      </c>
      <c r="P232" s="8">
        <f>'COICOP - CO2'!P232/Population!P$5*1000</f>
        <v>9.4356839871726824E-3</v>
      </c>
      <c r="Q232" s="8">
        <f>'COICOP - CO2'!Q232/Population!Q$5*1000</f>
        <v>1.6633285470027875E-2</v>
      </c>
      <c r="R232" s="8">
        <f>'COICOP - CO2'!R232/Population!R$5*1000</f>
        <v>1.4571902794404084E-2</v>
      </c>
      <c r="S232" s="8">
        <f>'COICOP - CO2'!S232/Population!S$5*1000</f>
        <v>1.0624139684546237E-2</v>
      </c>
      <c r="T232" s="8">
        <f>'COICOP - CO2'!T232/Population!T$5*1000</f>
        <v>8.6103857396199034E-3</v>
      </c>
      <c r="U232" s="8">
        <f>'COICOP - CO2'!U232/Population!U$5*1000</f>
        <v>8.2161870995620424E-3</v>
      </c>
    </row>
    <row r="233" spans="2:21" x14ac:dyDescent="0.45">
      <c r="C233" s="3" t="s">
        <v>345</v>
      </c>
      <c r="D233" s="8">
        <f>'COICOP - CO2'!D233/Population!D$5*1000</f>
        <v>0</v>
      </c>
      <c r="E233" s="8">
        <f>'COICOP - CO2'!E233/Population!E$5*1000</f>
        <v>4.9900285471620918E-4</v>
      </c>
      <c r="F233" s="8">
        <f>'COICOP - CO2'!F233/Population!F$5*1000</f>
        <v>9.0789044889689081E-5</v>
      </c>
      <c r="G233" s="8">
        <f>'COICOP - CO2'!G233/Population!G$5*1000</f>
        <v>6.8020367212491431E-4</v>
      </c>
      <c r="H233" s="8">
        <f>'COICOP - CO2'!H233/Population!H$5*1000</f>
        <v>6.3879890837633806E-5</v>
      </c>
      <c r="I233" s="8">
        <f>'COICOP - CO2'!I233/Population!I$5*1000</f>
        <v>2.4286676472599523E-4</v>
      </c>
      <c r="J233" s="8">
        <f>'COICOP - CO2'!J233/Population!J$5*1000</f>
        <v>1.6032757597776045E-4</v>
      </c>
      <c r="K233" s="8">
        <f>'COICOP - CO2'!K233/Population!K$5*1000</f>
        <v>1.2181717168772537E-4</v>
      </c>
      <c r="L233" s="8">
        <f>'COICOP - CO2'!L233/Population!L$5*1000</f>
        <v>8.0705403453091608E-4</v>
      </c>
      <c r="M233" s="8">
        <f>'COICOP - CO2'!M233/Population!M$5*1000</f>
        <v>8.2180996276668794E-4</v>
      </c>
      <c r="N233" s="8">
        <f>'COICOP - CO2'!N233/Population!N$5*1000</f>
        <v>8.1598700449595711E-4</v>
      </c>
      <c r="O233" s="8">
        <f>'COICOP - CO2'!O233/Population!O$5*1000</f>
        <v>1.0146166238269668E-4</v>
      </c>
      <c r="P233" s="8">
        <f>'COICOP - CO2'!P233/Population!P$5*1000</f>
        <v>0</v>
      </c>
      <c r="Q233" s="8">
        <f>'COICOP - CO2'!Q233/Population!Q$5*1000</f>
        <v>3.2127140446745647E-4</v>
      </c>
      <c r="R233" s="8">
        <f>'COICOP - CO2'!R233/Population!R$5*1000</f>
        <v>2.814558605969507E-4</v>
      </c>
      <c r="S233" s="8">
        <f>'COICOP - CO2'!S233/Population!S$5*1000</f>
        <v>6.5865005922489017E-4</v>
      </c>
      <c r="T233" s="8">
        <f>'COICOP - CO2'!T233/Population!T$5*1000</f>
        <v>0</v>
      </c>
      <c r="U233" s="8">
        <f>'COICOP - CO2'!U233/Population!U$5*1000</f>
        <v>1.6593662847931502E-4</v>
      </c>
    </row>
    <row r="234" spans="2:21" x14ac:dyDescent="0.45">
      <c r="B234" s="3" t="s">
        <v>169</v>
      </c>
      <c r="C234" s="3" t="s">
        <v>346</v>
      </c>
      <c r="D234" s="8">
        <f>'COICOP - CO2'!D234/Population!D$5*1000</f>
        <v>6.2256605035526857E-3</v>
      </c>
      <c r="E234" s="8">
        <f>'COICOP - CO2'!E234/Population!E$5*1000</f>
        <v>5.1714212357946935E-3</v>
      </c>
      <c r="F234" s="8">
        <f>'COICOP - CO2'!F234/Population!F$5*1000</f>
        <v>6.0753899556374152E-3</v>
      </c>
      <c r="G234" s="8">
        <f>'COICOP - CO2'!G234/Population!G$5*1000</f>
        <v>5.1828797051805169E-3</v>
      </c>
      <c r="H234" s="8">
        <f>'COICOP - CO2'!H234/Population!H$5*1000</f>
        <v>5.1373779559483737E-3</v>
      </c>
      <c r="I234" s="8">
        <f>'COICOP - CO2'!I234/Population!I$5*1000</f>
        <v>4.2689784407614981E-3</v>
      </c>
      <c r="J234" s="8">
        <f>'COICOP - CO2'!J234/Population!J$5*1000</f>
        <v>5.1860278800160602E-3</v>
      </c>
      <c r="K234" s="8">
        <f>'COICOP - CO2'!K234/Population!K$5*1000</f>
        <v>3.9430091063377111E-3</v>
      </c>
      <c r="L234" s="8">
        <f>'COICOP - CO2'!L234/Population!L$5*1000</f>
        <v>3.6801517687092603E-3</v>
      </c>
      <c r="M234" s="8">
        <f>'COICOP - CO2'!M234/Population!M$5*1000</f>
        <v>5.5098252847141692E-3</v>
      </c>
      <c r="N234" s="8">
        <f>'COICOP - CO2'!N234/Population!N$5*1000</f>
        <v>3.222913538689377E-3</v>
      </c>
      <c r="O234" s="8">
        <f>'COICOP - CO2'!O234/Population!O$5*1000</f>
        <v>4.0166388503641232E-3</v>
      </c>
      <c r="P234" s="8">
        <f>'COICOP - CO2'!P234/Population!P$5*1000</f>
        <v>3.9032839503926821E-3</v>
      </c>
      <c r="Q234" s="8">
        <f>'COICOP - CO2'!Q234/Population!Q$5*1000</f>
        <v>3.4544656228383151E-3</v>
      </c>
      <c r="R234" s="8">
        <f>'COICOP - CO2'!R234/Population!R$5*1000</f>
        <v>3.2124334746569064E-3</v>
      </c>
      <c r="S234" s="8">
        <f>'COICOP - CO2'!S234/Population!S$5*1000</f>
        <v>2.7289948940986881E-3</v>
      </c>
      <c r="T234" s="8">
        <f>'COICOP - CO2'!T234/Population!T$5*1000</f>
        <v>5.2178203867412759E-3</v>
      </c>
      <c r="U234" s="8">
        <f>'COICOP - CO2'!U234/Population!U$5*1000</f>
        <v>3.1160527445996864E-3</v>
      </c>
    </row>
    <row r="235" spans="2:21" x14ac:dyDescent="0.45">
      <c r="C235" s="3" t="s">
        <v>347</v>
      </c>
      <c r="D235" s="8">
        <f>'COICOP - CO2'!D235/Population!D$5*1000</f>
        <v>5.9852600275039965E-3</v>
      </c>
      <c r="E235" s="8">
        <f>'COICOP - CO2'!E235/Population!E$5*1000</f>
        <v>7.879994432073701E-3</v>
      </c>
      <c r="F235" s="8">
        <f>'COICOP - CO2'!F235/Population!F$5*1000</f>
        <v>6.7202456986311075E-3</v>
      </c>
      <c r="G235" s="8">
        <f>'COICOP - CO2'!G235/Population!G$5*1000</f>
        <v>1.4744481336941643E-2</v>
      </c>
      <c r="H235" s="8">
        <f>'COICOP - CO2'!H235/Population!H$5*1000</f>
        <v>7.002074798858688E-3</v>
      </c>
      <c r="I235" s="8">
        <f>'COICOP - CO2'!I235/Population!I$5*1000</f>
        <v>7.3829766710812976E-3</v>
      </c>
      <c r="J235" s="8">
        <f>'COICOP - CO2'!J235/Population!J$5*1000</f>
        <v>4.0006087498322554E-3</v>
      </c>
      <c r="K235" s="8">
        <f>'COICOP - CO2'!K235/Population!K$5*1000</f>
        <v>9.0242674138357147E-3</v>
      </c>
      <c r="L235" s="8">
        <f>'COICOP - CO2'!L235/Population!L$5*1000</f>
        <v>6.8183766478435992E-3</v>
      </c>
      <c r="M235" s="8">
        <f>'COICOP - CO2'!M235/Population!M$5*1000</f>
        <v>9.2295073012717659E-3</v>
      </c>
      <c r="N235" s="8">
        <f>'COICOP - CO2'!N235/Population!N$5*1000</f>
        <v>8.5488623630054598E-3</v>
      </c>
      <c r="O235" s="8">
        <f>'COICOP - CO2'!O235/Population!O$5*1000</f>
        <v>5.8264826821702769E-3</v>
      </c>
      <c r="P235" s="8">
        <f>'COICOP - CO2'!P235/Population!P$5*1000</f>
        <v>5.1888422250612552E-3</v>
      </c>
      <c r="Q235" s="8">
        <f>'COICOP - CO2'!Q235/Population!Q$5*1000</f>
        <v>3.7222020095056866E-3</v>
      </c>
      <c r="R235" s="8">
        <f>'COICOP - CO2'!R235/Population!R$5*1000</f>
        <v>3.4614112978049263E-3</v>
      </c>
      <c r="S235" s="8">
        <f>'COICOP - CO2'!S235/Population!S$5*1000</f>
        <v>7.8363126827903778E-3</v>
      </c>
      <c r="T235" s="8">
        <f>'COICOP - CO2'!T235/Population!T$5*1000</f>
        <v>5.4926272992880248E-3</v>
      </c>
      <c r="U235" s="8">
        <f>'COICOP - CO2'!U235/Population!U$5*1000</f>
        <v>1.5235230265578851E-2</v>
      </c>
    </row>
    <row r="236" spans="2:21" x14ac:dyDescent="0.45">
      <c r="C236" s="3" t="s">
        <v>348</v>
      </c>
      <c r="D236" s="8">
        <f>'COICOP - CO2'!D236/Population!D$5*1000</f>
        <v>4.2794392992233097E-3</v>
      </c>
      <c r="E236" s="8">
        <f>'COICOP - CO2'!E236/Population!E$5*1000</f>
        <v>4.1680873259738668E-3</v>
      </c>
      <c r="F236" s="8">
        <f>'COICOP - CO2'!F236/Population!F$5*1000</f>
        <v>2.810084212054777E-3</v>
      </c>
      <c r="G236" s="8">
        <f>'COICOP - CO2'!G236/Population!G$5*1000</f>
        <v>3.0868744704701172E-3</v>
      </c>
      <c r="H236" s="8">
        <f>'COICOP - CO2'!H236/Population!H$5*1000</f>
        <v>1.7660666910229094E-3</v>
      </c>
      <c r="I236" s="8">
        <f>'COICOP - CO2'!I236/Population!I$5*1000</f>
        <v>1.7442256097419773E-3</v>
      </c>
      <c r="J236" s="8">
        <f>'COICOP - CO2'!J236/Population!J$5*1000</f>
        <v>2.7939014714408288E-3</v>
      </c>
      <c r="K236" s="8">
        <f>'COICOP - CO2'!K236/Population!K$5*1000</f>
        <v>1.2494783275106562E-3</v>
      </c>
      <c r="L236" s="8">
        <f>'COICOP - CO2'!L236/Population!L$5*1000</f>
        <v>4.6014722538979883E-3</v>
      </c>
      <c r="M236" s="8">
        <f>'COICOP - CO2'!M236/Population!M$5*1000</f>
        <v>4.6335775958724059E-3</v>
      </c>
      <c r="N236" s="8">
        <f>'COICOP - CO2'!N236/Population!N$5*1000</f>
        <v>2.2957336155564898E-3</v>
      </c>
      <c r="O236" s="8">
        <f>'COICOP - CO2'!O236/Population!O$5*1000</f>
        <v>2.9338159310735952E-3</v>
      </c>
      <c r="P236" s="8">
        <f>'COICOP - CO2'!P236/Population!P$5*1000</f>
        <v>1.8650484124817265E-3</v>
      </c>
      <c r="Q236" s="8">
        <f>'COICOP - CO2'!Q236/Population!Q$5*1000</f>
        <v>3.579687365152128E-3</v>
      </c>
      <c r="R236" s="8">
        <f>'COICOP - CO2'!R236/Population!R$5*1000</f>
        <v>3.3288817363226969E-3</v>
      </c>
      <c r="S236" s="8">
        <f>'COICOP - CO2'!S236/Population!S$5*1000</f>
        <v>1.6281222779951957E-3</v>
      </c>
      <c r="T236" s="8">
        <f>'COICOP - CO2'!T236/Population!T$5*1000</f>
        <v>9.8443400934276827E-4</v>
      </c>
      <c r="U236" s="8">
        <f>'COICOP - CO2'!U236/Population!U$5*1000</f>
        <v>4.3335500736180936E-3</v>
      </c>
    </row>
    <row r="237" spans="2:21" x14ac:dyDescent="0.45">
      <c r="B237" s="3" t="s">
        <v>170</v>
      </c>
      <c r="C237" s="3" t="s">
        <v>349</v>
      </c>
      <c r="D237" s="8">
        <f>'COICOP - CO2'!D237/Population!D$5*1000</f>
        <v>1.2916888920553036E-2</v>
      </c>
      <c r="E237" s="8">
        <f>'COICOP - CO2'!E237/Population!E$5*1000</f>
        <v>1.1625288145054282E-2</v>
      </c>
      <c r="F237" s="8">
        <f>'COICOP - CO2'!F237/Population!F$5*1000</f>
        <v>1.3825228724151893E-2</v>
      </c>
      <c r="G237" s="8">
        <f>'COICOP - CO2'!G237/Population!G$5*1000</f>
        <v>1.360457717110523E-2</v>
      </c>
      <c r="H237" s="8">
        <f>'COICOP - CO2'!H237/Population!H$5*1000</f>
        <v>1.4217447452656812E-2</v>
      </c>
      <c r="I237" s="8">
        <f>'COICOP - CO2'!I237/Population!I$5*1000</f>
        <v>1.336720165401214E-2</v>
      </c>
      <c r="J237" s="8">
        <f>'COICOP - CO2'!J237/Population!J$5*1000</f>
        <v>1.4045368508555561E-2</v>
      </c>
      <c r="K237" s="8">
        <f>'COICOP - CO2'!K237/Population!K$5*1000</f>
        <v>1.313787307827418E-2</v>
      </c>
      <c r="L237" s="8">
        <f>'COICOP - CO2'!L237/Population!L$5*1000</f>
        <v>1.0891326713781135E-2</v>
      </c>
      <c r="M237" s="8">
        <f>'COICOP - CO2'!M237/Population!M$5*1000</f>
        <v>1.0275476611561318E-2</v>
      </c>
      <c r="N237" s="8">
        <f>'COICOP - CO2'!N237/Population!N$5*1000</f>
        <v>1.0615226377726413E-2</v>
      </c>
      <c r="O237" s="8">
        <f>'COICOP - CO2'!O237/Population!O$5*1000</f>
        <v>1.0260262479478852E-2</v>
      </c>
      <c r="P237" s="8">
        <f>'COICOP - CO2'!P237/Population!P$5*1000</f>
        <v>1.1143083364758409E-2</v>
      </c>
      <c r="Q237" s="8">
        <f>'COICOP - CO2'!Q237/Population!Q$5*1000</f>
        <v>9.2264907194809093E-3</v>
      </c>
      <c r="R237" s="8">
        <f>'COICOP - CO2'!R237/Population!R$5*1000</f>
        <v>8.5800499634206447E-3</v>
      </c>
      <c r="S237" s="8">
        <f>'COICOP - CO2'!S237/Population!S$5*1000</f>
        <v>7.6278911422172314E-3</v>
      </c>
      <c r="T237" s="8">
        <f>'COICOP - CO2'!T237/Population!T$5*1000</f>
        <v>6.6281442555843756E-3</v>
      </c>
      <c r="U237" s="8">
        <f>'COICOP - CO2'!U237/Population!U$5*1000</f>
        <v>8.0119475047929854E-3</v>
      </c>
    </row>
    <row r="238" spans="2:21" x14ac:dyDescent="0.45">
      <c r="C238" s="3" t="s">
        <v>350</v>
      </c>
      <c r="D238" s="8">
        <f>'COICOP - CO2'!D238/Population!D$5*1000</f>
        <v>9.5074989507199243E-3</v>
      </c>
      <c r="E238" s="8">
        <f>'COICOP - CO2'!E238/Population!E$5*1000</f>
        <v>8.5611900630189908E-3</v>
      </c>
      <c r="F238" s="8">
        <f>'COICOP - CO2'!F238/Population!F$5*1000</f>
        <v>1.2980638135279865E-2</v>
      </c>
      <c r="G238" s="8">
        <f>'COICOP - CO2'!G238/Population!G$5*1000</f>
        <v>1.0828101454385715E-2</v>
      </c>
      <c r="H238" s="8">
        <f>'COICOP - CO2'!H238/Population!H$5*1000</f>
        <v>1.1608955200542571E-2</v>
      </c>
      <c r="I238" s="8">
        <f>'COICOP - CO2'!I238/Population!I$5*1000</f>
        <v>1.1600420910282856E-2</v>
      </c>
      <c r="J238" s="8">
        <f>'COICOP - CO2'!J238/Population!J$5*1000</f>
        <v>1.1299431037611878E-2</v>
      </c>
      <c r="K238" s="8">
        <f>'COICOP - CO2'!K238/Population!K$5*1000</f>
        <v>1.1181844524713436E-2</v>
      </c>
      <c r="L238" s="8">
        <f>'COICOP - CO2'!L238/Population!L$5*1000</f>
        <v>9.9167756674428988E-3</v>
      </c>
      <c r="M238" s="8">
        <f>'COICOP - CO2'!M238/Population!M$5*1000</f>
        <v>9.5272748867037561E-3</v>
      </c>
      <c r="N238" s="8">
        <f>'COICOP - CO2'!N238/Population!N$5*1000</f>
        <v>1.1903745901785322E-2</v>
      </c>
      <c r="O238" s="8">
        <f>'COICOP - CO2'!O238/Population!O$5*1000</f>
        <v>1.3126497083655356E-2</v>
      </c>
      <c r="P238" s="8">
        <f>'COICOP - CO2'!P238/Population!P$5*1000</f>
        <v>1.2383458233884346E-2</v>
      </c>
      <c r="Q238" s="8">
        <f>'COICOP - CO2'!Q238/Population!Q$5*1000</f>
        <v>1.0611626235272899E-2</v>
      </c>
      <c r="R238" s="8">
        <f>'COICOP - CO2'!R238/Population!R$5*1000</f>
        <v>9.8681379584056282E-3</v>
      </c>
      <c r="S238" s="8">
        <f>'COICOP - CO2'!S238/Population!S$5*1000</f>
        <v>8.1501687482067927E-3</v>
      </c>
      <c r="T238" s="8">
        <f>'COICOP - CO2'!T238/Population!T$5*1000</f>
        <v>7.3218270593780228E-3</v>
      </c>
      <c r="U238" s="8">
        <f>'COICOP - CO2'!U238/Population!U$5*1000</f>
        <v>3.3119404428598683E-3</v>
      </c>
    </row>
    <row r="239" spans="2:21" x14ac:dyDescent="0.45">
      <c r="C239" s="3" t="s">
        <v>351</v>
      </c>
      <c r="D239" s="8">
        <f>'COICOP - CO2'!D239/Population!D$5*1000</f>
        <v>3.964282515660055E-3</v>
      </c>
      <c r="E239" s="8">
        <f>'COICOP - CO2'!E239/Population!E$5*1000</f>
        <v>3.2981499972635107E-3</v>
      </c>
      <c r="F239" s="8">
        <f>'COICOP - CO2'!F239/Population!F$5*1000</f>
        <v>1.8862245599225555E-3</v>
      </c>
      <c r="G239" s="8">
        <f>'COICOP - CO2'!G239/Population!G$5*1000</f>
        <v>2.0767584525880857E-3</v>
      </c>
      <c r="H239" s="8">
        <f>'COICOP - CO2'!H239/Population!H$5*1000</f>
        <v>9.6488752385806792E-4</v>
      </c>
      <c r="I239" s="8">
        <f>'COICOP - CO2'!I239/Population!I$5*1000</f>
        <v>5.7768335890221378E-4</v>
      </c>
      <c r="J239" s="8">
        <f>'COICOP - CO2'!J239/Population!J$5*1000</f>
        <v>1.7388639391782775E-3</v>
      </c>
      <c r="K239" s="8">
        <f>'COICOP - CO2'!K239/Population!K$5*1000</f>
        <v>1.3815862995453351E-3</v>
      </c>
      <c r="L239" s="8">
        <f>'COICOP - CO2'!L239/Population!L$5*1000</f>
        <v>1.315170112815324E-3</v>
      </c>
      <c r="M239" s="8">
        <f>'COICOP - CO2'!M239/Population!M$5*1000</f>
        <v>1.692304682431591E-3</v>
      </c>
      <c r="N239" s="8">
        <f>'COICOP - CO2'!N239/Population!N$5*1000</f>
        <v>1.0030183853500352E-4</v>
      </c>
      <c r="O239" s="8">
        <f>'COICOP - CO2'!O239/Population!O$5*1000</f>
        <v>0</v>
      </c>
      <c r="P239" s="8">
        <f>'COICOP - CO2'!P239/Population!P$5*1000</f>
        <v>3.4825050245994078E-5</v>
      </c>
      <c r="Q239" s="8">
        <f>'COICOP - CO2'!Q239/Population!Q$5*1000</f>
        <v>2.4115608491657247E-5</v>
      </c>
      <c r="R239" s="8">
        <f>'COICOP - CO2'!R239/Population!R$5*1000</f>
        <v>2.2425983187717485E-5</v>
      </c>
      <c r="S239" s="8">
        <f>'COICOP - CO2'!S239/Population!S$5*1000</f>
        <v>1.7381787137472289E-4</v>
      </c>
      <c r="T239" s="8">
        <f>'COICOP - CO2'!T239/Population!T$5*1000</f>
        <v>0</v>
      </c>
      <c r="U239" s="8">
        <f>'COICOP - CO2'!U239/Population!U$5*1000</f>
        <v>1.1268594260025362E-4</v>
      </c>
    </row>
    <row r="240" spans="2:21" x14ac:dyDescent="0.45">
      <c r="C240" s="3" t="s">
        <v>352</v>
      </c>
      <c r="D240" s="8">
        <f>'COICOP - CO2'!D240/Population!D$5*1000</f>
        <v>7.9323808916189915E-3</v>
      </c>
      <c r="E240" s="8">
        <f>'COICOP - CO2'!E240/Population!E$5*1000</f>
        <v>6.1083895117826472E-3</v>
      </c>
      <c r="F240" s="8">
        <f>'COICOP - CO2'!F240/Population!F$5*1000</f>
        <v>9.0082677065010282E-3</v>
      </c>
      <c r="G240" s="8">
        <f>'COICOP - CO2'!G240/Population!G$5*1000</f>
        <v>6.4874654218806879E-3</v>
      </c>
      <c r="H240" s="8">
        <f>'COICOP - CO2'!H240/Population!H$5*1000</f>
        <v>8.0102819976173821E-3</v>
      </c>
      <c r="I240" s="8">
        <f>'COICOP - CO2'!I240/Population!I$5*1000</f>
        <v>6.8239875307290502E-3</v>
      </c>
      <c r="J240" s="8">
        <f>'COICOP - CO2'!J240/Population!J$5*1000</f>
        <v>6.0465341285621801E-3</v>
      </c>
      <c r="K240" s="8">
        <f>'COICOP - CO2'!K240/Population!K$5*1000</f>
        <v>3.4444279918058414E-3</v>
      </c>
      <c r="L240" s="8">
        <f>'COICOP - CO2'!L240/Population!L$5*1000</f>
        <v>3.3086065110212262E-3</v>
      </c>
      <c r="M240" s="8">
        <f>'COICOP - CO2'!M240/Population!M$5*1000</f>
        <v>4.9316672868112473E-3</v>
      </c>
      <c r="N240" s="8">
        <f>'COICOP - CO2'!N240/Population!N$5*1000</f>
        <v>3.8001640379391908E-3</v>
      </c>
      <c r="O240" s="8">
        <f>'COICOP - CO2'!O240/Population!O$5*1000</f>
        <v>5.1888696634485726E-3</v>
      </c>
      <c r="P240" s="8">
        <f>'COICOP - CO2'!P240/Population!P$5*1000</f>
        <v>4.9889043230990056E-3</v>
      </c>
      <c r="Q240" s="8">
        <f>'COICOP - CO2'!Q240/Population!Q$5*1000</f>
        <v>4.964434044811874E-3</v>
      </c>
      <c r="R240" s="8">
        <f>'COICOP - CO2'!R240/Population!R$5*1000</f>
        <v>4.6166081384178504E-3</v>
      </c>
      <c r="S240" s="8">
        <f>'COICOP - CO2'!S240/Population!S$5*1000</f>
        <v>4.7953041129837727E-3</v>
      </c>
      <c r="T240" s="8">
        <f>'COICOP - CO2'!T240/Population!T$5*1000</f>
        <v>3.5710613847389017E-3</v>
      </c>
      <c r="U240" s="8">
        <f>'COICOP - CO2'!U240/Population!U$5*1000</f>
        <v>1.0972109743678969E-3</v>
      </c>
    </row>
    <row r="241" spans="1:21" x14ac:dyDescent="0.45">
      <c r="C241" s="3" t="s">
        <v>353</v>
      </c>
      <c r="D241" s="8">
        <f>'COICOP - CO2'!D241/Population!D$5*1000</f>
        <v>0</v>
      </c>
      <c r="E241" s="8">
        <f>'COICOP - CO2'!E241/Population!E$5*1000</f>
        <v>0</v>
      </c>
      <c r="F241" s="8">
        <f>'COICOP - CO2'!F241/Population!F$5*1000</f>
        <v>1.6165000186318143E-5</v>
      </c>
      <c r="G241" s="8">
        <f>'COICOP - CO2'!G241/Population!G$5*1000</f>
        <v>1.6115470317508397E-4</v>
      </c>
      <c r="H241" s="8">
        <f>'COICOP - CO2'!H241/Population!H$5*1000</f>
        <v>0</v>
      </c>
      <c r="I241" s="8">
        <f>'COICOP - CO2'!I241/Population!I$5*1000</f>
        <v>3.6383092136817368E-5</v>
      </c>
      <c r="J241" s="8">
        <f>'COICOP - CO2'!J241/Population!J$5*1000</f>
        <v>0</v>
      </c>
      <c r="K241" s="8">
        <f>'COICOP - CO2'!K241/Population!K$5*1000</f>
        <v>3.2798467622885668E-4</v>
      </c>
      <c r="L241" s="8">
        <f>'COICOP - CO2'!L241/Population!L$5*1000</f>
        <v>8.3665527109002747E-5</v>
      </c>
      <c r="M241" s="8">
        <f>'COICOP - CO2'!M241/Population!M$5*1000</f>
        <v>0</v>
      </c>
      <c r="N241" s="8">
        <f>'COICOP - CO2'!N241/Population!N$5*1000</f>
        <v>0</v>
      </c>
      <c r="O241" s="8">
        <f>'COICOP - CO2'!O241/Population!O$5*1000</f>
        <v>0</v>
      </c>
      <c r="P241" s="8">
        <f>'COICOP - CO2'!P241/Population!P$5*1000</f>
        <v>0</v>
      </c>
      <c r="Q241" s="8">
        <f>'COICOP - CO2'!Q241/Population!Q$5*1000</f>
        <v>0</v>
      </c>
      <c r="R241" s="8">
        <f>'COICOP - CO2'!R241/Population!R$5*1000</f>
        <v>0</v>
      </c>
      <c r="S241" s="8">
        <f>'COICOP - CO2'!S241/Population!S$5*1000</f>
        <v>0</v>
      </c>
      <c r="T241" s="8">
        <f>'COICOP - CO2'!T241/Population!T$5*1000</f>
        <v>0</v>
      </c>
      <c r="U241" s="8">
        <f>'COICOP - CO2'!U241/Population!U$5*1000</f>
        <v>0</v>
      </c>
    </row>
    <row r="242" spans="1:21" x14ac:dyDescent="0.45">
      <c r="C242" s="3" t="s">
        <v>354</v>
      </c>
      <c r="D242" s="8">
        <f>'COICOP - CO2'!D242/Population!D$5*1000</f>
        <v>1.2312312921430655E-3</v>
      </c>
      <c r="E242" s="8">
        <f>'COICOP - CO2'!E242/Population!E$5*1000</f>
        <v>1.0687556976183845E-3</v>
      </c>
      <c r="F242" s="8">
        <f>'COICOP - CO2'!F242/Population!F$5*1000</f>
        <v>1.363412361107546E-3</v>
      </c>
      <c r="G242" s="8">
        <f>'COICOP - CO2'!G242/Population!G$5*1000</f>
        <v>1.0205665504495209E-3</v>
      </c>
      <c r="H242" s="8">
        <f>'COICOP - CO2'!H242/Population!H$5*1000</f>
        <v>8.610796196425526E-4</v>
      </c>
      <c r="I242" s="8">
        <f>'COICOP - CO2'!I242/Population!I$5*1000</f>
        <v>8.5795462761242055E-4</v>
      </c>
      <c r="J242" s="8">
        <f>'COICOP - CO2'!J242/Population!J$5*1000</f>
        <v>3.1191296749885161E-4</v>
      </c>
      <c r="K242" s="8">
        <f>'COICOP - CO2'!K242/Population!K$5*1000</f>
        <v>1.9373233267904488E-4</v>
      </c>
      <c r="L242" s="8">
        <f>'COICOP - CO2'!L242/Population!L$5*1000</f>
        <v>9.9843095910353901E-4</v>
      </c>
      <c r="M242" s="8">
        <f>'COICOP - CO2'!M242/Population!M$5*1000</f>
        <v>2.578277066546259E-4</v>
      </c>
      <c r="N242" s="8">
        <f>'COICOP - CO2'!N242/Population!N$5*1000</f>
        <v>2.8722575375624975E-4</v>
      </c>
      <c r="O242" s="8">
        <f>'COICOP - CO2'!O242/Population!O$5*1000</f>
        <v>3.1371171528528504E-4</v>
      </c>
      <c r="P242" s="8">
        <f>'COICOP - CO2'!P242/Population!P$5*1000</f>
        <v>7.1434242582488151E-4</v>
      </c>
      <c r="Q242" s="8">
        <f>'COICOP - CO2'!Q242/Population!Q$5*1000</f>
        <v>8.4108817210210246E-4</v>
      </c>
      <c r="R242" s="8">
        <f>'COICOP - CO2'!R242/Population!R$5*1000</f>
        <v>7.8215854323042042E-4</v>
      </c>
      <c r="S242" s="8">
        <f>'COICOP - CO2'!S242/Population!S$5*1000</f>
        <v>4.9570313663353923E-4</v>
      </c>
      <c r="T242" s="8">
        <f>'COICOP - CO2'!T242/Population!T$5*1000</f>
        <v>4.5671403835115644E-4</v>
      </c>
      <c r="U242" s="8">
        <f>'COICOP - CO2'!U242/Population!U$5*1000</f>
        <v>9.5807241836440261E-4</v>
      </c>
    </row>
    <row r="243" spans="1:21" x14ac:dyDescent="0.45">
      <c r="B243" s="3" t="s">
        <v>171</v>
      </c>
      <c r="C243" s="3" t="s">
        <v>355</v>
      </c>
      <c r="D243" s="8">
        <f>'COICOP - CO2'!D243/Population!D$5*1000</f>
        <v>9.7042007477261584E-3</v>
      </c>
      <c r="E243" s="8">
        <f>'COICOP - CO2'!E243/Population!E$5*1000</f>
        <v>5.0328717691294367E-3</v>
      </c>
      <c r="F243" s="8">
        <f>'COICOP - CO2'!F243/Population!F$5*1000</f>
        <v>9.3647546152864792E-3</v>
      </c>
      <c r="G243" s="8">
        <f>'COICOP - CO2'!G243/Population!G$5*1000</f>
        <v>1.1321542009371306E-2</v>
      </c>
      <c r="H243" s="8">
        <f>'COICOP - CO2'!H243/Population!H$5*1000</f>
        <v>5.4244539220284754E-3</v>
      </c>
      <c r="I243" s="8">
        <f>'COICOP - CO2'!I243/Population!I$5*1000</f>
        <v>6.448429959814957E-3</v>
      </c>
      <c r="J243" s="8">
        <f>'COICOP - CO2'!J243/Population!J$5*1000</f>
        <v>3.6794297964638013E-3</v>
      </c>
      <c r="K243" s="8">
        <f>'COICOP - CO2'!K243/Population!K$5*1000</f>
        <v>5.2207968142697425E-3</v>
      </c>
      <c r="L243" s="8">
        <f>'COICOP - CO2'!L243/Population!L$5*1000</f>
        <v>2.6925030676492379E-3</v>
      </c>
      <c r="M243" s="8">
        <f>'COICOP - CO2'!M243/Population!M$5*1000</f>
        <v>3.7039190802804875E-3</v>
      </c>
      <c r="N243" s="8">
        <f>'COICOP - CO2'!N243/Population!N$5*1000</f>
        <v>4.91498831372187E-3</v>
      </c>
      <c r="O243" s="8">
        <f>'COICOP - CO2'!O243/Population!O$5*1000</f>
        <v>5.5680766819857586E-3</v>
      </c>
      <c r="P243" s="8">
        <f>'COICOP - CO2'!P243/Population!P$5*1000</f>
        <v>3.658179939140221E-3</v>
      </c>
      <c r="Q243" s="8">
        <f>'COICOP - CO2'!Q243/Population!Q$5*1000</f>
        <v>3.8722927577735425E-3</v>
      </c>
      <c r="R243" s="8">
        <f>'COICOP - CO2'!R243/Population!R$5*1000</f>
        <v>3.7769740204555984E-3</v>
      </c>
      <c r="S243" s="8">
        <f>'COICOP - CO2'!S243/Population!S$5*1000</f>
        <v>2.4552933234800556E-3</v>
      </c>
      <c r="T243" s="8">
        <f>'COICOP - CO2'!T243/Population!T$5*1000</f>
        <v>3.5768694933344366E-3</v>
      </c>
      <c r="U243" s="8">
        <f>'COICOP - CO2'!U243/Population!U$5*1000</f>
        <v>4.0787946705303042E-3</v>
      </c>
    </row>
    <row r="244" spans="1:21" x14ac:dyDescent="0.45">
      <c r="C244" s="3" t="s">
        <v>356</v>
      </c>
      <c r="D244" s="8">
        <f>'COICOP - CO2'!D244/Population!D$5*1000</f>
        <v>1.96708604298309E-3</v>
      </c>
      <c r="E244" s="8">
        <f>'COICOP - CO2'!E244/Population!E$5*1000</f>
        <v>2.4458700594814703E-3</v>
      </c>
      <c r="F244" s="8">
        <f>'COICOP - CO2'!F244/Population!F$5*1000</f>
        <v>1.9718234356609957E-3</v>
      </c>
      <c r="G244" s="8">
        <f>'COICOP - CO2'!G244/Population!G$5*1000</f>
        <v>2.3864339130987241E-3</v>
      </c>
      <c r="H244" s="8">
        <f>'COICOP - CO2'!H244/Population!H$5*1000</f>
        <v>2.5026021814223884E-3</v>
      </c>
      <c r="I244" s="8">
        <f>'COICOP - CO2'!I244/Population!I$5*1000</f>
        <v>1.9771546660205946E-3</v>
      </c>
      <c r="J244" s="8">
        <f>'COICOP - CO2'!J244/Population!J$5*1000</f>
        <v>2.0691462994834047E-3</v>
      </c>
      <c r="K244" s="8">
        <f>'COICOP - CO2'!K244/Population!K$5*1000</f>
        <v>5.3137747179026465E-3</v>
      </c>
      <c r="L244" s="8">
        <f>'COICOP - CO2'!L244/Population!L$5*1000</f>
        <v>1.1573746140441329E-3</v>
      </c>
      <c r="M244" s="8">
        <f>'COICOP - CO2'!M244/Population!M$5*1000</f>
        <v>1.670998180553853E-3</v>
      </c>
      <c r="N244" s="8">
        <f>'COICOP - CO2'!N244/Population!N$5*1000</f>
        <v>1.4542810065924221E-3</v>
      </c>
      <c r="O244" s="8">
        <f>'COICOP - CO2'!O244/Population!O$5*1000</f>
        <v>1.3838148078253888E-3</v>
      </c>
      <c r="P244" s="8">
        <f>'COICOP - CO2'!P244/Population!P$5*1000</f>
        <v>8.1048898594286961E-4</v>
      </c>
      <c r="Q244" s="8">
        <f>'COICOP - CO2'!Q244/Population!Q$5*1000</f>
        <v>1.4967166722630984E-3</v>
      </c>
      <c r="R244" s="8">
        <f>'COICOP - CO2'!R244/Population!R$5*1000</f>
        <v>1.4598741212869528E-3</v>
      </c>
      <c r="S244" s="8">
        <f>'COICOP - CO2'!S244/Population!S$5*1000</f>
        <v>2.1517749517968119E-3</v>
      </c>
      <c r="T244" s="8">
        <f>'COICOP - CO2'!T244/Population!T$5*1000</f>
        <v>3.2501314138903267E-4</v>
      </c>
      <c r="U244" s="8">
        <f>'COICOP - CO2'!U244/Population!U$5*1000</f>
        <v>1.3497934447333729E-3</v>
      </c>
    </row>
    <row r="245" spans="1:21" x14ac:dyDescent="0.45">
      <c r="C245" s="3" t="s">
        <v>357</v>
      </c>
      <c r="D245" s="8">
        <f>'COICOP - CO2'!D245/Population!D$5*1000</f>
        <v>3.4963485758394601E-3</v>
      </c>
      <c r="E245" s="8">
        <f>'COICOP - CO2'!E245/Population!E$5*1000</f>
        <v>2.9783016804315748E-3</v>
      </c>
      <c r="F245" s="8">
        <f>'COICOP - CO2'!F245/Population!F$5*1000</f>
        <v>2.9321053061356133E-3</v>
      </c>
      <c r="G245" s="8">
        <f>'COICOP - CO2'!G245/Population!G$5*1000</f>
        <v>5.7811699463682139E-3</v>
      </c>
      <c r="H245" s="8">
        <f>'COICOP - CO2'!H245/Population!H$5*1000</f>
        <v>3.2435594110329382E-3</v>
      </c>
      <c r="I245" s="8">
        <f>'COICOP - CO2'!I245/Population!I$5*1000</f>
        <v>3.5068579425339341E-3</v>
      </c>
      <c r="J245" s="8">
        <f>'COICOP - CO2'!J245/Population!J$5*1000</f>
        <v>5.3588917413460134E-3</v>
      </c>
      <c r="K245" s="8">
        <f>'COICOP - CO2'!K245/Population!K$5*1000</f>
        <v>2.5326894393736749E-3</v>
      </c>
      <c r="L245" s="8">
        <f>'COICOP - CO2'!L245/Population!L$5*1000</f>
        <v>3.8781327377455928E-3</v>
      </c>
      <c r="M245" s="8">
        <f>'COICOP - CO2'!M245/Population!M$5*1000</f>
        <v>2.9636191928212479E-3</v>
      </c>
      <c r="N245" s="8">
        <f>'COICOP - CO2'!N245/Population!N$5*1000</f>
        <v>2.7258161106007571E-3</v>
      </c>
      <c r="O245" s="8">
        <f>'COICOP - CO2'!O245/Population!O$5*1000</f>
        <v>1.4676254115201493E-3</v>
      </c>
      <c r="P245" s="8">
        <f>'COICOP - CO2'!P245/Population!P$5*1000</f>
        <v>2.2728799454058233E-3</v>
      </c>
      <c r="Q245" s="8">
        <f>'COICOP - CO2'!Q245/Population!Q$5*1000</f>
        <v>4.440204027396092E-3</v>
      </c>
      <c r="R245" s="8">
        <f>'COICOP - CO2'!R245/Population!R$5*1000</f>
        <v>4.3309058240317373E-3</v>
      </c>
      <c r="S245" s="8">
        <f>'COICOP - CO2'!S245/Population!S$5*1000</f>
        <v>1.517366946872169E-3</v>
      </c>
      <c r="T245" s="8">
        <f>'COICOP - CO2'!T245/Population!T$5*1000</f>
        <v>2.8646931950785793E-3</v>
      </c>
      <c r="U245" s="8">
        <f>'COICOP - CO2'!U245/Population!U$5*1000</f>
        <v>2.5174651948576747E-3</v>
      </c>
    </row>
    <row r="246" spans="1:21" x14ac:dyDescent="0.45">
      <c r="B246" s="3" t="s">
        <v>172</v>
      </c>
      <c r="C246" s="3" t="s">
        <v>172</v>
      </c>
      <c r="D246" s="8">
        <f>'COICOP - CO2'!D246/Population!D$5*1000</f>
        <v>5.8525976055413082E-4</v>
      </c>
      <c r="E246" s="8">
        <f>'COICOP - CO2'!E246/Population!E$5*1000</f>
        <v>3.2541382502398634E-4</v>
      </c>
      <c r="F246" s="8">
        <f>'COICOP - CO2'!F246/Population!F$5*1000</f>
        <v>2.013402944914804E-3</v>
      </c>
      <c r="G246" s="8">
        <f>'COICOP - CO2'!G246/Population!G$5*1000</f>
        <v>4.9326065148821822E-4</v>
      </c>
      <c r="H246" s="8">
        <f>'COICOP - CO2'!H246/Population!H$5*1000</f>
        <v>6.3506582799591768E-4</v>
      </c>
      <c r="I246" s="8">
        <f>'COICOP - CO2'!I246/Population!I$5*1000</f>
        <v>3.9457842308378489E-4</v>
      </c>
      <c r="J246" s="8">
        <f>'COICOP - CO2'!J246/Population!J$5*1000</f>
        <v>3.2680929225600277E-4</v>
      </c>
      <c r="K246" s="8">
        <f>'COICOP - CO2'!K246/Population!K$5*1000</f>
        <v>6.2719993614291801E-4</v>
      </c>
      <c r="L246" s="8">
        <f>'COICOP - CO2'!L246/Population!L$5*1000</f>
        <v>2.0455340363558208E-4</v>
      </c>
      <c r="M246" s="8">
        <f>'COICOP - CO2'!M246/Population!M$5*1000</f>
        <v>2.9819866642703135E-4</v>
      </c>
      <c r="N246" s="8">
        <f>'COICOP - CO2'!N246/Population!N$5*1000</f>
        <v>6.3023818959750553E-4</v>
      </c>
      <c r="O246" s="8">
        <f>'COICOP - CO2'!O246/Population!O$5*1000</f>
        <v>1.7046189328459986E-4</v>
      </c>
      <c r="P246" s="8">
        <f>'COICOP - CO2'!P246/Population!P$5*1000</f>
        <v>5.1732974851398091E-4</v>
      </c>
      <c r="Q246" s="8">
        <f>'COICOP - CO2'!Q246/Population!Q$5*1000</f>
        <v>1.3119650483791573E-4</v>
      </c>
      <c r="R246" s="8">
        <f>'COICOP - CO2'!R246/Population!R$5*1000</f>
        <v>9.8806740281492345E-5</v>
      </c>
      <c r="S246" s="8">
        <f>'COICOP - CO2'!S246/Population!S$5*1000</f>
        <v>4.5323904802262459E-4</v>
      </c>
      <c r="T246" s="8">
        <f>'COICOP - CO2'!T246/Population!T$5*1000</f>
        <v>5.7339359964370222E-5</v>
      </c>
      <c r="U246" s="8">
        <f>'COICOP - CO2'!U246/Population!U$5*1000</f>
        <v>6.5355728050190746E-5</v>
      </c>
    </row>
    <row r="247" spans="1:21" x14ac:dyDescent="0.45">
      <c r="B247" s="3" t="s">
        <v>173</v>
      </c>
      <c r="C247" s="3" t="s">
        <v>358</v>
      </c>
      <c r="D247" s="8">
        <f>'COICOP - CO2'!D247/Population!D$5*1000</f>
        <v>3.1339664793997947E-4</v>
      </c>
      <c r="E247" s="8">
        <f>'COICOP - CO2'!E247/Population!E$5*1000</f>
        <v>4.7137278806350937E-4</v>
      </c>
      <c r="F247" s="8">
        <f>'COICOP - CO2'!F247/Population!F$5*1000</f>
        <v>2.4064738688930234E-4</v>
      </c>
      <c r="G247" s="8">
        <f>'COICOP - CO2'!G247/Population!G$5*1000</f>
        <v>1.0101482057216406E-4</v>
      </c>
      <c r="H247" s="8">
        <f>'COICOP - CO2'!H247/Population!H$5*1000</f>
        <v>3.0675987220278307E-4</v>
      </c>
      <c r="I247" s="8">
        <f>'COICOP - CO2'!I247/Population!I$5*1000</f>
        <v>2.4366692221840984E-4</v>
      </c>
      <c r="J247" s="8">
        <f>'COICOP - CO2'!J247/Population!J$5*1000</f>
        <v>4.5915966334633348E-5</v>
      </c>
      <c r="K247" s="8">
        <f>'COICOP - CO2'!K247/Population!K$5*1000</f>
        <v>1.8161025460104317E-4</v>
      </c>
      <c r="L247" s="8">
        <f>'COICOP - CO2'!L247/Population!L$5*1000</f>
        <v>7.9499186391365537E-5</v>
      </c>
      <c r="M247" s="8">
        <f>'COICOP - CO2'!M247/Population!M$5*1000</f>
        <v>0</v>
      </c>
      <c r="N247" s="8">
        <f>'COICOP - CO2'!N247/Population!N$5*1000</f>
        <v>3.650096281748128E-5</v>
      </c>
      <c r="O247" s="8">
        <f>'COICOP - CO2'!O247/Population!O$5*1000</f>
        <v>2.762575127488163E-4</v>
      </c>
      <c r="P247" s="8">
        <f>'COICOP - CO2'!P247/Population!P$5*1000</f>
        <v>8.7829550633704095E-5</v>
      </c>
      <c r="Q247" s="8">
        <f>'COICOP - CO2'!Q247/Population!Q$5*1000</f>
        <v>0</v>
      </c>
      <c r="R247" s="8">
        <f>'COICOP - CO2'!R247/Population!R$5*1000</f>
        <v>0</v>
      </c>
      <c r="S247" s="8">
        <f>'COICOP - CO2'!S247/Population!S$5*1000</f>
        <v>0</v>
      </c>
      <c r="T247" s="8">
        <f>'COICOP - CO2'!T247/Population!T$5*1000</f>
        <v>0</v>
      </c>
      <c r="U247" s="8">
        <f>'COICOP - CO2'!U247/Population!U$5*1000</f>
        <v>0</v>
      </c>
    </row>
    <row r="248" spans="1:21" x14ac:dyDescent="0.45">
      <c r="C248" s="3" t="s">
        <v>359</v>
      </c>
      <c r="D248" s="8">
        <f>'COICOP - CO2'!D248/Population!D$5*1000</f>
        <v>1.6340660736079914E-3</v>
      </c>
      <c r="E248" s="8">
        <f>'COICOP - CO2'!E248/Population!E$5*1000</f>
        <v>2.0532000620682826E-3</v>
      </c>
      <c r="F248" s="8">
        <f>'COICOP - CO2'!F248/Population!F$5*1000</f>
        <v>1.1967336790444703E-3</v>
      </c>
      <c r="G248" s="8">
        <f>'COICOP - CO2'!G248/Population!G$5*1000</f>
        <v>1.2987021514122654E-3</v>
      </c>
      <c r="H248" s="8">
        <f>'COICOP - CO2'!H248/Population!H$5*1000</f>
        <v>8.6902309018983858E-4</v>
      </c>
      <c r="I248" s="8">
        <f>'COICOP - CO2'!I248/Population!I$5*1000</f>
        <v>1.2874983404006727E-3</v>
      </c>
      <c r="J248" s="8">
        <f>'COICOP - CO2'!J248/Population!J$5*1000</f>
        <v>1.3391373608029244E-3</v>
      </c>
      <c r="K248" s="8">
        <f>'COICOP - CO2'!K248/Population!K$5*1000</f>
        <v>3.157346539468283E-4</v>
      </c>
      <c r="L248" s="8">
        <f>'COICOP - CO2'!L248/Population!L$5*1000</f>
        <v>1.3819350760439447E-3</v>
      </c>
      <c r="M248" s="8">
        <f>'COICOP - CO2'!M248/Population!M$5*1000</f>
        <v>2.1727497812499842E-4</v>
      </c>
      <c r="N248" s="8">
        <f>'COICOP - CO2'!N248/Population!N$5*1000</f>
        <v>2.1222324350449756E-4</v>
      </c>
      <c r="O248" s="8">
        <f>'COICOP - CO2'!O248/Population!O$5*1000</f>
        <v>3.458607963431882E-4</v>
      </c>
      <c r="P248" s="8">
        <f>'COICOP - CO2'!P248/Population!P$5*1000</f>
        <v>1.589905999094105E-4</v>
      </c>
      <c r="Q248" s="8">
        <f>'COICOP - CO2'!Q248/Population!Q$5*1000</f>
        <v>2.2636724358015109E-5</v>
      </c>
      <c r="R248" s="8">
        <f>'COICOP - CO2'!R248/Population!R$5*1000</f>
        <v>2.1659177020199921E-5</v>
      </c>
      <c r="S248" s="8">
        <f>'COICOP - CO2'!S248/Population!S$5*1000</f>
        <v>3.693413168694265E-4</v>
      </c>
      <c r="T248" s="8">
        <f>'COICOP - CO2'!T248/Population!T$5*1000</f>
        <v>4.3661818527512234E-4</v>
      </c>
      <c r="U248" s="8">
        <f>'COICOP - CO2'!U248/Population!U$5*1000</f>
        <v>2.3138423536727301E-4</v>
      </c>
    </row>
    <row r="249" spans="1:21" x14ac:dyDescent="0.45">
      <c r="C249" s="3" t="s">
        <v>360</v>
      </c>
      <c r="D249" s="8">
        <f>'COICOP - CO2'!D249/Population!D$5*1000</f>
        <v>6.6654082484646658E-3</v>
      </c>
      <c r="E249" s="8">
        <f>'COICOP - CO2'!E249/Population!E$5*1000</f>
        <v>1.3223634936582736E-2</v>
      </c>
      <c r="F249" s="8">
        <f>'COICOP - CO2'!F249/Population!F$5*1000</f>
        <v>8.6589904041918277E-3</v>
      </c>
      <c r="G249" s="8">
        <f>'COICOP - CO2'!G249/Population!G$5*1000</f>
        <v>1.1232885493761276E-2</v>
      </c>
      <c r="H249" s="8">
        <f>'COICOP - CO2'!H249/Population!H$5*1000</f>
        <v>1.0067492491784825E-2</v>
      </c>
      <c r="I249" s="8">
        <f>'COICOP - CO2'!I249/Population!I$5*1000</f>
        <v>9.5316403511049343E-3</v>
      </c>
      <c r="J249" s="8">
        <f>'COICOP - CO2'!J249/Population!J$5*1000</f>
        <v>1.0055504570674455E-2</v>
      </c>
      <c r="K249" s="8">
        <f>'COICOP - CO2'!K249/Population!K$5*1000</f>
        <v>1.1292562521264671E-2</v>
      </c>
      <c r="L249" s="8">
        <f>'COICOP - CO2'!L249/Population!L$5*1000</f>
        <v>5.2521721256597086E-3</v>
      </c>
      <c r="M249" s="8">
        <f>'COICOP - CO2'!M249/Population!M$5*1000</f>
        <v>6.1482086208215136E-3</v>
      </c>
      <c r="N249" s="8">
        <f>'COICOP - CO2'!N249/Population!N$5*1000</f>
        <v>6.3033691956068541E-3</v>
      </c>
      <c r="O249" s="8">
        <f>'COICOP - CO2'!O249/Population!O$5*1000</f>
        <v>5.7763628225616188E-3</v>
      </c>
      <c r="P249" s="8">
        <f>'COICOP - CO2'!P249/Population!P$5*1000</f>
        <v>7.1836058075660115E-3</v>
      </c>
      <c r="Q249" s="8">
        <f>'COICOP - CO2'!Q249/Population!Q$5*1000</f>
        <v>7.7526913341690873E-3</v>
      </c>
      <c r="R249" s="8">
        <f>'COICOP - CO2'!R249/Population!R$5*1000</f>
        <v>7.4178980727961624E-3</v>
      </c>
      <c r="S249" s="8">
        <f>'COICOP - CO2'!S249/Population!S$5*1000</f>
        <v>4.558672834185911E-3</v>
      </c>
      <c r="T249" s="8">
        <f>'COICOP - CO2'!T249/Population!T$5*1000</f>
        <v>6.5048844875421593E-3</v>
      </c>
      <c r="U249" s="8">
        <f>'COICOP - CO2'!U249/Population!U$5*1000</f>
        <v>4.7309486191993832E-3</v>
      </c>
    </row>
    <row r="250" spans="1:21" x14ac:dyDescent="0.45">
      <c r="C250" s="3" t="s">
        <v>361</v>
      </c>
      <c r="D250" s="8">
        <f>'COICOP - CO2'!D250/Population!D$5*1000</f>
        <v>9.6999072122395946E-3</v>
      </c>
      <c r="E250" s="8">
        <f>'COICOP - CO2'!E250/Population!E$5*1000</f>
        <v>4.399402671055104E-3</v>
      </c>
      <c r="F250" s="8">
        <f>'COICOP - CO2'!F250/Population!F$5*1000</f>
        <v>5.1129713931198527E-3</v>
      </c>
      <c r="G250" s="8">
        <f>'COICOP - CO2'!G250/Population!G$5*1000</f>
        <v>3.6809443271907179E-3</v>
      </c>
      <c r="H250" s="8">
        <f>'COICOP - CO2'!H250/Population!H$5*1000</f>
        <v>3.0298919949019467E-3</v>
      </c>
      <c r="I250" s="8">
        <f>'COICOP - CO2'!I250/Population!I$5*1000</f>
        <v>3.5914701772973758E-3</v>
      </c>
      <c r="J250" s="8">
        <f>'COICOP - CO2'!J250/Population!J$5*1000</f>
        <v>4.7564054410701734E-3</v>
      </c>
      <c r="K250" s="8">
        <f>'COICOP - CO2'!K250/Population!K$5*1000</f>
        <v>5.2289610596886705E-3</v>
      </c>
      <c r="L250" s="8">
        <f>'COICOP - CO2'!L250/Population!L$5*1000</f>
        <v>1.0884376502300337E-3</v>
      </c>
      <c r="M250" s="8">
        <f>'COICOP - CO2'!M250/Population!M$5*1000</f>
        <v>2.5446172764645191E-3</v>
      </c>
      <c r="N250" s="8">
        <f>'COICOP - CO2'!N250/Population!N$5*1000</f>
        <v>2.4090004236285933E-3</v>
      </c>
      <c r="O250" s="8">
        <f>'COICOP - CO2'!O250/Population!O$5*1000</f>
        <v>1.8212219933616521E-3</v>
      </c>
      <c r="P250" s="8">
        <f>'COICOP - CO2'!P250/Population!P$5*1000</f>
        <v>1.2971457430974709E-3</v>
      </c>
      <c r="Q250" s="8">
        <f>'COICOP - CO2'!Q250/Population!Q$5*1000</f>
        <v>3.8269238503699978E-3</v>
      </c>
      <c r="R250" s="8">
        <f>'COICOP - CO2'!R250/Population!R$5*1000</f>
        <v>3.6616614580386596E-3</v>
      </c>
      <c r="S250" s="8">
        <f>'COICOP - CO2'!S250/Population!S$5*1000</f>
        <v>8.9539697258056146E-4</v>
      </c>
      <c r="T250" s="8">
        <f>'COICOP - CO2'!T250/Population!T$5*1000</f>
        <v>1.7435211789774041E-3</v>
      </c>
      <c r="U250" s="8">
        <f>'COICOP - CO2'!U250/Population!U$5*1000</f>
        <v>3.7800356013249353E-3</v>
      </c>
    </row>
    <row r="251" spans="1:21" x14ac:dyDescent="0.45">
      <c r="B251" s="3" t="s">
        <v>174</v>
      </c>
      <c r="C251" s="3" t="s">
        <v>174</v>
      </c>
      <c r="D251" s="8">
        <f>'COICOP - CO2'!D251/Population!D$5*1000</f>
        <v>1.7230020731478543E-2</v>
      </c>
      <c r="E251" s="8">
        <f>'COICOP - CO2'!E251/Population!E$5*1000</f>
        <v>1.2970933642928919E-2</v>
      </c>
      <c r="F251" s="8">
        <f>'COICOP - CO2'!F251/Population!F$5*1000</f>
        <v>1.373388113180448E-2</v>
      </c>
      <c r="G251" s="8">
        <f>'COICOP - CO2'!G251/Population!G$5*1000</f>
        <v>1.3747645235919074E-2</v>
      </c>
      <c r="H251" s="8">
        <f>'COICOP - CO2'!H251/Population!H$5*1000</f>
        <v>1.5435398877969568E-2</v>
      </c>
      <c r="I251" s="8">
        <f>'COICOP - CO2'!I251/Population!I$5*1000</f>
        <v>1.360932043305829E-2</v>
      </c>
      <c r="J251" s="8">
        <f>'COICOP - CO2'!J251/Population!J$5*1000</f>
        <v>1.330565318599696E-2</v>
      </c>
      <c r="K251" s="8">
        <f>'COICOP - CO2'!K251/Population!K$5*1000</f>
        <v>8.4814190594261433E-3</v>
      </c>
      <c r="L251" s="8">
        <f>'COICOP - CO2'!L251/Population!L$5*1000</f>
        <v>6.7186153436486129E-3</v>
      </c>
      <c r="M251" s="8">
        <f>'COICOP - CO2'!M251/Population!M$5*1000</f>
        <v>6.3846694339681443E-3</v>
      </c>
      <c r="N251" s="8">
        <f>'COICOP - CO2'!N251/Population!N$5*1000</f>
        <v>6.8615013385783085E-3</v>
      </c>
      <c r="O251" s="8">
        <f>'COICOP - CO2'!O251/Population!O$5*1000</f>
        <v>7.3215482800343019E-3</v>
      </c>
      <c r="P251" s="8">
        <f>'COICOP - CO2'!P251/Population!P$5*1000</f>
        <v>6.0551588942404219E-3</v>
      </c>
      <c r="Q251" s="8">
        <f>'COICOP - CO2'!Q251/Population!Q$5*1000</f>
        <v>3.8975836583462625E-3</v>
      </c>
      <c r="R251" s="8">
        <f>'COICOP - CO2'!R251/Population!R$5*1000</f>
        <v>3.7287625918088698E-3</v>
      </c>
      <c r="S251" s="8">
        <f>'COICOP - CO2'!S251/Population!S$5*1000</f>
        <v>3.7211446443956809E-3</v>
      </c>
      <c r="T251" s="8">
        <f>'COICOP - CO2'!T251/Population!T$5*1000</f>
        <v>3.0977096224852054E-3</v>
      </c>
      <c r="U251" s="8">
        <f>'COICOP - CO2'!U251/Population!U$5*1000</f>
        <v>4.4667336442710398E-3</v>
      </c>
    </row>
    <row r="252" spans="1:21" x14ac:dyDescent="0.45">
      <c r="B252" s="3" t="s">
        <v>175</v>
      </c>
      <c r="C252" s="3" t="s">
        <v>175</v>
      </c>
      <c r="D252" s="8">
        <f>'COICOP - CO2'!D252/Population!D$5*1000</f>
        <v>6.6381097675133243E-3</v>
      </c>
      <c r="E252" s="8">
        <f>'COICOP - CO2'!E252/Population!E$5*1000</f>
        <v>4.5605676017064457E-3</v>
      </c>
      <c r="F252" s="8">
        <f>'COICOP - CO2'!F252/Population!F$5*1000</f>
        <v>4.6926942628859438E-3</v>
      </c>
      <c r="G252" s="8">
        <f>'COICOP - CO2'!G252/Population!G$5*1000</f>
        <v>6.295520685488663E-3</v>
      </c>
      <c r="H252" s="8">
        <f>'COICOP - CO2'!H252/Population!H$5*1000</f>
        <v>7.0116835600203074E-3</v>
      </c>
      <c r="I252" s="8">
        <f>'COICOP - CO2'!I252/Population!I$5*1000</f>
        <v>4.2968004926220603E-3</v>
      </c>
      <c r="J252" s="8">
        <f>'COICOP - CO2'!J252/Population!J$5*1000</f>
        <v>4.9331919344460257E-3</v>
      </c>
      <c r="K252" s="8">
        <f>'COICOP - CO2'!K252/Population!K$5*1000</f>
        <v>3.2194658457906675E-3</v>
      </c>
      <c r="L252" s="8">
        <f>'COICOP - CO2'!L252/Population!L$5*1000</f>
        <v>3.6024608118647608E-3</v>
      </c>
      <c r="M252" s="8">
        <f>'COICOP - CO2'!M252/Population!M$5*1000</f>
        <v>3.470136477652379E-3</v>
      </c>
      <c r="N252" s="8">
        <f>'COICOP - CO2'!N252/Population!N$5*1000</f>
        <v>3.8865311661017911E-3</v>
      </c>
      <c r="O252" s="8">
        <f>'COICOP - CO2'!O252/Population!O$5*1000</f>
        <v>3.1219192457659453E-3</v>
      </c>
      <c r="P252" s="8">
        <f>'COICOP - CO2'!P252/Population!P$5*1000</f>
        <v>3.2516556346817616E-3</v>
      </c>
      <c r="Q252" s="8">
        <f>'COICOP - CO2'!Q252/Population!Q$5*1000</f>
        <v>3.0079354211713636E-3</v>
      </c>
      <c r="R252" s="8">
        <f>'COICOP - CO2'!R252/Population!R$5*1000</f>
        <v>2.8776488358429517E-3</v>
      </c>
      <c r="S252" s="8">
        <f>'COICOP - CO2'!S252/Population!S$5*1000</f>
        <v>2.3275745969728511E-3</v>
      </c>
      <c r="T252" s="8">
        <f>'COICOP - CO2'!T252/Population!T$5*1000</f>
        <v>2.0896109230801761E-3</v>
      </c>
      <c r="U252" s="8">
        <f>'COICOP - CO2'!U252/Population!U$5*1000</f>
        <v>2.8628779526200573E-3</v>
      </c>
    </row>
    <row r="253" spans="1:21" x14ac:dyDescent="0.45">
      <c r="B253" s="3" t="s">
        <v>176</v>
      </c>
      <c r="C253" s="3" t="s">
        <v>176</v>
      </c>
      <c r="D253" s="8">
        <f>'COICOP - CO2'!D253/Population!D$5*1000</f>
        <v>8.6034300082310118E-3</v>
      </c>
      <c r="E253" s="8">
        <f>'COICOP - CO2'!E253/Population!E$5*1000</f>
        <v>7.6114977052141016E-3</v>
      </c>
      <c r="F253" s="8">
        <f>'COICOP - CO2'!F253/Population!F$5*1000</f>
        <v>7.7008933930724256E-3</v>
      </c>
      <c r="G253" s="8">
        <f>'COICOP - CO2'!G253/Population!G$5*1000</f>
        <v>8.4839633889647031E-3</v>
      </c>
      <c r="H253" s="8">
        <f>'COICOP - CO2'!H253/Population!H$5*1000</f>
        <v>6.4942587204976036E-3</v>
      </c>
      <c r="I253" s="8">
        <f>'COICOP - CO2'!I253/Population!I$5*1000</f>
        <v>6.2843614011854274E-3</v>
      </c>
      <c r="J253" s="8">
        <f>'COICOP - CO2'!J253/Population!J$5*1000</f>
        <v>5.5563654866871634E-3</v>
      </c>
      <c r="K253" s="8">
        <f>'COICOP - CO2'!K253/Population!K$5*1000</f>
        <v>4.7314031559923366E-3</v>
      </c>
      <c r="L253" s="8">
        <f>'COICOP - CO2'!L253/Population!L$5*1000</f>
        <v>4.9147374321072256E-3</v>
      </c>
      <c r="M253" s="8">
        <f>'COICOP - CO2'!M253/Population!M$5*1000</f>
        <v>3.4721316749668453E-3</v>
      </c>
      <c r="N253" s="8">
        <f>'COICOP - CO2'!N253/Population!N$5*1000</f>
        <v>4.4901951791439078E-3</v>
      </c>
      <c r="O253" s="8">
        <f>'COICOP - CO2'!O253/Population!O$5*1000</f>
        <v>3.9314723136607867E-3</v>
      </c>
      <c r="P253" s="8">
        <f>'COICOP - CO2'!P253/Population!P$5*1000</f>
        <v>3.3829193247746441E-3</v>
      </c>
      <c r="Q253" s="8">
        <f>'COICOP - CO2'!Q253/Population!Q$5*1000</f>
        <v>4.2326992533861631E-3</v>
      </c>
      <c r="R253" s="8">
        <f>'COICOP - CO2'!R253/Population!R$5*1000</f>
        <v>4.0493628929828369E-3</v>
      </c>
      <c r="S253" s="8">
        <f>'COICOP - CO2'!S253/Population!S$5*1000</f>
        <v>3.1895925744533657E-3</v>
      </c>
      <c r="T253" s="8">
        <f>'COICOP - CO2'!T253/Population!T$5*1000</f>
        <v>2.6217427039456603E-3</v>
      </c>
      <c r="U253" s="8">
        <f>'COICOP - CO2'!U253/Population!U$5*1000</f>
        <v>2.78491940648038E-3</v>
      </c>
    </row>
    <row r="254" spans="1:21" x14ac:dyDescent="0.45">
      <c r="B254" s="3" t="s">
        <v>177</v>
      </c>
      <c r="C254" s="3" t="s">
        <v>177</v>
      </c>
      <c r="D254" s="8">
        <f>'COICOP - CO2'!D254/Population!D$5*1000</f>
        <v>1.2687514120113593E-2</v>
      </c>
      <c r="E254" s="8">
        <f>'COICOP - CO2'!E254/Population!E$5*1000</f>
        <v>1.0588919366668231E-2</v>
      </c>
      <c r="F254" s="8">
        <f>'COICOP - CO2'!F254/Population!F$5*1000</f>
        <v>1.2070464403694118E-2</v>
      </c>
      <c r="G254" s="8">
        <f>'COICOP - CO2'!G254/Population!G$5*1000</f>
        <v>1.1819260849547266E-2</v>
      </c>
      <c r="H254" s="8">
        <f>'COICOP - CO2'!H254/Population!H$5*1000</f>
        <v>1.1275839071927588E-2</v>
      </c>
      <c r="I254" s="8">
        <f>'COICOP - CO2'!I254/Population!I$5*1000</f>
        <v>1.2891137124025242E-2</v>
      </c>
      <c r="J254" s="8">
        <f>'COICOP - CO2'!J254/Population!J$5*1000</f>
        <v>1.0183218093011672E-2</v>
      </c>
      <c r="K254" s="8">
        <f>'COICOP - CO2'!K254/Population!K$5*1000</f>
        <v>8.7998677308884984E-3</v>
      </c>
      <c r="L254" s="8">
        <f>'COICOP - CO2'!L254/Population!L$5*1000</f>
        <v>5.5132457377828287E-3</v>
      </c>
      <c r="M254" s="8">
        <f>'COICOP - CO2'!M254/Population!M$5*1000</f>
        <v>6.0039408076607275E-3</v>
      </c>
      <c r="N254" s="8">
        <f>'COICOP - CO2'!N254/Population!N$5*1000</f>
        <v>5.5160464678155044E-3</v>
      </c>
      <c r="O254" s="8">
        <f>'COICOP - CO2'!O254/Population!O$5*1000</f>
        <v>5.8445829270097806E-3</v>
      </c>
      <c r="P254" s="8">
        <f>'COICOP - CO2'!P254/Population!P$5*1000</f>
        <v>5.3266551488016754E-3</v>
      </c>
      <c r="Q254" s="8">
        <f>'COICOP - CO2'!Q254/Population!Q$5*1000</f>
        <v>4.9694382994347214E-3</v>
      </c>
      <c r="R254" s="8">
        <f>'COICOP - CO2'!R254/Population!R$5*1000</f>
        <v>4.7541906107787437E-3</v>
      </c>
      <c r="S254" s="8">
        <f>'COICOP - CO2'!S254/Population!S$5*1000</f>
        <v>3.0916518347696448E-3</v>
      </c>
      <c r="T254" s="8">
        <f>'COICOP - CO2'!T254/Population!T$5*1000</f>
        <v>2.1985335036281365E-3</v>
      </c>
      <c r="U254" s="8">
        <f>'COICOP - CO2'!U254/Population!U$5*1000</f>
        <v>3.4190463604934652E-3</v>
      </c>
    </row>
    <row r="255" spans="1:21" x14ac:dyDescent="0.45">
      <c r="B255" s="3" t="s">
        <v>178</v>
      </c>
      <c r="C255" s="3" t="s">
        <v>178</v>
      </c>
      <c r="D255" s="8">
        <f>'COICOP - CO2'!D255/Population!D$5*1000</f>
        <v>8.3120285496833656E-3</v>
      </c>
      <c r="E255" s="8">
        <f>'COICOP - CO2'!E255/Population!E$5*1000</f>
        <v>6.6721587106090968E-3</v>
      </c>
      <c r="F255" s="8">
        <f>'COICOP - CO2'!F255/Population!F$5*1000</f>
        <v>5.5877259870823247E-3</v>
      </c>
      <c r="G255" s="8">
        <f>'COICOP - CO2'!G255/Population!G$5*1000</f>
        <v>6.2462246907438847E-3</v>
      </c>
      <c r="H255" s="8">
        <f>'COICOP - CO2'!H255/Population!H$5*1000</f>
        <v>5.6897612322920248E-3</v>
      </c>
      <c r="I255" s="8">
        <f>'COICOP - CO2'!I255/Population!I$5*1000</f>
        <v>6.1139624574586549E-3</v>
      </c>
      <c r="J255" s="8">
        <f>'COICOP - CO2'!J255/Population!J$5*1000</f>
        <v>5.7966533527913583E-3</v>
      </c>
      <c r="K255" s="8">
        <f>'COICOP - CO2'!K255/Population!K$5*1000</f>
        <v>4.6640364261968659E-3</v>
      </c>
      <c r="L255" s="8">
        <f>'COICOP - CO2'!L255/Population!L$5*1000</f>
        <v>3.7633791832574234E-3</v>
      </c>
      <c r="M255" s="8">
        <f>'COICOP - CO2'!M255/Population!M$5*1000</f>
        <v>2.9045056538292997E-3</v>
      </c>
      <c r="N255" s="8">
        <f>'COICOP - CO2'!N255/Population!N$5*1000</f>
        <v>3.3931348162848647E-3</v>
      </c>
      <c r="O255" s="8">
        <f>'COICOP - CO2'!O255/Population!O$5*1000</f>
        <v>2.6423615268283155E-3</v>
      </c>
      <c r="P255" s="8">
        <f>'COICOP - CO2'!P255/Population!P$5*1000</f>
        <v>2.5181776024988749E-3</v>
      </c>
      <c r="Q255" s="8">
        <f>'COICOP - CO2'!Q255/Population!Q$5*1000</f>
        <v>1.7094576655970479E-3</v>
      </c>
      <c r="R255" s="8">
        <f>'COICOP - CO2'!R255/Population!R$5*1000</f>
        <v>1.6354137215527356E-3</v>
      </c>
      <c r="S255" s="8">
        <f>'COICOP - CO2'!S255/Population!S$5*1000</f>
        <v>1.9005510165337604E-3</v>
      </c>
      <c r="T255" s="8">
        <f>'COICOP - CO2'!T255/Population!T$5*1000</f>
        <v>1.0261107517770909E-3</v>
      </c>
      <c r="U255" s="8">
        <f>'COICOP - CO2'!U255/Population!U$5*1000</f>
        <v>1.6439146658125056E-3</v>
      </c>
    </row>
    <row r="256" spans="1:21" x14ac:dyDescent="0.45">
      <c r="A256" s="3" t="s">
        <v>179</v>
      </c>
      <c r="B256" s="3" t="s">
        <v>180</v>
      </c>
      <c r="C256" s="3" t="s">
        <v>180</v>
      </c>
      <c r="D256" s="8">
        <f>'COICOP - CO2'!D256/Population!D$5*1000</f>
        <v>5.8072964322709947E-2</v>
      </c>
      <c r="E256" s="8">
        <f>'COICOP - CO2'!E256/Population!E$5*1000</f>
        <v>6.1760703997533896E-2</v>
      </c>
      <c r="F256" s="8">
        <f>'COICOP - CO2'!F256/Population!F$5*1000</f>
        <v>5.4251950255010187E-2</v>
      </c>
      <c r="G256" s="8">
        <f>'COICOP - CO2'!G256/Population!G$5*1000</f>
        <v>5.7933001281907849E-2</v>
      </c>
      <c r="H256" s="8">
        <f>'COICOP - CO2'!H256/Population!H$5*1000</f>
        <v>4.9447665877051447E-2</v>
      </c>
      <c r="I256" s="8">
        <f>'COICOP - CO2'!I256/Population!I$5*1000</f>
        <v>5.7100115042379419E-2</v>
      </c>
      <c r="J256" s="8">
        <f>'COICOP - CO2'!J256/Population!J$5*1000</f>
        <v>6.2387869745816976E-2</v>
      </c>
      <c r="K256" s="8">
        <f>'COICOP - CO2'!K256/Population!K$5*1000</f>
        <v>5.8551864475662657E-2</v>
      </c>
      <c r="L256" s="8">
        <f>'COICOP - CO2'!L256/Population!L$5*1000</f>
        <v>5.2912678160788845E-2</v>
      </c>
      <c r="M256" s="8">
        <f>'COICOP - CO2'!M256/Population!M$5*1000</f>
        <v>4.4441930127701416E-2</v>
      </c>
      <c r="N256" s="8">
        <f>'COICOP - CO2'!N256/Population!N$5*1000</f>
        <v>3.3583799586167667E-2</v>
      </c>
      <c r="O256" s="8">
        <f>'COICOP - CO2'!O256/Population!O$5*1000</f>
        <v>3.5706178281883737E-2</v>
      </c>
      <c r="P256" s="8">
        <f>'COICOP - CO2'!P256/Population!P$5*1000</f>
        <v>4.5871107235117475E-2</v>
      </c>
      <c r="Q256" s="8">
        <f>'COICOP - CO2'!Q256/Population!Q$5*1000</f>
        <v>4.7171941928598075E-2</v>
      </c>
      <c r="R256" s="8">
        <f>'COICOP - CO2'!R256/Population!R$5*1000</f>
        <v>5.2452594381934621E-2</v>
      </c>
      <c r="S256" s="8">
        <f>'COICOP - CO2'!S256/Population!S$5*1000</f>
        <v>4.540142125266091E-2</v>
      </c>
      <c r="T256" s="8">
        <f>'COICOP - CO2'!T256/Population!T$5*1000</f>
        <v>6.6613987600170566E-2</v>
      </c>
      <c r="U256" s="8">
        <f>'COICOP - CO2'!U256/Population!U$5*1000</f>
        <v>9.3367655733337551E-2</v>
      </c>
    </row>
    <row r="257" spans="1:21" x14ac:dyDescent="0.45">
      <c r="B257" s="3" t="s">
        <v>181</v>
      </c>
      <c r="C257" s="3" t="s">
        <v>181</v>
      </c>
      <c r="D257" s="8">
        <f>'COICOP - CO2'!D257/Population!D$5*1000</f>
        <v>2.4335651286144667E-3</v>
      </c>
      <c r="E257" s="8">
        <f>'COICOP - CO2'!E257/Population!E$5*1000</f>
        <v>4.0864334921947524E-3</v>
      </c>
      <c r="F257" s="8">
        <f>'COICOP - CO2'!F257/Population!F$5*1000</f>
        <v>2.5087137409580537E-3</v>
      </c>
      <c r="G257" s="8">
        <f>'COICOP - CO2'!G257/Population!G$5*1000</f>
        <v>1.2897186084723554E-3</v>
      </c>
      <c r="H257" s="8">
        <f>'COICOP - CO2'!H257/Population!H$5*1000</f>
        <v>1.306621275452345E-3</v>
      </c>
      <c r="I257" s="8">
        <f>'COICOP - CO2'!I257/Population!I$5*1000</f>
        <v>6.0876338715749683E-4</v>
      </c>
      <c r="J257" s="8">
        <f>'COICOP - CO2'!J257/Population!J$5*1000</f>
        <v>3.06348427792682E-3</v>
      </c>
      <c r="K257" s="8">
        <f>'COICOP - CO2'!K257/Population!K$5*1000</f>
        <v>1.2130503166518218E-3</v>
      </c>
      <c r="L257" s="8">
        <f>'COICOP - CO2'!L257/Population!L$5*1000</f>
        <v>2.0357725486761136E-3</v>
      </c>
      <c r="M257" s="8">
        <f>'COICOP - CO2'!M257/Population!M$5*1000</f>
        <v>5.3117341605170493E-4</v>
      </c>
      <c r="N257" s="8">
        <f>'COICOP - CO2'!N257/Population!N$5*1000</f>
        <v>2.0336669579361887E-3</v>
      </c>
      <c r="O257" s="8">
        <f>'COICOP - CO2'!O257/Population!O$5*1000</f>
        <v>2.1796105177826711E-3</v>
      </c>
      <c r="P257" s="8">
        <f>'COICOP - CO2'!P257/Population!P$5*1000</f>
        <v>9.9833997318754465E-4</v>
      </c>
      <c r="Q257" s="8">
        <f>'COICOP - CO2'!Q257/Population!Q$5*1000</f>
        <v>1.2324987955024149E-3</v>
      </c>
      <c r="R257" s="8">
        <f>'COICOP - CO2'!R257/Population!R$5*1000</f>
        <v>1.3704705965797497E-3</v>
      </c>
      <c r="S257" s="8">
        <f>'COICOP - CO2'!S257/Population!S$5*1000</f>
        <v>1.1133045792269636E-3</v>
      </c>
      <c r="T257" s="8">
        <f>'COICOP - CO2'!T257/Population!T$5*1000</f>
        <v>3.3243491212078002E-3</v>
      </c>
      <c r="U257" s="8">
        <f>'COICOP - CO2'!U257/Population!U$5*1000</f>
        <v>9.9391394245328737E-3</v>
      </c>
    </row>
    <row r="258" spans="1:21" x14ac:dyDescent="0.45">
      <c r="A258" s="3" t="s">
        <v>182</v>
      </c>
      <c r="B258" s="3" t="s">
        <v>183</v>
      </c>
      <c r="C258" s="3" t="s">
        <v>183</v>
      </c>
      <c r="D258" s="8">
        <f>'COICOP - CO2'!D258/Population!D$5*1000</f>
        <v>0.2213483782077573</v>
      </c>
      <c r="E258" s="8">
        <f>'COICOP - CO2'!E258/Population!E$5*1000</f>
        <v>0.20501368976233456</v>
      </c>
      <c r="F258" s="8">
        <f>'COICOP - CO2'!F258/Population!F$5*1000</f>
        <v>0.21652317975239757</v>
      </c>
      <c r="G258" s="8">
        <f>'COICOP - CO2'!G258/Population!G$5*1000</f>
        <v>0.22412939125447562</v>
      </c>
      <c r="H258" s="8">
        <f>'COICOP - CO2'!H258/Population!H$5*1000</f>
        <v>0.19690492823613032</v>
      </c>
      <c r="I258" s="8">
        <f>'COICOP - CO2'!I258/Population!I$5*1000</f>
        <v>0.18520270342060191</v>
      </c>
      <c r="J258" s="8">
        <f>'COICOP - CO2'!J258/Population!J$5*1000</f>
        <v>0.19932558052837068</v>
      </c>
      <c r="K258" s="8">
        <f>'COICOP - CO2'!K258/Population!K$5*1000</f>
        <v>0.17745471917242159</v>
      </c>
      <c r="L258" s="8">
        <f>'COICOP - CO2'!L258/Population!L$5*1000</f>
        <v>0.162505951422762</v>
      </c>
      <c r="M258" s="8">
        <f>'COICOP - CO2'!M258/Population!M$5*1000</f>
        <v>0.16876145748662211</v>
      </c>
      <c r="N258" s="8">
        <f>'COICOP - CO2'!N258/Population!N$5*1000</f>
        <v>0.14064006908601256</v>
      </c>
      <c r="O258" s="8">
        <f>'COICOP - CO2'!O258/Population!O$5*1000</f>
        <v>0.1635986565047714</v>
      </c>
      <c r="P258" s="8">
        <f>'COICOP - CO2'!P258/Population!P$5*1000</f>
        <v>0.16559392187321187</v>
      </c>
      <c r="Q258" s="8">
        <f>'COICOP - CO2'!Q258/Population!Q$5*1000</f>
        <v>0.15086607976511671</v>
      </c>
      <c r="R258" s="8">
        <f>'COICOP - CO2'!R258/Population!R$5*1000</f>
        <v>0.14651592337753597</v>
      </c>
      <c r="S258" s="8">
        <f>'COICOP - CO2'!S258/Population!S$5*1000</f>
        <v>0.15818256608402298</v>
      </c>
      <c r="T258" s="8">
        <f>'COICOP - CO2'!T258/Population!T$5*1000</f>
        <v>0.12830479434735531</v>
      </c>
      <c r="U258" s="8">
        <f>'COICOP - CO2'!U258/Population!U$5*1000</f>
        <v>0.14278479048733123</v>
      </c>
    </row>
    <row r="259" spans="1:21" x14ac:dyDescent="0.45">
      <c r="B259" s="3" t="s">
        <v>184</v>
      </c>
      <c r="C259" s="3" t="s">
        <v>184</v>
      </c>
      <c r="D259" s="8">
        <f>'COICOP - CO2'!D259/Population!D$5*1000</f>
        <v>0.14050327542174443</v>
      </c>
      <c r="E259" s="8">
        <f>'COICOP - CO2'!E259/Population!E$5*1000</f>
        <v>0.12689636326261503</v>
      </c>
      <c r="F259" s="8">
        <f>'COICOP - CO2'!F259/Population!F$5*1000</f>
        <v>0.14393626942312168</v>
      </c>
      <c r="G259" s="8">
        <f>'COICOP - CO2'!G259/Population!G$5*1000</f>
        <v>0.12799172892249389</v>
      </c>
      <c r="H259" s="8">
        <f>'COICOP - CO2'!H259/Population!H$5*1000</f>
        <v>0.12202519504907956</v>
      </c>
      <c r="I259" s="8">
        <f>'COICOP - CO2'!I259/Population!I$5*1000</f>
        <v>0.10484942449020367</v>
      </c>
      <c r="J259" s="8">
        <f>'COICOP - CO2'!J259/Population!J$5*1000</f>
        <v>0.12861940285483062</v>
      </c>
      <c r="K259" s="8">
        <f>'COICOP - CO2'!K259/Population!K$5*1000</f>
        <v>8.7140640549509735E-2</v>
      </c>
      <c r="L259" s="8">
        <f>'COICOP - CO2'!L259/Population!L$5*1000</f>
        <v>6.5854866408953883E-2</v>
      </c>
      <c r="M259" s="8">
        <f>'COICOP - CO2'!M259/Population!M$5*1000</f>
        <v>8.6062199896233968E-2</v>
      </c>
      <c r="N259" s="8">
        <f>'COICOP - CO2'!N259/Population!N$5*1000</f>
        <v>6.4314352635023914E-2</v>
      </c>
      <c r="O259" s="8">
        <f>'COICOP - CO2'!O259/Population!O$5*1000</f>
        <v>9.0273808141613399E-2</v>
      </c>
      <c r="P259" s="8">
        <f>'COICOP - CO2'!P259/Population!P$5*1000</f>
        <v>6.6761105092882661E-2</v>
      </c>
      <c r="Q259" s="8">
        <f>'COICOP - CO2'!Q259/Population!Q$5*1000</f>
        <v>6.8507007429068165E-2</v>
      </c>
      <c r="R259" s="8">
        <f>'COICOP - CO2'!R259/Population!R$5*1000</f>
        <v>6.6531638304175494E-2</v>
      </c>
      <c r="S259" s="8">
        <f>'COICOP - CO2'!S259/Population!S$5*1000</f>
        <v>6.7009514104667184E-2</v>
      </c>
      <c r="T259" s="8">
        <f>'COICOP - CO2'!T259/Population!T$5*1000</f>
        <v>5.3834406373436193E-2</v>
      </c>
      <c r="U259" s="8">
        <f>'COICOP - CO2'!U259/Population!U$5*1000</f>
        <v>6.2659863554226897E-2</v>
      </c>
    </row>
    <row r="260" spans="1:21" x14ac:dyDescent="0.45">
      <c r="B260" s="3" t="s">
        <v>185</v>
      </c>
      <c r="C260" s="3" t="s">
        <v>185</v>
      </c>
      <c r="D260" s="8">
        <f>'COICOP - CO2'!D260/Population!D$5*1000</f>
        <v>5.7388616186469898E-2</v>
      </c>
      <c r="E260" s="8">
        <f>'COICOP - CO2'!E260/Population!E$5*1000</f>
        <v>5.9125514370899211E-2</v>
      </c>
      <c r="F260" s="8">
        <f>'COICOP - CO2'!F260/Population!F$5*1000</f>
        <v>6.7783696778886876E-2</v>
      </c>
      <c r="G260" s="8">
        <f>'COICOP - CO2'!G260/Population!G$5*1000</f>
        <v>5.0960927780675548E-2</v>
      </c>
      <c r="H260" s="8">
        <f>'COICOP - CO2'!H260/Population!H$5*1000</f>
        <v>5.3136741674181052E-2</v>
      </c>
      <c r="I260" s="8">
        <f>'COICOP - CO2'!I260/Population!I$5*1000</f>
        <v>4.9068884401932564E-2</v>
      </c>
      <c r="J260" s="8">
        <f>'COICOP - CO2'!J260/Population!J$5*1000</f>
        <v>5.450691284854272E-2</v>
      </c>
      <c r="K260" s="8">
        <f>'COICOP - CO2'!K260/Population!K$5*1000</f>
        <v>4.8744984727279853E-2</v>
      </c>
      <c r="L260" s="8">
        <f>'COICOP - CO2'!L260/Population!L$5*1000</f>
        <v>3.5498640667507179E-2</v>
      </c>
      <c r="M260" s="8">
        <f>'COICOP - CO2'!M260/Population!M$5*1000</f>
        <v>4.1510240796971437E-2</v>
      </c>
      <c r="N260" s="8">
        <f>'COICOP - CO2'!N260/Population!N$5*1000</f>
        <v>3.8946732057391173E-2</v>
      </c>
      <c r="O260" s="8">
        <f>'COICOP - CO2'!O260/Population!O$5*1000</f>
        <v>3.7993869539012827E-2</v>
      </c>
      <c r="P260" s="8">
        <f>'COICOP - CO2'!P260/Population!P$5*1000</f>
        <v>4.2015523486781767E-2</v>
      </c>
      <c r="Q260" s="8">
        <f>'COICOP - CO2'!Q260/Population!Q$5*1000</f>
        <v>3.5208942208153335E-2</v>
      </c>
      <c r="R260" s="8">
        <f>'COICOP - CO2'!R260/Population!R$5*1000</f>
        <v>3.4193708001198302E-2</v>
      </c>
      <c r="S260" s="8">
        <f>'COICOP - CO2'!S260/Population!S$5*1000</f>
        <v>3.9878622254965641E-2</v>
      </c>
      <c r="T260" s="8">
        <f>'COICOP - CO2'!T260/Population!T$5*1000</f>
        <v>4.1221796461307206E-2</v>
      </c>
      <c r="U260" s="8">
        <f>'COICOP - CO2'!U260/Population!U$5*1000</f>
        <v>3.9705116282393663E-2</v>
      </c>
    </row>
    <row r="261" spans="1:21" x14ac:dyDescent="0.45">
      <c r="B261" s="3" t="s">
        <v>186</v>
      </c>
      <c r="C261" s="3" t="s">
        <v>362</v>
      </c>
      <c r="D261" s="8">
        <f>'COICOP - CO2'!D261/Population!D$5*1000</f>
        <v>6.887767960515373E-2</v>
      </c>
      <c r="E261" s="8">
        <f>'COICOP - CO2'!E261/Population!E$5*1000</f>
        <v>5.7901547058084438E-2</v>
      </c>
      <c r="F261" s="8">
        <f>'COICOP - CO2'!F261/Population!F$5*1000</f>
        <v>6.5800802043838744E-2</v>
      </c>
      <c r="G261" s="8">
        <f>'COICOP - CO2'!G261/Population!G$5*1000</f>
        <v>5.8211900626185156E-2</v>
      </c>
      <c r="H261" s="8">
        <f>'COICOP - CO2'!H261/Population!H$5*1000</f>
        <v>6.0089025451038822E-2</v>
      </c>
      <c r="I261" s="8">
        <f>'COICOP - CO2'!I261/Population!I$5*1000</f>
        <v>5.4796018687264927E-2</v>
      </c>
      <c r="J261" s="8">
        <f>'COICOP - CO2'!J261/Population!J$5*1000</f>
        <v>5.8621211108829827E-2</v>
      </c>
      <c r="K261" s="8">
        <f>'COICOP - CO2'!K261/Population!K$5*1000</f>
        <v>5.4667252728642715E-2</v>
      </c>
      <c r="L261" s="8">
        <f>'COICOP - CO2'!L261/Population!L$5*1000</f>
        <v>4.3023162394986443E-2</v>
      </c>
      <c r="M261" s="8">
        <f>'COICOP - CO2'!M261/Population!M$5*1000</f>
        <v>4.6923696960590427E-2</v>
      </c>
      <c r="N261" s="8">
        <f>'COICOP - CO2'!N261/Population!N$5*1000</f>
        <v>4.1298269564818371E-2</v>
      </c>
      <c r="O261" s="8">
        <f>'COICOP - CO2'!O261/Population!O$5*1000</f>
        <v>4.2940446792606224E-2</v>
      </c>
      <c r="P261" s="8">
        <f>'COICOP - CO2'!P261/Population!P$5*1000</f>
        <v>3.7440332444557446E-2</v>
      </c>
      <c r="Q261" s="8">
        <f>'COICOP - CO2'!Q261/Population!Q$5*1000</f>
        <v>3.2591314874271478E-2</v>
      </c>
      <c r="R261" s="8">
        <f>'COICOP - CO2'!R261/Population!R$5*1000</f>
        <v>3.1651558788604657E-2</v>
      </c>
      <c r="S261" s="8">
        <f>'COICOP - CO2'!S261/Population!S$5*1000</f>
        <v>3.8837087042636914E-2</v>
      </c>
      <c r="T261" s="8">
        <f>'COICOP - CO2'!T261/Population!T$5*1000</f>
        <v>3.6996961028832751E-2</v>
      </c>
      <c r="U261" s="8">
        <f>'COICOP - CO2'!U261/Population!U$5*1000</f>
        <v>4.6980816921436248E-2</v>
      </c>
    </row>
    <row r="262" spans="1:21" x14ac:dyDescent="0.45">
      <c r="C262" s="3" t="s">
        <v>363</v>
      </c>
      <c r="D262" s="8">
        <f>'COICOP - CO2'!D262/Population!D$5*1000</f>
        <v>6.7056703660437868E-3</v>
      </c>
      <c r="E262" s="8">
        <f>'COICOP - CO2'!E262/Population!E$5*1000</f>
        <v>6.5933177063474306E-3</v>
      </c>
      <c r="F262" s="8">
        <f>'COICOP - CO2'!F262/Population!F$5*1000</f>
        <v>6.6840213432805091E-3</v>
      </c>
      <c r="G262" s="8">
        <f>'COICOP - CO2'!G262/Population!G$5*1000</f>
        <v>4.7008879401373299E-3</v>
      </c>
      <c r="H262" s="8">
        <f>'COICOP - CO2'!H262/Population!H$5*1000</f>
        <v>6.7738337726634054E-3</v>
      </c>
      <c r="I262" s="8">
        <f>'COICOP - CO2'!I262/Population!I$5*1000</f>
        <v>4.9428641880323171E-3</v>
      </c>
      <c r="J262" s="8">
        <f>'COICOP - CO2'!J262/Population!J$5*1000</f>
        <v>4.2991391204465655E-3</v>
      </c>
      <c r="K262" s="8">
        <f>'COICOP - CO2'!K262/Population!K$5*1000</f>
        <v>4.3352607534199996E-3</v>
      </c>
      <c r="L262" s="8">
        <f>'COICOP - CO2'!L262/Population!L$5*1000</f>
        <v>2.9841569920030556E-3</v>
      </c>
      <c r="M262" s="8">
        <f>'COICOP - CO2'!M262/Population!M$5*1000</f>
        <v>3.4992901612771921E-3</v>
      </c>
      <c r="N262" s="8">
        <f>'COICOP - CO2'!N262/Population!N$5*1000</f>
        <v>2.7424075802951332E-3</v>
      </c>
      <c r="O262" s="8">
        <f>'COICOP - CO2'!O262/Population!O$5*1000</f>
        <v>2.8112565101226688E-3</v>
      </c>
      <c r="P262" s="8">
        <f>'COICOP - CO2'!P262/Population!P$5*1000</f>
        <v>2.5328805631895787E-3</v>
      </c>
      <c r="Q262" s="8">
        <f>'COICOP - CO2'!Q262/Population!Q$5*1000</f>
        <v>2.1121379445109669E-3</v>
      </c>
      <c r="R262" s="8">
        <f>'COICOP - CO2'!R262/Population!R$5*1000</f>
        <v>2.0512353852009421E-3</v>
      </c>
      <c r="S262" s="8">
        <f>'COICOP - CO2'!S262/Population!S$5*1000</f>
        <v>1.6280466065902847E-3</v>
      </c>
      <c r="T262" s="8">
        <f>'COICOP - CO2'!T262/Population!T$5*1000</f>
        <v>1.8183942646747408E-3</v>
      </c>
      <c r="U262" s="8">
        <f>'COICOP - CO2'!U262/Population!U$5*1000</f>
        <v>1.7383129795943649E-3</v>
      </c>
    </row>
    <row r="263" spans="1:21" x14ac:dyDescent="0.45">
      <c r="C263" s="3" t="s">
        <v>364</v>
      </c>
      <c r="D263" s="8">
        <f>'COICOP - CO2'!D263/Population!D$5*1000</f>
        <v>2.3059628555605152E-3</v>
      </c>
      <c r="E263" s="8">
        <f>'COICOP - CO2'!E263/Population!E$5*1000</f>
        <v>2.5946537030830936E-3</v>
      </c>
      <c r="F263" s="8">
        <f>'COICOP - CO2'!F263/Population!F$5*1000</f>
        <v>2.7222528246939729E-3</v>
      </c>
      <c r="G263" s="8">
        <f>'COICOP - CO2'!G263/Population!G$5*1000</f>
        <v>1.6453361224338134E-3</v>
      </c>
      <c r="H263" s="8">
        <f>'COICOP - CO2'!H263/Population!H$5*1000</f>
        <v>1.7665315015422279E-3</v>
      </c>
      <c r="I263" s="8">
        <f>'COICOP - CO2'!I263/Population!I$5*1000</f>
        <v>2.0000191212651923E-3</v>
      </c>
      <c r="J263" s="8">
        <f>'COICOP - CO2'!J263/Population!J$5*1000</f>
        <v>1.5661000762122435E-3</v>
      </c>
      <c r="K263" s="8">
        <f>'COICOP - CO2'!K263/Population!K$5*1000</f>
        <v>1.937774610152362E-3</v>
      </c>
      <c r="L263" s="8">
        <f>'COICOP - CO2'!L263/Population!L$5*1000</f>
        <v>1.3468122255207249E-3</v>
      </c>
      <c r="M263" s="8">
        <f>'COICOP - CO2'!M263/Population!M$5*1000</f>
        <v>1.2524392581932811E-3</v>
      </c>
      <c r="N263" s="8">
        <f>'COICOP - CO2'!N263/Population!N$5*1000</f>
        <v>8.9632502723094635E-4</v>
      </c>
      <c r="O263" s="8">
        <f>'COICOP - CO2'!O263/Population!O$5*1000</f>
        <v>1.4532219901546811E-3</v>
      </c>
      <c r="P263" s="8">
        <f>'COICOP - CO2'!P263/Population!P$5*1000</f>
        <v>1.2345665029932543E-3</v>
      </c>
      <c r="Q263" s="8">
        <f>'COICOP - CO2'!Q263/Population!Q$5*1000</f>
        <v>9.8444901752433385E-4</v>
      </c>
      <c r="R263" s="8">
        <f>'COICOP - CO2'!R263/Population!R$5*1000</f>
        <v>9.5606286744673861E-4</v>
      </c>
      <c r="S263" s="8">
        <f>'COICOP - CO2'!S263/Population!S$5*1000</f>
        <v>9.0322841389171252E-4</v>
      </c>
      <c r="T263" s="8">
        <f>'COICOP - CO2'!T263/Population!T$5*1000</f>
        <v>7.2890050533530289E-4</v>
      </c>
      <c r="U263" s="8">
        <f>'COICOP - CO2'!U263/Population!U$5*1000</f>
        <v>4.9278562584660092E-4</v>
      </c>
    </row>
    <row r="264" spans="1:21" x14ac:dyDescent="0.45">
      <c r="C264" s="3" t="s">
        <v>365</v>
      </c>
      <c r="D264" s="8">
        <f>'COICOP - CO2'!D264/Population!D$5*1000</f>
        <v>1.5921971528611606E-2</v>
      </c>
      <c r="E264" s="8">
        <f>'COICOP - CO2'!E264/Population!E$5*1000</f>
        <v>1.4554697355682218E-2</v>
      </c>
      <c r="F264" s="8">
        <f>'COICOP - CO2'!F264/Population!F$5*1000</f>
        <v>1.845522894916914E-2</v>
      </c>
      <c r="G264" s="8">
        <f>'COICOP - CO2'!G264/Population!G$5*1000</f>
        <v>1.3568509149649769E-2</v>
      </c>
      <c r="H264" s="8">
        <f>'COICOP - CO2'!H264/Population!H$5*1000</f>
        <v>1.7043337301770232E-2</v>
      </c>
      <c r="I264" s="8">
        <f>'COICOP - CO2'!I264/Population!I$5*1000</f>
        <v>1.479273855678336E-2</v>
      </c>
      <c r="J264" s="8">
        <f>'COICOP - CO2'!J264/Population!J$5*1000</f>
        <v>1.2312404646919432E-2</v>
      </c>
      <c r="K264" s="8">
        <f>'COICOP - CO2'!K264/Population!K$5*1000</f>
        <v>1.2388042268356403E-2</v>
      </c>
      <c r="L264" s="8">
        <f>'COICOP - CO2'!L264/Population!L$5*1000</f>
        <v>8.5034719481010893E-3</v>
      </c>
      <c r="M264" s="8">
        <f>'COICOP - CO2'!M264/Population!M$5*1000</f>
        <v>1.0222544457622031E-2</v>
      </c>
      <c r="N264" s="8">
        <f>'COICOP - CO2'!N264/Population!N$5*1000</f>
        <v>8.3681496963421784E-3</v>
      </c>
      <c r="O264" s="8">
        <f>'COICOP - CO2'!O264/Population!O$5*1000</f>
        <v>7.7323032873002793E-3</v>
      </c>
      <c r="P264" s="8">
        <f>'COICOP - CO2'!P264/Population!P$5*1000</f>
        <v>7.1819541451868399E-3</v>
      </c>
      <c r="Q264" s="8">
        <f>'COICOP - CO2'!Q264/Population!Q$5*1000</f>
        <v>6.2837235255888369E-3</v>
      </c>
      <c r="R264" s="8">
        <f>'COICOP - CO2'!R264/Population!R$5*1000</f>
        <v>6.1025351492805932E-3</v>
      </c>
      <c r="S264" s="8">
        <f>'COICOP - CO2'!S264/Population!S$5*1000</f>
        <v>6.3533024265269144E-3</v>
      </c>
      <c r="T264" s="8">
        <f>'COICOP - CO2'!T264/Population!T$5*1000</f>
        <v>6.6910116477236995E-3</v>
      </c>
      <c r="U264" s="8">
        <f>'COICOP - CO2'!U264/Population!U$5*1000</f>
        <v>8.136359060550255E-3</v>
      </c>
    </row>
    <row r="265" spans="1:21" x14ac:dyDescent="0.45">
      <c r="B265" s="3" t="s">
        <v>187</v>
      </c>
      <c r="C265" s="3" t="s">
        <v>187</v>
      </c>
      <c r="D265" s="8">
        <f>'COICOP - CO2'!D265/Population!D$5*1000</f>
        <v>1.9879814129240146E-3</v>
      </c>
      <c r="E265" s="8">
        <f>'COICOP - CO2'!E265/Population!E$5*1000</f>
        <v>2.3671724080116226E-3</v>
      </c>
      <c r="F265" s="8">
        <f>'COICOP - CO2'!F265/Population!F$5*1000</f>
        <v>1.6992582871273333E-3</v>
      </c>
      <c r="G265" s="8">
        <f>'COICOP - CO2'!G265/Population!G$5*1000</f>
        <v>1.7827879633613528E-3</v>
      </c>
      <c r="H265" s="8">
        <f>'COICOP - CO2'!H265/Population!H$5*1000</f>
        <v>6.9420272441301327E-3</v>
      </c>
      <c r="I265" s="8">
        <f>'COICOP - CO2'!I265/Population!I$5*1000</f>
        <v>4.2694879293463097E-3</v>
      </c>
      <c r="J265" s="8">
        <f>'COICOP - CO2'!J265/Population!J$5*1000</f>
        <v>3.1933353998903351E-3</v>
      </c>
      <c r="K265" s="8">
        <f>'COICOP - CO2'!K265/Population!K$5*1000</f>
        <v>3.6082067550585983E-4</v>
      </c>
      <c r="L265" s="8">
        <f>'COICOP - CO2'!L265/Population!L$5*1000</f>
        <v>4.904612072700118E-2</v>
      </c>
      <c r="M265" s="8">
        <f>'COICOP - CO2'!M265/Population!M$5*1000</f>
        <v>1.1924373516543088E-2</v>
      </c>
      <c r="N265" s="8">
        <f>'COICOP - CO2'!N265/Population!N$5*1000</f>
        <v>0</v>
      </c>
      <c r="O265" s="8">
        <f>'COICOP - CO2'!O265/Population!O$5*1000</f>
        <v>2.8041195558247079E-4</v>
      </c>
      <c r="P265" s="8">
        <f>'COICOP - CO2'!P265/Population!P$5*1000</f>
        <v>6.3097376619691145E-5</v>
      </c>
      <c r="Q265" s="8">
        <f>'COICOP - CO2'!Q265/Population!Q$5*1000</f>
        <v>2.1120180279580174E-2</v>
      </c>
      <c r="R265" s="8">
        <f>'COICOP - CO2'!R265/Population!R$5*1000</f>
        <v>2.0511189263885239E-2</v>
      </c>
      <c r="S265" s="8">
        <f>'COICOP - CO2'!S265/Population!S$5*1000</f>
        <v>2.6566567175265177E-4</v>
      </c>
      <c r="T265" s="8">
        <f>'COICOP - CO2'!T265/Population!T$5*1000</f>
        <v>2.9292359942419376E-3</v>
      </c>
      <c r="U265" s="8">
        <f>'COICOP - CO2'!U265/Population!U$5*1000</f>
        <v>3.8679208023464982E-3</v>
      </c>
    </row>
    <row r="266" spans="1:21" x14ac:dyDescent="0.45">
      <c r="B266" s="3" t="s">
        <v>188</v>
      </c>
      <c r="C266" s="3" t="s">
        <v>366</v>
      </c>
      <c r="D266" s="8">
        <f>'COICOP - CO2'!D266/Population!D$5*1000</f>
        <v>6.3729556706969863E-3</v>
      </c>
      <c r="E266" s="8">
        <f>'COICOP - CO2'!E266/Population!E$5*1000</f>
        <v>6.4596277198181243E-3</v>
      </c>
      <c r="F266" s="8">
        <f>'COICOP - CO2'!F266/Population!F$5*1000</f>
        <v>9.3030185082578105E-3</v>
      </c>
      <c r="G266" s="8">
        <f>'COICOP - CO2'!G266/Population!G$5*1000</f>
        <v>9.4987931003209115E-3</v>
      </c>
      <c r="H266" s="8">
        <f>'COICOP - CO2'!H266/Population!H$5*1000</f>
        <v>9.5552315507258633E-3</v>
      </c>
      <c r="I266" s="8">
        <f>'COICOP - CO2'!I266/Population!I$5*1000</f>
        <v>5.4282175551366779E-3</v>
      </c>
      <c r="J266" s="8">
        <f>'COICOP - CO2'!J266/Population!J$5*1000</f>
        <v>7.8583975997431402E-3</v>
      </c>
      <c r="K266" s="8">
        <f>'COICOP - CO2'!K266/Population!K$5*1000</f>
        <v>7.8283691216016419E-3</v>
      </c>
      <c r="L266" s="8">
        <f>'COICOP - CO2'!L266/Population!L$5*1000</f>
        <v>1.1430215288850755E-2</v>
      </c>
      <c r="M266" s="8">
        <f>'COICOP - CO2'!M266/Population!M$5*1000</f>
        <v>5.9127921366579628E-3</v>
      </c>
      <c r="N266" s="8">
        <f>'COICOP - CO2'!N266/Population!N$5*1000</f>
        <v>8.2741682416513397E-3</v>
      </c>
      <c r="O266" s="8">
        <f>'COICOP - CO2'!O266/Population!O$5*1000</f>
        <v>5.9309618279625711E-3</v>
      </c>
      <c r="P266" s="8">
        <f>'COICOP - CO2'!P266/Population!P$5*1000</f>
        <v>6.1892588200355087E-3</v>
      </c>
      <c r="Q266" s="8">
        <f>'COICOP - CO2'!Q266/Population!Q$5*1000</f>
        <v>5.8628464234376414E-3</v>
      </c>
      <c r="R266" s="8">
        <f>'COICOP - CO2'!R266/Population!R$5*1000</f>
        <v>5.6937938513947446E-3</v>
      </c>
      <c r="S266" s="8">
        <f>'COICOP - CO2'!S266/Population!S$5*1000</f>
        <v>5.3842261551196764E-3</v>
      </c>
      <c r="T266" s="8">
        <f>'COICOP - CO2'!T266/Population!T$5*1000</f>
        <v>7.214511638012254E-3</v>
      </c>
      <c r="U266" s="8">
        <f>'COICOP - CO2'!U266/Population!U$5*1000</f>
        <v>3.95886785391222E-3</v>
      </c>
    </row>
    <row r="267" spans="1:21" x14ac:dyDescent="0.45">
      <c r="C267" s="3" t="s">
        <v>367</v>
      </c>
      <c r="D267" s="8">
        <f>'COICOP - CO2'!D267/Population!D$5*1000</f>
        <v>2.6092796044726075E-2</v>
      </c>
      <c r="E267" s="8">
        <f>'COICOP - CO2'!E267/Population!E$5*1000</f>
        <v>2.2817323834815446E-2</v>
      </c>
      <c r="F267" s="8">
        <f>'COICOP - CO2'!F267/Population!F$5*1000</f>
        <v>2.4429990752739598E-2</v>
      </c>
      <c r="G267" s="8">
        <f>'COICOP - CO2'!G267/Population!G$5*1000</f>
        <v>2.2209911668919113E-2</v>
      </c>
      <c r="H267" s="8">
        <f>'COICOP - CO2'!H267/Population!H$5*1000</f>
        <v>2.1036947547421758E-2</v>
      </c>
      <c r="I267" s="8">
        <f>'COICOP - CO2'!I267/Population!I$5*1000</f>
        <v>2.5638604098661578E-2</v>
      </c>
      <c r="J267" s="8">
        <f>'COICOP - CO2'!J267/Population!J$5*1000</f>
        <v>2.1178867534415478E-2</v>
      </c>
      <c r="K267" s="8">
        <f>'COICOP - CO2'!K267/Population!K$5*1000</f>
        <v>2.0264761158632773E-2</v>
      </c>
      <c r="L267" s="8">
        <f>'COICOP - CO2'!L267/Population!L$5*1000</f>
        <v>1.5259100101621834E-2</v>
      </c>
      <c r="M267" s="8">
        <f>'COICOP - CO2'!M267/Population!M$5*1000</f>
        <v>1.2678519985194665E-2</v>
      </c>
      <c r="N267" s="8">
        <f>'COICOP - CO2'!N267/Population!N$5*1000</f>
        <v>1.1569246920264472E-2</v>
      </c>
      <c r="O267" s="8">
        <f>'COICOP - CO2'!O267/Population!O$5*1000</f>
        <v>7.0548010162474794E-3</v>
      </c>
      <c r="P267" s="8">
        <f>'COICOP - CO2'!P267/Population!P$5*1000</f>
        <v>1.3013456564507132E-2</v>
      </c>
      <c r="Q267" s="8">
        <f>'COICOP - CO2'!Q267/Population!Q$5*1000</f>
        <v>1.0352832954495884E-2</v>
      </c>
      <c r="R267" s="8">
        <f>'COICOP - CO2'!R267/Population!R$5*1000</f>
        <v>1.0054313615512107E-2</v>
      </c>
      <c r="S267" s="8">
        <f>'COICOP - CO2'!S267/Population!S$5*1000</f>
        <v>7.6859563259912148E-3</v>
      </c>
      <c r="T267" s="8">
        <f>'COICOP - CO2'!T267/Population!T$5*1000</f>
        <v>7.868730649821137E-3</v>
      </c>
      <c r="U267" s="8">
        <f>'COICOP - CO2'!U267/Population!U$5*1000</f>
        <v>1.011632489076485E-2</v>
      </c>
    </row>
    <row r="268" spans="1:21" x14ac:dyDescent="0.45">
      <c r="B268" s="3" t="s">
        <v>189</v>
      </c>
      <c r="C268" s="3" t="s">
        <v>189</v>
      </c>
      <c r="D268" s="8">
        <f>'COICOP - CO2'!D268/Population!D$5*1000</f>
        <v>5.3179116059084881E-2</v>
      </c>
      <c r="E268" s="8">
        <f>'COICOP - CO2'!E268/Population!E$5*1000</f>
        <v>3.935972897157386E-2</v>
      </c>
      <c r="F268" s="8">
        <f>'COICOP - CO2'!F268/Population!F$5*1000</f>
        <v>4.5171464165555272E-2</v>
      </c>
      <c r="G268" s="8">
        <f>'COICOP - CO2'!G268/Population!G$5*1000</f>
        <v>4.7652973862889692E-2</v>
      </c>
      <c r="H268" s="8">
        <f>'COICOP - CO2'!H268/Population!H$5*1000</f>
        <v>4.9700361824211982E-2</v>
      </c>
      <c r="I268" s="8">
        <f>'COICOP - CO2'!I268/Population!I$5*1000</f>
        <v>4.1773589589283219E-2</v>
      </c>
      <c r="J268" s="8">
        <f>'COICOP - CO2'!J268/Population!J$5*1000</f>
        <v>1.9979954230641504E-2</v>
      </c>
      <c r="K268" s="8">
        <f>'COICOP - CO2'!K268/Population!K$5*1000</f>
        <v>2.8381120245757372E-2</v>
      </c>
      <c r="L268" s="8">
        <f>'COICOP - CO2'!L268/Population!L$5*1000</f>
        <v>1.760131174854028E-2</v>
      </c>
      <c r="M268" s="8">
        <f>'COICOP - CO2'!M268/Population!M$5*1000</f>
        <v>2.2927020345367807E-2</v>
      </c>
      <c r="N268" s="8">
        <f>'COICOP - CO2'!N268/Population!N$5*1000</f>
        <v>3.1108027251896014E-2</v>
      </c>
      <c r="O268" s="8">
        <f>'COICOP - CO2'!O268/Population!O$5*1000</f>
        <v>1.4795721616907152E-2</v>
      </c>
      <c r="P268" s="8">
        <f>'COICOP - CO2'!P268/Population!P$5*1000</f>
        <v>2.2304868371098796E-2</v>
      </c>
      <c r="Q268" s="8">
        <f>'COICOP - CO2'!Q268/Population!Q$5*1000</f>
        <v>3.0342895715049202E-2</v>
      </c>
      <c r="R268" s="8">
        <f>'COICOP - CO2'!R268/Population!R$5*1000</f>
        <v>2.7845888784694187E-2</v>
      </c>
      <c r="S268" s="8">
        <f>'COICOP - CO2'!S268/Population!S$5*1000</f>
        <v>2.6206971235272807E-2</v>
      </c>
      <c r="T268" s="8">
        <f>'COICOP - CO2'!T268/Population!T$5*1000</f>
        <v>2.7475678416578816E-2</v>
      </c>
      <c r="U268" s="8">
        <f>'COICOP - CO2'!U268/Population!U$5*1000</f>
        <v>1.961718316451181E-2</v>
      </c>
    </row>
    <row r="269" spans="1:21" x14ac:dyDescent="0.45">
      <c r="B269" s="3" t="s">
        <v>190</v>
      </c>
      <c r="C269" s="3" t="s">
        <v>190</v>
      </c>
      <c r="D269" s="8">
        <f>'COICOP - CO2'!D269/Population!D$5*1000</f>
        <v>8.785739862550454E-2</v>
      </c>
      <c r="E269" s="8">
        <f>'COICOP - CO2'!E269/Population!E$5*1000</f>
        <v>8.1915117431289389E-2</v>
      </c>
      <c r="F269" s="8">
        <f>'COICOP - CO2'!F269/Population!F$5*1000</f>
        <v>7.7510011610086332E-2</v>
      </c>
      <c r="G269" s="8">
        <f>'COICOP - CO2'!G269/Population!G$5*1000</f>
        <v>8.5645685176790123E-2</v>
      </c>
      <c r="H269" s="8">
        <f>'COICOP - CO2'!H269/Population!H$5*1000</f>
        <v>0.10442162243212724</v>
      </c>
      <c r="I269" s="8">
        <f>'COICOP - CO2'!I269/Population!I$5*1000</f>
        <v>0.1135011395687397</v>
      </c>
      <c r="J269" s="8">
        <f>'COICOP - CO2'!J269/Population!J$5*1000</f>
        <v>5.9123603840414429E-2</v>
      </c>
      <c r="K269" s="8">
        <f>'COICOP - CO2'!K269/Population!K$5*1000</f>
        <v>5.5110852002575698E-2</v>
      </c>
      <c r="L269" s="8">
        <f>'COICOP - CO2'!L269/Population!L$5*1000</f>
        <v>7.0750711414298575E-2</v>
      </c>
      <c r="M269" s="8">
        <f>'COICOP - CO2'!M269/Population!M$5*1000</f>
        <v>6.2180143080718488E-2</v>
      </c>
      <c r="N269" s="8">
        <f>'COICOP - CO2'!N269/Population!N$5*1000</f>
        <v>5.075431939290885E-2</v>
      </c>
      <c r="O269" s="8">
        <f>'COICOP - CO2'!O269/Population!O$5*1000</f>
        <v>5.1092488356646336E-2</v>
      </c>
      <c r="P269" s="8">
        <f>'COICOP - CO2'!P269/Population!P$5*1000</f>
        <v>3.8637012796530992E-2</v>
      </c>
      <c r="Q269" s="8">
        <f>'COICOP - CO2'!Q269/Population!Q$5*1000</f>
        <v>6.2067041280874174E-2</v>
      </c>
      <c r="R269" s="8">
        <f>'COICOP - CO2'!R269/Population!R$5*1000</f>
        <v>5.6959360271111259E-2</v>
      </c>
      <c r="S269" s="8">
        <f>'COICOP - CO2'!S269/Population!S$5*1000</f>
        <v>5.350672339410166E-2</v>
      </c>
      <c r="T269" s="8">
        <f>'COICOP - CO2'!T269/Population!T$5*1000</f>
        <v>5.183478467848527E-2</v>
      </c>
      <c r="U269" s="8">
        <f>'COICOP - CO2'!U269/Population!U$5*1000</f>
        <v>4.047526629709633E-2</v>
      </c>
    </row>
    <row r="270" spans="1:21" x14ac:dyDescent="0.45">
      <c r="B270" s="3" t="s">
        <v>191</v>
      </c>
      <c r="C270" s="3" t="s">
        <v>191</v>
      </c>
      <c r="D270" s="8">
        <f>'COICOP - CO2'!D270/Population!D$5*1000</f>
        <v>1.4849420952532698E-4</v>
      </c>
      <c r="E270" s="8">
        <f>'COICOP - CO2'!E270/Population!E$5*1000</f>
        <v>3.6685746633477754E-4</v>
      </c>
      <c r="F270" s="8">
        <f>'COICOP - CO2'!F270/Population!F$5*1000</f>
        <v>5.1809654184645552E-4</v>
      </c>
      <c r="G270" s="8">
        <f>'COICOP - CO2'!G270/Population!G$5*1000</f>
        <v>6.1522833421533141E-3</v>
      </c>
      <c r="H270" s="8">
        <f>'COICOP - CO2'!H270/Population!H$5*1000</f>
        <v>0</v>
      </c>
      <c r="I270" s="8">
        <f>'COICOP - CO2'!I270/Population!I$5*1000</f>
        <v>0</v>
      </c>
      <c r="J270" s="8">
        <f>'COICOP - CO2'!J270/Population!J$5*1000</f>
        <v>2.9951285110394402E-5</v>
      </c>
      <c r="K270" s="8">
        <f>'COICOP - CO2'!K270/Population!K$5*1000</f>
        <v>0</v>
      </c>
      <c r="L270" s="8">
        <f>'COICOP - CO2'!L270/Population!L$5*1000</f>
        <v>2.3424707511793918E-3</v>
      </c>
      <c r="M270" s="8">
        <f>'COICOP - CO2'!M270/Population!M$5*1000</f>
        <v>0</v>
      </c>
      <c r="N270" s="8">
        <f>'COICOP - CO2'!N270/Population!N$5*1000</f>
        <v>0</v>
      </c>
      <c r="O270" s="8">
        <f>'COICOP - CO2'!O270/Population!O$5*1000</f>
        <v>7.5606147332463115E-4</v>
      </c>
      <c r="P270" s="8">
        <f>'COICOP - CO2'!P270/Population!P$5*1000</f>
        <v>1.3424866686624517E-4</v>
      </c>
      <c r="Q270" s="8">
        <f>'COICOP - CO2'!Q270/Population!Q$5*1000</f>
        <v>7.0940910903668391E-4</v>
      </c>
      <c r="R270" s="8">
        <f>'COICOP - CO2'!R270/Population!R$5*1000</f>
        <v>6.5102972829607104E-4</v>
      </c>
      <c r="S270" s="8">
        <f>'COICOP - CO2'!S270/Population!S$5*1000</f>
        <v>3.4492646476384894E-4</v>
      </c>
      <c r="T270" s="8">
        <f>'COICOP - CO2'!T270/Population!T$5*1000</f>
        <v>1.7169881873457238E-4</v>
      </c>
      <c r="U270" s="8">
        <f>'COICOP - CO2'!U270/Population!U$5*1000</f>
        <v>2.1842739041000605E-3</v>
      </c>
    </row>
    <row r="271" spans="1:21" x14ac:dyDescent="0.45">
      <c r="A271" s="3" t="s">
        <v>192</v>
      </c>
      <c r="B271" s="3" t="s">
        <v>193</v>
      </c>
      <c r="C271" s="3" t="s">
        <v>193</v>
      </c>
      <c r="D271" s="8">
        <f>'COICOP - CO2'!D271/Population!D$5*1000</f>
        <v>3.2818513003799593E-2</v>
      </c>
      <c r="E271" s="8">
        <f>'COICOP - CO2'!E271/Population!E$5*1000</f>
        <v>3.1638073732857534E-2</v>
      </c>
      <c r="F271" s="8">
        <f>'COICOP - CO2'!F271/Population!F$5*1000</f>
        <v>3.0825530020853247E-2</v>
      </c>
      <c r="G271" s="8">
        <f>'COICOP - CO2'!G271/Population!G$5*1000</f>
        <v>4.2474566799843017E-2</v>
      </c>
      <c r="H271" s="8">
        <f>'COICOP - CO2'!H271/Population!H$5*1000</f>
        <v>3.6291738773802817E-2</v>
      </c>
      <c r="I271" s="8">
        <f>'COICOP - CO2'!I271/Population!I$5*1000</f>
        <v>3.9019075763143007E-2</v>
      </c>
      <c r="J271" s="8">
        <f>'COICOP - CO2'!J271/Population!J$5*1000</f>
        <v>3.3340501046126667E-2</v>
      </c>
      <c r="K271" s="8">
        <f>'COICOP - CO2'!K271/Population!K$5*1000</f>
        <v>2.1297290121278872E-2</v>
      </c>
      <c r="L271" s="8">
        <f>'COICOP - CO2'!L271/Population!L$5*1000</f>
        <v>2.6619610959102945E-2</v>
      </c>
      <c r="M271" s="8">
        <f>'COICOP - CO2'!M271/Population!M$5*1000</f>
        <v>2.4836337798820343E-2</v>
      </c>
      <c r="N271" s="8">
        <f>'COICOP - CO2'!N271/Population!N$5*1000</f>
        <v>2.6282633663906912E-2</v>
      </c>
      <c r="O271" s="8">
        <f>'COICOP - CO2'!O271/Population!O$5*1000</f>
        <v>2.895487866929853E-2</v>
      </c>
      <c r="P271" s="8">
        <f>'COICOP - CO2'!P271/Population!P$5*1000</f>
        <v>2.5529351844744575E-2</v>
      </c>
      <c r="Q271" s="8">
        <f>'COICOP - CO2'!Q271/Population!Q$5*1000</f>
        <v>3.0448477313662708E-2</v>
      </c>
      <c r="R271" s="8">
        <f>'COICOP - CO2'!R271/Population!R$5*1000</f>
        <v>2.8684577278709013E-2</v>
      </c>
      <c r="S271" s="8">
        <f>'COICOP - CO2'!S271/Population!S$5*1000</f>
        <v>2.4207980048354661E-2</v>
      </c>
      <c r="T271" s="8">
        <f>'COICOP - CO2'!T271/Population!T$5*1000</f>
        <v>1.775498781319244E-2</v>
      </c>
      <c r="U271" s="8">
        <f>'COICOP - CO2'!U271/Population!U$5*1000</f>
        <v>2.7741668884686994E-2</v>
      </c>
    </row>
    <row r="272" spans="1:21" x14ac:dyDescent="0.45">
      <c r="B272" s="3" t="s">
        <v>194</v>
      </c>
      <c r="C272" s="3" t="s">
        <v>194</v>
      </c>
      <c r="D272" s="8">
        <f>'COICOP - CO2'!D272/Population!D$5*1000</f>
        <v>2.7401092816989568E-2</v>
      </c>
      <c r="E272" s="8">
        <f>'COICOP - CO2'!E272/Population!E$5*1000</f>
        <v>2.7091782692691121E-2</v>
      </c>
      <c r="F272" s="8">
        <f>'COICOP - CO2'!F272/Population!F$5*1000</f>
        <v>2.9915652047449386E-2</v>
      </c>
      <c r="G272" s="8">
        <f>'COICOP - CO2'!G272/Population!G$5*1000</f>
        <v>3.3693592703860062E-2</v>
      </c>
      <c r="H272" s="8">
        <f>'COICOP - CO2'!H272/Population!H$5*1000</f>
        <v>3.3734986943250375E-2</v>
      </c>
      <c r="I272" s="8">
        <f>'COICOP - CO2'!I272/Population!I$5*1000</f>
        <v>3.3467664040624963E-2</v>
      </c>
      <c r="J272" s="8">
        <f>'COICOP - CO2'!J272/Population!J$5*1000</f>
        <v>2.7572053145517136E-2</v>
      </c>
      <c r="K272" s="8">
        <f>'COICOP - CO2'!K272/Population!K$5*1000</f>
        <v>2.5141600418877093E-2</v>
      </c>
      <c r="L272" s="8">
        <f>'COICOP - CO2'!L272/Population!L$5*1000</f>
        <v>2.1869276201003526E-2</v>
      </c>
      <c r="M272" s="8">
        <f>'COICOP - CO2'!M272/Population!M$5*1000</f>
        <v>1.7589238307424936E-2</v>
      </c>
      <c r="N272" s="8">
        <f>'COICOP - CO2'!N272/Population!N$5*1000</f>
        <v>1.9084160469672099E-2</v>
      </c>
      <c r="O272" s="8">
        <f>'COICOP - CO2'!O272/Population!O$5*1000</f>
        <v>1.7992466565810484E-2</v>
      </c>
      <c r="P272" s="8">
        <f>'COICOP - CO2'!P272/Population!P$5*1000</f>
        <v>1.4940122026702087E-2</v>
      </c>
      <c r="Q272" s="8">
        <f>'COICOP - CO2'!Q272/Population!Q$5*1000</f>
        <v>1.4604382440924232E-2</v>
      </c>
      <c r="R272" s="8">
        <f>'COICOP - CO2'!R272/Population!R$5*1000</f>
        <v>1.3597017848867637E-2</v>
      </c>
      <c r="S272" s="8">
        <f>'COICOP - CO2'!S272/Population!S$5*1000</f>
        <v>1.3562124962105116E-2</v>
      </c>
      <c r="T272" s="8">
        <f>'COICOP - CO2'!T272/Population!T$5*1000</f>
        <v>1.1490979728919271E-2</v>
      </c>
      <c r="U272" s="8">
        <f>'COICOP - CO2'!U272/Population!U$5*1000</f>
        <v>1.1631597584858199E-2</v>
      </c>
    </row>
    <row r="273" spans="2:21" x14ac:dyDescent="0.45">
      <c r="B273" s="3" t="s">
        <v>195</v>
      </c>
      <c r="C273" s="3" t="s">
        <v>368</v>
      </c>
      <c r="D273" s="8">
        <f>'COICOP - CO2'!D273/Population!D$5*1000</f>
        <v>6.4416765682818395E-3</v>
      </c>
      <c r="E273" s="8">
        <f>'COICOP - CO2'!E273/Population!E$5*1000</f>
        <v>5.0628539113769582E-3</v>
      </c>
      <c r="F273" s="8">
        <f>'COICOP - CO2'!F273/Population!F$5*1000</f>
        <v>5.9377732361647912E-3</v>
      </c>
      <c r="G273" s="8">
        <f>'COICOP - CO2'!G273/Population!G$5*1000</f>
        <v>4.2402306273123386E-3</v>
      </c>
      <c r="H273" s="8">
        <f>'COICOP - CO2'!H273/Population!H$5*1000</f>
        <v>4.8665648449560464E-3</v>
      </c>
      <c r="I273" s="8">
        <f>'COICOP - CO2'!I273/Population!I$5*1000</f>
        <v>4.7172796329312218E-3</v>
      </c>
      <c r="J273" s="8">
        <f>'COICOP - CO2'!J273/Population!J$5*1000</f>
        <v>4.7634287680934388E-3</v>
      </c>
      <c r="K273" s="8">
        <f>'COICOP - CO2'!K273/Population!K$5*1000</f>
        <v>4.0247044375925911E-3</v>
      </c>
      <c r="L273" s="8">
        <f>'COICOP - CO2'!L273/Population!L$5*1000</f>
        <v>3.8108951401175685E-3</v>
      </c>
      <c r="M273" s="8">
        <f>'COICOP - CO2'!M273/Population!M$5*1000</f>
        <v>3.1467531302742037E-3</v>
      </c>
      <c r="N273" s="8">
        <f>'COICOP - CO2'!N273/Population!N$5*1000</f>
        <v>3.8189353402729993E-3</v>
      </c>
      <c r="O273" s="8">
        <f>'COICOP - CO2'!O273/Population!O$5*1000</f>
        <v>3.1925080289708649E-3</v>
      </c>
      <c r="P273" s="8">
        <f>'COICOP - CO2'!P273/Population!P$5*1000</f>
        <v>4.3145190155909965E-3</v>
      </c>
      <c r="Q273" s="8">
        <f>'COICOP - CO2'!Q273/Population!Q$5*1000</f>
        <v>3.3656656256660948E-3</v>
      </c>
      <c r="R273" s="8">
        <f>'COICOP - CO2'!R273/Population!R$5*1000</f>
        <v>3.1754516985576242E-3</v>
      </c>
      <c r="S273" s="8">
        <f>'COICOP - CO2'!S273/Population!S$5*1000</f>
        <v>3.0864318343412703E-3</v>
      </c>
      <c r="T273" s="8">
        <f>'COICOP - CO2'!T273/Population!T$5*1000</f>
        <v>2.8992094023934435E-3</v>
      </c>
      <c r="U273" s="8">
        <f>'COICOP - CO2'!U273/Population!U$5*1000</f>
        <v>3.2176989323398951E-3</v>
      </c>
    </row>
    <row r="274" spans="2:21" x14ac:dyDescent="0.45">
      <c r="C274" s="3" t="s">
        <v>369</v>
      </c>
      <c r="D274" s="8">
        <f>'COICOP - CO2'!D274/Population!D$5*1000</f>
        <v>1.7712886010954132E-3</v>
      </c>
      <c r="E274" s="8">
        <f>'COICOP - CO2'!E274/Population!E$5*1000</f>
        <v>1.2406501678176739E-3</v>
      </c>
      <c r="F274" s="8">
        <f>'COICOP - CO2'!F274/Population!F$5*1000</f>
        <v>1.4562702444899857E-3</v>
      </c>
      <c r="G274" s="8">
        <f>'COICOP - CO2'!G274/Population!G$5*1000</f>
        <v>1.1531359205055956E-3</v>
      </c>
      <c r="H274" s="8">
        <f>'COICOP - CO2'!H274/Population!H$5*1000</f>
        <v>1.3749917035686748E-3</v>
      </c>
      <c r="I274" s="8">
        <f>'COICOP - CO2'!I274/Population!I$5*1000</f>
        <v>1.4860601598734463E-3</v>
      </c>
      <c r="J274" s="8">
        <f>'COICOP - CO2'!J274/Population!J$5*1000</f>
        <v>1.6498520911137962E-3</v>
      </c>
      <c r="K274" s="8">
        <f>'COICOP - CO2'!K274/Population!K$5*1000</f>
        <v>1.2250683182895663E-3</v>
      </c>
      <c r="L274" s="8">
        <f>'COICOP - CO2'!L274/Population!L$5*1000</f>
        <v>9.316679578971499E-4</v>
      </c>
      <c r="M274" s="8">
        <f>'COICOP - CO2'!M274/Population!M$5*1000</f>
        <v>1.0975675120994553E-3</v>
      </c>
      <c r="N274" s="8">
        <f>'COICOP - CO2'!N274/Population!N$5*1000</f>
        <v>1.1995557983216561E-3</v>
      </c>
      <c r="O274" s="8">
        <f>'COICOP - CO2'!O274/Population!O$5*1000</f>
        <v>9.8137030979469062E-4</v>
      </c>
      <c r="P274" s="8">
        <f>'COICOP - CO2'!P274/Population!P$5*1000</f>
        <v>1.2586811973489297E-3</v>
      </c>
      <c r="Q274" s="8">
        <f>'COICOP - CO2'!Q274/Population!Q$5*1000</f>
        <v>9.8842919064548234E-4</v>
      </c>
      <c r="R274" s="8">
        <f>'COICOP - CO2'!R274/Population!R$5*1000</f>
        <v>9.325671357260744E-4</v>
      </c>
      <c r="S274" s="8">
        <f>'COICOP - CO2'!S274/Population!S$5*1000</f>
        <v>1.0534370863140453E-3</v>
      </c>
      <c r="T274" s="8">
        <f>'COICOP - CO2'!T274/Population!T$5*1000</f>
        <v>7.3538752066867191E-4</v>
      </c>
      <c r="U274" s="8">
        <f>'COICOP - CO2'!U274/Population!U$5*1000</f>
        <v>1.0360140714636211E-3</v>
      </c>
    </row>
    <row r="275" spans="2:21" x14ac:dyDescent="0.45">
      <c r="C275" s="3" t="s">
        <v>370</v>
      </c>
      <c r="D275" s="8">
        <f>'COICOP - CO2'!D275/Population!D$5*1000</f>
        <v>3.3770310006259125E-3</v>
      </c>
      <c r="E275" s="8">
        <f>'COICOP - CO2'!E275/Population!E$5*1000</f>
        <v>2.2975129703435614E-3</v>
      </c>
      <c r="F275" s="8">
        <f>'COICOP - CO2'!F275/Population!F$5*1000</f>
        <v>2.3539925864958771E-3</v>
      </c>
      <c r="G275" s="8">
        <f>'COICOP - CO2'!G275/Population!G$5*1000</f>
        <v>1.7005338958486582E-3</v>
      </c>
      <c r="H275" s="8">
        <f>'COICOP - CO2'!H275/Population!H$5*1000</f>
        <v>1.743227262829107E-3</v>
      </c>
      <c r="I275" s="8">
        <f>'COICOP - CO2'!I275/Population!I$5*1000</f>
        <v>1.8240737989220449E-3</v>
      </c>
      <c r="J275" s="8">
        <f>'COICOP - CO2'!J275/Population!J$5*1000</f>
        <v>2.7573871815594615E-3</v>
      </c>
      <c r="K275" s="8">
        <f>'COICOP - CO2'!K275/Population!K$5*1000</f>
        <v>1.497254181926115E-3</v>
      </c>
      <c r="L275" s="8">
        <f>'COICOP - CO2'!L275/Population!L$5*1000</f>
        <v>9.7095367012975799E-4</v>
      </c>
      <c r="M275" s="8">
        <f>'COICOP - CO2'!M275/Population!M$5*1000</f>
        <v>1.5150654146750791E-3</v>
      </c>
      <c r="N275" s="8">
        <f>'COICOP - CO2'!N275/Population!N$5*1000</f>
        <v>1.4553949690406785E-3</v>
      </c>
      <c r="O275" s="8">
        <f>'COICOP - CO2'!O275/Population!O$5*1000</f>
        <v>1.7905219138001055E-3</v>
      </c>
      <c r="P275" s="8">
        <f>'COICOP - CO2'!P275/Population!P$5*1000</f>
        <v>2.0710709086752799E-3</v>
      </c>
      <c r="Q275" s="8">
        <f>'COICOP - CO2'!Q275/Population!Q$5*1000</f>
        <v>1.1874284190792502E-3</v>
      </c>
      <c r="R275" s="8">
        <f>'COICOP - CO2'!R275/Population!R$5*1000</f>
        <v>1.1203197256217511E-3</v>
      </c>
      <c r="S275" s="8">
        <f>'COICOP - CO2'!S275/Population!S$5*1000</f>
        <v>1.3168280704244019E-3</v>
      </c>
      <c r="T275" s="8">
        <f>'COICOP - CO2'!T275/Population!T$5*1000</f>
        <v>1.0837010550460405E-3</v>
      </c>
      <c r="U275" s="8">
        <f>'COICOP - CO2'!U275/Population!U$5*1000</f>
        <v>1.2111759396760066E-3</v>
      </c>
    </row>
    <row r="276" spans="2:21" x14ac:dyDescent="0.45">
      <c r="B276" s="3" t="s">
        <v>196</v>
      </c>
      <c r="C276" s="3" t="s">
        <v>196</v>
      </c>
      <c r="D276" s="8">
        <f>'COICOP - CO2'!D276/Population!D$5*1000</f>
        <v>3.6674653632305485E-3</v>
      </c>
      <c r="E276" s="8">
        <f>'COICOP - CO2'!E276/Population!E$5*1000</f>
        <v>2.3708615467262373E-3</v>
      </c>
      <c r="F276" s="8">
        <f>'COICOP - CO2'!F276/Population!F$5*1000</f>
        <v>2.816837939507199E-3</v>
      </c>
      <c r="G276" s="8">
        <f>'COICOP - CO2'!G276/Population!G$5*1000</f>
        <v>2.5154096729979735E-3</v>
      </c>
      <c r="H276" s="8">
        <f>'COICOP - CO2'!H276/Population!H$5*1000</f>
        <v>2.0631675972655789E-3</v>
      </c>
      <c r="I276" s="8">
        <f>'COICOP - CO2'!I276/Population!I$5*1000</f>
        <v>2.7232231581346316E-3</v>
      </c>
      <c r="J276" s="8">
        <f>'COICOP - CO2'!J276/Population!J$5*1000</f>
        <v>3.2372196264240272E-3</v>
      </c>
      <c r="K276" s="8">
        <f>'COICOP - CO2'!K276/Population!K$5*1000</f>
        <v>2.1436693019672918E-3</v>
      </c>
      <c r="L276" s="8">
        <f>'COICOP - CO2'!L276/Population!L$5*1000</f>
        <v>1.5537066538453873E-3</v>
      </c>
      <c r="M276" s="8">
        <f>'COICOP - CO2'!M276/Population!M$5*1000</f>
        <v>1.7822041448936135E-3</v>
      </c>
      <c r="N276" s="8">
        <f>'COICOP - CO2'!N276/Population!N$5*1000</f>
        <v>2.1254629577706131E-3</v>
      </c>
      <c r="O276" s="8">
        <f>'COICOP - CO2'!O276/Population!O$5*1000</f>
        <v>1.7714728799046052E-3</v>
      </c>
      <c r="P276" s="8">
        <f>'COICOP - CO2'!P276/Population!P$5*1000</f>
        <v>2.52744505642201E-3</v>
      </c>
      <c r="Q276" s="8">
        <f>'COICOP - CO2'!Q276/Population!Q$5*1000</f>
        <v>1.7794213576547739E-3</v>
      </c>
      <c r="R276" s="8">
        <f>'COICOP - CO2'!R276/Population!R$5*1000</f>
        <v>1.6788555968022796E-3</v>
      </c>
      <c r="S276" s="8">
        <f>'COICOP - CO2'!S276/Population!S$5*1000</f>
        <v>1.6289796777746478E-3</v>
      </c>
      <c r="T276" s="8">
        <f>'COICOP - CO2'!T276/Population!T$5*1000</f>
        <v>9.6557229161288579E-4</v>
      </c>
      <c r="U276" s="8">
        <f>'COICOP - CO2'!U276/Population!U$5*1000</f>
        <v>1.2489264383710164E-3</v>
      </c>
    </row>
    <row r="277" spans="2:21" x14ac:dyDescent="0.45">
      <c r="B277" s="3" t="s">
        <v>197</v>
      </c>
      <c r="C277" s="3" t="s">
        <v>371</v>
      </c>
      <c r="D277" s="8">
        <f>'COICOP - CO2'!D277/Population!D$5*1000</f>
        <v>3.611553984849671E-3</v>
      </c>
      <c r="E277" s="8">
        <f>'COICOP - CO2'!E277/Population!E$5*1000</f>
        <v>2.7415380113764674E-3</v>
      </c>
      <c r="F277" s="8">
        <f>'COICOP - CO2'!F277/Population!F$5*1000</f>
        <v>3.3498269555280592E-3</v>
      </c>
      <c r="G277" s="8">
        <f>'COICOP - CO2'!G277/Population!G$5*1000</f>
        <v>2.7828349749975606E-3</v>
      </c>
      <c r="H277" s="8">
        <f>'COICOP - CO2'!H277/Population!H$5*1000</f>
        <v>3.193330825034194E-3</v>
      </c>
      <c r="I277" s="8">
        <f>'COICOP - CO2'!I277/Population!I$5*1000</f>
        <v>2.915085678372762E-3</v>
      </c>
      <c r="J277" s="8">
        <f>'COICOP - CO2'!J277/Population!J$5*1000</f>
        <v>2.6909988921089978E-3</v>
      </c>
      <c r="K277" s="8">
        <f>'COICOP - CO2'!K277/Population!K$5*1000</f>
        <v>2.3020575890329432E-3</v>
      </c>
      <c r="L277" s="8">
        <f>'COICOP - CO2'!L277/Population!L$5*1000</f>
        <v>1.515504373325746E-3</v>
      </c>
      <c r="M277" s="8">
        <f>'COICOP - CO2'!M277/Population!M$5*1000</f>
        <v>1.818716283926033E-3</v>
      </c>
      <c r="N277" s="8">
        <f>'COICOP - CO2'!N277/Population!N$5*1000</f>
        <v>2.2784243456215425E-3</v>
      </c>
      <c r="O277" s="8">
        <f>'COICOP - CO2'!O277/Population!O$5*1000</f>
        <v>1.7471192688072608E-3</v>
      </c>
      <c r="P277" s="8">
        <f>'COICOP - CO2'!P277/Population!P$5*1000</f>
        <v>1.988531974828389E-3</v>
      </c>
      <c r="Q277" s="8">
        <f>'COICOP - CO2'!Q277/Population!Q$5*1000</f>
        <v>1.8293321729546707E-3</v>
      </c>
      <c r="R277" s="8">
        <f>'COICOP - CO2'!R277/Population!R$5*1000</f>
        <v>1.7259456529302071E-3</v>
      </c>
      <c r="S277" s="8">
        <f>'COICOP - CO2'!S277/Population!S$5*1000</f>
        <v>1.4442058732124386E-3</v>
      </c>
      <c r="T277" s="8">
        <f>'COICOP - CO2'!T277/Population!T$5*1000</f>
        <v>1.8328781554149841E-3</v>
      </c>
      <c r="U277" s="8">
        <f>'COICOP - CO2'!U277/Population!U$5*1000</f>
        <v>2.3651389308146399E-3</v>
      </c>
    </row>
    <row r="278" spans="2:21" x14ac:dyDescent="0.45">
      <c r="C278" s="3" t="s">
        <v>372</v>
      </c>
      <c r="D278" s="8">
        <f>'COICOP - CO2'!D278/Population!D$5*1000</f>
        <v>1.1277516990498311E-2</v>
      </c>
      <c r="E278" s="8">
        <f>'COICOP - CO2'!E278/Population!E$5*1000</f>
        <v>7.618200173424813E-3</v>
      </c>
      <c r="F278" s="8">
        <f>'COICOP - CO2'!F278/Population!F$5*1000</f>
        <v>9.6948471877979555E-3</v>
      </c>
      <c r="G278" s="8">
        <f>'COICOP - CO2'!G278/Population!G$5*1000</f>
        <v>1.0102170345588656E-2</v>
      </c>
      <c r="H278" s="8">
        <f>'COICOP - CO2'!H278/Population!H$5*1000</f>
        <v>1.0156062089193932E-2</v>
      </c>
      <c r="I278" s="8">
        <f>'COICOP - CO2'!I278/Population!I$5*1000</f>
        <v>1.1124860338019911E-2</v>
      </c>
      <c r="J278" s="8">
        <f>'COICOP - CO2'!J278/Population!J$5*1000</f>
        <v>1.0739196371463309E-2</v>
      </c>
      <c r="K278" s="8">
        <f>'COICOP - CO2'!K278/Population!K$5*1000</f>
        <v>9.05641496536491E-3</v>
      </c>
      <c r="L278" s="8">
        <f>'COICOP - CO2'!L278/Population!L$5*1000</f>
        <v>5.1915339588360738E-3</v>
      </c>
      <c r="M278" s="8">
        <f>'COICOP - CO2'!M278/Population!M$5*1000</f>
        <v>6.8439542044583098E-3</v>
      </c>
      <c r="N278" s="8">
        <f>'COICOP - CO2'!N278/Population!N$5*1000</f>
        <v>8.5337614143977669E-3</v>
      </c>
      <c r="O278" s="8">
        <f>'COICOP - CO2'!O278/Population!O$5*1000</f>
        <v>7.5190606966367779E-3</v>
      </c>
      <c r="P278" s="8">
        <f>'COICOP - CO2'!P278/Population!P$5*1000</f>
        <v>9.4590021223102862E-3</v>
      </c>
      <c r="Q278" s="8">
        <f>'COICOP - CO2'!Q278/Population!Q$5*1000</f>
        <v>6.9307879339778672E-3</v>
      </c>
      <c r="R278" s="8">
        <f>'COICOP - CO2'!R278/Population!R$5*1000</f>
        <v>6.5390875877448639E-3</v>
      </c>
      <c r="S278" s="8">
        <f>'COICOP - CO2'!S278/Population!S$5*1000</f>
        <v>6.6355945833709729E-3</v>
      </c>
      <c r="T278" s="8">
        <f>'COICOP - CO2'!T278/Population!T$5*1000</f>
        <v>7.0412624165722623E-3</v>
      </c>
      <c r="U278" s="8">
        <f>'COICOP - CO2'!U278/Population!U$5*1000</f>
        <v>6.9128372317549883E-3</v>
      </c>
    </row>
    <row r="279" spans="2:21" x14ac:dyDescent="0.45">
      <c r="C279" s="3" t="s">
        <v>373</v>
      </c>
      <c r="D279" s="8">
        <f>'COICOP - CO2'!D279/Population!D$5*1000</f>
        <v>6.805119587457195E-4</v>
      </c>
      <c r="E279" s="8">
        <f>'COICOP - CO2'!E279/Population!E$5*1000</f>
        <v>1.1354173515308952E-3</v>
      </c>
      <c r="F279" s="8">
        <f>'COICOP - CO2'!F279/Population!F$5*1000</f>
        <v>1.8961548836785704E-3</v>
      </c>
      <c r="G279" s="8">
        <f>'COICOP - CO2'!G279/Population!G$5*1000</f>
        <v>1.8635054204283368E-3</v>
      </c>
      <c r="H279" s="8">
        <f>'COICOP - CO2'!H279/Population!H$5*1000</f>
        <v>1.1814573588371665E-3</v>
      </c>
      <c r="I279" s="8">
        <f>'COICOP - CO2'!I279/Population!I$5*1000</f>
        <v>3.7741614359838741E-4</v>
      </c>
      <c r="J279" s="8">
        <f>'COICOP - CO2'!J279/Population!J$5*1000</f>
        <v>8.5559156741403617E-4</v>
      </c>
      <c r="K279" s="8">
        <f>'COICOP - CO2'!K279/Population!K$5*1000</f>
        <v>1.0167679964725707E-3</v>
      </c>
      <c r="L279" s="8">
        <f>'COICOP - CO2'!L279/Population!L$5*1000</f>
        <v>4.0869641784303746E-4</v>
      </c>
      <c r="M279" s="8">
        <f>'COICOP - CO2'!M279/Population!M$5*1000</f>
        <v>2.5446364437769461E-4</v>
      </c>
      <c r="N279" s="8">
        <f>'COICOP - CO2'!N279/Population!N$5*1000</f>
        <v>2.9393705584581617E-4</v>
      </c>
      <c r="O279" s="8">
        <f>'COICOP - CO2'!O279/Population!O$5*1000</f>
        <v>4.1555995142747486E-4</v>
      </c>
      <c r="P279" s="8">
        <f>'COICOP - CO2'!P279/Population!P$5*1000</f>
        <v>2.0493379314248236E-3</v>
      </c>
      <c r="Q279" s="8">
        <f>'COICOP - CO2'!Q279/Population!Q$5*1000</f>
        <v>4.7672159133101588E-4</v>
      </c>
      <c r="R279" s="8">
        <f>'COICOP - CO2'!R279/Population!R$5*1000</f>
        <v>4.4977919832175049E-4</v>
      </c>
      <c r="S279" s="8">
        <f>'COICOP - CO2'!S279/Population!S$5*1000</f>
        <v>6.4610171639748154E-4</v>
      </c>
      <c r="T279" s="8">
        <f>'COICOP - CO2'!T279/Population!T$5*1000</f>
        <v>1.1708685584267786E-3</v>
      </c>
      <c r="U279" s="8">
        <f>'COICOP - CO2'!U279/Population!U$5*1000</f>
        <v>7.7013873659586467E-4</v>
      </c>
    </row>
    <row r="280" spans="2:21" x14ac:dyDescent="0.45">
      <c r="B280" s="3" t="s">
        <v>198</v>
      </c>
      <c r="C280" s="3" t="s">
        <v>374</v>
      </c>
      <c r="D280" s="8">
        <f>'COICOP - CO2'!D280/Population!D$5*1000</f>
        <v>2.1616430204433618E-2</v>
      </c>
      <c r="E280" s="8">
        <f>'COICOP - CO2'!E280/Population!E$5*1000</f>
        <v>2.8096606447586766E-2</v>
      </c>
      <c r="F280" s="8">
        <f>'COICOP - CO2'!F280/Population!F$5*1000</f>
        <v>1.4171802314683513E-2</v>
      </c>
      <c r="G280" s="8">
        <f>'COICOP - CO2'!G280/Population!G$5*1000</f>
        <v>2.6627701257850363E-2</v>
      </c>
      <c r="H280" s="8">
        <f>'COICOP - CO2'!H280/Population!H$5*1000</f>
        <v>2.3650990672226566E-2</v>
      </c>
      <c r="I280" s="8">
        <f>'COICOP - CO2'!I280/Population!I$5*1000</f>
        <v>3.2020508648211356E-2</v>
      </c>
      <c r="J280" s="8">
        <f>'COICOP - CO2'!J280/Population!J$5*1000</f>
        <v>3.1812360158669208E-2</v>
      </c>
      <c r="K280" s="8">
        <f>'COICOP - CO2'!K280/Population!K$5*1000</f>
        <v>4.1275213234772498E-2</v>
      </c>
      <c r="L280" s="8">
        <f>'COICOP - CO2'!L280/Population!L$5*1000</f>
        <v>1.0072310582256546E-2</v>
      </c>
      <c r="M280" s="8">
        <f>'COICOP - CO2'!M280/Population!M$5*1000</f>
        <v>1.7656240359009697E-2</v>
      </c>
      <c r="N280" s="8">
        <f>'COICOP - CO2'!N280/Population!N$5*1000</f>
        <v>1.4478549166773984E-2</v>
      </c>
      <c r="O280" s="8">
        <f>'COICOP - CO2'!O280/Population!O$5*1000</f>
        <v>2.1568790740781718E-2</v>
      </c>
      <c r="P280" s="8">
        <f>'COICOP - CO2'!P280/Population!P$5*1000</f>
        <v>1.4102212922879422E-2</v>
      </c>
      <c r="Q280" s="8">
        <f>'COICOP - CO2'!Q280/Population!Q$5*1000</f>
        <v>1.4944408771207469E-2</v>
      </c>
      <c r="R280" s="8">
        <f>'COICOP - CO2'!R280/Population!R$5*1000</f>
        <v>1.3658114439195852E-2</v>
      </c>
      <c r="S280" s="8">
        <f>'COICOP - CO2'!S280/Population!S$5*1000</f>
        <v>1.2577328340922275E-2</v>
      </c>
      <c r="T280" s="8">
        <f>'COICOP - CO2'!T280/Population!T$5*1000</f>
        <v>9.9658527098476658E-3</v>
      </c>
      <c r="U280" s="8">
        <f>'COICOP - CO2'!U280/Population!U$5*1000</f>
        <v>7.6257131632764211E-3</v>
      </c>
    </row>
    <row r="281" spans="2:21" x14ac:dyDescent="0.45">
      <c r="C281" s="3" t="s">
        <v>375</v>
      </c>
      <c r="D281" s="8">
        <f>'COICOP - CO2'!D281/Population!D$5*1000</f>
        <v>1.3305356115328647E-2</v>
      </c>
      <c r="E281" s="8">
        <f>'COICOP - CO2'!E281/Population!E$5*1000</f>
        <v>9.1887742212771253E-3</v>
      </c>
      <c r="F281" s="8">
        <f>'COICOP - CO2'!F281/Population!F$5*1000</f>
        <v>9.4105066210978371E-3</v>
      </c>
      <c r="G281" s="8">
        <f>'COICOP - CO2'!G281/Population!G$5*1000</f>
        <v>8.8215612947193101E-3</v>
      </c>
      <c r="H281" s="8">
        <f>'COICOP - CO2'!H281/Population!H$5*1000</f>
        <v>8.8421263443443504E-3</v>
      </c>
      <c r="I281" s="8">
        <f>'COICOP - CO2'!I281/Population!I$5*1000</f>
        <v>8.8186088716670236E-3</v>
      </c>
      <c r="J281" s="8">
        <f>'COICOP - CO2'!J281/Population!J$5*1000</f>
        <v>1.0045830296078983E-2</v>
      </c>
      <c r="K281" s="8">
        <f>'COICOP - CO2'!K281/Population!K$5*1000</f>
        <v>5.7160180578202354E-3</v>
      </c>
      <c r="L281" s="8">
        <f>'COICOP - CO2'!L281/Population!L$5*1000</f>
        <v>7.1871803378047777E-3</v>
      </c>
      <c r="M281" s="8">
        <f>'COICOP - CO2'!M281/Population!M$5*1000</f>
        <v>7.96905909186983E-3</v>
      </c>
      <c r="N281" s="8">
        <f>'COICOP - CO2'!N281/Population!N$5*1000</f>
        <v>1.6828860243265128E-2</v>
      </c>
      <c r="O281" s="8">
        <f>'COICOP - CO2'!O281/Population!O$5*1000</f>
        <v>1.0989361544035075E-2</v>
      </c>
      <c r="P281" s="8">
        <f>'COICOP - CO2'!P281/Population!P$5*1000</f>
        <v>1.3748570751894925E-2</v>
      </c>
      <c r="Q281" s="8">
        <f>'COICOP - CO2'!Q281/Population!Q$5*1000</f>
        <v>8.0085640634466188E-3</v>
      </c>
      <c r="R281" s="8">
        <f>'COICOP - CO2'!R281/Population!R$5*1000</f>
        <v>7.3192513766703856E-3</v>
      </c>
      <c r="S281" s="8">
        <f>'COICOP - CO2'!S281/Population!S$5*1000</f>
        <v>7.7562934712633903E-3</v>
      </c>
      <c r="T281" s="8">
        <f>'COICOP - CO2'!T281/Population!T$5*1000</f>
        <v>1.4547101890402177E-2</v>
      </c>
      <c r="U281" s="8">
        <f>'COICOP - CO2'!U281/Population!U$5*1000</f>
        <v>6.0814961489822558E-3</v>
      </c>
    </row>
    <row r="282" spans="2:21" x14ac:dyDescent="0.45">
      <c r="C282" s="3" t="s">
        <v>376</v>
      </c>
      <c r="D282" s="8">
        <f>'COICOP - CO2'!D282/Population!D$5*1000</f>
        <v>2.0397741392155812E-3</v>
      </c>
      <c r="E282" s="8">
        <f>'COICOP - CO2'!E282/Population!E$5*1000</f>
        <v>3.660106140042604E-3</v>
      </c>
      <c r="F282" s="8">
        <f>'COICOP - CO2'!F282/Population!F$5*1000</f>
        <v>1.5079371554746104E-3</v>
      </c>
      <c r="G282" s="8">
        <f>'COICOP - CO2'!G282/Population!G$5*1000</f>
        <v>3.2002750749841749E-3</v>
      </c>
      <c r="H282" s="8">
        <f>'COICOP - CO2'!H282/Population!H$5*1000</f>
        <v>1.3707465283438868E-3</v>
      </c>
      <c r="I282" s="8">
        <f>'COICOP - CO2'!I282/Population!I$5*1000</f>
        <v>1.1597840231787895E-3</v>
      </c>
      <c r="J282" s="8">
        <f>'COICOP - CO2'!J282/Population!J$5*1000</f>
        <v>9.261169948257186E-4</v>
      </c>
      <c r="K282" s="8">
        <f>'COICOP - CO2'!K282/Population!K$5*1000</f>
        <v>1.0649825682294506E-3</v>
      </c>
      <c r="L282" s="8">
        <f>'COICOP - CO2'!L282/Population!L$5*1000</f>
        <v>1.3788125853930594E-3</v>
      </c>
      <c r="M282" s="8">
        <f>'COICOP - CO2'!M282/Population!M$5*1000</f>
        <v>1.0638213303851682E-4</v>
      </c>
      <c r="N282" s="8">
        <f>'COICOP - CO2'!N282/Population!N$5*1000</f>
        <v>2.1503727425016316E-3</v>
      </c>
      <c r="O282" s="8">
        <f>'COICOP - CO2'!O282/Population!O$5*1000</f>
        <v>1.034569622316689E-3</v>
      </c>
      <c r="P282" s="8">
        <f>'COICOP - CO2'!P282/Population!P$5*1000</f>
        <v>2.3237000614941467E-3</v>
      </c>
      <c r="Q282" s="8">
        <f>'COICOP - CO2'!Q282/Population!Q$5*1000</f>
        <v>7.0154755770215969E-4</v>
      </c>
      <c r="R282" s="8">
        <f>'COICOP - CO2'!R282/Population!R$5*1000</f>
        <v>6.4116399479751795E-4</v>
      </c>
      <c r="S282" s="8">
        <f>'COICOP - CO2'!S282/Population!S$5*1000</f>
        <v>7.2739537117264886E-4</v>
      </c>
      <c r="T282" s="8">
        <f>'COICOP - CO2'!T282/Population!T$5*1000</f>
        <v>1.0222961607869805E-3</v>
      </c>
      <c r="U282" s="8">
        <f>'COICOP - CO2'!U282/Population!U$5*1000</f>
        <v>1.0895890720149818E-3</v>
      </c>
    </row>
    <row r="283" spans="2:21" x14ac:dyDescent="0.45">
      <c r="B283" s="3" t="s">
        <v>199</v>
      </c>
      <c r="C283" s="3" t="s">
        <v>377</v>
      </c>
      <c r="D283" s="8">
        <f>'COICOP - CO2'!D283/Population!D$5*1000</f>
        <v>2.6008097973375414E-3</v>
      </c>
      <c r="E283" s="8">
        <f>'COICOP - CO2'!E283/Population!E$5*1000</f>
        <v>2.3901535871224369E-3</v>
      </c>
      <c r="F283" s="8">
        <f>'COICOP - CO2'!F283/Population!F$5*1000</f>
        <v>1.6135306996286883E-3</v>
      </c>
      <c r="G283" s="8">
        <f>'COICOP - CO2'!G283/Population!G$5*1000</f>
        <v>1.1466673604340896E-3</v>
      </c>
      <c r="H283" s="8">
        <f>'COICOP - CO2'!H283/Population!H$5*1000</f>
        <v>1.4092936947132891E-3</v>
      </c>
      <c r="I283" s="8">
        <f>'COICOP - CO2'!I283/Population!I$5*1000</f>
        <v>1.1939125628298184E-3</v>
      </c>
      <c r="J283" s="8">
        <f>'COICOP - CO2'!J283/Population!J$5*1000</f>
        <v>1.9375823769484134E-3</v>
      </c>
      <c r="K283" s="8">
        <f>'COICOP - CO2'!K283/Population!K$5*1000</f>
        <v>2.9135446453743895E-3</v>
      </c>
      <c r="L283" s="8">
        <f>'COICOP - CO2'!L283/Population!L$5*1000</f>
        <v>1.4550046016282116E-4</v>
      </c>
      <c r="M283" s="8">
        <f>'COICOP - CO2'!M283/Population!M$5*1000</f>
        <v>1.3867383580813343E-3</v>
      </c>
      <c r="N283" s="8">
        <f>'COICOP - CO2'!N283/Population!N$5*1000</f>
        <v>2.7854064760480619E-3</v>
      </c>
      <c r="O283" s="8">
        <f>'COICOP - CO2'!O283/Population!O$5*1000</f>
        <v>5.4639938496237462E-4</v>
      </c>
      <c r="P283" s="8">
        <f>'COICOP - CO2'!P283/Population!P$5*1000</f>
        <v>3.0589420058732845E-4</v>
      </c>
      <c r="Q283" s="8">
        <f>'COICOP - CO2'!Q283/Population!Q$5*1000</f>
        <v>1.6492815941393257E-3</v>
      </c>
      <c r="R283" s="8">
        <f>'COICOP - CO2'!R283/Population!R$5*1000</f>
        <v>1.5073247192363985E-3</v>
      </c>
      <c r="S283" s="8">
        <f>'COICOP - CO2'!S283/Population!S$5*1000</f>
        <v>1.1335734468632531E-3</v>
      </c>
      <c r="T283" s="8">
        <f>'COICOP - CO2'!T283/Population!T$5*1000</f>
        <v>1.0706856457722063E-4</v>
      </c>
      <c r="U283" s="8">
        <f>'COICOP - CO2'!U283/Population!U$5*1000</f>
        <v>1.7731883916876856E-4</v>
      </c>
    </row>
    <row r="284" spans="2:21" x14ac:dyDescent="0.45">
      <c r="C284" s="3" t="s">
        <v>378</v>
      </c>
      <c r="D284" s="8">
        <f>'COICOP - CO2'!D284/Population!D$5*1000</f>
        <v>1.7059984388104667E-3</v>
      </c>
      <c r="E284" s="8">
        <f>'COICOP - CO2'!E284/Population!E$5*1000</f>
        <v>1.9797576561385267E-4</v>
      </c>
      <c r="F284" s="8">
        <f>'COICOP - CO2'!F284/Population!F$5*1000</f>
        <v>1.8854302394998195E-3</v>
      </c>
      <c r="G284" s="8">
        <f>'COICOP - CO2'!G284/Population!G$5*1000</f>
        <v>1.995205370868839E-3</v>
      </c>
      <c r="H284" s="8">
        <f>'COICOP - CO2'!H284/Population!H$5*1000</f>
        <v>1.3768761115119275E-5</v>
      </c>
      <c r="I284" s="8">
        <f>'COICOP - CO2'!I284/Population!I$5*1000</f>
        <v>9.3512513214615033E-4</v>
      </c>
      <c r="J284" s="8">
        <f>'COICOP - CO2'!J284/Population!J$5*1000</f>
        <v>3.007844024823057E-5</v>
      </c>
      <c r="K284" s="8">
        <f>'COICOP - CO2'!K284/Population!K$5*1000</f>
        <v>3.8748104929942973E-4</v>
      </c>
      <c r="L284" s="8">
        <f>'COICOP - CO2'!L284/Population!L$5*1000</f>
        <v>8.0931343117038974E-5</v>
      </c>
      <c r="M284" s="8">
        <f>'COICOP - CO2'!M284/Population!M$5*1000</f>
        <v>0</v>
      </c>
      <c r="N284" s="8">
        <f>'COICOP - CO2'!N284/Population!N$5*1000</f>
        <v>6.8058886526193142E-4</v>
      </c>
      <c r="O284" s="8">
        <f>'COICOP - CO2'!O284/Population!O$5*1000</f>
        <v>0</v>
      </c>
      <c r="P284" s="8">
        <f>'COICOP - CO2'!P284/Population!P$5*1000</f>
        <v>6.9297435027798485E-4</v>
      </c>
      <c r="Q284" s="8">
        <f>'COICOP - CO2'!Q284/Population!Q$5*1000</f>
        <v>1.6865775733418691E-3</v>
      </c>
      <c r="R284" s="8">
        <f>'COICOP - CO2'!R284/Population!R$5*1000</f>
        <v>1.5414105609628129E-3</v>
      </c>
      <c r="S284" s="8">
        <f>'COICOP - CO2'!S284/Population!S$5*1000</f>
        <v>1.7349858999769377E-3</v>
      </c>
      <c r="T284" s="8">
        <f>'COICOP - CO2'!T284/Population!T$5*1000</f>
        <v>8.1614012336497758E-5</v>
      </c>
      <c r="U284" s="8">
        <f>'COICOP - CO2'!U284/Population!U$5*1000</f>
        <v>0</v>
      </c>
    </row>
    <row r="285" spans="2:21" x14ac:dyDescent="0.45">
      <c r="C285" s="3" t="s">
        <v>379</v>
      </c>
      <c r="D285" s="8">
        <f>'COICOP - CO2'!D285/Population!D$5*1000</f>
        <v>4.8634887680011954E-4</v>
      </c>
      <c r="E285" s="8">
        <f>'COICOP - CO2'!E285/Population!E$5*1000</f>
        <v>1.134051426119763E-3</v>
      </c>
      <c r="F285" s="8">
        <f>'COICOP - CO2'!F285/Population!F$5*1000</f>
        <v>0</v>
      </c>
      <c r="G285" s="8">
        <f>'COICOP - CO2'!G285/Population!G$5*1000</f>
        <v>1.7517947041426184E-3</v>
      </c>
      <c r="H285" s="8">
        <f>'COICOP - CO2'!H285/Population!H$5*1000</f>
        <v>1.2969385620639174E-4</v>
      </c>
      <c r="I285" s="8">
        <f>'COICOP - CO2'!I285/Population!I$5*1000</f>
        <v>8.1286428047471838E-4</v>
      </c>
      <c r="J285" s="8">
        <f>'COICOP - CO2'!J285/Population!J$5*1000</f>
        <v>0</v>
      </c>
      <c r="K285" s="8">
        <f>'COICOP - CO2'!K285/Population!K$5*1000</f>
        <v>3.4802782329314399E-4</v>
      </c>
      <c r="L285" s="8">
        <f>'COICOP - CO2'!L285/Population!L$5*1000</f>
        <v>1.695513270442282E-4</v>
      </c>
      <c r="M285" s="8">
        <f>'COICOP - CO2'!M285/Population!M$5*1000</f>
        <v>6.5666908656865776E-4</v>
      </c>
      <c r="N285" s="8">
        <f>'COICOP - CO2'!N285/Population!N$5*1000</f>
        <v>7.7063024239038924E-4</v>
      </c>
      <c r="O285" s="8">
        <f>'COICOP - CO2'!O285/Population!O$5*1000</f>
        <v>6.1401221194347041E-4</v>
      </c>
      <c r="P285" s="8">
        <f>'COICOP - CO2'!P285/Population!P$5*1000</f>
        <v>6.1846088669621915E-5</v>
      </c>
      <c r="Q285" s="8">
        <f>'COICOP - CO2'!Q285/Population!Q$5*1000</f>
        <v>1.0520838897182165E-3</v>
      </c>
      <c r="R285" s="8">
        <f>'COICOP - CO2'!R285/Population!R$5*1000</f>
        <v>9.6152898287221343E-4</v>
      </c>
      <c r="S285" s="8">
        <f>'COICOP - CO2'!S285/Population!S$5*1000</f>
        <v>1.7804402502734725E-4</v>
      </c>
      <c r="T285" s="8">
        <f>'COICOP - CO2'!T285/Population!T$5*1000</f>
        <v>0</v>
      </c>
      <c r="U285" s="8">
        <f>'COICOP - CO2'!U285/Population!U$5*1000</f>
        <v>6.8989361079709228E-4</v>
      </c>
    </row>
    <row r="286" spans="2:21" x14ac:dyDescent="0.45">
      <c r="B286" s="3" t="s">
        <v>200</v>
      </c>
      <c r="C286" s="3" t="s">
        <v>380</v>
      </c>
      <c r="D286" s="8">
        <f>'COICOP - CO2'!D286/Population!D$5*1000</f>
        <v>1.198738893711058E-3</v>
      </c>
      <c r="E286" s="8">
        <f>'COICOP - CO2'!E286/Population!E$5*1000</f>
        <v>0</v>
      </c>
      <c r="F286" s="8">
        <f>'COICOP - CO2'!F286/Population!F$5*1000</f>
        <v>0</v>
      </c>
      <c r="G286" s="8">
        <f>'COICOP - CO2'!G286/Population!G$5*1000</f>
        <v>0</v>
      </c>
      <c r="H286" s="8">
        <f>'COICOP - CO2'!H286/Population!H$5*1000</f>
        <v>0</v>
      </c>
      <c r="I286" s="8">
        <f>'COICOP - CO2'!I286/Population!I$5*1000</f>
        <v>0</v>
      </c>
      <c r="J286" s="8">
        <f>'COICOP - CO2'!J286/Population!J$5*1000</f>
        <v>3.2284909854969705E-4</v>
      </c>
      <c r="K286" s="8">
        <f>'COICOP - CO2'!K286/Population!K$5*1000</f>
        <v>0</v>
      </c>
      <c r="L286" s="8">
        <f>'COICOP - CO2'!L286/Population!L$5*1000</f>
        <v>0</v>
      </c>
      <c r="M286" s="8">
        <f>'COICOP - CO2'!M286/Population!M$5*1000</f>
        <v>0</v>
      </c>
      <c r="N286" s="8">
        <f>'COICOP - CO2'!N286/Population!N$5*1000</f>
        <v>0</v>
      </c>
      <c r="O286" s="8">
        <f>'COICOP - CO2'!O286/Population!O$5*1000</f>
        <v>0</v>
      </c>
      <c r="P286" s="8">
        <f>'COICOP - CO2'!P286/Population!P$5*1000</f>
        <v>0</v>
      </c>
      <c r="Q286" s="8">
        <f>'COICOP - CO2'!Q286/Population!Q$5*1000</f>
        <v>0</v>
      </c>
      <c r="R286" s="8">
        <f>'COICOP - CO2'!R286/Population!R$5*1000</f>
        <v>0</v>
      </c>
      <c r="S286" s="8">
        <f>'COICOP - CO2'!S286/Population!S$5*1000</f>
        <v>0</v>
      </c>
      <c r="T286" s="8">
        <f>'COICOP - CO2'!T286/Population!T$5*1000</f>
        <v>0</v>
      </c>
      <c r="U286" s="8">
        <f>'COICOP - CO2'!U286/Population!U$5*1000</f>
        <v>0</v>
      </c>
    </row>
    <row r="287" spans="2:21" x14ac:dyDescent="0.45">
      <c r="C287" s="3" t="s">
        <v>381</v>
      </c>
      <c r="D287" s="8">
        <f>'COICOP - CO2'!D287/Population!D$5*1000</f>
        <v>6.7559921266191448E-4</v>
      </c>
      <c r="E287" s="8">
        <f>'COICOP - CO2'!E287/Population!E$5*1000</f>
        <v>5.3611957334936695E-4</v>
      </c>
      <c r="F287" s="8">
        <f>'COICOP - CO2'!F287/Population!F$5*1000</f>
        <v>1.341020683563375E-3</v>
      </c>
      <c r="G287" s="8">
        <f>'COICOP - CO2'!G287/Population!G$5*1000</f>
        <v>1.3779135331289411E-3</v>
      </c>
      <c r="H287" s="8">
        <f>'COICOP - CO2'!H287/Population!H$5*1000</f>
        <v>7.416752809426729E-4</v>
      </c>
      <c r="I287" s="8">
        <f>'COICOP - CO2'!I287/Population!I$5*1000</f>
        <v>1.1540095418296986E-3</v>
      </c>
      <c r="J287" s="8">
        <f>'COICOP - CO2'!J287/Population!J$5*1000</f>
        <v>1.6804671009183591E-3</v>
      </c>
      <c r="K287" s="8">
        <f>'COICOP - CO2'!K287/Population!K$5*1000</f>
        <v>1.6629010492504688E-4</v>
      </c>
      <c r="L287" s="8">
        <f>'COICOP - CO2'!L287/Population!L$5*1000</f>
        <v>7.3824146953218206E-4</v>
      </c>
      <c r="M287" s="8">
        <f>'COICOP - CO2'!M287/Population!M$5*1000</f>
        <v>3.9915888746103493E-3</v>
      </c>
      <c r="N287" s="8">
        <f>'COICOP - CO2'!N287/Population!N$5*1000</f>
        <v>1.8069649912634922E-3</v>
      </c>
      <c r="O287" s="8">
        <f>'COICOP - CO2'!O287/Population!O$5*1000</f>
        <v>2.4509290617149513E-4</v>
      </c>
      <c r="P287" s="8">
        <f>'COICOP - CO2'!P287/Population!P$5*1000</f>
        <v>4.1159745023325024E-4</v>
      </c>
      <c r="Q287" s="8">
        <f>'COICOP - CO2'!Q287/Population!Q$5*1000</f>
        <v>0</v>
      </c>
      <c r="R287" s="8">
        <f>'COICOP - CO2'!R287/Population!R$5*1000</f>
        <v>0</v>
      </c>
      <c r="S287" s="8">
        <f>'COICOP - CO2'!S287/Population!S$5*1000</f>
        <v>5.6830436932339681E-3</v>
      </c>
      <c r="T287" s="8">
        <f>'COICOP - CO2'!T287/Population!T$5*1000</f>
        <v>0</v>
      </c>
      <c r="U287" s="8">
        <f>'COICOP - CO2'!U287/Population!U$5*1000</f>
        <v>2.7403428929824269E-3</v>
      </c>
    </row>
    <row r="288" spans="2:21" x14ac:dyDescent="0.45">
      <c r="C288" s="3" t="s">
        <v>382</v>
      </c>
      <c r="D288" s="8">
        <f>'COICOP - CO2'!D288/Population!D$5*1000</f>
        <v>9.5009170247075652E-3</v>
      </c>
      <c r="E288" s="8">
        <f>'COICOP - CO2'!E288/Population!E$5*1000</f>
        <v>7.6553510131738009E-3</v>
      </c>
      <c r="F288" s="8">
        <f>'COICOP - CO2'!F288/Population!F$5*1000</f>
        <v>1.0520547100891278E-2</v>
      </c>
      <c r="G288" s="8">
        <f>'COICOP - CO2'!G288/Population!G$5*1000</f>
        <v>7.9936386244496508E-3</v>
      </c>
      <c r="H288" s="8">
        <f>'COICOP - CO2'!H288/Population!H$5*1000</f>
        <v>2.7857601177411237E-3</v>
      </c>
      <c r="I288" s="8">
        <f>'COICOP - CO2'!I288/Population!I$5*1000</f>
        <v>7.4384374235173068E-5</v>
      </c>
      <c r="J288" s="8">
        <f>'COICOP - CO2'!J288/Population!J$5*1000</f>
        <v>6.6403262621338231E-4</v>
      </c>
      <c r="K288" s="8">
        <f>'COICOP - CO2'!K288/Population!K$5*1000</f>
        <v>1.1201037284446047E-2</v>
      </c>
      <c r="L288" s="8">
        <f>'COICOP - CO2'!L288/Population!L$5*1000</f>
        <v>7.4517179709703242E-3</v>
      </c>
      <c r="M288" s="8">
        <f>'COICOP - CO2'!M288/Population!M$5*1000</f>
        <v>1.0081717251603329E-2</v>
      </c>
      <c r="N288" s="8">
        <f>'COICOP - CO2'!N288/Population!N$5*1000</f>
        <v>8.170191979845429E-3</v>
      </c>
      <c r="O288" s="8">
        <f>'COICOP - CO2'!O288/Population!O$5*1000</f>
        <v>1.0022233678845156E-2</v>
      </c>
      <c r="P288" s="8">
        <f>'COICOP - CO2'!P288/Population!P$5*1000</f>
        <v>3.853770609633449E-3</v>
      </c>
      <c r="Q288" s="8">
        <f>'COICOP - CO2'!Q288/Population!Q$5*1000</f>
        <v>1.1019895711171268E-2</v>
      </c>
      <c r="R288" s="8">
        <f>'COICOP - CO2'!R288/Population!R$5*1000</f>
        <v>1.1032876986286726E-2</v>
      </c>
      <c r="S288" s="8">
        <f>'COICOP - CO2'!S288/Population!S$5*1000</f>
        <v>1.1365550423773517E-2</v>
      </c>
      <c r="T288" s="8">
        <f>'COICOP - CO2'!T288/Population!T$5*1000</f>
        <v>2.8159978639540075E-3</v>
      </c>
      <c r="U288" s="8">
        <f>'COICOP - CO2'!U288/Population!U$5*1000</f>
        <v>4.9567662831790328E-3</v>
      </c>
    </row>
    <row r="289" spans="2:21" x14ac:dyDescent="0.45">
      <c r="C289" s="3" t="s">
        <v>383</v>
      </c>
      <c r="D289" s="8">
        <f>'COICOP - CO2'!D289/Population!D$5*1000</f>
        <v>3.1491546681381911E-2</v>
      </c>
      <c r="E289" s="8">
        <f>'COICOP - CO2'!E289/Population!E$5*1000</f>
        <v>3.2599796921414244E-2</v>
      </c>
      <c r="F289" s="8">
        <f>'COICOP - CO2'!F289/Population!F$5*1000</f>
        <v>1.3349190091747089E-2</v>
      </c>
      <c r="G289" s="8">
        <f>'COICOP - CO2'!G289/Population!G$5*1000</f>
        <v>1.0286569574936634E-2</v>
      </c>
      <c r="H289" s="8">
        <f>'COICOP - CO2'!H289/Population!H$5*1000</f>
        <v>1.6661260856746195E-2</v>
      </c>
      <c r="I289" s="8">
        <f>'COICOP - CO2'!I289/Population!I$5*1000</f>
        <v>1.7487785085383026E-2</v>
      </c>
      <c r="J289" s="8">
        <f>'COICOP - CO2'!J289/Population!J$5*1000</f>
        <v>1.0106636913849823E-2</v>
      </c>
      <c r="K289" s="8">
        <f>'COICOP - CO2'!K289/Population!K$5*1000</f>
        <v>3.2128976816238185E-2</v>
      </c>
      <c r="L289" s="8">
        <f>'COICOP - CO2'!L289/Population!L$5*1000</f>
        <v>2.9718272825775931E-2</v>
      </c>
      <c r="M289" s="8">
        <f>'COICOP - CO2'!M289/Population!M$5*1000</f>
        <v>2.6628843375705757E-2</v>
      </c>
      <c r="N289" s="8">
        <f>'COICOP - CO2'!N289/Population!N$5*1000</f>
        <v>2.2250769762021248E-2</v>
      </c>
      <c r="O289" s="8">
        <f>'COICOP - CO2'!O289/Population!O$5*1000</f>
        <v>9.5302835030128159E-3</v>
      </c>
      <c r="P289" s="8">
        <f>'COICOP - CO2'!P289/Population!P$5*1000</f>
        <v>1.5861843673063224E-2</v>
      </c>
      <c r="Q289" s="8">
        <f>'COICOP - CO2'!Q289/Population!Q$5*1000</f>
        <v>4.8624642268783311E-2</v>
      </c>
      <c r="R289" s="8">
        <f>'COICOP - CO2'!R289/Population!R$5*1000</f>
        <v>4.8681921382417948E-2</v>
      </c>
      <c r="S289" s="8">
        <f>'COICOP - CO2'!S289/Population!S$5*1000</f>
        <v>1.4450641528162339E-2</v>
      </c>
      <c r="T289" s="8">
        <f>'COICOP - CO2'!T289/Population!T$5*1000</f>
        <v>1.6958406356395315E-2</v>
      </c>
      <c r="U289" s="8">
        <f>'COICOP - CO2'!U289/Population!U$5*1000</f>
        <v>3.0984463611971155E-2</v>
      </c>
    </row>
    <row r="290" spans="2:21" x14ac:dyDescent="0.45">
      <c r="B290" s="3" t="s">
        <v>201</v>
      </c>
      <c r="C290" s="3" t="s">
        <v>384</v>
      </c>
      <c r="D290" s="8">
        <f>'COICOP - CO2'!D290/Population!D$5*1000</f>
        <v>1.8308635960042091E-2</v>
      </c>
      <c r="E290" s="8">
        <f>'COICOP - CO2'!E290/Population!E$5*1000</f>
        <v>1.2373090291841705E-2</v>
      </c>
      <c r="F290" s="8">
        <f>'COICOP - CO2'!F290/Population!F$5*1000</f>
        <v>1.7246450987797122E-2</v>
      </c>
      <c r="G290" s="8">
        <f>'COICOP - CO2'!G290/Population!G$5*1000</f>
        <v>1.6203557673601966E-2</v>
      </c>
      <c r="H290" s="8">
        <f>'COICOP - CO2'!H290/Population!H$5*1000</f>
        <v>1.6062709188080754E-2</v>
      </c>
      <c r="I290" s="8">
        <f>'COICOP - CO2'!I290/Population!I$5*1000</f>
        <v>1.9372542733042144E-2</v>
      </c>
      <c r="J290" s="8">
        <f>'COICOP - CO2'!J290/Population!J$5*1000</f>
        <v>1.9876801244776018E-2</v>
      </c>
      <c r="K290" s="8">
        <f>'COICOP - CO2'!K290/Population!K$5*1000</f>
        <v>1.348688556787953E-2</v>
      </c>
      <c r="L290" s="8">
        <f>'COICOP - CO2'!L290/Population!L$5*1000</f>
        <v>8.5337703806770866E-3</v>
      </c>
      <c r="M290" s="8">
        <f>'COICOP - CO2'!M290/Population!M$5*1000</f>
        <v>9.0679091244615841E-3</v>
      </c>
      <c r="N290" s="8">
        <f>'COICOP - CO2'!N290/Population!N$5*1000</f>
        <v>8.6867003403206296E-3</v>
      </c>
      <c r="O290" s="8">
        <f>'COICOP - CO2'!O290/Population!O$5*1000</f>
        <v>7.1797549634759518E-3</v>
      </c>
      <c r="P290" s="8">
        <f>'COICOP - CO2'!P290/Population!P$5*1000</f>
        <v>7.9577805613283391E-3</v>
      </c>
      <c r="Q290" s="8">
        <f>'COICOP - CO2'!Q290/Population!Q$5*1000</f>
        <v>7.9869409282231005E-3</v>
      </c>
      <c r="R290" s="8">
        <f>'COICOP - CO2'!R290/Population!R$5*1000</f>
        <v>7.2204226195727826E-3</v>
      </c>
      <c r="S290" s="8">
        <f>'COICOP - CO2'!S290/Population!S$5*1000</f>
        <v>7.0637643056801662E-3</v>
      </c>
      <c r="T290" s="8">
        <f>'COICOP - CO2'!T290/Population!T$5*1000</f>
        <v>6.581296540595717E-3</v>
      </c>
      <c r="U290" s="8">
        <f>'COICOP - CO2'!U290/Population!U$5*1000</f>
        <v>5.0850097900295103E-3</v>
      </c>
    </row>
    <row r="291" spans="2:21" x14ac:dyDescent="0.45">
      <c r="C291" s="3" t="s">
        <v>385</v>
      </c>
      <c r="D291" s="8">
        <f>'COICOP - CO2'!D291/Population!D$5*1000</f>
        <v>2.2280373387949991E-2</v>
      </c>
      <c r="E291" s="8">
        <f>'COICOP - CO2'!E291/Population!E$5*1000</f>
        <v>1.4781520931147339E-2</v>
      </c>
      <c r="F291" s="8">
        <f>'COICOP - CO2'!F291/Population!F$5*1000</f>
        <v>1.90491539771626E-2</v>
      </c>
      <c r="G291" s="8">
        <f>'COICOP - CO2'!G291/Population!G$5*1000</f>
        <v>2.4611149422579578E-2</v>
      </c>
      <c r="H291" s="8">
        <f>'COICOP - CO2'!H291/Population!H$5*1000</f>
        <v>1.3611503037813531E-2</v>
      </c>
      <c r="I291" s="8">
        <f>'COICOP - CO2'!I291/Population!I$5*1000</f>
        <v>1.8724751011611897E-2</v>
      </c>
      <c r="J291" s="8">
        <f>'COICOP - CO2'!J291/Population!J$5*1000</f>
        <v>1.8227860239349046E-2</v>
      </c>
      <c r="K291" s="8">
        <f>'COICOP - CO2'!K291/Population!K$5*1000</f>
        <v>1.4657994071637735E-2</v>
      </c>
      <c r="L291" s="8">
        <f>'COICOP - CO2'!L291/Population!L$5*1000</f>
        <v>9.4636173940696282E-3</v>
      </c>
      <c r="M291" s="8">
        <f>'COICOP - CO2'!M291/Population!M$5*1000</f>
        <v>8.8238409918766306E-3</v>
      </c>
      <c r="N291" s="8">
        <f>'COICOP - CO2'!N291/Population!N$5*1000</f>
        <v>7.7522085225720724E-3</v>
      </c>
      <c r="O291" s="8">
        <f>'COICOP - CO2'!O291/Population!O$5*1000</f>
        <v>6.7705684785169928E-3</v>
      </c>
      <c r="P291" s="8">
        <f>'COICOP - CO2'!P291/Population!P$5*1000</f>
        <v>8.0585282606448847E-3</v>
      </c>
      <c r="Q291" s="8">
        <f>'COICOP - CO2'!Q291/Population!Q$5*1000</f>
        <v>7.3389831654688681E-3</v>
      </c>
      <c r="R291" s="8">
        <f>'COICOP - CO2'!R291/Population!R$5*1000</f>
        <v>6.6346503033927386E-3</v>
      </c>
      <c r="S291" s="8">
        <f>'COICOP - CO2'!S291/Population!S$5*1000</f>
        <v>6.404189727229604E-3</v>
      </c>
      <c r="T291" s="8">
        <f>'COICOP - CO2'!T291/Population!T$5*1000</f>
        <v>5.1841668559512765E-3</v>
      </c>
      <c r="U291" s="8">
        <f>'COICOP - CO2'!U291/Population!U$5*1000</f>
        <v>4.714052412198572E-3</v>
      </c>
    </row>
    <row r="292" spans="2:21" x14ac:dyDescent="0.45">
      <c r="C292" s="3" t="s">
        <v>386</v>
      </c>
      <c r="D292" s="8">
        <f>'COICOP - CO2'!D292/Population!D$5*1000</f>
        <v>0</v>
      </c>
      <c r="E292" s="8">
        <f>'COICOP - CO2'!E292/Population!E$5*1000</f>
        <v>0</v>
      </c>
      <c r="F292" s="8">
        <f>'COICOP - CO2'!F292/Population!F$5*1000</f>
        <v>0</v>
      </c>
      <c r="G292" s="8">
        <f>'COICOP - CO2'!G292/Population!G$5*1000</f>
        <v>0</v>
      </c>
      <c r="H292" s="8">
        <f>'COICOP - CO2'!H292/Population!H$5*1000</f>
        <v>0</v>
      </c>
      <c r="I292" s="8">
        <f>'COICOP - CO2'!I292/Population!I$5*1000</f>
        <v>0</v>
      </c>
      <c r="J292" s="8">
        <f>'COICOP - CO2'!J292/Population!J$5*1000</f>
        <v>0</v>
      </c>
      <c r="K292" s="8">
        <f>'COICOP - CO2'!K292/Population!K$5*1000</f>
        <v>0</v>
      </c>
      <c r="L292" s="8">
        <f>'COICOP - CO2'!L292/Population!L$5*1000</f>
        <v>0</v>
      </c>
      <c r="M292" s="8">
        <f>'COICOP - CO2'!M292/Population!M$5*1000</f>
        <v>0</v>
      </c>
      <c r="N292" s="8">
        <f>'COICOP - CO2'!N292/Population!N$5*1000</f>
        <v>6.0938667822086448E-5</v>
      </c>
      <c r="O292" s="8">
        <f>'COICOP - CO2'!O292/Population!O$5*1000</f>
        <v>0</v>
      </c>
      <c r="P292" s="8">
        <f>'COICOP - CO2'!P292/Population!P$5*1000</f>
        <v>0</v>
      </c>
      <c r="Q292" s="8">
        <f>'COICOP - CO2'!Q292/Population!Q$5*1000</f>
        <v>0</v>
      </c>
      <c r="R292" s="8">
        <f>'COICOP - CO2'!R292/Population!R$5*1000</f>
        <v>0</v>
      </c>
      <c r="S292" s="8">
        <f>'COICOP - CO2'!S292/Population!S$5*1000</f>
        <v>0</v>
      </c>
      <c r="T292" s="8">
        <f>'COICOP - CO2'!T292/Population!T$5*1000</f>
        <v>0</v>
      </c>
      <c r="U292" s="8">
        <f>'COICOP - CO2'!U292/Population!U$5*1000</f>
        <v>1.9872350566632915E-5</v>
      </c>
    </row>
    <row r="293" spans="2:21" x14ac:dyDescent="0.45">
      <c r="B293" s="3" t="s">
        <v>202</v>
      </c>
      <c r="C293" s="3" t="s">
        <v>202</v>
      </c>
      <c r="D293" s="8">
        <f>'COICOP - CO2'!D293/Population!D$5*1000</f>
        <v>1.6269986454995059E-2</v>
      </c>
      <c r="E293" s="8">
        <f>'COICOP - CO2'!E293/Population!E$5*1000</f>
        <v>1.2750267173145109E-2</v>
      </c>
      <c r="F293" s="8">
        <f>'COICOP - CO2'!F293/Population!F$5*1000</f>
        <v>1.5524742237159201E-2</v>
      </c>
      <c r="G293" s="8">
        <f>'COICOP - CO2'!G293/Population!G$5*1000</f>
        <v>1.6824790789807111E-2</v>
      </c>
      <c r="H293" s="8">
        <f>'COICOP - CO2'!H293/Population!H$5*1000</f>
        <v>1.2054818331700771E-2</v>
      </c>
      <c r="I293" s="8">
        <f>'COICOP - CO2'!I293/Population!I$5*1000</f>
        <v>1.6946612994155605E-2</v>
      </c>
      <c r="J293" s="8">
        <f>'COICOP - CO2'!J293/Population!J$5*1000</f>
        <v>1.663396722384795E-2</v>
      </c>
      <c r="K293" s="8">
        <f>'COICOP - CO2'!K293/Population!K$5*1000</f>
        <v>1.0711451286748047E-2</v>
      </c>
      <c r="L293" s="8">
        <f>'COICOP - CO2'!L293/Population!L$5*1000</f>
        <v>9.9004858720225242E-3</v>
      </c>
      <c r="M293" s="8">
        <f>'COICOP - CO2'!M293/Population!M$5*1000</f>
        <v>1.0850586262540624E-2</v>
      </c>
      <c r="N293" s="8">
        <f>'COICOP - CO2'!N293/Population!N$5*1000</f>
        <v>7.3491932232818769E-3</v>
      </c>
      <c r="O293" s="8">
        <f>'COICOP - CO2'!O293/Population!O$5*1000</f>
        <v>8.4590224188811763E-3</v>
      </c>
      <c r="P293" s="8">
        <f>'COICOP - CO2'!P293/Population!P$5*1000</f>
        <v>1.0926127108384091E-2</v>
      </c>
      <c r="Q293" s="8">
        <f>'COICOP - CO2'!Q293/Population!Q$5*1000</f>
        <v>8.9826294741725595E-3</v>
      </c>
      <c r="R293" s="8">
        <f>'COICOP - CO2'!R293/Population!R$5*1000</f>
        <v>8.1205534911832754E-3</v>
      </c>
      <c r="S293" s="8">
        <f>'COICOP - CO2'!S293/Population!S$5*1000</f>
        <v>7.1884362791014454E-3</v>
      </c>
      <c r="T293" s="8">
        <f>'COICOP - CO2'!T293/Population!T$5*1000</f>
        <v>7.4524585074996963E-3</v>
      </c>
      <c r="U293" s="8">
        <f>'COICOP - CO2'!U293/Population!U$5*1000</f>
        <v>1.1346745623045064E-2</v>
      </c>
    </row>
    <row r="294" spans="2:21" x14ac:dyDescent="0.45">
      <c r="B294" s="3" t="s">
        <v>203</v>
      </c>
      <c r="C294" s="3" t="s">
        <v>387</v>
      </c>
      <c r="D294" s="8">
        <f>'COICOP - CO2'!D294/Population!D$5*1000</f>
        <v>5.9886540512096811E-2</v>
      </c>
      <c r="E294" s="8">
        <f>'COICOP - CO2'!E294/Population!E$5*1000</f>
        <v>4.6003129857229319E-2</v>
      </c>
      <c r="F294" s="8">
        <f>'COICOP - CO2'!F294/Population!F$5*1000</f>
        <v>5.4698849454088143E-2</v>
      </c>
      <c r="G294" s="8">
        <f>'COICOP - CO2'!G294/Population!G$5*1000</f>
        <v>4.3869217296480398E-2</v>
      </c>
      <c r="H294" s="8">
        <f>'COICOP - CO2'!H294/Population!H$5*1000</f>
        <v>4.4933712955688793E-2</v>
      </c>
      <c r="I294" s="8">
        <f>'COICOP - CO2'!I294/Population!I$5*1000</f>
        <v>5.7953438675246216E-2</v>
      </c>
      <c r="J294" s="8">
        <f>'COICOP - CO2'!J294/Population!J$5*1000</f>
        <v>5.0619239889611513E-2</v>
      </c>
      <c r="K294" s="8">
        <f>'COICOP - CO2'!K294/Population!K$5*1000</f>
        <v>4.688137576003424E-2</v>
      </c>
      <c r="L294" s="8">
        <f>'COICOP - CO2'!L294/Population!L$5*1000</f>
        <v>2.92263958304162E-2</v>
      </c>
      <c r="M294" s="8">
        <f>'COICOP - CO2'!M294/Population!M$5*1000</f>
        <v>2.4375717207532243E-2</v>
      </c>
      <c r="N294" s="8">
        <f>'COICOP - CO2'!N294/Population!N$5*1000</f>
        <v>2.9167932242317854E-2</v>
      </c>
      <c r="O294" s="8">
        <f>'COICOP - CO2'!O294/Population!O$5*1000</f>
        <v>2.6869940802870928E-2</v>
      </c>
      <c r="P294" s="8">
        <f>'COICOP - CO2'!P294/Population!P$5*1000</f>
        <v>3.0857854583585958E-2</v>
      </c>
      <c r="Q294" s="8">
        <f>'COICOP - CO2'!Q294/Population!Q$5*1000</f>
        <v>2.8410524182177026E-2</v>
      </c>
      <c r="R294" s="8">
        <f>'COICOP - CO2'!R294/Population!R$5*1000</f>
        <v>2.5683924957305065E-2</v>
      </c>
      <c r="S294" s="8">
        <f>'COICOP - CO2'!S294/Population!S$5*1000</f>
        <v>2.3140345210666661E-2</v>
      </c>
      <c r="T294" s="8">
        <f>'COICOP - CO2'!T294/Population!T$5*1000</f>
        <v>2.6134654443279851E-2</v>
      </c>
      <c r="U294" s="8">
        <f>'COICOP - CO2'!U294/Population!U$5*1000</f>
        <v>2.9217248219515494E-2</v>
      </c>
    </row>
    <row r="295" spans="2:21" x14ac:dyDescent="0.45">
      <c r="C295" s="3" t="s">
        <v>388</v>
      </c>
      <c r="D295" s="8">
        <f>'COICOP - CO2'!D295/Population!D$5*1000</f>
        <v>0</v>
      </c>
      <c r="E295" s="8">
        <f>'COICOP - CO2'!E295/Population!E$5*1000</f>
        <v>0</v>
      </c>
      <c r="F295" s="8">
        <f>'COICOP - CO2'!F295/Population!F$5*1000</f>
        <v>3.3703430857560647E-5</v>
      </c>
      <c r="G295" s="8">
        <f>'COICOP - CO2'!G295/Population!G$5*1000</f>
        <v>0</v>
      </c>
      <c r="H295" s="8">
        <f>'COICOP - CO2'!H295/Population!H$5*1000</f>
        <v>0</v>
      </c>
      <c r="I295" s="8">
        <f>'COICOP - CO2'!I295/Population!I$5*1000</f>
        <v>0</v>
      </c>
      <c r="J295" s="8">
        <f>'COICOP - CO2'!J295/Population!J$5*1000</f>
        <v>0</v>
      </c>
      <c r="K295" s="8">
        <f>'COICOP - CO2'!K295/Population!K$5*1000</f>
        <v>0</v>
      </c>
      <c r="L295" s="8">
        <f>'COICOP - CO2'!L295/Population!L$5*1000</f>
        <v>0</v>
      </c>
      <c r="M295" s="8">
        <f>'COICOP - CO2'!M295/Population!M$5*1000</f>
        <v>0</v>
      </c>
      <c r="N295" s="8">
        <f>'COICOP - CO2'!N295/Population!N$5*1000</f>
        <v>0</v>
      </c>
      <c r="O295" s="8">
        <f>'COICOP - CO2'!O295/Population!O$5*1000</f>
        <v>0</v>
      </c>
      <c r="P295" s="8">
        <f>'COICOP - CO2'!P295/Population!P$5*1000</f>
        <v>0</v>
      </c>
      <c r="Q295" s="8">
        <f>'COICOP - CO2'!Q295/Population!Q$5*1000</f>
        <v>0</v>
      </c>
      <c r="R295" s="8">
        <f>'COICOP - CO2'!R295/Population!R$5*1000</f>
        <v>0</v>
      </c>
      <c r="S295" s="8">
        <f>'COICOP - CO2'!S295/Population!S$5*1000</f>
        <v>0</v>
      </c>
      <c r="T295" s="8">
        <f>'COICOP - CO2'!T295/Population!T$5*1000</f>
        <v>0</v>
      </c>
      <c r="U295" s="8">
        <f>'COICOP - CO2'!U295/Population!U$5*1000</f>
        <v>0</v>
      </c>
    </row>
    <row r="296" spans="2:21" x14ac:dyDescent="0.45">
      <c r="B296" s="3" t="s">
        <v>204</v>
      </c>
      <c r="C296" s="3" t="s">
        <v>204</v>
      </c>
      <c r="D296" s="8">
        <f>'COICOP - CO2'!D296/Population!D$5*1000</f>
        <v>5.980776255463424E-4</v>
      </c>
      <c r="E296" s="8">
        <f>'COICOP - CO2'!E296/Population!E$5*1000</f>
        <v>1.1188300072840888E-3</v>
      </c>
      <c r="F296" s="8">
        <f>'COICOP - CO2'!F296/Population!F$5*1000</f>
        <v>2.6053920150295826E-4</v>
      </c>
      <c r="G296" s="8">
        <f>'COICOP - CO2'!G296/Population!G$5*1000</f>
        <v>5.4426796018473378E-4</v>
      </c>
      <c r="H296" s="8">
        <f>'COICOP - CO2'!H296/Population!H$5*1000</f>
        <v>4.6296685706594077E-4</v>
      </c>
      <c r="I296" s="8">
        <f>'COICOP - CO2'!I296/Population!I$5*1000</f>
        <v>4.9778621092976005E-4</v>
      </c>
      <c r="J296" s="8">
        <f>'COICOP - CO2'!J296/Population!J$5*1000</f>
        <v>4.2435632243861434E-5</v>
      </c>
      <c r="K296" s="8">
        <f>'COICOP - CO2'!K296/Population!K$5*1000</f>
        <v>2.9513626251758424E-3</v>
      </c>
      <c r="L296" s="8">
        <f>'COICOP - CO2'!L296/Population!L$5*1000</f>
        <v>2.5019388170908038E-4</v>
      </c>
      <c r="M296" s="8">
        <f>'COICOP - CO2'!M296/Population!M$5*1000</f>
        <v>9.683241395645677E-4</v>
      </c>
      <c r="N296" s="8">
        <f>'COICOP - CO2'!N296/Population!N$5*1000</f>
        <v>1.2750600171033741E-4</v>
      </c>
      <c r="O296" s="8">
        <f>'COICOP - CO2'!O296/Population!O$5*1000</f>
        <v>6.3036853702694973E-5</v>
      </c>
      <c r="P296" s="8">
        <f>'COICOP - CO2'!P296/Population!P$5*1000</f>
        <v>3.0567452540431503E-3</v>
      </c>
      <c r="Q296" s="8">
        <f>'COICOP - CO2'!Q296/Population!Q$5*1000</f>
        <v>5.8835419118505054E-5</v>
      </c>
      <c r="R296" s="8">
        <f>'COICOP - CO2'!R296/Population!R$5*1000</f>
        <v>5.3188898584956768E-5</v>
      </c>
      <c r="S296" s="8">
        <f>'COICOP - CO2'!S296/Population!S$5*1000</f>
        <v>5.7918459801458637E-4</v>
      </c>
      <c r="T296" s="8">
        <f>'COICOP - CO2'!T296/Population!T$5*1000</f>
        <v>3.5210564524167548E-4</v>
      </c>
      <c r="U296" s="8">
        <f>'COICOP - CO2'!U296/Population!U$5*1000</f>
        <v>1.3968078297489527E-5</v>
      </c>
    </row>
    <row r="297" spans="2:21" x14ac:dyDescent="0.45">
      <c r="B297" s="3" t="s">
        <v>205</v>
      </c>
      <c r="C297" s="3" t="s">
        <v>389</v>
      </c>
      <c r="D297" s="8">
        <f>'COICOP - CO2'!D297/Population!D$5*1000</f>
        <v>3.985323290132343E-5</v>
      </c>
      <c r="E297" s="8">
        <f>'COICOP - CO2'!E297/Population!E$5*1000</f>
        <v>7.6878285327335995E-5</v>
      </c>
      <c r="F297" s="8">
        <f>'COICOP - CO2'!F297/Population!F$5*1000</f>
        <v>5.6391296069304269E-5</v>
      </c>
      <c r="G297" s="8">
        <f>'COICOP - CO2'!G297/Population!G$5*1000</f>
        <v>4.9443703655572151E-5</v>
      </c>
      <c r="H297" s="8">
        <f>'COICOP - CO2'!H297/Population!H$5*1000</f>
        <v>5.206290566999579E-5</v>
      </c>
      <c r="I297" s="8">
        <f>'COICOP - CO2'!I297/Population!I$5*1000</f>
        <v>4.0559176689568117E-5</v>
      </c>
      <c r="J297" s="8">
        <f>'COICOP - CO2'!J297/Population!J$5*1000</f>
        <v>9.4807365035229504E-5</v>
      </c>
      <c r="K297" s="8">
        <f>'COICOP - CO2'!K297/Population!K$5*1000</f>
        <v>2.0399999381343596E-4</v>
      </c>
      <c r="L297" s="8">
        <f>'COICOP - CO2'!L297/Population!L$5*1000</f>
        <v>8.6688731060698531E-5</v>
      </c>
      <c r="M297" s="8">
        <f>'COICOP - CO2'!M297/Population!M$5*1000</f>
        <v>9.8027469915939496E-5</v>
      </c>
      <c r="N297" s="8">
        <f>'COICOP - CO2'!N297/Population!N$5*1000</f>
        <v>1.7049352021482382E-4</v>
      </c>
      <c r="O297" s="8">
        <f>'COICOP - CO2'!O297/Population!O$5*1000</f>
        <v>4.6190736567364681E-5</v>
      </c>
      <c r="P297" s="8">
        <f>'COICOP - CO2'!P297/Population!P$5*1000</f>
        <v>1.0593675326505089E-4</v>
      </c>
      <c r="Q297" s="8">
        <f>'COICOP - CO2'!Q297/Population!Q$5*1000</f>
        <v>3.3059117143120416E-5</v>
      </c>
      <c r="R297" s="8">
        <f>'COICOP - CO2'!R297/Population!R$5*1000</f>
        <v>3.2137486419894151E-5</v>
      </c>
      <c r="S297" s="8">
        <f>'COICOP - CO2'!S297/Population!S$5*1000</f>
        <v>3.6420980190949945E-5</v>
      </c>
      <c r="T297" s="8">
        <f>'COICOP - CO2'!T297/Population!T$5*1000</f>
        <v>2.6931260926406638E-5</v>
      </c>
      <c r="U297" s="8">
        <f>'COICOP - CO2'!U297/Population!U$5*1000</f>
        <v>6.4134151791882252E-5</v>
      </c>
    </row>
    <row r="298" spans="2:21" x14ac:dyDescent="0.45">
      <c r="C298" s="3" t="s">
        <v>390</v>
      </c>
      <c r="D298" s="8">
        <f>'COICOP - CO2'!D298/Population!D$5*1000</f>
        <v>9.1164625025247619E-5</v>
      </c>
      <c r="E298" s="8">
        <f>'COICOP - CO2'!E298/Population!E$5*1000</f>
        <v>1.5311832054669983E-4</v>
      </c>
      <c r="F298" s="8">
        <f>'COICOP - CO2'!F298/Population!F$5*1000</f>
        <v>9.2985978531629672E-5</v>
      </c>
      <c r="G298" s="8">
        <f>'COICOP - CO2'!G298/Population!G$5*1000</f>
        <v>8.1037900330518475E-5</v>
      </c>
      <c r="H298" s="8">
        <f>'COICOP - CO2'!H298/Population!H$5*1000</f>
        <v>7.8452708947029012E-5</v>
      </c>
      <c r="I298" s="8">
        <f>'COICOP - CO2'!I298/Population!I$5*1000</f>
        <v>1.0344980109000667E-4</v>
      </c>
      <c r="J298" s="8">
        <f>'COICOP - CO2'!J298/Population!J$5*1000</f>
        <v>2.9358975054527873E-4</v>
      </c>
      <c r="K298" s="8">
        <f>'COICOP - CO2'!K298/Population!K$5*1000</f>
        <v>3.5757768971763742E-4</v>
      </c>
      <c r="L298" s="8">
        <f>'COICOP - CO2'!L298/Population!L$5*1000</f>
        <v>1.4208479977404693E-4</v>
      </c>
      <c r="M298" s="8">
        <f>'COICOP - CO2'!M298/Population!M$5*1000</f>
        <v>1.0171909880559941E-4</v>
      </c>
      <c r="N298" s="8">
        <f>'COICOP - CO2'!N298/Population!N$5*1000</f>
        <v>2.2034853842402529E-4</v>
      </c>
      <c r="O298" s="8">
        <f>'COICOP - CO2'!O298/Population!O$5*1000</f>
        <v>2.9781486107400396E-4</v>
      </c>
      <c r="P298" s="8">
        <f>'COICOP - CO2'!P298/Population!P$5*1000</f>
        <v>1.658945602178943E-4</v>
      </c>
      <c r="Q298" s="8">
        <f>'COICOP - CO2'!Q298/Population!Q$5*1000</f>
        <v>8.2931513356750795E-5</v>
      </c>
      <c r="R298" s="8">
        <f>'COICOP - CO2'!R298/Population!R$5*1000</f>
        <v>8.0619526914331904E-5</v>
      </c>
      <c r="S298" s="8">
        <f>'COICOP - CO2'!S298/Population!S$5*1000</f>
        <v>1.1289663190257906E-4</v>
      </c>
      <c r="T298" s="8">
        <f>'COICOP - CO2'!T298/Population!T$5*1000</f>
        <v>6.643222952154198E-5</v>
      </c>
      <c r="U298" s="8">
        <f>'COICOP - CO2'!U298/Population!U$5*1000</f>
        <v>4.7283342253985862E-5</v>
      </c>
    </row>
    <row r="299" spans="2:21" x14ac:dyDescent="0.45">
      <c r="C299" s="3" t="s">
        <v>391</v>
      </c>
      <c r="D299" s="8">
        <f>'COICOP - CO2'!D299/Population!D$5*1000</f>
        <v>4.5636466972646493E-5</v>
      </c>
      <c r="E299" s="8">
        <f>'COICOP - CO2'!E299/Population!E$5*1000</f>
        <v>2.207807727234282E-4</v>
      </c>
      <c r="F299" s="8">
        <f>'COICOP - CO2'!F299/Population!F$5*1000</f>
        <v>9.6617391138472766E-5</v>
      </c>
      <c r="G299" s="8">
        <f>'COICOP - CO2'!G299/Population!G$5*1000</f>
        <v>9.5275172594741516E-5</v>
      </c>
      <c r="H299" s="8">
        <f>'COICOP - CO2'!H299/Population!H$5*1000</f>
        <v>4.2311101606970052E-5</v>
      </c>
      <c r="I299" s="8">
        <f>'COICOP - CO2'!I299/Population!I$5*1000</f>
        <v>1.6956023027266243E-4</v>
      </c>
      <c r="J299" s="8">
        <f>'COICOP - CO2'!J299/Population!J$5*1000</f>
        <v>2.3975267653242037E-4</v>
      </c>
      <c r="K299" s="8">
        <f>'COICOP - CO2'!K299/Population!K$5*1000</f>
        <v>0</v>
      </c>
      <c r="L299" s="8">
        <f>'COICOP - CO2'!L299/Population!L$5*1000</f>
        <v>1.5708488132987276E-4</v>
      </c>
      <c r="M299" s="8">
        <f>'COICOP - CO2'!M299/Population!M$5*1000</f>
        <v>8.9906031525154289E-5</v>
      </c>
      <c r="N299" s="8">
        <f>'COICOP - CO2'!N299/Population!N$5*1000</f>
        <v>1.4447996286048336E-4</v>
      </c>
      <c r="O299" s="8">
        <f>'COICOP - CO2'!O299/Population!O$5*1000</f>
        <v>1.3747915892484171E-5</v>
      </c>
      <c r="P299" s="8">
        <f>'COICOP - CO2'!P299/Population!P$5*1000</f>
        <v>2.2467803629824603E-4</v>
      </c>
      <c r="Q299" s="8">
        <f>'COICOP - CO2'!Q299/Population!Q$5*1000</f>
        <v>9.2972303564306074E-5</v>
      </c>
      <c r="R299" s="8">
        <f>'COICOP - CO2'!R299/Population!R$5*1000</f>
        <v>9.0380397343609701E-5</v>
      </c>
      <c r="S299" s="8">
        <f>'COICOP - CO2'!S299/Population!S$5*1000</f>
        <v>1.7706903704438895E-4</v>
      </c>
      <c r="T299" s="8">
        <f>'COICOP - CO2'!T299/Population!T$5*1000</f>
        <v>1.3737810315406641E-4</v>
      </c>
      <c r="U299" s="8">
        <f>'COICOP - CO2'!U299/Population!U$5*1000</f>
        <v>5.806799215448968E-5</v>
      </c>
    </row>
    <row r="300" spans="2:21" x14ac:dyDescent="0.45">
      <c r="C300" s="3" t="s">
        <v>392</v>
      </c>
      <c r="D300" s="8">
        <f>'COICOP - CO2'!D300/Population!D$5*1000</f>
        <v>8.2029709888596349E-5</v>
      </c>
      <c r="E300" s="8">
        <f>'COICOP - CO2'!E300/Population!E$5*1000</f>
        <v>7.9231259427795328E-5</v>
      </c>
      <c r="F300" s="8">
        <f>'COICOP - CO2'!F300/Population!F$5*1000</f>
        <v>1.1152305680762848E-4</v>
      </c>
      <c r="G300" s="8">
        <f>'COICOP - CO2'!G300/Population!G$5*1000</f>
        <v>6.0015150043257326E-5</v>
      </c>
      <c r="H300" s="8">
        <f>'COICOP - CO2'!H300/Population!H$5*1000</f>
        <v>5.1405621862514567E-5</v>
      </c>
      <c r="I300" s="8">
        <f>'COICOP - CO2'!I300/Population!I$5*1000</f>
        <v>1.3850331986512817E-4</v>
      </c>
      <c r="J300" s="8">
        <f>'COICOP - CO2'!J300/Population!J$5*1000</f>
        <v>3.7657470121820889E-4</v>
      </c>
      <c r="K300" s="8">
        <f>'COICOP - CO2'!K300/Population!K$5*1000</f>
        <v>1.2829862867907161E-4</v>
      </c>
      <c r="L300" s="8">
        <f>'COICOP - CO2'!L300/Population!L$5*1000</f>
        <v>2.9429639994168414E-4</v>
      </c>
      <c r="M300" s="8">
        <f>'COICOP - CO2'!M300/Population!M$5*1000</f>
        <v>1.1436732312425691E-4</v>
      </c>
      <c r="N300" s="8">
        <f>'COICOP - CO2'!N300/Population!N$5*1000</f>
        <v>7.0765887327246338E-5</v>
      </c>
      <c r="O300" s="8">
        <f>'COICOP - CO2'!O300/Population!O$5*1000</f>
        <v>1.7785687152432628E-5</v>
      </c>
      <c r="P300" s="8">
        <f>'COICOP - CO2'!P300/Population!P$5*1000</f>
        <v>1.5498917100701504E-4</v>
      </c>
      <c r="Q300" s="8">
        <f>'COICOP - CO2'!Q300/Population!Q$5*1000</f>
        <v>4.4849835072886875E-5</v>
      </c>
      <c r="R300" s="8">
        <f>'COICOP - CO2'!R300/Population!R$5*1000</f>
        <v>4.3599499628178674E-5</v>
      </c>
      <c r="S300" s="8">
        <f>'COICOP - CO2'!S300/Population!S$5*1000</f>
        <v>1.1854867305393129E-4</v>
      </c>
      <c r="T300" s="8">
        <f>'COICOP - CO2'!T300/Population!T$5*1000</f>
        <v>4.0910548225751376E-5</v>
      </c>
      <c r="U300" s="8">
        <f>'COICOP - CO2'!U300/Population!U$5*1000</f>
        <v>3.094391042220667E-5</v>
      </c>
    </row>
    <row r="301" spans="2:21" x14ac:dyDescent="0.45">
      <c r="C301" s="3" t="s">
        <v>393</v>
      </c>
      <c r="D301" s="8">
        <f>'COICOP - CO2'!D301/Population!D$5*1000</f>
        <v>4.1306609324045552E-5</v>
      </c>
      <c r="E301" s="8">
        <f>'COICOP - CO2'!E301/Population!E$5*1000</f>
        <v>2.3656402242930453E-5</v>
      </c>
      <c r="F301" s="8">
        <f>'COICOP - CO2'!F301/Population!F$5*1000</f>
        <v>4.6263590610121614E-5</v>
      </c>
      <c r="G301" s="8">
        <f>'COICOP - CO2'!G301/Population!G$5*1000</f>
        <v>2.6820703146945692E-5</v>
      </c>
      <c r="H301" s="8">
        <f>'COICOP - CO2'!H301/Population!H$5*1000</f>
        <v>3.0009834408055241E-5</v>
      </c>
      <c r="I301" s="8">
        <f>'COICOP - CO2'!I301/Population!I$5*1000</f>
        <v>4.4797991851181297E-5</v>
      </c>
      <c r="J301" s="8">
        <f>'COICOP - CO2'!J301/Population!J$5*1000</f>
        <v>1.4391052250450841E-4</v>
      </c>
      <c r="K301" s="8">
        <f>'COICOP - CO2'!K301/Population!K$5*1000</f>
        <v>7.7103038771262483E-5</v>
      </c>
      <c r="L301" s="8">
        <f>'COICOP - CO2'!L301/Population!L$5*1000</f>
        <v>1.334061181420929E-4</v>
      </c>
      <c r="M301" s="8">
        <f>'COICOP - CO2'!M301/Population!M$5*1000</f>
        <v>6.3582666365266991E-5</v>
      </c>
      <c r="N301" s="8">
        <f>'COICOP - CO2'!N301/Population!N$5*1000</f>
        <v>1.5730868353456461E-4</v>
      </c>
      <c r="O301" s="8">
        <f>'COICOP - CO2'!O301/Population!O$5*1000</f>
        <v>3.3232503728943787E-5</v>
      </c>
      <c r="P301" s="8">
        <f>'COICOP - CO2'!P301/Population!P$5*1000</f>
        <v>5.6569266770467933E-5</v>
      </c>
      <c r="Q301" s="8">
        <f>'COICOP - CO2'!Q301/Population!Q$5*1000</f>
        <v>7.4167451313694719E-5</v>
      </c>
      <c r="R301" s="8">
        <f>'COICOP - CO2'!R301/Population!R$5*1000</f>
        <v>7.2099791687511543E-5</v>
      </c>
      <c r="S301" s="8">
        <f>'COICOP - CO2'!S301/Population!S$5*1000</f>
        <v>5.6896054882204411E-5</v>
      </c>
      <c r="T301" s="8">
        <f>'COICOP - CO2'!T301/Population!T$5*1000</f>
        <v>2.9652662800417554E-4</v>
      </c>
      <c r="U301" s="8">
        <f>'COICOP - CO2'!U301/Population!U$5*1000</f>
        <v>1.6828787398349195E-5</v>
      </c>
    </row>
    <row r="302" spans="2:21" x14ac:dyDescent="0.45">
      <c r="B302" s="3" t="s">
        <v>206</v>
      </c>
      <c r="C302" s="3" t="s">
        <v>394</v>
      </c>
      <c r="D302" s="8">
        <f>'COICOP - CO2'!D302/Population!D$5*1000</f>
        <v>2.0754109687523422E-5</v>
      </c>
      <c r="E302" s="8">
        <f>'COICOP - CO2'!E302/Population!E$5*1000</f>
        <v>2.3820763474342627E-5</v>
      </c>
      <c r="F302" s="8">
        <f>'COICOP - CO2'!F302/Population!F$5*1000</f>
        <v>2.5264164447881186E-5</v>
      </c>
      <c r="G302" s="8">
        <f>'COICOP - CO2'!G302/Population!G$5*1000</f>
        <v>2.0283649282611124E-5</v>
      </c>
      <c r="H302" s="8">
        <f>'COICOP - CO2'!H302/Population!H$5*1000</f>
        <v>1.9858366254254578E-5</v>
      </c>
      <c r="I302" s="8">
        <f>'COICOP - CO2'!I302/Population!I$5*1000</f>
        <v>1.2384128676450473E-5</v>
      </c>
      <c r="J302" s="8">
        <f>'COICOP - CO2'!J302/Population!J$5*1000</f>
        <v>2.3120272517096497E-5</v>
      </c>
      <c r="K302" s="8">
        <f>'COICOP - CO2'!K302/Population!K$5*1000</f>
        <v>1.1504921604632031E-5</v>
      </c>
      <c r="L302" s="8">
        <f>'COICOP - CO2'!L302/Population!L$5*1000</f>
        <v>1.8521509754051674E-5</v>
      </c>
      <c r="M302" s="8">
        <f>'COICOP - CO2'!M302/Population!M$5*1000</f>
        <v>2.1372490795883699E-5</v>
      </c>
      <c r="N302" s="8">
        <f>'COICOP - CO2'!N302/Population!N$5*1000</f>
        <v>8.7855140838560237E-6</v>
      </c>
      <c r="O302" s="8">
        <f>'COICOP - CO2'!O302/Population!O$5*1000</f>
        <v>3.0600939138623021E-5</v>
      </c>
      <c r="P302" s="8">
        <f>'COICOP - CO2'!P302/Population!P$5*1000</f>
        <v>1.4065835493794331E-5</v>
      </c>
      <c r="Q302" s="8">
        <f>'COICOP - CO2'!Q302/Population!Q$5*1000</f>
        <v>3.0581416361702254E-5</v>
      </c>
      <c r="R302" s="8">
        <f>'COICOP - CO2'!R302/Population!R$5*1000</f>
        <v>2.6783482581899024E-5</v>
      </c>
      <c r="S302" s="8">
        <f>'COICOP - CO2'!S302/Population!S$5*1000</f>
        <v>9.0903214917468486E-6</v>
      </c>
      <c r="T302" s="8">
        <f>'COICOP - CO2'!T302/Population!T$5*1000</f>
        <v>9.5736597068842927E-6</v>
      </c>
      <c r="U302" s="8">
        <f>'COICOP - CO2'!U302/Population!U$5*1000</f>
        <v>1.2822492031124012E-5</v>
      </c>
    </row>
    <row r="303" spans="2:21" x14ac:dyDescent="0.45">
      <c r="C303" s="3" t="s">
        <v>395</v>
      </c>
      <c r="D303" s="8">
        <f>'COICOP - CO2'!D303/Population!D$5*1000</f>
        <v>7.6858384761479932E-6</v>
      </c>
      <c r="E303" s="8">
        <f>'COICOP - CO2'!E303/Population!E$5*1000</f>
        <v>5.9821150304848624E-6</v>
      </c>
      <c r="F303" s="8">
        <f>'COICOP - CO2'!F303/Population!F$5*1000</f>
        <v>6.4169804500103505E-6</v>
      </c>
      <c r="G303" s="8">
        <f>'COICOP - CO2'!G303/Population!G$5*1000</f>
        <v>8.1673368454008781E-6</v>
      </c>
      <c r="H303" s="8">
        <f>'COICOP - CO2'!H303/Population!H$5*1000</f>
        <v>5.6689960629933017E-6</v>
      </c>
      <c r="I303" s="8">
        <f>'COICOP - CO2'!I303/Population!I$5*1000</f>
        <v>5.3327295514529898E-6</v>
      </c>
      <c r="J303" s="8">
        <f>'COICOP - CO2'!J303/Population!J$5*1000</f>
        <v>6.0904248983902269E-6</v>
      </c>
      <c r="K303" s="8">
        <f>'COICOP - CO2'!K303/Population!K$5*1000</f>
        <v>8.712088953507683E-7</v>
      </c>
      <c r="L303" s="8">
        <f>'COICOP - CO2'!L303/Population!L$5*1000</f>
        <v>5.8458707702361289E-6</v>
      </c>
      <c r="M303" s="8">
        <f>'COICOP - CO2'!M303/Population!M$5*1000</f>
        <v>2.6687121339078764E-6</v>
      </c>
      <c r="N303" s="8">
        <f>'COICOP - CO2'!N303/Population!N$5*1000</f>
        <v>1.3357676218400241E-6</v>
      </c>
      <c r="O303" s="8">
        <f>'COICOP - CO2'!O303/Population!O$5*1000</f>
        <v>2.9525708461453384E-6</v>
      </c>
      <c r="P303" s="8">
        <f>'COICOP - CO2'!P303/Population!P$5*1000</f>
        <v>4.7953265126289754E-6</v>
      </c>
      <c r="Q303" s="8">
        <f>'COICOP - CO2'!Q303/Population!Q$5*1000</f>
        <v>4.9429974157148801E-6</v>
      </c>
      <c r="R303" s="8">
        <f>'COICOP - CO2'!R303/Population!R$5*1000</f>
        <v>4.329122092329477E-6</v>
      </c>
      <c r="S303" s="8">
        <f>'COICOP - CO2'!S303/Population!S$5*1000</f>
        <v>2.8258801690685409E-6</v>
      </c>
      <c r="T303" s="8">
        <f>'COICOP - CO2'!T303/Population!T$5*1000</f>
        <v>4.3068703469289741E-6</v>
      </c>
      <c r="U303" s="8">
        <f>'COICOP - CO2'!U303/Population!U$5*1000</f>
        <v>2.6424774226426682E-6</v>
      </c>
    </row>
    <row r="304" spans="2:21" x14ac:dyDescent="0.45">
      <c r="C304" s="3" t="s">
        <v>396</v>
      </c>
      <c r="D304" s="8">
        <f>'COICOP - CO2'!D304/Population!D$5*1000</f>
        <v>1.0617812793206227E-5</v>
      </c>
      <c r="E304" s="8">
        <f>'COICOP - CO2'!E304/Population!E$5*1000</f>
        <v>4.9112130050894892E-6</v>
      </c>
      <c r="F304" s="8">
        <f>'COICOP - CO2'!F304/Population!F$5*1000</f>
        <v>4.4419645259421132E-6</v>
      </c>
      <c r="G304" s="8">
        <f>'COICOP - CO2'!G304/Population!G$5*1000</f>
        <v>5.3969977387298826E-6</v>
      </c>
      <c r="H304" s="8">
        <f>'COICOP - CO2'!H304/Population!H$5*1000</f>
        <v>1.9848512096441107E-6</v>
      </c>
      <c r="I304" s="8">
        <f>'COICOP - CO2'!I304/Population!I$5*1000</f>
        <v>1.9838317866151105E-6</v>
      </c>
      <c r="J304" s="8">
        <f>'COICOP - CO2'!J304/Population!J$5*1000</f>
        <v>4.921642224336292E-8</v>
      </c>
      <c r="K304" s="8">
        <f>'COICOP - CO2'!K304/Population!K$5*1000</f>
        <v>2.6212560894748145E-7</v>
      </c>
      <c r="L304" s="8">
        <f>'COICOP - CO2'!L304/Population!L$5*1000</f>
        <v>0</v>
      </c>
      <c r="M304" s="8">
        <f>'COICOP - CO2'!M304/Population!M$5*1000</f>
        <v>0</v>
      </c>
      <c r="N304" s="8">
        <f>'COICOP - CO2'!N304/Population!N$5*1000</f>
        <v>0</v>
      </c>
      <c r="O304" s="8">
        <f>'COICOP - CO2'!O304/Population!O$5*1000</f>
        <v>0</v>
      </c>
      <c r="P304" s="8">
        <f>'COICOP - CO2'!P304/Population!P$5*1000</f>
        <v>0</v>
      </c>
      <c r="Q304" s="8">
        <f>'COICOP - CO2'!Q304/Population!Q$5*1000</f>
        <v>1.9006439974346328E-7</v>
      </c>
      <c r="R304" s="8">
        <f>'COICOP - CO2'!R304/Population!R$5*1000</f>
        <v>1.6646012989585366E-7</v>
      </c>
      <c r="S304" s="8">
        <f>'COICOP - CO2'!S304/Population!S$5*1000</f>
        <v>0</v>
      </c>
      <c r="T304" s="8">
        <f>'COICOP - CO2'!T304/Population!T$5*1000</f>
        <v>0</v>
      </c>
      <c r="U304" s="8">
        <f>'COICOP - CO2'!U304/Population!U$5*1000</f>
        <v>0</v>
      </c>
    </row>
    <row r="305" spans="1:21" x14ac:dyDescent="0.45">
      <c r="B305" s="3" t="s">
        <v>207</v>
      </c>
      <c r="C305" s="3" t="s">
        <v>397</v>
      </c>
      <c r="D305" s="8">
        <f>'COICOP - CO2'!D305/Population!D$5*1000</f>
        <v>0</v>
      </c>
      <c r="E305" s="8">
        <f>'COICOP - CO2'!E305/Population!E$5*1000</f>
        <v>4.7160134966921306E-2</v>
      </c>
      <c r="F305" s="8">
        <f>'COICOP - CO2'!F305/Population!F$5*1000</f>
        <v>3.3598735680557615E-3</v>
      </c>
      <c r="G305" s="8">
        <f>'COICOP - CO2'!G305/Population!G$5*1000</f>
        <v>1.3836935145418797E-2</v>
      </c>
      <c r="H305" s="8">
        <f>'COICOP - CO2'!H305/Population!H$5*1000</f>
        <v>9.1679619044007909E-3</v>
      </c>
      <c r="I305" s="8">
        <f>'COICOP - CO2'!I305/Population!I$5*1000</f>
        <v>4.0439191315902193E-2</v>
      </c>
      <c r="J305" s="8">
        <f>'COICOP - CO2'!J305/Population!J$5*1000</f>
        <v>2.9528034462229921E-3</v>
      </c>
      <c r="K305" s="8">
        <f>'COICOP - CO2'!K305/Population!K$5*1000</f>
        <v>0.14402623183996571</v>
      </c>
      <c r="L305" s="8">
        <f>'COICOP - CO2'!L305/Population!L$5*1000</f>
        <v>2.1529511085016727E-2</v>
      </c>
      <c r="M305" s="8">
        <f>'COICOP - CO2'!M305/Population!M$5*1000</f>
        <v>1.4196832413558694E-2</v>
      </c>
      <c r="N305" s="8">
        <f>'COICOP - CO2'!N305/Population!N$5*1000</f>
        <v>5.5454091934723964E-3</v>
      </c>
      <c r="O305" s="8">
        <f>'COICOP - CO2'!O305/Population!O$5*1000</f>
        <v>2.8747665642809086E-2</v>
      </c>
      <c r="P305" s="8">
        <f>'COICOP - CO2'!P305/Population!P$5*1000</f>
        <v>1.8938177464196231E-4</v>
      </c>
      <c r="Q305" s="8">
        <f>'COICOP - CO2'!Q305/Population!Q$5*1000</f>
        <v>0</v>
      </c>
      <c r="R305" s="8">
        <f>'COICOP - CO2'!R305/Population!R$5*1000</f>
        <v>0</v>
      </c>
      <c r="S305" s="8">
        <f>'COICOP - CO2'!S305/Population!S$5*1000</f>
        <v>6.5404842252170955E-2</v>
      </c>
      <c r="T305" s="8">
        <f>'COICOP - CO2'!T305/Population!T$5*1000</f>
        <v>1.0027492999070177E-3</v>
      </c>
      <c r="U305" s="8">
        <f>'COICOP - CO2'!U305/Population!U$5*1000</f>
        <v>2.5901025713688738E-2</v>
      </c>
    </row>
    <row r="306" spans="1:21" x14ac:dyDescent="0.45">
      <c r="C306" s="3" t="s">
        <v>398</v>
      </c>
      <c r="D306" s="8">
        <f>'COICOP - CO2'!D306/Population!D$5*1000</f>
        <v>2.1955893835041602E-2</v>
      </c>
      <c r="E306" s="8">
        <f>'COICOP - CO2'!E306/Population!E$5*1000</f>
        <v>0.11093280854162373</v>
      </c>
      <c r="F306" s="8">
        <f>'COICOP - CO2'!F306/Population!F$5*1000</f>
        <v>5.4392026996334261E-2</v>
      </c>
      <c r="G306" s="8">
        <f>'COICOP - CO2'!G306/Population!G$5*1000</f>
        <v>2.8416556989586332E-2</v>
      </c>
      <c r="H306" s="8">
        <f>'COICOP - CO2'!H306/Population!H$5*1000</f>
        <v>2.4520324384112946E-2</v>
      </c>
      <c r="I306" s="8">
        <f>'COICOP - CO2'!I306/Population!I$5*1000</f>
        <v>1.8159093783662868E-2</v>
      </c>
      <c r="J306" s="8">
        <f>'COICOP - CO2'!J306/Population!J$5*1000</f>
        <v>0.12707958219255505</v>
      </c>
      <c r="K306" s="8">
        <f>'COICOP - CO2'!K306/Population!K$5*1000</f>
        <v>9.6156163252528234E-3</v>
      </c>
      <c r="L306" s="8">
        <f>'COICOP - CO2'!L306/Population!L$5*1000</f>
        <v>1.108361250675836E-3</v>
      </c>
      <c r="M306" s="8">
        <f>'COICOP - CO2'!M306/Population!M$5*1000</f>
        <v>0</v>
      </c>
      <c r="N306" s="8">
        <f>'COICOP - CO2'!N306/Population!N$5*1000</f>
        <v>1.4281682934497249E-3</v>
      </c>
      <c r="O306" s="8">
        <f>'COICOP - CO2'!O306/Population!O$5*1000</f>
        <v>0</v>
      </c>
      <c r="P306" s="8">
        <f>'COICOP - CO2'!P306/Population!P$5*1000</f>
        <v>3.1606455338455318E-2</v>
      </c>
      <c r="Q306" s="8">
        <f>'COICOP - CO2'!Q306/Population!Q$5*1000</f>
        <v>0</v>
      </c>
      <c r="R306" s="8">
        <f>'COICOP - CO2'!R306/Population!R$5*1000</f>
        <v>0</v>
      </c>
      <c r="S306" s="8">
        <f>'COICOP - CO2'!S306/Population!S$5*1000</f>
        <v>4.6722701301442474E-2</v>
      </c>
      <c r="T306" s="8">
        <f>'COICOP - CO2'!T306/Population!T$5*1000</f>
        <v>5.6392741834147865E-3</v>
      </c>
      <c r="U306" s="8">
        <f>'COICOP - CO2'!U306/Population!U$5*1000</f>
        <v>1.6941584875453414E-2</v>
      </c>
    </row>
    <row r="307" spans="1:21" x14ac:dyDescent="0.45">
      <c r="C307" s="3" t="s">
        <v>399</v>
      </c>
      <c r="D307" s="8">
        <f>'COICOP - CO2'!D307/Population!D$5*1000</f>
        <v>3.5860564898121733E-3</v>
      </c>
      <c r="E307" s="8">
        <f>'COICOP - CO2'!E307/Population!E$5*1000</f>
        <v>0</v>
      </c>
      <c r="F307" s="8">
        <f>'COICOP - CO2'!F307/Population!F$5*1000</f>
        <v>4.1482850936487931E-2</v>
      </c>
      <c r="G307" s="8">
        <f>'COICOP - CO2'!G307/Population!G$5*1000</f>
        <v>9.6871139088469099E-3</v>
      </c>
      <c r="H307" s="8">
        <f>'COICOP - CO2'!H307/Population!H$5*1000</f>
        <v>0.2145774845702034</v>
      </c>
      <c r="I307" s="8">
        <f>'COICOP - CO2'!I307/Population!I$5*1000</f>
        <v>0</v>
      </c>
      <c r="J307" s="8">
        <f>'COICOP - CO2'!J307/Population!J$5*1000</f>
        <v>1.1696577281404621E-2</v>
      </c>
      <c r="K307" s="8">
        <f>'COICOP - CO2'!K307/Population!K$5*1000</f>
        <v>1.2527994505653721E-2</v>
      </c>
      <c r="L307" s="8">
        <f>'COICOP - CO2'!L307/Population!L$5*1000</f>
        <v>4.3513005234445087E-4</v>
      </c>
      <c r="M307" s="8">
        <f>'COICOP - CO2'!M307/Population!M$5*1000</f>
        <v>6.315007871958103E-3</v>
      </c>
      <c r="N307" s="8">
        <f>'COICOP - CO2'!N307/Population!N$5*1000</f>
        <v>0</v>
      </c>
      <c r="O307" s="8">
        <f>'COICOP - CO2'!O307/Population!O$5*1000</f>
        <v>2.6003777121943513E-3</v>
      </c>
      <c r="P307" s="8">
        <f>'COICOP - CO2'!P307/Population!P$5*1000</f>
        <v>0</v>
      </c>
      <c r="Q307" s="8">
        <f>'COICOP - CO2'!Q307/Population!Q$5*1000</f>
        <v>0</v>
      </c>
      <c r="R307" s="8">
        <f>'COICOP - CO2'!R307/Population!R$5*1000</f>
        <v>0</v>
      </c>
      <c r="S307" s="8">
        <f>'COICOP - CO2'!S307/Population!S$5*1000</f>
        <v>4.2183311651697688E-4</v>
      </c>
      <c r="T307" s="8">
        <f>'COICOP - CO2'!T307/Population!T$5*1000</f>
        <v>3.8921536751016081E-3</v>
      </c>
      <c r="U307" s="8">
        <f>'COICOP - CO2'!U307/Population!U$5*1000</f>
        <v>2.0212566027259769E-2</v>
      </c>
    </row>
    <row r="308" spans="1:21" x14ac:dyDescent="0.45">
      <c r="C308" s="3" t="s">
        <v>400</v>
      </c>
      <c r="D308" s="8">
        <f>'COICOP - CO2'!D308/Population!D$5*1000</f>
        <v>5.9199143643278454E-2</v>
      </c>
      <c r="E308" s="8">
        <f>'COICOP - CO2'!E308/Population!E$5*1000</f>
        <v>0.11369691215384201</v>
      </c>
      <c r="F308" s="8">
        <f>'COICOP - CO2'!F308/Population!F$5*1000</f>
        <v>5.759976506585416E-2</v>
      </c>
      <c r="G308" s="8">
        <f>'COICOP - CO2'!G308/Population!G$5*1000</f>
        <v>0.10024891991521319</v>
      </c>
      <c r="H308" s="8">
        <f>'COICOP - CO2'!H308/Population!H$5*1000</f>
        <v>4.6635764585483415E-2</v>
      </c>
      <c r="I308" s="8">
        <f>'COICOP - CO2'!I308/Population!I$5*1000</f>
        <v>5.9928518086590235E-2</v>
      </c>
      <c r="J308" s="8">
        <f>'COICOP - CO2'!J308/Population!J$5*1000</f>
        <v>0.12061551454942916</v>
      </c>
      <c r="K308" s="8">
        <f>'COICOP - CO2'!K308/Population!K$5*1000</f>
        <v>4.5677299843254263E-2</v>
      </c>
      <c r="L308" s="8">
        <f>'COICOP - CO2'!L308/Population!L$5*1000</f>
        <v>4.3372139347720592E-2</v>
      </c>
      <c r="M308" s="8">
        <f>'COICOP - CO2'!M308/Population!M$5*1000</f>
        <v>4.2174186455459312E-2</v>
      </c>
      <c r="N308" s="8">
        <f>'COICOP - CO2'!N308/Population!N$5*1000</f>
        <v>3.1962196422417544E-2</v>
      </c>
      <c r="O308" s="8">
        <f>'COICOP - CO2'!O308/Population!O$5*1000</f>
        <v>2.4934855337707937E-2</v>
      </c>
      <c r="P308" s="8">
        <f>'COICOP - CO2'!P308/Population!P$5*1000</f>
        <v>1.4679662878917149E-2</v>
      </c>
      <c r="Q308" s="8">
        <f>'COICOP - CO2'!Q308/Population!Q$5*1000</f>
        <v>4.1321895968432637E-2</v>
      </c>
      <c r="R308" s="8">
        <f>'COICOP - CO2'!R308/Population!R$5*1000</f>
        <v>3.9249829190354066E-2</v>
      </c>
      <c r="S308" s="8">
        <f>'COICOP - CO2'!S308/Population!S$5*1000</f>
        <v>3.1520949100438421E-2</v>
      </c>
      <c r="T308" s="8">
        <f>'COICOP - CO2'!T308/Population!T$5*1000</f>
        <v>2.7176586104145924E-2</v>
      </c>
      <c r="U308" s="8">
        <f>'COICOP - CO2'!U308/Population!U$5*1000</f>
        <v>1.8913032745835584E-2</v>
      </c>
    </row>
    <row r="309" spans="1:21" x14ac:dyDescent="0.45">
      <c r="C309" s="3" t="s">
        <v>401</v>
      </c>
      <c r="D309" s="8">
        <f>'COICOP - CO2'!D309/Population!D$5*1000</f>
        <v>3.5500346556488177E-2</v>
      </c>
      <c r="E309" s="8">
        <f>'COICOP - CO2'!E309/Population!E$5*1000</f>
        <v>1.9590975597437423E-2</v>
      </c>
      <c r="F309" s="8">
        <f>'COICOP - CO2'!F309/Population!F$5*1000</f>
        <v>5.8289228448367442E-3</v>
      </c>
      <c r="G309" s="8">
        <f>'COICOP - CO2'!G309/Population!G$5*1000</f>
        <v>1.5197115120827899E-2</v>
      </c>
      <c r="H309" s="8">
        <f>'COICOP - CO2'!H309/Population!H$5*1000</f>
        <v>1.1492351822915105E-2</v>
      </c>
      <c r="I309" s="8">
        <f>'COICOP - CO2'!I309/Population!I$5*1000</f>
        <v>1.3999758371307923E-2</v>
      </c>
      <c r="J309" s="8">
        <f>'COICOP - CO2'!J309/Population!J$5*1000</f>
        <v>5.7292233452352704E-3</v>
      </c>
      <c r="K309" s="8">
        <f>'COICOP - CO2'!K309/Population!K$5*1000</f>
        <v>1.7548143228621312E-2</v>
      </c>
      <c r="L309" s="8">
        <f>'COICOP - CO2'!L309/Population!L$5*1000</f>
        <v>5.8204325202695258E-3</v>
      </c>
      <c r="M309" s="8">
        <f>'COICOP - CO2'!M309/Population!M$5*1000</f>
        <v>9.2538924201882155E-3</v>
      </c>
      <c r="N309" s="8">
        <f>'COICOP - CO2'!N309/Population!N$5*1000</f>
        <v>6.9861618053259564E-3</v>
      </c>
      <c r="O309" s="8">
        <f>'COICOP - CO2'!O309/Population!O$5*1000</f>
        <v>4.286266553831449E-3</v>
      </c>
      <c r="P309" s="8">
        <f>'COICOP - CO2'!P309/Population!P$5*1000</f>
        <v>4.8645103512571265E-3</v>
      </c>
      <c r="Q309" s="8">
        <f>'COICOP - CO2'!Q309/Population!Q$5*1000</f>
        <v>3.51763705895304E-3</v>
      </c>
      <c r="R309" s="8">
        <f>'COICOP - CO2'!R309/Population!R$5*1000</f>
        <v>3.3412468252434647E-3</v>
      </c>
      <c r="S309" s="8">
        <f>'COICOP - CO2'!S309/Population!S$5*1000</f>
        <v>6.2311016660151972E-3</v>
      </c>
      <c r="T309" s="8">
        <f>'COICOP - CO2'!T309/Population!T$5*1000</f>
        <v>2.3809664484824556E-3</v>
      </c>
      <c r="U309" s="8">
        <f>'COICOP - CO2'!U309/Population!U$5*1000</f>
        <v>1.0260552862164821E-2</v>
      </c>
    </row>
    <row r="310" spans="1:21" x14ac:dyDescent="0.45">
      <c r="A310" s="3" t="s">
        <v>208</v>
      </c>
      <c r="D310" s="9">
        <f t="shared" ref="D310:U310" si="0">SUM(D3:D309)</f>
        <v>10.367840862335955</v>
      </c>
      <c r="E310" s="9">
        <f t="shared" si="0"/>
        <v>10.269934442664846</v>
      </c>
      <c r="F310" s="9">
        <f t="shared" si="0"/>
        <v>10.222850470991862</v>
      </c>
      <c r="G310" s="9">
        <f t="shared" si="0"/>
        <v>10.251507466600517</v>
      </c>
      <c r="H310" s="9">
        <f t="shared" si="0"/>
        <v>10.332649827306041</v>
      </c>
      <c r="I310" s="9">
        <f t="shared" si="0"/>
        <v>9.9716196626474609</v>
      </c>
      <c r="J310" s="9">
        <f t="shared" si="0"/>
        <v>9.9999450666473439</v>
      </c>
      <c r="K310" s="9">
        <f t="shared" si="0"/>
        <v>9.6022054091505993</v>
      </c>
      <c r="L310" s="9">
        <f t="shared" si="0"/>
        <v>8.3382178964494909</v>
      </c>
      <c r="M310" s="9">
        <f t="shared" si="0"/>
        <v>8.9062709668727109</v>
      </c>
      <c r="N310" s="9">
        <f t="shared" si="0"/>
        <v>7.8342432463408231</v>
      </c>
      <c r="O310" s="9">
        <f t="shared" si="0"/>
        <v>7.6398914585207462</v>
      </c>
      <c r="P310" s="9">
        <f t="shared" si="0"/>
        <v>7.8324060640240862</v>
      </c>
      <c r="Q310" s="9">
        <f t="shared" si="0"/>
        <v>7.5180264080748271</v>
      </c>
      <c r="R310" s="9">
        <f t="shared" si="0"/>
        <v>7.3564004179039939</v>
      </c>
      <c r="S310" s="9">
        <f t="shared" si="0"/>
        <v>7.1787967898889331</v>
      </c>
      <c r="T310" s="9">
        <f t="shared" si="0"/>
        <v>6.485686000373545</v>
      </c>
      <c r="U310" s="9">
        <f t="shared" si="0"/>
        <v>6.5526292500547347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6752.6233730128961</v>
      </c>
      <c r="C2">
        <v>226.31537825935291</v>
      </c>
      <c r="D2">
        <v>66.788708008852993</v>
      </c>
      <c r="E2">
        <v>42.572405377980978</v>
      </c>
      <c r="F2">
        <v>323.75401154331843</v>
      </c>
      <c r="G2">
        <v>137.988985449692</v>
      </c>
      <c r="H2">
        <v>214.77791389472799</v>
      </c>
      <c r="I2">
        <v>19.896580692343161</v>
      </c>
      <c r="J2">
        <v>40.546305858381587</v>
      </c>
      <c r="K2">
        <v>7.9819768479737414</v>
      </c>
      <c r="L2">
        <v>36.497753271510639</v>
      </c>
      <c r="M2">
        <v>120.6384828438794</v>
      </c>
      <c r="N2">
        <v>69.564270702514463</v>
      </c>
      <c r="O2">
        <v>6.4408691427160463</v>
      </c>
      <c r="P2">
        <v>36.206805050641222</v>
      </c>
      <c r="Q2">
        <v>12.161597204292359</v>
      </c>
      <c r="R2">
        <v>18.514633485827549</v>
      </c>
      <c r="S2">
        <v>153.93127821543999</v>
      </c>
      <c r="T2">
        <v>15.77756953120733</v>
      </c>
      <c r="U2">
        <v>66.161514107186747</v>
      </c>
      <c r="V2">
        <v>135.20446441313871</v>
      </c>
      <c r="W2">
        <v>261.21914005479948</v>
      </c>
      <c r="X2">
        <v>1.819780155613173</v>
      </c>
      <c r="Y2">
        <v>1.6640256164175891</v>
      </c>
      <c r="Z2">
        <v>43.626415869100668</v>
      </c>
      <c r="AA2">
        <v>55.472195738739387</v>
      </c>
      <c r="AB2">
        <v>1.544663681770271</v>
      </c>
      <c r="AC2">
        <v>937.89914593085132</v>
      </c>
      <c r="AD2">
        <v>102.4280691803923</v>
      </c>
      <c r="AE2">
        <v>33.618702351013113</v>
      </c>
      <c r="AF2">
        <v>44.356532230244497</v>
      </c>
      <c r="AG2">
        <v>2048.7385117005788</v>
      </c>
      <c r="AH2">
        <v>299.42050798787051</v>
      </c>
      <c r="AI2">
        <v>49.691613411449168</v>
      </c>
      <c r="AJ2">
        <v>327.31646495088631</v>
      </c>
      <c r="AK2">
        <v>187.4507557733059</v>
      </c>
      <c r="AL2">
        <v>803.33521660762017</v>
      </c>
      <c r="AM2">
        <v>106.00869281379251</v>
      </c>
      <c r="AN2">
        <v>52.017195174877827</v>
      </c>
    </row>
    <row r="3" spans="1:40" x14ac:dyDescent="0.45">
      <c r="A3" s="1" t="s">
        <v>432</v>
      </c>
      <c r="B3">
        <v>1.6875695769917181</v>
      </c>
      <c r="C3">
        <v>0.20548575170998509</v>
      </c>
      <c r="D3">
        <v>8.0700082971744289E-2</v>
      </c>
      <c r="E3">
        <v>4.8123043333683002E-2</v>
      </c>
      <c r="F3">
        <v>0.99894676276943084</v>
      </c>
      <c r="G3">
        <v>0.25916642207127621</v>
      </c>
      <c r="H3">
        <v>1.2119213571634571</v>
      </c>
      <c r="I3">
        <v>0.36031315349037768</v>
      </c>
      <c r="J3">
        <v>2.026399578245178</v>
      </c>
      <c r="K3">
        <v>8.5003858083862155E-2</v>
      </c>
      <c r="L3">
        <v>1.265306204458875</v>
      </c>
      <c r="M3">
        <v>2.4140105881162328</v>
      </c>
      <c r="N3">
        <v>0.18985151827790961</v>
      </c>
      <c r="O3">
        <v>6.5057189073783633E-2</v>
      </c>
      <c r="P3">
        <v>0.17980444315312849</v>
      </c>
      <c r="Q3">
        <v>0.15761869595662309</v>
      </c>
      <c r="R3">
        <v>0.1089650731105735</v>
      </c>
      <c r="S3">
        <v>0.87910139822809463</v>
      </c>
      <c r="T3">
        <v>8.3273226367326258E-2</v>
      </c>
      <c r="U3">
        <v>0.99106163223803567</v>
      </c>
      <c r="V3">
        <v>0.56966953367703865</v>
      </c>
      <c r="W3">
        <v>0.73248147153781262</v>
      </c>
      <c r="X3">
        <v>6.9748920486063792E-3</v>
      </c>
      <c r="Y3">
        <v>1.3294746661524149E-2</v>
      </c>
      <c r="Z3">
        <v>0.15281031970489331</v>
      </c>
      <c r="AA3">
        <v>0.40187019025463783</v>
      </c>
      <c r="AB3">
        <v>2.3873572507273181E-2</v>
      </c>
      <c r="AC3">
        <v>3.6728745042708399</v>
      </c>
      <c r="AD3">
        <v>0.79828823564605034</v>
      </c>
      <c r="AE3">
        <v>2.1698488230720119</v>
      </c>
      <c r="AF3">
        <v>0.2689471549450429</v>
      </c>
      <c r="AG3">
        <v>2.37930842561881</v>
      </c>
      <c r="AH3">
        <v>5.5725111993505303</v>
      </c>
      <c r="AI3">
        <v>0.26686315092646851</v>
      </c>
      <c r="AJ3">
        <v>2.071768684972267</v>
      </c>
      <c r="AK3">
        <v>1.186045592614932</v>
      </c>
      <c r="AL3">
        <v>12.368780861264099</v>
      </c>
      <c r="AM3">
        <v>0.31824451584546498</v>
      </c>
      <c r="AN3">
        <v>0.32943052820715818</v>
      </c>
    </row>
    <row r="4" spans="1:40" x14ac:dyDescent="0.45">
      <c r="A4" s="1" t="s">
        <v>433</v>
      </c>
      <c r="B4">
        <v>31.556566547889499</v>
      </c>
      <c r="C4">
        <v>4.3773522583164599</v>
      </c>
      <c r="D4">
        <v>0.26962733041469128</v>
      </c>
      <c r="E4">
        <v>1.085705707347411E-2</v>
      </c>
      <c r="F4">
        <v>0.20192564237455249</v>
      </c>
      <c r="G4">
        <v>7.0026847599402101E-2</v>
      </c>
      <c r="H4">
        <v>1.708102798311897</v>
      </c>
      <c r="I4">
        <v>4.7193682242784703E-2</v>
      </c>
      <c r="J4">
        <v>8.0549354705298323E-2</v>
      </c>
      <c r="K4">
        <v>2.535261389274221E-2</v>
      </c>
      <c r="L4">
        <v>0.1314550410196014</v>
      </c>
      <c r="M4">
        <v>5.5000169037819943E-2</v>
      </c>
      <c r="N4">
        <v>1.7306003458497182E-2</v>
      </c>
      <c r="O4">
        <v>3.1629131079942738E-2</v>
      </c>
      <c r="P4">
        <v>1.319094761225508E-2</v>
      </c>
      <c r="Q4">
        <v>1.49010037794717E-2</v>
      </c>
      <c r="R4">
        <v>4.3554666029905792E-2</v>
      </c>
      <c r="S4">
        <v>0.36093851942922711</v>
      </c>
      <c r="T4">
        <v>7.4099707476060983E-2</v>
      </c>
      <c r="U4">
        <v>0.20635998781003939</v>
      </c>
      <c r="V4">
        <v>0.80455400962241552</v>
      </c>
      <c r="W4">
        <v>1.906497858541913</v>
      </c>
      <c r="X4">
        <v>1.1220461670518871E-2</v>
      </c>
      <c r="Y4">
        <v>2.164747411652331E-3</v>
      </c>
      <c r="Z4">
        <v>0.160402944074898</v>
      </c>
      <c r="AA4">
        <v>0.13103911575333879</v>
      </c>
      <c r="AB4">
        <v>3.326909295963975E-3</v>
      </c>
      <c r="AC4">
        <v>0.50836883854026893</v>
      </c>
      <c r="AD4">
        <v>1.3709201987199531</v>
      </c>
      <c r="AE4">
        <v>0.14154234142891831</v>
      </c>
      <c r="AF4">
        <v>0.45571115915725458</v>
      </c>
      <c r="AG4">
        <v>31.07778209591801</v>
      </c>
      <c r="AH4">
        <v>1.262064501068112</v>
      </c>
      <c r="AI4">
        <v>0.42797250465492198</v>
      </c>
      <c r="AJ4">
        <v>1.5438207248957969</v>
      </c>
      <c r="AK4">
        <v>1.7018908030594131</v>
      </c>
      <c r="AL4">
        <v>1.616723363248822</v>
      </c>
      <c r="AM4">
        <v>0.1127581055899716</v>
      </c>
      <c r="AN4">
        <v>0.89894831739015146</v>
      </c>
    </row>
    <row r="5" spans="1:40" x14ac:dyDescent="0.45">
      <c r="A5" s="1" t="s">
        <v>434</v>
      </c>
      <c r="B5">
        <v>120.6754979225141</v>
      </c>
      <c r="C5">
        <v>13.901506202483819</v>
      </c>
      <c r="D5">
        <v>3.9894273820417752</v>
      </c>
      <c r="E5">
        <v>1.552020069933951</v>
      </c>
      <c r="F5">
        <v>71.172775308679746</v>
      </c>
      <c r="G5">
        <v>22.634365545612759</v>
      </c>
      <c r="H5">
        <v>107.6003812476328</v>
      </c>
      <c r="I5">
        <v>89.644569740508672</v>
      </c>
      <c r="J5">
        <v>12.93068897086647</v>
      </c>
      <c r="K5">
        <v>31.276298744335381</v>
      </c>
      <c r="L5">
        <v>2188.7384957552149</v>
      </c>
      <c r="M5">
        <v>53.423878641303872</v>
      </c>
      <c r="N5">
        <v>15.78271073894906</v>
      </c>
      <c r="O5">
        <v>6.4730342402682073</v>
      </c>
      <c r="P5">
        <v>35.851563603324152</v>
      </c>
      <c r="Q5">
        <v>16.64720123193694</v>
      </c>
      <c r="R5">
        <v>6.2431763624463708</v>
      </c>
      <c r="S5">
        <v>38.56487782143352</v>
      </c>
      <c r="T5">
        <v>7.7460754579341824</v>
      </c>
      <c r="U5">
        <v>86.872362960828582</v>
      </c>
      <c r="V5">
        <v>189.12911591309671</v>
      </c>
      <c r="W5">
        <v>201.25730977415259</v>
      </c>
      <c r="X5">
        <v>2.3073453394077599</v>
      </c>
      <c r="Y5">
        <v>1.3127367808971271</v>
      </c>
      <c r="Z5">
        <v>26.22485397606863</v>
      </c>
      <c r="AA5">
        <v>39.508165976186703</v>
      </c>
      <c r="AB5">
        <v>1.7718485613170101</v>
      </c>
      <c r="AC5">
        <v>49.190837241557531</v>
      </c>
      <c r="AD5">
        <v>63.008011094819757</v>
      </c>
      <c r="AE5">
        <v>16.433116175782441</v>
      </c>
      <c r="AF5">
        <v>24.95398015569684</v>
      </c>
      <c r="AG5">
        <v>260.87131758667653</v>
      </c>
      <c r="AH5">
        <v>169.2483874448302</v>
      </c>
      <c r="AI5">
        <v>29.682410936208221</v>
      </c>
      <c r="AJ5">
        <v>199.84533771802839</v>
      </c>
      <c r="AK5">
        <v>118.43204230428969</v>
      </c>
      <c r="AL5">
        <v>643.06631615579022</v>
      </c>
      <c r="AM5">
        <v>16.64145853223129</v>
      </c>
      <c r="AN5">
        <v>34.596409199765148</v>
      </c>
    </row>
    <row r="6" spans="1:40" x14ac:dyDescent="0.45">
      <c r="A6" s="1" t="s">
        <v>435</v>
      </c>
      <c r="B6">
        <v>262.1781863130546</v>
      </c>
      <c r="C6">
        <v>27.707406594809161</v>
      </c>
      <c r="D6">
        <v>7.7011827180523049</v>
      </c>
      <c r="E6">
        <v>2.9552210752822492</v>
      </c>
      <c r="F6">
        <v>137.88466155304849</v>
      </c>
      <c r="G6">
        <v>21.94798886964351</v>
      </c>
      <c r="H6">
        <v>206.5616982821025</v>
      </c>
      <c r="I6">
        <v>58.162511667595354</v>
      </c>
      <c r="J6">
        <v>44.447446636107031</v>
      </c>
      <c r="K6">
        <v>32.149751808616607</v>
      </c>
      <c r="L6">
        <v>1089.5474778168821</v>
      </c>
      <c r="M6">
        <v>109.76896350902599</v>
      </c>
      <c r="N6">
        <v>36.524093831094589</v>
      </c>
      <c r="O6">
        <v>9.5141893848497325</v>
      </c>
      <c r="P6">
        <v>27.2834477742134</v>
      </c>
      <c r="Q6">
        <v>20.163447525437771</v>
      </c>
      <c r="R6">
        <v>16.285986806856791</v>
      </c>
      <c r="S6">
        <v>146.00819001360131</v>
      </c>
      <c r="T6">
        <v>16.95391021561986</v>
      </c>
      <c r="U6">
        <v>128.7502387325145</v>
      </c>
      <c r="V6">
        <v>1821.2945245572989</v>
      </c>
      <c r="W6">
        <v>1230.01365758724</v>
      </c>
      <c r="X6">
        <v>6.9216485470521887</v>
      </c>
      <c r="Y6">
        <v>1.559440204218173</v>
      </c>
      <c r="Z6">
        <v>72.735376748507633</v>
      </c>
      <c r="AA6">
        <v>60.879312615073822</v>
      </c>
      <c r="AB6">
        <v>2.716229151856369</v>
      </c>
      <c r="AC6">
        <v>104.84173825709981</v>
      </c>
      <c r="AD6">
        <v>103.88553960529011</v>
      </c>
      <c r="AE6">
        <v>44.277829795917761</v>
      </c>
      <c r="AF6">
        <v>48.489211099546871</v>
      </c>
      <c r="AG6">
        <v>522.04515371176728</v>
      </c>
      <c r="AH6">
        <v>409.6237061168336</v>
      </c>
      <c r="AI6">
        <v>51.087386599788388</v>
      </c>
      <c r="AJ6">
        <v>477.11836114395578</v>
      </c>
      <c r="AK6">
        <v>256.98679951220493</v>
      </c>
      <c r="AL6">
        <v>1149.1449554860089</v>
      </c>
      <c r="AM6">
        <v>96.743358976169532</v>
      </c>
      <c r="AN6">
        <v>41.536448000934428</v>
      </c>
    </row>
    <row r="7" spans="1:40" x14ac:dyDescent="0.45">
      <c r="A7" s="1" t="s">
        <v>436</v>
      </c>
      <c r="B7">
        <v>20.628533714897362</v>
      </c>
      <c r="C7">
        <v>2.4942989061017049</v>
      </c>
      <c r="D7">
        <v>0.79663445679862721</v>
      </c>
      <c r="E7">
        <v>0.32324050256054848</v>
      </c>
      <c r="F7">
        <v>10.89896067395417</v>
      </c>
      <c r="G7">
        <v>3.186035118860481</v>
      </c>
      <c r="H7">
        <v>11.51004971926233</v>
      </c>
      <c r="I7">
        <v>3.028938966399088</v>
      </c>
      <c r="J7">
        <v>5.565674803756024</v>
      </c>
      <c r="K7">
        <v>1.6349908488274429</v>
      </c>
      <c r="L7">
        <v>14.46289599696607</v>
      </c>
      <c r="M7">
        <v>10.66530526498199</v>
      </c>
      <c r="N7">
        <v>2.376868354136136</v>
      </c>
      <c r="O7">
        <v>2.33231400321593</v>
      </c>
      <c r="P7">
        <v>11.36156818271615</v>
      </c>
      <c r="Q7">
        <v>5.7740830413889519</v>
      </c>
      <c r="R7">
        <v>1.5412815597797951</v>
      </c>
      <c r="S7">
        <v>15.179748427263849</v>
      </c>
      <c r="T7">
        <v>1.314633352932888</v>
      </c>
      <c r="U7">
        <v>31.780223889026281</v>
      </c>
      <c r="V7">
        <v>23.826951702287619</v>
      </c>
      <c r="W7">
        <v>28.76574168591949</v>
      </c>
      <c r="X7">
        <v>0.1888557799834564</v>
      </c>
      <c r="Y7">
        <v>0.48430151890381717</v>
      </c>
      <c r="Z7">
        <v>3.9354765091804742</v>
      </c>
      <c r="AA7">
        <v>13.555661601551851</v>
      </c>
      <c r="AB7">
        <v>0.73606915950277541</v>
      </c>
      <c r="AC7">
        <v>14.527625798496571</v>
      </c>
      <c r="AD7">
        <v>6.2542815786398442</v>
      </c>
      <c r="AE7">
        <v>3.927259365278716</v>
      </c>
      <c r="AF7">
        <v>2.3153473826663959</v>
      </c>
      <c r="AG7">
        <v>33.883504716887018</v>
      </c>
      <c r="AH7">
        <v>30.83517921029156</v>
      </c>
      <c r="AI7">
        <v>2.5932716850618842</v>
      </c>
      <c r="AJ7">
        <v>36.23648950604926</v>
      </c>
      <c r="AK7">
        <v>15.40697952755845</v>
      </c>
      <c r="AL7">
        <v>147.51443458316399</v>
      </c>
      <c r="AM7">
        <v>6.0357265295155997</v>
      </c>
      <c r="AN7">
        <v>4.5091029303745431</v>
      </c>
    </row>
    <row r="8" spans="1:40" x14ac:dyDescent="0.45">
      <c r="A8" s="1" t="s">
        <v>437</v>
      </c>
      <c r="B8">
        <v>8.7593914232910972</v>
      </c>
      <c r="C8">
        <v>1.134599352234412</v>
      </c>
      <c r="D8">
        <v>0.43360935012160701</v>
      </c>
      <c r="E8">
        <v>9.9034936311791694E-2</v>
      </c>
      <c r="F8">
        <v>4.2372013320110398</v>
      </c>
      <c r="G8">
        <v>1.293425132996572</v>
      </c>
      <c r="H8">
        <v>14.130870481816419</v>
      </c>
      <c r="I8">
        <v>4.0164518791646184</v>
      </c>
      <c r="J8">
        <v>2.6129241288489609</v>
      </c>
      <c r="K8">
        <v>1.090390380962075</v>
      </c>
      <c r="L8">
        <v>2.5710139550766118</v>
      </c>
      <c r="M8">
        <v>3.5155657887464669</v>
      </c>
      <c r="N8">
        <v>0.90955294681414112</v>
      </c>
      <c r="O8">
        <v>0.45565734936268337</v>
      </c>
      <c r="P8">
        <v>14.70284705019276</v>
      </c>
      <c r="Q8">
        <v>1.138364098712513</v>
      </c>
      <c r="R8">
        <v>1.113862243515805</v>
      </c>
      <c r="S8">
        <v>9.2720026023187945</v>
      </c>
      <c r="T8">
        <v>0.74846475988780681</v>
      </c>
      <c r="U8">
        <v>6.6116646140287267</v>
      </c>
      <c r="V8">
        <v>6.6171724559396479</v>
      </c>
      <c r="W8">
        <v>10.520757998669369</v>
      </c>
      <c r="X8">
        <v>7.4988285210060984E-2</v>
      </c>
      <c r="Y8">
        <v>0.1231776989730331</v>
      </c>
      <c r="Z8">
        <v>1.586627982692695</v>
      </c>
      <c r="AA8">
        <v>3.719440546802077</v>
      </c>
      <c r="AB8">
        <v>0.15451321827262529</v>
      </c>
      <c r="AC8">
        <v>6.2083157452746036</v>
      </c>
      <c r="AD8">
        <v>3.5276891080178201</v>
      </c>
      <c r="AE8">
        <v>1.926147847565068</v>
      </c>
      <c r="AF8">
        <v>1.423520250011306</v>
      </c>
      <c r="AG8">
        <v>17.92400241604296</v>
      </c>
      <c r="AH8">
        <v>14.4148238231252</v>
      </c>
      <c r="AI8">
        <v>1.7041161444193751</v>
      </c>
      <c r="AJ8">
        <v>21.736729751245161</v>
      </c>
      <c r="AK8">
        <v>8.0833573943663275</v>
      </c>
      <c r="AL8">
        <v>137.62840504931751</v>
      </c>
      <c r="AM8">
        <v>1.6168990752247581</v>
      </c>
      <c r="AN8">
        <v>3.9325666250109421</v>
      </c>
    </row>
    <row r="9" spans="1:40" x14ac:dyDescent="0.45">
      <c r="A9" s="1" t="s">
        <v>438</v>
      </c>
      <c r="B9">
        <v>14.29951138322388</v>
      </c>
      <c r="C9">
        <v>1.483044456320646</v>
      </c>
      <c r="D9">
        <v>0.42095623875391869</v>
      </c>
      <c r="E9">
        <v>0.1561920552744015</v>
      </c>
      <c r="F9">
        <v>8.2732237237848008</v>
      </c>
      <c r="G9">
        <v>1.428253977741806</v>
      </c>
      <c r="H9">
        <v>10.391912036921539</v>
      </c>
      <c r="I9">
        <v>2.3977568028961449</v>
      </c>
      <c r="J9">
        <v>2.7422413416763192</v>
      </c>
      <c r="K9">
        <v>1.490854477872164</v>
      </c>
      <c r="L9">
        <v>30.551554736732889</v>
      </c>
      <c r="M9">
        <v>6.1936205806194717</v>
      </c>
      <c r="N9">
        <v>2.1446675099036892</v>
      </c>
      <c r="O9">
        <v>0.54934052361838159</v>
      </c>
      <c r="P9">
        <v>1.680201179491849</v>
      </c>
      <c r="Q9">
        <v>1.202823377912416</v>
      </c>
      <c r="R9">
        <v>0.98009922991449538</v>
      </c>
      <c r="S9">
        <v>9.4786584261385922</v>
      </c>
      <c r="T9">
        <v>0.96595245706110089</v>
      </c>
      <c r="U9">
        <v>7.1999474644846737</v>
      </c>
      <c r="V9">
        <v>99.597842141810688</v>
      </c>
      <c r="W9">
        <v>68.080691517260917</v>
      </c>
      <c r="X9">
        <v>0.36782670756948432</v>
      </c>
      <c r="Y9">
        <v>9.9169600664219815E-2</v>
      </c>
      <c r="Z9">
        <v>3.8611972045960181</v>
      </c>
      <c r="AA9">
        <v>3.6612928036385122</v>
      </c>
      <c r="AB9">
        <v>0.15609698515371331</v>
      </c>
      <c r="AC9">
        <v>6.151754981481659</v>
      </c>
      <c r="AD9">
        <v>5.0073908699958638</v>
      </c>
      <c r="AE9">
        <v>2.522662728143676</v>
      </c>
      <c r="AF9">
        <v>2.4974967972788891</v>
      </c>
      <c r="AG9">
        <v>26.90613467889089</v>
      </c>
      <c r="AH9">
        <v>22.268387355075319</v>
      </c>
      <c r="AI9">
        <v>2.64816059009899</v>
      </c>
      <c r="AJ9">
        <v>26.449571700529521</v>
      </c>
      <c r="AK9">
        <v>13.51532286306548</v>
      </c>
      <c r="AL9">
        <v>60.481872084079129</v>
      </c>
      <c r="AM9">
        <v>5.5915213037264326</v>
      </c>
      <c r="AN9">
        <v>2.013748724059087</v>
      </c>
    </row>
    <row r="10" spans="1:40" x14ac:dyDescent="0.45">
      <c r="A10" s="1" t="s">
        <v>439</v>
      </c>
      <c r="B10">
        <v>115.9643566920595</v>
      </c>
      <c r="C10">
        <v>3.038252600772068</v>
      </c>
      <c r="D10">
        <v>0.19406160201342049</v>
      </c>
      <c r="E10">
        <v>7.7041010094238943E-2</v>
      </c>
      <c r="F10">
        <v>15.824978410160259</v>
      </c>
      <c r="G10">
        <v>1.1877692557299711</v>
      </c>
      <c r="H10">
        <v>2.746952580971874</v>
      </c>
      <c r="I10">
        <v>0.19187360356965411</v>
      </c>
      <c r="J10">
        <v>0.61326095788950341</v>
      </c>
      <c r="K10">
        <v>0.13590385935366339</v>
      </c>
      <c r="L10">
        <v>0.4826816992942109</v>
      </c>
      <c r="M10">
        <v>0.83981211395475741</v>
      </c>
      <c r="N10">
        <v>0.24651527547081839</v>
      </c>
      <c r="O10">
        <v>0.1352153080202933</v>
      </c>
      <c r="P10">
        <v>0.21924641893700961</v>
      </c>
      <c r="Q10">
        <v>0.13251887777741669</v>
      </c>
      <c r="R10">
        <v>0.23286893890185531</v>
      </c>
      <c r="S10">
        <v>2.6471276698314181</v>
      </c>
      <c r="T10">
        <v>0.33156018744465199</v>
      </c>
      <c r="U10">
        <v>0.85937525015839555</v>
      </c>
      <c r="V10">
        <v>2.7355975259142409</v>
      </c>
      <c r="W10">
        <v>3.669504541353076</v>
      </c>
      <c r="X10">
        <v>3.4217276948691679E-2</v>
      </c>
      <c r="Y10">
        <v>2.1316376416664201E-2</v>
      </c>
      <c r="Z10">
        <v>0.57427893925189866</v>
      </c>
      <c r="AA10">
        <v>0.77833569499322208</v>
      </c>
      <c r="AB10">
        <v>1.7710870511121909E-2</v>
      </c>
      <c r="AC10">
        <v>2.5348770411196559</v>
      </c>
      <c r="AD10">
        <v>1.4344957736113051</v>
      </c>
      <c r="AE10">
        <v>0.47310828783033071</v>
      </c>
      <c r="AF10">
        <v>0.85425737672539204</v>
      </c>
      <c r="AG10">
        <v>47.652705849251809</v>
      </c>
      <c r="AH10">
        <v>4.4242157539685874</v>
      </c>
      <c r="AI10">
        <v>0.8920767120809161</v>
      </c>
      <c r="AJ10">
        <v>6.0005708620295888</v>
      </c>
      <c r="AK10">
        <v>3.9113381648071521</v>
      </c>
      <c r="AL10">
        <v>6.2591257154764834</v>
      </c>
      <c r="AM10">
        <v>0.24568200154541731</v>
      </c>
      <c r="AN10">
        <v>1.045919639585962</v>
      </c>
    </row>
    <row r="11" spans="1:40" x14ac:dyDescent="0.45">
      <c r="A11" s="1" t="s">
        <v>440</v>
      </c>
      <c r="B11">
        <v>62.567440872600251</v>
      </c>
      <c r="C11">
        <v>10.975397683378681</v>
      </c>
      <c r="D11">
        <v>0.1504356458392751</v>
      </c>
      <c r="E11">
        <v>1.9581649758009158E-2</v>
      </c>
      <c r="F11">
        <v>0.43609562535176599</v>
      </c>
      <c r="G11">
        <v>0.3194999717556663</v>
      </c>
      <c r="H11">
        <v>1.742498618861597</v>
      </c>
      <c r="I11">
        <v>9.1040160417450042E-2</v>
      </c>
      <c r="J11">
        <v>0.1197218195779832</v>
      </c>
      <c r="K11">
        <v>4.9191098417424077E-2</v>
      </c>
      <c r="L11">
        <v>0.24980956933694809</v>
      </c>
      <c r="M11">
        <v>0.19018263212548231</v>
      </c>
      <c r="N11">
        <v>3.8555776568161303E-2</v>
      </c>
      <c r="O11">
        <v>7.0402416303489715E-2</v>
      </c>
      <c r="P11">
        <v>3.6375004308370137E-2</v>
      </c>
      <c r="Q11">
        <v>3.7856790024015319E-2</v>
      </c>
      <c r="R11">
        <v>7.5166070798121987E-2</v>
      </c>
      <c r="S11">
        <v>0.54456038169845711</v>
      </c>
      <c r="T11">
        <v>0.16108848831281439</v>
      </c>
      <c r="U11">
        <v>0.33931608353154652</v>
      </c>
      <c r="V11">
        <v>1.5820127971190641</v>
      </c>
      <c r="W11">
        <v>3.2757817983193038</v>
      </c>
      <c r="X11">
        <v>2.2650997029511549E-2</v>
      </c>
      <c r="Y11">
        <v>7.0335679737312659E-3</v>
      </c>
      <c r="Z11">
        <v>0.33613172082628678</v>
      </c>
      <c r="AA11">
        <v>0.31218151559860652</v>
      </c>
      <c r="AB11">
        <v>6.5069229465546108E-3</v>
      </c>
      <c r="AC11">
        <v>0.93289941263708442</v>
      </c>
      <c r="AD11">
        <v>1.518368114369151</v>
      </c>
      <c r="AE11">
        <v>0.27164363972545691</v>
      </c>
      <c r="AF11">
        <v>0.9507730385010309</v>
      </c>
      <c r="AG11">
        <v>36.841755911803567</v>
      </c>
      <c r="AH11">
        <v>2.453056133442701</v>
      </c>
      <c r="AI11">
        <v>0.87306533770162464</v>
      </c>
      <c r="AJ11">
        <v>3.236464225367564</v>
      </c>
      <c r="AK11">
        <v>3.1426336021080732</v>
      </c>
      <c r="AL11">
        <v>3.1594747459914898</v>
      </c>
      <c r="AM11">
        <v>6.7990713287722521E-2</v>
      </c>
      <c r="AN11">
        <v>1.3977416423009059</v>
      </c>
    </row>
    <row r="12" spans="1:40" x14ac:dyDescent="0.45">
      <c r="A12" s="1" t="s">
        <v>441</v>
      </c>
      <c r="B12">
        <v>12.358954314986329</v>
      </c>
      <c r="C12">
        <v>0.67605015571217331</v>
      </c>
      <c r="D12">
        <v>7.4604105339085777E-2</v>
      </c>
      <c r="E12">
        <v>1.039837049554679E-2</v>
      </c>
      <c r="F12">
        <v>0.26502213000246838</v>
      </c>
      <c r="G12">
        <v>0.1193762245666672</v>
      </c>
      <c r="H12">
        <v>0.56845053252657285</v>
      </c>
      <c r="I12">
        <v>3.152416847256137E-2</v>
      </c>
      <c r="J12">
        <v>0.15076166676437011</v>
      </c>
      <c r="K12">
        <v>1.378336252205562E-2</v>
      </c>
      <c r="L12">
        <v>6.3402870009991952E-2</v>
      </c>
      <c r="M12">
        <v>0.1048979617469388</v>
      </c>
      <c r="N12">
        <v>3.6477163130625143E-2</v>
      </c>
      <c r="O12">
        <v>1.8094213834356838E-2</v>
      </c>
      <c r="P12">
        <v>2.5122419255380571E-2</v>
      </c>
      <c r="Q12">
        <v>2.0451551598355659E-2</v>
      </c>
      <c r="R12">
        <v>7.4801622899823506E-2</v>
      </c>
      <c r="S12">
        <v>0.67589233272741056</v>
      </c>
      <c r="T12">
        <v>6.4765029601610541E-2</v>
      </c>
      <c r="U12">
        <v>0.125818072337088</v>
      </c>
      <c r="V12">
        <v>0.36429953483656041</v>
      </c>
      <c r="W12">
        <v>0.57002309084675229</v>
      </c>
      <c r="X12">
        <v>5.7917344536854362E-3</v>
      </c>
      <c r="Y12">
        <v>3.4080283824431019E-3</v>
      </c>
      <c r="Z12">
        <v>8.9562621502356859E-2</v>
      </c>
      <c r="AA12">
        <v>0.1373647574562343</v>
      </c>
      <c r="AB12">
        <v>2.5049254454541279E-3</v>
      </c>
      <c r="AC12">
        <v>1.031628337127688</v>
      </c>
      <c r="AD12">
        <v>0.44631735891548868</v>
      </c>
      <c r="AE12">
        <v>0.1255125072885763</v>
      </c>
      <c r="AF12">
        <v>0.31505293574019411</v>
      </c>
      <c r="AG12">
        <v>7.4593090478672188</v>
      </c>
      <c r="AH12">
        <v>0.95215747049265653</v>
      </c>
      <c r="AI12">
        <v>0.29082054537857682</v>
      </c>
      <c r="AJ12">
        <v>1.0090938230816431</v>
      </c>
      <c r="AK12">
        <v>0.95507318235282068</v>
      </c>
      <c r="AL12">
        <v>1.1482818008410369</v>
      </c>
      <c r="AM12">
        <v>5.8024210116693772E-2</v>
      </c>
      <c r="AN12">
        <v>0.14991686213765909</v>
      </c>
    </row>
    <row r="13" spans="1:40" x14ac:dyDescent="0.45">
      <c r="A13" s="1" t="s">
        <v>442</v>
      </c>
      <c r="B13">
        <v>67.472982185156269</v>
      </c>
      <c r="C13">
        <v>1.3368545447459861</v>
      </c>
      <c r="D13">
        <v>0.16933774837567289</v>
      </c>
      <c r="E13">
        <v>2.5416074308535291E-2</v>
      </c>
      <c r="F13">
        <v>0.29695931312410723</v>
      </c>
      <c r="G13">
        <v>0.13331284047110001</v>
      </c>
      <c r="H13">
        <v>1.1578491649209901</v>
      </c>
      <c r="I13">
        <v>7.8966047432900338E-2</v>
      </c>
      <c r="J13">
        <v>0.11476117016545311</v>
      </c>
      <c r="K13">
        <v>4.0801167722343358E-2</v>
      </c>
      <c r="L13">
        <v>0.218106583978252</v>
      </c>
      <c r="M13">
        <v>0.14228477421551519</v>
      </c>
      <c r="N13">
        <v>3.7197865134981078E-2</v>
      </c>
      <c r="O13">
        <v>5.8324272732339838E-2</v>
      </c>
      <c r="P13">
        <v>3.194314483018619E-2</v>
      </c>
      <c r="Q13">
        <v>3.2301402787598153E-2</v>
      </c>
      <c r="R13">
        <v>5.8882086975266423E-2</v>
      </c>
      <c r="S13">
        <v>0.49473041155759512</v>
      </c>
      <c r="T13">
        <v>0.1312121820185761</v>
      </c>
      <c r="U13">
        <v>0.25141935347420058</v>
      </c>
      <c r="V13">
        <v>1.574924879001359</v>
      </c>
      <c r="W13">
        <v>2.027347259822442</v>
      </c>
      <c r="X13">
        <v>1.931772660595996E-2</v>
      </c>
      <c r="Y13">
        <v>4.3063480075899137E-3</v>
      </c>
      <c r="Z13">
        <v>0.3000975345877368</v>
      </c>
      <c r="AA13">
        <v>0.22739961218897531</v>
      </c>
      <c r="AB13">
        <v>5.3724908456141262E-3</v>
      </c>
      <c r="AC13">
        <v>0.69593089554174159</v>
      </c>
      <c r="AD13">
        <v>1.275614905679898</v>
      </c>
      <c r="AE13">
        <v>0.27553771888096928</v>
      </c>
      <c r="AF13">
        <v>0.8454800234662001</v>
      </c>
      <c r="AG13">
        <v>21.959622582953369</v>
      </c>
      <c r="AH13">
        <v>2.0542484041045301</v>
      </c>
      <c r="AI13">
        <v>0.72798757096070643</v>
      </c>
      <c r="AJ13">
        <v>2.792065911330269</v>
      </c>
      <c r="AK13">
        <v>2.4668358257536749</v>
      </c>
      <c r="AL13">
        <v>2.4604497835006041</v>
      </c>
      <c r="AM13">
        <v>0.1180734813830957</v>
      </c>
      <c r="AN13">
        <v>1.7600716482895959</v>
      </c>
    </row>
    <row r="14" spans="1:40" x14ac:dyDescent="0.45">
      <c r="A14" s="1" t="s">
        <v>443</v>
      </c>
      <c r="B14">
        <v>47.048324772222578</v>
      </c>
      <c r="C14">
        <v>1.5790708301135941</v>
      </c>
      <c r="D14">
        <v>0.72222936993058773</v>
      </c>
      <c r="E14">
        <v>3.0494263424556991E-2</v>
      </c>
      <c r="F14">
        <v>0.1953615782443168</v>
      </c>
      <c r="G14">
        <v>8.6889413524134235E-2</v>
      </c>
      <c r="H14">
        <v>1.5150792872098999</v>
      </c>
      <c r="I14">
        <v>5.1953305725121232E-2</v>
      </c>
      <c r="J14">
        <v>0.20157974460733921</v>
      </c>
      <c r="K14">
        <v>2.7408380663035289E-2</v>
      </c>
      <c r="L14">
        <v>0.1140505810147681</v>
      </c>
      <c r="M14">
        <v>0.1007497544977021</v>
      </c>
      <c r="N14">
        <v>3.6331691924658342E-2</v>
      </c>
      <c r="O14">
        <v>2.7045500461826778E-2</v>
      </c>
      <c r="P14">
        <v>2.3781246076643999E-2</v>
      </c>
      <c r="Q14">
        <v>1.9641804070059811E-2</v>
      </c>
      <c r="R14">
        <v>9.2036976411750737E-2</v>
      </c>
      <c r="S14">
        <v>0.88074904370033069</v>
      </c>
      <c r="T14">
        <v>0.10289978650672479</v>
      </c>
      <c r="U14">
        <v>0.2009592167424801</v>
      </c>
      <c r="V14">
        <v>0.70570741838375273</v>
      </c>
      <c r="W14">
        <v>1.0914342500190439</v>
      </c>
      <c r="X14">
        <v>9.3361915775044893E-3</v>
      </c>
      <c r="Y14">
        <v>3.0139476760103951E-3</v>
      </c>
      <c r="Z14">
        <v>0.1380619340576468</v>
      </c>
      <c r="AA14">
        <v>0.18264095380868309</v>
      </c>
      <c r="AB14">
        <v>3.1144066611257641E-3</v>
      </c>
      <c r="AC14">
        <v>3.2057933872177369</v>
      </c>
      <c r="AD14">
        <v>1.2885311296200681</v>
      </c>
      <c r="AE14">
        <v>0.21419333200338311</v>
      </c>
      <c r="AF14">
        <v>0.71268063216286692</v>
      </c>
      <c r="AG14">
        <v>33.819232940038162</v>
      </c>
      <c r="AH14">
        <v>1.6068315756026921</v>
      </c>
      <c r="AI14">
        <v>0.65776786185148939</v>
      </c>
      <c r="AJ14">
        <v>1.800660682871392</v>
      </c>
      <c r="AK14">
        <v>2.1103201977544619</v>
      </c>
      <c r="AL14">
        <v>2.1922063066685999</v>
      </c>
      <c r="AM14">
        <v>8.7726316348157307E-2</v>
      </c>
      <c r="AN14">
        <v>1.810308698908867</v>
      </c>
    </row>
    <row r="15" spans="1:40" x14ac:dyDescent="0.45">
      <c r="A15" s="1" t="s">
        <v>444</v>
      </c>
      <c r="B15">
        <v>88.65262616513526</v>
      </c>
      <c r="C15">
        <v>4.1864627633478397</v>
      </c>
      <c r="D15">
        <v>0.54205954784849353</v>
      </c>
      <c r="E15">
        <v>1.7292098127644501E-2</v>
      </c>
      <c r="F15">
        <v>0.58301352206143398</v>
      </c>
      <c r="G15">
        <v>0.28953618601635039</v>
      </c>
      <c r="H15">
        <v>1.668892777583471</v>
      </c>
      <c r="I15">
        <v>8.408749849681707E-2</v>
      </c>
      <c r="J15">
        <v>7.3193924762901375E-2</v>
      </c>
      <c r="K15">
        <v>6.7337876442274625E-2</v>
      </c>
      <c r="L15">
        <v>0.26646251972483409</v>
      </c>
      <c r="M15">
        <v>0.20557286324368609</v>
      </c>
      <c r="N15">
        <v>8.0854961348874349E-2</v>
      </c>
      <c r="O15">
        <v>9.0176190919036031E-2</v>
      </c>
      <c r="P15">
        <v>4.2976837679004412E-2</v>
      </c>
      <c r="Q15">
        <v>4.5145712833319668E-2</v>
      </c>
      <c r="R15">
        <v>4.9819742556709658E-2</v>
      </c>
      <c r="S15">
        <v>0.25465176045362392</v>
      </c>
      <c r="T15">
        <v>0.1157029747550519</v>
      </c>
      <c r="U15">
        <v>0.419726380582018</v>
      </c>
      <c r="V15">
        <v>2.0388234448708409</v>
      </c>
      <c r="W15">
        <v>3.2195936453343421</v>
      </c>
      <c r="X15">
        <v>2.6637859705112461E-2</v>
      </c>
      <c r="Y15">
        <v>6.420144909017815E-3</v>
      </c>
      <c r="Z15">
        <v>0.28437032929060879</v>
      </c>
      <c r="AA15">
        <v>0.29573441175694259</v>
      </c>
      <c r="AB15">
        <v>6.9471155766080211E-3</v>
      </c>
      <c r="AC15">
        <v>1.692686332528756</v>
      </c>
      <c r="AD15">
        <v>1.524413391812484</v>
      </c>
      <c r="AE15">
        <v>0.30916097310813301</v>
      </c>
      <c r="AF15">
        <v>0.83691063130644106</v>
      </c>
      <c r="AG15">
        <v>37.095962282915977</v>
      </c>
      <c r="AH15">
        <v>2.180739084159359</v>
      </c>
      <c r="AI15">
        <v>0.77263970540184934</v>
      </c>
      <c r="AJ15">
        <v>2.3959142064407901</v>
      </c>
      <c r="AK15">
        <v>2.878923993456139</v>
      </c>
      <c r="AL15">
        <v>3.2203501933730911</v>
      </c>
      <c r="AM15">
        <v>0.1080900035745206</v>
      </c>
      <c r="AN15">
        <v>0.46955766343541028</v>
      </c>
    </row>
    <row r="16" spans="1:40" x14ac:dyDescent="0.45">
      <c r="A16" s="1" t="s">
        <v>445</v>
      </c>
      <c r="B16">
        <v>133.28074852475319</v>
      </c>
      <c r="C16">
        <v>26.257470922409521</v>
      </c>
      <c r="D16">
        <v>1.3124649358931071</v>
      </c>
      <c r="E16">
        <v>4.3970974068790282E-2</v>
      </c>
      <c r="F16">
        <v>1.2693941915797089</v>
      </c>
      <c r="G16">
        <v>0.68210470942974333</v>
      </c>
      <c r="H16">
        <v>3.258721811702546</v>
      </c>
      <c r="I16">
        <v>0.1617394748709278</v>
      </c>
      <c r="J16">
        <v>0.16754680836893029</v>
      </c>
      <c r="K16">
        <v>0.1013705002018062</v>
      </c>
      <c r="L16">
        <v>0.42420450288049288</v>
      </c>
      <c r="M16">
        <v>0.41932522352812529</v>
      </c>
      <c r="N16">
        <v>0.17344812408562479</v>
      </c>
      <c r="O16">
        <v>0.1231946441078718</v>
      </c>
      <c r="P16">
        <v>0.10300213981668099</v>
      </c>
      <c r="Q16">
        <v>9.2872155287309424E-2</v>
      </c>
      <c r="R16">
        <v>0.9305176575675782</v>
      </c>
      <c r="S16">
        <v>0.60532026688042062</v>
      </c>
      <c r="T16">
        <v>0.30036925748665638</v>
      </c>
      <c r="U16">
        <v>0.6653680398542563</v>
      </c>
      <c r="V16">
        <v>2.854621690694982</v>
      </c>
      <c r="W16">
        <v>4.1953310776065553</v>
      </c>
      <c r="X16">
        <v>3.591946952300356E-2</v>
      </c>
      <c r="Y16">
        <v>1.228019919331253E-2</v>
      </c>
      <c r="Z16">
        <v>0.51401975452077664</v>
      </c>
      <c r="AA16">
        <v>0.59586180357352214</v>
      </c>
      <c r="AB16">
        <v>1.208367581977781E-2</v>
      </c>
      <c r="AC16">
        <v>3.9897899958123419</v>
      </c>
      <c r="AD16">
        <v>3.485054017140222</v>
      </c>
      <c r="AE16">
        <v>0.42782096753789051</v>
      </c>
      <c r="AF16">
        <v>2.055473080429036</v>
      </c>
      <c r="AG16">
        <v>63.127463090359193</v>
      </c>
      <c r="AH16">
        <v>8.1763908920174888</v>
      </c>
      <c r="AI16">
        <v>2.011657408178614</v>
      </c>
      <c r="AJ16">
        <v>5.7135764338173054</v>
      </c>
      <c r="AK16">
        <v>7.0347191560429891</v>
      </c>
      <c r="AL16">
        <v>7.0198019799506817</v>
      </c>
      <c r="AM16">
        <v>0.26338810861118961</v>
      </c>
      <c r="AN16">
        <v>2.9747166551233328</v>
      </c>
    </row>
    <row r="17" spans="1:40" x14ac:dyDescent="0.45">
      <c r="A17" s="1" t="s">
        <v>446</v>
      </c>
      <c r="B17">
        <v>24.081912398841631</v>
      </c>
      <c r="C17">
        <v>1.6468643882981111</v>
      </c>
      <c r="D17">
        <v>0.29292788364713251</v>
      </c>
      <c r="E17">
        <v>9.2683586228630432E-2</v>
      </c>
      <c r="F17">
        <v>0.30247862669828052</v>
      </c>
      <c r="G17">
        <v>0.1798865830620732</v>
      </c>
      <c r="H17">
        <v>1.319795985822978</v>
      </c>
      <c r="I17">
        <v>4.7857290318486692E-2</v>
      </c>
      <c r="J17">
        <v>4.0077891823234041E-2</v>
      </c>
      <c r="K17">
        <v>1.5972704291669679E-2</v>
      </c>
      <c r="L17">
        <v>7.407805488434227E-2</v>
      </c>
      <c r="M17">
        <v>9.8811554899286752E-2</v>
      </c>
      <c r="N17">
        <v>4.2549361704148109E-2</v>
      </c>
      <c r="O17">
        <v>1.675234066596271E-2</v>
      </c>
      <c r="P17">
        <v>2.2966329687231751E-2</v>
      </c>
      <c r="Q17">
        <v>2.176478666798776E-2</v>
      </c>
      <c r="R17">
        <v>2.4732828332222099E-2</v>
      </c>
      <c r="S17">
        <v>0.137676984099321</v>
      </c>
      <c r="T17">
        <v>3.885327265792022E-2</v>
      </c>
      <c r="U17">
        <v>0.1432415411230232</v>
      </c>
      <c r="V17">
        <v>0.46411904636044182</v>
      </c>
      <c r="W17">
        <v>0.67143855611931491</v>
      </c>
      <c r="X17">
        <v>4.9190973150640381E-3</v>
      </c>
      <c r="Y17">
        <v>2.649031577908403E-3</v>
      </c>
      <c r="Z17">
        <v>0.1020262302863818</v>
      </c>
      <c r="AA17">
        <v>0.20638516534891729</v>
      </c>
      <c r="AB17">
        <v>2.3391998625839419E-3</v>
      </c>
      <c r="AC17">
        <v>13.166192883607209</v>
      </c>
      <c r="AD17">
        <v>1.3131790772199849</v>
      </c>
      <c r="AE17">
        <v>6.9612957401779474E-2</v>
      </c>
      <c r="AF17">
        <v>0.19039409594472179</v>
      </c>
      <c r="AG17">
        <v>8.396608621818503</v>
      </c>
      <c r="AH17">
        <v>0.85037754318304548</v>
      </c>
      <c r="AI17">
        <v>0.32201609208047971</v>
      </c>
      <c r="AJ17">
        <v>0.96301449204133893</v>
      </c>
      <c r="AK17">
        <v>0.81854362867146691</v>
      </c>
      <c r="AL17">
        <v>2.762909113970144</v>
      </c>
      <c r="AM17">
        <v>6.5289943278437679E-2</v>
      </c>
      <c r="AN17">
        <v>0.87210741949576154</v>
      </c>
    </row>
    <row r="18" spans="1:40" x14ac:dyDescent="0.45">
      <c r="A18" s="1" t="s">
        <v>447</v>
      </c>
      <c r="B18">
        <v>19.952414324973859</v>
      </c>
      <c r="C18">
        <v>8.1873950877163519</v>
      </c>
      <c r="D18">
        <v>22.85119772696947</v>
      </c>
      <c r="E18">
        <v>4.5152220737250247E-2</v>
      </c>
      <c r="F18">
        <v>0.33849902986309999</v>
      </c>
      <c r="G18">
        <v>0.66385892241173505</v>
      </c>
      <c r="H18">
        <v>4.3918392511476716</v>
      </c>
      <c r="I18">
        <v>0.131685123967895</v>
      </c>
      <c r="J18">
        <v>7.3465363373429349E-2</v>
      </c>
      <c r="K18">
        <v>6.6414000180993665E-2</v>
      </c>
      <c r="L18">
        <v>0.28507264153322798</v>
      </c>
      <c r="M18">
        <v>0.16505446255298109</v>
      </c>
      <c r="N18">
        <v>5.9805539253872469E-2</v>
      </c>
      <c r="O18">
        <v>3.2820649149446518E-2</v>
      </c>
      <c r="P18">
        <v>4.9994602070153882E-2</v>
      </c>
      <c r="Q18">
        <v>4.6933656876582873E-2</v>
      </c>
      <c r="R18">
        <v>5.8413902776880168E-2</v>
      </c>
      <c r="S18">
        <v>0.25057895824665949</v>
      </c>
      <c r="T18">
        <v>0.16607444634868751</v>
      </c>
      <c r="U18">
        <v>0.53807201687526096</v>
      </c>
      <c r="V18">
        <v>1.0597902081035271</v>
      </c>
      <c r="W18">
        <v>3.47718671282419</v>
      </c>
      <c r="X18">
        <v>2.572267113676335E-2</v>
      </c>
      <c r="Y18">
        <v>6.0694552235934507E-3</v>
      </c>
      <c r="Z18">
        <v>0.72268615103206224</v>
      </c>
      <c r="AA18">
        <v>0.32124678842245552</v>
      </c>
      <c r="AB18">
        <v>8.5307133854826082E-3</v>
      </c>
      <c r="AC18">
        <v>2.2055586787045409</v>
      </c>
      <c r="AD18">
        <v>2.9407569832037832</v>
      </c>
      <c r="AE18">
        <v>0.17980470815358779</v>
      </c>
      <c r="AF18">
        <v>0.54234624651581453</v>
      </c>
      <c r="AG18">
        <v>122.35571968784851</v>
      </c>
      <c r="AH18">
        <v>3.4421230496890738</v>
      </c>
      <c r="AI18">
        <v>0.76857247332166545</v>
      </c>
      <c r="AJ18">
        <v>3.9899953333429998</v>
      </c>
      <c r="AK18">
        <v>2.6195460308650151</v>
      </c>
      <c r="AL18">
        <v>3.9261582441977461</v>
      </c>
      <c r="AM18">
        <v>0.37487153050964511</v>
      </c>
      <c r="AN18">
        <v>3.282712929380772</v>
      </c>
    </row>
    <row r="19" spans="1:40" x14ac:dyDescent="0.45">
      <c r="A19" s="1" t="s">
        <v>448</v>
      </c>
      <c r="B19">
        <v>2.1333036089947708</v>
      </c>
      <c r="C19">
        <v>13.740729064726869</v>
      </c>
      <c r="D19">
        <v>0.83186929471642257</v>
      </c>
      <c r="E19">
        <v>4.5521672842592431E-3</v>
      </c>
      <c r="F19">
        <v>3.4667978152108682E-2</v>
      </c>
      <c r="G19">
        <v>6.7957229727736795E-2</v>
      </c>
      <c r="H19">
        <v>0.37279269476858518</v>
      </c>
      <c r="I19">
        <v>1.3428168143763989E-2</v>
      </c>
      <c r="J19">
        <v>7.0879354298454466E-3</v>
      </c>
      <c r="K19">
        <v>6.2151469446379221E-3</v>
      </c>
      <c r="L19">
        <v>2.625763909083911E-2</v>
      </c>
      <c r="M19">
        <v>1.5874168131731679E-2</v>
      </c>
      <c r="N19">
        <v>5.9137429765689642E-3</v>
      </c>
      <c r="O19">
        <v>3.1933121226207441E-3</v>
      </c>
      <c r="P19">
        <v>4.8469141329985704E-3</v>
      </c>
      <c r="Q19">
        <v>4.5659782417120679E-3</v>
      </c>
      <c r="R19">
        <v>5.729477586632498E-3</v>
      </c>
      <c r="S19">
        <v>2.45591955872674E-2</v>
      </c>
      <c r="T19">
        <v>1.6048132965585601E-2</v>
      </c>
      <c r="U19">
        <v>5.0928424509340139E-2</v>
      </c>
      <c r="V19">
        <v>9.4933841667215219E-2</v>
      </c>
      <c r="W19">
        <v>0.21781358569194961</v>
      </c>
      <c r="X19">
        <v>2.300465567382187E-3</v>
      </c>
      <c r="Y19">
        <v>5.6270751314999891E-4</v>
      </c>
      <c r="Z19">
        <v>7.2077793930975576E-2</v>
      </c>
      <c r="AA19">
        <v>0.13154062360430729</v>
      </c>
      <c r="AB19">
        <v>8.0839088167031236E-4</v>
      </c>
      <c r="AC19">
        <v>0.2284797500593892</v>
      </c>
      <c r="AD19">
        <v>0.37571334701034159</v>
      </c>
      <c r="AE19">
        <v>2.5114169375510462E-2</v>
      </c>
      <c r="AF19">
        <v>0.14572554129073581</v>
      </c>
      <c r="AG19">
        <v>8.0089080429555608</v>
      </c>
      <c r="AH19">
        <v>0.34775770618243879</v>
      </c>
      <c r="AI19">
        <v>0.13296082469556619</v>
      </c>
      <c r="AJ19">
        <v>0.43110410412659772</v>
      </c>
      <c r="AK19">
        <v>0.44418202636950649</v>
      </c>
      <c r="AL19">
        <v>0.53346286322840242</v>
      </c>
      <c r="AM19">
        <v>3.663760379416664E-2</v>
      </c>
      <c r="AN19">
        <v>0.18214163512784851</v>
      </c>
    </row>
    <row r="20" spans="1:40" x14ac:dyDescent="0.45">
      <c r="A20" s="1" t="s">
        <v>449</v>
      </c>
      <c r="B20">
        <v>0.12967307383598939</v>
      </c>
      <c r="C20">
        <v>1.143335334824635E-2</v>
      </c>
      <c r="D20">
        <v>4.4074327657302893E-3</v>
      </c>
      <c r="E20">
        <v>7.1354191402645144</v>
      </c>
      <c r="F20">
        <v>8.59828514188343E-2</v>
      </c>
      <c r="G20">
        <v>3.4899680157721748E-2</v>
      </c>
      <c r="H20">
        <v>7.7067042907178918E-2</v>
      </c>
      <c r="I20">
        <v>9.0731273978191564E-3</v>
      </c>
      <c r="J20">
        <v>7.0249873255438564E-2</v>
      </c>
      <c r="K20">
        <v>3.752840581039505E-3</v>
      </c>
      <c r="L20">
        <v>2.267667255713602E-2</v>
      </c>
      <c r="M20">
        <v>3.4916668982179079E-2</v>
      </c>
      <c r="N20">
        <v>1.203107284786082E-2</v>
      </c>
      <c r="O20">
        <v>3.3835835478537189E-3</v>
      </c>
      <c r="P20">
        <v>1.507554228064548E-2</v>
      </c>
      <c r="Q20">
        <v>7.2738364866620281E-3</v>
      </c>
      <c r="R20">
        <v>2.100999760626842E-2</v>
      </c>
      <c r="S20">
        <v>0.3135923504265809</v>
      </c>
      <c r="T20">
        <v>1.770770598340687E-2</v>
      </c>
      <c r="U20">
        <v>3.2622187555730292E-2</v>
      </c>
      <c r="V20">
        <v>6.2523458695156922E-2</v>
      </c>
      <c r="W20">
        <v>9.2584558057388772E-2</v>
      </c>
      <c r="X20">
        <v>7.756663612416342E-4</v>
      </c>
      <c r="Y20">
        <v>8.9926482790751456E-4</v>
      </c>
      <c r="Z20">
        <v>1.6797276435473251E-2</v>
      </c>
      <c r="AA20">
        <v>3.6478871324015463E-2</v>
      </c>
      <c r="AB20">
        <v>8.1031446337121295E-4</v>
      </c>
      <c r="AC20">
        <v>9.4305416637973774E-2</v>
      </c>
      <c r="AD20">
        <v>2.9635372631657352E-2</v>
      </c>
      <c r="AE20">
        <v>4.2372886268496668E-2</v>
      </c>
      <c r="AF20">
        <v>1.1753818352248049E-2</v>
      </c>
      <c r="AG20">
        <v>0.25986858000928142</v>
      </c>
      <c r="AH20">
        <v>0.21309257465141779</v>
      </c>
      <c r="AI20">
        <v>1.7728140557638231E-2</v>
      </c>
      <c r="AJ20">
        <v>0.24279680652635319</v>
      </c>
      <c r="AK20">
        <v>8.5358810413727657E-2</v>
      </c>
      <c r="AL20">
        <v>0.29844344008303791</v>
      </c>
      <c r="AM20">
        <v>1.289666488838228E-2</v>
      </c>
      <c r="AN20">
        <v>0.1062497578528515</v>
      </c>
    </row>
    <row r="21" spans="1:40" x14ac:dyDescent="0.45">
      <c r="A21" s="1" t="s">
        <v>450</v>
      </c>
      <c r="B21">
        <v>3.740993066749438</v>
      </c>
      <c r="C21">
        <v>0.41051130808230069</v>
      </c>
      <c r="D21">
        <v>0.13284563210357769</v>
      </c>
      <c r="E21">
        <v>7.8310477965497755E-2</v>
      </c>
      <c r="F21">
        <v>252.85936361540811</v>
      </c>
      <c r="G21">
        <v>10.17686032213164</v>
      </c>
      <c r="H21">
        <v>3.4089783760837191</v>
      </c>
      <c r="I21">
        <v>0.69998298700007389</v>
      </c>
      <c r="J21">
        <v>1.204613740352396</v>
      </c>
      <c r="K21">
        <v>0.15431235220755729</v>
      </c>
      <c r="L21">
        <v>0.81602117015361675</v>
      </c>
      <c r="M21">
        <v>184.95168849988599</v>
      </c>
      <c r="N21">
        <v>158.8213478159592</v>
      </c>
      <c r="O21">
        <v>0.2053218286879803</v>
      </c>
      <c r="P21">
        <v>0.77234197622807887</v>
      </c>
      <c r="Q21">
        <v>0.64499107427363944</v>
      </c>
      <c r="R21">
        <v>1.687857998186203</v>
      </c>
      <c r="S21">
        <v>4.893052665027521</v>
      </c>
      <c r="T21">
        <v>0.50203080998507088</v>
      </c>
      <c r="U21">
        <v>7.5379515325821869</v>
      </c>
      <c r="V21">
        <v>3.2100718457699768</v>
      </c>
      <c r="W21">
        <v>4.2635001945084792</v>
      </c>
      <c r="X21">
        <v>2.579204541174266E-2</v>
      </c>
      <c r="Y21">
        <v>7.8721384572542755E-2</v>
      </c>
      <c r="Z21">
        <v>0.60561419234665281</v>
      </c>
      <c r="AA21">
        <v>2.1983672501526601</v>
      </c>
      <c r="AB21">
        <v>0.1247657431032394</v>
      </c>
      <c r="AC21">
        <v>13.01025438206379</v>
      </c>
      <c r="AD21">
        <v>1.410130225201663</v>
      </c>
      <c r="AE21">
        <v>1.1174845829469091</v>
      </c>
      <c r="AF21">
        <v>1.7439185221695039</v>
      </c>
      <c r="AG21">
        <v>9.1819757041734782</v>
      </c>
      <c r="AH21">
        <v>9.8877399797835004</v>
      </c>
      <c r="AI21">
        <v>1.5007121341097771</v>
      </c>
      <c r="AJ21">
        <v>8.7704076633547405</v>
      </c>
      <c r="AK21">
        <v>4.9214792228447122</v>
      </c>
      <c r="AL21">
        <v>36.26745654692693</v>
      </c>
      <c r="AM21">
        <v>2.0236080609652758</v>
      </c>
      <c r="AN21">
        <v>3.4451413614348421</v>
      </c>
    </row>
    <row r="22" spans="1:40" x14ac:dyDescent="0.45">
      <c r="A22" s="1" t="s">
        <v>451</v>
      </c>
      <c r="B22">
        <v>0.69560318152301714</v>
      </c>
      <c r="C22">
        <v>6.0427170812325397E-2</v>
      </c>
      <c r="D22">
        <v>2.1482611524550579E-2</v>
      </c>
      <c r="E22">
        <v>6.4141957375155791E-3</v>
      </c>
      <c r="F22">
        <v>560.93243031161319</v>
      </c>
      <c r="G22">
        <v>1.6215357948398339</v>
      </c>
      <c r="H22">
        <v>0.30039837482611931</v>
      </c>
      <c r="I22">
        <v>4.5275014375554153E-2</v>
      </c>
      <c r="J22">
        <v>0.90998008826290555</v>
      </c>
      <c r="K22">
        <v>3.9457474898362217E-2</v>
      </c>
      <c r="L22">
        <v>8.9946761826264779E-2</v>
      </c>
      <c r="M22">
        <v>2.0143983789626438</v>
      </c>
      <c r="N22">
        <v>1.6481709314414501</v>
      </c>
      <c r="O22">
        <v>2.4014903481652559E-2</v>
      </c>
      <c r="P22">
        <v>7.5874863882439733E-2</v>
      </c>
      <c r="Q22">
        <v>5.5907916689239612E-2</v>
      </c>
      <c r="R22">
        <v>0.29445683231821651</v>
      </c>
      <c r="S22">
        <v>4.3161853973968292</v>
      </c>
      <c r="T22">
        <v>0.24376492286891499</v>
      </c>
      <c r="U22">
        <v>0.39739592775318178</v>
      </c>
      <c r="V22">
        <v>0.36427501804092199</v>
      </c>
      <c r="W22">
        <v>1.541391524955086</v>
      </c>
      <c r="X22">
        <v>3.6665178883276261E-3</v>
      </c>
      <c r="Y22">
        <v>8.8245671064734795E-3</v>
      </c>
      <c r="Z22">
        <v>9.9150766746330804E-2</v>
      </c>
      <c r="AA22">
        <v>0.37117526363945591</v>
      </c>
      <c r="AB22">
        <v>1.055825311058441E-2</v>
      </c>
      <c r="AC22">
        <v>1.2527535507763921</v>
      </c>
      <c r="AD22">
        <v>0.2174886096426995</v>
      </c>
      <c r="AE22">
        <v>0.47297523648541612</v>
      </c>
      <c r="AF22">
        <v>0.1179792913617474</v>
      </c>
      <c r="AG22">
        <v>1.2099640460754719</v>
      </c>
      <c r="AH22">
        <v>2.0715720117471799</v>
      </c>
      <c r="AI22">
        <v>0.18043091504772041</v>
      </c>
      <c r="AJ22">
        <v>2.8923253966210658</v>
      </c>
      <c r="AK22">
        <v>0.96518676710263718</v>
      </c>
      <c r="AL22">
        <v>3.909986463096379</v>
      </c>
      <c r="AM22">
        <v>0.30683450540906498</v>
      </c>
      <c r="AN22">
        <v>1.540149437046116</v>
      </c>
    </row>
    <row r="23" spans="1:40" x14ac:dyDescent="0.45">
      <c r="A23" s="1" t="s">
        <v>452</v>
      </c>
      <c r="B23">
        <v>0.14812443093136621</v>
      </c>
      <c r="C23">
        <v>1.22969466407184E-2</v>
      </c>
      <c r="D23">
        <v>4.6876664591088612E-3</v>
      </c>
      <c r="E23">
        <v>1.094349549501274E-3</v>
      </c>
      <c r="F23">
        <v>1.059601946590319</v>
      </c>
      <c r="G23">
        <v>22.79688380584097</v>
      </c>
      <c r="H23">
        <v>8.4863291349083728E-2</v>
      </c>
      <c r="I23">
        <v>5.9871955170482504E-3</v>
      </c>
      <c r="J23">
        <v>0.284977887849517</v>
      </c>
      <c r="K23">
        <v>5.7857531678607204E-3</v>
      </c>
      <c r="L23">
        <v>1.194110981216184E-2</v>
      </c>
      <c r="M23">
        <v>0.17919104460860899</v>
      </c>
      <c r="N23">
        <v>7.1097497321426756E-2</v>
      </c>
      <c r="O23">
        <v>5.3317441203482507E-3</v>
      </c>
      <c r="P23">
        <v>1.6701552695258109E-2</v>
      </c>
      <c r="Q23">
        <v>1.8100911055723E-2</v>
      </c>
      <c r="R23">
        <v>0.20717561303412971</v>
      </c>
      <c r="S23">
        <v>1.3383103825222229</v>
      </c>
      <c r="T23">
        <v>6.9791780501276282E-2</v>
      </c>
      <c r="U23">
        <v>0.23919469532349649</v>
      </c>
      <c r="V23">
        <v>0.1001564633986493</v>
      </c>
      <c r="W23">
        <v>6.8282137824822731E-2</v>
      </c>
      <c r="X23">
        <v>4.7071881848755357E-4</v>
      </c>
      <c r="Y23">
        <v>1.925081599215355E-3</v>
      </c>
      <c r="Z23">
        <v>1.112713007372022E-2</v>
      </c>
      <c r="AA23">
        <v>9.142493214530939E-2</v>
      </c>
      <c r="AB23">
        <v>3.3945544589546362E-3</v>
      </c>
      <c r="AC23">
        <v>1.4813877719986861</v>
      </c>
      <c r="AD23">
        <v>4.2237799733050023E-2</v>
      </c>
      <c r="AE23">
        <v>0.14481041938562439</v>
      </c>
      <c r="AF23">
        <v>8.0283537282229228E-2</v>
      </c>
      <c r="AG23">
        <v>0.1895538112873221</v>
      </c>
      <c r="AH23">
        <v>3.075158677371431</v>
      </c>
      <c r="AI23">
        <v>9.7147364729489899E-2</v>
      </c>
      <c r="AJ23">
        <v>0.77815063358323555</v>
      </c>
      <c r="AK23">
        <v>0.33046964914582011</v>
      </c>
      <c r="AL23">
        <v>0.57722806883730648</v>
      </c>
      <c r="AM23">
        <v>5.0521256887572391E-2</v>
      </c>
      <c r="AN23">
        <v>0.14541701880662031</v>
      </c>
    </row>
    <row r="24" spans="1:40" x14ac:dyDescent="0.45">
      <c r="A24" s="1" t="s">
        <v>453</v>
      </c>
      <c r="B24">
        <v>5.2405491039454466</v>
      </c>
      <c r="C24">
        <v>0.83275595111302902</v>
      </c>
      <c r="D24">
        <v>0.26019832068172138</v>
      </c>
      <c r="E24">
        <v>0.1619694329591472</v>
      </c>
      <c r="F24">
        <v>2.232754371373121</v>
      </c>
      <c r="G24">
        <v>0.56272405783882595</v>
      </c>
      <c r="H24">
        <v>20.315632559728819</v>
      </c>
      <c r="I24">
        <v>7.1862071529538767</v>
      </c>
      <c r="J24">
        <v>26.523919607325251</v>
      </c>
      <c r="K24">
        <v>0.91694606311798355</v>
      </c>
      <c r="L24">
        <v>2.5883563812263519</v>
      </c>
      <c r="M24">
        <v>28.63843586509072</v>
      </c>
      <c r="N24">
        <v>0.43186383239298881</v>
      </c>
      <c r="O24">
        <v>0.52328241532000119</v>
      </c>
      <c r="P24">
        <v>1.135499118113755</v>
      </c>
      <c r="Q24">
        <v>0.83619140533618197</v>
      </c>
      <c r="R24">
        <v>0.78516153643605158</v>
      </c>
      <c r="S24">
        <v>5.0343071948428593</v>
      </c>
      <c r="T24">
        <v>0.60340583009589044</v>
      </c>
      <c r="U24">
        <v>7.6702220103120249</v>
      </c>
      <c r="V24">
        <v>3.9889563358319409</v>
      </c>
      <c r="W24">
        <v>6.0100372314355672</v>
      </c>
      <c r="X24">
        <v>5.6679234983499152E-2</v>
      </c>
      <c r="Y24">
        <v>5.7543682477420928E-2</v>
      </c>
      <c r="Z24">
        <v>1.1877492603787081</v>
      </c>
      <c r="AA24">
        <v>1.984193690114014</v>
      </c>
      <c r="AB24">
        <v>0.22641532140099219</v>
      </c>
      <c r="AC24">
        <v>7.9646657542945114</v>
      </c>
      <c r="AD24">
        <v>4.2949391185297356</v>
      </c>
      <c r="AE24">
        <v>24.12316810408845</v>
      </c>
      <c r="AF24">
        <v>2.813151538700748</v>
      </c>
      <c r="AG24">
        <v>19.904642416345979</v>
      </c>
      <c r="AH24">
        <v>44.927892833606897</v>
      </c>
      <c r="AI24">
        <v>2.773329152604934</v>
      </c>
      <c r="AJ24">
        <v>17.438281685025959</v>
      </c>
      <c r="AK24">
        <v>10.589332220914731</v>
      </c>
      <c r="AL24">
        <v>219.14082880751661</v>
      </c>
      <c r="AM24">
        <v>6.277566259418796</v>
      </c>
      <c r="AN24">
        <v>6.0090006504818634</v>
      </c>
    </row>
    <row r="25" spans="1:40" x14ac:dyDescent="0.45">
      <c r="A25" s="1" t="s">
        <v>454</v>
      </c>
      <c r="B25">
        <v>45.392650290674361</v>
      </c>
      <c r="C25">
        <v>6.6789399797836033</v>
      </c>
      <c r="D25">
        <v>1.993676418393646</v>
      </c>
      <c r="E25">
        <v>3.0449139169981878</v>
      </c>
      <c r="F25">
        <v>13.415457495438099</v>
      </c>
      <c r="G25">
        <v>7.1115123738623698</v>
      </c>
      <c r="H25">
        <v>19.795472322287878</v>
      </c>
      <c r="I25">
        <v>2.9301035378751501</v>
      </c>
      <c r="J25">
        <v>14.309865298909269</v>
      </c>
      <c r="K25">
        <v>1.5188113093555979</v>
      </c>
      <c r="L25">
        <v>3.9705431993412019</v>
      </c>
      <c r="M25">
        <v>10.351171972652759</v>
      </c>
      <c r="N25">
        <v>2.7015900222580229</v>
      </c>
      <c r="O25">
        <v>1.229096069153466</v>
      </c>
      <c r="P25">
        <v>3.052352372473337</v>
      </c>
      <c r="Q25">
        <v>1.820842942878665</v>
      </c>
      <c r="R25">
        <v>3.1299503618217188</v>
      </c>
      <c r="S25">
        <v>9.1974332034320199</v>
      </c>
      <c r="T25">
        <v>2.4550219712299501</v>
      </c>
      <c r="U25">
        <v>9.7776647344047696</v>
      </c>
      <c r="V25">
        <v>16.295144936643631</v>
      </c>
      <c r="W25">
        <v>20.27344666585844</v>
      </c>
      <c r="X25">
        <v>0.22496153964215121</v>
      </c>
      <c r="Y25">
        <v>0.31239340369485241</v>
      </c>
      <c r="Z25">
        <v>3.978062970771314</v>
      </c>
      <c r="AA25">
        <v>10.113405955550959</v>
      </c>
      <c r="AB25">
        <v>0.19503650933863881</v>
      </c>
      <c r="AC25">
        <v>36.155045008277988</v>
      </c>
      <c r="AD25">
        <v>16.81867053384936</v>
      </c>
      <c r="AE25">
        <v>43.200445006748787</v>
      </c>
      <c r="AF25">
        <v>9.8434638808063575</v>
      </c>
      <c r="AG25">
        <v>57.037544709062821</v>
      </c>
      <c r="AH25">
        <v>164.20526959288819</v>
      </c>
      <c r="AI25">
        <v>9.0299317275959439</v>
      </c>
      <c r="AJ25">
        <v>61.261797595662742</v>
      </c>
      <c r="AK25">
        <v>35.751014113236728</v>
      </c>
      <c r="AL25">
        <v>107.9025730206006</v>
      </c>
      <c r="AM25">
        <v>1.754842174898875</v>
      </c>
      <c r="AN25">
        <v>4.2081876207726134</v>
      </c>
    </row>
    <row r="26" spans="1:40" x14ac:dyDescent="0.45">
      <c r="A26" s="1" t="s">
        <v>455</v>
      </c>
      <c r="B26">
        <v>3.23398718908284</v>
      </c>
      <c r="C26">
        <v>0.45922264732475859</v>
      </c>
      <c r="D26">
        <v>0.158813327337539</v>
      </c>
      <c r="E26">
        <v>0.171723455451262</v>
      </c>
      <c r="F26">
        <v>1.613990427844513</v>
      </c>
      <c r="G26">
        <v>0.44571910228065442</v>
      </c>
      <c r="H26">
        <v>5.3090724636639228</v>
      </c>
      <c r="I26">
        <v>0.86021633360588656</v>
      </c>
      <c r="J26">
        <v>0.47902776572055122</v>
      </c>
      <c r="K26">
        <v>0.33407107525932761</v>
      </c>
      <c r="L26">
        <v>0.88033105979489457</v>
      </c>
      <c r="M26">
        <v>1.3237399279655979</v>
      </c>
      <c r="N26">
        <v>0.30810898910821499</v>
      </c>
      <c r="O26">
        <v>0.19142624326751639</v>
      </c>
      <c r="P26">
        <v>0.26827122288671917</v>
      </c>
      <c r="Q26">
        <v>0.3271362983451046</v>
      </c>
      <c r="R26">
        <v>0.27120499941910831</v>
      </c>
      <c r="S26">
        <v>1.3382907748802859</v>
      </c>
      <c r="T26">
        <v>0.53236526342105417</v>
      </c>
      <c r="U26">
        <v>2.6799993106328959</v>
      </c>
      <c r="V26">
        <v>5.750363922217927</v>
      </c>
      <c r="W26">
        <v>6.1813247080628253</v>
      </c>
      <c r="X26">
        <v>5.5518369314137533E-2</v>
      </c>
      <c r="Y26">
        <v>6.2187350194457362E-2</v>
      </c>
      <c r="Z26">
        <v>1.595427325709968</v>
      </c>
      <c r="AA26">
        <v>2.538734116918302</v>
      </c>
      <c r="AB26">
        <v>5.3793139083204967E-2</v>
      </c>
      <c r="AC26">
        <v>47.188449400400927</v>
      </c>
      <c r="AD26">
        <v>4.9097564530630278</v>
      </c>
      <c r="AE26">
        <v>5.6787592222252909</v>
      </c>
      <c r="AF26">
        <v>2.8407567824539619</v>
      </c>
      <c r="AG26">
        <v>9.1298261517752728</v>
      </c>
      <c r="AH26">
        <v>17.911766433191659</v>
      </c>
      <c r="AI26">
        <v>2.472049952543133</v>
      </c>
      <c r="AJ26">
        <v>14.930900090294481</v>
      </c>
      <c r="AK26">
        <v>9.4154119516913024</v>
      </c>
      <c r="AL26">
        <v>23.698088680360041</v>
      </c>
      <c r="AM26">
        <v>0.26843684089885422</v>
      </c>
      <c r="AN26">
        <v>0.71504669161491352</v>
      </c>
    </row>
    <row r="27" spans="1:40" x14ac:dyDescent="0.45">
      <c r="A27" s="1" t="s">
        <v>456</v>
      </c>
      <c r="B27">
        <v>91.776432487512693</v>
      </c>
      <c r="C27">
        <v>9.6820325352277514</v>
      </c>
      <c r="D27">
        <v>2.6987599254846759</v>
      </c>
      <c r="E27">
        <v>1.0147188193327541</v>
      </c>
      <c r="F27">
        <v>26.269159506449181</v>
      </c>
      <c r="G27">
        <v>7.7006501920698014</v>
      </c>
      <c r="H27">
        <v>72.324223133809028</v>
      </c>
      <c r="I27">
        <v>13.71339277895563</v>
      </c>
      <c r="J27">
        <v>12.04006573384661</v>
      </c>
      <c r="K27">
        <v>8.0239081172629003</v>
      </c>
      <c r="L27">
        <v>85.584018851839048</v>
      </c>
      <c r="M27">
        <v>20.86301933880474</v>
      </c>
      <c r="N27">
        <v>6.5964740321137141</v>
      </c>
      <c r="O27">
        <v>3.4378903561095262</v>
      </c>
      <c r="P27">
        <v>9.7802845391816486</v>
      </c>
      <c r="Q27">
        <v>5.7080025445411566</v>
      </c>
      <c r="R27">
        <v>4.9163845127113737</v>
      </c>
      <c r="S27">
        <v>40.756865689668118</v>
      </c>
      <c r="T27">
        <v>5.4553504406399771</v>
      </c>
      <c r="U27">
        <v>42.262246327424293</v>
      </c>
      <c r="V27">
        <v>782.380205978356</v>
      </c>
      <c r="W27">
        <v>524.10835214670146</v>
      </c>
      <c r="X27">
        <v>2.7822247610883348</v>
      </c>
      <c r="Y27">
        <v>0.55170483249117608</v>
      </c>
      <c r="Z27">
        <v>27.86258265200874</v>
      </c>
      <c r="AA27">
        <v>21.506683291660359</v>
      </c>
      <c r="AB27">
        <v>0.87956560604286804</v>
      </c>
      <c r="AC27">
        <v>29.76764976491318</v>
      </c>
      <c r="AD27">
        <v>32.886924339755033</v>
      </c>
      <c r="AE27">
        <v>12.8614350110958</v>
      </c>
      <c r="AF27">
        <v>17.052578198319409</v>
      </c>
      <c r="AG27">
        <v>177.56258415647989</v>
      </c>
      <c r="AH27">
        <v>139.62275598666761</v>
      </c>
      <c r="AI27">
        <v>17.625564959356211</v>
      </c>
      <c r="AJ27">
        <v>167.30079640185591</v>
      </c>
      <c r="AK27">
        <v>91.350817539673201</v>
      </c>
      <c r="AL27">
        <v>364.85658874791483</v>
      </c>
      <c r="AM27">
        <v>45.994413501117727</v>
      </c>
      <c r="AN27">
        <v>11.760943925875781</v>
      </c>
    </row>
    <row r="28" spans="1:40" x14ac:dyDescent="0.45">
      <c r="A28" s="1" t="s">
        <v>457</v>
      </c>
      <c r="B28">
        <v>5.5189018518885344</v>
      </c>
      <c r="C28">
        <v>0.55850983367146245</v>
      </c>
      <c r="D28">
        <v>0.18586938520828861</v>
      </c>
      <c r="E28">
        <v>7.2761324102954411E-2</v>
      </c>
      <c r="F28">
        <v>6.6187458122456011</v>
      </c>
      <c r="G28">
        <v>2.2945315601903742</v>
      </c>
      <c r="H28">
        <v>2.2545856910959028</v>
      </c>
      <c r="I28">
        <v>0.54194056208583363</v>
      </c>
      <c r="J28">
        <v>6.053039347450178</v>
      </c>
      <c r="K28">
        <v>0.21062795666325709</v>
      </c>
      <c r="L28">
        <v>0.86498210492872585</v>
      </c>
      <c r="M28">
        <v>3.735829382597605</v>
      </c>
      <c r="N28">
        <v>1.9170514986633049</v>
      </c>
      <c r="O28">
        <v>0.3420258391525241</v>
      </c>
      <c r="P28">
        <v>1.2414338146858459</v>
      </c>
      <c r="Q28">
        <v>1.272458755832649</v>
      </c>
      <c r="R28">
        <v>1.8489149871940791</v>
      </c>
      <c r="S28">
        <v>24.73364270982308</v>
      </c>
      <c r="T28">
        <v>1.353817137718494</v>
      </c>
      <c r="U28">
        <v>5.4175780443701669</v>
      </c>
      <c r="V28">
        <v>4.7664637934628731</v>
      </c>
      <c r="W28">
        <v>3.2268321859397018</v>
      </c>
      <c r="X28">
        <v>2.528329806153851E-2</v>
      </c>
      <c r="Y28">
        <v>0.12037125118918229</v>
      </c>
      <c r="Z28">
        <v>0.69675197525448163</v>
      </c>
      <c r="AA28">
        <v>3.9097760730592701</v>
      </c>
      <c r="AB28">
        <v>9.080456419898264E-2</v>
      </c>
      <c r="AC28">
        <v>7.4683860459716431</v>
      </c>
      <c r="AD28">
        <v>1.4666660719729661</v>
      </c>
      <c r="AE28">
        <v>3.9130036318423791</v>
      </c>
      <c r="AF28">
        <v>0.81908858880914492</v>
      </c>
      <c r="AG28">
        <v>5.7786104378014151</v>
      </c>
      <c r="AH28">
        <v>12.157286839217299</v>
      </c>
      <c r="AI28">
        <v>1.177935744236742</v>
      </c>
      <c r="AJ28">
        <v>16.554521073599609</v>
      </c>
      <c r="AK28">
        <v>5.7455840703710566</v>
      </c>
      <c r="AL28">
        <v>27.165230507781981</v>
      </c>
      <c r="AM28">
        <v>0.75530762149113284</v>
      </c>
      <c r="AN28">
        <v>0.99082846464733443</v>
      </c>
    </row>
    <row r="29" spans="1:40" x14ac:dyDescent="0.45">
      <c r="A29" s="1" t="s">
        <v>458</v>
      </c>
      <c r="B29">
        <v>3.2956791997243648</v>
      </c>
      <c r="C29">
        <v>0.32227499395067322</v>
      </c>
      <c r="D29">
        <v>9.5846253452831834E-2</v>
      </c>
      <c r="E29">
        <v>3.7560990082467903E-2</v>
      </c>
      <c r="F29">
        <v>3.7446560315771529</v>
      </c>
      <c r="G29">
        <v>1.181931931825003</v>
      </c>
      <c r="H29">
        <v>1.8134031226919749</v>
      </c>
      <c r="I29">
        <v>0.1989144356924078</v>
      </c>
      <c r="J29">
        <v>2.959930252957927</v>
      </c>
      <c r="K29">
        <v>0.19575422385032859</v>
      </c>
      <c r="L29">
        <v>0.48660353658544492</v>
      </c>
      <c r="M29">
        <v>1.878416924695431</v>
      </c>
      <c r="N29">
        <v>0.97501609491343622</v>
      </c>
      <c r="O29">
        <v>0.17354859507947901</v>
      </c>
      <c r="P29">
        <v>0.62426882502092484</v>
      </c>
      <c r="Q29">
        <v>0.63839533399818549</v>
      </c>
      <c r="R29">
        <v>5.9870483967455712</v>
      </c>
      <c r="S29">
        <v>12.443916225469311</v>
      </c>
      <c r="T29">
        <v>0.71379906290506367</v>
      </c>
      <c r="U29">
        <v>2.5589375377857091</v>
      </c>
      <c r="V29">
        <v>2.441166647868287</v>
      </c>
      <c r="W29">
        <v>1.6690799566278529</v>
      </c>
      <c r="X29">
        <v>1.379081177375064E-2</v>
      </c>
      <c r="Y29">
        <v>6.1038887533024958E-2</v>
      </c>
      <c r="Z29">
        <v>0.36296666335288169</v>
      </c>
      <c r="AA29">
        <v>1.993304017583694</v>
      </c>
      <c r="AB29">
        <v>4.2594316142705022E-2</v>
      </c>
      <c r="AC29">
        <v>3.6148648698357602</v>
      </c>
      <c r="AD29">
        <v>1.3561929044775569</v>
      </c>
      <c r="AE29">
        <v>1.645843432552911</v>
      </c>
      <c r="AF29">
        <v>1.022328990294112</v>
      </c>
      <c r="AG29">
        <v>4.3862620316286263</v>
      </c>
      <c r="AH29">
        <v>27.736566440456642</v>
      </c>
      <c r="AI29">
        <v>1.1968456502205009</v>
      </c>
      <c r="AJ29">
        <v>10.55966539764403</v>
      </c>
      <c r="AK29">
        <v>4.8826677859402574</v>
      </c>
      <c r="AL29">
        <v>12.7111216257075</v>
      </c>
      <c r="AM29">
        <v>0.38204243060358239</v>
      </c>
      <c r="AN29">
        <v>3.3868491171251169</v>
      </c>
    </row>
    <row r="30" spans="1:40" x14ac:dyDescent="0.45">
      <c r="A30" s="1" t="s">
        <v>459</v>
      </c>
      <c r="B30">
        <v>4.7297203357779853</v>
      </c>
      <c r="C30">
        <v>0.49534715498371512</v>
      </c>
      <c r="D30">
        <v>0.14505792139746179</v>
      </c>
      <c r="E30">
        <v>5.7293357880255948E-2</v>
      </c>
      <c r="F30">
        <v>4.8785808374026747</v>
      </c>
      <c r="G30">
        <v>1.6801680666282861</v>
      </c>
      <c r="H30">
        <v>2.1999824859268351</v>
      </c>
      <c r="I30">
        <v>0.34793789501894301</v>
      </c>
      <c r="J30">
        <v>4.3284403842023007</v>
      </c>
      <c r="K30">
        <v>0.2325492274551271</v>
      </c>
      <c r="L30">
        <v>0.72425460186861168</v>
      </c>
      <c r="M30">
        <v>2.7465199492208621</v>
      </c>
      <c r="N30">
        <v>1.4171373555513149</v>
      </c>
      <c r="O30">
        <v>0.2582507239319668</v>
      </c>
      <c r="P30">
        <v>0.94770421311190967</v>
      </c>
      <c r="Q30">
        <v>0.9333066078669614</v>
      </c>
      <c r="R30">
        <v>1.4888884599184551</v>
      </c>
      <c r="S30">
        <v>18.130387858720489</v>
      </c>
      <c r="T30">
        <v>1.1879239367474479</v>
      </c>
      <c r="U30">
        <v>3.9281262823206808</v>
      </c>
      <c r="V30">
        <v>3.715425508643488</v>
      </c>
      <c r="W30">
        <v>3.747521786703881</v>
      </c>
      <c r="X30">
        <v>2.1487325481493409E-2</v>
      </c>
      <c r="Y30">
        <v>8.9519753873654101E-2</v>
      </c>
      <c r="Z30">
        <v>0.54568449163204757</v>
      </c>
      <c r="AA30">
        <v>3.175694267356957</v>
      </c>
      <c r="AB30">
        <v>6.6087203637452241E-2</v>
      </c>
      <c r="AC30">
        <v>5.4423297758265576</v>
      </c>
      <c r="AD30">
        <v>1.305190669980248</v>
      </c>
      <c r="AE30">
        <v>3.3536119265370878</v>
      </c>
      <c r="AF30">
        <v>0.62551146827582715</v>
      </c>
      <c r="AG30">
        <v>5.17858201235933</v>
      </c>
      <c r="AH30">
        <v>9.9886281589241968</v>
      </c>
      <c r="AI30">
        <v>0.96627489879286521</v>
      </c>
      <c r="AJ30">
        <v>15.968901097784331</v>
      </c>
      <c r="AK30">
        <v>4.5328305750301556</v>
      </c>
      <c r="AL30">
        <v>20.11823379082125</v>
      </c>
      <c r="AM30">
        <v>0.55206485118199899</v>
      </c>
      <c r="AN30">
        <v>0.79154894438850532</v>
      </c>
    </row>
    <row r="31" spans="1:40" x14ac:dyDescent="0.45">
      <c r="A31" s="1" t="s">
        <v>460</v>
      </c>
      <c r="B31">
        <v>51.741046224173147</v>
      </c>
      <c r="C31">
        <v>3.9841500205543889</v>
      </c>
      <c r="D31">
        <v>0.60468279036106709</v>
      </c>
      <c r="E31">
        <v>0.40128993215642872</v>
      </c>
      <c r="F31">
        <v>9.7484385034900249</v>
      </c>
      <c r="G31">
        <v>3.3498173002526652</v>
      </c>
      <c r="H31">
        <v>15.019839095343601</v>
      </c>
      <c r="I31">
        <v>2.3350401070243949</v>
      </c>
      <c r="J31">
        <v>8.2772240465039495</v>
      </c>
      <c r="K31">
        <v>8.3660661636234508</v>
      </c>
      <c r="L31">
        <v>19.604922390842631</v>
      </c>
      <c r="M31">
        <v>6.0609769934288753</v>
      </c>
      <c r="N31">
        <v>2.9531931125060251</v>
      </c>
      <c r="O31">
        <v>0.90221294115289541</v>
      </c>
      <c r="P31">
        <v>2.7233207533993862</v>
      </c>
      <c r="Q31">
        <v>2.2210496588303008</v>
      </c>
      <c r="R31">
        <v>3.137023930743382</v>
      </c>
      <c r="S31">
        <v>33.558768889406473</v>
      </c>
      <c r="T31">
        <v>3.426624780284222</v>
      </c>
      <c r="U31">
        <v>15.978707106598531</v>
      </c>
      <c r="V31">
        <v>11.65700898469091</v>
      </c>
      <c r="W31">
        <v>16.346302984702621</v>
      </c>
      <c r="X31">
        <v>9.347792352636386E-2</v>
      </c>
      <c r="Y31">
        <v>0.18687384050876329</v>
      </c>
      <c r="Z31">
        <v>1.7728342418016749</v>
      </c>
      <c r="AA31">
        <v>6.5666955120848343</v>
      </c>
      <c r="AB31">
        <v>0.25897213508715311</v>
      </c>
      <c r="AC31">
        <v>18.321744989083861</v>
      </c>
      <c r="AD31">
        <v>6.8997302957944662</v>
      </c>
      <c r="AE31">
        <v>6.265209371322797</v>
      </c>
      <c r="AF31">
        <v>2.4275841300475971</v>
      </c>
      <c r="AG31">
        <v>32.707973914275009</v>
      </c>
      <c r="AH31">
        <v>26.74549891456347</v>
      </c>
      <c r="AI31">
        <v>3.6355644644052769</v>
      </c>
      <c r="AJ31">
        <v>47.378445908113868</v>
      </c>
      <c r="AK31">
        <v>14.46507298130874</v>
      </c>
      <c r="AL31">
        <v>98.183564368132068</v>
      </c>
      <c r="AM31">
        <v>1.2872981751240951</v>
      </c>
      <c r="AN31">
        <v>14.54991023227276</v>
      </c>
    </row>
    <row r="32" spans="1:40" x14ac:dyDescent="0.45">
      <c r="A32" s="1" t="s">
        <v>461</v>
      </c>
      <c r="B32">
        <v>31.959358408118291</v>
      </c>
      <c r="C32">
        <v>6.1319695251406046</v>
      </c>
      <c r="D32">
        <v>0.95147845078848159</v>
      </c>
      <c r="E32">
        <v>0.31243115201608213</v>
      </c>
      <c r="F32">
        <v>27.1342214177504</v>
      </c>
      <c r="G32">
        <v>9.2708526290219115</v>
      </c>
      <c r="H32">
        <v>19.922171003149689</v>
      </c>
      <c r="I32">
        <v>3.4557827967909751</v>
      </c>
      <c r="J32">
        <v>22.885651513886518</v>
      </c>
      <c r="K32">
        <v>3.7928910754929648</v>
      </c>
      <c r="L32">
        <v>6.5374858302212546</v>
      </c>
      <c r="M32">
        <v>17.155684312765949</v>
      </c>
      <c r="N32">
        <v>8.4784249665230664</v>
      </c>
      <c r="O32">
        <v>2.2204705217628291</v>
      </c>
      <c r="P32">
        <v>5.9350463327943022</v>
      </c>
      <c r="Q32">
        <v>5.6636146622931482</v>
      </c>
      <c r="R32">
        <v>8.0629790317079557</v>
      </c>
      <c r="S32">
        <v>93.742186018572241</v>
      </c>
      <c r="T32">
        <v>5.8230228953721923</v>
      </c>
      <c r="U32">
        <v>50.7116386972749</v>
      </c>
      <c r="V32">
        <v>28.05535043916969</v>
      </c>
      <c r="W32">
        <v>28.616789831815652</v>
      </c>
      <c r="X32">
        <v>0.17789693637970341</v>
      </c>
      <c r="Y32">
        <v>0.49578025088940042</v>
      </c>
      <c r="Z32">
        <v>3.6317233030664808</v>
      </c>
      <c r="AA32">
        <v>16.423980663739091</v>
      </c>
      <c r="AB32">
        <v>0.82436106583445001</v>
      </c>
      <c r="AC32">
        <v>28.80100183848824</v>
      </c>
      <c r="AD32">
        <v>9.7498578419197042</v>
      </c>
      <c r="AE32">
        <v>13.989997358590299</v>
      </c>
      <c r="AF32">
        <v>4.6920381140293221</v>
      </c>
      <c r="AG32">
        <v>53.404612172500649</v>
      </c>
      <c r="AH32">
        <v>57.079809324400181</v>
      </c>
      <c r="AI32">
        <v>6.4327223385527574</v>
      </c>
      <c r="AJ32">
        <v>98.795074214021128</v>
      </c>
      <c r="AK32">
        <v>29.40140695676331</v>
      </c>
      <c r="AL32">
        <v>184.42900535237871</v>
      </c>
      <c r="AM32">
        <v>3.4037113103915688</v>
      </c>
      <c r="AN32">
        <v>11.68015612529253</v>
      </c>
    </row>
    <row r="33" spans="1:40" x14ac:dyDescent="0.45">
      <c r="A33" s="1" t="s">
        <v>462</v>
      </c>
      <c r="B33">
        <v>21.909729055472759</v>
      </c>
      <c r="C33">
        <v>0.86728030972899073</v>
      </c>
      <c r="D33">
        <v>0.14839099155862059</v>
      </c>
      <c r="E33">
        <v>0.16041046793251931</v>
      </c>
      <c r="F33">
        <v>3.8050382752755452</v>
      </c>
      <c r="G33">
        <v>1.1256691748819461</v>
      </c>
      <c r="H33">
        <v>4.3352610500067046</v>
      </c>
      <c r="I33">
        <v>0.4358180382019653</v>
      </c>
      <c r="J33">
        <v>2.866642870536904</v>
      </c>
      <c r="K33">
        <v>0.51669332508400434</v>
      </c>
      <c r="L33">
        <v>1.1365437635146709</v>
      </c>
      <c r="M33">
        <v>2.2367033101606082</v>
      </c>
      <c r="N33">
        <v>1.231749735195973</v>
      </c>
      <c r="O33">
        <v>0.19659539189347061</v>
      </c>
      <c r="P33">
        <v>0.63564698547684828</v>
      </c>
      <c r="Q33">
        <v>0.63332485353992718</v>
      </c>
      <c r="R33">
        <v>1.031523124164321</v>
      </c>
      <c r="S33">
        <v>11.74311756565</v>
      </c>
      <c r="T33">
        <v>0.79238201865158753</v>
      </c>
      <c r="U33">
        <v>3.203795827680946</v>
      </c>
      <c r="V33">
        <v>3.049051753899247</v>
      </c>
      <c r="W33">
        <v>3.6339478824071532</v>
      </c>
      <c r="X33">
        <v>2.1079608699641511E-2</v>
      </c>
      <c r="Y33">
        <v>5.9286061178278553E-2</v>
      </c>
      <c r="Z33">
        <v>0.44890329000703061</v>
      </c>
      <c r="AA33">
        <v>2.1227490284345181</v>
      </c>
      <c r="AB33">
        <v>5.1543594485340613E-2</v>
      </c>
      <c r="AC33">
        <v>7.1605767519840748</v>
      </c>
      <c r="AD33">
        <v>1.632234429891281</v>
      </c>
      <c r="AE33">
        <v>2.111345203020571</v>
      </c>
      <c r="AF33">
        <v>0.81974095700610439</v>
      </c>
      <c r="AG33">
        <v>9.4415637110145063</v>
      </c>
      <c r="AH33">
        <v>8.3423154180892212</v>
      </c>
      <c r="AI33">
        <v>1.1490287611009391</v>
      </c>
      <c r="AJ33">
        <v>12.03551803277303</v>
      </c>
      <c r="AK33">
        <v>4.5283142789838831</v>
      </c>
      <c r="AL33">
        <v>38.644324528818842</v>
      </c>
      <c r="AM33">
        <v>0.38953811942684757</v>
      </c>
      <c r="AN33">
        <v>1.4163300140639159</v>
      </c>
    </row>
    <row r="34" spans="1:40" x14ac:dyDescent="0.45">
      <c r="A34" s="1" t="s">
        <v>463</v>
      </c>
      <c r="B34">
        <v>11.78963098871135</v>
      </c>
      <c r="C34">
        <v>1.194986207227571</v>
      </c>
      <c r="D34">
        <v>0.38824193268394352</v>
      </c>
      <c r="E34">
        <v>0.14548039676631341</v>
      </c>
      <c r="F34">
        <v>14.38849039792391</v>
      </c>
      <c r="G34">
        <v>4.8933533412375274</v>
      </c>
      <c r="H34">
        <v>4.5074495369548124</v>
      </c>
      <c r="I34">
        <v>0.75811038022796673</v>
      </c>
      <c r="J34">
        <v>12.590763024447041</v>
      </c>
      <c r="K34">
        <v>0.40226057287580669</v>
      </c>
      <c r="L34">
        <v>1.892529822411134</v>
      </c>
      <c r="M34">
        <v>7.9209137775380114</v>
      </c>
      <c r="N34">
        <v>4.1177700840309477</v>
      </c>
      <c r="O34">
        <v>0.7106328606374408</v>
      </c>
      <c r="P34">
        <v>2.6139710997543211</v>
      </c>
      <c r="Q34">
        <v>2.6986608685579059</v>
      </c>
      <c r="R34">
        <v>4.421972086699042</v>
      </c>
      <c r="S34">
        <v>55.839666416271612</v>
      </c>
      <c r="T34">
        <v>3.2670969235417902</v>
      </c>
      <c r="U34">
        <v>10.53597623613496</v>
      </c>
      <c r="V34">
        <v>10.177250819013469</v>
      </c>
      <c r="W34">
        <v>7.2088740356012444</v>
      </c>
      <c r="X34">
        <v>5.4128543759283103E-2</v>
      </c>
      <c r="Y34">
        <v>0.258892260480582</v>
      </c>
      <c r="Z34">
        <v>1.563305659988345</v>
      </c>
      <c r="AA34">
        <v>8.3450877515806763</v>
      </c>
      <c r="AB34">
        <v>0.17664018237313331</v>
      </c>
      <c r="AC34">
        <v>15.180986377700529</v>
      </c>
      <c r="AD34">
        <v>4.1557472318812803</v>
      </c>
      <c r="AE34">
        <v>6.7467156747185468</v>
      </c>
      <c r="AF34">
        <v>1.7075494229206889</v>
      </c>
      <c r="AG34">
        <v>13.713591803962791</v>
      </c>
      <c r="AH34">
        <v>28.804541703532539</v>
      </c>
      <c r="AI34">
        <v>2.9923159614894939</v>
      </c>
      <c r="AJ34">
        <v>124.1032486886302</v>
      </c>
      <c r="AK34">
        <v>12.204307747896721</v>
      </c>
      <c r="AL34">
        <v>66.233333245098891</v>
      </c>
      <c r="AM34">
        <v>1.586189468054364</v>
      </c>
      <c r="AN34">
        <v>1.715319950611826</v>
      </c>
    </row>
    <row r="35" spans="1:40" x14ac:dyDescent="0.45">
      <c r="A35" s="1" t="s">
        <v>464</v>
      </c>
      <c r="B35">
        <v>21.24169523287318</v>
      </c>
      <c r="C35">
        <v>5.6476375618991526</v>
      </c>
      <c r="D35">
        <v>0.46789811090628353</v>
      </c>
      <c r="E35">
        <v>0.11745032070982089</v>
      </c>
      <c r="F35">
        <v>3.8101560239962922</v>
      </c>
      <c r="G35">
        <v>3.1988327848326761</v>
      </c>
      <c r="H35">
        <v>12.883106398112419</v>
      </c>
      <c r="I35">
        <v>2.9751980403420339</v>
      </c>
      <c r="J35">
        <v>7.6041447865113714</v>
      </c>
      <c r="K35">
        <v>0.76719204440446898</v>
      </c>
      <c r="L35">
        <v>2.6272754979619068</v>
      </c>
      <c r="M35">
        <v>5.6974179147131014</v>
      </c>
      <c r="N35">
        <v>0.90066060380760615</v>
      </c>
      <c r="O35">
        <v>1.094616035643456</v>
      </c>
      <c r="P35">
        <v>4.9267782832390807</v>
      </c>
      <c r="Q35">
        <v>8.4434935976864214</v>
      </c>
      <c r="R35">
        <v>2.7845867536677749</v>
      </c>
      <c r="S35">
        <v>6.9502689982549271</v>
      </c>
      <c r="T35">
        <v>0.74682039465447159</v>
      </c>
      <c r="U35">
        <v>22.928208050119078</v>
      </c>
      <c r="V35">
        <v>19.43011448203405</v>
      </c>
      <c r="W35">
        <v>14.34440782402644</v>
      </c>
      <c r="X35">
        <v>0.1245135477231377</v>
      </c>
      <c r="Y35">
        <v>0.1854086170826599</v>
      </c>
      <c r="Z35">
        <v>3.4532596535533742</v>
      </c>
      <c r="AA35">
        <v>5.2948959511916316</v>
      </c>
      <c r="AB35">
        <v>0.36333641872796102</v>
      </c>
      <c r="AC35">
        <v>5.4044309514401041</v>
      </c>
      <c r="AD35">
        <v>5.9798407225551253</v>
      </c>
      <c r="AE35">
        <v>4.6460861612855702</v>
      </c>
      <c r="AF35">
        <v>2.071299612195991</v>
      </c>
      <c r="AG35">
        <v>22.937701303194121</v>
      </c>
      <c r="AH35">
        <v>16.37744796096235</v>
      </c>
      <c r="AI35">
        <v>2.4098322415737412</v>
      </c>
      <c r="AJ35">
        <v>19.991152072692941</v>
      </c>
      <c r="AK35">
        <v>9.7157527728976234</v>
      </c>
      <c r="AL35">
        <v>126.59521799361831</v>
      </c>
      <c r="AM35">
        <v>1.252527454480783</v>
      </c>
      <c r="AN35">
        <v>9.1090387673444457</v>
      </c>
    </row>
    <row r="36" spans="1:40" x14ac:dyDescent="0.45">
      <c r="A36" s="1" t="s">
        <v>465</v>
      </c>
      <c r="B36">
        <v>12.34191850076976</v>
      </c>
      <c r="C36">
        <v>1.9294374516129651</v>
      </c>
      <c r="D36">
        <v>0.8046449731171994</v>
      </c>
      <c r="E36">
        <v>0.17001810434799289</v>
      </c>
      <c r="F36">
        <v>7.783493758477765</v>
      </c>
      <c r="G36">
        <v>1.930718956953708</v>
      </c>
      <c r="H36">
        <v>115.6434401473588</v>
      </c>
      <c r="I36">
        <v>43.17409031434989</v>
      </c>
      <c r="J36">
        <v>13.59926846098443</v>
      </c>
      <c r="K36">
        <v>6.8785721926547687</v>
      </c>
      <c r="L36">
        <v>11.71751702643709</v>
      </c>
      <c r="M36">
        <v>5.7123021842410768</v>
      </c>
      <c r="N36">
        <v>1.948682816587848</v>
      </c>
      <c r="O36">
        <v>1.014525898278049</v>
      </c>
      <c r="P36">
        <v>23.660946859112549</v>
      </c>
      <c r="Q36">
        <v>2.3214167884652182</v>
      </c>
      <c r="R36">
        <v>2.2483538502932472</v>
      </c>
      <c r="S36">
        <v>27.96381390719479</v>
      </c>
      <c r="T36">
        <v>2.4743374994124379</v>
      </c>
      <c r="U36">
        <v>15.30702840089273</v>
      </c>
      <c r="V36">
        <v>15.15015085449962</v>
      </c>
      <c r="W36">
        <v>36.025453413877777</v>
      </c>
      <c r="X36">
        <v>0.25762145115049401</v>
      </c>
      <c r="Y36">
        <v>0.30244163561802601</v>
      </c>
      <c r="Z36">
        <v>5.861788553382647</v>
      </c>
      <c r="AA36">
        <v>9.3491050929736641</v>
      </c>
      <c r="AB36">
        <v>0.28081519636629892</v>
      </c>
      <c r="AC36">
        <v>11.382500325091289</v>
      </c>
      <c r="AD36">
        <v>23.593434038633738</v>
      </c>
      <c r="AE36">
        <v>4.5879222236827024</v>
      </c>
      <c r="AF36">
        <v>12.271271295213641</v>
      </c>
      <c r="AG36">
        <v>66.634168151838153</v>
      </c>
      <c r="AH36">
        <v>44.863188613732063</v>
      </c>
      <c r="AI36">
        <v>11.87823051632223</v>
      </c>
      <c r="AJ36">
        <v>80.819884905873863</v>
      </c>
      <c r="AK36">
        <v>54.597813195202477</v>
      </c>
      <c r="AL36">
        <v>1225.9224406268111</v>
      </c>
      <c r="AM36">
        <v>2.0523578395495519</v>
      </c>
      <c r="AN36">
        <v>26.356289071503181</v>
      </c>
    </row>
    <row r="37" spans="1:40" x14ac:dyDescent="0.45">
      <c r="A37" s="1" t="s">
        <v>466</v>
      </c>
      <c r="B37">
        <v>45.054113344371423</v>
      </c>
      <c r="C37">
        <v>9.3027954837724813</v>
      </c>
      <c r="D37">
        <v>4.5558710868897334</v>
      </c>
      <c r="E37">
        <v>0.19224403240994731</v>
      </c>
      <c r="F37">
        <v>12.66671221259382</v>
      </c>
      <c r="G37">
        <v>4.0468270648645897</v>
      </c>
      <c r="H37">
        <v>30.332882802476931</v>
      </c>
      <c r="I37">
        <v>8.5923951368698326</v>
      </c>
      <c r="J37">
        <v>11.05394524123686</v>
      </c>
      <c r="K37">
        <v>1.8750450135340151</v>
      </c>
      <c r="L37">
        <v>6.3834409882845344</v>
      </c>
      <c r="M37">
        <v>15.006782683687939</v>
      </c>
      <c r="N37">
        <v>3.0389306580344271</v>
      </c>
      <c r="O37">
        <v>3.7204487016861481</v>
      </c>
      <c r="P37">
        <v>409.95415082574033</v>
      </c>
      <c r="Q37">
        <v>5.3767821530944833</v>
      </c>
      <c r="R37">
        <v>2.112334278396454</v>
      </c>
      <c r="S37">
        <v>22.47321369222221</v>
      </c>
      <c r="T37">
        <v>2.180950495607334</v>
      </c>
      <c r="U37">
        <v>53.085481369354042</v>
      </c>
      <c r="V37">
        <v>40.250113100988827</v>
      </c>
      <c r="W37">
        <v>26.21990282362405</v>
      </c>
      <c r="X37">
        <v>0.2194427343200914</v>
      </c>
      <c r="Y37">
        <v>1.3134252527847461</v>
      </c>
      <c r="Z37">
        <v>5.2971557305228547</v>
      </c>
      <c r="AA37">
        <v>33.962644980080867</v>
      </c>
      <c r="AB37">
        <v>0.88298320985199075</v>
      </c>
      <c r="AC37">
        <v>31.100497265862991</v>
      </c>
      <c r="AD37">
        <v>16.826983193136321</v>
      </c>
      <c r="AE37">
        <v>4.7467663731244762</v>
      </c>
      <c r="AF37">
        <v>7.8831976458366197</v>
      </c>
      <c r="AG37">
        <v>70.479632372501399</v>
      </c>
      <c r="AH37">
        <v>43.164539384653992</v>
      </c>
      <c r="AI37">
        <v>7.7799283832736892</v>
      </c>
      <c r="AJ37">
        <v>60.406904203697842</v>
      </c>
      <c r="AK37">
        <v>35.330806682624768</v>
      </c>
      <c r="AL37">
        <v>394.21801187963922</v>
      </c>
      <c r="AM37">
        <v>4.3390909112994116</v>
      </c>
      <c r="AN37">
        <v>12.09323064985921</v>
      </c>
    </row>
    <row r="38" spans="1:40" x14ac:dyDescent="0.45">
      <c r="A38" s="1" t="s">
        <v>467</v>
      </c>
      <c r="B38">
        <v>59.114195984913742</v>
      </c>
      <c r="C38">
        <v>11.35710459484266</v>
      </c>
      <c r="D38">
        <v>3.2952518489794329</v>
      </c>
      <c r="E38">
        <v>0.69009728201532139</v>
      </c>
      <c r="F38">
        <v>20.418102348748139</v>
      </c>
      <c r="G38">
        <v>9.0728011296861624</v>
      </c>
      <c r="H38">
        <v>63.280397623049787</v>
      </c>
      <c r="I38">
        <v>12.585317248280351</v>
      </c>
      <c r="J38">
        <v>9.7317401582861951</v>
      </c>
      <c r="K38">
        <v>5.9201129146450766</v>
      </c>
      <c r="L38">
        <v>50.333211941306139</v>
      </c>
      <c r="M38">
        <v>58.519709893616728</v>
      </c>
      <c r="N38">
        <v>4.7249428709274177</v>
      </c>
      <c r="O38">
        <v>18.730782430426959</v>
      </c>
      <c r="P38">
        <v>32.035098990352047</v>
      </c>
      <c r="Q38">
        <v>55.041330645783468</v>
      </c>
      <c r="R38">
        <v>3.688230722438874</v>
      </c>
      <c r="S38">
        <v>29.211940657136211</v>
      </c>
      <c r="T38">
        <v>3.9817375093034371</v>
      </c>
      <c r="U38">
        <v>367.01900542626561</v>
      </c>
      <c r="V38">
        <v>79.671490306240855</v>
      </c>
      <c r="W38">
        <v>88.499116496293084</v>
      </c>
      <c r="X38">
        <v>0.58846816107662159</v>
      </c>
      <c r="Y38">
        <v>2.2288267329007421</v>
      </c>
      <c r="Z38">
        <v>10.81815559452914</v>
      </c>
      <c r="AA38">
        <v>60.883455759711303</v>
      </c>
      <c r="AB38">
        <v>7.6325850477240671</v>
      </c>
      <c r="AC38">
        <v>57.088853595400948</v>
      </c>
      <c r="AD38">
        <v>22.721832349209759</v>
      </c>
      <c r="AE38">
        <v>12.29409798651084</v>
      </c>
      <c r="AF38">
        <v>9.2358310940880948</v>
      </c>
      <c r="AG38">
        <v>173.64357000446859</v>
      </c>
      <c r="AH38">
        <v>126.0748531994146</v>
      </c>
      <c r="AI38">
        <v>10.374320810726029</v>
      </c>
      <c r="AJ38">
        <v>140.2866566249547</v>
      </c>
      <c r="AK38">
        <v>75.299290300138523</v>
      </c>
      <c r="AL38">
        <v>1196.4721991713591</v>
      </c>
      <c r="AM38">
        <v>28.205135883119809</v>
      </c>
      <c r="AN38">
        <v>46.39958303097503</v>
      </c>
    </row>
    <row r="39" spans="1:40" x14ac:dyDescent="0.45">
      <c r="A39" s="1" t="s">
        <v>468</v>
      </c>
      <c r="B39">
        <v>20.471806499404231</v>
      </c>
      <c r="C39">
        <v>3.9324504312147659</v>
      </c>
      <c r="D39">
        <v>1.245542208625031</v>
      </c>
      <c r="E39">
        <v>0.2446828474946704</v>
      </c>
      <c r="F39">
        <v>6.8157893453364942</v>
      </c>
      <c r="G39">
        <v>2.528859704360042</v>
      </c>
      <c r="H39">
        <v>33.089216673165858</v>
      </c>
      <c r="I39">
        <v>5.351977394065889</v>
      </c>
      <c r="J39">
        <v>9.6503992123998259</v>
      </c>
      <c r="K39">
        <v>3.06040791122052</v>
      </c>
      <c r="L39">
        <v>20.097238589091059</v>
      </c>
      <c r="M39">
        <v>24.21745239399079</v>
      </c>
      <c r="N39">
        <v>1.5327987716059861</v>
      </c>
      <c r="O39">
        <v>7.9163131340489858</v>
      </c>
      <c r="P39">
        <v>8.6524588519809384</v>
      </c>
      <c r="Q39">
        <v>13.577258562100139</v>
      </c>
      <c r="R39">
        <v>1.5955745856332</v>
      </c>
      <c r="S39">
        <v>12.69532339533308</v>
      </c>
      <c r="T39">
        <v>1.78730638406819</v>
      </c>
      <c r="U39">
        <v>91.143510593488273</v>
      </c>
      <c r="V39">
        <v>23.086830509913231</v>
      </c>
      <c r="W39">
        <v>34.071996726730212</v>
      </c>
      <c r="X39">
        <v>0.1998635908764845</v>
      </c>
      <c r="Y39">
        <v>0.93927890366830935</v>
      </c>
      <c r="Z39">
        <v>4.2136274122379271</v>
      </c>
      <c r="AA39">
        <v>25.67165978984205</v>
      </c>
      <c r="AB39">
        <v>1.7588313016050079</v>
      </c>
      <c r="AC39">
        <v>22.549698890724411</v>
      </c>
      <c r="AD39">
        <v>8.5211517484350114</v>
      </c>
      <c r="AE39">
        <v>4.4630287315368804</v>
      </c>
      <c r="AF39">
        <v>3.549111486279009</v>
      </c>
      <c r="AG39">
        <v>48.390494951475993</v>
      </c>
      <c r="AH39">
        <v>46.071901420506343</v>
      </c>
      <c r="AI39">
        <v>4.1122866999146233</v>
      </c>
      <c r="AJ39">
        <v>54.253708150676069</v>
      </c>
      <c r="AK39">
        <v>23.919201894948468</v>
      </c>
      <c r="AL39">
        <v>389.88903093224411</v>
      </c>
      <c r="AM39">
        <v>16.38505798008083</v>
      </c>
      <c r="AN39">
        <v>25.36255191665381</v>
      </c>
    </row>
    <row r="40" spans="1:40" x14ac:dyDescent="0.45">
      <c r="A40" s="1" t="s">
        <v>469</v>
      </c>
      <c r="B40">
        <v>0.61191365716332857</v>
      </c>
      <c r="C40">
        <v>6.4084278458114277E-2</v>
      </c>
      <c r="D40">
        <v>2.318273447356782E-2</v>
      </c>
      <c r="E40">
        <v>3.5701561892422218E-3</v>
      </c>
      <c r="F40">
        <v>0.17490245017379569</v>
      </c>
      <c r="G40">
        <v>9.5377041173106414E-2</v>
      </c>
      <c r="H40">
        <v>0.42847051790032481</v>
      </c>
      <c r="I40">
        <v>6.039368721252357E-2</v>
      </c>
      <c r="J40">
        <v>8.0167476555076292E-2</v>
      </c>
      <c r="K40">
        <v>2.6124050965294458E-2</v>
      </c>
      <c r="L40">
        <v>0.35711492856508092</v>
      </c>
      <c r="M40">
        <v>0.32048569493168688</v>
      </c>
      <c r="N40">
        <v>3.3279001203746363E-2</v>
      </c>
      <c r="O40">
        <v>5.9466743618149777E-2</v>
      </c>
      <c r="P40">
        <v>0.49504114778248259</v>
      </c>
      <c r="Q40">
        <v>0.56942256374769395</v>
      </c>
      <c r="R40">
        <v>3.003950963897244E-2</v>
      </c>
      <c r="S40">
        <v>0.26002674912048179</v>
      </c>
      <c r="T40">
        <v>2.4900800822702591E-2</v>
      </c>
      <c r="U40">
        <v>0.84164557840473631</v>
      </c>
      <c r="V40">
        <v>0.28689352918293992</v>
      </c>
      <c r="W40">
        <v>0.58429245835903088</v>
      </c>
      <c r="X40">
        <v>2.9085264500362759E-3</v>
      </c>
      <c r="Y40">
        <v>1.5803028071206669E-2</v>
      </c>
      <c r="Z40">
        <v>6.9345650940082978E-2</v>
      </c>
      <c r="AA40">
        <v>0.41026760503580828</v>
      </c>
      <c r="AB40">
        <v>2.6036875599681229E-2</v>
      </c>
      <c r="AC40">
        <v>0.38526413991706848</v>
      </c>
      <c r="AD40">
        <v>0.1207132216845237</v>
      </c>
      <c r="AE40">
        <v>0.13711565779303389</v>
      </c>
      <c r="AF40">
        <v>5.3813159765289893E-2</v>
      </c>
      <c r="AG40">
        <v>1.0986695298606399</v>
      </c>
      <c r="AH40">
        <v>0.77491339952124527</v>
      </c>
      <c r="AI40">
        <v>7.1790053102521595E-2</v>
      </c>
      <c r="AJ40">
        <v>2.6897573158069359</v>
      </c>
      <c r="AK40">
        <v>1.149793483576252</v>
      </c>
      <c r="AL40">
        <v>10.13364236687956</v>
      </c>
      <c r="AM40">
        <v>0.1069574598414491</v>
      </c>
      <c r="AN40">
        <v>0.99522428382532846</v>
      </c>
    </row>
    <row r="41" spans="1:40" x14ac:dyDescent="0.45">
      <c r="A41" s="1" t="s">
        <v>470</v>
      </c>
      <c r="B41">
        <v>12.25428896216903</v>
      </c>
      <c r="C41">
        <v>2.9627831051660691</v>
      </c>
      <c r="D41">
        <v>0.8170299688583883</v>
      </c>
      <c r="E41">
        <v>8.2617561350591145E-2</v>
      </c>
      <c r="F41">
        <v>2.879693957114811</v>
      </c>
      <c r="G41">
        <v>1.48718103709974</v>
      </c>
      <c r="H41">
        <v>10.108214053084451</v>
      </c>
      <c r="I41">
        <v>2.5638386611840711</v>
      </c>
      <c r="J41">
        <v>1.466379770863472</v>
      </c>
      <c r="K41">
        <v>0.856917902168849</v>
      </c>
      <c r="L41">
        <v>7.6229591173468974</v>
      </c>
      <c r="M41">
        <v>5.9335273286599577</v>
      </c>
      <c r="N41">
        <v>0.5485263809056462</v>
      </c>
      <c r="O41">
        <v>1.437696105000928</v>
      </c>
      <c r="P41">
        <v>9.967817081595026</v>
      </c>
      <c r="Q41">
        <v>11.24264560311242</v>
      </c>
      <c r="R41">
        <v>0.68777961456209014</v>
      </c>
      <c r="S41">
        <v>3.618493673762107</v>
      </c>
      <c r="T41">
        <v>0.50685268555851526</v>
      </c>
      <c r="U41">
        <v>20.72691343318024</v>
      </c>
      <c r="V41">
        <v>6.9151634492125584</v>
      </c>
      <c r="W41">
        <v>10.611034782210149</v>
      </c>
      <c r="X41">
        <v>6.0257715622345102E-2</v>
      </c>
      <c r="Y41">
        <v>0.25258086021940301</v>
      </c>
      <c r="Z41">
        <v>1.278567825213055</v>
      </c>
      <c r="AA41">
        <v>6.7611604755214412</v>
      </c>
      <c r="AB41">
        <v>0.47204617456113562</v>
      </c>
      <c r="AC41">
        <v>6.420983223600266</v>
      </c>
      <c r="AD41">
        <v>2.794750197096266</v>
      </c>
      <c r="AE41">
        <v>2.7613164167800002</v>
      </c>
      <c r="AF41">
        <v>1.4131326349774509</v>
      </c>
      <c r="AG41">
        <v>17.892622119933272</v>
      </c>
      <c r="AH41">
        <v>15.911542756514139</v>
      </c>
      <c r="AI41">
        <v>1.4839620114826291</v>
      </c>
      <c r="AJ41">
        <v>15.259742263028819</v>
      </c>
      <c r="AK41">
        <v>10.22419773885513</v>
      </c>
      <c r="AL41">
        <v>180.0101823942671</v>
      </c>
      <c r="AM41">
        <v>1.944618563335428</v>
      </c>
      <c r="AN41">
        <v>4.8488120671322443</v>
      </c>
    </row>
    <row r="42" spans="1:40" x14ac:dyDescent="0.45">
      <c r="A42" s="1" t="s">
        <v>471</v>
      </c>
      <c r="B42">
        <v>1.57026575795934</v>
      </c>
      <c r="C42">
        <v>0.22983481300554159</v>
      </c>
      <c r="D42">
        <v>7.6797221656448783E-2</v>
      </c>
      <c r="E42">
        <v>2.3194897443287898E-2</v>
      </c>
      <c r="F42">
        <v>0.99807614137527378</v>
      </c>
      <c r="G42">
        <v>0.34827547076764231</v>
      </c>
      <c r="H42">
        <v>2.220390246905549</v>
      </c>
      <c r="I42">
        <v>0.37351340039002118</v>
      </c>
      <c r="J42">
        <v>1.7467072069222389</v>
      </c>
      <c r="K42">
        <v>0.20979472367123089</v>
      </c>
      <c r="L42">
        <v>3.3262360438587839</v>
      </c>
      <c r="M42">
        <v>1.0104821668096171</v>
      </c>
      <c r="N42">
        <v>0.24444640336309079</v>
      </c>
      <c r="O42">
        <v>0.89074300850731114</v>
      </c>
      <c r="P42">
        <v>0.23248057772947489</v>
      </c>
      <c r="Q42">
        <v>0.5036544507125017</v>
      </c>
      <c r="R42">
        <v>0.56587242248272585</v>
      </c>
      <c r="S42">
        <v>13.1494421833691</v>
      </c>
      <c r="T42">
        <v>1.353943526097217</v>
      </c>
      <c r="U42">
        <v>4.0043046546933239</v>
      </c>
      <c r="V42">
        <v>2.0949254413241798</v>
      </c>
      <c r="W42">
        <v>3.6405281401130321</v>
      </c>
      <c r="X42">
        <v>3.0975408464531642E-2</v>
      </c>
      <c r="Y42">
        <v>2.9954209908619429</v>
      </c>
      <c r="Z42">
        <v>1.356268764703016</v>
      </c>
      <c r="AA42">
        <v>72.496847469042237</v>
      </c>
      <c r="AB42">
        <v>0.1144413408708379</v>
      </c>
      <c r="AC42">
        <v>2.9216493920715241</v>
      </c>
      <c r="AD42">
        <v>1.858813789422703</v>
      </c>
      <c r="AE42">
        <v>1.0613564105329341</v>
      </c>
      <c r="AF42">
        <v>1.4108823371429291</v>
      </c>
      <c r="AG42">
        <v>5.6402727799717001</v>
      </c>
      <c r="AH42">
        <v>8.4869143753100129</v>
      </c>
      <c r="AI42">
        <v>1.5869565748670571</v>
      </c>
      <c r="AJ42">
        <v>21.61457457566685</v>
      </c>
      <c r="AK42">
        <v>8.389562868616828</v>
      </c>
      <c r="AL42">
        <v>139.82849733852211</v>
      </c>
      <c r="AM42">
        <v>1.6863486712958531</v>
      </c>
      <c r="AN42">
        <v>1.9317817811364659</v>
      </c>
    </row>
    <row r="43" spans="1:40" x14ac:dyDescent="0.45">
      <c r="A43" s="1" t="s">
        <v>472</v>
      </c>
      <c r="B43">
        <v>1.01938097500809</v>
      </c>
      <c r="C43">
        <v>0.1699465007547569</v>
      </c>
      <c r="D43">
        <v>4.9205566906975827E-2</v>
      </c>
      <c r="E43">
        <v>1.2388297528651849E-2</v>
      </c>
      <c r="F43">
        <v>0.39099959594267342</v>
      </c>
      <c r="G43">
        <v>0.1343104165264829</v>
      </c>
      <c r="H43">
        <v>2.6950584580397452</v>
      </c>
      <c r="I43">
        <v>0.86242882424668388</v>
      </c>
      <c r="J43">
        <v>0.149891760483612</v>
      </c>
      <c r="K43">
        <v>0.17984571593977139</v>
      </c>
      <c r="L43">
        <v>2.5407975994866332</v>
      </c>
      <c r="M43">
        <v>0.48192102821166899</v>
      </c>
      <c r="N43">
        <v>8.8145068037323068E-2</v>
      </c>
      <c r="O43">
        <v>7.6409863822213708</v>
      </c>
      <c r="P43">
        <v>0.2110270081019274</v>
      </c>
      <c r="Q43">
        <v>0.53777293447630059</v>
      </c>
      <c r="R43">
        <v>7.391778285588757E-2</v>
      </c>
      <c r="S43">
        <v>0.77186634498990336</v>
      </c>
      <c r="T43">
        <v>0.1534461342516612</v>
      </c>
      <c r="U43">
        <v>5.6826211411307668</v>
      </c>
      <c r="V43">
        <v>1.674402145731952</v>
      </c>
      <c r="W43">
        <v>3.1891440904970469</v>
      </c>
      <c r="X43">
        <v>2.0299383508270489E-2</v>
      </c>
      <c r="Y43">
        <v>0.14009061433117451</v>
      </c>
      <c r="Z43">
        <v>0.57672688300639552</v>
      </c>
      <c r="AA43">
        <v>5.3463855757149146</v>
      </c>
      <c r="AB43">
        <v>0.1034890655199022</v>
      </c>
      <c r="AC43">
        <v>3.0601055134353481</v>
      </c>
      <c r="AD43">
        <v>1.0419539006854039</v>
      </c>
      <c r="AE43">
        <v>0.19051201863741429</v>
      </c>
      <c r="AF43">
        <v>0.41759550296327902</v>
      </c>
      <c r="AG43">
        <v>5.9529256500844978</v>
      </c>
      <c r="AH43">
        <v>5.6757801680076208</v>
      </c>
      <c r="AI43">
        <v>0.43278379568294101</v>
      </c>
      <c r="AJ43">
        <v>4.9736170741175787</v>
      </c>
      <c r="AK43">
        <v>2.7897628696847452</v>
      </c>
      <c r="AL43">
        <v>50.668208344502418</v>
      </c>
      <c r="AM43">
        <v>0.27881405657485198</v>
      </c>
      <c r="AN43">
        <v>1.215483939121438</v>
      </c>
    </row>
    <row r="44" spans="1:40" x14ac:dyDescent="0.45">
      <c r="A44" s="1" t="s">
        <v>473</v>
      </c>
      <c r="B44">
        <v>3.7575396742460021</v>
      </c>
      <c r="C44">
        <v>0.70977334282058724</v>
      </c>
      <c r="D44">
        <v>0.19246958314576759</v>
      </c>
      <c r="E44">
        <v>5.6562930434413621E-2</v>
      </c>
      <c r="F44">
        <v>1.885961578422636</v>
      </c>
      <c r="G44">
        <v>0.60675228177012608</v>
      </c>
      <c r="H44">
        <v>4.1435629465466874</v>
      </c>
      <c r="I44">
        <v>0.80920049286209528</v>
      </c>
      <c r="J44">
        <v>0.37458017802121052</v>
      </c>
      <c r="K44">
        <v>0.71681209840377247</v>
      </c>
      <c r="L44">
        <v>7.1484864576225871</v>
      </c>
      <c r="M44">
        <v>1.6921325874075659</v>
      </c>
      <c r="N44">
        <v>0.44182193390597002</v>
      </c>
      <c r="O44">
        <v>0.58312223336358493</v>
      </c>
      <c r="P44">
        <v>0.68674899782281273</v>
      </c>
      <c r="Q44">
        <v>10.75141281593387</v>
      </c>
      <c r="R44">
        <v>0.2397257751626016</v>
      </c>
      <c r="S44">
        <v>1.265228180115213</v>
      </c>
      <c r="T44">
        <v>0.24485800194749291</v>
      </c>
      <c r="U44">
        <v>8.7166143387785695</v>
      </c>
      <c r="V44">
        <v>3.6416471716327119</v>
      </c>
      <c r="W44">
        <v>8.7058290655356316</v>
      </c>
      <c r="X44">
        <v>3.7824957016411337E-2</v>
      </c>
      <c r="Y44">
        <v>8.9068019611343641E-2</v>
      </c>
      <c r="Z44">
        <v>1.0763808343575421</v>
      </c>
      <c r="AA44">
        <v>2.4723148291786199</v>
      </c>
      <c r="AB44">
        <v>0.20194968498181831</v>
      </c>
      <c r="AC44">
        <v>9.0352488221584277</v>
      </c>
      <c r="AD44">
        <v>1.7044388274966049</v>
      </c>
      <c r="AE44">
        <v>0.61137593886250041</v>
      </c>
      <c r="AF44">
        <v>0.54978313442093296</v>
      </c>
      <c r="AG44">
        <v>10.507412614894051</v>
      </c>
      <c r="AH44">
        <v>18.576290660533061</v>
      </c>
      <c r="AI44">
        <v>0.67258279854327396</v>
      </c>
      <c r="AJ44">
        <v>9.5789409107925021</v>
      </c>
      <c r="AK44">
        <v>4.7946737739697536</v>
      </c>
      <c r="AL44">
        <v>115.4633759190019</v>
      </c>
      <c r="AM44">
        <v>0.50566332584763574</v>
      </c>
      <c r="AN44">
        <v>3.030181803174965</v>
      </c>
    </row>
    <row r="45" spans="1:40" x14ac:dyDescent="0.45">
      <c r="A45" s="1" t="s">
        <v>474</v>
      </c>
      <c r="B45">
        <v>0.89912181812122849</v>
      </c>
      <c r="C45">
        <v>0.15717744374738979</v>
      </c>
      <c r="D45">
        <v>4.0362873696905228E-2</v>
      </c>
      <c r="E45">
        <v>1.168565284551904E-2</v>
      </c>
      <c r="F45">
        <v>0.42435874136990093</v>
      </c>
      <c r="G45">
        <v>0.1246066568461585</v>
      </c>
      <c r="H45">
        <v>1.642972460603465</v>
      </c>
      <c r="I45">
        <v>0.22010326725016779</v>
      </c>
      <c r="J45">
        <v>0.10100168086880169</v>
      </c>
      <c r="K45">
        <v>0.16948900507722461</v>
      </c>
      <c r="L45">
        <v>0.55079674850446048</v>
      </c>
      <c r="M45">
        <v>0.94265698895554939</v>
      </c>
      <c r="N45">
        <v>9.0309495532638687E-2</v>
      </c>
      <c r="O45">
        <v>0.11100828464798659</v>
      </c>
      <c r="P45">
        <v>0.14499132015046259</v>
      </c>
      <c r="Q45">
        <v>0.31534764227878792</v>
      </c>
      <c r="R45">
        <v>5.5354663143441757E-2</v>
      </c>
      <c r="S45">
        <v>0.38149990947854712</v>
      </c>
      <c r="T45">
        <v>0.1008885549662253</v>
      </c>
      <c r="U45">
        <v>104.0179426703817</v>
      </c>
      <c r="V45">
        <v>14.868206073090571</v>
      </c>
      <c r="W45">
        <v>4.5102425595328173</v>
      </c>
      <c r="X45">
        <v>5.8011088801601857E-2</v>
      </c>
      <c r="Y45">
        <v>2.288260287953681E-2</v>
      </c>
      <c r="Z45">
        <v>0.30001907538240929</v>
      </c>
      <c r="AA45">
        <v>0.68234581091469859</v>
      </c>
      <c r="AB45">
        <v>1.0112145001602779</v>
      </c>
      <c r="AC45">
        <v>0.5949563592297229</v>
      </c>
      <c r="AD45">
        <v>0.8655905119417604</v>
      </c>
      <c r="AE45">
        <v>0.15760871833964141</v>
      </c>
      <c r="AF45">
        <v>0.43220241633971829</v>
      </c>
      <c r="AG45">
        <v>2.9467525494769919</v>
      </c>
      <c r="AH45">
        <v>2.6150924044860342</v>
      </c>
      <c r="AI45">
        <v>0.45800212967301668</v>
      </c>
      <c r="AJ45">
        <v>4.2170146406310964</v>
      </c>
      <c r="AK45">
        <v>2.6342062937227948</v>
      </c>
      <c r="AL45">
        <v>68.937580703777897</v>
      </c>
      <c r="AM45">
        <v>1.6114464618116799</v>
      </c>
      <c r="AN45">
        <v>5.7973762503542519</v>
      </c>
    </row>
    <row r="46" spans="1:40" x14ac:dyDescent="0.45">
      <c r="A46" s="1" t="s">
        <v>475</v>
      </c>
      <c r="B46">
        <v>0.14844847490783919</v>
      </c>
      <c r="C46">
        <v>2.3122614296882098E-2</v>
      </c>
      <c r="D46">
        <v>4.400340127209564E-3</v>
      </c>
      <c r="E46">
        <v>2.0280075414515E-3</v>
      </c>
      <c r="F46">
        <v>8.6012637446710907E-2</v>
      </c>
      <c r="G46">
        <v>2.111622417785157E-2</v>
      </c>
      <c r="H46">
        <v>0.55989608225064413</v>
      </c>
      <c r="I46">
        <v>2.873845859098054E-2</v>
      </c>
      <c r="J46">
        <v>1.2358956214721399E-2</v>
      </c>
      <c r="K46">
        <v>1.2506451969833309E-2</v>
      </c>
      <c r="L46">
        <v>0.39825953844184708</v>
      </c>
      <c r="M46">
        <v>7.9416382978047956E-2</v>
      </c>
      <c r="N46">
        <v>1.5099853555478861E-2</v>
      </c>
      <c r="O46">
        <v>1.1956893415901421E-2</v>
      </c>
      <c r="P46">
        <v>1.8474305346593011E-2</v>
      </c>
      <c r="Q46">
        <v>4.0407568144221993E-2</v>
      </c>
      <c r="R46">
        <v>6.2047366478740849E-3</v>
      </c>
      <c r="S46">
        <v>0.1330656333130727</v>
      </c>
      <c r="T46">
        <v>1.134932889693502E-2</v>
      </c>
      <c r="U46">
        <v>0.33089980185439799</v>
      </c>
      <c r="V46">
        <v>0.24693759641277249</v>
      </c>
      <c r="W46">
        <v>1.616882095893855</v>
      </c>
      <c r="X46">
        <v>2.6299418966994801E-3</v>
      </c>
      <c r="Y46">
        <v>4.0624099756130698E-3</v>
      </c>
      <c r="Z46">
        <v>4.730513952163793E-2</v>
      </c>
      <c r="AA46">
        <v>0.1096317848747405</v>
      </c>
      <c r="AB46">
        <v>0.96352568964776986</v>
      </c>
      <c r="AC46">
        <v>7.5235887185590794E-2</v>
      </c>
      <c r="AD46">
        <v>9.6064917518550466E-2</v>
      </c>
      <c r="AE46">
        <v>1.764549755256414E-2</v>
      </c>
      <c r="AF46">
        <v>2.2825660116550059E-2</v>
      </c>
      <c r="AG46">
        <v>0.44288827536196268</v>
      </c>
      <c r="AH46">
        <v>0.37745955347023319</v>
      </c>
      <c r="AI46">
        <v>5.8632321398819E-2</v>
      </c>
      <c r="AJ46">
        <v>4.6385365582125999</v>
      </c>
      <c r="AK46">
        <v>1.901491947392941</v>
      </c>
      <c r="AL46">
        <v>10.1827933241166</v>
      </c>
      <c r="AM46">
        <v>1.769415878203786E-2</v>
      </c>
      <c r="AN46">
        <v>0.5838266333024017</v>
      </c>
    </row>
    <row r="47" spans="1:40" x14ac:dyDescent="0.45">
      <c r="A47" s="1" t="s">
        <v>476</v>
      </c>
      <c r="B47">
        <v>0.33066602456070548</v>
      </c>
      <c r="C47">
        <v>4.5979773503387958E-2</v>
      </c>
      <c r="D47">
        <v>1.362829724639587E-2</v>
      </c>
      <c r="E47">
        <v>6.8657784791209004E-3</v>
      </c>
      <c r="F47">
        <v>0.31078999259822332</v>
      </c>
      <c r="G47">
        <v>8.2248583417604937E-2</v>
      </c>
      <c r="H47">
        <v>1.2496745799670139</v>
      </c>
      <c r="I47">
        <v>6.451594368798641E-2</v>
      </c>
      <c r="J47">
        <v>4.6219714084688883E-2</v>
      </c>
      <c r="K47">
        <v>3.1867629887748897E-2</v>
      </c>
      <c r="L47">
        <v>0.29756948060457739</v>
      </c>
      <c r="M47">
        <v>0.36491644288258512</v>
      </c>
      <c r="N47">
        <v>5.7020567628195629E-2</v>
      </c>
      <c r="O47">
        <v>5.0133048680749769E-2</v>
      </c>
      <c r="P47">
        <v>6.0567336475827967E-2</v>
      </c>
      <c r="Q47">
        <v>0.14962856404365149</v>
      </c>
      <c r="R47">
        <v>2.109700460404805E-2</v>
      </c>
      <c r="S47">
        <v>0.48346771423841078</v>
      </c>
      <c r="T47">
        <v>3.9846931936256498E-2</v>
      </c>
      <c r="U47">
        <v>1.318268954773852</v>
      </c>
      <c r="V47">
        <v>0.60391163761534838</v>
      </c>
      <c r="W47">
        <v>3.4467757927482379</v>
      </c>
      <c r="X47">
        <v>7.5147182841876371E-3</v>
      </c>
      <c r="Y47">
        <v>1.5826610867212289E-2</v>
      </c>
      <c r="Z47">
        <v>0.16824811451344521</v>
      </c>
      <c r="AA47">
        <v>0.42301076519452607</v>
      </c>
      <c r="AB47">
        <v>1.2628947127603001</v>
      </c>
      <c r="AC47">
        <v>0.28296934604321489</v>
      </c>
      <c r="AD47">
        <v>0.26854160609467559</v>
      </c>
      <c r="AE47">
        <v>6.2774088651333326E-2</v>
      </c>
      <c r="AF47">
        <v>6.2972945791178153E-2</v>
      </c>
      <c r="AG47">
        <v>1.097023645556493</v>
      </c>
      <c r="AH47">
        <v>1.205301262457118</v>
      </c>
      <c r="AI47">
        <v>0.1640823272938722</v>
      </c>
      <c r="AJ47">
        <v>13.614797566454429</v>
      </c>
      <c r="AK47">
        <v>5.5004831249816961</v>
      </c>
      <c r="AL47">
        <v>42.466718810936086</v>
      </c>
      <c r="AM47">
        <v>8.4374181419060779E-2</v>
      </c>
      <c r="AN47">
        <v>0.1393021406325998</v>
      </c>
    </row>
    <row r="48" spans="1:40" x14ac:dyDescent="0.45">
      <c r="A48" s="1" t="s">
        <v>477</v>
      </c>
      <c r="B48">
        <v>0.29296607168713168</v>
      </c>
      <c r="C48">
        <v>5.1147292755844648E-2</v>
      </c>
      <c r="D48">
        <v>1.472601718410611E-2</v>
      </c>
      <c r="E48">
        <v>2.97183240907937E-3</v>
      </c>
      <c r="F48">
        <v>7.7652614249432483E-2</v>
      </c>
      <c r="G48">
        <v>1.9157415900936791E-2</v>
      </c>
      <c r="H48">
        <v>0.578894351877423</v>
      </c>
      <c r="I48">
        <v>8.2838990225713158E-2</v>
      </c>
      <c r="J48">
        <v>1.338269262543621E-2</v>
      </c>
      <c r="K48">
        <v>4.5543382159852791E-2</v>
      </c>
      <c r="L48">
        <v>1.5550007527319081</v>
      </c>
      <c r="M48">
        <v>0.12592607299281169</v>
      </c>
      <c r="N48">
        <v>1.3301343088485591E-2</v>
      </c>
      <c r="O48">
        <v>2.8537547008736789E-2</v>
      </c>
      <c r="P48">
        <v>2.2124049264179289E-2</v>
      </c>
      <c r="Q48">
        <v>3.652800153698775E-2</v>
      </c>
      <c r="R48">
        <v>1.61658745513753E-2</v>
      </c>
      <c r="S48">
        <v>0.7078619777859293</v>
      </c>
      <c r="T48">
        <v>6.3516740244356718E-2</v>
      </c>
      <c r="U48">
        <v>3.3539749343380141</v>
      </c>
      <c r="V48">
        <v>0.30941404882753859</v>
      </c>
      <c r="W48">
        <v>2.2659356717748191</v>
      </c>
      <c r="X48">
        <v>4.3553221831367601E-3</v>
      </c>
      <c r="Y48">
        <v>3.7218739939729861E-3</v>
      </c>
      <c r="Z48">
        <v>0.17473543215047169</v>
      </c>
      <c r="AA48">
        <v>0.1113956119939329</v>
      </c>
      <c r="AB48">
        <v>0.60909990788343527</v>
      </c>
      <c r="AC48">
        <v>9.7664326631267021E-2</v>
      </c>
      <c r="AD48">
        <v>0.2085743142883838</v>
      </c>
      <c r="AE48">
        <v>3.3560276180328578E-2</v>
      </c>
      <c r="AF48">
        <v>5.0154584433186607E-2</v>
      </c>
      <c r="AG48">
        <v>0.79488225758267517</v>
      </c>
      <c r="AH48">
        <v>0.49324565357827721</v>
      </c>
      <c r="AI48">
        <v>8.4065808697089947E-2</v>
      </c>
      <c r="AJ48">
        <v>3.243212199012445</v>
      </c>
      <c r="AK48">
        <v>1.3135965224928841</v>
      </c>
      <c r="AL48">
        <v>7.4138770094328006</v>
      </c>
      <c r="AM48">
        <v>3.3046014187339483E-2</v>
      </c>
      <c r="AN48">
        <v>0.13009277302596531</v>
      </c>
    </row>
    <row r="49" spans="1:40" x14ac:dyDescent="0.45">
      <c r="A49" s="1" t="s">
        <v>478</v>
      </c>
      <c r="B49">
        <v>0.48712896425907631</v>
      </c>
      <c r="C49">
        <v>7.8206801892872768E-2</v>
      </c>
      <c r="D49">
        <v>2.382165886605311E-2</v>
      </c>
      <c r="E49">
        <v>8.3347848748889595E-3</v>
      </c>
      <c r="F49">
        <v>1.2169504256836361</v>
      </c>
      <c r="G49">
        <v>0.14728978313545729</v>
      </c>
      <c r="H49">
        <v>1.28340746351325</v>
      </c>
      <c r="I49">
        <v>0.16963005682925431</v>
      </c>
      <c r="J49">
        <v>0.26599015409861271</v>
      </c>
      <c r="K49">
        <v>4.4847003960765457E-2</v>
      </c>
      <c r="L49">
        <v>0.23244433123669239</v>
      </c>
      <c r="M49">
        <v>60.050475474872258</v>
      </c>
      <c r="N49">
        <v>0.16129463356917659</v>
      </c>
      <c r="O49">
        <v>9.2825346862976804E-2</v>
      </c>
      <c r="P49">
        <v>0.27477444605366758</v>
      </c>
      <c r="Q49">
        <v>0.20627306616178701</v>
      </c>
      <c r="R49">
        <v>0.1379542642018213</v>
      </c>
      <c r="S49">
        <v>3.9941236382364118</v>
      </c>
      <c r="T49">
        <v>0.1123997827458988</v>
      </c>
      <c r="U49">
        <v>2.477531327516306</v>
      </c>
      <c r="V49">
        <v>0.76384180514026734</v>
      </c>
      <c r="W49">
        <v>1.049861821712285</v>
      </c>
      <c r="X49">
        <v>6.9175488718740651E-3</v>
      </c>
      <c r="Y49">
        <v>1.849430767599906E-2</v>
      </c>
      <c r="Z49">
        <v>0.12664866145659401</v>
      </c>
      <c r="AA49">
        <v>0.51721385179081103</v>
      </c>
      <c r="AB49">
        <v>9.347314917286241E-2</v>
      </c>
      <c r="AC49">
        <v>10.362169993607459</v>
      </c>
      <c r="AD49">
        <v>0.48056751691701799</v>
      </c>
      <c r="AE49">
        <v>0.72772336334917254</v>
      </c>
      <c r="AF49">
        <v>0.59640102206048951</v>
      </c>
      <c r="AG49">
        <v>4.1348226245010027</v>
      </c>
      <c r="AH49">
        <v>11.4298279056531</v>
      </c>
      <c r="AI49">
        <v>0.52900017871709937</v>
      </c>
      <c r="AJ49">
        <v>4.4888928039117886</v>
      </c>
      <c r="AK49">
        <v>2.6932515385874289</v>
      </c>
      <c r="AL49">
        <v>46.644560281281557</v>
      </c>
      <c r="AM49">
        <v>9.8405313033686816</v>
      </c>
      <c r="AN49">
        <v>1.3000803719503811</v>
      </c>
    </row>
    <row r="50" spans="1:40" x14ac:dyDescent="0.45">
      <c r="A50" s="1" t="s">
        <v>479</v>
      </c>
      <c r="B50">
        <v>3.4460558263282741</v>
      </c>
      <c r="C50">
        <v>0.50459479891272219</v>
      </c>
      <c r="D50">
        <v>0.17657628099744249</v>
      </c>
      <c r="E50">
        <v>5.5696600479624978E-2</v>
      </c>
      <c r="F50">
        <v>8.0844339360559569</v>
      </c>
      <c r="G50">
        <v>0.9347813097452089</v>
      </c>
      <c r="H50">
        <v>3.7459544893800159</v>
      </c>
      <c r="I50">
        <v>0.66608083032237531</v>
      </c>
      <c r="J50">
        <v>1.5625123516256769</v>
      </c>
      <c r="K50">
        <v>0.34221470093120498</v>
      </c>
      <c r="L50">
        <v>1.906071702062317</v>
      </c>
      <c r="M50">
        <v>163.78626692721761</v>
      </c>
      <c r="N50">
        <v>0.98503643681256969</v>
      </c>
      <c r="O50">
        <v>0.54927273329355375</v>
      </c>
      <c r="P50">
        <v>1.7826941202819979</v>
      </c>
      <c r="Q50">
        <v>1.578852195843397</v>
      </c>
      <c r="R50">
        <v>0.88792126058962018</v>
      </c>
      <c r="S50">
        <v>27.62946356292073</v>
      </c>
      <c r="T50">
        <v>1.029693634215805</v>
      </c>
      <c r="U50">
        <v>8.5799465700020505</v>
      </c>
      <c r="V50">
        <v>3.1584377594465711</v>
      </c>
      <c r="W50">
        <v>5.8040614570096638</v>
      </c>
      <c r="X50">
        <v>3.4422843816226401E-2</v>
      </c>
      <c r="Y50">
        <v>0.13820979683099341</v>
      </c>
      <c r="Z50">
        <v>0.81269237186327481</v>
      </c>
      <c r="AA50">
        <v>3.9335048427441999</v>
      </c>
      <c r="AB50">
        <v>0.39486682161073999</v>
      </c>
      <c r="AC50">
        <v>71.897527823194039</v>
      </c>
      <c r="AD50">
        <v>2.4605576025786871</v>
      </c>
      <c r="AE50">
        <v>4.8504142792739291</v>
      </c>
      <c r="AF50">
        <v>0.98765582687043663</v>
      </c>
      <c r="AG50">
        <v>7.6601503163021274</v>
      </c>
      <c r="AH50">
        <v>72.239254626169853</v>
      </c>
      <c r="AI50">
        <v>1.1027249574998119</v>
      </c>
      <c r="AJ50">
        <v>17.16816377338025</v>
      </c>
      <c r="AK50">
        <v>4.5595668893998287</v>
      </c>
      <c r="AL50">
        <v>79.999415016584607</v>
      </c>
      <c r="AM50">
        <v>1.5602651675303469</v>
      </c>
      <c r="AN50">
        <v>1.4066994292008621</v>
      </c>
    </row>
    <row r="51" spans="1:40" x14ac:dyDescent="0.45">
      <c r="A51" s="1" t="s">
        <v>480</v>
      </c>
      <c r="B51">
        <v>5.5775902324376479E-2</v>
      </c>
      <c r="C51">
        <v>7.9553347785751537E-3</v>
      </c>
      <c r="D51">
        <v>1.723107212137139E-3</v>
      </c>
      <c r="E51">
        <v>8.5378367389594284E-4</v>
      </c>
      <c r="F51">
        <v>4.1366082306389447E-2</v>
      </c>
      <c r="G51">
        <v>1.040859576448282E-2</v>
      </c>
      <c r="H51">
        <v>0.1239860183191432</v>
      </c>
      <c r="I51">
        <v>8.0720686598450535E-3</v>
      </c>
      <c r="J51">
        <v>5.8138233591136616E-3</v>
      </c>
      <c r="K51">
        <v>4.1795808437479738E-3</v>
      </c>
      <c r="L51">
        <v>6.6730790307245255E-2</v>
      </c>
      <c r="M51">
        <v>3.182461740429799E-2</v>
      </c>
      <c r="N51">
        <v>7.3383652849856604E-3</v>
      </c>
      <c r="O51">
        <v>5.551778720183656E-3</v>
      </c>
      <c r="P51">
        <v>7.5899760260382948E-3</v>
      </c>
      <c r="Q51">
        <v>1.9445700038539428E-2</v>
      </c>
      <c r="R51">
        <v>2.6042836828882379E-3</v>
      </c>
      <c r="S51">
        <v>5.7327026315712418E-2</v>
      </c>
      <c r="T51">
        <v>4.5153295034724506E-3</v>
      </c>
      <c r="U51">
        <v>0.14703897986457529</v>
      </c>
      <c r="V51">
        <v>7.5432751047171384E-2</v>
      </c>
      <c r="W51">
        <v>0.52021670611875326</v>
      </c>
      <c r="X51">
        <v>9.2608262766482544E-4</v>
      </c>
      <c r="Y51">
        <v>1.9740722452527568E-3</v>
      </c>
      <c r="Z51">
        <v>2.0051371965129461E-2</v>
      </c>
      <c r="AA51">
        <v>5.2173946062613212E-2</v>
      </c>
      <c r="AB51">
        <v>0.17703696067983041</v>
      </c>
      <c r="AC51">
        <v>3.5113564484087388E-2</v>
      </c>
      <c r="AD51">
        <v>2.963534187818093E-2</v>
      </c>
      <c r="AE51">
        <v>7.3959707915562684E-3</v>
      </c>
      <c r="AF51">
        <v>7.329608859174476E-3</v>
      </c>
      <c r="AG51">
        <v>0.11380649573230051</v>
      </c>
      <c r="AH51">
        <v>0.137990305712413</v>
      </c>
      <c r="AI51">
        <v>1.2345078586316191E-2</v>
      </c>
      <c r="AJ51">
        <v>1.590307505142605</v>
      </c>
      <c r="AK51">
        <v>0.64151107856728007</v>
      </c>
      <c r="AL51">
        <v>3.899948835879675</v>
      </c>
      <c r="AM51">
        <v>6.1105191615476303E-3</v>
      </c>
      <c r="AN51">
        <v>3.6183002480467012E-2</v>
      </c>
    </row>
    <row r="52" spans="1:40" x14ac:dyDescent="0.45">
      <c r="A52" s="1" t="s">
        <v>481</v>
      </c>
      <c r="B52">
        <v>0.1576858728533804</v>
      </c>
      <c r="C52">
        <v>2.0652480797441648E-2</v>
      </c>
      <c r="D52">
        <v>6.4478976610121393E-3</v>
      </c>
      <c r="E52">
        <v>3.377046473737154E-3</v>
      </c>
      <c r="F52">
        <v>0.16194374950024501</v>
      </c>
      <c r="G52">
        <v>4.3002884798627773E-2</v>
      </c>
      <c r="H52">
        <v>0.47057976325221501</v>
      </c>
      <c r="I52">
        <v>2.588214408212506E-2</v>
      </c>
      <c r="J52">
        <v>2.375386278053197E-2</v>
      </c>
      <c r="K52">
        <v>1.343806086203332E-2</v>
      </c>
      <c r="L52">
        <v>0.11807349153264959</v>
      </c>
      <c r="M52">
        <v>0.12452011718261879</v>
      </c>
      <c r="N52">
        <v>2.9405228379653609E-2</v>
      </c>
      <c r="O52">
        <v>2.226902163676138E-2</v>
      </c>
      <c r="P52">
        <v>3.0588792665928181E-2</v>
      </c>
      <c r="Q52">
        <v>7.6169871887319621E-2</v>
      </c>
      <c r="R52">
        <v>1.003414856449357E-2</v>
      </c>
      <c r="S52">
        <v>0.2353628423330254</v>
      </c>
      <c r="T52">
        <v>1.8034102864105471E-2</v>
      </c>
      <c r="U52">
        <v>0.60014757169825106</v>
      </c>
      <c r="V52">
        <v>0.27427730442154502</v>
      </c>
      <c r="W52">
        <v>1.7148783628342059</v>
      </c>
      <c r="X52">
        <v>3.575568959241591E-3</v>
      </c>
      <c r="Y52">
        <v>8.193425942024336E-3</v>
      </c>
      <c r="Z52">
        <v>8.0078245282853511E-2</v>
      </c>
      <c r="AA52">
        <v>0.21559151097786811</v>
      </c>
      <c r="AB52">
        <v>0.6358335027621399</v>
      </c>
      <c r="AC52">
        <v>0.14070669898490831</v>
      </c>
      <c r="AD52">
        <v>0.10860366138960401</v>
      </c>
      <c r="AE52">
        <v>2.8970661740075499E-2</v>
      </c>
      <c r="AF52">
        <v>2.6182350523872421E-2</v>
      </c>
      <c r="AG52">
        <v>0.39787159903338271</v>
      </c>
      <c r="AH52">
        <v>0.51801105750197785</v>
      </c>
      <c r="AI52">
        <v>4.5117923050983291E-2</v>
      </c>
      <c r="AJ52">
        <v>6.3839121694314764</v>
      </c>
      <c r="AK52">
        <v>2.563114041777506</v>
      </c>
      <c r="AL52">
        <v>15.970787115042301</v>
      </c>
      <c r="AM52">
        <v>2.298508824206285E-2</v>
      </c>
      <c r="AN52">
        <v>4.9181387262876207E-2</v>
      </c>
    </row>
    <row r="53" spans="1:40" x14ac:dyDescent="0.45">
      <c r="A53" s="1" t="s">
        <v>482</v>
      </c>
      <c r="B53">
        <v>9.2853261879722453</v>
      </c>
      <c r="C53">
        <v>0.89767162547154222</v>
      </c>
      <c r="D53">
        <v>0.37197698142994751</v>
      </c>
      <c r="E53">
        <v>7.7489413546637326E-2</v>
      </c>
      <c r="F53">
        <v>4.5246806464415048</v>
      </c>
      <c r="G53">
        <v>1.3170841305171239</v>
      </c>
      <c r="H53">
        <v>3.1588368391862862</v>
      </c>
      <c r="I53">
        <v>0.661667367166347</v>
      </c>
      <c r="J53">
        <v>0.46067309047306959</v>
      </c>
      <c r="K53">
        <v>0.49292558485415983</v>
      </c>
      <c r="L53">
        <v>5.9700028158809451</v>
      </c>
      <c r="M53">
        <v>1.87980651658632</v>
      </c>
      <c r="N53">
        <v>0.61819753412406964</v>
      </c>
      <c r="O53">
        <v>0.32002568281815991</v>
      </c>
      <c r="P53">
        <v>0.92097737733267349</v>
      </c>
      <c r="Q53">
        <v>0.52899542281884182</v>
      </c>
      <c r="R53">
        <v>0.20680549369673759</v>
      </c>
      <c r="S53">
        <v>1.231059895894933</v>
      </c>
      <c r="T53">
        <v>0.27356270087993101</v>
      </c>
      <c r="U53">
        <v>4.1452105914547506</v>
      </c>
      <c r="V53">
        <v>3.861615896858912</v>
      </c>
      <c r="W53">
        <v>12.96054499638123</v>
      </c>
      <c r="X53">
        <v>5.9031357006481253E-2</v>
      </c>
      <c r="Y53">
        <v>7.5899179589810808E-2</v>
      </c>
      <c r="Z53">
        <v>1.749834306936199</v>
      </c>
      <c r="AA53">
        <v>2.2199333529724248</v>
      </c>
      <c r="AB53">
        <v>0.15071345935308941</v>
      </c>
      <c r="AC53">
        <v>2.4779131142342332</v>
      </c>
      <c r="AD53">
        <v>1.918949172087512</v>
      </c>
      <c r="AE53">
        <v>0.70477081954360299</v>
      </c>
      <c r="AF53">
        <v>0.652985956694629</v>
      </c>
      <c r="AG53">
        <v>14.487546777055361</v>
      </c>
      <c r="AH53">
        <v>7.0142748774453807</v>
      </c>
      <c r="AI53">
        <v>0.71919024755755057</v>
      </c>
      <c r="AJ53">
        <v>7.198525301795442</v>
      </c>
      <c r="AK53">
        <v>4.3877539241684342</v>
      </c>
      <c r="AL53">
        <v>23.551832129667471</v>
      </c>
      <c r="AM53">
        <v>0.37067673589961958</v>
      </c>
      <c r="AN53">
        <v>0.89207246908456217</v>
      </c>
    </row>
    <row r="54" spans="1:40" x14ac:dyDescent="0.45">
      <c r="A54" s="1" t="s">
        <v>483</v>
      </c>
      <c r="B54">
        <v>611.20067472484891</v>
      </c>
      <c r="C54">
        <v>79.086802907119051</v>
      </c>
      <c r="D54">
        <v>37.764765682811053</v>
      </c>
      <c r="E54">
        <v>7.7088941988717217</v>
      </c>
      <c r="F54">
        <v>382.94472112810678</v>
      </c>
      <c r="G54">
        <v>128.15085264678291</v>
      </c>
      <c r="H54">
        <v>471.88473259671321</v>
      </c>
      <c r="I54">
        <v>458.58559661177998</v>
      </c>
      <c r="J54">
        <v>82.191748465303164</v>
      </c>
      <c r="K54">
        <v>157.55523436659351</v>
      </c>
      <c r="L54">
        <v>10818.67055535305</v>
      </c>
      <c r="M54">
        <v>298.15636449540528</v>
      </c>
      <c r="N54">
        <v>112.8047504075834</v>
      </c>
      <c r="O54">
        <v>35.627637640425661</v>
      </c>
      <c r="P54">
        <v>121.6744571531641</v>
      </c>
      <c r="Q54">
        <v>84.662024662585125</v>
      </c>
      <c r="R54">
        <v>36.531540782770612</v>
      </c>
      <c r="S54">
        <v>252.92410300825881</v>
      </c>
      <c r="T54">
        <v>38.31266008168015</v>
      </c>
      <c r="U54">
        <v>463.35286226532412</v>
      </c>
      <c r="V54">
        <v>502.33862855037819</v>
      </c>
      <c r="W54">
        <v>897.76571491394964</v>
      </c>
      <c r="X54">
        <v>11.98648741677113</v>
      </c>
      <c r="Y54">
        <v>9.5058489133379194</v>
      </c>
      <c r="Z54">
        <v>136.40010003168271</v>
      </c>
      <c r="AA54">
        <v>270.68395346839031</v>
      </c>
      <c r="AB54">
        <v>9.6333201975946938</v>
      </c>
      <c r="AC54">
        <v>277.52574720964668</v>
      </c>
      <c r="AD54">
        <v>318.69747800534941</v>
      </c>
      <c r="AE54">
        <v>91.33527622010358</v>
      </c>
      <c r="AF54">
        <v>110.2169190162989</v>
      </c>
      <c r="AG54">
        <v>1421.124084222294</v>
      </c>
      <c r="AH54">
        <v>866.75702591523191</v>
      </c>
      <c r="AI54">
        <v>120.44951683423059</v>
      </c>
      <c r="AJ54">
        <v>1022.769942769988</v>
      </c>
      <c r="AK54">
        <v>567.18077802245136</v>
      </c>
      <c r="AL54">
        <v>3102.2163709816932</v>
      </c>
      <c r="AM54">
        <v>54.591525372687599</v>
      </c>
      <c r="AN54">
        <v>164.05864747771039</v>
      </c>
    </row>
    <row r="55" spans="1:40" x14ac:dyDescent="0.45">
      <c r="A55" s="1" t="s">
        <v>484</v>
      </c>
      <c r="B55">
        <v>117.45914625245901</v>
      </c>
      <c r="C55">
        <v>13.15635462954239</v>
      </c>
      <c r="D55">
        <v>5.1130278475965403</v>
      </c>
      <c r="E55">
        <v>1.468071489159382</v>
      </c>
      <c r="F55">
        <v>52.146953407572447</v>
      </c>
      <c r="G55">
        <v>34.027343578961691</v>
      </c>
      <c r="H55">
        <v>45.158439335899637</v>
      </c>
      <c r="I55">
        <v>15.71824381386314</v>
      </c>
      <c r="J55">
        <v>15.12616293782558</v>
      </c>
      <c r="K55">
        <v>6.9338246093012437</v>
      </c>
      <c r="L55">
        <v>772.4754058236615</v>
      </c>
      <c r="M55">
        <v>46.833669771057039</v>
      </c>
      <c r="N55">
        <v>15.67817863317646</v>
      </c>
      <c r="O55">
        <v>6.3581531420748014</v>
      </c>
      <c r="P55">
        <v>18.760041296321589</v>
      </c>
      <c r="Q55">
        <v>14.41905709198371</v>
      </c>
      <c r="R55">
        <v>4.6479631446267629</v>
      </c>
      <c r="S55">
        <v>38.475323819117072</v>
      </c>
      <c r="T55">
        <v>4.4921296368327646</v>
      </c>
      <c r="U55">
        <v>87.711195281695751</v>
      </c>
      <c r="V55">
        <v>168.27556521428491</v>
      </c>
      <c r="W55">
        <v>122.24946407364109</v>
      </c>
      <c r="X55">
        <v>0.97598467219611451</v>
      </c>
      <c r="Y55">
        <v>1.339061294463791</v>
      </c>
      <c r="Z55">
        <v>15.973952379216289</v>
      </c>
      <c r="AA55">
        <v>38.294199448274881</v>
      </c>
      <c r="AB55">
        <v>1.8025146147813531</v>
      </c>
      <c r="AC55">
        <v>48.423098065841941</v>
      </c>
      <c r="AD55">
        <v>30.40997333204713</v>
      </c>
      <c r="AE55">
        <v>16.099722816572669</v>
      </c>
      <c r="AF55">
        <v>11.672759168543481</v>
      </c>
      <c r="AG55">
        <v>151.55993671759839</v>
      </c>
      <c r="AH55">
        <v>121.419382312636</v>
      </c>
      <c r="AI55">
        <v>12.03930238468228</v>
      </c>
      <c r="AJ55">
        <v>119.71382945430101</v>
      </c>
      <c r="AK55">
        <v>59.752162465620557</v>
      </c>
      <c r="AL55">
        <v>408.31345883463553</v>
      </c>
      <c r="AM55">
        <v>14.61214428298144</v>
      </c>
      <c r="AN55">
        <v>17.33749949742614</v>
      </c>
    </row>
    <row r="56" spans="1:40" x14ac:dyDescent="0.45">
      <c r="A56" s="1" t="s">
        <v>485</v>
      </c>
      <c r="B56">
        <v>2.5151941523536481</v>
      </c>
      <c r="C56">
        <v>0.43301155926611318</v>
      </c>
      <c r="D56">
        <v>0.2052671376223229</v>
      </c>
      <c r="E56">
        <v>2.530923860904765E-2</v>
      </c>
      <c r="F56">
        <v>0.69183541819186822</v>
      </c>
      <c r="G56">
        <v>0.15075637234886169</v>
      </c>
      <c r="H56">
        <v>3.4204214413787759</v>
      </c>
      <c r="I56">
        <v>0.26777355682923287</v>
      </c>
      <c r="J56">
        <v>0.12412482080386129</v>
      </c>
      <c r="K56">
        <v>80.87822489665119</v>
      </c>
      <c r="L56">
        <v>1.565919702024918</v>
      </c>
      <c r="M56">
        <v>0.45291491049293892</v>
      </c>
      <c r="N56">
        <v>0.19694692080168391</v>
      </c>
      <c r="O56">
        <v>0.1045077513353756</v>
      </c>
      <c r="P56">
        <v>0.1255492045416565</v>
      </c>
      <c r="Q56">
        <v>0.17110343400196029</v>
      </c>
      <c r="R56">
        <v>9.509250689608667E-2</v>
      </c>
      <c r="S56">
        <v>0.37184257645840502</v>
      </c>
      <c r="T56">
        <v>0.1500396662357934</v>
      </c>
      <c r="U56">
        <v>0.85110882681965228</v>
      </c>
      <c r="V56">
        <v>1.685089116252944</v>
      </c>
      <c r="W56">
        <v>1.8085176242514081</v>
      </c>
      <c r="X56">
        <v>1.48066788060647E-2</v>
      </c>
      <c r="Y56">
        <v>1.461016289062525E-2</v>
      </c>
      <c r="Z56">
        <v>0.23265376204932459</v>
      </c>
      <c r="AA56">
        <v>0.48440928472660238</v>
      </c>
      <c r="AB56">
        <v>1.675180939773294E-2</v>
      </c>
      <c r="AC56">
        <v>0.59546241777957287</v>
      </c>
      <c r="AD56">
        <v>1.7659151746109769</v>
      </c>
      <c r="AE56">
        <v>0.2055534379613552</v>
      </c>
      <c r="AF56">
        <v>0.75662587544791682</v>
      </c>
      <c r="AG56">
        <v>8.1260329152351414</v>
      </c>
      <c r="AH56">
        <v>4.4363663879929129</v>
      </c>
      <c r="AI56">
        <v>0.7568693905334658</v>
      </c>
      <c r="AJ56">
        <v>4.7410152137490504</v>
      </c>
      <c r="AK56">
        <v>3.676797502478784</v>
      </c>
      <c r="AL56">
        <v>10.347929605441831</v>
      </c>
      <c r="AM56">
        <v>9.2908529174095478E-2</v>
      </c>
      <c r="AN56">
        <v>0.34319981796254989</v>
      </c>
    </row>
    <row r="57" spans="1:40" x14ac:dyDescent="0.45">
      <c r="A57" s="1" t="s">
        <v>486</v>
      </c>
      <c r="B57">
        <v>24.98213601587663</v>
      </c>
      <c r="C57">
        <v>3.321539868799098</v>
      </c>
      <c r="D57">
        <v>1.3922432600834329</v>
      </c>
      <c r="E57">
        <v>0.27667861108173158</v>
      </c>
      <c r="F57">
        <v>23.341105572844871</v>
      </c>
      <c r="G57">
        <v>6.8091108811236936</v>
      </c>
      <c r="H57">
        <v>18.86593264021548</v>
      </c>
      <c r="I57">
        <v>3.7264531035614041</v>
      </c>
      <c r="J57">
        <v>3.0331835629783579</v>
      </c>
      <c r="K57">
        <v>391.52498533376053</v>
      </c>
      <c r="L57">
        <v>5.9063044060153658</v>
      </c>
      <c r="M57">
        <v>12.04390980421708</v>
      </c>
      <c r="N57">
        <v>5.3974925406848513</v>
      </c>
      <c r="O57">
        <v>1.323677646246582</v>
      </c>
      <c r="P57">
        <v>4.9748660956324011</v>
      </c>
      <c r="Q57">
        <v>2.6725308179099332</v>
      </c>
      <c r="R57">
        <v>1.515888797096997</v>
      </c>
      <c r="S57">
        <v>9.5593778303252162</v>
      </c>
      <c r="T57">
        <v>2.1946490107289778</v>
      </c>
      <c r="U57">
        <v>15.59416631343483</v>
      </c>
      <c r="V57">
        <v>18.632579385076539</v>
      </c>
      <c r="W57">
        <v>27.615439682156889</v>
      </c>
      <c r="X57">
        <v>0.2690627499911355</v>
      </c>
      <c r="Y57">
        <v>0.27922724670649318</v>
      </c>
      <c r="Z57">
        <v>5.8356981807684019</v>
      </c>
      <c r="AA57">
        <v>8.4587115826876929</v>
      </c>
      <c r="AB57">
        <v>0.33834846384381922</v>
      </c>
      <c r="AC57">
        <v>13.8341203144532</v>
      </c>
      <c r="AD57">
        <v>10.049095330741901</v>
      </c>
      <c r="AE57">
        <v>3.677525090924747</v>
      </c>
      <c r="AF57">
        <v>4.2797146401522497</v>
      </c>
      <c r="AG57">
        <v>65.144426598768234</v>
      </c>
      <c r="AH57">
        <v>38.413166203716372</v>
      </c>
      <c r="AI57">
        <v>4.4173834988632326</v>
      </c>
      <c r="AJ57">
        <v>124.28314303811931</v>
      </c>
      <c r="AK57">
        <v>101.50431611449309</v>
      </c>
      <c r="AL57">
        <v>95.589144715711853</v>
      </c>
      <c r="AM57">
        <v>1.8489964509338579</v>
      </c>
      <c r="AN57">
        <v>2.6674431483829801</v>
      </c>
    </row>
    <row r="58" spans="1:40" x14ac:dyDescent="0.45">
      <c r="A58" s="1" t="s">
        <v>487</v>
      </c>
      <c r="B58">
        <v>127.4050327453795</v>
      </c>
      <c r="C58">
        <v>18.314802946780819</v>
      </c>
      <c r="D58">
        <v>5.8846184804909489</v>
      </c>
      <c r="E58">
        <v>1.2633696565039461</v>
      </c>
      <c r="F58">
        <v>61.637927367310951</v>
      </c>
      <c r="G58">
        <v>17.666190472519421</v>
      </c>
      <c r="H58">
        <v>175.26418012018189</v>
      </c>
      <c r="I58">
        <v>26.052966547247621</v>
      </c>
      <c r="J58">
        <v>8.931920226979349</v>
      </c>
      <c r="K58">
        <v>171.40886308664821</v>
      </c>
      <c r="L58">
        <v>55.764294055890858</v>
      </c>
      <c r="M58">
        <v>36.967977931922199</v>
      </c>
      <c r="N58">
        <v>14.027888958812611</v>
      </c>
      <c r="O58">
        <v>5.219190970887885</v>
      </c>
      <c r="P58">
        <v>14.006450951350409</v>
      </c>
      <c r="Q58">
        <v>7.9894150104383161</v>
      </c>
      <c r="R58">
        <v>9.8289803439944201</v>
      </c>
      <c r="S58">
        <v>27.70306583726699</v>
      </c>
      <c r="T58">
        <v>13.54652820835396</v>
      </c>
      <c r="U58">
        <v>71.513279833859883</v>
      </c>
      <c r="V58">
        <v>124.92806741826659</v>
      </c>
      <c r="W58">
        <v>144.5454438602311</v>
      </c>
      <c r="X58">
        <v>1.1989238039483749</v>
      </c>
      <c r="Y58">
        <v>0.74965751885812204</v>
      </c>
      <c r="Z58">
        <v>21.866769883704201</v>
      </c>
      <c r="AA58">
        <v>25.97353451650033</v>
      </c>
      <c r="AB58">
        <v>1.4879679248046309</v>
      </c>
      <c r="AC58">
        <v>47.792522684599263</v>
      </c>
      <c r="AD58">
        <v>70.144766875347045</v>
      </c>
      <c r="AE58">
        <v>17.913140866869629</v>
      </c>
      <c r="AF58">
        <v>33.964798164798268</v>
      </c>
      <c r="AG58">
        <v>353.36386044468662</v>
      </c>
      <c r="AH58">
        <v>192.047621461376</v>
      </c>
      <c r="AI58">
        <v>35.105436087881309</v>
      </c>
      <c r="AJ58">
        <v>636.30330645541176</v>
      </c>
      <c r="AK58">
        <v>2849.8787284677192</v>
      </c>
      <c r="AL58">
        <v>559.03105486013919</v>
      </c>
      <c r="AM58">
        <v>6.66844009861736</v>
      </c>
      <c r="AN58">
        <v>20.787731517549279</v>
      </c>
    </row>
    <row r="59" spans="1:40" x14ac:dyDescent="0.45">
      <c r="A59" s="1" t="s">
        <v>488</v>
      </c>
      <c r="B59">
        <v>0.78173077589552409</v>
      </c>
      <c r="C59">
        <v>0.1039278946089145</v>
      </c>
      <c r="D59">
        <v>4.7639758827332943E-2</v>
      </c>
      <c r="E59">
        <v>9.6402028997466267E-3</v>
      </c>
      <c r="F59">
        <v>0.89681816025470396</v>
      </c>
      <c r="G59">
        <v>0.26141013350031661</v>
      </c>
      <c r="H59">
        <v>0.50016044695939055</v>
      </c>
      <c r="I59">
        <v>0.1115436220511587</v>
      </c>
      <c r="J59">
        <v>0.1149342237906664</v>
      </c>
      <c r="K59">
        <v>0.74088302292861252</v>
      </c>
      <c r="L59">
        <v>0.17673835293796639</v>
      </c>
      <c r="M59">
        <v>0.45419970315446467</v>
      </c>
      <c r="N59">
        <v>0.2077350587848118</v>
      </c>
      <c r="O59">
        <v>4.82214062955389E-2</v>
      </c>
      <c r="P59">
        <v>0.1905943340534583</v>
      </c>
      <c r="Q59">
        <v>0.1021436478865341</v>
      </c>
      <c r="R59">
        <v>4.7901473215451733E-2</v>
      </c>
      <c r="S59">
        <v>0.35773897152145279</v>
      </c>
      <c r="T59">
        <v>4.9848483803745007E-2</v>
      </c>
      <c r="U59">
        <v>0.56006249159006816</v>
      </c>
      <c r="V59">
        <v>0.56044907490981211</v>
      </c>
      <c r="W59">
        <v>0.92448370888653342</v>
      </c>
      <c r="X59">
        <v>9.097533318176863E-3</v>
      </c>
      <c r="Y59">
        <v>1.074185132572718E-2</v>
      </c>
      <c r="Z59">
        <v>0.21409542481208779</v>
      </c>
      <c r="AA59">
        <v>0.31928901854224051</v>
      </c>
      <c r="AB59">
        <v>1.216556399149551E-2</v>
      </c>
      <c r="AC59">
        <v>0.51036009441448738</v>
      </c>
      <c r="AD59">
        <v>0.30902307009846958</v>
      </c>
      <c r="AE59">
        <v>0.1274424894908654</v>
      </c>
      <c r="AF59">
        <v>0.14260172774239849</v>
      </c>
      <c r="AG59">
        <v>2.0659317257484822</v>
      </c>
      <c r="AH59">
        <v>1.278434705337236</v>
      </c>
      <c r="AI59">
        <v>0.13722294506508451</v>
      </c>
      <c r="AJ59">
        <v>3.515886857860409</v>
      </c>
      <c r="AK59">
        <v>2.0986332303276072</v>
      </c>
      <c r="AL59">
        <v>2.9583229259323578</v>
      </c>
      <c r="AM59">
        <v>6.7973424139771269E-2</v>
      </c>
      <c r="AN59">
        <v>7.5951616565334557E-2</v>
      </c>
    </row>
    <row r="60" spans="1:40" x14ac:dyDescent="0.45">
      <c r="A60" s="1" t="s">
        <v>489</v>
      </c>
      <c r="B60">
        <v>1.108854696608337</v>
      </c>
      <c r="C60">
        <v>0.1170383255155078</v>
      </c>
      <c r="D60">
        <v>4.1149501310436792E-2</v>
      </c>
      <c r="E60">
        <v>1.7638423115105811E-2</v>
      </c>
      <c r="F60">
        <v>0.51595882909206858</v>
      </c>
      <c r="G60">
        <v>0.1151758699473642</v>
      </c>
      <c r="H60">
        <v>22.18484398495216</v>
      </c>
      <c r="I60">
        <v>4.2457678126620761</v>
      </c>
      <c r="J60">
        <v>8.0302031046005862E-2</v>
      </c>
      <c r="K60">
        <v>0.64468614669549362</v>
      </c>
      <c r="L60">
        <v>1.51386092865912</v>
      </c>
      <c r="M60">
        <v>0.29762333786052791</v>
      </c>
      <c r="N60">
        <v>0.1087966101564696</v>
      </c>
      <c r="O60">
        <v>6.7888334476255793E-2</v>
      </c>
      <c r="P60">
        <v>0.19357221357515189</v>
      </c>
      <c r="Q60">
        <v>0.12068526460508219</v>
      </c>
      <c r="R60">
        <v>5.9640335528962252E-2</v>
      </c>
      <c r="S60">
        <v>0.33920418971882649</v>
      </c>
      <c r="T60">
        <v>0.20234831415362189</v>
      </c>
      <c r="U60">
        <v>0.91982075503105898</v>
      </c>
      <c r="V60">
        <v>1.607229290358384</v>
      </c>
      <c r="W60">
        <v>2.613975695420824</v>
      </c>
      <c r="X60">
        <v>3.5671312448940423E-2</v>
      </c>
      <c r="Y60">
        <v>1.198532510059078E-2</v>
      </c>
      <c r="Z60">
        <v>0.76621783378548547</v>
      </c>
      <c r="AA60">
        <v>0.43414985409219808</v>
      </c>
      <c r="AB60">
        <v>2.5085261140090419E-2</v>
      </c>
      <c r="AC60">
        <v>0.4206237295486428</v>
      </c>
      <c r="AD60">
        <v>1.839008390539812</v>
      </c>
      <c r="AE60">
        <v>0.15737813147835941</v>
      </c>
      <c r="AF60">
        <v>1.078245462881696</v>
      </c>
      <c r="AG60">
        <v>7.5733510298462292</v>
      </c>
      <c r="AH60">
        <v>7.5428828813613773</v>
      </c>
      <c r="AI60">
        <v>1.0177078566881239</v>
      </c>
      <c r="AJ60">
        <v>14.37119276602947</v>
      </c>
      <c r="AK60">
        <v>7.8983399449353646</v>
      </c>
      <c r="AL60">
        <v>247.9920431797245</v>
      </c>
      <c r="AM60">
        <v>0.1022403157558716</v>
      </c>
      <c r="AN60">
        <v>6.3651810481257476</v>
      </c>
    </row>
    <row r="61" spans="1:40" x14ac:dyDescent="0.45">
      <c r="A61" s="1" t="s">
        <v>490</v>
      </c>
      <c r="B61">
        <v>0.86690167907241855</v>
      </c>
      <c r="C61">
        <v>0.1153932953882381</v>
      </c>
      <c r="D61">
        <v>3.230553582555467E-2</v>
      </c>
      <c r="E61">
        <v>1.6404045259285741E-2</v>
      </c>
      <c r="F61">
        <v>0.2736446366919868</v>
      </c>
      <c r="G61">
        <v>5.9361780293632212E-2</v>
      </c>
      <c r="H61">
        <v>51.085773109540597</v>
      </c>
      <c r="I61">
        <v>8.7306587671277924</v>
      </c>
      <c r="J61">
        <v>4.3250252573657708E-2</v>
      </c>
      <c r="K61">
        <v>5.0982169969325426</v>
      </c>
      <c r="L61">
        <v>4.7473198666291676</v>
      </c>
      <c r="M61">
        <v>0.16965189557054949</v>
      </c>
      <c r="N61">
        <v>5.1075102473280537E-2</v>
      </c>
      <c r="O61">
        <v>6.3003600931055947E-2</v>
      </c>
      <c r="P61">
        <v>9.518332141347878E-2</v>
      </c>
      <c r="Q61">
        <v>6.3298833649965511E-2</v>
      </c>
      <c r="R61">
        <v>0.11598671055052449</v>
      </c>
      <c r="S61">
        <v>0.18653922253720021</v>
      </c>
      <c r="T61">
        <v>0.15907667924328259</v>
      </c>
      <c r="U61">
        <v>1.0482702595088169</v>
      </c>
      <c r="V61">
        <v>2.0097369216991581</v>
      </c>
      <c r="W61">
        <v>4.0672398918148263</v>
      </c>
      <c r="X61">
        <v>3.3492036115192352E-2</v>
      </c>
      <c r="Y61">
        <v>6.4205111586421266E-3</v>
      </c>
      <c r="Z61">
        <v>0.99575320567238335</v>
      </c>
      <c r="AA61">
        <v>0.328962772524372</v>
      </c>
      <c r="AB61">
        <v>2.502362004732624E-2</v>
      </c>
      <c r="AC61">
        <v>0.27586141180047902</v>
      </c>
      <c r="AD61">
        <v>1.9107083961519751</v>
      </c>
      <c r="AE61">
        <v>0.15807669051736031</v>
      </c>
      <c r="AF61">
        <v>0.72848797352052275</v>
      </c>
      <c r="AG61">
        <v>9.6167603220340379</v>
      </c>
      <c r="AH61">
        <v>6.1486427174331606</v>
      </c>
      <c r="AI61">
        <v>0.84429854746086053</v>
      </c>
      <c r="AJ61">
        <v>8.2073689537577295</v>
      </c>
      <c r="AK61">
        <v>4.866466983552721</v>
      </c>
      <c r="AL61">
        <v>579.53759120673476</v>
      </c>
      <c r="AM61">
        <v>5.7250625922122232E-2</v>
      </c>
      <c r="AN61">
        <v>9.4430635999833559</v>
      </c>
    </row>
    <row r="62" spans="1:40" x14ac:dyDescent="0.45">
      <c r="A62" s="1" t="s">
        <v>491</v>
      </c>
      <c r="B62">
        <v>0.77157648002890156</v>
      </c>
      <c r="C62">
        <v>9.3670470237984305E-2</v>
      </c>
      <c r="D62">
        <v>3.0049740276377909E-2</v>
      </c>
      <c r="E62">
        <v>1.3587593010830019E-2</v>
      </c>
      <c r="F62">
        <v>0.33971953944301148</v>
      </c>
      <c r="G62">
        <v>7.5093918600337373E-2</v>
      </c>
      <c r="H62">
        <v>33.770547939795883</v>
      </c>
      <c r="I62">
        <v>24.128462704497949</v>
      </c>
      <c r="J62">
        <v>5.2342589531087363E-2</v>
      </c>
      <c r="K62">
        <v>1.0697823294317079</v>
      </c>
      <c r="L62">
        <v>3.3084282240786909</v>
      </c>
      <c r="M62">
        <v>0.19610787426292831</v>
      </c>
      <c r="N62">
        <v>6.9101452467755273E-2</v>
      </c>
      <c r="O62">
        <v>5.1602060882255503E-2</v>
      </c>
      <c r="P62">
        <v>0.12710304886541021</v>
      </c>
      <c r="Q62">
        <v>8.2076888276009785E-2</v>
      </c>
      <c r="R62">
        <v>9.917569580779094E-2</v>
      </c>
      <c r="S62">
        <v>0.18618555328412709</v>
      </c>
      <c r="T62">
        <v>0.11629339979780259</v>
      </c>
      <c r="U62">
        <v>0.81488274397324212</v>
      </c>
      <c r="V62">
        <v>1.335130987354052</v>
      </c>
      <c r="W62">
        <v>3.3650908885634521</v>
      </c>
      <c r="X62">
        <v>2.559268612221972E-2</v>
      </c>
      <c r="Y62">
        <v>7.7073846176523991E-3</v>
      </c>
      <c r="Z62">
        <v>0.63793263118362431</v>
      </c>
      <c r="AA62">
        <v>0.31666568394612998</v>
      </c>
      <c r="AB62">
        <v>1.4997137559134659E-2</v>
      </c>
      <c r="AC62">
        <v>0.28543731723980048</v>
      </c>
      <c r="AD62">
        <v>1.307492413876199</v>
      </c>
      <c r="AE62">
        <v>0.13086669036538789</v>
      </c>
      <c r="AF62">
        <v>0.54621317848055406</v>
      </c>
      <c r="AG62">
        <v>12.995806679892461</v>
      </c>
      <c r="AH62">
        <v>6.2442765253255299</v>
      </c>
      <c r="AI62">
        <v>0.61805542684139936</v>
      </c>
      <c r="AJ62">
        <v>6.4101526688697756</v>
      </c>
      <c r="AK62">
        <v>3.5892186778193529</v>
      </c>
      <c r="AL62">
        <v>387.21700201936409</v>
      </c>
      <c r="AM62">
        <v>6.3888552214801428E-2</v>
      </c>
      <c r="AN62">
        <v>7.2674901503346749</v>
      </c>
    </row>
    <row r="63" spans="1:40" x14ac:dyDescent="0.45">
      <c r="A63" s="1" t="s">
        <v>492</v>
      </c>
      <c r="B63">
        <v>4.3439510299872</v>
      </c>
      <c r="C63">
        <v>0.34520776607456721</v>
      </c>
      <c r="D63">
        <v>0.12538188678185869</v>
      </c>
      <c r="E63">
        <v>4.4623527723369673E-2</v>
      </c>
      <c r="F63">
        <v>1.25862017192011</v>
      </c>
      <c r="G63">
        <v>0.42187264511811579</v>
      </c>
      <c r="H63">
        <v>4.849588337279414</v>
      </c>
      <c r="I63">
        <v>0.31376285967247541</v>
      </c>
      <c r="J63">
        <v>0.2339390826179896</v>
      </c>
      <c r="K63">
        <v>0.41530486213633122</v>
      </c>
      <c r="L63">
        <v>0.47995866664668901</v>
      </c>
      <c r="M63">
        <v>0.69421056413627336</v>
      </c>
      <c r="N63">
        <v>0.2377025150289967</v>
      </c>
      <c r="O63">
        <v>0.1312036882348766</v>
      </c>
      <c r="P63">
        <v>0.34601852686544782</v>
      </c>
      <c r="Q63">
        <v>0.23802472032832309</v>
      </c>
      <c r="R63">
        <v>9.0584221406884269E-2</v>
      </c>
      <c r="S63">
        <v>0.5590715863747463</v>
      </c>
      <c r="T63">
        <v>0.13146711507276029</v>
      </c>
      <c r="U63">
        <v>3.3123836818223729</v>
      </c>
      <c r="V63">
        <v>221.3333496570275</v>
      </c>
      <c r="W63">
        <v>11.07582695829454</v>
      </c>
      <c r="X63">
        <v>0.14050395878755481</v>
      </c>
      <c r="Y63">
        <v>3.0220862811057389E-2</v>
      </c>
      <c r="Z63">
        <v>0.65511911256134381</v>
      </c>
      <c r="AA63">
        <v>0.94917361951782853</v>
      </c>
      <c r="AB63">
        <v>4.7767557767615973E-2</v>
      </c>
      <c r="AC63">
        <v>1.106809920208508</v>
      </c>
      <c r="AD63">
        <v>1.1625113987961351</v>
      </c>
      <c r="AE63">
        <v>0.34164082930696038</v>
      </c>
      <c r="AF63">
        <v>0.8079295481366523</v>
      </c>
      <c r="AG63">
        <v>10.253307713784359</v>
      </c>
      <c r="AH63">
        <v>7.7399372685299657</v>
      </c>
      <c r="AI63">
        <v>0.73583853327539595</v>
      </c>
      <c r="AJ63">
        <v>4.6451765705782497</v>
      </c>
      <c r="AK63">
        <v>3.5620531429631188</v>
      </c>
      <c r="AL63">
        <v>11.31691389887976</v>
      </c>
      <c r="AM63">
        <v>0.1737097535489964</v>
      </c>
      <c r="AN63">
        <v>0.28243384571708879</v>
      </c>
    </row>
    <row r="64" spans="1:40" x14ac:dyDescent="0.45">
      <c r="A64" s="1" t="s">
        <v>493</v>
      </c>
      <c r="B64">
        <v>0.87129182671789507</v>
      </c>
      <c r="C64">
        <v>0.1023671003502736</v>
      </c>
      <c r="D64">
        <v>3.5383248490886587E-2</v>
      </c>
      <c r="E64">
        <v>1.531438043028629E-2</v>
      </c>
      <c r="F64">
        <v>0.56024414573646386</v>
      </c>
      <c r="G64">
        <v>0.18758787252898909</v>
      </c>
      <c r="H64">
        <v>6.5910627163263849</v>
      </c>
      <c r="I64">
        <v>0.1327611486189321</v>
      </c>
      <c r="J64">
        <v>0.10692008109323491</v>
      </c>
      <c r="K64">
        <v>6.4257398385420494E-2</v>
      </c>
      <c r="L64">
        <v>0.26830890234949711</v>
      </c>
      <c r="M64">
        <v>0.31429373958038548</v>
      </c>
      <c r="N64">
        <v>0.115180572335171</v>
      </c>
      <c r="O64">
        <v>7.0043040708870435E-2</v>
      </c>
      <c r="P64">
        <v>0.1211569258698342</v>
      </c>
      <c r="Q64">
        <v>0.1167772976843182</v>
      </c>
      <c r="R64">
        <v>9.3967347376155363E-2</v>
      </c>
      <c r="S64">
        <v>0.34522067988821542</v>
      </c>
      <c r="T64">
        <v>7.7887325095911952E-2</v>
      </c>
      <c r="U64">
        <v>0.99784025468759774</v>
      </c>
      <c r="V64">
        <v>1.614694722496516</v>
      </c>
      <c r="W64">
        <v>1.875085728084477</v>
      </c>
      <c r="X64">
        <v>1.9537063429788861E-2</v>
      </c>
      <c r="Y64">
        <v>2.8077532306427799E-2</v>
      </c>
      <c r="Z64">
        <v>0.43557635922368348</v>
      </c>
      <c r="AA64">
        <v>0.79074509854555386</v>
      </c>
      <c r="AB64">
        <v>1.564201333347404E-2</v>
      </c>
      <c r="AC64">
        <v>0.50972809030757182</v>
      </c>
      <c r="AD64">
        <v>0.99087352538542128</v>
      </c>
      <c r="AE64">
        <v>0.16773924362279219</v>
      </c>
      <c r="AF64">
        <v>0.26916459728991721</v>
      </c>
      <c r="AG64">
        <v>2.1190527160280772</v>
      </c>
      <c r="AH64">
        <v>2.734109216583791</v>
      </c>
      <c r="AI64">
        <v>0.3334615858331561</v>
      </c>
      <c r="AJ64">
        <v>2.1154525416692191</v>
      </c>
      <c r="AK64">
        <v>1.2807418086720921</v>
      </c>
      <c r="AL64">
        <v>10.40128736495191</v>
      </c>
      <c r="AM64">
        <v>6.35118483264972E-2</v>
      </c>
      <c r="AN64">
        <v>0.10602410040252939</v>
      </c>
    </row>
    <row r="65" spans="1:40" x14ac:dyDescent="0.45">
      <c r="A65" s="1" t="s">
        <v>494</v>
      </c>
      <c r="B65">
        <v>1.156538804792252</v>
      </c>
      <c r="C65">
        <v>0.1141039755804736</v>
      </c>
      <c r="D65">
        <v>3.8816696556783353E-2</v>
      </c>
      <c r="E65">
        <v>1.7515166439561941E-2</v>
      </c>
      <c r="F65">
        <v>0.61899501835309545</v>
      </c>
      <c r="G65">
        <v>0.18573669532947351</v>
      </c>
      <c r="H65">
        <v>9.4448983915417273</v>
      </c>
      <c r="I65">
        <v>0.1032651626556304</v>
      </c>
      <c r="J65">
        <v>0.10467513997343179</v>
      </c>
      <c r="K65">
        <v>6.5233081276531824E-2</v>
      </c>
      <c r="L65">
        <v>0.22481215182233741</v>
      </c>
      <c r="M65">
        <v>0.31724550296885912</v>
      </c>
      <c r="N65">
        <v>0.1205803187399475</v>
      </c>
      <c r="O65">
        <v>5.0638116342585041E-2</v>
      </c>
      <c r="P65">
        <v>0.1224800893146388</v>
      </c>
      <c r="Q65">
        <v>0.1179591905869104</v>
      </c>
      <c r="R65">
        <v>4.5752011052417781E-2</v>
      </c>
      <c r="S65">
        <v>0.30106952538916482</v>
      </c>
      <c r="T65">
        <v>6.1620523230944697E-2</v>
      </c>
      <c r="U65">
        <v>1.1995872129041509</v>
      </c>
      <c r="V65">
        <v>9.1916444835274511</v>
      </c>
      <c r="W65">
        <v>1.8145194414556629</v>
      </c>
      <c r="X65">
        <v>2.332207113520746E-2</v>
      </c>
      <c r="Y65">
        <v>2.113943351327351E-2</v>
      </c>
      <c r="Z65">
        <v>0.33061567825471549</v>
      </c>
      <c r="AA65">
        <v>0.59937125262530377</v>
      </c>
      <c r="AB65">
        <v>1.6011518495273169E-2</v>
      </c>
      <c r="AC65">
        <v>0.39292213515569713</v>
      </c>
      <c r="AD65">
        <v>5.5880769615187953</v>
      </c>
      <c r="AE65">
        <v>0.14585396379658511</v>
      </c>
      <c r="AF65">
        <v>0.25443809615690771</v>
      </c>
      <c r="AG65">
        <v>62.160887101639169</v>
      </c>
      <c r="AH65">
        <v>1.8710855510966951</v>
      </c>
      <c r="AI65">
        <v>0.41670287666484701</v>
      </c>
      <c r="AJ65">
        <v>1.934597991361513</v>
      </c>
      <c r="AK65">
        <v>3.1086637929517842</v>
      </c>
      <c r="AL65">
        <v>7.3100355627224429</v>
      </c>
      <c r="AM65">
        <v>6.4915501418441976E-2</v>
      </c>
      <c r="AN65">
        <v>0.123635584320029</v>
      </c>
    </row>
    <row r="66" spans="1:40" x14ac:dyDescent="0.45">
      <c r="A66" s="1" t="s">
        <v>495</v>
      </c>
      <c r="B66">
        <v>7.9469611661544839</v>
      </c>
      <c r="C66">
        <v>0.97034650880660234</v>
      </c>
      <c r="D66">
        <v>0.41781205932946491</v>
      </c>
      <c r="E66">
        <v>0.1532030596403586</v>
      </c>
      <c r="F66">
        <v>5.7548504691571374</v>
      </c>
      <c r="G66">
        <v>2.3371048765632789</v>
      </c>
      <c r="H66">
        <v>7.1667731028201622</v>
      </c>
      <c r="I66">
        <v>0.89623625956321429</v>
      </c>
      <c r="J66">
        <v>1.2449909159840431</v>
      </c>
      <c r="K66">
        <v>0.49028903284556419</v>
      </c>
      <c r="L66">
        <v>2.9293564901961542</v>
      </c>
      <c r="M66">
        <v>3.8033744563916021</v>
      </c>
      <c r="N66">
        <v>1.1085459510401079</v>
      </c>
      <c r="O66">
        <v>0.62683796585601381</v>
      </c>
      <c r="P66">
        <v>2.0041618880613612</v>
      </c>
      <c r="Q66">
        <v>1.450896548399903</v>
      </c>
      <c r="R66">
        <v>0.50275167927635289</v>
      </c>
      <c r="S66">
        <v>4.1324783193382881</v>
      </c>
      <c r="T66">
        <v>0.79493792136775221</v>
      </c>
      <c r="U66">
        <v>11.40158687214271</v>
      </c>
      <c r="V66">
        <v>9.7131924512606069</v>
      </c>
      <c r="W66">
        <v>682.28087936512213</v>
      </c>
      <c r="X66">
        <v>0.18852929598101389</v>
      </c>
      <c r="Y66">
        <v>0.17236720480642259</v>
      </c>
      <c r="Z66">
        <v>4.418506529539723</v>
      </c>
      <c r="AA66">
        <v>4.8928004321049174</v>
      </c>
      <c r="AB66">
        <v>0.21945235308842531</v>
      </c>
      <c r="AC66">
        <v>4.3271806110691964</v>
      </c>
      <c r="AD66">
        <v>3.5484289785587539</v>
      </c>
      <c r="AE66">
        <v>1.4206377440002269</v>
      </c>
      <c r="AF66">
        <v>2.816631772769107</v>
      </c>
      <c r="AG66">
        <v>17.07273408365716</v>
      </c>
      <c r="AH66">
        <v>17.464761274430639</v>
      </c>
      <c r="AI66">
        <v>2.5000594140113361</v>
      </c>
      <c r="AJ66">
        <v>30.101764892194328</v>
      </c>
      <c r="AK66">
        <v>13.87982633799116</v>
      </c>
      <c r="AL66">
        <v>46.951892298692599</v>
      </c>
      <c r="AM66">
        <v>0.90498514652539108</v>
      </c>
      <c r="AN66">
        <v>1.3632495772866551</v>
      </c>
    </row>
    <row r="67" spans="1:40" x14ac:dyDescent="0.45">
      <c r="A67" s="1" t="s">
        <v>496</v>
      </c>
      <c r="B67">
        <v>73.624723680364667</v>
      </c>
      <c r="C67">
        <v>12.784544805653489</v>
      </c>
      <c r="D67">
        <v>2.4534420157136871</v>
      </c>
      <c r="E67">
        <v>0.85446793882728311</v>
      </c>
      <c r="F67">
        <v>11.033645866765729</v>
      </c>
      <c r="G67">
        <v>3.23817509894883</v>
      </c>
      <c r="H67">
        <v>61.999828171979551</v>
      </c>
      <c r="I67">
        <v>7.5109377117238356</v>
      </c>
      <c r="J67">
        <v>3.9697703923228032</v>
      </c>
      <c r="K67">
        <v>4.185113058849435</v>
      </c>
      <c r="L67">
        <v>18.897255590027189</v>
      </c>
      <c r="M67">
        <v>10.6442620994251</v>
      </c>
      <c r="N67">
        <v>2.322603575122419</v>
      </c>
      <c r="O67">
        <v>2.3258110898190338</v>
      </c>
      <c r="P67">
        <v>4.249944500282548</v>
      </c>
      <c r="Q67">
        <v>2.549120775163026</v>
      </c>
      <c r="R67">
        <v>2.1701250947780459</v>
      </c>
      <c r="S67">
        <v>6.5167015242465158</v>
      </c>
      <c r="T67">
        <v>4.175221764345193</v>
      </c>
      <c r="U67">
        <v>29.775664822100801</v>
      </c>
      <c r="V67">
        <v>109.2328836697921</v>
      </c>
      <c r="W67">
        <v>1610.4060539825359</v>
      </c>
      <c r="X67">
        <v>2.7745376503553079</v>
      </c>
      <c r="Y67">
        <v>0.25935682988247399</v>
      </c>
      <c r="Z67">
        <v>11.196529137796659</v>
      </c>
      <c r="AA67">
        <v>10.395753750237811</v>
      </c>
      <c r="AB67">
        <v>0.5365492910366918</v>
      </c>
      <c r="AC67">
        <v>15.962714523688581</v>
      </c>
      <c r="AD67">
        <v>23.8094103659487</v>
      </c>
      <c r="AE67">
        <v>11.1054378917944</v>
      </c>
      <c r="AF67">
        <v>18.872938331168768</v>
      </c>
      <c r="AG67">
        <v>180.57854567933481</v>
      </c>
      <c r="AH67">
        <v>89.564843621982874</v>
      </c>
      <c r="AI67">
        <v>17.614072714485548</v>
      </c>
      <c r="AJ67">
        <v>103.0605515068261</v>
      </c>
      <c r="AK67">
        <v>77.483897989286049</v>
      </c>
      <c r="AL67">
        <v>252.2832386506476</v>
      </c>
      <c r="AM67">
        <v>3.8015947925157789</v>
      </c>
      <c r="AN67">
        <v>10.331610064938211</v>
      </c>
    </row>
    <row r="68" spans="1:40" x14ac:dyDescent="0.45">
      <c r="A68" s="1" t="s">
        <v>497</v>
      </c>
      <c r="B68">
        <v>81.111958126779555</v>
      </c>
      <c r="C68">
        <v>10.67406548132087</v>
      </c>
      <c r="D68">
        <v>3.5205293141264882</v>
      </c>
      <c r="E68">
        <v>1.5207105535577601</v>
      </c>
      <c r="F68">
        <v>36.297070422999923</v>
      </c>
      <c r="G68">
        <v>13.03557440091355</v>
      </c>
      <c r="H68">
        <v>83.227981254695408</v>
      </c>
      <c r="I68">
        <v>10.691123918172471</v>
      </c>
      <c r="J68">
        <v>9.826452712744052</v>
      </c>
      <c r="K68">
        <v>6.0507449695146853</v>
      </c>
      <c r="L68">
        <v>68.792629457905988</v>
      </c>
      <c r="M68">
        <v>28.20219495983461</v>
      </c>
      <c r="N68">
        <v>7.9231902411575694</v>
      </c>
      <c r="O68">
        <v>5.257959659553034</v>
      </c>
      <c r="P68">
        <v>12.467585894436469</v>
      </c>
      <c r="Q68">
        <v>10.893727231277589</v>
      </c>
      <c r="R68">
        <v>3.800591165649962</v>
      </c>
      <c r="S68">
        <v>26.997706851087841</v>
      </c>
      <c r="T68">
        <v>4.1879859278134912</v>
      </c>
      <c r="U68">
        <v>95.21801005086499</v>
      </c>
      <c r="V68">
        <v>232.42985450828681</v>
      </c>
      <c r="W68">
        <v>7854.7898080748791</v>
      </c>
      <c r="X68">
        <v>3.246753057393498</v>
      </c>
      <c r="Y68">
        <v>1.2536317363262099</v>
      </c>
      <c r="Z68">
        <v>85.877859521811359</v>
      </c>
      <c r="AA68">
        <v>35.571298980739208</v>
      </c>
      <c r="AB68">
        <v>2.4116024293857161</v>
      </c>
      <c r="AC68">
        <v>35.320206799990451</v>
      </c>
      <c r="AD68">
        <v>32.085320735023892</v>
      </c>
      <c r="AE68">
        <v>13.93035365990859</v>
      </c>
      <c r="AF68">
        <v>13.052614452977689</v>
      </c>
      <c r="AG68">
        <v>270.99148251590549</v>
      </c>
      <c r="AH68">
        <v>159.5100772395615</v>
      </c>
      <c r="AI68">
        <v>13.582912045308481</v>
      </c>
      <c r="AJ68">
        <v>156.9439741776973</v>
      </c>
      <c r="AK68">
        <v>73.709700067267718</v>
      </c>
      <c r="AL68">
        <v>540.76024794427462</v>
      </c>
      <c r="AM68">
        <v>7.8244395815348931</v>
      </c>
      <c r="AN68">
        <v>14.220606607860701</v>
      </c>
    </row>
    <row r="69" spans="1:40" x14ac:dyDescent="0.45">
      <c r="A69" s="1" t="s">
        <v>498</v>
      </c>
      <c r="B69">
        <v>35.691911441400251</v>
      </c>
      <c r="C69">
        <v>5.4027696662463391</v>
      </c>
      <c r="D69">
        <v>1.772961931539637</v>
      </c>
      <c r="E69">
        <v>1.2443599891777</v>
      </c>
      <c r="F69">
        <v>18.261361857138581</v>
      </c>
      <c r="G69">
        <v>7.5121740407878939</v>
      </c>
      <c r="H69">
        <v>172.1443195794503</v>
      </c>
      <c r="I69">
        <v>13.914199982949469</v>
      </c>
      <c r="J69">
        <v>3.9717574263498032</v>
      </c>
      <c r="K69">
        <v>3.7477955569122829</v>
      </c>
      <c r="L69">
        <v>16.676455604210808</v>
      </c>
      <c r="M69">
        <v>13.141060310573931</v>
      </c>
      <c r="N69">
        <v>3.4438503936784981</v>
      </c>
      <c r="O69">
        <v>3.1740005657332429</v>
      </c>
      <c r="P69">
        <v>4.4072260720314977</v>
      </c>
      <c r="Q69">
        <v>4.9494226563605501</v>
      </c>
      <c r="R69">
        <v>2.3749788552531479</v>
      </c>
      <c r="S69">
        <v>13.637785336400739</v>
      </c>
      <c r="T69">
        <v>3.583684823654929</v>
      </c>
      <c r="U69">
        <v>45.751478868089073</v>
      </c>
      <c r="V69">
        <v>117.02523436147899</v>
      </c>
      <c r="W69">
        <v>3772.1978135728391</v>
      </c>
      <c r="X69">
        <v>8.9054814562127742</v>
      </c>
      <c r="Y69">
        <v>0.88694571773744046</v>
      </c>
      <c r="Z69">
        <v>75.552084351343012</v>
      </c>
      <c r="AA69">
        <v>31.8126340965593</v>
      </c>
      <c r="AB69">
        <v>1.492341168016887</v>
      </c>
      <c r="AC69">
        <v>18.984088851615599</v>
      </c>
      <c r="AD69">
        <v>57.426380825007307</v>
      </c>
      <c r="AE69">
        <v>9.444034756498219</v>
      </c>
      <c r="AF69">
        <v>10.94872001159013</v>
      </c>
      <c r="AG69">
        <v>401.54861018588713</v>
      </c>
      <c r="AH69">
        <v>404.69733500982341</v>
      </c>
      <c r="AI69">
        <v>15.981374575546971</v>
      </c>
      <c r="AJ69">
        <v>163.6346964931052</v>
      </c>
      <c r="AK69">
        <v>81.112675526446395</v>
      </c>
      <c r="AL69">
        <v>302.43540689314892</v>
      </c>
      <c r="AM69">
        <v>3.7809863444906502</v>
      </c>
      <c r="AN69">
        <v>6.9953245518330052</v>
      </c>
    </row>
    <row r="70" spans="1:40" x14ac:dyDescent="0.45">
      <c r="A70" s="1" t="s">
        <v>499</v>
      </c>
      <c r="B70">
        <v>14.008472321945799</v>
      </c>
      <c r="C70">
        <v>1.90238723738323</v>
      </c>
      <c r="D70">
        <v>0.61656492957262787</v>
      </c>
      <c r="E70">
        <v>0.30582665750150018</v>
      </c>
      <c r="F70">
        <v>6.8293447784660959</v>
      </c>
      <c r="G70">
        <v>1.583923403140125</v>
      </c>
      <c r="H70">
        <v>18.961674752845848</v>
      </c>
      <c r="I70">
        <v>2.5601692377863539</v>
      </c>
      <c r="J70">
        <v>1.285004594473959</v>
      </c>
      <c r="K70">
        <v>1.134023475959647</v>
      </c>
      <c r="L70">
        <v>4.8349156400958968</v>
      </c>
      <c r="M70">
        <v>3.471330945246919</v>
      </c>
      <c r="N70">
        <v>1.276224917766031</v>
      </c>
      <c r="O70">
        <v>0.80599925588874211</v>
      </c>
      <c r="P70">
        <v>1.708579554119622</v>
      </c>
      <c r="Q70">
        <v>1.4751308192861681</v>
      </c>
      <c r="R70">
        <v>0.65769778914990451</v>
      </c>
      <c r="S70">
        <v>3.212365892793267</v>
      </c>
      <c r="T70">
        <v>0.7247060130535693</v>
      </c>
      <c r="U70">
        <v>13.1329731801482</v>
      </c>
      <c r="V70">
        <v>49.973309007307328</v>
      </c>
      <c r="W70">
        <v>225.188879805054</v>
      </c>
      <c r="X70">
        <v>1.117683505234893</v>
      </c>
      <c r="Y70">
        <v>0.2011079428109715</v>
      </c>
      <c r="Z70">
        <v>16.192618633232719</v>
      </c>
      <c r="AA70">
        <v>6.3428100637497584</v>
      </c>
      <c r="AB70">
        <v>0.46738286947974822</v>
      </c>
      <c r="AC70">
        <v>5.3084353694970119</v>
      </c>
      <c r="AD70">
        <v>8.538545991233681</v>
      </c>
      <c r="AE70">
        <v>2.412455219372299</v>
      </c>
      <c r="AF70">
        <v>2.785762236371554</v>
      </c>
      <c r="AG70">
        <v>46.884248453905229</v>
      </c>
      <c r="AH70">
        <v>44.767433967214423</v>
      </c>
      <c r="AI70">
        <v>2.9904133073699568</v>
      </c>
      <c r="AJ70">
        <v>38.0951592849554</v>
      </c>
      <c r="AK70">
        <v>14.5911871446517</v>
      </c>
      <c r="AL70">
        <v>69.818362581980168</v>
      </c>
      <c r="AM70">
        <v>0.95936563718950119</v>
      </c>
      <c r="AN70">
        <v>1.942944725978097</v>
      </c>
    </row>
    <row r="71" spans="1:40" x14ac:dyDescent="0.45">
      <c r="A71" s="1" t="s">
        <v>500</v>
      </c>
      <c r="B71">
        <v>1.976660591639593</v>
      </c>
      <c r="C71">
        <v>0.58722141893545898</v>
      </c>
      <c r="D71">
        <v>6.7606662834299613E-2</v>
      </c>
      <c r="E71">
        <v>6.3095398241202902E-2</v>
      </c>
      <c r="F71">
        <v>0.55932449506876925</v>
      </c>
      <c r="G71">
        <v>0.13936589576564179</v>
      </c>
      <c r="H71">
        <v>6.8554762124779547</v>
      </c>
      <c r="I71">
        <v>0.75657422265639362</v>
      </c>
      <c r="J71">
        <v>0.1079341301030792</v>
      </c>
      <c r="K71">
        <v>0.2405106863038477</v>
      </c>
      <c r="L71">
        <v>1.5607838364339479</v>
      </c>
      <c r="M71">
        <v>0.67337699321602973</v>
      </c>
      <c r="N71">
        <v>9.509080924745876E-2</v>
      </c>
      <c r="O71">
        <v>0.13996265989860079</v>
      </c>
      <c r="P71">
        <v>0.12783529974447411</v>
      </c>
      <c r="Q71">
        <v>0.11991524257590649</v>
      </c>
      <c r="R71">
        <v>0.15662407040525869</v>
      </c>
      <c r="S71">
        <v>0.399242620770209</v>
      </c>
      <c r="T71">
        <v>0.30969098800149197</v>
      </c>
      <c r="U71">
        <v>1.525864034367693</v>
      </c>
      <c r="V71">
        <v>4.1807602503810299</v>
      </c>
      <c r="W71">
        <v>5.4298622726000527</v>
      </c>
      <c r="X71">
        <v>10.360696344111391</v>
      </c>
      <c r="Y71">
        <v>2.0251907280295179E-2</v>
      </c>
      <c r="Z71">
        <v>7.843438717414184</v>
      </c>
      <c r="AA71">
        <v>1.2739641617592481</v>
      </c>
      <c r="AB71">
        <v>2.537483027781327E-2</v>
      </c>
      <c r="AC71">
        <v>0.81305966055993317</v>
      </c>
      <c r="AD71">
        <v>3.0785954388834109</v>
      </c>
      <c r="AE71">
        <v>0.58664076053676095</v>
      </c>
      <c r="AF71">
        <v>1.455921661248001</v>
      </c>
      <c r="AG71">
        <v>8.9174466093002849</v>
      </c>
      <c r="AH71">
        <v>19.51702448227017</v>
      </c>
      <c r="AI71">
        <v>1.6345837460462089</v>
      </c>
      <c r="AJ71">
        <v>14.019993252150281</v>
      </c>
      <c r="AK71">
        <v>7.4408826671132413</v>
      </c>
      <c r="AL71">
        <v>13.62127063522845</v>
      </c>
      <c r="AM71">
        <v>0.21330200047893391</v>
      </c>
      <c r="AN71">
        <v>0.37496949291966852</v>
      </c>
    </row>
    <row r="72" spans="1:40" x14ac:dyDescent="0.45">
      <c r="A72" s="1" t="s">
        <v>501</v>
      </c>
      <c r="B72">
        <v>1.0928768495103349</v>
      </c>
      <c r="C72">
        <v>0.18186490227794311</v>
      </c>
      <c r="D72">
        <v>0.11137360103775901</v>
      </c>
      <c r="E72">
        <v>1.9612555833808311E-2</v>
      </c>
      <c r="F72">
        <v>0.49985235702567649</v>
      </c>
      <c r="G72">
        <v>0.14633406790581771</v>
      </c>
      <c r="H72">
        <v>3.8566722807803959</v>
      </c>
      <c r="I72">
        <v>0.28594188543977611</v>
      </c>
      <c r="J72">
        <v>8.8352561743140809E-2</v>
      </c>
      <c r="K72">
        <v>8.4907914994252737E-2</v>
      </c>
      <c r="L72">
        <v>0.60576353014747863</v>
      </c>
      <c r="M72">
        <v>0.29940577283389119</v>
      </c>
      <c r="N72">
        <v>9.5418223372087663E-2</v>
      </c>
      <c r="O72">
        <v>6.3869283392198009E-2</v>
      </c>
      <c r="P72">
        <v>0.11429111692937929</v>
      </c>
      <c r="Q72">
        <v>0.11006442827110061</v>
      </c>
      <c r="R72">
        <v>5.8625067616876789E-2</v>
      </c>
      <c r="S72">
        <v>0.30112619372401611</v>
      </c>
      <c r="T72">
        <v>0.10899737396121791</v>
      </c>
      <c r="U72">
        <v>0.87712304875877911</v>
      </c>
      <c r="V72">
        <v>1.671197834055113</v>
      </c>
      <c r="W72">
        <v>7.1202615521581301</v>
      </c>
      <c r="X72">
        <v>3.8411634683932147E-2</v>
      </c>
      <c r="Y72">
        <v>1.4171545689344809E-2</v>
      </c>
      <c r="Z72">
        <v>1.2535212837704059</v>
      </c>
      <c r="AA72">
        <v>0.60027586811279598</v>
      </c>
      <c r="AB72">
        <v>1.9790536724029629E-2</v>
      </c>
      <c r="AC72">
        <v>0.47293386668372472</v>
      </c>
      <c r="AD72">
        <v>1.218601507040568</v>
      </c>
      <c r="AE72">
        <v>0.23706383980835491</v>
      </c>
      <c r="AF72">
        <v>0.48306212003803772</v>
      </c>
      <c r="AG72">
        <v>157.27042836319299</v>
      </c>
      <c r="AH72">
        <v>7.1624939932209593</v>
      </c>
      <c r="AI72">
        <v>0.48321435917467581</v>
      </c>
      <c r="AJ72">
        <v>5.94944820740261</v>
      </c>
      <c r="AK72">
        <v>3.0499245580847241</v>
      </c>
      <c r="AL72">
        <v>6.5722174934992079</v>
      </c>
      <c r="AM72">
        <v>7.4791046116378185E-2</v>
      </c>
      <c r="AN72">
        <v>0.16999864910774209</v>
      </c>
    </row>
    <row r="73" spans="1:40" x14ac:dyDescent="0.45">
      <c r="A73" s="1" t="s">
        <v>502</v>
      </c>
      <c r="B73">
        <v>2.659482529098228</v>
      </c>
      <c r="C73">
        <v>0.35539956977394349</v>
      </c>
      <c r="D73">
        <v>0.1977409166479514</v>
      </c>
      <c r="E73">
        <v>4.412724820169097E-2</v>
      </c>
      <c r="F73">
        <v>0.833335703664567</v>
      </c>
      <c r="G73">
        <v>0.24046476075699841</v>
      </c>
      <c r="H73">
        <v>6.3453308880664059</v>
      </c>
      <c r="I73">
        <v>0.41051503692260211</v>
      </c>
      <c r="J73">
        <v>0.14954994431449409</v>
      </c>
      <c r="K73">
        <v>0.16673826056734201</v>
      </c>
      <c r="L73">
        <v>1.160374339457114</v>
      </c>
      <c r="M73">
        <v>0.5070986799859859</v>
      </c>
      <c r="N73">
        <v>0.15948398385611459</v>
      </c>
      <c r="O73">
        <v>0.1132048839799038</v>
      </c>
      <c r="P73">
        <v>0.18909551256910129</v>
      </c>
      <c r="Q73">
        <v>0.18284454087646551</v>
      </c>
      <c r="R73">
        <v>0.1057120602069101</v>
      </c>
      <c r="S73">
        <v>0.48083432625101041</v>
      </c>
      <c r="T73">
        <v>0.19615660385053721</v>
      </c>
      <c r="U73">
        <v>1.6319589608659639</v>
      </c>
      <c r="V73">
        <v>2.8693742884921818</v>
      </c>
      <c r="W73">
        <v>6.1425066198847151</v>
      </c>
      <c r="X73">
        <v>7.0124955120172375E-2</v>
      </c>
      <c r="Y73">
        <v>2.4466858526722531E-2</v>
      </c>
      <c r="Z73">
        <v>2.209399377519603</v>
      </c>
      <c r="AA73">
        <v>1.0142534658969591</v>
      </c>
      <c r="AB73">
        <v>3.4615343260428838E-2</v>
      </c>
      <c r="AC73">
        <v>0.80678236443206264</v>
      </c>
      <c r="AD73">
        <v>2.061070585314122</v>
      </c>
      <c r="AE73">
        <v>0.41059598995459401</v>
      </c>
      <c r="AF73">
        <v>0.95248107553357653</v>
      </c>
      <c r="AG73">
        <v>388.68163424448733</v>
      </c>
      <c r="AH73">
        <v>7.9635235921044902</v>
      </c>
      <c r="AI73">
        <v>0.93014386110117209</v>
      </c>
      <c r="AJ73">
        <v>8.5218628574509232</v>
      </c>
      <c r="AK73">
        <v>4.7922929565979349</v>
      </c>
      <c r="AL73">
        <v>10.619190353077389</v>
      </c>
      <c r="AM73">
        <v>0.12600696964835251</v>
      </c>
      <c r="AN73">
        <v>0.36052710595905602</v>
      </c>
    </row>
    <row r="74" spans="1:40" x14ac:dyDescent="0.45">
      <c r="A74" s="1" t="s">
        <v>503</v>
      </c>
      <c r="B74">
        <v>0.25042961914099859</v>
      </c>
      <c r="C74">
        <v>3.7465368695201083E-2</v>
      </c>
      <c r="D74">
        <v>1.4610458974035959E-2</v>
      </c>
      <c r="E74">
        <v>1.1050506467618191E-2</v>
      </c>
      <c r="F74">
        <v>8.5366246258630984E-2</v>
      </c>
      <c r="G74">
        <v>2.3168195155779801E-2</v>
      </c>
      <c r="H74">
        <v>0.40812878376337719</v>
      </c>
      <c r="I74">
        <v>6.4185322891089483E-2</v>
      </c>
      <c r="J74">
        <v>1.842462379431424E-2</v>
      </c>
      <c r="K74">
        <v>4.5066340780282731E-2</v>
      </c>
      <c r="L74">
        <v>7.6142018541827478E-2</v>
      </c>
      <c r="M74">
        <v>5.2937591118136687E-2</v>
      </c>
      <c r="N74">
        <v>1.608704739841841E-2</v>
      </c>
      <c r="O74">
        <v>1.495251809526491E-2</v>
      </c>
      <c r="P74">
        <v>1.678494818012212E-2</v>
      </c>
      <c r="Q74">
        <v>2.1510277550594072E-2</v>
      </c>
      <c r="R74">
        <v>1.494267877606111E-2</v>
      </c>
      <c r="S74">
        <v>6.7476817343588694E-2</v>
      </c>
      <c r="T74">
        <v>1.7180640353594751E-2</v>
      </c>
      <c r="U74">
        <v>0.2027754486880527</v>
      </c>
      <c r="V74">
        <v>0.50326222296523826</v>
      </c>
      <c r="W74">
        <v>0.3740137669891912</v>
      </c>
      <c r="X74">
        <v>4.5475558192534333E-3</v>
      </c>
      <c r="Y74">
        <v>3.688957502922276E-3</v>
      </c>
      <c r="Z74">
        <v>0.17384281226477069</v>
      </c>
      <c r="AA74">
        <v>0.36870092681325051</v>
      </c>
      <c r="AB74">
        <v>4.0569552480830533E-3</v>
      </c>
      <c r="AC74">
        <v>1.464461020390164</v>
      </c>
      <c r="AD74">
        <v>0.56524513861488068</v>
      </c>
      <c r="AE74">
        <v>3.1707927129493569</v>
      </c>
      <c r="AF74">
        <v>0.1101700215948915</v>
      </c>
      <c r="AG74">
        <v>0.95060614741401139</v>
      </c>
      <c r="AH74">
        <v>0.96032352093258688</v>
      </c>
      <c r="AI74">
        <v>0.13298576411923371</v>
      </c>
      <c r="AJ74">
        <v>0.82860194389245889</v>
      </c>
      <c r="AK74">
        <v>0.4515098993159975</v>
      </c>
      <c r="AL74">
        <v>4.7701299616464441</v>
      </c>
      <c r="AM74">
        <v>1.540731893998684E-2</v>
      </c>
      <c r="AN74">
        <v>8.6095940558360964E-2</v>
      </c>
    </row>
    <row r="75" spans="1:40" x14ac:dyDescent="0.45">
      <c r="A75" s="1" t="s">
        <v>504</v>
      </c>
      <c r="B75">
        <v>0.12737645525264571</v>
      </c>
      <c r="C75">
        <v>2.2112489951250331E-2</v>
      </c>
      <c r="D75">
        <v>8.2095061281994876E-3</v>
      </c>
      <c r="E75">
        <v>7.0331817194994178E-3</v>
      </c>
      <c r="F75">
        <v>3.6484428152246527E-2</v>
      </c>
      <c r="G75">
        <v>1.0424153073678791E-2</v>
      </c>
      <c r="H75">
        <v>0.30489172224992972</v>
      </c>
      <c r="I75">
        <v>4.6792407177534842E-2</v>
      </c>
      <c r="J75">
        <v>6.7167026189672869E-3</v>
      </c>
      <c r="K75">
        <v>1.456238258508661E-2</v>
      </c>
      <c r="L75">
        <v>5.0984929076468573E-2</v>
      </c>
      <c r="M75">
        <v>2.136453747705671E-2</v>
      </c>
      <c r="N75">
        <v>6.2080639218121403E-3</v>
      </c>
      <c r="O75">
        <v>8.9944977484553851E-3</v>
      </c>
      <c r="P75">
        <v>6.3697173327094941E-3</v>
      </c>
      <c r="Q75">
        <v>8.0890722374001994E-3</v>
      </c>
      <c r="R75">
        <v>7.2235534225931269E-3</v>
      </c>
      <c r="S75">
        <v>2.7513363630615559E-2</v>
      </c>
      <c r="T75">
        <v>1.110256035145693E-2</v>
      </c>
      <c r="U75">
        <v>9.4265416913901015E-2</v>
      </c>
      <c r="V75">
        <v>0.37934662109745471</v>
      </c>
      <c r="W75">
        <v>0.26511510855807341</v>
      </c>
      <c r="X75">
        <v>4.3872377471750141E-3</v>
      </c>
      <c r="Y75">
        <v>2.491373735469901E-3</v>
      </c>
      <c r="Z75">
        <v>0.1817458274489625</v>
      </c>
      <c r="AA75">
        <v>3.393501186107692</v>
      </c>
      <c r="AB75">
        <v>1.889121241528922E-3</v>
      </c>
      <c r="AC75">
        <v>0.16989258416210859</v>
      </c>
      <c r="AD75">
        <v>3.4417550250911439</v>
      </c>
      <c r="AE75">
        <v>0.3110426062024147</v>
      </c>
      <c r="AF75">
        <v>6.712296182233482E-2</v>
      </c>
      <c r="AG75">
        <v>0.5155511402423556</v>
      </c>
      <c r="AH75">
        <v>0.66102583272379944</v>
      </c>
      <c r="AI75">
        <v>7.5887608332966608E-2</v>
      </c>
      <c r="AJ75">
        <v>1.8316565015996029</v>
      </c>
      <c r="AK75">
        <v>0.32567866944037788</v>
      </c>
      <c r="AL75">
        <v>5.6286736346196529</v>
      </c>
      <c r="AM75">
        <v>8.4198373738930393E-3</v>
      </c>
      <c r="AN75">
        <v>4.7003326088972328E-2</v>
      </c>
    </row>
    <row r="76" spans="1:40" x14ac:dyDescent="0.45">
      <c r="A76" s="1" t="s">
        <v>505</v>
      </c>
      <c r="B76">
        <v>0.13329257487878121</v>
      </c>
      <c r="C76">
        <v>1.8833596318761359E-2</v>
      </c>
      <c r="D76">
        <v>6.8789569541144874E-3</v>
      </c>
      <c r="E76">
        <v>3.7491713124120111E-3</v>
      </c>
      <c r="F76">
        <v>6.6323366089956079E-2</v>
      </c>
      <c r="G76">
        <v>1.8663821102861741E-2</v>
      </c>
      <c r="H76">
        <v>0.2520580168552623</v>
      </c>
      <c r="I76">
        <v>3.3492126322901307E-2</v>
      </c>
      <c r="J76">
        <v>1.2854631172527499E-2</v>
      </c>
      <c r="K76">
        <v>1.701734203495282E-2</v>
      </c>
      <c r="L76">
        <v>4.8086930589720432E-2</v>
      </c>
      <c r="M76">
        <v>3.7456492908836812E-2</v>
      </c>
      <c r="N76">
        <v>1.158102827178459E-2</v>
      </c>
      <c r="O76">
        <v>1.3163538494277011E-2</v>
      </c>
      <c r="P76">
        <v>1.211839441699915E-2</v>
      </c>
      <c r="Q76">
        <v>1.6183163416484809E-2</v>
      </c>
      <c r="R76">
        <v>9.8060453622859523E-3</v>
      </c>
      <c r="S76">
        <v>5.0937387929080237E-2</v>
      </c>
      <c r="T76">
        <v>1.346937132737468E-2</v>
      </c>
      <c r="U76">
        <v>0.1455839656864783</v>
      </c>
      <c r="V76">
        <v>0.2312806074797529</v>
      </c>
      <c r="W76">
        <v>0.32043441196459638</v>
      </c>
      <c r="X76">
        <v>6.3358174873211943E-3</v>
      </c>
      <c r="Y76">
        <v>5.1638595509441183E-3</v>
      </c>
      <c r="Z76">
        <v>0.23946610123633491</v>
      </c>
      <c r="AA76">
        <v>0.88920667321939817</v>
      </c>
      <c r="AB76">
        <v>3.371608076850901E-3</v>
      </c>
      <c r="AC76">
        <v>8.2556351240036921E-2</v>
      </c>
      <c r="AD76">
        <v>1.011338813942698</v>
      </c>
      <c r="AE76">
        <v>5.6614032727573572E-2</v>
      </c>
      <c r="AF76">
        <v>6.5139363487989682E-2</v>
      </c>
      <c r="AG76">
        <v>0.38558126582727298</v>
      </c>
      <c r="AH76">
        <v>0.77346496033367862</v>
      </c>
      <c r="AI76">
        <v>8.200664753502182E-2</v>
      </c>
      <c r="AJ76">
        <v>1.15803315155242</v>
      </c>
      <c r="AK76">
        <v>0.34633085333265212</v>
      </c>
      <c r="AL76">
        <v>2.2737696803408891</v>
      </c>
      <c r="AM76">
        <v>1.4001905256101659E-2</v>
      </c>
      <c r="AN76">
        <v>2.3794529399594679E-2</v>
      </c>
    </row>
    <row r="77" spans="1:40" x14ac:dyDescent="0.45">
      <c r="A77" s="1" t="s">
        <v>506</v>
      </c>
      <c r="B77">
        <v>1.5485692343744279</v>
      </c>
      <c r="C77">
        <v>0.18976172894865731</v>
      </c>
      <c r="D77">
        <v>6.2715563605700145E-2</v>
      </c>
      <c r="E77">
        <v>3.0375124446738691E-2</v>
      </c>
      <c r="F77">
        <v>0.6805304223350781</v>
      </c>
      <c r="G77">
        <v>0.16530162671030479</v>
      </c>
      <c r="H77">
        <v>3.1704209159287089</v>
      </c>
      <c r="I77">
        <v>0.67177750840708417</v>
      </c>
      <c r="J77">
        <v>0.13342246928494139</v>
      </c>
      <c r="K77">
        <v>0.162087982309399</v>
      </c>
      <c r="L77">
        <v>0.52848742901594326</v>
      </c>
      <c r="M77">
        <v>0.41194557359275868</v>
      </c>
      <c r="N77">
        <v>0.13459877793064839</v>
      </c>
      <c r="O77">
        <v>0.1116440223346133</v>
      </c>
      <c r="P77">
        <v>0.15088756366588879</v>
      </c>
      <c r="Q77">
        <v>0.17391437841454899</v>
      </c>
      <c r="R77">
        <v>8.5435293556976724E-2</v>
      </c>
      <c r="S77">
        <v>0.44243697982726088</v>
      </c>
      <c r="T77">
        <v>0.14763434567454189</v>
      </c>
      <c r="U77">
        <v>1.2818423630659419</v>
      </c>
      <c r="V77">
        <v>2.161146356029866</v>
      </c>
      <c r="W77">
        <v>3.6598462074400899</v>
      </c>
      <c r="X77">
        <v>0.66691048140557196</v>
      </c>
      <c r="Y77">
        <v>3.027376886428668E-2</v>
      </c>
      <c r="Z77">
        <v>34.044301641025399</v>
      </c>
      <c r="AA77">
        <v>1.111765845613562</v>
      </c>
      <c r="AB77">
        <v>2.6285944835185381E-2</v>
      </c>
      <c r="AC77">
        <v>0.86991818532191878</v>
      </c>
      <c r="AD77">
        <v>1.8136640942258031</v>
      </c>
      <c r="AE77">
        <v>0.35372284656615249</v>
      </c>
      <c r="AF77">
        <v>0.46849417387229969</v>
      </c>
      <c r="AG77">
        <v>4.7246997433856857</v>
      </c>
      <c r="AH77">
        <v>10.09841316404999</v>
      </c>
      <c r="AI77">
        <v>0.53238589619307553</v>
      </c>
      <c r="AJ77">
        <v>5.5316878276158867</v>
      </c>
      <c r="AK77">
        <v>2.7422547127243151</v>
      </c>
      <c r="AL77">
        <v>11.393974762435819</v>
      </c>
      <c r="AM77">
        <v>0.1085493108124204</v>
      </c>
      <c r="AN77">
        <v>0.2196343566724992</v>
      </c>
    </row>
    <row r="78" spans="1:40" x14ac:dyDescent="0.45">
      <c r="A78" s="1" t="s">
        <v>507</v>
      </c>
      <c r="B78">
        <v>0.83638565397114728</v>
      </c>
      <c r="C78">
        <v>0.1159296140026618</v>
      </c>
      <c r="D78">
        <v>4.0472921854252088E-2</v>
      </c>
      <c r="E78">
        <v>2.5615076859632539E-2</v>
      </c>
      <c r="F78">
        <v>0.3616626380850046</v>
      </c>
      <c r="G78">
        <v>0.11139514253591799</v>
      </c>
      <c r="H78">
        <v>2.3468998959511369</v>
      </c>
      <c r="I78">
        <v>0.26379614640727211</v>
      </c>
      <c r="J78">
        <v>6.8225143899442564E-2</v>
      </c>
      <c r="K78">
        <v>0.15813635794812819</v>
      </c>
      <c r="L78">
        <v>0.45691971117313829</v>
      </c>
      <c r="M78">
        <v>0.20656548917701059</v>
      </c>
      <c r="N78">
        <v>6.0604662333138527E-2</v>
      </c>
      <c r="O78">
        <v>0.1077469475316916</v>
      </c>
      <c r="P78">
        <v>6.4517942453256677E-2</v>
      </c>
      <c r="Q78">
        <v>8.4298563301445986E-2</v>
      </c>
      <c r="R78">
        <v>6.46093555908369E-2</v>
      </c>
      <c r="S78">
        <v>0.29104004096747149</v>
      </c>
      <c r="T78">
        <v>0.1179932787962735</v>
      </c>
      <c r="U78">
        <v>0.87512310028838791</v>
      </c>
      <c r="V78">
        <v>1.654475740914539</v>
      </c>
      <c r="W78">
        <v>2.2817417591681499</v>
      </c>
      <c r="X78">
        <v>4.9653281211141168E-2</v>
      </c>
      <c r="Y78">
        <v>3.4098296615360298E-2</v>
      </c>
      <c r="Z78">
        <v>1.9773331656412461</v>
      </c>
      <c r="AA78">
        <v>1.3373316070212651</v>
      </c>
      <c r="AB78">
        <v>1.937824366124043E-2</v>
      </c>
      <c r="AC78">
        <v>0.7895702030001579</v>
      </c>
      <c r="AD78">
        <v>1.7033814335379669</v>
      </c>
      <c r="AE78">
        <v>1.077986608464145</v>
      </c>
      <c r="AF78">
        <v>0.59535538286732481</v>
      </c>
      <c r="AG78">
        <v>2.9911490810840391</v>
      </c>
      <c r="AH78">
        <v>6.3568454225203697</v>
      </c>
      <c r="AI78">
        <v>0.60672210415404892</v>
      </c>
      <c r="AJ78">
        <v>4.4382330358070483</v>
      </c>
      <c r="AK78">
        <v>2.5590536822318088</v>
      </c>
      <c r="AL78">
        <v>27.54105121346872</v>
      </c>
      <c r="AM78">
        <v>7.6221521901718672E-2</v>
      </c>
      <c r="AN78">
        <v>0.25806907931202461</v>
      </c>
    </row>
    <row r="79" spans="1:40" x14ac:dyDescent="0.45">
      <c r="A79" s="1" t="s">
        <v>508</v>
      </c>
      <c r="B79">
        <v>0.17060907191895969</v>
      </c>
      <c r="C79">
        <v>2.3634231961865211E-2</v>
      </c>
      <c r="D79">
        <v>8.3873615132478568E-3</v>
      </c>
      <c r="E79">
        <v>5.1056571069039774E-3</v>
      </c>
      <c r="F79">
        <v>8.3343543913411477E-2</v>
      </c>
      <c r="G79">
        <v>2.3774226679885851E-2</v>
      </c>
      <c r="H79">
        <v>0.43154992162315142</v>
      </c>
      <c r="I79">
        <v>5.1395061058132747E-2</v>
      </c>
      <c r="J79">
        <v>1.548575049362543E-2</v>
      </c>
      <c r="K79">
        <v>2.788410919123599E-2</v>
      </c>
      <c r="L79">
        <v>0.11164366261813791</v>
      </c>
      <c r="M79">
        <v>4.5958317593997107E-2</v>
      </c>
      <c r="N79">
        <v>1.4044589715748269E-2</v>
      </c>
      <c r="O79">
        <v>1.9395276509819211E-2</v>
      </c>
      <c r="P79">
        <v>1.465169943968438E-2</v>
      </c>
      <c r="Q79">
        <v>1.9376197874958472E-2</v>
      </c>
      <c r="R79">
        <v>1.2506659346673291E-2</v>
      </c>
      <c r="S79">
        <v>6.1376814809433092E-2</v>
      </c>
      <c r="T79">
        <v>1.7891279174454561E-2</v>
      </c>
      <c r="U79">
        <v>0.1944261421174889</v>
      </c>
      <c r="V79">
        <v>0.40468741059711177</v>
      </c>
      <c r="W79">
        <v>0.49199660346939578</v>
      </c>
      <c r="X79">
        <v>1.046334398550346E-2</v>
      </c>
      <c r="Y79">
        <v>6.1833462584295583E-3</v>
      </c>
      <c r="Z79">
        <v>0.53221636491697433</v>
      </c>
      <c r="AA79">
        <v>0.26023227812770411</v>
      </c>
      <c r="AB79">
        <v>4.1717774750724031E-3</v>
      </c>
      <c r="AC79">
        <v>0.1025885953257136</v>
      </c>
      <c r="AD79">
        <v>0.38616699674535843</v>
      </c>
      <c r="AE79">
        <v>7.3055716941313964E-2</v>
      </c>
      <c r="AF79">
        <v>9.7734646022525684E-2</v>
      </c>
      <c r="AG79">
        <v>0.55156184891031246</v>
      </c>
      <c r="AH79">
        <v>1.2844641556126899</v>
      </c>
      <c r="AI79">
        <v>0.10194526950159589</v>
      </c>
      <c r="AJ79">
        <v>0.72519260524231777</v>
      </c>
      <c r="AK79">
        <v>0.42014851423699412</v>
      </c>
      <c r="AL79">
        <v>3.032863425682637</v>
      </c>
      <c r="AM79">
        <v>1.726451975115206E-2</v>
      </c>
      <c r="AN79">
        <v>3.184687163286417E-2</v>
      </c>
    </row>
    <row r="80" spans="1:40" x14ac:dyDescent="0.45">
      <c r="A80" s="1" t="s">
        <v>509</v>
      </c>
      <c r="B80">
        <v>3.2818732939546291</v>
      </c>
      <c r="C80">
        <v>0.37359902391250632</v>
      </c>
      <c r="D80">
        <v>0.12685603657685379</v>
      </c>
      <c r="E80">
        <v>5.9623593672114027E-2</v>
      </c>
      <c r="F80">
        <v>2.9412293416352249</v>
      </c>
      <c r="G80">
        <v>0.54104221578137268</v>
      </c>
      <c r="H80">
        <v>4.8849031600493911</v>
      </c>
      <c r="I80">
        <v>1.447146017057279</v>
      </c>
      <c r="J80">
        <v>0.330727974945355</v>
      </c>
      <c r="K80">
        <v>0.17157619952150779</v>
      </c>
      <c r="L80">
        <v>0.64223218877026167</v>
      </c>
      <c r="M80">
        <v>1.3772174158162021</v>
      </c>
      <c r="N80">
        <v>0.57936490195071122</v>
      </c>
      <c r="O80">
        <v>0.20439451249885021</v>
      </c>
      <c r="P80">
        <v>0.38060762374224938</v>
      </c>
      <c r="Q80">
        <v>0.4240370115285827</v>
      </c>
      <c r="R80">
        <v>0.12589071614804739</v>
      </c>
      <c r="S80">
        <v>1.062193009227431</v>
      </c>
      <c r="T80">
        <v>0.14483996547864819</v>
      </c>
      <c r="U80">
        <v>2.4431522092290652</v>
      </c>
      <c r="V80">
        <v>1.8311016972256491</v>
      </c>
      <c r="W80">
        <v>4.081526897286051</v>
      </c>
      <c r="X80">
        <v>3.8092198301731432E-2</v>
      </c>
      <c r="Y80">
        <v>7.694602482434082E-2</v>
      </c>
      <c r="Z80">
        <v>0.86067835107671908</v>
      </c>
      <c r="AA80">
        <v>2.138161871934428</v>
      </c>
      <c r="AB80">
        <v>6.0973833166043753E-2</v>
      </c>
      <c r="AC80">
        <v>1.45113889253552</v>
      </c>
      <c r="AD80">
        <v>1.2462981890446629</v>
      </c>
      <c r="AE80">
        <v>0.41783008776368841</v>
      </c>
      <c r="AF80">
        <v>0.3887143558059617</v>
      </c>
      <c r="AG80">
        <v>5.9868853328813749</v>
      </c>
      <c r="AH80">
        <v>19.334824693899691</v>
      </c>
      <c r="AI80">
        <v>0.43589248526850699</v>
      </c>
      <c r="AJ80">
        <v>5.7027997121235234</v>
      </c>
      <c r="AK80">
        <v>2.619103705599191</v>
      </c>
      <c r="AL80">
        <v>15.04327785995345</v>
      </c>
      <c r="AM80">
        <v>0.2483889344280254</v>
      </c>
      <c r="AN80">
        <v>0.36273030846421322</v>
      </c>
    </row>
    <row r="81" spans="1:40" x14ac:dyDescent="0.45">
      <c r="A81" s="1" t="s">
        <v>510</v>
      </c>
      <c r="B81">
        <v>1.232227888872969</v>
      </c>
      <c r="C81">
        <v>0.13056691619785471</v>
      </c>
      <c r="D81">
        <v>4.3393623102756698E-2</v>
      </c>
      <c r="E81">
        <v>1.4946153982124731E-2</v>
      </c>
      <c r="F81">
        <v>0.34893548652708739</v>
      </c>
      <c r="G81">
        <v>8.6075862130611774E-2</v>
      </c>
      <c r="H81">
        <v>2.7953063435928232</v>
      </c>
      <c r="I81">
        <v>0.26285652863033249</v>
      </c>
      <c r="J81">
        <v>7.9819066797296903E-2</v>
      </c>
      <c r="K81">
        <v>8.5073040958889221E-2</v>
      </c>
      <c r="L81">
        <v>0.49621371800755798</v>
      </c>
      <c r="M81">
        <v>0.23414603412128021</v>
      </c>
      <c r="N81">
        <v>7.892805231456955E-2</v>
      </c>
      <c r="O81">
        <v>4.5294475337745131E-2</v>
      </c>
      <c r="P81">
        <v>8.7644822063049077E-2</v>
      </c>
      <c r="Q81">
        <v>7.5132831282843954E-2</v>
      </c>
      <c r="R81">
        <v>3.5870174623843072E-2</v>
      </c>
      <c r="S81">
        <v>0.19158793191201859</v>
      </c>
      <c r="T81">
        <v>6.0783686556937798E-2</v>
      </c>
      <c r="U81">
        <v>0.60213514699123738</v>
      </c>
      <c r="V81">
        <v>1.8353146499643651</v>
      </c>
      <c r="W81">
        <v>2.475643913138728</v>
      </c>
      <c r="X81">
        <v>2.0012368859259441E-2</v>
      </c>
      <c r="Y81">
        <v>8.422636029252601E-3</v>
      </c>
      <c r="Z81">
        <v>0.62901407014284738</v>
      </c>
      <c r="AA81">
        <v>0.40673296196023762</v>
      </c>
      <c r="AB81">
        <v>1.3326793966774631E-2</v>
      </c>
      <c r="AC81">
        <v>0.36799960541786342</v>
      </c>
      <c r="AD81">
        <v>0.61619754577544128</v>
      </c>
      <c r="AE81">
        <v>0.1600623769579668</v>
      </c>
      <c r="AF81">
        <v>0.1617147373406298</v>
      </c>
      <c r="AG81">
        <v>2.3736876472626438</v>
      </c>
      <c r="AH81">
        <v>10.21921767204757</v>
      </c>
      <c r="AI81">
        <v>0.17908921793325019</v>
      </c>
      <c r="AJ81">
        <v>2.0621047085363622</v>
      </c>
      <c r="AK81">
        <v>0.99651624301264041</v>
      </c>
      <c r="AL81">
        <v>4.5292431302887719</v>
      </c>
      <c r="AM81">
        <v>0.1051689698995435</v>
      </c>
      <c r="AN81">
        <v>0.14040080658639181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1.232210461201122</v>
      </c>
      <c r="C83">
        <v>0.14087717044664211</v>
      </c>
      <c r="D83">
        <v>5.3716095728422918E-2</v>
      </c>
      <c r="E83">
        <v>2.4863135784536E-2</v>
      </c>
      <c r="F83">
        <v>0.45351683958449002</v>
      </c>
      <c r="G83">
        <v>0.1058163433839516</v>
      </c>
      <c r="H83">
        <v>6.7540113245223914</v>
      </c>
      <c r="I83">
        <v>0.71134707576567113</v>
      </c>
      <c r="J83">
        <v>0.10225652695684311</v>
      </c>
      <c r="K83">
        <v>0.1081305447107377</v>
      </c>
      <c r="L83">
        <v>0.44024206541117888</v>
      </c>
      <c r="M83">
        <v>0.29074414366086371</v>
      </c>
      <c r="N83">
        <v>9.8784663352940144E-2</v>
      </c>
      <c r="O83">
        <v>7.1207074606044876E-2</v>
      </c>
      <c r="P83">
        <v>9.4329822000109725E-2</v>
      </c>
      <c r="Q83">
        <v>0.1055371804218061</v>
      </c>
      <c r="R83">
        <v>5.6403506611515997E-2</v>
      </c>
      <c r="S83">
        <v>0.28054857870548788</v>
      </c>
      <c r="T83">
        <v>7.398830260911346E-2</v>
      </c>
      <c r="U83">
        <v>0.94740532224364382</v>
      </c>
      <c r="V83">
        <v>1.5241483039814661</v>
      </c>
      <c r="W83">
        <v>2.535174376074584</v>
      </c>
      <c r="X83">
        <v>2.5656340999551479E-2</v>
      </c>
      <c r="Y83">
        <v>1.4197687416606659E-2</v>
      </c>
      <c r="Z83">
        <v>0.69773552917669446</v>
      </c>
      <c r="AA83">
        <v>0.61139419094628555</v>
      </c>
      <c r="AB83">
        <v>2.0208801847030888E-2</v>
      </c>
      <c r="AC83">
        <v>0.4736116068789526</v>
      </c>
      <c r="AD83">
        <v>0.92802302076526444</v>
      </c>
      <c r="AE83">
        <v>0.24081042488724261</v>
      </c>
      <c r="AF83">
        <v>0.29470728269685931</v>
      </c>
      <c r="AG83">
        <v>2.992838274853153</v>
      </c>
      <c r="AH83">
        <v>32.099436528230292</v>
      </c>
      <c r="AI83">
        <v>0.33014689127830482</v>
      </c>
      <c r="AJ83">
        <v>2.8482810858971122</v>
      </c>
      <c r="AK83">
        <v>1.566342255336576</v>
      </c>
      <c r="AL83">
        <v>7.9020073539615314</v>
      </c>
      <c r="AM83">
        <v>0.1134263681365192</v>
      </c>
      <c r="AN83">
        <v>0.1742028269323668</v>
      </c>
    </row>
    <row r="84" spans="1:40" x14ac:dyDescent="0.45">
      <c r="A84" s="1" t="s">
        <v>513</v>
      </c>
      <c r="B84">
        <v>0.91777163426480457</v>
      </c>
      <c r="C84">
        <v>0.1151387901914992</v>
      </c>
      <c r="D84">
        <v>4.7903217905739051E-2</v>
      </c>
      <c r="E84">
        <v>1.693008733428138E-2</v>
      </c>
      <c r="F84">
        <v>0.61199805817330877</v>
      </c>
      <c r="G84">
        <v>0.18733601982731471</v>
      </c>
      <c r="H84">
        <v>93.813099574548659</v>
      </c>
      <c r="I84">
        <v>4.0402212839338372</v>
      </c>
      <c r="J84">
        <v>9.1436796853035157E-2</v>
      </c>
      <c r="K84">
        <v>9.4260747923748292E-2</v>
      </c>
      <c r="L84">
        <v>0.39650308717325278</v>
      </c>
      <c r="M84">
        <v>0.34717129926720047</v>
      </c>
      <c r="N84">
        <v>0.10317301685665491</v>
      </c>
      <c r="O84">
        <v>7.790243565018351E-2</v>
      </c>
      <c r="P84">
        <v>0.1029703234920774</v>
      </c>
      <c r="Q84">
        <v>0.1229474404486154</v>
      </c>
      <c r="R84">
        <v>4.2169657822330987E-2</v>
      </c>
      <c r="S84">
        <v>0.29737467811774598</v>
      </c>
      <c r="T84">
        <v>0.1370096517852771</v>
      </c>
      <c r="U84">
        <v>0.98983662772578318</v>
      </c>
      <c r="V84">
        <v>1.1539958680509621</v>
      </c>
      <c r="W84">
        <v>2.434196820539011</v>
      </c>
      <c r="X84">
        <v>2.172093426592436E-2</v>
      </c>
      <c r="Y84">
        <v>1.7319711810243131E-2</v>
      </c>
      <c r="Z84">
        <v>0.88782957968019238</v>
      </c>
      <c r="AA84">
        <v>0.64646610027996665</v>
      </c>
      <c r="AB84">
        <v>2.0918310579807899E-2</v>
      </c>
      <c r="AC84">
        <v>0.52426466670271132</v>
      </c>
      <c r="AD84">
        <v>0.93617259430602007</v>
      </c>
      <c r="AE84">
        <v>0.21822431815831941</v>
      </c>
      <c r="AF84">
        <v>0.39213116083764599</v>
      </c>
      <c r="AG84">
        <v>5.5458377849618463</v>
      </c>
      <c r="AH84">
        <v>4.551400382851023</v>
      </c>
      <c r="AI84">
        <v>0.61803593391039435</v>
      </c>
      <c r="AJ84">
        <v>4.0266763345916008</v>
      </c>
      <c r="AK84">
        <v>1.992093701475798</v>
      </c>
      <c r="AL84">
        <v>6.6043786966841704</v>
      </c>
      <c r="AM84">
        <v>7.1746120300119204E-2</v>
      </c>
      <c r="AN84">
        <v>0.1291250037921122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3.6962957367663009E-2</v>
      </c>
      <c r="C86">
        <v>5.2126260799240749E-3</v>
      </c>
      <c r="D86">
        <v>1.7587706313638559E-3</v>
      </c>
      <c r="E86">
        <v>9.4221911756453731E-4</v>
      </c>
      <c r="F86">
        <v>1.8312793297277401E-2</v>
      </c>
      <c r="G86">
        <v>5.4567331211246486E-3</v>
      </c>
      <c r="H86">
        <v>2.554963620590172</v>
      </c>
      <c r="I86">
        <v>0.34906157619739642</v>
      </c>
      <c r="J86">
        <v>2.7014984983383932E-3</v>
      </c>
      <c r="K86">
        <v>4.3463035261961051E-3</v>
      </c>
      <c r="L86">
        <v>1.714271389224278E-2</v>
      </c>
      <c r="M86">
        <v>1.052075149691566E-2</v>
      </c>
      <c r="N86">
        <v>3.013836821192128E-3</v>
      </c>
      <c r="O86">
        <v>2.511274377387269E-3</v>
      </c>
      <c r="P86">
        <v>3.0428841830790611E-3</v>
      </c>
      <c r="Q86">
        <v>3.5588118299017708E-3</v>
      </c>
      <c r="R86">
        <v>8.0648370659673809E-3</v>
      </c>
      <c r="S86">
        <v>9.1350967592834301E-3</v>
      </c>
      <c r="T86">
        <v>5.1148311954598499E-3</v>
      </c>
      <c r="U86">
        <v>4.5659684199126603E-2</v>
      </c>
      <c r="V86">
        <v>6.4740114032290103E-2</v>
      </c>
      <c r="W86">
        <v>0.11382035513830729</v>
      </c>
      <c r="X86">
        <v>9.2337323352830293E-4</v>
      </c>
      <c r="Y86">
        <v>5.0041316620867032E-4</v>
      </c>
      <c r="Z86">
        <v>5.8160246538432277E-2</v>
      </c>
      <c r="AA86">
        <v>2.4689742508409301E-2</v>
      </c>
      <c r="AB86">
        <v>6.4511505523560844E-4</v>
      </c>
      <c r="AC86">
        <v>1.788729149404308E-2</v>
      </c>
      <c r="AD86">
        <v>5.1627517714917949E-2</v>
      </c>
      <c r="AE86">
        <v>8.9397488441347386E-3</v>
      </c>
      <c r="AF86">
        <v>2.8798700361655279E-2</v>
      </c>
      <c r="AG86">
        <v>0.20569211256750999</v>
      </c>
      <c r="AH86">
        <v>0.85589628000951734</v>
      </c>
      <c r="AI86">
        <v>3.4536405283180673E-2</v>
      </c>
      <c r="AJ86">
        <v>0.16977500313753621</v>
      </c>
      <c r="AK86">
        <v>0.1113508120921423</v>
      </c>
      <c r="AL86">
        <v>25.060129106501758</v>
      </c>
      <c r="AM86">
        <v>2.2940903764464659E-3</v>
      </c>
      <c r="AN86">
        <v>6.7545184461351212E-3</v>
      </c>
    </row>
    <row r="87" spans="1:40" x14ac:dyDescent="0.45">
      <c r="A87" s="1" t="s">
        <v>516</v>
      </c>
      <c r="B87">
        <v>0.61572202880514337</v>
      </c>
      <c r="C87">
        <v>8.2109250532456074E-2</v>
      </c>
      <c r="D87">
        <v>2.9241428875468239E-2</v>
      </c>
      <c r="E87">
        <v>2.3393400201047469E-2</v>
      </c>
      <c r="F87">
        <v>0.26992698494606709</v>
      </c>
      <c r="G87">
        <v>7.7737865408859796E-2</v>
      </c>
      <c r="H87">
        <v>2.292759892370805</v>
      </c>
      <c r="I87">
        <v>0.53085767915582371</v>
      </c>
      <c r="J87">
        <v>6.0681929464022968E-2</v>
      </c>
      <c r="K87">
        <v>8.0965588385217085E-2</v>
      </c>
      <c r="L87">
        <v>0.30935375073384752</v>
      </c>
      <c r="M87">
        <v>0.16944248295087269</v>
      </c>
      <c r="N87">
        <v>5.1168515112968521E-2</v>
      </c>
      <c r="O87">
        <v>4.9496505723180387E-2</v>
      </c>
      <c r="P87">
        <v>5.6604717392408688E-2</v>
      </c>
      <c r="Q87">
        <v>7.2824223793721055E-2</v>
      </c>
      <c r="R87">
        <v>4.4162491147754383E-2</v>
      </c>
      <c r="S87">
        <v>0.23940695386011979</v>
      </c>
      <c r="T87">
        <v>0.11937658083856981</v>
      </c>
      <c r="U87">
        <v>0.67861067996680946</v>
      </c>
      <c r="V87">
        <v>0.96004802018108826</v>
      </c>
      <c r="W87">
        <v>1.43023851693647</v>
      </c>
      <c r="X87">
        <v>1.276055979900762E-2</v>
      </c>
      <c r="Y87">
        <v>1.2603504903570361E-2</v>
      </c>
      <c r="Z87">
        <v>0.44045395474570292</v>
      </c>
      <c r="AA87">
        <v>0.58370785136655967</v>
      </c>
      <c r="AB87">
        <v>1.30611417556803E-2</v>
      </c>
      <c r="AC87">
        <v>0.34183122883992068</v>
      </c>
      <c r="AD87">
        <v>1.146111106690112</v>
      </c>
      <c r="AE87">
        <v>0.1921810014623995</v>
      </c>
      <c r="AF87">
        <v>0.22552989002627299</v>
      </c>
      <c r="AG87">
        <v>1.776627616191085</v>
      </c>
      <c r="AH87">
        <v>4.507593081338058</v>
      </c>
      <c r="AI87">
        <v>0.36544963903578642</v>
      </c>
      <c r="AJ87">
        <v>4.3948031350801173</v>
      </c>
      <c r="AK87">
        <v>1.8953413938576951</v>
      </c>
      <c r="AL87">
        <v>9.04932235769191</v>
      </c>
      <c r="AM87">
        <v>5.0637071415572353E-2</v>
      </c>
      <c r="AN87">
        <v>0.1035761179188226</v>
      </c>
    </row>
    <row r="88" spans="1:40" x14ac:dyDescent="0.45">
      <c r="A88" s="1" t="s">
        <v>517</v>
      </c>
      <c r="B88">
        <v>0.58525035057019414</v>
      </c>
      <c r="C88">
        <v>7.622483204129013E-2</v>
      </c>
      <c r="D88">
        <v>2.5015206719745539E-2</v>
      </c>
      <c r="E88">
        <v>2.943815656658233E-2</v>
      </c>
      <c r="F88">
        <v>0.2390752760756388</v>
      </c>
      <c r="G88">
        <v>6.4062798383178229E-2</v>
      </c>
      <c r="H88">
        <v>1.9842783011684371</v>
      </c>
      <c r="I88">
        <v>0.16075718734950331</v>
      </c>
      <c r="J88">
        <v>4.681822225328594E-2</v>
      </c>
      <c r="K88">
        <v>9.1435318505478591E-2</v>
      </c>
      <c r="L88">
        <v>0.28643781319756861</v>
      </c>
      <c r="M88">
        <v>0.14008311028703019</v>
      </c>
      <c r="N88">
        <v>3.9570026769916493E-2</v>
      </c>
      <c r="O88">
        <v>5.2258111009848472E-2</v>
      </c>
      <c r="P88">
        <v>4.3177784328318258E-2</v>
      </c>
      <c r="Q88">
        <v>5.4765751913983363E-2</v>
      </c>
      <c r="R88">
        <v>3.7716609903349588E-2</v>
      </c>
      <c r="S88">
        <v>0.17039995624480911</v>
      </c>
      <c r="T88">
        <v>8.5771714981211764E-2</v>
      </c>
      <c r="U88">
        <v>0.55236259745553928</v>
      </c>
      <c r="V88">
        <v>1.0467427506834071</v>
      </c>
      <c r="W88">
        <v>1.444595105757029</v>
      </c>
      <c r="X88">
        <v>1.354063196604036E-2</v>
      </c>
      <c r="Y88">
        <v>9.6979598907547156E-3</v>
      </c>
      <c r="Z88">
        <v>0.84553126378958521</v>
      </c>
      <c r="AA88">
        <v>0.46245874631942568</v>
      </c>
      <c r="AB88">
        <v>1.0695387903868999E-2</v>
      </c>
      <c r="AC88">
        <v>0.29769408255238022</v>
      </c>
      <c r="AD88">
        <v>1.147947853677179</v>
      </c>
      <c r="AE88">
        <v>0.19796907487299201</v>
      </c>
      <c r="AF88">
        <v>0.28388428662726772</v>
      </c>
      <c r="AG88">
        <v>2.0564834251054349</v>
      </c>
      <c r="AH88">
        <v>4.1481994577280439</v>
      </c>
      <c r="AI88">
        <v>0.3493837865374867</v>
      </c>
      <c r="AJ88">
        <v>2.3684013088248959</v>
      </c>
      <c r="AK88">
        <v>1.3991060490283549</v>
      </c>
      <c r="AL88">
        <v>4.9022558850831217</v>
      </c>
      <c r="AM88">
        <v>4.5273262817267693E-2</v>
      </c>
      <c r="AN88">
        <v>9.2661486731107467E-2</v>
      </c>
    </row>
    <row r="89" spans="1:40" x14ac:dyDescent="0.45">
      <c r="A89" s="1" t="s">
        <v>518</v>
      </c>
      <c r="B89">
        <v>1.3270790200957301</v>
      </c>
      <c r="C89">
        <v>0.16869115762796411</v>
      </c>
      <c r="D89">
        <v>5.4881257204021532E-2</v>
      </c>
      <c r="E89">
        <v>5.447887437509933E-2</v>
      </c>
      <c r="F89">
        <v>0.43362862688501069</v>
      </c>
      <c r="G89">
        <v>0.125030058552971</v>
      </c>
      <c r="H89">
        <v>7.3902725907413762</v>
      </c>
      <c r="I89">
        <v>0.48122728158254091</v>
      </c>
      <c r="J89">
        <v>9.5009919621676653E-2</v>
      </c>
      <c r="K89">
        <v>0.15624007331689371</v>
      </c>
      <c r="L89">
        <v>0.66472770994072972</v>
      </c>
      <c r="M89">
        <v>0.27737804085915208</v>
      </c>
      <c r="N89">
        <v>7.8827925315175296E-2</v>
      </c>
      <c r="O89">
        <v>9.3134840482578085E-2</v>
      </c>
      <c r="P89">
        <v>8.7699621803143002E-2</v>
      </c>
      <c r="Q89">
        <v>0.11014740241903551</v>
      </c>
      <c r="R89">
        <v>8.0385577935808833E-2</v>
      </c>
      <c r="S89">
        <v>0.35051757912127529</v>
      </c>
      <c r="T89">
        <v>0.1144714743646444</v>
      </c>
      <c r="U89">
        <v>1.680428686618936</v>
      </c>
      <c r="V89">
        <v>2.9474644502388312</v>
      </c>
      <c r="W89">
        <v>3.9674272369483101</v>
      </c>
      <c r="X89">
        <v>3.6471613547251917E-2</v>
      </c>
      <c r="Y89">
        <v>1.9180002090605119E-2</v>
      </c>
      <c r="Z89">
        <v>2.0217655874884661</v>
      </c>
      <c r="AA89">
        <v>0.9726147881999494</v>
      </c>
      <c r="AB89">
        <v>2.2377081025648091E-2</v>
      </c>
      <c r="AC89">
        <v>0.62335117225251124</v>
      </c>
      <c r="AD89">
        <v>3.3874683518753428</v>
      </c>
      <c r="AE89">
        <v>0.4646592858688251</v>
      </c>
      <c r="AF89">
        <v>0.98957285153915497</v>
      </c>
      <c r="AG89">
        <v>4.5189123538123042</v>
      </c>
      <c r="AH89">
        <v>10.691187535162561</v>
      </c>
      <c r="AI89">
        <v>0.95335395488192853</v>
      </c>
      <c r="AJ89">
        <v>5.296235105684814</v>
      </c>
      <c r="AK89">
        <v>3.963558000672899</v>
      </c>
      <c r="AL89">
        <v>12.394401367955091</v>
      </c>
      <c r="AM89">
        <v>8.6330256711066949E-2</v>
      </c>
      <c r="AN89">
        <v>0.20458387108556411</v>
      </c>
    </row>
    <row r="90" spans="1:40" x14ac:dyDescent="0.45">
      <c r="A90" s="1" t="s">
        <v>519</v>
      </c>
      <c r="B90">
        <v>0.88294628466040093</v>
      </c>
      <c r="C90">
        <v>0.13035102209580551</v>
      </c>
      <c r="D90">
        <v>3.9643045535758509E-2</v>
      </c>
      <c r="E90">
        <v>4.2437545090589807E-2</v>
      </c>
      <c r="F90">
        <v>0.33342980469402561</v>
      </c>
      <c r="G90">
        <v>8.9844714927802133E-2</v>
      </c>
      <c r="H90">
        <v>2.469035124691771</v>
      </c>
      <c r="I90">
        <v>1.0846160803168341</v>
      </c>
      <c r="J90">
        <v>7.1954571712966486E-2</v>
      </c>
      <c r="K90">
        <v>0.15373371075223671</v>
      </c>
      <c r="L90">
        <v>0.61023880939649389</v>
      </c>
      <c r="M90">
        <v>0.22171161572415721</v>
      </c>
      <c r="N90">
        <v>6.114413961647417E-2</v>
      </c>
      <c r="O90">
        <v>5.9918447174395553E-2</v>
      </c>
      <c r="P90">
        <v>6.9207605209107709E-2</v>
      </c>
      <c r="Q90">
        <v>8.4472290522744242E-2</v>
      </c>
      <c r="R90">
        <v>6.0747395417224577E-2</v>
      </c>
      <c r="S90">
        <v>0.25745340070528933</v>
      </c>
      <c r="T90">
        <v>0.1015503313995102</v>
      </c>
      <c r="U90">
        <v>0.78224040270357453</v>
      </c>
      <c r="V90">
        <v>2.4910870388851998</v>
      </c>
      <c r="W90">
        <v>2.3238815431907809</v>
      </c>
      <c r="X90">
        <v>1.5704108916425558E-2</v>
      </c>
      <c r="Y90">
        <v>1.466044243066778E-2</v>
      </c>
      <c r="Z90">
        <v>0.46289190602325919</v>
      </c>
      <c r="AA90">
        <v>0.65614917267462658</v>
      </c>
      <c r="AB90">
        <v>1.653223871868011E-2</v>
      </c>
      <c r="AC90">
        <v>0.40524340808277648</v>
      </c>
      <c r="AD90">
        <v>1.4254471739547501</v>
      </c>
      <c r="AE90">
        <v>0.21483958395214889</v>
      </c>
      <c r="AF90">
        <v>0.29366422128295488</v>
      </c>
      <c r="AG90">
        <v>3.3200675305331702</v>
      </c>
      <c r="AH90">
        <v>4.8177225519832332</v>
      </c>
      <c r="AI90">
        <v>0.34444256470724871</v>
      </c>
      <c r="AJ90">
        <v>3.1593323099828039</v>
      </c>
      <c r="AK90">
        <v>1.6220072403107071</v>
      </c>
      <c r="AL90">
        <v>31.01109668810405</v>
      </c>
      <c r="AM90">
        <v>6.8048277347534575E-2</v>
      </c>
      <c r="AN90">
        <v>0.25832874620523422</v>
      </c>
    </row>
    <row r="91" spans="1:40" x14ac:dyDescent="0.45">
      <c r="A91" s="1" t="s">
        <v>520</v>
      </c>
      <c r="B91">
        <v>0.76070967421880953</v>
      </c>
      <c r="C91">
        <v>0.1142022831891336</v>
      </c>
      <c r="D91">
        <v>4.6216010413944457E-2</v>
      </c>
      <c r="E91">
        <v>2.252384039034331E-2</v>
      </c>
      <c r="F91">
        <v>0.44090900366604069</v>
      </c>
      <c r="G91">
        <v>0.14425681088794551</v>
      </c>
      <c r="H91">
        <v>4.6938411977792089</v>
      </c>
      <c r="I91">
        <v>0.15167878428281439</v>
      </c>
      <c r="J91">
        <v>0.17877796444589519</v>
      </c>
      <c r="K91">
        <v>0.1393724449187167</v>
      </c>
      <c r="L91">
        <v>0.30646442768036891</v>
      </c>
      <c r="M91">
        <v>0.2602956004246314</v>
      </c>
      <c r="N91">
        <v>0.1036641087629378</v>
      </c>
      <c r="O91">
        <v>9.4907061573359555E-2</v>
      </c>
      <c r="P91">
        <v>0.1008300338270685</v>
      </c>
      <c r="Q91">
        <v>0.142178051843352</v>
      </c>
      <c r="R91">
        <v>8.0000989796923036E-2</v>
      </c>
      <c r="S91">
        <v>0.77619323355338277</v>
      </c>
      <c r="T91">
        <v>0.18694284017439439</v>
      </c>
      <c r="U91">
        <v>1.460116478069639</v>
      </c>
      <c r="V91">
        <v>1.2580240476334019</v>
      </c>
      <c r="W91">
        <v>1.215774436406893</v>
      </c>
      <c r="X91">
        <v>1.303841887871961E-2</v>
      </c>
      <c r="Y91">
        <v>5.7522252714244909E-2</v>
      </c>
      <c r="Z91">
        <v>0.43562581566980768</v>
      </c>
      <c r="AA91">
        <v>1.636597891236768</v>
      </c>
      <c r="AB91">
        <v>3.0608193817874461E-2</v>
      </c>
      <c r="AC91">
        <v>0.48085499528622011</v>
      </c>
      <c r="AD91">
        <v>1.6872464262867559</v>
      </c>
      <c r="AE91">
        <v>0.24893342853613029</v>
      </c>
      <c r="AF91">
        <v>0.68920689313885686</v>
      </c>
      <c r="AG91">
        <v>1.5607134361739221</v>
      </c>
      <c r="AH91">
        <v>2.5174234493401388</v>
      </c>
      <c r="AI91">
        <v>0.79764142834728857</v>
      </c>
      <c r="AJ91">
        <v>4.8795546345728882</v>
      </c>
      <c r="AK91">
        <v>2.8454484310446131</v>
      </c>
      <c r="AL91">
        <v>21.253512132156491</v>
      </c>
      <c r="AM91">
        <v>0.12923366032411901</v>
      </c>
      <c r="AN91">
        <v>0.16264259030846651</v>
      </c>
    </row>
    <row r="92" spans="1:40" x14ac:dyDescent="0.45">
      <c r="A92" s="1" t="s">
        <v>521</v>
      </c>
      <c r="B92">
        <v>1.1589921255094779</v>
      </c>
      <c r="C92">
        <v>0.1708485642312616</v>
      </c>
      <c r="D92">
        <v>6.7106895735974156E-2</v>
      </c>
      <c r="E92">
        <v>4.8382861145716063E-2</v>
      </c>
      <c r="F92">
        <v>0.43303307703339911</v>
      </c>
      <c r="G92">
        <v>0.1253777264189346</v>
      </c>
      <c r="H92">
        <v>1.643187791663935</v>
      </c>
      <c r="I92">
        <v>0.27231417876525338</v>
      </c>
      <c r="J92">
        <v>9.9241133164350182E-2</v>
      </c>
      <c r="K92">
        <v>9.2948612002930073E-2</v>
      </c>
      <c r="L92">
        <v>0.31832094924534038</v>
      </c>
      <c r="M92">
        <v>0.28088012738222617</v>
      </c>
      <c r="N92">
        <v>8.5283504943729813E-2</v>
      </c>
      <c r="O92">
        <v>7.2767282991009513E-2</v>
      </c>
      <c r="P92">
        <v>9.2433515702449356E-2</v>
      </c>
      <c r="Q92">
        <v>0.1198560065037037</v>
      </c>
      <c r="R92">
        <v>7.0021002396646534E-2</v>
      </c>
      <c r="S92">
        <v>0.35545476369064288</v>
      </c>
      <c r="T92">
        <v>7.9334922369238808E-2</v>
      </c>
      <c r="U92">
        <v>1.0306832936589569</v>
      </c>
      <c r="V92">
        <v>2.021976159125348</v>
      </c>
      <c r="W92">
        <v>1.715313628493615</v>
      </c>
      <c r="X92">
        <v>2.0848981116422801E-2</v>
      </c>
      <c r="Y92">
        <v>2.0570384523279119E-2</v>
      </c>
      <c r="Z92">
        <v>0.77967246566381876</v>
      </c>
      <c r="AA92">
        <v>1.00494815221319</v>
      </c>
      <c r="AB92">
        <v>2.1109000221178249E-2</v>
      </c>
      <c r="AC92">
        <v>0.58960379794862028</v>
      </c>
      <c r="AD92">
        <v>1.7210559320359919</v>
      </c>
      <c r="AE92">
        <v>0.35524927010127177</v>
      </c>
      <c r="AF92">
        <v>0.29111824057201457</v>
      </c>
      <c r="AG92">
        <v>2.7697443387118028</v>
      </c>
      <c r="AH92">
        <v>4.0187861658225952</v>
      </c>
      <c r="AI92">
        <v>0.36244425100598943</v>
      </c>
      <c r="AJ92">
        <v>2.9598494974858829</v>
      </c>
      <c r="AK92">
        <v>1.560509440930578</v>
      </c>
      <c r="AL92">
        <v>7.2199984136719202</v>
      </c>
      <c r="AM92">
        <v>8.1762077729222046E-2</v>
      </c>
      <c r="AN92">
        <v>0.1515070775978771</v>
      </c>
    </row>
    <row r="93" spans="1:40" x14ac:dyDescent="0.45">
      <c r="A93" s="1" t="s">
        <v>522</v>
      </c>
      <c r="B93">
        <v>0.52843031228286197</v>
      </c>
      <c r="C93">
        <v>7.5446582913686167E-2</v>
      </c>
      <c r="D93">
        <v>2.5286367093093769E-2</v>
      </c>
      <c r="E93">
        <v>2.039029501554528E-2</v>
      </c>
      <c r="F93">
        <v>0.1972154491913034</v>
      </c>
      <c r="G93">
        <v>5.6851972543089983E-2</v>
      </c>
      <c r="H93">
        <v>1.245173676049915</v>
      </c>
      <c r="I93">
        <v>0.1259436856397784</v>
      </c>
      <c r="J93">
        <v>4.5949717444237918E-2</v>
      </c>
      <c r="K93">
        <v>6.0946931660559922E-2</v>
      </c>
      <c r="L93">
        <v>0.1968156381963741</v>
      </c>
      <c r="M93">
        <v>0.13172675304405501</v>
      </c>
      <c r="N93">
        <v>3.8119287559555307E-2</v>
      </c>
      <c r="O93">
        <v>3.3658983180941127E-2</v>
      </c>
      <c r="P93">
        <v>4.1936417216680302E-2</v>
      </c>
      <c r="Q93">
        <v>5.3499627951593201E-2</v>
      </c>
      <c r="R93">
        <v>3.5959925220177741E-2</v>
      </c>
      <c r="S93">
        <v>0.16696781173344091</v>
      </c>
      <c r="T93">
        <v>4.4215434992807369E-2</v>
      </c>
      <c r="U93">
        <v>0.47383711613296597</v>
      </c>
      <c r="V93">
        <v>0.86009267866027428</v>
      </c>
      <c r="W93">
        <v>1.2439196438663149</v>
      </c>
      <c r="X93">
        <v>9.590342635130325E-3</v>
      </c>
      <c r="Y93">
        <v>9.1863372308993996E-3</v>
      </c>
      <c r="Z93">
        <v>0.46160819040314061</v>
      </c>
      <c r="AA93">
        <v>0.52581081563295706</v>
      </c>
      <c r="AB93">
        <v>9.6010655665664663E-3</v>
      </c>
      <c r="AC93">
        <v>0.26249242085296431</v>
      </c>
      <c r="AD93">
        <v>5.7162938164203929</v>
      </c>
      <c r="AE93">
        <v>0.15527077678932169</v>
      </c>
      <c r="AF93">
        <v>0.2795462636329305</v>
      </c>
      <c r="AG93">
        <v>1.7834212997812491</v>
      </c>
      <c r="AH93">
        <v>2.575209271862934</v>
      </c>
      <c r="AI93">
        <v>0.36171659819265639</v>
      </c>
      <c r="AJ93">
        <v>2.140130675744389</v>
      </c>
      <c r="AK93">
        <v>1.369353325783063</v>
      </c>
      <c r="AL93">
        <v>4.112386921673437</v>
      </c>
      <c r="AM93">
        <v>4.1662957720071697E-2</v>
      </c>
      <c r="AN93">
        <v>7.3407006479554462E-2</v>
      </c>
    </row>
    <row r="94" spans="1:40" x14ac:dyDescent="0.45">
      <c r="A94" s="1" t="s">
        <v>523</v>
      </c>
      <c r="B94">
        <v>0.17171754892112909</v>
      </c>
      <c r="C94">
        <v>4.3462726692259446E-3</v>
      </c>
      <c r="D94">
        <v>7.764323791054433E-4</v>
      </c>
      <c r="E94">
        <v>1.2530447752775141E-3</v>
      </c>
      <c r="F94">
        <v>4.0567393886041707E-3</v>
      </c>
      <c r="G94">
        <v>1.277228271450447E-3</v>
      </c>
      <c r="H94">
        <v>7.2690947417302379E-2</v>
      </c>
      <c r="I94">
        <v>1.8433211617423569E-3</v>
      </c>
      <c r="J94">
        <v>9.2311465664401363E-4</v>
      </c>
      <c r="K94">
        <v>9.3995075474177152E-4</v>
      </c>
      <c r="L94">
        <v>2.6373634305542171E-3</v>
      </c>
      <c r="M94">
        <v>2.49111007686347E-3</v>
      </c>
      <c r="N94">
        <v>7.569058430408949E-4</v>
      </c>
      <c r="O94">
        <v>6.92687951292874E-4</v>
      </c>
      <c r="P94">
        <v>8.2904846303481381E-4</v>
      </c>
      <c r="Q94">
        <v>1.055233310401875E-3</v>
      </c>
      <c r="R94">
        <v>6.5710884914184624E-4</v>
      </c>
      <c r="S94">
        <v>3.4069663435227601E-3</v>
      </c>
      <c r="T94">
        <v>8.3248945831602083E-4</v>
      </c>
      <c r="U94">
        <v>1.6036180383343399E-2</v>
      </c>
      <c r="V94">
        <v>1.447684088139444E-2</v>
      </c>
      <c r="W94">
        <v>2.2268194696780791E-2</v>
      </c>
      <c r="X94">
        <v>2.2611248948778179E-4</v>
      </c>
      <c r="Y94">
        <v>1.9262248252081989E-4</v>
      </c>
      <c r="Z94">
        <v>5.5191678276774857E-3</v>
      </c>
      <c r="AA94">
        <v>1.0053289219311571E-2</v>
      </c>
      <c r="AB94">
        <v>1.8218451323076781E-4</v>
      </c>
      <c r="AC94">
        <v>2.6998114277584442</v>
      </c>
      <c r="AD94">
        <v>2.089575216818541E-2</v>
      </c>
      <c r="AE94">
        <v>2.6444427284202602E-3</v>
      </c>
      <c r="AF94">
        <v>3.5835983690994519E-3</v>
      </c>
      <c r="AG94">
        <v>0.10073834018044971</v>
      </c>
      <c r="AH94">
        <v>3.1886107832433612E-2</v>
      </c>
      <c r="AI94">
        <v>1.157613698492002</v>
      </c>
      <c r="AJ94">
        <v>3.5156084883846528E-2</v>
      </c>
      <c r="AK94">
        <v>1.9409863133804051E-2</v>
      </c>
      <c r="AL94">
        <v>0.1108262608030529</v>
      </c>
      <c r="AM94">
        <v>7.0544139316202595E-4</v>
      </c>
      <c r="AN94">
        <v>3.390954082831361E-3</v>
      </c>
    </row>
    <row r="95" spans="1:40" x14ac:dyDescent="0.45">
      <c r="A95" s="1" t="s">
        <v>524</v>
      </c>
      <c r="B95">
        <v>2.736433144341345</v>
      </c>
      <c r="C95">
        <v>0.37050423992724563</v>
      </c>
      <c r="D95">
        <v>9.1541571877121738E-2</v>
      </c>
      <c r="E95">
        <v>3.2535980659844407E-2</v>
      </c>
      <c r="F95">
        <v>1.0844656715059271</v>
      </c>
      <c r="G95">
        <v>0.1828876635372905</v>
      </c>
      <c r="H95">
        <v>4.6878094842673788</v>
      </c>
      <c r="I95">
        <v>0.73215644141054004</v>
      </c>
      <c r="J95">
        <v>0.1591667145977782</v>
      </c>
      <c r="K95">
        <v>0.42270773460031441</v>
      </c>
      <c r="L95">
        <v>0.9052720469425839</v>
      </c>
      <c r="M95">
        <v>0.46124080652625671</v>
      </c>
      <c r="N95">
        <v>0.1180293928572065</v>
      </c>
      <c r="O95">
        <v>0.15208539147004041</v>
      </c>
      <c r="P95">
        <v>0.193722465688902</v>
      </c>
      <c r="Q95">
        <v>0.18918742732474919</v>
      </c>
      <c r="R95">
        <v>0.2275653106465971</v>
      </c>
      <c r="S95">
        <v>0.48148046481570739</v>
      </c>
      <c r="T95">
        <v>0.21373126986202429</v>
      </c>
      <c r="U95">
        <v>24.367879319066319</v>
      </c>
      <c r="V95">
        <v>13.47782735492151</v>
      </c>
      <c r="W95">
        <v>23.331071617361541</v>
      </c>
      <c r="X95">
        <v>0.15669553723829269</v>
      </c>
      <c r="Y95">
        <v>2.858420199955234E-2</v>
      </c>
      <c r="Z95">
        <v>1.1138568404534159</v>
      </c>
      <c r="AA95">
        <v>1.099441075769267</v>
      </c>
      <c r="AB95">
        <v>3.7201385922681983E-2</v>
      </c>
      <c r="AC95">
        <v>0.90360387285118127</v>
      </c>
      <c r="AD95">
        <v>8.4037112636149267</v>
      </c>
      <c r="AE95">
        <v>0.37646162684114992</v>
      </c>
      <c r="AF95">
        <v>1.079619441639742</v>
      </c>
      <c r="AG95">
        <v>5.9260855219639854</v>
      </c>
      <c r="AH95">
        <v>5.2327146838799319</v>
      </c>
      <c r="AI95">
        <v>1.0530237745735931</v>
      </c>
      <c r="AJ95">
        <v>5.3584876360560951</v>
      </c>
      <c r="AK95">
        <v>4.0629840925440917</v>
      </c>
      <c r="AL95">
        <v>21.98221810537882</v>
      </c>
      <c r="AM95">
        <v>0.13107889461235139</v>
      </c>
      <c r="AN95">
        <v>0.5116628168618943</v>
      </c>
    </row>
    <row r="96" spans="1:40" x14ac:dyDescent="0.45">
      <c r="A96" s="1" t="s">
        <v>525</v>
      </c>
      <c r="B96">
        <v>1.196302823884555</v>
      </c>
      <c r="C96">
        <v>0.17231737207748521</v>
      </c>
      <c r="D96">
        <v>5.145330315457055E-2</v>
      </c>
      <c r="E96">
        <v>3.3209406087221588E-2</v>
      </c>
      <c r="F96">
        <v>0.39976386167182237</v>
      </c>
      <c r="G96">
        <v>0.1163962188051853</v>
      </c>
      <c r="H96">
        <v>2.8829682023518179</v>
      </c>
      <c r="I96">
        <v>0.23373461151692509</v>
      </c>
      <c r="J96">
        <v>9.3421768475336897E-2</v>
      </c>
      <c r="K96">
        <v>0.1599702926903708</v>
      </c>
      <c r="L96">
        <v>0.6043873713516672</v>
      </c>
      <c r="M96">
        <v>0.26975625975528778</v>
      </c>
      <c r="N96">
        <v>7.8136370797728533E-2</v>
      </c>
      <c r="O96">
        <v>8.0359731956398173E-2</v>
      </c>
      <c r="P96">
        <v>8.878547414601079E-2</v>
      </c>
      <c r="Q96">
        <v>0.1119022477526402</v>
      </c>
      <c r="R96">
        <v>7.8648623127723208E-2</v>
      </c>
      <c r="S96">
        <v>0.33851364815276141</v>
      </c>
      <c r="T96">
        <v>0.20165094093036931</v>
      </c>
      <c r="U96">
        <v>0.99064027182580594</v>
      </c>
      <c r="V96">
        <v>1.197815252085636</v>
      </c>
      <c r="W96">
        <v>2.7829243265811878</v>
      </c>
      <c r="X96">
        <v>4.7032856980742582E-2</v>
      </c>
      <c r="Y96">
        <v>1.901828491381255E-2</v>
      </c>
      <c r="Z96">
        <v>0.83933866283435676</v>
      </c>
      <c r="AA96">
        <v>0.78326514618751675</v>
      </c>
      <c r="AB96">
        <v>2.1443750067299341E-2</v>
      </c>
      <c r="AC96">
        <v>0.51740461811341509</v>
      </c>
      <c r="AD96">
        <v>1.380944145406128</v>
      </c>
      <c r="AE96">
        <v>0.26196457794794342</v>
      </c>
      <c r="AF96">
        <v>0.54598244700687881</v>
      </c>
      <c r="AG96">
        <v>3.0759729095552562</v>
      </c>
      <c r="AH96">
        <v>4.6962099880605654</v>
      </c>
      <c r="AI96">
        <v>0.58195839663446791</v>
      </c>
      <c r="AJ96">
        <v>4.6406869096984948</v>
      </c>
      <c r="AK96">
        <v>2.6378834512945279</v>
      </c>
      <c r="AL96">
        <v>8.1480697711945496</v>
      </c>
      <c r="AM96">
        <v>7.7555971032478188E-2</v>
      </c>
      <c r="AN96">
        <v>0.16833010860451089</v>
      </c>
    </row>
    <row r="97" spans="1:40" x14ac:dyDescent="0.45">
      <c r="A97" s="1" t="s">
        <v>526</v>
      </c>
      <c r="B97">
        <v>0.2220820224686004</v>
      </c>
      <c r="C97">
        <v>2.823169854757978E-2</v>
      </c>
      <c r="D97">
        <v>1.1282787672538611E-2</v>
      </c>
      <c r="E97">
        <v>6.2301475351807818E-3</v>
      </c>
      <c r="F97">
        <v>0.103613916362882</v>
      </c>
      <c r="G97">
        <v>3.0111339374905299E-2</v>
      </c>
      <c r="H97">
        <v>0.515998100584802</v>
      </c>
      <c r="I97">
        <v>3.9063650411119748E-2</v>
      </c>
      <c r="J97">
        <v>2.4206169770026771E-2</v>
      </c>
      <c r="K97">
        <v>1.9590068959960408E-2</v>
      </c>
      <c r="L97">
        <v>5.2173877039278192E-2</v>
      </c>
      <c r="M97">
        <v>6.6586939840549156E-2</v>
      </c>
      <c r="N97">
        <v>2.0541079114385751E-2</v>
      </c>
      <c r="O97">
        <v>1.652150188639977E-2</v>
      </c>
      <c r="P97">
        <v>2.2459436676883219E-2</v>
      </c>
      <c r="Q97">
        <v>2.9429700677411439E-2</v>
      </c>
      <c r="R97">
        <v>1.4782572112730321E-2</v>
      </c>
      <c r="S97">
        <v>8.6817060118557526E-2</v>
      </c>
      <c r="T97">
        <v>1.6982197766486351E-2</v>
      </c>
      <c r="U97">
        <v>0.2396990574162205</v>
      </c>
      <c r="V97">
        <v>0.20932770825836611</v>
      </c>
      <c r="W97">
        <v>11.13284673467856</v>
      </c>
      <c r="X97">
        <v>4.0199990785267769E-3</v>
      </c>
      <c r="Y97">
        <v>5.0640444903581562E-3</v>
      </c>
      <c r="Z97">
        <v>0.1214522181946769</v>
      </c>
      <c r="AA97">
        <v>0.20174208097056121</v>
      </c>
      <c r="AB97">
        <v>5.0146532863225464E-3</v>
      </c>
      <c r="AC97">
        <v>0.12787286889874849</v>
      </c>
      <c r="AD97">
        <v>0.30768789735870039</v>
      </c>
      <c r="AE97">
        <v>6.0491766794794843E-2</v>
      </c>
      <c r="AF97">
        <v>5.1767054399920139E-2</v>
      </c>
      <c r="AG97">
        <v>6.0076024683632552</v>
      </c>
      <c r="AH97">
        <v>0.87156809173674354</v>
      </c>
      <c r="AI97">
        <v>6.2773565449310814E-2</v>
      </c>
      <c r="AJ97">
        <v>0.60808189543221924</v>
      </c>
      <c r="AK97">
        <v>0.30810093763123958</v>
      </c>
      <c r="AL97">
        <v>1.5061979970859229</v>
      </c>
      <c r="AM97">
        <v>1.886452556214897E-2</v>
      </c>
      <c r="AN97">
        <v>2.7140596201024401E-2</v>
      </c>
    </row>
    <row r="98" spans="1:40" x14ac:dyDescent="0.45">
      <c r="A98" s="1" t="s">
        <v>527</v>
      </c>
      <c r="B98">
        <v>0.20205133638948539</v>
      </c>
      <c r="C98">
        <v>2.7142496488437719E-2</v>
      </c>
      <c r="D98">
        <v>8.9956973309987392E-3</v>
      </c>
      <c r="E98">
        <v>6.568021509242572E-3</v>
      </c>
      <c r="F98">
        <v>7.2746888032005907E-2</v>
      </c>
      <c r="G98">
        <v>2.0669758043764849E-2</v>
      </c>
      <c r="H98">
        <v>2.348990119584994</v>
      </c>
      <c r="I98">
        <v>0.2259341509246251</v>
      </c>
      <c r="J98">
        <v>1.6018562838800061E-2</v>
      </c>
      <c r="K98">
        <v>5.7410758114891443E-2</v>
      </c>
      <c r="L98">
        <v>9.1064459771335038E-2</v>
      </c>
      <c r="M98">
        <v>4.8278523474079571E-2</v>
      </c>
      <c r="N98">
        <v>1.33881574892975E-2</v>
      </c>
      <c r="O98">
        <v>1.5267521334918301E-2</v>
      </c>
      <c r="P98">
        <v>1.514509421372371E-2</v>
      </c>
      <c r="Q98">
        <v>1.889329529609067E-2</v>
      </c>
      <c r="R98">
        <v>1.3342289436463451E-2</v>
      </c>
      <c r="S98">
        <v>8.5545392616020843E-2</v>
      </c>
      <c r="T98">
        <v>4.6215122839864349E-2</v>
      </c>
      <c r="U98">
        <v>0.22948465273977839</v>
      </c>
      <c r="V98">
        <v>0.31526461335640188</v>
      </c>
      <c r="W98">
        <v>0.6071111869434459</v>
      </c>
      <c r="X98">
        <v>1.5880478651980209E-2</v>
      </c>
      <c r="Y98">
        <v>3.1992203132500171E-3</v>
      </c>
      <c r="Z98">
        <v>0.13012844588910469</v>
      </c>
      <c r="AA98">
        <v>0.21071392777918491</v>
      </c>
      <c r="AB98">
        <v>3.7153891100826868E-3</v>
      </c>
      <c r="AC98">
        <v>9.521363892469703E-2</v>
      </c>
      <c r="AD98">
        <v>0.98542188927750751</v>
      </c>
      <c r="AE98">
        <v>5.49529993540155E-2</v>
      </c>
      <c r="AF98">
        <v>0.51293726352546742</v>
      </c>
      <c r="AG98">
        <v>0.88629711334893113</v>
      </c>
      <c r="AH98">
        <v>4.2894316690721581</v>
      </c>
      <c r="AI98">
        <v>0.47599035579321958</v>
      </c>
      <c r="AJ98">
        <v>3.4435709044456431</v>
      </c>
      <c r="AK98">
        <v>2.8672427950894899</v>
      </c>
      <c r="AL98">
        <v>4.6108529148653661</v>
      </c>
      <c r="AM98">
        <v>2.4024988078916738E-2</v>
      </c>
      <c r="AN98">
        <v>0.1077644861696089</v>
      </c>
    </row>
    <row r="99" spans="1:40" x14ac:dyDescent="0.45">
      <c r="A99" s="1" t="s">
        <v>528</v>
      </c>
      <c r="B99">
        <v>0.49397816543806861</v>
      </c>
      <c r="C99">
        <v>6.6775652636794539E-2</v>
      </c>
      <c r="D99">
        <v>2.2196788459929478E-2</v>
      </c>
      <c r="E99">
        <v>1.5918072757860391E-2</v>
      </c>
      <c r="F99">
        <v>0.22607994018828681</v>
      </c>
      <c r="G99">
        <v>6.6189172815516895E-2</v>
      </c>
      <c r="H99">
        <v>17.34508549980897</v>
      </c>
      <c r="I99">
        <v>0.3032623417922703</v>
      </c>
      <c r="J99">
        <v>3.9882671899830233E-2</v>
      </c>
      <c r="K99">
        <v>0.105913591674451</v>
      </c>
      <c r="L99">
        <v>0.23268042635837649</v>
      </c>
      <c r="M99">
        <v>0.1196445500351168</v>
      </c>
      <c r="N99">
        <v>3.2772948947581537E-2</v>
      </c>
      <c r="O99">
        <v>7.2546352315715296E-2</v>
      </c>
      <c r="P99">
        <v>3.7062137934265008E-2</v>
      </c>
      <c r="Q99">
        <v>4.6192240459429261E-2</v>
      </c>
      <c r="R99">
        <v>6.4902213531708881</v>
      </c>
      <c r="S99">
        <v>0.1897752617457811</v>
      </c>
      <c r="T99">
        <v>0.26270772592004438</v>
      </c>
      <c r="U99">
        <v>0.58386269079876563</v>
      </c>
      <c r="V99">
        <v>1.332538549160402</v>
      </c>
      <c r="W99">
        <v>2.448924486740943</v>
      </c>
      <c r="X99">
        <v>4.3508935340084667E-2</v>
      </c>
      <c r="Y99">
        <v>8.1041932457883402E-3</v>
      </c>
      <c r="Z99">
        <v>0.48470866388164352</v>
      </c>
      <c r="AA99">
        <v>0.49771105557948508</v>
      </c>
      <c r="AB99">
        <v>9.6711555884709758E-3</v>
      </c>
      <c r="AC99">
        <v>0.25443799088161873</v>
      </c>
      <c r="AD99">
        <v>5.0827980976419287</v>
      </c>
      <c r="AE99">
        <v>0.1636235339843391</v>
      </c>
      <c r="AF99">
        <v>2.084307235375511</v>
      </c>
      <c r="AG99">
        <v>6.6414715111610363</v>
      </c>
      <c r="AH99">
        <v>8.1217205051566292</v>
      </c>
      <c r="AI99">
        <v>4.334830278456109</v>
      </c>
      <c r="AJ99">
        <v>8.0741811852861094</v>
      </c>
      <c r="AK99">
        <v>8.3799156666738988</v>
      </c>
      <c r="AL99">
        <v>11.087010135409409</v>
      </c>
      <c r="AM99">
        <v>5.8884544635591209E-2</v>
      </c>
      <c r="AN99">
        <v>0.2233661068742106</v>
      </c>
    </row>
    <row r="100" spans="1:40" x14ac:dyDescent="0.45">
      <c r="A100" s="1" t="s">
        <v>529</v>
      </c>
      <c r="B100">
        <v>0.8852170440760132</v>
      </c>
      <c r="C100">
        <v>0.1184948627373143</v>
      </c>
      <c r="D100">
        <v>4.0275855499128113E-2</v>
      </c>
      <c r="E100">
        <v>2.7488761647751291E-2</v>
      </c>
      <c r="F100">
        <v>0.36429470403366748</v>
      </c>
      <c r="G100">
        <v>0.1082442877523401</v>
      </c>
      <c r="H100">
        <v>3.5603904099672472</v>
      </c>
      <c r="I100">
        <v>0.317654418578312</v>
      </c>
      <c r="J100">
        <v>7.575147787907173E-2</v>
      </c>
      <c r="K100">
        <v>0.1168154783973058</v>
      </c>
      <c r="L100">
        <v>0.49904007188146737</v>
      </c>
      <c r="M100">
        <v>0.22465330344220549</v>
      </c>
      <c r="N100">
        <v>6.3693143275410674E-2</v>
      </c>
      <c r="O100">
        <v>9.20542986607229E-2</v>
      </c>
      <c r="P100">
        <v>7.1990481619976288E-2</v>
      </c>
      <c r="Q100">
        <v>9.1620878370102188E-2</v>
      </c>
      <c r="R100">
        <v>0.15465809616881859</v>
      </c>
      <c r="S100">
        <v>0.29541664385353938</v>
      </c>
      <c r="T100">
        <v>0.1616471318005924</v>
      </c>
      <c r="U100">
        <v>0.89456565478844463</v>
      </c>
      <c r="V100">
        <v>2.5079658471941588</v>
      </c>
      <c r="W100">
        <v>3.858213116385667</v>
      </c>
      <c r="X100">
        <v>2.670168302920789E-2</v>
      </c>
      <c r="Y100">
        <v>1.6062507952959212E-2</v>
      </c>
      <c r="Z100">
        <v>0.84270687700040492</v>
      </c>
      <c r="AA100">
        <v>0.93416869347028098</v>
      </c>
      <c r="AB100">
        <v>1.736143796999106E-2</v>
      </c>
      <c r="AC100">
        <v>0.50011320758879318</v>
      </c>
      <c r="AD100">
        <v>2.2382276591268919</v>
      </c>
      <c r="AE100">
        <v>0.30842559002310271</v>
      </c>
      <c r="AF100">
        <v>0.83136857287078914</v>
      </c>
      <c r="AG100">
        <v>5.501757046772715</v>
      </c>
      <c r="AH100">
        <v>8.8515437677710036</v>
      </c>
      <c r="AI100">
        <v>1.037941278505301</v>
      </c>
      <c r="AJ100">
        <v>5.6498655483166056</v>
      </c>
      <c r="AK100">
        <v>3.8260901681355302</v>
      </c>
      <c r="AL100">
        <v>8.957754757086601</v>
      </c>
      <c r="AM100">
        <v>6.7396759439877954E-2</v>
      </c>
      <c r="AN100">
        <v>0.1507874115606794</v>
      </c>
    </row>
    <row r="101" spans="1:40" x14ac:dyDescent="0.45">
      <c r="A101" s="1" t="s">
        <v>530</v>
      </c>
      <c r="B101">
        <v>0.87692821338639393</v>
      </c>
      <c r="C101">
        <v>0.15886931358241721</v>
      </c>
      <c r="D101">
        <v>3.8272116126305503E-2</v>
      </c>
      <c r="E101">
        <v>3.8481888410050943E-2</v>
      </c>
      <c r="F101">
        <v>0.16551407064257009</v>
      </c>
      <c r="G101">
        <v>3.3160563499087213E-2</v>
      </c>
      <c r="H101">
        <v>36.870029385283573</v>
      </c>
      <c r="I101">
        <v>0.67042764685349354</v>
      </c>
      <c r="J101">
        <v>3.4724025796450078E-2</v>
      </c>
      <c r="K101">
        <v>0.29538217371561831</v>
      </c>
      <c r="L101">
        <v>0.68647013560336356</v>
      </c>
      <c r="M101">
        <v>0.16292014977842911</v>
      </c>
      <c r="N101">
        <v>2.669804305381664E-2</v>
      </c>
      <c r="O101">
        <v>4.5526238696832727E-2</v>
      </c>
      <c r="P101">
        <v>3.7290124376127907E-2</v>
      </c>
      <c r="Q101">
        <v>3.5715337690209438E-2</v>
      </c>
      <c r="R101">
        <v>7.0207154635842137E-2</v>
      </c>
      <c r="S101">
        <v>8.224392622472033</v>
      </c>
      <c r="T101">
        <v>0.1323216882581553</v>
      </c>
      <c r="U101">
        <v>0.58791240042306003</v>
      </c>
      <c r="V101">
        <v>12.989326106623411</v>
      </c>
      <c r="W101">
        <v>11.276989999645791</v>
      </c>
      <c r="X101">
        <v>8.1315740578117482E-2</v>
      </c>
      <c r="Y101">
        <v>5.2280063770470103E-3</v>
      </c>
      <c r="Z101">
        <v>0.65157260076416512</v>
      </c>
      <c r="AA101">
        <v>0.30688480218774811</v>
      </c>
      <c r="AB101">
        <v>1.1414460609222431E-2</v>
      </c>
      <c r="AC101">
        <v>0.32758148489282712</v>
      </c>
      <c r="AD101">
        <v>0.99716431150356588</v>
      </c>
      <c r="AE101">
        <v>0.24069090220899059</v>
      </c>
      <c r="AF101">
        <v>0.35997436011002948</v>
      </c>
      <c r="AG101">
        <v>4.2289092145907441</v>
      </c>
      <c r="AH101">
        <v>10.257253525423399</v>
      </c>
      <c r="AI101">
        <v>0.53760302568323948</v>
      </c>
      <c r="AJ101">
        <v>706.48463377449525</v>
      </c>
      <c r="AK101">
        <v>285.77676725759642</v>
      </c>
      <c r="AL101">
        <v>37.909045269990301</v>
      </c>
      <c r="AM101">
        <v>4.7473693615760412E-2</v>
      </c>
      <c r="AN101">
        <v>0.31920543530985351</v>
      </c>
    </row>
    <row r="102" spans="1:40" x14ac:dyDescent="0.45">
      <c r="A102" s="1" t="s">
        <v>531</v>
      </c>
      <c r="B102">
        <v>0.27294284167999111</v>
      </c>
      <c r="C102">
        <v>3.8314635733645269E-2</v>
      </c>
      <c r="D102">
        <v>1.454759755799136E-2</v>
      </c>
      <c r="E102">
        <v>3.6424087656118799E-2</v>
      </c>
      <c r="F102">
        <v>0.1691270171652777</v>
      </c>
      <c r="G102">
        <v>4.9337956598500557E-2</v>
      </c>
      <c r="H102">
        <v>3.8247598407113288</v>
      </c>
      <c r="I102">
        <v>0.16466551857737019</v>
      </c>
      <c r="J102">
        <v>2.036882537952648E-2</v>
      </c>
      <c r="K102">
        <v>0.10318035293887449</v>
      </c>
      <c r="L102">
        <v>0.15235132175673641</v>
      </c>
      <c r="M102">
        <v>6.8358595947010173E-2</v>
      </c>
      <c r="N102">
        <v>1.9335830840221689E-2</v>
      </c>
      <c r="O102">
        <v>4.2300962796887609E-2</v>
      </c>
      <c r="P102">
        <v>2.1332013106006471E-2</v>
      </c>
      <c r="Q102">
        <v>2.0566971249041239E-2</v>
      </c>
      <c r="R102">
        <v>2.223496107463609E-2</v>
      </c>
      <c r="S102">
        <v>0.19104690010422429</v>
      </c>
      <c r="T102">
        <v>0.10321867477398169</v>
      </c>
      <c r="U102">
        <v>0.53510769757883359</v>
      </c>
      <c r="V102">
        <v>1.0161968119728051</v>
      </c>
      <c r="W102">
        <v>1.7255685461974919</v>
      </c>
      <c r="X102">
        <v>1.2909747898730501E-2</v>
      </c>
      <c r="Y102">
        <v>4.1470060031218317E-3</v>
      </c>
      <c r="Z102">
        <v>1.346095176029714</v>
      </c>
      <c r="AA102">
        <v>0.19903373713137459</v>
      </c>
      <c r="AB102">
        <v>4.3229666858888849E-3</v>
      </c>
      <c r="AC102">
        <v>0.14950611255988799</v>
      </c>
      <c r="AD102">
        <v>0.62415463879790545</v>
      </c>
      <c r="AE102">
        <v>9.2786390853680595E-2</v>
      </c>
      <c r="AF102">
        <v>134.52442083922051</v>
      </c>
      <c r="AG102">
        <v>2.4880340342198402</v>
      </c>
      <c r="AH102">
        <v>4.297142417888633</v>
      </c>
      <c r="AI102">
        <v>97.010327412636002</v>
      </c>
      <c r="AJ102">
        <v>19.967278706458949</v>
      </c>
      <c r="AK102">
        <v>211.78562491271711</v>
      </c>
      <c r="AL102">
        <v>21.00890107140718</v>
      </c>
      <c r="AM102">
        <v>1.5928891505962089E-2</v>
      </c>
      <c r="AN102">
        <v>7.2986245743728806E-2</v>
      </c>
    </row>
    <row r="103" spans="1:40" x14ac:dyDescent="0.45">
      <c r="A103" s="1" t="s">
        <v>532</v>
      </c>
      <c r="B103">
        <v>4.2108912881101017E-2</v>
      </c>
      <c r="C103">
        <v>6.4669548805088928E-3</v>
      </c>
      <c r="D103">
        <v>5.2962138218387274E-3</v>
      </c>
      <c r="E103">
        <v>8.0063040848521005E-4</v>
      </c>
      <c r="F103">
        <v>1.442525885492481E-2</v>
      </c>
      <c r="G103">
        <v>2.4119104341077538E-3</v>
      </c>
      <c r="H103">
        <v>0.92484697910920066</v>
      </c>
      <c r="I103">
        <v>2.0628583236985989E-2</v>
      </c>
      <c r="J103">
        <v>1.5917148769371331E-3</v>
      </c>
      <c r="K103">
        <v>4.1416444013250293E-2</v>
      </c>
      <c r="L103">
        <v>3.439858638124333E-2</v>
      </c>
      <c r="M103">
        <v>5.7195986141420994E-3</v>
      </c>
      <c r="N103">
        <v>1.230068615431253E-3</v>
      </c>
      <c r="O103">
        <v>5.1411830862605149E-3</v>
      </c>
      <c r="P103">
        <v>3.504190338179637E-3</v>
      </c>
      <c r="Q103">
        <v>2.3812413595716191E-3</v>
      </c>
      <c r="R103">
        <v>4.5519617659041363E-3</v>
      </c>
      <c r="S103">
        <v>1.312532136700164E-2</v>
      </c>
      <c r="T103">
        <v>39.142372467543083</v>
      </c>
      <c r="U103">
        <v>3.6926948841582978E-2</v>
      </c>
      <c r="V103">
        <v>6.1489674691331687E-2</v>
      </c>
      <c r="W103">
        <v>0.1021164395117474</v>
      </c>
      <c r="X103">
        <v>1.3313273909160289E-3</v>
      </c>
      <c r="Y103">
        <v>5.7642640335585273E-4</v>
      </c>
      <c r="Z103">
        <v>3.1788121931896091E-2</v>
      </c>
      <c r="AA103">
        <v>2.4038784910693309E-2</v>
      </c>
      <c r="AB103">
        <v>4.5842733707445891E-4</v>
      </c>
      <c r="AC103">
        <v>1.3677963824171489E-2</v>
      </c>
      <c r="AD103">
        <v>9.3604381019683075E-2</v>
      </c>
      <c r="AE103">
        <v>8.0433516226571956E-3</v>
      </c>
      <c r="AF103">
        <v>2.3314242866104749E-2</v>
      </c>
      <c r="AG103">
        <v>0.65928720542365971</v>
      </c>
      <c r="AH103">
        <v>14.377409993080709</v>
      </c>
      <c r="AI103">
        <v>4.478869656276629</v>
      </c>
      <c r="AJ103">
        <v>370.34250248926043</v>
      </c>
      <c r="AK103">
        <v>0.30405327131532278</v>
      </c>
      <c r="AL103">
        <v>3.2580039181178568</v>
      </c>
      <c r="AM103">
        <v>1.7871042889728069E-3</v>
      </c>
      <c r="AN103">
        <v>1.5309776624763349E-2</v>
      </c>
    </row>
    <row r="104" spans="1:40" x14ac:dyDescent="0.45">
      <c r="A104" s="1" t="s">
        <v>533</v>
      </c>
      <c r="B104">
        <v>2.599437797697406E-2</v>
      </c>
      <c r="C104">
        <v>2.296028245152851E-3</v>
      </c>
      <c r="D104">
        <v>8.9518827013091633E-4</v>
      </c>
      <c r="E104">
        <v>3.4428565643230608E-4</v>
      </c>
      <c r="F104">
        <v>1.444288075407993E-2</v>
      </c>
      <c r="G104">
        <v>2.8007740995836541E-3</v>
      </c>
      <c r="H104">
        <v>0.2509601293219289</v>
      </c>
      <c r="I104">
        <v>2.7474936679975771E-3</v>
      </c>
      <c r="J104">
        <v>1.030817670554348E-3</v>
      </c>
      <c r="K104">
        <v>5.9228774627606076E-3</v>
      </c>
      <c r="L104">
        <v>5.7912128110996254E-3</v>
      </c>
      <c r="M104">
        <v>4.3158340416791239E-3</v>
      </c>
      <c r="N104">
        <v>1.3365852107764011E-3</v>
      </c>
      <c r="O104">
        <v>7.9901124690865723E-4</v>
      </c>
      <c r="P104">
        <v>1.6448523514023599E-3</v>
      </c>
      <c r="Q104">
        <v>1.282889608835078E-3</v>
      </c>
      <c r="R104">
        <v>2.176977482534757E-3</v>
      </c>
      <c r="S104">
        <v>3.674809485778534E-3</v>
      </c>
      <c r="T104">
        <v>0.30260691933904998</v>
      </c>
      <c r="U104">
        <v>3.1735771754732647E-2</v>
      </c>
      <c r="V104">
        <v>2.2579010365416249E-2</v>
      </c>
      <c r="W104">
        <v>4.2462777886227668E-2</v>
      </c>
      <c r="X104">
        <v>3.5318380898205379E-4</v>
      </c>
      <c r="Y104">
        <v>2.2733986047998789E-4</v>
      </c>
      <c r="Z104">
        <v>7.107131987731107E-3</v>
      </c>
      <c r="AA104">
        <v>7.4679609642756689E-3</v>
      </c>
      <c r="AB104">
        <v>1.87827441603941E-4</v>
      </c>
      <c r="AC104">
        <v>9.4996475352247308E-3</v>
      </c>
      <c r="AD104">
        <v>1.7193190445649341E-2</v>
      </c>
      <c r="AE104">
        <v>2.4610811990054778E-3</v>
      </c>
      <c r="AF104">
        <v>5.673813394428141E-3</v>
      </c>
      <c r="AG104">
        <v>0.84078331375001081</v>
      </c>
      <c r="AH104">
        <v>13.00774857754873</v>
      </c>
      <c r="AI104">
        <v>1.484261704268687</v>
      </c>
      <c r="AJ104">
        <v>4.6193044937518346</v>
      </c>
      <c r="AK104">
        <v>31.188513917460199</v>
      </c>
      <c r="AL104">
        <v>0.1292627418016277</v>
      </c>
      <c r="AM104">
        <v>1.1906624735062319E-3</v>
      </c>
      <c r="AN104">
        <v>2.0392206533046018E-3</v>
      </c>
    </row>
    <row r="105" spans="1:40" x14ac:dyDescent="0.45">
      <c r="A105" s="1" t="s">
        <v>534</v>
      </c>
      <c r="B105">
        <v>2.238226062442656E-2</v>
      </c>
      <c r="C105">
        <v>1.99537849320507E-3</v>
      </c>
      <c r="D105">
        <v>8.2394268359129016E-4</v>
      </c>
      <c r="E105">
        <v>3.2734910442782029E-4</v>
      </c>
      <c r="F105">
        <v>1.338109718037611E-2</v>
      </c>
      <c r="G105">
        <v>2.5976157299774042E-3</v>
      </c>
      <c r="H105">
        <v>9.9552737381959744E-2</v>
      </c>
      <c r="I105">
        <v>2.6980978179104481E-3</v>
      </c>
      <c r="J105">
        <v>9.3524994354987124E-4</v>
      </c>
      <c r="K105">
        <v>1.619718874106306E-3</v>
      </c>
      <c r="L105">
        <v>5.4412614981316221E-3</v>
      </c>
      <c r="M105">
        <v>3.9598382419032069E-3</v>
      </c>
      <c r="N105">
        <v>1.2363138880698121E-3</v>
      </c>
      <c r="O105">
        <v>7.1000889104250924E-4</v>
      </c>
      <c r="P105">
        <v>1.517003299321516E-3</v>
      </c>
      <c r="Q105">
        <v>1.171446574170252E-3</v>
      </c>
      <c r="R105">
        <v>1.9975305818729569E-3</v>
      </c>
      <c r="S105">
        <v>3.4164724439457541E-3</v>
      </c>
      <c r="T105">
        <v>0.28598712261647657</v>
      </c>
      <c r="U105">
        <v>2.469934025967857E-2</v>
      </c>
      <c r="V105">
        <v>2.0280689351381241E-2</v>
      </c>
      <c r="W105">
        <v>3.5851501310992823E-2</v>
      </c>
      <c r="X105">
        <v>3.4209396259212078E-4</v>
      </c>
      <c r="Y105">
        <v>2.0990683117168811E-4</v>
      </c>
      <c r="Z105">
        <v>7.6568213859262912E-3</v>
      </c>
      <c r="AA105">
        <v>6.9843732781583448E-3</v>
      </c>
      <c r="AB105">
        <v>1.719518245862893E-4</v>
      </c>
      <c r="AC105">
        <v>1.011323930517005E-2</v>
      </c>
      <c r="AD105">
        <v>1.4487688194301721E-2</v>
      </c>
      <c r="AE105">
        <v>4.9221702867961337E-3</v>
      </c>
      <c r="AF105">
        <v>4.6388633708977049E-3</v>
      </c>
      <c r="AG105">
        <v>0.1766420206199055</v>
      </c>
      <c r="AH105">
        <v>16.11644107921634</v>
      </c>
      <c r="AI105">
        <v>5.2800561992589534</v>
      </c>
      <c r="AJ105">
        <v>4.541920912747357</v>
      </c>
      <c r="AK105">
        <v>29.086770472996111</v>
      </c>
      <c r="AL105">
        <v>0.1924293390451278</v>
      </c>
      <c r="AM105">
        <v>1.0956689567778401E-3</v>
      </c>
      <c r="AN105">
        <v>1.8233878556931781E-3</v>
      </c>
    </row>
    <row r="106" spans="1:40" x14ac:dyDescent="0.45">
      <c r="A106" s="1" t="s">
        <v>535</v>
      </c>
      <c r="B106">
        <v>8.8980646546003642E-2</v>
      </c>
      <c r="C106">
        <v>1.7724721811492879E-2</v>
      </c>
      <c r="D106">
        <v>1.3116667549228999E-2</v>
      </c>
      <c r="E106">
        <v>3.8736275441404789E-3</v>
      </c>
      <c r="F106">
        <v>6.1212474378902357E-2</v>
      </c>
      <c r="G106">
        <v>9.193538580760871E-3</v>
      </c>
      <c r="H106">
        <v>0.29776867384881778</v>
      </c>
      <c r="I106">
        <v>2.3241138745370479E-2</v>
      </c>
      <c r="J106">
        <v>1.08290934184458E-2</v>
      </c>
      <c r="K106">
        <v>1.1221090802299169E-2</v>
      </c>
      <c r="L106">
        <v>3.1553006353336278E-2</v>
      </c>
      <c r="M106">
        <v>3.2545784172836732E-2</v>
      </c>
      <c r="N106">
        <v>9.4893676253231564E-3</v>
      </c>
      <c r="O106">
        <v>6.9005257898576621E-3</v>
      </c>
      <c r="P106">
        <v>9.5343755748162687E-3</v>
      </c>
      <c r="Q106">
        <v>1.075322281536694E-2</v>
      </c>
      <c r="R106">
        <v>8.5562661471388461E-3</v>
      </c>
      <c r="S106">
        <v>4.7772872567712323E-2</v>
      </c>
      <c r="T106">
        <v>9.8092889734703106E-3</v>
      </c>
      <c r="U106">
        <v>9.1568619738678303E-2</v>
      </c>
      <c r="V106">
        <v>0.16503409905699731</v>
      </c>
      <c r="W106">
        <v>0.2048081743067281</v>
      </c>
      <c r="X106">
        <v>2.694850735994981E-3</v>
      </c>
      <c r="Y106">
        <v>2.4358346807000879E-3</v>
      </c>
      <c r="Z106">
        <v>7.5287073336261306E-2</v>
      </c>
      <c r="AA106">
        <v>0.50118295030213456</v>
      </c>
      <c r="AB106">
        <v>2.0148868777110792E-3</v>
      </c>
      <c r="AC106">
        <v>0.13991196608881901</v>
      </c>
      <c r="AD106">
        <v>19.503159353489949</v>
      </c>
      <c r="AE106">
        <v>0.16129533106494429</v>
      </c>
      <c r="AF106">
        <v>8.3700861068725416E-2</v>
      </c>
      <c r="AG106">
        <v>0.63596648341179107</v>
      </c>
      <c r="AH106">
        <v>0.41980047653248881</v>
      </c>
      <c r="AI106">
        <v>1.540422694926725</v>
      </c>
      <c r="AJ106">
        <v>1.2595277126049489</v>
      </c>
      <c r="AK106">
        <v>1.4881009279124291</v>
      </c>
      <c r="AL106">
        <v>2.5930372709174851</v>
      </c>
      <c r="AM106">
        <v>0.89369800448105252</v>
      </c>
      <c r="AN106">
        <v>1.8351051692892719E-2</v>
      </c>
    </row>
    <row r="107" spans="1:40" x14ac:dyDescent="0.45">
      <c r="A107" s="1" t="s">
        <v>536</v>
      </c>
      <c r="B107">
        <v>2.052596141264805E-2</v>
      </c>
      <c r="C107">
        <v>4.0493497089786681E-3</v>
      </c>
      <c r="D107">
        <v>3.1371829566335472E-3</v>
      </c>
      <c r="E107">
        <v>7.9906079278707512E-4</v>
      </c>
      <c r="F107">
        <v>1.528385693131137E-2</v>
      </c>
      <c r="G107">
        <v>2.2776806975588408E-3</v>
      </c>
      <c r="H107">
        <v>9.6177787792185568E-2</v>
      </c>
      <c r="I107">
        <v>5.1418637466501211E-3</v>
      </c>
      <c r="J107">
        <v>2.7064579403886409E-3</v>
      </c>
      <c r="K107">
        <v>2.6913419398752829E-3</v>
      </c>
      <c r="L107">
        <v>8.4373623160068426E-3</v>
      </c>
      <c r="M107">
        <v>8.1104935484633354E-3</v>
      </c>
      <c r="N107">
        <v>2.3652490530895391E-3</v>
      </c>
      <c r="O107">
        <v>1.6631265596678531E-3</v>
      </c>
      <c r="P107">
        <v>2.3932606543167392E-3</v>
      </c>
      <c r="Q107">
        <v>2.698409285709124E-3</v>
      </c>
      <c r="R107">
        <v>1.8756426089498221E-3</v>
      </c>
      <c r="S107">
        <v>1.359420557597818E-2</v>
      </c>
      <c r="T107">
        <v>3.406620144552691E-3</v>
      </c>
      <c r="U107">
        <v>2.4721472370295091E-2</v>
      </c>
      <c r="V107">
        <v>3.6208401459111611E-2</v>
      </c>
      <c r="W107">
        <v>5.2956871133562067E-2</v>
      </c>
      <c r="X107">
        <v>6.993016118080331E-4</v>
      </c>
      <c r="Y107">
        <v>6.1193193191233497E-4</v>
      </c>
      <c r="Z107">
        <v>1.825440541007178E-2</v>
      </c>
      <c r="AA107">
        <v>2.4270404289087201E-2</v>
      </c>
      <c r="AB107">
        <v>5.0294199715777055E-4</v>
      </c>
      <c r="AC107">
        <v>2.0362698880319271E-2</v>
      </c>
      <c r="AD107">
        <v>5.7768088947732448</v>
      </c>
      <c r="AE107">
        <v>7.0213182569334254E-3</v>
      </c>
      <c r="AF107">
        <v>2.2786970691679679E-2</v>
      </c>
      <c r="AG107">
        <v>0.12333529242086411</v>
      </c>
      <c r="AH107">
        <v>0.1144671617491806</v>
      </c>
      <c r="AI107">
        <v>0.25480330053875661</v>
      </c>
      <c r="AJ107">
        <v>0.41797344795964109</v>
      </c>
      <c r="AK107">
        <v>3.3125318624933411</v>
      </c>
      <c r="AL107">
        <v>0.25893612789616721</v>
      </c>
      <c r="AM107">
        <v>4.0924270827976828E-3</v>
      </c>
      <c r="AN107">
        <v>3.366458923006179E-3</v>
      </c>
    </row>
    <row r="108" spans="1:40" x14ac:dyDescent="0.45">
      <c r="A108" s="1" t="s">
        <v>537</v>
      </c>
      <c r="B108">
        <v>3.3444513840354302E-2</v>
      </c>
      <c r="C108">
        <v>5.9571135189411036E-3</v>
      </c>
      <c r="D108">
        <v>3.8161265319584009E-3</v>
      </c>
      <c r="E108">
        <v>1.3848705195920179E-3</v>
      </c>
      <c r="F108">
        <v>1.8584328115852311E-2</v>
      </c>
      <c r="G108">
        <v>3.604171000241488E-3</v>
      </c>
      <c r="H108">
        <v>0.23669094768517929</v>
      </c>
      <c r="I108">
        <v>1.6393783119122499E-2</v>
      </c>
      <c r="J108">
        <v>3.148968329449046E-3</v>
      </c>
      <c r="K108">
        <v>6.119015793595084E-3</v>
      </c>
      <c r="L108">
        <v>2.037286564575165E-2</v>
      </c>
      <c r="M108">
        <v>1.0007829935385029E-2</v>
      </c>
      <c r="N108">
        <v>2.7362855171037229E-3</v>
      </c>
      <c r="O108">
        <v>4.3707304993287673E-3</v>
      </c>
      <c r="P108">
        <v>2.8299215077253808E-3</v>
      </c>
      <c r="Q108">
        <v>3.1161827050345779E-3</v>
      </c>
      <c r="R108">
        <v>2.758720374655358E-3</v>
      </c>
      <c r="S108">
        <v>1.233237197023531E-2</v>
      </c>
      <c r="T108">
        <v>4.4944135853722022E-3</v>
      </c>
      <c r="U108">
        <v>4.0859709992516091E-2</v>
      </c>
      <c r="V108">
        <v>7.1018534239651848E-2</v>
      </c>
      <c r="W108">
        <v>9.5603167875232889E-2</v>
      </c>
      <c r="X108">
        <v>1.6316917412483539E-3</v>
      </c>
      <c r="Y108">
        <v>7.0833670197656992E-4</v>
      </c>
      <c r="Z108">
        <v>4.9818672771963828E-2</v>
      </c>
      <c r="AA108">
        <v>3.1942384524710633E-2</v>
      </c>
      <c r="AB108">
        <v>6.7303578485506678E-4</v>
      </c>
      <c r="AC108">
        <v>2.7511390901379568E-2</v>
      </c>
      <c r="AD108">
        <v>12.43233074520068</v>
      </c>
      <c r="AE108">
        <v>1.6071958191661309E-2</v>
      </c>
      <c r="AF108">
        <v>1.7328508500326731E-2</v>
      </c>
      <c r="AG108">
        <v>0.34287083297953119</v>
      </c>
      <c r="AH108">
        <v>0.36186836861952543</v>
      </c>
      <c r="AI108">
        <v>2.2044860667558529E-2</v>
      </c>
      <c r="AJ108">
        <v>0.21351909935231569</v>
      </c>
      <c r="AK108">
        <v>9.4915133325982337E-2</v>
      </c>
      <c r="AL108">
        <v>0.9189724236636585</v>
      </c>
      <c r="AM108">
        <v>4.0039645681274258E-3</v>
      </c>
      <c r="AN108">
        <v>8.926255964556009E-3</v>
      </c>
    </row>
    <row r="109" spans="1:40" x14ac:dyDescent="0.45">
      <c r="A109" s="1" t="s">
        <v>538</v>
      </c>
      <c r="B109">
        <v>0.15933844992037499</v>
      </c>
      <c r="C109">
        <v>3.1707928034268099E-2</v>
      </c>
      <c r="D109">
        <v>2.2404927159654281E-2</v>
      </c>
      <c r="E109">
        <v>1.094261981818878E-2</v>
      </c>
      <c r="F109">
        <v>3.2442512859412152E-2</v>
      </c>
      <c r="G109">
        <v>6.7723043358195369E-3</v>
      </c>
      <c r="H109">
        <v>0.91558373209552479</v>
      </c>
      <c r="I109">
        <v>7.7193082927152698E-2</v>
      </c>
      <c r="J109">
        <v>5.2070902862881487E-3</v>
      </c>
      <c r="K109">
        <v>2.060401571371381E-2</v>
      </c>
      <c r="L109">
        <v>7.6326081343117358E-2</v>
      </c>
      <c r="M109">
        <v>1.9329964165860341E-2</v>
      </c>
      <c r="N109">
        <v>4.8509765083605636E-3</v>
      </c>
      <c r="O109">
        <v>7.9077683172577226E-3</v>
      </c>
      <c r="P109">
        <v>4.9740030100581169E-3</v>
      </c>
      <c r="Q109">
        <v>4.9471093367412797E-3</v>
      </c>
      <c r="R109">
        <v>1.4812620310149261E-2</v>
      </c>
      <c r="S109">
        <v>2.618778483217668E-2</v>
      </c>
      <c r="T109">
        <v>1.5124858581363939E-2</v>
      </c>
      <c r="U109">
        <v>0.12766854861054841</v>
      </c>
      <c r="V109">
        <v>0.59349601753884051</v>
      </c>
      <c r="W109">
        <v>0.74051626430039386</v>
      </c>
      <c r="X109">
        <v>4.5984416387644268E-3</v>
      </c>
      <c r="Y109">
        <v>1.038988878873206E-3</v>
      </c>
      <c r="Z109">
        <v>0.17376333387830109</v>
      </c>
      <c r="AA109">
        <v>0.37679175371902512</v>
      </c>
      <c r="AB109">
        <v>1.380663156029998E-3</v>
      </c>
      <c r="AC109">
        <v>6.9185451139179413E-2</v>
      </c>
      <c r="AD109">
        <v>66.132766947986937</v>
      </c>
      <c r="AE109">
        <v>7.4073912976450246E-2</v>
      </c>
      <c r="AF109">
        <v>0.14149669743152329</v>
      </c>
      <c r="AG109">
        <v>1.3007311522859639</v>
      </c>
      <c r="AH109">
        <v>1.1484633779714439</v>
      </c>
      <c r="AI109">
        <v>0.81757866539666857</v>
      </c>
      <c r="AJ109">
        <v>1.292778713921156</v>
      </c>
      <c r="AK109">
        <v>16.657021575288312</v>
      </c>
      <c r="AL109">
        <v>1.841825739308304</v>
      </c>
      <c r="AM109">
        <v>1.4492150308670749E-2</v>
      </c>
      <c r="AN109">
        <v>3.2754763361143559E-2</v>
      </c>
    </row>
    <row r="110" spans="1:40" x14ac:dyDescent="0.45">
      <c r="A110" s="1" t="s">
        <v>539</v>
      </c>
      <c r="B110">
        <v>8.2505590679835525E-2</v>
      </c>
      <c r="C110">
        <v>1.05019754325552E-2</v>
      </c>
      <c r="D110">
        <v>3.3529802807030461E-3</v>
      </c>
      <c r="E110">
        <v>2.1770552765084271E-3</v>
      </c>
      <c r="F110">
        <v>3.1656586018315301E-2</v>
      </c>
      <c r="G110">
        <v>6.7959561057596464E-3</v>
      </c>
      <c r="H110">
        <v>0.61585782314344106</v>
      </c>
      <c r="I110">
        <v>3.6146586376302289E-2</v>
      </c>
      <c r="J110">
        <v>1.3819665861340631E-2</v>
      </c>
      <c r="K110">
        <v>1.7248556834540862E-2</v>
      </c>
      <c r="L110">
        <v>5.2738037506323707E-2</v>
      </c>
      <c r="M110">
        <v>2.9573886694075121E-2</v>
      </c>
      <c r="N110">
        <v>5.829168484403977E-3</v>
      </c>
      <c r="O110">
        <v>9.2696138014959611E-3</v>
      </c>
      <c r="P110">
        <v>1.2009236702069E-2</v>
      </c>
      <c r="Q110">
        <v>1.7665525201153959E-2</v>
      </c>
      <c r="R110">
        <v>1.4425774558798579E-2</v>
      </c>
      <c r="S110">
        <v>4.3619058936853923E-2</v>
      </c>
      <c r="T110">
        <v>1.1185322352412069E-2</v>
      </c>
      <c r="U110">
        <v>0.13375846116048229</v>
      </c>
      <c r="V110">
        <v>9.6451603902074297</v>
      </c>
      <c r="W110">
        <v>0.21266914964766451</v>
      </c>
      <c r="X110">
        <v>2.02683377808367E-3</v>
      </c>
      <c r="Y110">
        <v>2.8536464432911139E-3</v>
      </c>
      <c r="Z110">
        <v>5.7902589551509322E-2</v>
      </c>
      <c r="AA110">
        <v>0.20649792935372691</v>
      </c>
      <c r="AB110">
        <v>2.3660003895625689E-3</v>
      </c>
      <c r="AC110">
        <v>7.2698503660490216E-2</v>
      </c>
      <c r="AD110">
        <v>0.48192074040397059</v>
      </c>
      <c r="AE110">
        <v>3.7587505418556877E-2</v>
      </c>
      <c r="AF110">
        <v>0.55680702302570462</v>
      </c>
      <c r="AG110">
        <v>0.57959626429110278</v>
      </c>
      <c r="AH110">
        <v>12.283813004761511</v>
      </c>
      <c r="AI110">
        <v>10.956454329775481</v>
      </c>
      <c r="AJ110">
        <v>0.79985109042755553</v>
      </c>
      <c r="AK110">
        <v>1.15375906106661</v>
      </c>
      <c r="AL110">
        <v>1.1798743501924891</v>
      </c>
      <c r="AM110">
        <v>1.8090969351979111E-2</v>
      </c>
      <c r="AN110">
        <v>2.0985327984567911E-2</v>
      </c>
    </row>
    <row r="111" spans="1:40" x14ac:dyDescent="0.45">
      <c r="A111" s="1" t="s">
        <v>540</v>
      </c>
      <c r="B111">
        <v>0.1071186499343271</v>
      </c>
      <c r="C111">
        <v>1.3123998074703149E-2</v>
      </c>
      <c r="D111">
        <v>5.0246276015061793E-3</v>
      </c>
      <c r="E111">
        <v>2.1589877270763338E-3</v>
      </c>
      <c r="F111">
        <v>0.43726603410475778</v>
      </c>
      <c r="G111">
        <v>0.92222537120443071</v>
      </c>
      <c r="H111">
        <v>0.2231873415508471</v>
      </c>
      <c r="I111">
        <v>3.5146012024147688E-2</v>
      </c>
      <c r="J111">
        <v>1.3522982832978659E-2</v>
      </c>
      <c r="K111">
        <v>8.9944713527700948E-3</v>
      </c>
      <c r="L111">
        <v>2.6554502258520969E-2</v>
      </c>
      <c r="M111">
        <v>0.15101419119780199</v>
      </c>
      <c r="N111">
        <v>1.4154445756319091E-2</v>
      </c>
      <c r="O111">
        <v>2.1351072102408781</v>
      </c>
      <c r="P111">
        <v>2.0559532275981569E-2</v>
      </c>
      <c r="Q111">
        <v>1.8139092710419861E-2</v>
      </c>
      <c r="R111">
        <v>6.3529195113309822E-3</v>
      </c>
      <c r="S111">
        <v>5.4196618884348367E-2</v>
      </c>
      <c r="T111">
        <v>3.1408664479806177E-2</v>
      </c>
      <c r="U111">
        <v>0.12555306986801851</v>
      </c>
      <c r="V111">
        <v>0.14797069508153901</v>
      </c>
      <c r="W111">
        <v>0.32079314562150918</v>
      </c>
      <c r="X111">
        <v>2.3034310981335129E-3</v>
      </c>
      <c r="Y111">
        <v>2.4063799307154801E-3</v>
      </c>
      <c r="Z111">
        <v>5.8672498716786307E-2</v>
      </c>
      <c r="AA111">
        <v>0.75178086393461208</v>
      </c>
      <c r="AB111">
        <v>3.1385468324157621E-3</v>
      </c>
      <c r="AC111">
        <v>7.6374755878800507E-2</v>
      </c>
      <c r="AD111">
        <v>0.13444994396498761</v>
      </c>
      <c r="AE111">
        <v>2.3528851055353791E-2</v>
      </c>
      <c r="AF111">
        <v>8.2133641227935442E-2</v>
      </c>
      <c r="AG111">
        <v>0.53074319938916259</v>
      </c>
      <c r="AH111">
        <v>1.6458730830516739</v>
      </c>
      <c r="AI111">
        <v>8.4969484425084715E-2</v>
      </c>
      <c r="AJ111">
        <v>1.507685858914426</v>
      </c>
      <c r="AK111">
        <v>0.78332294511794276</v>
      </c>
      <c r="AL111">
        <v>0.98179156581376703</v>
      </c>
      <c r="AM111">
        <v>9.2832209473637257E-3</v>
      </c>
      <c r="AN111">
        <v>1.395203795330088E-2</v>
      </c>
    </row>
    <row r="112" spans="1:40" x14ac:dyDescent="0.45">
      <c r="A112" s="1" t="s">
        <v>541</v>
      </c>
      <c r="B112">
        <v>0.24205457894384749</v>
      </c>
      <c r="C112">
        <v>3.2296607920612168E-2</v>
      </c>
      <c r="D112">
        <v>8.5864447519598073E-3</v>
      </c>
      <c r="E112">
        <v>3.7696013164597469E-3</v>
      </c>
      <c r="F112">
        <v>5.8786609175350728</v>
      </c>
      <c r="G112">
        <v>4.2609471224941187E-2</v>
      </c>
      <c r="H112">
        <v>1.209545374060595</v>
      </c>
      <c r="I112">
        <v>3.785045126541188E-2</v>
      </c>
      <c r="J112">
        <v>2.2022500530189979E-2</v>
      </c>
      <c r="K112">
        <v>1.360329787489609E-2</v>
      </c>
      <c r="L112">
        <v>4.4293208192937597E-2</v>
      </c>
      <c r="M112">
        <v>6.9809265700846404E-2</v>
      </c>
      <c r="N112">
        <v>2.302666036044267E-2</v>
      </c>
      <c r="O112">
        <v>4.5894036018282007E-2</v>
      </c>
      <c r="P112">
        <v>3.3635010758493643E-2</v>
      </c>
      <c r="Q112">
        <v>2.950556488804439E-2</v>
      </c>
      <c r="R112">
        <v>8.4099469630241744E-2</v>
      </c>
      <c r="S112">
        <v>7.3566659203733231E-2</v>
      </c>
      <c r="T112">
        <v>5.3491954976637487E-2</v>
      </c>
      <c r="U112">
        <v>0.22560459910917871</v>
      </c>
      <c r="V112">
        <v>0.24064013707773491</v>
      </c>
      <c r="W112">
        <v>0.52889131844219572</v>
      </c>
      <c r="X112">
        <v>3.5105566645008959E-3</v>
      </c>
      <c r="Y112">
        <v>3.9557476637605178E-3</v>
      </c>
      <c r="Z112">
        <v>8.7729952022387828E-2</v>
      </c>
      <c r="AA112">
        <v>0.37067849477414289</v>
      </c>
      <c r="AB112">
        <v>5.0904518059157423E-3</v>
      </c>
      <c r="AC112">
        <v>0.1305975299765092</v>
      </c>
      <c r="AD112">
        <v>0.37986899895573101</v>
      </c>
      <c r="AE112">
        <v>5.8498805513517653E-2</v>
      </c>
      <c r="AF112">
        <v>4.5969639926550711E-2</v>
      </c>
      <c r="AG112">
        <v>1.734110164006061</v>
      </c>
      <c r="AH112">
        <v>55.871862602437872</v>
      </c>
      <c r="AI112">
        <v>5.8128832829615201E-2</v>
      </c>
      <c r="AJ112">
        <v>1.394024040431239</v>
      </c>
      <c r="AK112">
        <v>0.45568855295727401</v>
      </c>
      <c r="AL112">
        <v>2.063310345634485</v>
      </c>
      <c r="AM112">
        <v>1.515360625091631E-2</v>
      </c>
      <c r="AN112">
        <v>4.0066505165908692E-2</v>
      </c>
    </row>
    <row r="113" spans="1:40" x14ac:dyDescent="0.45">
      <c r="A113" s="1" t="s">
        <v>542</v>
      </c>
      <c r="B113">
        <v>3.6450580145028187E-5</v>
      </c>
      <c r="C113">
        <v>4.4039876364522234E-6</v>
      </c>
      <c r="D113">
        <v>1.3991992668630179E-6</v>
      </c>
      <c r="E113">
        <v>4.8221433660667425E-7</v>
      </c>
      <c r="F113">
        <v>3.4663420650743698E-4</v>
      </c>
      <c r="G113">
        <v>2.786483705551033E-5</v>
      </c>
      <c r="H113">
        <v>2.1917729879214129E-5</v>
      </c>
      <c r="I113">
        <v>4.4802528805659123E-6</v>
      </c>
      <c r="J113">
        <v>3.2192267438912602E-5</v>
      </c>
      <c r="K113">
        <v>2.274670031210006E-6</v>
      </c>
      <c r="L113">
        <v>9.085928720139235E-6</v>
      </c>
      <c r="M113">
        <v>2.9788700428919122E-4</v>
      </c>
      <c r="N113">
        <v>8.9785191356780514E-5</v>
      </c>
      <c r="O113">
        <v>6.367935154469678E-6</v>
      </c>
      <c r="P113">
        <v>1.6103060910545669E-5</v>
      </c>
      <c r="Q113">
        <v>1.9294477323173139E-5</v>
      </c>
      <c r="R113">
        <v>5.8198999427577807</v>
      </c>
      <c r="S113">
        <v>1.4765757398646921E-4</v>
      </c>
      <c r="T113">
        <v>9.3851375359938623E-6</v>
      </c>
      <c r="U113">
        <v>1.4217210616701101E-4</v>
      </c>
      <c r="V113">
        <v>4.841856516047427E-5</v>
      </c>
      <c r="W113">
        <v>6.1618398250786073E-5</v>
      </c>
      <c r="X113">
        <v>3.4317622481523268E-7</v>
      </c>
      <c r="Y113">
        <v>3.3226210433987949E-6</v>
      </c>
      <c r="Z113">
        <v>9.3690554011407719E-6</v>
      </c>
      <c r="AA113">
        <v>8.6455809557298542E-5</v>
      </c>
      <c r="AB113">
        <v>2.8658310879142458E-6</v>
      </c>
      <c r="AC113">
        <v>1.2286388396130001E-4</v>
      </c>
      <c r="AD113">
        <v>1.35854624620126E-5</v>
      </c>
      <c r="AE113">
        <v>2.2120865501711788E-5</v>
      </c>
      <c r="AF113">
        <v>6.5919165217634677E-6</v>
      </c>
      <c r="AG113">
        <v>6.1600444655624664E-5</v>
      </c>
      <c r="AH113">
        <v>1.6386856224883769E-4</v>
      </c>
      <c r="AI113">
        <v>8.067088076243902E-6</v>
      </c>
      <c r="AJ113">
        <v>1.449035490430265E-4</v>
      </c>
      <c r="AK113">
        <v>4.6334919339423477E-5</v>
      </c>
      <c r="AL113">
        <v>4.9136935853960661E-4</v>
      </c>
      <c r="AM113">
        <v>1.1831490080751491E-5</v>
      </c>
      <c r="AN113">
        <v>9.591407649308959E-6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4512.7265677055748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837.93681738834221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294.15340188171871</v>
      </c>
      <c r="AM2">
        <v>96.57583473189257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6.1272322343431988E-2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7.021973316652125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7.704666982504417E-2</v>
      </c>
      <c r="AN3">
        <v>0</v>
      </c>
    </row>
    <row r="4" spans="1:40" x14ac:dyDescent="0.45">
      <c r="A4" s="1" t="s">
        <v>663</v>
      </c>
      <c r="B4">
        <v>15.242101183449799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0.20675880880077399</v>
      </c>
      <c r="AN4">
        <v>0.44573324594342878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21.905336436306062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9.2916872673681275E-3</v>
      </c>
      <c r="AK5">
        <v>0</v>
      </c>
      <c r="AL5">
        <v>2.2298638636988168E-3</v>
      </c>
      <c r="AM5">
        <v>3.1218101564199299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36.08169119838621</v>
      </c>
      <c r="AM6">
        <v>1.444496838656987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0.1725878944644712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2.2721356721629098</v>
      </c>
      <c r="AD8">
        <v>0</v>
      </c>
      <c r="AE8">
        <v>0</v>
      </c>
      <c r="AF8">
        <v>0</v>
      </c>
      <c r="AG8">
        <v>0</v>
      </c>
      <c r="AH8">
        <v>2.4447690876973178</v>
      </c>
      <c r="AI8">
        <v>0</v>
      </c>
      <c r="AJ8">
        <v>0</v>
      </c>
      <c r="AK8">
        <v>0</v>
      </c>
      <c r="AL8">
        <v>0</v>
      </c>
      <c r="AM8">
        <v>2.0020155039365082</v>
      </c>
      <c r="AN8">
        <v>1.388063884932512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2.804733738576437</v>
      </c>
      <c r="AM9">
        <v>0.16950752491450649</v>
      </c>
      <c r="AN9">
        <v>0.18678766626877941</v>
      </c>
    </row>
    <row r="10" spans="1:40" x14ac:dyDescent="0.45">
      <c r="A10" s="1" t="s">
        <v>669</v>
      </c>
      <c r="B10">
        <v>1651.530573577611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1.0937403766922511</v>
      </c>
      <c r="AN10">
        <v>7.9990668326888903</v>
      </c>
    </row>
    <row r="11" spans="1:40" x14ac:dyDescent="0.45">
      <c r="A11" s="1" t="s">
        <v>670</v>
      </c>
      <c r="B11">
        <v>503.80221954265761</v>
      </c>
      <c r="C11">
        <v>88.979293242080502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0.17306354528207279</v>
      </c>
      <c r="AN11">
        <v>11.99901841238788</v>
      </c>
    </row>
    <row r="12" spans="1:40" x14ac:dyDescent="0.45">
      <c r="A12" s="1" t="s">
        <v>671</v>
      </c>
      <c r="B12">
        <v>99.750599908899289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0.31099843037560221</v>
      </c>
      <c r="AN12">
        <v>0</v>
      </c>
    </row>
    <row r="13" spans="1:40" x14ac:dyDescent="0.45">
      <c r="A13" s="1" t="s">
        <v>672</v>
      </c>
      <c r="B13">
        <v>804.69867796134736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0.69833708930743232</v>
      </c>
      <c r="AN13">
        <v>22.308449339737599</v>
      </c>
    </row>
    <row r="14" spans="1:40" x14ac:dyDescent="0.45">
      <c r="A14" s="1" t="s">
        <v>673</v>
      </c>
      <c r="B14">
        <v>268.55986308930051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0.2310011856781013</v>
      </c>
      <c r="AN14">
        <v>14.36875399887851</v>
      </c>
    </row>
    <row r="15" spans="1:40" x14ac:dyDescent="0.45">
      <c r="A15" s="1" t="s">
        <v>674</v>
      </c>
      <c r="B15">
        <v>626.61154301020861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0.59332697759876973</v>
      </c>
      <c r="AN15">
        <v>0.36983027665904927</v>
      </c>
    </row>
    <row r="16" spans="1:40" x14ac:dyDescent="0.45">
      <c r="A16" s="1" t="s">
        <v>675</v>
      </c>
      <c r="B16">
        <v>911.92697846163082</v>
      </c>
      <c r="C16">
        <v>226.4072733146217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2.0163511920099308</v>
      </c>
      <c r="AN16">
        <v>7.7864974409025134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170.0338056069065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0.25231207404658401</v>
      </c>
      <c r="AN17">
        <v>5.6532489119136446</v>
      </c>
    </row>
    <row r="18" spans="1:40" x14ac:dyDescent="0.45">
      <c r="A18" s="1" t="s">
        <v>677</v>
      </c>
      <c r="B18">
        <v>0</v>
      </c>
      <c r="C18">
        <v>0</v>
      </c>
      <c r="D18">
        <v>188.5148000296538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2.3807515332540481</v>
      </c>
      <c r="AN18">
        <v>12.9303866393271</v>
      </c>
    </row>
    <row r="19" spans="1:40" x14ac:dyDescent="0.45">
      <c r="A19" s="1" t="s">
        <v>678</v>
      </c>
      <c r="B19">
        <v>0</v>
      </c>
      <c r="C19">
        <v>254.91649351664961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1.220422753380199</v>
      </c>
      <c r="AN19">
        <v>2.1341402366623141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78.39601406781243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1.027711639143308E-2</v>
      </c>
      <c r="AN20">
        <v>3.244161357606187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239.5000437729222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563.28840980717837</v>
      </c>
      <c r="N21">
        <v>502.87093622759153</v>
      </c>
      <c r="O21">
        <v>0</v>
      </c>
      <c r="P21">
        <v>0</v>
      </c>
      <c r="Q21">
        <v>0</v>
      </c>
      <c r="R21">
        <v>3.6419077492523231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25.261665872989258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29.560032822005709</v>
      </c>
      <c r="AM21">
        <v>4.029378660842216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1904.885672831321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6.5823046175919622</v>
      </c>
      <c r="AM22">
        <v>0.67487606049875626</v>
      </c>
      <c r="AN22">
        <v>14.974666644354061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504.3773259811864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2.6924869289668591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25.482520960662988</v>
      </c>
      <c r="AD23">
        <v>0</v>
      </c>
      <c r="AE23">
        <v>0</v>
      </c>
      <c r="AF23">
        <v>0</v>
      </c>
      <c r="AG23">
        <v>0</v>
      </c>
      <c r="AH23">
        <v>56.286160170626133</v>
      </c>
      <c r="AI23">
        <v>0</v>
      </c>
      <c r="AJ23">
        <v>0</v>
      </c>
      <c r="AK23">
        <v>0</v>
      </c>
      <c r="AL23">
        <v>0.86321988215997791</v>
      </c>
      <c r="AM23">
        <v>0.41103477281963918</v>
      </c>
      <c r="AN23">
        <v>1.4905430227781391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70.704522955428487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1.3485108655621849</v>
      </c>
      <c r="AD24">
        <v>0</v>
      </c>
      <c r="AE24">
        <v>61.202789716852138</v>
      </c>
      <c r="AF24">
        <v>0</v>
      </c>
      <c r="AG24">
        <v>0</v>
      </c>
      <c r="AH24">
        <v>64.122118784142003</v>
      </c>
      <c r="AI24">
        <v>0</v>
      </c>
      <c r="AJ24">
        <v>0</v>
      </c>
      <c r="AK24">
        <v>0</v>
      </c>
      <c r="AL24">
        <v>29.581262217819919</v>
      </c>
      <c r="AM24">
        <v>0.96824608677335822</v>
      </c>
      <c r="AN24">
        <v>2.0672479144532581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31.586447889152218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3.6737504531692911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1.1375710908024319</v>
      </c>
      <c r="AD25">
        <v>0</v>
      </c>
      <c r="AE25">
        <v>73.627715030357464</v>
      </c>
      <c r="AF25">
        <v>0</v>
      </c>
      <c r="AG25">
        <v>0</v>
      </c>
      <c r="AH25">
        <v>307.60853955699702</v>
      </c>
      <c r="AI25">
        <v>0</v>
      </c>
      <c r="AJ25">
        <v>0</v>
      </c>
      <c r="AK25">
        <v>0</v>
      </c>
      <c r="AL25">
        <v>0</v>
      </c>
      <c r="AM25">
        <v>1.2759588731117011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249.2860060526607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3.8067561230001861</v>
      </c>
      <c r="AM26">
        <v>0.2355636840923114</v>
      </c>
      <c r="AN26">
        <v>0.87546355596960501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7.6449247413990422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2818.3461229746681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156.98550640582971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210.69587832513369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0.5922345677719566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1.6666189521196059E-5</v>
      </c>
      <c r="AK28">
        <v>0</v>
      </c>
      <c r="AL28">
        <v>3.1742688547320798E-2</v>
      </c>
      <c r="AM28">
        <v>0.74188234323791313</v>
      </c>
      <c r="AN28">
        <v>1.627443158038925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91.489549231631344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321.9408613009839</v>
      </c>
      <c r="AI29">
        <v>0</v>
      </c>
      <c r="AJ29">
        <v>3.013265481111308E-5</v>
      </c>
      <c r="AK29">
        <v>0</v>
      </c>
      <c r="AL29">
        <v>5.7391131641495743E-2</v>
      </c>
      <c r="AM29">
        <v>1.3413314741690989</v>
      </c>
      <c r="AN29">
        <v>17.75966588319746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9.9491349897644152</v>
      </c>
      <c r="W30">
        <v>0</v>
      </c>
      <c r="X30">
        <v>0</v>
      </c>
      <c r="Y30">
        <v>0</v>
      </c>
      <c r="Z30">
        <v>0</v>
      </c>
      <c r="AA30">
        <v>34.952110713248672</v>
      </c>
      <c r="AB30">
        <v>0</v>
      </c>
      <c r="AC30">
        <v>16.774941717566499</v>
      </c>
      <c r="AD30">
        <v>0</v>
      </c>
      <c r="AE30">
        <v>112.2426368547309</v>
      </c>
      <c r="AF30">
        <v>0</v>
      </c>
      <c r="AG30">
        <v>0</v>
      </c>
      <c r="AH30">
        <v>25.557524225131459</v>
      </c>
      <c r="AI30">
        <v>0</v>
      </c>
      <c r="AJ30">
        <v>2.3174981077989209E-5</v>
      </c>
      <c r="AK30">
        <v>0</v>
      </c>
      <c r="AL30">
        <v>4.4139436042838723E-2</v>
      </c>
      <c r="AM30">
        <v>1.031616089854652</v>
      </c>
      <c r="AN30">
        <v>0.53181838164273876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119.8675012895656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1.7966796852615441E-5</v>
      </c>
      <c r="AK31">
        <v>0</v>
      </c>
      <c r="AL31">
        <v>3.4219845871800957E-2</v>
      </c>
      <c r="AM31">
        <v>0.79977785759280628</v>
      </c>
      <c r="AN31">
        <v>15.42721734182161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7.0632866140269489E-5</v>
      </c>
      <c r="AK32">
        <v>0</v>
      </c>
      <c r="AL32">
        <v>0.1350280498321782</v>
      </c>
      <c r="AM32">
        <v>3.2078878329976792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64.378674038102076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9.6624765905000156E-6</v>
      </c>
      <c r="AK33">
        <v>0</v>
      </c>
      <c r="AL33">
        <v>1.8403305963726489E-2</v>
      </c>
      <c r="AM33">
        <v>0.43011756018524022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1023.474869571516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6.1898791547107246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469.69365705364811</v>
      </c>
      <c r="AK34">
        <v>0</v>
      </c>
      <c r="AL34">
        <v>0.19419378901687939</v>
      </c>
      <c r="AM34">
        <v>4.5386496806443759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60.589538539674379</v>
      </c>
      <c r="K35">
        <v>0</v>
      </c>
      <c r="L35">
        <v>0</v>
      </c>
      <c r="M35">
        <v>0</v>
      </c>
      <c r="N35">
        <v>0</v>
      </c>
      <c r="O35">
        <v>0</v>
      </c>
      <c r="P35">
        <v>37.050913753415813</v>
      </c>
      <c r="Q35">
        <v>66.781553202731303</v>
      </c>
      <c r="R35">
        <v>16.38402068925005</v>
      </c>
      <c r="S35">
        <v>32.561366616407142</v>
      </c>
      <c r="T35">
        <v>0</v>
      </c>
      <c r="U35">
        <v>0</v>
      </c>
      <c r="V35">
        <v>83.630660185553666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5.2096264111797064</v>
      </c>
      <c r="AD35">
        <v>0</v>
      </c>
      <c r="AE35">
        <v>28.29088152202613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68.28836926122959</v>
      </c>
      <c r="AM35">
        <v>0.63723244037519644</v>
      </c>
      <c r="AN35">
        <v>22.83848154335865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9.3508936092867447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2.598389953725103</v>
      </c>
      <c r="AM36">
        <v>0.22841858713548771</v>
      </c>
      <c r="AN36">
        <v>1.218631276406158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8.6162913487382013</v>
      </c>
      <c r="K37">
        <v>0</v>
      </c>
      <c r="L37">
        <v>0</v>
      </c>
      <c r="M37">
        <v>0</v>
      </c>
      <c r="N37">
        <v>0</v>
      </c>
      <c r="O37">
        <v>0</v>
      </c>
      <c r="P37">
        <v>704.66542107533712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25.23628700945558</v>
      </c>
      <c r="AD37">
        <v>0</v>
      </c>
      <c r="AE37">
        <v>0</v>
      </c>
      <c r="AF37">
        <v>0</v>
      </c>
      <c r="AG37">
        <v>0</v>
      </c>
      <c r="AH37">
        <v>9.1442597118240059</v>
      </c>
      <c r="AI37">
        <v>0</v>
      </c>
      <c r="AJ37">
        <v>0</v>
      </c>
      <c r="AK37">
        <v>0</v>
      </c>
      <c r="AL37">
        <v>37.505931926087101</v>
      </c>
      <c r="AM37">
        <v>1.326770297375375</v>
      </c>
      <c r="AN37">
        <v>1.7661190952991801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0.27165445444268782</v>
      </c>
      <c r="AM38">
        <v>14.92743075352602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21.73598539260183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1.228426204869139</v>
      </c>
      <c r="AM39">
        <v>37.004646416376083</v>
      </c>
      <c r="AN39">
        <v>23.453360881432928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11.04282962126288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73.474460972529897</v>
      </c>
      <c r="AM40">
        <v>0.91218074052427611</v>
      </c>
      <c r="AN40">
        <v>14.671633981143581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5.7545827104600882</v>
      </c>
      <c r="K41">
        <v>0</v>
      </c>
      <c r="L41">
        <v>0</v>
      </c>
      <c r="M41">
        <v>0</v>
      </c>
      <c r="N41">
        <v>0</v>
      </c>
      <c r="O41">
        <v>0</v>
      </c>
      <c r="P41">
        <v>98.059714219773468</v>
      </c>
      <c r="Q41">
        <v>101.4020042363239</v>
      </c>
      <c r="R41">
        <v>1.8013875114110001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0.46008863664661548</v>
      </c>
      <c r="AD41">
        <v>0</v>
      </c>
      <c r="AE41">
        <v>18.88376858283894</v>
      </c>
      <c r="AF41">
        <v>0</v>
      </c>
      <c r="AG41">
        <v>0</v>
      </c>
      <c r="AH41">
        <v>37.510004781422438</v>
      </c>
      <c r="AI41">
        <v>0</v>
      </c>
      <c r="AJ41">
        <v>0</v>
      </c>
      <c r="AK41">
        <v>0</v>
      </c>
      <c r="AL41">
        <v>592.7119882973725</v>
      </c>
      <c r="AM41">
        <v>9.9164729692850813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53.1866739968819</v>
      </c>
      <c r="T42">
        <v>0</v>
      </c>
      <c r="U42">
        <v>0</v>
      </c>
      <c r="V42">
        <v>0</v>
      </c>
      <c r="W42">
        <v>0</v>
      </c>
      <c r="X42">
        <v>0</v>
      </c>
      <c r="Y42">
        <v>31.707274218221439</v>
      </c>
      <c r="Z42">
        <v>0</v>
      </c>
      <c r="AA42">
        <v>759.00277510727415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17.923534486776092</v>
      </c>
      <c r="AI42">
        <v>0</v>
      </c>
      <c r="AJ42">
        <v>0</v>
      </c>
      <c r="AK42">
        <v>0</v>
      </c>
      <c r="AL42">
        <v>1265.5740866452879</v>
      </c>
      <c r="AM42">
        <v>14.3772685720325</v>
      </c>
      <c r="AN42">
        <v>18.470968536009259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126.71132431623199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30.180415644786311</v>
      </c>
      <c r="AB43">
        <v>0</v>
      </c>
      <c r="AC43">
        <v>38.541997810207967</v>
      </c>
      <c r="AD43">
        <v>0</v>
      </c>
      <c r="AE43">
        <v>0</v>
      </c>
      <c r="AF43">
        <v>0</v>
      </c>
      <c r="AG43">
        <v>0</v>
      </c>
      <c r="AH43">
        <v>48.025472669147213</v>
      </c>
      <c r="AI43">
        <v>0</v>
      </c>
      <c r="AJ43">
        <v>0</v>
      </c>
      <c r="AK43">
        <v>0</v>
      </c>
      <c r="AL43">
        <v>360.7670244775743</v>
      </c>
      <c r="AM43">
        <v>1.2864540578099559</v>
      </c>
      <c r="AN43">
        <v>2.1215356933046849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159.14141797141221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114.5936674785481</v>
      </c>
      <c r="AD44">
        <v>0</v>
      </c>
      <c r="AE44">
        <v>0</v>
      </c>
      <c r="AF44">
        <v>0</v>
      </c>
      <c r="AG44">
        <v>0</v>
      </c>
      <c r="AH44">
        <v>211.86254748827011</v>
      </c>
      <c r="AI44">
        <v>0</v>
      </c>
      <c r="AJ44">
        <v>0</v>
      </c>
      <c r="AK44">
        <v>0</v>
      </c>
      <c r="AL44">
        <v>1192.4253517372711</v>
      </c>
      <c r="AM44">
        <v>2.0313358643169268</v>
      </c>
      <c r="AN44">
        <v>22.132145943519081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1882.769599597329</v>
      </c>
      <c r="V45">
        <v>207.58329258488041</v>
      </c>
      <c r="W45">
        <v>0</v>
      </c>
      <c r="X45">
        <v>0</v>
      </c>
      <c r="Y45">
        <v>0</v>
      </c>
      <c r="Z45">
        <v>0</v>
      </c>
      <c r="AA45">
        <v>0</v>
      </c>
      <c r="AB45">
        <v>17.56637677829433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996.57966640578536</v>
      </c>
      <c r="AM45">
        <v>23.08529359337674</v>
      </c>
      <c r="AN45">
        <v>110.4304679713954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7.3033138788095471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50.584560535268437</v>
      </c>
      <c r="AM46">
        <v>0</v>
      </c>
      <c r="AN46">
        <v>4.217863778204312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14.966805613248029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307.04193498626341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7.9932401217048303</v>
      </c>
      <c r="T48">
        <v>0</v>
      </c>
      <c r="U48">
        <v>38.503437336891857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4.8284390072012506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31.550231980515921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772.77664415900563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2.779064491548362</v>
      </c>
      <c r="AD49">
        <v>0</v>
      </c>
      <c r="AE49">
        <v>0</v>
      </c>
      <c r="AF49">
        <v>0</v>
      </c>
      <c r="AG49">
        <v>0</v>
      </c>
      <c r="AH49">
        <v>18.250202820544938</v>
      </c>
      <c r="AI49">
        <v>0</v>
      </c>
      <c r="AJ49">
        <v>0</v>
      </c>
      <c r="AK49">
        <v>0</v>
      </c>
      <c r="AL49">
        <v>271.15729151071042</v>
      </c>
      <c r="AM49">
        <v>60.396062580116713</v>
      </c>
      <c r="AN49">
        <v>5.6572431297730263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13.733825371364009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71.859749272357931</v>
      </c>
      <c r="N50">
        <v>0</v>
      </c>
      <c r="O50">
        <v>0</v>
      </c>
      <c r="P50">
        <v>0</v>
      </c>
      <c r="Q50">
        <v>0</v>
      </c>
      <c r="R50">
        <v>1.626963967129885</v>
      </c>
      <c r="S50">
        <v>101.18776376404099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0.78616991407453418</v>
      </c>
      <c r="AC50">
        <v>297.67654810120331</v>
      </c>
      <c r="AD50">
        <v>0</v>
      </c>
      <c r="AE50">
        <v>14.97017250686133</v>
      </c>
      <c r="AF50">
        <v>0</v>
      </c>
      <c r="AG50">
        <v>0</v>
      </c>
      <c r="AH50">
        <v>260.3114297186761</v>
      </c>
      <c r="AI50">
        <v>0</v>
      </c>
      <c r="AJ50">
        <v>0</v>
      </c>
      <c r="AK50">
        <v>0</v>
      </c>
      <c r="AL50">
        <v>88.95937039649462</v>
      </c>
      <c r="AM50">
        <v>1.4390639419829441</v>
      </c>
      <c r="AN50">
        <v>3.1571058027813419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11.339568849727829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47.604201085214783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8.8980149135370085E-2</v>
      </c>
      <c r="AM53">
        <v>1.2672802725677669E-2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10280.909872401849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65.132363040420984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5093.9574493951332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5.4703709182464116E-3</v>
      </c>
      <c r="AK55">
        <v>0</v>
      </c>
      <c r="AL55">
        <v>1.676994384541067E-3</v>
      </c>
      <c r="AM55">
        <v>9.3613034771203828E-4</v>
      </c>
      <c r="AN55">
        <v>42.916375869674347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331.57207343804299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0.17804954920361141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518.36036698499868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45.391799589502419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108.2630573782116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102.01184130342349</v>
      </c>
      <c r="AK58">
        <v>2933.0903546500099</v>
      </c>
      <c r="AL58">
        <v>53.513040317071443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0.99269066941911066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2237.2186463124849</v>
      </c>
      <c r="AM60">
        <v>0.14034265806080651</v>
      </c>
      <c r="AN60">
        <v>64.23544669579482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1981.0940048194859</v>
      </c>
      <c r="AM61">
        <v>8.3063826865711288E-2</v>
      </c>
      <c r="AN61">
        <v>26.64942437140536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2823.7274666638382</v>
      </c>
      <c r="AM62">
        <v>0.1467816469659248</v>
      </c>
      <c r="AN62">
        <v>48.322015002151367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1639.3921299615949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8.6938053748623498E-2</v>
      </c>
      <c r="AM63">
        <v>1.2382010374843631E-2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3.8638957813999612E-2</v>
      </c>
      <c r="AM64">
        <v>5.5031689438577811E-3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1.217633388914569</v>
      </c>
      <c r="AM65">
        <v>0.1765154523900444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1878.4511895821799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1.1303775518480301E-2</v>
      </c>
      <c r="AM66">
        <v>4.3636931131417658E-2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3078.3050094029841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9.3888516023299413</v>
      </c>
      <c r="AM67">
        <v>0.47473562182256662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8400.6724142139756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116.7913124874476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3966.5265829774962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0.1038545658001285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65.403702827474987</v>
      </c>
      <c r="W70">
        <v>0</v>
      </c>
      <c r="X70">
        <v>0</v>
      </c>
      <c r="Y70">
        <v>0</v>
      </c>
      <c r="Z70">
        <v>0</v>
      </c>
      <c r="AA70">
        <v>0</v>
      </c>
      <c r="AB70">
        <v>0.93018038380444978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88.529349282341514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59.975387527493339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0.16232094772028419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1191.874423462084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6200.4069656929796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63.263571045135777</v>
      </c>
      <c r="AD74">
        <v>0</v>
      </c>
      <c r="AE74">
        <v>145.80946160995529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140.2323691139319</v>
      </c>
      <c r="AM74">
        <v>1.7330122246810829E-2</v>
      </c>
      <c r="AN74">
        <v>2.2615090208559629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86.867044034754343</v>
      </c>
      <c r="AB75">
        <v>0</v>
      </c>
      <c r="AC75">
        <v>0</v>
      </c>
      <c r="AD75">
        <v>84.072893095507396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34.611143459014912</v>
      </c>
      <c r="AK75">
        <v>0</v>
      </c>
      <c r="AL75">
        <v>117.7580366535384</v>
      </c>
      <c r="AM75">
        <v>1.5913754783269628E-2</v>
      </c>
      <c r="AN75">
        <v>0.5645657383925049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38.549585488490997</v>
      </c>
      <c r="AB76">
        <v>0</v>
      </c>
      <c r="AC76">
        <v>0</v>
      </c>
      <c r="AD76">
        <v>37.30960591168909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37.504315390419691</v>
      </c>
      <c r="AK76">
        <v>0</v>
      </c>
      <c r="AL76">
        <v>7.0974089324710752</v>
      </c>
      <c r="AM76">
        <v>1.104877289131539E-2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677.99772891550231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0.47958050726021467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2.5663144583802722</v>
      </c>
      <c r="AI78">
        <v>0</v>
      </c>
      <c r="AJ78">
        <v>0</v>
      </c>
      <c r="AK78">
        <v>0</v>
      </c>
      <c r="AL78">
        <v>575.24496749783532</v>
      </c>
      <c r="AM78">
        <v>3.7253547321658823E-2</v>
      </c>
      <c r="AN78">
        <v>0.61891780431095944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4.9957462436946578</v>
      </c>
      <c r="AM79">
        <v>7.7770445798309353E-3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949.43591317982123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989.78499378979029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154.00445407526101</v>
      </c>
      <c r="AI83">
        <v>0</v>
      </c>
      <c r="AJ83">
        <v>0</v>
      </c>
      <c r="AK83">
        <v>0</v>
      </c>
      <c r="AL83">
        <v>9.8194880811631802E-2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2407.6294778046472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1.561047111959482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13.23849053183703</v>
      </c>
      <c r="AH84">
        <v>0</v>
      </c>
      <c r="AI84">
        <v>6.6923759303610852</v>
      </c>
      <c r="AJ84">
        <v>0</v>
      </c>
      <c r="AK84">
        <v>0</v>
      </c>
      <c r="AL84">
        <v>0.51007576766785023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884.07648966652414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1.6443835327727661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3.3491007945105489</v>
      </c>
      <c r="AI86">
        <v>0</v>
      </c>
      <c r="AJ86">
        <v>0</v>
      </c>
      <c r="AK86">
        <v>0</v>
      </c>
      <c r="AL86">
        <v>132.5993637949978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9.6990333631235739</v>
      </c>
      <c r="AI87">
        <v>0.66239500573833621</v>
      </c>
      <c r="AJ87">
        <v>0</v>
      </c>
      <c r="AK87">
        <v>0</v>
      </c>
      <c r="AL87">
        <v>43.27031630633752</v>
      </c>
      <c r="AM87">
        <v>1.799257913760131E-2</v>
      </c>
      <c r="AN87">
        <v>4.8213792817525053E-2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1.4249331723088201</v>
      </c>
      <c r="AI88">
        <v>0</v>
      </c>
      <c r="AJ88">
        <v>0</v>
      </c>
      <c r="AK88">
        <v>0</v>
      </c>
      <c r="AL88">
        <v>1.4880642828473261</v>
      </c>
      <c r="AM88">
        <v>1.239294353242912E-2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5.4791379459633616</v>
      </c>
      <c r="AM89">
        <v>1.8385562433731989E-2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15.30758287794694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2.4217849931528699</v>
      </c>
      <c r="AI90">
        <v>0</v>
      </c>
      <c r="AJ90">
        <v>0</v>
      </c>
      <c r="AK90">
        <v>0</v>
      </c>
      <c r="AL90">
        <v>263.95873262517182</v>
      </c>
      <c r="AM90">
        <v>2.5722433262215551E-2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8.1810720207068535</v>
      </c>
      <c r="AJ91">
        <v>0</v>
      </c>
      <c r="AK91">
        <v>0</v>
      </c>
      <c r="AL91">
        <v>939.86386874326797</v>
      </c>
      <c r="AM91">
        <v>0.32395052592031731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3.8995224374824971</v>
      </c>
      <c r="AI92">
        <v>0</v>
      </c>
      <c r="AJ92">
        <v>0</v>
      </c>
      <c r="AK92">
        <v>0</v>
      </c>
      <c r="AL92">
        <v>1.715331502762053</v>
      </c>
      <c r="AM92">
        <v>1.428567750611612E-2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101.2345844535002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1.138480129950183</v>
      </c>
      <c r="AM93">
        <v>9.4815258493190068E-3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14.23536209196596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6.1295372537192563</v>
      </c>
      <c r="AJ94">
        <v>0</v>
      </c>
      <c r="AK94">
        <v>0</v>
      </c>
      <c r="AL94">
        <v>0.20153885539607891</v>
      </c>
      <c r="AM94">
        <v>1.678462203080955E-3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3.82951509237152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0.80621699402055924</v>
      </c>
      <c r="S95">
        <v>0</v>
      </c>
      <c r="T95">
        <v>0</v>
      </c>
      <c r="U95">
        <v>179.2319427580064</v>
      </c>
      <c r="V95">
        <v>78.742302678458756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49.464811921567502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1.036940825908206</v>
      </c>
      <c r="AI96">
        <v>0</v>
      </c>
      <c r="AJ96">
        <v>0</v>
      </c>
      <c r="AK96">
        <v>0</v>
      </c>
      <c r="AL96">
        <v>2.1473536236376898</v>
      </c>
      <c r="AM96">
        <v>1.7883657654209888E-2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862.90008608674316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444.20311777296502</v>
      </c>
      <c r="AH97">
        <v>0</v>
      </c>
      <c r="AI97">
        <v>0</v>
      </c>
      <c r="AJ97">
        <v>0</v>
      </c>
      <c r="AK97">
        <v>0</v>
      </c>
      <c r="AL97">
        <v>1.7150098982055699</v>
      </c>
      <c r="AM97">
        <v>1.428299910898357E-2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3.3686995948805469</v>
      </c>
      <c r="AI98">
        <v>0</v>
      </c>
      <c r="AJ98">
        <v>0</v>
      </c>
      <c r="AK98">
        <v>0</v>
      </c>
      <c r="AL98">
        <v>0.35558743795148601</v>
      </c>
      <c r="AM98">
        <v>2.9614144295848498E-3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39.028756773710882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12.636711194933261</v>
      </c>
      <c r="AJ99">
        <v>0</v>
      </c>
      <c r="AK99">
        <v>0</v>
      </c>
      <c r="AL99">
        <v>1.0829497431974411</v>
      </c>
      <c r="AM99">
        <v>9.0190559444275412E-3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1.021841353012408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6.7185249387801171</v>
      </c>
      <c r="AI100">
        <v>0</v>
      </c>
      <c r="AJ100">
        <v>0</v>
      </c>
      <c r="AK100">
        <v>0</v>
      </c>
      <c r="AL100">
        <v>2.1585025815957701</v>
      </c>
      <c r="AM100">
        <v>1.7976508754805869E-2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58.305920775354132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34.652328738164798</v>
      </c>
      <c r="T101">
        <v>0</v>
      </c>
      <c r="U101">
        <v>0</v>
      </c>
      <c r="V101">
        <v>47.591254148429257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27.60437677038643</v>
      </c>
      <c r="AI101">
        <v>0</v>
      </c>
      <c r="AJ101">
        <v>3076.286997617271</v>
      </c>
      <c r="AK101">
        <v>1201.7271300687969</v>
      </c>
      <c r="AL101">
        <v>30.56896207236554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1.0496367707623551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583.30864755764378</v>
      </c>
      <c r="AG102">
        <v>0</v>
      </c>
      <c r="AH102">
        <v>1.1359683126194631</v>
      </c>
      <c r="AI102">
        <v>417.34251213731022</v>
      </c>
      <c r="AJ102">
        <v>51.204362676344232</v>
      </c>
      <c r="AK102">
        <v>892.92879127249194</v>
      </c>
      <c r="AL102">
        <v>0</v>
      </c>
      <c r="AM102">
        <v>3.583880869008238E-3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202.6994238165488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69.013255704456313</v>
      </c>
      <c r="AI103">
        <v>22.051845871529029</v>
      </c>
      <c r="AJ103">
        <v>1896.115750963756</v>
      </c>
      <c r="AK103">
        <v>0</v>
      </c>
      <c r="AL103">
        <v>0</v>
      </c>
      <c r="AM103">
        <v>1.473858657759193E-3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102.4243306410045</v>
      </c>
      <c r="AI104">
        <v>10.4234641529948</v>
      </c>
      <c r="AJ104">
        <v>25.154710944896639</v>
      </c>
      <c r="AK104">
        <v>248.4779900814857</v>
      </c>
      <c r="AL104">
        <v>0</v>
      </c>
      <c r="AM104">
        <v>3.2582883610997028E-4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103.0808548429127</v>
      </c>
      <c r="AI105">
        <v>34.313256561679367</v>
      </c>
      <c r="AJ105">
        <v>23.357002948694021</v>
      </c>
      <c r="AK105">
        <v>182.82850756598719</v>
      </c>
      <c r="AL105">
        <v>0</v>
      </c>
      <c r="AM105">
        <v>3.2118197904248258E-4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206.16605354011801</v>
      </c>
      <c r="AE106">
        <v>0</v>
      </c>
      <c r="AF106">
        <v>0</v>
      </c>
      <c r="AG106">
        <v>0</v>
      </c>
      <c r="AH106">
        <v>0</v>
      </c>
      <c r="AI106">
        <v>16.39130802501969</v>
      </c>
      <c r="AJ106">
        <v>1.4252823875110521</v>
      </c>
      <c r="AK106">
        <v>9.2616054145848352</v>
      </c>
      <c r="AL106">
        <v>14.45887257258331</v>
      </c>
      <c r="AM106">
        <v>10.0004154883797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81.207583688540097</v>
      </c>
      <c r="AE107">
        <v>0</v>
      </c>
      <c r="AF107">
        <v>0</v>
      </c>
      <c r="AG107">
        <v>0</v>
      </c>
      <c r="AH107">
        <v>0</v>
      </c>
      <c r="AI107">
        <v>3.3488135436210662</v>
      </c>
      <c r="AJ107">
        <v>0.57716008671027741</v>
      </c>
      <c r="AK107">
        <v>45.114754707902513</v>
      </c>
      <c r="AL107">
        <v>0.1048406506944175</v>
      </c>
      <c r="AM107">
        <v>2.459543628713447E-3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174.79088968632789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1.4081930931243349</v>
      </c>
      <c r="AK108">
        <v>0</v>
      </c>
      <c r="AL108">
        <v>0.25579710653250348</v>
      </c>
      <c r="AM108">
        <v>6.0009561124257059E-3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476.29293866120003</v>
      </c>
      <c r="AE109">
        <v>0</v>
      </c>
      <c r="AF109">
        <v>0</v>
      </c>
      <c r="AG109">
        <v>0</v>
      </c>
      <c r="AH109">
        <v>0</v>
      </c>
      <c r="AI109">
        <v>4.7043447816620771</v>
      </c>
      <c r="AJ109">
        <v>2.3119877344014328</v>
      </c>
      <c r="AK109">
        <v>114.7229989618186</v>
      </c>
      <c r="AL109">
        <v>0.41997065294958669</v>
      </c>
      <c r="AM109">
        <v>9.852439267279172E-3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61.74881628640717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76.246184303641328</v>
      </c>
      <c r="AI110">
        <v>68.379436117247224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3.0651977353528279</v>
      </c>
      <c r="G111">
        <v>8.4726700705344342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1.0186533580011039</v>
      </c>
      <c r="N111">
        <v>0</v>
      </c>
      <c r="O111">
        <v>19.92163536118629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6.3691920032241036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9.2267631536561368</v>
      </c>
      <c r="AI111">
        <v>0</v>
      </c>
      <c r="AJ111">
        <v>0</v>
      </c>
      <c r="AK111">
        <v>0</v>
      </c>
      <c r="AL111">
        <v>0</v>
      </c>
      <c r="AM111">
        <v>8.3025143137353135E-4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35.930526303759208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0.47360012945636942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346.23105637572712</v>
      </c>
      <c r="AI112">
        <v>0</v>
      </c>
      <c r="AJ112">
        <v>0</v>
      </c>
      <c r="AK112">
        <v>0</v>
      </c>
      <c r="AL112">
        <v>0</v>
      </c>
      <c r="AM112">
        <v>5.4972991734225686E-3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13.36147676255395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3965.179743780247</v>
      </c>
      <c r="C2">
        <v>220.01970427164659</v>
      </c>
      <c r="D2">
        <v>36.98927321074585</v>
      </c>
      <c r="E2">
        <v>19.065716089731861</v>
      </c>
      <c r="F2">
        <v>69.739214346482427</v>
      </c>
      <c r="G2">
        <v>14.600099071532309</v>
      </c>
      <c r="H2">
        <v>1498.758299785093</v>
      </c>
      <c r="I2">
        <v>641.61859598201079</v>
      </c>
      <c r="J2">
        <v>23.629599391611759</v>
      </c>
      <c r="K2">
        <v>691.84130947301924</v>
      </c>
      <c r="L2">
        <v>12462.93845683958</v>
      </c>
      <c r="M2">
        <v>104.7392188140082</v>
      </c>
      <c r="N2">
        <v>10.02947426623872</v>
      </c>
      <c r="O2">
        <v>19.72602449606768</v>
      </c>
      <c r="P2">
        <v>36.001008620162303</v>
      </c>
      <c r="Q2">
        <v>14.81959864430155</v>
      </c>
      <c r="R2">
        <v>53.718894254361878</v>
      </c>
      <c r="S2">
        <v>38.020065104442367</v>
      </c>
      <c r="T2">
        <v>126.49697095051491</v>
      </c>
      <c r="U2">
        <v>664.0917871321542</v>
      </c>
      <c r="V2">
        <v>1280.036373003798</v>
      </c>
      <c r="W2">
        <v>10831.57239839696</v>
      </c>
      <c r="X2">
        <v>33.536503767707742</v>
      </c>
      <c r="Y2">
        <v>0.34563322975768068</v>
      </c>
      <c r="Z2">
        <v>196.78459368685921</v>
      </c>
      <c r="AA2">
        <v>89.837484477159592</v>
      </c>
      <c r="AB2">
        <v>2.4459604157402248</v>
      </c>
      <c r="AC2">
        <v>454.73444939065519</v>
      </c>
      <c r="AD2">
        <v>574.40326830345009</v>
      </c>
      <c r="AE2">
        <v>113.0926916600357</v>
      </c>
      <c r="AF2">
        <v>317.99173931290778</v>
      </c>
      <c r="AG2">
        <v>3674.1127009332299</v>
      </c>
      <c r="AH2">
        <v>2143.672389241734</v>
      </c>
      <c r="AI2">
        <v>383.10341216524859</v>
      </c>
      <c r="AJ2">
        <v>2883.759004595584</v>
      </c>
      <c r="AK2">
        <v>4033.9952916043758</v>
      </c>
      <c r="AL2">
        <v>6450.2439319213127</v>
      </c>
      <c r="AM2">
        <v>44.445055406790217</v>
      </c>
      <c r="AN2">
        <v>316.39403943914999</v>
      </c>
    </row>
    <row r="3" spans="1:40" x14ac:dyDescent="0.45">
      <c r="A3" s="1" t="s">
        <v>646</v>
      </c>
      <c r="B3">
        <v>388.59965948197998</v>
      </c>
      <c r="C3">
        <v>8.8134427799798019</v>
      </c>
      <c r="D3">
        <v>1.979465634361129</v>
      </c>
      <c r="E3">
        <v>1.6717373322007361</v>
      </c>
      <c r="F3">
        <v>11.958798435240009</v>
      </c>
      <c r="G3">
        <v>31.17230523269485</v>
      </c>
      <c r="H3">
        <v>5.4618749705032563</v>
      </c>
      <c r="I3">
        <v>1.109559491838547</v>
      </c>
      <c r="J3">
        <v>4.8219482404198928</v>
      </c>
      <c r="K3">
        <v>0.46642182312945429</v>
      </c>
      <c r="L3">
        <v>2.9563765287327919</v>
      </c>
      <c r="M3">
        <v>7.3887315289317126</v>
      </c>
      <c r="N3">
        <v>2.6760270964013388</v>
      </c>
      <c r="O3">
        <v>0.67113752729433185</v>
      </c>
      <c r="P3">
        <v>5.1757756244986126</v>
      </c>
      <c r="Q3">
        <v>1.881607092898828</v>
      </c>
      <c r="R3">
        <v>1.573105617320032</v>
      </c>
      <c r="S3">
        <v>17.720572845331379</v>
      </c>
      <c r="T3">
        <v>1.706129960640026</v>
      </c>
      <c r="U3">
        <v>24.156918404036102</v>
      </c>
      <c r="V3">
        <v>13.96987508367525</v>
      </c>
      <c r="W3">
        <v>31.804728657707511</v>
      </c>
      <c r="X3">
        <v>0.1063797990524694</v>
      </c>
      <c r="Y3">
        <v>5.3313067299943548E-2</v>
      </c>
      <c r="Z3">
        <v>2.451882210758054</v>
      </c>
      <c r="AA3">
        <v>6.4947891351361111</v>
      </c>
      <c r="AB3">
        <v>0.10349511590627621</v>
      </c>
      <c r="AC3">
        <v>41.267755927049492</v>
      </c>
      <c r="AD3">
        <v>3.2988899115243049</v>
      </c>
      <c r="AE3">
        <v>4.691244203725101</v>
      </c>
      <c r="AF3">
        <v>1.8776578428531949</v>
      </c>
      <c r="AG3">
        <v>49.883541601904369</v>
      </c>
      <c r="AH3">
        <v>29.34108789519739</v>
      </c>
      <c r="AI3">
        <v>2.4681247209239361</v>
      </c>
      <c r="AJ3">
        <v>24.883916523695749</v>
      </c>
      <c r="AK3">
        <v>11.045971841942841</v>
      </c>
      <c r="AL3">
        <v>67.223572616444045</v>
      </c>
      <c r="AM3">
        <v>3.196862604701757</v>
      </c>
      <c r="AN3">
        <v>1.7644986624401511</v>
      </c>
    </row>
    <row r="4" spans="1:40" x14ac:dyDescent="0.45">
      <c r="A4" s="1" t="s">
        <v>647</v>
      </c>
      <c r="B4">
        <v>203.77618024003829</v>
      </c>
      <c r="C4">
        <v>21.209341108128459</v>
      </c>
      <c r="D4">
        <v>5.5377396177941831</v>
      </c>
      <c r="E4">
        <v>1.3387860848177819</v>
      </c>
      <c r="F4">
        <v>62.368008417748648</v>
      </c>
      <c r="G4">
        <v>11.69499186447776</v>
      </c>
      <c r="H4">
        <v>131.81602325538319</v>
      </c>
      <c r="I4">
        <v>58.283987714760229</v>
      </c>
      <c r="J4">
        <v>21.468126753985519</v>
      </c>
      <c r="K4">
        <v>22.566571033976722</v>
      </c>
      <c r="L4">
        <v>1032.5566180583689</v>
      </c>
      <c r="M4">
        <v>51.763221809542642</v>
      </c>
      <c r="N4">
        <v>12.428477451526041</v>
      </c>
      <c r="O4">
        <v>5.5511540343501586</v>
      </c>
      <c r="P4">
        <v>17.45578776950747</v>
      </c>
      <c r="Q4">
        <v>10.790486717149051</v>
      </c>
      <c r="R4">
        <v>7.9257536103499033</v>
      </c>
      <c r="S4">
        <v>54.449391075412443</v>
      </c>
      <c r="T4">
        <v>12.012647574260271</v>
      </c>
      <c r="U4">
        <v>155.84917512443391</v>
      </c>
      <c r="V4">
        <v>1238.8963192446449</v>
      </c>
      <c r="W4">
        <v>952.73270769319561</v>
      </c>
      <c r="X4">
        <v>3.5237223420392869</v>
      </c>
      <c r="Y4">
        <v>0.33636120503372507</v>
      </c>
      <c r="Z4">
        <v>59.054384001129691</v>
      </c>
      <c r="AA4">
        <v>47.0185478656065</v>
      </c>
      <c r="AB4">
        <v>0.60146189234204372</v>
      </c>
      <c r="AC4">
        <v>67.75949415901799</v>
      </c>
      <c r="AD4">
        <v>64.367374917054832</v>
      </c>
      <c r="AE4">
        <v>30.398973968470969</v>
      </c>
      <c r="AF4">
        <v>27.380917752430989</v>
      </c>
      <c r="AG4">
        <v>350.57269577762338</v>
      </c>
      <c r="AH4">
        <v>359.30470449188931</v>
      </c>
      <c r="AI4">
        <v>34.114298131482421</v>
      </c>
      <c r="AJ4">
        <v>289.06258342956568</v>
      </c>
      <c r="AK4">
        <v>166.1193712831415</v>
      </c>
      <c r="AL4">
        <v>816.3861856642576</v>
      </c>
      <c r="AM4">
        <v>127.8724022799678</v>
      </c>
      <c r="AN4">
        <v>48.655259342796263</v>
      </c>
    </row>
    <row r="5" spans="1:40" x14ac:dyDescent="0.45">
      <c r="A5" s="1" t="s">
        <v>648</v>
      </c>
      <c r="B5">
        <v>161.76605394407511</v>
      </c>
      <c r="C5">
        <v>8.1812491951920983</v>
      </c>
      <c r="D5">
        <v>1.200047499048785</v>
      </c>
      <c r="E5">
        <v>1.489496069331008</v>
      </c>
      <c r="F5">
        <v>114.2506251559148</v>
      </c>
      <c r="G5">
        <v>95.78028413041244</v>
      </c>
      <c r="H5">
        <v>20.97431668333531</v>
      </c>
      <c r="I5">
        <v>4.4125224992364966</v>
      </c>
      <c r="J5">
        <v>8.4421978398708326</v>
      </c>
      <c r="K5">
        <v>2.172059841403863</v>
      </c>
      <c r="L5">
        <v>12.3207442769921</v>
      </c>
      <c r="M5">
        <v>50.699960882728142</v>
      </c>
      <c r="N5">
        <v>38.500817188495162</v>
      </c>
      <c r="O5">
        <v>3.4299553862915082</v>
      </c>
      <c r="P5">
        <v>46.374853659133471</v>
      </c>
      <c r="Q5">
        <v>10.52571844371311</v>
      </c>
      <c r="R5">
        <v>4.5743998333016256</v>
      </c>
      <c r="S5">
        <v>33.439399935461537</v>
      </c>
      <c r="T5">
        <v>3.616287172237127</v>
      </c>
      <c r="U5">
        <v>63.515759309554767</v>
      </c>
      <c r="V5">
        <v>114.9696607028054</v>
      </c>
      <c r="W5">
        <v>146.08617707641241</v>
      </c>
      <c r="X5">
        <v>0.70709477271966659</v>
      </c>
      <c r="Y5">
        <v>0.1600576622611469</v>
      </c>
      <c r="Z5">
        <v>13.373803999925229</v>
      </c>
      <c r="AA5">
        <v>19.32633492360663</v>
      </c>
      <c r="AB5">
        <v>0.2490735713298157</v>
      </c>
      <c r="AC5">
        <v>59.434408475192633</v>
      </c>
      <c r="AD5">
        <v>10.62335953030421</v>
      </c>
      <c r="AE5">
        <v>9.3398176821765766</v>
      </c>
      <c r="AF5">
        <v>4.8607932327054426</v>
      </c>
      <c r="AG5">
        <v>137.40858876040849</v>
      </c>
      <c r="AH5">
        <v>95.44425926526047</v>
      </c>
      <c r="AI5">
        <v>6.3700557054208611</v>
      </c>
      <c r="AJ5">
        <v>79.007210266079738</v>
      </c>
      <c r="AK5">
        <v>31.54294651711286</v>
      </c>
      <c r="AL5">
        <v>258.25899185193822</v>
      </c>
      <c r="AM5">
        <v>9.2363896506461938</v>
      </c>
      <c r="AN5">
        <v>6.9607289877530416</v>
      </c>
    </row>
    <row r="6" spans="1:40" x14ac:dyDescent="0.45">
      <c r="A6" s="1" t="s">
        <v>649</v>
      </c>
      <c r="B6">
        <v>187.4629060781763</v>
      </c>
      <c r="C6">
        <v>19.44287829832756</v>
      </c>
      <c r="D6">
        <v>4.9812863397813709</v>
      </c>
      <c r="E6">
        <v>1.4026826158916299</v>
      </c>
      <c r="F6">
        <v>796.65614683792842</v>
      </c>
      <c r="G6">
        <v>271.07008884407981</v>
      </c>
      <c r="H6">
        <v>70.487996167115583</v>
      </c>
      <c r="I6">
        <v>15.311657063257901</v>
      </c>
      <c r="J6">
        <v>73.616702970311124</v>
      </c>
      <c r="K6">
        <v>9.5184123636821791</v>
      </c>
      <c r="L6">
        <v>44.605931034127643</v>
      </c>
      <c r="M6">
        <v>287.12324515216972</v>
      </c>
      <c r="N6">
        <v>107.7263832514266</v>
      </c>
      <c r="O6">
        <v>21.284354491581151</v>
      </c>
      <c r="P6">
        <v>163.88114270669581</v>
      </c>
      <c r="Q6">
        <v>60.663110392963809</v>
      </c>
      <c r="R6">
        <v>25.151790609933631</v>
      </c>
      <c r="S6">
        <v>279.98339887480029</v>
      </c>
      <c r="T6">
        <v>23.30371840413699</v>
      </c>
      <c r="U6">
        <v>210.33853707629339</v>
      </c>
      <c r="V6">
        <v>131.73101349966339</v>
      </c>
      <c r="W6">
        <v>579.07105073401544</v>
      </c>
      <c r="X6">
        <v>1.263634078665054</v>
      </c>
      <c r="Y6">
        <v>3.7183985878756358</v>
      </c>
      <c r="Z6">
        <v>37.691329077839917</v>
      </c>
      <c r="AA6">
        <v>345.05575395958181</v>
      </c>
      <c r="AB6">
        <v>1.1311444569717459</v>
      </c>
      <c r="AC6">
        <v>276.30682236071573</v>
      </c>
      <c r="AD6">
        <v>36.583997542534597</v>
      </c>
      <c r="AE6">
        <v>62.84173340284584</v>
      </c>
      <c r="AF6">
        <v>19.100185573490009</v>
      </c>
      <c r="AG6">
        <v>340.80343242145841</v>
      </c>
      <c r="AH6">
        <v>407.80969242037679</v>
      </c>
      <c r="AI6">
        <v>27.505693965093851</v>
      </c>
      <c r="AJ6">
        <v>336.100752077609</v>
      </c>
      <c r="AK6">
        <v>137.01636590606279</v>
      </c>
      <c r="AL6">
        <v>1683.9308914883391</v>
      </c>
      <c r="AM6">
        <v>30.207583910596401</v>
      </c>
      <c r="AN6">
        <v>22.330105997992359</v>
      </c>
    </row>
    <row r="7" spans="1:40" x14ac:dyDescent="0.45">
      <c r="A7" s="1" t="s">
        <v>650</v>
      </c>
      <c r="B7">
        <v>132.6988719509892</v>
      </c>
      <c r="C7">
        <v>15.574338555941869</v>
      </c>
      <c r="D7">
        <v>19.50997345154029</v>
      </c>
      <c r="E7">
        <v>0.52392148599903954</v>
      </c>
      <c r="F7">
        <v>16.16685599462755</v>
      </c>
      <c r="G7">
        <v>2.639691193087625</v>
      </c>
      <c r="H7">
        <v>10.087901582311851</v>
      </c>
      <c r="I7">
        <v>1.7331098216647851</v>
      </c>
      <c r="J7">
        <v>6.8478655960740351</v>
      </c>
      <c r="K7">
        <v>0.85302423602480015</v>
      </c>
      <c r="L7">
        <v>15.870059375276361</v>
      </c>
      <c r="M7">
        <v>11.44311311398112</v>
      </c>
      <c r="N7">
        <v>6.6724342352259063</v>
      </c>
      <c r="O7">
        <v>1.1872700301578021</v>
      </c>
      <c r="P7">
        <v>5.8707455729687306</v>
      </c>
      <c r="Q7">
        <v>3.303703170665834</v>
      </c>
      <c r="R7">
        <v>1.6880448477206149</v>
      </c>
      <c r="S7">
        <v>17.199249119888879</v>
      </c>
      <c r="T7">
        <v>2.0417852225734201</v>
      </c>
      <c r="U7">
        <v>72.231486952934901</v>
      </c>
      <c r="V7">
        <v>14.779070289175751</v>
      </c>
      <c r="W7">
        <v>21.766287379427322</v>
      </c>
      <c r="X7">
        <v>0.12135429605074841</v>
      </c>
      <c r="Y7">
        <v>6.2324238845334501E-2</v>
      </c>
      <c r="Z7">
        <v>2.960669779294951</v>
      </c>
      <c r="AA7">
        <v>7.5340584407655156</v>
      </c>
      <c r="AB7">
        <v>0.18894277864004541</v>
      </c>
      <c r="AC7">
        <v>27.72339949470825</v>
      </c>
      <c r="AD7">
        <v>5.8351399719115093</v>
      </c>
      <c r="AE7">
        <v>3.7616183396378791</v>
      </c>
      <c r="AF7">
        <v>2.2308019790273601</v>
      </c>
      <c r="AG7">
        <v>123.70177129683979</v>
      </c>
      <c r="AH7">
        <v>29.763383938865079</v>
      </c>
      <c r="AI7">
        <v>3.294927984746252</v>
      </c>
      <c r="AJ7">
        <v>35.480370806784236</v>
      </c>
      <c r="AK7">
        <v>14.071201051289821</v>
      </c>
      <c r="AL7">
        <v>125.9225654627633</v>
      </c>
      <c r="AM7">
        <v>8.283485321029632</v>
      </c>
      <c r="AN7">
        <v>4.8326842709400681</v>
      </c>
    </row>
    <row r="8" spans="1:40" x14ac:dyDescent="0.45">
      <c r="A8" s="1" t="s">
        <v>651</v>
      </c>
      <c r="B8">
        <v>180.37129097667099</v>
      </c>
      <c r="C8">
        <v>17.66447512251656</v>
      </c>
      <c r="D8">
        <v>8.3467380037116126</v>
      </c>
      <c r="E8">
        <v>1.275153931264432</v>
      </c>
      <c r="F8">
        <v>53.281894269017002</v>
      </c>
      <c r="G8">
        <v>13.55119786628992</v>
      </c>
      <c r="H8">
        <v>84.082284091542974</v>
      </c>
      <c r="I8">
        <v>29.66738311387752</v>
      </c>
      <c r="J8">
        <v>34.46254403561759</v>
      </c>
      <c r="K8">
        <v>10.426351148343191</v>
      </c>
      <c r="L8">
        <v>352.372621394041</v>
      </c>
      <c r="M8">
        <v>88.499621947098575</v>
      </c>
      <c r="N8">
        <v>14.1911294850551</v>
      </c>
      <c r="O8">
        <v>5.9586689999781051</v>
      </c>
      <c r="P8">
        <v>29.612109408541841</v>
      </c>
      <c r="Q8">
        <v>14.562443475280549</v>
      </c>
      <c r="R8">
        <v>12.326210607467489</v>
      </c>
      <c r="S8">
        <v>145.7816375198411</v>
      </c>
      <c r="T8">
        <v>16.370942010988479</v>
      </c>
      <c r="U8">
        <v>121.32686322519849</v>
      </c>
      <c r="V8">
        <v>130.26616796556479</v>
      </c>
      <c r="W8">
        <v>1418.796657105057</v>
      </c>
      <c r="X8">
        <v>1.869017517439558</v>
      </c>
      <c r="Y8">
        <v>0.77195064222825505</v>
      </c>
      <c r="Z8">
        <v>55.068531903791822</v>
      </c>
      <c r="AA8">
        <v>86.504607811360231</v>
      </c>
      <c r="AB8">
        <v>0.67893080525201566</v>
      </c>
      <c r="AC8">
        <v>122.2971412759081</v>
      </c>
      <c r="AD8">
        <v>50.364876018759567</v>
      </c>
      <c r="AE8">
        <v>35.498585292205597</v>
      </c>
      <c r="AF8">
        <v>15.59115625261285</v>
      </c>
      <c r="AG8">
        <v>228.57200062171839</v>
      </c>
      <c r="AH8">
        <v>382.17962082104623</v>
      </c>
      <c r="AI8">
        <v>22.089711414945569</v>
      </c>
      <c r="AJ8">
        <v>324.42289736865507</v>
      </c>
      <c r="AK8">
        <v>109.8087441514362</v>
      </c>
      <c r="AL8">
        <v>602.55137306624647</v>
      </c>
      <c r="AM8">
        <v>56.701931932825531</v>
      </c>
      <c r="AN8">
        <v>14.25408193391846</v>
      </c>
    </row>
    <row r="9" spans="1:40" x14ac:dyDescent="0.45">
      <c r="A9" s="1" t="s">
        <v>652</v>
      </c>
      <c r="B9">
        <v>13.83201343161895</v>
      </c>
      <c r="C9">
        <v>1.7401971180397471</v>
      </c>
      <c r="D9">
        <v>0.53409554300459705</v>
      </c>
      <c r="E9">
        <v>0.1594606087597556</v>
      </c>
      <c r="F9">
        <v>14.468651692343689</v>
      </c>
      <c r="G9">
        <v>3.611128394615037</v>
      </c>
      <c r="H9">
        <v>10.56120933025082</v>
      </c>
      <c r="I9">
        <v>2.0946119706857269</v>
      </c>
      <c r="J9">
        <v>6.3227076463082188</v>
      </c>
      <c r="K9">
        <v>1.2843347438627339</v>
      </c>
      <c r="L9">
        <v>6.9648653284152777</v>
      </c>
      <c r="M9">
        <v>11.11815094082999</v>
      </c>
      <c r="N9">
        <v>2.946928566107835</v>
      </c>
      <c r="O9">
        <v>2.2587341377868291</v>
      </c>
      <c r="P9">
        <v>8.294047426634684</v>
      </c>
      <c r="Q9">
        <v>6.1816465248600938</v>
      </c>
      <c r="R9">
        <v>2.2225834012861578</v>
      </c>
      <c r="S9">
        <v>26.47124364430104</v>
      </c>
      <c r="T9">
        <v>2.7685849154630509</v>
      </c>
      <c r="U9">
        <v>91.007838132136541</v>
      </c>
      <c r="V9">
        <v>28.532527586315229</v>
      </c>
      <c r="W9">
        <v>295.49945418108371</v>
      </c>
      <c r="X9">
        <v>0.25874683828185102</v>
      </c>
      <c r="Y9">
        <v>0.51359559280765932</v>
      </c>
      <c r="Z9">
        <v>8.3859386869830406</v>
      </c>
      <c r="AA9">
        <v>46.868670075923873</v>
      </c>
      <c r="AB9">
        <v>0.31218684517434481</v>
      </c>
      <c r="AC9">
        <v>18.947781299453549</v>
      </c>
      <c r="AD9">
        <v>5.6094047013826547</v>
      </c>
      <c r="AE9">
        <v>5.3551420574802586</v>
      </c>
      <c r="AF9">
        <v>2.4506165354034888</v>
      </c>
      <c r="AG9">
        <v>23.655332927335738</v>
      </c>
      <c r="AH9">
        <v>47.405975426777651</v>
      </c>
      <c r="AI9">
        <v>3.3707975725061909</v>
      </c>
      <c r="AJ9">
        <v>46.962323870230023</v>
      </c>
      <c r="AK9">
        <v>19.703789601943249</v>
      </c>
      <c r="AL9">
        <v>215.23375691491751</v>
      </c>
      <c r="AM9">
        <v>4.2703243779231039</v>
      </c>
      <c r="AN9">
        <v>3.3738650813100599</v>
      </c>
    </row>
    <row r="10" spans="1:40" x14ac:dyDescent="0.45">
      <c r="A10" s="1" t="s">
        <v>653</v>
      </c>
      <c r="B10">
        <v>1473.5807455899439</v>
      </c>
      <c r="C10">
        <v>106.8421369642803</v>
      </c>
      <c r="D10">
        <v>51.227609454979422</v>
      </c>
      <c r="E10">
        <v>6.9273451297444222</v>
      </c>
      <c r="F10">
        <v>196.78980738095751</v>
      </c>
      <c r="G10">
        <v>72.546448871700477</v>
      </c>
      <c r="H10">
        <v>152.56368000303951</v>
      </c>
      <c r="I10">
        <v>35.900007769296288</v>
      </c>
      <c r="J10">
        <v>53.904142303918192</v>
      </c>
      <c r="K10">
        <v>26.114287157714731</v>
      </c>
      <c r="L10">
        <v>185.639509008875</v>
      </c>
      <c r="M10">
        <v>147.90313629121599</v>
      </c>
      <c r="N10">
        <v>55.545214830401008</v>
      </c>
      <c r="O10">
        <v>19.735998195623409</v>
      </c>
      <c r="P10">
        <v>171.554043822495</v>
      </c>
      <c r="Q10">
        <v>51.611102028146213</v>
      </c>
      <c r="R10">
        <v>18.359322079573861</v>
      </c>
      <c r="S10">
        <v>143.2230595463968</v>
      </c>
      <c r="T10">
        <v>20.674307744535259</v>
      </c>
      <c r="U10">
        <v>742.66118713876938</v>
      </c>
      <c r="V10">
        <v>550.85333392696782</v>
      </c>
      <c r="W10">
        <v>1759.4069541183701</v>
      </c>
      <c r="X10">
        <v>3.8079804359158729</v>
      </c>
      <c r="Y10">
        <v>1.852111441322366</v>
      </c>
      <c r="Z10">
        <v>86.839058252627723</v>
      </c>
      <c r="AA10">
        <v>185.66054462560851</v>
      </c>
      <c r="AB10">
        <v>2.6130812052238102</v>
      </c>
      <c r="AC10">
        <v>320.84017466591411</v>
      </c>
      <c r="AD10">
        <v>86.753635211367353</v>
      </c>
      <c r="AE10">
        <v>72.81854049024156</v>
      </c>
      <c r="AF10">
        <v>34.786019813615198</v>
      </c>
      <c r="AG10">
        <v>814.55275600053653</v>
      </c>
      <c r="AH10">
        <v>581.6236270331284</v>
      </c>
      <c r="AI10">
        <v>43.582789934002982</v>
      </c>
      <c r="AJ10">
        <v>476.73752147062299</v>
      </c>
      <c r="AK10">
        <v>245.0799179884246</v>
      </c>
      <c r="AL10">
        <v>1932.6369640581411</v>
      </c>
      <c r="AM10">
        <v>66.83365563931892</v>
      </c>
      <c r="AN10">
        <v>50.07918044533286</v>
      </c>
    </row>
    <row r="11" spans="1:40" x14ac:dyDescent="0.45">
      <c r="A11" s="1" t="s">
        <v>654</v>
      </c>
      <c r="B11">
        <v>144.26462412392331</v>
      </c>
      <c r="C11">
        <v>16.63229978531907</v>
      </c>
      <c r="D11">
        <v>3.4818300526038151</v>
      </c>
      <c r="E11">
        <v>0.75126501552198122</v>
      </c>
      <c r="F11">
        <v>22.97717463692258</v>
      </c>
      <c r="G11">
        <v>4.2440962850052557</v>
      </c>
      <c r="H11">
        <v>70.868473909432694</v>
      </c>
      <c r="I11">
        <v>21.026313310383362</v>
      </c>
      <c r="J11">
        <v>10.82527960079581</v>
      </c>
      <c r="K11">
        <v>20.02902110957907</v>
      </c>
      <c r="L11">
        <v>437.21700183308758</v>
      </c>
      <c r="M11">
        <v>29.22716778920207</v>
      </c>
      <c r="N11">
        <v>5.301679746447455</v>
      </c>
      <c r="O11">
        <v>4.4154919895833036</v>
      </c>
      <c r="P11">
        <v>14.14235468697324</v>
      </c>
      <c r="Q11">
        <v>10.57919394192448</v>
      </c>
      <c r="R11">
        <v>6.7111648348256407</v>
      </c>
      <c r="S11">
        <v>33.734779650175213</v>
      </c>
      <c r="T11">
        <v>6.9693455385937622</v>
      </c>
      <c r="U11">
        <v>122.0931027127214</v>
      </c>
      <c r="V11">
        <v>319.39390206104781</v>
      </c>
      <c r="W11">
        <v>550.83437069004924</v>
      </c>
      <c r="X11">
        <v>1.8253934209638041</v>
      </c>
      <c r="Y11">
        <v>0.34753368065341311</v>
      </c>
      <c r="Z11">
        <v>22.425150567612551</v>
      </c>
      <c r="AA11">
        <v>37.880373634091448</v>
      </c>
      <c r="AB11">
        <v>0.53895668672999464</v>
      </c>
      <c r="AC11">
        <v>44.268305814117817</v>
      </c>
      <c r="AD11">
        <v>33.257362575085338</v>
      </c>
      <c r="AE11">
        <v>15.81046702072063</v>
      </c>
      <c r="AF11">
        <v>15.15775778364876</v>
      </c>
      <c r="AG11">
        <v>199.08691541341159</v>
      </c>
      <c r="AH11">
        <v>188.01477252422731</v>
      </c>
      <c r="AI11">
        <v>19.31078263890732</v>
      </c>
      <c r="AJ11">
        <v>190.3642905132366</v>
      </c>
      <c r="AK11">
        <v>104.17094902253061</v>
      </c>
      <c r="AL11">
        <v>526.58920075592732</v>
      </c>
      <c r="AM11">
        <v>15.65622526856367</v>
      </c>
      <c r="AN11">
        <v>39.582057257852433</v>
      </c>
    </row>
    <row r="12" spans="1:40" x14ac:dyDescent="0.45">
      <c r="A12" s="1" t="s">
        <v>655</v>
      </c>
      <c r="B12">
        <v>135.50560349672921</v>
      </c>
      <c r="C12">
        <v>14.3884934815937</v>
      </c>
      <c r="D12">
        <v>11.594676008904599</v>
      </c>
      <c r="E12">
        <v>0.53086991459873012</v>
      </c>
      <c r="F12">
        <v>112.1773183419468</v>
      </c>
      <c r="G12">
        <v>11.05938770168763</v>
      </c>
      <c r="H12">
        <v>28.462538358108748</v>
      </c>
      <c r="I12">
        <v>5.6809009773617243</v>
      </c>
      <c r="J12">
        <v>12.206490815008181</v>
      </c>
      <c r="K12">
        <v>3.9863666596244869</v>
      </c>
      <c r="L12">
        <v>24.030505125101151</v>
      </c>
      <c r="M12">
        <v>31.724691995983498</v>
      </c>
      <c r="N12">
        <v>20.45599995238344</v>
      </c>
      <c r="O12">
        <v>3.2481237947290378</v>
      </c>
      <c r="P12">
        <v>24.747021990686481</v>
      </c>
      <c r="Q12">
        <v>8.4588394785073113</v>
      </c>
      <c r="R12">
        <v>4.0592562989058258</v>
      </c>
      <c r="S12">
        <v>39.205875281161731</v>
      </c>
      <c r="T12">
        <v>5.0254937376067907</v>
      </c>
      <c r="U12">
        <v>78.80652846332282</v>
      </c>
      <c r="V12">
        <v>76.400548302825186</v>
      </c>
      <c r="W12">
        <v>348.25509606635302</v>
      </c>
      <c r="X12">
        <v>0.61636531990520382</v>
      </c>
      <c r="Y12">
        <v>0.50784329590267263</v>
      </c>
      <c r="Z12">
        <v>16.636321352196489</v>
      </c>
      <c r="AA12">
        <v>48.962829814805978</v>
      </c>
      <c r="AB12">
        <v>0.350188401286603</v>
      </c>
      <c r="AC12">
        <v>43.845491775661323</v>
      </c>
      <c r="AD12">
        <v>14.88387142733419</v>
      </c>
      <c r="AE12">
        <v>12.14314194878115</v>
      </c>
      <c r="AF12">
        <v>6.3177816316433066</v>
      </c>
      <c r="AG12">
        <v>210.51851841305461</v>
      </c>
      <c r="AH12">
        <v>107.9092802652158</v>
      </c>
      <c r="AI12">
        <v>7.9077981455907951</v>
      </c>
      <c r="AJ12">
        <v>106.9895107900501</v>
      </c>
      <c r="AK12">
        <v>44.26906329629913</v>
      </c>
      <c r="AL12">
        <v>315.62858331189182</v>
      </c>
      <c r="AM12">
        <v>17.130317517123292</v>
      </c>
      <c r="AN12">
        <v>9.1123721787703591</v>
      </c>
    </row>
    <row r="13" spans="1:40" x14ac:dyDescent="0.45">
      <c r="A13" s="1" t="s">
        <v>656</v>
      </c>
      <c r="B13">
        <v>1132.4387824870821</v>
      </c>
      <c r="C13">
        <v>57.111020741344291</v>
      </c>
      <c r="D13">
        <v>23.636395067057929</v>
      </c>
      <c r="E13">
        <v>5.4405265375768801</v>
      </c>
      <c r="F13">
        <v>150.04453793992241</v>
      </c>
      <c r="G13">
        <v>22.55482386158868</v>
      </c>
      <c r="H13">
        <v>91.309608231834488</v>
      </c>
      <c r="I13">
        <v>23.3765618456463</v>
      </c>
      <c r="J13">
        <v>25.915774845872932</v>
      </c>
      <c r="K13">
        <v>21.22020948616915</v>
      </c>
      <c r="L13">
        <v>67.428581821293605</v>
      </c>
      <c r="M13">
        <v>70.139924599767525</v>
      </c>
      <c r="N13">
        <v>24.794392953449901</v>
      </c>
      <c r="O13">
        <v>4.6454375913993893</v>
      </c>
      <c r="P13">
        <v>187.4379634018392</v>
      </c>
      <c r="Q13">
        <v>12.347974280133741</v>
      </c>
      <c r="R13">
        <v>8.3964605885129675</v>
      </c>
      <c r="S13">
        <v>80.622570415848784</v>
      </c>
      <c r="T13">
        <v>12.96644927392409</v>
      </c>
      <c r="U13">
        <v>136.2423621887427</v>
      </c>
      <c r="V13">
        <v>237.57948618505409</v>
      </c>
      <c r="W13">
        <v>1152.9926760882081</v>
      </c>
      <c r="X13">
        <v>2.3094151848137479</v>
      </c>
      <c r="Y13">
        <v>0.39835273165508761</v>
      </c>
      <c r="Z13">
        <v>59.163545963981313</v>
      </c>
      <c r="AA13">
        <v>49.643176404627987</v>
      </c>
      <c r="AB13">
        <v>0.56781268442991761</v>
      </c>
      <c r="AC13">
        <v>214.51310441694551</v>
      </c>
      <c r="AD13">
        <v>52.652513609758032</v>
      </c>
      <c r="AE13">
        <v>27.38967760356347</v>
      </c>
      <c r="AF13">
        <v>19.973303997808209</v>
      </c>
      <c r="AG13">
        <v>591.77618957677225</v>
      </c>
      <c r="AH13">
        <v>353.68474633231688</v>
      </c>
      <c r="AI13">
        <v>25.061187742512349</v>
      </c>
      <c r="AJ13">
        <v>302.20989130862102</v>
      </c>
      <c r="AK13">
        <v>143.30839431217811</v>
      </c>
      <c r="AL13">
        <v>603.00441956763325</v>
      </c>
      <c r="AM13">
        <v>24.714627033634908</v>
      </c>
      <c r="AN13">
        <v>16.97584251481608</v>
      </c>
    </row>
    <row r="14" spans="1:40" x14ac:dyDescent="0.45">
      <c r="A14" s="1" t="s">
        <v>657</v>
      </c>
      <c r="B14">
        <v>570.01391436272002</v>
      </c>
      <c r="C14">
        <v>18.570340272660371</v>
      </c>
      <c r="D14">
        <v>7.7152131832625948</v>
      </c>
      <c r="E14">
        <v>2.4786558395994089</v>
      </c>
      <c r="F14">
        <v>19.49145332922685</v>
      </c>
      <c r="G14">
        <v>8.7448558222887911</v>
      </c>
      <c r="H14">
        <v>31.69593249079686</v>
      </c>
      <c r="I14">
        <v>7.4068652194877549</v>
      </c>
      <c r="J14">
        <v>6.5492863693198284</v>
      </c>
      <c r="K14">
        <v>6.7533203174352217</v>
      </c>
      <c r="L14">
        <v>55.376073804215537</v>
      </c>
      <c r="M14">
        <v>11.50673102526228</v>
      </c>
      <c r="N14">
        <v>4.0862265957550319</v>
      </c>
      <c r="O14">
        <v>1.317438567428858</v>
      </c>
      <c r="P14">
        <v>4.6759141990207382</v>
      </c>
      <c r="Q14">
        <v>2.04539009055167</v>
      </c>
      <c r="R14">
        <v>2.823469814573325</v>
      </c>
      <c r="S14">
        <v>27.951914038095151</v>
      </c>
      <c r="T14">
        <v>4.1035599205500457</v>
      </c>
      <c r="U14">
        <v>26.496026339676082</v>
      </c>
      <c r="V14">
        <v>180.7881787560114</v>
      </c>
      <c r="W14">
        <v>281.63399284016231</v>
      </c>
      <c r="X14">
        <v>1.0239773045078719</v>
      </c>
      <c r="Y14">
        <v>0.10605574559543671</v>
      </c>
      <c r="Z14">
        <v>16.099492213812901</v>
      </c>
      <c r="AA14">
        <v>14.13249589804372</v>
      </c>
      <c r="AB14">
        <v>0.1254548465106424</v>
      </c>
      <c r="AC14">
        <v>77.862151500367176</v>
      </c>
      <c r="AD14">
        <v>15.429058626846359</v>
      </c>
      <c r="AE14">
        <v>7.1784197128214187</v>
      </c>
      <c r="AF14">
        <v>7.267019544750231</v>
      </c>
      <c r="AG14">
        <v>302.37658228663201</v>
      </c>
      <c r="AH14">
        <v>103.3460897923857</v>
      </c>
      <c r="AI14">
        <v>10.58914627457156</v>
      </c>
      <c r="AJ14">
        <v>100.9550406271912</v>
      </c>
      <c r="AK14">
        <v>54.248094087143642</v>
      </c>
      <c r="AL14">
        <v>167.2230315689319</v>
      </c>
      <c r="AM14">
        <v>11.84221497336652</v>
      </c>
      <c r="AN14">
        <v>14.50472348082571</v>
      </c>
    </row>
    <row r="15" spans="1:40" x14ac:dyDescent="0.45">
      <c r="A15" s="1" t="s">
        <v>658</v>
      </c>
      <c r="B15">
        <v>932.64243290478385</v>
      </c>
      <c r="C15">
        <v>37.897243671789809</v>
      </c>
      <c r="D15">
        <v>9.8674299435270925</v>
      </c>
      <c r="E15">
        <v>7.9011219416006542</v>
      </c>
      <c r="F15">
        <v>263.95706789887151</v>
      </c>
      <c r="G15">
        <v>54.71950811903843</v>
      </c>
      <c r="H15">
        <v>49.504672807127108</v>
      </c>
      <c r="I15">
        <v>10.265619296452799</v>
      </c>
      <c r="J15">
        <v>22.09391815754627</v>
      </c>
      <c r="K15">
        <v>9.4219737011028464</v>
      </c>
      <c r="L15">
        <v>31.669973225644149</v>
      </c>
      <c r="M15">
        <v>71.018765651854238</v>
      </c>
      <c r="N15">
        <v>44.149869560776253</v>
      </c>
      <c r="O15">
        <v>4.9097338324669551</v>
      </c>
      <c r="P15">
        <v>22.24268727260295</v>
      </c>
      <c r="Q15">
        <v>11.42732064154559</v>
      </c>
      <c r="R15">
        <v>11.956143393058181</v>
      </c>
      <c r="S15">
        <v>75.096029739986761</v>
      </c>
      <c r="T15">
        <v>9.6828534838122433</v>
      </c>
      <c r="U15">
        <v>83.798404123687277</v>
      </c>
      <c r="V15">
        <v>270.36947270300908</v>
      </c>
      <c r="W15">
        <v>402.11291031307172</v>
      </c>
      <c r="X15">
        <v>1.62227364272856</v>
      </c>
      <c r="Y15">
        <v>0.70879052052211411</v>
      </c>
      <c r="Z15">
        <v>27.014564299383341</v>
      </c>
      <c r="AA15">
        <v>70.82601711961172</v>
      </c>
      <c r="AB15">
        <v>0.36655103065801858</v>
      </c>
      <c r="AC15">
        <v>186.62106890974019</v>
      </c>
      <c r="AD15">
        <v>25.4672683101542</v>
      </c>
      <c r="AE15">
        <v>22.016252855624259</v>
      </c>
      <c r="AF15">
        <v>12.6753173130279</v>
      </c>
      <c r="AG15">
        <v>292.39163719198672</v>
      </c>
      <c r="AH15">
        <v>190.5336820033418</v>
      </c>
      <c r="AI15">
        <v>15.875718406667589</v>
      </c>
      <c r="AJ15">
        <v>192.7311875536667</v>
      </c>
      <c r="AK15">
        <v>84.80224481879111</v>
      </c>
      <c r="AL15">
        <v>448.76708047463302</v>
      </c>
      <c r="AM15">
        <v>29.477875640550291</v>
      </c>
      <c r="AN15">
        <v>20.05455632210376</v>
      </c>
    </row>
    <row r="16" spans="1:40" x14ac:dyDescent="0.45">
      <c r="A16" s="1" t="s">
        <v>659</v>
      </c>
      <c r="B16">
        <v>364.90595831453891</v>
      </c>
      <c r="C16">
        <v>15.00712334487606</v>
      </c>
      <c r="D16">
        <v>4.3865060395981903</v>
      </c>
      <c r="E16">
        <v>0.96231970343440087</v>
      </c>
      <c r="F16">
        <v>317.10827105436442</v>
      </c>
      <c r="G16">
        <v>14.686524710447211</v>
      </c>
      <c r="H16">
        <v>85.302458288408133</v>
      </c>
      <c r="I16">
        <v>26.693267767960531</v>
      </c>
      <c r="J16">
        <v>24.873076821687199</v>
      </c>
      <c r="K16">
        <v>8.7981014537726505</v>
      </c>
      <c r="L16">
        <v>45.020549812362653</v>
      </c>
      <c r="M16">
        <v>78.066992976412024</v>
      </c>
      <c r="N16">
        <v>57.779032115612573</v>
      </c>
      <c r="O16">
        <v>5.728057424356126</v>
      </c>
      <c r="P16">
        <v>27.49492729675654</v>
      </c>
      <c r="Q16">
        <v>10.759116296545439</v>
      </c>
      <c r="R16">
        <v>10.316748360909241</v>
      </c>
      <c r="S16">
        <v>110.2326919542633</v>
      </c>
      <c r="T16">
        <v>12.432850365065089</v>
      </c>
      <c r="U16">
        <v>80.858730047625855</v>
      </c>
      <c r="V16">
        <v>357.488951453548</v>
      </c>
      <c r="W16">
        <v>739.06710647550892</v>
      </c>
      <c r="X16">
        <v>3.8718198149449519</v>
      </c>
      <c r="Y16">
        <v>0.44667813510620452</v>
      </c>
      <c r="Z16">
        <v>69.287740592000574</v>
      </c>
      <c r="AA16">
        <v>55.664390407354233</v>
      </c>
      <c r="AB16">
        <v>0.61655109354680149</v>
      </c>
      <c r="AC16">
        <v>116.527518652683</v>
      </c>
      <c r="AD16">
        <v>37.301595972909311</v>
      </c>
      <c r="AE16">
        <v>25.954551943877139</v>
      </c>
      <c r="AF16">
        <v>15.476297633498699</v>
      </c>
      <c r="AG16">
        <v>415.51160606953488</v>
      </c>
      <c r="AH16">
        <v>312.07327847867901</v>
      </c>
      <c r="AI16">
        <v>20.967964074912128</v>
      </c>
      <c r="AJ16">
        <v>249.6860420146399</v>
      </c>
      <c r="AK16">
        <v>113.6339301067125</v>
      </c>
      <c r="AL16">
        <v>516.77384968525712</v>
      </c>
      <c r="AM16">
        <v>27.779581362913522</v>
      </c>
      <c r="AN16">
        <v>15.92959580842912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7224.3058898287936</v>
      </c>
      <c r="C2">
        <v>225.81471789277839</v>
      </c>
      <c r="D2">
        <v>72.729568874469052</v>
      </c>
      <c r="E2">
        <v>27.76339699057662</v>
      </c>
      <c r="F2">
        <v>357.25822410591741</v>
      </c>
      <c r="G2">
        <v>162.15989177023809</v>
      </c>
      <c r="H2">
        <v>189.65060110972641</v>
      </c>
      <c r="I2">
        <v>19.082093583378349</v>
      </c>
      <c r="J2">
        <v>31.67773533883231</v>
      </c>
      <c r="K2">
        <v>6.6327322015443766</v>
      </c>
      <c r="L2">
        <v>35.047431286415723</v>
      </c>
      <c r="M2">
        <v>80.72999416445127</v>
      </c>
      <c r="N2">
        <v>59.511628579606587</v>
      </c>
      <c r="O2">
        <v>4.3917026560579107</v>
      </c>
      <c r="P2">
        <v>28.150040914189809</v>
      </c>
      <c r="Q2">
        <v>8.1386514455066266</v>
      </c>
      <c r="R2">
        <v>18.117696243328751</v>
      </c>
      <c r="S2">
        <v>130.54053446880911</v>
      </c>
      <c r="T2">
        <v>19.160751594383029</v>
      </c>
      <c r="U2">
        <v>82.655538817913424</v>
      </c>
      <c r="V2">
        <v>134.68708113793591</v>
      </c>
      <c r="W2">
        <v>292.58127868464442</v>
      </c>
      <c r="X2">
        <v>1.838736416578322</v>
      </c>
      <c r="Y2">
        <v>0.50846035391954791</v>
      </c>
      <c r="Z2">
        <v>42.847284307424452</v>
      </c>
      <c r="AA2">
        <v>63.696067381628218</v>
      </c>
      <c r="AB2">
        <v>0.37076901629250569</v>
      </c>
      <c r="AC2">
        <v>873.47580473655182</v>
      </c>
      <c r="AD2">
        <v>82.878922118927932</v>
      </c>
      <c r="AE2">
        <v>33.099222204969998</v>
      </c>
      <c r="AF2">
        <v>39.650253354042029</v>
      </c>
      <c r="AG2">
        <v>2022.2850806931001</v>
      </c>
      <c r="AH2">
        <v>368.4136891162417</v>
      </c>
      <c r="AI2">
        <v>52.287457666297023</v>
      </c>
      <c r="AJ2">
        <v>321.82483933208101</v>
      </c>
      <c r="AK2">
        <v>186.50710131846719</v>
      </c>
      <c r="AL2">
        <v>748.23960013607348</v>
      </c>
      <c r="AM2">
        <v>25.84195808153272</v>
      </c>
      <c r="AN2">
        <v>31.58134239059234</v>
      </c>
    </row>
    <row r="3" spans="1:40" x14ac:dyDescent="0.45">
      <c r="A3" s="1" t="s">
        <v>432</v>
      </c>
      <c r="B3">
        <v>2.024398573469711</v>
      </c>
      <c r="C3">
        <v>0.23220050223572669</v>
      </c>
      <c r="D3">
        <v>9.4844074168743617E-2</v>
      </c>
      <c r="E3">
        <v>3.8225963878303501E-2</v>
      </c>
      <c r="F3">
        <v>0.8274248042429827</v>
      </c>
      <c r="G3">
        <v>0.35120030177580142</v>
      </c>
      <c r="H3">
        <v>1.305430620610057</v>
      </c>
      <c r="I3">
        <v>0.37009383911892252</v>
      </c>
      <c r="J3">
        <v>1.691237968815781</v>
      </c>
      <c r="K3">
        <v>8.4975222002555181E-2</v>
      </c>
      <c r="L3">
        <v>1.530436382532858</v>
      </c>
      <c r="M3">
        <v>2.3090949667427259</v>
      </c>
      <c r="N3">
        <v>0.14525034244748161</v>
      </c>
      <c r="O3">
        <v>5.1535704900931831E-2</v>
      </c>
      <c r="P3">
        <v>0.18797432550520529</v>
      </c>
      <c r="Q3">
        <v>0.1317850704746529</v>
      </c>
      <c r="R3">
        <v>0.13175367530066751</v>
      </c>
      <c r="S3">
        <v>0.84111640615375849</v>
      </c>
      <c r="T3">
        <v>0.1165816865947451</v>
      </c>
      <c r="U3">
        <v>1.4466945838828</v>
      </c>
      <c r="V3">
        <v>0.67070544282507694</v>
      </c>
      <c r="W3">
        <v>0.9083889985060809</v>
      </c>
      <c r="X3">
        <v>7.7085412019587971E-3</v>
      </c>
      <c r="Y3">
        <v>5.0489747474377648E-3</v>
      </c>
      <c r="Z3">
        <v>0.18381663611764909</v>
      </c>
      <c r="AA3">
        <v>0.5463557359774377</v>
      </c>
      <c r="AB3">
        <v>6.832986430317517E-3</v>
      </c>
      <c r="AC3">
        <v>4.4530291583468076</v>
      </c>
      <c r="AD3">
        <v>0.70558435864879598</v>
      </c>
      <c r="AE3">
        <v>2.4560201177064749</v>
      </c>
      <c r="AF3">
        <v>0.28016874537162079</v>
      </c>
      <c r="AG3">
        <v>2.7075134342277809</v>
      </c>
      <c r="AH3">
        <v>6.4495515774569929</v>
      </c>
      <c r="AI3">
        <v>0.31495375526032199</v>
      </c>
      <c r="AJ3">
        <v>2.290564856747507</v>
      </c>
      <c r="AK3">
        <v>1.3227973790943499</v>
      </c>
      <c r="AL3">
        <v>13.489887317768879</v>
      </c>
      <c r="AM3">
        <v>0.45320094914931119</v>
      </c>
      <c r="AN3">
        <v>0.39975596472094321</v>
      </c>
    </row>
    <row r="4" spans="1:40" x14ac:dyDescent="0.45">
      <c r="A4" s="1" t="s">
        <v>433</v>
      </c>
      <c r="B4">
        <v>33.021827430222132</v>
      </c>
      <c r="C4">
        <v>5.1157359605957673</v>
      </c>
      <c r="D4">
        <v>0.28895269932772538</v>
      </c>
      <c r="E4">
        <v>8.0976111288229291E-3</v>
      </c>
      <c r="F4">
        <v>0.18587146465943541</v>
      </c>
      <c r="G4">
        <v>7.285718248368811E-2</v>
      </c>
      <c r="H4">
        <v>1.8906287721007811</v>
      </c>
      <c r="I4">
        <v>5.2140297018052853E-2</v>
      </c>
      <c r="J4">
        <v>6.438376335292878E-2</v>
      </c>
      <c r="K4">
        <v>2.5572691527682739E-2</v>
      </c>
      <c r="L4">
        <v>0.14138275546772949</v>
      </c>
      <c r="M4">
        <v>4.4342512923257763E-2</v>
      </c>
      <c r="N4">
        <v>1.345120712613037E-2</v>
      </c>
      <c r="O4">
        <v>2.1901138976172411E-2</v>
      </c>
      <c r="P4">
        <v>1.177681057909884E-2</v>
      </c>
      <c r="Q4">
        <v>1.045167192966787E-2</v>
      </c>
      <c r="R4">
        <v>4.3013044881547037E-2</v>
      </c>
      <c r="S4">
        <v>0.31434487068124839</v>
      </c>
      <c r="T4">
        <v>8.9599017687042093E-2</v>
      </c>
      <c r="U4">
        <v>0.26203048119339589</v>
      </c>
      <c r="V4">
        <v>0.83704978713482059</v>
      </c>
      <c r="W4">
        <v>2.4595471308099812</v>
      </c>
      <c r="X4">
        <v>1.1597168378499939E-2</v>
      </c>
      <c r="Y4">
        <v>6.7863695425440774E-4</v>
      </c>
      <c r="Z4">
        <v>0.16730607268147871</v>
      </c>
      <c r="AA4">
        <v>0.1542279430212459</v>
      </c>
      <c r="AB4">
        <v>9.7551926301781325E-4</v>
      </c>
      <c r="AC4">
        <v>0.45953043134795041</v>
      </c>
      <c r="AD4">
        <v>1.041643452660924</v>
      </c>
      <c r="AE4">
        <v>0.14293912630530589</v>
      </c>
      <c r="AF4">
        <v>0.43419707963559367</v>
      </c>
      <c r="AG4">
        <v>30.612475739792359</v>
      </c>
      <c r="AH4">
        <v>1.7918672383318539</v>
      </c>
      <c r="AI4">
        <v>0.46359301381993367</v>
      </c>
      <c r="AJ4">
        <v>1.5529356668335339</v>
      </c>
      <c r="AK4">
        <v>1.7380533165440619</v>
      </c>
      <c r="AL4">
        <v>1.666537165048966</v>
      </c>
      <c r="AM4">
        <v>0.14679580641791809</v>
      </c>
      <c r="AN4">
        <v>6.2310631165125283</v>
      </c>
    </row>
    <row r="5" spans="1:40" x14ac:dyDescent="0.45">
      <c r="A5" s="1" t="s">
        <v>434</v>
      </c>
      <c r="B5">
        <v>110.0556421770257</v>
      </c>
      <c r="C5">
        <v>12.442950706150301</v>
      </c>
      <c r="D5">
        <v>3.6941894606355148</v>
      </c>
      <c r="E5">
        <v>0.87995824443235582</v>
      </c>
      <c r="F5">
        <v>83.011225888125864</v>
      </c>
      <c r="G5">
        <v>31.17141960339908</v>
      </c>
      <c r="H5">
        <v>81.970581624495097</v>
      </c>
      <c r="I5">
        <v>67.008539799582195</v>
      </c>
      <c r="J5">
        <v>10.88739385986209</v>
      </c>
      <c r="K5">
        <v>20.538066598424312</v>
      </c>
      <c r="L5">
        <v>1468.399139169464</v>
      </c>
      <c r="M5">
        <v>42.952444884717828</v>
      </c>
      <c r="N5">
        <v>13.854893471771581</v>
      </c>
      <c r="O5">
        <v>4.6675322204918386</v>
      </c>
      <c r="P5">
        <v>34.294529119531028</v>
      </c>
      <c r="Q5">
        <v>12.372485058645569</v>
      </c>
      <c r="R5">
        <v>5.4978647835554213</v>
      </c>
      <c r="S5">
        <v>37.605998211007993</v>
      </c>
      <c r="T5">
        <v>9.1621640295307998</v>
      </c>
      <c r="U5">
        <v>101.3810148872749</v>
      </c>
      <c r="V5">
        <v>172.05723481052331</v>
      </c>
      <c r="W5">
        <v>171.30960165193639</v>
      </c>
      <c r="X5">
        <v>1.45718588296322</v>
      </c>
      <c r="Y5">
        <v>0.45536194598732099</v>
      </c>
      <c r="Z5">
        <v>21.355802677221579</v>
      </c>
      <c r="AA5">
        <v>46.928665926515961</v>
      </c>
      <c r="AB5">
        <v>0.39562371668920582</v>
      </c>
      <c r="AC5">
        <v>50.832656943745988</v>
      </c>
      <c r="AD5">
        <v>40.664715831738107</v>
      </c>
      <c r="AE5">
        <v>14.761750755999151</v>
      </c>
      <c r="AF5">
        <v>15.98281517566017</v>
      </c>
      <c r="AG5">
        <v>204.14541021305001</v>
      </c>
      <c r="AH5">
        <v>183.3467692650436</v>
      </c>
      <c r="AI5">
        <v>24.304653888437059</v>
      </c>
      <c r="AJ5">
        <v>166.14913443288791</v>
      </c>
      <c r="AK5">
        <v>89.602079345702961</v>
      </c>
      <c r="AL5">
        <v>555.57908675325484</v>
      </c>
      <c r="AM5">
        <v>57.295553115122928</v>
      </c>
      <c r="AN5">
        <v>14.827108392624391</v>
      </c>
    </row>
    <row r="6" spans="1:40" x14ac:dyDescent="0.45">
      <c r="A6" s="1" t="s">
        <v>435</v>
      </c>
      <c r="B6">
        <v>277.84013946717818</v>
      </c>
      <c r="C6">
        <v>28.70204840897938</v>
      </c>
      <c r="D6">
        <v>7.4005067285386881</v>
      </c>
      <c r="E6">
        <v>1.907741489268197</v>
      </c>
      <c r="F6">
        <v>142.63598179946899</v>
      </c>
      <c r="G6">
        <v>24.340036363543039</v>
      </c>
      <c r="H6">
        <v>196.60158492254661</v>
      </c>
      <c r="I6">
        <v>59.484362398004343</v>
      </c>
      <c r="J6">
        <v>33.84796376586884</v>
      </c>
      <c r="K6">
        <v>31.389748695842101</v>
      </c>
      <c r="L6">
        <v>1098.9628901210101</v>
      </c>
      <c r="M6">
        <v>82.783355849076486</v>
      </c>
      <c r="N6">
        <v>34.161341705950178</v>
      </c>
      <c r="O6">
        <v>6.1660556261295882</v>
      </c>
      <c r="P6">
        <v>22.019921193278641</v>
      </c>
      <c r="Q6">
        <v>13.475109170385069</v>
      </c>
      <c r="R6">
        <v>15.118706856445741</v>
      </c>
      <c r="S6">
        <v>122.490799079738</v>
      </c>
      <c r="T6">
        <v>20.70622512744529</v>
      </c>
      <c r="U6">
        <v>160.36959410454031</v>
      </c>
      <c r="V6">
        <v>1738.391512914264</v>
      </c>
      <c r="W6">
        <v>1353.9901792997939</v>
      </c>
      <c r="X6">
        <v>6.0917278109609629</v>
      </c>
      <c r="Y6">
        <v>0.45735476271744391</v>
      </c>
      <c r="Z6">
        <v>68.703855007591741</v>
      </c>
      <c r="AA6">
        <v>65.749684130383386</v>
      </c>
      <c r="AB6">
        <v>0.64292480073800873</v>
      </c>
      <c r="AC6">
        <v>104.2575079668148</v>
      </c>
      <c r="AD6">
        <v>86.715542051339796</v>
      </c>
      <c r="AE6">
        <v>41.893750194435867</v>
      </c>
      <c r="AF6">
        <v>42.006846345302982</v>
      </c>
      <c r="AG6">
        <v>507.96302579215308</v>
      </c>
      <c r="AH6">
        <v>514.78397881862247</v>
      </c>
      <c r="AI6">
        <v>53.055976392953333</v>
      </c>
      <c r="AJ6">
        <v>482.73678296466562</v>
      </c>
      <c r="AK6">
        <v>258.07202928943872</v>
      </c>
      <c r="AL6">
        <v>1082.4027981953491</v>
      </c>
      <c r="AM6">
        <v>123.5984260602183</v>
      </c>
      <c r="AN6">
        <v>105.5794018717874</v>
      </c>
    </row>
    <row r="7" spans="1:40" x14ac:dyDescent="0.45">
      <c r="A7" s="1" t="s">
        <v>436</v>
      </c>
      <c r="B7">
        <v>23.345979433082139</v>
      </c>
      <c r="C7">
        <v>2.603333939059056</v>
      </c>
      <c r="D7">
        <v>0.82914879249340612</v>
      </c>
      <c r="E7">
        <v>0.24908011288892959</v>
      </c>
      <c r="F7">
        <v>12.10360753065417</v>
      </c>
      <c r="G7">
        <v>4.0208751826381217</v>
      </c>
      <c r="H7">
        <v>11.07427753181407</v>
      </c>
      <c r="I7">
        <v>2.838999662993563</v>
      </c>
      <c r="J7">
        <v>4.1964604215260159</v>
      </c>
      <c r="K7">
        <v>1.5027850584735989</v>
      </c>
      <c r="L7">
        <v>14.03642994331096</v>
      </c>
      <c r="M7">
        <v>8.7022551210758614</v>
      </c>
      <c r="N7">
        <v>2.0779172800015719</v>
      </c>
      <c r="O7">
        <v>1.791099242321645</v>
      </c>
      <c r="P7">
        <v>9.870370875394137</v>
      </c>
      <c r="Q7">
        <v>4.1617376423920271</v>
      </c>
      <c r="R7">
        <v>1.6005606455707939</v>
      </c>
      <c r="S7">
        <v>14.41069366994161</v>
      </c>
      <c r="T7">
        <v>1.737284562457269</v>
      </c>
      <c r="U7">
        <v>42.603344811332263</v>
      </c>
      <c r="V7">
        <v>30.400433425010231</v>
      </c>
      <c r="W7">
        <v>35.205754869027871</v>
      </c>
      <c r="X7">
        <v>0.21720952915350761</v>
      </c>
      <c r="Y7">
        <v>0.15554760736009179</v>
      </c>
      <c r="Z7">
        <v>4.5326225783425569</v>
      </c>
      <c r="AA7">
        <v>15.80821999883155</v>
      </c>
      <c r="AB7">
        <v>0.17304428281527451</v>
      </c>
      <c r="AC7">
        <v>16.052091546523339</v>
      </c>
      <c r="AD7">
        <v>5.3837368380533226</v>
      </c>
      <c r="AE7">
        <v>4.0427138105579852</v>
      </c>
      <c r="AF7">
        <v>2.1539526084705138</v>
      </c>
      <c r="AG7">
        <v>36.159240657591987</v>
      </c>
      <c r="AH7">
        <v>36.903256095162568</v>
      </c>
      <c r="AI7">
        <v>2.8275748609876619</v>
      </c>
      <c r="AJ7">
        <v>37.373839884789973</v>
      </c>
      <c r="AK7">
        <v>16.02903754931668</v>
      </c>
      <c r="AL7">
        <v>143.7864299448996</v>
      </c>
      <c r="AM7">
        <v>4.9663831740669409</v>
      </c>
      <c r="AN7">
        <v>4.1342842931461412</v>
      </c>
    </row>
    <row r="8" spans="1:40" x14ac:dyDescent="0.45">
      <c r="A8" s="1" t="s">
        <v>437</v>
      </c>
      <c r="B8">
        <v>10.119355530883951</v>
      </c>
      <c r="C8">
        <v>1.31331148070463</v>
      </c>
      <c r="D8">
        <v>0.44657471727662312</v>
      </c>
      <c r="E8">
        <v>7.6426358168681319E-2</v>
      </c>
      <c r="F8">
        <v>4.8436386536925191</v>
      </c>
      <c r="G8">
        <v>1.7355903653675531</v>
      </c>
      <c r="H8">
        <v>14.12607180781862</v>
      </c>
      <c r="I8">
        <v>3.4323369633939471</v>
      </c>
      <c r="J8">
        <v>2.275509083001054</v>
      </c>
      <c r="K8">
        <v>1.0667025576322939</v>
      </c>
      <c r="L8">
        <v>3.6185746685798859</v>
      </c>
      <c r="M8">
        <v>3.077282310783902</v>
      </c>
      <c r="N8">
        <v>0.78575184566431955</v>
      </c>
      <c r="O8">
        <v>0.37541922249327803</v>
      </c>
      <c r="P8">
        <v>12.448354271109141</v>
      </c>
      <c r="Q8">
        <v>0.86830403244742582</v>
      </c>
      <c r="R8">
        <v>1.2050129011247239</v>
      </c>
      <c r="S8">
        <v>9.0292814880040826</v>
      </c>
      <c r="T8">
        <v>1.0574918236265221</v>
      </c>
      <c r="U8">
        <v>11.33228732127766</v>
      </c>
      <c r="V8">
        <v>7.9413893437775904</v>
      </c>
      <c r="W8">
        <v>17.235513955842119</v>
      </c>
      <c r="X8">
        <v>9.7006743017309077E-2</v>
      </c>
      <c r="Y8">
        <v>3.9545010278181483E-2</v>
      </c>
      <c r="Z8">
        <v>1.9293561527827829</v>
      </c>
      <c r="AA8">
        <v>4.600243192462397</v>
      </c>
      <c r="AB8">
        <v>4.2547957877220093E-2</v>
      </c>
      <c r="AC8">
        <v>6.8575430537028241</v>
      </c>
      <c r="AD8">
        <v>3.2891573525135902</v>
      </c>
      <c r="AE8">
        <v>2.088611988511222</v>
      </c>
      <c r="AF8">
        <v>1.4063204477521469</v>
      </c>
      <c r="AG8">
        <v>19.623848343323491</v>
      </c>
      <c r="AH8">
        <v>18.992858633074171</v>
      </c>
      <c r="AI8">
        <v>1.9985084269164759</v>
      </c>
      <c r="AJ8">
        <v>25.523593436204891</v>
      </c>
      <c r="AK8">
        <v>8.8621338173706192</v>
      </c>
      <c r="AL8">
        <v>133.4399294513735</v>
      </c>
      <c r="AM8">
        <v>3.0609631630229139</v>
      </c>
      <c r="AN8">
        <v>4.6826606385934424</v>
      </c>
    </row>
    <row r="9" spans="1:40" x14ac:dyDescent="0.45">
      <c r="A9" s="1" t="s">
        <v>438</v>
      </c>
      <c r="B9">
        <v>13.3334144724927</v>
      </c>
      <c r="C9">
        <v>1.343063863377179</v>
      </c>
      <c r="D9">
        <v>0.35976293236609919</v>
      </c>
      <c r="E9">
        <v>8.9096601963617891E-2</v>
      </c>
      <c r="F9">
        <v>7.2368913768528618</v>
      </c>
      <c r="G9">
        <v>1.4207284944362739</v>
      </c>
      <c r="H9">
        <v>8.7743246027840716</v>
      </c>
      <c r="I9">
        <v>2.063228666235617</v>
      </c>
      <c r="J9">
        <v>1.8618873597588459</v>
      </c>
      <c r="K9">
        <v>1.2857797474199031</v>
      </c>
      <c r="L9">
        <v>27.857347868090599</v>
      </c>
      <c r="M9">
        <v>3.889816989795976</v>
      </c>
      <c r="N9">
        <v>1.644415583743873</v>
      </c>
      <c r="O9">
        <v>0.31680136721918978</v>
      </c>
      <c r="P9">
        <v>1.209569618076533</v>
      </c>
      <c r="Q9">
        <v>0.70665533654382373</v>
      </c>
      <c r="R9">
        <v>0.80674855755470165</v>
      </c>
      <c r="S9">
        <v>7.155543041758361</v>
      </c>
      <c r="T9">
        <v>1.0392205773837231</v>
      </c>
      <c r="U9">
        <v>7.9006364388903334</v>
      </c>
      <c r="V9">
        <v>83.955575388461142</v>
      </c>
      <c r="W9">
        <v>66.383524809406708</v>
      </c>
      <c r="X9">
        <v>0.28765411785177297</v>
      </c>
      <c r="Y9">
        <v>2.5934874049650891E-2</v>
      </c>
      <c r="Z9">
        <v>3.2692964122985759</v>
      </c>
      <c r="AA9">
        <v>3.5646603109738368</v>
      </c>
      <c r="AB9">
        <v>3.2227981631163687E-2</v>
      </c>
      <c r="AC9">
        <v>5.3706310554094614</v>
      </c>
      <c r="AD9">
        <v>3.67989849463047</v>
      </c>
      <c r="AE9">
        <v>2.1108627755163218</v>
      </c>
      <c r="AF9">
        <v>1.9155341688192671</v>
      </c>
      <c r="AG9">
        <v>23.11614148479741</v>
      </c>
      <c r="AH9">
        <v>24.424840621025862</v>
      </c>
      <c r="AI9">
        <v>2.444789813950063</v>
      </c>
      <c r="AJ9">
        <v>23.87471319575798</v>
      </c>
      <c r="AK9">
        <v>12.108801032287779</v>
      </c>
      <c r="AL9">
        <v>50.140914933533168</v>
      </c>
      <c r="AM9">
        <v>6.227556702587508</v>
      </c>
      <c r="AN9">
        <v>5.1402274840755187</v>
      </c>
    </row>
    <row r="10" spans="1:40" x14ac:dyDescent="0.45">
      <c r="A10" s="1" t="s">
        <v>439</v>
      </c>
      <c r="B10">
        <v>124.67893874073479</v>
      </c>
      <c r="C10">
        <v>2.883285299570455</v>
      </c>
      <c r="D10">
        <v>0.2001473397201777</v>
      </c>
      <c r="E10">
        <v>5.4541116835891149E-2</v>
      </c>
      <c r="F10">
        <v>28.412308828634082</v>
      </c>
      <c r="G10">
        <v>1.365948484498416</v>
      </c>
      <c r="H10">
        <v>2.9080330504918011</v>
      </c>
      <c r="I10">
        <v>0.2252378927912653</v>
      </c>
      <c r="J10">
        <v>0.60654316311734569</v>
      </c>
      <c r="K10">
        <v>0.13438238315249099</v>
      </c>
      <c r="L10">
        <v>0.56277032763951018</v>
      </c>
      <c r="M10">
        <v>0.80547797734888216</v>
      </c>
      <c r="N10">
        <v>0.26314988491545332</v>
      </c>
      <c r="O10">
        <v>9.657997863969417E-2</v>
      </c>
      <c r="P10">
        <v>0.22388684325496039</v>
      </c>
      <c r="Q10">
        <v>0.1081614171651606</v>
      </c>
      <c r="R10">
        <v>0.25876624441544183</v>
      </c>
      <c r="S10">
        <v>2.8692257967762762</v>
      </c>
      <c r="T10">
        <v>0.43976038383809241</v>
      </c>
      <c r="U10">
        <v>1.1877030638768269</v>
      </c>
      <c r="V10">
        <v>2.957579703739678</v>
      </c>
      <c r="W10">
        <v>4.4727337740382964</v>
      </c>
      <c r="X10">
        <v>3.5869007008031542E-2</v>
      </c>
      <c r="Y10">
        <v>8.1114670500533302E-3</v>
      </c>
      <c r="Z10">
        <v>0.63343852228084174</v>
      </c>
      <c r="AA10">
        <v>1.1093093645478811</v>
      </c>
      <c r="AB10">
        <v>5.2303824430641093E-3</v>
      </c>
      <c r="AC10">
        <v>2.608259496950168</v>
      </c>
      <c r="AD10">
        <v>1.295864125936194</v>
      </c>
      <c r="AE10">
        <v>0.55389304779195492</v>
      </c>
      <c r="AF10">
        <v>0.87229580910294802</v>
      </c>
      <c r="AG10">
        <v>48.12485524209854</v>
      </c>
      <c r="AH10">
        <v>6.2276355246267769</v>
      </c>
      <c r="AI10">
        <v>1.026719685374164</v>
      </c>
      <c r="AJ10">
        <v>6.5111956456268283</v>
      </c>
      <c r="AK10">
        <v>4.3269949769428946</v>
      </c>
      <c r="AL10">
        <v>6.8503038013038502</v>
      </c>
      <c r="AM10">
        <v>0.21791217809026789</v>
      </c>
      <c r="AN10">
        <v>1.3198651196806479</v>
      </c>
    </row>
    <row r="11" spans="1:40" x14ac:dyDescent="0.45">
      <c r="A11" s="1" t="s">
        <v>440</v>
      </c>
      <c r="B11">
        <v>72.222583606217711</v>
      </c>
      <c r="C11">
        <v>14.84605030383729</v>
      </c>
      <c r="D11">
        <v>0.16791677263982011</v>
      </c>
      <c r="E11">
        <v>1.5389301986986849E-2</v>
      </c>
      <c r="F11">
        <v>0.66879712466234453</v>
      </c>
      <c r="G11">
        <v>0.38478203242425613</v>
      </c>
      <c r="H11">
        <v>2.5770975720520091</v>
      </c>
      <c r="I11">
        <v>0.11418916525741141</v>
      </c>
      <c r="J11">
        <v>0.1067256552305621</v>
      </c>
      <c r="K11">
        <v>5.784336709862762E-2</v>
      </c>
      <c r="L11">
        <v>0.30424431732405738</v>
      </c>
      <c r="M11">
        <v>0.2382066949943959</v>
      </c>
      <c r="N11">
        <v>4.0864805623828077E-2</v>
      </c>
      <c r="O11">
        <v>5.9582011790300073E-2</v>
      </c>
      <c r="P11">
        <v>4.2726863887500653E-2</v>
      </c>
      <c r="Q11">
        <v>3.504606471284423E-2</v>
      </c>
      <c r="R11">
        <v>8.1789563194406723E-2</v>
      </c>
      <c r="S11">
        <v>0.53031299920198649</v>
      </c>
      <c r="T11">
        <v>0.21732404026428689</v>
      </c>
      <c r="U11">
        <v>0.50949406840068434</v>
      </c>
      <c r="V11">
        <v>1.9167065560640031</v>
      </c>
      <c r="W11">
        <v>5.055086329987887</v>
      </c>
      <c r="X11">
        <v>2.6966972694453192E-2</v>
      </c>
      <c r="Y11">
        <v>3.3453578450769318E-3</v>
      </c>
      <c r="Z11">
        <v>0.37985981283575909</v>
      </c>
      <c r="AA11">
        <v>0.47835747405515427</v>
      </c>
      <c r="AB11">
        <v>2.384559745285677E-3</v>
      </c>
      <c r="AC11">
        <v>0.93715293413849343</v>
      </c>
      <c r="AD11">
        <v>1.6367376740548281</v>
      </c>
      <c r="AE11">
        <v>0.31540048358138789</v>
      </c>
      <c r="AF11">
        <v>1.0489298368557849</v>
      </c>
      <c r="AG11">
        <v>41.423010641226952</v>
      </c>
      <c r="AH11">
        <v>3.9403799369212371</v>
      </c>
      <c r="AI11">
        <v>1.0955605968478339</v>
      </c>
      <c r="AJ11">
        <v>3.6454272111235291</v>
      </c>
      <c r="AK11">
        <v>3.859966089800817</v>
      </c>
      <c r="AL11">
        <v>3.93409705786542</v>
      </c>
      <c r="AM11">
        <v>5.9772759261379649E-2</v>
      </c>
      <c r="AN11">
        <v>0.61452764776230939</v>
      </c>
    </row>
    <row r="12" spans="1:40" x14ac:dyDescent="0.45">
      <c r="A12" s="1" t="s">
        <v>441</v>
      </c>
      <c r="B12">
        <v>17.637012106078771</v>
      </c>
      <c r="C12">
        <v>1.085488571949726</v>
      </c>
      <c r="D12">
        <v>0.14723260676725</v>
      </c>
      <c r="E12">
        <v>1.257068038065216E-2</v>
      </c>
      <c r="F12">
        <v>0.91602449092784166</v>
      </c>
      <c r="G12">
        <v>0.40426034931314442</v>
      </c>
      <c r="H12">
        <v>0.6405868216289472</v>
      </c>
      <c r="I12">
        <v>4.8615359527913578E-2</v>
      </c>
      <c r="J12">
        <v>0.29827516607561089</v>
      </c>
      <c r="K12">
        <v>1.9139807963417119E-2</v>
      </c>
      <c r="L12">
        <v>9.6728269155935631E-2</v>
      </c>
      <c r="M12">
        <v>0.17211786397673601</v>
      </c>
      <c r="N12">
        <v>6.3685753638169446E-2</v>
      </c>
      <c r="O12">
        <v>2.0376892952792391E-2</v>
      </c>
      <c r="P12">
        <v>5.0221755763724889E-2</v>
      </c>
      <c r="Q12">
        <v>2.9361312888789681E-2</v>
      </c>
      <c r="R12">
        <v>0.13252061253203579</v>
      </c>
      <c r="S12">
        <v>1.462002105681584</v>
      </c>
      <c r="T12">
        <v>0.15287681950921531</v>
      </c>
      <c r="U12">
        <v>0.27266323563493128</v>
      </c>
      <c r="V12">
        <v>0.47144152377791099</v>
      </c>
      <c r="W12">
        <v>0.90003544499935428</v>
      </c>
      <c r="X12">
        <v>6.5581203162974836E-3</v>
      </c>
      <c r="Y12">
        <v>2.6819687732100301E-3</v>
      </c>
      <c r="Z12">
        <v>0.1382998381758741</v>
      </c>
      <c r="AA12">
        <v>0.38700001836538162</v>
      </c>
      <c r="AB12">
        <v>1.12944896664655E-3</v>
      </c>
      <c r="AC12">
        <v>1.3728043800942671</v>
      </c>
      <c r="AD12">
        <v>0.50856235197322575</v>
      </c>
      <c r="AE12">
        <v>0.2407096031970756</v>
      </c>
      <c r="AF12">
        <v>0.30457000678223811</v>
      </c>
      <c r="AG12">
        <v>9.0990433291193078</v>
      </c>
      <c r="AH12">
        <v>1.8531159155013091</v>
      </c>
      <c r="AI12">
        <v>0.35405011604288428</v>
      </c>
      <c r="AJ12">
        <v>1.791007953189977</v>
      </c>
      <c r="AK12">
        <v>1.2296453593978609</v>
      </c>
      <c r="AL12">
        <v>1.801221220452156</v>
      </c>
      <c r="AM12">
        <v>8.1808610921814212E-2</v>
      </c>
      <c r="AN12">
        <v>0.13887760020479431</v>
      </c>
    </row>
    <row r="13" spans="1:40" x14ac:dyDescent="0.45">
      <c r="A13" s="1" t="s">
        <v>442</v>
      </c>
      <c r="B13">
        <v>69.131772334728808</v>
      </c>
      <c r="C13">
        <v>1.783397411949688</v>
      </c>
      <c r="D13">
        <v>0.15359815964595691</v>
      </c>
      <c r="E13">
        <v>1.474591613735517E-2</v>
      </c>
      <c r="F13">
        <v>0.34380810350080931</v>
      </c>
      <c r="G13">
        <v>0.13526206417517361</v>
      </c>
      <c r="H13">
        <v>1.210741387341332</v>
      </c>
      <c r="I13">
        <v>8.800737344248849E-2</v>
      </c>
      <c r="J13">
        <v>0.10159333889828261</v>
      </c>
      <c r="K13">
        <v>3.7899550761170707E-2</v>
      </c>
      <c r="L13">
        <v>0.22765584786655771</v>
      </c>
      <c r="M13">
        <v>0.12716541651156221</v>
      </c>
      <c r="N13">
        <v>2.9375105284761342E-2</v>
      </c>
      <c r="O13">
        <v>3.8286338087935329E-2</v>
      </c>
      <c r="P13">
        <v>2.8169627442052338E-2</v>
      </c>
      <c r="Q13">
        <v>2.251687491719739E-2</v>
      </c>
      <c r="R13">
        <v>6.2577859060074653E-2</v>
      </c>
      <c r="S13">
        <v>0.48242557811802522</v>
      </c>
      <c r="T13">
        <v>0.16268802727824691</v>
      </c>
      <c r="U13">
        <v>0.33160387958532028</v>
      </c>
      <c r="V13">
        <v>1.7097799363310739</v>
      </c>
      <c r="W13">
        <v>2.5868168975957011</v>
      </c>
      <c r="X13">
        <v>2.074517558924514E-2</v>
      </c>
      <c r="Y13">
        <v>1.3928077003538661E-3</v>
      </c>
      <c r="Z13">
        <v>0.30418632615267632</v>
      </c>
      <c r="AA13">
        <v>0.27838411946557939</v>
      </c>
      <c r="AB13">
        <v>1.455956804712498E-3</v>
      </c>
      <c r="AC13">
        <v>0.64541942940097863</v>
      </c>
      <c r="AD13">
        <v>1.230573258176352</v>
      </c>
      <c r="AE13">
        <v>0.29624864119235211</v>
      </c>
      <c r="AF13">
        <v>0.79284436935410352</v>
      </c>
      <c r="AG13">
        <v>21.922136445606782</v>
      </c>
      <c r="AH13">
        <v>3.0324921526371011</v>
      </c>
      <c r="AI13">
        <v>0.78610237672978678</v>
      </c>
      <c r="AJ13">
        <v>2.8026999762170761</v>
      </c>
      <c r="AK13">
        <v>2.680968153626635</v>
      </c>
      <c r="AL13">
        <v>2.4884658222763538</v>
      </c>
      <c r="AM13">
        <v>6.4116310988875394E-2</v>
      </c>
      <c r="AN13">
        <v>0.39649832491555348</v>
      </c>
    </row>
    <row r="14" spans="1:40" x14ac:dyDescent="0.45">
      <c r="A14" s="1" t="s">
        <v>443</v>
      </c>
      <c r="B14">
        <v>27.841767949730411</v>
      </c>
      <c r="C14">
        <v>0.95992228532188673</v>
      </c>
      <c r="D14">
        <v>0.37005353356060711</v>
      </c>
      <c r="E14">
        <v>1.045007413234225E-2</v>
      </c>
      <c r="F14">
        <v>0.25769703296687663</v>
      </c>
      <c r="G14">
        <v>8.7145138858388163E-2</v>
      </c>
      <c r="H14">
        <v>0.83811292102665336</v>
      </c>
      <c r="I14">
        <v>3.9872704523278617E-2</v>
      </c>
      <c r="J14">
        <v>0.1565115318872968</v>
      </c>
      <c r="K14">
        <v>1.6167768467772028E-2</v>
      </c>
      <c r="L14">
        <v>8.7087475675594675E-2</v>
      </c>
      <c r="M14">
        <v>8.9578545179268651E-2</v>
      </c>
      <c r="N14">
        <v>3.4087803216427487E-2</v>
      </c>
      <c r="O14">
        <v>1.2995207685942889E-2</v>
      </c>
      <c r="P14">
        <v>2.51753868374105E-2</v>
      </c>
      <c r="Q14">
        <v>1.521396389564815E-2</v>
      </c>
      <c r="R14">
        <v>7.4412666633888749E-2</v>
      </c>
      <c r="S14">
        <v>0.76962821471297771</v>
      </c>
      <c r="T14">
        <v>9.5849969509884184E-2</v>
      </c>
      <c r="U14">
        <v>0.1904152231186256</v>
      </c>
      <c r="V14">
        <v>0.46054024415737932</v>
      </c>
      <c r="W14">
        <v>0.86238580958467359</v>
      </c>
      <c r="X14">
        <v>6.1277863268332138E-3</v>
      </c>
      <c r="Y14">
        <v>1.098577380243855E-3</v>
      </c>
      <c r="Z14">
        <v>0.1124254253577273</v>
      </c>
      <c r="AA14">
        <v>0.20590988435481111</v>
      </c>
      <c r="AB14">
        <v>7.2402311966837099E-4</v>
      </c>
      <c r="AC14">
        <v>1.5050398624049259</v>
      </c>
      <c r="AD14">
        <v>0.6577551509244306</v>
      </c>
      <c r="AE14">
        <v>0.16042464658478631</v>
      </c>
      <c r="AF14">
        <v>0.3533871811914478</v>
      </c>
      <c r="AG14">
        <v>20.621982666893729</v>
      </c>
      <c r="AH14">
        <v>1.5061454532767911</v>
      </c>
      <c r="AI14">
        <v>0.39003488199413622</v>
      </c>
      <c r="AJ14">
        <v>1.327662652698449</v>
      </c>
      <c r="AK14">
        <v>1.3005857384486399</v>
      </c>
      <c r="AL14">
        <v>1.4525375504276661</v>
      </c>
      <c r="AM14">
        <v>4.9204738950771071E-2</v>
      </c>
      <c r="AN14">
        <v>0.28168822451031239</v>
      </c>
    </row>
    <row r="15" spans="1:40" x14ac:dyDescent="0.45">
      <c r="A15" s="1" t="s">
        <v>444</v>
      </c>
      <c r="B15">
        <v>86.628506544507388</v>
      </c>
      <c r="C15">
        <v>3.4668646180969822</v>
      </c>
      <c r="D15">
        <v>0.55365888230871496</v>
      </c>
      <c r="E15">
        <v>1.1619337209119059E-2</v>
      </c>
      <c r="F15">
        <v>1.0178074575708489</v>
      </c>
      <c r="G15">
        <v>0.40026194456083219</v>
      </c>
      <c r="H15">
        <v>1.5331840616105761</v>
      </c>
      <c r="I15">
        <v>8.7568082683442544E-2</v>
      </c>
      <c r="J15">
        <v>7.6009125232190833E-2</v>
      </c>
      <c r="K15">
        <v>4.8468290360646309E-2</v>
      </c>
      <c r="L15">
        <v>0.27474889298841609</v>
      </c>
      <c r="M15">
        <v>0.21990723164883741</v>
      </c>
      <c r="N15">
        <v>0.11081867114611189</v>
      </c>
      <c r="O15">
        <v>5.6410300005002599E-2</v>
      </c>
      <c r="P15">
        <v>5.5250452441491023E-2</v>
      </c>
      <c r="Q15">
        <v>3.9921470417988068E-2</v>
      </c>
      <c r="R15">
        <v>5.3313248755654213E-2</v>
      </c>
      <c r="S15">
        <v>0.28875381954587942</v>
      </c>
      <c r="T15">
        <v>0.13155273652214461</v>
      </c>
      <c r="U15">
        <v>0.5227184902284886</v>
      </c>
      <c r="V15">
        <v>1.9108768031016641</v>
      </c>
      <c r="W15">
        <v>3.646210776457302</v>
      </c>
      <c r="X15">
        <v>2.618520474540393E-2</v>
      </c>
      <c r="Y15">
        <v>2.525787727534251E-3</v>
      </c>
      <c r="Z15">
        <v>0.27846185175307242</v>
      </c>
      <c r="AA15">
        <v>0.36483002165943729</v>
      </c>
      <c r="AB15">
        <v>2.1357458371051158E-3</v>
      </c>
      <c r="AC15">
        <v>1.409520909231974</v>
      </c>
      <c r="AD15">
        <v>1.286364609434999</v>
      </c>
      <c r="AE15">
        <v>0.29454129312777999</v>
      </c>
      <c r="AF15">
        <v>0.69812177847099366</v>
      </c>
      <c r="AG15">
        <v>32.97213182781168</v>
      </c>
      <c r="AH15">
        <v>2.9883585894720288</v>
      </c>
      <c r="AI15">
        <v>0.74441444327421558</v>
      </c>
      <c r="AJ15">
        <v>2.2774770513608429</v>
      </c>
      <c r="AK15">
        <v>2.7349617170673182</v>
      </c>
      <c r="AL15">
        <v>3.2502669585935302</v>
      </c>
      <c r="AM15">
        <v>6.2090856200613782E-2</v>
      </c>
      <c r="AN15">
        <v>0.57617680223929801</v>
      </c>
    </row>
    <row r="16" spans="1:40" x14ac:dyDescent="0.45">
      <c r="A16" s="1" t="s">
        <v>445</v>
      </c>
      <c r="B16">
        <v>140.99927975536281</v>
      </c>
      <c r="C16">
        <v>25.91484896347141</v>
      </c>
      <c r="D16">
        <v>1.425495196730588</v>
      </c>
      <c r="E16">
        <v>3.1422718144462049E-2</v>
      </c>
      <c r="F16">
        <v>2.1733397823475422</v>
      </c>
      <c r="G16">
        <v>0.9098252319607022</v>
      </c>
      <c r="H16">
        <v>3.7707065688062968</v>
      </c>
      <c r="I16">
        <v>0.19758253491278391</v>
      </c>
      <c r="J16">
        <v>0.17605548966138451</v>
      </c>
      <c r="K16">
        <v>0.1055525269219071</v>
      </c>
      <c r="L16">
        <v>0.50261576607855085</v>
      </c>
      <c r="M16">
        <v>0.448814496720845</v>
      </c>
      <c r="N16">
        <v>0.23370656891523189</v>
      </c>
      <c r="O16">
        <v>9.2020064357789866E-2</v>
      </c>
      <c r="P16">
        <v>0.12595522738162221</v>
      </c>
      <c r="Q16">
        <v>8.4377128446975702E-2</v>
      </c>
      <c r="R16">
        <v>0.99666716684098589</v>
      </c>
      <c r="S16">
        <v>0.69174954682408718</v>
      </c>
      <c r="T16">
        <v>0.38647563532014689</v>
      </c>
      <c r="U16">
        <v>0.97115306441549087</v>
      </c>
      <c r="V16">
        <v>3.1336201900109999</v>
      </c>
      <c r="W16">
        <v>5.6533125683729706</v>
      </c>
      <c r="X16">
        <v>3.9637902573937803E-2</v>
      </c>
      <c r="Y16">
        <v>5.1823294557880508E-3</v>
      </c>
      <c r="Z16">
        <v>0.56892862067737071</v>
      </c>
      <c r="AA16">
        <v>0.79952144506559475</v>
      </c>
      <c r="AB16">
        <v>3.90568750694091E-3</v>
      </c>
      <c r="AC16">
        <v>3.4413437956679278</v>
      </c>
      <c r="AD16">
        <v>3.5369942131346468</v>
      </c>
      <c r="AE16">
        <v>0.4638737421609998</v>
      </c>
      <c r="AF16">
        <v>2.0497878307746831</v>
      </c>
      <c r="AG16">
        <v>68.161473744278808</v>
      </c>
      <c r="AH16">
        <v>11.97272531044686</v>
      </c>
      <c r="AI16">
        <v>2.3280208836836018</v>
      </c>
      <c r="AJ16">
        <v>6.1714933670825616</v>
      </c>
      <c r="AK16">
        <v>7.9606469393202524</v>
      </c>
      <c r="AL16">
        <v>8.0640075126479989</v>
      </c>
      <c r="AM16">
        <v>0.15041702712488661</v>
      </c>
      <c r="AN16">
        <v>1.618562540480726</v>
      </c>
    </row>
    <row r="17" spans="1:40" x14ac:dyDescent="0.45">
      <c r="A17" s="1" t="s">
        <v>446</v>
      </c>
      <c r="B17">
        <v>18.24628385848936</v>
      </c>
      <c r="C17">
        <v>1.260907432290818</v>
      </c>
      <c r="D17">
        <v>0.25523168851131922</v>
      </c>
      <c r="E17">
        <v>4.0605374481596977E-2</v>
      </c>
      <c r="F17">
        <v>0.46177459957462669</v>
      </c>
      <c r="G17">
        <v>0.19327986044726961</v>
      </c>
      <c r="H17">
        <v>0.87965258592640172</v>
      </c>
      <c r="I17">
        <v>3.4343843144199283E-2</v>
      </c>
      <c r="J17">
        <v>3.4877143554305143E-2</v>
      </c>
      <c r="K17">
        <v>1.157277868779563E-2</v>
      </c>
      <c r="L17">
        <v>6.1760566790509369E-2</v>
      </c>
      <c r="M17">
        <v>9.1220562277485248E-2</v>
      </c>
      <c r="N17">
        <v>5.1096463330549687E-2</v>
      </c>
      <c r="O17">
        <v>9.9967587042028832E-3</v>
      </c>
      <c r="P17">
        <v>2.6374480500701351E-2</v>
      </c>
      <c r="Q17">
        <v>1.714851917460183E-2</v>
      </c>
      <c r="R17">
        <v>2.2209599914113629E-2</v>
      </c>
      <c r="S17">
        <v>0.13438381093386029</v>
      </c>
      <c r="T17">
        <v>3.9269454846364397E-2</v>
      </c>
      <c r="U17">
        <v>0.16141825139086211</v>
      </c>
      <c r="V17">
        <v>0.37471741609962089</v>
      </c>
      <c r="W17">
        <v>0.62822348935203842</v>
      </c>
      <c r="X17">
        <v>3.757520388341368E-3</v>
      </c>
      <c r="Y17">
        <v>1.00035613940804E-3</v>
      </c>
      <c r="Z17">
        <v>8.4336117256988086E-2</v>
      </c>
      <c r="AA17">
        <v>0.20719349776576909</v>
      </c>
      <c r="AB17">
        <v>5.6213519717333545E-4</v>
      </c>
      <c r="AC17">
        <v>7.7120451802681087</v>
      </c>
      <c r="AD17">
        <v>0.92744171800246633</v>
      </c>
      <c r="AE17">
        <v>5.9184712068688437E-2</v>
      </c>
      <c r="AF17">
        <v>0.12453942873787199</v>
      </c>
      <c r="AG17">
        <v>6.3343192234583032</v>
      </c>
      <c r="AH17">
        <v>0.97833660558601754</v>
      </c>
      <c r="AI17">
        <v>0.2720280586265571</v>
      </c>
      <c r="AJ17">
        <v>0.78432185640436258</v>
      </c>
      <c r="AK17">
        <v>0.64729506987486218</v>
      </c>
      <c r="AL17">
        <v>1.967478003574163</v>
      </c>
      <c r="AM17">
        <v>3.2272702137304377E-2</v>
      </c>
      <c r="AN17">
        <v>0.52012624472890512</v>
      </c>
    </row>
    <row r="18" spans="1:40" x14ac:dyDescent="0.45">
      <c r="A18" s="1" t="s">
        <v>447</v>
      </c>
      <c r="B18">
        <v>18.558477989372012</v>
      </c>
      <c r="C18">
        <v>6.7125906575534469</v>
      </c>
      <c r="D18">
        <v>20.101560746334631</v>
      </c>
      <c r="E18">
        <v>2.9069231144953619E-2</v>
      </c>
      <c r="F18">
        <v>0.34069111228701532</v>
      </c>
      <c r="G18">
        <v>0.6093020398471275</v>
      </c>
      <c r="H18">
        <v>3.6615622942201091</v>
      </c>
      <c r="I18">
        <v>0.124688338327789</v>
      </c>
      <c r="J18">
        <v>5.0840642688900532E-2</v>
      </c>
      <c r="K18">
        <v>5.2001125798485003E-2</v>
      </c>
      <c r="L18">
        <v>0.26980429534667888</v>
      </c>
      <c r="M18">
        <v>0.12205972204365891</v>
      </c>
      <c r="N18">
        <v>4.3658416934988648E-2</v>
      </c>
      <c r="O18">
        <v>2.048532536538495E-2</v>
      </c>
      <c r="P18">
        <v>4.0418784662881901E-2</v>
      </c>
      <c r="Q18">
        <v>3.0719118770720769E-2</v>
      </c>
      <c r="R18">
        <v>5.0519380875280531E-2</v>
      </c>
      <c r="S18">
        <v>0.2087939180844916</v>
      </c>
      <c r="T18">
        <v>0.1817763097552135</v>
      </c>
      <c r="U18">
        <v>0.60631568916449829</v>
      </c>
      <c r="V18">
        <v>0.94482993504022206</v>
      </c>
      <c r="W18">
        <v>3.2325629505538371</v>
      </c>
      <c r="X18">
        <v>1.948437612643459E-2</v>
      </c>
      <c r="Y18">
        <v>1.876061399761691E-3</v>
      </c>
      <c r="Z18">
        <v>0.60179708508021679</v>
      </c>
      <c r="AA18">
        <v>0.32582816531380793</v>
      </c>
      <c r="AB18">
        <v>1.812816389595087E-3</v>
      </c>
      <c r="AC18">
        <v>1.591952208315629</v>
      </c>
      <c r="AD18">
        <v>2.4205402884700322</v>
      </c>
      <c r="AE18">
        <v>0.15308059407276761</v>
      </c>
      <c r="AF18">
        <v>0.42313449619908589</v>
      </c>
      <c r="AG18">
        <v>109.5376506083152</v>
      </c>
      <c r="AH18">
        <v>4.2446958084482063</v>
      </c>
      <c r="AI18">
        <v>0.75750464704283382</v>
      </c>
      <c r="AJ18">
        <v>3.5499207049715622</v>
      </c>
      <c r="AK18">
        <v>2.389518841923719</v>
      </c>
      <c r="AL18">
        <v>4.0482084663975222</v>
      </c>
      <c r="AM18">
        <v>0.126287855718002</v>
      </c>
      <c r="AN18">
        <v>4.254155567837361</v>
      </c>
    </row>
    <row r="19" spans="1:40" x14ac:dyDescent="0.45">
      <c r="A19" s="1" t="s">
        <v>448</v>
      </c>
      <c r="B19">
        <v>2.4952216904886209</v>
      </c>
      <c r="C19">
        <v>14.17453708957165</v>
      </c>
      <c r="D19">
        <v>0.97509148151419034</v>
      </c>
      <c r="E19">
        <v>3.5652946954634408E-3</v>
      </c>
      <c r="F19">
        <v>4.3197770294536607E-2</v>
      </c>
      <c r="G19">
        <v>7.631475669922462E-2</v>
      </c>
      <c r="H19">
        <v>0.49738101500293358</v>
      </c>
      <c r="I19">
        <v>1.6952649267879111E-2</v>
      </c>
      <c r="J19">
        <v>6.1239278128700824E-3</v>
      </c>
      <c r="K19">
        <v>6.0805953523771781E-3</v>
      </c>
      <c r="L19">
        <v>3.0691678437463881E-2</v>
      </c>
      <c r="M19">
        <v>1.472873408553791E-2</v>
      </c>
      <c r="N19">
        <v>5.3329535358376222E-3</v>
      </c>
      <c r="O19">
        <v>2.537571194795884E-3</v>
      </c>
      <c r="P19">
        <v>4.8480486002336386E-3</v>
      </c>
      <c r="Q19">
        <v>3.697463771681452E-3</v>
      </c>
      <c r="R19">
        <v>6.1651420367402881E-3</v>
      </c>
      <c r="S19">
        <v>2.504652105663905E-2</v>
      </c>
      <c r="T19">
        <v>2.192825785413589E-2</v>
      </c>
      <c r="U19">
        <v>6.6910641795156461E-2</v>
      </c>
      <c r="V19">
        <v>0.1034042584235338</v>
      </c>
      <c r="W19">
        <v>0.27870408923827339</v>
      </c>
      <c r="X19">
        <v>2.6987061730620581E-3</v>
      </c>
      <c r="Y19">
        <v>2.1833416495779681E-4</v>
      </c>
      <c r="Z19">
        <v>7.4276140924017645E-2</v>
      </c>
      <c r="AA19">
        <v>0.1291481047647571</v>
      </c>
      <c r="AB19">
        <v>2.1628787850653139E-4</v>
      </c>
      <c r="AC19">
        <v>0.20261016580634769</v>
      </c>
      <c r="AD19">
        <v>0.34401901795297601</v>
      </c>
      <c r="AE19">
        <v>2.506073006871129E-2</v>
      </c>
      <c r="AF19">
        <v>0.14161694965596069</v>
      </c>
      <c r="AG19">
        <v>8.8837262453776091</v>
      </c>
      <c r="AH19">
        <v>0.55631225906448656</v>
      </c>
      <c r="AI19">
        <v>0.14905769732607271</v>
      </c>
      <c r="AJ19">
        <v>0.45047799279606288</v>
      </c>
      <c r="AK19">
        <v>0.48100911702846438</v>
      </c>
      <c r="AL19">
        <v>0.54331450211445531</v>
      </c>
      <c r="AM19">
        <v>1.394301033692312E-2</v>
      </c>
      <c r="AN19">
        <v>2.3291847104260521E-2</v>
      </c>
    </row>
    <row r="20" spans="1:40" x14ac:dyDescent="0.45">
      <c r="A20" s="1" t="s">
        <v>449</v>
      </c>
      <c r="B20">
        <v>0.15892532071705259</v>
      </c>
      <c r="C20">
        <v>1.402800464004013E-2</v>
      </c>
      <c r="D20">
        <v>4.8659110525342197E-3</v>
      </c>
      <c r="E20">
        <v>4.9762258599490288</v>
      </c>
      <c r="F20">
        <v>7.5828253144219107E-2</v>
      </c>
      <c r="G20">
        <v>4.6246114802073371E-2</v>
      </c>
      <c r="H20">
        <v>7.4702462886177351E-2</v>
      </c>
      <c r="I20">
        <v>1.030270387388727E-2</v>
      </c>
      <c r="J20">
        <v>6.4733195238996982E-2</v>
      </c>
      <c r="K20">
        <v>3.703644774572871E-3</v>
      </c>
      <c r="L20">
        <v>2.468639443074442E-2</v>
      </c>
      <c r="M20">
        <v>2.9504331310618949E-2</v>
      </c>
      <c r="N20">
        <v>9.9813349386543293E-3</v>
      </c>
      <c r="O20">
        <v>3.212639761820141E-3</v>
      </c>
      <c r="P20">
        <v>1.4681293623447779E-2</v>
      </c>
      <c r="Q20">
        <v>7.0222807686757798E-3</v>
      </c>
      <c r="R20">
        <v>2.22117333097233E-2</v>
      </c>
      <c r="S20">
        <v>0.32070149507992041</v>
      </c>
      <c r="T20">
        <v>2.5149634649053499E-2</v>
      </c>
      <c r="U20">
        <v>5.2693033250580529E-2</v>
      </c>
      <c r="V20">
        <v>6.8811824750899239E-2</v>
      </c>
      <c r="W20">
        <v>0.119998816590363</v>
      </c>
      <c r="X20">
        <v>1.1859180223748049E-3</v>
      </c>
      <c r="Y20">
        <v>3.5327206228136769E-4</v>
      </c>
      <c r="Z20">
        <v>2.3880408605849789E-2</v>
      </c>
      <c r="AA20">
        <v>6.0853708794942681E-2</v>
      </c>
      <c r="AB20">
        <v>2.377700018837576E-4</v>
      </c>
      <c r="AC20">
        <v>0.113058403445416</v>
      </c>
      <c r="AD20">
        <v>2.89249771127774E-2</v>
      </c>
      <c r="AE20">
        <v>4.6229131739716489E-2</v>
      </c>
      <c r="AF20">
        <v>1.1628355512440061E-2</v>
      </c>
      <c r="AG20">
        <v>0.36451695510213389</v>
      </c>
      <c r="AH20">
        <v>0.26903440415741342</v>
      </c>
      <c r="AI20">
        <v>2.0470221693815859E-2</v>
      </c>
      <c r="AJ20">
        <v>0.28449411352433362</v>
      </c>
      <c r="AK20">
        <v>9.7598273670297886E-2</v>
      </c>
      <c r="AL20">
        <v>0.33715236475050092</v>
      </c>
      <c r="AM20">
        <v>3.5131523870539492E-2</v>
      </c>
      <c r="AN20">
        <v>6.8015661833480383E-3</v>
      </c>
    </row>
    <row r="21" spans="1:40" x14ac:dyDescent="0.45">
      <c r="A21" s="1" t="s">
        <v>450</v>
      </c>
      <c r="B21">
        <v>3.9657426539765712</v>
      </c>
      <c r="C21">
        <v>0.42597246910803371</v>
      </c>
      <c r="D21">
        <v>0.14404966818530879</v>
      </c>
      <c r="E21">
        <v>4.1823262994188537E-2</v>
      </c>
      <c r="F21">
        <v>245.5367159183742</v>
      </c>
      <c r="G21">
        <v>14.84876868890667</v>
      </c>
      <c r="H21">
        <v>3.6074155478322569</v>
      </c>
      <c r="I21">
        <v>0.71150356195034381</v>
      </c>
      <c r="J21">
        <v>0.94058371419214892</v>
      </c>
      <c r="K21">
        <v>0.14370295476890091</v>
      </c>
      <c r="L21">
        <v>0.90540375221353797</v>
      </c>
      <c r="M21">
        <v>85.818468378289751</v>
      </c>
      <c r="N21">
        <v>115.9445114513521</v>
      </c>
      <c r="O21">
        <v>0.14535095423176761</v>
      </c>
      <c r="P21">
        <v>0.70749531661549947</v>
      </c>
      <c r="Q21">
        <v>0.45214160473260212</v>
      </c>
      <c r="R21">
        <v>1.680831715142908</v>
      </c>
      <c r="S21">
        <v>4.0851189864628434</v>
      </c>
      <c r="T21">
        <v>0.64844598931793052</v>
      </c>
      <c r="U21">
        <v>9.6611103512011312</v>
      </c>
      <c r="V21">
        <v>3.7010151930350021</v>
      </c>
      <c r="W21">
        <v>4.9412649187860147</v>
      </c>
      <c r="X21">
        <v>2.6772163458840131E-2</v>
      </c>
      <c r="Y21">
        <v>2.4346997002890058E-2</v>
      </c>
      <c r="Z21">
        <v>0.65365974322945142</v>
      </c>
      <c r="AA21">
        <v>2.503346569579052</v>
      </c>
      <c r="AB21">
        <v>3.1347080080161342E-2</v>
      </c>
      <c r="AC21">
        <v>12.14397731703828</v>
      </c>
      <c r="AD21">
        <v>1.2154941000808841</v>
      </c>
      <c r="AE21">
        <v>1.171092252582044</v>
      </c>
      <c r="AF21">
        <v>1.6703415916337969</v>
      </c>
      <c r="AG21">
        <v>9.599359916478484</v>
      </c>
      <c r="AH21">
        <v>11.418472565328599</v>
      </c>
      <c r="AI21">
        <v>1.6359004126036709</v>
      </c>
      <c r="AJ21">
        <v>9.0398951092414812</v>
      </c>
      <c r="AK21">
        <v>5.1715056101017627</v>
      </c>
      <c r="AL21">
        <v>39.868987418487869</v>
      </c>
      <c r="AM21">
        <v>2.3476403581131451</v>
      </c>
      <c r="AN21">
        <v>1.7812303766740241</v>
      </c>
    </row>
    <row r="22" spans="1:40" x14ac:dyDescent="0.45">
      <c r="A22" s="1" t="s">
        <v>451</v>
      </c>
      <c r="B22">
        <v>0.77680197569007259</v>
      </c>
      <c r="C22">
        <v>6.3402570517847923E-2</v>
      </c>
      <c r="D22">
        <v>2.350503786905692E-2</v>
      </c>
      <c r="E22">
        <v>4.4866466483790409E-3</v>
      </c>
      <c r="F22">
        <v>432.14363249790762</v>
      </c>
      <c r="G22">
        <v>1.810116884128617</v>
      </c>
      <c r="H22">
        <v>0.27212328003809549</v>
      </c>
      <c r="I22">
        <v>4.6864981940287757E-2</v>
      </c>
      <c r="J22">
        <v>0.61485716606112062</v>
      </c>
      <c r="K22">
        <v>3.6001880392522591E-2</v>
      </c>
      <c r="L22">
        <v>9.1721708512187E-2</v>
      </c>
      <c r="M22">
        <v>0.91017468721784422</v>
      </c>
      <c r="N22">
        <v>1.1237468585194961</v>
      </c>
      <c r="O22">
        <v>1.6378489800308749E-2</v>
      </c>
      <c r="P22">
        <v>6.7403194574813641E-2</v>
      </c>
      <c r="Q22">
        <v>3.7722074756676112E-2</v>
      </c>
      <c r="R22">
        <v>0.22645336320633799</v>
      </c>
      <c r="S22">
        <v>3.1346197836370431</v>
      </c>
      <c r="T22">
        <v>0.25346726056754709</v>
      </c>
      <c r="U22">
        <v>0.50997894370610042</v>
      </c>
      <c r="V22">
        <v>0.38365408122616917</v>
      </c>
      <c r="W22">
        <v>1.951572150321327</v>
      </c>
      <c r="X22">
        <v>3.9466915012710546E-3</v>
      </c>
      <c r="Y22">
        <v>2.561967965206911E-3</v>
      </c>
      <c r="Z22">
        <v>0.1075387401959897</v>
      </c>
      <c r="AA22">
        <v>0.48469990782542988</v>
      </c>
      <c r="AB22">
        <v>2.2303611353583159E-3</v>
      </c>
      <c r="AC22">
        <v>1.11175577954355</v>
      </c>
      <c r="AD22">
        <v>0.17100352405388811</v>
      </c>
      <c r="AE22">
        <v>0.4035537591090575</v>
      </c>
      <c r="AF22">
        <v>9.3329674106410715E-2</v>
      </c>
      <c r="AG22">
        <v>1.4125361160353349</v>
      </c>
      <c r="AH22">
        <v>1.9931602557435839</v>
      </c>
      <c r="AI22">
        <v>0.16078466863147209</v>
      </c>
      <c r="AJ22">
        <v>2.540922484507854</v>
      </c>
      <c r="AK22">
        <v>0.82580057339877333</v>
      </c>
      <c r="AL22">
        <v>3.4300883447284769</v>
      </c>
      <c r="AM22">
        <v>0.2781618007799867</v>
      </c>
      <c r="AN22">
        <v>0.86675179340823816</v>
      </c>
    </row>
    <row r="23" spans="1:40" x14ac:dyDescent="0.45">
      <c r="A23" s="1" t="s">
        <v>452</v>
      </c>
      <c r="B23">
        <v>0.12656257987141889</v>
      </c>
      <c r="C23">
        <v>1.216719295888888E-2</v>
      </c>
      <c r="D23">
        <v>4.1686760836919749E-3</v>
      </c>
      <c r="E23">
        <v>8.4933497202604644E-4</v>
      </c>
      <c r="F23">
        <v>1.0592359840297969</v>
      </c>
      <c r="G23">
        <v>30.605122827230311</v>
      </c>
      <c r="H23">
        <v>3.6843502587281078E-2</v>
      </c>
      <c r="I23">
        <v>5.5582144266286531E-3</v>
      </c>
      <c r="J23">
        <v>0.24286504976896481</v>
      </c>
      <c r="K23">
        <v>4.8827538368878794E-3</v>
      </c>
      <c r="L23">
        <v>1.1401100632751101E-2</v>
      </c>
      <c r="M23">
        <v>0.12735818697375509</v>
      </c>
      <c r="N23">
        <v>5.7496009552970503E-2</v>
      </c>
      <c r="O23">
        <v>3.6826561287261351E-3</v>
      </c>
      <c r="P23">
        <v>1.592138628816998E-2</v>
      </c>
      <c r="Q23">
        <v>1.248160482974133E-2</v>
      </c>
      <c r="R23">
        <v>0.21771857843143999</v>
      </c>
      <c r="S23">
        <v>1.2233839179651189</v>
      </c>
      <c r="T23">
        <v>8.7759902413805213E-2</v>
      </c>
      <c r="U23">
        <v>0.15733438232117719</v>
      </c>
      <c r="V23">
        <v>9.4959880955253942E-2</v>
      </c>
      <c r="W23">
        <v>6.6087717446255717E-2</v>
      </c>
      <c r="X23">
        <v>4.6768203995336502E-4</v>
      </c>
      <c r="Y23">
        <v>6.2999138352089386E-4</v>
      </c>
      <c r="Z23">
        <v>1.2269788325355991E-2</v>
      </c>
      <c r="AA23">
        <v>0.15104910915572209</v>
      </c>
      <c r="AB23">
        <v>5.3155676416707053E-4</v>
      </c>
      <c r="AC23">
        <v>1.486468003742816</v>
      </c>
      <c r="AD23">
        <v>3.4120243944441582E-2</v>
      </c>
      <c r="AE23">
        <v>0.15276962774062181</v>
      </c>
      <c r="AF23">
        <v>7.428457547555177E-2</v>
      </c>
      <c r="AG23">
        <v>0.18229142591712691</v>
      </c>
      <c r="AH23">
        <v>2.969547292685971</v>
      </c>
      <c r="AI23">
        <v>0.10684192284509</v>
      </c>
      <c r="AJ23">
        <v>0.79554537876531328</v>
      </c>
      <c r="AK23">
        <v>0.32948034317157748</v>
      </c>
      <c r="AL23">
        <v>0.47111334805848698</v>
      </c>
      <c r="AM23">
        <v>6.7921415420940365E-2</v>
      </c>
      <c r="AN23">
        <v>1.200742690936331E-2</v>
      </c>
    </row>
    <row r="24" spans="1:40" x14ac:dyDescent="0.45">
      <c r="A24" s="1" t="s">
        <v>453</v>
      </c>
      <c r="B24">
        <v>4.8318602069133147</v>
      </c>
      <c r="C24">
        <v>0.78054285162037762</v>
      </c>
      <c r="D24">
        <v>0.26816419700774019</v>
      </c>
      <c r="E24">
        <v>9.0320306059223671E-2</v>
      </c>
      <c r="F24">
        <v>2.1522271718799169</v>
      </c>
      <c r="G24">
        <v>0.58110231221608322</v>
      </c>
      <c r="H24">
        <v>16.399858088204621</v>
      </c>
      <c r="I24">
        <v>5.2547483728873523</v>
      </c>
      <c r="J24">
        <v>20.175616241057551</v>
      </c>
      <c r="K24">
        <v>0.67129882119831219</v>
      </c>
      <c r="L24">
        <v>2.407135746792775</v>
      </c>
      <c r="M24">
        <v>21.831124761970759</v>
      </c>
      <c r="N24">
        <v>0.31107983958067281</v>
      </c>
      <c r="O24">
        <v>0.2913762015151406</v>
      </c>
      <c r="P24">
        <v>0.85434376730696071</v>
      </c>
      <c r="Q24">
        <v>0.49565865372621831</v>
      </c>
      <c r="R24">
        <v>0.66819391789960481</v>
      </c>
      <c r="S24">
        <v>4.1702193456290022</v>
      </c>
      <c r="T24">
        <v>0.66456653604596461</v>
      </c>
      <c r="U24">
        <v>8.7448894000172341</v>
      </c>
      <c r="V24">
        <v>3.3801111004848559</v>
      </c>
      <c r="W24">
        <v>5.8980887570632703</v>
      </c>
      <c r="X24">
        <v>5.2854193428882118E-2</v>
      </c>
      <c r="Y24">
        <v>1.6283729088770842E-2</v>
      </c>
      <c r="Z24">
        <v>1.121669486049905</v>
      </c>
      <c r="AA24">
        <v>2.0487828925331129</v>
      </c>
      <c r="AB24">
        <v>4.7708939779518643E-2</v>
      </c>
      <c r="AC24">
        <v>7.5610916003085977</v>
      </c>
      <c r="AD24">
        <v>3.1748488117480038</v>
      </c>
      <c r="AE24">
        <v>22.363783825034119</v>
      </c>
      <c r="AF24">
        <v>2.274644415987559</v>
      </c>
      <c r="AG24">
        <v>17.26169119327788</v>
      </c>
      <c r="AH24">
        <v>39.562499779870322</v>
      </c>
      <c r="AI24">
        <v>2.5757644413111942</v>
      </c>
      <c r="AJ24">
        <v>14.79623622502374</v>
      </c>
      <c r="AK24">
        <v>9.3569630377494679</v>
      </c>
      <c r="AL24">
        <v>181.1354651822401</v>
      </c>
      <c r="AM24">
        <v>6.8779909400846204</v>
      </c>
      <c r="AN24">
        <v>2.9185911319542011</v>
      </c>
    </row>
    <row r="25" spans="1:40" x14ac:dyDescent="0.45">
      <c r="A25" s="1" t="s">
        <v>454</v>
      </c>
      <c r="B25">
        <v>46.021225322952468</v>
      </c>
      <c r="C25">
        <v>6.5111058934403188</v>
      </c>
      <c r="D25">
        <v>1.8330123033566299</v>
      </c>
      <c r="E25">
        <v>1.713070543652613</v>
      </c>
      <c r="F25">
        <v>15.744032073299101</v>
      </c>
      <c r="G25">
        <v>10.283370169870979</v>
      </c>
      <c r="H25">
        <v>19.8528717641749</v>
      </c>
      <c r="I25">
        <v>3.079279196703351</v>
      </c>
      <c r="J25">
        <v>5.745456868844057</v>
      </c>
      <c r="K25">
        <v>1.2920824203921391</v>
      </c>
      <c r="L25">
        <v>3.8160410996316472</v>
      </c>
      <c r="M25">
        <v>8.9027649971953924</v>
      </c>
      <c r="N25">
        <v>2.3467387713464452</v>
      </c>
      <c r="O25">
        <v>0.86512788469637103</v>
      </c>
      <c r="P25">
        <v>3.001377672422072</v>
      </c>
      <c r="Q25">
        <v>1.2953937756552221</v>
      </c>
      <c r="R25">
        <v>3.4027495909290608</v>
      </c>
      <c r="S25">
        <v>8.4574314662035519</v>
      </c>
      <c r="T25">
        <v>3.0391879097034691</v>
      </c>
      <c r="U25">
        <v>12.90043683989917</v>
      </c>
      <c r="V25">
        <v>15.914306958423531</v>
      </c>
      <c r="W25">
        <v>21.118558487423641</v>
      </c>
      <c r="X25">
        <v>0.21795239611872591</v>
      </c>
      <c r="Y25">
        <v>0.10427242049230739</v>
      </c>
      <c r="Z25">
        <v>4.1059823187846609</v>
      </c>
      <c r="AA25">
        <v>11.808549532348239</v>
      </c>
      <c r="AB25">
        <v>5.1103727794695242E-2</v>
      </c>
      <c r="AC25">
        <v>38.583123345185903</v>
      </c>
      <c r="AD25">
        <v>14.712105819008841</v>
      </c>
      <c r="AE25">
        <v>44.002047521504601</v>
      </c>
      <c r="AF25">
        <v>9.5767073923218948</v>
      </c>
      <c r="AG25">
        <v>54.195873099605727</v>
      </c>
      <c r="AH25">
        <v>180.95553443729449</v>
      </c>
      <c r="AI25">
        <v>10.007302814718489</v>
      </c>
      <c r="AJ25">
        <v>60.549546978475703</v>
      </c>
      <c r="AK25">
        <v>37.687977234566553</v>
      </c>
      <c r="AL25">
        <v>108.0466694025997</v>
      </c>
      <c r="AM25">
        <v>1.6173383788959079</v>
      </c>
      <c r="AN25">
        <v>3.33290586118282</v>
      </c>
    </row>
    <row r="26" spans="1:40" x14ac:dyDescent="0.45">
      <c r="A26" s="1" t="s">
        <v>455</v>
      </c>
      <c r="B26">
        <v>3.2388946461880042</v>
      </c>
      <c r="C26">
        <v>0.456413614993601</v>
      </c>
      <c r="D26">
        <v>0.14969583385584509</v>
      </c>
      <c r="E26">
        <v>0.120125863256983</v>
      </c>
      <c r="F26">
        <v>1.4391612322067491</v>
      </c>
      <c r="G26">
        <v>0.44119244663712048</v>
      </c>
      <c r="H26">
        <v>5.6306070408841222</v>
      </c>
      <c r="I26">
        <v>1.088090569071696</v>
      </c>
      <c r="J26">
        <v>0.28435708543819271</v>
      </c>
      <c r="K26">
        <v>0.28398507513229709</v>
      </c>
      <c r="L26">
        <v>0.90631760682465556</v>
      </c>
      <c r="M26">
        <v>1.0013675073205099</v>
      </c>
      <c r="N26">
        <v>0.2095306663664751</v>
      </c>
      <c r="O26">
        <v>0.1215095948060135</v>
      </c>
      <c r="P26">
        <v>0.21055768067983119</v>
      </c>
      <c r="Q26">
        <v>0.20008752062420501</v>
      </c>
      <c r="R26">
        <v>0.27484937054628661</v>
      </c>
      <c r="S26">
        <v>1.074467608811837</v>
      </c>
      <c r="T26">
        <v>0.7591925367566823</v>
      </c>
      <c r="U26">
        <v>3.1447681587553542</v>
      </c>
      <c r="V26">
        <v>6.5510770464482162</v>
      </c>
      <c r="W26">
        <v>6.8896403034212108</v>
      </c>
      <c r="X26">
        <v>5.8477783511723343E-2</v>
      </c>
      <c r="Y26">
        <v>1.672043829755638E-2</v>
      </c>
      <c r="Z26">
        <v>1.7344581771511709</v>
      </c>
      <c r="AA26">
        <v>2.532558986038083</v>
      </c>
      <c r="AB26">
        <v>1.240414049125442E-2</v>
      </c>
      <c r="AC26">
        <v>49.715366294785383</v>
      </c>
      <c r="AD26">
        <v>4.4993454501297494</v>
      </c>
      <c r="AE26">
        <v>7.1017375872707387</v>
      </c>
      <c r="AF26">
        <v>3.1486781772598582</v>
      </c>
      <c r="AG26">
        <v>9.586956034952701</v>
      </c>
      <c r="AH26">
        <v>25.268877493985261</v>
      </c>
      <c r="AI26">
        <v>3.0801337592539531</v>
      </c>
      <c r="AJ26">
        <v>16.025720349152198</v>
      </c>
      <c r="AK26">
        <v>11.04740638728768</v>
      </c>
      <c r="AL26">
        <v>24.10855412455933</v>
      </c>
      <c r="AM26">
        <v>0.2302865956406957</v>
      </c>
      <c r="AN26">
        <v>0.50453498638519334</v>
      </c>
    </row>
    <row r="27" spans="1:40" x14ac:dyDescent="0.45">
      <c r="A27" s="1" t="s">
        <v>456</v>
      </c>
      <c r="B27">
        <v>104.8732379355007</v>
      </c>
      <c r="C27">
        <v>10.57932103836125</v>
      </c>
      <c r="D27">
        <v>2.726588709595207</v>
      </c>
      <c r="E27">
        <v>0.68165256443033129</v>
      </c>
      <c r="F27">
        <v>27.491071568052</v>
      </c>
      <c r="G27">
        <v>9.3309940625521932</v>
      </c>
      <c r="H27">
        <v>73.648097752243331</v>
      </c>
      <c r="I27">
        <v>13.638129641061971</v>
      </c>
      <c r="J27">
        <v>9.509234181085322</v>
      </c>
      <c r="K27">
        <v>8.0601828684402079</v>
      </c>
      <c r="L27">
        <v>84.772938341799829</v>
      </c>
      <c r="M27">
        <v>14.884367126761861</v>
      </c>
      <c r="N27">
        <v>5.363859786028935</v>
      </c>
      <c r="O27">
        <v>2.3785096198665698</v>
      </c>
      <c r="P27">
        <v>8.503017848869888</v>
      </c>
      <c r="Q27">
        <v>4.0002229644123686</v>
      </c>
      <c r="R27">
        <v>5.0520559122461117</v>
      </c>
      <c r="S27">
        <v>38.241519083697263</v>
      </c>
      <c r="T27">
        <v>7.1112694631100686</v>
      </c>
      <c r="U27">
        <v>55.222907886583592</v>
      </c>
      <c r="V27">
        <v>810.71622443594777</v>
      </c>
      <c r="W27">
        <v>625.20368847207692</v>
      </c>
      <c r="X27">
        <v>2.6461529955247109</v>
      </c>
      <c r="Y27">
        <v>0.17979031266922699</v>
      </c>
      <c r="Z27">
        <v>28.399220233433571</v>
      </c>
      <c r="AA27">
        <v>25.34924410081809</v>
      </c>
      <c r="AB27">
        <v>0.2175354022342986</v>
      </c>
      <c r="AC27">
        <v>31.478391330217761</v>
      </c>
      <c r="AD27">
        <v>29.061104976506162</v>
      </c>
      <c r="AE27">
        <v>12.58927810126508</v>
      </c>
      <c r="AF27">
        <v>15.827441861824139</v>
      </c>
      <c r="AG27">
        <v>184.15441700346469</v>
      </c>
      <c r="AH27">
        <v>193.54848390688699</v>
      </c>
      <c r="AI27">
        <v>19.71480839902696</v>
      </c>
      <c r="AJ27">
        <v>184.53724880926671</v>
      </c>
      <c r="AK27">
        <v>99.332260588352881</v>
      </c>
      <c r="AL27">
        <v>365.40770465774352</v>
      </c>
      <c r="AM27">
        <v>62.98911750813474</v>
      </c>
      <c r="AN27">
        <v>48.447608984573471</v>
      </c>
    </row>
    <row r="28" spans="1:40" x14ac:dyDescent="0.45">
      <c r="A28" s="1" t="s">
        <v>457</v>
      </c>
      <c r="B28">
        <v>5.2654007787116246</v>
      </c>
      <c r="C28">
        <v>0.5195679620632585</v>
      </c>
      <c r="D28">
        <v>0.1754614842941343</v>
      </c>
      <c r="E28">
        <v>4.2645405478080163E-2</v>
      </c>
      <c r="F28">
        <v>7.9510497248656291</v>
      </c>
      <c r="G28">
        <v>2.834397151054747</v>
      </c>
      <c r="H28">
        <v>1.982643013062062</v>
      </c>
      <c r="I28">
        <v>0.45348749518404918</v>
      </c>
      <c r="J28">
        <v>4.54098357502368</v>
      </c>
      <c r="K28">
        <v>0.17036557283655329</v>
      </c>
      <c r="L28">
        <v>0.80979729219553365</v>
      </c>
      <c r="M28">
        <v>2.6442816274534908</v>
      </c>
      <c r="N28">
        <v>1.643455447572044</v>
      </c>
      <c r="O28">
        <v>0.22909116043786709</v>
      </c>
      <c r="P28">
        <v>1.1190024252835771</v>
      </c>
      <c r="Q28">
        <v>0.82602010293095784</v>
      </c>
      <c r="R28">
        <v>1.5790147731377331</v>
      </c>
      <c r="S28">
        <v>19.998345491261521</v>
      </c>
      <c r="T28">
        <v>1.5292507432968769</v>
      </c>
      <c r="U28">
        <v>6.4365446281091296</v>
      </c>
      <c r="V28">
        <v>4.6659718912092458</v>
      </c>
      <c r="W28">
        <v>3.363013496525014</v>
      </c>
      <c r="X28">
        <v>2.381150276735124E-2</v>
      </c>
      <c r="Y28">
        <v>3.8357693285665552E-2</v>
      </c>
      <c r="Z28">
        <v>0.71245426200109252</v>
      </c>
      <c r="AA28">
        <v>5.001020037673551</v>
      </c>
      <c r="AB28">
        <v>1.9389460328789451E-2</v>
      </c>
      <c r="AC28">
        <v>7.1881203766110886</v>
      </c>
      <c r="AD28">
        <v>1.106070343822283</v>
      </c>
      <c r="AE28">
        <v>3.4672880725472668</v>
      </c>
      <c r="AF28">
        <v>0.65162467789009515</v>
      </c>
      <c r="AG28">
        <v>5.3404903111429087</v>
      </c>
      <c r="AH28">
        <v>12.232981732455141</v>
      </c>
      <c r="AI28">
        <v>1.0936818523866201</v>
      </c>
      <c r="AJ28">
        <v>15.49266259567387</v>
      </c>
      <c r="AK28">
        <v>5.1797200221042932</v>
      </c>
      <c r="AL28">
        <v>24.765516093957711</v>
      </c>
      <c r="AM28">
        <v>0.95192499893881677</v>
      </c>
      <c r="AN28">
        <v>0.72388299730452055</v>
      </c>
    </row>
    <row r="29" spans="1:40" x14ac:dyDescent="0.45">
      <c r="A29" s="1" t="s">
        <v>458</v>
      </c>
      <c r="B29">
        <v>3.7891293346133552</v>
      </c>
      <c r="C29">
        <v>0.34074743919114819</v>
      </c>
      <c r="D29">
        <v>0.1017920242892197</v>
      </c>
      <c r="E29">
        <v>2.643468404028498E-2</v>
      </c>
      <c r="F29">
        <v>5.0030124071911626</v>
      </c>
      <c r="G29">
        <v>1.584875302532883</v>
      </c>
      <c r="H29">
        <v>2.3554269557875269</v>
      </c>
      <c r="I29">
        <v>0.21924684145715739</v>
      </c>
      <c r="J29">
        <v>2.4347743354256628</v>
      </c>
      <c r="K29">
        <v>0.24462566611625219</v>
      </c>
      <c r="L29">
        <v>0.649790593996878</v>
      </c>
      <c r="M29">
        <v>1.4586430843417819</v>
      </c>
      <c r="N29">
        <v>0.90837633266430917</v>
      </c>
      <c r="O29">
        <v>0.1289897714414048</v>
      </c>
      <c r="P29">
        <v>0.61438139282638526</v>
      </c>
      <c r="Q29">
        <v>0.45298869622698817</v>
      </c>
      <c r="R29">
        <v>6.6100960645171094</v>
      </c>
      <c r="S29">
        <v>10.941003536708649</v>
      </c>
      <c r="T29">
        <v>0.90993164002080307</v>
      </c>
      <c r="U29">
        <v>3.40931753739032</v>
      </c>
      <c r="V29">
        <v>2.7339398775076891</v>
      </c>
      <c r="W29">
        <v>2.0862304587530689</v>
      </c>
      <c r="X29">
        <v>1.5493662714905401E-2</v>
      </c>
      <c r="Y29">
        <v>2.1269365029963221E-2</v>
      </c>
      <c r="Z29">
        <v>0.43055880060406859</v>
      </c>
      <c r="AA29">
        <v>2.8002161247155359</v>
      </c>
      <c r="AB29">
        <v>1.024104389662351E-2</v>
      </c>
      <c r="AC29">
        <v>3.8991606441057671</v>
      </c>
      <c r="AD29">
        <v>1.5873201420249961</v>
      </c>
      <c r="AE29">
        <v>1.6800309814051571</v>
      </c>
      <c r="AF29">
        <v>1.249706353682869</v>
      </c>
      <c r="AG29">
        <v>5.2586388376541926</v>
      </c>
      <c r="AH29">
        <v>37.521470920795309</v>
      </c>
      <c r="AI29">
        <v>1.6229102864928631</v>
      </c>
      <c r="AJ29">
        <v>11.77171329121402</v>
      </c>
      <c r="AK29">
        <v>6.0714694431160314</v>
      </c>
      <c r="AL29">
        <v>13.789573968428019</v>
      </c>
      <c r="AM29">
        <v>0.52615627718615876</v>
      </c>
      <c r="AN29">
        <v>1.209626397203174</v>
      </c>
    </row>
    <row r="30" spans="1:40" x14ac:dyDescent="0.45">
      <c r="A30" s="1" t="s">
        <v>459</v>
      </c>
      <c r="B30">
        <v>5.0452016159725286</v>
      </c>
      <c r="C30">
        <v>0.52378670854515896</v>
      </c>
      <c r="D30">
        <v>0.15187782562663901</v>
      </c>
      <c r="E30">
        <v>3.6713337132059112E-2</v>
      </c>
      <c r="F30">
        <v>6.3344117055138991</v>
      </c>
      <c r="G30">
        <v>2.2512015340499119</v>
      </c>
      <c r="H30">
        <v>2.6254056907014589</v>
      </c>
      <c r="I30">
        <v>0.37083158641117642</v>
      </c>
      <c r="J30">
        <v>3.5423564341425822</v>
      </c>
      <c r="K30">
        <v>0.24183114378686429</v>
      </c>
      <c r="L30">
        <v>0.84043222412560059</v>
      </c>
      <c r="M30">
        <v>2.104806191575062</v>
      </c>
      <c r="N30">
        <v>1.31139921623047</v>
      </c>
      <c r="O30">
        <v>0.18883907657900001</v>
      </c>
      <c r="P30">
        <v>0.92430845971852682</v>
      </c>
      <c r="Q30">
        <v>0.65800364229386521</v>
      </c>
      <c r="R30">
        <v>1.429153259033664</v>
      </c>
      <c r="S30">
        <v>15.857719380888209</v>
      </c>
      <c r="T30">
        <v>1.539713663619162</v>
      </c>
      <c r="U30">
        <v>5.2612975473146379</v>
      </c>
      <c r="V30">
        <v>4.0808324106626639</v>
      </c>
      <c r="W30">
        <v>5.2581559868102161</v>
      </c>
      <c r="X30">
        <v>2.3384064949174482E-2</v>
      </c>
      <c r="Y30">
        <v>3.0853602268267812E-2</v>
      </c>
      <c r="Z30">
        <v>0.63745487845710713</v>
      </c>
      <c r="AA30">
        <v>4.4588466477966806</v>
      </c>
      <c r="AB30">
        <v>1.5798778361924871E-2</v>
      </c>
      <c r="AC30">
        <v>5.6707196175214953</v>
      </c>
      <c r="AD30">
        <v>1.14446521301874</v>
      </c>
      <c r="AE30">
        <v>3.1171643637869062</v>
      </c>
      <c r="AF30">
        <v>0.58820918650278486</v>
      </c>
      <c r="AG30">
        <v>5.6602179541020661</v>
      </c>
      <c r="AH30">
        <v>11.63739968022653</v>
      </c>
      <c r="AI30">
        <v>1.06287299180544</v>
      </c>
      <c r="AJ30">
        <v>17.298292789474129</v>
      </c>
      <c r="AK30">
        <v>4.7091905841771524</v>
      </c>
      <c r="AL30">
        <v>21.599532028866928</v>
      </c>
      <c r="AM30">
        <v>0.75565035790039692</v>
      </c>
      <c r="AN30">
        <v>1.781608131333839</v>
      </c>
    </row>
    <row r="31" spans="1:40" x14ac:dyDescent="0.45">
      <c r="A31" s="1" t="s">
        <v>460</v>
      </c>
      <c r="B31">
        <v>55.532499739934167</v>
      </c>
      <c r="C31">
        <v>4.3970869504021044</v>
      </c>
      <c r="D31">
        <v>0.58504255827026852</v>
      </c>
      <c r="E31">
        <v>0.2615594895720747</v>
      </c>
      <c r="F31">
        <v>12.270088819728629</v>
      </c>
      <c r="G31">
        <v>4.3499061522909424</v>
      </c>
      <c r="H31">
        <v>16.017601075794371</v>
      </c>
      <c r="I31">
        <v>2.5971662745481581</v>
      </c>
      <c r="J31">
        <v>6.6686719404582409</v>
      </c>
      <c r="K31">
        <v>8.5098767595061311</v>
      </c>
      <c r="L31">
        <v>24.91117930492571</v>
      </c>
      <c r="M31">
        <v>4.6073916311860952</v>
      </c>
      <c r="N31">
        <v>2.6047975994083559</v>
      </c>
      <c r="O31">
        <v>0.64659723417146131</v>
      </c>
      <c r="P31">
        <v>2.4298529004834868</v>
      </c>
      <c r="Q31">
        <v>1.5505062048921441</v>
      </c>
      <c r="R31">
        <v>2.919377751230392</v>
      </c>
      <c r="S31">
        <v>29.059672534807479</v>
      </c>
      <c r="T31">
        <v>4.2712991106005056</v>
      </c>
      <c r="U31">
        <v>23.057570197909069</v>
      </c>
      <c r="V31">
        <v>12.58504494816926</v>
      </c>
      <c r="W31">
        <v>22.77580400399987</v>
      </c>
      <c r="X31">
        <v>9.8017562594087934E-2</v>
      </c>
      <c r="Y31">
        <v>6.2552507927833512E-2</v>
      </c>
      <c r="Z31">
        <v>2.0308309610576649</v>
      </c>
      <c r="AA31">
        <v>8.546546862846677</v>
      </c>
      <c r="AB31">
        <v>6.4199260594935859E-2</v>
      </c>
      <c r="AC31">
        <v>18.00765167982944</v>
      </c>
      <c r="AD31">
        <v>6.318451799202613</v>
      </c>
      <c r="AE31">
        <v>5.5577117589251461</v>
      </c>
      <c r="AF31">
        <v>2.30145518374936</v>
      </c>
      <c r="AG31">
        <v>34.096699369807403</v>
      </c>
      <c r="AH31">
        <v>32.856353484753733</v>
      </c>
      <c r="AI31">
        <v>4.0040522366533278</v>
      </c>
      <c r="AJ31">
        <v>50.146769180556873</v>
      </c>
      <c r="AK31">
        <v>15.09740262489944</v>
      </c>
      <c r="AL31">
        <v>97.015466317060174</v>
      </c>
      <c r="AM31">
        <v>1.702241990510829</v>
      </c>
      <c r="AN31">
        <v>5.0900878400229832</v>
      </c>
    </row>
    <row r="32" spans="1:40" x14ac:dyDescent="0.45">
      <c r="A32" s="1" t="s">
        <v>461</v>
      </c>
      <c r="B32">
        <v>33.874044776910203</v>
      </c>
      <c r="C32">
        <v>6.1416628482688669</v>
      </c>
      <c r="D32">
        <v>0.94740842257327929</v>
      </c>
      <c r="E32">
        <v>0.20787983795662371</v>
      </c>
      <c r="F32">
        <v>37.253667373164078</v>
      </c>
      <c r="G32">
        <v>13.27524733017351</v>
      </c>
      <c r="H32">
        <v>18.396857404138711</v>
      </c>
      <c r="I32">
        <v>3.0167507613565259</v>
      </c>
      <c r="J32">
        <v>20.462191149670559</v>
      </c>
      <c r="K32">
        <v>3.1815211435956252</v>
      </c>
      <c r="L32">
        <v>6.5190208463236576</v>
      </c>
      <c r="M32">
        <v>13.61442763058124</v>
      </c>
      <c r="N32">
        <v>7.9628657321829479</v>
      </c>
      <c r="O32">
        <v>1.521938386256515</v>
      </c>
      <c r="P32">
        <v>5.777276611202887</v>
      </c>
      <c r="Q32">
        <v>4.095508790874093</v>
      </c>
      <c r="R32">
        <v>7.7815443462593192</v>
      </c>
      <c r="S32">
        <v>90.361985619521406</v>
      </c>
      <c r="T32">
        <v>7.5626788886118419</v>
      </c>
      <c r="U32">
        <v>63.029881762453087</v>
      </c>
      <c r="V32">
        <v>28.3301639106135</v>
      </c>
      <c r="W32">
        <v>28.039135314173901</v>
      </c>
      <c r="X32">
        <v>0.1643741921228547</v>
      </c>
      <c r="Y32">
        <v>0.18205940449162289</v>
      </c>
      <c r="Z32">
        <v>3.882267635410098</v>
      </c>
      <c r="AA32">
        <v>23.811336329478429</v>
      </c>
      <c r="AB32">
        <v>0.1782789636001256</v>
      </c>
      <c r="AC32">
        <v>32.307654590256831</v>
      </c>
      <c r="AD32">
        <v>7.6403403698113141</v>
      </c>
      <c r="AE32">
        <v>14.53520009414448</v>
      </c>
      <c r="AF32">
        <v>3.9150297732864461</v>
      </c>
      <c r="AG32">
        <v>48.168811715648538</v>
      </c>
      <c r="AH32">
        <v>64.768012230379526</v>
      </c>
      <c r="AI32">
        <v>6.4816834834482071</v>
      </c>
      <c r="AJ32">
        <v>95.637153839516799</v>
      </c>
      <c r="AK32">
        <v>29.07714507323271</v>
      </c>
      <c r="AL32">
        <v>175.15180390953211</v>
      </c>
      <c r="AM32">
        <v>4.8626332371490868</v>
      </c>
      <c r="AN32">
        <v>8.292621530986759</v>
      </c>
    </row>
    <row r="33" spans="1:40" x14ac:dyDescent="0.45">
      <c r="A33" s="1" t="s">
        <v>462</v>
      </c>
      <c r="B33">
        <v>26.370472897653581</v>
      </c>
      <c r="C33">
        <v>0.95254367527145645</v>
      </c>
      <c r="D33">
        <v>0.14692288543452039</v>
      </c>
      <c r="E33">
        <v>0.1163458428364564</v>
      </c>
      <c r="F33">
        <v>4.1008281185719522</v>
      </c>
      <c r="G33">
        <v>1.329955415620059</v>
      </c>
      <c r="H33">
        <v>4.7909650051155976</v>
      </c>
      <c r="I33">
        <v>0.39969848243619949</v>
      </c>
      <c r="J33">
        <v>2.0543883142465522</v>
      </c>
      <c r="K33">
        <v>0.46881152814434229</v>
      </c>
      <c r="L33">
        <v>1.1961637133860701</v>
      </c>
      <c r="M33">
        <v>1.4149114831035969</v>
      </c>
      <c r="N33">
        <v>0.92155489567193594</v>
      </c>
      <c r="O33">
        <v>0.127385078697481</v>
      </c>
      <c r="P33">
        <v>0.54308462403522539</v>
      </c>
      <c r="Q33">
        <v>0.39223769761964239</v>
      </c>
      <c r="R33">
        <v>0.86630145142767034</v>
      </c>
      <c r="S33">
        <v>9.0823963626881401</v>
      </c>
      <c r="T33">
        <v>0.86862635126957377</v>
      </c>
      <c r="U33">
        <v>3.8690205415871519</v>
      </c>
      <c r="V33">
        <v>3.0075593566647929</v>
      </c>
      <c r="W33">
        <v>4.3277562103591496</v>
      </c>
      <c r="X33">
        <v>2.0559255233091302E-2</v>
      </c>
      <c r="Y33">
        <v>1.8002342869701971E-2</v>
      </c>
      <c r="Z33">
        <v>0.45599546390051843</v>
      </c>
      <c r="AA33">
        <v>2.610177633208127</v>
      </c>
      <c r="AB33">
        <v>1.107951795657343E-2</v>
      </c>
      <c r="AC33">
        <v>6.5799453119216222</v>
      </c>
      <c r="AD33">
        <v>1.3618938739597599</v>
      </c>
      <c r="AE33">
        <v>1.754600536597513</v>
      </c>
      <c r="AF33">
        <v>0.70075480362859999</v>
      </c>
      <c r="AG33">
        <v>9.9419986269878375</v>
      </c>
      <c r="AH33">
        <v>9.0951775121590188</v>
      </c>
      <c r="AI33">
        <v>1.0427219502248031</v>
      </c>
      <c r="AJ33">
        <v>11.808538870905201</v>
      </c>
      <c r="AK33">
        <v>4.3672963378443024</v>
      </c>
      <c r="AL33">
        <v>26.495092462758549</v>
      </c>
      <c r="AM33">
        <v>0.46897871880242747</v>
      </c>
      <c r="AN33">
        <v>15.80330023222751</v>
      </c>
    </row>
    <row r="34" spans="1:40" x14ac:dyDescent="0.45">
      <c r="A34" s="1" t="s">
        <v>463</v>
      </c>
      <c r="B34">
        <v>10.88122489016121</v>
      </c>
      <c r="C34">
        <v>1.077753305194789</v>
      </c>
      <c r="D34">
        <v>0.35739309739614139</v>
      </c>
      <c r="E34">
        <v>8.3925246251949373E-2</v>
      </c>
      <c r="F34">
        <v>16.601272794717751</v>
      </c>
      <c r="G34">
        <v>5.8700833058834316</v>
      </c>
      <c r="H34">
        <v>3.7791575792017218</v>
      </c>
      <c r="I34">
        <v>0.6522436206984854</v>
      </c>
      <c r="J34">
        <v>9.2388614123813539</v>
      </c>
      <c r="K34">
        <v>0.31826878610452242</v>
      </c>
      <c r="L34">
        <v>1.786980113492932</v>
      </c>
      <c r="M34">
        <v>5.4155219383690021</v>
      </c>
      <c r="N34">
        <v>3.407204824197771</v>
      </c>
      <c r="O34">
        <v>0.45898186266950591</v>
      </c>
      <c r="P34">
        <v>2.290638443185625</v>
      </c>
      <c r="Q34">
        <v>1.6984128074293221</v>
      </c>
      <c r="R34">
        <v>3.5660587693241008</v>
      </c>
      <c r="S34">
        <v>43.688862511309459</v>
      </c>
      <c r="T34">
        <v>3.4721971456548339</v>
      </c>
      <c r="U34">
        <v>11.985961655245969</v>
      </c>
      <c r="V34">
        <v>9.7262597602780279</v>
      </c>
      <c r="W34">
        <v>7.4028445975251396</v>
      </c>
      <c r="X34">
        <v>4.9656594324407791E-2</v>
      </c>
      <c r="Y34">
        <v>7.9789774510394096E-2</v>
      </c>
      <c r="Z34">
        <v>1.544646991155818</v>
      </c>
      <c r="AA34">
        <v>10.344579235094679</v>
      </c>
      <c r="AB34">
        <v>3.6463190924954723E-2</v>
      </c>
      <c r="AC34">
        <v>14.219252976450569</v>
      </c>
      <c r="AD34">
        <v>2.5968544126324731</v>
      </c>
      <c r="AE34">
        <v>6.127030961381088</v>
      </c>
      <c r="AF34">
        <v>1.2989312248935641</v>
      </c>
      <c r="AG34">
        <v>12.17627221907965</v>
      </c>
      <c r="AH34">
        <v>28.012492842377089</v>
      </c>
      <c r="AI34">
        <v>2.6451399965752609</v>
      </c>
      <c r="AJ34">
        <v>105.7751368201222</v>
      </c>
      <c r="AK34">
        <v>10.55412229954648</v>
      </c>
      <c r="AL34">
        <v>51.273877988014689</v>
      </c>
      <c r="AM34">
        <v>1.939543409161292</v>
      </c>
      <c r="AN34">
        <v>5.3508535905938892</v>
      </c>
    </row>
    <row r="35" spans="1:40" x14ac:dyDescent="0.45">
      <c r="A35" s="1" t="s">
        <v>464</v>
      </c>
      <c r="B35">
        <v>26.81736394038407</v>
      </c>
      <c r="C35">
        <v>7.2512554483750229</v>
      </c>
      <c r="D35">
        <v>0.4613612472614908</v>
      </c>
      <c r="E35">
        <v>8.3036044205161724E-2</v>
      </c>
      <c r="F35">
        <v>5.6386697764842548</v>
      </c>
      <c r="G35">
        <v>6.3966479630079336</v>
      </c>
      <c r="H35">
        <v>15.82148836220887</v>
      </c>
      <c r="I35">
        <v>3.2294391296167642</v>
      </c>
      <c r="J35">
        <v>5.6878771247002451</v>
      </c>
      <c r="K35">
        <v>0.83452220867996851</v>
      </c>
      <c r="L35">
        <v>3.4176417585300878</v>
      </c>
      <c r="M35">
        <v>6.9874296537698468</v>
      </c>
      <c r="N35">
        <v>0.86040102696523835</v>
      </c>
      <c r="O35">
        <v>0.95888486612345536</v>
      </c>
      <c r="P35">
        <v>4.0828086850408356</v>
      </c>
      <c r="Q35">
        <v>4.952875186512526</v>
      </c>
      <c r="R35">
        <v>2.555080467000066</v>
      </c>
      <c r="S35">
        <v>6.6421204028420231</v>
      </c>
      <c r="T35">
        <v>1.1704501304387209</v>
      </c>
      <c r="U35">
        <v>33.078835422530673</v>
      </c>
      <c r="V35">
        <v>19.797531531532471</v>
      </c>
      <c r="W35">
        <v>20.45412435200949</v>
      </c>
      <c r="X35">
        <v>0.13169583089239811</v>
      </c>
      <c r="Y35">
        <v>8.2395425924644966E-2</v>
      </c>
      <c r="Z35">
        <v>3.4930648242190609</v>
      </c>
      <c r="AA35">
        <v>8.1654239083082043</v>
      </c>
      <c r="AB35">
        <v>9.798937558149895E-2</v>
      </c>
      <c r="AC35">
        <v>7.1916281839672367</v>
      </c>
      <c r="AD35">
        <v>6.6434472565968381</v>
      </c>
      <c r="AE35">
        <v>4.4680198867559451</v>
      </c>
      <c r="AF35">
        <v>2.328795733785288</v>
      </c>
      <c r="AG35">
        <v>27.360227107798561</v>
      </c>
      <c r="AH35">
        <v>24.726512010353272</v>
      </c>
      <c r="AI35">
        <v>3.2132434346443151</v>
      </c>
      <c r="AJ35">
        <v>23.201942866850381</v>
      </c>
      <c r="AK35">
        <v>11.89647569257815</v>
      </c>
      <c r="AL35">
        <v>151.37357213924781</v>
      </c>
      <c r="AM35">
        <v>1.803989945219115</v>
      </c>
      <c r="AN35">
        <v>3.4528399631558728</v>
      </c>
    </row>
    <row r="36" spans="1:40" x14ac:dyDescent="0.45">
      <c r="A36" s="1" t="s">
        <v>465</v>
      </c>
      <c r="B36">
        <v>12.988326141768511</v>
      </c>
      <c r="C36">
        <v>2.0404531758832101</v>
      </c>
      <c r="D36">
        <v>0.82874103980936364</v>
      </c>
      <c r="E36">
        <v>0.1241131705411169</v>
      </c>
      <c r="F36">
        <v>8.3835439695419236</v>
      </c>
      <c r="G36">
        <v>2.3532895812230299</v>
      </c>
      <c r="H36">
        <v>102.3476886793659</v>
      </c>
      <c r="I36">
        <v>33.936657515430987</v>
      </c>
      <c r="J36">
        <v>13.501004437003671</v>
      </c>
      <c r="K36">
        <v>5.92470681435461</v>
      </c>
      <c r="L36">
        <v>13.85235013600915</v>
      </c>
      <c r="M36">
        <v>4.4974182611894964</v>
      </c>
      <c r="N36">
        <v>1.667079393998592</v>
      </c>
      <c r="O36">
        <v>0.70805167785463108</v>
      </c>
      <c r="P36">
        <v>19.481997086779192</v>
      </c>
      <c r="Q36">
        <v>1.6630218820205029</v>
      </c>
      <c r="R36">
        <v>2.5277756835833172</v>
      </c>
      <c r="S36">
        <v>30.894512776712951</v>
      </c>
      <c r="T36">
        <v>3.4900035569861152</v>
      </c>
      <c r="U36">
        <v>19.418071088753749</v>
      </c>
      <c r="V36">
        <v>15.7659044746876</v>
      </c>
      <c r="W36">
        <v>40.565493490925277</v>
      </c>
      <c r="X36">
        <v>0.2655068106131806</v>
      </c>
      <c r="Y36">
        <v>9.1144306500529376E-2</v>
      </c>
      <c r="Z36">
        <v>6.2879981024826899</v>
      </c>
      <c r="AA36">
        <v>11.325496311834691</v>
      </c>
      <c r="AB36">
        <v>6.5660313461587377E-2</v>
      </c>
      <c r="AC36">
        <v>13.12456843643006</v>
      </c>
      <c r="AD36">
        <v>21.318151055583531</v>
      </c>
      <c r="AE36">
        <v>5.2281286629492971</v>
      </c>
      <c r="AF36">
        <v>11.74005312253875</v>
      </c>
      <c r="AG36">
        <v>63.775750854812827</v>
      </c>
      <c r="AH36">
        <v>58.570498807246857</v>
      </c>
      <c r="AI36">
        <v>13.127073573198521</v>
      </c>
      <c r="AJ36">
        <v>84.934595242966765</v>
      </c>
      <c r="AK36">
        <v>58.163119853677898</v>
      </c>
      <c r="AL36">
        <v>1178.4859334613391</v>
      </c>
      <c r="AM36">
        <v>2.5909098757385332</v>
      </c>
      <c r="AN36">
        <v>9.5331530859584337</v>
      </c>
    </row>
    <row r="37" spans="1:40" x14ac:dyDescent="0.45">
      <c r="A37" s="1" t="s">
        <v>466</v>
      </c>
      <c r="B37">
        <v>44.931192861976797</v>
      </c>
      <c r="C37">
        <v>9.2634062951516825</v>
      </c>
      <c r="D37">
        <v>4.4940906209204874</v>
      </c>
      <c r="E37">
        <v>0.1406428288493671</v>
      </c>
      <c r="F37">
        <v>15.40512546888983</v>
      </c>
      <c r="G37">
        <v>5.1488996333655939</v>
      </c>
      <c r="H37">
        <v>28.58415092622641</v>
      </c>
      <c r="I37">
        <v>7.2566748239071757</v>
      </c>
      <c r="J37">
        <v>10.02477213564524</v>
      </c>
      <c r="K37">
        <v>1.632580251490215</v>
      </c>
      <c r="L37">
        <v>6.9640879372966964</v>
      </c>
      <c r="M37">
        <v>14.255906946303259</v>
      </c>
      <c r="N37">
        <v>2.8705724981118141</v>
      </c>
      <c r="O37">
        <v>2.7372665992102219</v>
      </c>
      <c r="P37">
        <v>383.3036949071344</v>
      </c>
      <c r="Q37">
        <v>4.0771578695685804</v>
      </c>
      <c r="R37">
        <v>2.1013005217345708</v>
      </c>
      <c r="S37">
        <v>22.11658197279742</v>
      </c>
      <c r="T37">
        <v>2.8857368464668469</v>
      </c>
      <c r="U37">
        <v>69.734027053909514</v>
      </c>
      <c r="V37">
        <v>36.995886722496891</v>
      </c>
      <c r="W37">
        <v>31.62978038181479</v>
      </c>
      <c r="X37">
        <v>0.21474653921018111</v>
      </c>
      <c r="Y37">
        <v>0.46212195274438922</v>
      </c>
      <c r="Z37">
        <v>5.3806537393904676</v>
      </c>
      <c r="AA37">
        <v>42.492665181424933</v>
      </c>
      <c r="AB37">
        <v>0.20882260646619771</v>
      </c>
      <c r="AC37">
        <v>32.656293689920247</v>
      </c>
      <c r="AD37">
        <v>14.111921167609511</v>
      </c>
      <c r="AE37">
        <v>5.1227168749230998</v>
      </c>
      <c r="AF37">
        <v>7.28534603189844</v>
      </c>
      <c r="AG37">
        <v>69.57960898767864</v>
      </c>
      <c r="AH37">
        <v>50.80983753520605</v>
      </c>
      <c r="AI37">
        <v>8.2911121422392924</v>
      </c>
      <c r="AJ37">
        <v>59.454225631858613</v>
      </c>
      <c r="AK37">
        <v>35.617797603439847</v>
      </c>
      <c r="AL37">
        <v>387.85515099010757</v>
      </c>
      <c r="AM37">
        <v>5.4643995600907562</v>
      </c>
      <c r="AN37">
        <v>10.643620936170921</v>
      </c>
    </row>
    <row r="38" spans="1:40" x14ac:dyDescent="0.45">
      <c r="A38" s="1" t="s">
        <v>467</v>
      </c>
      <c r="B38">
        <v>61.007522271389419</v>
      </c>
      <c r="C38">
        <v>11.731307615924679</v>
      </c>
      <c r="D38">
        <v>3.1064224352248768</v>
      </c>
      <c r="E38">
        <v>0.48039415072496938</v>
      </c>
      <c r="F38">
        <v>23.166400840330969</v>
      </c>
      <c r="G38">
        <v>11.531683907428761</v>
      </c>
      <c r="H38">
        <v>62.96702652766556</v>
      </c>
      <c r="I38">
        <v>11.33739318467131</v>
      </c>
      <c r="J38">
        <v>8.4616228715645452</v>
      </c>
      <c r="K38">
        <v>5.5417729576468631</v>
      </c>
      <c r="L38">
        <v>52.937523728399327</v>
      </c>
      <c r="M38">
        <v>50.018302263148342</v>
      </c>
      <c r="N38">
        <v>3.9740231788869029</v>
      </c>
      <c r="O38">
        <v>13.83044380202961</v>
      </c>
      <c r="P38">
        <v>29.098838794499262</v>
      </c>
      <c r="Q38">
        <v>38.838128077719013</v>
      </c>
      <c r="R38">
        <v>3.6521085291462261</v>
      </c>
      <c r="S38">
        <v>26.34158965902639</v>
      </c>
      <c r="T38">
        <v>5.0159316750128928</v>
      </c>
      <c r="U38">
        <v>481.5667980810311</v>
      </c>
      <c r="V38">
        <v>77.977718724871565</v>
      </c>
      <c r="W38">
        <v>104.3876781936536</v>
      </c>
      <c r="X38">
        <v>0.58716780898257515</v>
      </c>
      <c r="Y38">
        <v>0.74463599948783554</v>
      </c>
      <c r="Z38">
        <v>11.59236325863235</v>
      </c>
      <c r="AA38">
        <v>71.4787097640816</v>
      </c>
      <c r="AB38">
        <v>1.6830857943749189</v>
      </c>
      <c r="AC38">
        <v>61.32207956314074</v>
      </c>
      <c r="AD38">
        <v>19.21664120310307</v>
      </c>
      <c r="AE38">
        <v>12.307089083243991</v>
      </c>
      <c r="AF38">
        <v>8.3726269627975025</v>
      </c>
      <c r="AG38">
        <v>169.039118974921</v>
      </c>
      <c r="AH38">
        <v>131.88363023905981</v>
      </c>
      <c r="AI38">
        <v>11.22260436281586</v>
      </c>
      <c r="AJ38">
        <v>132.9583470627669</v>
      </c>
      <c r="AK38">
        <v>72.911561374130855</v>
      </c>
      <c r="AL38">
        <v>1198.786950160981</v>
      </c>
      <c r="AM38">
        <v>24.188883213380119</v>
      </c>
      <c r="AN38">
        <v>74.923222756086901</v>
      </c>
    </row>
    <row r="39" spans="1:40" x14ac:dyDescent="0.45">
      <c r="A39" s="1" t="s">
        <v>468</v>
      </c>
      <c r="B39">
        <v>19.28796670877977</v>
      </c>
      <c r="C39">
        <v>3.4657556623301859</v>
      </c>
      <c r="D39">
        <v>1.0695176491175999</v>
      </c>
      <c r="E39">
        <v>0.150856046655091</v>
      </c>
      <c r="F39">
        <v>7.6576002130016256</v>
      </c>
      <c r="G39">
        <v>3.2555306868257881</v>
      </c>
      <c r="H39">
        <v>28.042693023243821</v>
      </c>
      <c r="I39">
        <v>3.9021633474666868</v>
      </c>
      <c r="J39">
        <v>8.0088541687503785</v>
      </c>
      <c r="K39">
        <v>2.2852734022437939</v>
      </c>
      <c r="L39">
        <v>18.525714986213611</v>
      </c>
      <c r="M39">
        <v>20.69219917397573</v>
      </c>
      <c r="N39">
        <v>1.2367849415776091</v>
      </c>
      <c r="O39">
        <v>5.4976188610299506</v>
      </c>
      <c r="P39">
        <v>7.4086650888391921</v>
      </c>
      <c r="Q39">
        <v>9.1862471890147219</v>
      </c>
      <c r="R39">
        <v>1.302879483655607</v>
      </c>
      <c r="S39">
        <v>10.74503266380678</v>
      </c>
      <c r="T39">
        <v>2.019644537229929</v>
      </c>
      <c r="U39">
        <v>107.4650705921275</v>
      </c>
      <c r="V39">
        <v>20.258352496496219</v>
      </c>
      <c r="W39">
        <v>35.136470880821953</v>
      </c>
      <c r="X39">
        <v>0.1744471586990203</v>
      </c>
      <c r="Y39">
        <v>0.30119626825303142</v>
      </c>
      <c r="Z39">
        <v>3.9335719594426779</v>
      </c>
      <c r="AA39">
        <v>28.80067327536451</v>
      </c>
      <c r="AB39">
        <v>0.35930446354484341</v>
      </c>
      <c r="AC39">
        <v>23.233684318230871</v>
      </c>
      <c r="AD39">
        <v>6.0352314311616464</v>
      </c>
      <c r="AE39">
        <v>4.0142344159625347</v>
      </c>
      <c r="AF39">
        <v>2.836981922044123</v>
      </c>
      <c r="AG39">
        <v>40.468957064921327</v>
      </c>
      <c r="AH39">
        <v>44.548798528251368</v>
      </c>
      <c r="AI39">
        <v>3.8430423867995338</v>
      </c>
      <c r="AJ39">
        <v>46.624878192683077</v>
      </c>
      <c r="AK39">
        <v>21.09102599204035</v>
      </c>
      <c r="AL39">
        <v>344.40073754570608</v>
      </c>
      <c r="AM39">
        <v>9.1828798977690838</v>
      </c>
      <c r="AN39">
        <v>14.44306554812399</v>
      </c>
    </row>
    <row r="40" spans="1:40" x14ac:dyDescent="0.45">
      <c r="A40" s="1" t="s">
        <v>469</v>
      </c>
      <c r="B40">
        <v>0.61362710154606959</v>
      </c>
      <c r="C40">
        <v>6.3393616988372814E-2</v>
      </c>
      <c r="D40">
        <v>2.174348836033067E-2</v>
      </c>
      <c r="E40">
        <v>2.6009376592232639E-3</v>
      </c>
      <c r="F40">
        <v>0.2239627527203816</v>
      </c>
      <c r="G40">
        <v>0.1389700890947265</v>
      </c>
      <c r="H40">
        <v>0.35698936786217378</v>
      </c>
      <c r="I40">
        <v>5.3195847717820627E-2</v>
      </c>
      <c r="J40">
        <v>7.4094552025842836E-2</v>
      </c>
      <c r="K40">
        <v>2.2190351302633131E-2</v>
      </c>
      <c r="L40">
        <v>0.29510280670319539</v>
      </c>
      <c r="M40">
        <v>0.33611663971783301</v>
      </c>
      <c r="N40">
        <v>3.1837193116705187E-2</v>
      </c>
      <c r="O40">
        <v>4.6563780760948713E-2</v>
      </c>
      <c r="P40">
        <v>0.4791087589952705</v>
      </c>
      <c r="Q40">
        <v>0.39956290343418549</v>
      </c>
      <c r="R40">
        <v>3.1225398093911338E-2</v>
      </c>
      <c r="S40">
        <v>0.25490750398823619</v>
      </c>
      <c r="T40">
        <v>3.2216118028943308E-2</v>
      </c>
      <c r="U40">
        <v>1.0854011705591069</v>
      </c>
      <c r="V40">
        <v>0.28896615942388371</v>
      </c>
      <c r="W40">
        <v>0.59770113048925899</v>
      </c>
      <c r="X40">
        <v>2.9631897940375429E-3</v>
      </c>
      <c r="Y40">
        <v>5.8345356739860927E-3</v>
      </c>
      <c r="Z40">
        <v>6.8508862433702314E-2</v>
      </c>
      <c r="AA40">
        <v>0.53472857284586195</v>
      </c>
      <c r="AB40">
        <v>5.3415166392817371E-3</v>
      </c>
      <c r="AC40">
        <v>0.44289959435047399</v>
      </c>
      <c r="AD40">
        <v>9.5540792966541749E-2</v>
      </c>
      <c r="AE40">
        <v>0.14331043676747071</v>
      </c>
      <c r="AF40">
        <v>4.718765711242047E-2</v>
      </c>
      <c r="AG40">
        <v>0.98400899293327626</v>
      </c>
      <c r="AH40">
        <v>0.84289376976136676</v>
      </c>
      <c r="AI40">
        <v>7.5183407687814494E-2</v>
      </c>
      <c r="AJ40">
        <v>2.2638908269991842</v>
      </c>
      <c r="AK40">
        <v>0.98626814507512317</v>
      </c>
      <c r="AL40">
        <v>10.291117962607419</v>
      </c>
      <c r="AM40">
        <v>0.16155513143440331</v>
      </c>
      <c r="AN40">
        <v>0.84730909591133829</v>
      </c>
    </row>
    <row r="41" spans="1:40" x14ac:dyDescent="0.45">
      <c r="A41" s="1" t="s">
        <v>470</v>
      </c>
      <c r="B41">
        <v>12.51325570702048</v>
      </c>
      <c r="C41">
        <v>2.9572098109541241</v>
      </c>
      <c r="D41">
        <v>0.72366565025563112</v>
      </c>
      <c r="E41">
        <v>6.1318315685216229E-2</v>
      </c>
      <c r="F41">
        <v>3.6100529625555051</v>
      </c>
      <c r="G41">
        <v>2.1758496678829831</v>
      </c>
      <c r="H41">
        <v>9.8830227373038451</v>
      </c>
      <c r="I41">
        <v>2.1918950999527529</v>
      </c>
      <c r="J41">
        <v>1.3225321580508</v>
      </c>
      <c r="K41">
        <v>0.77450816043792081</v>
      </c>
      <c r="L41">
        <v>7.9833450372018184</v>
      </c>
      <c r="M41">
        <v>6.0187785946780714</v>
      </c>
      <c r="N41">
        <v>0.50650083531744106</v>
      </c>
      <c r="O41">
        <v>1.082952394949747</v>
      </c>
      <c r="P41">
        <v>9.5001756275100018</v>
      </c>
      <c r="Q41">
        <v>7.7745393267781262</v>
      </c>
      <c r="R41">
        <v>0.69696667034653725</v>
      </c>
      <c r="S41">
        <v>3.6784483919422528</v>
      </c>
      <c r="T41">
        <v>0.68491126257933832</v>
      </c>
      <c r="U41">
        <v>27.573207634208639</v>
      </c>
      <c r="V41">
        <v>6.8291298829989948</v>
      </c>
      <c r="W41">
        <v>12.855148716893339</v>
      </c>
      <c r="X41">
        <v>6.3020557618114231E-2</v>
      </c>
      <c r="Y41">
        <v>9.3160524020157037E-2</v>
      </c>
      <c r="Z41">
        <v>1.408780153310526</v>
      </c>
      <c r="AA41">
        <v>8.7581262617852023</v>
      </c>
      <c r="AB41">
        <v>0.10295841080715711</v>
      </c>
      <c r="AC41">
        <v>7.4948956466519334</v>
      </c>
      <c r="AD41">
        <v>2.431500174221735</v>
      </c>
      <c r="AE41">
        <v>2.8631465551773858</v>
      </c>
      <c r="AF41">
        <v>1.296227763700619</v>
      </c>
      <c r="AG41">
        <v>17.703377036525861</v>
      </c>
      <c r="AH41">
        <v>18.20636249471514</v>
      </c>
      <c r="AI41">
        <v>1.611440608990907</v>
      </c>
      <c r="AJ41">
        <v>15.42390592370962</v>
      </c>
      <c r="AK41">
        <v>10.24688364264205</v>
      </c>
      <c r="AL41">
        <v>187.40543255717691</v>
      </c>
      <c r="AM41">
        <v>2.8285641099613872</v>
      </c>
      <c r="AN41">
        <v>3.6655851267776232</v>
      </c>
    </row>
    <row r="42" spans="1:40" x14ac:dyDescent="0.45">
      <c r="A42" s="1" t="s">
        <v>471</v>
      </c>
      <c r="B42">
        <v>1.798517070966732</v>
      </c>
      <c r="C42">
        <v>0.25604386261084122</v>
      </c>
      <c r="D42">
        <v>7.9244365553614471E-2</v>
      </c>
      <c r="E42">
        <v>1.856222413920787E-2</v>
      </c>
      <c r="F42">
        <v>1.087149448414046</v>
      </c>
      <c r="G42">
        <v>0.42691945557069699</v>
      </c>
      <c r="H42">
        <v>2.4484113964140781</v>
      </c>
      <c r="I42">
        <v>0.38046362742803241</v>
      </c>
      <c r="J42">
        <v>1.638418860234286</v>
      </c>
      <c r="K42">
        <v>0.1976240932904153</v>
      </c>
      <c r="L42">
        <v>3.4938352356684459</v>
      </c>
      <c r="M42">
        <v>0.89230273830523099</v>
      </c>
      <c r="N42">
        <v>0.21469366592196029</v>
      </c>
      <c r="O42">
        <v>0.6295531016386553</v>
      </c>
      <c r="P42">
        <v>0.21647183841680701</v>
      </c>
      <c r="Q42">
        <v>0.36998416131248568</v>
      </c>
      <c r="R42">
        <v>0.59580371842661706</v>
      </c>
      <c r="S42">
        <v>11.42909694680673</v>
      </c>
      <c r="T42">
        <v>1.7744829033835321</v>
      </c>
      <c r="U42">
        <v>5.2133836147754087</v>
      </c>
      <c r="V42">
        <v>2.4039600336321532</v>
      </c>
      <c r="W42">
        <v>4.6478628652496052</v>
      </c>
      <c r="X42">
        <v>3.5567616584871647E-2</v>
      </c>
      <c r="Y42">
        <v>0.93646578253770474</v>
      </c>
      <c r="Z42">
        <v>1.377860882790189</v>
      </c>
      <c r="AA42">
        <v>80.284375200798308</v>
      </c>
      <c r="AB42">
        <v>2.479641418694712E-2</v>
      </c>
      <c r="AC42">
        <v>3.3826669847755828</v>
      </c>
      <c r="AD42">
        <v>1.545685594064286</v>
      </c>
      <c r="AE42">
        <v>1.206852083716994</v>
      </c>
      <c r="AF42">
        <v>1.270080875881169</v>
      </c>
      <c r="AG42">
        <v>5.7565579558612923</v>
      </c>
      <c r="AH42">
        <v>9.8831506563444069</v>
      </c>
      <c r="AI42">
        <v>1.672511907523337</v>
      </c>
      <c r="AJ42">
        <v>22.526850902027359</v>
      </c>
      <c r="AK42">
        <v>8.4953101031834954</v>
      </c>
      <c r="AL42">
        <v>132.95330204518149</v>
      </c>
      <c r="AM42">
        <v>1.2529217343993</v>
      </c>
      <c r="AN42">
        <v>2.3836834339287991</v>
      </c>
    </row>
    <row r="43" spans="1:40" x14ac:dyDescent="0.45">
      <c r="A43" s="1" t="s">
        <v>472</v>
      </c>
      <c r="B43">
        <v>1.0616229658443439</v>
      </c>
      <c r="C43">
        <v>0.1830576357070284</v>
      </c>
      <c r="D43">
        <v>4.7341083385514258E-2</v>
      </c>
      <c r="E43">
        <v>8.4911036952008238E-3</v>
      </c>
      <c r="F43">
        <v>0.36203004748574369</v>
      </c>
      <c r="G43">
        <v>0.14034785960365809</v>
      </c>
      <c r="H43">
        <v>2.8705980050551392</v>
      </c>
      <c r="I43">
        <v>0.78959330807408545</v>
      </c>
      <c r="J43">
        <v>0.1105400361961508</v>
      </c>
      <c r="K43">
        <v>0.16947726705854571</v>
      </c>
      <c r="L43">
        <v>2.816175692114955</v>
      </c>
      <c r="M43">
        <v>0.3609090078670808</v>
      </c>
      <c r="N43">
        <v>6.2885791898317667E-2</v>
      </c>
      <c r="O43">
        <v>5.2771235074658653</v>
      </c>
      <c r="P43">
        <v>0.177971931742745</v>
      </c>
      <c r="Q43">
        <v>0.36967934885854498</v>
      </c>
      <c r="R43">
        <v>7.0570529733367665E-2</v>
      </c>
      <c r="S43">
        <v>0.5526454539855129</v>
      </c>
      <c r="T43">
        <v>0.1884652366748277</v>
      </c>
      <c r="U43">
        <v>6.771905622898017</v>
      </c>
      <c r="V43">
        <v>1.58706940680301</v>
      </c>
      <c r="W43">
        <v>3.7994835470810471</v>
      </c>
      <c r="X43">
        <v>2.0124915922040999E-2</v>
      </c>
      <c r="Y43">
        <v>3.7720470901415157E-2</v>
      </c>
      <c r="Z43">
        <v>0.60040086843335128</v>
      </c>
      <c r="AA43">
        <v>5.1545085172500027</v>
      </c>
      <c r="AB43">
        <v>2.0529812243627078E-2</v>
      </c>
      <c r="AC43">
        <v>3.140054809089972</v>
      </c>
      <c r="AD43">
        <v>0.89107585152518365</v>
      </c>
      <c r="AE43">
        <v>0.18261161219306971</v>
      </c>
      <c r="AF43">
        <v>0.3748395340466984</v>
      </c>
      <c r="AG43">
        <v>5.9895188325008926</v>
      </c>
      <c r="AH43">
        <v>5.4858116699568917</v>
      </c>
      <c r="AI43">
        <v>0.45325806780937927</v>
      </c>
      <c r="AJ43">
        <v>4.9233154277553339</v>
      </c>
      <c r="AK43">
        <v>2.805659093576709</v>
      </c>
      <c r="AL43">
        <v>48.075942491585742</v>
      </c>
      <c r="AM43">
        <v>0.3194423321772199</v>
      </c>
      <c r="AN43">
        <v>1.5436379557272171</v>
      </c>
    </row>
    <row r="44" spans="1:40" x14ac:dyDescent="0.45">
      <c r="A44" s="1" t="s">
        <v>473</v>
      </c>
      <c r="B44">
        <v>3.908310762242813</v>
      </c>
      <c r="C44">
        <v>0.78131068122582237</v>
      </c>
      <c r="D44">
        <v>0.180256014797117</v>
      </c>
      <c r="E44">
        <v>3.7645621617750653E-2</v>
      </c>
      <c r="F44">
        <v>2.3468129517482872</v>
      </c>
      <c r="G44">
        <v>0.87920336809156874</v>
      </c>
      <c r="H44">
        <v>4.2408925890897606</v>
      </c>
      <c r="I44">
        <v>0.76605278668780219</v>
      </c>
      <c r="J44">
        <v>0.31905641288181202</v>
      </c>
      <c r="K44">
        <v>0.66321757670489034</v>
      </c>
      <c r="L44">
        <v>7.4223705702997496</v>
      </c>
      <c r="M44">
        <v>1.4523577808812309</v>
      </c>
      <c r="N44">
        <v>0.39359543693735088</v>
      </c>
      <c r="O44">
        <v>0.42476514055012649</v>
      </c>
      <c r="P44">
        <v>0.67592600950255544</v>
      </c>
      <c r="Q44">
        <v>7.7359810435074783</v>
      </c>
      <c r="R44">
        <v>0.2479904258020805</v>
      </c>
      <c r="S44">
        <v>1.1915433374977999</v>
      </c>
      <c r="T44">
        <v>0.31603791304583412</v>
      </c>
      <c r="U44">
        <v>10.89839029156421</v>
      </c>
      <c r="V44">
        <v>3.6386369509611001</v>
      </c>
      <c r="W44">
        <v>10.51271886654763</v>
      </c>
      <c r="X44">
        <v>3.6588221898052983E-2</v>
      </c>
      <c r="Y44">
        <v>2.9495571001184349E-2</v>
      </c>
      <c r="Z44">
        <v>1.105137222846817</v>
      </c>
      <c r="AA44">
        <v>2.8841937086870479</v>
      </c>
      <c r="AB44">
        <v>4.2655848243223098E-2</v>
      </c>
      <c r="AC44">
        <v>9.431142958148957</v>
      </c>
      <c r="AD44">
        <v>1.443569472076375</v>
      </c>
      <c r="AE44">
        <v>0.60988827482552654</v>
      </c>
      <c r="AF44">
        <v>0.50032821063500366</v>
      </c>
      <c r="AG44">
        <v>10.320069086528861</v>
      </c>
      <c r="AH44">
        <v>16.666120226017188</v>
      </c>
      <c r="AI44">
        <v>0.7318824974783037</v>
      </c>
      <c r="AJ44">
        <v>9.3711588378241082</v>
      </c>
      <c r="AK44">
        <v>4.8056696263089966</v>
      </c>
      <c r="AL44">
        <v>108.8500455911889</v>
      </c>
      <c r="AM44">
        <v>0.51422021454858191</v>
      </c>
      <c r="AN44">
        <v>1.8502996391958739</v>
      </c>
    </row>
    <row r="45" spans="1:40" x14ac:dyDescent="0.45">
      <c r="A45" s="1" t="s">
        <v>474</v>
      </c>
      <c r="B45">
        <v>0.89384775753741497</v>
      </c>
      <c r="C45">
        <v>0.1655262522751744</v>
      </c>
      <c r="D45">
        <v>3.7560262765794293E-2</v>
      </c>
      <c r="E45">
        <v>7.419289130226066E-3</v>
      </c>
      <c r="F45">
        <v>0.42294766502616421</v>
      </c>
      <c r="G45">
        <v>0.15006763089475589</v>
      </c>
      <c r="H45">
        <v>1.544404526748959</v>
      </c>
      <c r="I45">
        <v>0.20764415705508599</v>
      </c>
      <c r="J45">
        <v>8.4211205070014519E-2</v>
      </c>
      <c r="K45">
        <v>0.14877761650417251</v>
      </c>
      <c r="L45">
        <v>0.57470126671369859</v>
      </c>
      <c r="M45">
        <v>0.7682276076835195</v>
      </c>
      <c r="N45">
        <v>7.0155390692676747E-2</v>
      </c>
      <c r="O45">
        <v>7.4960479706002225E-2</v>
      </c>
      <c r="P45">
        <v>0.13439670553742189</v>
      </c>
      <c r="Q45">
        <v>0.22196392183080671</v>
      </c>
      <c r="R45">
        <v>5.3506597213972648E-2</v>
      </c>
      <c r="S45">
        <v>0.32651222986158818</v>
      </c>
      <c r="T45">
        <v>0.1181753713141573</v>
      </c>
      <c r="U45">
        <v>127.03504440836809</v>
      </c>
      <c r="V45">
        <v>12.89053121388109</v>
      </c>
      <c r="W45">
        <v>4.7813908462160137</v>
      </c>
      <c r="X45">
        <v>5.0273409933508352E-2</v>
      </c>
      <c r="Y45">
        <v>6.6380278376095819E-3</v>
      </c>
      <c r="Z45">
        <v>0.30875108918362543</v>
      </c>
      <c r="AA45">
        <v>0.68322290819955134</v>
      </c>
      <c r="AB45">
        <v>0.215771203499763</v>
      </c>
      <c r="AC45">
        <v>0.59270455284384316</v>
      </c>
      <c r="AD45">
        <v>0.6611760037708807</v>
      </c>
      <c r="AE45">
        <v>0.14098667196834891</v>
      </c>
      <c r="AF45">
        <v>0.38645377451018381</v>
      </c>
      <c r="AG45">
        <v>2.7513431451827102</v>
      </c>
      <c r="AH45">
        <v>2.8163303162485849</v>
      </c>
      <c r="AI45">
        <v>0.47966823061560648</v>
      </c>
      <c r="AJ45">
        <v>3.658601441203873</v>
      </c>
      <c r="AK45">
        <v>2.462509295608946</v>
      </c>
      <c r="AL45">
        <v>65.774023508832329</v>
      </c>
      <c r="AM45">
        <v>1.859937982917081</v>
      </c>
      <c r="AN45">
        <v>2.470950669413996</v>
      </c>
    </row>
    <row r="46" spans="1:40" x14ac:dyDescent="0.45">
      <c r="A46" s="1" t="s">
        <v>475</v>
      </c>
      <c r="B46">
        <v>0.18170890034218051</v>
      </c>
      <c r="C46">
        <v>3.2885916338412938E-2</v>
      </c>
      <c r="D46">
        <v>5.0577403325658514E-3</v>
      </c>
      <c r="E46">
        <v>1.3638931661478549E-3</v>
      </c>
      <c r="F46">
        <v>0.10798665752634889</v>
      </c>
      <c r="G46">
        <v>2.32509846650251E-2</v>
      </c>
      <c r="H46">
        <v>0.67346435284554984</v>
      </c>
      <c r="I46">
        <v>3.69402168969769E-2</v>
      </c>
      <c r="J46">
        <v>1.002600295624961E-2</v>
      </c>
      <c r="K46">
        <v>1.363184284112591E-2</v>
      </c>
      <c r="L46">
        <v>0.52725272661542644</v>
      </c>
      <c r="M46">
        <v>6.0499717886624511E-2</v>
      </c>
      <c r="N46">
        <v>1.140440364841651E-2</v>
      </c>
      <c r="O46">
        <v>7.9630368585760104E-3</v>
      </c>
      <c r="P46">
        <v>1.9856258371430308E-2</v>
      </c>
      <c r="Q46">
        <v>2.9123496556630799E-2</v>
      </c>
      <c r="R46">
        <v>6.3068745638484294E-3</v>
      </c>
      <c r="S46">
        <v>0.1054017913299683</v>
      </c>
      <c r="T46">
        <v>1.384450839073754E-2</v>
      </c>
      <c r="U46">
        <v>0.37856884230024612</v>
      </c>
      <c r="V46">
        <v>0.26728392194241918</v>
      </c>
      <c r="W46">
        <v>2.2487251677464548</v>
      </c>
      <c r="X46">
        <v>2.5905716202454811E-3</v>
      </c>
      <c r="Y46">
        <v>1.1825762180086899E-3</v>
      </c>
      <c r="Z46">
        <v>4.3996554970686337E-2</v>
      </c>
      <c r="AA46">
        <v>0.11395897709383571</v>
      </c>
      <c r="AB46">
        <v>0.28101215371191252</v>
      </c>
      <c r="AC46">
        <v>7.1967877231438271E-2</v>
      </c>
      <c r="AD46">
        <v>0.1018589967609991</v>
      </c>
      <c r="AE46">
        <v>1.8383029492672742E-2</v>
      </c>
      <c r="AF46">
        <v>2.2658378184452699E-2</v>
      </c>
      <c r="AG46">
        <v>0.54286543479965987</v>
      </c>
      <c r="AH46">
        <v>0.55183620405106049</v>
      </c>
      <c r="AI46">
        <v>8.2632520367817791E-2</v>
      </c>
      <c r="AJ46">
        <v>3.7088709122643779</v>
      </c>
      <c r="AK46">
        <v>1.587934887099747</v>
      </c>
      <c r="AL46">
        <v>9.1476965843995792</v>
      </c>
      <c r="AM46">
        <v>1.8819181827741251E-2</v>
      </c>
      <c r="AN46">
        <v>0.1129391495465184</v>
      </c>
    </row>
    <row r="47" spans="1:40" x14ac:dyDescent="0.45">
      <c r="A47" s="1" t="s">
        <v>476</v>
      </c>
      <c r="B47">
        <v>0.33685376379911258</v>
      </c>
      <c r="C47">
        <v>4.6281469855785559E-2</v>
      </c>
      <c r="D47">
        <v>1.317223399722574E-2</v>
      </c>
      <c r="E47">
        <v>4.2995019055880497E-3</v>
      </c>
      <c r="F47">
        <v>0.33319994944518111</v>
      </c>
      <c r="G47">
        <v>9.8401468559005181E-2</v>
      </c>
      <c r="H47">
        <v>1.2026435260646751</v>
      </c>
      <c r="I47">
        <v>6.2868209257649382E-2</v>
      </c>
      <c r="J47">
        <v>3.9597032057288067E-2</v>
      </c>
      <c r="K47">
        <v>2.6891451848111751E-2</v>
      </c>
      <c r="L47">
        <v>0.28530025562976541</v>
      </c>
      <c r="M47">
        <v>0.27826733690573441</v>
      </c>
      <c r="N47">
        <v>4.8583813639225197E-2</v>
      </c>
      <c r="O47">
        <v>3.2280134956228827E-2</v>
      </c>
      <c r="P47">
        <v>5.3731008903547102E-2</v>
      </c>
      <c r="Q47">
        <v>0.1023929499311575</v>
      </c>
      <c r="R47">
        <v>2.0498328265228811E-2</v>
      </c>
      <c r="S47">
        <v>0.40751692410253498</v>
      </c>
      <c r="T47">
        <v>4.9079600677424888E-2</v>
      </c>
      <c r="U47">
        <v>1.477956972243637</v>
      </c>
      <c r="V47">
        <v>0.56931136948383398</v>
      </c>
      <c r="W47">
        <v>3.3422145853407468</v>
      </c>
      <c r="X47">
        <v>6.5453116791630737E-3</v>
      </c>
      <c r="Y47">
        <v>4.9379098612968341E-3</v>
      </c>
      <c r="Z47">
        <v>0.14809411439371781</v>
      </c>
      <c r="AA47">
        <v>0.4658336918444157</v>
      </c>
      <c r="AB47">
        <v>0.24847873788824679</v>
      </c>
      <c r="AC47">
        <v>0.29065418214266098</v>
      </c>
      <c r="AD47">
        <v>0.2046948902610248</v>
      </c>
      <c r="AE47">
        <v>6.0981399043330289E-2</v>
      </c>
      <c r="AF47">
        <v>5.355145869001407E-2</v>
      </c>
      <c r="AG47">
        <v>1.0388763395491869</v>
      </c>
      <c r="AH47">
        <v>1.3067437988275421</v>
      </c>
      <c r="AI47">
        <v>0.19750585665990519</v>
      </c>
      <c r="AJ47">
        <v>10.36856342182454</v>
      </c>
      <c r="AK47">
        <v>4.3002542422387631</v>
      </c>
      <c r="AL47">
        <v>36.741250602341772</v>
      </c>
      <c r="AM47">
        <v>8.2940054226130766E-2</v>
      </c>
      <c r="AN47">
        <v>1.662246311197211</v>
      </c>
    </row>
    <row r="48" spans="1:40" x14ac:dyDescent="0.45">
      <c r="A48" s="1" t="s">
        <v>477</v>
      </c>
      <c r="B48">
        <v>0.20643185068736619</v>
      </c>
      <c r="C48">
        <v>3.6548706702070971E-2</v>
      </c>
      <c r="D48">
        <v>9.0947529526504683E-3</v>
      </c>
      <c r="E48">
        <v>1.6570533038610981E-3</v>
      </c>
      <c r="F48">
        <v>8.6493610186174116E-2</v>
      </c>
      <c r="G48">
        <v>2.4987999824421531E-2</v>
      </c>
      <c r="H48">
        <v>0.52566294435886229</v>
      </c>
      <c r="I48">
        <v>5.4792468635085058E-2</v>
      </c>
      <c r="J48">
        <v>1.085038269863749E-2</v>
      </c>
      <c r="K48">
        <v>2.7326353963991711E-2</v>
      </c>
      <c r="L48">
        <v>0.91777768984659813</v>
      </c>
      <c r="M48">
        <v>6.912055981239075E-2</v>
      </c>
      <c r="N48">
        <v>1.198639258683654E-2</v>
      </c>
      <c r="O48">
        <v>1.4755481407839589E-2</v>
      </c>
      <c r="P48">
        <v>1.7430245776269629E-2</v>
      </c>
      <c r="Q48">
        <v>2.691173891793593E-2</v>
      </c>
      <c r="R48">
        <v>1.1307187787544651E-2</v>
      </c>
      <c r="S48">
        <v>0.4821017155324766</v>
      </c>
      <c r="T48">
        <v>6.1302469351226248E-2</v>
      </c>
      <c r="U48">
        <v>2.6793551311527088</v>
      </c>
      <c r="V48">
        <v>0.23765711393512601</v>
      </c>
      <c r="W48">
        <v>2.1438815159811089</v>
      </c>
      <c r="X48">
        <v>3.0329049853893811E-3</v>
      </c>
      <c r="Y48">
        <v>1.279217030441474E-3</v>
      </c>
      <c r="Z48">
        <v>0.11593256630524169</v>
      </c>
      <c r="AA48">
        <v>0.12694600835545131</v>
      </c>
      <c r="AB48">
        <v>0.1095070386475885</v>
      </c>
      <c r="AC48">
        <v>8.9804577022899568E-2</v>
      </c>
      <c r="AD48">
        <v>0.1228836370361102</v>
      </c>
      <c r="AE48">
        <v>2.5222047100126821E-2</v>
      </c>
      <c r="AF48">
        <v>3.1323701287909581E-2</v>
      </c>
      <c r="AG48">
        <v>0.51891740493399063</v>
      </c>
      <c r="AH48">
        <v>0.50594519773780799</v>
      </c>
      <c r="AI48">
        <v>6.6330700464294554E-2</v>
      </c>
      <c r="AJ48">
        <v>2.730115777600743</v>
      </c>
      <c r="AK48">
        <v>1.091005623196732</v>
      </c>
      <c r="AL48">
        <v>6.4418665030480078</v>
      </c>
      <c r="AM48">
        <v>2.0825155873985809E-2</v>
      </c>
      <c r="AN48">
        <v>0.77421340041096787</v>
      </c>
    </row>
    <row r="49" spans="1:40" x14ac:dyDescent="0.45">
      <c r="A49" s="1" t="s">
        <v>478</v>
      </c>
      <c r="B49">
        <v>0.48777462666550792</v>
      </c>
      <c r="C49">
        <v>7.2682661875687588E-2</v>
      </c>
      <c r="D49">
        <v>2.2962636728544421E-2</v>
      </c>
      <c r="E49">
        <v>5.6666470711140638E-3</v>
      </c>
      <c r="F49">
        <v>1.4819295547321629</v>
      </c>
      <c r="G49">
        <v>0.20224222787116899</v>
      </c>
      <c r="H49">
        <v>1.587733955376595</v>
      </c>
      <c r="I49">
        <v>0.1634910943744409</v>
      </c>
      <c r="J49">
        <v>0.21707612275106719</v>
      </c>
      <c r="K49">
        <v>3.9306750545469907E-2</v>
      </c>
      <c r="L49">
        <v>0.24147638871287791</v>
      </c>
      <c r="M49">
        <v>54.390812000105868</v>
      </c>
      <c r="N49">
        <v>0.1239081826904201</v>
      </c>
      <c r="O49">
        <v>7.0202001606790992E-2</v>
      </c>
      <c r="P49">
        <v>0.22924838718048721</v>
      </c>
      <c r="Q49">
        <v>0.13676943207660591</v>
      </c>
      <c r="R49">
        <v>0.1189139572302586</v>
      </c>
      <c r="S49">
        <v>2.9635089539951931</v>
      </c>
      <c r="T49">
        <v>0.14037022343335881</v>
      </c>
      <c r="U49">
        <v>3.1484397013215371</v>
      </c>
      <c r="V49">
        <v>0.76050113097832661</v>
      </c>
      <c r="W49">
        <v>1.347108200427334</v>
      </c>
      <c r="X49">
        <v>7.0572727913079574E-3</v>
      </c>
      <c r="Y49">
        <v>6.0149818592793716E-3</v>
      </c>
      <c r="Z49">
        <v>0.1395010002440244</v>
      </c>
      <c r="AA49">
        <v>0.61629461335266011</v>
      </c>
      <c r="AB49">
        <v>3.527793563307112E-2</v>
      </c>
      <c r="AC49">
        <v>10.390143847097651</v>
      </c>
      <c r="AD49">
        <v>0.4563192352199037</v>
      </c>
      <c r="AE49">
        <v>0.70037170411907945</v>
      </c>
      <c r="AF49">
        <v>0.61233934825396263</v>
      </c>
      <c r="AG49">
        <v>4.3854121361646374</v>
      </c>
      <c r="AH49">
        <v>10.05432308835019</v>
      </c>
      <c r="AI49">
        <v>0.62694970369295633</v>
      </c>
      <c r="AJ49">
        <v>4.642262512406913</v>
      </c>
      <c r="AK49">
        <v>3.0168555164045112</v>
      </c>
      <c r="AL49">
        <v>45.880568853116351</v>
      </c>
      <c r="AM49">
        <v>12.400946261670899</v>
      </c>
      <c r="AN49">
        <v>1.0436491261869909</v>
      </c>
    </row>
    <row r="50" spans="1:40" x14ac:dyDescent="0.45">
      <c r="A50" s="1" t="s">
        <v>479</v>
      </c>
      <c r="B50">
        <v>3.5911110690573662</v>
      </c>
      <c r="C50">
        <v>0.50391995839592418</v>
      </c>
      <c r="D50">
        <v>0.17361974779159839</v>
      </c>
      <c r="E50">
        <v>3.7144377467546057E-2</v>
      </c>
      <c r="F50">
        <v>9.8242858441936622</v>
      </c>
      <c r="G50">
        <v>1.1757850131759411</v>
      </c>
      <c r="H50">
        <v>3.4178928881625299</v>
      </c>
      <c r="I50">
        <v>0.60798593944857071</v>
      </c>
      <c r="J50">
        <v>1.3470031592103291</v>
      </c>
      <c r="K50">
        <v>0.28263851388824879</v>
      </c>
      <c r="L50">
        <v>1.847449413198281</v>
      </c>
      <c r="M50">
        <v>144.38842694183191</v>
      </c>
      <c r="N50">
        <v>0.78266192761589437</v>
      </c>
      <c r="O50">
        <v>0.40444580000072589</v>
      </c>
      <c r="P50">
        <v>1.5220848541491381</v>
      </c>
      <c r="Q50">
        <v>1.068994540877833</v>
      </c>
      <c r="R50">
        <v>0.81427911243005657</v>
      </c>
      <c r="S50">
        <v>20.795849452328181</v>
      </c>
      <c r="T50">
        <v>1.224927054606481</v>
      </c>
      <c r="U50">
        <v>10.786784775824151</v>
      </c>
      <c r="V50">
        <v>3.188357480266423</v>
      </c>
      <c r="W50">
        <v>6.4945057873977943</v>
      </c>
      <c r="X50">
        <v>3.6963355797201961E-2</v>
      </c>
      <c r="Y50">
        <v>4.2865968785298192E-2</v>
      </c>
      <c r="Z50">
        <v>0.83536879114304452</v>
      </c>
      <c r="AA50">
        <v>4.408926954338849</v>
      </c>
      <c r="AB50">
        <v>0.17386156309752121</v>
      </c>
      <c r="AC50">
        <v>73.152366009218241</v>
      </c>
      <c r="AD50">
        <v>1.8693883579023269</v>
      </c>
      <c r="AE50">
        <v>4.6940689205106034</v>
      </c>
      <c r="AF50">
        <v>0.86875405518523929</v>
      </c>
      <c r="AG50">
        <v>7.5726471559522022</v>
      </c>
      <c r="AH50">
        <v>61.97657821539547</v>
      </c>
      <c r="AI50">
        <v>1.1207006254982359</v>
      </c>
      <c r="AJ50">
        <v>16.352857277831401</v>
      </c>
      <c r="AK50">
        <v>4.3994314641579626</v>
      </c>
      <c r="AL50">
        <v>77.127029575338383</v>
      </c>
      <c r="AM50">
        <v>1.1671392521940289</v>
      </c>
      <c r="AN50">
        <v>0.9399990314622082</v>
      </c>
    </row>
    <row r="51" spans="1:40" x14ac:dyDescent="0.45">
      <c r="A51" s="1" t="s">
        <v>480</v>
      </c>
      <c r="B51">
        <v>5.0807860970347007E-2</v>
      </c>
      <c r="C51">
        <v>7.5970916362495741E-3</v>
      </c>
      <c r="D51">
        <v>1.5436088955782081E-3</v>
      </c>
      <c r="E51">
        <v>4.8536265520423812E-4</v>
      </c>
      <c r="F51">
        <v>4.0185548002954728E-2</v>
      </c>
      <c r="G51">
        <v>1.140821531514395E-2</v>
      </c>
      <c r="H51">
        <v>0.1052522815584446</v>
      </c>
      <c r="I51">
        <v>7.1991708647284611E-3</v>
      </c>
      <c r="J51">
        <v>4.5727277182274909E-3</v>
      </c>
      <c r="K51">
        <v>3.206562813461932E-3</v>
      </c>
      <c r="L51">
        <v>5.970957806506353E-2</v>
      </c>
      <c r="M51">
        <v>2.1314141652164369E-2</v>
      </c>
      <c r="N51">
        <v>5.5490300977046108E-3</v>
      </c>
      <c r="O51">
        <v>3.2560892830246851E-3</v>
      </c>
      <c r="P51">
        <v>6.3325002477951364E-3</v>
      </c>
      <c r="Q51">
        <v>1.2175975650790901E-2</v>
      </c>
      <c r="R51">
        <v>2.299187737095058E-3</v>
      </c>
      <c r="S51">
        <v>4.3923079520864203E-2</v>
      </c>
      <c r="T51">
        <v>4.9983326840625734E-3</v>
      </c>
      <c r="U51">
        <v>0.15127499649645301</v>
      </c>
      <c r="V51">
        <v>6.3848155454206856E-2</v>
      </c>
      <c r="W51">
        <v>0.47905361079105219</v>
      </c>
      <c r="X51">
        <v>7.2854020014124295E-4</v>
      </c>
      <c r="Y51">
        <v>5.6807844698280284E-4</v>
      </c>
      <c r="Z51">
        <v>1.595353840697886E-2</v>
      </c>
      <c r="AA51">
        <v>5.2893744952556471E-2</v>
      </c>
      <c r="AB51">
        <v>3.4584902253706487E-2</v>
      </c>
      <c r="AC51">
        <v>3.2696305266134998E-2</v>
      </c>
      <c r="AD51">
        <v>2.091875828793625E-2</v>
      </c>
      <c r="AE51">
        <v>6.6188620223908744E-3</v>
      </c>
      <c r="AF51">
        <v>5.5452043528096372E-3</v>
      </c>
      <c r="AG51">
        <v>0.1007815943109541</v>
      </c>
      <c r="AH51">
        <v>0.14216820428641591</v>
      </c>
      <c r="AI51">
        <v>1.1833690466982851E-2</v>
      </c>
      <c r="AJ51">
        <v>1.0864137697850249</v>
      </c>
      <c r="AK51">
        <v>0.45038122844721978</v>
      </c>
      <c r="AL51">
        <v>2.834479625236241</v>
      </c>
      <c r="AM51">
        <v>5.0608925202340893E-3</v>
      </c>
      <c r="AN51">
        <v>3.8897138900752262E-2</v>
      </c>
    </row>
    <row r="52" spans="1:40" x14ac:dyDescent="0.45">
      <c r="A52" s="1" t="s">
        <v>481</v>
      </c>
      <c r="B52">
        <v>0.16608711202342391</v>
      </c>
      <c r="C52">
        <v>2.1424573737914551E-2</v>
      </c>
      <c r="D52">
        <v>6.475400033904624E-3</v>
      </c>
      <c r="E52">
        <v>2.1375182914550261E-3</v>
      </c>
      <c r="F52">
        <v>0.17943556754241219</v>
      </c>
      <c r="G52">
        <v>5.3400823641923639E-2</v>
      </c>
      <c r="H52">
        <v>0.43645956932809188</v>
      </c>
      <c r="I52">
        <v>2.5143277302386989E-2</v>
      </c>
      <c r="J52">
        <v>2.1198142875350091E-2</v>
      </c>
      <c r="K52">
        <v>1.128229308282518E-2</v>
      </c>
      <c r="L52">
        <v>0.1129610670625336</v>
      </c>
      <c r="M52">
        <v>9.8806376962845402E-2</v>
      </c>
      <c r="N52">
        <v>2.5927977785695059E-2</v>
      </c>
      <c r="O52">
        <v>1.4677355306503249E-2</v>
      </c>
      <c r="P52">
        <v>2.8139796850517849E-2</v>
      </c>
      <c r="Q52">
        <v>5.3916268100638549E-2</v>
      </c>
      <c r="R52">
        <v>1.0045646944978099E-2</v>
      </c>
      <c r="S52">
        <v>0.20356806948494099</v>
      </c>
      <c r="T52">
        <v>2.2353170955530129E-2</v>
      </c>
      <c r="U52">
        <v>0.7011108293965489</v>
      </c>
      <c r="V52">
        <v>0.26197928791731839</v>
      </c>
      <c r="W52">
        <v>1.661141382930502</v>
      </c>
      <c r="X52">
        <v>3.1430422475933681E-3</v>
      </c>
      <c r="Y52">
        <v>2.663434710736854E-3</v>
      </c>
      <c r="Z52">
        <v>7.1218870729911649E-2</v>
      </c>
      <c r="AA52">
        <v>0.24687618668072489</v>
      </c>
      <c r="AB52">
        <v>0.12852174828294169</v>
      </c>
      <c r="AC52">
        <v>0.14807017419151219</v>
      </c>
      <c r="AD52">
        <v>8.3617491258392324E-2</v>
      </c>
      <c r="AE52">
        <v>2.898287837924509E-2</v>
      </c>
      <c r="AF52">
        <v>2.209251067001464E-2</v>
      </c>
      <c r="AG52">
        <v>0.37344821010999291</v>
      </c>
      <c r="AH52">
        <v>0.57292493985005766</v>
      </c>
      <c r="AI52">
        <v>4.6776774900290398E-2</v>
      </c>
      <c r="AJ52">
        <v>4.8721915355794394</v>
      </c>
      <c r="AK52">
        <v>2.006209871056722</v>
      </c>
      <c r="AL52">
        <v>12.98862886914557</v>
      </c>
      <c r="AM52">
        <v>2.2866071442231281E-2</v>
      </c>
      <c r="AN52">
        <v>0.18357801311942659</v>
      </c>
    </row>
    <row r="53" spans="1:40" x14ac:dyDescent="0.45">
      <c r="A53" s="1" t="s">
        <v>482</v>
      </c>
      <c r="B53">
        <v>8.6106320988202576</v>
      </c>
      <c r="C53">
        <v>0.88794617626257843</v>
      </c>
      <c r="D53">
        <v>0.37804710229544308</v>
      </c>
      <c r="E53">
        <v>5.3179221622085653E-2</v>
      </c>
      <c r="F53">
        <v>4.0996983480385438</v>
      </c>
      <c r="G53">
        <v>1.3223913146983211</v>
      </c>
      <c r="H53">
        <v>3.0437091263024811</v>
      </c>
      <c r="I53">
        <v>0.6728636252793081</v>
      </c>
      <c r="J53">
        <v>0.3474179850394884</v>
      </c>
      <c r="K53">
        <v>0.44273674341024422</v>
      </c>
      <c r="L53">
        <v>5.8167584908017913</v>
      </c>
      <c r="M53">
        <v>1.3319360670776039</v>
      </c>
      <c r="N53">
        <v>0.47254700511628311</v>
      </c>
      <c r="O53">
        <v>0.22793492752232911</v>
      </c>
      <c r="P53">
        <v>0.78278277311669597</v>
      </c>
      <c r="Q53">
        <v>0.36803140994079281</v>
      </c>
      <c r="R53">
        <v>0.1998343081989227</v>
      </c>
      <c r="S53">
        <v>1.014767719208951</v>
      </c>
      <c r="T53">
        <v>0.35543589117626501</v>
      </c>
      <c r="U53">
        <v>5.0358329179871149</v>
      </c>
      <c r="V53">
        <v>4.1164798266424372</v>
      </c>
      <c r="W53">
        <v>15.04010584340489</v>
      </c>
      <c r="X53">
        <v>6.065896451186633E-2</v>
      </c>
      <c r="Y53">
        <v>2.476921102371319E-2</v>
      </c>
      <c r="Z53">
        <v>1.8174828511986409</v>
      </c>
      <c r="AA53">
        <v>2.532905004491421</v>
      </c>
      <c r="AB53">
        <v>2.9284371231692068E-2</v>
      </c>
      <c r="AC53">
        <v>2.4032914595382038</v>
      </c>
      <c r="AD53">
        <v>1.62361956354437</v>
      </c>
      <c r="AE53">
        <v>0.69912296370498639</v>
      </c>
      <c r="AF53">
        <v>0.58585641340223915</v>
      </c>
      <c r="AG53">
        <v>14.144313222438591</v>
      </c>
      <c r="AH53">
        <v>8.5880438983210947</v>
      </c>
      <c r="AI53">
        <v>0.7436977353725549</v>
      </c>
      <c r="AJ53">
        <v>7.3334414453162751</v>
      </c>
      <c r="AK53">
        <v>4.4372382523122544</v>
      </c>
      <c r="AL53">
        <v>21.87346348204213</v>
      </c>
      <c r="AM53">
        <v>0.38139836105834662</v>
      </c>
      <c r="AN53">
        <v>0.90687097479181644</v>
      </c>
    </row>
    <row r="54" spans="1:40" x14ac:dyDescent="0.45">
      <c r="A54" s="1" t="s">
        <v>483</v>
      </c>
      <c r="B54">
        <v>674.67672548273083</v>
      </c>
      <c r="C54">
        <v>83.736614089545526</v>
      </c>
      <c r="D54">
        <v>38.956315766154098</v>
      </c>
      <c r="E54">
        <v>5.5046703407598407</v>
      </c>
      <c r="F54">
        <v>420.48614975912778</v>
      </c>
      <c r="G54">
        <v>162.8808311645509</v>
      </c>
      <c r="H54">
        <v>468.55080716432008</v>
      </c>
      <c r="I54">
        <v>499.78172530080212</v>
      </c>
      <c r="J54">
        <v>71.273097994124456</v>
      </c>
      <c r="K54">
        <v>148.61576409304141</v>
      </c>
      <c r="L54">
        <v>10901.803213039249</v>
      </c>
      <c r="M54">
        <v>227.26874721929931</v>
      </c>
      <c r="N54">
        <v>91.899844097046753</v>
      </c>
      <c r="O54">
        <v>26.185624550271989</v>
      </c>
      <c r="P54">
        <v>114.8630351066621</v>
      </c>
      <c r="Q54">
        <v>60.964005136104753</v>
      </c>
      <c r="R54">
        <v>36.560323586288213</v>
      </c>
      <c r="S54">
        <v>242.73389261220061</v>
      </c>
      <c r="T54">
        <v>52.911687165164153</v>
      </c>
      <c r="U54">
        <v>596.24733447170252</v>
      </c>
      <c r="V54">
        <v>525.27561745926505</v>
      </c>
      <c r="W54">
        <v>956.05567259885902</v>
      </c>
      <c r="X54">
        <v>10.85482515850377</v>
      </c>
      <c r="Y54">
        <v>3.1249618401211712</v>
      </c>
      <c r="Z54">
        <v>148.7443216157865</v>
      </c>
      <c r="AA54">
        <v>317.40409713553271</v>
      </c>
      <c r="AB54">
        <v>2.271439920765391</v>
      </c>
      <c r="AC54">
        <v>298.58295664994802</v>
      </c>
      <c r="AD54">
        <v>283.83907027401682</v>
      </c>
      <c r="AE54">
        <v>94.631297658174418</v>
      </c>
      <c r="AF54">
        <v>94.219844054109188</v>
      </c>
      <c r="AG54">
        <v>1445.773186335729</v>
      </c>
      <c r="AH54">
        <v>1139.295621948891</v>
      </c>
      <c r="AI54">
        <v>124.90221994038239</v>
      </c>
      <c r="AJ54">
        <v>1027.297374770226</v>
      </c>
      <c r="AK54">
        <v>565.44226504793937</v>
      </c>
      <c r="AL54">
        <v>3081.1479895442981</v>
      </c>
      <c r="AM54">
        <v>59.166807074979033</v>
      </c>
      <c r="AN54">
        <v>76.29820228563068</v>
      </c>
    </row>
    <row r="55" spans="1:40" x14ac:dyDescent="0.45">
      <c r="A55" s="1" t="s">
        <v>484</v>
      </c>
      <c r="B55">
        <v>116.4722364648274</v>
      </c>
      <c r="C55">
        <v>12.31599095447185</v>
      </c>
      <c r="D55">
        <v>5.1004417490553262</v>
      </c>
      <c r="E55">
        <v>0.91851084374817893</v>
      </c>
      <c r="F55">
        <v>54.150227585451233</v>
      </c>
      <c r="G55">
        <v>36.757129588703997</v>
      </c>
      <c r="H55">
        <v>42.183971471512891</v>
      </c>
      <c r="I55">
        <v>17.510666997645</v>
      </c>
      <c r="J55">
        <v>11.29550900334441</v>
      </c>
      <c r="K55">
        <v>6.5227735373613616</v>
      </c>
      <c r="L55">
        <v>756.59789238174142</v>
      </c>
      <c r="M55">
        <v>34.810844736401641</v>
      </c>
      <c r="N55">
        <v>12.20503082135652</v>
      </c>
      <c r="O55">
        <v>4.3239033684621786</v>
      </c>
      <c r="P55">
        <v>16.402041952588871</v>
      </c>
      <c r="Q55">
        <v>10.036412229850059</v>
      </c>
      <c r="R55">
        <v>4.4341359370844611</v>
      </c>
      <c r="S55">
        <v>34.213143947809129</v>
      </c>
      <c r="T55">
        <v>5.8131260331918906</v>
      </c>
      <c r="U55">
        <v>105.8409217686296</v>
      </c>
      <c r="V55">
        <v>142.85209672269951</v>
      </c>
      <c r="W55">
        <v>128.54224962449459</v>
      </c>
      <c r="X55">
        <v>0.89056013913234011</v>
      </c>
      <c r="Y55">
        <v>0.44432831536218792</v>
      </c>
      <c r="Z55">
        <v>15.84950569141307</v>
      </c>
      <c r="AA55">
        <v>44.729886131707303</v>
      </c>
      <c r="AB55">
        <v>0.39270700849484519</v>
      </c>
      <c r="AC55">
        <v>48.02079516230917</v>
      </c>
      <c r="AD55">
        <v>25.552615525646889</v>
      </c>
      <c r="AE55">
        <v>14.36512749385318</v>
      </c>
      <c r="AF55">
        <v>10.061427023106139</v>
      </c>
      <c r="AG55">
        <v>141.4286592322521</v>
      </c>
      <c r="AH55">
        <v>134.0290488459712</v>
      </c>
      <c r="AI55">
        <v>12.246036159538709</v>
      </c>
      <c r="AJ55">
        <v>114.95190991391669</v>
      </c>
      <c r="AK55">
        <v>57.382171480169667</v>
      </c>
      <c r="AL55">
        <v>380.44017651021761</v>
      </c>
      <c r="AM55">
        <v>14.87782129297346</v>
      </c>
      <c r="AN55">
        <v>9.7556182964603781</v>
      </c>
    </row>
    <row r="56" spans="1:40" x14ac:dyDescent="0.45">
      <c r="A56" s="1" t="s">
        <v>485</v>
      </c>
      <c r="B56">
        <v>2.9073062084480812</v>
      </c>
      <c r="C56">
        <v>0.45579581515359341</v>
      </c>
      <c r="D56">
        <v>0.2127978626857914</v>
      </c>
      <c r="E56">
        <v>1.9448368639646489E-2</v>
      </c>
      <c r="F56">
        <v>0.77188592199115991</v>
      </c>
      <c r="G56">
        <v>0.1873423073762675</v>
      </c>
      <c r="H56">
        <v>3.5803335642949379</v>
      </c>
      <c r="I56">
        <v>0.27535643068762478</v>
      </c>
      <c r="J56">
        <v>0.1044278749783971</v>
      </c>
      <c r="K56">
        <v>79.228628085180176</v>
      </c>
      <c r="L56">
        <v>1.673300503723586</v>
      </c>
      <c r="M56">
        <v>0.37078825954561229</v>
      </c>
      <c r="N56">
        <v>0.1838397680583487</v>
      </c>
      <c r="O56">
        <v>7.3060055696514054E-2</v>
      </c>
      <c r="P56">
        <v>0.1240655699660556</v>
      </c>
      <c r="Q56">
        <v>0.1414606999053471</v>
      </c>
      <c r="R56">
        <v>0.11664452021923941</v>
      </c>
      <c r="S56">
        <v>0.35256269015646913</v>
      </c>
      <c r="T56">
        <v>0.1875914148734408</v>
      </c>
      <c r="U56">
        <v>1.234136112138051</v>
      </c>
      <c r="V56">
        <v>2.0587040649501649</v>
      </c>
      <c r="W56">
        <v>2.2538594767046951</v>
      </c>
      <c r="X56">
        <v>1.517730048398395E-2</v>
      </c>
      <c r="Y56">
        <v>4.9211250700577974E-3</v>
      </c>
      <c r="Z56">
        <v>0.29931347112521911</v>
      </c>
      <c r="AA56">
        <v>0.56092767572957003</v>
      </c>
      <c r="AB56">
        <v>4.3977944060510817E-3</v>
      </c>
      <c r="AC56">
        <v>0.65291506052974735</v>
      </c>
      <c r="AD56">
        <v>1.6212544544113101</v>
      </c>
      <c r="AE56">
        <v>0.20756693179383781</v>
      </c>
      <c r="AF56">
        <v>0.59569295738228056</v>
      </c>
      <c r="AG56">
        <v>8.582818604517696</v>
      </c>
      <c r="AH56">
        <v>5.790288980723675</v>
      </c>
      <c r="AI56">
        <v>0.7531541952232832</v>
      </c>
      <c r="AJ56">
        <v>4.854822437519779</v>
      </c>
      <c r="AK56">
        <v>3.7654564921968641</v>
      </c>
      <c r="AL56">
        <v>12.17630463149837</v>
      </c>
      <c r="AM56">
        <v>9.4188742749442694E-2</v>
      </c>
      <c r="AN56">
        <v>0.27777095942866648</v>
      </c>
    </row>
    <row r="57" spans="1:40" x14ac:dyDescent="0.45">
      <c r="A57" s="1" t="s">
        <v>486</v>
      </c>
      <c r="B57">
        <v>25.22929294328917</v>
      </c>
      <c r="C57">
        <v>3.1789595444071241</v>
      </c>
      <c r="D57">
        <v>1.3819969752648369</v>
      </c>
      <c r="E57">
        <v>0.17608379008506719</v>
      </c>
      <c r="F57">
        <v>27.306693135221249</v>
      </c>
      <c r="G57">
        <v>8.3628058952842892</v>
      </c>
      <c r="H57">
        <v>18.660857828302149</v>
      </c>
      <c r="I57">
        <v>3.6246935010289691</v>
      </c>
      <c r="J57">
        <v>2.4225230177891741</v>
      </c>
      <c r="K57">
        <v>340.69015533458418</v>
      </c>
      <c r="L57">
        <v>5.9472432238974564</v>
      </c>
      <c r="M57">
        <v>8.8533353016625131</v>
      </c>
      <c r="N57">
        <v>4.8448270188719489</v>
      </c>
      <c r="O57">
        <v>0.87549866983150815</v>
      </c>
      <c r="P57">
        <v>4.1200965861814849</v>
      </c>
      <c r="Q57">
        <v>1.8256047816195</v>
      </c>
      <c r="R57">
        <v>1.4492794710186829</v>
      </c>
      <c r="S57">
        <v>8.7635439032761386</v>
      </c>
      <c r="T57">
        <v>2.7773274856874748</v>
      </c>
      <c r="U57">
        <v>19.219978928114489</v>
      </c>
      <c r="V57">
        <v>19.854451116825231</v>
      </c>
      <c r="W57">
        <v>31.26775553580158</v>
      </c>
      <c r="X57">
        <v>0.2948019240807116</v>
      </c>
      <c r="Y57">
        <v>8.8445698910204734E-2</v>
      </c>
      <c r="Z57">
        <v>6.0558006767570109</v>
      </c>
      <c r="AA57">
        <v>9.5189121327695929</v>
      </c>
      <c r="AB57">
        <v>7.628237511524999E-2</v>
      </c>
      <c r="AC57">
        <v>14.156777664932619</v>
      </c>
      <c r="AD57">
        <v>8.1476859521391347</v>
      </c>
      <c r="AE57">
        <v>3.638849509816946</v>
      </c>
      <c r="AF57">
        <v>3.7171139750105011</v>
      </c>
      <c r="AG57">
        <v>61.236636433787602</v>
      </c>
      <c r="AH57">
        <v>47.287154425424099</v>
      </c>
      <c r="AI57">
        <v>4.4681885561647734</v>
      </c>
      <c r="AJ57">
        <v>113.8081373349319</v>
      </c>
      <c r="AK57">
        <v>95.93157582019461</v>
      </c>
      <c r="AL57">
        <v>93.015749860225569</v>
      </c>
      <c r="AM57">
        <v>1.8488917757016179</v>
      </c>
      <c r="AN57">
        <v>2.7957161293705028</v>
      </c>
    </row>
    <row r="58" spans="1:40" x14ac:dyDescent="0.45">
      <c r="A58" s="1" t="s">
        <v>487</v>
      </c>
      <c r="B58">
        <v>125.73065469384851</v>
      </c>
      <c r="C58">
        <v>17.13313171342406</v>
      </c>
      <c r="D58">
        <v>5.3610422978809611</v>
      </c>
      <c r="E58">
        <v>0.73757383268492172</v>
      </c>
      <c r="F58">
        <v>70.408171708514203</v>
      </c>
      <c r="G58">
        <v>21.406696245737368</v>
      </c>
      <c r="H58">
        <v>162.39095622651359</v>
      </c>
      <c r="I58">
        <v>25.030560974320611</v>
      </c>
      <c r="J58">
        <v>6.7084652230307587</v>
      </c>
      <c r="K58">
        <v>129.83822546204709</v>
      </c>
      <c r="L58">
        <v>53.401826197675938</v>
      </c>
      <c r="M58">
        <v>27.808311263081659</v>
      </c>
      <c r="N58">
        <v>12.271512740422541</v>
      </c>
      <c r="O58">
        <v>3.513286829114318</v>
      </c>
      <c r="P58">
        <v>11.55409473737282</v>
      </c>
      <c r="Q58">
        <v>5.5686146899736206</v>
      </c>
      <c r="R58">
        <v>9.4151446654740667</v>
      </c>
      <c r="S58">
        <v>24.761233934543849</v>
      </c>
      <c r="T58">
        <v>16.79665113830675</v>
      </c>
      <c r="U58">
        <v>93.655381441644039</v>
      </c>
      <c r="V58">
        <v>127.3807522812583</v>
      </c>
      <c r="W58">
        <v>158.2914128559184</v>
      </c>
      <c r="X58">
        <v>1.2038686641511931</v>
      </c>
      <c r="Y58">
        <v>0.2346950927022548</v>
      </c>
      <c r="Z58">
        <v>22.588852792301349</v>
      </c>
      <c r="AA58">
        <v>27.978981810815601</v>
      </c>
      <c r="AB58">
        <v>0.33789998981326508</v>
      </c>
      <c r="AC58">
        <v>45.999521298459051</v>
      </c>
      <c r="AD58">
        <v>56.479438550716338</v>
      </c>
      <c r="AE58">
        <v>16.826895043925639</v>
      </c>
      <c r="AF58">
        <v>30.232204520103998</v>
      </c>
      <c r="AG58">
        <v>336.36154915775899</v>
      </c>
      <c r="AH58">
        <v>243.65512699786879</v>
      </c>
      <c r="AI58">
        <v>35.869080662548143</v>
      </c>
      <c r="AJ58">
        <v>576.69158579170073</v>
      </c>
      <c r="AK58">
        <v>2607.9680845425701</v>
      </c>
      <c r="AL58">
        <v>510.95374501123729</v>
      </c>
      <c r="AM58">
        <v>7.0119590453981644</v>
      </c>
      <c r="AN58">
        <v>37.620072864716242</v>
      </c>
    </row>
    <row r="59" spans="1:40" x14ac:dyDescent="0.45">
      <c r="A59" s="1" t="s">
        <v>488</v>
      </c>
      <c r="B59">
        <v>0.80838280170881438</v>
      </c>
      <c r="C59">
        <v>0.1026889879782017</v>
      </c>
      <c r="D59">
        <v>5.0161635401043847E-2</v>
      </c>
      <c r="E59">
        <v>6.3760020960281251E-3</v>
      </c>
      <c r="F59">
        <v>1.089427040636584</v>
      </c>
      <c r="G59">
        <v>0.33386348839029151</v>
      </c>
      <c r="H59">
        <v>0.48928411870385691</v>
      </c>
      <c r="I59">
        <v>0.11496520207371309</v>
      </c>
      <c r="J59">
        <v>9.5683035908229186E-2</v>
      </c>
      <c r="K59">
        <v>0.60942498724414884</v>
      </c>
      <c r="L59">
        <v>0.18179522995355271</v>
      </c>
      <c r="M59">
        <v>0.34484351157106241</v>
      </c>
      <c r="N59">
        <v>0.19384406471868459</v>
      </c>
      <c r="O59">
        <v>3.3006588797068782E-2</v>
      </c>
      <c r="P59">
        <v>0.16340060549504379</v>
      </c>
      <c r="Q59">
        <v>7.2162638656415437E-2</v>
      </c>
      <c r="R59">
        <v>4.8440123557233497E-2</v>
      </c>
      <c r="S59">
        <v>0.34030247367177341</v>
      </c>
      <c r="T59">
        <v>6.4167123419783118E-2</v>
      </c>
      <c r="U59">
        <v>0.70887528974024883</v>
      </c>
      <c r="V59">
        <v>0.59634645515959339</v>
      </c>
      <c r="W59">
        <v>1.085731561568327</v>
      </c>
      <c r="X59">
        <v>9.9990924621307063E-3</v>
      </c>
      <c r="Y59">
        <v>3.5258343649845389E-3</v>
      </c>
      <c r="Z59">
        <v>0.22655466678958219</v>
      </c>
      <c r="AA59">
        <v>0.37202357639790801</v>
      </c>
      <c r="AB59">
        <v>2.8103826082872068E-3</v>
      </c>
      <c r="AC59">
        <v>0.54595796252782314</v>
      </c>
      <c r="AD59">
        <v>0.25069039915075431</v>
      </c>
      <c r="AE59">
        <v>0.13086735241131589</v>
      </c>
      <c r="AF59">
        <v>0.1230985260691716</v>
      </c>
      <c r="AG59">
        <v>1.984639100824156</v>
      </c>
      <c r="AH59">
        <v>1.5938911240188161</v>
      </c>
      <c r="AI59">
        <v>0.13880417504789661</v>
      </c>
      <c r="AJ59">
        <v>3.2362751690434122</v>
      </c>
      <c r="AK59">
        <v>1.9471203314658789</v>
      </c>
      <c r="AL59">
        <v>2.859906507587227</v>
      </c>
      <c r="AM59">
        <v>6.9668558822674601E-2</v>
      </c>
      <c r="AN59">
        <v>7.5820755112992605E-2</v>
      </c>
    </row>
    <row r="60" spans="1:40" x14ac:dyDescent="0.45">
      <c r="A60" s="1" t="s">
        <v>489</v>
      </c>
      <c r="B60">
        <v>1.1391936136033041</v>
      </c>
      <c r="C60">
        <v>0.1174684403873025</v>
      </c>
      <c r="D60">
        <v>4.0608583020162133E-2</v>
      </c>
      <c r="E60">
        <v>1.2916562557449621E-2</v>
      </c>
      <c r="F60">
        <v>0.45604215951941851</v>
      </c>
      <c r="G60">
        <v>0.1163252169714208</v>
      </c>
      <c r="H60">
        <v>19.90494802012072</v>
      </c>
      <c r="I60">
        <v>3.565872414736996</v>
      </c>
      <c r="J60">
        <v>5.8471509242630122E-2</v>
      </c>
      <c r="K60">
        <v>0.52552232309345415</v>
      </c>
      <c r="L60">
        <v>1.6161022533984459</v>
      </c>
      <c r="M60">
        <v>0.19416766994640031</v>
      </c>
      <c r="N60">
        <v>7.361317361060217E-2</v>
      </c>
      <c r="O60">
        <v>4.1735747913136167E-2</v>
      </c>
      <c r="P60">
        <v>0.14435410869965751</v>
      </c>
      <c r="Q60">
        <v>8.3316224458300225E-2</v>
      </c>
      <c r="R60">
        <v>5.8695498808106733E-2</v>
      </c>
      <c r="S60">
        <v>0.28174412189515441</v>
      </c>
      <c r="T60">
        <v>0.2197710695552135</v>
      </c>
      <c r="U60">
        <v>1.128021390530316</v>
      </c>
      <c r="V60">
        <v>1.6094897836576489</v>
      </c>
      <c r="W60">
        <v>2.8333409420522928</v>
      </c>
      <c r="X60">
        <v>3.3223272159833138E-2</v>
      </c>
      <c r="Y60">
        <v>3.316030314428006E-3</v>
      </c>
      <c r="Z60">
        <v>0.70181416598100466</v>
      </c>
      <c r="AA60">
        <v>0.42526031584031437</v>
      </c>
      <c r="AB60">
        <v>6.2207022577518926E-3</v>
      </c>
      <c r="AC60">
        <v>0.40783298164438359</v>
      </c>
      <c r="AD60">
        <v>1.28899089410045</v>
      </c>
      <c r="AE60">
        <v>0.14478628713023881</v>
      </c>
      <c r="AF60">
        <v>0.82133555480527842</v>
      </c>
      <c r="AG60">
        <v>7.2755164277873847</v>
      </c>
      <c r="AH60">
        <v>9.8498887602117353</v>
      </c>
      <c r="AI60">
        <v>0.89595370844216893</v>
      </c>
      <c r="AJ60">
        <v>13.54465879206813</v>
      </c>
      <c r="AK60">
        <v>7.3765396032168598</v>
      </c>
      <c r="AL60">
        <v>239.87651033301611</v>
      </c>
      <c r="AM60">
        <v>9.7885103749413394E-2</v>
      </c>
      <c r="AN60">
        <v>2.4233466428147881</v>
      </c>
    </row>
    <row r="61" spans="1:40" x14ac:dyDescent="0.45">
      <c r="A61" s="1" t="s">
        <v>490</v>
      </c>
      <c r="B61">
        <v>0.89202396849809984</v>
      </c>
      <c r="C61">
        <v>0.1190306602508422</v>
      </c>
      <c r="D61">
        <v>3.0094333252467059E-2</v>
      </c>
      <c r="E61">
        <v>1.122954224012279E-2</v>
      </c>
      <c r="F61">
        <v>0.23812600234703041</v>
      </c>
      <c r="G61">
        <v>5.6813109787978808E-2</v>
      </c>
      <c r="H61">
        <v>45.349179626364993</v>
      </c>
      <c r="I61">
        <v>6.9934846984319892</v>
      </c>
      <c r="J61">
        <v>3.0246337631276019E-2</v>
      </c>
      <c r="K61">
        <v>4.5294342515247576</v>
      </c>
      <c r="L61">
        <v>6.0028690281379902</v>
      </c>
      <c r="M61">
        <v>0.1129791297169673</v>
      </c>
      <c r="N61">
        <v>3.2945316373902772E-2</v>
      </c>
      <c r="O61">
        <v>3.7826768300526573E-2</v>
      </c>
      <c r="P61">
        <v>7.1175476098996146E-2</v>
      </c>
      <c r="Q61">
        <v>4.2444936747817262E-2</v>
      </c>
      <c r="R61">
        <v>0.12204604088217449</v>
      </c>
      <c r="S61">
        <v>0.14591047611486849</v>
      </c>
      <c r="T61">
        <v>0.17791949747054481</v>
      </c>
      <c r="U61">
        <v>1.1930537410415121</v>
      </c>
      <c r="V61">
        <v>1.908514432971518</v>
      </c>
      <c r="W61">
        <v>4.2844544219458003</v>
      </c>
      <c r="X61">
        <v>3.1610497344028793E-2</v>
      </c>
      <c r="Y61">
        <v>1.7987355252962441E-3</v>
      </c>
      <c r="Z61">
        <v>0.94186242047967239</v>
      </c>
      <c r="AA61">
        <v>0.31644606815513993</v>
      </c>
      <c r="AB61">
        <v>5.6385896657537319E-3</v>
      </c>
      <c r="AC61">
        <v>0.25944859333872161</v>
      </c>
      <c r="AD61">
        <v>1.245230230431758</v>
      </c>
      <c r="AE61">
        <v>0.14107983133268609</v>
      </c>
      <c r="AF61">
        <v>0.55513269683676503</v>
      </c>
      <c r="AG61">
        <v>9.6055076537719906</v>
      </c>
      <c r="AH61">
        <v>7.7290102110411736</v>
      </c>
      <c r="AI61">
        <v>0.75673962753651458</v>
      </c>
      <c r="AJ61">
        <v>7.4376984229662391</v>
      </c>
      <c r="AK61">
        <v>4.4146188618269653</v>
      </c>
      <c r="AL61">
        <v>556.30496662499468</v>
      </c>
      <c r="AM61">
        <v>5.4386875379469977E-2</v>
      </c>
      <c r="AN61">
        <v>2.8855840269378592</v>
      </c>
    </row>
    <row r="62" spans="1:40" x14ac:dyDescent="0.45">
      <c r="A62" s="1" t="s">
        <v>491</v>
      </c>
      <c r="B62">
        <v>0.82536424127148811</v>
      </c>
      <c r="C62">
        <v>9.9928861213218909E-2</v>
      </c>
      <c r="D62">
        <v>2.981679591558159E-2</v>
      </c>
      <c r="E62">
        <v>1.005984304979257E-2</v>
      </c>
      <c r="F62">
        <v>0.30214389575934331</v>
      </c>
      <c r="G62">
        <v>7.4972720912794222E-2</v>
      </c>
      <c r="H62">
        <v>31.636972618189709</v>
      </c>
      <c r="I62">
        <v>20.525315383067699</v>
      </c>
      <c r="J62">
        <v>3.8286511943838163E-2</v>
      </c>
      <c r="K62">
        <v>0.98686095757578973</v>
      </c>
      <c r="L62">
        <v>4.0337995406591176</v>
      </c>
      <c r="M62">
        <v>0.1308265459624611</v>
      </c>
      <c r="N62">
        <v>4.6307634022646503E-2</v>
      </c>
      <c r="O62">
        <v>3.178158832408292E-2</v>
      </c>
      <c r="P62">
        <v>9.6699338149283304E-2</v>
      </c>
      <c r="Q62">
        <v>5.6858907714373498E-2</v>
      </c>
      <c r="R62">
        <v>0.1098315698117077</v>
      </c>
      <c r="S62">
        <v>0.155160382361692</v>
      </c>
      <c r="T62">
        <v>0.13974317913911799</v>
      </c>
      <c r="U62">
        <v>1.0164438207722359</v>
      </c>
      <c r="V62">
        <v>1.371655554535042</v>
      </c>
      <c r="W62">
        <v>3.6290223838247608</v>
      </c>
      <c r="X62">
        <v>2.4526093971001021E-2</v>
      </c>
      <c r="Y62">
        <v>2.1376374343544361E-3</v>
      </c>
      <c r="Z62">
        <v>0.60422175334618156</v>
      </c>
      <c r="AA62">
        <v>0.31397913996693771</v>
      </c>
      <c r="AB62">
        <v>3.700064430164119E-3</v>
      </c>
      <c r="AC62">
        <v>0.27977648597410631</v>
      </c>
      <c r="AD62">
        <v>0.95248417634540827</v>
      </c>
      <c r="AE62">
        <v>0.12417777264417471</v>
      </c>
      <c r="AF62">
        <v>0.46748367139695929</v>
      </c>
      <c r="AG62">
        <v>14.008999545009271</v>
      </c>
      <c r="AH62">
        <v>8.4575159859363982</v>
      </c>
      <c r="AI62">
        <v>0.61307706175893451</v>
      </c>
      <c r="AJ62">
        <v>6.3905197807011866</v>
      </c>
      <c r="AK62">
        <v>3.5997920260514151</v>
      </c>
      <c r="AL62">
        <v>391.29394943418703</v>
      </c>
      <c r="AM62">
        <v>6.367041077981582E-2</v>
      </c>
      <c r="AN62">
        <v>1.6164465487455859</v>
      </c>
    </row>
    <row r="63" spans="1:40" x14ac:dyDescent="0.45">
      <c r="A63" s="1" t="s">
        <v>492</v>
      </c>
      <c r="B63">
        <v>4.803856515410299</v>
      </c>
      <c r="C63">
        <v>0.37713062552564919</v>
      </c>
      <c r="D63">
        <v>0.1296075310272671</v>
      </c>
      <c r="E63">
        <v>3.2115315695478243E-2</v>
      </c>
      <c r="F63">
        <v>1.2579421318438531</v>
      </c>
      <c r="G63">
        <v>0.46913383494031519</v>
      </c>
      <c r="H63">
        <v>4.9627500888078666</v>
      </c>
      <c r="I63">
        <v>0.384374323497221</v>
      </c>
      <c r="J63">
        <v>0.2162474620402737</v>
      </c>
      <c r="K63">
        <v>0.35595441070885242</v>
      </c>
      <c r="L63">
        <v>0.89472244843982685</v>
      </c>
      <c r="M63">
        <v>0.57044135891835335</v>
      </c>
      <c r="N63">
        <v>0.19260976590654069</v>
      </c>
      <c r="O63">
        <v>9.7182224357829444E-2</v>
      </c>
      <c r="P63">
        <v>0.31812994688027918</v>
      </c>
      <c r="Q63">
        <v>0.1773674716785236</v>
      </c>
      <c r="R63">
        <v>9.8779937140065291E-2</v>
      </c>
      <c r="S63">
        <v>0.53586458324193065</v>
      </c>
      <c r="T63">
        <v>0.17968971742565329</v>
      </c>
      <c r="U63">
        <v>4.6302332208260513</v>
      </c>
      <c r="V63">
        <v>221.2125651099303</v>
      </c>
      <c r="W63">
        <v>14.40408551460712</v>
      </c>
      <c r="X63">
        <v>0.13205040820556169</v>
      </c>
      <c r="Y63">
        <v>9.5805406441792484E-3</v>
      </c>
      <c r="Z63">
        <v>0.75792753741200991</v>
      </c>
      <c r="AA63">
        <v>1.076081226384952</v>
      </c>
      <c r="AB63">
        <v>1.185632347463033E-2</v>
      </c>
      <c r="AC63">
        <v>1.1803184917861089</v>
      </c>
      <c r="AD63">
        <v>1.0218641498159451</v>
      </c>
      <c r="AE63">
        <v>0.39288515710454652</v>
      </c>
      <c r="AF63">
        <v>0.75873867911752435</v>
      </c>
      <c r="AG63">
        <v>10.45892827448025</v>
      </c>
      <c r="AH63">
        <v>10.67926724163091</v>
      </c>
      <c r="AI63">
        <v>0.80086845095576387</v>
      </c>
      <c r="AJ63">
        <v>4.9313090667907327</v>
      </c>
      <c r="AK63">
        <v>3.7457424510540949</v>
      </c>
      <c r="AL63">
        <v>11.995124965655259</v>
      </c>
      <c r="AM63">
        <v>0.28056068637142528</v>
      </c>
      <c r="AN63">
        <v>0.28360498834865738</v>
      </c>
    </row>
    <row r="64" spans="1:40" x14ac:dyDescent="0.45">
      <c r="A64" s="1" t="s">
        <v>493</v>
      </c>
      <c r="B64">
        <v>0.92186138413119878</v>
      </c>
      <c r="C64">
        <v>0.1060567045358672</v>
      </c>
      <c r="D64">
        <v>3.7256323121680507E-2</v>
      </c>
      <c r="E64">
        <v>1.0980161760478099E-2</v>
      </c>
      <c r="F64">
        <v>0.50718478844381754</v>
      </c>
      <c r="G64">
        <v>0.19192447711722449</v>
      </c>
      <c r="H64">
        <v>6.8889543670856819</v>
      </c>
      <c r="I64">
        <v>0.14697665611898131</v>
      </c>
      <c r="J64">
        <v>7.4717059011624176E-2</v>
      </c>
      <c r="K64">
        <v>5.5747889972650982E-2</v>
      </c>
      <c r="L64">
        <v>0.28909339365453601</v>
      </c>
      <c r="M64">
        <v>0.21869081676729371</v>
      </c>
      <c r="N64">
        <v>8.5846468011466975E-2</v>
      </c>
      <c r="O64">
        <v>4.162397815942321E-2</v>
      </c>
      <c r="P64">
        <v>0.1038641901921732</v>
      </c>
      <c r="Q64">
        <v>7.6246921724926822E-2</v>
      </c>
      <c r="R64">
        <v>8.6345073478536302E-2</v>
      </c>
      <c r="S64">
        <v>0.24474872969419309</v>
      </c>
      <c r="T64">
        <v>9.7183032044855691E-2</v>
      </c>
      <c r="U64">
        <v>1.215307523522356</v>
      </c>
      <c r="V64">
        <v>1.621943733711801</v>
      </c>
      <c r="W64">
        <v>2.11052033927565</v>
      </c>
      <c r="X64">
        <v>2.154945856070099E-2</v>
      </c>
      <c r="Y64">
        <v>8.0445725609549403E-3</v>
      </c>
      <c r="Z64">
        <v>0.49171336085065531</v>
      </c>
      <c r="AA64">
        <v>0.82057448634028107</v>
      </c>
      <c r="AB64">
        <v>3.4676729216637859E-3</v>
      </c>
      <c r="AC64">
        <v>0.54806990744761408</v>
      </c>
      <c r="AD64">
        <v>0.70910122502698336</v>
      </c>
      <c r="AE64">
        <v>0.15694133170892691</v>
      </c>
      <c r="AF64">
        <v>0.25768382639596538</v>
      </c>
      <c r="AG64">
        <v>2.1448488896792259</v>
      </c>
      <c r="AH64">
        <v>3.9152365073380988</v>
      </c>
      <c r="AI64">
        <v>0.37618847208027478</v>
      </c>
      <c r="AJ64">
        <v>2.0880958298032688</v>
      </c>
      <c r="AK64">
        <v>1.295560937089633</v>
      </c>
      <c r="AL64">
        <v>10.974872155184521</v>
      </c>
      <c r="AM64">
        <v>5.8615704541665828E-2</v>
      </c>
      <c r="AN64">
        <v>0.1064373316737689</v>
      </c>
    </row>
    <row r="65" spans="1:40" x14ac:dyDescent="0.45">
      <c r="A65" s="1" t="s">
        <v>494</v>
      </c>
      <c r="B65">
        <v>1.2179056702105271</v>
      </c>
      <c r="C65">
        <v>0.11543511272370691</v>
      </c>
      <c r="D65">
        <v>3.9531781478006067E-2</v>
      </c>
      <c r="E65">
        <v>1.229604279916076E-2</v>
      </c>
      <c r="F65">
        <v>0.57976155134041107</v>
      </c>
      <c r="G65">
        <v>0.20207069090353211</v>
      </c>
      <c r="H65">
        <v>9.918188177799049</v>
      </c>
      <c r="I65">
        <v>0.1057208594516202</v>
      </c>
      <c r="J65">
        <v>7.7802478171868736E-2</v>
      </c>
      <c r="K65">
        <v>5.6288907942490779E-2</v>
      </c>
      <c r="L65">
        <v>0.23929128721385859</v>
      </c>
      <c r="M65">
        <v>0.22169091531880039</v>
      </c>
      <c r="N65">
        <v>9.3553115904675063E-2</v>
      </c>
      <c r="O65">
        <v>3.5294426764923857E-2</v>
      </c>
      <c r="P65">
        <v>0.1044968661230624</v>
      </c>
      <c r="Q65">
        <v>7.8468627324252804E-2</v>
      </c>
      <c r="R65">
        <v>4.0019555403338701E-2</v>
      </c>
      <c r="S65">
        <v>0.2331507596720277</v>
      </c>
      <c r="T65">
        <v>7.6398558825479315E-2</v>
      </c>
      <c r="U65">
        <v>1.490231546000691</v>
      </c>
      <c r="V65">
        <v>9.3548328987089757</v>
      </c>
      <c r="W65">
        <v>2.006704564543921</v>
      </c>
      <c r="X65">
        <v>3.5749366404280322E-2</v>
      </c>
      <c r="Y65">
        <v>5.9256063417230474E-3</v>
      </c>
      <c r="Z65">
        <v>0.34525599538496438</v>
      </c>
      <c r="AA65">
        <v>0.60549641332708803</v>
      </c>
      <c r="AB65">
        <v>3.5397052864346869E-3</v>
      </c>
      <c r="AC65">
        <v>0.38677459943339981</v>
      </c>
      <c r="AD65">
        <v>5.0645412092721198</v>
      </c>
      <c r="AE65">
        <v>0.1419536847405366</v>
      </c>
      <c r="AF65">
        <v>0.23756939922950651</v>
      </c>
      <c r="AG65">
        <v>61.997678130081631</v>
      </c>
      <c r="AH65">
        <v>2.5072270652041309</v>
      </c>
      <c r="AI65">
        <v>0.43583438262979329</v>
      </c>
      <c r="AJ65">
        <v>1.9225231249385291</v>
      </c>
      <c r="AK65">
        <v>3.1601796742832011</v>
      </c>
      <c r="AL65">
        <v>6.6132089515582981</v>
      </c>
      <c r="AM65">
        <v>6.1278768000549787E-2</v>
      </c>
      <c r="AN65">
        <v>0.1065592739821478</v>
      </c>
    </row>
    <row r="66" spans="1:40" x14ac:dyDescent="0.45">
      <c r="A66" s="1" t="s">
        <v>495</v>
      </c>
      <c r="B66">
        <v>8.3571213794038304</v>
      </c>
      <c r="C66">
        <v>0.98358874736464297</v>
      </c>
      <c r="D66">
        <v>0.41031831543118991</v>
      </c>
      <c r="E66">
        <v>0.1210898816591317</v>
      </c>
      <c r="F66">
        <v>6.259813727156943</v>
      </c>
      <c r="G66">
        <v>2.8057137358950679</v>
      </c>
      <c r="H66">
        <v>6.7922889030465914</v>
      </c>
      <c r="I66">
        <v>0.88843565939655367</v>
      </c>
      <c r="J66">
        <v>1.0129037582107681</v>
      </c>
      <c r="K66">
        <v>0.45969037387415651</v>
      </c>
      <c r="L66">
        <v>3.311765486920411</v>
      </c>
      <c r="M66">
        <v>3.0092448700528398</v>
      </c>
      <c r="N66">
        <v>0.89282430234679888</v>
      </c>
      <c r="O66">
        <v>0.44790856574528698</v>
      </c>
      <c r="P66">
        <v>1.7893755814888239</v>
      </c>
      <c r="Q66">
        <v>1.0322480357264141</v>
      </c>
      <c r="R66">
        <v>0.47126234290795099</v>
      </c>
      <c r="S66">
        <v>3.625418279277802</v>
      </c>
      <c r="T66">
        <v>0.93779965227233097</v>
      </c>
      <c r="U66">
        <v>15.3851224923164</v>
      </c>
      <c r="V66">
        <v>10.17774550686903</v>
      </c>
      <c r="W66">
        <v>720.18207825210402</v>
      </c>
      <c r="X66">
        <v>0.17718388902033541</v>
      </c>
      <c r="Y66">
        <v>5.6333249224932228E-2</v>
      </c>
      <c r="Z66">
        <v>4.610331313892555</v>
      </c>
      <c r="AA66">
        <v>5.6625883137047373</v>
      </c>
      <c r="AB66">
        <v>5.2089547061622422E-2</v>
      </c>
      <c r="AC66">
        <v>4.5197532231366422</v>
      </c>
      <c r="AD66">
        <v>3.009851769585246</v>
      </c>
      <c r="AE66">
        <v>1.393581578602143</v>
      </c>
      <c r="AF66">
        <v>1.9870666168966089</v>
      </c>
      <c r="AG66">
        <v>17.23262827498327</v>
      </c>
      <c r="AH66">
        <v>19.469671476961821</v>
      </c>
      <c r="AI66">
        <v>2.116041723328133</v>
      </c>
      <c r="AJ66">
        <v>28.40690173481212</v>
      </c>
      <c r="AK66">
        <v>12.8042023031827</v>
      </c>
      <c r="AL66">
        <v>46.294351334820462</v>
      </c>
      <c r="AM66">
        <v>1.0284154167094881</v>
      </c>
      <c r="AN66">
        <v>1.4385653760485919</v>
      </c>
    </row>
    <row r="67" spans="1:40" x14ac:dyDescent="0.45">
      <c r="A67" s="1" t="s">
        <v>496</v>
      </c>
      <c r="B67">
        <v>78.34111788251289</v>
      </c>
      <c r="C67">
        <v>14.33829819100163</v>
      </c>
      <c r="D67">
        <v>2.249439795300614</v>
      </c>
      <c r="E67">
        <v>0.4950549139152749</v>
      </c>
      <c r="F67">
        <v>9.9499530865153307</v>
      </c>
      <c r="G67">
        <v>3.3578336870216381</v>
      </c>
      <c r="H67">
        <v>60.435014493932691</v>
      </c>
      <c r="I67">
        <v>6.7423307470215068</v>
      </c>
      <c r="J67">
        <v>2.8911382846254821</v>
      </c>
      <c r="K67">
        <v>4.1901781728154051</v>
      </c>
      <c r="L67">
        <v>21.16914595693391</v>
      </c>
      <c r="M67">
        <v>8.0805865506955836</v>
      </c>
      <c r="N67">
        <v>1.607912826419539</v>
      </c>
      <c r="O67">
        <v>1.604463305919116</v>
      </c>
      <c r="P67">
        <v>3.404617250365201</v>
      </c>
      <c r="Q67">
        <v>1.6773914533715339</v>
      </c>
      <c r="R67">
        <v>1.9867601708657381</v>
      </c>
      <c r="S67">
        <v>5.4507656368229984</v>
      </c>
      <c r="T67">
        <v>4.7871013639534352</v>
      </c>
      <c r="U67">
        <v>38.465583650930768</v>
      </c>
      <c r="V67">
        <v>104.37350046034111</v>
      </c>
      <c r="W67">
        <v>1924.911917427389</v>
      </c>
      <c r="X67">
        <v>2.3573130002541931</v>
      </c>
      <c r="Y67">
        <v>7.8687674367732663E-2</v>
      </c>
      <c r="Z67">
        <v>11.503871406570219</v>
      </c>
      <c r="AA67">
        <v>11.112012893826691</v>
      </c>
      <c r="AB67">
        <v>0.14053232874869259</v>
      </c>
      <c r="AC67">
        <v>15.640601945032961</v>
      </c>
      <c r="AD67">
        <v>19.25285386489811</v>
      </c>
      <c r="AE67">
        <v>10.21596449761291</v>
      </c>
      <c r="AF67">
        <v>15.952503056021451</v>
      </c>
      <c r="AG67">
        <v>183.30610123169879</v>
      </c>
      <c r="AH67">
        <v>115.341251866512</v>
      </c>
      <c r="AI67">
        <v>17.207259679879549</v>
      </c>
      <c r="AJ67">
        <v>98.848993473974701</v>
      </c>
      <c r="AK67">
        <v>74.094353357545387</v>
      </c>
      <c r="AL67">
        <v>235.09909111923471</v>
      </c>
      <c r="AM67">
        <v>4.3065090512019166</v>
      </c>
      <c r="AN67">
        <v>8.3112832749669217</v>
      </c>
    </row>
    <row r="68" spans="1:40" x14ac:dyDescent="0.45">
      <c r="A68" s="1" t="s">
        <v>497</v>
      </c>
      <c r="B68">
        <v>84.435293534285705</v>
      </c>
      <c r="C68">
        <v>10.665127828701561</v>
      </c>
      <c r="D68">
        <v>3.5891120888684358</v>
      </c>
      <c r="E68">
        <v>1.1943627827598751</v>
      </c>
      <c r="F68">
        <v>39.19205802574885</v>
      </c>
      <c r="G68">
        <v>15.72159518742694</v>
      </c>
      <c r="H68">
        <v>77.922019093295376</v>
      </c>
      <c r="I68">
        <v>10.376493815718201</v>
      </c>
      <c r="J68">
        <v>7.7239013573333661</v>
      </c>
      <c r="K68">
        <v>5.4889586168768414</v>
      </c>
      <c r="L68">
        <v>71.819241911918638</v>
      </c>
      <c r="M68">
        <v>22.748513937883541</v>
      </c>
      <c r="N68">
        <v>6.4554918932609437</v>
      </c>
      <c r="O68">
        <v>3.76244349295512</v>
      </c>
      <c r="P68">
        <v>10.909046312634221</v>
      </c>
      <c r="Q68">
        <v>7.6203912281636459</v>
      </c>
      <c r="R68">
        <v>3.5722980938407791</v>
      </c>
      <c r="S68">
        <v>23.19720994177073</v>
      </c>
      <c r="T68">
        <v>5.0447675432451424</v>
      </c>
      <c r="U68">
        <v>116.4746878702621</v>
      </c>
      <c r="V68">
        <v>226.28736889352979</v>
      </c>
      <c r="W68">
        <v>8210.900983808091</v>
      </c>
      <c r="X68">
        <v>2.9428055911229212</v>
      </c>
      <c r="Y68">
        <v>0.42562107153328682</v>
      </c>
      <c r="Z68">
        <v>72.516173495651799</v>
      </c>
      <c r="AA68">
        <v>42.18930103602456</v>
      </c>
      <c r="AB68">
        <v>0.63360823504556973</v>
      </c>
      <c r="AC68">
        <v>36.996813549712478</v>
      </c>
      <c r="AD68">
        <v>25.406602504221851</v>
      </c>
      <c r="AE68">
        <v>13.52811961807368</v>
      </c>
      <c r="AF68">
        <v>11.13337575168922</v>
      </c>
      <c r="AG68">
        <v>263.43408263236643</v>
      </c>
      <c r="AH68">
        <v>191.15620353270879</v>
      </c>
      <c r="AI68">
        <v>13.506165357621869</v>
      </c>
      <c r="AJ68">
        <v>152.31824118380121</v>
      </c>
      <c r="AK68">
        <v>71.3326794073798</v>
      </c>
      <c r="AL68">
        <v>505.78646057526208</v>
      </c>
      <c r="AM68">
        <v>8.5343669939649693</v>
      </c>
      <c r="AN68">
        <v>15.57886136442805</v>
      </c>
    </row>
    <row r="69" spans="1:40" x14ac:dyDescent="0.45">
      <c r="A69" s="1" t="s">
        <v>498</v>
      </c>
      <c r="B69">
        <v>38.041365779454758</v>
      </c>
      <c r="C69">
        <v>5.6458583521575516</v>
      </c>
      <c r="D69">
        <v>1.8586740017714301</v>
      </c>
      <c r="E69">
        <v>0.94536307828062394</v>
      </c>
      <c r="F69">
        <v>19.70692416378677</v>
      </c>
      <c r="G69">
        <v>8.6957755206013143</v>
      </c>
      <c r="H69">
        <v>166.601563353053</v>
      </c>
      <c r="I69">
        <v>16.804887100214241</v>
      </c>
      <c r="J69">
        <v>3.2798907089069869</v>
      </c>
      <c r="K69">
        <v>3.3750041062252381</v>
      </c>
      <c r="L69">
        <v>18.9073176996305</v>
      </c>
      <c r="M69">
        <v>10.601544783710491</v>
      </c>
      <c r="N69">
        <v>2.8609303031605471</v>
      </c>
      <c r="O69">
        <v>2.243100841831982</v>
      </c>
      <c r="P69">
        <v>4.0873394965542102</v>
      </c>
      <c r="Q69">
        <v>3.7271507231217789</v>
      </c>
      <c r="R69">
        <v>2.341854489157615</v>
      </c>
      <c r="S69">
        <v>12.442454323781609</v>
      </c>
      <c r="T69">
        <v>4.5277450311478491</v>
      </c>
      <c r="U69">
        <v>60.391224623886721</v>
      </c>
      <c r="V69">
        <v>120.66557179109211</v>
      </c>
      <c r="W69">
        <v>3948.759449981641</v>
      </c>
      <c r="X69">
        <v>8.0633936207948</v>
      </c>
      <c r="Y69">
        <v>0.2979540931473319</v>
      </c>
      <c r="Z69">
        <v>70.592606527156946</v>
      </c>
      <c r="AA69">
        <v>36.613056911182078</v>
      </c>
      <c r="AB69">
        <v>0.39297620619003709</v>
      </c>
      <c r="AC69">
        <v>20.377225387267689</v>
      </c>
      <c r="AD69">
        <v>46.599292742786893</v>
      </c>
      <c r="AE69">
        <v>9.2909685535473656</v>
      </c>
      <c r="AF69">
        <v>9.5375837356321433</v>
      </c>
      <c r="AG69">
        <v>452.23418852834652</v>
      </c>
      <c r="AH69">
        <v>554.69429272297805</v>
      </c>
      <c r="AI69">
        <v>16.564697000833</v>
      </c>
      <c r="AJ69">
        <v>165.40104985829581</v>
      </c>
      <c r="AK69">
        <v>80.308586686160709</v>
      </c>
      <c r="AL69">
        <v>299.80077911672038</v>
      </c>
      <c r="AM69">
        <v>3.881796495405172</v>
      </c>
      <c r="AN69">
        <v>8.2219792382694905</v>
      </c>
    </row>
    <row r="70" spans="1:40" x14ac:dyDescent="0.45">
      <c r="A70" s="1" t="s">
        <v>499</v>
      </c>
      <c r="B70">
        <v>15.69184147927599</v>
      </c>
      <c r="C70">
        <v>2.0514339587622148</v>
      </c>
      <c r="D70">
        <v>0.66373739448915703</v>
      </c>
      <c r="E70">
        <v>0.26665828570583489</v>
      </c>
      <c r="F70">
        <v>6.5699337759666117</v>
      </c>
      <c r="G70">
        <v>1.886129466600778</v>
      </c>
      <c r="H70">
        <v>19.479476888920139</v>
      </c>
      <c r="I70">
        <v>2.8078969688429249</v>
      </c>
      <c r="J70">
        <v>1.0205542486030179</v>
      </c>
      <c r="K70">
        <v>1.11194549540372</v>
      </c>
      <c r="L70">
        <v>5.5274852337684202</v>
      </c>
      <c r="M70">
        <v>2.6699932877870212</v>
      </c>
      <c r="N70">
        <v>1.001563493003562</v>
      </c>
      <c r="O70">
        <v>0.622798632200809</v>
      </c>
      <c r="P70">
        <v>1.530565974937915</v>
      </c>
      <c r="Q70">
        <v>1.1070929643605389</v>
      </c>
      <c r="R70">
        <v>0.66265158840084804</v>
      </c>
      <c r="S70">
        <v>2.7913246091919519</v>
      </c>
      <c r="T70">
        <v>0.96472704417334854</v>
      </c>
      <c r="U70">
        <v>18.260782676243618</v>
      </c>
      <c r="V70">
        <v>55.27274383987654</v>
      </c>
      <c r="W70">
        <v>269.6825723338207</v>
      </c>
      <c r="X70">
        <v>1.282914108087374</v>
      </c>
      <c r="Y70">
        <v>6.0429721567902682E-2</v>
      </c>
      <c r="Z70">
        <v>17.821015772475569</v>
      </c>
      <c r="AA70">
        <v>6.8786405910866613</v>
      </c>
      <c r="AB70">
        <v>0.18445107903992869</v>
      </c>
      <c r="AC70">
        <v>5.76616996237364</v>
      </c>
      <c r="AD70">
        <v>7.7305215657996191</v>
      </c>
      <c r="AE70">
        <v>2.524098380698403</v>
      </c>
      <c r="AF70">
        <v>2.609335424361694</v>
      </c>
      <c r="AG70">
        <v>51.191067524894592</v>
      </c>
      <c r="AH70">
        <v>63.545088211696189</v>
      </c>
      <c r="AI70">
        <v>3.279169992112962</v>
      </c>
      <c r="AJ70">
        <v>41.817648468780689</v>
      </c>
      <c r="AK70">
        <v>15.563941311749041</v>
      </c>
      <c r="AL70">
        <v>71.559363166576418</v>
      </c>
      <c r="AM70">
        <v>1.0270182693386061</v>
      </c>
      <c r="AN70">
        <v>2.0730139887657399</v>
      </c>
    </row>
    <row r="71" spans="1:40" x14ac:dyDescent="0.45">
      <c r="A71" s="1" t="s">
        <v>500</v>
      </c>
      <c r="B71">
        <v>2.118620622232271</v>
      </c>
      <c r="C71">
        <v>0.70164090332879148</v>
      </c>
      <c r="D71">
        <v>7.0394676961767544E-2</v>
      </c>
      <c r="E71">
        <v>4.9799492189599621E-2</v>
      </c>
      <c r="F71">
        <v>0.58263890792901596</v>
      </c>
      <c r="G71">
        <v>0.15363820713507401</v>
      </c>
      <c r="H71">
        <v>7.2602641945133612</v>
      </c>
      <c r="I71">
        <v>0.98174648451809676</v>
      </c>
      <c r="J71">
        <v>8.0606335998557238E-2</v>
      </c>
      <c r="K71">
        <v>0.25370057013663883</v>
      </c>
      <c r="L71">
        <v>2.0759942458618128</v>
      </c>
      <c r="M71">
        <v>0.53355679150726654</v>
      </c>
      <c r="N71">
        <v>7.4955144721126396E-2</v>
      </c>
      <c r="O71">
        <v>0.1023978066843112</v>
      </c>
      <c r="P71">
        <v>0.1102237213130242</v>
      </c>
      <c r="Q71">
        <v>8.4151448099564014E-2</v>
      </c>
      <c r="R71">
        <v>0.16761906329991649</v>
      </c>
      <c r="S71">
        <v>0.34521060549059518</v>
      </c>
      <c r="T71">
        <v>0.40592195914697038</v>
      </c>
      <c r="U71">
        <v>2.023230994734428</v>
      </c>
      <c r="V71">
        <v>4.6549557241762551</v>
      </c>
      <c r="W71">
        <v>6.8751348303543507</v>
      </c>
      <c r="X71">
        <v>11.240933512299719</v>
      </c>
      <c r="Y71">
        <v>6.0686986156946151E-3</v>
      </c>
      <c r="Z71">
        <v>9.5406918803002672</v>
      </c>
      <c r="AA71">
        <v>1.3633926602215489</v>
      </c>
      <c r="AB71">
        <v>6.5848370287955498E-3</v>
      </c>
      <c r="AC71">
        <v>0.86323630585308719</v>
      </c>
      <c r="AD71">
        <v>2.5644560796084339</v>
      </c>
      <c r="AE71">
        <v>0.6083043608723504</v>
      </c>
      <c r="AF71">
        <v>1.318900471683903</v>
      </c>
      <c r="AG71">
        <v>9.4505676473362321</v>
      </c>
      <c r="AH71">
        <v>31.958485598595889</v>
      </c>
      <c r="AI71">
        <v>1.7507208241593371</v>
      </c>
      <c r="AJ71">
        <v>14.580590046370579</v>
      </c>
      <c r="AK71">
        <v>7.8473658656176326</v>
      </c>
      <c r="AL71">
        <v>13.93916466776518</v>
      </c>
      <c r="AM71">
        <v>0.21777375946660221</v>
      </c>
      <c r="AN71">
        <v>0.37063340450079879</v>
      </c>
    </row>
    <row r="72" spans="1:40" x14ac:dyDescent="0.45">
      <c r="A72" s="1" t="s">
        <v>501</v>
      </c>
      <c r="B72">
        <v>1.049330402370775</v>
      </c>
      <c r="C72">
        <v>0.17415959807737361</v>
      </c>
      <c r="D72">
        <v>0.1115961664572519</v>
      </c>
      <c r="E72">
        <v>1.7346636346960029E-2</v>
      </c>
      <c r="F72">
        <v>0.50170249299479808</v>
      </c>
      <c r="G72">
        <v>0.16165825278742221</v>
      </c>
      <c r="H72">
        <v>3.716542588212715</v>
      </c>
      <c r="I72">
        <v>0.30543817082267799</v>
      </c>
      <c r="J72">
        <v>6.7309625115388252E-2</v>
      </c>
      <c r="K72">
        <v>7.2193726730848701E-2</v>
      </c>
      <c r="L72">
        <v>0.59618729461133502</v>
      </c>
      <c r="M72">
        <v>0.21988508043675789</v>
      </c>
      <c r="N72">
        <v>7.1587941969030469E-2</v>
      </c>
      <c r="O72">
        <v>4.3428143846008023E-2</v>
      </c>
      <c r="P72">
        <v>9.5475793274798632E-2</v>
      </c>
      <c r="Q72">
        <v>7.5630821707460244E-2</v>
      </c>
      <c r="R72">
        <v>5.4701060018982998E-2</v>
      </c>
      <c r="S72">
        <v>0.25523867485050489</v>
      </c>
      <c r="T72">
        <v>0.12792735351489151</v>
      </c>
      <c r="U72">
        <v>1.056991511553089</v>
      </c>
      <c r="V72">
        <v>1.601338960563045</v>
      </c>
      <c r="W72">
        <v>7.1406825175677042</v>
      </c>
      <c r="X72">
        <v>3.3280091545340312E-2</v>
      </c>
      <c r="Y72">
        <v>4.4292217812043361E-3</v>
      </c>
      <c r="Z72">
        <v>1.155636123861548</v>
      </c>
      <c r="AA72">
        <v>0.64539211027869181</v>
      </c>
      <c r="AB72">
        <v>4.3402879514702229E-3</v>
      </c>
      <c r="AC72">
        <v>0.46231779890692892</v>
      </c>
      <c r="AD72">
        <v>0.96048626053050934</v>
      </c>
      <c r="AE72">
        <v>0.2232602419456256</v>
      </c>
      <c r="AF72">
        <v>0.41155390862424229</v>
      </c>
      <c r="AG72">
        <v>163.0544844697479</v>
      </c>
      <c r="AH72">
        <v>9.5013840726064291</v>
      </c>
      <c r="AI72">
        <v>0.47741906536057938</v>
      </c>
      <c r="AJ72">
        <v>5.6987766016839103</v>
      </c>
      <c r="AK72">
        <v>2.9841780181365012</v>
      </c>
      <c r="AL72">
        <v>6.0700521255235689</v>
      </c>
      <c r="AM72">
        <v>7.4166992399014614E-2</v>
      </c>
      <c r="AN72">
        <v>0.15287521261587819</v>
      </c>
    </row>
    <row r="73" spans="1:40" x14ac:dyDescent="0.45">
      <c r="A73" s="1" t="s">
        <v>502</v>
      </c>
      <c r="B73">
        <v>2.5421331411153458</v>
      </c>
      <c r="C73">
        <v>0.33361020878408598</v>
      </c>
      <c r="D73">
        <v>0.1823935699336619</v>
      </c>
      <c r="E73">
        <v>2.9596104134553981E-2</v>
      </c>
      <c r="F73">
        <v>0.79107433507669433</v>
      </c>
      <c r="G73">
        <v>0.25187076611421022</v>
      </c>
      <c r="H73">
        <v>5.9436553025198826</v>
      </c>
      <c r="I73">
        <v>0.40560021111818578</v>
      </c>
      <c r="J73">
        <v>0.1071046167474185</v>
      </c>
      <c r="K73">
        <v>0.13461933721349781</v>
      </c>
      <c r="L73">
        <v>1.1168411339190281</v>
      </c>
      <c r="M73">
        <v>0.35205018658670578</v>
      </c>
      <c r="N73">
        <v>0.11261870086748781</v>
      </c>
      <c r="O73">
        <v>7.3040672054022843E-2</v>
      </c>
      <c r="P73">
        <v>0.15022286465677689</v>
      </c>
      <c r="Q73">
        <v>0.1192774579662481</v>
      </c>
      <c r="R73">
        <v>9.5775905275360479E-2</v>
      </c>
      <c r="S73">
        <v>0.3854822994847375</v>
      </c>
      <c r="T73">
        <v>0.23114277791058049</v>
      </c>
      <c r="U73">
        <v>1.8492322656885101</v>
      </c>
      <c r="V73">
        <v>2.603269190719498</v>
      </c>
      <c r="W73">
        <v>6.0833524547413456</v>
      </c>
      <c r="X73">
        <v>5.7580550689646653E-2</v>
      </c>
      <c r="Y73">
        <v>7.2158837168514204E-3</v>
      </c>
      <c r="Z73">
        <v>1.944646970202583</v>
      </c>
      <c r="AA73">
        <v>1.0255618713848751</v>
      </c>
      <c r="AB73">
        <v>7.1427487617422604E-3</v>
      </c>
      <c r="AC73">
        <v>0.748019347850849</v>
      </c>
      <c r="AD73">
        <v>1.570075422992135</v>
      </c>
      <c r="AE73">
        <v>0.37133599044215382</v>
      </c>
      <c r="AF73">
        <v>0.86457279090904227</v>
      </c>
      <c r="AG73">
        <v>372.70338364419388</v>
      </c>
      <c r="AH73">
        <v>9.9587738926237446</v>
      </c>
      <c r="AI73">
        <v>0.95742765131206631</v>
      </c>
      <c r="AJ73">
        <v>7.8821235683107096</v>
      </c>
      <c r="AK73">
        <v>4.6536070264446536</v>
      </c>
      <c r="AL73">
        <v>9.2863404974411559</v>
      </c>
      <c r="AM73">
        <v>0.11897895254612</v>
      </c>
      <c r="AN73">
        <v>0.30535140958241841</v>
      </c>
    </row>
    <row r="74" spans="1:40" x14ac:dyDescent="0.45">
      <c r="A74" s="1" t="s">
        <v>503</v>
      </c>
      <c r="B74">
        <v>0.23238338452290311</v>
      </c>
      <c r="C74">
        <v>3.3252396921780288E-2</v>
      </c>
      <c r="D74">
        <v>1.2543553058042049E-2</v>
      </c>
      <c r="E74">
        <v>6.3055240108150119E-3</v>
      </c>
      <c r="F74">
        <v>7.7333640728507985E-2</v>
      </c>
      <c r="G74">
        <v>2.506136841252422E-2</v>
      </c>
      <c r="H74">
        <v>0.36780842196211888</v>
      </c>
      <c r="I74">
        <v>5.7350647985844543E-2</v>
      </c>
      <c r="J74">
        <v>1.383916871347915E-2</v>
      </c>
      <c r="K74">
        <v>3.5413748315024432E-2</v>
      </c>
      <c r="L74">
        <v>6.790279939375625E-2</v>
      </c>
      <c r="M74">
        <v>3.6762016129410588E-2</v>
      </c>
      <c r="N74">
        <v>1.064717003385148E-2</v>
      </c>
      <c r="O74">
        <v>9.8315388377365875E-3</v>
      </c>
      <c r="P74">
        <v>1.3773914627241989E-2</v>
      </c>
      <c r="Q74">
        <v>1.416721073818094E-2</v>
      </c>
      <c r="R74">
        <v>1.3218222610654549E-2</v>
      </c>
      <c r="S74">
        <v>5.5631534007881643E-2</v>
      </c>
      <c r="T74">
        <v>1.9863694095268478E-2</v>
      </c>
      <c r="U74">
        <v>0.23963398198345409</v>
      </c>
      <c r="V74">
        <v>0.45174809725641218</v>
      </c>
      <c r="W74">
        <v>0.36274504473759078</v>
      </c>
      <c r="X74">
        <v>4.0139773097998118E-3</v>
      </c>
      <c r="Y74">
        <v>1.052241275987848E-3</v>
      </c>
      <c r="Z74">
        <v>0.16769995787098449</v>
      </c>
      <c r="AA74">
        <v>0.37837647956197351</v>
      </c>
      <c r="AB74">
        <v>8.6921862804533758E-4</v>
      </c>
      <c r="AC74">
        <v>1.4997487696572021</v>
      </c>
      <c r="AD74">
        <v>0.44391274188080843</v>
      </c>
      <c r="AE74">
        <v>2.9013657721500392</v>
      </c>
      <c r="AF74">
        <v>9.7927311984691484E-2</v>
      </c>
      <c r="AG74">
        <v>0.84235203763694666</v>
      </c>
      <c r="AH74">
        <v>1.186237420360633</v>
      </c>
      <c r="AI74">
        <v>0.1327076369509437</v>
      </c>
      <c r="AJ74">
        <v>0.74738628413439923</v>
      </c>
      <c r="AK74">
        <v>0.42758613767879172</v>
      </c>
      <c r="AL74">
        <v>4.5149151573374233</v>
      </c>
      <c r="AM74">
        <v>1.523485673175265E-2</v>
      </c>
      <c r="AN74">
        <v>8.2932470547857032E-2</v>
      </c>
    </row>
    <row r="75" spans="1:40" x14ac:dyDescent="0.45">
      <c r="A75" s="1" t="s">
        <v>504</v>
      </c>
      <c r="B75">
        <v>0.1224252333163184</v>
      </c>
      <c r="C75">
        <v>2.072330690684623E-2</v>
      </c>
      <c r="D75">
        <v>7.1770078317663858E-3</v>
      </c>
      <c r="E75">
        <v>4.1808131012718158E-3</v>
      </c>
      <c r="F75">
        <v>3.4888161258108952E-2</v>
      </c>
      <c r="G75">
        <v>1.104853029894356E-2</v>
      </c>
      <c r="H75">
        <v>0.2911784098192397</v>
      </c>
      <c r="I75">
        <v>4.4647301331192171E-2</v>
      </c>
      <c r="J75">
        <v>4.8207208824803706E-3</v>
      </c>
      <c r="K75">
        <v>1.228672138589371E-2</v>
      </c>
      <c r="L75">
        <v>4.7807685616363289E-2</v>
      </c>
      <c r="M75">
        <v>1.5313021750468539E-2</v>
      </c>
      <c r="N75">
        <v>4.2137472530275558E-3</v>
      </c>
      <c r="O75">
        <v>6.1635898343677976E-3</v>
      </c>
      <c r="P75">
        <v>5.1949894921631511E-3</v>
      </c>
      <c r="Q75">
        <v>5.3053991379379134E-3</v>
      </c>
      <c r="R75">
        <v>6.5477065390236481E-3</v>
      </c>
      <c r="S75">
        <v>2.14998047864354E-2</v>
      </c>
      <c r="T75">
        <v>1.315599397299219E-2</v>
      </c>
      <c r="U75">
        <v>0.11247382772106269</v>
      </c>
      <c r="V75">
        <v>0.37127935831109121</v>
      </c>
      <c r="W75">
        <v>0.28045307107001161</v>
      </c>
      <c r="X75">
        <v>4.0401584806795876E-3</v>
      </c>
      <c r="Y75">
        <v>6.7784654940441147E-4</v>
      </c>
      <c r="Z75">
        <v>0.19000014413377281</v>
      </c>
      <c r="AA75">
        <v>3.6337326890197978</v>
      </c>
      <c r="AB75">
        <v>4.1592365792302282E-4</v>
      </c>
      <c r="AC75">
        <v>0.18594305374724721</v>
      </c>
      <c r="AD75">
        <v>3.00168729929822</v>
      </c>
      <c r="AE75">
        <v>0.31581809042882381</v>
      </c>
      <c r="AF75">
        <v>6.4881455498236082E-2</v>
      </c>
      <c r="AG75">
        <v>0.48936904897249223</v>
      </c>
      <c r="AH75">
        <v>0.89331353076825704</v>
      </c>
      <c r="AI75">
        <v>8.2029934011107586E-2</v>
      </c>
      <c r="AJ75">
        <v>1.811786712656603</v>
      </c>
      <c r="AK75">
        <v>0.33471146157731368</v>
      </c>
      <c r="AL75">
        <v>5.5607697815277026</v>
      </c>
      <c r="AM75">
        <v>8.702909736625724E-3</v>
      </c>
      <c r="AN75">
        <v>2.7661121335059709E-2</v>
      </c>
    </row>
    <row r="76" spans="1:40" x14ac:dyDescent="0.45">
      <c r="A76" s="1" t="s">
        <v>505</v>
      </c>
      <c r="B76">
        <v>9.6461486393825666E-2</v>
      </c>
      <c r="C76">
        <v>1.3458058335064299E-2</v>
      </c>
      <c r="D76">
        <v>4.8155734971849938E-3</v>
      </c>
      <c r="E76">
        <v>1.8394507598465601E-3</v>
      </c>
      <c r="F76">
        <v>4.7504491357612047E-2</v>
      </c>
      <c r="G76">
        <v>1.5047969044950239E-2</v>
      </c>
      <c r="H76">
        <v>0.16941510648616581</v>
      </c>
      <c r="I76">
        <v>2.6247890245703238E-2</v>
      </c>
      <c r="J76">
        <v>7.0207531484812536E-3</v>
      </c>
      <c r="K76">
        <v>1.008288776898838E-2</v>
      </c>
      <c r="L76">
        <v>3.4651610574392012E-2</v>
      </c>
      <c r="M76">
        <v>2.0076813618807601E-2</v>
      </c>
      <c r="N76">
        <v>6.151561894363668E-3</v>
      </c>
      <c r="O76">
        <v>6.4029103676003056E-3</v>
      </c>
      <c r="P76">
        <v>7.480733719196643E-3</v>
      </c>
      <c r="Q76">
        <v>8.0047609872339835E-3</v>
      </c>
      <c r="R76">
        <v>6.4944794098591727E-3</v>
      </c>
      <c r="S76">
        <v>2.9661165707035059E-2</v>
      </c>
      <c r="T76">
        <v>1.226585423160515E-2</v>
      </c>
      <c r="U76">
        <v>0.1302105669903415</v>
      </c>
      <c r="V76">
        <v>0.17157038827184329</v>
      </c>
      <c r="W76">
        <v>0.26037961271407911</v>
      </c>
      <c r="X76">
        <v>4.3393279379557526E-3</v>
      </c>
      <c r="Y76">
        <v>1.054919925599666E-3</v>
      </c>
      <c r="Z76">
        <v>0.18457362724840409</v>
      </c>
      <c r="AA76">
        <v>0.85271355295166706</v>
      </c>
      <c r="AB76">
        <v>5.4118208681627408E-4</v>
      </c>
      <c r="AC76">
        <v>6.2020354492582301E-2</v>
      </c>
      <c r="AD76">
        <v>0.77569375713071786</v>
      </c>
      <c r="AE76">
        <v>4.3763076256062829E-2</v>
      </c>
      <c r="AF76">
        <v>4.3167070019619003E-2</v>
      </c>
      <c r="AG76">
        <v>0.2765246373848379</v>
      </c>
      <c r="AH76">
        <v>0.77459650551236625</v>
      </c>
      <c r="AI76">
        <v>6.5643999239125159E-2</v>
      </c>
      <c r="AJ76">
        <v>0.95800482022908739</v>
      </c>
      <c r="AK76">
        <v>0.26093959698339458</v>
      </c>
      <c r="AL76">
        <v>1.686824219183181</v>
      </c>
      <c r="AM76">
        <v>1.112780480481658E-2</v>
      </c>
      <c r="AN76">
        <v>1.68021743383325E-2</v>
      </c>
    </row>
    <row r="77" spans="1:40" x14ac:dyDescent="0.45">
      <c r="A77" s="1" t="s">
        <v>506</v>
      </c>
      <c r="B77">
        <v>1.5712166439426321</v>
      </c>
      <c r="C77">
        <v>0.1920306474776407</v>
      </c>
      <c r="D77">
        <v>6.2573536307459598E-2</v>
      </c>
      <c r="E77">
        <v>2.19230117609975E-2</v>
      </c>
      <c r="F77">
        <v>0.64122945140260745</v>
      </c>
      <c r="G77">
        <v>0.17728580136318761</v>
      </c>
      <c r="H77">
        <v>2.9419237986626321</v>
      </c>
      <c r="I77">
        <v>0.72466732883916773</v>
      </c>
      <c r="J77">
        <v>9.7368085388056871E-2</v>
      </c>
      <c r="K77">
        <v>0.13962589682973051</v>
      </c>
      <c r="L77">
        <v>0.52797720235278045</v>
      </c>
      <c r="M77">
        <v>0.29791162839697888</v>
      </c>
      <c r="N77">
        <v>0.1025867109256752</v>
      </c>
      <c r="O77">
        <v>7.9765590475699366E-2</v>
      </c>
      <c r="P77">
        <v>0.12322440007994841</v>
      </c>
      <c r="Q77">
        <v>0.1142839922423252</v>
      </c>
      <c r="R77">
        <v>8.1144418173412849E-2</v>
      </c>
      <c r="S77">
        <v>0.34605818912108488</v>
      </c>
      <c r="T77">
        <v>0.18570526975997681</v>
      </c>
      <c r="U77">
        <v>1.573886815863474</v>
      </c>
      <c r="V77">
        <v>2.2815016656664269</v>
      </c>
      <c r="W77">
        <v>3.9725107538241691</v>
      </c>
      <c r="X77">
        <v>0.7710881399577918</v>
      </c>
      <c r="Y77">
        <v>8.374665211298548E-3</v>
      </c>
      <c r="Z77">
        <v>36.447327395676339</v>
      </c>
      <c r="AA77">
        <v>1.0968591257538249</v>
      </c>
      <c r="AB77">
        <v>5.7858829902139742E-3</v>
      </c>
      <c r="AC77">
        <v>0.86075438728299236</v>
      </c>
      <c r="AD77">
        <v>1.4639787316594071</v>
      </c>
      <c r="AE77">
        <v>0.34049261178879409</v>
      </c>
      <c r="AF77">
        <v>0.39752521329862589</v>
      </c>
      <c r="AG77">
        <v>4.7335468363112003</v>
      </c>
      <c r="AH77">
        <v>13.96202838917791</v>
      </c>
      <c r="AI77">
        <v>0.55281500361655644</v>
      </c>
      <c r="AJ77">
        <v>5.4416759913872417</v>
      </c>
      <c r="AK77">
        <v>2.7364696260967172</v>
      </c>
      <c r="AL77">
        <v>11.30118359906082</v>
      </c>
      <c r="AM77">
        <v>0.1043681256186277</v>
      </c>
      <c r="AN77">
        <v>0.19558060473993899</v>
      </c>
    </row>
    <row r="78" spans="1:40" x14ac:dyDescent="0.45">
      <c r="A78" s="1" t="s">
        <v>507</v>
      </c>
      <c r="B78">
        <v>0.83911770693242849</v>
      </c>
      <c r="C78">
        <v>0.1229024126372337</v>
      </c>
      <c r="D78">
        <v>4.2068410542612351E-2</v>
      </c>
      <c r="E78">
        <v>1.7498065627509159E-2</v>
      </c>
      <c r="F78">
        <v>0.36864836814577839</v>
      </c>
      <c r="G78">
        <v>0.12363320491117059</v>
      </c>
      <c r="H78">
        <v>2.401922894161038</v>
      </c>
      <c r="I78">
        <v>0.29828579198979721</v>
      </c>
      <c r="J78">
        <v>5.2949744761873217E-2</v>
      </c>
      <c r="K78">
        <v>0.13551282969663</v>
      </c>
      <c r="L78">
        <v>0.49359506896637118</v>
      </c>
      <c r="M78">
        <v>0.16006503886072801</v>
      </c>
      <c r="N78">
        <v>4.5601498744576821E-2</v>
      </c>
      <c r="O78">
        <v>7.0792969418206911E-2</v>
      </c>
      <c r="P78">
        <v>5.6782810647081912E-2</v>
      </c>
      <c r="Q78">
        <v>5.9625295936346252E-2</v>
      </c>
      <c r="R78">
        <v>6.2307819409933927E-2</v>
      </c>
      <c r="S78">
        <v>0.23939418598776879</v>
      </c>
      <c r="T78">
        <v>0.151209486314344</v>
      </c>
      <c r="U78">
        <v>1.1185463683403809</v>
      </c>
      <c r="V78">
        <v>1.645246243575212</v>
      </c>
      <c r="W78">
        <v>2.6935353812377669</v>
      </c>
      <c r="X78">
        <v>4.5191125165935007E-2</v>
      </c>
      <c r="Y78">
        <v>9.8571317103014946E-3</v>
      </c>
      <c r="Z78">
        <v>2.1237689151599861</v>
      </c>
      <c r="AA78">
        <v>1.3851253565400661</v>
      </c>
      <c r="AB78">
        <v>4.5546133830357584E-3</v>
      </c>
      <c r="AC78">
        <v>0.86603035696831698</v>
      </c>
      <c r="AD78">
        <v>1.414752512015286</v>
      </c>
      <c r="AE78">
        <v>1.1245991563093951</v>
      </c>
      <c r="AF78">
        <v>0.49866252814734802</v>
      </c>
      <c r="AG78">
        <v>3.034382911092476</v>
      </c>
      <c r="AH78">
        <v>9.2636666021553484</v>
      </c>
      <c r="AI78">
        <v>0.60330936296454829</v>
      </c>
      <c r="AJ78">
        <v>4.3890586037413328</v>
      </c>
      <c r="AK78">
        <v>2.5138585306410359</v>
      </c>
      <c r="AL78">
        <v>27.320164604800841</v>
      </c>
      <c r="AM78">
        <v>8.5358450643982703E-2</v>
      </c>
      <c r="AN78">
        <v>0.37710877561775152</v>
      </c>
    </row>
    <row r="79" spans="1:40" x14ac:dyDescent="0.45">
      <c r="A79" s="1" t="s">
        <v>508</v>
      </c>
      <c r="B79">
        <v>0.18591239178224711</v>
      </c>
      <c r="C79">
        <v>2.5701549131418502E-2</v>
      </c>
      <c r="D79">
        <v>8.8409068485232681E-3</v>
      </c>
      <c r="E79">
        <v>3.815012560268886E-3</v>
      </c>
      <c r="F79">
        <v>9.0809459248305316E-2</v>
      </c>
      <c r="G79">
        <v>2.8748926771112061E-2</v>
      </c>
      <c r="H79">
        <v>0.42853986604057692</v>
      </c>
      <c r="I79">
        <v>6.091212161438303E-2</v>
      </c>
      <c r="J79">
        <v>1.2852140293250139E-2</v>
      </c>
      <c r="K79">
        <v>2.4448262518481301E-2</v>
      </c>
      <c r="L79">
        <v>0.1211074998837712</v>
      </c>
      <c r="M79">
        <v>3.7567942844153622E-2</v>
      </c>
      <c r="N79">
        <v>1.129549291133483E-2</v>
      </c>
      <c r="O79">
        <v>1.391963756323498E-2</v>
      </c>
      <c r="P79">
        <v>1.3763692864804319E-2</v>
      </c>
      <c r="Q79">
        <v>1.461141066324362E-2</v>
      </c>
      <c r="R79">
        <v>1.255352501941899E-2</v>
      </c>
      <c r="S79">
        <v>5.4327490162452377E-2</v>
      </c>
      <c r="T79">
        <v>2.4567018462459199E-2</v>
      </c>
      <c r="U79">
        <v>0.2635998329876848</v>
      </c>
      <c r="V79">
        <v>0.43470488955737102</v>
      </c>
      <c r="W79">
        <v>0.59559171840675607</v>
      </c>
      <c r="X79">
        <v>1.090942712406829E-2</v>
      </c>
      <c r="Y79">
        <v>1.927790654095575E-3</v>
      </c>
      <c r="Z79">
        <v>0.60772535410002393</v>
      </c>
      <c r="AA79">
        <v>0.28654779375537248</v>
      </c>
      <c r="AB79">
        <v>1.0287769108148169E-3</v>
      </c>
      <c r="AC79">
        <v>0.11257076998362769</v>
      </c>
      <c r="AD79">
        <v>0.33411367111068169</v>
      </c>
      <c r="AE79">
        <v>7.6056339035133966E-2</v>
      </c>
      <c r="AF79">
        <v>9.1466854463700814E-2</v>
      </c>
      <c r="AG79">
        <v>0.58937712277880006</v>
      </c>
      <c r="AH79">
        <v>1.8974479156516111</v>
      </c>
      <c r="AI79">
        <v>0.11040481929636629</v>
      </c>
      <c r="AJ79">
        <v>0.75393076104584622</v>
      </c>
      <c r="AK79">
        <v>0.44463962984881877</v>
      </c>
      <c r="AL79">
        <v>3.2622233726334469</v>
      </c>
      <c r="AM79">
        <v>2.06610000378178E-2</v>
      </c>
      <c r="AN79">
        <v>3.5636791390096033E-2</v>
      </c>
    </row>
    <row r="80" spans="1:40" x14ac:dyDescent="0.45">
      <c r="A80" s="1" t="s">
        <v>509</v>
      </c>
      <c r="B80">
        <v>3.4520013352183621</v>
      </c>
      <c r="C80">
        <v>0.37019570084069781</v>
      </c>
      <c r="D80">
        <v>0.12735248186992221</v>
      </c>
      <c r="E80">
        <v>4.6601591063081697E-2</v>
      </c>
      <c r="F80">
        <v>3.0602063750792818</v>
      </c>
      <c r="G80">
        <v>0.66911805452323592</v>
      </c>
      <c r="H80">
        <v>4.6272051073675389</v>
      </c>
      <c r="I80">
        <v>1.54381813913983</v>
      </c>
      <c r="J80">
        <v>0.26089807859055503</v>
      </c>
      <c r="K80">
        <v>0.14601232164854569</v>
      </c>
      <c r="L80">
        <v>0.70810837852286601</v>
      </c>
      <c r="M80">
        <v>1.0211226286506121</v>
      </c>
      <c r="N80">
        <v>0.47957235774204998</v>
      </c>
      <c r="O80">
        <v>0.14328179199056601</v>
      </c>
      <c r="P80">
        <v>0.34701869792875412</v>
      </c>
      <c r="Q80">
        <v>0.29073635182122892</v>
      </c>
      <c r="R80">
        <v>0.1224798855828384</v>
      </c>
      <c r="S80">
        <v>0.90936329936032068</v>
      </c>
      <c r="T80">
        <v>0.18511497154790829</v>
      </c>
      <c r="U80">
        <v>3.0856080403017141</v>
      </c>
      <c r="V80">
        <v>1.9859333952295479</v>
      </c>
      <c r="W80">
        <v>5.0415376536286756</v>
      </c>
      <c r="X80">
        <v>4.9620784357104507E-2</v>
      </c>
      <c r="Y80">
        <v>2.277166126757808E-2</v>
      </c>
      <c r="Z80">
        <v>1.0634321678786831</v>
      </c>
      <c r="AA80">
        <v>2.253728001049351</v>
      </c>
      <c r="AB80">
        <v>1.3370941660966961E-2</v>
      </c>
      <c r="AC80">
        <v>1.50263346774133</v>
      </c>
      <c r="AD80">
        <v>1.04126470877281</v>
      </c>
      <c r="AE80">
        <v>0.4169429183113697</v>
      </c>
      <c r="AF80">
        <v>0.3268957633670449</v>
      </c>
      <c r="AG80">
        <v>6.3678319334608444</v>
      </c>
      <c r="AH80">
        <v>30.22378889239728</v>
      </c>
      <c r="AI80">
        <v>0.42913315390616857</v>
      </c>
      <c r="AJ80">
        <v>5.5676270880587451</v>
      </c>
      <c r="AK80">
        <v>2.54954633574381</v>
      </c>
      <c r="AL80">
        <v>14.502835786620979</v>
      </c>
      <c r="AM80">
        <v>0.23261948414099909</v>
      </c>
      <c r="AN80">
        <v>0.31518778148529752</v>
      </c>
    </row>
    <row r="81" spans="1:40" x14ac:dyDescent="0.45">
      <c r="A81" s="1" t="s">
        <v>510</v>
      </c>
      <c r="B81">
        <v>1.1734698040708751</v>
      </c>
      <c r="C81">
        <v>0.1211223476964659</v>
      </c>
      <c r="D81">
        <v>4.0238801098658288E-2</v>
      </c>
      <c r="E81">
        <v>1.0168073396343629E-2</v>
      </c>
      <c r="F81">
        <v>0.31982081237992949</v>
      </c>
      <c r="G81">
        <v>8.9489017604861998E-2</v>
      </c>
      <c r="H81">
        <v>2.3672294288710409</v>
      </c>
      <c r="I81">
        <v>0.25864025100634969</v>
      </c>
      <c r="J81">
        <v>4.9975047154002569E-2</v>
      </c>
      <c r="K81">
        <v>6.8822636217034633E-2</v>
      </c>
      <c r="L81">
        <v>0.37590859904633089</v>
      </c>
      <c r="M81">
        <v>0.1506875175776666</v>
      </c>
      <c r="N81">
        <v>5.5372093299265852E-2</v>
      </c>
      <c r="O81">
        <v>2.86114537754187E-2</v>
      </c>
      <c r="P81">
        <v>6.6927227598907929E-2</v>
      </c>
      <c r="Q81">
        <v>4.6628236990545663E-2</v>
      </c>
      <c r="R81">
        <v>3.1157911764005609E-2</v>
      </c>
      <c r="S81">
        <v>0.1456659728186934</v>
      </c>
      <c r="T81">
        <v>7.3112649810891217E-2</v>
      </c>
      <c r="U81">
        <v>0.69471564641959527</v>
      </c>
      <c r="V81">
        <v>1.4647885083252361</v>
      </c>
      <c r="W81">
        <v>2.4471295408282829</v>
      </c>
      <c r="X81">
        <v>1.763481889464686E-2</v>
      </c>
      <c r="Y81">
        <v>2.5034077276680001E-3</v>
      </c>
      <c r="Z81">
        <v>0.60569298738218591</v>
      </c>
      <c r="AA81">
        <v>0.40949213459913292</v>
      </c>
      <c r="AB81">
        <v>2.7487692914650169E-3</v>
      </c>
      <c r="AC81">
        <v>0.33695906652411439</v>
      </c>
      <c r="AD81">
        <v>0.489728311946795</v>
      </c>
      <c r="AE81">
        <v>0.14057073127157479</v>
      </c>
      <c r="AF81">
        <v>0.13314051295402299</v>
      </c>
      <c r="AG81">
        <v>2.2108255439754569</v>
      </c>
      <c r="AH81">
        <v>10.606724161653929</v>
      </c>
      <c r="AI81">
        <v>0.17040180201568389</v>
      </c>
      <c r="AJ81">
        <v>1.941750404976051</v>
      </c>
      <c r="AK81">
        <v>0.93561278927575664</v>
      </c>
      <c r="AL81">
        <v>3.950731370143032</v>
      </c>
      <c r="AM81">
        <v>8.6260132196988193E-2</v>
      </c>
      <c r="AN81">
        <v>0.1153297404271771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1.322812969456147</v>
      </c>
      <c r="C83">
        <v>0.14166833486595101</v>
      </c>
      <c r="D83">
        <v>5.2722529540566977E-2</v>
      </c>
      <c r="E83">
        <v>1.7512700604130141E-2</v>
      </c>
      <c r="F83">
        <v>0.43764993255092971</v>
      </c>
      <c r="G83">
        <v>0.11254101817456071</v>
      </c>
      <c r="H83">
        <v>5.3624007077917506</v>
      </c>
      <c r="I83">
        <v>0.81143222779313229</v>
      </c>
      <c r="J83">
        <v>7.314241218922822E-2</v>
      </c>
      <c r="K83">
        <v>9.7277545281214198E-2</v>
      </c>
      <c r="L83">
        <v>0.45102205197181489</v>
      </c>
      <c r="M83">
        <v>0.2020628634835285</v>
      </c>
      <c r="N83">
        <v>7.7215445537843028E-2</v>
      </c>
      <c r="O83">
        <v>4.8921805647862172E-2</v>
      </c>
      <c r="P83">
        <v>7.7218281301830616E-2</v>
      </c>
      <c r="Q83">
        <v>7.0317550874650303E-2</v>
      </c>
      <c r="R83">
        <v>5.6129296423810301E-2</v>
      </c>
      <c r="S83">
        <v>0.23219514184633769</v>
      </c>
      <c r="T83">
        <v>9.310683336635539E-2</v>
      </c>
      <c r="U83">
        <v>1.2243385348799061</v>
      </c>
      <c r="V83">
        <v>1.604760982222551</v>
      </c>
      <c r="W83">
        <v>3.027028483869096</v>
      </c>
      <c r="X83">
        <v>3.2070870449758447E-2</v>
      </c>
      <c r="Y83">
        <v>4.1309510754871E-3</v>
      </c>
      <c r="Z83">
        <v>0.8651711118486789</v>
      </c>
      <c r="AA83">
        <v>0.64500791663864221</v>
      </c>
      <c r="AB83">
        <v>4.4248967228234523E-3</v>
      </c>
      <c r="AC83">
        <v>0.48223090229932358</v>
      </c>
      <c r="AD83">
        <v>0.79497420151759579</v>
      </c>
      <c r="AE83">
        <v>0.24030955032527751</v>
      </c>
      <c r="AF83">
        <v>0.25242770157106331</v>
      </c>
      <c r="AG83">
        <v>3.1830080945940331</v>
      </c>
      <c r="AH83">
        <v>41.92424155450464</v>
      </c>
      <c r="AI83">
        <v>0.32960140388208181</v>
      </c>
      <c r="AJ83">
        <v>2.837751094450859</v>
      </c>
      <c r="AK83">
        <v>1.5443506502826549</v>
      </c>
      <c r="AL83">
        <v>7.7067017164524803</v>
      </c>
      <c r="AM83">
        <v>0.1056069802736198</v>
      </c>
      <c r="AN83">
        <v>0.16917323826468639</v>
      </c>
    </row>
    <row r="84" spans="1:40" x14ac:dyDescent="0.45">
      <c r="A84" s="1" t="s">
        <v>513</v>
      </c>
      <c r="B84">
        <v>0.91311818437884662</v>
      </c>
      <c r="C84">
        <v>0.1094708937506836</v>
      </c>
      <c r="D84">
        <v>4.604485212787552E-2</v>
      </c>
      <c r="E84">
        <v>1.24273730743401E-2</v>
      </c>
      <c r="F84">
        <v>0.55421233184800445</v>
      </c>
      <c r="G84">
        <v>0.1769960912372017</v>
      </c>
      <c r="H84">
        <v>96.326637350212152</v>
      </c>
      <c r="I84">
        <v>4.4726763483184753</v>
      </c>
      <c r="J84">
        <v>6.8268501789734801E-2</v>
      </c>
      <c r="K84">
        <v>8.3929973693291873E-2</v>
      </c>
      <c r="L84">
        <v>0.44637723064595131</v>
      </c>
      <c r="M84">
        <v>0.2451198446414293</v>
      </c>
      <c r="N84">
        <v>7.5487776362333697E-2</v>
      </c>
      <c r="O84">
        <v>5.0764920605972437E-2</v>
      </c>
      <c r="P84">
        <v>8.6836489505012368E-2</v>
      </c>
      <c r="Q84">
        <v>8.2594918544021026E-2</v>
      </c>
      <c r="R84">
        <v>4.023905371546263E-2</v>
      </c>
      <c r="S84">
        <v>0.23779181063749921</v>
      </c>
      <c r="T84">
        <v>0.1722829782388629</v>
      </c>
      <c r="U84">
        <v>1.2514131592063229</v>
      </c>
      <c r="V84">
        <v>1.226889986043828</v>
      </c>
      <c r="W84">
        <v>2.7371606361179741</v>
      </c>
      <c r="X84">
        <v>2.3465402423045349E-2</v>
      </c>
      <c r="Y84">
        <v>5.0184029806062784E-3</v>
      </c>
      <c r="Z84">
        <v>0.92742788515290553</v>
      </c>
      <c r="AA84">
        <v>0.66454147948506725</v>
      </c>
      <c r="AB84">
        <v>4.8728516525767731E-3</v>
      </c>
      <c r="AC84">
        <v>0.52158960487105066</v>
      </c>
      <c r="AD84">
        <v>0.77225515023464009</v>
      </c>
      <c r="AE84">
        <v>0.21159405740628659</v>
      </c>
      <c r="AF84">
        <v>0.35559526038928202</v>
      </c>
      <c r="AG84">
        <v>5.4788766957254422</v>
      </c>
      <c r="AH84">
        <v>5.9754958089440757</v>
      </c>
      <c r="AI84">
        <v>0.62531783969054722</v>
      </c>
      <c r="AJ84">
        <v>4.1228912089380341</v>
      </c>
      <c r="AK84">
        <v>2.038490479423376</v>
      </c>
      <c r="AL84">
        <v>6.4382809921938851</v>
      </c>
      <c r="AM84">
        <v>7.3738179240881191E-2</v>
      </c>
      <c r="AN84">
        <v>0.1075800679026197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3.6208947673924199E-2</v>
      </c>
      <c r="C86">
        <v>4.8552408528801869E-3</v>
      </c>
      <c r="D86">
        <v>1.7175505372497379E-3</v>
      </c>
      <c r="E86">
        <v>6.9926210430295069E-4</v>
      </c>
      <c r="F86">
        <v>1.75284297928801E-2</v>
      </c>
      <c r="G86">
        <v>5.3445277862880208E-3</v>
      </c>
      <c r="H86">
        <v>2.8463511298601372</v>
      </c>
      <c r="I86">
        <v>0.3189714404411168</v>
      </c>
      <c r="J86">
        <v>2.3972395800326992E-3</v>
      </c>
      <c r="K86">
        <v>4.1417160852510772E-3</v>
      </c>
      <c r="L86">
        <v>1.9221268278387011E-2</v>
      </c>
      <c r="M86">
        <v>8.218714510422713E-3</v>
      </c>
      <c r="N86">
        <v>2.2529473454310578E-3</v>
      </c>
      <c r="O86">
        <v>1.9018029079526039E-3</v>
      </c>
      <c r="P86">
        <v>2.654635780185701E-3</v>
      </c>
      <c r="Q86">
        <v>2.4792352510602852E-3</v>
      </c>
      <c r="R86">
        <v>8.8442697602603062E-3</v>
      </c>
      <c r="S86">
        <v>7.5846187967016426E-3</v>
      </c>
      <c r="T86">
        <v>6.8538046599202589E-3</v>
      </c>
      <c r="U86">
        <v>5.9691225375695788E-2</v>
      </c>
      <c r="V86">
        <v>8.0191588852169746E-2</v>
      </c>
      <c r="W86">
        <v>0.141626557302751</v>
      </c>
      <c r="X86">
        <v>1.0318166731979701E-3</v>
      </c>
      <c r="Y86">
        <v>1.5009133359556009E-4</v>
      </c>
      <c r="Z86">
        <v>5.3198992614713447E-2</v>
      </c>
      <c r="AA86">
        <v>2.6466379241667889E-2</v>
      </c>
      <c r="AB86">
        <v>1.6255751892794569E-4</v>
      </c>
      <c r="AC86">
        <v>1.8526124414910621E-2</v>
      </c>
      <c r="AD86">
        <v>4.4611375908546802E-2</v>
      </c>
      <c r="AE86">
        <v>9.5387604561384814E-3</v>
      </c>
      <c r="AF86">
        <v>2.4180953310344141E-2</v>
      </c>
      <c r="AG86">
        <v>0.220788447425318</v>
      </c>
      <c r="AH86">
        <v>0.94144823934152599</v>
      </c>
      <c r="AI86">
        <v>3.5809615163570771E-2</v>
      </c>
      <c r="AJ86">
        <v>0.1791270774217931</v>
      </c>
      <c r="AK86">
        <v>0.11436429581247901</v>
      </c>
      <c r="AL86">
        <v>24.924868361313301</v>
      </c>
      <c r="AM86">
        <v>2.627285473785023E-3</v>
      </c>
      <c r="AN86">
        <v>5.8869877425948118E-3</v>
      </c>
    </row>
    <row r="87" spans="1:40" x14ac:dyDescent="0.45">
      <c r="A87" s="1" t="s">
        <v>516</v>
      </c>
      <c r="B87">
        <v>0.61814164365414126</v>
      </c>
      <c r="C87">
        <v>8.1249939991612966E-2</v>
      </c>
      <c r="D87">
        <v>2.7723857883038019E-2</v>
      </c>
      <c r="E87">
        <v>1.7139007507279942E-2</v>
      </c>
      <c r="F87">
        <v>0.25011814447911551</v>
      </c>
      <c r="G87">
        <v>8.3940055835279706E-2</v>
      </c>
      <c r="H87">
        <v>2.0592682601903891</v>
      </c>
      <c r="I87">
        <v>0.52451206726266242</v>
      </c>
      <c r="J87">
        <v>4.6381744711970513E-2</v>
      </c>
      <c r="K87">
        <v>6.7029794497494563E-2</v>
      </c>
      <c r="L87">
        <v>0.3346952377612441</v>
      </c>
      <c r="M87">
        <v>0.1194245028416121</v>
      </c>
      <c r="N87">
        <v>3.4990742443866241E-2</v>
      </c>
      <c r="O87">
        <v>3.1045465052941271E-2</v>
      </c>
      <c r="P87">
        <v>4.6504618629838373E-2</v>
      </c>
      <c r="Q87">
        <v>4.7885625307282027E-2</v>
      </c>
      <c r="R87">
        <v>4.089774683410085E-2</v>
      </c>
      <c r="S87">
        <v>0.1986207665588805</v>
      </c>
      <c r="T87">
        <v>0.1445825412531675</v>
      </c>
      <c r="U87">
        <v>0.81601949245340188</v>
      </c>
      <c r="V87">
        <v>0.92878634874321297</v>
      </c>
      <c r="W87">
        <v>1.504693027917881</v>
      </c>
      <c r="X87">
        <v>1.1949085158842781E-2</v>
      </c>
      <c r="Y87">
        <v>3.57796412381253E-3</v>
      </c>
      <c r="Z87">
        <v>0.44202582735785001</v>
      </c>
      <c r="AA87">
        <v>0.57188588510211202</v>
      </c>
      <c r="AB87">
        <v>2.8988964889014898E-3</v>
      </c>
      <c r="AC87">
        <v>0.33440206093238289</v>
      </c>
      <c r="AD87">
        <v>0.86923316521466654</v>
      </c>
      <c r="AE87">
        <v>0.1809763264934946</v>
      </c>
      <c r="AF87">
        <v>0.19206192717367979</v>
      </c>
      <c r="AG87">
        <v>1.675044715388921</v>
      </c>
      <c r="AH87">
        <v>6.2829776911668436</v>
      </c>
      <c r="AI87">
        <v>0.35823883256240852</v>
      </c>
      <c r="AJ87">
        <v>4.0796180409884322</v>
      </c>
      <c r="AK87">
        <v>1.7765155699312289</v>
      </c>
      <c r="AL87">
        <v>7.7745681831469433</v>
      </c>
      <c r="AM87">
        <v>5.020544435842432E-2</v>
      </c>
      <c r="AN87">
        <v>0.1923197413667426</v>
      </c>
    </row>
    <row r="88" spans="1:40" x14ac:dyDescent="0.45">
      <c r="A88" s="1" t="s">
        <v>517</v>
      </c>
      <c r="B88">
        <v>0.59942777514847767</v>
      </c>
      <c r="C88">
        <v>7.83028809390591E-2</v>
      </c>
      <c r="D88">
        <v>2.4212949968670159E-2</v>
      </c>
      <c r="E88">
        <v>2.217885552275602E-2</v>
      </c>
      <c r="F88">
        <v>0.22534595281079939</v>
      </c>
      <c r="G88">
        <v>6.7656207919166239E-2</v>
      </c>
      <c r="H88">
        <v>1.75397769312667</v>
      </c>
      <c r="I88">
        <v>0.1727896009601502</v>
      </c>
      <c r="J88">
        <v>3.579399048877932E-2</v>
      </c>
      <c r="K88">
        <v>7.3354746281741323E-2</v>
      </c>
      <c r="L88">
        <v>0.3157318577267173</v>
      </c>
      <c r="M88">
        <v>9.9871481910807899E-2</v>
      </c>
      <c r="N88">
        <v>2.7082396714032609E-2</v>
      </c>
      <c r="O88">
        <v>3.0900768700218909E-2</v>
      </c>
      <c r="P88">
        <v>3.6048348173439833E-2</v>
      </c>
      <c r="Q88">
        <v>3.6444816235934999E-2</v>
      </c>
      <c r="R88">
        <v>3.6167612948144273E-2</v>
      </c>
      <c r="S88">
        <v>0.14240340703758839</v>
      </c>
      <c r="T88">
        <v>0.10149493853128</v>
      </c>
      <c r="U88">
        <v>0.66873280195433038</v>
      </c>
      <c r="V88">
        <v>0.98281718448714306</v>
      </c>
      <c r="W88">
        <v>1.5138480602761071</v>
      </c>
      <c r="X88">
        <v>1.2446421531823069E-2</v>
      </c>
      <c r="Y88">
        <v>2.780031982643481E-3</v>
      </c>
      <c r="Z88">
        <v>0.81195099701718876</v>
      </c>
      <c r="AA88">
        <v>0.45877424173956538</v>
      </c>
      <c r="AB88">
        <v>2.3853842615872878E-3</v>
      </c>
      <c r="AC88">
        <v>0.29187609940664272</v>
      </c>
      <c r="AD88">
        <v>0.89661410166062983</v>
      </c>
      <c r="AE88">
        <v>0.1868890524669298</v>
      </c>
      <c r="AF88">
        <v>0.23981564689580159</v>
      </c>
      <c r="AG88">
        <v>1.917049015176834</v>
      </c>
      <c r="AH88">
        <v>5.5745045097674053</v>
      </c>
      <c r="AI88">
        <v>0.34536465902709262</v>
      </c>
      <c r="AJ88">
        <v>2.2054983857288439</v>
      </c>
      <c r="AK88">
        <v>1.311440977660431</v>
      </c>
      <c r="AL88">
        <v>4.5884128034364329</v>
      </c>
      <c r="AM88">
        <v>4.435807444077159E-2</v>
      </c>
      <c r="AN88">
        <v>8.8476674566682845E-2</v>
      </c>
    </row>
    <row r="89" spans="1:40" x14ac:dyDescent="0.45">
      <c r="A89" s="1" t="s">
        <v>518</v>
      </c>
      <c r="B89">
        <v>1.378392081204507</v>
      </c>
      <c r="C89">
        <v>0.18357199943114369</v>
      </c>
      <c r="D89">
        <v>5.3481433321875438E-2</v>
      </c>
      <c r="E89">
        <v>4.7656822134212663E-2</v>
      </c>
      <c r="F89">
        <v>0.41249367947321558</v>
      </c>
      <c r="G89">
        <v>0.1359264286998359</v>
      </c>
      <c r="H89">
        <v>6.8209931768638548</v>
      </c>
      <c r="I89">
        <v>0.53756246306468358</v>
      </c>
      <c r="J89">
        <v>7.1979193050147286E-2</v>
      </c>
      <c r="K89">
        <v>0.1236298470095728</v>
      </c>
      <c r="L89">
        <v>0.68705662417948621</v>
      </c>
      <c r="M89">
        <v>0.1985045779311225</v>
      </c>
      <c r="N89">
        <v>5.407553225256026E-2</v>
      </c>
      <c r="O89">
        <v>6.146442196652422E-2</v>
      </c>
      <c r="P89">
        <v>7.2875127745042151E-2</v>
      </c>
      <c r="Q89">
        <v>7.3532004247225349E-2</v>
      </c>
      <c r="R89">
        <v>7.6657446076947841E-2</v>
      </c>
      <c r="S89">
        <v>0.29585289084060762</v>
      </c>
      <c r="T89">
        <v>0.14173868440984541</v>
      </c>
      <c r="U89">
        <v>2.0937743914582772</v>
      </c>
      <c r="V89">
        <v>2.8523625468392431</v>
      </c>
      <c r="W89">
        <v>4.3258601384726214</v>
      </c>
      <c r="X89">
        <v>3.3345174437839409E-2</v>
      </c>
      <c r="Y89">
        <v>5.5151586704015989E-3</v>
      </c>
      <c r="Z89">
        <v>2.0453441284245728</v>
      </c>
      <c r="AA89">
        <v>1.0112039246253239</v>
      </c>
      <c r="AB89">
        <v>5.1154939433529674E-3</v>
      </c>
      <c r="AC89">
        <v>0.63002932587154215</v>
      </c>
      <c r="AD89">
        <v>2.6538837449343591</v>
      </c>
      <c r="AE89">
        <v>0.45517082690388211</v>
      </c>
      <c r="AF89">
        <v>0.84692206599495701</v>
      </c>
      <c r="AG89">
        <v>4.4237540736740026</v>
      </c>
      <c r="AH89">
        <v>15.13377825293996</v>
      </c>
      <c r="AI89">
        <v>0.93926762846354483</v>
      </c>
      <c r="AJ89">
        <v>5.1343394143158454</v>
      </c>
      <c r="AK89">
        <v>3.8062954368367961</v>
      </c>
      <c r="AL89">
        <v>12.85870042061074</v>
      </c>
      <c r="AM89">
        <v>8.4680306259284938E-2</v>
      </c>
      <c r="AN89">
        <v>0.1960582233662653</v>
      </c>
    </row>
    <row r="90" spans="1:40" x14ac:dyDescent="0.45">
      <c r="A90" s="1" t="s">
        <v>519</v>
      </c>
      <c r="B90">
        <v>0.86150012496298201</v>
      </c>
      <c r="C90">
        <v>0.12739175307216929</v>
      </c>
      <c r="D90">
        <v>3.6280079275149292E-2</v>
      </c>
      <c r="E90">
        <v>3.0818280978706321E-2</v>
      </c>
      <c r="F90">
        <v>0.29535792467253319</v>
      </c>
      <c r="G90">
        <v>9.6886856208795863E-2</v>
      </c>
      <c r="H90">
        <v>2.344105514302627</v>
      </c>
      <c r="I90">
        <v>1.137043661567092</v>
      </c>
      <c r="J90">
        <v>5.4932844273202858E-2</v>
      </c>
      <c r="K90">
        <v>0.1424767807435795</v>
      </c>
      <c r="L90">
        <v>0.5890016881511857</v>
      </c>
      <c r="M90">
        <v>0.15588931372216311</v>
      </c>
      <c r="N90">
        <v>4.1455073443845733E-2</v>
      </c>
      <c r="O90">
        <v>3.6529780812378697E-2</v>
      </c>
      <c r="P90">
        <v>5.7160318222762033E-2</v>
      </c>
      <c r="Q90">
        <v>5.6662361759708693E-2</v>
      </c>
      <c r="R90">
        <v>5.7453521118235658E-2</v>
      </c>
      <c r="S90">
        <v>0.21682246745947531</v>
      </c>
      <c r="T90">
        <v>0.12029532396185461</v>
      </c>
      <c r="U90">
        <v>0.95770497057601323</v>
      </c>
      <c r="V90">
        <v>2.567964310623073</v>
      </c>
      <c r="W90">
        <v>2.3885027852207021</v>
      </c>
      <c r="X90">
        <v>1.443458155736221E-2</v>
      </c>
      <c r="Y90">
        <v>4.2340662637635508E-3</v>
      </c>
      <c r="Z90">
        <v>0.45574030095945062</v>
      </c>
      <c r="AA90">
        <v>0.65267168354101734</v>
      </c>
      <c r="AB90">
        <v>3.7568372880334619E-3</v>
      </c>
      <c r="AC90">
        <v>0.39479945598232558</v>
      </c>
      <c r="AD90">
        <v>1.050468063291361</v>
      </c>
      <c r="AE90">
        <v>0.2049621541589593</v>
      </c>
      <c r="AF90">
        <v>0.25884471423378608</v>
      </c>
      <c r="AG90">
        <v>3.2008236115814799</v>
      </c>
      <c r="AH90">
        <v>6.3508402602975629</v>
      </c>
      <c r="AI90">
        <v>0.34774958891886848</v>
      </c>
      <c r="AJ90">
        <v>2.963086691038384</v>
      </c>
      <c r="AK90">
        <v>1.5562949325934661</v>
      </c>
      <c r="AL90">
        <v>29.044274803884139</v>
      </c>
      <c r="AM90">
        <v>6.6268961626173906E-2</v>
      </c>
      <c r="AN90">
        <v>0.44306521091264162</v>
      </c>
    </row>
    <row r="91" spans="1:40" x14ac:dyDescent="0.45">
      <c r="A91" s="1" t="s">
        <v>520</v>
      </c>
      <c r="B91">
        <v>0.86580417652830233</v>
      </c>
      <c r="C91">
        <v>0.12653732878296439</v>
      </c>
      <c r="D91">
        <v>4.706158825269733E-2</v>
      </c>
      <c r="E91">
        <v>1.9995755747901332E-2</v>
      </c>
      <c r="F91">
        <v>0.40342748630849479</v>
      </c>
      <c r="G91">
        <v>0.1498563536052922</v>
      </c>
      <c r="H91">
        <v>4.9145732017171557</v>
      </c>
      <c r="I91">
        <v>0.16941319506070929</v>
      </c>
      <c r="J91">
        <v>0.14790628190930599</v>
      </c>
      <c r="K91">
        <v>0.14949599766081939</v>
      </c>
      <c r="L91">
        <v>0.3647387549383001</v>
      </c>
      <c r="M91">
        <v>0.18697998939604191</v>
      </c>
      <c r="N91">
        <v>7.7687609521469664E-2</v>
      </c>
      <c r="O91">
        <v>6.9353977489466354E-2</v>
      </c>
      <c r="P91">
        <v>8.8845122565477663E-2</v>
      </c>
      <c r="Q91">
        <v>0.1001283771434112</v>
      </c>
      <c r="R91">
        <v>8.0677178615333814E-2</v>
      </c>
      <c r="S91">
        <v>0.68636539257124851</v>
      </c>
      <c r="T91">
        <v>0.31718392463768053</v>
      </c>
      <c r="U91">
        <v>2.0003276034423632</v>
      </c>
      <c r="V91">
        <v>1.286960174192572</v>
      </c>
      <c r="W91">
        <v>1.5220052793548879</v>
      </c>
      <c r="X91">
        <v>1.3999019661750741E-2</v>
      </c>
      <c r="Y91">
        <v>1.910933667512978E-2</v>
      </c>
      <c r="Z91">
        <v>0.5174313274827137</v>
      </c>
      <c r="AA91">
        <v>1.9550870789073851</v>
      </c>
      <c r="AB91">
        <v>7.1090541797840523E-3</v>
      </c>
      <c r="AC91">
        <v>0.50946668272624962</v>
      </c>
      <c r="AD91">
        <v>1.2689309265901041</v>
      </c>
      <c r="AE91">
        <v>0.26759311013279641</v>
      </c>
      <c r="AF91">
        <v>0.6934439199535698</v>
      </c>
      <c r="AG91">
        <v>1.700917697844361</v>
      </c>
      <c r="AH91">
        <v>3.6233578381375779</v>
      </c>
      <c r="AI91">
        <v>0.93679211052533762</v>
      </c>
      <c r="AJ91">
        <v>6.1743313341124253</v>
      </c>
      <c r="AK91">
        <v>3.5150864152945598</v>
      </c>
      <c r="AL91">
        <v>21.904680190220638</v>
      </c>
      <c r="AM91">
        <v>0.1241654547460031</v>
      </c>
      <c r="AN91">
        <v>0.19900444605755679</v>
      </c>
    </row>
    <row r="92" spans="1:40" x14ac:dyDescent="0.45">
      <c r="A92" s="1" t="s">
        <v>521</v>
      </c>
      <c r="B92">
        <v>1.104739148687343</v>
      </c>
      <c r="C92">
        <v>0.15362903362309749</v>
      </c>
      <c r="D92">
        <v>6.0096213393866497E-2</v>
      </c>
      <c r="E92">
        <v>2.972500576416235E-2</v>
      </c>
      <c r="F92">
        <v>0.39433971875750451</v>
      </c>
      <c r="G92">
        <v>0.13281649980324911</v>
      </c>
      <c r="H92">
        <v>1.5151389964002611</v>
      </c>
      <c r="I92">
        <v>0.25551334900253742</v>
      </c>
      <c r="J92">
        <v>7.4542022524805865E-2</v>
      </c>
      <c r="K92">
        <v>7.2794676544430739E-2</v>
      </c>
      <c r="L92">
        <v>0.28878070188498889</v>
      </c>
      <c r="M92">
        <v>0.19400363262129891</v>
      </c>
      <c r="N92">
        <v>5.6982818482509537E-2</v>
      </c>
      <c r="O92">
        <v>4.566726727028525E-2</v>
      </c>
      <c r="P92">
        <v>7.4606439629120988E-2</v>
      </c>
      <c r="Q92">
        <v>7.741607291186528E-2</v>
      </c>
      <c r="R92">
        <v>6.2306892926807911E-2</v>
      </c>
      <c r="S92">
        <v>0.28875964355214467</v>
      </c>
      <c r="T92">
        <v>9.4127649149747625E-2</v>
      </c>
      <c r="U92">
        <v>1.2120240350220339</v>
      </c>
      <c r="V92">
        <v>1.942728950898809</v>
      </c>
      <c r="W92">
        <v>1.6993639551094479</v>
      </c>
      <c r="X92">
        <v>1.8962615522080551E-2</v>
      </c>
      <c r="Y92">
        <v>5.7518176012015306E-3</v>
      </c>
      <c r="Z92">
        <v>0.76431653786011422</v>
      </c>
      <c r="AA92">
        <v>1.0045237847131749</v>
      </c>
      <c r="AB92">
        <v>4.4567527884373489E-3</v>
      </c>
      <c r="AC92">
        <v>0.55705375800651313</v>
      </c>
      <c r="AD92">
        <v>1.324911069949305</v>
      </c>
      <c r="AE92">
        <v>0.31408132598813299</v>
      </c>
      <c r="AF92">
        <v>0.25451460649964952</v>
      </c>
      <c r="AG92">
        <v>2.5451850608766882</v>
      </c>
      <c r="AH92">
        <v>4.9371162534233477</v>
      </c>
      <c r="AI92">
        <v>0.35798468724208432</v>
      </c>
      <c r="AJ92">
        <v>2.684568925623938</v>
      </c>
      <c r="AK92">
        <v>1.4673130993417141</v>
      </c>
      <c r="AL92">
        <v>6.4264529778327928</v>
      </c>
      <c r="AM92">
        <v>8.0652763902300195E-2</v>
      </c>
      <c r="AN92">
        <v>0.1191691955621763</v>
      </c>
    </row>
    <row r="93" spans="1:40" x14ac:dyDescent="0.45">
      <c r="A93" s="1" t="s">
        <v>522</v>
      </c>
      <c r="B93">
        <v>0.54992219612073168</v>
      </c>
      <c r="C93">
        <v>7.4066329538090558E-2</v>
      </c>
      <c r="D93">
        <v>2.4239106023102822E-2</v>
      </c>
      <c r="E93">
        <v>1.200665153281893E-2</v>
      </c>
      <c r="F93">
        <v>0.18444165172371829</v>
      </c>
      <c r="G93">
        <v>6.3058043219587481E-2</v>
      </c>
      <c r="H93">
        <v>1.236137273052333</v>
      </c>
      <c r="I93">
        <v>0.12829114317245169</v>
      </c>
      <c r="J93">
        <v>3.4962119714690952E-2</v>
      </c>
      <c r="K93">
        <v>5.3907554767308553E-2</v>
      </c>
      <c r="L93">
        <v>0.20713729571206671</v>
      </c>
      <c r="M93">
        <v>9.4672398851856188E-2</v>
      </c>
      <c r="N93">
        <v>2.6432511056788371E-2</v>
      </c>
      <c r="O93">
        <v>2.2388818565055299E-2</v>
      </c>
      <c r="P93">
        <v>3.5117072434773397E-2</v>
      </c>
      <c r="Q93">
        <v>3.5873391484302228E-2</v>
      </c>
      <c r="R93">
        <v>3.3835266216533037E-2</v>
      </c>
      <c r="S93">
        <v>0.14109435465132039</v>
      </c>
      <c r="T93">
        <v>6.5784139517087711E-2</v>
      </c>
      <c r="U93">
        <v>0.58874574847850458</v>
      </c>
      <c r="V93">
        <v>0.85737391808054053</v>
      </c>
      <c r="W93">
        <v>1.369241247456475</v>
      </c>
      <c r="X93">
        <v>9.129512619548176E-3</v>
      </c>
      <c r="Y93">
        <v>2.6619555512384838E-3</v>
      </c>
      <c r="Z93">
        <v>0.46375426490717331</v>
      </c>
      <c r="AA93">
        <v>0.52902248651763717</v>
      </c>
      <c r="AB93">
        <v>2.153906841045038E-3</v>
      </c>
      <c r="AC93">
        <v>0.26529459119468002</v>
      </c>
      <c r="AD93">
        <v>3.0542751006942992</v>
      </c>
      <c r="AE93">
        <v>0.15303459932594621</v>
      </c>
      <c r="AF93">
        <v>0.31090814281227003</v>
      </c>
      <c r="AG93">
        <v>1.7507434402080251</v>
      </c>
      <c r="AH93">
        <v>3.3059864947768691</v>
      </c>
      <c r="AI93">
        <v>0.42567343661894858</v>
      </c>
      <c r="AJ93">
        <v>2.1187705932001308</v>
      </c>
      <c r="AK93">
        <v>1.476621909131197</v>
      </c>
      <c r="AL93">
        <v>3.9442637894467159</v>
      </c>
      <c r="AM93">
        <v>4.1310052677006923E-2</v>
      </c>
      <c r="AN93">
        <v>6.673342696983986E-2</v>
      </c>
    </row>
    <row r="94" spans="1:40" x14ac:dyDescent="0.45">
      <c r="A94" s="1" t="s">
        <v>523</v>
      </c>
      <c r="B94">
        <v>0.31346512664451809</v>
      </c>
      <c r="C94">
        <v>7.8366271758445703E-3</v>
      </c>
      <c r="D94">
        <v>1.1455924448914611E-3</v>
      </c>
      <c r="E94">
        <v>1.383392090482861E-3</v>
      </c>
      <c r="F94">
        <v>5.0834053878951006E-3</v>
      </c>
      <c r="G94">
        <v>1.8889283344154649E-3</v>
      </c>
      <c r="H94">
        <v>7.2124093005364612E-2</v>
      </c>
      <c r="I94">
        <v>2.3306553632293208E-3</v>
      </c>
      <c r="J94">
        <v>9.6373995900861853E-4</v>
      </c>
      <c r="K94">
        <v>9.6186652053961447E-4</v>
      </c>
      <c r="L94">
        <v>3.3095469064875838E-3</v>
      </c>
      <c r="M94">
        <v>2.4018337562194351E-3</v>
      </c>
      <c r="N94">
        <v>7.1425406862746525E-4</v>
      </c>
      <c r="O94">
        <v>6.1815654813096555E-4</v>
      </c>
      <c r="P94">
        <v>9.3339027728928895E-4</v>
      </c>
      <c r="Q94">
        <v>9.5720331785888104E-4</v>
      </c>
      <c r="R94">
        <v>8.453540576575018E-4</v>
      </c>
      <c r="S94">
        <v>3.8369136363599569E-3</v>
      </c>
      <c r="T94">
        <v>1.344032213820818E-3</v>
      </c>
      <c r="U94">
        <v>2.286383714659369E-2</v>
      </c>
      <c r="V94">
        <v>1.7094583394405349E-2</v>
      </c>
      <c r="W94">
        <v>2.854589829092526E-2</v>
      </c>
      <c r="X94">
        <v>2.5998534497932691E-4</v>
      </c>
      <c r="Y94">
        <v>7.4190628131283687E-5</v>
      </c>
      <c r="Z94">
        <v>6.6076913261505993E-3</v>
      </c>
      <c r="AA94">
        <v>1.2436021891685E-2</v>
      </c>
      <c r="AB94">
        <v>5.4518056347739241E-5</v>
      </c>
      <c r="AC94">
        <v>1.7854471677132699</v>
      </c>
      <c r="AD94">
        <v>1.7398802909875759E-2</v>
      </c>
      <c r="AE94">
        <v>3.2661785560073701E-3</v>
      </c>
      <c r="AF94">
        <v>4.3121967039528499E-3</v>
      </c>
      <c r="AG94">
        <v>0.13024703036660601</v>
      </c>
      <c r="AH94">
        <v>5.1113456516204497E-2</v>
      </c>
      <c r="AI94">
        <v>1.14728211068854</v>
      </c>
      <c r="AJ94">
        <v>4.0020976741666527E-2</v>
      </c>
      <c r="AK94">
        <v>2.396404583910219E-2</v>
      </c>
      <c r="AL94">
        <v>0.1291501102387925</v>
      </c>
      <c r="AM94">
        <v>9.7517750567114204E-4</v>
      </c>
      <c r="AN94">
        <v>3.5596752661033208E-3</v>
      </c>
    </row>
    <row r="95" spans="1:40" x14ac:dyDescent="0.45">
      <c r="A95" s="1" t="s">
        <v>524</v>
      </c>
      <c r="B95">
        <v>2.9269818283843039</v>
      </c>
      <c r="C95">
        <v>0.38623554687576073</v>
      </c>
      <c r="D95">
        <v>9.0020891067129793E-2</v>
      </c>
      <c r="E95">
        <v>2.327528768598295E-2</v>
      </c>
      <c r="F95">
        <v>1.188484856308103</v>
      </c>
      <c r="G95">
        <v>0.2081098013428993</v>
      </c>
      <c r="H95">
        <v>5.237624365388168</v>
      </c>
      <c r="I95">
        <v>0.7514508491133467</v>
      </c>
      <c r="J95">
        <v>0.12902742194045971</v>
      </c>
      <c r="K95">
        <v>0.40677174608048872</v>
      </c>
      <c r="L95">
        <v>1.1567129978880299</v>
      </c>
      <c r="M95">
        <v>0.37853580205583331</v>
      </c>
      <c r="N95">
        <v>9.1632598461127812E-2</v>
      </c>
      <c r="O95">
        <v>9.711032344386096E-2</v>
      </c>
      <c r="P95">
        <v>0.16676249935831911</v>
      </c>
      <c r="Q95">
        <v>0.13581102771154541</v>
      </c>
      <c r="R95">
        <v>0.29013410263598483</v>
      </c>
      <c r="S95">
        <v>0.43045849713128492</v>
      </c>
      <c r="T95">
        <v>0.28061596846723358</v>
      </c>
      <c r="U95">
        <v>33.331966747697237</v>
      </c>
      <c r="V95">
        <v>13.983454001303681</v>
      </c>
      <c r="W95">
        <v>24.349764081080089</v>
      </c>
      <c r="X95">
        <v>0.14899043604315931</v>
      </c>
      <c r="Y95">
        <v>8.6641475198675714E-3</v>
      </c>
      <c r="Z95">
        <v>1.2408067299737</v>
      </c>
      <c r="AA95">
        <v>1.1955840260044139</v>
      </c>
      <c r="AB95">
        <v>9.5242505766489106E-3</v>
      </c>
      <c r="AC95">
        <v>0.94190538536534929</v>
      </c>
      <c r="AD95">
        <v>6.949849156631374</v>
      </c>
      <c r="AE95">
        <v>0.37496860439327651</v>
      </c>
      <c r="AF95">
        <v>1.0958902974487279</v>
      </c>
      <c r="AG95">
        <v>6.2362660686978444</v>
      </c>
      <c r="AH95">
        <v>7.6161256952762146</v>
      </c>
      <c r="AI95">
        <v>1.2432561997648841</v>
      </c>
      <c r="AJ95">
        <v>5.6317837061096316</v>
      </c>
      <c r="AK95">
        <v>4.499088282087981</v>
      </c>
      <c r="AL95">
        <v>23.668327181709611</v>
      </c>
      <c r="AM95">
        <v>0.13708419552784989</v>
      </c>
      <c r="AN95">
        <v>0.3742955219684857</v>
      </c>
    </row>
    <row r="96" spans="1:40" x14ac:dyDescent="0.45">
      <c r="A96" s="1" t="s">
        <v>525</v>
      </c>
      <c r="B96">
        <v>1.17024373005553</v>
      </c>
      <c r="C96">
        <v>0.1759869774304206</v>
      </c>
      <c r="D96">
        <v>4.7275874089918422E-2</v>
      </c>
      <c r="E96">
        <v>2.215374972226555E-2</v>
      </c>
      <c r="F96">
        <v>0.36698364829215219</v>
      </c>
      <c r="G96">
        <v>0.12514865524743959</v>
      </c>
      <c r="H96">
        <v>3.0082583894385899</v>
      </c>
      <c r="I96">
        <v>0.23254634834410029</v>
      </c>
      <c r="J96">
        <v>7.1212873043650954E-2</v>
      </c>
      <c r="K96">
        <v>0.1259614344080926</v>
      </c>
      <c r="L96">
        <v>0.6313165077430577</v>
      </c>
      <c r="M96">
        <v>0.19089930103038821</v>
      </c>
      <c r="N96">
        <v>5.3079710143552568E-2</v>
      </c>
      <c r="O96">
        <v>5.1220642457399893E-2</v>
      </c>
      <c r="P96">
        <v>7.2487446082002097E-2</v>
      </c>
      <c r="Q96">
        <v>7.3407742693153144E-2</v>
      </c>
      <c r="R96">
        <v>6.7531955296771057E-2</v>
      </c>
      <c r="S96">
        <v>0.27706817303446152</v>
      </c>
      <c r="T96">
        <v>0.24098554376216191</v>
      </c>
      <c r="U96">
        <v>1.1897122693829369</v>
      </c>
      <c r="V96">
        <v>1.1853524710533789</v>
      </c>
      <c r="W96">
        <v>3.0575171810425701</v>
      </c>
      <c r="X96">
        <v>3.4499212716128727E-2</v>
      </c>
      <c r="Y96">
        <v>5.3932729985912828E-3</v>
      </c>
      <c r="Z96">
        <v>0.90692360656334159</v>
      </c>
      <c r="AA96">
        <v>0.76053670606654</v>
      </c>
      <c r="AB96">
        <v>4.8783674153574956E-3</v>
      </c>
      <c r="AC96">
        <v>0.49761622544401118</v>
      </c>
      <c r="AD96">
        <v>1.005795307465402</v>
      </c>
      <c r="AE96">
        <v>0.24036329747750459</v>
      </c>
      <c r="AF96">
        <v>0.48379032477565542</v>
      </c>
      <c r="AG96">
        <v>2.8986487982141989</v>
      </c>
      <c r="AH96">
        <v>5.6366056343925717</v>
      </c>
      <c r="AI96">
        <v>0.58563531259175639</v>
      </c>
      <c r="AJ96">
        <v>4.2043711922456204</v>
      </c>
      <c r="AK96">
        <v>2.3914630743235219</v>
      </c>
      <c r="AL96">
        <v>7.4196660750691992</v>
      </c>
      <c r="AM96">
        <v>7.8237178393231438E-2</v>
      </c>
      <c r="AN96">
        <v>0.1480091287742496</v>
      </c>
    </row>
    <row r="97" spans="1:40" x14ac:dyDescent="0.45">
      <c r="A97" s="1" t="s">
        <v>526</v>
      </c>
      <c r="B97">
        <v>0.2086106629646427</v>
      </c>
      <c r="C97">
        <v>2.4737793675643181E-2</v>
      </c>
      <c r="D97">
        <v>1.0267981455364471E-2</v>
      </c>
      <c r="E97">
        <v>4.0065460544998627E-3</v>
      </c>
      <c r="F97">
        <v>9.3158605173535053E-2</v>
      </c>
      <c r="G97">
        <v>3.189465822878252E-2</v>
      </c>
      <c r="H97">
        <v>0.48957132539131581</v>
      </c>
      <c r="I97">
        <v>4.0030516521242142E-2</v>
      </c>
      <c r="J97">
        <v>1.8078510721712741E-2</v>
      </c>
      <c r="K97">
        <v>1.4717883949393379E-2</v>
      </c>
      <c r="L97">
        <v>4.7830893530577609E-2</v>
      </c>
      <c r="M97">
        <v>4.5513080986114313E-2</v>
      </c>
      <c r="N97">
        <v>1.3733326727439901E-2</v>
      </c>
      <c r="O97">
        <v>1.027636545199564E-2</v>
      </c>
      <c r="P97">
        <v>1.7976362272895979E-2</v>
      </c>
      <c r="Q97">
        <v>1.883795943263699E-2</v>
      </c>
      <c r="R97">
        <v>1.2901596343910211E-2</v>
      </c>
      <c r="S97">
        <v>7.0091324743586716E-2</v>
      </c>
      <c r="T97">
        <v>1.989847417650235E-2</v>
      </c>
      <c r="U97">
        <v>0.27894895251661977</v>
      </c>
      <c r="V97">
        <v>0.18931058483272539</v>
      </c>
      <c r="W97">
        <v>11.514961138486781</v>
      </c>
      <c r="X97">
        <v>3.628482436643279E-3</v>
      </c>
      <c r="Y97">
        <v>1.4031569177464711E-3</v>
      </c>
      <c r="Z97">
        <v>0.1104647587563025</v>
      </c>
      <c r="AA97">
        <v>0.19065935955401231</v>
      </c>
      <c r="AB97">
        <v>1.0533035935014099E-3</v>
      </c>
      <c r="AC97">
        <v>0.1198828401109383</v>
      </c>
      <c r="AD97">
        <v>0.2218185832079905</v>
      </c>
      <c r="AE97">
        <v>5.3162014178959952E-2</v>
      </c>
      <c r="AF97">
        <v>4.4089771688506363E-2</v>
      </c>
      <c r="AG97">
        <v>6.7369521068158473</v>
      </c>
      <c r="AH97">
        <v>1.119732736748926</v>
      </c>
      <c r="AI97">
        <v>6.0239069586562138E-2</v>
      </c>
      <c r="AJ97">
        <v>0.53940182762282962</v>
      </c>
      <c r="AK97">
        <v>0.282009964778211</v>
      </c>
      <c r="AL97">
        <v>1.3160295931164669</v>
      </c>
      <c r="AM97">
        <v>1.8652057495779788E-2</v>
      </c>
      <c r="AN97">
        <v>2.2726364494525281E-2</v>
      </c>
    </row>
    <row r="98" spans="1:40" x14ac:dyDescent="0.45">
      <c r="A98" s="1" t="s">
        <v>527</v>
      </c>
      <c r="B98">
        <v>0.1986825157199206</v>
      </c>
      <c r="C98">
        <v>2.606306215953599E-2</v>
      </c>
      <c r="D98">
        <v>8.389204675573152E-3</v>
      </c>
      <c r="E98">
        <v>4.6796384773856604E-3</v>
      </c>
      <c r="F98">
        <v>6.8491389522276833E-2</v>
      </c>
      <c r="G98">
        <v>2.3355702620861389E-2</v>
      </c>
      <c r="H98">
        <v>2.1304772156795262</v>
      </c>
      <c r="I98">
        <v>0.23662843842466799</v>
      </c>
      <c r="J98">
        <v>1.2423071383580829E-2</v>
      </c>
      <c r="K98">
        <v>4.4211529996853488E-2</v>
      </c>
      <c r="L98">
        <v>9.6500571987604339E-2</v>
      </c>
      <c r="M98">
        <v>3.4777647151132823E-2</v>
      </c>
      <c r="N98">
        <v>9.2273697156499204E-3</v>
      </c>
      <c r="O98">
        <v>1.1075400834270209E-2</v>
      </c>
      <c r="P98">
        <v>1.266983907674484E-2</v>
      </c>
      <c r="Q98">
        <v>1.273984627846185E-2</v>
      </c>
      <c r="R98">
        <v>1.424992309918815E-2</v>
      </c>
      <c r="S98">
        <v>7.2369169613835729E-2</v>
      </c>
      <c r="T98">
        <v>8.7843617347975161E-2</v>
      </c>
      <c r="U98">
        <v>0.2831405358351447</v>
      </c>
      <c r="V98">
        <v>0.31509119538571012</v>
      </c>
      <c r="W98">
        <v>0.63349325697092418</v>
      </c>
      <c r="X98">
        <v>1.583736494466895E-2</v>
      </c>
      <c r="Y98">
        <v>9.3409728028622809E-4</v>
      </c>
      <c r="Z98">
        <v>0.13319689312259811</v>
      </c>
      <c r="AA98">
        <v>0.2233055004945157</v>
      </c>
      <c r="AB98">
        <v>8.529546137422138E-4</v>
      </c>
      <c r="AC98">
        <v>9.3258730007555524E-2</v>
      </c>
      <c r="AD98">
        <v>0.79970512349088896</v>
      </c>
      <c r="AE98">
        <v>5.1948924266236401E-2</v>
      </c>
      <c r="AF98">
        <v>0.56904076549759086</v>
      </c>
      <c r="AG98">
        <v>0.86613689853619602</v>
      </c>
      <c r="AH98">
        <v>5.8070161273210932</v>
      </c>
      <c r="AI98">
        <v>0.56733000219597574</v>
      </c>
      <c r="AJ98">
        <v>3.414658503010326</v>
      </c>
      <c r="AK98">
        <v>2.9130863179888902</v>
      </c>
      <c r="AL98">
        <v>4.4465186045109366</v>
      </c>
      <c r="AM98">
        <v>2.0179612324091271E-2</v>
      </c>
      <c r="AN98">
        <v>5.883751032551663E-2</v>
      </c>
    </row>
    <row r="99" spans="1:40" x14ac:dyDescent="0.45">
      <c r="A99" s="1" t="s">
        <v>528</v>
      </c>
      <c r="B99">
        <v>0.50169604500166753</v>
      </c>
      <c r="C99">
        <v>6.6699381270171276E-2</v>
      </c>
      <c r="D99">
        <v>2.0868542870941649E-2</v>
      </c>
      <c r="E99">
        <v>1.1658588245519359E-2</v>
      </c>
      <c r="F99">
        <v>0.22630272007594901</v>
      </c>
      <c r="G99">
        <v>6.4875115917380391E-2</v>
      </c>
      <c r="H99">
        <v>16.6282485728056</v>
      </c>
      <c r="I99">
        <v>0.32864872168723752</v>
      </c>
      <c r="J99">
        <v>3.067585529768983E-2</v>
      </c>
      <c r="K99">
        <v>9.1683709561785148E-2</v>
      </c>
      <c r="L99">
        <v>0.29882353137181872</v>
      </c>
      <c r="M99">
        <v>8.7594887311046782E-2</v>
      </c>
      <c r="N99">
        <v>2.2515001578275171E-2</v>
      </c>
      <c r="O99">
        <v>4.015458534311836E-2</v>
      </c>
      <c r="P99">
        <v>3.0866053720430851E-2</v>
      </c>
      <c r="Q99">
        <v>3.0814289013249081E-2</v>
      </c>
      <c r="R99">
        <v>5.9737028700808246</v>
      </c>
      <c r="S99">
        <v>0.16060216127275881</v>
      </c>
      <c r="T99">
        <v>0.34396279961246601</v>
      </c>
      <c r="U99">
        <v>0.72982028927760179</v>
      </c>
      <c r="V99">
        <v>1.3449341055005779</v>
      </c>
      <c r="W99">
        <v>2.7485019603027951</v>
      </c>
      <c r="X99">
        <v>4.1169517333571798E-2</v>
      </c>
      <c r="Y99">
        <v>2.328542105184509E-3</v>
      </c>
      <c r="Z99">
        <v>0.50118169461928197</v>
      </c>
      <c r="AA99">
        <v>0.50377964687109777</v>
      </c>
      <c r="AB99">
        <v>2.5587750691300568E-3</v>
      </c>
      <c r="AC99">
        <v>0.25207186317586638</v>
      </c>
      <c r="AD99">
        <v>4.0927309364315549</v>
      </c>
      <c r="AE99">
        <v>0.15713792565932039</v>
      </c>
      <c r="AF99">
        <v>1.918859550516042</v>
      </c>
      <c r="AG99">
        <v>6.7296328572050852</v>
      </c>
      <c r="AH99">
        <v>11.377322510432769</v>
      </c>
      <c r="AI99">
        <v>4.568721689060613</v>
      </c>
      <c r="AJ99">
        <v>7.9067340163458848</v>
      </c>
      <c r="AK99">
        <v>8.4278639612076134</v>
      </c>
      <c r="AL99">
        <v>11.233608084886271</v>
      </c>
      <c r="AM99">
        <v>4.9084934144938891E-2</v>
      </c>
      <c r="AN99">
        <v>0.14460245825381501</v>
      </c>
    </row>
    <row r="100" spans="1:40" x14ac:dyDescent="0.45">
      <c r="A100" s="1" t="s">
        <v>529</v>
      </c>
      <c r="B100">
        <v>0.90894618095843971</v>
      </c>
      <c r="C100">
        <v>0.1193763638105417</v>
      </c>
      <c r="D100">
        <v>3.8608913368182521E-2</v>
      </c>
      <c r="E100">
        <v>1.978988165079329E-2</v>
      </c>
      <c r="F100">
        <v>0.3524334714073194</v>
      </c>
      <c r="G100">
        <v>0.11418221740530279</v>
      </c>
      <c r="H100">
        <v>3.479337391547292</v>
      </c>
      <c r="I100">
        <v>0.38486555446037402</v>
      </c>
      <c r="J100">
        <v>5.8831915926262697E-2</v>
      </c>
      <c r="K100">
        <v>9.9884240206662381E-2</v>
      </c>
      <c r="L100">
        <v>0.52855610821722732</v>
      </c>
      <c r="M100">
        <v>0.16384103406631781</v>
      </c>
      <c r="N100">
        <v>4.4281574141928133E-2</v>
      </c>
      <c r="O100">
        <v>5.6553803247599781E-2</v>
      </c>
      <c r="P100">
        <v>6.0712003063454437E-2</v>
      </c>
      <c r="Q100">
        <v>6.191767543770528E-2</v>
      </c>
      <c r="R100">
        <v>0.1360939106464083</v>
      </c>
      <c r="S100">
        <v>0.25072831209782848</v>
      </c>
      <c r="T100">
        <v>0.21612980184777089</v>
      </c>
      <c r="U100">
        <v>1.124293563952083</v>
      </c>
      <c r="V100">
        <v>2.5222437888048028</v>
      </c>
      <c r="W100">
        <v>4.4277812220407142</v>
      </c>
      <c r="X100">
        <v>2.6806171432970791E-2</v>
      </c>
      <c r="Y100">
        <v>4.6342462849368986E-3</v>
      </c>
      <c r="Z100">
        <v>0.97532766898427459</v>
      </c>
      <c r="AA100">
        <v>0.95121902235001476</v>
      </c>
      <c r="AB100">
        <v>4.3049635073450854E-3</v>
      </c>
      <c r="AC100">
        <v>0.50558536222011397</v>
      </c>
      <c r="AD100">
        <v>1.7973838253546119</v>
      </c>
      <c r="AE100">
        <v>0.31668456294872532</v>
      </c>
      <c r="AF100">
        <v>0.84650729556538618</v>
      </c>
      <c r="AG100">
        <v>5.6221793987563053</v>
      </c>
      <c r="AH100">
        <v>13.302039556585919</v>
      </c>
      <c r="AI100">
        <v>1.167064171494719</v>
      </c>
      <c r="AJ100">
        <v>5.6320740923987138</v>
      </c>
      <c r="AK100">
        <v>4.0590499021444089</v>
      </c>
      <c r="AL100">
        <v>8.8007364577526594</v>
      </c>
      <c r="AM100">
        <v>6.8380330464625383E-2</v>
      </c>
      <c r="AN100">
        <v>0.1540855408015557</v>
      </c>
    </row>
    <row r="101" spans="1:40" x14ac:dyDescent="0.45">
      <c r="A101" s="1" t="s">
        <v>530</v>
      </c>
      <c r="B101">
        <v>0.88987788981121541</v>
      </c>
      <c r="C101">
        <v>0.1711385229789347</v>
      </c>
      <c r="D101">
        <v>3.6784848834103288E-2</v>
      </c>
      <c r="E101">
        <v>2.8673104934011949E-2</v>
      </c>
      <c r="F101">
        <v>0.17371955093654559</v>
      </c>
      <c r="G101">
        <v>3.542955719692089E-2</v>
      </c>
      <c r="H101">
        <v>36.857538668592923</v>
      </c>
      <c r="I101">
        <v>0.67444445296351452</v>
      </c>
      <c r="J101">
        <v>2.8821952733418012E-2</v>
      </c>
      <c r="K101">
        <v>0.22586408251515369</v>
      </c>
      <c r="L101">
        <v>0.66441256833186535</v>
      </c>
      <c r="M101">
        <v>0.1249412782135554</v>
      </c>
      <c r="N101">
        <v>1.7845488556874279E-2</v>
      </c>
      <c r="O101">
        <v>2.9830004572987841E-2</v>
      </c>
      <c r="P101">
        <v>3.2992246639823163E-2</v>
      </c>
      <c r="Q101">
        <v>2.6576869978932049E-2</v>
      </c>
      <c r="R101">
        <v>6.4322477365407776E-2</v>
      </c>
      <c r="S101">
        <v>6.1978178091314264</v>
      </c>
      <c r="T101">
        <v>0.15127322960720971</v>
      </c>
      <c r="U101">
        <v>0.76853288968011824</v>
      </c>
      <c r="V101">
        <v>13.01673660866371</v>
      </c>
      <c r="W101">
        <v>14.111935375426791</v>
      </c>
      <c r="X101">
        <v>7.6843389309564733E-2</v>
      </c>
      <c r="Y101">
        <v>1.691224000972192E-3</v>
      </c>
      <c r="Z101">
        <v>0.58849881754489464</v>
      </c>
      <c r="AA101">
        <v>0.33155714683155801</v>
      </c>
      <c r="AB101">
        <v>2.9085913177655659E-3</v>
      </c>
      <c r="AC101">
        <v>0.32971130999506398</v>
      </c>
      <c r="AD101">
        <v>0.76269047011995361</v>
      </c>
      <c r="AE101">
        <v>0.21520002351304801</v>
      </c>
      <c r="AF101">
        <v>0.31121041913807179</v>
      </c>
      <c r="AG101">
        <v>4.1768413753646234</v>
      </c>
      <c r="AH101">
        <v>13.61183865228503</v>
      </c>
      <c r="AI101">
        <v>0.526077421437394</v>
      </c>
      <c r="AJ101">
        <v>568.0210835052643</v>
      </c>
      <c r="AK101">
        <v>235.26607136290971</v>
      </c>
      <c r="AL101">
        <v>32.799104946894289</v>
      </c>
      <c r="AM101">
        <v>4.833661205562418E-2</v>
      </c>
      <c r="AN101">
        <v>0.32462831070261172</v>
      </c>
    </row>
    <row r="102" spans="1:40" x14ac:dyDescent="0.45">
      <c r="A102" s="1" t="s">
        <v>531</v>
      </c>
      <c r="B102">
        <v>0.27591084204673921</v>
      </c>
      <c r="C102">
        <v>4.0640192786434617E-2</v>
      </c>
      <c r="D102">
        <v>1.3598987546872389E-2</v>
      </c>
      <c r="E102">
        <v>3.0138306369185169E-2</v>
      </c>
      <c r="F102">
        <v>0.17152366934308641</v>
      </c>
      <c r="G102">
        <v>5.7050444043142239E-2</v>
      </c>
      <c r="H102">
        <v>3.7523850813484541</v>
      </c>
      <c r="I102">
        <v>0.18520902274854281</v>
      </c>
      <c r="J102">
        <v>1.533652352624199E-2</v>
      </c>
      <c r="K102">
        <v>9.0558651901992582E-2</v>
      </c>
      <c r="L102">
        <v>0.17018469620745211</v>
      </c>
      <c r="M102">
        <v>5.5800892030084398E-2</v>
      </c>
      <c r="N102">
        <v>1.593422685134915E-2</v>
      </c>
      <c r="O102">
        <v>2.444100220872069E-2</v>
      </c>
      <c r="P102">
        <v>1.96631488435659E-2</v>
      </c>
      <c r="Q102">
        <v>1.4532413387133521E-2</v>
      </c>
      <c r="R102">
        <v>2.1169498366847901E-2</v>
      </c>
      <c r="S102">
        <v>0.1662897978846454</v>
      </c>
      <c r="T102">
        <v>0.1250417657151959</v>
      </c>
      <c r="U102">
        <v>0.62715676484707428</v>
      </c>
      <c r="V102">
        <v>1.4362328551728201</v>
      </c>
      <c r="W102">
        <v>1.9330347469969731</v>
      </c>
      <c r="X102">
        <v>1.1951815271488289E-2</v>
      </c>
      <c r="Y102">
        <v>1.3225821029353359E-3</v>
      </c>
      <c r="Z102">
        <v>1.3210821713633749</v>
      </c>
      <c r="AA102">
        <v>0.22124566018999489</v>
      </c>
      <c r="AB102">
        <v>1.1151781559985399E-3</v>
      </c>
      <c r="AC102">
        <v>0.14638999134967071</v>
      </c>
      <c r="AD102">
        <v>0.4589064850061948</v>
      </c>
      <c r="AE102">
        <v>8.7548975152724209E-2</v>
      </c>
      <c r="AF102">
        <v>113.4331280990227</v>
      </c>
      <c r="AG102">
        <v>2.483049110479163</v>
      </c>
      <c r="AH102">
        <v>6.1363369727173893</v>
      </c>
      <c r="AI102">
        <v>93.073136299184185</v>
      </c>
      <c r="AJ102">
        <v>19.553338181254009</v>
      </c>
      <c r="AK102">
        <v>204.20750066400871</v>
      </c>
      <c r="AL102">
        <v>20.70417710414366</v>
      </c>
      <c r="AM102">
        <v>1.783647507712002E-2</v>
      </c>
      <c r="AN102">
        <v>9.7845114367036495E-2</v>
      </c>
    </row>
    <row r="103" spans="1:40" x14ac:dyDescent="0.45">
      <c r="A103" s="1" t="s">
        <v>532</v>
      </c>
      <c r="B103">
        <v>4.8317855717005503E-2</v>
      </c>
      <c r="C103">
        <v>8.2076801308497253E-3</v>
      </c>
      <c r="D103">
        <v>4.8827227016056971E-3</v>
      </c>
      <c r="E103">
        <v>6.6924525098371922E-4</v>
      </c>
      <c r="F103">
        <v>1.2115049546342641E-2</v>
      </c>
      <c r="G103">
        <v>2.855097526972532E-3</v>
      </c>
      <c r="H103">
        <v>1.08480408786451</v>
      </c>
      <c r="I103">
        <v>2.7134538398160369E-2</v>
      </c>
      <c r="J103">
        <v>1.1800466953666049E-3</v>
      </c>
      <c r="K103">
        <v>3.9853320817700051E-2</v>
      </c>
      <c r="L103">
        <v>4.7860355957205183E-2</v>
      </c>
      <c r="M103">
        <v>4.8308582859107607E-3</v>
      </c>
      <c r="N103">
        <v>8.8804502243218682E-4</v>
      </c>
      <c r="O103">
        <v>3.7705367759090841E-3</v>
      </c>
      <c r="P103">
        <v>3.147770416245321E-3</v>
      </c>
      <c r="Q103">
        <v>1.678119670756262E-3</v>
      </c>
      <c r="R103">
        <v>4.7763716126459268E-3</v>
      </c>
      <c r="S103">
        <v>1.2716616196154549E-2</v>
      </c>
      <c r="T103">
        <v>52.261057014854643</v>
      </c>
      <c r="U103">
        <v>6.0249190216372227E-2</v>
      </c>
      <c r="V103">
        <v>7.6441944347156357E-2</v>
      </c>
      <c r="W103">
        <v>0.14645423895436541</v>
      </c>
      <c r="X103">
        <v>1.353622980861122E-3</v>
      </c>
      <c r="Y103">
        <v>1.8678086892543871E-4</v>
      </c>
      <c r="Z103">
        <v>4.1080908034475568E-2</v>
      </c>
      <c r="AA103">
        <v>2.9354177848260408E-2</v>
      </c>
      <c r="AB103">
        <v>1.3218307762193299E-4</v>
      </c>
      <c r="AC103">
        <v>1.474649823615656E-2</v>
      </c>
      <c r="AD103">
        <v>9.0711375265101729E-2</v>
      </c>
      <c r="AE103">
        <v>8.8743764486664198E-3</v>
      </c>
      <c r="AF103">
        <v>2.278458185745115E-2</v>
      </c>
      <c r="AG103">
        <v>0.74422357162235675</v>
      </c>
      <c r="AH103">
        <v>20.774978561101381</v>
      </c>
      <c r="AI103">
        <v>5.0460647699171499</v>
      </c>
      <c r="AJ103">
        <v>418.13464172504581</v>
      </c>
      <c r="AK103">
        <v>0.35244508794747648</v>
      </c>
      <c r="AL103">
        <v>3.540685212318194</v>
      </c>
      <c r="AM103">
        <v>1.7212821088977419E-3</v>
      </c>
      <c r="AN103">
        <v>2.648704223090487E-2</v>
      </c>
    </row>
    <row r="104" spans="1:40" x14ac:dyDescent="0.45">
      <c r="A104" s="1" t="s">
        <v>533</v>
      </c>
      <c r="B104">
        <v>3.3975609055803803E-2</v>
      </c>
      <c r="C104">
        <v>2.8045909533931882E-3</v>
      </c>
      <c r="D104">
        <v>1.027510719491851E-3</v>
      </c>
      <c r="E104">
        <v>2.8569644821649668E-4</v>
      </c>
      <c r="F104">
        <v>1.403541849869417E-2</v>
      </c>
      <c r="G104">
        <v>3.692792698379905E-3</v>
      </c>
      <c r="H104">
        <v>0.36411469406156188</v>
      </c>
      <c r="I104">
        <v>3.9604853931248926E-3</v>
      </c>
      <c r="J104">
        <v>8.500955202761539E-4</v>
      </c>
      <c r="K104">
        <v>5.1735500600130734E-3</v>
      </c>
      <c r="L104">
        <v>7.2774650833219668E-3</v>
      </c>
      <c r="M104">
        <v>3.5476298722702249E-3</v>
      </c>
      <c r="N104">
        <v>1.082394650683159E-3</v>
      </c>
      <c r="O104">
        <v>6.3280076383725277E-4</v>
      </c>
      <c r="P104">
        <v>1.5842633964144989E-3</v>
      </c>
      <c r="Q104">
        <v>9.5966552475907534E-4</v>
      </c>
      <c r="R104">
        <v>2.031854344531331E-3</v>
      </c>
      <c r="S104">
        <v>3.5479766379599579E-3</v>
      </c>
      <c r="T104">
        <v>0.35092088377838121</v>
      </c>
      <c r="U104">
        <v>5.1649167150188531E-2</v>
      </c>
      <c r="V104">
        <v>2.8444373999585201E-2</v>
      </c>
      <c r="W104">
        <v>5.4328475620766557E-2</v>
      </c>
      <c r="X104">
        <v>3.9230668947947051E-4</v>
      </c>
      <c r="Y104">
        <v>7.0729862339831873E-5</v>
      </c>
      <c r="Z104">
        <v>8.869707483125747E-3</v>
      </c>
      <c r="AA104">
        <v>8.795037882687335E-3</v>
      </c>
      <c r="AB104">
        <v>5.1471730391104588E-5</v>
      </c>
      <c r="AC104">
        <v>1.10455054597146E-2</v>
      </c>
      <c r="AD104">
        <v>1.762645974514895E-2</v>
      </c>
      <c r="AE104">
        <v>2.848136616002308E-3</v>
      </c>
      <c r="AF104">
        <v>6.5488342962726842E-3</v>
      </c>
      <c r="AG104">
        <v>1.1793885454870849</v>
      </c>
      <c r="AH104">
        <v>24.203681048702041</v>
      </c>
      <c r="AI104">
        <v>2.0017725309869938</v>
      </c>
      <c r="AJ104">
        <v>4.8102741346163631</v>
      </c>
      <c r="AK104">
        <v>41.487149851302988</v>
      </c>
      <c r="AL104">
        <v>0.15217462844779389</v>
      </c>
      <c r="AM104">
        <v>8.983727346378057E-4</v>
      </c>
      <c r="AN104">
        <v>2.503975384161518E-3</v>
      </c>
    </row>
    <row r="105" spans="1:40" x14ac:dyDescent="0.45">
      <c r="A105" s="1" t="s">
        <v>534</v>
      </c>
      <c r="B105">
        <v>2.778857085577674E-2</v>
      </c>
      <c r="C105">
        <v>2.3157245999068702E-3</v>
      </c>
      <c r="D105">
        <v>9.1962016574427476E-4</v>
      </c>
      <c r="E105">
        <v>2.4922526678323521E-4</v>
      </c>
      <c r="F105">
        <v>1.2477615625409749E-2</v>
      </c>
      <c r="G105">
        <v>3.3023528688280318E-3</v>
      </c>
      <c r="H105">
        <v>0.153859075052381</v>
      </c>
      <c r="I105">
        <v>3.5095416267326958E-3</v>
      </c>
      <c r="J105">
        <v>7.4312649642149743E-4</v>
      </c>
      <c r="K105">
        <v>1.697103523071653E-3</v>
      </c>
      <c r="L105">
        <v>6.4321174800133713E-3</v>
      </c>
      <c r="M105">
        <v>3.1204361107905168E-3</v>
      </c>
      <c r="N105">
        <v>9.6376957786450002E-4</v>
      </c>
      <c r="O105">
        <v>5.5136779396580747E-4</v>
      </c>
      <c r="P105">
        <v>1.406539353503034E-3</v>
      </c>
      <c r="Q105">
        <v>8.4592852936235822E-4</v>
      </c>
      <c r="R105">
        <v>1.7777770870427759E-3</v>
      </c>
      <c r="S105">
        <v>3.1397574757648541E-3</v>
      </c>
      <c r="T105">
        <v>0.32004465925193482</v>
      </c>
      <c r="U105">
        <v>4.2621646202007389E-2</v>
      </c>
      <c r="V105">
        <v>2.5104424360160589E-2</v>
      </c>
      <c r="W105">
        <v>4.6726673278734428E-2</v>
      </c>
      <c r="X105">
        <v>3.5715230472592582E-4</v>
      </c>
      <c r="Y105">
        <v>6.2844422367967122E-5</v>
      </c>
      <c r="Z105">
        <v>9.1044525696052751E-3</v>
      </c>
      <c r="AA105">
        <v>7.924882450955557E-3</v>
      </c>
      <c r="AB105">
        <v>4.5214435141258032E-5</v>
      </c>
      <c r="AC105">
        <v>1.139703576937749E-2</v>
      </c>
      <c r="AD105">
        <v>1.5467689193028661E-2</v>
      </c>
      <c r="AE105">
        <v>5.6925769683112389E-3</v>
      </c>
      <c r="AF105">
        <v>4.9634839126360556E-3</v>
      </c>
      <c r="AG105">
        <v>0.2705287716150887</v>
      </c>
      <c r="AH105">
        <v>29.556885834039971</v>
      </c>
      <c r="AI105">
        <v>7.4627001988627981</v>
      </c>
      <c r="AJ105">
        <v>4.6512059126481864</v>
      </c>
      <c r="AK105">
        <v>38.913569651673981</v>
      </c>
      <c r="AL105">
        <v>0.21707762877632311</v>
      </c>
      <c r="AM105">
        <v>7.8223748444326889E-4</v>
      </c>
      <c r="AN105">
        <v>2.6161021018747061E-3</v>
      </c>
    </row>
    <row r="106" spans="1:40" x14ac:dyDescent="0.45">
      <c r="A106" s="1" t="s">
        <v>535</v>
      </c>
      <c r="B106">
        <v>8.768767142412226E-2</v>
      </c>
      <c r="C106">
        <v>1.5999827421101159E-2</v>
      </c>
      <c r="D106">
        <v>1.178389738051369E-2</v>
      </c>
      <c r="E106">
        <v>2.6106315107096351E-3</v>
      </c>
      <c r="F106">
        <v>5.9280570156713917E-2</v>
      </c>
      <c r="G106">
        <v>1.1223084115135361E-2</v>
      </c>
      <c r="H106">
        <v>0.29227253338564618</v>
      </c>
      <c r="I106">
        <v>2.3816120120903801E-2</v>
      </c>
      <c r="J106">
        <v>8.3759842381505665E-3</v>
      </c>
      <c r="K106">
        <v>9.3151298006933936E-3</v>
      </c>
      <c r="L106">
        <v>3.4606747018746657E-2</v>
      </c>
      <c r="M106">
        <v>2.4147298935537371E-2</v>
      </c>
      <c r="N106">
        <v>7.021212342743461E-3</v>
      </c>
      <c r="O106">
        <v>4.5204531500446119E-3</v>
      </c>
      <c r="P106">
        <v>7.8554780699862329E-3</v>
      </c>
      <c r="Q106">
        <v>6.9943756162200704E-3</v>
      </c>
      <c r="R106">
        <v>7.7269304123533293E-3</v>
      </c>
      <c r="S106">
        <v>3.992750138153682E-2</v>
      </c>
      <c r="T106">
        <v>1.161628517401805E-2</v>
      </c>
      <c r="U106">
        <v>0.11299203368112171</v>
      </c>
      <c r="V106">
        <v>0.1910313365840392</v>
      </c>
      <c r="W106">
        <v>0.2324601458439427</v>
      </c>
      <c r="X106">
        <v>2.5637490626396211E-3</v>
      </c>
      <c r="Y106">
        <v>6.8194227858464087E-4</v>
      </c>
      <c r="Z106">
        <v>7.3517480663153681E-2</v>
      </c>
      <c r="AA106">
        <v>0.53405314557015482</v>
      </c>
      <c r="AB106">
        <v>4.3623176607323358E-4</v>
      </c>
      <c r="AC106">
        <v>0.1513349837053905</v>
      </c>
      <c r="AD106">
        <v>17.128863372551631</v>
      </c>
      <c r="AE106">
        <v>0.16913026438978809</v>
      </c>
      <c r="AF106">
        <v>7.3993687669855618E-2</v>
      </c>
      <c r="AG106">
        <v>0.58827282073030529</v>
      </c>
      <c r="AH106">
        <v>0.54856406958612536</v>
      </c>
      <c r="AI106">
        <v>1.6923626305514059</v>
      </c>
      <c r="AJ106">
        <v>1.190555053749524</v>
      </c>
      <c r="AK106">
        <v>1.475414402854633</v>
      </c>
      <c r="AL106">
        <v>2.40619744431678</v>
      </c>
      <c r="AM106">
        <v>0.66840373490537319</v>
      </c>
      <c r="AN106">
        <v>1.6810706929574738E-2</v>
      </c>
    </row>
    <row r="107" spans="1:40" x14ac:dyDescent="0.45">
      <c r="A107" s="1" t="s">
        <v>536</v>
      </c>
      <c r="B107">
        <v>2.3004790610539831E-2</v>
      </c>
      <c r="C107">
        <v>4.1625799193839106E-3</v>
      </c>
      <c r="D107">
        <v>3.2446359158658888E-3</v>
      </c>
      <c r="E107">
        <v>6.3262245766858684E-4</v>
      </c>
      <c r="F107">
        <v>1.726847804592796E-2</v>
      </c>
      <c r="G107">
        <v>3.843498048525022E-3</v>
      </c>
      <c r="H107">
        <v>0.1018233547678294</v>
      </c>
      <c r="I107">
        <v>5.9483149297785247E-3</v>
      </c>
      <c r="J107">
        <v>2.4030875912305081E-3</v>
      </c>
      <c r="K107">
        <v>2.5090840355894649E-3</v>
      </c>
      <c r="L107">
        <v>1.0519344763187459E-2</v>
      </c>
      <c r="M107">
        <v>7.0700563471709074E-3</v>
      </c>
      <c r="N107">
        <v>2.0153257283949308E-3</v>
      </c>
      <c r="O107">
        <v>2.2796407523158961E-3</v>
      </c>
      <c r="P107">
        <v>2.2603232289833569E-3</v>
      </c>
      <c r="Q107">
        <v>2.0127268690302551E-3</v>
      </c>
      <c r="R107">
        <v>1.932166828220045E-3</v>
      </c>
      <c r="S107">
        <v>1.2960678705251969E-2</v>
      </c>
      <c r="T107">
        <v>5.1484867648362706E-3</v>
      </c>
      <c r="U107">
        <v>3.4079848555193477E-2</v>
      </c>
      <c r="V107">
        <v>4.812754550740684E-2</v>
      </c>
      <c r="W107">
        <v>6.6972421050083372E-2</v>
      </c>
      <c r="X107">
        <v>7.4507142117269355E-4</v>
      </c>
      <c r="Y107">
        <v>1.9641090663067331E-4</v>
      </c>
      <c r="Z107">
        <v>1.9946732605116611E-2</v>
      </c>
      <c r="AA107">
        <v>2.7513495823514322E-2</v>
      </c>
      <c r="AB107">
        <v>1.243932745668406E-4</v>
      </c>
      <c r="AC107">
        <v>2.304698216810892E-2</v>
      </c>
      <c r="AD107">
        <v>5.6506114664213181</v>
      </c>
      <c r="AE107">
        <v>7.2286675973568153E-3</v>
      </c>
      <c r="AF107">
        <v>2.5635305838975359E-2</v>
      </c>
      <c r="AG107">
        <v>0.13667071899335831</v>
      </c>
      <c r="AH107">
        <v>0.15906689436642529</v>
      </c>
      <c r="AI107">
        <v>0.28170070968649669</v>
      </c>
      <c r="AJ107">
        <v>0.43981348301126483</v>
      </c>
      <c r="AK107">
        <v>3.5547019931522259</v>
      </c>
      <c r="AL107">
        <v>0.26931238586212131</v>
      </c>
      <c r="AM107">
        <v>4.5615962728033851E-3</v>
      </c>
      <c r="AN107">
        <v>4.1996129079833648E-3</v>
      </c>
    </row>
    <row r="108" spans="1:40" x14ac:dyDescent="0.45">
      <c r="A108" s="1" t="s">
        <v>537</v>
      </c>
      <c r="B108">
        <v>3.7629860246848529E-2</v>
      </c>
      <c r="C108">
        <v>6.6788547715282004E-3</v>
      </c>
      <c r="D108">
        <v>4.2271200412673888E-3</v>
      </c>
      <c r="E108">
        <v>1.117000131482176E-3</v>
      </c>
      <c r="F108">
        <v>2.1803580331088819E-2</v>
      </c>
      <c r="G108">
        <v>5.0711593225207224E-3</v>
      </c>
      <c r="H108">
        <v>0.25989471677685583</v>
      </c>
      <c r="I108">
        <v>2.2520348875466611E-2</v>
      </c>
      <c r="J108">
        <v>2.939064285593887E-3</v>
      </c>
      <c r="K108">
        <v>5.6490064310805244E-3</v>
      </c>
      <c r="L108">
        <v>2.5065444853521471E-2</v>
      </c>
      <c r="M108">
        <v>9.1207964473240376E-3</v>
      </c>
      <c r="N108">
        <v>2.437713172978763E-3</v>
      </c>
      <c r="O108">
        <v>3.5482018889194411E-3</v>
      </c>
      <c r="P108">
        <v>2.8186714192329392E-3</v>
      </c>
      <c r="Q108">
        <v>2.464752264461351E-3</v>
      </c>
      <c r="R108">
        <v>2.9296276606264062E-3</v>
      </c>
      <c r="S108">
        <v>1.2307941643459599E-2</v>
      </c>
      <c r="T108">
        <v>6.2106215796255667E-3</v>
      </c>
      <c r="U108">
        <v>5.5722249073377701E-2</v>
      </c>
      <c r="V108">
        <v>8.4469824369292248E-2</v>
      </c>
      <c r="W108">
        <v>0.1191863682898124</v>
      </c>
      <c r="X108">
        <v>1.5810046177987861E-3</v>
      </c>
      <c r="Y108">
        <v>2.410522820151032E-4</v>
      </c>
      <c r="Z108">
        <v>5.5568073129640107E-2</v>
      </c>
      <c r="AA108">
        <v>4.0520382066688322E-2</v>
      </c>
      <c r="AB108">
        <v>1.7994895313597689E-4</v>
      </c>
      <c r="AC108">
        <v>3.1830302524005233E-2</v>
      </c>
      <c r="AD108">
        <v>11.393633640378891</v>
      </c>
      <c r="AE108">
        <v>1.535391065261639E-2</v>
      </c>
      <c r="AF108">
        <v>1.650215372186464E-2</v>
      </c>
      <c r="AG108">
        <v>0.35911430811495582</v>
      </c>
      <c r="AH108">
        <v>0.63889591963207493</v>
      </c>
      <c r="AI108">
        <v>2.4778325319973069E-2</v>
      </c>
      <c r="AJ108">
        <v>0.22819101043355919</v>
      </c>
      <c r="AK108">
        <v>0.10290251398089149</v>
      </c>
      <c r="AL108">
        <v>0.93992758346595762</v>
      </c>
      <c r="AM108">
        <v>5.1790430928431346E-3</v>
      </c>
      <c r="AN108">
        <v>1.221794070878496E-2</v>
      </c>
    </row>
    <row r="109" spans="1:40" x14ac:dyDescent="0.45">
      <c r="A109" s="1" t="s">
        <v>538</v>
      </c>
      <c r="B109">
        <v>0.16982958352603361</v>
      </c>
      <c r="C109">
        <v>3.2642768680710907E-2</v>
      </c>
      <c r="D109">
        <v>2.0292642189934929E-2</v>
      </c>
      <c r="E109">
        <v>7.2416547388812532E-3</v>
      </c>
      <c r="F109">
        <v>3.4053325729744489E-2</v>
      </c>
      <c r="G109">
        <v>7.6728017919934681E-3</v>
      </c>
      <c r="H109">
        <v>0.98437655647899058</v>
      </c>
      <c r="I109">
        <v>8.0689150520707437E-2</v>
      </c>
      <c r="J109">
        <v>4.1692833727568794E-3</v>
      </c>
      <c r="K109">
        <v>2.242422060762184E-2</v>
      </c>
      <c r="L109">
        <v>8.2207974708302489E-2</v>
      </c>
      <c r="M109">
        <v>1.543547688518237E-2</v>
      </c>
      <c r="N109">
        <v>3.5124733486153231E-3</v>
      </c>
      <c r="O109">
        <v>5.6930307364487752E-3</v>
      </c>
      <c r="P109">
        <v>4.3596884657992633E-3</v>
      </c>
      <c r="Q109">
        <v>3.457624244529963E-3</v>
      </c>
      <c r="R109">
        <v>1.513300358270581E-2</v>
      </c>
      <c r="S109">
        <v>2.33586249164652E-2</v>
      </c>
      <c r="T109">
        <v>1.992734649326287E-2</v>
      </c>
      <c r="U109">
        <v>0.1679533334711158</v>
      </c>
      <c r="V109">
        <v>0.65294287620976776</v>
      </c>
      <c r="W109">
        <v>0.81004584315507555</v>
      </c>
      <c r="X109">
        <v>4.5255673285432181E-3</v>
      </c>
      <c r="Y109">
        <v>3.125942000365627E-4</v>
      </c>
      <c r="Z109">
        <v>0.20296365355354071</v>
      </c>
      <c r="AA109">
        <v>0.42218882904395411</v>
      </c>
      <c r="AB109">
        <v>3.715530292632903E-4</v>
      </c>
      <c r="AC109">
        <v>7.3161780123812359E-2</v>
      </c>
      <c r="AD109">
        <v>58.877743046475622</v>
      </c>
      <c r="AE109">
        <v>7.2983024065190166E-2</v>
      </c>
      <c r="AF109">
        <v>0.14420251707262521</v>
      </c>
      <c r="AG109">
        <v>1.357593746297963</v>
      </c>
      <c r="AH109">
        <v>1.6341740920791981</v>
      </c>
      <c r="AI109">
        <v>0.88924429371621272</v>
      </c>
      <c r="AJ109">
        <v>1.3181344142508831</v>
      </c>
      <c r="AK109">
        <v>16.56357797961687</v>
      </c>
      <c r="AL109">
        <v>1.917874265315664</v>
      </c>
      <c r="AM109">
        <v>1.268008549551688E-2</v>
      </c>
      <c r="AN109">
        <v>2.935487153258037E-2</v>
      </c>
    </row>
    <row r="110" spans="1:40" x14ac:dyDescent="0.45">
      <c r="A110" s="1" t="s">
        <v>539</v>
      </c>
      <c r="B110">
        <v>6.6299511589929236E-2</v>
      </c>
      <c r="C110">
        <v>8.5859774775545825E-3</v>
      </c>
      <c r="D110">
        <v>2.5102864362556341E-3</v>
      </c>
      <c r="E110">
        <v>1.223048167482816E-3</v>
      </c>
      <c r="F110">
        <v>2.5713447375487909E-2</v>
      </c>
      <c r="G110">
        <v>6.471685029715347E-3</v>
      </c>
      <c r="H110">
        <v>0.62251370971861963</v>
      </c>
      <c r="I110">
        <v>3.7075857297373629E-2</v>
      </c>
      <c r="J110">
        <v>7.3248869707926937E-3</v>
      </c>
      <c r="K110">
        <v>1.347705408097642E-2</v>
      </c>
      <c r="L110">
        <v>4.0452809667027703E-2</v>
      </c>
      <c r="M110">
        <v>1.7936437476139652E-2</v>
      </c>
      <c r="N110">
        <v>3.739449439357524E-3</v>
      </c>
      <c r="O110">
        <v>5.5361649688632948E-3</v>
      </c>
      <c r="P110">
        <v>8.0066286089240102E-3</v>
      </c>
      <c r="Q110">
        <v>1.100970660305909E-2</v>
      </c>
      <c r="R110">
        <v>1.026334895282756E-2</v>
      </c>
      <c r="S110">
        <v>3.4248074186877552E-2</v>
      </c>
      <c r="T110">
        <v>1.1556208568923721E-2</v>
      </c>
      <c r="U110">
        <v>0.14496095638131529</v>
      </c>
      <c r="V110">
        <v>9.8860480504670356</v>
      </c>
      <c r="W110">
        <v>0.1955957984235441</v>
      </c>
      <c r="X110">
        <v>1.6773247911765401E-3</v>
      </c>
      <c r="Y110">
        <v>7.8921646807918926E-4</v>
      </c>
      <c r="Z110">
        <v>5.3441594949815659E-2</v>
      </c>
      <c r="AA110">
        <v>0.2239902889879925</v>
      </c>
      <c r="AB110">
        <v>4.7783596810146902E-4</v>
      </c>
      <c r="AC110">
        <v>6.5804198689235496E-2</v>
      </c>
      <c r="AD110">
        <v>0.3837678491151203</v>
      </c>
      <c r="AE110">
        <v>3.1662434525187057E-2</v>
      </c>
      <c r="AF110">
        <v>0.42476079084761381</v>
      </c>
      <c r="AG110">
        <v>0.55346712360025918</v>
      </c>
      <c r="AH110">
        <v>22.435694775770848</v>
      </c>
      <c r="AI110">
        <v>11.695056249696311</v>
      </c>
      <c r="AJ110">
        <v>0.74567431304726917</v>
      </c>
      <c r="AK110">
        <v>1.0441713130511749</v>
      </c>
      <c r="AL110">
        <v>1.024703601790488</v>
      </c>
      <c r="AM110">
        <v>1.038139538694063E-2</v>
      </c>
      <c r="AN110">
        <v>1.621506763992088E-2</v>
      </c>
    </row>
    <row r="111" spans="1:40" x14ac:dyDescent="0.45">
      <c r="A111" s="1" t="s">
        <v>540</v>
      </c>
      <c r="B111">
        <v>0.1116628347250157</v>
      </c>
      <c r="C111">
        <v>1.349918026183031E-2</v>
      </c>
      <c r="D111">
        <v>5.3694348535732904E-3</v>
      </c>
      <c r="E111">
        <v>1.526593727083362E-3</v>
      </c>
      <c r="F111">
        <v>0.54316741064446683</v>
      </c>
      <c r="G111">
        <v>0.8797330932730737</v>
      </c>
      <c r="H111">
        <v>0.24146900995836099</v>
      </c>
      <c r="I111">
        <v>4.6047157529460037E-2</v>
      </c>
      <c r="J111">
        <v>1.143440401161218E-2</v>
      </c>
      <c r="K111">
        <v>8.5084713206222094E-3</v>
      </c>
      <c r="L111">
        <v>2.9432967830471619E-2</v>
      </c>
      <c r="M111">
        <v>0.26396603558793452</v>
      </c>
      <c r="N111">
        <v>1.291681101316614E-2</v>
      </c>
      <c r="O111">
        <v>1.376911156899878</v>
      </c>
      <c r="P111">
        <v>1.899989434486294E-2</v>
      </c>
      <c r="Q111">
        <v>1.3474718499166691E-2</v>
      </c>
      <c r="R111">
        <v>6.966294683433719E-3</v>
      </c>
      <c r="S111">
        <v>4.9829922424342248E-2</v>
      </c>
      <c r="T111">
        <v>4.6999977633224548E-2</v>
      </c>
      <c r="U111">
        <v>0.16066852636168569</v>
      </c>
      <c r="V111">
        <v>0.16082440952792279</v>
      </c>
      <c r="W111">
        <v>0.38393007982264432</v>
      </c>
      <c r="X111">
        <v>2.61406328352644E-3</v>
      </c>
      <c r="Y111">
        <v>7.9764296667628079E-4</v>
      </c>
      <c r="Z111">
        <v>7.8585296680323227E-2</v>
      </c>
      <c r="AA111">
        <v>0.91251322785490374</v>
      </c>
      <c r="AB111">
        <v>7.0677789386044011E-4</v>
      </c>
      <c r="AC111">
        <v>8.1409042427948455E-2</v>
      </c>
      <c r="AD111">
        <v>0.13161102169408631</v>
      </c>
      <c r="AE111">
        <v>2.5676356417260661E-2</v>
      </c>
      <c r="AF111">
        <v>6.3606973807803363E-2</v>
      </c>
      <c r="AG111">
        <v>0.53627424402234247</v>
      </c>
      <c r="AH111">
        <v>1.8965016402186601</v>
      </c>
      <c r="AI111">
        <v>8.2643728092290397E-2</v>
      </c>
      <c r="AJ111">
        <v>1.617943089068766</v>
      </c>
      <c r="AK111">
        <v>0.80945677352192247</v>
      </c>
      <c r="AL111">
        <v>0.96795966302057146</v>
      </c>
      <c r="AM111">
        <v>9.4810093541434076E-3</v>
      </c>
      <c r="AN111">
        <v>1.4741463955347679E-2</v>
      </c>
    </row>
    <row r="112" spans="1:40" x14ac:dyDescent="0.45">
      <c r="A112" s="1" t="s">
        <v>541</v>
      </c>
      <c r="B112">
        <v>0.22277011224780391</v>
      </c>
      <c r="C112">
        <v>2.922452855068966E-2</v>
      </c>
      <c r="D112">
        <v>9.1303888684214664E-3</v>
      </c>
      <c r="E112">
        <v>2.6467214077259432E-3</v>
      </c>
      <c r="F112">
        <v>6.7741423396689671</v>
      </c>
      <c r="G112">
        <v>6.0181413709227548E-2</v>
      </c>
      <c r="H112">
        <v>1.2524007643975541</v>
      </c>
      <c r="I112">
        <v>4.3574081350129273E-2</v>
      </c>
      <c r="J112">
        <v>1.914518213357224E-2</v>
      </c>
      <c r="K112">
        <v>1.29425999294014E-2</v>
      </c>
      <c r="L112">
        <v>4.8119227571982198E-2</v>
      </c>
      <c r="M112">
        <v>6.1522225139402538E-2</v>
      </c>
      <c r="N112">
        <v>2.159448586053897E-2</v>
      </c>
      <c r="O112">
        <v>3.375039250605863E-2</v>
      </c>
      <c r="P112">
        <v>3.1943501592814533E-2</v>
      </c>
      <c r="Q112">
        <v>2.254284549293048E-2</v>
      </c>
      <c r="R112">
        <v>0.1246291110657267</v>
      </c>
      <c r="S112">
        <v>6.9292770294602499E-2</v>
      </c>
      <c r="T112">
        <v>7.0582895236431215E-2</v>
      </c>
      <c r="U112">
        <v>0.29426432690363769</v>
      </c>
      <c r="V112">
        <v>0.25633690282264299</v>
      </c>
      <c r="W112">
        <v>0.63076336430319113</v>
      </c>
      <c r="X112">
        <v>4.0782522242439239E-3</v>
      </c>
      <c r="Y112">
        <v>1.3447844632575681E-3</v>
      </c>
      <c r="Z112">
        <v>0.1182517509360116</v>
      </c>
      <c r="AA112">
        <v>0.41226066167586972</v>
      </c>
      <c r="AB112">
        <v>1.180088076710968E-3</v>
      </c>
      <c r="AC112">
        <v>0.14377335474401731</v>
      </c>
      <c r="AD112">
        <v>0.33925684676224338</v>
      </c>
      <c r="AE112">
        <v>6.0742714367143263E-2</v>
      </c>
      <c r="AF112">
        <v>3.9809757609656521E-2</v>
      </c>
      <c r="AG112">
        <v>1.7132067457251341</v>
      </c>
      <c r="AH112">
        <v>99.6728444077077</v>
      </c>
      <c r="AI112">
        <v>6.0523810109082567E-2</v>
      </c>
      <c r="AJ112">
        <v>1.477687868922243</v>
      </c>
      <c r="AK112">
        <v>0.48402871927058838</v>
      </c>
      <c r="AL112">
        <v>1.892851978754891</v>
      </c>
      <c r="AM112">
        <v>1.587922494884041E-2</v>
      </c>
      <c r="AN112">
        <v>3.6610121349583039E-2</v>
      </c>
    </row>
    <row r="113" spans="1:40" x14ac:dyDescent="0.45">
      <c r="A113" s="1" t="s">
        <v>542</v>
      </c>
      <c r="B113">
        <v>3.9762860074925677E-5</v>
      </c>
      <c r="C113">
        <v>4.5538147842119071E-6</v>
      </c>
      <c r="D113">
        <v>1.477068167097228E-6</v>
      </c>
      <c r="E113">
        <v>3.3630661923379808E-7</v>
      </c>
      <c r="F113">
        <v>3.182271625998763E-4</v>
      </c>
      <c r="G113">
        <v>3.2635190540073318E-5</v>
      </c>
      <c r="H113">
        <v>2.170438960078638E-5</v>
      </c>
      <c r="I113">
        <v>4.5322640609994814E-6</v>
      </c>
      <c r="J113">
        <v>2.4904936325064141E-5</v>
      </c>
      <c r="K113">
        <v>2.0880297776958021E-6</v>
      </c>
      <c r="L113">
        <v>1.230553997515215E-5</v>
      </c>
      <c r="M113">
        <v>2.6594894790947559E-4</v>
      </c>
      <c r="N113">
        <v>6.6693810531056612E-5</v>
      </c>
      <c r="O113">
        <v>4.4235431113878406E-6</v>
      </c>
      <c r="P113">
        <v>1.443555922425081E-5</v>
      </c>
      <c r="Q113">
        <v>1.341120216585907E-5</v>
      </c>
      <c r="R113">
        <v>6.7469076153428</v>
      </c>
      <c r="S113">
        <v>1.218853138743577E-4</v>
      </c>
      <c r="T113">
        <v>9.1345453121732695E-6</v>
      </c>
      <c r="U113">
        <v>1.7779211590895539E-4</v>
      </c>
      <c r="V113">
        <v>6.8986323145586183E-5</v>
      </c>
      <c r="W113">
        <v>8.4586204311432335E-5</v>
      </c>
      <c r="X113">
        <v>3.8332113910939279E-7</v>
      </c>
      <c r="Y113">
        <v>9.5860879219281746E-7</v>
      </c>
      <c r="Z113">
        <v>1.062064821906665E-5</v>
      </c>
      <c r="AA113">
        <v>9.1694656414068019E-5</v>
      </c>
      <c r="AB113">
        <v>7.8050309719165676E-7</v>
      </c>
      <c r="AC113">
        <v>1.446533873883071E-4</v>
      </c>
      <c r="AD113">
        <v>1.139026883223666E-5</v>
      </c>
      <c r="AE113">
        <v>2.2072635613468212E-5</v>
      </c>
      <c r="AF113">
        <v>5.5855709897560032E-6</v>
      </c>
      <c r="AG113">
        <v>6.5739041595540328E-5</v>
      </c>
      <c r="AH113">
        <v>1.742950217783575E-4</v>
      </c>
      <c r="AI113">
        <v>8.2831168971036389E-6</v>
      </c>
      <c r="AJ113">
        <v>1.2338164750955649E-4</v>
      </c>
      <c r="AK113">
        <v>4.5617244572906517E-5</v>
      </c>
      <c r="AL113">
        <v>4.8164203006851198E-4</v>
      </c>
      <c r="AM113">
        <v>1.2286901774884019E-5</v>
      </c>
      <c r="AN113">
        <v>6.8752157832325792E-6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4868.5610577039597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781.59784470492207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266.55921892446497</v>
      </c>
      <c r="AM2">
        <v>13.528902690784911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5.9448501359763428E-2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8.0585517991687965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8.0304110064785786E-2</v>
      </c>
      <c r="AN3">
        <v>0.66940729166056689</v>
      </c>
    </row>
    <row r="4" spans="1:40" x14ac:dyDescent="0.45">
      <c r="A4" s="1" t="s">
        <v>663</v>
      </c>
      <c r="B4">
        <v>16.814990742766529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0.30600846790364261</v>
      </c>
      <c r="AN4">
        <v>11.60703192042201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11.0802974867174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5.2312685720657332E-3</v>
      </c>
      <c r="AK5">
        <v>0</v>
      </c>
      <c r="AL5">
        <v>1.1670477582577589E-3</v>
      </c>
      <c r="AM5">
        <v>43.118991378124747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37.349725373643722</v>
      </c>
      <c r="AM6">
        <v>4.1907031830836523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2.5095397122611192</v>
      </c>
      <c r="AD8">
        <v>0</v>
      </c>
      <c r="AE8">
        <v>0</v>
      </c>
      <c r="AF8">
        <v>0</v>
      </c>
      <c r="AG8">
        <v>0</v>
      </c>
      <c r="AH8">
        <v>2.0060159819888579</v>
      </c>
      <c r="AI8">
        <v>0</v>
      </c>
      <c r="AJ8">
        <v>0</v>
      </c>
      <c r="AK8">
        <v>0</v>
      </c>
      <c r="AL8">
        <v>0</v>
      </c>
      <c r="AM8">
        <v>4.1520235323236552</v>
      </c>
      <c r="AN8">
        <v>4.4484469234168236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2.080516121175763</v>
      </c>
      <c r="AM9">
        <v>0.23789441071974021</v>
      </c>
      <c r="AN9">
        <v>0.55235751012452883</v>
      </c>
    </row>
    <row r="10" spans="1:40" x14ac:dyDescent="0.45">
      <c r="A10" s="1" t="s">
        <v>669</v>
      </c>
      <c r="B10">
        <v>1823.907034572585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0.40607364954261038</v>
      </c>
      <c r="AN10">
        <v>14.14526875642629</v>
      </c>
    </row>
    <row r="11" spans="1:40" x14ac:dyDescent="0.45">
      <c r="A11" s="1" t="s">
        <v>670</v>
      </c>
      <c r="B11">
        <v>526.34603421192662</v>
      </c>
      <c r="C11">
        <v>115.01555739520791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9.9564952922014921E-2</v>
      </c>
      <c r="AN11">
        <v>3.1567623468300199</v>
      </c>
    </row>
    <row r="12" spans="1:40" x14ac:dyDescent="0.45">
      <c r="A12" s="1" t="s">
        <v>671</v>
      </c>
      <c r="B12">
        <v>64.382984391257821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9.646923137809793E-2</v>
      </c>
      <c r="AN12">
        <v>0.19630565158653979</v>
      </c>
    </row>
    <row r="13" spans="1:40" x14ac:dyDescent="0.45">
      <c r="A13" s="1" t="s">
        <v>672</v>
      </c>
      <c r="B13">
        <v>883.27187218137988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0.25718940451315608</v>
      </c>
      <c r="AN13">
        <v>4.0379027548450352</v>
      </c>
    </row>
    <row r="14" spans="1:40" x14ac:dyDescent="0.45">
      <c r="A14" s="1" t="s">
        <v>673</v>
      </c>
      <c r="B14">
        <v>249.14383087350569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5.8489738773055508E-2</v>
      </c>
      <c r="AN14">
        <v>0</v>
      </c>
    </row>
    <row r="15" spans="1:40" x14ac:dyDescent="0.45">
      <c r="A15" s="1" t="s">
        <v>674</v>
      </c>
      <c r="B15">
        <v>653.46359975019664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0.2400786277832995</v>
      </c>
      <c r="AN15">
        <v>2.3794919179544598</v>
      </c>
    </row>
    <row r="16" spans="1:40" x14ac:dyDescent="0.45">
      <c r="A16" s="1" t="s">
        <v>675</v>
      </c>
      <c r="B16">
        <v>901.14737673593811</v>
      </c>
      <c r="C16">
        <v>194.85758407160611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0.80137439552199274</v>
      </c>
      <c r="AN16">
        <v>3.7342137952104451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130.2593347874591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0.1001260194292293</v>
      </c>
      <c r="AN17">
        <v>4.7515638038508063</v>
      </c>
    </row>
    <row r="18" spans="1:40" x14ac:dyDescent="0.45">
      <c r="A18" s="1" t="s">
        <v>677</v>
      </c>
      <c r="B18">
        <v>0</v>
      </c>
      <c r="C18">
        <v>0</v>
      </c>
      <c r="D18">
        <v>190.98827904992149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0.58113333891355268</v>
      </c>
      <c r="AN18">
        <v>18.500297418251481</v>
      </c>
    </row>
    <row r="19" spans="1:40" x14ac:dyDescent="0.45">
      <c r="A19" s="1" t="s">
        <v>678</v>
      </c>
      <c r="B19">
        <v>0</v>
      </c>
      <c r="C19">
        <v>269.22114324482192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0.28541937619121382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51.919058300072628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8.3896118784618251E-2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209.4950639628386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276.11790693686618</v>
      </c>
      <c r="N21">
        <v>407.28408729530253</v>
      </c>
      <c r="O21">
        <v>0</v>
      </c>
      <c r="P21">
        <v>0</v>
      </c>
      <c r="Q21">
        <v>0</v>
      </c>
      <c r="R21">
        <v>4.078220475563727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22.903165264852699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37.986723684548643</v>
      </c>
      <c r="AM21">
        <v>5.1713515965413732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1942.932923577459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7.0906971852245286</v>
      </c>
      <c r="AM22">
        <v>0.71098677367793861</v>
      </c>
      <c r="AN22">
        <v>6.9661244392558199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625.36326134456135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2.7901858801448949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23.25131258798174</v>
      </c>
      <c r="AD23">
        <v>0</v>
      </c>
      <c r="AE23">
        <v>0</v>
      </c>
      <c r="AF23">
        <v>0</v>
      </c>
      <c r="AG23">
        <v>0</v>
      </c>
      <c r="AH23">
        <v>48.597399228894879</v>
      </c>
      <c r="AI23">
        <v>0</v>
      </c>
      <c r="AJ23">
        <v>0</v>
      </c>
      <c r="AK23">
        <v>0</v>
      </c>
      <c r="AL23">
        <v>0.71576549773701081</v>
      </c>
      <c r="AM23">
        <v>0.64472819653122515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56.074827674757763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1.4315787185068629</v>
      </c>
      <c r="AD24">
        <v>0</v>
      </c>
      <c r="AE24">
        <v>59.042674433334277</v>
      </c>
      <c r="AF24">
        <v>0</v>
      </c>
      <c r="AG24">
        <v>0</v>
      </c>
      <c r="AH24">
        <v>48.786318733310033</v>
      </c>
      <c r="AI24">
        <v>0</v>
      </c>
      <c r="AJ24">
        <v>0</v>
      </c>
      <c r="AK24">
        <v>0</v>
      </c>
      <c r="AL24">
        <v>28.536364536047088</v>
      </c>
      <c r="AM24">
        <v>3.4486900224793722</v>
      </c>
      <c r="AN24">
        <v>2.172712792471827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9.5737912898753521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4.450168668640341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1.2596871292010901</v>
      </c>
      <c r="AD25">
        <v>0</v>
      </c>
      <c r="AE25">
        <v>78.181046263399338</v>
      </c>
      <c r="AF25">
        <v>0</v>
      </c>
      <c r="AG25">
        <v>0</v>
      </c>
      <c r="AH25">
        <v>308.89255856848439</v>
      </c>
      <c r="AI25">
        <v>0</v>
      </c>
      <c r="AJ25">
        <v>0</v>
      </c>
      <c r="AK25">
        <v>0</v>
      </c>
      <c r="AL25">
        <v>0</v>
      </c>
      <c r="AM25">
        <v>0.44318402727187028</v>
      </c>
      <c r="AN25">
        <v>0.75337872182203081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274.21979900536638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3.788874315308715</v>
      </c>
      <c r="AM26">
        <v>3.546218519857991E-2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6.0665900186246571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2794.256857122853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1.6148017067383819E-4</v>
      </c>
      <c r="AK27">
        <v>0</v>
      </c>
      <c r="AL27">
        <v>0</v>
      </c>
      <c r="AM27">
        <v>218.55679060947531</v>
      </c>
      <c r="AN27">
        <v>129.37981124318759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181.46600368067141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0.50444600876680235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1.1526245620743181E-5</v>
      </c>
      <c r="AK28">
        <v>0</v>
      </c>
      <c r="AL28">
        <v>2.4686249737220219E-2</v>
      </c>
      <c r="AM28">
        <v>1.1820362565348459</v>
      </c>
      <c r="AN28">
        <v>1.9261994779874101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86.322516273459527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310.26254159991601</v>
      </c>
      <c r="AI29">
        <v>0</v>
      </c>
      <c r="AJ29">
        <v>2.132681039996264E-5</v>
      </c>
      <c r="AK29">
        <v>0</v>
      </c>
      <c r="AL29">
        <v>4.5676535530732303E-2</v>
      </c>
      <c r="AM29">
        <v>2.1871009831365078</v>
      </c>
      <c r="AN29">
        <v>3.6569802505260189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10.510927078720821</v>
      </c>
      <c r="W30">
        <v>0</v>
      </c>
      <c r="X30">
        <v>0</v>
      </c>
      <c r="Y30">
        <v>0</v>
      </c>
      <c r="Z30">
        <v>0</v>
      </c>
      <c r="AA30">
        <v>76.879574294069727</v>
      </c>
      <c r="AB30">
        <v>0</v>
      </c>
      <c r="AC30">
        <v>16.63941059870832</v>
      </c>
      <c r="AD30">
        <v>0</v>
      </c>
      <c r="AE30">
        <v>114.9301155164419</v>
      </c>
      <c r="AF30">
        <v>0</v>
      </c>
      <c r="AG30">
        <v>0</v>
      </c>
      <c r="AH30">
        <v>26.012690559130661</v>
      </c>
      <c r="AI30">
        <v>0</v>
      </c>
      <c r="AJ30">
        <v>1.785102870500689E-5</v>
      </c>
      <c r="AK30">
        <v>0</v>
      </c>
      <c r="AL30">
        <v>3.8232306266754217E-2</v>
      </c>
      <c r="AM30">
        <v>1.8306536091673129</v>
      </c>
      <c r="AN30">
        <v>8.4900050535213989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132.64079317825639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1.3528686597228209E-5</v>
      </c>
      <c r="AK31">
        <v>0</v>
      </c>
      <c r="AL31">
        <v>2.8974962615296741E-2</v>
      </c>
      <c r="AM31">
        <v>1.3873900129667469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5.8527347374689551E-5</v>
      </c>
      <c r="AK32">
        <v>0</v>
      </c>
      <c r="AL32">
        <v>0.1258176191764814</v>
      </c>
      <c r="AM32">
        <v>6.1142247050565377</v>
      </c>
      <c r="AN32">
        <v>3.4272135542629401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72.435936762154071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7.468453641971648E-6</v>
      </c>
      <c r="AK33">
        <v>0</v>
      </c>
      <c r="AL33">
        <v>1.5995504331849961E-2</v>
      </c>
      <c r="AM33">
        <v>0.76590272978158047</v>
      </c>
      <c r="AN33">
        <v>33.574206036062108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950.70399513798441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1.9260608024081021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437.55182985871608</v>
      </c>
      <c r="AK34">
        <v>0</v>
      </c>
      <c r="AL34">
        <v>0.15326918401466941</v>
      </c>
      <c r="AM34">
        <v>7.3388924783376286</v>
      </c>
      <c r="AN34">
        <v>26.883074494139041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50.573707555357657</v>
      </c>
      <c r="K35">
        <v>0</v>
      </c>
      <c r="L35">
        <v>0</v>
      </c>
      <c r="M35">
        <v>0</v>
      </c>
      <c r="N35">
        <v>0</v>
      </c>
      <c r="O35">
        <v>0</v>
      </c>
      <c r="P35">
        <v>33.916726929651162</v>
      </c>
      <c r="Q35">
        <v>43.602049810352838</v>
      </c>
      <c r="R35">
        <v>15.40005747533019</v>
      </c>
      <c r="S35">
        <v>25.488658564436221</v>
      </c>
      <c r="T35">
        <v>0</v>
      </c>
      <c r="U35">
        <v>0</v>
      </c>
      <c r="V35">
        <v>82.939274742940086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5.0159649019547334</v>
      </c>
      <c r="AD35">
        <v>0</v>
      </c>
      <c r="AE35">
        <v>27.754686118984878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70.477554199783825</v>
      </c>
      <c r="AM35">
        <v>2.3374619933535281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8.8519996179608178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2.6237139680210091</v>
      </c>
      <c r="AM36">
        <v>0.42437338427897431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7.5172050366751826</v>
      </c>
      <c r="K37">
        <v>0</v>
      </c>
      <c r="L37">
        <v>0</v>
      </c>
      <c r="M37">
        <v>0</v>
      </c>
      <c r="N37">
        <v>0</v>
      </c>
      <c r="O37">
        <v>0</v>
      </c>
      <c r="P37">
        <v>642.07009044405254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23.478046588926301</v>
      </c>
      <c r="AD37">
        <v>0</v>
      </c>
      <c r="AE37">
        <v>0</v>
      </c>
      <c r="AF37">
        <v>0</v>
      </c>
      <c r="AG37">
        <v>0</v>
      </c>
      <c r="AH37">
        <v>9.0623352587452093</v>
      </c>
      <c r="AI37">
        <v>0</v>
      </c>
      <c r="AJ37">
        <v>0</v>
      </c>
      <c r="AK37">
        <v>0</v>
      </c>
      <c r="AL37">
        <v>39.769262208577771</v>
      </c>
      <c r="AM37">
        <v>2.529207921462945</v>
      </c>
      <c r="AN37">
        <v>11.43525775961802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0.27546370306301432</v>
      </c>
      <c r="AM38">
        <v>5.1019391232075844</v>
      </c>
      <c r="AN38">
        <v>75.478538850450448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17.12945302241755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1.1550854978440579</v>
      </c>
      <c r="AM39">
        <v>12.688249702554261</v>
      </c>
      <c r="AN39">
        <v>9.6651380039834844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12.104001643973289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81.271440180726671</v>
      </c>
      <c r="AM40">
        <v>1.5963004349930261</v>
      </c>
      <c r="AN40">
        <v>14.203664603974239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4.7926735106314631</v>
      </c>
      <c r="K41">
        <v>0</v>
      </c>
      <c r="L41">
        <v>0</v>
      </c>
      <c r="M41">
        <v>0</v>
      </c>
      <c r="N41">
        <v>0</v>
      </c>
      <c r="O41">
        <v>0</v>
      </c>
      <c r="P41">
        <v>88.97356608481337</v>
      </c>
      <c r="Q41">
        <v>65.58967570702228</v>
      </c>
      <c r="R41">
        <v>1.785392769777207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0.52592401023343904</v>
      </c>
      <c r="AD41">
        <v>0</v>
      </c>
      <c r="AE41">
        <v>18.374300152127521</v>
      </c>
      <c r="AF41">
        <v>0</v>
      </c>
      <c r="AG41">
        <v>0</v>
      </c>
      <c r="AH41">
        <v>33.764886257673723</v>
      </c>
      <c r="AI41">
        <v>0</v>
      </c>
      <c r="AJ41">
        <v>0</v>
      </c>
      <c r="AK41">
        <v>0</v>
      </c>
      <c r="AL41">
        <v>667.17203995259342</v>
      </c>
      <c r="AM41">
        <v>16.906181442867801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35.437812456049237</v>
      </c>
      <c r="T42">
        <v>0</v>
      </c>
      <c r="U42">
        <v>0</v>
      </c>
      <c r="V42">
        <v>0</v>
      </c>
      <c r="W42">
        <v>0</v>
      </c>
      <c r="X42">
        <v>0</v>
      </c>
      <c r="Y42">
        <v>10.32899977686667</v>
      </c>
      <c r="Z42">
        <v>0</v>
      </c>
      <c r="AA42">
        <v>872.57521798397113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15.79084301615563</v>
      </c>
      <c r="AI42">
        <v>0</v>
      </c>
      <c r="AJ42">
        <v>0</v>
      </c>
      <c r="AK42">
        <v>0</v>
      </c>
      <c r="AL42">
        <v>1271.886843680842</v>
      </c>
      <c r="AM42">
        <v>9.0191119678753164</v>
      </c>
      <c r="AN42">
        <v>24.677797733664232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92.286357572985054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31.011307360665729</v>
      </c>
      <c r="AB43">
        <v>0</v>
      </c>
      <c r="AC43">
        <v>42.029455826573972</v>
      </c>
      <c r="AD43">
        <v>0</v>
      </c>
      <c r="AE43">
        <v>0</v>
      </c>
      <c r="AF43">
        <v>0</v>
      </c>
      <c r="AG43">
        <v>0</v>
      </c>
      <c r="AH43">
        <v>37.488467075387078</v>
      </c>
      <c r="AI43">
        <v>0</v>
      </c>
      <c r="AJ43">
        <v>0</v>
      </c>
      <c r="AK43">
        <v>0</v>
      </c>
      <c r="AL43">
        <v>370.48782346711778</v>
      </c>
      <c r="AM43">
        <v>2.6959391038657832</v>
      </c>
      <c r="AN43">
        <v>10.07710799283049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120.76552570181209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124.6904114927479</v>
      </c>
      <c r="AD44">
        <v>0</v>
      </c>
      <c r="AE44">
        <v>0</v>
      </c>
      <c r="AF44">
        <v>0</v>
      </c>
      <c r="AG44">
        <v>0</v>
      </c>
      <c r="AH44">
        <v>171.02821961107961</v>
      </c>
      <c r="AI44">
        <v>0</v>
      </c>
      <c r="AJ44">
        <v>0</v>
      </c>
      <c r="AK44">
        <v>0</v>
      </c>
      <c r="AL44">
        <v>1156.5001537089461</v>
      </c>
      <c r="AM44">
        <v>1.503354922868851</v>
      </c>
      <c r="AN44">
        <v>11.105313586133031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2414.295537757841</v>
      </c>
      <c r="V45">
        <v>205.92434065607949</v>
      </c>
      <c r="W45">
        <v>0</v>
      </c>
      <c r="X45">
        <v>0</v>
      </c>
      <c r="Y45">
        <v>0</v>
      </c>
      <c r="Z45">
        <v>0</v>
      </c>
      <c r="AA45">
        <v>0</v>
      </c>
      <c r="AB45">
        <v>3.9363713738865389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996.50374375524939</v>
      </c>
      <c r="AM45">
        <v>29.319087906221359</v>
      </c>
      <c r="AN45">
        <v>45.039854705326491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1.538633794514974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38.287083735827203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3.1854842693387568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248.20177400939659</v>
      </c>
      <c r="AM47">
        <v>0</v>
      </c>
      <c r="AN47">
        <v>17.500763338937549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7.0626149705857504</v>
      </c>
      <c r="T48">
        <v>0</v>
      </c>
      <c r="U48">
        <v>40.893043293441842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0.97183199216757488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27.01390715771829</v>
      </c>
      <c r="AM48">
        <v>0</v>
      </c>
      <c r="AN48">
        <v>9.2944625306979773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710.43853640007933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2.5640280292457902</v>
      </c>
      <c r="AD49">
        <v>0</v>
      </c>
      <c r="AE49">
        <v>0</v>
      </c>
      <c r="AF49">
        <v>0</v>
      </c>
      <c r="AG49">
        <v>0</v>
      </c>
      <c r="AH49">
        <v>15.61395985864821</v>
      </c>
      <c r="AI49">
        <v>0</v>
      </c>
      <c r="AJ49">
        <v>0</v>
      </c>
      <c r="AK49">
        <v>0</v>
      </c>
      <c r="AL49">
        <v>246.7848805752464</v>
      </c>
      <c r="AM49">
        <v>64.996912040766091</v>
      </c>
      <c r="AN49">
        <v>4.4253943120565928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21.43039695262415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63.834769811254503</v>
      </c>
      <c r="N50">
        <v>0</v>
      </c>
      <c r="O50">
        <v>0</v>
      </c>
      <c r="P50">
        <v>0</v>
      </c>
      <c r="Q50">
        <v>0</v>
      </c>
      <c r="R50">
        <v>1.579399103314896</v>
      </c>
      <c r="S50">
        <v>75.53601738281111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0.59694741393547646</v>
      </c>
      <c r="AC50">
        <v>317.69949866067333</v>
      </c>
      <c r="AD50">
        <v>0</v>
      </c>
      <c r="AE50">
        <v>14.63868368281336</v>
      </c>
      <c r="AF50">
        <v>0</v>
      </c>
      <c r="AG50">
        <v>0</v>
      </c>
      <c r="AH50">
        <v>223.2114417192513</v>
      </c>
      <c r="AI50">
        <v>0</v>
      </c>
      <c r="AJ50">
        <v>0</v>
      </c>
      <c r="AK50">
        <v>0</v>
      </c>
      <c r="AL50">
        <v>92.233985948686694</v>
      </c>
      <c r="AM50">
        <v>0.76880545526575439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7.5281860112664436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39.07427673066266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8.781430214390458E-2</v>
      </c>
      <c r="AM53">
        <v>1.484150773454217E-2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9178.1748649778619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5581.5866664815239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9.649128197230291E-4</v>
      </c>
      <c r="AK55">
        <v>0</v>
      </c>
      <c r="AL55">
        <v>2.7731280913195148E-4</v>
      </c>
      <c r="AM55">
        <v>2.404866678570873E-4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302.09211350308152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455.23501514790991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39.824989275162352</v>
      </c>
      <c r="AK57">
        <v>0</v>
      </c>
      <c r="AL57">
        <v>0</v>
      </c>
      <c r="AM57">
        <v>1.6105299574442431E-2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78.124635897849856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88.770331455817029</v>
      </c>
      <c r="AK58">
        <v>2693.128733562603</v>
      </c>
      <c r="AL58">
        <v>27.74952294637993</v>
      </c>
      <c r="AM58">
        <v>3.5898886790413483E-2</v>
      </c>
      <c r="AN58">
        <v>15.17866169157608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0.93275130868942513</v>
      </c>
      <c r="AK59">
        <v>0</v>
      </c>
      <c r="AL59">
        <v>0</v>
      </c>
      <c r="AM59">
        <v>3.7720487285606072E-4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2156.1862053386239</v>
      </c>
      <c r="AM60">
        <v>0.1729090789705327</v>
      </c>
      <c r="AN60">
        <v>25.866137439639861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1940.3873037720109</v>
      </c>
      <c r="AM61">
        <v>0.1000764040045955</v>
      </c>
      <c r="AN61">
        <v>8.398746555703049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2610.7079897251861</v>
      </c>
      <c r="AM62">
        <v>0.18048137024915931</v>
      </c>
      <c r="AN62">
        <v>5.5011349723320224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1563.8115674044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8.9335812375855125E-2</v>
      </c>
      <c r="AM63">
        <v>1.509793862325697E-2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3.9837606162922923E-2</v>
      </c>
      <c r="AM64">
        <v>6.7328059899414419E-3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1.17735021857021</v>
      </c>
      <c r="AM65">
        <v>0.20237425688202371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1947.067045290866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1.3040938780779471E-2</v>
      </c>
      <c r="AM66">
        <v>3.5410642236634038E-2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3730.083586365939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10.356238550923051</v>
      </c>
      <c r="AM67">
        <v>0.36627784255594747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8883.9981943008752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102.99598223680729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4081.137773565415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74.071809797339299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0.66052298589897607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103.9206643379346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56.463678535736292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0.20165598386664529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1273.3747536076251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5964.2115419132988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66.185617061797913</v>
      </c>
      <c r="AD74">
        <v>0</v>
      </c>
      <c r="AE74">
        <v>135.36935201510619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138.43424072161719</v>
      </c>
      <c r="AM74">
        <v>3.5191282175463953E-2</v>
      </c>
      <c r="AN74">
        <v>2.402512395730064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86.974725186755222</v>
      </c>
      <c r="AB75">
        <v>0</v>
      </c>
      <c r="AC75">
        <v>0</v>
      </c>
      <c r="AD75">
        <v>68.462782405246713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32.410542706422753</v>
      </c>
      <c r="AK75">
        <v>0</v>
      </c>
      <c r="AL75">
        <v>108.92284980863229</v>
      </c>
      <c r="AM75">
        <v>3.5372824736544912E-2</v>
      </c>
      <c r="AN75">
        <v>9.8252375540722775E-2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36.851081787702469</v>
      </c>
      <c r="AB76">
        <v>0</v>
      </c>
      <c r="AC76">
        <v>0</v>
      </c>
      <c r="AD76">
        <v>29.007594889344059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32.9109885494926</v>
      </c>
      <c r="AK76">
        <v>0</v>
      </c>
      <c r="AL76">
        <v>6.1625518767071146</v>
      </c>
      <c r="AM76">
        <v>2.2270026042404249E-2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673.23700658819678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0.58142052804435784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3.6924687309293418</v>
      </c>
      <c r="AI78">
        <v>0</v>
      </c>
      <c r="AJ78">
        <v>0</v>
      </c>
      <c r="AK78">
        <v>0</v>
      </c>
      <c r="AL78">
        <v>500.04138407454508</v>
      </c>
      <c r="AM78">
        <v>8.6788297332551084E-2</v>
      </c>
      <c r="AN78">
        <v>3.966596412734817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5.1674376628147973</v>
      </c>
      <c r="AM79">
        <v>1.8673915226335259E-2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1722.8546956796979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841.05622066931085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261.97830638164288</v>
      </c>
      <c r="AI83">
        <v>0</v>
      </c>
      <c r="AJ83">
        <v>0</v>
      </c>
      <c r="AK83">
        <v>0</v>
      </c>
      <c r="AL83">
        <v>8.3038418658380936E-2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2276.548142398331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1.43158746367156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14.78615529015728</v>
      </c>
      <c r="AH84">
        <v>0</v>
      </c>
      <c r="AI84">
        <v>5.9871617050989654</v>
      </c>
      <c r="AJ84">
        <v>0</v>
      </c>
      <c r="AK84">
        <v>0</v>
      </c>
      <c r="AL84">
        <v>0.61274265204674927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884.58096384391911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1.943520529097881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2.702563028917953</v>
      </c>
      <c r="AI86">
        <v>0</v>
      </c>
      <c r="AJ86">
        <v>0</v>
      </c>
      <c r="AK86">
        <v>0</v>
      </c>
      <c r="AL86">
        <v>149.2011670380206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18.701987577602441</v>
      </c>
      <c r="AI87">
        <v>0.70836486353163675</v>
      </c>
      <c r="AJ87">
        <v>0</v>
      </c>
      <c r="AK87">
        <v>0</v>
      </c>
      <c r="AL87">
        <v>36.793647745170688</v>
      </c>
      <c r="AM87">
        <v>3.6843278587220273E-2</v>
      </c>
      <c r="AN87">
        <v>1.294851333989113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1.9004900669440341</v>
      </c>
      <c r="AI88">
        <v>0</v>
      </c>
      <c r="AJ88">
        <v>0</v>
      </c>
      <c r="AK88">
        <v>0</v>
      </c>
      <c r="AL88">
        <v>1.512117069637019</v>
      </c>
      <c r="AM88">
        <v>2.7061956387601199E-2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17.099494865205472</v>
      </c>
      <c r="AM89">
        <v>4.040898838920829E-2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14.74018851795274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4.0400550515373013</v>
      </c>
      <c r="AI90">
        <v>0</v>
      </c>
      <c r="AJ90">
        <v>0</v>
      </c>
      <c r="AK90">
        <v>0</v>
      </c>
      <c r="AL90">
        <v>238.88636267545789</v>
      </c>
      <c r="AM90">
        <v>5.5306978461194783E-2</v>
      </c>
      <c r="AN90">
        <v>3.7846489756972321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9.2307606848909938</v>
      </c>
      <c r="AJ91">
        <v>0</v>
      </c>
      <c r="AK91">
        <v>0</v>
      </c>
      <c r="AL91">
        <v>880.42990253878429</v>
      </c>
      <c r="AM91">
        <v>0.1341015505238877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6.6098000599095101</v>
      </c>
      <c r="AI92">
        <v>0</v>
      </c>
      <c r="AJ92">
        <v>0</v>
      </c>
      <c r="AK92">
        <v>0</v>
      </c>
      <c r="AL92">
        <v>1.7183330350861961</v>
      </c>
      <c r="AM92">
        <v>3.07525485880796E-2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43.710007508202963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1.1384881429066029</v>
      </c>
      <c r="AM93">
        <v>2.037521901563839E-2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9.5231048507567522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6.2104806653625388</v>
      </c>
      <c r="AJ94">
        <v>0</v>
      </c>
      <c r="AK94">
        <v>0</v>
      </c>
      <c r="AL94">
        <v>0.21771685585977421</v>
      </c>
      <c r="AM94">
        <v>3.8964205724740702E-3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4.073532049722929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1.1090714856262289</v>
      </c>
      <c r="S95">
        <v>0</v>
      </c>
      <c r="T95">
        <v>0</v>
      </c>
      <c r="U95">
        <v>218.28612532000199</v>
      </c>
      <c r="V95">
        <v>74.41597355947907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35.565795134697368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1.711385950163623</v>
      </c>
      <c r="AI96">
        <v>0</v>
      </c>
      <c r="AJ96">
        <v>0</v>
      </c>
      <c r="AK96">
        <v>0</v>
      </c>
      <c r="AL96">
        <v>2.105863038052032</v>
      </c>
      <c r="AM96">
        <v>3.7688069818367843E-2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869.34596829248858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502.55181848137443</v>
      </c>
      <c r="AH97">
        <v>0</v>
      </c>
      <c r="AI97">
        <v>0</v>
      </c>
      <c r="AJ97">
        <v>0</v>
      </c>
      <c r="AK97">
        <v>0</v>
      </c>
      <c r="AL97">
        <v>1.6653289314547419</v>
      </c>
      <c r="AM97">
        <v>2.9803948264969241E-2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3.26648512690298</v>
      </c>
      <c r="AI98">
        <v>0</v>
      </c>
      <c r="AJ98">
        <v>0</v>
      </c>
      <c r="AK98">
        <v>0</v>
      </c>
      <c r="AL98">
        <v>0.36062792017930562</v>
      </c>
      <c r="AM98">
        <v>6.4540618210112404E-3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37.703426539074613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14.18832088074411</v>
      </c>
      <c r="AJ99">
        <v>0</v>
      </c>
      <c r="AK99">
        <v>0</v>
      </c>
      <c r="AL99">
        <v>1.0873841863864631</v>
      </c>
      <c r="AM99">
        <v>1.946062511920554E-2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0.79297669659954284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8.0409860454012154</v>
      </c>
      <c r="AI100">
        <v>0</v>
      </c>
      <c r="AJ100">
        <v>0</v>
      </c>
      <c r="AK100">
        <v>0</v>
      </c>
      <c r="AL100">
        <v>2.102762798028309</v>
      </c>
      <c r="AM100">
        <v>3.7632585648525292E-2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65.389127555953365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28.90278023353963</v>
      </c>
      <c r="T101">
        <v>0</v>
      </c>
      <c r="U101">
        <v>0</v>
      </c>
      <c r="V101">
        <v>52.693266087935392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40.112244674506009</v>
      </c>
      <c r="AI101">
        <v>0</v>
      </c>
      <c r="AJ101">
        <v>2733.0651304862181</v>
      </c>
      <c r="AK101">
        <v>1100.631141013904</v>
      </c>
      <c r="AL101">
        <v>28.732079082601601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2.9087351163360489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503.13736619942262</v>
      </c>
      <c r="AG102">
        <v>0</v>
      </c>
      <c r="AH102">
        <v>1.4915441498551409</v>
      </c>
      <c r="AI102">
        <v>409.0184407521308</v>
      </c>
      <c r="AJ102">
        <v>54.564772562604666</v>
      </c>
      <c r="AK102">
        <v>879.51192810438727</v>
      </c>
      <c r="AL102">
        <v>0</v>
      </c>
      <c r="AM102">
        <v>3.4369049514871387E-2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260.17192627490158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96.819742321721009</v>
      </c>
      <c r="AI103">
        <v>23.85714747527383</v>
      </c>
      <c r="AJ103">
        <v>2059.732895722751</v>
      </c>
      <c r="AK103">
        <v>0</v>
      </c>
      <c r="AL103">
        <v>0</v>
      </c>
      <c r="AM103">
        <v>7.7795970366787033E-4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155.46484568345531</v>
      </c>
      <c r="AI104">
        <v>11.17915774784662</v>
      </c>
      <c r="AJ104">
        <v>25.846764689043439</v>
      </c>
      <c r="AK104">
        <v>268.31796591788481</v>
      </c>
      <c r="AL104">
        <v>0</v>
      </c>
      <c r="AM104">
        <v>1.73096279687756E-4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155.38419556601031</v>
      </c>
      <c r="AI105">
        <v>39.811464730867037</v>
      </c>
      <c r="AJ105">
        <v>24.224818806181968</v>
      </c>
      <c r="AK105">
        <v>200.35661353377421</v>
      </c>
      <c r="AL105">
        <v>0</v>
      </c>
      <c r="AM105">
        <v>1.70050571154551E-4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182.38833791097539</v>
      </c>
      <c r="AE106">
        <v>0</v>
      </c>
      <c r="AF106">
        <v>0</v>
      </c>
      <c r="AG106">
        <v>0</v>
      </c>
      <c r="AH106">
        <v>0</v>
      </c>
      <c r="AI106">
        <v>18.13454223303448</v>
      </c>
      <c r="AJ106">
        <v>1.328082112207869</v>
      </c>
      <c r="AK106">
        <v>9.1592248609868552</v>
      </c>
      <c r="AL106">
        <v>12.803350975137</v>
      </c>
      <c r="AM106">
        <v>7.4423172846418746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76.131260484868506</v>
      </c>
      <c r="AE107">
        <v>0</v>
      </c>
      <c r="AF107">
        <v>0</v>
      </c>
      <c r="AG107">
        <v>0</v>
      </c>
      <c r="AH107">
        <v>0</v>
      </c>
      <c r="AI107">
        <v>3.4896846053438701</v>
      </c>
      <c r="AJ107">
        <v>0.59293743265505328</v>
      </c>
      <c r="AK107">
        <v>46.039983882979193</v>
      </c>
      <c r="AL107">
        <v>0.1097950886859535</v>
      </c>
      <c r="AM107">
        <v>2.345451327127534E-3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150.49573876975219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1.3694574165744571</v>
      </c>
      <c r="AK108">
        <v>0</v>
      </c>
      <c r="AL108">
        <v>0.25358442598428799</v>
      </c>
      <c r="AM108">
        <v>5.417090469000325E-3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431.07009952729038</v>
      </c>
      <c r="AE109">
        <v>0</v>
      </c>
      <c r="AF109">
        <v>0</v>
      </c>
      <c r="AG109">
        <v>0</v>
      </c>
      <c r="AH109">
        <v>0</v>
      </c>
      <c r="AI109">
        <v>5.1530958674633451</v>
      </c>
      <c r="AJ109">
        <v>2.299098605630054</v>
      </c>
      <c r="AK109">
        <v>115.6706847128597</v>
      </c>
      <c r="AL109">
        <v>0.42572744003119489</v>
      </c>
      <c r="AM109">
        <v>9.0944230854609707E-3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67.845907207632393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150.63578959983019</v>
      </c>
      <c r="AI110">
        <v>78.643786665943537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3.5161539027941311</v>
      </c>
      <c r="G111">
        <v>7.3121706243851561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1.9714613707882269</v>
      </c>
      <c r="N111">
        <v>0</v>
      </c>
      <c r="O111">
        <v>11.781222926109541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7.1181679801185016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6.6334943912971358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39.987755286075902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0.70096921894119857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598.49161170614218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15.09096356562786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3707.54830026945</v>
      </c>
      <c r="C2">
        <v>188.61109451687321</v>
      </c>
      <c r="D2">
        <v>31.442208944410162</v>
      </c>
      <c r="E2">
        <v>26.491984749595709</v>
      </c>
      <c r="F2">
        <v>63.493636712652567</v>
      </c>
      <c r="G2">
        <v>11.065098974466711</v>
      </c>
      <c r="H2">
        <v>1658.5011412962861</v>
      </c>
      <c r="I2">
        <v>390.40394887780349</v>
      </c>
      <c r="J2">
        <v>17.83203585399022</v>
      </c>
      <c r="K2">
        <v>840.48116826732621</v>
      </c>
      <c r="L2">
        <v>13269.694410784379</v>
      </c>
      <c r="M2">
        <v>107.79667410168381</v>
      </c>
      <c r="N2">
        <v>15.11332115963565</v>
      </c>
      <c r="O2">
        <v>21.962977842606939</v>
      </c>
      <c r="P2">
        <v>56.466186051657708</v>
      </c>
      <c r="Q2">
        <v>25.656269428997479</v>
      </c>
      <c r="R2">
        <v>45.364302849738351</v>
      </c>
      <c r="S2">
        <v>45.353064838911891</v>
      </c>
      <c r="T2">
        <v>85.753644586913452</v>
      </c>
      <c r="U2">
        <v>529.30668341456749</v>
      </c>
      <c r="V2">
        <v>1156.150864406201</v>
      </c>
      <c r="W2">
        <v>9973.6714781891096</v>
      </c>
      <c r="X2">
        <v>28.39233052218621</v>
      </c>
      <c r="Y2">
        <v>0.78498868435800029</v>
      </c>
      <c r="Z2">
        <v>205.19050427981711</v>
      </c>
      <c r="AA2">
        <v>51.19431343115258</v>
      </c>
      <c r="AB2">
        <v>1.289857402960406</v>
      </c>
      <c r="AC2">
        <v>400.26541995802819</v>
      </c>
      <c r="AD2">
        <v>552.22666507387828</v>
      </c>
      <c r="AE2">
        <v>99.071271105571739</v>
      </c>
      <c r="AF2">
        <v>356.46598968000961</v>
      </c>
      <c r="AG2">
        <v>3419.3603345406618</v>
      </c>
      <c r="AH2">
        <v>1290.792882256867</v>
      </c>
      <c r="AI2">
        <v>389.25352920615018</v>
      </c>
      <c r="AJ2">
        <v>2764.8721079953739</v>
      </c>
      <c r="AK2">
        <v>4016.6516106237441</v>
      </c>
      <c r="AL2">
        <v>6449.390620975093</v>
      </c>
      <c r="AM2">
        <v>49.961105493244069</v>
      </c>
      <c r="AN2">
        <v>571.31481817581846</v>
      </c>
    </row>
    <row r="3" spans="1:40" x14ac:dyDescent="0.45">
      <c r="A3" s="1" t="s">
        <v>646</v>
      </c>
      <c r="B3">
        <v>339.43412622444532</v>
      </c>
      <c r="C3">
        <v>9.1628215479089832</v>
      </c>
      <c r="D3">
        <v>1.4386169836355069</v>
      </c>
      <c r="E3">
        <v>2.018220260197042</v>
      </c>
      <c r="F3">
        <v>11.61199859416358</v>
      </c>
      <c r="G3">
        <v>30.949766058645299</v>
      </c>
      <c r="H3">
        <v>6.9165002895448033</v>
      </c>
      <c r="I3">
        <v>0.98530597206203874</v>
      </c>
      <c r="J3">
        <v>3.7985397617309791</v>
      </c>
      <c r="K3">
        <v>0.59123079217792185</v>
      </c>
      <c r="L3">
        <v>3.35075777435206</v>
      </c>
      <c r="M3">
        <v>8.2358252562160175</v>
      </c>
      <c r="N3">
        <v>3.2824795587598641</v>
      </c>
      <c r="O3">
        <v>1.0804450218075321</v>
      </c>
      <c r="P3">
        <v>6.3316130977709717</v>
      </c>
      <c r="Q3">
        <v>1.687620239913348</v>
      </c>
      <c r="R3">
        <v>1.5841797826415509</v>
      </c>
      <c r="S3">
        <v>18.295172215527732</v>
      </c>
      <c r="T3">
        <v>1.4923888323153389</v>
      </c>
      <c r="U3">
        <v>19.55639064200216</v>
      </c>
      <c r="V3">
        <v>17.888756973408519</v>
      </c>
      <c r="W3">
        <v>36.525915476638218</v>
      </c>
      <c r="X3">
        <v>0.1164281181118919</v>
      </c>
      <c r="Y3">
        <v>0.1382941958097712</v>
      </c>
      <c r="Z3">
        <v>2.6185036075311028</v>
      </c>
      <c r="AA3">
        <v>4.2308847184569327</v>
      </c>
      <c r="AB3">
        <v>8.1493525361650485E-2</v>
      </c>
      <c r="AC3">
        <v>40.033334500255449</v>
      </c>
      <c r="AD3">
        <v>3.6278860190322719</v>
      </c>
      <c r="AE3">
        <v>4.5074337284240711</v>
      </c>
      <c r="AF3">
        <v>2.2052285197785499</v>
      </c>
      <c r="AG3">
        <v>47.122620889380308</v>
      </c>
      <c r="AH3">
        <v>27.523237158456659</v>
      </c>
      <c r="AI3">
        <v>2.757236230769986</v>
      </c>
      <c r="AJ3">
        <v>27.86818567075694</v>
      </c>
      <c r="AK3">
        <v>12.021413812291611</v>
      </c>
      <c r="AL3">
        <v>69.401926175981473</v>
      </c>
      <c r="AM3">
        <v>4.1301535937278739</v>
      </c>
      <c r="AN3">
        <v>3.1006724962476619</v>
      </c>
    </row>
    <row r="4" spans="1:40" x14ac:dyDescent="0.45">
      <c r="A4" s="1" t="s">
        <v>647</v>
      </c>
      <c r="B4">
        <v>177.0114854685134</v>
      </c>
      <c r="C4">
        <v>19.243152001407619</v>
      </c>
      <c r="D4">
        <v>5.2487006081587584</v>
      </c>
      <c r="E4">
        <v>1.679902329371693</v>
      </c>
      <c r="F4">
        <v>51.764107685822843</v>
      </c>
      <c r="G4">
        <v>10.373024252455</v>
      </c>
      <c r="H4">
        <v>151.61041091657259</v>
      </c>
      <c r="I4">
        <v>35.525479461783611</v>
      </c>
      <c r="J4">
        <v>13.683942709554969</v>
      </c>
      <c r="K4">
        <v>26.8752341830793</v>
      </c>
      <c r="L4">
        <v>1058.139867886847</v>
      </c>
      <c r="M4">
        <v>48.105551098934953</v>
      </c>
      <c r="N4">
        <v>16.140479781812221</v>
      </c>
      <c r="O4">
        <v>6.7581238831001142</v>
      </c>
      <c r="P4">
        <v>21.002136591121701</v>
      </c>
      <c r="Q4">
        <v>10.55190384448214</v>
      </c>
      <c r="R4">
        <v>6.9728372324424051</v>
      </c>
      <c r="S4">
        <v>50.901234847249789</v>
      </c>
      <c r="T4">
        <v>9.1311099743590418</v>
      </c>
      <c r="U4">
        <v>126.1271574522077</v>
      </c>
      <c r="V4">
        <v>1314.4663435129819</v>
      </c>
      <c r="W4">
        <v>921.19259630209353</v>
      </c>
      <c r="X4">
        <v>3.095427502757659</v>
      </c>
      <c r="Y4">
        <v>0.8259968835524687</v>
      </c>
      <c r="Z4">
        <v>64.313002535370543</v>
      </c>
      <c r="AA4">
        <v>28.94617904986977</v>
      </c>
      <c r="AB4">
        <v>0.21744467872598111</v>
      </c>
      <c r="AC4">
        <v>53.745942369021748</v>
      </c>
      <c r="AD4">
        <v>66.460474080485213</v>
      </c>
      <c r="AE4">
        <v>25.6487883602991</v>
      </c>
      <c r="AF4">
        <v>31.090022162838881</v>
      </c>
      <c r="AG4">
        <v>333.02432317934091</v>
      </c>
      <c r="AH4">
        <v>261.92935839665552</v>
      </c>
      <c r="AI4">
        <v>35.754775432336118</v>
      </c>
      <c r="AJ4">
        <v>280.77176336257997</v>
      </c>
      <c r="AK4">
        <v>167.9198709454032</v>
      </c>
      <c r="AL4">
        <v>795.74145864302841</v>
      </c>
      <c r="AM4">
        <v>138.72233485259471</v>
      </c>
      <c r="AN4">
        <v>98.28858931273615</v>
      </c>
    </row>
    <row r="5" spans="1:40" x14ac:dyDescent="0.45">
      <c r="A5" s="1" t="s">
        <v>648</v>
      </c>
      <c r="B5">
        <v>161.74909863061191</v>
      </c>
      <c r="C5">
        <v>9.4694386983906451</v>
      </c>
      <c r="D5">
        <v>1.2252088283116911</v>
      </c>
      <c r="E5">
        <v>1.9950277021794871</v>
      </c>
      <c r="F5">
        <v>125.0821826992761</v>
      </c>
      <c r="G5">
        <v>82.845665396559781</v>
      </c>
      <c r="H5">
        <v>26.756242246842891</v>
      </c>
      <c r="I5">
        <v>3.783658317705453</v>
      </c>
      <c r="J5">
        <v>7.941205765824348</v>
      </c>
      <c r="K5">
        <v>2.5245555161495381</v>
      </c>
      <c r="L5">
        <v>12.00821983549007</v>
      </c>
      <c r="M5">
        <v>56.254792683853687</v>
      </c>
      <c r="N5">
        <v>55.024613144332022</v>
      </c>
      <c r="O5">
        <v>5.5697067525868791</v>
      </c>
      <c r="P5">
        <v>51.928893631510903</v>
      </c>
      <c r="Q5">
        <v>10.103147886975339</v>
      </c>
      <c r="R5">
        <v>4.8814035445131054</v>
      </c>
      <c r="S5">
        <v>38.647140557056652</v>
      </c>
      <c r="T5">
        <v>3.3766452815226411</v>
      </c>
      <c r="U5">
        <v>53.639388399515667</v>
      </c>
      <c r="V5">
        <v>74.239671560165604</v>
      </c>
      <c r="W5">
        <v>149.53389635845201</v>
      </c>
      <c r="X5">
        <v>0.72441470127483754</v>
      </c>
      <c r="Y5">
        <v>0.40614348667588068</v>
      </c>
      <c r="Z5">
        <v>14.36493338725716</v>
      </c>
      <c r="AA5">
        <v>12.677042401745251</v>
      </c>
      <c r="AB5">
        <v>0.13449286485131809</v>
      </c>
      <c r="AC5">
        <v>57.377272288121517</v>
      </c>
      <c r="AD5">
        <v>12.42480291236288</v>
      </c>
      <c r="AE5">
        <v>10.185831531067381</v>
      </c>
      <c r="AF5">
        <v>5.9477797363760558</v>
      </c>
      <c r="AG5">
        <v>144.62081012125211</v>
      </c>
      <c r="AH5">
        <v>89.667953219677969</v>
      </c>
      <c r="AI5">
        <v>7.2678251605363871</v>
      </c>
      <c r="AJ5">
        <v>84.049871449446741</v>
      </c>
      <c r="AK5">
        <v>34.890067032666693</v>
      </c>
      <c r="AL5">
        <v>281.65161210459689</v>
      </c>
      <c r="AM5">
        <v>10.39856860224484</v>
      </c>
      <c r="AN5">
        <v>7.4156587350342544</v>
      </c>
    </row>
    <row r="6" spans="1:40" x14ac:dyDescent="0.45">
      <c r="A6" s="1" t="s">
        <v>649</v>
      </c>
      <c r="B6">
        <v>204.49320022031009</v>
      </c>
      <c r="C6">
        <v>21.57957041330425</v>
      </c>
      <c r="D6">
        <v>5.5561075223069389</v>
      </c>
      <c r="E6">
        <v>3.377955649902781</v>
      </c>
      <c r="F6">
        <v>923.0557100643706</v>
      </c>
      <c r="G6">
        <v>321.51689415858198</v>
      </c>
      <c r="H6">
        <v>100.1764681329304</v>
      </c>
      <c r="I6">
        <v>13.982186105714</v>
      </c>
      <c r="J6">
        <v>67.401638304750094</v>
      </c>
      <c r="K6">
        <v>10.983765367705139</v>
      </c>
      <c r="L6">
        <v>49.317543249624997</v>
      </c>
      <c r="M6">
        <v>403.00597833754608</v>
      </c>
      <c r="N6">
        <v>168.2327435647683</v>
      </c>
      <c r="O6">
        <v>39.219693918997237</v>
      </c>
      <c r="P6">
        <v>203.8610196040359</v>
      </c>
      <c r="Q6">
        <v>72.543587642972341</v>
      </c>
      <c r="R6">
        <v>27.69655458003232</v>
      </c>
      <c r="S6">
        <v>308.41564707106511</v>
      </c>
      <c r="T6">
        <v>22.675588545308688</v>
      </c>
      <c r="U6">
        <v>241.09584721367011</v>
      </c>
      <c r="V6">
        <v>130.59973195259681</v>
      </c>
      <c r="W6">
        <v>592.90903887994102</v>
      </c>
      <c r="X6">
        <v>1.3204245971793469</v>
      </c>
      <c r="Y6">
        <v>11.58823324284233</v>
      </c>
      <c r="Z6">
        <v>42.379557138860832</v>
      </c>
      <c r="AA6">
        <v>277.00235683615762</v>
      </c>
      <c r="AB6">
        <v>0.8102697608579148</v>
      </c>
      <c r="AC6">
        <v>310.21029124520021</v>
      </c>
      <c r="AD6">
        <v>46.330371480138439</v>
      </c>
      <c r="AE6">
        <v>73.414286874687988</v>
      </c>
      <c r="AF6">
        <v>26.65718159628959</v>
      </c>
      <c r="AG6">
        <v>331.19161087667919</v>
      </c>
      <c r="AH6">
        <v>463.758616015857</v>
      </c>
      <c r="AI6">
        <v>35.01032682590526</v>
      </c>
      <c r="AJ6">
        <v>427.88076675285998</v>
      </c>
      <c r="AK6">
        <v>169.5811361261074</v>
      </c>
      <c r="AL6">
        <v>2258.252203669711</v>
      </c>
      <c r="AM6">
        <v>46.253403612495802</v>
      </c>
      <c r="AN6">
        <v>27.183184747167282</v>
      </c>
    </row>
    <row r="7" spans="1:40" x14ac:dyDescent="0.45">
      <c r="A7" s="1" t="s">
        <v>650</v>
      </c>
      <c r="B7">
        <v>109.02655958973369</v>
      </c>
      <c r="C7">
        <v>10.457648714291061</v>
      </c>
      <c r="D7">
        <v>14.22663072278959</v>
      </c>
      <c r="E7">
        <v>0.2385541169771174</v>
      </c>
      <c r="F7">
        <v>20.91357337463328</v>
      </c>
      <c r="G7">
        <v>2.4689058097662642</v>
      </c>
      <c r="H7">
        <v>12.97982666093327</v>
      </c>
      <c r="I7">
        <v>2.797460949822645</v>
      </c>
      <c r="J7">
        <v>3.6309412817995752</v>
      </c>
      <c r="K7">
        <v>1.9243679708924259</v>
      </c>
      <c r="L7">
        <v>77.893134365957835</v>
      </c>
      <c r="M7">
        <v>10.150891247762139</v>
      </c>
      <c r="N7">
        <v>7.7956523465033438</v>
      </c>
      <c r="O7">
        <v>1.655128408830238</v>
      </c>
      <c r="P7">
        <v>7.5658952209323864</v>
      </c>
      <c r="Q7">
        <v>3.4760752885488091</v>
      </c>
      <c r="R7">
        <v>1.4840877035730049</v>
      </c>
      <c r="S7">
        <v>13.71199081333129</v>
      </c>
      <c r="T7">
        <v>1.5071304263052561</v>
      </c>
      <c r="U7">
        <v>56.813545636903257</v>
      </c>
      <c r="V7">
        <v>13.28810970425388</v>
      </c>
      <c r="W7">
        <v>25.313910734053621</v>
      </c>
      <c r="X7">
        <v>0.15436897280440029</v>
      </c>
      <c r="Y7">
        <v>0.15592793049606099</v>
      </c>
      <c r="Z7">
        <v>3.412332630126937</v>
      </c>
      <c r="AA7">
        <v>4.6267368903137207</v>
      </c>
      <c r="AB7">
        <v>8.1645861415255844E-2</v>
      </c>
      <c r="AC7">
        <v>24.068537027134681</v>
      </c>
      <c r="AD7">
        <v>6.6950678503509531</v>
      </c>
      <c r="AE7">
        <v>3.4779742358329129</v>
      </c>
      <c r="AF7">
        <v>2.802526490590473</v>
      </c>
      <c r="AG7">
        <v>98.980762398540747</v>
      </c>
      <c r="AH7">
        <v>26.415721754105778</v>
      </c>
      <c r="AI7">
        <v>3.7523692346981141</v>
      </c>
      <c r="AJ7">
        <v>37.23947900066797</v>
      </c>
      <c r="AK7">
        <v>15.55475340355701</v>
      </c>
      <c r="AL7">
        <v>134.85550232312019</v>
      </c>
      <c r="AM7">
        <v>12.73291666801591</v>
      </c>
      <c r="AN7">
        <v>5.0905958924727956</v>
      </c>
    </row>
    <row r="8" spans="1:40" x14ac:dyDescent="0.45">
      <c r="A8" s="1" t="s">
        <v>651</v>
      </c>
      <c r="B8">
        <v>174.07432269225711</v>
      </c>
      <c r="C8">
        <v>17.865738728136009</v>
      </c>
      <c r="D8">
        <v>8.6533855043583809</v>
      </c>
      <c r="E8">
        <v>1.579349977120688</v>
      </c>
      <c r="F8">
        <v>56.500451571194873</v>
      </c>
      <c r="G8">
        <v>13.05865263223332</v>
      </c>
      <c r="H8">
        <v>111.4945589643981</v>
      </c>
      <c r="I8">
        <v>23.912133511582869</v>
      </c>
      <c r="J8">
        <v>27.178994331499059</v>
      </c>
      <c r="K8">
        <v>13.903652838252359</v>
      </c>
      <c r="L8">
        <v>480.66038838692702</v>
      </c>
      <c r="M8">
        <v>119.36064555338071</v>
      </c>
      <c r="N8">
        <v>20.711610430066941</v>
      </c>
      <c r="O8">
        <v>7.933576998250528</v>
      </c>
      <c r="P8">
        <v>35.17958822499179</v>
      </c>
      <c r="Q8">
        <v>14.269935805973629</v>
      </c>
      <c r="R8">
        <v>11.59449650891176</v>
      </c>
      <c r="S8">
        <v>139.94068212680841</v>
      </c>
      <c r="T8">
        <v>12.86016385398271</v>
      </c>
      <c r="U8">
        <v>108.9407811611801</v>
      </c>
      <c r="V8">
        <v>107.45160678733311</v>
      </c>
      <c r="W8">
        <v>1220.5460443949289</v>
      </c>
      <c r="X8">
        <v>1.770733428908871</v>
      </c>
      <c r="Y8">
        <v>1.9258792444364281</v>
      </c>
      <c r="Z8">
        <v>53.675281504009909</v>
      </c>
      <c r="AA8">
        <v>54.293374214867157</v>
      </c>
      <c r="AB8">
        <v>0.46085271121765647</v>
      </c>
      <c r="AC8">
        <v>115.27482312958161</v>
      </c>
      <c r="AD8">
        <v>55.106299048632337</v>
      </c>
      <c r="AE8">
        <v>33.543315526873442</v>
      </c>
      <c r="AF8">
        <v>18.713076741362581</v>
      </c>
      <c r="AG8">
        <v>231.4191946467989</v>
      </c>
      <c r="AH8">
        <v>321.57717033799241</v>
      </c>
      <c r="AI8">
        <v>24.836684986286389</v>
      </c>
      <c r="AJ8">
        <v>348.44826579635981</v>
      </c>
      <c r="AK8">
        <v>126.0190834498876</v>
      </c>
      <c r="AL8">
        <v>690.33938131162813</v>
      </c>
      <c r="AM8">
        <v>59.164694977505121</v>
      </c>
      <c r="AN8">
        <v>20.97137943052169</v>
      </c>
    </row>
    <row r="9" spans="1:40" x14ac:dyDescent="0.45">
      <c r="A9" s="1" t="s">
        <v>652</v>
      </c>
      <c r="B9">
        <v>13.312875600474371</v>
      </c>
      <c r="C9">
        <v>1.640291787939038</v>
      </c>
      <c r="D9">
        <v>0.51877031475147239</v>
      </c>
      <c r="E9">
        <v>0.1927986878038562</v>
      </c>
      <c r="F9">
        <v>15.80025469019218</v>
      </c>
      <c r="G9">
        <v>3.5873006272744181</v>
      </c>
      <c r="H9">
        <v>12.6081355683175</v>
      </c>
      <c r="I9">
        <v>1.667920653048343</v>
      </c>
      <c r="J9">
        <v>4.9388183607893064</v>
      </c>
      <c r="K9">
        <v>1.5189166292726679</v>
      </c>
      <c r="L9">
        <v>6.485691033481503</v>
      </c>
      <c r="M9">
        <v>12.30150176622608</v>
      </c>
      <c r="N9">
        <v>4.6924923783564942</v>
      </c>
      <c r="O9">
        <v>3.4746196703753061</v>
      </c>
      <c r="P9">
        <v>10.07049382359574</v>
      </c>
      <c r="Q9">
        <v>6.2690268936634297</v>
      </c>
      <c r="R9">
        <v>2.0272735145291212</v>
      </c>
      <c r="S9">
        <v>23.62728948574491</v>
      </c>
      <c r="T9">
        <v>2.253988921234269</v>
      </c>
      <c r="U9">
        <v>74.970139539607416</v>
      </c>
      <c r="V9">
        <v>20.85877987775924</v>
      </c>
      <c r="W9">
        <v>241.8993220059815</v>
      </c>
      <c r="X9">
        <v>0.20752292081297</v>
      </c>
      <c r="Y9">
        <v>1.233112450574724</v>
      </c>
      <c r="Z9">
        <v>7.1579023480224242</v>
      </c>
      <c r="AA9">
        <v>29.203654165064819</v>
      </c>
      <c r="AB9">
        <v>0.11198711402539489</v>
      </c>
      <c r="AC9">
        <v>17.786878013418729</v>
      </c>
      <c r="AD9">
        <v>5.7559373461539414</v>
      </c>
      <c r="AE9">
        <v>4.9984732075062617</v>
      </c>
      <c r="AF9">
        <v>2.6898937466902781</v>
      </c>
      <c r="AG9">
        <v>21.781150604948319</v>
      </c>
      <c r="AH9">
        <v>39.31476152047518</v>
      </c>
      <c r="AI9">
        <v>3.4865593434697089</v>
      </c>
      <c r="AJ9">
        <v>50.99034044061581</v>
      </c>
      <c r="AK9">
        <v>20.498550915701969</v>
      </c>
      <c r="AL9">
        <v>237.31617876117721</v>
      </c>
      <c r="AM9">
        <v>6.1685491397921473</v>
      </c>
      <c r="AN9">
        <v>3.1313574738061982</v>
      </c>
    </row>
    <row r="10" spans="1:40" x14ac:dyDescent="0.45">
      <c r="A10" s="1" t="s">
        <v>653</v>
      </c>
      <c r="B10">
        <v>1434.256257371025</v>
      </c>
      <c r="C10">
        <v>107.97266675077999</v>
      </c>
      <c r="D10">
        <v>52.632496821244551</v>
      </c>
      <c r="E10">
        <v>9.8631448061910376</v>
      </c>
      <c r="F10">
        <v>176.9528700547809</v>
      </c>
      <c r="G10">
        <v>63.63048648915666</v>
      </c>
      <c r="H10">
        <v>181.76604948521299</v>
      </c>
      <c r="I10">
        <v>28.22617705193294</v>
      </c>
      <c r="J10">
        <v>39.752764199414592</v>
      </c>
      <c r="K10">
        <v>30.36848665488559</v>
      </c>
      <c r="L10">
        <v>161.5257585380138</v>
      </c>
      <c r="M10">
        <v>170.45842929502521</v>
      </c>
      <c r="N10">
        <v>72.112671833537135</v>
      </c>
      <c r="O10">
        <v>25.723615277063839</v>
      </c>
      <c r="P10">
        <v>190.96069143218051</v>
      </c>
      <c r="Q10">
        <v>47.005785761576107</v>
      </c>
      <c r="R10">
        <v>17.1780490226853</v>
      </c>
      <c r="S10">
        <v>137.81733922252829</v>
      </c>
      <c r="T10">
        <v>16.58330842264262</v>
      </c>
      <c r="U10">
        <v>625.71138041785446</v>
      </c>
      <c r="V10">
        <v>543.57454390464125</v>
      </c>
      <c r="W10">
        <v>1781.4482421030059</v>
      </c>
      <c r="X10">
        <v>3.19709705312696</v>
      </c>
      <c r="Y10">
        <v>5.1794793841036793</v>
      </c>
      <c r="Z10">
        <v>83.166322533337237</v>
      </c>
      <c r="AA10">
        <v>130.46127450654089</v>
      </c>
      <c r="AB10">
        <v>1.0402132836760729</v>
      </c>
      <c r="AC10">
        <v>277.78966256412048</v>
      </c>
      <c r="AD10">
        <v>89.802398897633097</v>
      </c>
      <c r="AE10">
        <v>68.633620260826532</v>
      </c>
      <c r="AF10">
        <v>39.986801491013352</v>
      </c>
      <c r="AG10">
        <v>802.7033537179434</v>
      </c>
      <c r="AH10">
        <v>491.80636793865199</v>
      </c>
      <c r="AI10">
        <v>46.437986189601112</v>
      </c>
      <c r="AJ10">
        <v>483.96623318426992</v>
      </c>
      <c r="AK10">
        <v>252.6813161203348</v>
      </c>
      <c r="AL10">
        <v>1967.7124420462139</v>
      </c>
      <c r="AM10">
        <v>77.124690283650935</v>
      </c>
      <c r="AN10">
        <v>65.862290121344216</v>
      </c>
    </row>
    <row r="11" spans="1:40" x14ac:dyDescent="0.45">
      <c r="A11" s="1" t="s">
        <v>654</v>
      </c>
      <c r="B11">
        <v>141.92794415778059</v>
      </c>
      <c r="C11">
        <v>17.424113988097741</v>
      </c>
      <c r="D11">
        <v>5.8175251756992417</v>
      </c>
      <c r="E11">
        <v>0.90669563454254409</v>
      </c>
      <c r="F11">
        <v>19.982422608577551</v>
      </c>
      <c r="G11">
        <v>3.469651508518925</v>
      </c>
      <c r="H11">
        <v>76.891422833526121</v>
      </c>
      <c r="I11">
        <v>14.20794571407661</v>
      </c>
      <c r="J11">
        <v>7.1452152821271824</v>
      </c>
      <c r="K11">
        <v>25.892815820985149</v>
      </c>
      <c r="L11">
        <v>523.82248200015567</v>
      </c>
      <c r="M11">
        <v>28.80545898438605</v>
      </c>
      <c r="N11">
        <v>6.7651116132151827</v>
      </c>
      <c r="O11">
        <v>4.7729637444929871</v>
      </c>
      <c r="P11">
        <v>14.608818855416899</v>
      </c>
      <c r="Q11">
        <v>8.6355141767017098</v>
      </c>
      <c r="R11">
        <v>5.5577096878340058</v>
      </c>
      <c r="S11">
        <v>31.246274025228828</v>
      </c>
      <c r="T11">
        <v>5.1132605911953046</v>
      </c>
      <c r="U11">
        <v>81.835362710422444</v>
      </c>
      <c r="V11">
        <v>365.82545464659239</v>
      </c>
      <c r="W11">
        <v>492.45847109669512</v>
      </c>
      <c r="X11">
        <v>1.542538749103213</v>
      </c>
      <c r="Y11">
        <v>0.66334346185139936</v>
      </c>
      <c r="Z11">
        <v>21.284969981600469</v>
      </c>
      <c r="AA11">
        <v>19.14106688877045</v>
      </c>
      <c r="AB11">
        <v>0.15798944029785089</v>
      </c>
      <c r="AC11">
        <v>36.430033603391067</v>
      </c>
      <c r="AD11">
        <v>33.266137646066483</v>
      </c>
      <c r="AE11">
        <v>13.61448666344886</v>
      </c>
      <c r="AF11">
        <v>17.043733233527242</v>
      </c>
      <c r="AG11">
        <v>198.6590484986308</v>
      </c>
      <c r="AH11">
        <v>127.26115545976199</v>
      </c>
      <c r="AI11">
        <v>19.981464685547401</v>
      </c>
      <c r="AJ11">
        <v>184.10055767841939</v>
      </c>
      <c r="AK11">
        <v>102.9208607643677</v>
      </c>
      <c r="AL11">
        <v>461.89677963055772</v>
      </c>
      <c r="AM11">
        <v>21.11391158499811</v>
      </c>
      <c r="AN11">
        <v>89.263068009544114</v>
      </c>
    </row>
    <row r="12" spans="1:40" x14ac:dyDescent="0.45">
      <c r="A12" s="1" t="s">
        <v>655</v>
      </c>
      <c r="B12">
        <v>139.36641513615859</v>
      </c>
      <c r="C12">
        <v>13.594054355838111</v>
      </c>
      <c r="D12">
        <v>10.320689361584821</v>
      </c>
      <c r="E12">
        <v>0.68095698849186403</v>
      </c>
      <c r="F12">
        <v>100.0023426571603</v>
      </c>
      <c r="G12">
        <v>10.44375562244087</v>
      </c>
      <c r="H12">
        <v>33.865290723017438</v>
      </c>
      <c r="I12">
        <v>4.9432771573333021</v>
      </c>
      <c r="J12">
        <v>8.9963576865245258</v>
      </c>
      <c r="K12">
        <v>4.3036832767706734</v>
      </c>
      <c r="L12">
        <v>37.324632590889209</v>
      </c>
      <c r="M12">
        <v>32.494554354574547</v>
      </c>
      <c r="N12">
        <v>25.338368166120599</v>
      </c>
      <c r="O12">
        <v>5.0573215242173593</v>
      </c>
      <c r="P12">
        <v>28.86042633698483</v>
      </c>
      <c r="Q12">
        <v>8.460197065747959</v>
      </c>
      <c r="R12">
        <v>3.6319739602214871</v>
      </c>
      <c r="S12">
        <v>36.163286261137188</v>
      </c>
      <c r="T12">
        <v>4.0820286511035704</v>
      </c>
      <c r="U12">
        <v>69.724497609166178</v>
      </c>
      <c r="V12">
        <v>65.293618813803889</v>
      </c>
      <c r="W12">
        <v>385.04903432582267</v>
      </c>
      <c r="X12">
        <v>0.55446416500193219</v>
      </c>
      <c r="Y12">
        <v>1.2591903974249139</v>
      </c>
      <c r="Z12">
        <v>16.398016005446571</v>
      </c>
      <c r="AA12">
        <v>31.200240168327198</v>
      </c>
      <c r="AB12">
        <v>0.15647608089208051</v>
      </c>
      <c r="AC12">
        <v>40.699165283035803</v>
      </c>
      <c r="AD12">
        <v>15.74045460426446</v>
      </c>
      <c r="AE12">
        <v>10.631876764848259</v>
      </c>
      <c r="AF12">
        <v>7.0413653174246233</v>
      </c>
      <c r="AG12">
        <v>195.14860802163051</v>
      </c>
      <c r="AH12">
        <v>86.847052738914499</v>
      </c>
      <c r="AI12">
        <v>8.2895952575554084</v>
      </c>
      <c r="AJ12">
        <v>108.2970874581104</v>
      </c>
      <c r="AK12">
        <v>45.576448934438822</v>
      </c>
      <c r="AL12">
        <v>342.61641929277027</v>
      </c>
      <c r="AM12">
        <v>22.910224202232961</v>
      </c>
      <c r="AN12">
        <v>10.616570411893131</v>
      </c>
    </row>
    <row r="13" spans="1:40" x14ac:dyDescent="0.45">
      <c r="A13" s="1" t="s">
        <v>656</v>
      </c>
      <c r="B13">
        <v>985.63979037422484</v>
      </c>
      <c r="C13">
        <v>56.59652857906346</v>
      </c>
      <c r="D13">
        <v>22.71823218576818</v>
      </c>
      <c r="E13">
        <v>5.820249032274754</v>
      </c>
      <c r="F13">
        <v>148.0184452260813</v>
      </c>
      <c r="G13">
        <v>20.6940651688518</v>
      </c>
      <c r="H13">
        <v>117.1853832506289</v>
      </c>
      <c r="I13">
        <v>18.428703204843249</v>
      </c>
      <c r="J13">
        <v>20.64813006258802</v>
      </c>
      <c r="K13">
        <v>21.6442778737112</v>
      </c>
      <c r="L13">
        <v>42.967782883604897</v>
      </c>
      <c r="M13">
        <v>77.737621369884153</v>
      </c>
      <c r="N13">
        <v>37.446070992368867</v>
      </c>
      <c r="O13">
        <v>6.4627617338277998</v>
      </c>
      <c r="P13">
        <v>179.65587822853749</v>
      </c>
      <c r="Q13">
        <v>12.33959798602903</v>
      </c>
      <c r="R13">
        <v>8.3166321147636779</v>
      </c>
      <c r="S13">
        <v>85.448729405519387</v>
      </c>
      <c r="T13">
        <v>13.44436162104401</v>
      </c>
      <c r="U13">
        <v>129.69507243177219</v>
      </c>
      <c r="V13">
        <v>275.35588895095788</v>
      </c>
      <c r="W13">
        <v>1077.7509798407871</v>
      </c>
      <c r="X13">
        <v>2.097188610194983</v>
      </c>
      <c r="Y13">
        <v>1.017364170910765</v>
      </c>
      <c r="Z13">
        <v>54.211075098086312</v>
      </c>
      <c r="AA13">
        <v>31.387835957555129</v>
      </c>
      <c r="AB13">
        <v>0.3754475575495656</v>
      </c>
      <c r="AC13">
        <v>172.21896104869941</v>
      </c>
      <c r="AD13">
        <v>57.035287723498939</v>
      </c>
      <c r="AE13">
        <v>26.711056512308531</v>
      </c>
      <c r="AF13">
        <v>24.622525126595399</v>
      </c>
      <c r="AG13">
        <v>552.32474681709925</v>
      </c>
      <c r="AH13">
        <v>280.38326460918171</v>
      </c>
      <c r="AI13">
        <v>26.552457615496021</v>
      </c>
      <c r="AJ13">
        <v>333.1253085917723</v>
      </c>
      <c r="AK13">
        <v>150.1569973943725</v>
      </c>
      <c r="AL13">
        <v>676.37164027523238</v>
      </c>
      <c r="AM13">
        <v>21.41439920635289</v>
      </c>
      <c r="AN13">
        <v>45.125217016799724</v>
      </c>
    </row>
    <row r="14" spans="1:40" x14ac:dyDescent="0.45">
      <c r="A14" s="1" t="s">
        <v>657</v>
      </c>
      <c r="B14">
        <v>618.05862325946123</v>
      </c>
      <c r="C14">
        <v>18.091938163684699</v>
      </c>
      <c r="D14">
        <v>6.7167369953871097</v>
      </c>
      <c r="E14">
        <v>2.7342527725516792</v>
      </c>
      <c r="F14">
        <v>20.203437138847509</v>
      </c>
      <c r="G14">
        <v>7.7730553724002078</v>
      </c>
      <c r="H14">
        <v>34.86030606231661</v>
      </c>
      <c r="I14">
        <v>5.601717744247801</v>
      </c>
      <c r="J14">
        <v>5.8229403594256786</v>
      </c>
      <c r="K14">
        <v>8.6082756013066728</v>
      </c>
      <c r="L14">
        <v>80.086406916496031</v>
      </c>
      <c r="M14">
        <v>16.51060758983618</v>
      </c>
      <c r="N14">
        <v>6.0734061906544952</v>
      </c>
      <c r="O14">
        <v>1.75044359283405</v>
      </c>
      <c r="P14">
        <v>5.5759741422149558</v>
      </c>
      <c r="Q14">
        <v>2.2080981602366951</v>
      </c>
      <c r="R14">
        <v>2.8623160763493778</v>
      </c>
      <c r="S14">
        <v>31.119095453174641</v>
      </c>
      <c r="T14">
        <v>3.4022848488174091</v>
      </c>
      <c r="U14">
        <v>22.979431503731899</v>
      </c>
      <c r="V14">
        <v>195.05894944561251</v>
      </c>
      <c r="W14">
        <v>253.36107033475989</v>
      </c>
      <c r="X14">
        <v>0.8163954817416863</v>
      </c>
      <c r="Y14">
        <v>0.26943666387954929</v>
      </c>
      <c r="Z14">
        <v>15.33345330687572</v>
      </c>
      <c r="AA14">
        <v>8.8552908033555351</v>
      </c>
      <c r="AB14">
        <v>0.18263028559297981</v>
      </c>
      <c r="AC14">
        <v>90.348401020718541</v>
      </c>
      <c r="AD14">
        <v>15.60922568526423</v>
      </c>
      <c r="AE14">
        <v>7.2328586774091859</v>
      </c>
      <c r="AF14">
        <v>7.9879935023924578</v>
      </c>
      <c r="AG14">
        <v>261.89065870423161</v>
      </c>
      <c r="AH14">
        <v>74.351527769968641</v>
      </c>
      <c r="AI14">
        <v>11.21652320456084</v>
      </c>
      <c r="AJ14">
        <v>101.5917389033041</v>
      </c>
      <c r="AK14">
        <v>55.706552933540927</v>
      </c>
      <c r="AL14">
        <v>163.08908822342059</v>
      </c>
      <c r="AM14">
        <v>13.176062865066511</v>
      </c>
      <c r="AN14">
        <v>29.39046351148933</v>
      </c>
    </row>
    <row r="15" spans="1:40" x14ac:dyDescent="0.45">
      <c r="A15" s="1" t="s">
        <v>658</v>
      </c>
      <c r="B15">
        <v>997.59729617195535</v>
      </c>
      <c r="C15">
        <v>45.87523055148985</v>
      </c>
      <c r="D15">
        <v>9.1976021974957956</v>
      </c>
      <c r="E15">
        <v>10.941893489422799</v>
      </c>
      <c r="F15">
        <v>256.05178582582852</v>
      </c>
      <c r="G15">
        <v>47.72022638089885</v>
      </c>
      <c r="H15">
        <v>66.375198990189588</v>
      </c>
      <c r="I15">
        <v>9.319415495506588</v>
      </c>
      <c r="J15">
        <v>16.580452810198491</v>
      </c>
      <c r="K15">
        <v>10.158723658821691</v>
      </c>
      <c r="L15">
        <v>31.22274494365184</v>
      </c>
      <c r="M15">
        <v>82.243839601636708</v>
      </c>
      <c r="N15">
        <v>62.923177561274947</v>
      </c>
      <c r="O15">
        <v>6.6359664483179666</v>
      </c>
      <c r="P15">
        <v>27.964418961643631</v>
      </c>
      <c r="Q15">
        <v>11.44389583447933</v>
      </c>
      <c r="R15">
        <v>11.668191854792321</v>
      </c>
      <c r="S15">
        <v>71.203072578500155</v>
      </c>
      <c r="T15">
        <v>8.2798951637683302</v>
      </c>
      <c r="U15">
        <v>76.821196932838916</v>
      </c>
      <c r="V15">
        <v>299.72800109460911</v>
      </c>
      <c r="W15">
        <v>460.78833666380069</v>
      </c>
      <c r="X15">
        <v>1.747733587035984</v>
      </c>
      <c r="Y15">
        <v>1.713710500893936</v>
      </c>
      <c r="Z15">
        <v>30.409139821286029</v>
      </c>
      <c r="AA15">
        <v>44.128776809204069</v>
      </c>
      <c r="AB15">
        <v>0.38961202003790568</v>
      </c>
      <c r="AC15">
        <v>188.039851493958</v>
      </c>
      <c r="AD15">
        <v>29.48128835153037</v>
      </c>
      <c r="AE15">
        <v>21.043504937416479</v>
      </c>
      <c r="AF15">
        <v>15.90181034583472</v>
      </c>
      <c r="AG15">
        <v>312.1705775528518</v>
      </c>
      <c r="AH15">
        <v>167.4802408726668</v>
      </c>
      <c r="AI15">
        <v>18.380365337903669</v>
      </c>
      <c r="AJ15">
        <v>204.1155212392091</v>
      </c>
      <c r="AK15">
        <v>93.188263476706922</v>
      </c>
      <c r="AL15">
        <v>504.35217923100271</v>
      </c>
      <c r="AM15">
        <v>26.985039076629288</v>
      </c>
      <c r="AN15">
        <v>53.112682524356053</v>
      </c>
    </row>
    <row r="16" spans="1:40" x14ac:dyDescent="0.45">
      <c r="A16" s="1" t="s">
        <v>659</v>
      </c>
      <c r="B16">
        <v>285.74767619085839</v>
      </c>
      <c r="C16">
        <v>13.2067374829491</v>
      </c>
      <c r="D16">
        <v>4.1091975209201079</v>
      </c>
      <c r="E16">
        <v>1.3301824129639901</v>
      </c>
      <c r="F16">
        <v>390.64354600600291</v>
      </c>
      <c r="G16">
        <v>13.168890124789019</v>
      </c>
      <c r="H16">
        <v>122.7361772578258</v>
      </c>
      <c r="I16">
        <v>30.323606752985238</v>
      </c>
      <c r="J16">
        <v>16.08177305420821</v>
      </c>
      <c r="K16">
        <v>11.01644749591499</v>
      </c>
      <c r="L16">
        <v>44.248369654151738</v>
      </c>
      <c r="M16">
        <v>97.903299153883538</v>
      </c>
      <c r="N16">
        <v>96.956734764474334</v>
      </c>
      <c r="O16">
        <v>8.5589937361996284</v>
      </c>
      <c r="P16">
        <v>34.377298769735539</v>
      </c>
      <c r="Q16">
        <v>9.442102857870367</v>
      </c>
      <c r="R16">
        <v>8.5446842211184268</v>
      </c>
      <c r="S16">
        <v>84.452228986304263</v>
      </c>
      <c r="T16">
        <v>8.9744244983997632</v>
      </c>
      <c r="U16">
        <v>71.92513439288291</v>
      </c>
      <c r="V16">
        <v>346.79981169633828</v>
      </c>
      <c r="W16">
        <v>801.83139267359456</v>
      </c>
      <c r="X16">
        <v>4.8730810615196152</v>
      </c>
      <c r="Y16">
        <v>1.2166060767289839</v>
      </c>
      <c r="Z16">
        <v>83.853180013250025</v>
      </c>
      <c r="AA16">
        <v>36.077535141492469</v>
      </c>
      <c r="AB16">
        <v>0.30364655035379873</v>
      </c>
      <c r="AC16">
        <v>98.637085072049928</v>
      </c>
      <c r="AD16">
        <v>41.049323723170062</v>
      </c>
      <c r="AE16">
        <v>22.355882849257679</v>
      </c>
      <c r="AF16">
        <v>18.41334214989282</v>
      </c>
      <c r="AG16">
        <v>401.40118518104788</v>
      </c>
      <c r="AH16">
        <v>279.39379996143498</v>
      </c>
      <c r="AI16">
        <v>22.820838750839091</v>
      </c>
      <c r="AJ16">
        <v>249.29450300909039</v>
      </c>
      <c r="AK16">
        <v>118.7938239286928</v>
      </c>
      <c r="AL16">
        <v>543.89369897748406</v>
      </c>
      <c r="AM16">
        <v>23.526960037652131</v>
      </c>
      <c r="AN16">
        <v>26.966509438079679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6911.9616469730363</v>
      </c>
      <c r="C2">
        <v>230.81625970843751</v>
      </c>
      <c r="D2">
        <v>72.24973448406206</v>
      </c>
      <c r="E2">
        <v>37.661973009404598</v>
      </c>
      <c r="F2">
        <v>382.94918730230017</v>
      </c>
      <c r="G2">
        <v>146.25393143555129</v>
      </c>
      <c r="H2">
        <v>214.17522295909649</v>
      </c>
      <c r="I2">
        <v>16.82680720865141</v>
      </c>
      <c r="J2">
        <v>26.500900716258521</v>
      </c>
      <c r="K2">
        <v>7.5733853582156829</v>
      </c>
      <c r="L2">
        <v>36.186719841267212</v>
      </c>
      <c r="M2">
        <v>93.741968944128502</v>
      </c>
      <c r="N2">
        <v>86.656027019687187</v>
      </c>
      <c r="O2">
        <v>5.7098898961411733</v>
      </c>
      <c r="P2">
        <v>30.705037639237759</v>
      </c>
      <c r="Q2">
        <v>8.1813121122928152</v>
      </c>
      <c r="R2">
        <v>17.793829099262929</v>
      </c>
      <c r="S2">
        <v>132.0128892919688</v>
      </c>
      <c r="T2">
        <v>16.627754800450429</v>
      </c>
      <c r="U2">
        <v>78.275739616015315</v>
      </c>
      <c r="V2">
        <v>122.55360376832419</v>
      </c>
      <c r="W2">
        <v>300.9959744038631</v>
      </c>
      <c r="X2">
        <v>1.6716830243408809</v>
      </c>
      <c r="Y2">
        <v>1.3167347870105</v>
      </c>
      <c r="Z2">
        <v>42.274397972957487</v>
      </c>
      <c r="AA2">
        <v>40.376525703151707</v>
      </c>
      <c r="AB2">
        <v>1.432140104761187</v>
      </c>
      <c r="AC2">
        <v>840.00151441918388</v>
      </c>
      <c r="AD2">
        <v>87.739949284616515</v>
      </c>
      <c r="AE2">
        <v>33.151803714519033</v>
      </c>
      <c r="AF2">
        <v>45.591333256494643</v>
      </c>
      <c r="AG2">
        <v>1936.0676241401891</v>
      </c>
      <c r="AH2">
        <v>295.76910124307949</v>
      </c>
      <c r="AI2">
        <v>54.103029292660651</v>
      </c>
      <c r="AJ2">
        <v>346.41506813134151</v>
      </c>
      <c r="AK2">
        <v>193.59122158733979</v>
      </c>
      <c r="AL2">
        <v>861.06220968932803</v>
      </c>
      <c r="AM2">
        <v>24.34731310841801</v>
      </c>
      <c r="AN2">
        <v>39.667367065662049</v>
      </c>
    </row>
    <row r="3" spans="1:40" x14ac:dyDescent="0.45">
      <c r="A3" s="1" t="s">
        <v>432</v>
      </c>
      <c r="B3">
        <v>2.042083662434695</v>
      </c>
      <c r="C3">
        <v>0.23680735865446961</v>
      </c>
      <c r="D3">
        <v>9.194363721109379E-2</v>
      </c>
      <c r="E3">
        <v>4.4294935603368293E-2</v>
      </c>
      <c r="F3">
        <v>2.4780086315156682</v>
      </c>
      <c r="G3">
        <v>1.0462113584613959</v>
      </c>
      <c r="H3">
        <v>1.6020973210495451</v>
      </c>
      <c r="I3">
        <v>0.28779728511567582</v>
      </c>
      <c r="J3">
        <v>1.319741433264894</v>
      </c>
      <c r="K3">
        <v>0.1000867701721822</v>
      </c>
      <c r="L3">
        <v>1.4908366383683269</v>
      </c>
      <c r="M3">
        <v>3.9897129838750311</v>
      </c>
      <c r="N3">
        <v>0.5248221637057835</v>
      </c>
      <c r="O3">
        <v>9.8883925165327763E-2</v>
      </c>
      <c r="P3">
        <v>0.34621537697931321</v>
      </c>
      <c r="Q3">
        <v>0.19729485007836289</v>
      </c>
      <c r="R3">
        <v>0.170981963389715</v>
      </c>
      <c r="S3">
        <v>1.3530728605789519</v>
      </c>
      <c r="T3">
        <v>0.1211588194094614</v>
      </c>
      <c r="U3">
        <v>1.477433681792607</v>
      </c>
      <c r="V3">
        <v>0.74772747505989434</v>
      </c>
      <c r="W3">
        <v>1.0854652609061151</v>
      </c>
      <c r="X3">
        <v>8.513167965859221E-3</v>
      </c>
      <c r="Y3">
        <v>2.5712542590675069E-2</v>
      </c>
      <c r="Z3">
        <v>0.24485817498683421</v>
      </c>
      <c r="AA3">
        <v>0.65906619050009618</v>
      </c>
      <c r="AB3">
        <v>6.3203057708119317E-3</v>
      </c>
      <c r="AC3">
        <v>4.397414482012838</v>
      </c>
      <c r="AD3">
        <v>0.77402377931970767</v>
      </c>
      <c r="AE3">
        <v>2.4301935830487689</v>
      </c>
      <c r="AF3">
        <v>0.33635699444148881</v>
      </c>
      <c r="AG3">
        <v>2.8256420137575882</v>
      </c>
      <c r="AH3">
        <v>7.0341253966667789</v>
      </c>
      <c r="AI3">
        <v>0.36578265138515931</v>
      </c>
      <c r="AJ3">
        <v>2.850808665896913</v>
      </c>
      <c r="AK3">
        <v>1.515816637843074</v>
      </c>
      <c r="AL3">
        <v>16.190978689626771</v>
      </c>
      <c r="AM3">
        <v>0.39810855395908279</v>
      </c>
      <c r="AN3">
        <v>0.46240871645478249</v>
      </c>
    </row>
    <row r="4" spans="1:40" x14ac:dyDescent="0.45">
      <c r="A4" s="1" t="s">
        <v>433</v>
      </c>
      <c r="B4">
        <v>37.227743404308569</v>
      </c>
      <c r="C4">
        <v>5.2836346153779203</v>
      </c>
      <c r="D4">
        <v>0.26236809876365458</v>
      </c>
      <c r="E4">
        <v>1.100689491162158E-2</v>
      </c>
      <c r="F4">
        <v>0.13665640153278441</v>
      </c>
      <c r="G4">
        <v>7.0544777954793178E-2</v>
      </c>
      <c r="H4">
        <v>2.043516644027596</v>
      </c>
      <c r="I4">
        <v>4.0412479783713172E-2</v>
      </c>
      <c r="J4">
        <v>5.1399910644145209E-2</v>
      </c>
      <c r="K4">
        <v>2.8593497197918101E-2</v>
      </c>
      <c r="L4">
        <v>0.1412462485333594</v>
      </c>
      <c r="M4">
        <v>5.7525463703253329E-2</v>
      </c>
      <c r="N4">
        <v>2.0918949513648241E-2</v>
      </c>
      <c r="O4">
        <v>2.3204498452346491E-2</v>
      </c>
      <c r="P4">
        <v>1.58997768286172E-2</v>
      </c>
      <c r="Q4">
        <v>1.113278291833153E-2</v>
      </c>
      <c r="R4">
        <v>4.0624856278898953E-2</v>
      </c>
      <c r="S4">
        <v>0.30377010894495138</v>
      </c>
      <c r="T4">
        <v>6.9632819483795516E-2</v>
      </c>
      <c r="U4">
        <v>0.22254757801240579</v>
      </c>
      <c r="V4">
        <v>0.71643749877370411</v>
      </c>
      <c r="W4">
        <v>2.9513746076108571</v>
      </c>
      <c r="X4">
        <v>9.8120877909438665E-3</v>
      </c>
      <c r="Y4">
        <v>1.7891016605756211E-3</v>
      </c>
      <c r="Z4">
        <v>0.16359918794394129</v>
      </c>
      <c r="AA4">
        <v>8.8457543216668336E-2</v>
      </c>
      <c r="AB4">
        <v>4.9814240513185149E-4</v>
      </c>
      <c r="AC4">
        <v>0.45266978542622732</v>
      </c>
      <c r="AD4">
        <v>1.349022355329446</v>
      </c>
      <c r="AE4">
        <v>0.12565703343510359</v>
      </c>
      <c r="AF4">
        <v>0.47146884771808678</v>
      </c>
      <c r="AG4">
        <v>27.424297774691041</v>
      </c>
      <c r="AH4">
        <v>1.228765250048607</v>
      </c>
      <c r="AI4">
        <v>0.48424174109340418</v>
      </c>
      <c r="AJ4">
        <v>1.579323178604634</v>
      </c>
      <c r="AK4">
        <v>1.819406659229738</v>
      </c>
      <c r="AL4">
        <v>1.6513550892491899</v>
      </c>
      <c r="AM4">
        <v>7.3477376454377907E-2</v>
      </c>
      <c r="AN4">
        <v>0.4611838851364351</v>
      </c>
    </row>
    <row r="5" spans="1:40" x14ac:dyDescent="0.45">
      <c r="A5" s="1" t="s">
        <v>434</v>
      </c>
      <c r="B5">
        <v>106.14155773021029</v>
      </c>
      <c r="C5">
        <v>12.32963525888616</v>
      </c>
      <c r="D5">
        <v>3.5022575421191919</v>
      </c>
      <c r="E5">
        <v>1.1745211716025741</v>
      </c>
      <c r="F5">
        <v>92.227683917018368</v>
      </c>
      <c r="G5">
        <v>32.951582681240488</v>
      </c>
      <c r="H5">
        <v>104.7495687147234</v>
      </c>
      <c r="I5">
        <v>41.642354631110059</v>
      </c>
      <c r="J5">
        <v>9.256487820010932</v>
      </c>
      <c r="K5">
        <v>27.556632024827412</v>
      </c>
      <c r="L5">
        <v>1642.274037552424</v>
      </c>
      <c r="M5">
        <v>55.523274034558398</v>
      </c>
      <c r="N5">
        <v>21.575237033451849</v>
      </c>
      <c r="O5">
        <v>7.1296807523606791</v>
      </c>
      <c r="P5">
        <v>40.360077549399151</v>
      </c>
      <c r="Q5">
        <v>13.23429363748679</v>
      </c>
      <c r="R5">
        <v>5.4913230779329147</v>
      </c>
      <c r="S5">
        <v>39.808467844532998</v>
      </c>
      <c r="T5">
        <v>7.4206738866518362</v>
      </c>
      <c r="U5">
        <v>93.741171892688484</v>
      </c>
      <c r="V5">
        <v>165.65566338175171</v>
      </c>
      <c r="W5">
        <v>177.83065639438291</v>
      </c>
      <c r="X5">
        <v>1.5254478963781151</v>
      </c>
      <c r="Y5">
        <v>1.3154983361665571</v>
      </c>
      <c r="Z5">
        <v>25.022640662797549</v>
      </c>
      <c r="AA5">
        <v>34.523581335684518</v>
      </c>
      <c r="AB5">
        <v>0.1814208981861638</v>
      </c>
      <c r="AC5">
        <v>49.268287031523677</v>
      </c>
      <c r="AD5">
        <v>44.060351823596108</v>
      </c>
      <c r="AE5">
        <v>15.1507535448821</v>
      </c>
      <c r="AF5">
        <v>19.79628257821911</v>
      </c>
      <c r="AG5">
        <v>208.58587487836809</v>
      </c>
      <c r="AH5">
        <v>143.87825800835361</v>
      </c>
      <c r="AI5">
        <v>25.162815194760451</v>
      </c>
      <c r="AJ5">
        <v>180.92924742874459</v>
      </c>
      <c r="AK5">
        <v>99.649712163463334</v>
      </c>
      <c r="AL5">
        <v>616.61844068613868</v>
      </c>
      <c r="AM5">
        <v>57.72181508021815</v>
      </c>
      <c r="AN5">
        <v>42.039522126071837</v>
      </c>
    </row>
    <row r="6" spans="1:40" x14ac:dyDescent="0.45">
      <c r="A6" s="1" t="s">
        <v>435</v>
      </c>
      <c r="B6">
        <v>242.1393000353778</v>
      </c>
      <c r="C6">
        <v>26.19169797704231</v>
      </c>
      <c r="D6">
        <v>6.8654528205941272</v>
      </c>
      <c r="E6">
        <v>2.387538800426118</v>
      </c>
      <c r="F6">
        <v>129.60916590982279</v>
      </c>
      <c r="G6">
        <v>23.400607467361869</v>
      </c>
      <c r="H6">
        <v>228.49380957742821</v>
      </c>
      <c r="I6">
        <v>38.41603612693909</v>
      </c>
      <c r="J6">
        <v>23.128382685690649</v>
      </c>
      <c r="K6">
        <v>39.369945798631989</v>
      </c>
      <c r="L6">
        <v>1060.2465584749609</v>
      </c>
      <c r="M6">
        <v>79.212821188690171</v>
      </c>
      <c r="N6">
        <v>44.198850104076463</v>
      </c>
      <c r="O6">
        <v>8.1431619016920802</v>
      </c>
      <c r="P6">
        <v>27.639232790670722</v>
      </c>
      <c r="Q6">
        <v>13.535704085285181</v>
      </c>
      <c r="R6">
        <v>13.364762699097421</v>
      </c>
      <c r="S6">
        <v>108.0935473461757</v>
      </c>
      <c r="T6">
        <v>15.358212838654421</v>
      </c>
      <c r="U6">
        <v>138.36268451384049</v>
      </c>
      <c r="V6">
        <v>1928.929501327493</v>
      </c>
      <c r="W6">
        <v>1354.4037932768831</v>
      </c>
      <c r="X6">
        <v>5.6272016757870871</v>
      </c>
      <c r="Y6">
        <v>1.2437712927864899</v>
      </c>
      <c r="Z6">
        <v>77.159584662279229</v>
      </c>
      <c r="AA6">
        <v>42.486947723032877</v>
      </c>
      <c r="AB6">
        <v>0.2699781136490626</v>
      </c>
      <c r="AC6">
        <v>87.129635788009224</v>
      </c>
      <c r="AD6">
        <v>88.918620798323659</v>
      </c>
      <c r="AE6">
        <v>36.364945143875943</v>
      </c>
      <c r="AF6">
        <v>48.06879000623875</v>
      </c>
      <c r="AG6">
        <v>478.53048437141052</v>
      </c>
      <c r="AH6">
        <v>360.55264046872338</v>
      </c>
      <c r="AI6">
        <v>56.150776786328237</v>
      </c>
      <c r="AJ6">
        <v>475.39994713735689</v>
      </c>
      <c r="AK6">
        <v>263.50101862222971</v>
      </c>
      <c r="AL6">
        <v>1094.058028943715</v>
      </c>
      <c r="AM6">
        <v>118.4408482683497</v>
      </c>
      <c r="AN6">
        <v>296.44993591032198</v>
      </c>
    </row>
    <row r="7" spans="1:40" x14ac:dyDescent="0.45">
      <c r="A7" s="1" t="s">
        <v>436</v>
      </c>
      <c r="B7">
        <v>22.623064785180411</v>
      </c>
      <c r="C7">
        <v>2.6089311529393209</v>
      </c>
      <c r="D7">
        <v>0.79114875876394419</v>
      </c>
      <c r="E7">
        <v>0.27617641065759818</v>
      </c>
      <c r="F7">
        <v>14.41088103219939</v>
      </c>
      <c r="G7">
        <v>4.2164860367738308</v>
      </c>
      <c r="H7">
        <v>13.69373241346905</v>
      </c>
      <c r="I7">
        <v>2.4267378394969512</v>
      </c>
      <c r="J7">
        <v>3.3181214768015592</v>
      </c>
      <c r="K7">
        <v>1.7043642687227429</v>
      </c>
      <c r="L7">
        <v>16.155030479083798</v>
      </c>
      <c r="M7">
        <v>11.43079160516748</v>
      </c>
      <c r="N7">
        <v>3.3665026693107798</v>
      </c>
      <c r="O7">
        <v>2.693630072663912</v>
      </c>
      <c r="P7">
        <v>11.047707315949451</v>
      </c>
      <c r="Q7">
        <v>4.2683880267311718</v>
      </c>
      <c r="R7">
        <v>1.6084315703655669</v>
      </c>
      <c r="S7">
        <v>14.582768623654619</v>
      </c>
      <c r="T7">
        <v>1.5106376726411981</v>
      </c>
      <c r="U7">
        <v>38.079306285580962</v>
      </c>
      <c r="V7">
        <v>27.932817682079008</v>
      </c>
      <c r="W7">
        <v>36.063856182473707</v>
      </c>
      <c r="X7">
        <v>0.22486242500341519</v>
      </c>
      <c r="Y7">
        <v>0.41056338672394038</v>
      </c>
      <c r="Z7">
        <v>4.888300365184894</v>
      </c>
      <c r="AA7">
        <v>10.6476556163647</v>
      </c>
      <c r="AB7">
        <v>6.4552928253396105E-2</v>
      </c>
      <c r="AC7">
        <v>15.023144995237169</v>
      </c>
      <c r="AD7">
        <v>5.9543427912108706</v>
      </c>
      <c r="AE7">
        <v>4.1086256438662634</v>
      </c>
      <c r="AF7">
        <v>2.604659472893478</v>
      </c>
      <c r="AG7">
        <v>36.214005743591898</v>
      </c>
      <c r="AH7">
        <v>32.805646356406463</v>
      </c>
      <c r="AI7">
        <v>3.1817717069770901</v>
      </c>
      <c r="AJ7">
        <v>40.241979778413253</v>
      </c>
      <c r="AK7">
        <v>17.141015568073069</v>
      </c>
      <c r="AL7">
        <v>157.4101745854062</v>
      </c>
      <c r="AM7">
        <v>7.8298977787006372</v>
      </c>
      <c r="AN7">
        <v>4.5887067875415077</v>
      </c>
    </row>
    <row r="8" spans="1:40" x14ac:dyDescent="0.45">
      <c r="A8" s="1" t="s">
        <v>437</v>
      </c>
      <c r="B8">
        <v>8.8841740812216727</v>
      </c>
      <c r="C8">
        <v>1.119008531594375</v>
      </c>
      <c r="D8">
        <v>0.38824906197111669</v>
      </c>
      <c r="E8">
        <v>9.1292886262979323E-2</v>
      </c>
      <c r="F8">
        <v>4.1243572740962229</v>
      </c>
      <c r="G8">
        <v>1.2700749810262979</v>
      </c>
      <c r="H8">
        <v>14.795411144976571</v>
      </c>
      <c r="I8">
        <v>2.6817044902809188</v>
      </c>
      <c r="J8">
        <v>1.6100709146277969</v>
      </c>
      <c r="K8">
        <v>1.0401308203750681</v>
      </c>
      <c r="L8">
        <v>3.625085718403807</v>
      </c>
      <c r="M8">
        <v>3.0110941551567061</v>
      </c>
      <c r="N8">
        <v>0.97870123499842399</v>
      </c>
      <c r="O8">
        <v>0.43996973326885652</v>
      </c>
      <c r="P8">
        <v>13.36549587223838</v>
      </c>
      <c r="Q8">
        <v>0.75238461048117788</v>
      </c>
      <c r="R8">
        <v>1.0013237545470499</v>
      </c>
      <c r="S8">
        <v>7.8681205977418927</v>
      </c>
      <c r="T8">
        <v>0.78370370899624608</v>
      </c>
      <c r="U8">
        <v>7.9730053893107282</v>
      </c>
      <c r="V8">
        <v>7.2196522037266657</v>
      </c>
      <c r="W8">
        <v>18.158521929281282</v>
      </c>
      <c r="X8">
        <v>0.10510391220277659</v>
      </c>
      <c r="Y8">
        <v>8.9333492333242448E-2</v>
      </c>
      <c r="Z8">
        <v>2.0786855767931769</v>
      </c>
      <c r="AA8">
        <v>2.601266874340574</v>
      </c>
      <c r="AB8">
        <v>1.4482225285211651E-2</v>
      </c>
      <c r="AC8">
        <v>5.8998770202016102</v>
      </c>
      <c r="AD8">
        <v>3.280571499240438</v>
      </c>
      <c r="AE8">
        <v>1.8120152033316459</v>
      </c>
      <c r="AF8">
        <v>1.511768919769243</v>
      </c>
      <c r="AG8">
        <v>17.044794710746459</v>
      </c>
      <c r="AH8">
        <v>14.75268682789709</v>
      </c>
      <c r="AI8">
        <v>1.9439946861342881</v>
      </c>
      <c r="AJ8">
        <v>22.77981500383105</v>
      </c>
      <c r="AK8">
        <v>8.4712146650857179</v>
      </c>
      <c r="AL8">
        <v>116.79117787124341</v>
      </c>
      <c r="AM8">
        <v>1.7317190852607101</v>
      </c>
      <c r="AN8">
        <v>3.4343051342645952</v>
      </c>
    </row>
    <row r="9" spans="1:40" x14ac:dyDescent="0.45">
      <c r="A9" s="1" t="s">
        <v>438</v>
      </c>
      <c r="B9">
        <v>13.57596251167223</v>
      </c>
      <c r="C9">
        <v>1.4384866463647801</v>
      </c>
      <c r="D9">
        <v>0.386409793811194</v>
      </c>
      <c r="E9">
        <v>0.13010284089886009</v>
      </c>
      <c r="F9">
        <v>7.9226785038437972</v>
      </c>
      <c r="G9">
        <v>1.6044769696131229</v>
      </c>
      <c r="H9">
        <v>11.98845573196323</v>
      </c>
      <c r="I9">
        <v>1.7324385397501989</v>
      </c>
      <c r="J9">
        <v>1.465846559404099</v>
      </c>
      <c r="K9">
        <v>1.9479357203652601</v>
      </c>
      <c r="L9">
        <v>35.51994227096656</v>
      </c>
      <c r="M9">
        <v>4.5295446141398088</v>
      </c>
      <c r="N9">
        <v>2.5269369600116769</v>
      </c>
      <c r="O9">
        <v>0.49608600077450649</v>
      </c>
      <c r="P9">
        <v>1.740132207314246</v>
      </c>
      <c r="Q9">
        <v>0.81105096839359236</v>
      </c>
      <c r="R9">
        <v>0.8180811597263058</v>
      </c>
      <c r="S9">
        <v>7.0621215974155289</v>
      </c>
      <c r="T9">
        <v>0.8956577622172478</v>
      </c>
      <c r="U9">
        <v>7.9316325862429737</v>
      </c>
      <c r="V9">
        <v>108.08618012727629</v>
      </c>
      <c r="W9">
        <v>77.211124915150464</v>
      </c>
      <c r="X9">
        <v>0.31602453089826082</v>
      </c>
      <c r="Y9">
        <v>8.1695594316114534E-2</v>
      </c>
      <c r="Z9">
        <v>4.256627937882838</v>
      </c>
      <c r="AA9">
        <v>2.6658032220649548</v>
      </c>
      <c r="AB9">
        <v>1.573609538539536E-2</v>
      </c>
      <c r="AC9">
        <v>5.2832458881451396</v>
      </c>
      <c r="AD9">
        <v>4.5047560499743842</v>
      </c>
      <c r="AE9">
        <v>2.1278559706378801</v>
      </c>
      <c r="AF9">
        <v>2.5841880971336049</v>
      </c>
      <c r="AG9">
        <v>25.437520225737611</v>
      </c>
      <c r="AH9">
        <v>20.283036245761981</v>
      </c>
      <c r="AI9">
        <v>3.0434859151993572</v>
      </c>
      <c r="AJ9">
        <v>27.427988885765728</v>
      </c>
      <c r="AK9">
        <v>14.48300462545277</v>
      </c>
      <c r="AL9">
        <v>59.797900018006089</v>
      </c>
      <c r="AM9">
        <v>6.5156609172930189</v>
      </c>
      <c r="AN9">
        <v>16.81849569486932</v>
      </c>
    </row>
    <row r="10" spans="1:40" x14ac:dyDescent="0.45">
      <c r="A10" s="1" t="s">
        <v>439</v>
      </c>
      <c r="B10">
        <v>121.6224447568835</v>
      </c>
      <c r="C10">
        <v>2.9676740389031249</v>
      </c>
      <c r="D10">
        <v>0.18874644271804869</v>
      </c>
      <c r="E10">
        <v>5.5229752044625553E-2</v>
      </c>
      <c r="F10">
        <v>3.3456736123006858</v>
      </c>
      <c r="G10">
        <v>0.90725637987938756</v>
      </c>
      <c r="H10">
        <v>3.064836722767216</v>
      </c>
      <c r="I10">
        <v>0.15150132356441429</v>
      </c>
      <c r="J10">
        <v>0.23252082200581081</v>
      </c>
      <c r="K10">
        <v>0.13127081818588349</v>
      </c>
      <c r="L10">
        <v>0.45930176805404538</v>
      </c>
      <c r="M10">
        <v>0.62949211047225839</v>
      </c>
      <c r="N10">
        <v>0.23756961918369021</v>
      </c>
      <c r="O10">
        <v>8.6773444955866655E-2</v>
      </c>
      <c r="P10">
        <v>0.15295455637840419</v>
      </c>
      <c r="Q10">
        <v>6.0356380677510119E-2</v>
      </c>
      <c r="R10">
        <v>0.1356181222208713</v>
      </c>
      <c r="S10">
        <v>1.2252599063402869</v>
      </c>
      <c r="T10">
        <v>0.24549996531211171</v>
      </c>
      <c r="U10">
        <v>0.83968187304797626</v>
      </c>
      <c r="V10">
        <v>2.310922425239192</v>
      </c>
      <c r="W10">
        <v>3.930503499772676</v>
      </c>
      <c r="X10">
        <v>2.758208630138561E-2</v>
      </c>
      <c r="Y10">
        <v>1.0640677575723659E-2</v>
      </c>
      <c r="Z10">
        <v>0.4465763243566811</v>
      </c>
      <c r="AA10">
        <v>0.37299087492147021</v>
      </c>
      <c r="AB10">
        <v>2.1393200098724732E-3</v>
      </c>
      <c r="AC10">
        <v>1.8959569563445431</v>
      </c>
      <c r="AD10">
        <v>1.114654982434959</v>
      </c>
      <c r="AE10">
        <v>0.32755446915236353</v>
      </c>
      <c r="AF10">
        <v>0.9478202075892479</v>
      </c>
      <c r="AG10">
        <v>39.711070508392929</v>
      </c>
      <c r="AH10">
        <v>3.4345775726714178</v>
      </c>
      <c r="AI10">
        <v>1.0156630411524981</v>
      </c>
      <c r="AJ10">
        <v>5.1046127590157342</v>
      </c>
      <c r="AK10">
        <v>3.8696136710850939</v>
      </c>
      <c r="AL10">
        <v>5.2151141598899446</v>
      </c>
      <c r="AM10">
        <v>0.1117096291007436</v>
      </c>
      <c r="AN10">
        <v>0.34686789407979829</v>
      </c>
    </row>
    <row r="11" spans="1:40" x14ac:dyDescent="0.45">
      <c r="A11" s="1" t="s">
        <v>440</v>
      </c>
      <c r="B11">
        <v>67.470517300074945</v>
      </c>
      <c r="C11">
        <v>15.875872525258449</v>
      </c>
      <c r="D11">
        <v>0.15541432473127131</v>
      </c>
      <c r="E11">
        <v>1.9561351569662499E-2</v>
      </c>
      <c r="F11">
        <v>0.29943943962794389</v>
      </c>
      <c r="G11">
        <v>0.30979378395830981</v>
      </c>
      <c r="H11">
        <v>2.729162150481665</v>
      </c>
      <c r="I11">
        <v>8.2482676601438182E-2</v>
      </c>
      <c r="J11">
        <v>5.2022099787663832E-2</v>
      </c>
      <c r="K11">
        <v>6.2743836554946336E-2</v>
      </c>
      <c r="L11">
        <v>0.2935398748618695</v>
      </c>
      <c r="M11">
        <v>0.12524059005773769</v>
      </c>
      <c r="N11">
        <v>3.4335776066981898E-2</v>
      </c>
      <c r="O11">
        <v>5.7140648239338759E-2</v>
      </c>
      <c r="P11">
        <v>3.0090482790605388E-2</v>
      </c>
      <c r="Q11">
        <v>2.083165033025082E-2</v>
      </c>
      <c r="R11">
        <v>6.2593859418751563E-2</v>
      </c>
      <c r="S11">
        <v>0.30952565240960861</v>
      </c>
      <c r="T11">
        <v>0.1521348885863083</v>
      </c>
      <c r="U11">
        <v>0.37953471728591592</v>
      </c>
      <c r="V11">
        <v>1.655458290121163</v>
      </c>
      <c r="W11">
        <v>5.1106788475818323</v>
      </c>
      <c r="X11">
        <v>2.274275338653774E-2</v>
      </c>
      <c r="Y11">
        <v>3.9258494974039812E-3</v>
      </c>
      <c r="Z11">
        <v>0.32803382335605002</v>
      </c>
      <c r="AA11">
        <v>0.17452333615811619</v>
      </c>
      <c r="AB11">
        <v>1.0476696644386931E-3</v>
      </c>
      <c r="AC11">
        <v>0.71696528955039485</v>
      </c>
      <c r="AD11">
        <v>1.490959052032043</v>
      </c>
      <c r="AE11">
        <v>0.25291542425252511</v>
      </c>
      <c r="AF11">
        <v>1.189344189452342</v>
      </c>
      <c r="AG11">
        <v>37.942887960832458</v>
      </c>
      <c r="AH11">
        <v>2.468462095279067</v>
      </c>
      <c r="AI11">
        <v>1.177804443636528</v>
      </c>
      <c r="AJ11">
        <v>3.425162482628584</v>
      </c>
      <c r="AK11">
        <v>3.9401968515878001</v>
      </c>
      <c r="AL11">
        <v>3.2904563926846051</v>
      </c>
      <c r="AM11">
        <v>4.6581682147770809E-2</v>
      </c>
      <c r="AN11">
        <v>1.1149008021170539</v>
      </c>
    </row>
    <row r="12" spans="1:40" x14ac:dyDescent="0.45">
      <c r="A12" s="1" t="s">
        <v>441</v>
      </c>
      <c r="B12">
        <v>6.8168904511529034</v>
      </c>
      <c r="C12">
        <v>0.47170406989943309</v>
      </c>
      <c r="D12">
        <v>6.2063689024133367E-2</v>
      </c>
      <c r="E12">
        <v>7.3578812540096381E-3</v>
      </c>
      <c r="F12">
        <v>0.20143435509846019</v>
      </c>
      <c r="G12">
        <v>7.4149457018705345E-2</v>
      </c>
      <c r="H12">
        <v>0.50130851109035746</v>
      </c>
      <c r="I12">
        <v>2.1926720071491951E-2</v>
      </c>
      <c r="J12">
        <v>9.2487369196348521E-2</v>
      </c>
      <c r="K12">
        <v>1.1583627112104131E-2</v>
      </c>
      <c r="L12">
        <v>5.9747142784405211E-2</v>
      </c>
      <c r="M12">
        <v>8.3285180673569353E-2</v>
      </c>
      <c r="N12">
        <v>3.9093397966374822E-2</v>
      </c>
      <c r="O12">
        <v>1.1830360455231529E-2</v>
      </c>
      <c r="P12">
        <v>2.523718741907793E-2</v>
      </c>
      <c r="Q12">
        <v>1.275894330663363E-2</v>
      </c>
      <c r="R12">
        <v>5.4704481384309799E-2</v>
      </c>
      <c r="S12">
        <v>0.54277999391685949</v>
      </c>
      <c r="T12">
        <v>5.2545902028534083E-2</v>
      </c>
      <c r="U12">
        <v>0.11742352551687341</v>
      </c>
      <c r="V12">
        <v>0.24784219357795259</v>
      </c>
      <c r="W12">
        <v>0.5151431344755284</v>
      </c>
      <c r="X12">
        <v>3.6488823612174362E-3</v>
      </c>
      <c r="Y12">
        <v>2.5992406159371598E-3</v>
      </c>
      <c r="Z12">
        <v>8.0956759962760749E-2</v>
      </c>
      <c r="AA12">
        <v>9.5092593362821304E-2</v>
      </c>
      <c r="AB12">
        <v>4.8430673947433338E-4</v>
      </c>
      <c r="AC12">
        <v>0.64070630908162263</v>
      </c>
      <c r="AD12">
        <v>0.27657468731617579</v>
      </c>
      <c r="AE12">
        <v>0.10371414588408991</v>
      </c>
      <c r="AF12">
        <v>0.22438063206063111</v>
      </c>
      <c r="AG12">
        <v>5.9212135190888819</v>
      </c>
      <c r="AH12">
        <v>0.75137213390298352</v>
      </c>
      <c r="AI12">
        <v>0.2316430823046555</v>
      </c>
      <c r="AJ12">
        <v>0.90152574723155099</v>
      </c>
      <c r="AK12">
        <v>0.75450957476102287</v>
      </c>
      <c r="AL12">
        <v>0.96855937830430916</v>
      </c>
      <c r="AM12">
        <v>2.754286410486011E-2</v>
      </c>
      <c r="AN12">
        <v>0.1639768637851419</v>
      </c>
    </row>
    <row r="13" spans="1:40" x14ac:dyDescent="0.45">
      <c r="A13" s="1" t="s">
        <v>442</v>
      </c>
      <c r="B13">
        <v>79.320734962979017</v>
      </c>
      <c r="C13">
        <v>1.421521890722619</v>
      </c>
      <c r="D13">
        <v>0.15734486733154271</v>
      </c>
      <c r="E13">
        <v>2.719153126290039E-2</v>
      </c>
      <c r="F13">
        <v>0.28714046349058919</v>
      </c>
      <c r="G13">
        <v>0.1223117421582396</v>
      </c>
      <c r="H13">
        <v>1.493656722794195</v>
      </c>
      <c r="I13">
        <v>7.2934370651809161E-2</v>
      </c>
      <c r="J13">
        <v>7.4655995837951766E-2</v>
      </c>
      <c r="K13">
        <v>4.7610016872094478E-2</v>
      </c>
      <c r="L13">
        <v>0.23621916489968939</v>
      </c>
      <c r="M13">
        <v>0.1224338516276622</v>
      </c>
      <c r="N13">
        <v>3.9638291696775553E-2</v>
      </c>
      <c r="O13">
        <v>4.4991133817139622E-2</v>
      </c>
      <c r="P13">
        <v>3.1144172714384601E-2</v>
      </c>
      <c r="Q13">
        <v>2.1150027649247151E-2</v>
      </c>
      <c r="R13">
        <v>5.8389777307435477E-2</v>
      </c>
      <c r="S13">
        <v>0.42646811148928221</v>
      </c>
      <c r="T13">
        <v>0.1175890363949943</v>
      </c>
      <c r="U13">
        <v>0.29341157738149032</v>
      </c>
      <c r="V13">
        <v>1.66690684332646</v>
      </c>
      <c r="W13">
        <v>2.9816486211240321</v>
      </c>
      <c r="X13">
        <v>2.0769622298760351E-2</v>
      </c>
      <c r="Y13">
        <v>3.621662112085481E-3</v>
      </c>
      <c r="Z13">
        <v>0.29911755273222912</v>
      </c>
      <c r="AA13">
        <v>0.16796484856436711</v>
      </c>
      <c r="AB13">
        <v>7.9935413739648672E-4</v>
      </c>
      <c r="AC13">
        <v>0.55774616832688384</v>
      </c>
      <c r="AD13">
        <v>1.2320341542010409</v>
      </c>
      <c r="AE13">
        <v>0.28156508488733673</v>
      </c>
      <c r="AF13">
        <v>0.97985905195642942</v>
      </c>
      <c r="AG13">
        <v>22.305266986187942</v>
      </c>
      <c r="AH13">
        <v>2.0937554778452472</v>
      </c>
      <c r="AI13">
        <v>0.90708159716158965</v>
      </c>
      <c r="AJ13">
        <v>2.7864862265046311</v>
      </c>
      <c r="AK13">
        <v>2.927512315451045</v>
      </c>
      <c r="AL13">
        <v>2.813420647277026</v>
      </c>
      <c r="AM13">
        <v>5.3553934539163663E-2</v>
      </c>
      <c r="AN13">
        <v>2.0912787525470931</v>
      </c>
    </row>
    <row r="14" spans="1:40" x14ac:dyDescent="0.45">
      <c r="A14" s="1" t="s">
        <v>443</v>
      </c>
      <c r="B14">
        <v>40.268615916455083</v>
      </c>
      <c r="C14">
        <v>1.263057463704077</v>
      </c>
      <c r="D14">
        <v>0.55297757206137665</v>
      </c>
      <c r="E14">
        <v>2.1611912239876751E-2</v>
      </c>
      <c r="F14">
        <v>0.16688941472077651</v>
      </c>
      <c r="G14">
        <v>6.1332141194106002E-2</v>
      </c>
      <c r="H14">
        <v>1.332143410427389</v>
      </c>
      <c r="I14">
        <v>4.2176721498496023E-2</v>
      </c>
      <c r="J14">
        <v>9.7634178504186889E-2</v>
      </c>
      <c r="K14">
        <v>2.3542158252448021E-2</v>
      </c>
      <c r="L14">
        <v>0.1085460861542651</v>
      </c>
      <c r="M14">
        <v>7.5505149929027376E-2</v>
      </c>
      <c r="N14">
        <v>3.7148733812932391E-2</v>
      </c>
      <c r="O14">
        <v>1.8216389310262291E-2</v>
      </c>
      <c r="P14">
        <v>2.5400082141249471E-2</v>
      </c>
      <c r="Q14">
        <v>1.1991910142236091E-2</v>
      </c>
      <c r="R14">
        <v>6.8123161775005922E-2</v>
      </c>
      <c r="S14">
        <v>0.57002405209428209</v>
      </c>
      <c r="T14">
        <v>8.1455446312100555E-2</v>
      </c>
      <c r="U14">
        <v>0.19592839478242111</v>
      </c>
      <c r="V14">
        <v>0.56804180238098267</v>
      </c>
      <c r="W14">
        <v>1.2152790235625519</v>
      </c>
      <c r="X14">
        <v>7.6195717101842989E-3</v>
      </c>
      <c r="Y14">
        <v>1.906097956119103E-3</v>
      </c>
      <c r="Z14">
        <v>0.12880026166600911</v>
      </c>
      <c r="AA14">
        <v>0.1049506809653305</v>
      </c>
      <c r="AB14">
        <v>7.9561543659282499E-4</v>
      </c>
      <c r="AC14">
        <v>2.1360862885786829</v>
      </c>
      <c r="AD14">
        <v>0.93094892996403178</v>
      </c>
      <c r="AE14">
        <v>0.15686285482782911</v>
      </c>
      <c r="AF14">
        <v>0.64834860260604266</v>
      </c>
      <c r="AG14">
        <v>27.236562265678479</v>
      </c>
      <c r="AH14">
        <v>1.336707342540977</v>
      </c>
      <c r="AI14">
        <v>0.64229692670664174</v>
      </c>
      <c r="AJ14">
        <v>1.640189943249061</v>
      </c>
      <c r="AK14">
        <v>2.0134950091569661</v>
      </c>
      <c r="AL14">
        <v>2.0223089167018991</v>
      </c>
      <c r="AM14">
        <v>3.388279825052621E-2</v>
      </c>
      <c r="AN14">
        <v>0.81152484326312113</v>
      </c>
    </row>
    <row r="15" spans="1:40" x14ac:dyDescent="0.45">
      <c r="A15" s="1" t="s">
        <v>444</v>
      </c>
      <c r="B15">
        <v>97.254784887256193</v>
      </c>
      <c r="C15">
        <v>3.7359733507116841</v>
      </c>
      <c r="D15">
        <v>0.5184380368339776</v>
      </c>
      <c r="E15">
        <v>1.376456360165175E-2</v>
      </c>
      <c r="F15">
        <v>0.2481189717360815</v>
      </c>
      <c r="G15">
        <v>0.17308424095361569</v>
      </c>
      <c r="H15">
        <v>1.8789937109340431</v>
      </c>
      <c r="I15">
        <v>6.4957828286877656E-2</v>
      </c>
      <c r="J15">
        <v>3.023572535638407E-2</v>
      </c>
      <c r="K15">
        <v>5.9060314121044441E-2</v>
      </c>
      <c r="L15">
        <v>0.2737687828352609</v>
      </c>
      <c r="M15">
        <v>9.2659363712194978E-2</v>
      </c>
      <c r="N15">
        <v>4.080498219851008E-2</v>
      </c>
      <c r="O15">
        <v>6.224424339064033E-2</v>
      </c>
      <c r="P15">
        <v>2.4609678731509491E-2</v>
      </c>
      <c r="Q15">
        <v>1.717384675510155E-2</v>
      </c>
      <c r="R15">
        <v>3.914850384200267E-2</v>
      </c>
      <c r="S15">
        <v>0.15731208899512941</v>
      </c>
      <c r="T15">
        <v>9.9034673812931961E-2</v>
      </c>
      <c r="U15">
        <v>0.40167957378596908</v>
      </c>
      <c r="V15">
        <v>1.9118230786988599</v>
      </c>
      <c r="W15">
        <v>4.4055110201963474</v>
      </c>
      <c r="X15">
        <v>2.542423313921539E-2</v>
      </c>
      <c r="Y15">
        <v>2.8351425033876269E-3</v>
      </c>
      <c r="Z15">
        <v>0.2426380080823812</v>
      </c>
      <c r="AA15">
        <v>0.1441721741302763</v>
      </c>
      <c r="AB15">
        <v>1.0773279307284989E-3</v>
      </c>
      <c r="AC15">
        <v>1.1061177877608419</v>
      </c>
      <c r="AD15">
        <v>1.324811633973026</v>
      </c>
      <c r="AE15">
        <v>0.26376426360083721</v>
      </c>
      <c r="AF15">
        <v>0.88175258948848645</v>
      </c>
      <c r="AG15">
        <v>32.974785787691637</v>
      </c>
      <c r="AH15">
        <v>1.9345859160318719</v>
      </c>
      <c r="AI15">
        <v>0.87770294243153879</v>
      </c>
      <c r="AJ15">
        <v>2.249592517685691</v>
      </c>
      <c r="AK15">
        <v>3.0169059553032218</v>
      </c>
      <c r="AL15">
        <v>3.059498062938061</v>
      </c>
      <c r="AM15">
        <v>4.2740674632001582E-2</v>
      </c>
      <c r="AN15">
        <v>0.78271969970373334</v>
      </c>
    </row>
    <row r="16" spans="1:40" x14ac:dyDescent="0.45">
      <c r="A16" s="1" t="s">
        <v>445</v>
      </c>
      <c r="B16">
        <v>96.076327035408866</v>
      </c>
      <c r="C16">
        <v>17.535431828645109</v>
      </c>
      <c r="D16">
        <v>1.2831301729181199</v>
      </c>
      <c r="E16">
        <v>2.8629865428658301E-2</v>
      </c>
      <c r="F16">
        <v>0.5752234832850438</v>
      </c>
      <c r="G16">
        <v>0.39915613353243251</v>
      </c>
      <c r="H16">
        <v>2.6548731876898488</v>
      </c>
      <c r="I16">
        <v>9.6955607295028404E-2</v>
      </c>
      <c r="J16">
        <v>7.3602250656191762E-2</v>
      </c>
      <c r="K16">
        <v>7.5259266940161981E-2</v>
      </c>
      <c r="L16">
        <v>0.31064217179579767</v>
      </c>
      <c r="M16">
        <v>0.17157122084371121</v>
      </c>
      <c r="N16">
        <v>9.7848211454332479E-2</v>
      </c>
      <c r="O16">
        <v>5.7505509265273813E-2</v>
      </c>
      <c r="P16">
        <v>5.5525989784492621E-2</v>
      </c>
      <c r="Q16">
        <v>3.2743170472697182E-2</v>
      </c>
      <c r="R16">
        <v>0.56362896269023133</v>
      </c>
      <c r="S16">
        <v>0.39304069555524318</v>
      </c>
      <c r="T16">
        <v>0.19483625463529911</v>
      </c>
      <c r="U16">
        <v>0.51038721940757215</v>
      </c>
      <c r="V16">
        <v>1.6543751628389449</v>
      </c>
      <c r="W16">
        <v>3.637534863541207</v>
      </c>
      <c r="X16">
        <v>2.144897780172856E-2</v>
      </c>
      <c r="Y16">
        <v>4.9435322601779092E-3</v>
      </c>
      <c r="Z16">
        <v>0.35791598775731093</v>
      </c>
      <c r="AA16">
        <v>0.2242803330057474</v>
      </c>
      <c r="AB16">
        <v>1.55478188040967E-3</v>
      </c>
      <c r="AC16">
        <v>2.5667892260804872</v>
      </c>
      <c r="AD16">
        <v>2.115069228318661</v>
      </c>
      <c r="AE16">
        <v>0.25100962912263802</v>
      </c>
      <c r="AF16">
        <v>1.427688947199568</v>
      </c>
      <c r="AG16">
        <v>43.291729745599142</v>
      </c>
      <c r="AH16">
        <v>5.281004121192292</v>
      </c>
      <c r="AI16">
        <v>1.507126692464404</v>
      </c>
      <c r="AJ16">
        <v>4.0414688162208083</v>
      </c>
      <c r="AK16">
        <v>4.9970967510761124</v>
      </c>
      <c r="AL16">
        <v>4.6887890814646651</v>
      </c>
      <c r="AM16">
        <v>9.1080394699967898E-2</v>
      </c>
      <c r="AN16">
        <v>1.9707596301447321</v>
      </c>
    </row>
    <row r="17" spans="1:40" x14ac:dyDescent="0.45">
      <c r="A17" s="1" t="s">
        <v>446</v>
      </c>
      <c r="B17">
        <v>19.511689253597321</v>
      </c>
      <c r="C17">
        <v>1.2936293688420211</v>
      </c>
      <c r="D17">
        <v>0.26348534158938319</v>
      </c>
      <c r="E17">
        <v>7.0446778101125873E-2</v>
      </c>
      <c r="F17">
        <v>0.1144835837637052</v>
      </c>
      <c r="G17">
        <v>9.6399003908774886E-2</v>
      </c>
      <c r="H17">
        <v>1.087015250512553</v>
      </c>
      <c r="I17">
        <v>2.969885691204938E-2</v>
      </c>
      <c r="J17">
        <v>1.47096581805355E-2</v>
      </c>
      <c r="K17">
        <v>1.306390680796867E-2</v>
      </c>
      <c r="L17">
        <v>5.9694869651421123E-2</v>
      </c>
      <c r="M17">
        <v>3.3267699457587237E-2</v>
      </c>
      <c r="N17">
        <v>2.01782883280789E-2</v>
      </c>
      <c r="O17">
        <v>8.1226197845940956E-3</v>
      </c>
      <c r="P17">
        <v>1.142208895434663E-2</v>
      </c>
      <c r="Q17">
        <v>6.5458556560743187E-3</v>
      </c>
      <c r="R17">
        <v>1.6313043432985522E-2</v>
      </c>
      <c r="S17">
        <v>8.0018846389822748E-2</v>
      </c>
      <c r="T17">
        <v>2.7896623933390759E-2</v>
      </c>
      <c r="U17">
        <v>0.1190191755047499</v>
      </c>
      <c r="V17">
        <v>0.31040572295056368</v>
      </c>
      <c r="W17">
        <v>0.71811799617024497</v>
      </c>
      <c r="X17">
        <v>3.2692758304209871E-3</v>
      </c>
      <c r="Y17">
        <v>9.2982376992156344E-4</v>
      </c>
      <c r="Z17">
        <v>6.7616401014978553E-2</v>
      </c>
      <c r="AA17">
        <v>8.5830100497564898E-2</v>
      </c>
      <c r="AB17">
        <v>2.2478486133072351E-3</v>
      </c>
      <c r="AC17">
        <v>8.8082738056673264</v>
      </c>
      <c r="AD17">
        <v>0.91237652471888087</v>
      </c>
      <c r="AE17">
        <v>4.2159516575992442E-2</v>
      </c>
      <c r="AF17">
        <v>0.14488284949124211</v>
      </c>
      <c r="AG17">
        <v>6.0487253491983104</v>
      </c>
      <c r="AH17">
        <v>0.56475203715770139</v>
      </c>
      <c r="AI17">
        <v>0.25118853688088261</v>
      </c>
      <c r="AJ17">
        <v>0.74363541278413847</v>
      </c>
      <c r="AK17">
        <v>0.64609735729070028</v>
      </c>
      <c r="AL17">
        <v>2.258141241129294</v>
      </c>
      <c r="AM17">
        <v>2.824317230083628E-2</v>
      </c>
      <c r="AN17">
        <v>0.1971658920468114</v>
      </c>
    </row>
    <row r="18" spans="1:40" x14ac:dyDescent="0.45">
      <c r="A18" s="1" t="s">
        <v>447</v>
      </c>
      <c r="B18">
        <v>17.267637984330982</v>
      </c>
      <c r="C18">
        <v>6.1580788035684986</v>
      </c>
      <c r="D18">
        <v>19.383934077244131</v>
      </c>
      <c r="E18">
        <v>4.0303184679330369E-2</v>
      </c>
      <c r="F18">
        <v>0.25780074255020008</v>
      </c>
      <c r="G18">
        <v>0.50254356986400595</v>
      </c>
      <c r="H18">
        <v>3.6184900362394932</v>
      </c>
      <c r="I18">
        <v>9.3414109155346189E-2</v>
      </c>
      <c r="J18">
        <v>3.5043483409758401E-2</v>
      </c>
      <c r="K18">
        <v>5.544214000525715E-2</v>
      </c>
      <c r="L18">
        <v>0.25351608814824261</v>
      </c>
      <c r="M18">
        <v>0.1019535501729399</v>
      </c>
      <c r="N18">
        <v>5.3609564396943449E-2</v>
      </c>
      <c r="O18">
        <v>2.1823838875563901E-2</v>
      </c>
      <c r="P18">
        <v>4.2075752101464081E-2</v>
      </c>
      <c r="Q18">
        <v>2.6508339286860982E-2</v>
      </c>
      <c r="R18">
        <v>4.4311062201728937E-2</v>
      </c>
      <c r="S18">
        <v>0.18429129338636621</v>
      </c>
      <c r="T18">
        <v>0.14481678541394469</v>
      </c>
      <c r="U18">
        <v>0.49433451341706652</v>
      </c>
      <c r="V18">
        <v>0.76984078641054987</v>
      </c>
      <c r="W18">
        <v>2.7501131725756771</v>
      </c>
      <c r="X18">
        <v>1.8619088149162411E-2</v>
      </c>
      <c r="Y18">
        <v>3.9783002272993362E-3</v>
      </c>
      <c r="Z18">
        <v>0.59025662812176971</v>
      </c>
      <c r="AA18">
        <v>0.1697428314613649</v>
      </c>
      <c r="AB18">
        <v>1.0516816075709699E-3</v>
      </c>
      <c r="AC18">
        <v>1.4194077011210571</v>
      </c>
      <c r="AD18">
        <v>2.3171748386888731</v>
      </c>
      <c r="AE18">
        <v>0.1280600211640161</v>
      </c>
      <c r="AF18">
        <v>0.48613333764354361</v>
      </c>
      <c r="AG18">
        <v>109.2020710862768</v>
      </c>
      <c r="AH18">
        <v>2.6964190253003522</v>
      </c>
      <c r="AI18">
        <v>0.71405992301849341</v>
      </c>
      <c r="AJ18">
        <v>3.5340298291588499</v>
      </c>
      <c r="AK18">
        <v>2.2867772355577971</v>
      </c>
      <c r="AL18">
        <v>3.805193756613781</v>
      </c>
      <c r="AM18">
        <v>0.1034853820584601</v>
      </c>
      <c r="AN18">
        <v>0.67857793404458244</v>
      </c>
    </row>
    <row r="19" spans="1:40" x14ac:dyDescent="0.45">
      <c r="A19" s="1" t="s">
        <v>448</v>
      </c>
      <c r="B19">
        <v>2.433941315858668</v>
      </c>
      <c r="C19">
        <v>13.00271813035592</v>
      </c>
      <c r="D19">
        <v>1.0725088300229091</v>
      </c>
      <c r="E19">
        <v>5.2575976224533104E-3</v>
      </c>
      <c r="F19">
        <v>3.4133445779119122E-2</v>
      </c>
      <c r="G19">
        <v>6.5800869480601723E-2</v>
      </c>
      <c r="H19">
        <v>0.56231352084488495</v>
      </c>
      <c r="I19">
        <v>1.398077535150688E-2</v>
      </c>
      <c r="J19">
        <v>4.4623344844075177E-3</v>
      </c>
      <c r="K19">
        <v>7.1766524871100766E-3</v>
      </c>
      <c r="L19">
        <v>3.1995058631567118E-2</v>
      </c>
      <c r="M19">
        <v>1.2854578116214301E-2</v>
      </c>
      <c r="N19">
        <v>6.8046753674888124E-3</v>
      </c>
      <c r="O19">
        <v>2.9186775792625721E-3</v>
      </c>
      <c r="P19">
        <v>5.2533260691678546E-3</v>
      </c>
      <c r="Q19">
        <v>3.403656164710272E-3</v>
      </c>
      <c r="R19">
        <v>5.6933181839689956E-3</v>
      </c>
      <c r="S19">
        <v>2.297123279247984E-2</v>
      </c>
      <c r="T19">
        <v>1.8404639639985999E-2</v>
      </c>
      <c r="U19">
        <v>5.9449665580200442E-2</v>
      </c>
      <c r="V19">
        <v>9.4085212951354746E-2</v>
      </c>
      <c r="W19">
        <v>0.27831442160078051</v>
      </c>
      <c r="X19">
        <v>2.0893183119523278E-3</v>
      </c>
      <c r="Y19">
        <v>4.8124112992369868E-4</v>
      </c>
      <c r="Z19">
        <v>7.6987520893971942E-2</v>
      </c>
      <c r="AA19">
        <v>7.3776610073982271E-2</v>
      </c>
      <c r="AB19">
        <v>1.40364895657937E-4</v>
      </c>
      <c r="AC19">
        <v>0.18908339246071029</v>
      </c>
      <c r="AD19">
        <v>0.35304977123805609</v>
      </c>
      <c r="AE19">
        <v>2.2356279240223959E-2</v>
      </c>
      <c r="AF19">
        <v>0.15119204326783281</v>
      </c>
      <c r="AG19">
        <v>9.5264693016999935</v>
      </c>
      <c r="AH19">
        <v>0.37317682860919221</v>
      </c>
      <c r="AI19">
        <v>0.15109236252305819</v>
      </c>
      <c r="AJ19">
        <v>0.47167002358806298</v>
      </c>
      <c r="AK19">
        <v>0.48283312988389582</v>
      </c>
      <c r="AL19">
        <v>0.60493087966071279</v>
      </c>
      <c r="AM19">
        <v>1.0959926645423539E-2</v>
      </c>
      <c r="AN19">
        <v>4.6143297314526217E-2</v>
      </c>
    </row>
    <row r="20" spans="1:40" x14ac:dyDescent="0.45">
      <c r="A20" s="1" t="s">
        <v>449</v>
      </c>
      <c r="B20">
        <v>0.91753700026328522</v>
      </c>
      <c r="C20">
        <v>0.10015741440418791</v>
      </c>
      <c r="D20">
        <v>3.2781978584599011E-2</v>
      </c>
      <c r="E20">
        <v>7.8914311434415056</v>
      </c>
      <c r="F20">
        <v>1.4500038684392329</v>
      </c>
      <c r="G20">
        <v>1.2722088041533</v>
      </c>
      <c r="H20">
        <v>0.57011647812783717</v>
      </c>
      <c r="I20">
        <v>6.6885300790794341E-2</v>
      </c>
      <c r="J20">
        <v>0.78231734188531021</v>
      </c>
      <c r="K20">
        <v>5.7475252282358537E-2</v>
      </c>
      <c r="L20">
        <v>0.27141390231997958</v>
      </c>
      <c r="M20">
        <v>1.2738415149917499</v>
      </c>
      <c r="N20">
        <v>0.2668373118751059</v>
      </c>
      <c r="O20">
        <v>0.30438953186129952</v>
      </c>
      <c r="P20">
        <v>0.45090213939030099</v>
      </c>
      <c r="Q20">
        <v>0.46453044024053181</v>
      </c>
      <c r="R20">
        <v>0.31116975953738091</v>
      </c>
      <c r="S20">
        <v>4.5573003021760474</v>
      </c>
      <c r="T20">
        <v>0.29742945361412781</v>
      </c>
      <c r="U20">
        <v>1.523110082607843</v>
      </c>
      <c r="V20">
        <v>0.5560512202367075</v>
      </c>
      <c r="W20">
        <v>1.0414865688295869</v>
      </c>
      <c r="X20">
        <v>6.2746164728487083E-3</v>
      </c>
      <c r="Y20">
        <v>4.8377556298171101E-2</v>
      </c>
      <c r="Z20">
        <v>0.1633356684126063</v>
      </c>
      <c r="AA20">
        <v>1.3278855593659069</v>
      </c>
      <c r="AB20">
        <v>4.1410053284955967E-3</v>
      </c>
      <c r="AC20">
        <v>2.2561450067130591</v>
      </c>
      <c r="AD20">
        <v>0.31519027877420869</v>
      </c>
      <c r="AE20">
        <v>0.66225458272806759</v>
      </c>
      <c r="AF20">
        <v>0.17128055161650391</v>
      </c>
      <c r="AG20">
        <v>1.507401728070709</v>
      </c>
      <c r="AH20">
        <v>3.3644971658562079</v>
      </c>
      <c r="AI20">
        <v>0.2840750457932042</v>
      </c>
      <c r="AJ20">
        <v>4.3704263899604374</v>
      </c>
      <c r="AK20">
        <v>1.4385287118254551</v>
      </c>
      <c r="AL20">
        <v>12.34218188506034</v>
      </c>
      <c r="AM20">
        <v>0.44526663355881368</v>
      </c>
      <c r="AN20">
        <v>0.16399657556250849</v>
      </c>
    </row>
    <row r="21" spans="1:40" x14ac:dyDescent="0.45">
      <c r="A21" s="1" t="s">
        <v>450</v>
      </c>
      <c r="B21">
        <v>3.263038649559959</v>
      </c>
      <c r="C21">
        <v>0.36151002851807601</v>
      </c>
      <c r="D21">
        <v>0.11928870743698761</v>
      </c>
      <c r="E21">
        <v>4.4771298515103093E-2</v>
      </c>
      <c r="F21">
        <v>224.9435910681614</v>
      </c>
      <c r="G21">
        <v>11.787152487167671</v>
      </c>
      <c r="H21">
        <v>3.9253118987668598</v>
      </c>
      <c r="I21">
        <v>0.50218416428623658</v>
      </c>
      <c r="J21">
        <v>0.67483314341390355</v>
      </c>
      <c r="K21">
        <v>0.1467529554485377</v>
      </c>
      <c r="L21">
        <v>0.79879068933014108</v>
      </c>
      <c r="M21">
        <v>83.496997374403023</v>
      </c>
      <c r="N21">
        <v>166.70730270588561</v>
      </c>
      <c r="O21">
        <v>0.1906529638260096</v>
      </c>
      <c r="P21">
        <v>0.72333592368733268</v>
      </c>
      <c r="Q21">
        <v>0.42538136177778668</v>
      </c>
      <c r="R21">
        <v>1.5754422902930649</v>
      </c>
      <c r="S21">
        <v>3.521702061383654</v>
      </c>
      <c r="T21">
        <v>0.49878816208666632</v>
      </c>
      <c r="U21">
        <v>7.6460081578244452</v>
      </c>
      <c r="V21">
        <v>2.8844665714724691</v>
      </c>
      <c r="W21">
        <v>4.325483865900738</v>
      </c>
      <c r="X21">
        <v>2.1310195458596169E-2</v>
      </c>
      <c r="Y21">
        <v>5.5962179770251641E-2</v>
      </c>
      <c r="Z21">
        <v>0.60347556887368958</v>
      </c>
      <c r="AA21">
        <v>1.465215136591882</v>
      </c>
      <c r="AB21">
        <v>1.835496093181822E-2</v>
      </c>
      <c r="AC21">
        <v>14.29196399910164</v>
      </c>
      <c r="AD21">
        <v>1.249396117010922</v>
      </c>
      <c r="AE21">
        <v>1.032217637297141</v>
      </c>
      <c r="AF21">
        <v>1.507533138413558</v>
      </c>
      <c r="AG21">
        <v>7.9058481916732548</v>
      </c>
      <c r="AH21">
        <v>9.7103876753656113</v>
      </c>
      <c r="AI21">
        <v>1.4385298492034779</v>
      </c>
      <c r="AJ21">
        <v>9.277248158910103</v>
      </c>
      <c r="AK21">
        <v>4.6588604919906684</v>
      </c>
      <c r="AL21">
        <v>41.969256991119408</v>
      </c>
      <c r="AM21">
        <v>1.595681818754022</v>
      </c>
      <c r="AN21">
        <v>3.852724303992106</v>
      </c>
    </row>
    <row r="22" spans="1:40" x14ac:dyDescent="0.45">
      <c r="A22" s="1" t="s">
        <v>451</v>
      </c>
      <c r="B22">
        <v>0.7384975730431087</v>
      </c>
      <c r="C22">
        <v>6.9646302439103788E-2</v>
      </c>
      <c r="D22">
        <v>2.5568016217038751E-2</v>
      </c>
      <c r="E22">
        <v>6.2397470171647674E-3</v>
      </c>
      <c r="F22">
        <v>526.55861510588466</v>
      </c>
      <c r="G22">
        <v>1.8880144277400339</v>
      </c>
      <c r="H22">
        <v>0.42008397435045808</v>
      </c>
      <c r="I22">
        <v>4.4229959020601679E-2</v>
      </c>
      <c r="J22">
        <v>0.53698140168864172</v>
      </c>
      <c r="K22">
        <v>4.3680979061210892E-2</v>
      </c>
      <c r="L22">
        <v>0.1094998510420539</v>
      </c>
      <c r="M22">
        <v>1.071056432393894</v>
      </c>
      <c r="N22">
        <v>1.687706308036955</v>
      </c>
      <c r="O22">
        <v>3.239337317798939E-2</v>
      </c>
      <c r="P22">
        <v>0.1105315577384991</v>
      </c>
      <c r="Q22">
        <v>5.3868543650032463E-2</v>
      </c>
      <c r="R22">
        <v>0.23418339864920529</v>
      </c>
      <c r="S22">
        <v>3.2595848183851999</v>
      </c>
      <c r="T22">
        <v>0.2405069188667687</v>
      </c>
      <c r="U22">
        <v>0.55977348364306379</v>
      </c>
      <c r="V22">
        <v>0.40303407614688458</v>
      </c>
      <c r="W22">
        <v>2.029335416291473</v>
      </c>
      <c r="X22">
        <v>4.3695419063672688E-3</v>
      </c>
      <c r="Y22">
        <v>9.0415918524602637E-3</v>
      </c>
      <c r="Z22">
        <v>0.1164675306906485</v>
      </c>
      <c r="AA22">
        <v>0.3558723934078783</v>
      </c>
      <c r="AB22">
        <v>1.4549073151719129E-3</v>
      </c>
      <c r="AC22">
        <v>1.3874604954540031</v>
      </c>
      <c r="AD22">
        <v>0.2201932850197057</v>
      </c>
      <c r="AE22">
        <v>0.43734696944932783</v>
      </c>
      <c r="AF22">
        <v>0.1331851378031656</v>
      </c>
      <c r="AG22">
        <v>1.4429191688258041</v>
      </c>
      <c r="AH22">
        <v>2.0720108135752748</v>
      </c>
      <c r="AI22">
        <v>0.21135574391793471</v>
      </c>
      <c r="AJ22">
        <v>3.264156586719773</v>
      </c>
      <c r="AK22">
        <v>1.0122195973188151</v>
      </c>
      <c r="AL22">
        <v>5.2143261770484157</v>
      </c>
      <c r="AM22">
        <v>0.35828266329208719</v>
      </c>
      <c r="AN22">
        <v>1.463468248436542</v>
      </c>
    </row>
    <row r="23" spans="1:40" x14ac:dyDescent="0.45">
      <c r="A23" s="1" t="s">
        <v>452</v>
      </c>
      <c r="B23">
        <v>0.24918104513565109</v>
      </c>
      <c r="C23">
        <v>2.6799848396539511E-2</v>
      </c>
      <c r="D23">
        <v>9.1668693145780713E-3</v>
      </c>
      <c r="E23">
        <v>2.2915206925719829E-3</v>
      </c>
      <c r="F23">
        <v>2.1046932292580811</v>
      </c>
      <c r="G23">
        <v>65.146697797611807</v>
      </c>
      <c r="H23">
        <v>0.121714756435906</v>
      </c>
      <c r="I23">
        <v>1.075024633689658E-2</v>
      </c>
      <c r="J23">
        <v>0.46981392641548242</v>
      </c>
      <c r="K23">
        <v>1.422408915315676E-2</v>
      </c>
      <c r="L23">
        <v>3.2416916149722051E-2</v>
      </c>
      <c r="M23">
        <v>0.57202847074984631</v>
      </c>
      <c r="N23">
        <v>0.19057686042120681</v>
      </c>
      <c r="O23">
        <v>1.5634064537782089E-2</v>
      </c>
      <c r="P23">
        <v>4.6506701733077589E-2</v>
      </c>
      <c r="Q23">
        <v>2.9964324059492162E-2</v>
      </c>
      <c r="R23">
        <v>0.48569386777672868</v>
      </c>
      <c r="S23">
        <v>2.8530023120011241</v>
      </c>
      <c r="T23">
        <v>0.17571472009759401</v>
      </c>
      <c r="U23">
        <v>0.27127682383244628</v>
      </c>
      <c r="V23">
        <v>0.2049725530259138</v>
      </c>
      <c r="W23">
        <v>0.17371681411566189</v>
      </c>
      <c r="X23">
        <v>1.192928975568573E-3</v>
      </c>
      <c r="Y23">
        <v>4.637607336989205E-3</v>
      </c>
      <c r="Z23">
        <v>3.1322205011257473E-2</v>
      </c>
      <c r="AA23">
        <v>0.22773270521976821</v>
      </c>
      <c r="AB23">
        <v>9.4885727494142412E-4</v>
      </c>
      <c r="AC23">
        <v>4.5447642487714646</v>
      </c>
      <c r="AD23">
        <v>9.1790457765849487E-2</v>
      </c>
      <c r="AE23">
        <v>0.3670862086514175</v>
      </c>
      <c r="AF23">
        <v>0.19387240100834049</v>
      </c>
      <c r="AG23">
        <v>0.31482022320407022</v>
      </c>
      <c r="AH23">
        <v>8.606174632097721</v>
      </c>
      <c r="AI23">
        <v>0.26439504428252503</v>
      </c>
      <c r="AJ23">
        <v>2.188563984300083</v>
      </c>
      <c r="AK23">
        <v>0.84588809022404843</v>
      </c>
      <c r="AL23">
        <v>1.357616547799595</v>
      </c>
      <c r="AM23">
        <v>8.4378038021225787E-2</v>
      </c>
      <c r="AN23">
        <v>0.1735206636009998</v>
      </c>
    </row>
    <row r="24" spans="1:40" x14ac:dyDescent="0.45">
      <c r="A24" s="1" t="s">
        <v>453</v>
      </c>
      <c r="B24">
        <v>4.204980596192935</v>
      </c>
      <c r="C24">
        <v>0.62746972553573266</v>
      </c>
      <c r="D24">
        <v>0.19923867182454591</v>
      </c>
      <c r="E24">
        <v>9.952474150826561E-2</v>
      </c>
      <c r="F24">
        <v>2.0650363508236218</v>
      </c>
      <c r="G24">
        <v>0.49063899622383278</v>
      </c>
      <c r="H24">
        <v>18.83724545047761</v>
      </c>
      <c r="I24">
        <v>4.1503252499789518</v>
      </c>
      <c r="J24">
        <v>14.263087693213</v>
      </c>
      <c r="K24">
        <v>0.72876177942303377</v>
      </c>
      <c r="L24">
        <v>2.283366798518041</v>
      </c>
      <c r="M24">
        <v>24.637812107285001</v>
      </c>
      <c r="N24">
        <v>0.42966895448597348</v>
      </c>
      <c r="O24">
        <v>0.34958528918074722</v>
      </c>
      <c r="P24">
        <v>1.0389802020842951</v>
      </c>
      <c r="Q24">
        <v>0.53280130946581095</v>
      </c>
      <c r="R24">
        <v>0.61914570298563587</v>
      </c>
      <c r="S24">
        <v>3.7542852044837849</v>
      </c>
      <c r="T24">
        <v>0.47103275714310139</v>
      </c>
      <c r="U24">
        <v>7.0646054352904164</v>
      </c>
      <c r="V24">
        <v>2.801328150155014</v>
      </c>
      <c r="W24">
        <v>5.5402211853171943</v>
      </c>
      <c r="X24">
        <v>5.0398148566829948E-2</v>
      </c>
      <c r="Y24">
        <v>3.8523525774367857E-2</v>
      </c>
      <c r="Z24">
        <v>1.126878919293965</v>
      </c>
      <c r="AA24">
        <v>1.1832854539738269</v>
      </c>
      <c r="AB24">
        <v>2.6293854802755819E-2</v>
      </c>
      <c r="AC24">
        <v>6.3629534780501</v>
      </c>
      <c r="AD24">
        <v>3.0893182688832002</v>
      </c>
      <c r="AE24">
        <v>22.02686392408873</v>
      </c>
      <c r="AF24">
        <v>2.6287800071000111</v>
      </c>
      <c r="AG24">
        <v>15.645081440472159</v>
      </c>
      <c r="AH24">
        <v>41.167901149676901</v>
      </c>
      <c r="AI24">
        <v>2.7564404706906571</v>
      </c>
      <c r="AJ24">
        <v>14.441767581489231</v>
      </c>
      <c r="AK24">
        <v>9.5534522795031265</v>
      </c>
      <c r="AL24">
        <v>186.04369433265529</v>
      </c>
      <c r="AM24">
        <v>5.5442420217696551</v>
      </c>
      <c r="AN24">
        <v>4.6150185709332732</v>
      </c>
    </row>
    <row r="25" spans="1:40" x14ac:dyDescent="0.45">
      <c r="A25" s="1" t="s">
        <v>454</v>
      </c>
      <c r="B25">
        <v>44.695988975963573</v>
      </c>
      <c r="C25">
        <v>6.0495512785283818</v>
      </c>
      <c r="D25">
        <v>1.7170949150863639</v>
      </c>
      <c r="E25">
        <v>2.15906757840493</v>
      </c>
      <c r="F25">
        <v>16.829131116343799</v>
      </c>
      <c r="G25">
        <v>10.201875182619441</v>
      </c>
      <c r="H25">
        <v>23.912853347105489</v>
      </c>
      <c r="I25">
        <v>2.5018765346762502</v>
      </c>
      <c r="J25">
        <v>4.5695627703099033</v>
      </c>
      <c r="K25">
        <v>1.404646887970582</v>
      </c>
      <c r="L25">
        <v>3.9398384726107798</v>
      </c>
      <c r="M25">
        <v>11.304061645377701</v>
      </c>
      <c r="N25">
        <v>3.6781602183968398</v>
      </c>
      <c r="O25">
        <v>1.1760266939202519</v>
      </c>
      <c r="P25">
        <v>3.5254254528761999</v>
      </c>
      <c r="Q25">
        <v>1.3598250351070049</v>
      </c>
      <c r="R25">
        <v>3.2211919201267039</v>
      </c>
      <c r="S25">
        <v>8.4462784298591949</v>
      </c>
      <c r="T25">
        <v>2.3178636647173541</v>
      </c>
      <c r="U25">
        <v>11.43782472016208</v>
      </c>
      <c r="V25">
        <v>13.778004688742261</v>
      </c>
      <c r="W25">
        <v>22.186057820669571</v>
      </c>
      <c r="X25">
        <v>0.20334893291583439</v>
      </c>
      <c r="Y25">
        <v>0.28429111968739912</v>
      </c>
      <c r="Z25">
        <v>4.1099997908159533</v>
      </c>
      <c r="AA25">
        <v>7.9859154659053813</v>
      </c>
      <c r="AB25">
        <v>3.1222728416978301E-2</v>
      </c>
      <c r="AC25">
        <v>25.314493813707472</v>
      </c>
      <c r="AD25">
        <v>14.95664431921063</v>
      </c>
      <c r="AE25">
        <v>40.88450120488686</v>
      </c>
      <c r="AF25">
        <v>10.76347052820611</v>
      </c>
      <c r="AG25">
        <v>52.379003757875303</v>
      </c>
      <c r="AH25">
        <v>166.66177469640019</v>
      </c>
      <c r="AI25">
        <v>10.624457891209349</v>
      </c>
      <c r="AJ25">
        <v>63.179256866443318</v>
      </c>
      <c r="AK25">
        <v>39.415686397681803</v>
      </c>
      <c r="AL25">
        <v>121.5477352454697</v>
      </c>
      <c r="AM25">
        <v>1.663256212530112</v>
      </c>
      <c r="AN25">
        <v>3.7581834951771769</v>
      </c>
    </row>
    <row r="26" spans="1:40" x14ac:dyDescent="0.45">
      <c r="A26" s="1" t="s">
        <v>455</v>
      </c>
      <c r="B26">
        <v>2.6081369405415149</v>
      </c>
      <c r="C26">
        <v>0.33591964898770821</v>
      </c>
      <c r="D26">
        <v>0.12401695376781779</v>
      </c>
      <c r="E26">
        <v>0.1109990000261028</v>
      </c>
      <c r="F26">
        <v>1.3138590554776839</v>
      </c>
      <c r="G26">
        <v>0.38393868076227272</v>
      </c>
      <c r="H26">
        <v>4.9596042057074818</v>
      </c>
      <c r="I26">
        <v>0.58460607110836549</v>
      </c>
      <c r="J26">
        <v>0.19349404726195071</v>
      </c>
      <c r="K26">
        <v>0.2472653274176396</v>
      </c>
      <c r="L26">
        <v>0.73589479006278136</v>
      </c>
      <c r="M26">
        <v>0.99069012026398529</v>
      </c>
      <c r="N26">
        <v>0.29235379565753511</v>
      </c>
      <c r="O26">
        <v>0.13938864494402181</v>
      </c>
      <c r="P26">
        <v>0.24097168991924911</v>
      </c>
      <c r="Q26">
        <v>0.1889872098234287</v>
      </c>
      <c r="R26">
        <v>0.24351453524153069</v>
      </c>
      <c r="S26">
        <v>0.90105424843320647</v>
      </c>
      <c r="T26">
        <v>0.40980938830193991</v>
      </c>
      <c r="U26">
        <v>2.4967270653816751</v>
      </c>
      <c r="V26">
        <v>3.549276069139875</v>
      </c>
      <c r="W26">
        <v>4.8705210269690919</v>
      </c>
      <c r="X26">
        <v>4.0203811812759623E-2</v>
      </c>
      <c r="Y26">
        <v>4.4398377599361598E-2</v>
      </c>
      <c r="Z26">
        <v>1.273992205024282</v>
      </c>
      <c r="AA26">
        <v>1.426030914094395</v>
      </c>
      <c r="AB26">
        <v>5.5682058442179383E-3</v>
      </c>
      <c r="AC26">
        <v>23.536592842482619</v>
      </c>
      <c r="AD26">
        <v>3.386896386676431</v>
      </c>
      <c r="AE26">
        <v>3.8044066121333699</v>
      </c>
      <c r="AF26">
        <v>2.641861148109891</v>
      </c>
      <c r="AG26">
        <v>6.919602031264116</v>
      </c>
      <c r="AH26">
        <v>14.51310365281252</v>
      </c>
      <c r="AI26">
        <v>2.4353183738393929</v>
      </c>
      <c r="AJ26">
        <v>11.947550233399591</v>
      </c>
      <c r="AK26">
        <v>8.4039674423888648</v>
      </c>
      <c r="AL26">
        <v>19.81145027858636</v>
      </c>
      <c r="AM26">
        <v>0.25409017956944069</v>
      </c>
      <c r="AN26">
        <v>0.56466947670063106</v>
      </c>
    </row>
    <row r="27" spans="1:40" x14ac:dyDescent="0.45">
      <c r="A27" s="1" t="s">
        <v>456</v>
      </c>
      <c r="B27">
        <v>82.839343307131742</v>
      </c>
      <c r="C27">
        <v>8.8460520059963734</v>
      </c>
      <c r="D27">
        <v>2.412356184947877</v>
      </c>
      <c r="E27">
        <v>0.78700854551712185</v>
      </c>
      <c r="F27">
        <v>27.717517481049981</v>
      </c>
      <c r="G27">
        <v>8.8252967224123768</v>
      </c>
      <c r="H27">
        <v>77.067199166966574</v>
      </c>
      <c r="I27">
        <v>9.2202429638079657</v>
      </c>
      <c r="J27">
        <v>6.6988805485196714</v>
      </c>
      <c r="K27">
        <v>8.9712760610973099</v>
      </c>
      <c r="L27">
        <v>82.047617782156337</v>
      </c>
      <c r="M27">
        <v>16.986923946053039</v>
      </c>
      <c r="N27">
        <v>7.8879034165883644</v>
      </c>
      <c r="O27">
        <v>2.9776346895758921</v>
      </c>
      <c r="P27">
        <v>9.9964107342688688</v>
      </c>
      <c r="Q27">
        <v>4.0877511040959948</v>
      </c>
      <c r="R27">
        <v>4.1286665000961671</v>
      </c>
      <c r="S27">
        <v>32.363036235897027</v>
      </c>
      <c r="T27">
        <v>4.9040846922553403</v>
      </c>
      <c r="U27">
        <v>45.406295511381771</v>
      </c>
      <c r="V27">
        <v>850.15417857148873</v>
      </c>
      <c r="W27">
        <v>558.44013646513088</v>
      </c>
      <c r="X27">
        <v>2.146761097642413</v>
      </c>
      <c r="Y27">
        <v>0.46947751881012167</v>
      </c>
      <c r="Z27">
        <v>29.546916234051668</v>
      </c>
      <c r="AA27">
        <v>15.658815579727831</v>
      </c>
      <c r="AB27">
        <v>8.4729433412941063E-2</v>
      </c>
      <c r="AC27">
        <v>25.813000796570758</v>
      </c>
      <c r="AD27">
        <v>28.29192809647936</v>
      </c>
      <c r="AE27">
        <v>10.99264241395649</v>
      </c>
      <c r="AF27">
        <v>16.324169861962819</v>
      </c>
      <c r="AG27">
        <v>157.88151102560661</v>
      </c>
      <c r="AH27">
        <v>124.303603041831</v>
      </c>
      <c r="AI27">
        <v>18.938488079739589</v>
      </c>
      <c r="AJ27">
        <v>163.72033018705639</v>
      </c>
      <c r="AK27">
        <v>92.043907842208313</v>
      </c>
      <c r="AL27">
        <v>348.6658856581011</v>
      </c>
      <c r="AM27">
        <v>55.992828045345092</v>
      </c>
      <c r="AN27">
        <v>115.8398327125677</v>
      </c>
    </row>
    <row r="28" spans="1:40" x14ac:dyDescent="0.45">
      <c r="A28" s="1" t="s">
        <v>457</v>
      </c>
      <c r="B28">
        <v>5.1543574856964112</v>
      </c>
      <c r="C28">
        <v>0.51028049107993512</v>
      </c>
      <c r="D28">
        <v>0.16599636769213971</v>
      </c>
      <c r="E28">
        <v>5.647547294469165E-2</v>
      </c>
      <c r="F28">
        <v>8.8801659171095917</v>
      </c>
      <c r="G28">
        <v>2.7668120291805458</v>
      </c>
      <c r="H28">
        <v>2.4733661060427292</v>
      </c>
      <c r="I28">
        <v>0.38432288025761818</v>
      </c>
      <c r="J28">
        <v>3.610053850945028</v>
      </c>
      <c r="K28">
        <v>0.20929420224359549</v>
      </c>
      <c r="L28">
        <v>0.90338262639619671</v>
      </c>
      <c r="M28">
        <v>3.2594556914656438</v>
      </c>
      <c r="N28">
        <v>2.5609130969305158</v>
      </c>
      <c r="O28">
        <v>0.33836295100702862</v>
      </c>
      <c r="P28">
        <v>1.295291796382914</v>
      </c>
      <c r="Q28">
        <v>0.81863263898420024</v>
      </c>
      <c r="R28">
        <v>1.509198474561142</v>
      </c>
      <c r="S28">
        <v>18.98587361258199</v>
      </c>
      <c r="T28">
        <v>1.2844699789964811</v>
      </c>
      <c r="U28">
        <v>5.7879281464140799</v>
      </c>
      <c r="V28">
        <v>4.3758394198611423</v>
      </c>
      <c r="W28">
        <v>3.5694073034556499</v>
      </c>
      <c r="X28">
        <v>2.3741136463312319E-2</v>
      </c>
      <c r="Y28">
        <v>0.1083218896308456</v>
      </c>
      <c r="Z28">
        <v>0.80060762910157679</v>
      </c>
      <c r="AA28">
        <v>3.3355619030502361</v>
      </c>
      <c r="AB28">
        <v>9.101840683959311E-3</v>
      </c>
      <c r="AC28">
        <v>7.487780731636497</v>
      </c>
      <c r="AD28">
        <v>1.22405861479123</v>
      </c>
      <c r="AE28">
        <v>3.4127065912832979</v>
      </c>
      <c r="AF28">
        <v>0.80848985808201168</v>
      </c>
      <c r="AG28">
        <v>5.2107202960898817</v>
      </c>
      <c r="AH28">
        <v>11.0229251850722</v>
      </c>
      <c r="AI28">
        <v>1.2647097461416701</v>
      </c>
      <c r="AJ28">
        <v>17.595617793009609</v>
      </c>
      <c r="AK28">
        <v>5.6667513579361746</v>
      </c>
      <c r="AL28">
        <v>28.06715443259159</v>
      </c>
      <c r="AM28">
        <v>0.77402241050847487</v>
      </c>
      <c r="AN28">
        <v>1.419667579424525</v>
      </c>
    </row>
    <row r="29" spans="1:40" x14ac:dyDescent="0.45">
      <c r="A29" s="1" t="s">
        <v>458</v>
      </c>
      <c r="B29">
        <v>3.954632164992733</v>
      </c>
      <c r="C29">
        <v>0.37266886930595688</v>
      </c>
      <c r="D29">
        <v>0.1037783836609007</v>
      </c>
      <c r="E29">
        <v>3.722628951250153E-2</v>
      </c>
      <c r="F29">
        <v>5.9331575938893364</v>
      </c>
      <c r="G29">
        <v>1.6757689844905339</v>
      </c>
      <c r="H29">
        <v>2.7930472798700738</v>
      </c>
      <c r="I29">
        <v>0.19929304179558449</v>
      </c>
      <c r="J29">
        <v>2.1121879242612271</v>
      </c>
      <c r="K29">
        <v>0.29457275181882753</v>
      </c>
      <c r="L29">
        <v>0.87543286642094098</v>
      </c>
      <c r="M29">
        <v>1.949646259082785</v>
      </c>
      <c r="N29">
        <v>1.544126119192504</v>
      </c>
      <c r="O29">
        <v>0.20696125445513749</v>
      </c>
      <c r="P29">
        <v>0.77859290470120879</v>
      </c>
      <c r="Q29">
        <v>0.48895844113401848</v>
      </c>
      <c r="R29">
        <v>6.2580695860657709</v>
      </c>
      <c r="S29">
        <v>11.33901735457038</v>
      </c>
      <c r="T29">
        <v>0.82135064209441844</v>
      </c>
      <c r="U29">
        <v>3.301949306660199</v>
      </c>
      <c r="V29">
        <v>2.7521581440357021</v>
      </c>
      <c r="W29">
        <v>2.3390602501407072</v>
      </c>
      <c r="X29">
        <v>1.6256791182606159E-2</v>
      </c>
      <c r="Y29">
        <v>6.5555682010104172E-2</v>
      </c>
      <c r="Z29">
        <v>0.51314089749366953</v>
      </c>
      <c r="AA29">
        <v>2.0247545491343431</v>
      </c>
      <c r="AB29">
        <v>5.4742222627130223E-3</v>
      </c>
      <c r="AC29">
        <v>4.4803135336574522</v>
      </c>
      <c r="AD29">
        <v>1.6769539337042321</v>
      </c>
      <c r="AE29">
        <v>1.7761295604795391</v>
      </c>
      <c r="AF29">
        <v>1.5090396990805719</v>
      </c>
      <c r="AG29">
        <v>5.3219058626071236</v>
      </c>
      <c r="AH29">
        <v>31.591889295687039</v>
      </c>
      <c r="AI29">
        <v>1.8731609289865889</v>
      </c>
      <c r="AJ29">
        <v>13.579837367602069</v>
      </c>
      <c r="AK29">
        <v>6.8948840461143686</v>
      </c>
      <c r="AL29">
        <v>16.006209695494778</v>
      </c>
      <c r="AM29">
        <v>0.47721158594498481</v>
      </c>
      <c r="AN29">
        <v>4.3411456886544846</v>
      </c>
    </row>
    <row r="30" spans="1:40" x14ac:dyDescent="0.45">
      <c r="A30" s="1" t="s">
        <v>459</v>
      </c>
      <c r="B30">
        <v>4.821070546137606</v>
      </c>
      <c r="C30">
        <v>0.51751326313940305</v>
      </c>
      <c r="D30">
        <v>0.14397077948716361</v>
      </c>
      <c r="E30">
        <v>4.8515582477145477E-2</v>
      </c>
      <c r="F30">
        <v>7.3080192848205181</v>
      </c>
      <c r="G30">
        <v>2.275176506568505</v>
      </c>
      <c r="H30">
        <v>2.9888203799851198</v>
      </c>
      <c r="I30">
        <v>0.31928769286624742</v>
      </c>
      <c r="J30">
        <v>2.917318371707069</v>
      </c>
      <c r="K30">
        <v>0.238399253599095</v>
      </c>
      <c r="L30">
        <v>0.88988265680542145</v>
      </c>
      <c r="M30">
        <v>2.6747595211085482</v>
      </c>
      <c r="N30">
        <v>2.1114537281452672</v>
      </c>
      <c r="O30">
        <v>0.28375275400077182</v>
      </c>
      <c r="P30">
        <v>1.0771157414187511</v>
      </c>
      <c r="Q30">
        <v>0.66728680513495775</v>
      </c>
      <c r="R30">
        <v>1.3550468405264171</v>
      </c>
      <c r="S30">
        <v>15.616823099048339</v>
      </c>
      <c r="T30">
        <v>1.2664111584299009</v>
      </c>
      <c r="U30">
        <v>4.7083200486813812</v>
      </c>
      <c r="V30">
        <v>3.905414958145089</v>
      </c>
      <c r="W30">
        <v>5.8569183497190664</v>
      </c>
      <c r="X30">
        <v>2.3174673631534071E-2</v>
      </c>
      <c r="Y30">
        <v>8.9996754503875731E-2</v>
      </c>
      <c r="Z30">
        <v>0.73141826810902399</v>
      </c>
      <c r="AA30">
        <v>2.968999061713868</v>
      </c>
      <c r="AB30">
        <v>7.4643489577648431E-3</v>
      </c>
      <c r="AC30">
        <v>6.1274917278603853</v>
      </c>
      <c r="AD30">
        <v>1.2574566532500091</v>
      </c>
      <c r="AE30">
        <v>3.0330772756350939</v>
      </c>
      <c r="AF30">
        <v>0.70532494911021981</v>
      </c>
      <c r="AG30">
        <v>5.3858784990018336</v>
      </c>
      <c r="AH30">
        <v>10.100332650698981</v>
      </c>
      <c r="AI30">
        <v>1.1907447885036671</v>
      </c>
      <c r="AJ30">
        <v>18.885517136208041</v>
      </c>
      <c r="AK30">
        <v>5.0656563443663369</v>
      </c>
      <c r="AL30">
        <v>23.98857895513159</v>
      </c>
      <c r="AM30">
        <v>0.63859949753630119</v>
      </c>
      <c r="AN30">
        <v>3.6856832133069188</v>
      </c>
    </row>
    <row r="31" spans="1:40" x14ac:dyDescent="0.45">
      <c r="A31" s="1" t="s">
        <v>460</v>
      </c>
      <c r="B31">
        <v>43.93203819915334</v>
      </c>
      <c r="C31">
        <v>3.4788044772921451</v>
      </c>
      <c r="D31">
        <v>0.43613221865035612</v>
      </c>
      <c r="E31">
        <v>0.30886439678790478</v>
      </c>
      <c r="F31">
        <v>13.31230803962538</v>
      </c>
      <c r="G31">
        <v>4.1143081513949609</v>
      </c>
      <c r="H31">
        <v>14.08643884567589</v>
      </c>
      <c r="I31">
        <v>1.6561670148001639</v>
      </c>
      <c r="J31">
        <v>5.21284872592675</v>
      </c>
      <c r="K31">
        <v>7.9410820627354362</v>
      </c>
      <c r="L31">
        <v>31.203423796760841</v>
      </c>
      <c r="M31">
        <v>5.2892213472254221</v>
      </c>
      <c r="N31">
        <v>3.9286133172044888</v>
      </c>
      <c r="O31">
        <v>0.78120009710550209</v>
      </c>
      <c r="P31">
        <v>2.5796818852952881</v>
      </c>
      <c r="Q31">
        <v>1.525204635087025</v>
      </c>
      <c r="R31">
        <v>2.7220961653730038</v>
      </c>
      <c r="S31">
        <v>27.344051144895939</v>
      </c>
      <c r="T31">
        <v>3.0422956934043941</v>
      </c>
      <c r="U31">
        <v>15.395798564186279</v>
      </c>
      <c r="V31">
        <v>9.9636622410103364</v>
      </c>
      <c r="W31">
        <v>15.335084097125261</v>
      </c>
      <c r="X31">
        <v>7.6829010443441634E-2</v>
      </c>
      <c r="Y31">
        <v>0.16711734543981849</v>
      </c>
      <c r="Z31">
        <v>1.8344724095489959</v>
      </c>
      <c r="AA31">
        <v>5.3606973883677309</v>
      </c>
      <c r="AB31">
        <v>2.7139493225057321E-2</v>
      </c>
      <c r="AC31">
        <v>16.851524656579208</v>
      </c>
      <c r="AD31">
        <v>5.1632223142638756</v>
      </c>
      <c r="AE31">
        <v>5.2148748622141321</v>
      </c>
      <c r="AF31">
        <v>2.1987710620778231</v>
      </c>
      <c r="AG31">
        <v>26.57740431353978</v>
      </c>
      <c r="AH31">
        <v>23.420697719322899</v>
      </c>
      <c r="AI31">
        <v>3.573282342174295</v>
      </c>
      <c r="AJ31">
        <v>46.899087926145128</v>
      </c>
      <c r="AK31">
        <v>13.70806642428596</v>
      </c>
      <c r="AL31">
        <v>86.070281284816303</v>
      </c>
      <c r="AM31">
        <v>1.4065699670095659</v>
      </c>
      <c r="AN31">
        <v>23.12979933113267</v>
      </c>
    </row>
    <row r="32" spans="1:40" x14ac:dyDescent="0.45">
      <c r="A32" s="1" t="s">
        <v>461</v>
      </c>
      <c r="B32">
        <v>34.064292536358749</v>
      </c>
      <c r="C32">
        <v>6.6052451656945346</v>
      </c>
      <c r="D32">
        <v>0.89739187580324287</v>
      </c>
      <c r="E32">
        <v>0.29469479121159392</v>
      </c>
      <c r="F32">
        <v>42.787782580962528</v>
      </c>
      <c r="G32">
        <v>13.264902763286569</v>
      </c>
      <c r="H32">
        <v>21.701748429455311</v>
      </c>
      <c r="I32">
        <v>2.532617487937241</v>
      </c>
      <c r="J32">
        <v>16.93931330608439</v>
      </c>
      <c r="K32">
        <v>3.728814219412194</v>
      </c>
      <c r="L32">
        <v>7.0892921334776702</v>
      </c>
      <c r="M32">
        <v>17.111752748696759</v>
      </c>
      <c r="N32">
        <v>12.89756417459899</v>
      </c>
      <c r="O32">
        <v>2.1390834122581222</v>
      </c>
      <c r="P32">
        <v>6.9164026185672727</v>
      </c>
      <c r="Q32">
        <v>4.2827990978955679</v>
      </c>
      <c r="R32">
        <v>7.7421152057957192</v>
      </c>
      <c r="S32">
        <v>89.230478828380797</v>
      </c>
      <c r="T32">
        <v>6.4954841100761129</v>
      </c>
      <c r="U32">
        <v>51.111641855870673</v>
      </c>
      <c r="V32">
        <v>27.205412176018161</v>
      </c>
      <c r="W32">
        <v>30.07212637586775</v>
      </c>
      <c r="X32">
        <v>0.15476484503232049</v>
      </c>
      <c r="Y32">
        <v>0.52611533809234445</v>
      </c>
      <c r="Z32">
        <v>4.3909635047757281</v>
      </c>
      <c r="AA32">
        <v>16.2508589836483</v>
      </c>
      <c r="AB32">
        <v>7.1386116820212175E-2</v>
      </c>
      <c r="AC32">
        <v>35.326250943926837</v>
      </c>
      <c r="AD32">
        <v>8.1871094358229755</v>
      </c>
      <c r="AE32">
        <v>14.684220451539121</v>
      </c>
      <c r="AF32">
        <v>4.7497634695775934</v>
      </c>
      <c r="AG32">
        <v>47.827396490384189</v>
      </c>
      <c r="AH32">
        <v>58.743390508509961</v>
      </c>
      <c r="AI32">
        <v>7.3573628086711036</v>
      </c>
      <c r="AJ32">
        <v>108.5137595129917</v>
      </c>
      <c r="AK32">
        <v>32.006745538943022</v>
      </c>
      <c r="AL32">
        <v>190.4272880777805</v>
      </c>
      <c r="AM32">
        <v>4.1868571229212908</v>
      </c>
      <c r="AN32">
        <v>18.192541558682411</v>
      </c>
    </row>
    <row r="33" spans="1:40" x14ac:dyDescent="0.45">
      <c r="A33" s="1" t="s">
        <v>462</v>
      </c>
      <c r="B33">
        <v>29.282332862111112</v>
      </c>
      <c r="C33">
        <v>0.9314177740222549</v>
      </c>
      <c r="D33">
        <v>0.14748419170598731</v>
      </c>
      <c r="E33">
        <v>0.1928847087644224</v>
      </c>
      <c r="F33">
        <v>5.1518904205741043</v>
      </c>
      <c r="G33">
        <v>1.5122764367485959</v>
      </c>
      <c r="H33">
        <v>5.264428117059893</v>
      </c>
      <c r="I33">
        <v>0.32307670962360668</v>
      </c>
      <c r="J33">
        <v>1.929626740515517</v>
      </c>
      <c r="K33">
        <v>0.55054269283717439</v>
      </c>
      <c r="L33">
        <v>1.4934959110303569</v>
      </c>
      <c r="M33">
        <v>1.949297651778906</v>
      </c>
      <c r="N33">
        <v>1.6158553161056981</v>
      </c>
      <c r="O33">
        <v>0.20754392311827341</v>
      </c>
      <c r="P33">
        <v>0.72704120062088295</v>
      </c>
      <c r="Q33">
        <v>0.45698127536158301</v>
      </c>
      <c r="R33">
        <v>0.97285976490436676</v>
      </c>
      <c r="S33">
        <v>10.240395248199841</v>
      </c>
      <c r="T33">
        <v>0.80262042195494987</v>
      </c>
      <c r="U33">
        <v>3.7387707251011419</v>
      </c>
      <c r="V33">
        <v>3.0711606531176461</v>
      </c>
      <c r="W33">
        <v>4.0645867118730488</v>
      </c>
      <c r="X33">
        <v>2.0275089398865329E-2</v>
      </c>
      <c r="Y33">
        <v>5.9465548848304933E-2</v>
      </c>
      <c r="Z33">
        <v>0.54036859862456776</v>
      </c>
      <c r="AA33">
        <v>1.972343556228014</v>
      </c>
      <c r="AB33">
        <v>1.02949298952705E-2</v>
      </c>
      <c r="AC33">
        <v>8.383110635903348</v>
      </c>
      <c r="AD33">
        <v>1.4283283190000631</v>
      </c>
      <c r="AE33">
        <v>1.9044894505481611</v>
      </c>
      <c r="AF33">
        <v>0.82863538816743432</v>
      </c>
      <c r="AG33">
        <v>10.20121362383435</v>
      </c>
      <c r="AH33">
        <v>8.5805101573409388</v>
      </c>
      <c r="AI33">
        <v>1.2052558866679259</v>
      </c>
      <c r="AJ33">
        <v>14.038748598999531</v>
      </c>
      <c r="AK33">
        <v>4.9799450036832873</v>
      </c>
      <c r="AL33">
        <v>31.2472718485662</v>
      </c>
      <c r="AM33">
        <v>0.45432406298185057</v>
      </c>
      <c r="AN33">
        <v>2.139195299696961</v>
      </c>
    </row>
    <row r="34" spans="1:40" x14ac:dyDescent="0.45">
      <c r="A34" s="1" t="s">
        <v>463</v>
      </c>
      <c r="B34">
        <v>10.67447330760475</v>
      </c>
      <c r="C34">
        <v>1.063789516595449</v>
      </c>
      <c r="D34">
        <v>0.34189346241060098</v>
      </c>
      <c r="E34">
        <v>0.1097988778126371</v>
      </c>
      <c r="F34">
        <v>18.76550582958038</v>
      </c>
      <c r="G34">
        <v>5.8274630051343079</v>
      </c>
      <c r="H34">
        <v>4.1663516977911108</v>
      </c>
      <c r="I34">
        <v>0.53732971888571235</v>
      </c>
      <c r="J34">
        <v>7.4724952523834443</v>
      </c>
      <c r="K34">
        <v>0.38012346618595783</v>
      </c>
      <c r="L34">
        <v>1.8703760616396701</v>
      </c>
      <c r="M34">
        <v>6.7776850679627314</v>
      </c>
      <c r="N34">
        <v>5.393299964099997</v>
      </c>
      <c r="O34">
        <v>0.68633817932338748</v>
      </c>
      <c r="P34">
        <v>2.649011096448715</v>
      </c>
      <c r="Q34">
        <v>1.6815154273941939</v>
      </c>
      <c r="R34">
        <v>3.3805518631340989</v>
      </c>
      <c r="S34">
        <v>42.095518425718858</v>
      </c>
      <c r="T34">
        <v>2.907408007054562</v>
      </c>
      <c r="U34">
        <v>10.97376245943266</v>
      </c>
      <c r="V34">
        <v>8.9897240273799</v>
      </c>
      <c r="W34">
        <v>7.2863340404497814</v>
      </c>
      <c r="X34">
        <v>4.8481050900477052E-2</v>
      </c>
      <c r="Y34">
        <v>0.22838818507434361</v>
      </c>
      <c r="Z34">
        <v>1.660439225581235</v>
      </c>
      <c r="AA34">
        <v>6.9704313736325627</v>
      </c>
      <c r="AB34">
        <v>1.790000869362041E-2</v>
      </c>
      <c r="AC34">
        <v>15.33945171264968</v>
      </c>
      <c r="AD34">
        <v>2.4992987174835219</v>
      </c>
      <c r="AE34">
        <v>6.0734268605891106</v>
      </c>
      <c r="AF34">
        <v>1.474703572582182</v>
      </c>
      <c r="AG34">
        <v>11.09788298458583</v>
      </c>
      <c r="AH34">
        <v>23.70387355062347</v>
      </c>
      <c r="AI34">
        <v>2.7428531131903151</v>
      </c>
      <c r="AJ34">
        <v>103.22439521023411</v>
      </c>
      <c r="AK34">
        <v>11.12416304307926</v>
      </c>
      <c r="AL34">
        <v>56.669705166599499</v>
      </c>
      <c r="AM34">
        <v>1.6025942822955419</v>
      </c>
      <c r="AN34">
        <v>5.1394200716640608</v>
      </c>
    </row>
    <row r="35" spans="1:40" x14ac:dyDescent="0.45">
      <c r="A35" s="1" t="s">
        <v>464</v>
      </c>
      <c r="B35">
        <v>21.83087120748025</v>
      </c>
      <c r="C35">
        <v>5.3844067277444854</v>
      </c>
      <c r="D35">
        <v>0.35106234074353909</v>
      </c>
      <c r="E35">
        <v>0.10346997805728519</v>
      </c>
      <c r="F35">
        <v>5.6284124133970694</v>
      </c>
      <c r="G35">
        <v>5.6668627832308038</v>
      </c>
      <c r="H35">
        <v>15.415992789518031</v>
      </c>
      <c r="I35">
        <v>1.952532931533723</v>
      </c>
      <c r="J35">
        <v>3.7816323988441169</v>
      </c>
      <c r="K35">
        <v>0.78846426252742841</v>
      </c>
      <c r="L35">
        <v>2.8111501222874891</v>
      </c>
      <c r="M35">
        <v>7.5930288002033306</v>
      </c>
      <c r="N35">
        <v>1.261185657883906</v>
      </c>
      <c r="O35">
        <v>0.9786831006485277</v>
      </c>
      <c r="P35">
        <v>4.1846517190957977</v>
      </c>
      <c r="Q35">
        <v>4.1655394508034584</v>
      </c>
      <c r="R35">
        <v>2.1316154713374651</v>
      </c>
      <c r="S35">
        <v>5.4219865802941696</v>
      </c>
      <c r="T35">
        <v>0.79048352380763065</v>
      </c>
      <c r="U35">
        <v>22.765303869066368</v>
      </c>
      <c r="V35">
        <v>14.679594428990431</v>
      </c>
      <c r="W35">
        <v>17.75730516833945</v>
      </c>
      <c r="X35">
        <v>0.1046816331128668</v>
      </c>
      <c r="Y35">
        <v>0.2005823575535978</v>
      </c>
      <c r="Z35">
        <v>3.260300511317527</v>
      </c>
      <c r="AA35">
        <v>4.9932388398370344</v>
      </c>
      <c r="AB35">
        <v>3.3502855679238393E-2</v>
      </c>
      <c r="AC35">
        <v>5.9119010726767263</v>
      </c>
      <c r="AD35">
        <v>5.2557630846793311</v>
      </c>
      <c r="AE35">
        <v>3.744961852199356</v>
      </c>
      <c r="AF35">
        <v>2.2404072797251549</v>
      </c>
      <c r="AG35">
        <v>21.530198833489809</v>
      </c>
      <c r="AH35">
        <v>16.84935231150477</v>
      </c>
      <c r="AI35">
        <v>2.8173369038300038</v>
      </c>
      <c r="AJ35">
        <v>20.241031292387099</v>
      </c>
      <c r="AK35">
        <v>10.58671382086267</v>
      </c>
      <c r="AL35">
        <v>128.40788130864911</v>
      </c>
      <c r="AM35">
        <v>1.660604325359635</v>
      </c>
      <c r="AN35">
        <v>6.6029770251274291</v>
      </c>
    </row>
    <row r="36" spans="1:40" x14ac:dyDescent="0.45">
      <c r="A36" s="1" t="s">
        <v>465</v>
      </c>
      <c r="B36">
        <v>13.22149781758926</v>
      </c>
      <c r="C36">
        <v>2.0558323879240992</v>
      </c>
      <c r="D36">
        <v>0.79309773354803015</v>
      </c>
      <c r="E36">
        <v>0.1700196387844265</v>
      </c>
      <c r="F36">
        <v>8.3932291837308259</v>
      </c>
      <c r="G36">
        <v>2.1738854989765568</v>
      </c>
      <c r="H36">
        <v>126.0775982124516</v>
      </c>
      <c r="I36">
        <v>25.250719874210681</v>
      </c>
      <c r="J36">
        <v>9.3113855785617883</v>
      </c>
      <c r="K36">
        <v>6.7278984093759551</v>
      </c>
      <c r="L36">
        <v>13.5479665253338</v>
      </c>
      <c r="M36">
        <v>5.6059302822583099</v>
      </c>
      <c r="N36">
        <v>2.453453404126702</v>
      </c>
      <c r="O36">
        <v>0.97023278898533649</v>
      </c>
      <c r="P36">
        <v>21.916200885150111</v>
      </c>
      <c r="Q36">
        <v>1.796167624344015</v>
      </c>
      <c r="R36">
        <v>2.3539293964234789</v>
      </c>
      <c r="S36">
        <v>28.39276486781689</v>
      </c>
      <c r="T36">
        <v>2.785596042108009</v>
      </c>
      <c r="U36">
        <v>17.366172838756778</v>
      </c>
      <c r="V36">
        <v>15.52894580492371</v>
      </c>
      <c r="W36">
        <v>60.473550988475559</v>
      </c>
      <c r="X36">
        <v>0.27579645898835897</v>
      </c>
      <c r="Y36">
        <v>0.23844132711394481</v>
      </c>
      <c r="Z36">
        <v>6.6722929939971412</v>
      </c>
      <c r="AA36">
        <v>7.172236780296676</v>
      </c>
      <c r="AB36">
        <v>2.661626595092605E-2</v>
      </c>
      <c r="AC36">
        <v>12.956699018149269</v>
      </c>
      <c r="AD36">
        <v>21.762360654456121</v>
      </c>
      <c r="AE36">
        <v>4.9746928823127474</v>
      </c>
      <c r="AF36">
        <v>14.09985194672171</v>
      </c>
      <c r="AG36">
        <v>63.104037357505888</v>
      </c>
      <c r="AH36">
        <v>47.422147135029768</v>
      </c>
      <c r="AI36">
        <v>14.4442875730668</v>
      </c>
      <c r="AJ36">
        <v>87.19524527530065</v>
      </c>
      <c r="AK36">
        <v>60.276074940194498</v>
      </c>
      <c r="AL36">
        <v>1206.040255379198</v>
      </c>
      <c r="AM36">
        <v>2.0948346824238251</v>
      </c>
      <c r="AN36">
        <v>17.27335518569059</v>
      </c>
    </row>
    <row r="37" spans="1:40" x14ac:dyDescent="0.45">
      <c r="A37" s="1" t="s">
        <v>466</v>
      </c>
      <c r="B37">
        <v>44.518392185457103</v>
      </c>
      <c r="C37">
        <v>8.4996265678279457</v>
      </c>
      <c r="D37">
        <v>4.2242526699202694</v>
      </c>
      <c r="E37">
        <v>0.19709620971058059</v>
      </c>
      <c r="F37">
        <v>17.881046971139831</v>
      </c>
      <c r="G37">
        <v>5.3348032508466128</v>
      </c>
      <c r="H37">
        <v>33.526316679247067</v>
      </c>
      <c r="I37">
        <v>5.7127404839753337</v>
      </c>
      <c r="J37">
        <v>7.4834994147609848</v>
      </c>
      <c r="K37">
        <v>1.9584605905019841</v>
      </c>
      <c r="L37">
        <v>7.4227939514906156</v>
      </c>
      <c r="M37">
        <v>20.274904985538701</v>
      </c>
      <c r="N37">
        <v>4.6688929033689544</v>
      </c>
      <c r="O37">
        <v>4.0704769272846661</v>
      </c>
      <c r="P37">
        <v>405.17831089086991</v>
      </c>
      <c r="Q37">
        <v>4.3921069366033567</v>
      </c>
      <c r="R37">
        <v>2.1367980783458029</v>
      </c>
      <c r="S37">
        <v>23.15908505115889</v>
      </c>
      <c r="T37">
        <v>2.5197903950661722</v>
      </c>
      <c r="U37">
        <v>61.063707021496128</v>
      </c>
      <c r="V37">
        <v>31.84767875714661</v>
      </c>
      <c r="W37">
        <v>31.754134442215129</v>
      </c>
      <c r="X37">
        <v>0.2035627688031281</v>
      </c>
      <c r="Y37">
        <v>1.3271395180413601</v>
      </c>
      <c r="Z37">
        <v>5.7186011375051153</v>
      </c>
      <c r="AA37">
        <v>31.412912171876201</v>
      </c>
      <c r="AB37">
        <v>8.9575565018865738E-2</v>
      </c>
      <c r="AC37">
        <v>33.045500744021119</v>
      </c>
      <c r="AD37">
        <v>14.98628325944463</v>
      </c>
      <c r="AE37">
        <v>5.3787765284626179</v>
      </c>
      <c r="AF37">
        <v>8.7505386832132928</v>
      </c>
      <c r="AG37">
        <v>67.635393905214983</v>
      </c>
      <c r="AH37">
        <v>47.344520361831748</v>
      </c>
      <c r="AI37">
        <v>9.1565992602135111</v>
      </c>
      <c r="AJ37">
        <v>65.903235942012984</v>
      </c>
      <c r="AK37">
        <v>38.812995091688038</v>
      </c>
      <c r="AL37">
        <v>421.09968406583118</v>
      </c>
      <c r="AM37">
        <v>5.1092422059095863</v>
      </c>
      <c r="AN37">
        <v>6.4936446375915464</v>
      </c>
    </row>
    <row r="38" spans="1:40" x14ac:dyDescent="0.45">
      <c r="A38" s="1" t="s">
        <v>467</v>
      </c>
      <c r="B38">
        <v>56.798061088685138</v>
      </c>
      <c r="C38">
        <v>9.4754688817230797</v>
      </c>
      <c r="D38">
        <v>2.5470926100189781</v>
      </c>
      <c r="E38">
        <v>0.59680266364892509</v>
      </c>
      <c r="F38">
        <v>26.392682044502891</v>
      </c>
      <c r="G38">
        <v>12.173225661230051</v>
      </c>
      <c r="H38">
        <v>69.393243286777277</v>
      </c>
      <c r="I38">
        <v>7.9224678300642548</v>
      </c>
      <c r="J38">
        <v>7.0646917861962724</v>
      </c>
      <c r="K38">
        <v>5.9846725441347104</v>
      </c>
      <c r="L38">
        <v>50.927238352199012</v>
      </c>
      <c r="M38">
        <v>60.533472779037453</v>
      </c>
      <c r="N38">
        <v>6.2369807071242338</v>
      </c>
      <c r="O38">
        <v>20.18474232262913</v>
      </c>
      <c r="P38">
        <v>41.532745241504287</v>
      </c>
      <c r="Q38">
        <v>41.96911114865955</v>
      </c>
      <c r="R38">
        <v>3.6729585750617622</v>
      </c>
      <c r="S38">
        <v>28.59796837539071</v>
      </c>
      <c r="T38">
        <v>3.8610041549124978</v>
      </c>
      <c r="U38">
        <v>381.86947427798083</v>
      </c>
      <c r="V38">
        <v>65.851542117181324</v>
      </c>
      <c r="W38">
        <v>101.65673084328181</v>
      </c>
      <c r="X38">
        <v>0.48385827619952032</v>
      </c>
      <c r="Y38">
        <v>2.094684645216748</v>
      </c>
      <c r="Z38">
        <v>11.611110940030411</v>
      </c>
      <c r="AA38">
        <v>51.642547437274523</v>
      </c>
      <c r="AB38">
        <v>0.53602447364967942</v>
      </c>
      <c r="AC38">
        <v>59.263831028108157</v>
      </c>
      <c r="AD38">
        <v>19.71738332888528</v>
      </c>
      <c r="AE38">
        <v>13.73254385987568</v>
      </c>
      <c r="AF38">
        <v>9.0018123198200914</v>
      </c>
      <c r="AG38">
        <v>160.55576162209289</v>
      </c>
      <c r="AH38">
        <v>120.4179028813758</v>
      </c>
      <c r="AI38">
        <v>11.270088466208071</v>
      </c>
      <c r="AJ38">
        <v>136.75510117075069</v>
      </c>
      <c r="AK38">
        <v>76.125589733844294</v>
      </c>
      <c r="AL38">
        <v>1217.0167062419989</v>
      </c>
      <c r="AM38">
        <v>42.19496796385819</v>
      </c>
      <c r="AN38">
        <v>43.068100237108197</v>
      </c>
    </row>
    <row r="39" spans="1:40" x14ac:dyDescent="0.45">
      <c r="A39" s="1" t="s">
        <v>468</v>
      </c>
      <c r="B39">
        <v>17.359087761935569</v>
      </c>
      <c r="C39">
        <v>2.8555592556329068</v>
      </c>
      <c r="D39">
        <v>0.87612717420123098</v>
      </c>
      <c r="E39">
        <v>0.18395230192994169</v>
      </c>
      <c r="F39">
        <v>7.9888292785145563</v>
      </c>
      <c r="G39">
        <v>3.136274848173175</v>
      </c>
      <c r="H39">
        <v>22.633586434792601</v>
      </c>
      <c r="I39">
        <v>2.6013307069596152</v>
      </c>
      <c r="J39">
        <v>5.4915359752721091</v>
      </c>
      <c r="K39">
        <v>2.4464081626302501</v>
      </c>
      <c r="L39">
        <v>17.855746362822899</v>
      </c>
      <c r="M39">
        <v>24.670571400380481</v>
      </c>
      <c r="N39">
        <v>1.808847160183606</v>
      </c>
      <c r="O39">
        <v>7.4235653017782868</v>
      </c>
      <c r="P39">
        <v>9.9880897629637087</v>
      </c>
      <c r="Q39">
        <v>9.4646267031784834</v>
      </c>
      <c r="R39">
        <v>1.2617459801148969</v>
      </c>
      <c r="S39">
        <v>10.84152972407154</v>
      </c>
      <c r="T39">
        <v>1.488584108382855</v>
      </c>
      <c r="U39">
        <v>84.607235526907829</v>
      </c>
      <c r="V39">
        <v>16.236335109168451</v>
      </c>
      <c r="W39">
        <v>29.789306038087179</v>
      </c>
      <c r="X39">
        <v>0.13603474911208691</v>
      </c>
      <c r="Y39">
        <v>0.75674018715375646</v>
      </c>
      <c r="Z39">
        <v>3.6074781458973351</v>
      </c>
      <c r="AA39">
        <v>18.677773416093871</v>
      </c>
      <c r="AB39">
        <v>0.12869691799498209</v>
      </c>
      <c r="AC39">
        <v>20.153034963155701</v>
      </c>
      <c r="AD39">
        <v>5.7267867389054388</v>
      </c>
      <c r="AE39">
        <v>4.1370663067255844</v>
      </c>
      <c r="AF39">
        <v>2.9250254805560001</v>
      </c>
      <c r="AG39">
        <v>37.329455956678061</v>
      </c>
      <c r="AH39">
        <v>38.052812829008452</v>
      </c>
      <c r="AI39">
        <v>3.6520095737633178</v>
      </c>
      <c r="AJ39">
        <v>46.092552484755451</v>
      </c>
      <c r="AK39">
        <v>20.48135017104503</v>
      </c>
      <c r="AL39">
        <v>331.95941359695018</v>
      </c>
      <c r="AM39">
        <v>36.703941869738927</v>
      </c>
      <c r="AN39">
        <v>9.017501303261227</v>
      </c>
    </row>
    <row r="40" spans="1:40" x14ac:dyDescent="0.45">
      <c r="A40" s="1" t="s">
        <v>469</v>
      </c>
      <c r="B40">
        <v>0.81598313595205774</v>
      </c>
      <c r="C40">
        <v>7.7193558402210899E-2</v>
      </c>
      <c r="D40">
        <v>2.6001211661912872E-2</v>
      </c>
      <c r="E40">
        <v>4.5986879761881023E-3</v>
      </c>
      <c r="F40">
        <v>0.34674467102360562</v>
      </c>
      <c r="G40">
        <v>0.19271500958660079</v>
      </c>
      <c r="H40">
        <v>0.49604711119120981</v>
      </c>
      <c r="I40">
        <v>5.1797931202480919E-2</v>
      </c>
      <c r="J40">
        <v>7.8577062420521718E-2</v>
      </c>
      <c r="K40">
        <v>3.2387194629947498E-2</v>
      </c>
      <c r="L40">
        <v>0.33205993654360039</v>
      </c>
      <c r="M40">
        <v>0.66843752239384602</v>
      </c>
      <c r="N40">
        <v>7.0743071609942365E-2</v>
      </c>
      <c r="O40">
        <v>9.9072744700513568E-2</v>
      </c>
      <c r="P40">
        <v>0.7399833747293838</v>
      </c>
      <c r="Q40">
        <v>0.52576628712459361</v>
      </c>
      <c r="R40">
        <v>4.133369702193404E-2</v>
      </c>
      <c r="S40">
        <v>0.37004520501886262</v>
      </c>
      <c r="T40">
        <v>3.4324832314385413E-2</v>
      </c>
      <c r="U40">
        <v>1.258508220413852</v>
      </c>
      <c r="V40">
        <v>0.33191644445337881</v>
      </c>
      <c r="W40">
        <v>0.6826451184570107</v>
      </c>
      <c r="X40">
        <v>3.716791737672968E-3</v>
      </c>
      <c r="Y40">
        <v>2.1824945477263071E-2</v>
      </c>
      <c r="Z40">
        <v>8.9160610769886489E-2</v>
      </c>
      <c r="AA40">
        <v>0.51803423095887569</v>
      </c>
      <c r="AB40">
        <v>2.748487137938886E-3</v>
      </c>
      <c r="AC40">
        <v>0.62099123619387742</v>
      </c>
      <c r="AD40">
        <v>0.12995725743832859</v>
      </c>
      <c r="AE40">
        <v>0.19351657476165399</v>
      </c>
      <c r="AF40">
        <v>7.2488160570090859E-2</v>
      </c>
      <c r="AG40">
        <v>1.122113825801399</v>
      </c>
      <c r="AH40">
        <v>1.104230623088976</v>
      </c>
      <c r="AI40">
        <v>0.101355411932183</v>
      </c>
      <c r="AJ40">
        <v>2.7191782813748331</v>
      </c>
      <c r="AK40">
        <v>1.161846186188543</v>
      </c>
      <c r="AL40">
        <v>13.18798001274166</v>
      </c>
      <c r="AM40">
        <v>0.20733304938230809</v>
      </c>
      <c r="AN40">
        <v>0.24537058594707939</v>
      </c>
    </row>
    <row r="41" spans="1:40" x14ac:dyDescent="0.45">
      <c r="A41" s="1" t="s">
        <v>470</v>
      </c>
      <c r="B41">
        <v>13.820814515432399</v>
      </c>
      <c r="C41">
        <v>2.5959974687701268</v>
      </c>
      <c r="D41">
        <v>0.6461086451986483</v>
      </c>
      <c r="E41">
        <v>9.5700419196608572E-2</v>
      </c>
      <c r="F41">
        <v>4.854802174726351</v>
      </c>
      <c r="G41">
        <v>2.658535656829645</v>
      </c>
      <c r="H41">
        <v>11.59998595308625</v>
      </c>
      <c r="I41">
        <v>1.6615778669886461</v>
      </c>
      <c r="J41">
        <v>1.3379698511579621</v>
      </c>
      <c r="K41">
        <v>0.94880256270982444</v>
      </c>
      <c r="L41">
        <v>8.2934208886154295</v>
      </c>
      <c r="M41">
        <v>9.9726796928270502</v>
      </c>
      <c r="N41">
        <v>0.99557189405368363</v>
      </c>
      <c r="O41">
        <v>1.774081488142589</v>
      </c>
      <c r="P41">
        <v>16.685371437736372</v>
      </c>
      <c r="Q41">
        <v>11.374560108738629</v>
      </c>
      <c r="R41">
        <v>0.8262392431126605</v>
      </c>
      <c r="S41">
        <v>4.6486408478312038</v>
      </c>
      <c r="T41">
        <v>0.59975938488122849</v>
      </c>
      <c r="U41">
        <v>25.482001776280921</v>
      </c>
      <c r="V41">
        <v>6.5777097218326999</v>
      </c>
      <c r="W41">
        <v>13.638593480034061</v>
      </c>
      <c r="X41">
        <v>6.4303689710285175E-2</v>
      </c>
      <c r="Y41">
        <v>0.30236608689418842</v>
      </c>
      <c r="Z41">
        <v>1.5888509851112</v>
      </c>
      <c r="AA41">
        <v>7.2948655645668383</v>
      </c>
      <c r="AB41">
        <v>4.4581788362197908E-2</v>
      </c>
      <c r="AC41">
        <v>8.8969343783087353</v>
      </c>
      <c r="AD41">
        <v>2.7309374825491961</v>
      </c>
      <c r="AE41">
        <v>4.0294098371180453</v>
      </c>
      <c r="AF41">
        <v>1.6149822261954661</v>
      </c>
      <c r="AG41">
        <v>18.295870200871949</v>
      </c>
      <c r="AH41">
        <v>20.600203905281131</v>
      </c>
      <c r="AI41">
        <v>1.8689774205162459</v>
      </c>
      <c r="AJ41">
        <v>17.661871128653409</v>
      </c>
      <c r="AK41">
        <v>11.623379554139159</v>
      </c>
      <c r="AL41">
        <v>219.4973392319495</v>
      </c>
      <c r="AM41">
        <v>3.149354779635674</v>
      </c>
      <c r="AN41">
        <v>5.3887682135070838</v>
      </c>
    </row>
    <row r="42" spans="1:40" x14ac:dyDescent="0.45">
      <c r="A42" s="1" t="s">
        <v>471</v>
      </c>
      <c r="B42">
        <v>1.6224681680682671</v>
      </c>
      <c r="C42">
        <v>0.24198686982376269</v>
      </c>
      <c r="D42">
        <v>7.1794367937607725E-2</v>
      </c>
      <c r="E42">
        <v>2.3694445820868239E-2</v>
      </c>
      <c r="F42">
        <v>1.0138028101293579</v>
      </c>
      <c r="G42">
        <v>0.35828718022015721</v>
      </c>
      <c r="H42">
        <v>2.6621882078545558</v>
      </c>
      <c r="I42">
        <v>0.26692178918850068</v>
      </c>
      <c r="J42">
        <v>1.234952136838827</v>
      </c>
      <c r="K42">
        <v>0.2287476829681504</v>
      </c>
      <c r="L42">
        <v>3.6039553565923068</v>
      </c>
      <c r="M42">
        <v>1.029174913155247</v>
      </c>
      <c r="N42">
        <v>0.29668992529031157</v>
      </c>
      <c r="O42">
        <v>0.83393015366492718</v>
      </c>
      <c r="P42">
        <v>0.25768653011543541</v>
      </c>
      <c r="Q42">
        <v>0.35361331685385222</v>
      </c>
      <c r="R42">
        <v>0.53134051039122643</v>
      </c>
      <c r="S42">
        <v>10.359057198528641</v>
      </c>
      <c r="T42">
        <v>1.332213194052259</v>
      </c>
      <c r="U42">
        <v>4.5124818074073758</v>
      </c>
      <c r="V42">
        <v>2.096263490832448</v>
      </c>
      <c r="W42">
        <v>4.5368351666049129</v>
      </c>
      <c r="X42">
        <v>3.3040156749792451E-2</v>
      </c>
      <c r="Y42">
        <v>2.3547470386022682</v>
      </c>
      <c r="Z42">
        <v>1.187110294175012</v>
      </c>
      <c r="AA42">
        <v>52.750897678859403</v>
      </c>
      <c r="AB42">
        <v>8.6717656713291569E-3</v>
      </c>
      <c r="AC42">
        <v>3.1759759559682279</v>
      </c>
      <c r="AD42">
        <v>1.707319374040172</v>
      </c>
      <c r="AE42">
        <v>1.0997868259937871</v>
      </c>
      <c r="AF42">
        <v>1.337441819203069</v>
      </c>
      <c r="AG42">
        <v>5.2527394194021753</v>
      </c>
      <c r="AH42">
        <v>8.2476843049112958</v>
      </c>
      <c r="AI42">
        <v>1.713750967181169</v>
      </c>
      <c r="AJ42">
        <v>22.183486865322418</v>
      </c>
      <c r="AK42">
        <v>8.1336563246772968</v>
      </c>
      <c r="AL42">
        <v>141.15054491345271</v>
      </c>
      <c r="AM42">
        <v>0.97560563204836637</v>
      </c>
      <c r="AN42">
        <v>1.50054119717997</v>
      </c>
    </row>
    <row r="43" spans="1:40" x14ac:dyDescent="0.45">
      <c r="A43" s="1" t="s">
        <v>472</v>
      </c>
      <c r="B43">
        <v>1.0729584680114219</v>
      </c>
      <c r="C43">
        <v>0.17035928658454211</v>
      </c>
      <c r="D43">
        <v>4.6035921275750381E-2</v>
      </c>
      <c r="E43">
        <v>1.816231244603516E-2</v>
      </c>
      <c r="F43">
        <v>0.56405252907293346</v>
      </c>
      <c r="G43">
        <v>0.2112870105202114</v>
      </c>
      <c r="H43">
        <v>3.2489573138257661</v>
      </c>
      <c r="I43">
        <v>0.50873556398629183</v>
      </c>
      <c r="J43">
        <v>0.12109176920148949</v>
      </c>
      <c r="K43">
        <v>0.1841852017086536</v>
      </c>
      <c r="L43">
        <v>2.821677980223503</v>
      </c>
      <c r="M43">
        <v>0.56017383734703974</v>
      </c>
      <c r="N43">
        <v>0.13106403581518181</v>
      </c>
      <c r="O43">
        <v>7.5910021835582224</v>
      </c>
      <c r="P43">
        <v>0.29083144754047202</v>
      </c>
      <c r="Q43">
        <v>0.42565537103983181</v>
      </c>
      <c r="R43">
        <v>7.8817927247094619E-2</v>
      </c>
      <c r="S43">
        <v>0.75429586539857918</v>
      </c>
      <c r="T43">
        <v>0.15234032921717319</v>
      </c>
      <c r="U43">
        <v>6.4040807903353523</v>
      </c>
      <c r="V43">
        <v>1.5129767553467031</v>
      </c>
      <c r="W43">
        <v>3.7905529430723228</v>
      </c>
      <c r="X43">
        <v>1.9368822592319361E-2</v>
      </c>
      <c r="Y43">
        <v>0.117454461499054</v>
      </c>
      <c r="Z43">
        <v>0.61098204344503104</v>
      </c>
      <c r="AA43">
        <v>3.8619523571994252</v>
      </c>
      <c r="AB43">
        <v>7.6956529158776644E-3</v>
      </c>
      <c r="AC43">
        <v>2.324481122255877</v>
      </c>
      <c r="AD43">
        <v>0.99980796150116491</v>
      </c>
      <c r="AE43">
        <v>0.2102933204797407</v>
      </c>
      <c r="AF43">
        <v>0.43148821903283407</v>
      </c>
      <c r="AG43">
        <v>5.8564092264243186</v>
      </c>
      <c r="AH43">
        <v>4.8161685043395037</v>
      </c>
      <c r="AI43">
        <v>0.50079182128220245</v>
      </c>
      <c r="AJ43">
        <v>5.3316410935906138</v>
      </c>
      <c r="AK43">
        <v>2.9890307347069669</v>
      </c>
      <c r="AL43">
        <v>51.487022168225209</v>
      </c>
      <c r="AM43">
        <v>0.38471177095156273</v>
      </c>
      <c r="AN43">
        <v>0.57997095906434604</v>
      </c>
    </row>
    <row r="44" spans="1:40" x14ac:dyDescent="0.45">
      <c r="A44" s="1" t="s">
        <v>473</v>
      </c>
      <c r="B44">
        <v>3.4845673374375439</v>
      </c>
      <c r="C44">
        <v>0.66934329190532904</v>
      </c>
      <c r="D44">
        <v>0.14961575569208951</v>
      </c>
      <c r="E44">
        <v>4.7268365359013617E-2</v>
      </c>
      <c r="F44">
        <v>2.3508970781274998</v>
      </c>
      <c r="G44">
        <v>0.80164814930565498</v>
      </c>
      <c r="H44">
        <v>4.6052151827744048</v>
      </c>
      <c r="I44">
        <v>0.50277768587653693</v>
      </c>
      <c r="J44">
        <v>0.24420996114399551</v>
      </c>
      <c r="K44">
        <v>0.69268962452816729</v>
      </c>
      <c r="L44">
        <v>7.5007697174338306</v>
      </c>
      <c r="M44">
        <v>1.713741752783938</v>
      </c>
      <c r="N44">
        <v>0.55714057841065623</v>
      </c>
      <c r="O44">
        <v>0.57667173053129761</v>
      </c>
      <c r="P44">
        <v>0.84406354132369499</v>
      </c>
      <c r="Q44">
        <v>6.6519277482805137</v>
      </c>
      <c r="R44">
        <v>0.22580561113275871</v>
      </c>
      <c r="S44">
        <v>1.150082085743054</v>
      </c>
      <c r="T44">
        <v>0.22855594501638471</v>
      </c>
      <c r="U44">
        <v>9.3201186037606352</v>
      </c>
      <c r="V44">
        <v>3.1931501466375831</v>
      </c>
      <c r="W44">
        <v>10.112232979896209</v>
      </c>
      <c r="X44">
        <v>3.2989348249159833E-2</v>
      </c>
      <c r="Y44">
        <v>7.6142290573134985E-2</v>
      </c>
      <c r="Z44">
        <v>1.1269244309709321</v>
      </c>
      <c r="AA44">
        <v>1.910067508852529</v>
      </c>
      <c r="AB44">
        <v>1.409596221778742E-2</v>
      </c>
      <c r="AC44">
        <v>9.0724095289842062</v>
      </c>
      <c r="AD44">
        <v>1.518314364890571</v>
      </c>
      <c r="AE44">
        <v>0.54991252930301171</v>
      </c>
      <c r="AF44">
        <v>0.53745424981565293</v>
      </c>
      <c r="AG44">
        <v>9.6619206921592511</v>
      </c>
      <c r="AH44">
        <v>14.012717165330161</v>
      </c>
      <c r="AI44">
        <v>0.75361142663371661</v>
      </c>
      <c r="AJ44">
        <v>9.5450410948927278</v>
      </c>
      <c r="AK44">
        <v>4.9236073127391196</v>
      </c>
      <c r="AL44">
        <v>107.6428580607019</v>
      </c>
      <c r="AM44">
        <v>0.69938077434924395</v>
      </c>
      <c r="AN44">
        <v>2.9266643446616709</v>
      </c>
    </row>
    <row r="45" spans="1:40" x14ac:dyDescent="0.45">
      <c r="A45" s="1" t="s">
        <v>474</v>
      </c>
      <c r="B45">
        <v>0.91323831234553243</v>
      </c>
      <c r="C45">
        <v>0.15277671711543511</v>
      </c>
      <c r="D45">
        <v>3.5741126767122169E-2</v>
      </c>
      <c r="E45">
        <v>1.024866384424881E-2</v>
      </c>
      <c r="F45">
        <v>0.45302096670494169</v>
      </c>
      <c r="G45">
        <v>0.17641060000172679</v>
      </c>
      <c r="H45">
        <v>1.906377736079425</v>
      </c>
      <c r="I45">
        <v>0.1803897044773988</v>
      </c>
      <c r="J45">
        <v>7.0036009644675573E-2</v>
      </c>
      <c r="K45">
        <v>0.18761919728206311</v>
      </c>
      <c r="L45">
        <v>0.64241122390700767</v>
      </c>
      <c r="M45">
        <v>1.013441870213651</v>
      </c>
      <c r="N45">
        <v>0.10969469793075121</v>
      </c>
      <c r="O45">
        <v>0.1053784887399721</v>
      </c>
      <c r="P45">
        <v>0.21403590280031379</v>
      </c>
      <c r="Q45">
        <v>0.24787455126346031</v>
      </c>
      <c r="R45">
        <v>5.3071945499105461E-2</v>
      </c>
      <c r="S45">
        <v>0.32745545108517021</v>
      </c>
      <c r="T45">
        <v>9.1606146306487529E-2</v>
      </c>
      <c r="U45">
        <v>113.7006964960632</v>
      </c>
      <c r="V45">
        <v>11.170675840254191</v>
      </c>
      <c r="W45">
        <v>4.855916185426147</v>
      </c>
      <c r="X45">
        <v>3.3732837897510207E-2</v>
      </c>
      <c r="Y45">
        <v>1.787242051443862E-2</v>
      </c>
      <c r="Z45">
        <v>0.33703219701462989</v>
      </c>
      <c r="AA45">
        <v>0.47348542339438499</v>
      </c>
      <c r="AB45">
        <v>7.5935633726402607E-2</v>
      </c>
      <c r="AC45">
        <v>0.60302051650709099</v>
      </c>
      <c r="AD45">
        <v>0.69693637888334703</v>
      </c>
      <c r="AE45">
        <v>0.15320062761560829</v>
      </c>
      <c r="AF45">
        <v>0.42038373045770738</v>
      </c>
      <c r="AG45">
        <v>2.760219361843991</v>
      </c>
      <c r="AH45">
        <v>2.4402094762590649</v>
      </c>
      <c r="AI45">
        <v>0.50032921178037792</v>
      </c>
      <c r="AJ45">
        <v>3.8853437272382561</v>
      </c>
      <c r="AK45">
        <v>2.5954680917961381</v>
      </c>
      <c r="AL45">
        <v>69.4831019967462</v>
      </c>
      <c r="AM45">
        <v>1.1094775529088949</v>
      </c>
      <c r="AN45">
        <v>0.57929713081991052</v>
      </c>
    </row>
    <row r="46" spans="1:40" x14ac:dyDescent="0.45">
      <c r="A46" s="1" t="s">
        <v>475</v>
      </c>
      <c r="B46">
        <v>0.1641734627494324</v>
      </c>
      <c r="C46">
        <v>2.5496548121834418E-2</v>
      </c>
      <c r="D46">
        <v>4.4161070209271583E-3</v>
      </c>
      <c r="E46">
        <v>4.4593509478056022E-3</v>
      </c>
      <c r="F46">
        <v>0.1222252999168225</v>
      </c>
      <c r="G46">
        <v>2.622224886238959E-2</v>
      </c>
      <c r="H46">
        <v>0.74084068661841673</v>
      </c>
      <c r="I46">
        <v>2.535837901200164E-2</v>
      </c>
      <c r="J46">
        <v>1.1379832190474779E-2</v>
      </c>
      <c r="K46">
        <v>1.5260250674896791E-2</v>
      </c>
      <c r="L46">
        <v>0.43173586674994768</v>
      </c>
      <c r="M46">
        <v>6.8584480266312781E-2</v>
      </c>
      <c r="N46">
        <v>2.0427292441460451E-2</v>
      </c>
      <c r="O46">
        <v>1.222660007881558E-2</v>
      </c>
      <c r="P46">
        <v>3.2389777217774293E-2</v>
      </c>
      <c r="Q46">
        <v>3.2947001673882578E-2</v>
      </c>
      <c r="R46">
        <v>6.7664566135266146E-3</v>
      </c>
      <c r="S46">
        <v>0.16101116813979599</v>
      </c>
      <c r="T46">
        <v>1.2758107449278491E-2</v>
      </c>
      <c r="U46">
        <v>0.44350344138765352</v>
      </c>
      <c r="V46">
        <v>0.26930676831485673</v>
      </c>
      <c r="W46">
        <v>2.2849859072945868</v>
      </c>
      <c r="X46">
        <v>2.541135059626754E-3</v>
      </c>
      <c r="Y46">
        <v>3.6363604950410571E-3</v>
      </c>
      <c r="Z46">
        <v>5.1607906503622382E-2</v>
      </c>
      <c r="AA46">
        <v>8.9633910247715887E-2</v>
      </c>
      <c r="AB46">
        <v>6.3440806537385985E-2</v>
      </c>
      <c r="AC46">
        <v>7.6103530212555739E-2</v>
      </c>
      <c r="AD46">
        <v>0.1029673659865037</v>
      </c>
      <c r="AE46">
        <v>2.2948711983954422E-2</v>
      </c>
      <c r="AF46">
        <v>2.5385848486259251E-2</v>
      </c>
      <c r="AG46">
        <v>0.46368798870614603</v>
      </c>
      <c r="AH46">
        <v>0.41395676928778308</v>
      </c>
      <c r="AI46">
        <v>6.12288645479531E-2</v>
      </c>
      <c r="AJ46">
        <v>4.723572017370639</v>
      </c>
      <c r="AK46">
        <v>1.947973100762681</v>
      </c>
      <c r="AL46">
        <v>10.539439352358521</v>
      </c>
      <c r="AM46">
        <v>1.6614335387763971E-2</v>
      </c>
      <c r="AN46">
        <v>0.48794952876061959</v>
      </c>
    </row>
    <row r="47" spans="1:40" x14ac:dyDescent="0.45">
      <c r="A47" s="1" t="s">
        <v>476</v>
      </c>
      <c r="B47">
        <v>0.39318758868973891</v>
      </c>
      <c r="C47">
        <v>5.2175599051344272E-2</v>
      </c>
      <c r="D47">
        <v>1.423411286962132E-2</v>
      </c>
      <c r="E47">
        <v>8.3098401504998459E-3</v>
      </c>
      <c r="F47">
        <v>0.39819025681415249</v>
      </c>
      <c r="G47">
        <v>0.1070751146414307</v>
      </c>
      <c r="H47">
        <v>1.692467370969218</v>
      </c>
      <c r="I47">
        <v>6.0494487357060762E-2</v>
      </c>
      <c r="J47">
        <v>3.9076043806152358E-2</v>
      </c>
      <c r="K47">
        <v>3.4948635446431911E-2</v>
      </c>
      <c r="L47">
        <v>0.28394613522673873</v>
      </c>
      <c r="M47">
        <v>0.337091675273473</v>
      </c>
      <c r="N47">
        <v>7.892375633142662E-2</v>
      </c>
      <c r="O47">
        <v>5.0415228693467859E-2</v>
      </c>
      <c r="P47">
        <v>8.3194633051558706E-2</v>
      </c>
      <c r="Q47">
        <v>0.1041354729392187</v>
      </c>
      <c r="R47">
        <v>2.2888809519105251E-2</v>
      </c>
      <c r="S47">
        <v>0.58668180814530235</v>
      </c>
      <c r="T47">
        <v>4.6507667678630127E-2</v>
      </c>
      <c r="U47">
        <v>1.7627707392539871</v>
      </c>
      <c r="V47">
        <v>0.67648706462050767</v>
      </c>
      <c r="W47">
        <v>4.3906563974734976</v>
      </c>
      <c r="X47">
        <v>7.7938826120445273E-3</v>
      </c>
      <c r="Y47">
        <v>1.4761114307832029E-2</v>
      </c>
      <c r="Z47">
        <v>0.1840325334087789</v>
      </c>
      <c r="AA47">
        <v>0.36002150030261998</v>
      </c>
      <c r="AB47">
        <v>8.4385899420128488E-2</v>
      </c>
      <c r="AC47">
        <v>0.30004932833752979</v>
      </c>
      <c r="AD47">
        <v>0.2672069002060134</v>
      </c>
      <c r="AE47">
        <v>6.9575254024045352E-2</v>
      </c>
      <c r="AF47">
        <v>7.1338563224879956E-2</v>
      </c>
      <c r="AG47">
        <v>1.098027468304045</v>
      </c>
      <c r="AH47">
        <v>1.267826396585561</v>
      </c>
      <c r="AI47">
        <v>0.18577598022636041</v>
      </c>
      <c r="AJ47">
        <v>14.33012880955568</v>
      </c>
      <c r="AK47">
        <v>5.8072769387393253</v>
      </c>
      <c r="AL47">
        <v>40.15629258160547</v>
      </c>
      <c r="AM47">
        <v>8.6313532518631594E-2</v>
      </c>
      <c r="AN47">
        <v>1.0465334958457</v>
      </c>
    </row>
    <row r="48" spans="1:40" x14ac:dyDescent="0.45">
      <c r="A48" s="1" t="s">
        <v>477</v>
      </c>
      <c r="B48">
        <v>0.1755064890507296</v>
      </c>
      <c r="C48">
        <v>2.9693058388117349E-2</v>
      </c>
      <c r="D48">
        <v>6.8982960461872449E-3</v>
      </c>
      <c r="E48">
        <v>2.3260237075567042E-3</v>
      </c>
      <c r="F48">
        <v>0.1046494354984638</v>
      </c>
      <c r="G48">
        <v>2.7337311179427441E-2</v>
      </c>
      <c r="H48">
        <v>0.66126583182938181</v>
      </c>
      <c r="I48">
        <v>3.046729601771592E-2</v>
      </c>
      <c r="J48">
        <v>1.0617043015091801E-2</v>
      </c>
      <c r="K48">
        <v>2.542648130035996E-2</v>
      </c>
      <c r="L48">
        <v>0.61603116131317515</v>
      </c>
      <c r="M48">
        <v>8.7814068810525975E-2</v>
      </c>
      <c r="N48">
        <v>2.070136406559276E-2</v>
      </c>
      <c r="O48">
        <v>2.0080088462362661E-2</v>
      </c>
      <c r="P48">
        <v>2.8953098106070021E-2</v>
      </c>
      <c r="Q48">
        <v>3.0936581437879852E-2</v>
      </c>
      <c r="R48">
        <v>9.8930236082051121E-3</v>
      </c>
      <c r="S48">
        <v>0.53071337079382208</v>
      </c>
      <c r="T48">
        <v>4.3077769365185488E-2</v>
      </c>
      <c r="U48">
        <v>3.0888950306527319</v>
      </c>
      <c r="V48">
        <v>0.23111599609945141</v>
      </c>
      <c r="W48">
        <v>2.0074286198521309</v>
      </c>
      <c r="X48">
        <v>2.809837152878511E-3</v>
      </c>
      <c r="Y48">
        <v>3.919639169260648E-3</v>
      </c>
      <c r="Z48">
        <v>0.1018326719650841</v>
      </c>
      <c r="AA48">
        <v>9.8411029161951658E-2</v>
      </c>
      <c r="AB48">
        <v>3.5841201453275157E-2</v>
      </c>
      <c r="AC48">
        <v>8.6474725330016475E-2</v>
      </c>
      <c r="AD48">
        <v>0.1226358655720325</v>
      </c>
      <c r="AE48">
        <v>2.503871387698791E-2</v>
      </c>
      <c r="AF48">
        <v>3.2766509263083908E-2</v>
      </c>
      <c r="AG48">
        <v>0.4313032946137294</v>
      </c>
      <c r="AH48">
        <v>0.39547149526322611</v>
      </c>
      <c r="AI48">
        <v>6.2225975733422562E-2</v>
      </c>
      <c r="AJ48">
        <v>3.854248110934277</v>
      </c>
      <c r="AK48">
        <v>1.516004387295669</v>
      </c>
      <c r="AL48">
        <v>8.6510786106308188</v>
      </c>
      <c r="AM48">
        <v>2.1686791187069829E-2</v>
      </c>
      <c r="AN48">
        <v>0.69317250211535164</v>
      </c>
    </row>
    <row r="49" spans="1:40" x14ac:dyDescent="0.45">
      <c r="A49" s="1" t="s">
        <v>478</v>
      </c>
      <c r="B49">
        <v>0.46956734108243159</v>
      </c>
      <c r="C49">
        <v>6.6195935131477146E-2</v>
      </c>
      <c r="D49">
        <v>2.1165007919709409E-2</v>
      </c>
      <c r="E49">
        <v>7.8058011475573797E-3</v>
      </c>
      <c r="F49">
        <v>1.6995952450088441</v>
      </c>
      <c r="G49">
        <v>0.19737387495231801</v>
      </c>
      <c r="H49">
        <v>1.7174934759466809</v>
      </c>
      <c r="I49">
        <v>0.13012209820739451</v>
      </c>
      <c r="J49">
        <v>0.1694196228845308</v>
      </c>
      <c r="K49">
        <v>4.4808808829186489E-2</v>
      </c>
      <c r="L49">
        <v>0.23591455464508351</v>
      </c>
      <c r="M49">
        <v>63.459725023264667</v>
      </c>
      <c r="N49">
        <v>0.1806214642648642</v>
      </c>
      <c r="O49">
        <v>9.7727710462052184E-2</v>
      </c>
      <c r="P49">
        <v>0.26643236560373518</v>
      </c>
      <c r="Q49">
        <v>0.14479917218090979</v>
      </c>
      <c r="R49">
        <v>0.11414667907844681</v>
      </c>
      <c r="S49">
        <v>2.9856999697534148</v>
      </c>
      <c r="T49">
        <v>0.1127239787907815</v>
      </c>
      <c r="U49">
        <v>2.7190407419014551</v>
      </c>
      <c r="V49">
        <v>0.66163958648997856</v>
      </c>
      <c r="W49">
        <v>1.279803774939271</v>
      </c>
      <c r="X49">
        <v>6.0293935957498913E-3</v>
      </c>
      <c r="Y49">
        <v>1.6929209015377891E-2</v>
      </c>
      <c r="Z49">
        <v>0.13884621462599719</v>
      </c>
      <c r="AA49">
        <v>0.43321242120968401</v>
      </c>
      <c r="AB49">
        <v>3.9249407020082248E-2</v>
      </c>
      <c r="AC49">
        <v>9.5646179062523142</v>
      </c>
      <c r="AD49">
        <v>0.44909106569772939</v>
      </c>
      <c r="AE49">
        <v>0.74147803952833891</v>
      </c>
      <c r="AF49">
        <v>0.78115676675050649</v>
      </c>
      <c r="AG49">
        <v>3.798282280289353</v>
      </c>
      <c r="AH49">
        <v>11.35866462986729</v>
      </c>
      <c r="AI49">
        <v>0.7236410424365034</v>
      </c>
      <c r="AJ49">
        <v>4.6605138150084429</v>
      </c>
      <c r="AK49">
        <v>3.1116856999281519</v>
      </c>
      <c r="AL49">
        <v>48.271111439732607</v>
      </c>
      <c r="AM49">
        <v>9.776636717513858</v>
      </c>
      <c r="AN49">
        <v>0.82266758959861408</v>
      </c>
    </row>
    <row r="50" spans="1:40" x14ac:dyDescent="0.45">
      <c r="A50" s="1" t="s">
        <v>479</v>
      </c>
      <c r="B50">
        <v>3.4698371322971271</v>
      </c>
      <c r="C50">
        <v>0.47550715381274539</v>
      </c>
      <c r="D50">
        <v>0.16914377287740939</v>
      </c>
      <c r="E50">
        <v>4.5666346307327077E-2</v>
      </c>
      <c r="F50">
        <v>11.88208116793203</v>
      </c>
      <c r="G50">
        <v>1.090518441061473</v>
      </c>
      <c r="H50">
        <v>4.0496523334701182</v>
      </c>
      <c r="I50">
        <v>0.51291964860174399</v>
      </c>
      <c r="J50">
        <v>1.0075460042551461</v>
      </c>
      <c r="K50">
        <v>0.32463518334870872</v>
      </c>
      <c r="L50">
        <v>1.797408428283813</v>
      </c>
      <c r="M50">
        <v>195.77743397528079</v>
      </c>
      <c r="N50">
        <v>1.112801648823152</v>
      </c>
      <c r="O50">
        <v>0.60971647264158457</v>
      </c>
      <c r="P50">
        <v>1.7803745418570329</v>
      </c>
      <c r="Q50">
        <v>1.080797490144541</v>
      </c>
      <c r="R50">
        <v>0.79365436714156423</v>
      </c>
      <c r="S50">
        <v>21.686056217643848</v>
      </c>
      <c r="T50">
        <v>0.83235222166255862</v>
      </c>
      <c r="U50">
        <v>10.36954621442559</v>
      </c>
      <c r="V50">
        <v>2.8778479995898789</v>
      </c>
      <c r="W50">
        <v>6.2057207375644552</v>
      </c>
      <c r="X50">
        <v>3.5180987393577293E-2</v>
      </c>
      <c r="Y50">
        <v>0.1219501047055912</v>
      </c>
      <c r="Z50">
        <v>0.85334414944997827</v>
      </c>
      <c r="AA50">
        <v>3.1345726756551691</v>
      </c>
      <c r="AB50">
        <v>0.27914612730086108</v>
      </c>
      <c r="AC50">
        <v>70.176583580230371</v>
      </c>
      <c r="AD50">
        <v>1.768776495064379</v>
      </c>
      <c r="AE50">
        <v>4.9137705051646394</v>
      </c>
      <c r="AF50">
        <v>1.0756826301550459</v>
      </c>
      <c r="AG50">
        <v>7.1812021195100604</v>
      </c>
      <c r="AH50">
        <v>75.053655673503087</v>
      </c>
      <c r="AI50">
        <v>1.2497498797655799</v>
      </c>
      <c r="AJ50">
        <v>16.189688733628799</v>
      </c>
      <c r="AK50">
        <v>4.9270420021240646</v>
      </c>
      <c r="AL50">
        <v>88.10384784998999</v>
      </c>
      <c r="AM50">
        <v>1.8816898042605019</v>
      </c>
      <c r="AN50">
        <v>1.8620112802241171</v>
      </c>
    </row>
    <row r="51" spans="1:40" x14ac:dyDescent="0.45">
      <c r="A51" s="1" t="s">
        <v>480</v>
      </c>
      <c r="B51">
        <v>5.3031186884485888E-2</v>
      </c>
      <c r="C51">
        <v>7.5001572783607081E-3</v>
      </c>
      <c r="D51">
        <v>1.573473192996858E-3</v>
      </c>
      <c r="E51">
        <v>1.3065342669418189E-3</v>
      </c>
      <c r="F51">
        <v>4.4699354694256288E-2</v>
      </c>
      <c r="G51">
        <v>1.1688178645488779E-2</v>
      </c>
      <c r="H51">
        <v>0.16063229786984831</v>
      </c>
      <c r="I51">
        <v>6.2638385882442787E-3</v>
      </c>
      <c r="J51">
        <v>4.2343046117347223E-3</v>
      </c>
      <c r="K51">
        <v>4.1125607954403398E-3</v>
      </c>
      <c r="L51">
        <v>5.2916352435167603E-2</v>
      </c>
      <c r="M51">
        <v>2.8360136983991219E-2</v>
      </c>
      <c r="N51">
        <v>8.5773860593003071E-3</v>
      </c>
      <c r="O51">
        <v>5.089913193022556E-3</v>
      </c>
      <c r="P51">
        <v>9.1555067134501417E-3</v>
      </c>
      <c r="Q51">
        <v>1.1933428230826311E-2</v>
      </c>
      <c r="R51">
        <v>2.5067996228093918E-3</v>
      </c>
      <c r="S51">
        <v>6.1622741484005747E-2</v>
      </c>
      <c r="T51">
        <v>4.7655583191953798E-3</v>
      </c>
      <c r="U51">
        <v>0.17680820822443361</v>
      </c>
      <c r="V51">
        <v>7.3854188370870641E-2</v>
      </c>
      <c r="W51">
        <v>0.55107105118482036</v>
      </c>
      <c r="X51">
        <v>8.0846028067881341E-4</v>
      </c>
      <c r="Y51">
        <v>1.6045030541042341E-3</v>
      </c>
      <c r="Z51">
        <v>1.9473208201611639E-2</v>
      </c>
      <c r="AA51">
        <v>3.8930960367382139E-2</v>
      </c>
      <c r="AB51">
        <v>1.0373528947116271E-2</v>
      </c>
      <c r="AC51">
        <v>3.280053037495561E-2</v>
      </c>
      <c r="AD51">
        <v>2.70084185490942E-2</v>
      </c>
      <c r="AE51">
        <v>7.4879623080998233E-3</v>
      </c>
      <c r="AF51">
        <v>7.3460795877744204E-3</v>
      </c>
      <c r="AG51">
        <v>0.10488412826861269</v>
      </c>
      <c r="AH51">
        <v>0.1316307888980971</v>
      </c>
      <c r="AI51">
        <v>1.321319176165788E-2</v>
      </c>
      <c r="AJ51">
        <v>1.507198511562321</v>
      </c>
      <c r="AK51">
        <v>0.61114868143161638</v>
      </c>
      <c r="AL51">
        <v>3.5344132721887651</v>
      </c>
      <c r="AM51">
        <v>6.1444162648077354E-3</v>
      </c>
      <c r="AN51">
        <v>5.2051542540046521E-2</v>
      </c>
    </row>
    <row r="52" spans="1:40" x14ac:dyDescent="0.45">
      <c r="A52" s="1" t="s">
        <v>481</v>
      </c>
      <c r="B52">
        <v>0.20830573895877949</v>
      </c>
      <c r="C52">
        <v>2.6535316420562401E-2</v>
      </c>
      <c r="D52">
        <v>7.5181327868451778E-3</v>
      </c>
      <c r="E52">
        <v>4.9401274924938468E-3</v>
      </c>
      <c r="F52">
        <v>0.22221841904139361</v>
      </c>
      <c r="G52">
        <v>5.987983290820352E-2</v>
      </c>
      <c r="H52">
        <v>0.77550056837464365</v>
      </c>
      <c r="I52">
        <v>2.7945958849527771E-2</v>
      </c>
      <c r="J52">
        <v>2.1468837857101051E-2</v>
      </c>
      <c r="K52">
        <v>1.653323827438398E-2</v>
      </c>
      <c r="L52">
        <v>0.12846071497169781</v>
      </c>
      <c r="M52">
        <v>0.14450555753955041</v>
      </c>
      <c r="N52">
        <v>4.3729297736800107E-2</v>
      </c>
      <c r="O52">
        <v>2.5269156899461302E-2</v>
      </c>
      <c r="P52">
        <v>4.3639621324027773E-2</v>
      </c>
      <c r="Q52">
        <v>5.5803804632633243E-2</v>
      </c>
      <c r="R52">
        <v>1.20738169020755E-2</v>
      </c>
      <c r="S52">
        <v>0.31244917313521109</v>
      </c>
      <c r="T52">
        <v>2.3873338191726112E-2</v>
      </c>
      <c r="U52">
        <v>0.89850277035013326</v>
      </c>
      <c r="V52">
        <v>0.34669691667632929</v>
      </c>
      <c r="W52">
        <v>2.3853542986860732</v>
      </c>
      <c r="X52">
        <v>4.2098453975133281E-3</v>
      </c>
      <c r="Y52">
        <v>8.2223762706269358E-3</v>
      </c>
      <c r="Z52">
        <v>9.6885905792954141E-2</v>
      </c>
      <c r="AA52">
        <v>0.19906497258200939</v>
      </c>
      <c r="AB52">
        <v>4.626509029523717E-2</v>
      </c>
      <c r="AC52">
        <v>0.16240607047128641</v>
      </c>
      <c r="AD52">
        <v>0.1267407777707226</v>
      </c>
      <c r="AE52">
        <v>3.6494526845675217E-2</v>
      </c>
      <c r="AF52">
        <v>3.4275573207578909E-2</v>
      </c>
      <c r="AG52">
        <v>0.49039194719664769</v>
      </c>
      <c r="AH52">
        <v>0.62418400260456541</v>
      </c>
      <c r="AI52">
        <v>6.3079208468720518E-2</v>
      </c>
      <c r="AJ52">
        <v>7.5171587718140476</v>
      </c>
      <c r="AK52">
        <v>3.0361742539812102</v>
      </c>
      <c r="AL52">
        <v>17.813209072272478</v>
      </c>
      <c r="AM52">
        <v>3.0894791816324908E-2</v>
      </c>
      <c r="AN52">
        <v>0.19530065391009499</v>
      </c>
    </row>
    <row r="53" spans="1:40" x14ac:dyDescent="0.45">
      <c r="A53" s="1" t="s">
        <v>482</v>
      </c>
      <c r="B53">
        <v>7.902562118717829</v>
      </c>
      <c r="C53">
        <v>0.83491153033027832</v>
      </c>
      <c r="D53">
        <v>0.37767842365021159</v>
      </c>
      <c r="E53">
        <v>6.9694992358216981E-2</v>
      </c>
      <c r="F53">
        <v>4.0936715491348474</v>
      </c>
      <c r="G53">
        <v>1.1061403282289519</v>
      </c>
      <c r="H53">
        <v>3.4717900329666338</v>
      </c>
      <c r="I53">
        <v>0.49664450035825308</v>
      </c>
      <c r="J53">
        <v>0.2589409612609343</v>
      </c>
      <c r="K53">
        <v>0.48023776759227621</v>
      </c>
      <c r="L53">
        <v>5.5892253954388593</v>
      </c>
      <c r="M53">
        <v>1.719959662490826</v>
      </c>
      <c r="N53">
        <v>0.69044781457858928</v>
      </c>
      <c r="O53">
        <v>0.29933037359308018</v>
      </c>
      <c r="P53">
        <v>0.86930159808664964</v>
      </c>
      <c r="Q53">
        <v>0.3727502249742829</v>
      </c>
      <c r="R53">
        <v>0.17942558123065661</v>
      </c>
      <c r="S53">
        <v>0.97496100515874995</v>
      </c>
      <c r="T53">
        <v>0.30302209987506828</v>
      </c>
      <c r="U53">
        <v>4.4889950656738087</v>
      </c>
      <c r="V53">
        <v>3.6301888488228111</v>
      </c>
      <c r="W53">
        <v>13.63771626975006</v>
      </c>
      <c r="X53">
        <v>5.2682596382844303E-2</v>
      </c>
      <c r="Y53">
        <v>6.220037376793322E-2</v>
      </c>
      <c r="Z53">
        <v>1.713933696430108</v>
      </c>
      <c r="AA53">
        <v>1.6058521660588181</v>
      </c>
      <c r="AB53">
        <v>1.003979644921269E-2</v>
      </c>
      <c r="AC53">
        <v>1.974442306043708</v>
      </c>
      <c r="AD53">
        <v>1.6417562360470379</v>
      </c>
      <c r="AE53">
        <v>0.65554570154002922</v>
      </c>
      <c r="AF53">
        <v>0.6340258600500267</v>
      </c>
      <c r="AG53">
        <v>12.731745476512049</v>
      </c>
      <c r="AH53">
        <v>6.8637773579417836</v>
      </c>
      <c r="AI53">
        <v>0.75886862596734028</v>
      </c>
      <c r="AJ53">
        <v>7.5502202296769916</v>
      </c>
      <c r="AK53">
        <v>4.3738364759722472</v>
      </c>
      <c r="AL53">
        <v>22.41172232363483</v>
      </c>
      <c r="AM53">
        <v>0.43486027375185338</v>
      </c>
      <c r="AN53">
        <v>0.90580207567349103</v>
      </c>
    </row>
    <row r="54" spans="1:40" x14ac:dyDescent="0.45">
      <c r="A54" s="1" t="s">
        <v>483</v>
      </c>
      <c r="B54">
        <v>635.82736372249997</v>
      </c>
      <c r="C54">
        <v>77.847002026680556</v>
      </c>
      <c r="D54">
        <v>33.392499704150723</v>
      </c>
      <c r="E54">
        <v>7.1475536638290293</v>
      </c>
      <c r="F54">
        <v>462.77250166486732</v>
      </c>
      <c r="G54">
        <v>159.4416380601796</v>
      </c>
      <c r="H54">
        <v>584.53708722258318</v>
      </c>
      <c r="I54">
        <v>303.11584651805009</v>
      </c>
      <c r="J54">
        <v>57.254199739262837</v>
      </c>
      <c r="K54">
        <v>194.08128406263171</v>
      </c>
      <c r="L54">
        <v>11905.42972361236</v>
      </c>
      <c r="M54">
        <v>290.27214209442269</v>
      </c>
      <c r="N54">
        <v>137.8339158127809</v>
      </c>
      <c r="O54">
        <v>39.587758902839163</v>
      </c>
      <c r="P54">
        <v>142.87292668782479</v>
      </c>
      <c r="Q54">
        <v>66.52354911287776</v>
      </c>
      <c r="R54">
        <v>34.962413189289762</v>
      </c>
      <c r="S54">
        <v>246.42026988852359</v>
      </c>
      <c r="T54">
        <v>43.761318917527767</v>
      </c>
      <c r="U54">
        <v>540.53055242416235</v>
      </c>
      <c r="V54">
        <v>478.10560161107338</v>
      </c>
      <c r="W54">
        <v>969.22638449530871</v>
      </c>
      <c r="X54">
        <v>11.73308620191963</v>
      </c>
      <c r="Y54">
        <v>8.7482511657288065</v>
      </c>
      <c r="Z54">
        <v>175.06686790516829</v>
      </c>
      <c r="AA54">
        <v>227.27422522783891</v>
      </c>
      <c r="AB54">
        <v>1.034525458082783</v>
      </c>
      <c r="AC54">
        <v>279.98142735927479</v>
      </c>
      <c r="AD54">
        <v>298.81552873262348</v>
      </c>
      <c r="AE54">
        <v>91.384982945685849</v>
      </c>
      <c r="AF54">
        <v>116.65949968992069</v>
      </c>
      <c r="AG54">
        <v>1431.595451862235</v>
      </c>
      <c r="AH54">
        <v>880.52027028768964</v>
      </c>
      <c r="AI54">
        <v>141.02687075558609</v>
      </c>
      <c r="AJ54">
        <v>1116.8610678342079</v>
      </c>
      <c r="AK54">
        <v>617.96638602730206</v>
      </c>
      <c r="AL54">
        <v>3422.4386070516061</v>
      </c>
      <c r="AM54">
        <v>80.266787866145094</v>
      </c>
      <c r="AN54">
        <v>217.45583404701571</v>
      </c>
    </row>
    <row r="55" spans="1:40" x14ac:dyDescent="0.45">
      <c r="A55" s="1" t="s">
        <v>484</v>
      </c>
      <c r="B55">
        <v>113.0758123961772</v>
      </c>
      <c r="C55">
        <v>12.601028210158059</v>
      </c>
      <c r="D55">
        <v>5.5261830202525006</v>
      </c>
      <c r="E55">
        <v>1.1536793281665629</v>
      </c>
      <c r="F55">
        <v>65.878146444780498</v>
      </c>
      <c r="G55">
        <v>39.136197674621123</v>
      </c>
      <c r="H55">
        <v>50.235870117191922</v>
      </c>
      <c r="I55">
        <v>11.12854665762478</v>
      </c>
      <c r="J55">
        <v>9.3892656110155404</v>
      </c>
      <c r="K55">
        <v>7.7233900730463052</v>
      </c>
      <c r="L55">
        <v>706.25109184802511</v>
      </c>
      <c r="M55">
        <v>47.245037924089587</v>
      </c>
      <c r="N55">
        <v>19.772107987871731</v>
      </c>
      <c r="O55">
        <v>6.4517104367096918</v>
      </c>
      <c r="P55">
        <v>20.724023979457929</v>
      </c>
      <c r="Q55">
        <v>10.706557805436329</v>
      </c>
      <c r="R55">
        <v>4.5537090737664263</v>
      </c>
      <c r="S55">
        <v>37.329880298898217</v>
      </c>
      <c r="T55">
        <v>4.9774527746762809</v>
      </c>
      <c r="U55">
        <v>97.288384136402996</v>
      </c>
      <c r="V55">
        <v>131.9434530059365</v>
      </c>
      <c r="W55">
        <v>114.0266142859044</v>
      </c>
      <c r="X55">
        <v>0.7871407740357439</v>
      </c>
      <c r="Y55">
        <v>1.3859329803872631</v>
      </c>
      <c r="Z55">
        <v>15.84654887824084</v>
      </c>
      <c r="AA55">
        <v>34.944679129268827</v>
      </c>
      <c r="AB55">
        <v>0.16965262147435209</v>
      </c>
      <c r="AC55">
        <v>46.558521817417443</v>
      </c>
      <c r="AD55">
        <v>25.989892658421269</v>
      </c>
      <c r="AE55">
        <v>14.34748187768375</v>
      </c>
      <c r="AF55">
        <v>11.910044844830891</v>
      </c>
      <c r="AG55">
        <v>140.07957868507239</v>
      </c>
      <c r="AH55">
        <v>112.6269461641518</v>
      </c>
      <c r="AI55">
        <v>13.31405950445316</v>
      </c>
      <c r="AJ55">
        <v>123.3832454725647</v>
      </c>
      <c r="AK55">
        <v>60.173463860804802</v>
      </c>
      <c r="AL55">
        <v>429.46705087969428</v>
      </c>
      <c r="AM55">
        <v>17.095725548082161</v>
      </c>
      <c r="AN55">
        <v>23.703482240708201</v>
      </c>
    </row>
    <row r="56" spans="1:40" x14ac:dyDescent="0.45">
      <c r="A56" s="1" t="s">
        <v>485</v>
      </c>
      <c r="B56">
        <v>2.446293541418413</v>
      </c>
      <c r="C56">
        <v>0.37528214166557811</v>
      </c>
      <c r="D56">
        <v>0.13417465308436721</v>
      </c>
      <c r="E56">
        <v>2.0624414429798489E-2</v>
      </c>
      <c r="F56">
        <v>0.77101084315339063</v>
      </c>
      <c r="G56">
        <v>0.15618387701497161</v>
      </c>
      <c r="H56">
        <v>3.5752768821409719</v>
      </c>
      <c r="I56">
        <v>0.18204145810774219</v>
      </c>
      <c r="J56">
        <v>7.2234747107984276E-2</v>
      </c>
      <c r="K56">
        <v>91.613641246244114</v>
      </c>
      <c r="L56">
        <v>1.6300341958470079</v>
      </c>
      <c r="M56">
        <v>0.41546143149817932</v>
      </c>
      <c r="N56">
        <v>0.25762700167469099</v>
      </c>
      <c r="O56">
        <v>8.457375385589494E-2</v>
      </c>
      <c r="P56">
        <v>0.1515701149884818</v>
      </c>
      <c r="Q56">
        <v>0.12808970879826539</v>
      </c>
      <c r="R56">
        <v>7.0269886738533169E-2</v>
      </c>
      <c r="S56">
        <v>0.32594463671849899</v>
      </c>
      <c r="T56">
        <v>0.17973834430741031</v>
      </c>
      <c r="U56">
        <v>0.97477869770684766</v>
      </c>
      <c r="V56">
        <v>1.927613851718976</v>
      </c>
      <c r="W56">
        <v>1.9980605591650431</v>
      </c>
      <c r="X56">
        <v>1.372398458589599E-2</v>
      </c>
      <c r="Y56">
        <v>1.191400072540103E-2</v>
      </c>
      <c r="Z56">
        <v>0.26355214086535278</v>
      </c>
      <c r="AA56">
        <v>0.36485528338830647</v>
      </c>
      <c r="AB56">
        <v>1.6931067932736169E-3</v>
      </c>
      <c r="AC56">
        <v>0.54433253670358672</v>
      </c>
      <c r="AD56">
        <v>1.6261424299177201</v>
      </c>
      <c r="AE56">
        <v>0.1730302705063872</v>
      </c>
      <c r="AF56">
        <v>0.68877772238155799</v>
      </c>
      <c r="AG56">
        <v>7.225364113215706</v>
      </c>
      <c r="AH56">
        <v>4.3492539498245977</v>
      </c>
      <c r="AI56">
        <v>0.81045733499897621</v>
      </c>
      <c r="AJ56">
        <v>5.2293650569759524</v>
      </c>
      <c r="AK56">
        <v>3.881921418837575</v>
      </c>
      <c r="AL56">
        <v>12.239402472405731</v>
      </c>
      <c r="AM56">
        <v>0.1018503268138298</v>
      </c>
      <c r="AN56">
        <v>0.59493261523391339</v>
      </c>
    </row>
    <row r="57" spans="1:40" x14ac:dyDescent="0.45">
      <c r="A57" s="1" t="s">
        <v>486</v>
      </c>
      <c r="B57">
        <v>24.450101184243461</v>
      </c>
      <c r="C57">
        <v>2.9855707120494981</v>
      </c>
      <c r="D57">
        <v>1.273234064881426</v>
      </c>
      <c r="E57">
        <v>0.21363327087962619</v>
      </c>
      <c r="F57">
        <v>29.95162185059587</v>
      </c>
      <c r="G57">
        <v>8.1025113609034882</v>
      </c>
      <c r="H57">
        <v>22.17044378188022</v>
      </c>
      <c r="I57">
        <v>3.3064918524977891</v>
      </c>
      <c r="J57">
        <v>1.923249149283927</v>
      </c>
      <c r="K57">
        <v>406.74474679289187</v>
      </c>
      <c r="L57">
        <v>7.950179997358032</v>
      </c>
      <c r="M57">
        <v>10.87603478525296</v>
      </c>
      <c r="N57">
        <v>7.5268730708388194</v>
      </c>
      <c r="O57">
        <v>1.206946315775461</v>
      </c>
      <c r="P57">
        <v>4.4776354553274862</v>
      </c>
      <c r="Q57">
        <v>1.8399831403585081</v>
      </c>
      <c r="R57">
        <v>1.2740895736150879</v>
      </c>
      <c r="S57">
        <v>8.971021825061813</v>
      </c>
      <c r="T57">
        <v>2.454539841295984</v>
      </c>
      <c r="U57">
        <v>16.980807819659049</v>
      </c>
      <c r="V57">
        <v>18.1604254553944</v>
      </c>
      <c r="W57">
        <v>30.804824681835431</v>
      </c>
      <c r="X57">
        <v>0.2877234738480543</v>
      </c>
      <c r="Y57">
        <v>0.23852781386365859</v>
      </c>
      <c r="Z57">
        <v>6.0437598342212366</v>
      </c>
      <c r="AA57">
        <v>6.4061991018965854</v>
      </c>
      <c r="AB57">
        <v>3.5856058103852097E-2</v>
      </c>
      <c r="AC57">
        <v>12.207519949294459</v>
      </c>
      <c r="AD57">
        <v>8.2818242353130103</v>
      </c>
      <c r="AE57">
        <v>3.4129584036336462</v>
      </c>
      <c r="AF57">
        <v>4.2744450232265088</v>
      </c>
      <c r="AG57">
        <v>57.734356451560657</v>
      </c>
      <c r="AH57">
        <v>35.767504426431962</v>
      </c>
      <c r="AI57">
        <v>4.7353087026785481</v>
      </c>
      <c r="AJ57">
        <v>111.0137959278491</v>
      </c>
      <c r="AK57">
        <v>99.577488001934569</v>
      </c>
      <c r="AL57">
        <v>101.8332318275887</v>
      </c>
      <c r="AM57">
        <v>2.0999599284513502</v>
      </c>
      <c r="AN57">
        <v>4.0359449839909356</v>
      </c>
    </row>
    <row r="58" spans="1:40" x14ac:dyDescent="0.45">
      <c r="A58" s="1" t="s">
        <v>487</v>
      </c>
      <c r="B58">
        <v>113.19423440630349</v>
      </c>
      <c r="C58">
        <v>15.04228220905669</v>
      </c>
      <c r="D58">
        <v>4.4611259717693992</v>
      </c>
      <c r="E58">
        <v>0.85108007288029719</v>
      </c>
      <c r="F58">
        <v>74.611733636968879</v>
      </c>
      <c r="G58">
        <v>20.261467418762841</v>
      </c>
      <c r="H58">
        <v>169.41395433803851</v>
      </c>
      <c r="I58">
        <v>21.147707559717489</v>
      </c>
      <c r="J58">
        <v>5.2012770864544677</v>
      </c>
      <c r="K58">
        <v>157.5296315531148</v>
      </c>
      <c r="L58">
        <v>62.031681739794941</v>
      </c>
      <c r="M58">
        <v>31.074853557131281</v>
      </c>
      <c r="N58">
        <v>18.571930354231831</v>
      </c>
      <c r="O58">
        <v>4.3482733119001784</v>
      </c>
      <c r="P58">
        <v>13.11663126616777</v>
      </c>
      <c r="Q58">
        <v>5.9267577098530246</v>
      </c>
      <c r="R58">
        <v>6.2885278544287599</v>
      </c>
      <c r="S58">
        <v>25.52058863923385</v>
      </c>
      <c r="T58">
        <v>12.322959036364191</v>
      </c>
      <c r="U58">
        <v>69.380822835731877</v>
      </c>
      <c r="V58">
        <v>102.7077335737489</v>
      </c>
      <c r="W58">
        <v>146.1162609755479</v>
      </c>
      <c r="X58">
        <v>1.021570896179592</v>
      </c>
      <c r="Y58">
        <v>0.61046680531391684</v>
      </c>
      <c r="Z58">
        <v>20.84373089166175</v>
      </c>
      <c r="AA58">
        <v>17.77879066000899</v>
      </c>
      <c r="AB58">
        <v>0.12679883644666329</v>
      </c>
      <c r="AC58">
        <v>36.557830535637173</v>
      </c>
      <c r="AD58">
        <v>53.257051327200088</v>
      </c>
      <c r="AE58">
        <v>13.80625723003793</v>
      </c>
      <c r="AF58">
        <v>30.677268002253271</v>
      </c>
      <c r="AG58">
        <v>302.25877133175362</v>
      </c>
      <c r="AH58">
        <v>153.16229026056689</v>
      </c>
      <c r="AI58">
        <v>32.94675409307979</v>
      </c>
      <c r="AJ58">
        <v>529.16081847706153</v>
      </c>
      <c r="AK58">
        <v>2568.846240386541</v>
      </c>
      <c r="AL58">
        <v>510.59161644322847</v>
      </c>
      <c r="AM58">
        <v>7.8727727563392156</v>
      </c>
      <c r="AN58">
        <v>61.804761238014947</v>
      </c>
    </row>
    <row r="59" spans="1:40" x14ac:dyDescent="0.45">
      <c r="A59" s="1" t="s">
        <v>488</v>
      </c>
      <c r="B59">
        <v>0.79105778775743107</v>
      </c>
      <c r="C59">
        <v>9.909418362841288E-2</v>
      </c>
      <c r="D59">
        <v>4.7502641146495238E-2</v>
      </c>
      <c r="E59">
        <v>7.7670225463970432E-3</v>
      </c>
      <c r="F59">
        <v>1.2182071481960239</v>
      </c>
      <c r="G59">
        <v>0.33002475653878949</v>
      </c>
      <c r="H59">
        <v>0.62939660630990224</v>
      </c>
      <c r="I59">
        <v>0.1095084306894636</v>
      </c>
      <c r="J59">
        <v>7.7347505869940533E-2</v>
      </c>
      <c r="K59">
        <v>0.68012580512168674</v>
      </c>
      <c r="L59">
        <v>0.26410375889690457</v>
      </c>
      <c r="M59">
        <v>0.43520952043037059</v>
      </c>
      <c r="N59">
        <v>0.30705520433102379</v>
      </c>
      <c r="O59">
        <v>4.6674673322592918E-2</v>
      </c>
      <c r="P59">
        <v>0.17940541210460209</v>
      </c>
      <c r="Q59">
        <v>7.3092599984303994E-2</v>
      </c>
      <c r="R59">
        <v>4.3680759473139E-2</v>
      </c>
      <c r="S59">
        <v>0.34989288200797769</v>
      </c>
      <c r="T59">
        <v>5.9102987479845097E-2</v>
      </c>
      <c r="U59">
        <v>0.64456713218100337</v>
      </c>
      <c r="V59">
        <v>0.5803595866871315</v>
      </c>
      <c r="W59">
        <v>1.077660903037186</v>
      </c>
      <c r="X59">
        <v>1.002113639548538E-2</v>
      </c>
      <c r="Y59">
        <v>9.6932216644692402E-3</v>
      </c>
      <c r="Z59">
        <v>0.23050841028659391</v>
      </c>
      <c r="AA59">
        <v>0.2565246184438898</v>
      </c>
      <c r="AB59">
        <v>1.3793337606028771E-3</v>
      </c>
      <c r="AC59">
        <v>0.48000404179280232</v>
      </c>
      <c r="AD59">
        <v>0.26790854610318487</v>
      </c>
      <c r="AE59">
        <v>0.1267559775264725</v>
      </c>
      <c r="AF59">
        <v>0.15066234766648501</v>
      </c>
      <c r="AG59">
        <v>1.8899504569735051</v>
      </c>
      <c r="AH59">
        <v>1.271431448285018</v>
      </c>
      <c r="AI59">
        <v>0.15644099730626071</v>
      </c>
      <c r="AJ59">
        <v>3.146335187883051</v>
      </c>
      <c r="AK59">
        <v>2.1143675850002448</v>
      </c>
      <c r="AL59">
        <v>3.2090845586050691</v>
      </c>
      <c r="AM59">
        <v>8.1350015668745015E-2</v>
      </c>
      <c r="AN59">
        <v>0.1095906765093866</v>
      </c>
    </row>
    <row r="60" spans="1:40" x14ac:dyDescent="0.45">
      <c r="A60" s="1" t="s">
        <v>489</v>
      </c>
      <c r="B60">
        <v>1.0649845431530629</v>
      </c>
      <c r="C60">
        <v>0.1053016374425169</v>
      </c>
      <c r="D60">
        <v>3.7843383590849197E-2</v>
      </c>
      <c r="E60">
        <v>1.6382769452705861E-2</v>
      </c>
      <c r="F60">
        <v>0.47955827427258518</v>
      </c>
      <c r="G60">
        <v>0.11150379790066189</v>
      </c>
      <c r="H60">
        <v>23.105742687259241</v>
      </c>
      <c r="I60">
        <v>2.681171041562068</v>
      </c>
      <c r="J60">
        <v>4.442171723039269E-2</v>
      </c>
      <c r="K60">
        <v>0.56884500760213075</v>
      </c>
      <c r="L60">
        <v>1.406036061087681</v>
      </c>
      <c r="M60">
        <v>0.2333450335993705</v>
      </c>
      <c r="N60">
        <v>0.1172979859573532</v>
      </c>
      <c r="O60">
        <v>5.2515217169068262E-2</v>
      </c>
      <c r="P60">
        <v>0.1775893469289061</v>
      </c>
      <c r="Q60">
        <v>7.9109010520242107E-2</v>
      </c>
      <c r="R60">
        <v>5.582487855266819E-2</v>
      </c>
      <c r="S60">
        <v>0.34464335675584701</v>
      </c>
      <c r="T60">
        <v>0.1719826653117929</v>
      </c>
      <c r="U60">
        <v>0.97144457917161242</v>
      </c>
      <c r="V60">
        <v>1.461814213594125</v>
      </c>
      <c r="W60">
        <v>2.5018503728418078</v>
      </c>
      <c r="X60">
        <v>2.930733635869133E-2</v>
      </c>
      <c r="Y60">
        <v>9.2280959413165789E-3</v>
      </c>
      <c r="Z60">
        <v>0.65585551812098553</v>
      </c>
      <c r="AA60">
        <v>0.27854037175280111</v>
      </c>
      <c r="AB60">
        <v>1.9363879007895061E-3</v>
      </c>
      <c r="AC60">
        <v>0.32842349721271641</v>
      </c>
      <c r="AD60">
        <v>1.2541384746788311</v>
      </c>
      <c r="AE60">
        <v>0.12689640950178779</v>
      </c>
      <c r="AF60">
        <v>0.86837468475083535</v>
      </c>
      <c r="AG60">
        <v>6.7363695678433722</v>
      </c>
      <c r="AH60">
        <v>7.3735089547663382</v>
      </c>
      <c r="AI60">
        <v>0.89965509963305379</v>
      </c>
      <c r="AJ60">
        <v>13.29221292853912</v>
      </c>
      <c r="AK60">
        <v>7.0146966644613542</v>
      </c>
      <c r="AL60">
        <v>252.08622955813061</v>
      </c>
      <c r="AM60">
        <v>8.4732022187603784E-2</v>
      </c>
      <c r="AN60">
        <v>2.7873580779013039</v>
      </c>
    </row>
    <row r="61" spans="1:40" x14ac:dyDescent="0.45">
      <c r="A61" s="1" t="s">
        <v>490</v>
      </c>
      <c r="B61">
        <v>0.78394283941532283</v>
      </c>
      <c r="C61">
        <v>9.90592073655924E-2</v>
      </c>
      <c r="D61">
        <v>2.5241250166001459E-2</v>
      </c>
      <c r="E61">
        <v>1.3334188564465419E-2</v>
      </c>
      <c r="F61">
        <v>0.23152916250056951</v>
      </c>
      <c r="G61">
        <v>5.0354194576760047E-2</v>
      </c>
      <c r="H61">
        <v>53.775078754710037</v>
      </c>
      <c r="I61">
        <v>5.5723804419821814</v>
      </c>
      <c r="J61">
        <v>2.2212186671415581E-2</v>
      </c>
      <c r="K61">
        <v>5.2461853382667334</v>
      </c>
      <c r="L61">
        <v>5.3088291461598436</v>
      </c>
      <c r="M61">
        <v>0.12481797714720121</v>
      </c>
      <c r="N61">
        <v>5.0110312981154467E-2</v>
      </c>
      <c r="O61">
        <v>4.2587498002747221E-2</v>
      </c>
      <c r="P61">
        <v>9.1742393911716874E-2</v>
      </c>
      <c r="Q61">
        <v>4.4338258513017363E-2</v>
      </c>
      <c r="R61">
        <v>0.12147459388306241</v>
      </c>
      <c r="S61">
        <v>0.17167626321685811</v>
      </c>
      <c r="T61">
        <v>0.1361543020832614</v>
      </c>
      <c r="U61">
        <v>1.0152646540014949</v>
      </c>
      <c r="V61">
        <v>1.745051745004663</v>
      </c>
      <c r="W61">
        <v>3.8159407654702542</v>
      </c>
      <c r="X61">
        <v>2.6135230109020319E-2</v>
      </c>
      <c r="Y61">
        <v>4.5572096463789074E-3</v>
      </c>
      <c r="Z61">
        <v>0.88632242856442067</v>
      </c>
      <c r="AA61">
        <v>0.18518684768124771</v>
      </c>
      <c r="AB61">
        <v>1.7607075309559539E-3</v>
      </c>
      <c r="AC61">
        <v>0.18830871423162851</v>
      </c>
      <c r="AD61">
        <v>1.279981264691199</v>
      </c>
      <c r="AE61">
        <v>0.115628108183549</v>
      </c>
      <c r="AF61">
        <v>0.60146670124624257</v>
      </c>
      <c r="AG61">
        <v>9.3519772937975265</v>
      </c>
      <c r="AH61">
        <v>5.4283865112550327</v>
      </c>
      <c r="AI61">
        <v>0.78742636310876468</v>
      </c>
      <c r="AJ61">
        <v>7.2822744093428913</v>
      </c>
      <c r="AK61">
        <v>4.2926556536359319</v>
      </c>
      <c r="AL61">
        <v>593.98287609017359</v>
      </c>
      <c r="AM61">
        <v>4.8663136851706847E-2</v>
      </c>
      <c r="AN61">
        <v>1.2535632599709949</v>
      </c>
    </row>
    <row r="62" spans="1:40" x14ac:dyDescent="0.45">
      <c r="A62" s="1" t="s">
        <v>491</v>
      </c>
      <c r="B62">
        <v>0.76907925390741361</v>
      </c>
      <c r="C62">
        <v>8.8424847926111841E-2</v>
      </c>
      <c r="D62">
        <v>2.6754886800140251E-2</v>
      </c>
      <c r="E62">
        <v>1.2747992987346029E-2</v>
      </c>
      <c r="F62">
        <v>0.30601407930860808</v>
      </c>
      <c r="G62">
        <v>6.925998909471319E-2</v>
      </c>
      <c r="H62">
        <v>39.062660327583423</v>
      </c>
      <c r="I62">
        <v>16.777615164388141</v>
      </c>
      <c r="J62">
        <v>2.885197231288264E-2</v>
      </c>
      <c r="K62">
        <v>1.150044144174895</v>
      </c>
      <c r="L62">
        <v>4.5891311697575574</v>
      </c>
      <c r="M62">
        <v>0.1521974586243573</v>
      </c>
      <c r="N62">
        <v>7.1647250911536148E-2</v>
      </c>
      <c r="O62">
        <v>3.7854557234824393E-2</v>
      </c>
      <c r="P62">
        <v>0.1246947063478285</v>
      </c>
      <c r="Q62">
        <v>5.8698812831856843E-2</v>
      </c>
      <c r="R62">
        <v>0.1179116920533803</v>
      </c>
      <c r="S62">
        <v>0.18111348123944909</v>
      </c>
      <c r="T62">
        <v>0.11265621095559911</v>
      </c>
      <c r="U62">
        <v>0.87376621050109138</v>
      </c>
      <c r="V62">
        <v>1.2736158006714431</v>
      </c>
      <c r="W62">
        <v>3.353555617487622</v>
      </c>
      <c r="X62">
        <v>2.1710189321521509E-2</v>
      </c>
      <c r="Y62">
        <v>5.7356593476766589E-3</v>
      </c>
      <c r="Z62">
        <v>0.57224789308688406</v>
      </c>
      <c r="AA62">
        <v>0.197091571074341</v>
      </c>
      <c r="AB62">
        <v>1.212162993989616E-3</v>
      </c>
      <c r="AC62">
        <v>0.21562959311658961</v>
      </c>
      <c r="AD62">
        <v>0.99791111502219565</v>
      </c>
      <c r="AE62">
        <v>0.1081124170140693</v>
      </c>
      <c r="AF62">
        <v>0.52308370822826444</v>
      </c>
      <c r="AG62">
        <v>14.32268464742601</v>
      </c>
      <c r="AH62">
        <v>6.4199207395581368</v>
      </c>
      <c r="AI62">
        <v>0.66224931588023583</v>
      </c>
      <c r="AJ62">
        <v>6.4311280876904169</v>
      </c>
      <c r="AK62">
        <v>3.5736566349430192</v>
      </c>
      <c r="AL62">
        <v>422.50301430833741</v>
      </c>
      <c r="AM62">
        <v>5.5059807139162281E-2</v>
      </c>
      <c r="AN62">
        <v>1.110518894166959</v>
      </c>
    </row>
    <row r="63" spans="1:40" x14ac:dyDescent="0.45">
      <c r="A63" s="1" t="s">
        <v>492</v>
      </c>
      <c r="B63">
        <v>4.8106779698738356</v>
      </c>
      <c r="C63">
        <v>0.34729615123008289</v>
      </c>
      <c r="D63">
        <v>0.1188474652783932</v>
      </c>
      <c r="E63">
        <v>4.4913300962446813E-2</v>
      </c>
      <c r="F63">
        <v>1.1102420280426391</v>
      </c>
      <c r="G63">
        <v>0.38482383227013339</v>
      </c>
      <c r="H63">
        <v>5.6524405025650122</v>
      </c>
      <c r="I63">
        <v>0.29779071201991048</v>
      </c>
      <c r="J63">
        <v>0.1455917964993646</v>
      </c>
      <c r="K63">
        <v>0.48821413478763948</v>
      </c>
      <c r="L63">
        <v>0.80815668237913596</v>
      </c>
      <c r="M63">
        <v>0.61660553236292404</v>
      </c>
      <c r="N63">
        <v>0.254329615212466</v>
      </c>
      <c r="O63">
        <v>0.11907444472711549</v>
      </c>
      <c r="P63">
        <v>0.34254533258203701</v>
      </c>
      <c r="Q63">
        <v>0.1600366157149016</v>
      </c>
      <c r="R63">
        <v>8.8937254980678851E-2</v>
      </c>
      <c r="S63">
        <v>0.48398116141998998</v>
      </c>
      <c r="T63">
        <v>0.14350803259018149</v>
      </c>
      <c r="U63">
        <v>4.0811355754564627</v>
      </c>
      <c r="V63">
        <v>199.46648059653239</v>
      </c>
      <c r="W63">
        <v>14.55108239251337</v>
      </c>
      <c r="X63">
        <v>0.1237558756081908</v>
      </c>
      <c r="Y63">
        <v>2.4151087926591871E-2</v>
      </c>
      <c r="Z63">
        <v>0.7262405275757069</v>
      </c>
      <c r="AA63">
        <v>0.67553302468485366</v>
      </c>
      <c r="AB63">
        <v>4.5492122421532449E-3</v>
      </c>
      <c r="AC63">
        <v>0.98054294034969736</v>
      </c>
      <c r="AD63">
        <v>1.084600256468045</v>
      </c>
      <c r="AE63">
        <v>0.34127509207032952</v>
      </c>
      <c r="AF63">
        <v>0.90061302095203999</v>
      </c>
      <c r="AG63">
        <v>9.939153825794774</v>
      </c>
      <c r="AH63">
        <v>7.7903529138098859</v>
      </c>
      <c r="AI63">
        <v>0.88743906844609555</v>
      </c>
      <c r="AJ63">
        <v>5.1616809982755454</v>
      </c>
      <c r="AK63">
        <v>4.0847167134915141</v>
      </c>
      <c r="AL63">
        <v>12.356164277242019</v>
      </c>
      <c r="AM63">
        <v>0.30426505894690942</v>
      </c>
      <c r="AN63">
        <v>0.32031175935523909</v>
      </c>
    </row>
    <row r="64" spans="1:40" x14ac:dyDescent="0.45">
      <c r="A64" s="1" t="s">
        <v>493</v>
      </c>
      <c r="B64">
        <v>0.89180711087626008</v>
      </c>
      <c r="C64">
        <v>0.1010019384054916</v>
      </c>
      <c r="D64">
        <v>3.7450937043622318E-2</v>
      </c>
      <c r="E64">
        <v>1.4248212360327519E-2</v>
      </c>
      <c r="F64">
        <v>0.49950234190052262</v>
      </c>
      <c r="G64">
        <v>0.1697773376818906</v>
      </c>
      <c r="H64">
        <v>7.9553860967417576</v>
      </c>
      <c r="I64">
        <v>0.12413758790554209</v>
      </c>
      <c r="J64">
        <v>5.6519754988762133E-2</v>
      </c>
      <c r="K64">
        <v>6.4411244470405041E-2</v>
      </c>
      <c r="L64">
        <v>0.29001023714628282</v>
      </c>
      <c r="M64">
        <v>0.26557880967696168</v>
      </c>
      <c r="N64">
        <v>0.1222601356002712</v>
      </c>
      <c r="O64">
        <v>5.5861726214829592E-2</v>
      </c>
      <c r="P64">
        <v>0.1214076804827483</v>
      </c>
      <c r="Q64">
        <v>7.2838105848881271E-2</v>
      </c>
      <c r="R64">
        <v>7.5388509935988821E-2</v>
      </c>
      <c r="S64">
        <v>0.23825339302996371</v>
      </c>
      <c r="T64">
        <v>7.5373071447902923E-2</v>
      </c>
      <c r="U64">
        <v>1.093406607360931</v>
      </c>
      <c r="V64">
        <v>1.4916309546705691</v>
      </c>
      <c r="W64">
        <v>2.077093911587951</v>
      </c>
      <c r="X64">
        <v>1.528610954754081E-2</v>
      </c>
      <c r="Y64">
        <v>2.2296792529707399E-2</v>
      </c>
      <c r="Z64">
        <v>0.48654508930963652</v>
      </c>
      <c r="AA64">
        <v>0.56278237254030317</v>
      </c>
      <c r="AB64">
        <v>1.3375538120942851E-3</v>
      </c>
      <c r="AC64">
        <v>0.37776739922438057</v>
      </c>
      <c r="AD64">
        <v>0.73896112742914088</v>
      </c>
      <c r="AE64">
        <v>0.1474561788004074</v>
      </c>
      <c r="AF64">
        <v>0.29364400387819412</v>
      </c>
      <c r="AG64">
        <v>2.0372347713311458</v>
      </c>
      <c r="AH64">
        <v>2.6506256705490938</v>
      </c>
      <c r="AI64">
        <v>0.39100863827764959</v>
      </c>
      <c r="AJ64">
        <v>2.1097567642184361</v>
      </c>
      <c r="AK64">
        <v>1.3027324750057541</v>
      </c>
      <c r="AL64">
        <v>11.69764757317046</v>
      </c>
      <c r="AM64">
        <v>6.7904238093288119E-2</v>
      </c>
      <c r="AN64">
        <v>0.10001656350398221</v>
      </c>
    </row>
    <row r="65" spans="1:40" x14ac:dyDescent="0.45">
      <c r="A65" s="1" t="s">
        <v>494</v>
      </c>
      <c r="B65">
        <v>1.273205401128084</v>
      </c>
      <c r="C65">
        <v>0.11708022951912631</v>
      </c>
      <c r="D65">
        <v>4.1124787208940132E-2</v>
      </c>
      <c r="E65">
        <v>1.738501737802646E-2</v>
      </c>
      <c r="F65">
        <v>0.58856337337558151</v>
      </c>
      <c r="G65">
        <v>0.18859974870396401</v>
      </c>
      <c r="H65">
        <v>11.670708847646139</v>
      </c>
      <c r="I65">
        <v>9.2302064516655832E-2</v>
      </c>
      <c r="J65">
        <v>6.0836041686404593E-2</v>
      </c>
      <c r="K65">
        <v>6.9852053055168534E-2</v>
      </c>
      <c r="L65">
        <v>0.24180852025552149</v>
      </c>
      <c r="M65">
        <v>0.27613113144948259</v>
      </c>
      <c r="N65">
        <v>0.14034141731649491</v>
      </c>
      <c r="O65">
        <v>4.9627649283652431E-2</v>
      </c>
      <c r="P65">
        <v>0.1245018796297377</v>
      </c>
      <c r="Q65">
        <v>7.7838417500669138E-2</v>
      </c>
      <c r="R65">
        <v>4.6565363284009953E-2</v>
      </c>
      <c r="S65">
        <v>0.23661812827692899</v>
      </c>
      <c r="T65">
        <v>6.872520727809886E-2</v>
      </c>
      <c r="U65">
        <v>1.354677381332567</v>
      </c>
      <c r="V65">
        <v>8.8118846717534094</v>
      </c>
      <c r="W65">
        <v>2.1264156683202988</v>
      </c>
      <c r="X65">
        <v>3.3937455535615751E-2</v>
      </c>
      <c r="Y65">
        <v>1.510335158951562E-2</v>
      </c>
      <c r="Z65">
        <v>0.36350422503979579</v>
      </c>
      <c r="AA65">
        <v>0.3942824037473569</v>
      </c>
      <c r="AB65">
        <v>1.3912224971311519E-3</v>
      </c>
      <c r="AC65">
        <v>0.34928785149174491</v>
      </c>
      <c r="AD65">
        <v>5.5310943129039307</v>
      </c>
      <c r="AE65">
        <v>0.13410500626411409</v>
      </c>
      <c r="AF65">
        <v>0.28777160476484631</v>
      </c>
      <c r="AG65">
        <v>60.637451170869483</v>
      </c>
      <c r="AH65">
        <v>1.960643260495105</v>
      </c>
      <c r="AI65">
        <v>0.50280616402697187</v>
      </c>
      <c r="AJ65">
        <v>2.117859739940636</v>
      </c>
      <c r="AK65">
        <v>3.5191609291635988</v>
      </c>
      <c r="AL65">
        <v>7.4464385012959147</v>
      </c>
      <c r="AM65">
        <v>7.3033156775134042E-2</v>
      </c>
      <c r="AN65">
        <v>0.1085862000985771</v>
      </c>
    </row>
    <row r="66" spans="1:40" x14ac:dyDescent="0.45">
      <c r="A66" s="1" t="s">
        <v>495</v>
      </c>
      <c r="B66">
        <v>8.0511850649519854</v>
      </c>
      <c r="C66">
        <v>0.95603892759429354</v>
      </c>
      <c r="D66">
        <v>0.3993288943035429</v>
      </c>
      <c r="E66">
        <v>0.14717578106528389</v>
      </c>
      <c r="F66">
        <v>6.5421122355193884</v>
      </c>
      <c r="G66">
        <v>2.6460415479644119</v>
      </c>
      <c r="H66">
        <v>7.9115134656633908</v>
      </c>
      <c r="I66">
        <v>0.71458379942798733</v>
      </c>
      <c r="J66">
        <v>0.80868922405963828</v>
      </c>
      <c r="K66">
        <v>0.48737550136729252</v>
      </c>
      <c r="L66">
        <v>3.7936909839485491</v>
      </c>
      <c r="M66">
        <v>3.84319831747518</v>
      </c>
      <c r="N66">
        <v>1.312019876799182</v>
      </c>
      <c r="O66">
        <v>0.64972435321136968</v>
      </c>
      <c r="P66">
        <v>2.122735108469691</v>
      </c>
      <c r="Q66">
        <v>1.0711339004848299</v>
      </c>
      <c r="R66">
        <v>0.44750867860364552</v>
      </c>
      <c r="S66">
        <v>3.7042624900833832</v>
      </c>
      <c r="T66">
        <v>0.78402253508019604</v>
      </c>
      <c r="U66">
        <v>13.549697896634701</v>
      </c>
      <c r="V66">
        <v>9.6047301332818993</v>
      </c>
      <c r="W66">
        <v>742.05245574318565</v>
      </c>
      <c r="X66">
        <v>0.17275750144723831</v>
      </c>
      <c r="Y66">
        <v>0.1555160812021161</v>
      </c>
      <c r="Z66">
        <v>4.6031294571841208</v>
      </c>
      <c r="AA66">
        <v>3.952055992014063</v>
      </c>
      <c r="AB66">
        <v>2.12260442074239E-2</v>
      </c>
      <c r="AC66">
        <v>4.1147582679545414</v>
      </c>
      <c r="AD66">
        <v>3.2943749258136661</v>
      </c>
      <c r="AE66">
        <v>1.352710503165613</v>
      </c>
      <c r="AF66">
        <v>2.449315326895706</v>
      </c>
      <c r="AG66">
        <v>17.305236332357111</v>
      </c>
      <c r="AH66">
        <v>15.9327378453017</v>
      </c>
      <c r="AI66">
        <v>2.423856766088111</v>
      </c>
      <c r="AJ66">
        <v>31.03382439352826</v>
      </c>
      <c r="AK66">
        <v>13.96201633579726</v>
      </c>
      <c r="AL66">
        <v>50.763998741489118</v>
      </c>
      <c r="AM66">
        <v>1.3769594427797249</v>
      </c>
      <c r="AN66">
        <v>1.545482671330215</v>
      </c>
    </row>
    <row r="67" spans="1:40" x14ac:dyDescent="0.45">
      <c r="A67" s="1" t="s">
        <v>496</v>
      </c>
      <c r="B67">
        <v>72.944557884238378</v>
      </c>
      <c r="C67">
        <v>12.423288565269189</v>
      </c>
      <c r="D67">
        <v>1.8901141658254379</v>
      </c>
      <c r="E67">
        <v>0.80990845938327494</v>
      </c>
      <c r="F67">
        <v>9.0426006660479601</v>
      </c>
      <c r="G67">
        <v>2.8370844305576779</v>
      </c>
      <c r="H67">
        <v>67.52152161503794</v>
      </c>
      <c r="I67">
        <v>5.1076375288928393</v>
      </c>
      <c r="J67">
        <v>2.1181302691556061</v>
      </c>
      <c r="K67">
        <v>4.7071920829464986</v>
      </c>
      <c r="L67">
        <v>20.96402964174025</v>
      </c>
      <c r="M67">
        <v>8.85687975549844</v>
      </c>
      <c r="N67">
        <v>2.2314308106949219</v>
      </c>
      <c r="O67">
        <v>1.681721577804197</v>
      </c>
      <c r="P67">
        <v>4.260458398430071</v>
      </c>
      <c r="Q67">
        <v>1.918310190946243</v>
      </c>
      <c r="R67">
        <v>1.8973831264100049</v>
      </c>
      <c r="S67">
        <v>5.4191617799640506</v>
      </c>
      <c r="T67">
        <v>3.6836489038524238</v>
      </c>
      <c r="U67">
        <v>32.223639119688883</v>
      </c>
      <c r="V67">
        <v>92.470606629887854</v>
      </c>
      <c r="W67">
        <v>2046.988345401041</v>
      </c>
      <c r="X67">
        <v>1.9422015604281559</v>
      </c>
      <c r="Y67">
        <v>0.2018844799807942</v>
      </c>
      <c r="Z67">
        <v>11.527797029434639</v>
      </c>
      <c r="AA67">
        <v>6.650295376908371</v>
      </c>
      <c r="AB67">
        <v>5.4768201849226261E-2</v>
      </c>
      <c r="AC67">
        <v>12.22769825707862</v>
      </c>
      <c r="AD67">
        <v>18.048261905372701</v>
      </c>
      <c r="AE67">
        <v>9.6281578864889248</v>
      </c>
      <c r="AF67">
        <v>19.142164208669929</v>
      </c>
      <c r="AG67">
        <v>176.89788970962331</v>
      </c>
      <c r="AH67">
        <v>81.055122304073294</v>
      </c>
      <c r="AI67">
        <v>18.932658666833799</v>
      </c>
      <c r="AJ67">
        <v>97.541507615742617</v>
      </c>
      <c r="AK67">
        <v>76.103413831519859</v>
      </c>
      <c r="AL67">
        <v>242.62875126152861</v>
      </c>
      <c r="AM67">
        <v>4.7274414428260876</v>
      </c>
      <c r="AN67">
        <v>10.24931301718942</v>
      </c>
    </row>
    <row r="68" spans="1:40" x14ac:dyDescent="0.45">
      <c r="A68" s="1" t="s">
        <v>497</v>
      </c>
      <c r="B68">
        <v>77.092956377921837</v>
      </c>
      <c r="C68">
        <v>9.6300281247124992</v>
      </c>
      <c r="D68">
        <v>3.2949528605324532</v>
      </c>
      <c r="E68">
        <v>1.399179594040455</v>
      </c>
      <c r="F68">
        <v>38.472470820164389</v>
      </c>
      <c r="G68">
        <v>14.11868034286074</v>
      </c>
      <c r="H68">
        <v>73.477020612160075</v>
      </c>
      <c r="I68">
        <v>6.9086722534894847</v>
      </c>
      <c r="J68">
        <v>5.9193738339121298</v>
      </c>
      <c r="K68">
        <v>5.4662315269028783</v>
      </c>
      <c r="L68">
        <v>64.335373445580871</v>
      </c>
      <c r="M68">
        <v>25.585779110101821</v>
      </c>
      <c r="N68">
        <v>9.2172638801269784</v>
      </c>
      <c r="O68">
        <v>4.9644650739366583</v>
      </c>
      <c r="P68">
        <v>13.34276969686986</v>
      </c>
      <c r="Q68">
        <v>7.332370736775899</v>
      </c>
      <c r="R68">
        <v>3.1246792480538841</v>
      </c>
      <c r="S68">
        <v>22.461819179345039</v>
      </c>
      <c r="T68">
        <v>3.5893369948619691</v>
      </c>
      <c r="U68">
        <v>89.795014347289623</v>
      </c>
      <c r="V68">
        <v>175.32904170416521</v>
      </c>
      <c r="W68">
        <v>7297.1856326021489</v>
      </c>
      <c r="X68">
        <v>2.0674928226025662</v>
      </c>
      <c r="Y68">
        <v>1.105412599516828</v>
      </c>
      <c r="Z68">
        <v>60.456838278299429</v>
      </c>
      <c r="AA68">
        <v>27.695392180302729</v>
      </c>
      <c r="AB68">
        <v>0.20381937860616081</v>
      </c>
      <c r="AC68">
        <v>29.78419987301189</v>
      </c>
      <c r="AD68">
        <v>24.023451364147359</v>
      </c>
      <c r="AE68">
        <v>11.98558996514141</v>
      </c>
      <c r="AF68">
        <v>11.279170055217429</v>
      </c>
      <c r="AG68">
        <v>214.02175636154149</v>
      </c>
      <c r="AH68">
        <v>130.63947726398891</v>
      </c>
      <c r="AI68">
        <v>12.68585325534068</v>
      </c>
      <c r="AJ68">
        <v>127.21407975245739</v>
      </c>
      <c r="AK68">
        <v>64.613129686273084</v>
      </c>
      <c r="AL68">
        <v>489.59515638885421</v>
      </c>
      <c r="AM68">
        <v>10.84222566556587</v>
      </c>
      <c r="AN68">
        <v>16.38126523428102</v>
      </c>
    </row>
    <row r="69" spans="1:40" x14ac:dyDescent="0.45">
      <c r="A69" s="1" t="s">
        <v>498</v>
      </c>
      <c r="B69">
        <v>35.536900326735271</v>
      </c>
      <c r="C69">
        <v>4.9453414930423856</v>
      </c>
      <c r="D69">
        <v>1.73238964060686</v>
      </c>
      <c r="E69">
        <v>1.079827645343173</v>
      </c>
      <c r="F69">
        <v>19.54161062078116</v>
      </c>
      <c r="G69">
        <v>7.7881536936751408</v>
      </c>
      <c r="H69">
        <v>193.5612682186788</v>
      </c>
      <c r="I69">
        <v>12.55469215478721</v>
      </c>
      <c r="J69">
        <v>2.5712380158426038</v>
      </c>
      <c r="K69">
        <v>3.4119004482440611</v>
      </c>
      <c r="L69">
        <v>17.474977101519801</v>
      </c>
      <c r="M69">
        <v>12.839635611285839</v>
      </c>
      <c r="N69">
        <v>4.1284553142713882</v>
      </c>
      <c r="O69">
        <v>2.6059857931965928</v>
      </c>
      <c r="P69">
        <v>4.9303099570240798</v>
      </c>
      <c r="Q69">
        <v>3.5981350401726169</v>
      </c>
      <c r="R69">
        <v>2.1190221489625261</v>
      </c>
      <c r="S69">
        <v>12.590719270930739</v>
      </c>
      <c r="T69">
        <v>3.3332361430046902</v>
      </c>
      <c r="U69">
        <v>51.459441971838217</v>
      </c>
      <c r="V69">
        <v>92.49790164800541</v>
      </c>
      <c r="W69">
        <v>3646.405593256693</v>
      </c>
      <c r="X69">
        <v>5.7748303792519096</v>
      </c>
      <c r="Y69">
        <v>0.76902294549792893</v>
      </c>
      <c r="Z69">
        <v>66.301381762531577</v>
      </c>
      <c r="AA69">
        <v>22.61753636364692</v>
      </c>
      <c r="AB69">
        <v>0.13859310212732759</v>
      </c>
      <c r="AC69">
        <v>16.34010721235062</v>
      </c>
      <c r="AD69">
        <v>47.245073835762312</v>
      </c>
      <c r="AE69">
        <v>8.1192591447250368</v>
      </c>
      <c r="AF69">
        <v>10.14698472421709</v>
      </c>
      <c r="AG69">
        <v>407.44573690324972</v>
      </c>
      <c r="AH69">
        <v>361.67849441430508</v>
      </c>
      <c r="AI69">
        <v>15.545743780212799</v>
      </c>
      <c r="AJ69">
        <v>149.25652341991281</v>
      </c>
      <c r="AK69">
        <v>74.715837169231776</v>
      </c>
      <c r="AL69">
        <v>299.30596854369333</v>
      </c>
      <c r="AM69">
        <v>4.4384923080487164</v>
      </c>
      <c r="AN69">
        <v>7.783639317217915</v>
      </c>
    </row>
    <row r="70" spans="1:40" x14ac:dyDescent="0.45">
      <c r="A70" s="1" t="s">
        <v>499</v>
      </c>
      <c r="B70">
        <v>15.52395274063243</v>
      </c>
      <c r="C70">
        <v>1.9732458529885379</v>
      </c>
      <c r="D70">
        <v>0.65665283133629981</v>
      </c>
      <c r="E70">
        <v>0.36772634592841758</v>
      </c>
      <c r="F70">
        <v>6.6772543745707988</v>
      </c>
      <c r="G70">
        <v>1.609422247980824</v>
      </c>
      <c r="H70">
        <v>25.995864333571649</v>
      </c>
      <c r="I70">
        <v>2.7523572446928548</v>
      </c>
      <c r="J70">
        <v>0.78053309987777775</v>
      </c>
      <c r="K70">
        <v>1.3289295370001031</v>
      </c>
      <c r="L70">
        <v>5.5862634981759447</v>
      </c>
      <c r="M70">
        <v>3.1161800420829322</v>
      </c>
      <c r="N70">
        <v>1.460413755605489</v>
      </c>
      <c r="O70">
        <v>0.82992896236866254</v>
      </c>
      <c r="P70">
        <v>1.8453852780671229</v>
      </c>
      <c r="Q70">
        <v>1.0747842516124919</v>
      </c>
      <c r="R70">
        <v>0.63900494132344732</v>
      </c>
      <c r="S70">
        <v>2.7470553764914638</v>
      </c>
      <c r="T70">
        <v>0.77558732087028703</v>
      </c>
      <c r="U70">
        <v>16.705067077706101</v>
      </c>
      <c r="V70">
        <v>52.843954911196469</v>
      </c>
      <c r="W70">
        <v>299.13362659053121</v>
      </c>
      <c r="X70">
        <v>1.2926419181522031</v>
      </c>
      <c r="Y70">
        <v>0.1667992323274009</v>
      </c>
      <c r="Z70">
        <v>19.481893019472391</v>
      </c>
      <c r="AA70">
        <v>4.6986476831068442</v>
      </c>
      <c r="AB70">
        <v>9.274583707093173E-2</v>
      </c>
      <c r="AC70">
        <v>4.5958907707795698</v>
      </c>
      <c r="AD70">
        <v>8.7403705454233744</v>
      </c>
      <c r="AE70">
        <v>2.4186088598926991</v>
      </c>
      <c r="AF70">
        <v>3.2122628542431482</v>
      </c>
      <c r="AG70">
        <v>51.608010784963852</v>
      </c>
      <c r="AH70">
        <v>52.038390572429293</v>
      </c>
      <c r="AI70">
        <v>3.7226808005349041</v>
      </c>
      <c r="AJ70">
        <v>40.235799109072389</v>
      </c>
      <c r="AK70">
        <v>17.096600631156559</v>
      </c>
      <c r="AL70">
        <v>78.50372302635347</v>
      </c>
      <c r="AM70">
        <v>1.3254575326184621</v>
      </c>
      <c r="AN70">
        <v>2.3992789001623169</v>
      </c>
    </row>
    <row r="71" spans="1:40" x14ac:dyDescent="0.45">
      <c r="A71" s="1" t="s">
        <v>500</v>
      </c>
      <c r="B71">
        <v>2.130992526694401</v>
      </c>
      <c r="C71">
        <v>0.43596412960041619</v>
      </c>
      <c r="D71">
        <v>6.9873522415351302E-2</v>
      </c>
      <c r="E71">
        <v>5.0184952483485742E-2</v>
      </c>
      <c r="F71">
        <v>0.58925082219138547</v>
      </c>
      <c r="G71">
        <v>0.1443926656930874</v>
      </c>
      <c r="H71">
        <v>8.5190054696930861</v>
      </c>
      <c r="I71">
        <v>0.78798103940472553</v>
      </c>
      <c r="J71">
        <v>6.3867912621093481E-2</v>
      </c>
      <c r="K71">
        <v>0.27175596000433638</v>
      </c>
      <c r="L71">
        <v>1.7357358410230539</v>
      </c>
      <c r="M71">
        <v>0.64166907881339807</v>
      </c>
      <c r="N71">
        <v>0.1143561564437975</v>
      </c>
      <c r="O71">
        <v>0.1156682860189486</v>
      </c>
      <c r="P71">
        <v>0.1459745385389018</v>
      </c>
      <c r="Q71">
        <v>9.1939310772829505E-2</v>
      </c>
      <c r="R71">
        <v>0.1539887880543738</v>
      </c>
      <c r="S71">
        <v>0.40191463239231562</v>
      </c>
      <c r="T71">
        <v>0.30978242253173222</v>
      </c>
      <c r="U71">
        <v>1.7517664650953271</v>
      </c>
      <c r="V71">
        <v>3.9817636073732219</v>
      </c>
      <c r="W71">
        <v>7.012241530706854</v>
      </c>
      <c r="X71">
        <v>9.7546969564880008</v>
      </c>
      <c r="Y71">
        <v>1.704035431294024E-2</v>
      </c>
      <c r="Z71">
        <v>10.795676578553239</v>
      </c>
      <c r="AA71">
        <v>0.82567768682289977</v>
      </c>
      <c r="AB71">
        <v>2.6160330566143632E-3</v>
      </c>
      <c r="AC71">
        <v>0.66573059773406562</v>
      </c>
      <c r="AD71">
        <v>2.6564413225038672</v>
      </c>
      <c r="AE71">
        <v>0.62908011603097092</v>
      </c>
      <c r="AF71">
        <v>1.419008977952078</v>
      </c>
      <c r="AG71">
        <v>9.0119930612124399</v>
      </c>
      <c r="AH71">
        <v>19.205295185764591</v>
      </c>
      <c r="AI71">
        <v>1.716332902774879</v>
      </c>
      <c r="AJ71">
        <v>14.54728148527311</v>
      </c>
      <c r="AK71">
        <v>7.7607236145383824</v>
      </c>
      <c r="AL71">
        <v>14.59942153510714</v>
      </c>
      <c r="AM71">
        <v>0.23064522221028891</v>
      </c>
      <c r="AN71">
        <v>0.44144088497604161</v>
      </c>
    </row>
    <row r="72" spans="1:40" x14ac:dyDescent="0.45">
      <c r="A72" s="1" t="s">
        <v>501</v>
      </c>
      <c r="B72">
        <v>0.98436010502696569</v>
      </c>
      <c r="C72">
        <v>0.15765468290994589</v>
      </c>
      <c r="D72">
        <v>0.1138205989068828</v>
      </c>
      <c r="E72">
        <v>1.8178630330208851E-2</v>
      </c>
      <c r="F72">
        <v>0.51569286361281275</v>
      </c>
      <c r="G72">
        <v>0.15252306185528081</v>
      </c>
      <c r="H72">
        <v>4.100088037255051</v>
      </c>
      <c r="I72">
        <v>0.24113515780474429</v>
      </c>
      <c r="J72">
        <v>5.1561884538456518E-2</v>
      </c>
      <c r="K72">
        <v>7.9090025447587697E-2</v>
      </c>
      <c r="L72">
        <v>0.60156425700182947</v>
      </c>
      <c r="M72">
        <v>0.26752342667262879</v>
      </c>
      <c r="N72">
        <v>0.1019711365646223</v>
      </c>
      <c r="O72">
        <v>5.5832860627037809E-2</v>
      </c>
      <c r="P72">
        <v>0.1128355093691209</v>
      </c>
      <c r="Q72">
        <v>7.4559896590422947E-2</v>
      </c>
      <c r="R72">
        <v>5.0239502025346078E-2</v>
      </c>
      <c r="S72">
        <v>0.27010784800193072</v>
      </c>
      <c r="T72">
        <v>0.1042074916985892</v>
      </c>
      <c r="U72">
        <v>0.89994568619705118</v>
      </c>
      <c r="V72">
        <v>1.4149612954469279</v>
      </c>
      <c r="W72">
        <v>6.2537388671806724</v>
      </c>
      <c r="X72">
        <v>2.8731122229984109E-2</v>
      </c>
      <c r="Y72">
        <v>1.2019628401113581E-2</v>
      </c>
      <c r="Z72">
        <v>1.1034667398569731</v>
      </c>
      <c r="AA72">
        <v>0.40240003079200592</v>
      </c>
      <c r="AB72">
        <v>1.657281849638335E-3</v>
      </c>
      <c r="AC72">
        <v>0.3650153941120467</v>
      </c>
      <c r="AD72">
        <v>0.98340733419683968</v>
      </c>
      <c r="AE72">
        <v>0.19475962969636809</v>
      </c>
      <c r="AF72">
        <v>0.48011470362362518</v>
      </c>
      <c r="AG72">
        <v>159.5769405575472</v>
      </c>
      <c r="AH72">
        <v>6.742775115713119</v>
      </c>
      <c r="AI72">
        <v>0.51970824713531849</v>
      </c>
      <c r="AJ72">
        <v>5.4517030449395367</v>
      </c>
      <c r="AK72">
        <v>2.921908760412153</v>
      </c>
      <c r="AL72">
        <v>6.2315535757199312</v>
      </c>
      <c r="AM72">
        <v>8.9702386669010772E-2</v>
      </c>
      <c r="AN72">
        <v>0.1652369037240321</v>
      </c>
    </row>
    <row r="73" spans="1:40" x14ac:dyDescent="0.45">
      <c r="A73" s="1" t="s">
        <v>502</v>
      </c>
      <c r="B73">
        <v>2.282399565020329</v>
      </c>
      <c r="C73">
        <v>0.28251367423667512</v>
      </c>
      <c r="D73">
        <v>0.17875201034930549</v>
      </c>
      <c r="E73">
        <v>3.4802571539878487E-2</v>
      </c>
      <c r="F73">
        <v>0.7970101160591716</v>
      </c>
      <c r="G73">
        <v>0.23417468286385101</v>
      </c>
      <c r="H73">
        <v>6.8220369000584018</v>
      </c>
      <c r="I73">
        <v>0.32494710753429668</v>
      </c>
      <c r="J73">
        <v>8.0401608252310866E-2</v>
      </c>
      <c r="K73">
        <v>0.1456526955375963</v>
      </c>
      <c r="L73">
        <v>1.0448367368493281</v>
      </c>
      <c r="M73">
        <v>0.41683541304353511</v>
      </c>
      <c r="N73">
        <v>0.15779748854072451</v>
      </c>
      <c r="O73">
        <v>9.0125787496798768E-2</v>
      </c>
      <c r="P73">
        <v>0.17576680389981239</v>
      </c>
      <c r="Q73">
        <v>0.1161714177739832</v>
      </c>
      <c r="R73">
        <v>8.6420936064335555E-2</v>
      </c>
      <c r="S73">
        <v>0.4009772887500952</v>
      </c>
      <c r="T73">
        <v>0.1990091309361105</v>
      </c>
      <c r="U73">
        <v>1.520493797577243</v>
      </c>
      <c r="V73">
        <v>2.2595715353754402</v>
      </c>
      <c r="W73">
        <v>5.7043459792656037</v>
      </c>
      <c r="X73">
        <v>4.7136516717711817E-2</v>
      </c>
      <c r="Y73">
        <v>1.8942283049597781E-2</v>
      </c>
      <c r="Z73">
        <v>1.8100993635333389</v>
      </c>
      <c r="AA73">
        <v>0.63139367686836767</v>
      </c>
      <c r="AB73">
        <v>2.6407897990062181E-3</v>
      </c>
      <c r="AC73">
        <v>0.5779778108316882</v>
      </c>
      <c r="AD73">
        <v>1.626321642001531</v>
      </c>
      <c r="AE73">
        <v>0.31781537276707222</v>
      </c>
      <c r="AF73">
        <v>1.0050346852599319</v>
      </c>
      <c r="AG73">
        <v>345.36460355421991</v>
      </c>
      <c r="AH73">
        <v>7.2497297050865992</v>
      </c>
      <c r="AI73">
        <v>1.0437378043275369</v>
      </c>
      <c r="AJ73">
        <v>7.977499481936011</v>
      </c>
      <c r="AK73">
        <v>4.7516042394271354</v>
      </c>
      <c r="AL73">
        <v>9.4014963135170344</v>
      </c>
      <c r="AM73">
        <v>0.13962707210205241</v>
      </c>
      <c r="AN73">
        <v>0.30674442311900968</v>
      </c>
    </row>
    <row r="74" spans="1:40" x14ac:dyDescent="0.45">
      <c r="A74" s="1" t="s">
        <v>503</v>
      </c>
      <c r="B74">
        <v>0.2147699526794723</v>
      </c>
      <c r="C74">
        <v>2.914314140770231E-2</v>
      </c>
      <c r="D74">
        <v>1.104533535801046E-2</v>
      </c>
      <c r="E74">
        <v>7.760586352008104E-3</v>
      </c>
      <c r="F74">
        <v>9.8635669469999479E-2</v>
      </c>
      <c r="G74">
        <v>3.3068241178807273E-2</v>
      </c>
      <c r="H74">
        <v>0.41637298348921059</v>
      </c>
      <c r="I74">
        <v>4.8158819124872333E-2</v>
      </c>
      <c r="J74">
        <v>1.1801100342866791E-2</v>
      </c>
      <c r="K74">
        <v>3.8101857809724408E-2</v>
      </c>
      <c r="L74">
        <v>6.7796701520030977E-2</v>
      </c>
      <c r="M74">
        <v>4.975399188030806E-2</v>
      </c>
      <c r="N74">
        <v>1.745265290064045E-2</v>
      </c>
      <c r="O74">
        <v>1.279622684105796E-2</v>
      </c>
      <c r="P74">
        <v>1.8071771192328272E-2</v>
      </c>
      <c r="Q74">
        <v>1.477747747517171E-2</v>
      </c>
      <c r="R74">
        <v>1.234809853141771E-2</v>
      </c>
      <c r="S74">
        <v>6.0899774954736773E-2</v>
      </c>
      <c r="T74">
        <v>1.5666933122883211E-2</v>
      </c>
      <c r="U74">
        <v>0.2158777240632328</v>
      </c>
      <c r="V74">
        <v>0.3705714505319796</v>
      </c>
      <c r="W74">
        <v>0.35165402825862557</v>
      </c>
      <c r="X74">
        <v>3.4736565671862748E-3</v>
      </c>
      <c r="Y74">
        <v>3.1942433576004781E-3</v>
      </c>
      <c r="Z74">
        <v>0.15208293273609391</v>
      </c>
      <c r="AA74">
        <v>0.22819361423995199</v>
      </c>
      <c r="AB74">
        <v>3.5247196756220129E-4</v>
      </c>
      <c r="AC74">
        <v>0.71430802274524419</v>
      </c>
      <c r="AD74">
        <v>0.44048541734635382</v>
      </c>
      <c r="AE74">
        <v>2.2700155969866178</v>
      </c>
      <c r="AF74">
        <v>0.1161871597754061</v>
      </c>
      <c r="AG74">
        <v>0.76756908683381653</v>
      </c>
      <c r="AH74">
        <v>0.82715158059806748</v>
      </c>
      <c r="AI74">
        <v>0.13924443360161731</v>
      </c>
      <c r="AJ74">
        <v>0.72365394208260958</v>
      </c>
      <c r="AK74">
        <v>0.4605291622218512</v>
      </c>
      <c r="AL74">
        <v>4.5390668295866403</v>
      </c>
      <c r="AM74">
        <v>1.7370741973510458E-2</v>
      </c>
      <c r="AN74">
        <v>0.1017976171952015</v>
      </c>
    </row>
    <row r="75" spans="1:40" x14ac:dyDescent="0.45">
      <c r="A75" s="1" t="s">
        <v>504</v>
      </c>
      <c r="B75">
        <v>9.2048640327661191E-2</v>
      </c>
      <c r="C75">
        <v>1.5785073023548198E-2</v>
      </c>
      <c r="D75">
        <v>5.3272694204499413E-3</v>
      </c>
      <c r="E75">
        <v>4.6347201319497534E-3</v>
      </c>
      <c r="F75">
        <v>3.6268384596522048E-2</v>
      </c>
      <c r="G75">
        <v>1.099997936584971E-2</v>
      </c>
      <c r="H75">
        <v>0.31699394281830418</v>
      </c>
      <c r="I75">
        <v>3.5347109743863583E-2</v>
      </c>
      <c r="J75">
        <v>3.4058348208749179E-3</v>
      </c>
      <c r="K75">
        <v>1.1678759062501929E-2</v>
      </c>
      <c r="L75">
        <v>4.3632266053331398E-2</v>
      </c>
      <c r="M75">
        <v>1.7702643309385049E-2</v>
      </c>
      <c r="N75">
        <v>5.7212688433569631E-3</v>
      </c>
      <c r="O75">
        <v>6.6371226878535888E-3</v>
      </c>
      <c r="P75">
        <v>5.8644160289928488E-3</v>
      </c>
      <c r="Q75">
        <v>4.6871477833368442E-3</v>
      </c>
      <c r="R75">
        <v>5.0570005306998893E-3</v>
      </c>
      <c r="S75">
        <v>2.1097868523623071E-2</v>
      </c>
      <c r="T75">
        <v>8.4823958139998174E-3</v>
      </c>
      <c r="U75">
        <v>8.0219080664175449E-2</v>
      </c>
      <c r="V75">
        <v>0.29832208478810313</v>
      </c>
      <c r="W75">
        <v>0.24356486150243309</v>
      </c>
      <c r="X75">
        <v>3.0526151822484189E-3</v>
      </c>
      <c r="Y75">
        <v>1.6432717630142271E-3</v>
      </c>
      <c r="Z75">
        <v>0.16110999330421391</v>
      </c>
      <c r="AA75">
        <v>2.124686947766024</v>
      </c>
      <c r="AB75">
        <v>1.2921713238726271E-4</v>
      </c>
      <c r="AC75">
        <v>9.9466480718382683E-2</v>
      </c>
      <c r="AD75">
        <v>2.9011567015335888</v>
      </c>
      <c r="AE75">
        <v>0.26881512734277829</v>
      </c>
      <c r="AF75">
        <v>7.0010094541430201E-2</v>
      </c>
      <c r="AG75">
        <v>0.42112270742287627</v>
      </c>
      <c r="AH75">
        <v>0.54332768565389777</v>
      </c>
      <c r="AI75">
        <v>8.1815470790051997E-2</v>
      </c>
      <c r="AJ75">
        <v>1.58854055997921</v>
      </c>
      <c r="AK75">
        <v>0.31696883870061948</v>
      </c>
      <c r="AL75">
        <v>5.8656169147392987</v>
      </c>
      <c r="AM75">
        <v>9.0944471138335696E-3</v>
      </c>
      <c r="AN75">
        <v>2.3526995067119971E-2</v>
      </c>
    </row>
    <row r="76" spans="1:40" x14ac:dyDescent="0.45">
      <c r="A76" s="1" t="s">
        <v>505</v>
      </c>
      <c r="B76">
        <v>7.3663537244861396E-2</v>
      </c>
      <c r="C76">
        <v>9.9141238946469073E-3</v>
      </c>
      <c r="D76">
        <v>3.6031504956084508E-3</v>
      </c>
      <c r="E76">
        <v>1.9769180187483139E-3</v>
      </c>
      <c r="F76">
        <v>5.0130589044643362E-2</v>
      </c>
      <c r="G76">
        <v>1.5843573422104729E-2</v>
      </c>
      <c r="H76">
        <v>0.17874399758453091</v>
      </c>
      <c r="I76">
        <v>1.8960993635934481E-2</v>
      </c>
      <c r="J76">
        <v>5.0745051606084579E-3</v>
      </c>
      <c r="K76">
        <v>8.4461437585101554E-3</v>
      </c>
      <c r="L76">
        <v>2.857956136600661E-2</v>
      </c>
      <c r="M76">
        <v>2.4389788077994041E-2</v>
      </c>
      <c r="N76">
        <v>8.5270537456580524E-3</v>
      </c>
      <c r="O76">
        <v>7.0135070643782141E-3</v>
      </c>
      <c r="P76">
        <v>8.4469757051367483E-3</v>
      </c>
      <c r="Q76">
        <v>7.0867280929285317E-3</v>
      </c>
      <c r="R76">
        <v>4.9893207692461921E-3</v>
      </c>
      <c r="S76">
        <v>2.8342366989466999E-2</v>
      </c>
      <c r="T76">
        <v>8.0449402686455559E-3</v>
      </c>
      <c r="U76">
        <v>9.3893533595066997E-2</v>
      </c>
      <c r="V76">
        <v>0.12894951257296469</v>
      </c>
      <c r="W76">
        <v>0.2192477883625894</v>
      </c>
      <c r="X76">
        <v>3.4273924837438978E-3</v>
      </c>
      <c r="Y76">
        <v>2.6409165695479449E-3</v>
      </c>
      <c r="Z76">
        <v>0.16268981407675551</v>
      </c>
      <c r="AA76">
        <v>0.53960585311858555</v>
      </c>
      <c r="AB76">
        <v>1.711792596398247E-4</v>
      </c>
      <c r="AC76">
        <v>3.9404715143438372E-2</v>
      </c>
      <c r="AD76">
        <v>0.78898527750905811</v>
      </c>
      <c r="AE76">
        <v>3.1730037405995309E-2</v>
      </c>
      <c r="AF76">
        <v>4.1276127496713E-2</v>
      </c>
      <c r="AG76">
        <v>0.21905247904998981</v>
      </c>
      <c r="AH76">
        <v>0.46183467298590042</v>
      </c>
      <c r="AI76">
        <v>5.7158055383756581E-2</v>
      </c>
      <c r="AJ76">
        <v>0.75699956162118454</v>
      </c>
      <c r="AK76">
        <v>0.22759589456626189</v>
      </c>
      <c r="AL76">
        <v>1.489675076447047</v>
      </c>
      <c r="AM76">
        <v>1.0133708206992951E-2</v>
      </c>
      <c r="AN76">
        <v>1.420074979977526E-2</v>
      </c>
    </row>
    <row r="77" spans="1:40" x14ac:dyDescent="0.45">
      <c r="A77" s="1" t="s">
        <v>506</v>
      </c>
      <c r="B77">
        <v>1.524704677783552</v>
      </c>
      <c r="C77">
        <v>0.18166156443715631</v>
      </c>
      <c r="D77">
        <v>6.0831232605483267E-2</v>
      </c>
      <c r="E77">
        <v>2.857270497512018E-2</v>
      </c>
      <c r="F77">
        <v>0.69036580750727883</v>
      </c>
      <c r="G77">
        <v>0.17832344695846969</v>
      </c>
      <c r="H77">
        <v>3.8344882481365401</v>
      </c>
      <c r="I77">
        <v>0.64563800361160195</v>
      </c>
      <c r="J77">
        <v>7.6279250842657687E-2</v>
      </c>
      <c r="K77">
        <v>0.1615830390053804</v>
      </c>
      <c r="L77">
        <v>0.5437498353957525</v>
      </c>
      <c r="M77">
        <v>0.36692703865104609</v>
      </c>
      <c r="N77">
        <v>0.15603338852379539</v>
      </c>
      <c r="O77">
        <v>9.9313962841475631E-2</v>
      </c>
      <c r="P77">
        <v>0.15335436413326459</v>
      </c>
      <c r="Q77">
        <v>0.1145748717499037</v>
      </c>
      <c r="R77">
        <v>7.5797955180590806E-2</v>
      </c>
      <c r="S77">
        <v>0.35982294673673088</v>
      </c>
      <c r="T77">
        <v>0.15298588199552629</v>
      </c>
      <c r="U77">
        <v>1.433804977772164</v>
      </c>
      <c r="V77">
        <v>2.0537111780962021</v>
      </c>
      <c r="W77">
        <v>4.0464667513896906</v>
      </c>
      <c r="X77">
        <v>0.81660471953069447</v>
      </c>
      <c r="Y77">
        <v>2.3297226585632151E-2</v>
      </c>
      <c r="Z77">
        <v>35.880004822105541</v>
      </c>
      <c r="AA77">
        <v>0.7460256418083685</v>
      </c>
      <c r="AB77">
        <v>2.3325772268210291E-3</v>
      </c>
      <c r="AC77">
        <v>0.64164915408678924</v>
      </c>
      <c r="AD77">
        <v>1.599933804019628</v>
      </c>
      <c r="AE77">
        <v>0.30714421449754808</v>
      </c>
      <c r="AF77">
        <v>0.46143692586176771</v>
      </c>
      <c r="AG77">
        <v>4.6307870429057143</v>
      </c>
      <c r="AH77">
        <v>10.333418237513261</v>
      </c>
      <c r="AI77">
        <v>0.59277490559175638</v>
      </c>
      <c r="AJ77">
        <v>5.7585788149746309</v>
      </c>
      <c r="AK77">
        <v>2.8869787645267042</v>
      </c>
      <c r="AL77">
        <v>12.003374093864689</v>
      </c>
      <c r="AM77">
        <v>0.12152396894140011</v>
      </c>
      <c r="AN77">
        <v>0.21088142656718051</v>
      </c>
    </row>
    <row r="78" spans="1:40" x14ac:dyDescent="0.45">
      <c r="A78" s="1" t="s">
        <v>507</v>
      </c>
      <c r="B78">
        <v>0.75517375714973289</v>
      </c>
      <c r="C78">
        <v>0.10645789701163361</v>
      </c>
      <c r="D78">
        <v>3.7169856960678531E-2</v>
      </c>
      <c r="E78">
        <v>2.3941098851345991E-2</v>
      </c>
      <c r="F78">
        <v>0.45159391929535397</v>
      </c>
      <c r="G78">
        <v>0.15041510333454011</v>
      </c>
      <c r="H78">
        <v>2.8445095425766351</v>
      </c>
      <c r="I78">
        <v>0.24535113240048881</v>
      </c>
      <c r="J78">
        <v>4.5314645412392933E-2</v>
      </c>
      <c r="K78">
        <v>0.13514584155106771</v>
      </c>
      <c r="L78">
        <v>0.46346199317959141</v>
      </c>
      <c r="M78">
        <v>0.2261269729127558</v>
      </c>
      <c r="N78">
        <v>7.4982543536682197E-2</v>
      </c>
      <c r="O78">
        <v>9.0187441700887827E-2</v>
      </c>
      <c r="P78">
        <v>7.7212374349811347E-2</v>
      </c>
      <c r="Q78">
        <v>6.3653693219254973E-2</v>
      </c>
      <c r="R78">
        <v>5.7129789120969478E-2</v>
      </c>
      <c r="S78">
        <v>0.27189370918665728</v>
      </c>
      <c r="T78">
        <v>0.1145481539364727</v>
      </c>
      <c r="U78">
        <v>0.95214146853788006</v>
      </c>
      <c r="V78">
        <v>1.491558133794338</v>
      </c>
      <c r="W78">
        <v>2.6602081523543162</v>
      </c>
      <c r="X78">
        <v>4.1746650842891753E-2</v>
      </c>
      <c r="Y78">
        <v>2.7886242269491851E-2</v>
      </c>
      <c r="Z78">
        <v>2.1577090098512368</v>
      </c>
      <c r="AA78">
        <v>0.90464163565437927</v>
      </c>
      <c r="AB78">
        <v>1.674566606054436E-3</v>
      </c>
      <c r="AC78">
        <v>0.55253418664591891</v>
      </c>
      <c r="AD78">
        <v>1.3725371059290989</v>
      </c>
      <c r="AE78">
        <v>0.96377664107724059</v>
      </c>
      <c r="AF78">
        <v>0.54301785990389251</v>
      </c>
      <c r="AG78">
        <v>2.8040677395779592</v>
      </c>
      <c r="AH78">
        <v>6.2861380972450274</v>
      </c>
      <c r="AI78">
        <v>0.60801200940880773</v>
      </c>
      <c r="AJ78">
        <v>4.2369410954505566</v>
      </c>
      <c r="AK78">
        <v>2.4625428969302789</v>
      </c>
      <c r="AL78">
        <v>28.067593175517139</v>
      </c>
      <c r="AM78">
        <v>9.3350046727331049E-2</v>
      </c>
      <c r="AN78">
        <v>0.29799151806271512</v>
      </c>
    </row>
    <row r="79" spans="1:40" x14ac:dyDescent="0.45">
      <c r="A79" s="1" t="s">
        <v>508</v>
      </c>
      <c r="B79">
        <v>0.1743468037691274</v>
      </c>
      <c r="C79">
        <v>2.3100178256177242E-2</v>
      </c>
      <c r="D79">
        <v>8.1066092221699429E-3</v>
      </c>
      <c r="E79">
        <v>5.023677280044745E-3</v>
      </c>
      <c r="F79">
        <v>0.1153068762551917</v>
      </c>
      <c r="G79">
        <v>3.6284889116605462E-2</v>
      </c>
      <c r="H79">
        <v>0.52918086654115448</v>
      </c>
      <c r="I79">
        <v>5.1750363874481481E-2</v>
      </c>
      <c r="J79">
        <v>1.136718298456236E-2</v>
      </c>
      <c r="K79">
        <v>2.5389528183725741E-2</v>
      </c>
      <c r="L79">
        <v>0.12303266257734891</v>
      </c>
      <c r="M79">
        <v>5.534916631121984E-2</v>
      </c>
      <c r="N79">
        <v>1.9155358547358111E-2</v>
      </c>
      <c r="O79">
        <v>1.781468425887724E-2</v>
      </c>
      <c r="P79">
        <v>1.9090577967755019E-2</v>
      </c>
      <c r="Q79">
        <v>1.590596085775214E-2</v>
      </c>
      <c r="R79">
        <v>1.190160605187556E-2</v>
      </c>
      <c r="S79">
        <v>6.3575721558712689E-2</v>
      </c>
      <c r="T79">
        <v>1.9589739193100461E-2</v>
      </c>
      <c r="U79">
        <v>0.23300688353996299</v>
      </c>
      <c r="V79">
        <v>0.39254927810045032</v>
      </c>
      <c r="W79">
        <v>0.61117566694707581</v>
      </c>
      <c r="X79">
        <v>1.0510529174968079E-2</v>
      </c>
      <c r="Y79">
        <v>5.9021067468300777E-3</v>
      </c>
      <c r="Z79">
        <v>0.64053303958040164</v>
      </c>
      <c r="AA79">
        <v>0.19879686330570071</v>
      </c>
      <c r="AB79">
        <v>3.9947322818117579E-4</v>
      </c>
      <c r="AC79">
        <v>8.7989200222076833E-2</v>
      </c>
      <c r="AD79">
        <v>0.33515607025877392</v>
      </c>
      <c r="AE79">
        <v>6.7393717939767228E-2</v>
      </c>
      <c r="AF79">
        <v>0.1046507356854653</v>
      </c>
      <c r="AG79">
        <v>0.56645156509699301</v>
      </c>
      <c r="AH79">
        <v>1.343063712102643</v>
      </c>
      <c r="AI79">
        <v>0.11627655153455831</v>
      </c>
      <c r="AJ79">
        <v>0.75436800469517262</v>
      </c>
      <c r="AK79">
        <v>0.45562279274177581</v>
      </c>
      <c r="AL79">
        <v>3.4190317186370001</v>
      </c>
      <c r="AM79">
        <v>2.3206803705220731E-2</v>
      </c>
      <c r="AN79">
        <v>3.5945850589990801E-2</v>
      </c>
    </row>
    <row r="80" spans="1:40" x14ac:dyDescent="0.45">
      <c r="A80" s="1" t="s">
        <v>509</v>
      </c>
      <c r="B80">
        <v>3.4778882425266699</v>
      </c>
      <c r="C80">
        <v>0.37434751685891582</v>
      </c>
      <c r="D80">
        <v>0.1245053278212877</v>
      </c>
      <c r="E80">
        <v>6.1948700956878329E-2</v>
      </c>
      <c r="F80">
        <v>3.429076297335647</v>
      </c>
      <c r="G80">
        <v>0.6839514345330755</v>
      </c>
      <c r="H80">
        <v>7.4709170379972871</v>
      </c>
      <c r="I80">
        <v>1.7334232898644151</v>
      </c>
      <c r="J80">
        <v>0.21720650577755921</v>
      </c>
      <c r="K80">
        <v>0.1741463036376564</v>
      </c>
      <c r="L80">
        <v>0.78971465749881531</v>
      </c>
      <c r="M80">
        <v>1.3217566825031359</v>
      </c>
      <c r="N80">
        <v>0.74871021207743504</v>
      </c>
      <c r="O80">
        <v>0.20812555958473941</v>
      </c>
      <c r="P80">
        <v>0.43299254251024932</v>
      </c>
      <c r="Q80">
        <v>0.29294668412968189</v>
      </c>
      <c r="R80">
        <v>0.12684860537009959</v>
      </c>
      <c r="S80">
        <v>0.9804978289357511</v>
      </c>
      <c r="T80">
        <v>0.16338190268510311</v>
      </c>
      <c r="U80">
        <v>2.8474125236052519</v>
      </c>
      <c r="V80">
        <v>2.0449989026847639</v>
      </c>
      <c r="W80">
        <v>5.561549040887976</v>
      </c>
      <c r="X80">
        <v>6.1953752053053417E-2</v>
      </c>
      <c r="Y80">
        <v>6.5131413087206227E-2</v>
      </c>
      <c r="Z80">
        <v>1.3521376367014819</v>
      </c>
      <c r="AA80">
        <v>1.6422134849761141</v>
      </c>
      <c r="AB80">
        <v>5.54032808930388E-3</v>
      </c>
      <c r="AC80">
        <v>1.3746452774309099</v>
      </c>
      <c r="AD80">
        <v>1.2246613577962919</v>
      </c>
      <c r="AE80">
        <v>0.42640616991783098</v>
      </c>
      <c r="AF80">
        <v>0.40914823485075003</v>
      </c>
      <c r="AG80">
        <v>6.5693369460262749</v>
      </c>
      <c r="AH80">
        <v>19.971712476143281</v>
      </c>
      <c r="AI80">
        <v>0.50245264147290747</v>
      </c>
      <c r="AJ80">
        <v>6.1872688358658294</v>
      </c>
      <c r="AK80">
        <v>2.8280017417053669</v>
      </c>
      <c r="AL80">
        <v>16.976652081498131</v>
      </c>
      <c r="AM80">
        <v>0.30812696066678058</v>
      </c>
      <c r="AN80">
        <v>0.37152717530482499</v>
      </c>
    </row>
    <row r="81" spans="1:40" x14ac:dyDescent="0.45">
      <c r="A81" s="1" t="s">
        <v>510</v>
      </c>
      <c r="B81">
        <v>1.0405121408078859</v>
      </c>
      <c r="C81">
        <v>0.101549446285952</v>
      </c>
      <c r="D81">
        <v>3.5345973053104843E-2</v>
      </c>
      <c r="E81">
        <v>1.2280382697657089E-2</v>
      </c>
      <c r="F81">
        <v>0.3462360409229403</v>
      </c>
      <c r="G81">
        <v>9.0969468308875576E-2</v>
      </c>
      <c r="H81">
        <v>2.7524586707666132</v>
      </c>
      <c r="I81">
        <v>0.20447193374825631</v>
      </c>
      <c r="J81">
        <v>3.8495820744500482E-2</v>
      </c>
      <c r="K81">
        <v>5.7445341245318082E-2</v>
      </c>
      <c r="L81">
        <v>0.31445136267277768</v>
      </c>
      <c r="M81">
        <v>0.17867550858670209</v>
      </c>
      <c r="N81">
        <v>8.4317608663697294E-2</v>
      </c>
      <c r="O81">
        <v>3.3852015815579888E-2</v>
      </c>
      <c r="P81">
        <v>8.1009439283841911E-2</v>
      </c>
      <c r="Q81">
        <v>4.8126603009301938E-2</v>
      </c>
      <c r="R81">
        <v>2.679313448872157E-2</v>
      </c>
      <c r="S81">
        <v>0.1528659600450189</v>
      </c>
      <c r="T81">
        <v>5.9474261134505699E-2</v>
      </c>
      <c r="U81">
        <v>0.57222137110788818</v>
      </c>
      <c r="V81">
        <v>1.1634450397016289</v>
      </c>
      <c r="W81">
        <v>2.0683429918584508</v>
      </c>
      <c r="X81">
        <v>1.2754329191453161E-2</v>
      </c>
      <c r="Y81">
        <v>7.3597206288476703E-3</v>
      </c>
      <c r="Z81">
        <v>0.48839462134691142</v>
      </c>
      <c r="AA81">
        <v>0.24878566512690081</v>
      </c>
      <c r="AB81">
        <v>1.045182334225638E-3</v>
      </c>
      <c r="AC81">
        <v>0.26952009695831752</v>
      </c>
      <c r="AD81">
        <v>0.41993092949124478</v>
      </c>
      <c r="AE81">
        <v>0.1119068587411504</v>
      </c>
      <c r="AF81">
        <v>0.1377028463825678</v>
      </c>
      <c r="AG81">
        <v>1.834949612132978</v>
      </c>
      <c r="AH81">
        <v>10.13273198873252</v>
      </c>
      <c r="AI81">
        <v>0.16237267975507971</v>
      </c>
      <c r="AJ81">
        <v>1.809132975988184</v>
      </c>
      <c r="AK81">
        <v>0.84016685367344279</v>
      </c>
      <c r="AL81">
        <v>3.7309282564546198</v>
      </c>
      <c r="AM81">
        <v>9.089070608815647E-2</v>
      </c>
      <c r="AN81">
        <v>0.1110913168497133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1.348372983044325</v>
      </c>
      <c r="C83">
        <v>0.14105919833943001</v>
      </c>
      <c r="D83">
        <v>5.3230476554759133E-2</v>
      </c>
      <c r="E83">
        <v>2.5291668853011241E-2</v>
      </c>
      <c r="F83">
        <v>0.48292494338165842</v>
      </c>
      <c r="G83">
        <v>0.11522641892413189</v>
      </c>
      <c r="H83">
        <v>11.07051952248581</v>
      </c>
      <c r="I83">
        <v>0.94796559520321688</v>
      </c>
      <c r="J83">
        <v>5.4749769057694297E-2</v>
      </c>
      <c r="K83">
        <v>0.12181811565239881</v>
      </c>
      <c r="L83">
        <v>0.44425666506991218</v>
      </c>
      <c r="M83">
        <v>0.2440811776716616</v>
      </c>
      <c r="N83">
        <v>0.1208568153833816</v>
      </c>
      <c r="O83">
        <v>6.6732060899237944E-2</v>
      </c>
      <c r="P83">
        <v>9.6967126373067813E-2</v>
      </c>
      <c r="Q83">
        <v>7.0000965117806874E-2</v>
      </c>
      <c r="R83">
        <v>6.191846881159823E-2</v>
      </c>
      <c r="S83">
        <v>0.2493660703969249</v>
      </c>
      <c r="T83">
        <v>9.4755439474067352E-2</v>
      </c>
      <c r="U83">
        <v>1.147338095138392</v>
      </c>
      <c r="V83">
        <v>1.497768772415399</v>
      </c>
      <c r="W83">
        <v>3.420151231855173</v>
      </c>
      <c r="X83">
        <v>4.1072730245098693E-2</v>
      </c>
      <c r="Y83">
        <v>1.193211886341655E-2</v>
      </c>
      <c r="Z83">
        <v>1.148093094652382</v>
      </c>
      <c r="AA83">
        <v>0.46539057617055751</v>
      </c>
      <c r="AB83">
        <v>1.7480863657191471E-3</v>
      </c>
      <c r="AC83">
        <v>0.4164605636538416</v>
      </c>
      <c r="AD83">
        <v>0.99443613806205555</v>
      </c>
      <c r="AE83">
        <v>0.25899329508514313</v>
      </c>
      <c r="AF83">
        <v>0.36276130739063239</v>
      </c>
      <c r="AG83">
        <v>3.569471316393896</v>
      </c>
      <c r="AH83">
        <v>47.379593531169483</v>
      </c>
      <c r="AI83">
        <v>0.44514503785698578</v>
      </c>
      <c r="AJ83">
        <v>3.6231807065602482</v>
      </c>
      <c r="AK83">
        <v>2.015988994861007</v>
      </c>
      <c r="AL83">
        <v>9.543752155692335</v>
      </c>
      <c r="AM83">
        <v>0.12961539665335309</v>
      </c>
      <c r="AN83">
        <v>0.19103930044548281</v>
      </c>
    </row>
    <row r="84" spans="1:40" x14ac:dyDescent="0.45">
      <c r="A84" s="1" t="s">
        <v>513</v>
      </c>
      <c r="B84">
        <v>0.94948040026133196</v>
      </c>
      <c r="C84">
        <v>0.10850700367854731</v>
      </c>
      <c r="D84">
        <v>4.5476347662249263E-2</v>
      </c>
      <c r="E84">
        <v>1.666616522346933E-2</v>
      </c>
      <c r="F84">
        <v>0.9131281923259672</v>
      </c>
      <c r="G84">
        <v>0.34501318363337369</v>
      </c>
      <c r="H84">
        <v>110.80184310038629</v>
      </c>
      <c r="I84">
        <v>5.4431968344010384</v>
      </c>
      <c r="J84">
        <v>6.3254610816406168E-2</v>
      </c>
      <c r="K84">
        <v>0.1050740903042527</v>
      </c>
      <c r="L84">
        <v>0.49171620762350488</v>
      </c>
      <c r="M84">
        <v>0.39624077137707459</v>
      </c>
      <c r="N84">
        <v>0.14225321091791179</v>
      </c>
      <c r="O84">
        <v>7.1541347686430931E-2</v>
      </c>
      <c r="P84">
        <v>0.1229825522438853</v>
      </c>
      <c r="Q84">
        <v>9.0410158120965561E-2</v>
      </c>
      <c r="R84">
        <v>4.3954967497764841E-2</v>
      </c>
      <c r="S84">
        <v>0.3125773809854297</v>
      </c>
      <c r="T84">
        <v>0.14470701871726599</v>
      </c>
      <c r="U84">
        <v>1.202443491334539</v>
      </c>
      <c r="V84">
        <v>1.105119808900014</v>
      </c>
      <c r="W84">
        <v>2.6740140034784128</v>
      </c>
      <c r="X84">
        <v>2.2648849751516879E-2</v>
      </c>
      <c r="Y84">
        <v>1.696745959538629E-2</v>
      </c>
      <c r="Z84">
        <v>0.95249492190072382</v>
      </c>
      <c r="AA84">
        <v>0.50236971844875045</v>
      </c>
      <c r="AB84">
        <v>2.1127021273832682E-3</v>
      </c>
      <c r="AC84">
        <v>0.4774988790453738</v>
      </c>
      <c r="AD84">
        <v>0.81990050577499063</v>
      </c>
      <c r="AE84">
        <v>0.19601969196104091</v>
      </c>
      <c r="AF84">
        <v>0.40069628383613187</v>
      </c>
      <c r="AG84">
        <v>5.560799158283948</v>
      </c>
      <c r="AH84">
        <v>5.6662362832055591</v>
      </c>
      <c r="AI84">
        <v>0.66830947482443914</v>
      </c>
      <c r="AJ84">
        <v>4.5199782980418366</v>
      </c>
      <c r="AK84">
        <v>2.2133704549052342</v>
      </c>
      <c r="AL84">
        <v>7.9101211141739656</v>
      </c>
      <c r="AM84">
        <v>8.480525046384603E-2</v>
      </c>
      <c r="AN84">
        <v>0.1196895099218199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4.3384308687313793E-2</v>
      </c>
      <c r="C86">
        <v>5.6313668626704208E-3</v>
      </c>
      <c r="D86">
        <v>1.7968937464166771E-3</v>
      </c>
      <c r="E86">
        <v>9.9421344836776488E-4</v>
      </c>
      <c r="F86">
        <v>3.037744693425071E-2</v>
      </c>
      <c r="G86">
        <v>1.136094818664077E-2</v>
      </c>
      <c r="H86">
        <v>4.0057787121206836</v>
      </c>
      <c r="I86">
        <v>0.24433611700165081</v>
      </c>
      <c r="J86">
        <v>2.2699866929276678E-3</v>
      </c>
      <c r="K86">
        <v>5.0731467212800779E-3</v>
      </c>
      <c r="L86">
        <v>2.2465845184454949E-2</v>
      </c>
      <c r="M86">
        <v>1.495201637777273E-2</v>
      </c>
      <c r="N86">
        <v>4.577482372684058E-3</v>
      </c>
      <c r="O86">
        <v>3.674491344371028E-3</v>
      </c>
      <c r="P86">
        <v>4.1145389971886112E-3</v>
      </c>
      <c r="Q86">
        <v>2.998545284907614E-3</v>
      </c>
      <c r="R86">
        <v>8.3947173785759114E-3</v>
      </c>
      <c r="S86">
        <v>1.093298841444558E-2</v>
      </c>
      <c r="T86">
        <v>6.5054788680977459E-3</v>
      </c>
      <c r="U86">
        <v>6.25108487108023E-2</v>
      </c>
      <c r="V86">
        <v>9.6665108304434408E-2</v>
      </c>
      <c r="W86">
        <v>0.14237853599086889</v>
      </c>
      <c r="X86">
        <v>1.0482323797676319E-3</v>
      </c>
      <c r="Y86">
        <v>5.5201878335815421E-4</v>
      </c>
      <c r="Z86">
        <v>5.4808905889680848E-2</v>
      </c>
      <c r="AA86">
        <v>1.925678621042046E-2</v>
      </c>
      <c r="AB86">
        <v>7.6744787243311402E-5</v>
      </c>
      <c r="AC86">
        <v>1.7779831065481349E-2</v>
      </c>
      <c r="AD86">
        <v>5.1150388779094537E-2</v>
      </c>
      <c r="AE86">
        <v>9.8088025980692332E-3</v>
      </c>
      <c r="AF86">
        <v>2.941186912208683E-2</v>
      </c>
      <c r="AG86">
        <v>0.27075870384782691</v>
      </c>
      <c r="AH86">
        <v>0.9756055917418579</v>
      </c>
      <c r="AI86">
        <v>4.1667405917802783E-2</v>
      </c>
      <c r="AJ86">
        <v>0.21685565351979541</v>
      </c>
      <c r="AK86">
        <v>0.12882630980060639</v>
      </c>
      <c r="AL86">
        <v>25.427381708970088</v>
      </c>
      <c r="AM86">
        <v>3.5904252895225452E-3</v>
      </c>
      <c r="AN86">
        <v>6.7617062662078042E-3</v>
      </c>
    </row>
    <row r="87" spans="1:40" x14ac:dyDescent="0.45">
      <c r="A87" s="1" t="s">
        <v>516</v>
      </c>
      <c r="B87">
        <v>0.60499252457413333</v>
      </c>
      <c r="C87">
        <v>7.5043461460640032E-2</v>
      </c>
      <c r="D87">
        <v>2.6359187361146241E-2</v>
      </c>
      <c r="E87">
        <v>2.0966857337408839E-2</v>
      </c>
      <c r="F87">
        <v>0.31045317095820701</v>
      </c>
      <c r="G87">
        <v>0.10800684793078411</v>
      </c>
      <c r="H87">
        <v>2.2504860634591459</v>
      </c>
      <c r="I87">
        <v>0.40166128612150992</v>
      </c>
      <c r="J87">
        <v>3.8385743768900381E-2</v>
      </c>
      <c r="K87">
        <v>7.5922924842650508E-2</v>
      </c>
      <c r="L87">
        <v>0.28445861837107228</v>
      </c>
      <c r="M87">
        <v>0.1589655284585296</v>
      </c>
      <c r="N87">
        <v>5.6093319847991568E-2</v>
      </c>
      <c r="O87">
        <v>3.954219035877847E-2</v>
      </c>
      <c r="P87">
        <v>5.9052529038638078E-2</v>
      </c>
      <c r="Q87">
        <v>4.8315313077627153E-2</v>
      </c>
      <c r="R87">
        <v>3.9104972858961889E-2</v>
      </c>
      <c r="S87">
        <v>0.21791807165645821</v>
      </c>
      <c r="T87">
        <v>0.1068308359826369</v>
      </c>
      <c r="U87">
        <v>0.72069873647782678</v>
      </c>
      <c r="V87">
        <v>0.73737902029290359</v>
      </c>
      <c r="W87">
        <v>1.364788914364446</v>
      </c>
      <c r="X87">
        <v>1.034657689593849E-2</v>
      </c>
      <c r="Y87">
        <v>1.0543615279184199E-2</v>
      </c>
      <c r="Z87">
        <v>0.41697140219622292</v>
      </c>
      <c r="AA87">
        <v>0.37277332947887909</v>
      </c>
      <c r="AB87">
        <v>1.158322717277028E-3</v>
      </c>
      <c r="AC87">
        <v>0.2646550692671587</v>
      </c>
      <c r="AD87">
        <v>0.88541740268152569</v>
      </c>
      <c r="AE87">
        <v>0.16112550214723359</v>
      </c>
      <c r="AF87">
        <v>0.210406745310005</v>
      </c>
      <c r="AG87">
        <v>1.5464398268044131</v>
      </c>
      <c r="AH87">
        <v>3.6856094028327728</v>
      </c>
      <c r="AI87">
        <v>0.34525002878507632</v>
      </c>
      <c r="AJ87">
        <v>3.8981595288321591</v>
      </c>
      <c r="AK87">
        <v>1.697850381900754</v>
      </c>
      <c r="AL87">
        <v>8.2647717887826104</v>
      </c>
      <c r="AM87">
        <v>5.4473046845344021E-2</v>
      </c>
      <c r="AN87">
        <v>8.7549824592635397E-2</v>
      </c>
    </row>
    <row r="88" spans="1:40" x14ac:dyDescent="0.45">
      <c r="A88" s="1" t="s">
        <v>517</v>
      </c>
      <c r="B88">
        <v>0.57181906163620533</v>
      </c>
      <c r="C88">
        <v>6.7590421607411272E-2</v>
      </c>
      <c r="D88">
        <v>2.337433761691669E-2</v>
      </c>
      <c r="E88">
        <v>2.389884780833949E-2</v>
      </c>
      <c r="F88">
        <v>0.25817680563526219</v>
      </c>
      <c r="G88">
        <v>8.3332381911100484E-2</v>
      </c>
      <c r="H88">
        <v>1.904241535578719</v>
      </c>
      <c r="I88">
        <v>0.1339532029970803</v>
      </c>
      <c r="J88">
        <v>2.9448893037307661E-2</v>
      </c>
      <c r="K88">
        <v>8.0179319423163267E-2</v>
      </c>
      <c r="L88">
        <v>0.2772712073563473</v>
      </c>
      <c r="M88">
        <v>0.12870519623592319</v>
      </c>
      <c r="N88">
        <v>4.3053723513598888E-2</v>
      </c>
      <c r="O88">
        <v>3.543631175407802E-2</v>
      </c>
      <c r="P88">
        <v>4.6343015035153617E-2</v>
      </c>
      <c r="Q88">
        <v>3.725888045702766E-2</v>
      </c>
      <c r="R88">
        <v>3.3811013234666842E-2</v>
      </c>
      <c r="S88">
        <v>0.15220014706960219</v>
      </c>
      <c r="T88">
        <v>7.1985557187775079E-2</v>
      </c>
      <c r="U88">
        <v>0.5832920846095645</v>
      </c>
      <c r="V88">
        <v>0.75973909565480258</v>
      </c>
      <c r="W88">
        <v>1.4372798405692939</v>
      </c>
      <c r="X88">
        <v>1.087588355948795E-2</v>
      </c>
      <c r="Y88">
        <v>8.0522337712556711E-3</v>
      </c>
      <c r="Z88">
        <v>0.70532932281562288</v>
      </c>
      <c r="AA88">
        <v>0.29252746773728999</v>
      </c>
      <c r="AB88">
        <v>9.4432562634887444E-4</v>
      </c>
      <c r="AC88">
        <v>0.22246899970760339</v>
      </c>
      <c r="AD88">
        <v>0.89524490341612573</v>
      </c>
      <c r="AE88">
        <v>0.15746904784700491</v>
      </c>
      <c r="AF88">
        <v>0.25617686302799192</v>
      </c>
      <c r="AG88">
        <v>1.720882358014441</v>
      </c>
      <c r="AH88">
        <v>3.3223764863657759</v>
      </c>
      <c r="AI88">
        <v>0.33435869985261901</v>
      </c>
      <c r="AJ88">
        <v>2.1017294849543662</v>
      </c>
      <c r="AK88">
        <v>1.282170788583848</v>
      </c>
      <c r="AL88">
        <v>4.5213586839464108</v>
      </c>
      <c r="AM88">
        <v>4.9219475034474137E-2</v>
      </c>
      <c r="AN88">
        <v>8.6136319232894137E-2</v>
      </c>
    </row>
    <row r="89" spans="1:40" x14ac:dyDescent="0.45">
      <c r="A89" s="1" t="s">
        <v>518</v>
      </c>
      <c r="B89">
        <v>1.2420503161332921</v>
      </c>
      <c r="C89">
        <v>0.16134787549640961</v>
      </c>
      <c r="D89">
        <v>5.0431976979733763E-2</v>
      </c>
      <c r="E89">
        <v>6.7072797694681677E-2</v>
      </c>
      <c r="F89">
        <v>0.50300610098273935</v>
      </c>
      <c r="G89">
        <v>0.1674739420230496</v>
      </c>
      <c r="H89">
        <v>7.5405989491094596</v>
      </c>
      <c r="I89">
        <v>0.42858034946814932</v>
      </c>
      <c r="J89">
        <v>6.0164083268316078E-2</v>
      </c>
      <c r="K89">
        <v>0.14501642987883079</v>
      </c>
      <c r="L89">
        <v>0.73676676333395996</v>
      </c>
      <c r="M89">
        <v>0.26137577341948998</v>
      </c>
      <c r="N89">
        <v>8.7477564520645687E-2</v>
      </c>
      <c r="O89">
        <v>6.9585017259343143E-2</v>
      </c>
      <c r="P89">
        <v>9.5404117681547579E-2</v>
      </c>
      <c r="Q89">
        <v>7.6414232741508228E-2</v>
      </c>
      <c r="R89">
        <v>7.4303642773358644E-2</v>
      </c>
      <c r="S89">
        <v>0.32813036103750959</v>
      </c>
      <c r="T89">
        <v>0.11198849938851579</v>
      </c>
      <c r="U89">
        <v>1.785124035398532</v>
      </c>
      <c r="V89">
        <v>2.352385288483041</v>
      </c>
      <c r="W89">
        <v>4.1347137032948336</v>
      </c>
      <c r="X89">
        <v>2.8706852868520882E-2</v>
      </c>
      <c r="Y89">
        <v>1.6265734382980779E-2</v>
      </c>
      <c r="Z89">
        <v>1.845265737905178</v>
      </c>
      <c r="AA89">
        <v>0.64112621261747393</v>
      </c>
      <c r="AB89">
        <v>2.0460139228154739E-3</v>
      </c>
      <c r="AC89">
        <v>0.47429988378278642</v>
      </c>
      <c r="AD89">
        <v>2.757719605737794</v>
      </c>
      <c r="AE89">
        <v>0.39955590898775611</v>
      </c>
      <c r="AF89">
        <v>0.9003156747958232</v>
      </c>
      <c r="AG89">
        <v>4.1219980238849034</v>
      </c>
      <c r="AH89">
        <v>9.0482772893005379</v>
      </c>
      <c r="AI89">
        <v>0.94761103700726035</v>
      </c>
      <c r="AJ89">
        <v>5.1325453991301409</v>
      </c>
      <c r="AK89">
        <v>3.8091519508874851</v>
      </c>
      <c r="AL89">
        <v>12.69967045801145</v>
      </c>
      <c r="AM89">
        <v>9.5365141050865951E-2</v>
      </c>
      <c r="AN89">
        <v>0.19433989015511161</v>
      </c>
    </row>
    <row r="90" spans="1:40" x14ac:dyDescent="0.45">
      <c r="A90" s="1" t="s">
        <v>519</v>
      </c>
      <c r="B90">
        <v>0.83377015973591528</v>
      </c>
      <c r="C90">
        <v>0.10485390768705929</v>
      </c>
      <c r="D90">
        <v>3.5949365153587022E-2</v>
      </c>
      <c r="E90">
        <v>3.4899354812301428E-2</v>
      </c>
      <c r="F90">
        <v>0.36644841740189099</v>
      </c>
      <c r="G90">
        <v>0.12673773548353309</v>
      </c>
      <c r="H90">
        <v>2.6350313885302472</v>
      </c>
      <c r="I90">
        <v>0.92757212757040808</v>
      </c>
      <c r="J90">
        <v>4.60776038177554E-2</v>
      </c>
      <c r="K90">
        <v>0.18220776250480411</v>
      </c>
      <c r="L90">
        <v>0.561483701511304</v>
      </c>
      <c r="M90">
        <v>0.20409498074585761</v>
      </c>
      <c r="N90">
        <v>6.6947546664243671E-2</v>
      </c>
      <c r="O90">
        <v>4.8890622475397758E-2</v>
      </c>
      <c r="P90">
        <v>7.5800107077344775E-2</v>
      </c>
      <c r="Q90">
        <v>5.9901064211955873E-2</v>
      </c>
      <c r="R90">
        <v>5.3564357824957227E-2</v>
      </c>
      <c r="S90">
        <v>0.23732493942455779</v>
      </c>
      <c r="T90">
        <v>0.1038911524483092</v>
      </c>
      <c r="U90">
        <v>0.86678845585676612</v>
      </c>
      <c r="V90">
        <v>2.093488394925672</v>
      </c>
      <c r="W90">
        <v>2.181729881148883</v>
      </c>
      <c r="X90">
        <v>1.2978634334791969E-2</v>
      </c>
      <c r="Y90">
        <v>1.251629925812245E-2</v>
      </c>
      <c r="Z90">
        <v>0.44463598149616268</v>
      </c>
      <c r="AA90">
        <v>0.43208229121804009</v>
      </c>
      <c r="AB90">
        <v>1.476731204105252E-3</v>
      </c>
      <c r="AC90">
        <v>0.31616222886640077</v>
      </c>
      <c r="AD90">
        <v>1.087401524105267</v>
      </c>
      <c r="AE90">
        <v>0.178557604914405</v>
      </c>
      <c r="AF90">
        <v>0.29049806391326127</v>
      </c>
      <c r="AG90">
        <v>3.0367334332378211</v>
      </c>
      <c r="AH90">
        <v>4.2500104550408828</v>
      </c>
      <c r="AI90">
        <v>0.36290785326859998</v>
      </c>
      <c r="AJ90">
        <v>3.1448277284524462</v>
      </c>
      <c r="AK90">
        <v>1.6300779278054489</v>
      </c>
      <c r="AL90">
        <v>29.49133341440616</v>
      </c>
      <c r="AM90">
        <v>7.2812745249652686E-2</v>
      </c>
      <c r="AN90">
        <v>0.17440249230206539</v>
      </c>
    </row>
    <row r="91" spans="1:40" x14ac:dyDescent="0.45">
      <c r="A91" s="1" t="s">
        <v>520</v>
      </c>
      <c r="B91">
        <v>0.81132851180776222</v>
      </c>
      <c r="C91">
        <v>0.1127658239484596</v>
      </c>
      <c r="D91">
        <v>4.0924199415432017E-2</v>
      </c>
      <c r="E91">
        <v>2.5943921209204159E-2</v>
      </c>
      <c r="F91">
        <v>0.41647270280640603</v>
      </c>
      <c r="G91">
        <v>0.15852348358138099</v>
      </c>
      <c r="H91">
        <v>3.114413349448935</v>
      </c>
      <c r="I91">
        <v>0.13252071805390889</v>
      </c>
      <c r="J91">
        <v>0.11941368555916219</v>
      </c>
      <c r="K91">
        <v>0.16200109940253049</v>
      </c>
      <c r="L91">
        <v>0.35214440668403979</v>
      </c>
      <c r="M91">
        <v>0.23288405104583179</v>
      </c>
      <c r="N91">
        <v>0.11661867259156709</v>
      </c>
      <c r="O91">
        <v>9.7260453853801346E-2</v>
      </c>
      <c r="P91">
        <v>0.1076732716141726</v>
      </c>
      <c r="Q91">
        <v>0.1003993840304387</v>
      </c>
      <c r="R91">
        <v>7.5292936481974881E-2</v>
      </c>
      <c r="S91">
        <v>0.69499030801755335</v>
      </c>
      <c r="T91">
        <v>0.24611622381411979</v>
      </c>
      <c r="U91">
        <v>1.828439621795608</v>
      </c>
      <c r="V91">
        <v>1.158480047058247</v>
      </c>
      <c r="W91">
        <v>1.4403731487889511</v>
      </c>
      <c r="X91">
        <v>1.2032111348171989E-2</v>
      </c>
      <c r="Y91">
        <v>5.1801620108240631E-2</v>
      </c>
      <c r="Z91">
        <v>0.49246152349219102</v>
      </c>
      <c r="AA91">
        <v>1.3293616758414839</v>
      </c>
      <c r="AB91">
        <v>2.4201940160048468E-3</v>
      </c>
      <c r="AC91">
        <v>0.46598070325321078</v>
      </c>
      <c r="AD91">
        <v>1.330878914593872</v>
      </c>
      <c r="AE91">
        <v>0.23992394097532249</v>
      </c>
      <c r="AF91">
        <v>0.78476094351146042</v>
      </c>
      <c r="AG91">
        <v>1.5144456812461999</v>
      </c>
      <c r="AH91">
        <v>2.56027561045246</v>
      </c>
      <c r="AI91">
        <v>0.98041607441693701</v>
      </c>
      <c r="AJ91">
        <v>6.0860341247123548</v>
      </c>
      <c r="AK91">
        <v>3.4915735909825671</v>
      </c>
      <c r="AL91">
        <v>22.15151175503572</v>
      </c>
      <c r="AM91">
        <v>0.14306642989593751</v>
      </c>
      <c r="AN91">
        <v>0.20023359848825331</v>
      </c>
    </row>
    <row r="92" spans="1:40" x14ac:dyDescent="0.45">
      <c r="A92" s="1" t="s">
        <v>521</v>
      </c>
      <c r="B92">
        <v>0.9771630465905029</v>
      </c>
      <c r="C92">
        <v>0.13401095266626509</v>
      </c>
      <c r="D92">
        <v>5.1425316690664927E-2</v>
      </c>
      <c r="E92">
        <v>3.6345346013599983E-2</v>
      </c>
      <c r="F92">
        <v>0.47198523831910139</v>
      </c>
      <c r="G92">
        <v>0.16218057404984521</v>
      </c>
      <c r="H92">
        <v>1.7304455257485769</v>
      </c>
      <c r="I92">
        <v>0.2162871289507434</v>
      </c>
      <c r="J92">
        <v>5.7627893258691887E-2</v>
      </c>
      <c r="K92">
        <v>7.6532194561961114E-2</v>
      </c>
      <c r="L92">
        <v>0.28787149403252787</v>
      </c>
      <c r="M92">
        <v>0.2423189305970769</v>
      </c>
      <c r="N92">
        <v>8.5433777400600375E-2</v>
      </c>
      <c r="O92">
        <v>5.6400295307503123E-2</v>
      </c>
      <c r="P92">
        <v>8.8326827169562194E-2</v>
      </c>
      <c r="Q92">
        <v>7.2613721656496627E-2</v>
      </c>
      <c r="R92">
        <v>5.586415762947073E-2</v>
      </c>
      <c r="S92">
        <v>0.28697186433992578</v>
      </c>
      <c r="T92">
        <v>7.1340107537013961E-2</v>
      </c>
      <c r="U92">
        <v>1.021119614643671</v>
      </c>
      <c r="V92">
        <v>1.6243903065953671</v>
      </c>
      <c r="W92">
        <v>1.596106799803396</v>
      </c>
      <c r="X92">
        <v>1.580718347768122E-2</v>
      </c>
      <c r="Y92">
        <v>1.5826786204612579E-2</v>
      </c>
      <c r="Z92">
        <v>0.67462407197048779</v>
      </c>
      <c r="AA92">
        <v>0.59386934589401907</v>
      </c>
      <c r="AB92">
        <v>1.677856102751645E-3</v>
      </c>
      <c r="AC92">
        <v>0.40967515012236733</v>
      </c>
      <c r="AD92">
        <v>1.289542741786279</v>
      </c>
      <c r="AE92">
        <v>0.257602454790548</v>
      </c>
      <c r="AF92">
        <v>0.27370842923691557</v>
      </c>
      <c r="AG92">
        <v>2.344982455877533</v>
      </c>
      <c r="AH92">
        <v>3.4620061887421918</v>
      </c>
      <c r="AI92">
        <v>0.36013231510502641</v>
      </c>
      <c r="AJ92">
        <v>2.5506175374293281</v>
      </c>
      <c r="AK92">
        <v>1.4327514393077481</v>
      </c>
      <c r="AL92">
        <v>6.4596298251220379</v>
      </c>
      <c r="AM92">
        <v>8.2666207375933012E-2</v>
      </c>
      <c r="AN92">
        <v>0.113453613590127</v>
      </c>
    </row>
    <row r="93" spans="1:40" x14ac:dyDescent="0.45">
      <c r="A93" s="1" t="s">
        <v>522</v>
      </c>
      <c r="B93">
        <v>0.54124456609416649</v>
      </c>
      <c r="C93">
        <v>7.0389652472578459E-2</v>
      </c>
      <c r="D93">
        <v>2.2682344334534841E-2</v>
      </c>
      <c r="E93">
        <v>1.5958391098019969E-2</v>
      </c>
      <c r="F93">
        <v>0.2412753108869953</v>
      </c>
      <c r="G93">
        <v>8.3715489935306198E-2</v>
      </c>
      <c r="H93">
        <v>1.3353094949223301</v>
      </c>
      <c r="I93">
        <v>0.1036194387305033</v>
      </c>
      <c r="J93">
        <v>2.9975448547720929E-2</v>
      </c>
      <c r="K93">
        <v>5.8772769781882762E-2</v>
      </c>
      <c r="L93">
        <v>0.1825889502042288</v>
      </c>
      <c r="M93">
        <v>0.13122535212274569</v>
      </c>
      <c r="N93">
        <v>4.3919309922172842E-2</v>
      </c>
      <c r="O93">
        <v>3.0651069995548501E-2</v>
      </c>
      <c r="P93">
        <v>4.6469481164393922E-2</v>
      </c>
      <c r="Q93">
        <v>3.7791540030852853E-2</v>
      </c>
      <c r="R93">
        <v>3.3370056411479818E-2</v>
      </c>
      <c r="S93">
        <v>0.15818521065723209</v>
      </c>
      <c r="T93">
        <v>5.3842270919074627E-2</v>
      </c>
      <c r="U93">
        <v>0.54402662972341453</v>
      </c>
      <c r="V93">
        <v>0.71986373007627491</v>
      </c>
      <c r="W93">
        <v>1.3070642565662289</v>
      </c>
      <c r="X93">
        <v>8.0619270704137755E-3</v>
      </c>
      <c r="Y93">
        <v>8.1602123762013722E-3</v>
      </c>
      <c r="Z93">
        <v>0.42720500954360952</v>
      </c>
      <c r="AA93">
        <v>0.35330120431504991</v>
      </c>
      <c r="AB93">
        <v>9.0281113533576386E-4</v>
      </c>
      <c r="AC93">
        <v>0.21695720452111419</v>
      </c>
      <c r="AD93">
        <v>3.3159696408032731</v>
      </c>
      <c r="AE93">
        <v>0.13645492010846111</v>
      </c>
      <c r="AF93">
        <v>0.3403789000938105</v>
      </c>
      <c r="AG93">
        <v>1.66847024632924</v>
      </c>
      <c r="AH93">
        <v>2.4173618217664439</v>
      </c>
      <c r="AI93">
        <v>0.42595370311701208</v>
      </c>
      <c r="AJ93">
        <v>2.106904338555927</v>
      </c>
      <c r="AK93">
        <v>1.4676729501793799</v>
      </c>
      <c r="AL93">
        <v>4.1966435114212404</v>
      </c>
      <c r="AM93">
        <v>4.9263246926456207E-2</v>
      </c>
      <c r="AN93">
        <v>6.8638209718933516E-2</v>
      </c>
    </row>
    <row r="94" spans="1:40" x14ac:dyDescent="0.45">
      <c r="A94" s="1" t="s">
        <v>523</v>
      </c>
      <c r="B94">
        <v>0.12679558824581191</v>
      </c>
      <c r="C94">
        <v>3.147316125479803E-3</v>
      </c>
      <c r="D94">
        <v>5.0780215918540456E-4</v>
      </c>
      <c r="E94">
        <v>8.812723267549728E-4</v>
      </c>
      <c r="F94">
        <v>3.575105747750476E-3</v>
      </c>
      <c r="G94">
        <v>1.2403395458919311E-3</v>
      </c>
      <c r="H94">
        <v>7.2109842235891369E-2</v>
      </c>
      <c r="I94">
        <v>1.176069566753184E-3</v>
      </c>
      <c r="J94">
        <v>4.6091568824674318E-4</v>
      </c>
      <c r="K94">
        <v>6.5587376724226014E-4</v>
      </c>
      <c r="L94">
        <v>1.9849993927287019E-3</v>
      </c>
      <c r="M94">
        <v>1.814607067916198E-3</v>
      </c>
      <c r="N94">
        <v>6.3991283549091351E-4</v>
      </c>
      <c r="O94">
        <v>4.4562656690674168E-4</v>
      </c>
      <c r="P94">
        <v>6.6446675510656327E-4</v>
      </c>
      <c r="Q94">
        <v>5.4394087372929662E-4</v>
      </c>
      <c r="R94">
        <v>4.6358060043276552E-4</v>
      </c>
      <c r="S94">
        <v>2.4091048043710871E-3</v>
      </c>
      <c r="T94">
        <v>6.2769560523194534E-4</v>
      </c>
      <c r="U94">
        <v>1.3646000724858699E-2</v>
      </c>
      <c r="V94">
        <v>9.5749175482771343E-3</v>
      </c>
      <c r="W94">
        <v>1.7414389178859759E-2</v>
      </c>
      <c r="X94">
        <v>1.4539805241846579E-4</v>
      </c>
      <c r="Y94">
        <v>1.2390630400041411E-4</v>
      </c>
      <c r="Z94">
        <v>3.9890124805365204E-3</v>
      </c>
      <c r="AA94">
        <v>4.2313012337477649E-3</v>
      </c>
      <c r="AB94">
        <v>3.42222739430208E-5</v>
      </c>
      <c r="AC94">
        <v>2.1717407084691058</v>
      </c>
      <c r="AD94">
        <v>9.6669473534706663E-3</v>
      </c>
      <c r="AE94">
        <v>1.6496331811748841E-3</v>
      </c>
      <c r="AF94">
        <v>2.6783419592707222E-3</v>
      </c>
      <c r="AG94">
        <v>7.345509818607443E-2</v>
      </c>
      <c r="AH94">
        <v>2.2584999308539369E-2</v>
      </c>
      <c r="AI94">
        <v>1.142940444087589</v>
      </c>
      <c r="AJ94">
        <v>2.4780616344200559E-2</v>
      </c>
      <c r="AK94">
        <v>1.44813678117386E-2</v>
      </c>
      <c r="AL94">
        <v>8.5877328644113973E-2</v>
      </c>
      <c r="AM94">
        <v>5.9926678952968316E-4</v>
      </c>
      <c r="AN94">
        <v>1.9097890303938999E-3</v>
      </c>
    </row>
    <row r="95" spans="1:40" x14ac:dyDescent="0.45">
      <c r="A95" s="1" t="s">
        <v>524</v>
      </c>
      <c r="B95">
        <v>2.8142162036662208</v>
      </c>
      <c r="C95">
        <v>0.34972142263510841</v>
      </c>
      <c r="D95">
        <v>8.8603202292256794E-2</v>
      </c>
      <c r="E95">
        <v>3.0656195637589569E-2</v>
      </c>
      <c r="F95">
        <v>1.3518431315202559</v>
      </c>
      <c r="G95">
        <v>0.26674317470139591</v>
      </c>
      <c r="H95">
        <v>6.2925745487005607</v>
      </c>
      <c r="I95">
        <v>0.64183821196981017</v>
      </c>
      <c r="J95">
        <v>0.1011766498833734</v>
      </c>
      <c r="K95">
        <v>0.49981444002556458</v>
      </c>
      <c r="L95">
        <v>1.177374127743352</v>
      </c>
      <c r="M95">
        <v>0.50503776587309956</v>
      </c>
      <c r="N95">
        <v>0.1488816770619007</v>
      </c>
      <c r="O95">
        <v>0.12020439115081311</v>
      </c>
      <c r="P95">
        <v>0.2240639474054176</v>
      </c>
      <c r="Q95">
        <v>0.147751937881128</v>
      </c>
      <c r="R95">
        <v>0.29392408028017442</v>
      </c>
      <c r="S95">
        <v>0.43363533855547831</v>
      </c>
      <c r="T95">
        <v>0.22501079622441561</v>
      </c>
      <c r="U95">
        <v>31.176870841844661</v>
      </c>
      <c r="V95">
        <v>15.28919809977757</v>
      </c>
      <c r="W95">
        <v>23.965095899707389</v>
      </c>
      <c r="X95">
        <v>0.13813260053177301</v>
      </c>
      <c r="Y95">
        <v>2.4140846801836171E-2</v>
      </c>
      <c r="Z95">
        <v>1.32216577772116</v>
      </c>
      <c r="AA95">
        <v>0.83178045055030547</v>
      </c>
      <c r="AB95">
        <v>3.9775970994750691E-3</v>
      </c>
      <c r="AC95">
        <v>0.777600943951268</v>
      </c>
      <c r="AD95">
        <v>8.0351054139109035</v>
      </c>
      <c r="AE95">
        <v>0.36389008390252631</v>
      </c>
      <c r="AF95">
        <v>1.389310326020502</v>
      </c>
      <c r="AG95">
        <v>6.1233639644678242</v>
      </c>
      <c r="AH95">
        <v>5.68552781032081</v>
      </c>
      <c r="AI95">
        <v>1.4000034325695621</v>
      </c>
      <c r="AJ95">
        <v>5.9509747251874288</v>
      </c>
      <c r="AK95">
        <v>5.0755293694011341</v>
      </c>
      <c r="AL95">
        <v>25.919812628066111</v>
      </c>
      <c r="AM95">
        <v>0.15251281173502221</v>
      </c>
      <c r="AN95">
        <v>0.42121821700381129</v>
      </c>
    </row>
    <row r="96" spans="1:40" x14ac:dyDescent="0.45">
      <c r="A96" s="1" t="s">
        <v>525</v>
      </c>
      <c r="B96">
        <v>1.153849356652654</v>
      </c>
      <c r="C96">
        <v>0.15533166099254739</v>
      </c>
      <c r="D96">
        <v>4.459006505133109E-2</v>
      </c>
      <c r="E96">
        <v>2.7511198836570518E-2</v>
      </c>
      <c r="F96">
        <v>0.47159437186725278</v>
      </c>
      <c r="G96">
        <v>0.1672863496499046</v>
      </c>
      <c r="H96">
        <v>3.20917921034839</v>
      </c>
      <c r="I96">
        <v>0.19275677901921889</v>
      </c>
      <c r="J96">
        <v>6.063414720230674E-2</v>
      </c>
      <c r="K96">
        <v>0.1511600189995351</v>
      </c>
      <c r="L96">
        <v>0.58284753785575261</v>
      </c>
      <c r="M96">
        <v>0.25751479773384822</v>
      </c>
      <c r="N96">
        <v>8.6691677480504298E-2</v>
      </c>
      <c r="O96">
        <v>6.8658585829479979E-2</v>
      </c>
      <c r="P96">
        <v>9.5796484405997209E-2</v>
      </c>
      <c r="Q96">
        <v>7.7295483564360598E-2</v>
      </c>
      <c r="R96">
        <v>6.521020074212662E-2</v>
      </c>
      <c r="S96">
        <v>0.30226264745725351</v>
      </c>
      <c r="T96">
        <v>0.17292772768392101</v>
      </c>
      <c r="U96">
        <v>1.103463756309722</v>
      </c>
      <c r="V96">
        <v>1.024465105895265</v>
      </c>
      <c r="W96">
        <v>2.9464188986825208</v>
      </c>
      <c r="X96">
        <v>2.7301988496032131E-2</v>
      </c>
      <c r="Y96">
        <v>1.6273843076714822E-2</v>
      </c>
      <c r="Z96">
        <v>0.84305895169816591</v>
      </c>
      <c r="AA96">
        <v>0.52414348727678983</v>
      </c>
      <c r="AB96">
        <v>1.924370956764196E-3</v>
      </c>
      <c r="AC96">
        <v>0.41056189756244249</v>
      </c>
      <c r="AD96">
        <v>1.078177778368465</v>
      </c>
      <c r="AE96">
        <v>0.22700167384832759</v>
      </c>
      <c r="AF96">
        <v>0.54740884901908893</v>
      </c>
      <c r="AG96">
        <v>2.717728716843316</v>
      </c>
      <c r="AH96">
        <v>4.0583445120329484</v>
      </c>
      <c r="AI96">
        <v>0.61271833088409089</v>
      </c>
      <c r="AJ96">
        <v>4.1111154129275214</v>
      </c>
      <c r="AK96">
        <v>2.3773136399507289</v>
      </c>
      <c r="AL96">
        <v>8.2015738623021885</v>
      </c>
      <c r="AM96">
        <v>8.6479036092343808E-2</v>
      </c>
      <c r="AN96">
        <v>0.15402422813695071</v>
      </c>
    </row>
    <row r="97" spans="1:40" x14ac:dyDescent="0.45">
      <c r="A97" s="1" t="s">
        <v>526</v>
      </c>
      <c r="B97">
        <v>0.21560736606635811</v>
      </c>
      <c r="C97">
        <v>2.5009189344759129E-2</v>
      </c>
      <c r="D97">
        <v>1.0311205312110799E-2</v>
      </c>
      <c r="E97">
        <v>5.7175240634230948E-3</v>
      </c>
      <c r="F97">
        <v>0.1248420374306828</v>
      </c>
      <c r="G97">
        <v>4.4178945860391783E-2</v>
      </c>
      <c r="H97">
        <v>0.59351412685546623</v>
      </c>
      <c r="I97">
        <v>3.6099537721615629E-2</v>
      </c>
      <c r="J97">
        <v>1.5741654233726719E-2</v>
      </c>
      <c r="K97">
        <v>1.7255432567205079E-2</v>
      </c>
      <c r="L97">
        <v>5.0940787151221002E-2</v>
      </c>
      <c r="M97">
        <v>6.4386319887441409E-2</v>
      </c>
      <c r="N97">
        <v>2.3152332486570639E-2</v>
      </c>
      <c r="O97">
        <v>1.4561595094085181E-2</v>
      </c>
      <c r="P97">
        <v>2.384104817816848E-2</v>
      </c>
      <c r="Q97">
        <v>1.980965404567021E-2</v>
      </c>
      <c r="R97">
        <v>1.3137602767768659E-2</v>
      </c>
      <c r="S97">
        <v>7.7983317480032871E-2</v>
      </c>
      <c r="T97">
        <v>1.7237259990768632E-2</v>
      </c>
      <c r="U97">
        <v>0.26498890946723708</v>
      </c>
      <c r="V97">
        <v>0.17252948155533651</v>
      </c>
      <c r="W97">
        <v>11.05533537534375</v>
      </c>
      <c r="X97">
        <v>3.5049289393798131E-3</v>
      </c>
      <c r="Y97">
        <v>4.3558618451525486E-3</v>
      </c>
      <c r="Z97">
        <v>0.1144271865640312</v>
      </c>
      <c r="AA97">
        <v>0.13665282044128341</v>
      </c>
      <c r="AB97">
        <v>4.5126827133536949E-4</v>
      </c>
      <c r="AC97">
        <v>0.1025743595506491</v>
      </c>
      <c r="AD97">
        <v>0.24337840015587819</v>
      </c>
      <c r="AE97">
        <v>5.0857306302381819E-2</v>
      </c>
      <c r="AF97">
        <v>5.5993974234359638E-2</v>
      </c>
      <c r="AG97">
        <v>7.3680235372226086</v>
      </c>
      <c r="AH97">
        <v>0.81116805065681485</v>
      </c>
      <c r="AI97">
        <v>6.9846996506679887E-2</v>
      </c>
      <c r="AJ97">
        <v>0.57749171960350376</v>
      </c>
      <c r="AK97">
        <v>0.31083220366564918</v>
      </c>
      <c r="AL97">
        <v>1.526238742320162</v>
      </c>
      <c r="AM97">
        <v>2.0985328224821711E-2</v>
      </c>
      <c r="AN97">
        <v>2.459900855781794E-2</v>
      </c>
    </row>
    <row r="98" spans="1:40" x14ac:dyDescent="0.45">
      <c r="A98" s="1" t="s">
        <v>527</v>
      </c>
      <c r="B98">
        <v>0.1889373873404534</v>
      </c>
      <c r="C98">
        <v>2.3032343027740789E-2</v>
      </c>
      <c r="D98">
        <v>7.7102244778032942E-3</v>
      </c>
      <c r="E98">
        <v>6.0204027160437081E-3</v>
      </c>
      <c r="F98">
        <v>8.4687803763134617E-2</v>
      </c>
      <c r="G98">
        <v>2.9477511765225919E-2</v>
      </c>
      <c r="H98">
        <v>2.4322658179393448</v>
      </c>
      <c r="I98">
        <v>0.1885995939554051</v>
      </c>
      <c r="J98">
        <v>1.040534799084711E-2</v>
      </c>
      <c r="K98">
        <v>5.2766108466117179E-2</v>
      </c>
      <c r="L98">
        <v>9.3359989430093826E-2</v>
      </c>
      <c r="M98">
        <v>4.5290339869810813E-2</v>
      </c>
      <c r="N98">
        <v>1.4936720759435369E-2</v>
      </c>
      <c r="O98">
        <v>1.3248376401702081E-2</v>
      </c>
      <c r="P98">
        <v>1.6672405650083919E-2</v>
      </c>
      <c r="Q98">
        <v>1.332473783148096E-2</v>
      </c>
      <c r="R98">
        <v>1.2009800658252299E-2</v>
      </c>
      <c r="S98">
        <v>8.8206903052973296E-2</v>
      </c>
      <c r="T98">
        <v>7.0247311591590228E-2</v>
      </c>
      <c r="U98">
        <v>0.25129409759248561</v>
      </c>
      <c r="V98">
        <v>0.27028794337676448</v>
      </c>
      <c r="W98">
        <v>0.57368016475110239</v>
      </c>
      <c r="X98">
        <v>1.1231626165977719E-2</v>
      </c>
      <c r="Y98">
        <v>2.7810820528345469E-3</v>
      </c>
      <c r="Z98">
        <v>0.13088196093026719</v>
      </c>
      <c r="AA98">
        <v>0.13932000816943471</v>
      </c>
      <c r="AB98">
        <v>3.3965974459837528E-4</v>
      </c>
      <c r="AC98">
        <v>7.4270155501746093E-2</v>
      </c>
      <c r="AD98">
        <v>0.76229805072969359</v>
      </c>
      <c r="AE98">
        <v>4.5155650470822047E-2</v>
      </c>
      <c r="AF98">
        <v>0.64170654579675201</v>
      </c>
      <c r="AG98">
        <v>0.79732011096046462</v>
      </c>
      <c r="AH98">
        <v>3.3814656033038268</v>
      </c>
      <c r="AI98">
        <v>0.60312841434511555</v>
      </c>
      <c r="AJ98">
        <v>3.3439246302286731</v>
      </c>
      <c r="AK98">
        <v>2.8578512378878109</v>
      </c>
      <c r="AL98">
        <v>4.4861077354830243</v>
      </c>
      <c r="AM98">
        <v>2.4796644592604309E-2</v>
      </c>
      <c r="AN98">
        <v>6.3862979916544688E-2</v>
      </c>
    </row>
    <row r="99" spans="1:40" x14ac:dyDescent="0.45">
      <c r="A99" s="1" t="s">
        <v>528</v>
      </c>
      <c r="B99">
        <v>0.46688627409243599</v>
      </c>
      <c r="C99">
        <v>5.8407106402785028E-2</v>
      </c>
      <c r="D99">
        <v>1.911250787097879E-2</v>
      </c>
      <c r="E99">
        <v>2.014315375649783E-2</v>
      </c>
      <c r="F99">
        <v>0.24284283791993341</v>
      </c>
      <c r="G99">
        <v>7.4510098699501537E-2</v>
      </c>
      <c r="H99">
        <v>18.381571446652739</v>
      </c>
      <c r="I99">
        <v>0.25372526911085469</v>
      </c>
      <c r="J99">
        <v>2.532316501888069E-2</v>
      </c>
      <c r="K99">
        <v>0.1012654593648282</v>
      </c>
      <c r="L99">
        <v>0.3049105447594157</v>
      </c>
      <c r="M99">
        <v>0.11088402761723561</v>
      </c>
      <c r="N99">
        <v>3.5987765294061787E-2</v>
      </c>
      <c r="O99">
        <v>4.150972776027155E-2</v>
      </c>
      <c r="P99">
        <v>4.0123730398919477E-2</v>
      </c>
      <c r="Q99">
        <v>3.1893275073033078E-2</v>
      </c>
      <c r="R99">
        <v>5.0768166785721007</v>
      </c>
      <c r="S99">
        <v>0.18964670254065369</v>
      </c>
      <c r="T99">
        <v>0.29804100954156099</v>
      </c>
      <c r="U99">
        <v>0.63642657897345278</v>
      </c>
      <c r="V99">
        <v>1.1259462276863319</v>
      </c>
      <c r="W99">
        <v>2.5492946651980888</v>
      </c>
      <c r="X99">
        <v>3.1283678427995953E-2</v>
      </c>
      <c r="Y99">
        <v>6.8377702041497491E-3</v>
      </c>
      <c r="Z99">
        <v>0.47731436244595532</v>
      </c>
      <c r="AA99">
        <v>0.3099573640884325</v>
      </c>
      <c r="AB99">
        <v>1.0617693792593741E-3</v>
      </c>
      <c r="AC99">
        <v>0.20007450623676221</v>
      </c>
      <c r="AD99">
        <v>4.2196919687554182</v>
      </c>
      <c r="AE99">
        <v>0.13783174863849981</v>
      </c>
      <c r="AF99">
        <v>2.0884430446187841</v>
      </c>
      <c r="AG99">
        <v>6.3472036887382837</v>
      </c>
      <c r="AH99">
        <v>7.3502707831489564</v>
      </c>
      <c r="AI99">
        <v>4.6022682040959619</v>
      </c>
      <c r="AJ99">
        <v>8.1592855556210946</v>
      </c>
      <c r="AK99">
        <v>8.256921877011731</v>
      </c>
      <c r="AL99">
        <v>11.43327631017814</v>
      </c>
      <c r="AM99">
        <v>5.9469531086137763E-2</v>
      </c>
      <c r="AN99">
        <v>0.14577361150882329</v>
      </c>
    </row>
    <row r="100" spans="1:40" x14ac:dyDescent="0.45">
      <c r="A100" s="1" t="s">
        <v>529</v>
      </c>
      <c r="B100">
        <v>0.85584041561036106</v>
      </c>
      <c r="C100">
        <v>0.1075315590453871</v>
      </c>
      <c r="D100">
        <v>3.563561093699999E-2</v>
      </c>
      <c r="E100">
        <v>2.592871443013001E-2</v>
      </c>
      <c r="F100">
        <v>0.41236064186297122</v>
      </c>
      <c r="G100">
        <v>0.13841352845049101</v>
      </c>
      <c r="H100">
        <v>4.0360236446013857</v>
      </c>
      <c r="I100">
        <v>0.31028153335838299</v>
      </c>
      <c r="J100">
        <v>4.8565107884886237E-2</v>
      </c>
      <c r="K100">
        <v>0.1121502226222036</v>
      </c>
      <c r="L100">
        <v>0.5405974999365557</v>
      </c>
      <c r="M100">
        <v>0.2116183439407277</v>
      </c>
      <c r="N100">
        <v>6.9944531405352839E-2</v>
      </c>
      <c r="O100">
        <v>6.4860404903237134E-2</v>
      </c>
      <c r="P100">
        <v>7.7732544265100165E-2</v>
      </c>
      <c r="Q100">
        <v>6.2261725443100602E-2</v>
      </c>
      <c r="R100">
        <v>0.14540840778677441</v>
      </c>
      <c r="S100">
        <v>0.27422153528384841</v>
      </c>
      <c r="T100">
        <v>0.16021528173762661</v>
      </c>
      <c r="U100">
        <v>1.0033698690849009</v>
      </c>
      <c r="V100">
        <v>2.0670329859442398</v>
      </c>
      <c r="W100">
        <v>4.4455527185900081</v>
      </c>
      <c r="X100">
        <v>2.3019995750995999E-2</v>
      </c>
      <c r="Y100">
        <v>1.3369341459475661E-2</v>
      </c>
      <c r="Z100">
        <v>0.99510650747064022</v>
      </c>
      <c r="AA100">
        <v>0.59683072653364355</v>
      </c>
      <c r="AB100">
        <v>1.777360093982578E-3</v>
      </c>
      <c r="AC100">
        <v>0.38995977792577913</v>
      </c>
      <c r="AD100">
        <v>1.815481870396539</v>
      </c>
      <c r="AE100">
        <v>0.2631785414189648</v>
      </c>
      <c r="AF100">
        <v>0.94772292771166167</v>
      </c>
      <c r="AG100">
        <v>5.4761675831455028</v>
      </c>
      <c r="AH100">
        <v>8.1471192694306502</v>
      </c>
      <c r="AI100">
        <v>1.160941078040796</v>
      </c>
      <c r="AJ100">
        <v>5.4746385899608168</v>
      </c>
      <c r="AK100">
        <v>4.0713984494556339</v>
      </c>
      <c r="AL100">
        <v>8.8733265418383098</v>
      </c>
      <c r="AM100">
        <v>7.5390513476848234E-2</v>
      </c>
      <c r="AN100">
        <v>0.153100211926847</v>
      </c>
    </row>
    <row r="101" spans="1:40" x14ac:dyDescent="0.45">
      <c r="A101" s="1" t="s">
        <v>530</v>
      </c>
      <c r="B101">
        <v>0.77408792148776873</v>
      </c>
      <c r="C101">
        <v>0.13311574733697651</v>
      </c>
      <c r="D101">
        <v>2.7989155381436939E-2</v>
      </c>
      <c r="E101">
        <v>3.4228400233298532E-2</v>
      </c>
      <c r="F101">
        <v>0.15594252507640141</v>
      </c>
      <c r="G101">
        <v>2.9393470906410941E-2</v>
      </c>
      <c r="H101">
        <v>46.411129667874548</v>
      </c>
      <c r="I101">
        <v>0.52496754357086617</v>
      </c>
      <c r="J101">
        <v>2.6037963788228469E-2</v>
      </c>
      <c r="K101">
        <v>0.25742013170814348</v>
      </c>
      <c r="L101">
        <v>0.57287348395220772</v>
      </c>
      <c r="M101">
        <v>0.1265010006235805</v>
      </c>
      <c r="N101">
        <v>2.647624130964275E-2</v>
      </c>
      <c r="O101">
        <v>3.2246632067458557E-2</v>
      </c>
      <c r="P101">
        <v>4.5349509308637327E-2</v>
      </c>
      <c r="Q101">
        <v>3.026678457343248E-2</v>
      </c>
      <c r="R101">
        <v>5.468079546373663E-2</v>
      </c>
      <c r="S101">
        <v>10.33286548362673</v>
      </c>
      <c r="T101">
        <v>0.12211484375045489</v>
      </c>
      <c r="U101">
        <v>0.59907602779856883</v>
      </c>
      <c r="V101">
        <v>12.942258857932179</v>
      </c>
      <c r="W101">
        <v>12.777007670533131</v>
      </c>
      <c r="X101">
        <v>6.2320521874617618E-2</v>
      </c>
      <c r="Y101">
        <v>4.0665427272104007E-3</v>
      </c>
      <c r="Z101">
        <v>0.54676810863111069</v>
      </c>
      <c r="AA101">
        <v>0.18677208655285171</v>
      </c>
      <c r="AB101">
        <v>1.0550385500434759E-3</v>
      </c>
      <c r="AC101">
        <v>0.2373475122100504</v>
      </c>
      <c r="AD101">
        <v>0.75230193327122019</v>
      </c>
      <c r="AE101">
        <v>0.17779130875395049</v>
      </c>
      <c r="AF101">
        <v>0.33828966483763012</v>
      </c>
      <c r="AG101">
        <v>3.7985725491505868</v>
      </c>
      <c r="AH101">
        <v>9.0361972637281802</v>
      </c>
      <c r="AI101">
        <v>0.54715745920692849</v>
      </c>
      <c r="AJ101">
        <v>605.16064739375486</v>
      </c>
      <c r="AK101">
        <v>243.3510237839254</v>
      </c>
      <c r="AL101">
        <v>33.708236033613083</v>
      </c>
      <c r="AM101">
        <v>5.055410407820117E-2</v>
      </c>
      <c r="AN101">
        <v>0.21847970236573519</v>
      </c>
    </row>
    <row r="102" spans="1:40" x14ac:dyDescent="0.45">
      <c r="A102" s="1" t="s">
        <v>531</v>
      </c>
      <c r="B102">
        <v>0.25948358833268143</v>
      </c>
      <c r="C102">
        <v>3.6232671103586488E-2</v>
      </c>
      <c r="D102">
        <v>1.2132612305365369E-2</v>
      </c>
      <c r="E102">
        <v>3.0284913957632519E-2</v>
      </c>
      <c r="F102">
        <v>0.1378787306227276</v>
      </c>
      <c r="G102">
        <v>4.1140755322057958E-2</v>
      </c>
      <c r="H102">
        <v>4.6724554817859678</v>
      </c>
      <c r="I102">
        <v>0.1769852222759139</v>
      </c>
      <c r="J102">
        <v>1.0929358217944741E-2</v>
      </c>
      <c r="K102">
        <v>0.10152107466324831</v>
      </c>
      <c r="L102">
        <v>0.1730469496497257</v>
      </c>
      <c r="M102">
        <v>5.7431488599516863E-2</v>
      </c>
      <c r="N102">
        <v>1.9002252557391991E-2</v>
      </c>
      <c r="O102">
        <v>2.8721480158379591E-2</v>
      </c>
      <c r="P102">
        <v>2.2727717361860481E-2</v>
      </c>
      <c r="Q102">
        <v>1.4666889144748341E-2</v>
      </c>
      <c r="R102">
        <v>1.9775812958162421E-2</v>
      </c>
      <c r="S102">
        <v>0.2494435265017822</v>
      </c>
      <c r="T102">
        <v>0.1018061912095225</v>
      </c>
      <c r="U102">
        <v>0.55550111720774054</v>
      </c>
      <c r="V102">
        <v>1.4403050893040881</v>
      </c>
      <c r="W102">
        <v>2.0864648056050878</v>
      </c>
      <c r="X102">
        <v>1.193896865095212E-2</v>
      </c>
      <c r="Y102">
        <v>3.0162695687075592E-3</v>
      </c>
      <c r="Z102">
        <v>1.303581672365101</v>
      </c>
      <c r="AA102">
        <v>0.1267899303885662</v>
      </c>
      <c r="AB102">
        <v>4.3126221776087028E-4</v>
      </c>
      <c r="AC102">
        <v>0.10825292284136991</v>
      </c>
      <c r="AD102">
        <v>0.52171595264698001</v>
      </c>
      <c r="AE102">
        <v>7.8799262274965295E-2</v>
      </c>
      <c r="AF102">
        <v>129.3291355548001</v>
      </c>
      <c r="AG102">
        <v>2.6491747209097021</v>
      </c>
      <c r="AH102">
        <v>4.7444263267007276</v>
      </c>
      <c r="AI102">
        <v>101.2617627988834</v>
      </c>
      <c r="AJ102">
        <v>22.71339912160083</v>
      </c>
      <c r="AK102">
        <v>221.21611176561979</v>
      </c>
      <c r="AL102">
        <v>22.63409513252558</v>
      </c>
      <c r="AM102">
        <v>1.9066514331860469E-2</v>
      </c>
      <c r="AN102">
        <v>8.4578730159815207E-2</v>
      </c>
    </row>
    <row r="103" spans="1:40" x14ac:dyDescent="0.45">
      <c r="A103" s="1" t="s">
        <v>532</v>
      </c>
      <c r="B103">
        <v>4.4559727568934122E-2</v>
      </c>
      <c r="C103">
        <v>6.1774072097162437E-3</v>
      </c>
      <c r="D103">
        <v>3.663367546114574E-3</v>
      </c>
      <c r="E103">
        <v>7.8254507229870744E-4</v>
      </c>
      <c r="F103">
        <v>2.8252935295623439E-2</v>
      </c>
      <c r="G103">
        <v>9.8073057971023413E-3</v>
      </c>
      <c r="H103">
        <v>0.94912291630654277</v>
      </c>
      <c r="I103">
        <v>1.403271189290169E-2</v>
      </c>
      <c r="J103">
        <v>1.7331157589929569E-3</v>
      </c>
      <c r="K103">
        <v>3.4352948644955687E-2</v>
      </c>
      <c r="L103">
        <v>3.6260156746751399E-2</v>
      </c>
      <c r="M103">
        <v>1.0534933818482049E-2</v>
      </c>
      <c r="N103">
        <v>3.186790073113534E-3</v>
      </c>
      <c r="O103">
        <v>4.4645768696979964E-3</v>
      </c>
      <c r="P103">
        <v>6.591748390016655E-3</v>
      </c>
      <c r="Q103">
        <v>3.7034537268677151E-3</v>
      </c>
      <c r="R103">
        <v>4.1740867067063814E-3</v>
      </c>
      <c r="S103">
        <v>1.843107998806575E-2</v>
      </c>
      <c r="T103">
        <v>32.927956443325719</v>
      </c>
      <c r="U103">
        <v>4.6718015471952583E-2</v>
      </c>
      <c r="V103">
        <v>6.0659732138459987E-2</v>
      </c>
      <c r="W103">
        <v>0.1205820432595114</v>
      </c>
      <c r="X103">
        <v>9.7228519028901656E-4</v>
      </c>
      <c r="Y103">
        <v>6.4259443303405351E-4</v>
      </c>
      <c r="Z103">
        <v>3.4844222702943059E-2</v>
      </c>
      <c r="AA103">
        <v>1.975196911413012E-2</v>
      </c>
      <c r="AB103">
        <v>5.4676588332855852E-5</v>
      </c>
      <c r="AC103">
        <v>1.468315237402143E-2</v>
      </c>
      <c r="AD103">
        <v>8.4186228366565669E-2</v>
      </c>
      <c r="AE103">
        <v>7.0979735707361671E-3</v>
      </c>
      <c r="AF103">
        <v>2.330776182353014E-2</v>
      </c>
      <c r="AG103">
        <v>0.57729243362456562</v>
      </c>
      <c r="AH103">
        <v>9.0440506538521994</v>
      </c>
      <c r="AI103">
        <v>4.4498662838502083</v>
      </c>
      <c r="AJ103">
        <v>363.51558762361663</v>
      </c>
      <c r="AK103">
        <v>0.3190911592151639</v>
      </c>
      <c r="AL103">
        <v>3.0149097681038231</v>
      </c>
      <c r="AM103">
        <v>2.4652993181597969E-3</v>
      </c>
      <c r="AN103">
        <v>1.8626069266623111E-2</v>
      </c>
    </row>
    <row r="104" spans="1:40" x14ac:dyDescent="0.45">
      <c r="A104" s="1" t="s">
        <v>533</v>
      </c>
      <c r="B104">
        <v>3.7250510131248381E-2</v>
      </c>
      <c r="C104">
        <v>3.0492429666077311E-3</v>
      </c>
      <c r="D104">
        <v>9.7384053903956419E-4</v>
      </c>
      <c r="E104">
        <v>4.9198538124660461E-4</v>
      </c>
      <c r="F104">
        <v>4.1614713414452047E-2</v>
      </c>
      <c r="G104">
        <v>1.553619136090546E-2</v>
      </c>
      <c r="H104">
        <v>0.40385974132255048</v>
      </c>
      <c r="I104">
        <v>3.693165883758346E-3</v>
      </c>
      <c r="J104">
        <v>2.055392810501851E-3</v>
      </c>
      <c r="K104">
        <v>6.5303472049313242E-3</v>
      </c>
      <c r="L104">
        <v>1.1068155342364921E-2</v>
      </c>
      <c r="M104">
        <v>1.388425263477026E-2</v>
      </c>
      <c r="N104">
        <v>4.8118250812673007E-3</v>
      </c>
      <c r="O104">
        <v>2.2449880896049409E-3</v>
      </c>
      <c r="P104">
        <v>5.6818722448985087E-3</v>
      </c>
      <c r="Q104">
        <v>3.2863421595098379E-3</v>
      </c>
      <c r="R104">
        <v>2.2996348157291748E-3</v>
      </c>
      <c r="S104">
        <v>1.188689096727821E-2</v>
      </c>
      <c r="T104">
        <v>0.38934115102030359</v>
      </c>
      <c r="U104">
        <v>4.7792731447193322E-2</v>
      </c>
      <c r="V104">
        <v>3.0412284435688532E-2</v>
      </c>
      <c r="W104">
        <v>5.5317793101624317E-2</v>
      </c>
      <c r="X104">
        <v>3.9865345629104863E-4</v>
      </c>
      <c r="Y104">
        <v>6.2778044365235756E-4</v>
      </c>
      <c r="Z104">
        <v>1.2560105134398409E-2</v>
      </c>
      <c r="AA104">
        <v>1.6149676352010721E-2</v>
      </c>
      <c r="AB104">
        <v>4.6747097987985691E-5</v>
      </c>
      <c r="AC104">
        <v>1.7456082775085209E-2</v>
      </c>
      <c r="AD104">
        <v>2.182091640489207E-2</v>
      </c>
      <c r="AE104">
        <v>4.1313697527995408E-3</v>
      </c>
      <c r="AF104">
        <v>8.9630750962246663E-3</v>
      </c>
      <c r="AG104">
        <v>1.121465176726969</v>
      </c>
      <c r="AH104">
        <v>15.693835899297151</v>
      </c>
      <c r="AI104">
        <v>2.140854613904299</v>
      </c>
      <c r="AJ104">
        <v>5.9898892110884621</v>
      </c>
      <c r="AK104">
        <v>41.770514264761673</v>
      </c>
      <c r="AL104">
        <v>0.23464696606076371</v>
      </c>
      <c r="AM104">
        <v>2.2086159420333859E-3</v>
      </c>
      <c r="AN104">
        <v>3.8304961084082889E-3</v>
      </c>
    </row>
    <row r="105" spans="1:40" x14ac:dyDescent="0.45">
      <c r="A105" s="1" t="s">
        <v>534</v>
      </c>
      <c r="B105">
        <v>3.232897180457997E-2</v>
      </c>
      <c r="C105">
        <v>2.6596855577232662E-3</v>
      </c>
      <c r="D105">
        <v>9.1431281608664544E-4</v>
      </c>
      <c r="E105">
        <v>4.4106182714098111E-4</v>
      </c>
      <c r="F105">
        <v>3.9366873864439059E-2</v>
      </c>
      <c r="G105">
        <v>1.472956150188803E-2</v>
      </c>
      <c r="H105">
        <v>0.18464307565218049</v>
      </c>
      <c r="I105">
        <v>3.5171495061481609E-3</v>
      </c>
      <c r="J105">
        <v>1.9323269811206019E-3</v>
      </c>
      <c r="K105">
        <v>2.5325468722029471E-3</v>
      </c>
      <c r="L105">
        <v>1.0073279532287651E-2</v>
      </c>
      <c r="M105">
        <v>1.3097598467099099E-2</v>
      </c>
      <c r="N105">
        <v>4.560737743711761E-3</v>
      </c>
      <c r="O105">
        <v>2.1015517695369031E-3</v>
      </c>
      <c r="P105">
        <v>5.3590508610843026E-3</v>
      </c>
      <c r="Q105">
        <v>3.09292688021194E-3</v>
      </c>
      <c r="R105">
        <v>2.1195401478584638E-3</v>
      </c>
      <c r="S105">
        <v>1.120036545351092E-2</v>
      </c>
      <c r="T105">
        <v>0.37141187035865858</v>
      </c>
      <c r="U105">
        <v>4.0940526648095499E-2</v>
      </c>
      <c r="V105">
        <v>2.6926077450088421E-2</v>
      </c>
      <c r="W105">
        <v>4.8596818390370437E-2</v>
      </c>
      <c r="X105">
        <v>3.5959091038624042E-4</v>
      </c>
      <c r="Y105">
        <v>5.9576778964734846E-4</v>
      </c>
      <c r="Z105">
        <v>1.1682616688202309E-2</v>
      </c>
      <c r="AA105">
        <v>1.705086080313795E-2</v>
      </c>
      <c r="AB105">
        <v>4.3487712541123529E-5</v>
      </c>
      <c r="AC105">
        <v>1.7163476923630901E-2</v>
      </c>
      <c r="AD105">
        <v>2.1157754274005101E-2</v>
      </c>
      <c r="AE105">
        <v>6.2820961085480742E-3</v>
      </c>
      <c r="AF105">
        <v>6.9752050988682009E-3</v>
      </c>
      <c r="AG105">
        <v>0.25158395239689219</v>
      </c>
      <c r="AH105">
        <v>19.996090752257519</v>
      </c>
      <c r="AI105">
        <v>8.1244499995047139</v>
      </c>
      <c r="AJ105">
        <v>5.915250244482543</v>
      </c>
      <c r="AK105">
        <v>39.00361850319819</v>
      </c>
      <c r="AL105">
        <v>0.275476427045385</v>
      </c>
      <c r="AM105">
        <v>2.0633772213460421E-3</v>
      </c>
      <c r="AN105">
        <v>3.5240345063245631E-3</v>
      </c>
    </row>
    <row r="106" spans="1:40" x14ac:dyDescent="0.45">
      <c r="A106" s="1" t="s">
        <v>535</v>
      </c>
      <c r="B106">
        <v>8.4393330401493827E-2</v>
      </c>
      <c r="C106">
        <v>1.4136657179304389E-2</v>
      </c>
      <c r="D106">
        <v>1.106052774248233E-2</v>
      </c>
      <c r="E106">
        <v>3.5212368911738011E-3</v>
      </c>
      <c r="F106">
        <v>0.1013549819113355</v>
      </c>
      <c r="G106">
        <v>2.699377756454608E-2</v>
      </c>
      <c r="H106">
        <v>0.28372356253706288</v>
      </c>
      <c r="I106">
        <v>1.8446522304524701E-2</v>
      </c>
      <c r="J106">
        <v>7.935785761615393E-3</v>
      </c>
      <c r="K106">
        <v>9.3036008509984371E-3</v>
      </c>
      <c r="L106">
        <v>3.3363973075862967E-2</v>
      </c>
      <c r="M106">
        <v>4.1243951458912617E-2</v>
      </c>
      <c r="N106">
        <v>1.527983175940412E-2</v>
      </c>
      <c r="O106">
        <v>6.6755109978250231E-3</v>
      </c>
      <c r="P106">
        <v>1.293102363518568E-2</v>
      </c>
      <c r="Q106">
        <v>8.6358246167214155E-3</v>
      </c>
      <c r="R106">
        <v>7.2313321798370576E-3</v>
      </c>
      <c r="S106">
        <v>4.613497864972238E-2</v>
      </c>
      <c r="T106">
        <v>9.6412963240003861E-3</v>
      </c>
      <c r="U106">
        <v>0.1000258022370633</v>
      </c>
      <c r="V106">
        <v>0.15450522891460791</v>
      </c>
      <c r="W106">
        <v>0.23094864222614961</v>
      </c>
      <c r="X106">
        <v>2.0848523875862651E-3</v>
      </c>
      <c r="Y106">
        <v>2.1916066906411389E-3</v>
      </c>
      <c r="Z106">
        <v>6.559024029738332E-2</v>
      </c>
      <c r="AA106">
        <v>0.22780776115796181</v>
      </c>
      <c r="AB106">
        <v>2.0559198490897719E-4</v>
      </c>
      <c r="AC106">
        <v>8.9714650242985555E-2</v>
      </c>
      <c r="AD106">
        <v>13.65216797514268</v>
      </c>
      <c r="AE106">
        <v>0.1050497309731081</v>
      </c>
      <c r="AF106">
        <v>7.0265361321973752E-2</v>
      </c>
      <c r="AG106">
        <v>0.50587226368146865</v>
      </c>
      <c r="AH106">
        <v>0.36576461432840751</v>
      </c>
      <c r="AI106">
        <v>1.4822590550656951</v>
      </c>
      <c r="AJ106">
        <v>0.84273850474185164</v>
      </c>
      <c r="AK106">
        <v>1.145508296981232</v>
      </c>
      <c r="AL106">
        <v>2.1006925652996529</v>
      </c>
      <c r="AM106">
        <v>0.8078862446457592</v>
      </c>
      <c r="AN106">
        <v>1.8082505426991091E-2</v>
      </c>
    </row>
    <row r="107" spans="1:40" x14ac:dyDescent="0.45">
      <c r="A107" s="1" t="s">
        <v>536</v>
      </c>
      <c r="B107">
        <v>2.1415193874073871E-2</v>
      </c>
      <c r="C107">
        <v>3.5569684506940248E-3</v>
      </c>
      <c r="D107">
        <v>2.8765676606587482E-3</v>
      </c>
      <c r="E107">
        <v>8.5389405107851512E-4</v>
      </c>
      <c r="F107">
        <v>2.6995874473582041E-2</v>
      </c>
      <c r="G107">
        <v>7.608547772908994E-3</v>
      </c>
      <c r="H107">
        <v>8.6920774400012113E-2</v>
      </c>
      <c r="I107">
        <v>4.3247741928190923E-3</v>
      </c>
      <c r="J107">
        <v>2.1032982854687242E-3</v>
      </c>
      <c r="K107">
        <v>2.4074376416107551E-3</v>
      </c>
      <c r="L107">
        <v>9.2158362630617129E-3</v>
      </c>
      <c r="M107">
        <v>1.107008316308823E-2</v>
      </c>
      <c r="N107">
        <v>4.0534241249023774E-3</v>
      </c>
      <c r="O107">
        <v>2.6646444896883371E-3</v>
      </c>
      <c r="P107">
        <v>3.435643003000101E-3</v>
      </c>
      <c r="Q107">
        <v>2.2942688042170219E-3</v>
      </c>
      <c r="R107">
        <v>1.758332310282222E-3</v>
      </c>
      <c r="S107">
        <v>1.3793455889477269E-2</v>
      </c>
      <c r="T107">
        <v>3.4877623915851208E-3</v>
      </c>
      <c r="U107">
        <v>2.772609193345299E-2</v>
      </c>
      <c r="V107">
        <v>3.8432596316183371E-2</v>
      </c>
      <c r="W107">
        <v>5.6414809983352743E-2</v>
      </c>
      <c r="X107">
        <v>5.6462462990839498E-4</v>
      </c>
      <c r="Y107">
        <v>5.8249158062869256E-4</v>
      </c>
      <c r="Z107">
        <v>1.6986499294591499E-2</v>
      </c>
      <c r="AA107">
        <v>1.8346484779597941E-2</v>
      </c>
      <c r="AB107">
        <v>5.4276486808437237E-5</v>
      </c>
      <c r="AC107">
        <v>1.783739985400299E-2</v>
      </c>
      <c r="AD107">
        <v>4.4566299040353741</v>
      </c>
      <c r="AE107">
        <v>7.1444420777399898E-3</v>
      </c>
      <c r="AF107">
        <v>2.380369247857355E-2</v>
      </c>
      <c r="AG107">
        <v>0.1082949213305899</v>
      </c>
      <c r="AH107">
        <v>9.9010178986836603E-2</v>
      </c>
      <c r="AI107">
        <v>0.2285207341323448</v>
      </c>
      <c r="AJ107">
        <v>0.29911570969398937</v>
      </c>
      <c r="AK107">
        <v>2.7317678958000462</v>
      </c>
      <c r="AL107">
        <v>0.25420778821375012</v>
      </c>
      <c r="AM107">
        <v>5.1001121809455636E-3</v>
      </c>
      <c r="AN107">
        <v>4.2118099102687098E-3</v>
      </c>
    </row>
    <row r="108" spans="1:40" x14ac:dyDescent="0.45">
      <c r="A108" s="1" t="s">
        <v>537</v>
      </c>
      <c r="B108">
        <v>3.7318221127302098E-2</v>
      </c>
      <c r="C108">
        <v>6.1741195814681692E-3</v>
      </c>
      <c r="D108">
        <v>4.1646494701265604E-3</v>
      </c>
      <c r="E108">
        <v>1.6480543998049369E-3</v>
      </c>
      <c r="F108">
        <v>3.713475423742519E-2</v>
      </c>
      <c r="G108">
        <v>1.1123094957724089E-2</v>
      </c>
      <c r="H108">
        <v>0.26574211062525332</v>
      </c>
      <c r="I108">
        <v>1.6689650669930431E-2</v>
      </c>
      <c r="J108">
        <v>2.8623730722910521E-3</v>
      </c>
      <c r="K108">
        <v>6.1259349110838624E-3</v>
      </c>
      <c r="L108">
        <v>2.4742555921204189E-2</v>
      </c>
      <c r="M108">
        <v>1.5680565084212221E-2</v>
      </c>
      <c r="N108">
        <v>5.4375211947797738E-3</v>
      </c>
      <c r="O108">
        <v>5.7406989805390664E-3</v>
      </c>
      <c r="P108">
        <v>4.7954299472374876E-3</v>
      </c>
      <c r="Q108">
        <v>3.1764171386235072E-3</v>
      </c>
      <c r="R108">
        <v>2.9090410798389911E-3</v>
      </c>
      <c r="S108">
        <v>1.54976568049993E-2</v>
      </c>
      <c r="T108">
        <v>5.392354336744472E-3</v>
      </c>
      <c r="U108">
        <v>4.8189496677608627E-2</v>
      </c>
      <c r="V108">
        <v>7.9327951414209549E-2</v>
      </c>
      <c r="W108">
        <v>0.1161800910139696</v>
      </c>
      <c r="X108">
        <v>1.44835194734363E-3</v>
      </c>
      <c r="Y108">
        <v>7.9372599152247318E-4</v>
      </c>
      <c r="Z108">
        <v>5.7236351728004169E-2</v>
      </c>
      <c r="AA108">
        <v>2.7750647908632031E-2</v>
      </c>
      <c r="AB108">
        <v>8.3350665826902273E-5</v>
      </c>
      <c r="AC108">
        <v>2.6119013807505941E-2</v>
      </c>
      <c r="AD108">
        <v>8.9661565016928613</v>
      </c>
      <c r="AE108">
        <v>1.485231333482245E-2</v>
      </c>
      <c r="AF108">
        <v>1.8874212670324748E-2</v>
      </c>
      <c r="AG108">
        <v>0.30025005166349011</v>
      </c>
      <c r="AH108">
        <v>0.34650676225285693</v>
      </c>
      <c r="AI108">
        <v>2.6201213644029681E-2</v>
      </c>
      <c r="AJ108">
        <v>0.2318862574183021</v>
      </c>
      <c r="AK108">
        <v>0.1045592144239023</v>
      </c>
      <c r="AL108">
        <v>1.0599879565581269</v>
      </c>
      <c r="AM108">
        <v>6.4162150151543156E-3</v>
      </c>
      <c r="AN108">
        <v>1.152951133053298E-2</v>
      </c>
    </row>
    <row r="109" spans="1:40" x14ac:dyDescent="0.45">
      <c r="A109" s="1" t="s">
        <v>538</v>
      </c>
      <c r="B109">
        <v>0.12996079497513341</v>
      </c>
      <c r="C109">
        <v>2.5206182398391709E-2</v>
      </c>
      <c r="D109">
        <v>1.5666400281873539E-2</v>
      </c>
      <c r="E109">
        <v>8.0546063690904255E-3</v>
      </c>
      <c r="F109">
        <v>4.6391747909118597E-2</v>
      </c>
      <c r="G109">
        <v>1.256953049687558E-2</v>
      </c>
      <c r="H109">
        <v>0.97380054234153568</v>
      </c>
      <c r="I109">
        <v>6.1576372304038493E-2</v>
      </c>
      <c r="J109">
        <v>3.414295486408354E-3</v>
      </c>
      <c r="K109">
        <v>2.2396119870791022E-2</v>
      </c>
      <c r="L109">
        <v>7.4728638220979984E-2</v>
      </c>
      <c r="M109">
        <v>2.0528647428063811E-2</v>
      </c>
      <c r="N109">
        <v>6.3242660287507147E-3</v>
      </c>
      <c r="O109">
        <v>8.4680780192405002E-3</v>
      </c>
      <c r="P109">
        <v>6.2091718680113463E-3</v>
      </c>
      <c r="Q109">
        <v>3.9016032090024699E-3</v>
      </c>
      <c r="R109">
        <v>1.122793532330944E-2</v>
      </c>
      <c r="S109">
        <v>2.580421348296974E-2</v>
      </c>
      <c r="T109">
        <v>1.310889380177529E-2</v>
      </c>
      <c r="U109">
        <v>0.12878643926748121</v>
      </c>
      <c r="V109">
        <v>0.52623883079540601</v>
      </c>
      <c r="W109">
        <v>0.71920467053360582</v>
      </c>
      <c r="X109">
        <v>3.2464805409395149E-3</v>
      </c>
      <c r="Y109">
        <v>8.639298762654783E-4</v>
      </c>
      <c r="Z109">
        <v>0.16387988560739339</v>
      </c>
      <c r="AA109">
        <v>0.19031836602061269</v>
      </c>
      <c r="AB109">
        <v>1.3360696570046399E-4</v>
      </c>
      <c r="AC109">
        <v>4.5561722679645852E-2</v>
      </c>
      <c r="AD109">
        <v>55.466342800398841</v>
      </c>
      <c r="AE109">
        <v>5.5313225416481523E-2</v>
      </c>
      <c r="AF109">
        <v>0.1369815989118251</v>
      </c>
      <c r="AG109">
        <v>1.1989867041604061</v>
      </c>
      <c r="AH109">
        <v>0.93961775097198275</v>
      </c>
      <c r="AI109">
        <v>0.80541428049527652</v>
      </c>
      <c r="AJ109">
        <v>0.99757818475731397</v>
      </c>
      <c r="AK109">
        <v>14.505092220599661</v>
      </c>
      <c r="AL109">
        <v>1.8178000904557929</v>
      </c>
      <c r="AM109">
        <v>1.524606871812453E-2</v>
      </c>
      <c r="AN109">
        <v>2.3603849860195581E-2</v>
      </c>
    </row>
    <row r="110" spans="1:40" x14ac:dyDescent="0.45">
      <c r="A110" s="1" t="s">
        <v>539</v>
      </c>
      <c r="B110">
        <v>4.6892140648528507E-2</v>
      </c>
      <c r="C110">
        <v>6.3553804319297497E-3</v>
      </c>
      <c r="D110">
        <v>1.9779745120526849E-3</v>
      </c>
      <c r="E110">
        <v>1.175252073069783E-3</v>
      </c>
      <c r="F110">
        <v>2.6412938171876229E-2</v>
      </c>
      <c r="G110">
        <v>5.7179074773088248E-3</v>
      </c>
      <c r="H110">
        <v>0.58527001662397604</v>
      </c>
      <c r="I110">
        <v>2.531027507282391E-2</v>
      </c>
      <c r="J110">
        <v>5.6921357803816786E-3</v>
      </c>
      <c r="K110">
        <v>1.1586657535155431E-2</v>
      </c>
      <c r="L110">
        <v>2.8730316549315609E-2</v>
      </c>
      <c r="M110">
        <v>2.010505011474056E-2</v>
      </c>
      <c r="N110">
        <v>5.6519447901711914E-3</v>
      </c>
      <c r="O110">
        <v>6.7033417474656083E-3</v>
      </c>
      <c r="P110">
        <v>1.014734911267344E-2</v>
      </c>
      <c r="Q110">
        <v>1.171639212859979E-2</v>
      </c>
      <c r="R110">
        <v>7.4296799145078521E-3</v>
      </c>
      <c r="S110">
        <v>3.3497804131311371E-2</v>
      </c>
      <c r="T110">
        <v>8.6262843290312516E-3</v>
      </c>
      <c r="U110">
        <v>0.1204196643499561</v>
      </c>
      <c r="V110">
        <v>7.2788034341901744</v>
      </c>
      <c r="W110">
        <v>0.15461189111972631</v>
      </c>
      <c r="X110">
        <v>1.183921056911418E-3</v>
      </c>
      <c r="Y110">
        <v>1.952395924728424E-3</v>
      </c>
      <c r="Z110">
        <v>3.9528562862098077E-2</v>
      </c>
      <c r="AA110">
        <v>9.9040712218608745E-2</v>
      </c>
      <c r="AB110">
        <v>1.929484235831021E-4</v>
      </c>
      <c r="AC110">
        <v>4.6314175648432522E-2</v>
      </c>
      <c r="AD110">
        <v>0.27186860129676388</v>
      </c>
      <c r="AE110">
        <v>2.1189960866980492E-2</v>
      </c>
      <c r="AF110">
        <v>0.3234979121820718</v>
      </c>
      <c r="AG110">
        <v>0.44683868652102582</v>
      </c>
      <c r="AH110">
        <v>8.1513166384498099</v>
      </c>
      <c r="AI110">
        <v>8.1160205389021787</v>
      </c>
      <c r="AJ110">
        <v>0.56856377899427968</v>
      </c>
      <c r="AK110">
        <v>0.76613585470091616</v>
      </c>
      <c r="AL110">
        <v>0.90092946720269729</v>
      </c>
      <c r="AM110">
        <v>1.288878029362314E-2</v>
      </c>
      <c r="AN110">
        <v>1.228092910058907E-2</v>
      </c>
    </row>
    <row r="111" spans="1:40" x14ac:dyDescent="0.45">
      <c r="A111" s="1" t="s">
        <v>540</v>
      </c>
      <c r="B111">
        <v>0.15407317623924899</v>
      </c>
      <c r="C111">
        <v>1.895004682981833E-2</v>
      </c>
      <c r="D111">
        <v>7.260346908446417E-3</v>
      </c>
      <c r="E111">
        <v>2.8950558071155399E-3</v>
      </c>
      <c r="F111">
        <v>0.59008277619300575</v>
      </c>
      <c r="G111">
        <v>0.77190523225649244</v>
      </c>
      <c r="H111">
        <v>0.36138303970599001</v>
      </c>
      <c r="I111">
        <v>4.3486880189456838E-2</v>
      </c>
      <c r="J111">
        <v>1.7845342050079181E-2</v>
      </c>
      <c r="K111">
        <v>1.460178415139942E-2</v>
      </c>
      <c r="L111">
        <v>4.6705783727843973E-2</v>
      </c>
      <c r="M111">
        <v>0.32965364838681782</v>
      </c>
      <c r="N111">
        <v>4.4888929185122377E-2</v>
      </c>
      <c r="O111">
        <v>1.408282962088081</v>
      </c>
      <c r="P111">
        <v>4.2005204027599587E-2</v>
      </c>
      <c r="Q111">
        <v>2.4084810327541829E-2</v>
      </c>
      <c r="R111">
        <v>1.313132395162952E-2</v>
      </c>
      <c r="S111">
        <v>0.10252977696597861</v>
      </c>
      <c r="T111">
        <v>4.6332125917394627E-2</v>
      </c>
      <c r="U111">
        <v>0.19368064636069271</v>
      </c>
      <c r="V111">
        <v>0.19826426095742899</v>
      </c>
      <c r="W111">
        <v>0.56064767249123537</v>
      </c>
      <c r="X111">
        <v>3.4685270276510571E-3</v>
      </c>
      <c r="Y111">
        <v>4.3138403097611926E-3</v>
      </c>
      <c r="Z111">
        <v>0.13312121418287709</v>
      </c>
      <c r="AA111">
        <v>0.36478790392564742</v>
      </c>
      <c r="AB111">
        <v>4.1385836300861592E-4</v>
      </c>
      <c r="AC111">
        <v>0.11517194253454981</v>
      </c>
      <c r="AD111">
        <v>0.17465760096959379</v>
      </c>
      <c r="AE111">
        <v>3.7523797660427217E-2</v>
      </c>
      <c r="AF111">
        <v>7.8418928339502064E-2</v>
      </c>
      <c r="AG111">
        <v>0.63825766893842995</v>
      </c>
      <c r="AH111">
        <v>1.1226705100105261</v>
      </c>
      <c r="AI111">
        <v>9.4417611228763618E-2</v>
      </c>
      <c r="AJ111">
        <v>1.8392243249051541</v>
      </c>
      <c r="AK111">
        <v>0.83425137871992838</v>
      </c>
      <c r="AL111">
        <v>1.982508786913987</v>
      </c>
      <c r="AM111">
        <v>1.9178253274219379E-2</v>
      </c>
      <c r="AN111">
        <v>2.3333480023113629E-2</v>
      </c>
    </row>
    <row r="112" spans="1:40" x14ac:dyDescent="0.45">
      <c r="A112" s="1" t="s">
        <v>541</v>
      </c>
      <c r="B112">
        <v>0.26426914546291658</v>
      </c>
      <c r="C112">
        <v>3.4049432668602428E-2</v>
      </c>
      <c r="D112">
        <v>1.0179394362052121E-2</v>
      </c>
      <c r="E112">
        <v>3.842926592306453E-3</v>
      </c>
      <c r="F112">
        <v>7.3995418098491896</v>
      </c>
      <c r="G112">
        <v>0.13433215571183491</v>
      </c>
      <c r="H112">
        <v>1.5149936262960539</v>
      </c>
      <c r="I112">
        <v>4.1362520082196361E-2</v>
      </c>
      <c r="J112">
        <v>2.535116819343702E-2</v>
      </c>
      <c r="K112">
        <v>1.7680902259450761E-2</v>
      </c>
      <c r="L112">
        <v>5.726664822474057E-2</v>
      </c>
      <c r="M112">
        <v>0.14915351870513149</v>
      </c>
      <c r="N112">
        <v>6.3691523923336976E-2</v>
      </c>
      <c r="O112">
        <v>4.9445464266511398E-2</v>
      </c>
      <c r="P112">
        <v>5.9967692258913692E-2</v>
      </c>
      <c r="Q112">
        <v>3.4310637828686839E-2</v>
      </c>
      <c r="R112">
        <v>0.13382251337967219</v>
      </c>
      <c r="S112">
        <v>0.12818514847242801</v>
      </c>
      <c r="T112">
        <v>6.9951903811648217E-2</v>
      </c>
      <c r="U112">
        <v>0.30183407455329342</v>
      </c>
      <c r="V112">
        <v>0.2574190158137456</v>
      </c>
      <c r="W112">
        <v>0.76366620206753943</v>
      </c>
      <c r="X112">
        <v>4.1658031109105507E-3</v>
      </c>
      <c r="Y112">
        <v>6.155450755624319E-3</v>
      </c>
      <c r="Z112">
        <v>0.1517229089099168</v>
      </c>
      <c r="AA112">
        <v>0.31715758696954688</v>
      </c>
      <c r="AB112">
        <v>5.8006051774366031E-4</v>
      </c>
      <c r="AC112">
        <v>0.1661825218478207</v>
      </c>
      <c r="AD112">
        <v>0.38043859004319669</v>
      </c>
      <c r="AE112">
        <v>6.7713238326901765E-2</v>
      </c>
      <c r="AF112">
        <v>5.6247346074921753E-2</v>
      </c>
      <c r="AG112">
        <v>1.776935658574293</v>
      </c>
      <c r="AH112">
        <v>50.757771581742936</v>
      </c>
      <c r="AI112">
        <v>7.7936909307244909E-2</v>
      </c>
      <c r="AJ112">
        <v>1.756077539099721</v>
      </c>
      <c r="AK112">
        <v>0.56108636738864837</v>
      </c>
      <c r="AL112">
        <v>2.5418931004994141</v>
      </c>
      <c r="AM112">
        <v>2.7334345549010201E-2</v>
      </c>
      <c r="AN112">
        <v>3.3581236133987273E-2</v>
      </c>
    </row>
    <row r="113" spans="1:40" x14ac:dyDescent="0.45">
      <c r="A113" s="1" t="s">
        <v>542</v>
      </c>
      <c r="B113">
        <v>9.8370553838998109E-5</v>
      </c>
      <c r="C113">
        <v>9.7481561149903797E-6</v>
      </c>
      <c r="D113">
        <v>3.4174041278473412E-6</v>
      </c>
      <c r="E113">
        <v>2.86249320470871E-6</v>
      </c>
      <c r="F113">
        <v>4.6876169161786069E-4</v>
      </c>
      <c r="G113">
        <v>4.4248836137791838E-5</v>
      </c>
      <c r="H113">
        <v>4.2367290845479891E-5</v>
      </c>
      <c r="I113">
        <v>5.7660583707253593E-6</v>
      </c>
      <c r="J113">
        <v>2.9487205039533669E-5</v>
      </c>
      <c r="K113">
        <v>3.6691469859560061E-6</v>
      </c>
      <c r="L113">
        <v>1.569294163299347E-5</v>
      </c>
      <c r="M113">
        <v>3.3927404108294768E-4</v>
      </c>
      <c r="N113">
        <v>1.4047910458843291E-4</v>
      </c>
      <c r="O113">
        <v>1.010966147334356E-5</v>
      </c>
      <c r="P113">
        <v>2.599263917256675E-5</v>
      </c>
      <c r="Q113">
        <v>1.9828078743597289E-5</v>
      </c>
      <c r="R113">
        <v>5.9278371565322123</v>
      </c>
      <c r="S113">
        <v>1.584417172779512E-4</v>
      </c>
      <c r="T113">
        <v>1.179825358655956E-5</v>
      </c>
      <c r="U113">
        <v>2.1757209911223209E-4</v>
      </c>
      <c r="V113">
        <v>6.9032606299957816E-5</v>
      </c>
      <c r="W113">
        <v>1.3168705467385411E-4</v>
      </c>
      <c r="X113">
        <v>5.3540255280488124E-7</v>
      </c>
      <c r="Y113">
        <v>3.416728598818654E-6</v>
      </c>
      <c r="Z113">
        <v>1.718980019357376E-5</v>
      </c>
      <c r="AA113">
        <v>8.4261317831122137E-5</v>
      </c>
      <c r="AB113">
        <v>6.4614184545492372E-7</v>
      </c>
      <c r="AC113">
        <v>1.631276031302615E-4</v>
      </c>
      <c r="AD113">
        <v>1.9075430640656039E-5</v>
      </c>
      <c r="AE113">
        <v>3.0258853990407609E-5</v>
      </c>
      <c r="AF113">
        <v>1.0220107516357469E-5</v>
      </c>
      <c r="AG113">
        <v>1.073271808470068E-4</v>
      </c>
      <c r="AH113">
        <v>2.2108999648511369E-4</v>
      </c>
      <c r="AI113">
        <v>1.398344136978621E-5</v>
      </c>
      <c r="AJ113">
        <v>2.127532325232456E-4</v>
      </c>
      <c r="AK113">
        <v>7.4163998684310327E-5</v>
      </c>
      <c r="AL113">
        <v>7.727745879083978E-4</v>
      </c>
      <c r="AM113">
        <v>2.3012675486174949E-5</v>
      </c>
      <c r="AN113">
        <v>1.0666887372033049E-5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4550.0573915790619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1.385084608583212</v>
      </c>
      <c r="AC2">
        <v>740.50768322170552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323.67441079078787</v>
      </c>
      <c r="AM2">
        <v>13.08717131815972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0.1152234403883076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7.0409571490357461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1.6406467742028769E-2</v>
      </c>
      <c r="AN3">
        <v>0.5085196916149447</v>
      </c>
    </row>
    <row r="4" spans="1:40" x14ac:dyDescent="0.45">
      <c r="A4" s="1" t="s">
        <v>663</v>
      </c>
      <c r="B4">
        <v>27.87409088257791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0.1241100374435173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5.292310610050583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5.298319814419741E-3</v>
      </c>
      <c r="AK5">
        <v>0</v>
      </c>
      <c r="AL5">
        <v>1.541938913846396E-3</v>
      </c>
      <c r="AM5">
        <v>38.761592670918077</v>
      </c>
      <c r="AN5">
        <v>6.9353266727438641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38.058904560751373</v>
      </c>
      <c r="AM6">
        <v>1.5486753724511271</v>
      </c>
      <c r="AN6">
        <v>3.252593051418708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2.286882554800576</v>
      </c>
      <c r="AD8">
        <v>0</v>
      </c>
      <c r="AE8">
        <v>0</v>
      </c>
      <c r="AF8">
        <v>0</v>
      </c>
      <c r="AG8">
        <v>0</v>
      </c>
      <c r="AH8">
        <v>2.4884672917362129</v>
      </c>
      <c r="AI8">
        <v>0</v>
      </c>
      <c r="AJ8">
        <v>0</v>
      </c>
      <c r="AK8">
        <v>0</v>
      </c>
      <c r="AL8">
        <v>0</v>
      </c>
      <c r="AM8">
        <v>1.798806392624835</v>
      </c>
      <c r="AN8">
        <v>2.6163360426715752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2.7149594544793771</v>
      </c>
      <c r="AM9">
        <v>9.178299292794085E-3</v>
      </c>
      <c r="AN9">
        <v>0.31300448092118022</v>
      </c>
    </row>
    <row r="10" spans="1:40" x14ac:dyDescent="0.45">
      <c r="A10" s="1" t="s">
        <v>669</v>
      </c>
      <c r="B10">
        <v>1653.605543546541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0.2298434800121002</v>
      </c>
      <c r="AN10">
        <v>0</v>
      </c>
    </row>
    <row r="11" spans="1:40" x14ac:dyDescent="0.45">
      <c r="A11" s="1" t="s">
        <v>670</v>
      </c>
      <c r="B11">
        <v>478.15690907096871</v>
      </c>
      <c r="C11">
        <v>122.68814831483149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7.636843884086722E-2</v>
      </c>
      <c r="AN11">
        <v>6.6294834479333797</v>
      </c>
    </row>
    <row r="12" spans="1:40" x14ac:dyDescent="0.45">
      <c r="A12" s="1" t="s">
        <v>671</v>
      </c>
      <c r="B12">
        <v>70.889383228024599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5.6951595581829342E-2</v>
      </c>
      <c r="AN12">
        <v>1.459066240358073</v>
      </c>
    </row>
    <row r="13" spans="1:40" x14ac:dyDescent="0.45">
      <c r="A13" s="1" t="s">
        <v>672</v>
      </c>
      <c r="B13">
        <v>868.71377890976271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0.14734395084662619</v>
      </c>
      <c r="AN13">
        <v>22.430644909398598</v>
      </c>
    </row>
    <row r="14" spans="1:40" x14ac:dyDescent="0.45">
      <c r="A14" s="1" t="s">
        <v>673</v>
      </c>
      <c r="B14">
        <v>251.22758646326511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3.2968241709559157E-2</v>
      </c>
      <c r="AN14">
        <v>6.2675117821328774</v>
      </c>
    </row>
    <row r="15" spans="1:40" x14ac:dyDescent="0.45">
      <c r="A15" s="1" t="s">
        <v>674</v>
      </c>
      <c r="B15">
        <v>672.18910141224376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0.16364769556312861</v>
      </c>
      <c r="AN15">
        <v>2.4059995283042861</v>
      </c>
    </row>
    <row r="16" spans="1:40" x14ac:dyDescent="0.45">
      <c r="A16" s="1" t="s">
        <v>675</v>
      </c>
      <c r="B16">
        <v>916.53018626481196</v>
      </c>
      <c r="C16">
        <v>210.7675814779229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0.45332388926933548</v>
      </c>
      <c r="AN16">
        <v>9.8009253591611056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133.1159248895938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6.6767566550908555E-2</v>
      </c>
      <c r="AN17">
        <v>0.4707004210157304</v>
      </c>
    </row>
    <row r="18" spans="1:40" x14ac:dyDescent="0.45">
      <c r="A18" s="1" t="s">
        <v>677</v>
      </c>
      <c r="B18">
        <v>0</v>
      </c>
      <c r="C18">
        <v>0</v>
      </c>
      <c r="D18">
        <v>179.8221096868223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0.24640454004994769</v>
      </c>
      <c r="AN18">
        <v>2.0391893306074151</v>
      </c>
    </row>
    <row r="19" spans="1:40" x14ac:dyDescent="0.45">
      <c r="A19" s="1" t="s">
        <v>678</v>
      </c>
      <c r="B19">
        <v>0</v>
      </c>
      <c r="C19">
        <v>217.33529648739949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0.1122856131873177</v>
      </c>
      <c r="AN19">
        <v>0.21354050066105559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69.851168609587006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4.9427146110436512E-2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201.84782416954079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268.64779546921812</v>
      </c>
      <c r="N21">
        <v>598.60893348588047</v>
      </c>
      <c r="O21">
        <v>0</v>
      </c>
      <c r="P21">
        <v>0</v>
      </c>
      <c r="Q21">
        <v>0</v>
      </c>
      <c r="R21">
        <v>4.0641605414603337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34.126765837813352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48.506544299188761</v>
      </c>
      <c r="AM21">
        <v>2.8631728326470411</v>
      </c>
      <c r="AN21">
        <v>6.8047955641108029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2098.2637503387432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9.86687525400853</v>
      </c>
      <c r="AM22">
        <v>1.0214511207690631</v>
      </c>
      <c r="AN22">
        <v>7.6178867245695319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636.96599678165239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2.9342668962931771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34.622807316677381</v>
      </c>
      <c r="AD23">
        <v>0</v>
      </c>
      <c r="AE23">
        <v>0</v>
      </c>
      <c r="AF23">
        <v>0</v>
      </c>
      <c r="AG23">
        <v>0</v>
      </c>
      <c r="AH23">
        <v>71.136728937652947</v>
      </c>
      <c r="AI23">
        <v>0</v>
      </c>
      <c r="AJ23">
        <v>0</v>
      </c>
      <c r="AK23">
        <v>0</v>
      </c>
      <c r="AL23">
        <v>0.94702988905442731</v>
      </c>
      <c r="AM23">
        <v>0.28328059381378362</v>
      </c>
      <c r="AN23">
        <v>1.2572186133018639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38.076390361062501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1.8803300064975419</v>
      </c>
      <c r="AD24">
        <v>0</v>
      </c>
      <c r="AE24">
        <v>56.793968986832269</v>
      </c>
      <c r="AF24">
        <v>0</v>
      </c>
      <c r="AG24">
        <v>0</v>
      </c>
      <c r="AH24">
        <v>64.678608169653359</v>
      </c>
      <c r="AI24">
        <v>0</v>
      </c>
      <c r="AJ24">
        <v>0</v>
      </c>
      <c r="AK24">
        <v>0</v>
      </c>
      <c r="AL24">
        <v>28.747497733540239</v>
      </c>
      <c r="AM24">
        <v>2.447681804022861</v>
      </c>
      <c r="AN24">
        <v>6.3403357290069131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7.5185269558665091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4.0537113814094914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1.6220899776083979</v>
      </c>
      <c r="AD25">
        <v>0</v>
      </c>
      <c r="AE25">
        <v>73.955486290186315</v>
      </c>
      <c r="AF25">
        <v>0</v>
      </c>
      <c r="AG25">
        <v>0</v>
      </c>
      <c r="AH25">
        <v>309.27034702720891</v>
      </c>
      <c r="AI25">
        <v>0</v>
      </c>
      <c r="AJ25">
        <v>0</v>
      </c>
      <c r="AK25">
        <v>0</v>
      </c>
      <c r="AL25">
        <v>0</v>
      </c>
      <c r="AM25">
        <v>0.20322016670638759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151.14044822108289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4.2469098499138678</v>
      </c>
      <c r="AM26">
        <v>7.8143523100502821E-2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5.1471015006676293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3090.152837060411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202.37958868649821</v>
      </c>
      <c r="AN27">
        <v>411.43066497815317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149.33863889841521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1.313886915727172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1.4225804237850431E-5</v>
      </c>
      <c r="AK28">
        <v>0</v>
      </c>
      <c r="AL28">
        <v>2.9846826687342742E-2</v>
      </c>
      <c r="AM28">
        <v>0.53567675577073082</v>
      </c>
      <c r="AN28">
        <v>8.290932291157965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81.956569078269794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314.74464462463487</v>
      </c>
      <c r="AI29">
        <v>0</v>
      </c>
      <c r="AJ29">
        <v>2.586296312066262E-5</v>
      </c>
      <c r="AK29">
        <v>0</v>
      </c>
      <c r="AL29">
        <v>5.4262477184221232E-2</v>
      </c>
      <c r="AM29">
        <v>0.97387732513800251</v>
      </c>
      <c r="AN29">
        <v>17.015185977039248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8.6784800039894137</v>
      </c>
      <c r="W30">
        <v>0</v>
      </c>
      <c r="X30">
        <v>0</v>
      </c>
      <c r="Y30">
        <v>0</v>
      </c>
      <c r="Z30">
        <v>0</v>
      </c>
      <c r="AA30">
        <v>40.781457428116077</v>
      </c>
      <c r="AB30">
        <v>0</v>
      </c>
      <c r="AC30">
        <v>16.506364791300129</v>
      </c>
      <c r="AD30">
        <v>0</v>
      </c>
      <c r="AE30">
        <v>114.8125032574596</v>
      </c>
      <c r="AF30">
        <v>0</v>
      </c>
      <c r="AG30">
        <v>0</v>
      </c>
      <c r="AH30">
        <v>27.3250496532814</v>
      </c>
      <c r="AI30">
        <v>0</v>
      </c>
      <c r="AJ30">
        <v>2.151253553669643E-5</v>
      </c>
      <c r="AK30">
        <v>0</v>
      </c>
      <c r="AL30">
        <v>4.5134946962134173E-2</v>
      </c>
      <c r="AM30">
        <v>0.81006072149081032</v>
      </c>
      <c r="AN30">
        <v>24.358899951386999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169.1007541461862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1.81909887744243E-5</v>
      </c>
      <c r="AK31">
        <v>0</v>
      </c>
      <c r="AL31">
        <v>3.8166087494514972E-2</v>
      </c>
      <c r="AM31">
        <v>0.68498692151395935</v>
      </c>
      <c r="AN31">
        <v>27.353001493825481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7.11296678092368E-5</v>
      </c>
      <c r="AK32">
        <v>0</v>
      </c>
      <c r="AL32">
        <v>0.1499499943361835</v>
      </c>
      <c r="AM32">
        <v>2.7264682612316529</v>
      </c>
      <c r="AN32">
        <v>19.91430304695966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76.230523739320915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8.0243307920239044E-6</v>
      </c>
      <c r="AK33">
        <v>0</v>
      </c>
      <c r="AL33">
        <v>1.6835660496030889E-2</v>
      </c>
      <c r="AM33">
        <v>0.30215848707278969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928.73319718158973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1.240970658637057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427.35250947817229</v>
      </c>
      <c r="AK34">
        <v>0</v>
      </c>
      <c r="AL34">
        <v>0.19030801943610551</v>
      </c>
      <c r="AM34">
        <v>3.4155584952660161</v>
      </c>
      <c r="AN34">
        <v>25.203517474131282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39.600584886396547</v>
      </c>
      <c r="K35">
        <v>0</v>
      </c>
      <c r="L35">
        <v>0</v>
      </c>
      <c r="M35">
        <v>0</v>
      </c>
      <c r="N35">
        <v>0</v>
      </c>
      <c r="O35">
        <v>0</v>
      </c>
      <c r="P35">
        <v>38.196575851199569</v>
      </c>
      <c r="Q35">
        <v>42.16926825023392</v>
      </c>
      <c r="R35">
        <v>15.312444106683341</v>
      </c>
      <c r="S35">
        <v>19.634822158337069</v>
      </c>
      <c r="T35">
        <v>0</v>
      </c>
      <c r="U35">
        <v>0</v>
      </c>
      <c r="V35">
        <v>69.353680783505325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5.0159221672211327</v>
      </c>
      <c r="AD35">
        <v>0</v>
      </c>
      <c r="AE35">
        <v>27.436916414506111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66.513383286723126</v>
      </c>
      <c r="AM35">
        <v>6.9676162255632317</v>
      </c>
      <c r="AN35">
        <v>18.697248442101731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5.5681894568052561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2.9319745403702382</v>
      </c>
      <c r="AM36">
        <v>1.2925244618895829E-2</v>
      </c>
      <c r="AN36">
        <v>12.01775803203576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4.791141661562258</v>
      </c>
      <c r="K37">
        <v>0</v>
      </c>
      <c r="L37">
        <v>0</v>
      </c>
      <c r="M37">
        <v>0</v>
      </c>
      <c r="N37">
        <v>0</v>
      </c>
      <c r="O37">
        <v>0</v>
      </c>
      <c r="P37">
        <v>695.28344209697718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23.63881820809673</v>
      </c>
      <c r="AD37">
        <v>0</v>
      </c>
      <c r="AE37">
        <v>0</v>
      </c>
      <c r="AF37">
        <v>0</v>
      </c>
      <c r="AG37">
        <v>0</v>
      </c>
      <c r="AH37">
        <v>10.12947283133253</v>
      </c>
      <c r="AI37">
        <v>0</v>
      </c>
      <c r="AJ37">
        <v>0</v>
      </c>
      <c r="AK37">
        <v>0</v>
      </c>
      <c r="AL37">
        <v>36.830339686733119</v>
      </c>
      <c r="AM37">
        <v>0.26973287841877752</v>
      </c>
      <c r="AN37">
        <v>1.1460361576460349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0.37822098296984269</v>
      </c>
      <c r="AM38">
        <v>33.590585815648311</v>
      </c>
      <c r="AN38">
        <v>27.80725214424405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11.993555612843551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1.752571659452238</v>
      </c>
      <c r="AM39">
        <v>103.52266740692809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13.451913074461199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84.070065459654472</v>
      </c>
      <c r="AM40">
        <v>1.4038944952617609</v>
      </c>
      <c r="AN40">
        <v>1.9995526476753429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4.5467219914733601</v>
      </c>
      <c r="K41">
        <v>0</v>
      </c>
      <c r="L41">
        <v>0</v>
      </c>
      <c r="M41">
        <v>0</v>
      </c>
      <c r="N41">
        <v>0</v>
      </c>
      <c r="O41">
        <v>0</v>
      </c>
      <c r="P41">
        <v>140.92931502415399</v>
      </c>
      <c r="Q41">
        <v>89.150139735892196</v>
      </c>
      <c r="R41">
        <v>2.2863052662179268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0.82811453789981404</v>
      </c>
      <c r="AD41">
        <v>0</v>
      </c>
      <c r="AE41">
        <v>25.523709082810729</v>
      </c>
      <c r="AF41">
        <v>0</v>
      </c>
      <c r="AG41">
        <v>0</v>
      </c>
      <c r="AH41">
        <v>54.153726400591943</v>
      </c>
      <c r="AI41">
        <v>0</v>
      </c>
      <c r="AJ41">
        <v>0</v>
      </c>
      <c r="AK41">
        <v>0</v>
      </c>
      <c r="AL41">
        <v>767.60682367987135</v>
      </c>
      <c r="AM41">
        <v>15.108021752779189</v>
      </c>
      <c r="AN41">
        <v>17.591134954948259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35.504308780310303</v>
      </c>
      <c r="T42">
        <v>0</v>
      </c>
      <c r="U42">
        <v>0</v>
      </c>
      <c r="V42">
        <v>0</v>
      </c>
      <c r="W42">
        <v>0</v>
      </c>
      <c r="X42">
        <v>0</v>
      </c>
      <c r="Y42">
        <v>28.377706774538868</v>
      </c>
      <c r="Z42">
        <v>0</v>
      </c>
      <c r="AA42">
        <v>628.35177109799531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20.295931642790489</v>
      </c>
      <c r="AI42">
        <v>0</v>
      </c>
      <c r="AJ42">
        <v>0</v>
      </c>
      <c r="AK42">
        <v>0</v>
      </c>
      <c r="AL42">
        <v>1545.4120491535959</v>
      </c>
      <c r="AM42">
        <v>7.5113639519826956</v>
      </c>
      <c r="AN42">
        <v>13.57168665188196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134.85168797395559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20.089216918317721</v>
      </c>
      <c r="AB43">
        <v>0</v>
      </c>
      <c r="AC43">
        <v>26.085470954811552</v>
      </c>
      <c r="AD43">
        <v>0</v>
      </c>
      <c r="AE43">
        <v>0</v>
      </c>
      <c r="AF43">
        <v>0</v>
      </c>
      <c r="AG43">
        <v>0</v>
      </c>
      <c r="AH43">
        <v>35.307249555412177</v>
      </c>
      <c r="AI43">
        <v>0</v>
      </c>
      <c r="AJ43">
        <v>0</v>
      </c>
      <c r="AK43">
        <v>0</v>
      </c>
      <c r="AL43">
        <v>426.63686966876509</v>
      </c>
      <c r="AM43">
        <v>3.6802639092347711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112.7733508880417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137.83152350745829</v>
      </c>
      <c r="AD44">
        <v>0</v>
      </c>
      <c r="AE44">
        <v>0</v>
      </c>
      <c r="AF44">
        <v>0</v>
      </c>
      <c r="AG44">
        <v>0</v>
      </c>
      <c r="AH44">
        <v>167.9064774700976</v>
      </c>
      <c r="AI44">
        <v>0</v>
      </c>
      <c r="AJ44">
        <v>0</v>
      </c>
      <c r="AK44">
        <v>0</v>
      </c>
      <c r="AL44">
        <v>1254.3023189348669</v>
      </c>
      <c r="AM44">
        <v>5.063396281571749</v>
      </c>
      <c r="AN44">
        <v>26.63227071130925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2048.6648433230012</v>
      </c>
      <c r="V45">
        <v>162.38060925862371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1.302814539553262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1000.586752794783</v>
      </c>
      <c r="AM45">
        <v>15.30397058826736</v>
      </c>
      <c r="AN45">
        <v>4.441660719734168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0.40801016423619768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44.13660039067328</v>
      </c>
      <c r="AM46">
        <v>0</v>
      </c>
      <c r="AN46">
        <v>2.4789144857378642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0.92753755494262513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282.66477334981028</v>
      </c>
      <c r="AM47">
        <v>0</v>
      </c>
      <c r="AN47">
        <v>11.669931831295569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7.0481350739243753</v>
      </c>
      <c r="T48">
        <v>0</v>
      </c>
      <c r="U48">
        <v>47.615629278059473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0.2788796257745581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31.897249478038649</v>
      </c>
      <c r="AM48">
        <v>0</v>
      </c>
      <c r="AN48">
        <v>8.3742150036660554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926.76493151610873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3.7927636552682409</v>
      </c>
      <c r="AD49">
        <v>0</v>
      </c>
      <c r="AE49">
        <v>0</v>
      </c>
      <c r="AF49">
        <v>0</v>
      </c>
      <c r="AG49">
        <v>0</v>
      </c>
      <c r="AH49">
        <v>20.42028767034277</v>
      </c>
      <c r="AI49">
        <v>0</v>
      </c>
      <c r="AJ49">
        <v>0</v>
      </c>
      <c r="AK49">
        <v>0</v>
      </c>
      <c r="AL49">
        <v>264.16847289577572</v>
      </c>
      <c r="AM49">
        <v>49.410353008537221</v>
      </c>
      <c r="AN49">
        <v>3.2921281770567061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32.714554671667933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74.029944385319567</v>
      </c>
      <c r="N50">
        <v>0</v>
      </c>
      <c r="O50">
        <v>0</v>
      </c>
      <c r="P50">
        <v>0</v>
      </c>
      <c r="Q50">
        <v>0</v>
      </c>
      <c r="R50">
        <v>1.6665112772976129</v>
      </c>
      <c r="S50">
        <v>79.553618678667235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1.181041965939482</v>
      </c>
      <c r="AC50">
        <v>299.22317156285709</v>
      </c>
      <c r="AD50">
        <v>0</v>
      </c>
      <c r="AE50">
        <v>16.10757371176231</v>
      </c>
      <c r="AF50">
        <v>0</v>
      </c>
      <c r="AG50">
        <v>0</v>
      </c>
      <c r="AH50">
        <v>282.97083878331648</v>
      </c>
      <c r="AI50">
        <v>0</v>
      </c>
      <c r="AJ50">
        <v>0</v>
      </c>
      <c r="AK50">
        <v>0</v>
      </c>
      <c r="AL50">
        <v>108.3084699576978</v>
      </c>
      <c r="AM50">
        <v>2.6436117930209759</v>
      </c>
      <c r="AN50">
        <v>8.8029575598944447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9.9590192748044295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43.383308426937027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9.8981884664644887E-2</v>
      </c>
      <c r="AM53">
        <v>1.7327705723026419E-2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10003.716902270909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2.2496662254213479E-4</v>
      </c>
      <c r="AK54">
        <v>0</v>
      </c>
      <c r="AL54">
        <v>0</v>
      </c>
      <c r="AM54">
        <v>5.2054179216291059E-5</v>
      </c>
      <c r="AN54">
        <v>74.098559537693063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5864.4766530220077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8.3389698203256972E-4</v>
      </c>
      <c r="AK55">
        <v>0</v>
      </c>
      <c r="AL55">
        <v>2.9158515024033598E-4</v>
      </c>
      <c r="AM55">
        <v>1.7909446137703329E-4</v>
      </c>
      <c r="AN55">
        <v>114.3030898172286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376.63510253196682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1.312497954444324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525.72555931921306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33.168834534782128</v>
      </c>
      <c r="AK57">
        <v>0</v>
      </c>
      <c r="AL57">
        <v>0</v>
      </c>
      <c r="AM57">
        <v>5.2717412339388352E-3</v>
      </c>
      <c r="AN57">
        <v>0.13199174083794751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108.4349400960697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74.876702275634798</v>
      </c>
      <c r="AK58">
        <v>2695.121619425714</v>
      </c>
      <c r="AL58">
        <v>55.928809287101259</v>
      </c>
      <c r="AM58">
        <v>1.1900647230577091E-2</v>
      </c>
      <c r="AN58">
        <v>51.113509325817233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0.72422435608854019</v>
      </c>
      <c r="AK59">
        <v>0</v>
      </c>
      <c r="AL59">
        <v>0</v>
      </c>
      <c r="AM59">
        <v>1.15104297973022E-4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2242.4247367616899</v>
      </c>
      <c r="AM60">
        <v>3.7286337669024559E-4</v>
      </c>
      <c r="AN60">
        <v>30.485638381871869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1995.181354582415</v>
      </c>
      <c r="AM61">
        <v>2.135427939851406E-4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2533.281050065108</v>
      </c>
      <c r="AM62">
        <v>3.7702131594739721E-4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1328.690901786385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9.5216073038535659E-2</v>
      </c>
      <c r="AM63">
        <v>1.6667884053713691E-2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4.2911244609557878E-2</v>
      </c>
      <c r="AM64">
        <v>7.5119798739127714E-3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1.3204148870980821</v>
      </c>
      <c r="AM65">
        <v>0.23456306668300009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1902.2890684738579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1.4761365772217721E-2</v>
      </c>
      <c r="AM66">
        <v>4.1751422768966533E-2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3933.5836854349068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11.85056290523934</v>
      </c>
      <c r="AM67">
        <v>0.55633580284054518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8018.571486497247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109.7360437150886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3833.1903968981369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60.884453742148551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0.31069067878649442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57.716958024732719</v>
      </c>
      <c r="AK70">
        <v>0</v>
      </c>
      <c r="AL70">
        <v>0</v>
      </c>
      <c r="AM70">
        <v>0.33531031229092362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50.610149471760508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0.1892226112807803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1339.091173401534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1.8085952717243559E-2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5503.8549407749533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5.4614195780659E-2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31.25258466821824</v>
      </c>
      <c r="AD74">
        <v>0</v>
      </c>
      <c r="AE74">
        <v>110.4405034922211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140.13722240881259</v>
      </c>
      <c r="AM74">
        <v>1.549008693609715E-2</v>
      </c>
      <c r="AN74">
        <v>3.520845371392658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49.590515220142933</v>
      </c>
      <c r="AB75">
        <v>0</v>
      </c>
      <c r="AC75">
        <v>0</v>
      </c>
      <c r="AD75">
        <v>64.258222631958262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27.73761259655577</v>
      </c>
      <c r="AK75">
        <v>0</v>
      </c>
      <c r="AL75">
        <v>117.1497191833687</v>
      </c>
      <c r="AM75">
        <v>3.4792062013252793E-2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22.47111971709213</v>
      </c>
      <c r="AB76">
        <v>0</v>
      </c>
      <c r="AC76">
        <v>0</v>
      </c>
      <c r="AD76">
        <v>29.117548127101941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23.08132965487254</v>
      </c>
      <c r="AK76">
        <v>0</v>
      </c>
      <c r="AL76">
        <v>6.2716293846005344</v>
      </c>
      <c r="AM76">
        <v>2.2565846771562429E-2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697.76817419087797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0.5438503705894806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2.1439991622865242</v>
      </c>
      <c r="AI78">
        <v>0</v>
      </c>
      <c r="AJ78">
        <v>0</v>
      </c>
      <c r="AK78">
        <v>0</v>
      </c>
      <c r="AL78">
        <v>520.24208885755797</v>
      </c>
      <c r="AM78">
        <v>9.8188812197589848E-2</v>
      </c>
      <c r="AN78">
        <v>2.4145943462115902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5.9789693628927782</v>
      </c>
      <c r="AM79">
        <v>2.1512831550035579E-2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740.3375456413296</v>
      </c>
      <c r="AI80">
        <v>0</v>
      </c>
      <c r="AJ80">
        <v>0</v>
      </c>
      <c r="AK80">
        <v>0</v>
      </c>
      <c r="AL80">
        <v>0</v>
      </c>
      <c r="AM80">
        <v>0.1186316811763803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1118.270876970965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117.7557885925069</v>
      </c>
      <c r="AI83">
        <v>0</v>
      </c>
      <c r="AJ83">
        <v>0</v>
      </c>
      <c r="AK83">
        <v>0</v>
      </c>
      <c r="AL83">
        <v>0.1067474182856763</v>
      </c>
      <c r="AM83">
        <v>4.0102061985079637E-2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2638.3546776528342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1.3437018008718959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17.20286500439418</v>
      </c>
      <c r="AH84">
        <v>0</v>
      </c>
      <c r="AI84">
        <v>6.4276276002649624</v>
      </c>
      <c r="AJ84">
        <v>0</v>
      </c>
      <c r="AK84">
        <v>0</v>
      </c>
      <c r="AL84">
        <v>1.0480272365297041</v>
      </c>
      <c r="AM84">
        <v>7.8207784302764308E-4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584.10893697044799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3.0801170418241459</v>
      </c>
      <c r="AM85">
        <v>2.2985006575964471E-3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5.1904709745015003</v>
      </c>
      <c r="AI86">
        <v>0</v>
      </c>
      <c r="AJ86">
        <v>0</v>
      </c>
      <c r="AK86">
        <v>0</v>
      </c>
      <c r="AL86">
        <v>158.2641187790754</v>
      </c>
      <c r="AM86">
        <v>1.200196277106735E-4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7.9944169365293636</v>
      </c>
      <c r="AI87">
        <v>0.69175803721136453</v>
      </c>
      <c r="AJ87">
        <v>0</v>
      </c>
      <c r="AK87">
        <v>0</v>
      </c>
      <c r="AL87">
        <v>44.532913825008961</v>
      </c>
      <c r="AM87">
        <v>1.796966474538348E-2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0.75904541190295416</v>
      </c>
      <c r="AI88">
        <v>0</v>
      </c>
      <c r="AJ88">
        <v>0</v>
      </c>
      <c r="AK88">
        <v>0</v>
      </c>
      <c r="AL88">
        <v>1.801095884572627</v>
      </c>
      <c r="AM88">
        <v>1.2988489406334911E-2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7.6678817549282412</v>
      </c>
      <c r="AM89">
        <v>1.975422192990528E-2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14.484825364545539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1.859633885306833</v>
      </c>
      <c r="AI90">
        <v>0</v>
      </c>
      <c r="AJ90">
        <v>0</v>
      </c>
      <c r="AK90">
        <v>0</v>
      </c>
      <c r="AL90">
        <v>266.35214874422007</v>
      </c>
      <c r="AM90">
        <v>2.679406772603771E-2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9.8384611766440475</v>
      </c>
      <c r="AJ91">
        <v>0</v>
      </c>
      <c r="AK91">
        <v>0</v>
      </c>
      <c r="AL91">
        <v>867.15477630972123</v>
      </c>
      <c r="AM91">
        <v>0.39541218314331977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2.5065621969388698</v>
      </c>
      <c r="AI92">
        <v>0</v>
      </c>
      <c r="AJ92">
        <v>0</v>
      </c>
      <c r="AK92">
        <v>0</v>
      </c>
      <c r="AL92">
        <v>1.9626012735924909</v>
      </c>
      <c r="AM92">
        <v>1.415317533578412E-2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49.378112305591237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1.388335656726456</v>
      </c>
      <c r="AM93">
        <v>1.0011895049167521E-2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12.38287377018305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6.536512609287696</v>
      </c>
      <c r="AJ94">
        <v>0</v>
      </c>
      <c r="AK94">
        <v>0</v>
      </c>
      <c r="AL94">
        <v>0.25856129464287347</v>
      </c>
      <c r="AM94">
        <v>1.8645984731424201E-3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4.1306208865140919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1.0778242811635219</v>
      </c>
      <c r="S95">
        <v>0</v>
      </c>
      <c r="T95">
        <v>0</v>
      </c>
      <c r="U95">
        <v>192.86153685726231</v>
      </c>
      <c r="V95">
        <v>81.446984722514685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37.95771227950187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2.2849477201986091E-2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0.68177034626183852</v>
      </c>
      <c r="AI96">
        <v>0</v>
      </c>
      <c r="AJ96">
        <v>0</v>
      </c>
      <c r="AK96">
        <v>0</v>
      </c>
      <c r="AL96">
        <v>2.5377393030933408</v>
      </c>
      <c r="AM96">
        <v>1.8300746971108079E-2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726.64509207550816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491.65000657015509</v>
      </c>
      <c r="AH97">
        <v>0</v>
      </c>
      <c r="AI97">
        <v>0</v>
      </c>
      <c r="AJ97">
        <v>0</v>
      </c>
      <c r="AK97">
        <v>0</v>
      </c>
      <c r="AL97">
        <v>2.001423635841697</v>
      </c>
      <c r="AM97">
        <v>1.4433140353261429E-2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2.1036749020201588</v>
      </c>
      <c r="AI98">
        <v>0</v>
      </c>
      <c r="AJ98">
        <v>0</v>
      </c>
      <c r="AK98">
        <v>0</v>
      </c>
      <c r="AL98">
        <v>0.42988132580438959</v>
      </c>
      <c r="AM98">
        <v>3.1000620755493231E-3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30.271557793830748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13.75712371011649</v>
      </c>
      <c r="AJ99">
        <v>0</v>
      </c>
      <c r="AK99">
        <v>0</v>
      </c>
      <c r="AL99">
        <v>1.2850638110803969</v>
      </c>
      <c r="AM99">
        <v>9.2671566459343255E-3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0.94410005328413793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4.9016224808681743</v>
      </c>
      <c r="AI100">
        <v>0</v>
      </c>
      <c r="AJ100">
        <v>0</v>
      </c>
      <c r="AK100">
        <v>0</v>
      </c>
      <c r="AL100">
        <v>2.4532243290957738</v>
      </c>
      <c r="AM100">
        <v>1.769127256508304E-2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76.368435025702183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45.868166015259639</v>
      </c>
      <c r="T101">
        <v>0</v>
      </c>
      <c r="U101">
        <v>0</v>
      </c>
      <c r="V101">
        <v>51.334154544089337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26.091147138147068</v>
      </c>
      <c r="AI101">
        <v>0</v>
      </c>
      <c r="AJ101">
        <v>2762.5377754904648</v>
      </c>
      <c r="AK101">
        <v>1079.4113593019499</v>
      </c>
      <c r="AL101">
        <v>30.781009923957789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2.9282070647126468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577.56926984061715</v>
      </c>
      <c r="AG102">
        <v>0</v>
      </c>
      <c r="AH102">
        <v>0.93717838936684272</v>
      </c>
      <c r="AI102">
        <v>447.57177452302989</v>
      </c>
      <c r="AJ102">
        <v>62.812925718236357</v>
      </c>
      <c r="AK102">
        <v>956.39577826391576</v>
      </c>
      <c r="AL102">
        <v>0</v>
      </c>
      <c r="AM102">
        <v>3.0226078618018619E-2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198.93022421891251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49.245603992826943</v>
      </c>
      <c r="AI103">
        <v>24.850682202312999</v>
      </c>
      <c r="AJ103">
        <v>2145.359213551314</v>
      </c>
      <c r="AK103">
        <v>0</v>
      </c>
      <c r="AL103">
        <v>0</v>
      </c>
      <c r="AM103">
        <v>8.10325827150956E-3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100.93546928983351</v>
      </c>
      <c r="AI104">
        <v>11.98746069852338</v>
      </c>
      <c r="AJ104">
        <v>33.083284965179352</v>
      </c>
      <c r="AK104">
        <v>269.77250321317541</v>
      </c>
      <c r="AL104">
        <v>0</v>
      </c>
      <c r="AM104">
        <v>1.744089809363807E-3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115.3143051148095</v>
      </c>
      <c r="AI105">
        <v>47.347067557905731</v>
      </c>
      <c r="AJ105">
        <v>32.589330596924711</v>
      </c>
      <c r="AK105">
        <v>219.28931326419041</v>
      </c>
      <c r="AL105">
        <v>0</v>
      </c>
      <c r="AM105">
        <v>1.750759368864249E-3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181.26792515620201</v>
      </c>
      <c r="AE106">
        <v>0</v>
      </c>
      <c r="AF106">
        <v>0</v>
      </c>
      <c r="AG106">
        <v>0</v>
      </c>
      <c r="AH106">
        <v>0</v>
      </c>
      <c r="AI106">
        <v>19.87502341433008</v>
      </c>
      <c r="AJ106">
        <v>1.325737297104191</v>
      </c>
      <c r="AK106">
        <v>9.3236490874724378</v>
      </c>
      <c r="AL106">
        <v>13.47759855411695</v>
      </c>
      <c r="AM106">
        <v>11.264646172851251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74.266351072557711</v>
      </c>
      <c r="AE107">
        <v>0</v>
      </c>
      <c r="AF107">
        <v>0</v>
      </c>
      <c r="AG107">
        <v>0</v>
      </c>
      <c r="AH107">
        <v>0</v>
      </c>
      <c r="AI107">
        <v>3.4901979892219361</v>
      </c>
      <c r="AJ107">
        <v>0.56233191116629033</v>
      </c>
      <c r="AK107">
        <v>44.395481852772278</v>
      </c>
      <c r="AL107">
        <v>0.13022109397319279</v>
      </c>
      <c r="AM107">
        <v>3.9504155126009047E-4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158.1159074608494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1.4021544059473079</v>
      </c>
      <c r="AK108">
        <v>0</v>
      </c>
      <c r="AL108">
        <v>0.32470161667171887</v>
      </c>
      <c r="AM108">
        <v>9.8502190722695132E-4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436.24984140869992</v>
      </c>
      <c r="AE109">
        <v>0</v>
      </c>
      <c r="AF109">
        <v>0</v>
      </c>
      <c r="AG109">
        <v>0</v>
      </c>
      <c r="AH109">
        <v>0</v>
      </c>
      <c r="AI109">
        <v>4.9866514178291048</v>
      </c>
      <c r="AJ109">
        <v>2.2742895459505772</v>
      </c>
      <c r="AK109">
        <v>108.4510454526187</v>
      </c>
      <c r="AL109">
        <v>0.52666488741718021</v>
      </c>
      <c r="AM109">
        <v>1.597702090894215E-3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53.587410279731223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57.910883560911437</v>
      </c>
      <c r="AI110">
        <v>58.438196524978459</v>
      </c>
      <c r="AJ110">
        <v>0</v>
      </c>
      <c r="AK110">
        <v>0</v>
      </c>
      <c r="AL110">
        <v>0</v>
      </c>
      <c r="AM110">
        <v>8.06854539888824E-3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2.257650863452076</v>
      </c>
      <c r="G111">
        <v>5.7994417953872759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1.9229990241830679</v>
      </c>
      <c r="N111">
        <v>0</v>
      </c>
      <c r="O111">
        <v>11.764650579552629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2.1424816012087828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1.0358099665575</v>
      </c>
      <c r="AI111">
        <v>0</v>
      </c>
      <c r="AJ111">
        <v>0</v>
      </c>
      <c r="AK111">
        <v>0</v>
      </c>
      <c r="AL111">
        <v>0</v>
      </c>
      <c r="AM111">
        <v>3.7408567233674929E-3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40.862363979666988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0.68820491553362795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291.69947499874502</v>
      </c>
      <c r="AI112">
        <v>0</v>
      </c>
      <c r="AJ112">
        <v>0</v>
      </c>
      <c r="AK112">
        <v>0</v>
      </c>
      <c r="AL112">
        <v>0</v>
      </c>
      <c r="AM112">
        <v>2.7030382381553249E-2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14.109037062702519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3233.5644989594821</v>
      </c>
      <c r="C2">
        <v>155.92649582346141</v>
      </c>
      <c r="D2">
        <v>26.73279990948507</v>
      </c>
      <c r="E2">
        <v>19.21989446645382</v>
      </c>
      <c r="F2">
        <v>57.467475992425257</v>
      </c>
      <c r="G2">
        <v>8.0056781864621378</v>
      </c>
      <c r="H2">
        <v>1588.5370104929909</v>
      </c>
      <c r="I2">
        <v>349.51091262874382</v>
      </c>
      <c r="J2">
        <v>15.845412925681821</v>
      </c>
      <c r="K2">
        <v>813.34504987062746</v>
      </c>
      <c r="L2">
        <v>13161.971641853799</v>
      </c>
      <c r="M2">
        <v>114.2331784084429</v>
      </c>
      <c r="N2">
        <v>19.486099508105941</v>
      </c>
      <c r="O2">
        <v>15.54785851641309</v>
      </c>
      <c r="P2">
        <v>48.567495630804508</v>
      </c>
      <c r="Q2">
        <v>35.826752005881033</v>
      </c>
      <c r="R2">
        <v>45.657799071241733</v>
      </c>
      <c r="S2">
        <v>47.583358573622696</v>
      </c>
      <c r="T2">
        <v>187.82774062953001</v>
      </c>
      <c r="U2">
        <v>350.9207345402034</v>
      </c>
      <c r="V2">
        <v>1166.1657019002121</v>
      </c>
      <c r="W2">
        <v>10290.33073394157</v>
      </c>
      <c r="X2">
        <v>23.99309558530641</v>
      </c>
      <c r="Y2">
        <v>1.4961204986228389</v>
      </c>
      <c r="Z2">
        <v>173.66897787191371</v>
      </c>
      <c r="AA2">
        <v>38.181682388270929</v>
      </c>
      <c r="AB2">
        <v>1.483628870187284</v>
      </c>
      <c r="AC2">
        <v>517.46521045086604</v>
      </c>
      <c r="AD2">
        <v>557.37659883163042</v>
      </c>
      <c r="AE2">
        <v>84.285724705028585</v>
      </c>
      <c r="AF2">
        <v>404.52993511237588</v>
      </c>
      <c r="AG2">
        <v>3214.9475791453228</v>
      </c>
      <c r="AH2">
        <v>1757.7270111242119</v>
      </c>
      <c r="AI2">
        <v>369.67059964883839</v>
      </c>
      <c r="AJ2">
        <v>2715.374050482641</v>
      </c>
      <c r="AK2">
        <v>3966.593057869341</v>
      </c>
      <c r="AL2">
        <v>6252.857436127204</v>
      </c>
      <c r="AM2">
        <v>36.415858827001323</v>
      </c>
      <c r="AN2">
        <v>459.8351570154793</v>
      </c>
    </row>
    <row r="3" spans="1:40" x14ac:dyDescent="0.45">
      <c r="A3" s="1" t="s">
        <v>646</v>
      </c>
      <c r="B3">
        <v>289.78864063547451</v>
      </c>
      <c r="C3">
        <v>9.6950780482691936</v>
      </c>
      <c r="D3">
        <v>2.066609787801597</v>
      </c>
      <c r="E3">
        <v>1.7468582689790839</v>
      </c>
      <c r="F3">
        <v>11.1501091415875</v>
      </c>
      <c r="G3">
        <v>27.370856612224141</v>
      </c>
      <c r="H3">
        <v>6.9207864792944687</v>
      </c>
      <c r="I3">
        <v>1.1164613837113211</v>
      </c>
      <c r="J3">
        <v>2.3359378438825962</v>
      </c>
      <c r="K3">
        <v>0.52024587559244806</v>
      </c>
      <c r="L3">
        <v>3.1829323841719979</v>
      </c>
      <c r="M3">
        <v>11.564429641188701</v>
      </c>
      <c r="N3">
        <v>4.4716810855003377</v>
      </c>
      <c r="O3">
        <v>0.98160907060411606</v>
      </c>
      <c r="P3">
        <v>5.3309772921481189</v>
      </c>
      <c r="Q3">
        <v>1.9759716895313499</v>
      </c>
      <c r="R3">
        <v>1.31759029124161</v>
      </c>
      <c r="S3">
        <v>15.950462990048299</v>
      </c>
      <c r="T3">
        <v>2.317598200175468</v>
      </c>
      <c r="U3">
        <v>12.8301120791524</v>
      </c>
      <c r="V3">
        <v>20.61122413807168</v>
      </c>
      <c r="W3">
        <v>34.826487506497287</v>
      </c>
      <c r="X3">
        <v>0.10013249572053801</v>
      </c>
      <c r="Y3">
        <v>0.29951878845369451</v>
      </c>
      <c r="Z3">
        <v>2.1786863628615141</v>
      </c>
      <c r="AA3">
        <v>3.7355115587099839</v>
      </c>
      <c r="AB3">
        <v>5.4103737909718917E-2</v>
      </c>
      <c r="AC3">
        <v>50.371982686843047</v>
      </c>
      <c r="AD3">
        <v>3.5939711369401901</v>
      </c>
      <c r="AE3">
        <v>3.0209184184883431</v>
      </c>
      <c r="AF3">
        <v>2.5248758159474489</v>
      </c>
      <c r="AG3">
        <v>46.894083142672933</v>
      </c>
      <c r="AH3">
        <v>26.582571127348679</v>
      </c>
      <c r="AI3">
        <v>2.4843457596260992</v>
      </c>
      <c r="AJ3">
        <v>23.681231076458602</v>
      </c>
      <c r="AK3">
        <v>10.92591913801439</v>
      </c>
      <c r="AL3">
        <v>68.186597733478948</v>
      </c>
      <c r="AM3">
        <v>3.4073113836675888</v>
      </c>
      <c r="AN3">
        <v>2.978537356008276</v>
      </c>
    </row>
    <row r="4" spans="1:40" x14ac:dyDescent="0.45">
      <c r="A4" s="1" t="s">
        <v>647</v>
      </c>
      <c r="B4">
        <v>154.582341637897</v>
      </c>
      <c r="C4">
        <v>16.339285530408489</v>
      </c>
      <c r="D4">
        <v>4.8298171971920176</v>
      </c>
      <c r="E4">
        <v>1.1931611653187419</v>
      </c>
      <c r="F4">
        <v>47.32230678076008</v>
      </c>
      <c r="G4">
        <v>9.1550457626300474</v>
      </c>
      <c r="H4">
        <v>140.07382664425879</v>
      </c>
      <c r="I4">
        <v>30.29319560625159</v>
      </c>
      <c r="J4">
        <v>36.244431102510667</v>
      </c>
      <c r="K4">
        <v>24.87504856344998</v>
      </c>
      <c r="L4">
        <v>972.58677980991433</v>
      </c>
      <c r="M4">
        <v>85.66306378932228</v>
      </c>
      <c r="N4">
        <v>20.661708670376221</v>
      </c>
      <c r="O4">
        <v>5.4757745592925469</v>
      </c>
      <c r="P4">
        <v>14.75627904700413</v>
      </c>
      <c r="Q4">
        <v>11.058082164240851</v>
      </c>
      <c r="R4">
        <v>18.915507461070131</v>
      </c>
      <c r="S4">
        <v>315.53406261480649</v>
      </c>
      <c r="T4">
        <v>42.091446273385039</v>
      </c>
      <c r="U4">
        <v>82.980761374225267</v>
      </c>
      <c r="V4">
        <v>1272.9472389077989</v>
      </c>
      <c r="W4">
        <v>811.4932281259189</v>
      </c>
      <c r="X4">
        <v>2.348224341409904</v>
      </c>
      <c r="Y4">
        <v>1.5610453307386321</v>
      </c>
      <c r="Z4">
        <v>50.892384682662609</v>
      </c>
      <c r="AA4">
        <v>32.995787965724141</v>
      </c>
      <c r="AB4">
        <v>0.45535385510768078</v>
      </c>
      <c r="AC4">
        <v>122.75467163686589</v>
      </c>
      <c r="AD4">
        <v>65.195711750716711</v>
      </c>
      <c r="AE4">
        <v>40.793078974832028</v>
      </c>
      <c r="AF4">
        <v>36.458220054369257</v>
      </c>
      <c r="AG4">
        <v>302.5605850835139</v>
      </c>
      <c r="AH4">
        <v>412.07257940700958</v>
      </c>
      <c r="AI4">
        <v>38.945964844860057</v>
      </c>
      <c r="AJ4">
        <v>386.15534532353553</v>
      </c>
      <c r="AK4">
        <v>184.8865094656777</v>
      </c>
      <c r="AL4">
        <v>729.43610846904369</v>
      </c>
      <c r="AM4">
        <v>90.750099133227408</v>
      </c>
      <c r="AN4">
        <v>42.35764071740757</v>
      </c>
    </row>
    <row r="5" spans="1:40" x14ac:dyDescent="0.45">
      <c r="A5" s="1" t="s">
        <v>648</v>
      </c>
      <c r="B5">
        <v>119.7286344988411</v>
      </c>
      <c r="C5">
        <v>7.9688583844093994</v>
      </c>
      <c r="D5">
        <v>0.95974864344808719</v>
      </c>
      <c r="E5">
        <v>1.259504467812725</v>
      </c>
      <c r="F5">
        <v>100.0195386838233</v>
      </c>
      <c r="G5">
        <v>79.830053787547769</v>
      </c>
      <c r="H5">
        <v>24.991110718371019</v>
      </c>
      <c r="I5">
        <v>4.0181977941697982</v>
      </c>
      <c r="J5">
        <v>5.1433427119749826</v>
      </c>
      <c r="K5">
        <v>2.6798501080116912</v>
      </c>
      <c r="L5">
        <v>11.2118600169308</v>
      </c>
      <c r="M5">
        <v>103.55653782176201</v>
      </c>
      <c r="N5">
        <v>61.801902761937853</v>
      </c>
      <c r="O5">
        <v>6.4276302904795637</v>
      </c>
      <c r="P5">
        <v>46.740093047447758</v>
      </c>
      <c r="Q5">
        <v>12.195018856649581</v>
      </c>
      <c r="R5">
        <v>4.2109504104504412</v>
      </c>
      <c r="S5">
        <v>35.216561450287877</v>
      </c>
      <c r="T5">
        <v>5.399148853012889</v>
      </c>
      <c r="U5">
        <v>43.277602544039773</v>
      </c>
      <c r="V5">
        <v>71.044505213595912</v>
      </c>
      <c r="W5">
        <v>139.98790783479271</v>
      </c>
      <c r="X5">
        <v>0.53539661726786647</v>
      </c>
      <c r="Y5">
        <v>0.89219067153031073</v>
      </c>
      <c r="Z5">
        <v>10.61986513875995</v>
      </c>
      <c r="AA5">
        <v>11.29821395182247</v>
      </c>
      <c r="AB5">
        <v>0.22014940831268431</v>
      </c>
      <c r="AC5">
        <v>61.635376084713009</v>
      </c>
      <c r="AD5">
        <v>11.07328902123367</v>
      </c>
      <c r="AE5">
        <v>7.8296751339590118</v>
      </c>
      <c r="AF5">
        <v>6.5213172385180789</v>
      </c>
      <c r="AG5">
        <v>122.47320216836211</v>
      </c>
      <c r="AH5">
        <v>93.932591326185289</v>
      </c>
      <c r="AI5">
        <v>6.3899820414695903</v>
      </c>
      <c r="AJ5">
        <v>73.524510339729019</v>
      </c>
      <c r="AK5">
        <v>32.770754346336091</v>
      </c>
      <c r="AL5">
        <v>298.41856950070138</v>
      </c>
      <c r="AM5">
        <v>5.9824254045683967</v>
      </c>
      <c r="AN5">
        <v>9.6499383600321362</v>
      </c>
    </row>
    <row r="6" spans="1:40" x14ac:dyDescent="0.45">
      <c r="A6" s="1" t="s">
        <v>649</v>
      </c>
      <c r="B6">
        <v>194.4970703344986</v>
      </c>
      <c r="C6">
        <v>21.589436893838869</v>
      </c>
      <c r="D6">
        <v>5.6985222862952352</v>
      </c>
      <c r="E6">
        <v>1.50427173621698</v>
      </c>
      <c r="F6">
        <v>981.8177313538265</v>
      </c>
      <c r="G6">
        <v>315.41870774295398</v>
      </c>
      <c r="H6">
        <v>117.1121076528075</v>
      </c>
      <c r="I6">
        <v>19.63210171517353</v>
      </c>
      <c r="J6">
        <v>49.402381116353553</v>
      </c>
      <c r="K6">
        <v>10.177935662976751</v>
      </c>
      <c r="L6">
        <v>80.828585057430445</v>
      </c>
      <c r="M6">
        <v>718.15772098147431</v>
      </c>
      <c r="N6">
        <v>232.70086986511569</v>
      </c>
      <c r="O6">
        <v>52.375547465380727</v>
      </c>
      <c r="P6">
        <v>186.71243336605011</v>
      </c>
      <c r="Q6">
        <v>101.06344060391601</v>
      </c>
      <c r="R6">
        <v>25.406201626576969</v>
      </c>
      <c r="S6">
        <v>328.90283940767051</v>
      </c>
      <c r="T6">
        <v>36.656322045662037</v>
      </c>
      <c r="U6">
        <v>240.93887752399581</v>
      </c>
      <c r="V6">
        <v>148.80020417820029</v>
      </c>
      <c r="W6">
        <v>736.61179266370016</v>
      </c>
      <c r="X6">
        <v>1.4317196858493499</v>
      </c>
      <c r="Y6">
        <v>31.891029156265098</v>
      </c>
      <c r="Z6">
        <v>42.938582836049427</v>
      </c>
      <c r="AA6">
        <v>317.94891679482572</v>
      </c>
      <c r="AB6">
        <v>2.4617100406869041</v>
      </c>
      <c r="AC6">
        <v>390.55596164186238</v>
      </c>
      <c r="AD6">
        <v>51.442964334958234</v>
      </c>
      <c r="AE6">
        <v>64.95962131872443</v>
      </c>
      <c r="AF6">
        <v>34.097576434779171</v>
      </c>
      <c r="AG6">
        <v>349.59075800886359</v>
      </c>
      <c r="AH6">
        <v>515.11363426484468</v>
      </c>
      <c r="AI6">
        <v>34.670957277639118</v>
      </c>
      <c r="AJ6">
        <v>387.69545516820682</v>
      </c>
      <c r="AK6">
        <v>168.242300150788</v>
      </c>
      <c r="AL6">
        <v>2836.8865736013208</v>
      </c>
      <c r="AM6">
        <v>39.940616828652551</v>
      </c>
      <c r="AN6">
        <v>57.992749413706441</v>
      </c>
    </row>
    <row r="7" spans="1:40" x14ac:dyDescent="0.45">
      <c r="A7" s="1" t="s">
        <v>650</v>
      </c>
      <c r="B7">
        <v>93.200519780047145</v>
      </c>
      <c r="C7">
        <v>7.8786805601401824</v>
      </c>
      <c r="D7">
        <v>11.27780074679271</v>
      </c>
      <c r="E7">
        <v>0.21870276127200181</v>
      </c>
      <c r="F7">
        <v>21.626654341082549</v>
      </c>
      <c r="G7">
        <v>1.8980626449283819</v>
      </c>
      <c r="H7">
        <v>10.4626405697322</v>
      </c>
      <c r="I7">
        <v>1.940836841871374</v>
      </c>
      <c r="J7">
        <v>2.931580679774044</v>
      </c>
      <c r="K7">
        <v>1.366730503293595</v>
      </c>
      <c r="L7">
        <v>42.166165510124323</v>
      </c>
      <c r="M7">
        <v>25.686526570172731</v>
      </c>
      <c r="N7">
        <v>16.78581585505054</v>
      </c>
      <c r="O7">
        <v>1.3779622371629221</v>
      </c>
      <c r="P7">
        <v>5.6659935626088709</v>
      </c>
      <c r="Q7">
        <v>4.215625773909653</v>
      </c>
      <c r="R7">
        <v>1.5740612937279319</v>
      </c>
      <c r="S7">
        <v>16.964656258997721</v>
      </c>
      <c r="T7">
        <v>2.8079633882323032</v>
      </c>
      <c r="U7">
        <v>25.682285451458061</v>
      </c>
      <c r="V7">
        <v>9.0759934903637181</v>
      </c>
      <c r="W7">
        <v>19.158035197743139</v>
      </c>
      <c r="X7">
        <v>0.1080236038014432</v>
      </c>
      <c r="Y7">
        <v>0.30408589331564978</v>
      </c>
      <c r="Z7">
        <v>2.4216103068660129</v>
      </c>
      <c r="AA7">
        <v>3.8945659277817981</v>
      </c>
      <c r="AB7">
        <v>6.1736650364232967E-2</v>
      </c>
      <c r="AC7">
        <v>27.06075508059962</v>
      </c>
      <c r="AD7">
        <v>5.4186461586634316</v>
      </c>
      <c r="AE7">
        <v>3.0856538903166348</v>
      </c>
      <c r="AF7">
        <v>2.6894216085577889</v>
      </c>
      <c r="AG7">
        <v>81.640332603088325</v>
      </c>
      <c r="AH7">
        <v>27.189063525199661</v>
      </c>
      <c r="AI7">
        <v>2.9189259939563339</v>
      </c>
      <c r="AJ7">
        <v>33.519912939190263</v>
      </c>
      <c r="AK7">
        <v>13.1307949388215</v>
      </c>
      <c r="AL7">
        <v>116.5639051548515</v>
      </c>
      <c r="AM7">
        <v>7.7003559026342252</v>
      </c>
      <c r="AN7">
        <v>5.6715463527070353</v>
      </c>
    </row>
    <row r="8" spans="1:40" x14ac:dyDescent="0.45">
      <c r="A8" s="1" t="s">
        <v>651</v>
      </c>
      <c r="B8">
        <v>167.16458750599961</v>
      </c>
      <c r="C8">
        <v>17.828539180972939</v>
      </c>
      <c r="D8">
        <v>10.084702443468149</v>
      </c>
      <c r="E8">
        <v>1.187527082755131</v>
      </c>
      <c r="F8">
        <v>54.306911284696653</v>
      </c>
      <c r="G8">
        <v>15.68873711982798</v>
      </c>
      <c r="H8">
        <v>109.7744511207048</v>
      </c>
      <c r="I8">
        <v>22.136340810368221</v>
      </c>
      <c r="J8">
        <v>26.950002626638529</v>
      </c>
      <c r="K8">
        <v>14.845529441435049</v>
      </c>
      <c r="L8">
        <v>397.62154603347568</v>
      </c>
      <c r="M8">
        <v>170.8165346950727</v>
      </c>
      <c r="N8">
        <v>27.43452407781092</v>
      </c>
      <c r="O8">
        <v>8.7252117596442442</v>
      </c>
      <c r="P8">
        <v>27.742872453593559</v>
      </c>
      <c r="Q8">
        <v>19.41897447776023</v>
      </c>
      <c r="R8">
        <v>14.42820679947007</v>
      </c>
      <c r="S8">
        <v>224.02223778033141</v>
      </c>
      <c r="T8">
        <v>31.465124652887269</v>
      </c>
      <c r="U8">
        <v>99.486112182806721</v>
      </c>
      <c r="V8">
        <v>95.406728579084998</v>
      </c>
      <c r="W8">
        <v>1271.283386725876</v>
      </c>
      <c r="X8">
        <v>1.391221919293314</v>
      </c>
      <c r="Y8">
        <v>4.4216268960650869</v>
      </c>
      <c r="Z8">
        <v>38.549794598316957</v>
      </c>
      <c r="AA8">
        <v>54.529760784873019</v>
      </c>
      <c r="AB8">
        <v>1.000412259337319</v>
      </c>
      <c r="AC8">
        <v>155.51574105508999</v>
      </c>
      <c r="AD8">
        <v>57.613687674450929</v>
      </c>
      <c r="AE8">
        <v>33.232121716148782</v>
      </c>
      <c r="AF8">
        <v>22.997899644392518</v>
      </c>
      <c r="AG8">
        <v>220.81868424370501</v>
      </c>
      <c r="AH8">
        <v>418.56008788077088</v>
      </c>
      <c r="AI8">
        <v>25.496674590379811</v>
      </c>
      <c r="AJ8">
        <v>388.34511310684542</v>
      </c>
      <c r="AK8">
        <v>139.22310991540701</v>
      </c>
      <c r="AL8">
        <v>769.10296416023459</v>
      </c>
      <c r="AM8">
        <v>27.281577623380969</v>
      </c>
      <c r="AN8">
        <v>25.103961196450449</v>
      </c>
    </row>
    <row r="9" spans="1:40" x14ac:dyDescent="0.45">
      <c r="A9" s="1" t="s">
        <v>652</v>
      </c>
      <c r="B9">
        <v>11.512494793478339</v>
      </c>
      <c r="C9">
        <v>1.4797479888887799</v>
      </c>
      <c r="D9">
        <v>0.51118525135281356</v>
      </c>
      <c r="E9">
        <v>0.15232368042571631</v>
      </c>
      <c r="F9">
        <v>16.283846667981631</v>
      </c>
      <c r="G9">
        <v>4.2770296980574001</v>
      </c>
      <c r="H9">
        <v>12.79033558006337</v>
      </c>
      <c r="I9">
        <v>1.9849921506551289</v>
      </c>
      <c r="J9">
        <v>3.5720500585995199</v>
      </c>
      <c r="K9">
        <v>1.6573208680266931</v>
      </c>
      <c r="L9">
        <v>6.8662490531892058</v>
      </c>
      <c r="M9">
        <v>20.68596579030034</v>
      </c>
      <c r="N9">
        <v>6.4781146997739931</v>
      </c>
      <c r="O9">
        <v>3.896643980463272</v>
      </c>
      <c r="P9">
        <v>9.2889932005036435</v>
      </c>
      <c r="Q9">
        <v>8.1915250584342854</v>
      </c>
      <c r="R9">
        <v>2.1979774419530602</v>
      </c>
      <c r="S9">
        <v>26.932636848995411</v>
      </c>
      <c r="T9">
        <v>4.3468716044955613</v>
      </c>
      <c r="U9">
        <v>73.79571293926324</v>
      </c>
      <c r="V9">
        <v>23.60882723940319</v>
      </c>
      <c r="W9">
        <v>265.21482331756198</v>
      </c>
      <c r="X9">
        <v>0.18875328675468639</v>
      </c>
      <c r="Y9">
        <v>2.727102032538478</v>
      </c>
      <c r="Z9">
        <v>5.9345583182069506</v>
      </c>
      <c r="AA9">
        <v>27.326613583960299</v>
      </c>
      <c r="AB9">
        <v>0.15930080913936259</v>
      </c>
      <c r="AC9">
        <v>21.330155489146311</v>
      </c>
      <c r="AD9">
        <v>5.985963197299319</v>
      </c>
      <c r="AE9">
        <v>4.1575071938134194</v>
      </c>
      <c r="AF9">
        <v>3.2580529312748219</v>
      </c>
      <c r="AG9">
        <v>22.93141852015178</v>
      </c>
      <c r="AH9">
        <v>46.645806475535117</v>
      </c>
      <c r="AI9">
        <v>3.4270575753505148</v>
      </c>
      <c r="AJ9">
        <v>49.207218130237493</v>
      </c>
      <c r="AK9">
        <v>20.597750574593551</v>
      </c>
      <c r="AL9">
        <v>254.24658850483081</v>
      </c>
      <c r="AM9">
        <v>5.6361499072961543</v>
      </c>
      <c r="AN9">
        <v>5.989875461493722</v>
      </c>
    </row>
    <row r="10" spans="1:40" x14ac:dyDescent="0.45">
      <c r="A10" s="1" t="s">
        <v>653</v>
      </c>
      <c r="B10">
        <v>1298.8678268721089</v>
      </c>
      <c r="C10">
        <v>98.133633107466608</v>
      </c>
      <c r="D10">
        <v>52.6091608890587</v>
      </c>
      <c r="E10">
        <v>7.8263646090851342</v>
      </c>
      <c r="F10">
        <v>148.0653481171083</v>
      </c>
      <c r="G10">
        <v>63.74310768881535</v>
      </c>
      <c r="H10">
        <v>175.54022797826789</v>
      </c>
      <c r="I10">
        <v>26.814311742236871</v>
      </c>
      <c r="J10">
        <v>34.869317655704663</v>
      </c>
      <c r="K10">
        <v>34.71263517414436</v>
      </c>
      <c r="L10">
        <v>121.3915129674898</v>
      </c>
      <c r="M10">
        <v>236.8802562936161</v>
      </c>
      <c r="N10">
        <v>81.716834862569328</v>
      </c>
      <c r="O10">
        <v>25.68782073052067</v>
      </c>
      <c r="P10">
        <v>142.7724085612476</v>
      </c>
      <c r="Q10">
        <v>56.121841030608067</v>
      </c>
      <c r="R10">
        <v>18.221130884538312</v>
      </c>
      <c r="S10">
        <v>184.00711948165659</v>
      </c>
      <c r="T10">
        <v>37.464156047709409</v>
      </c>
      <c r="U10">
        <v>515.76063823723985</v>
      </c>
      <c r="V10">
        <v>621.44474549427503</v>
      </c>
      <c r="W10">
        <v>1773.278582354839</v>
      </c>
      <c r="X10">
        <v>2.7075576726055299</v>
      </c>
      <c r="Y10">
        <v>9.3328345827412242</v>
      </c>
      <c r="Z10">
        <v>67.616168743834095</v>
      </c>
      <c r="AA10">
        <v>102.3965306959237</v>
      </c>
      <c r="AB10">
        <v>1.3552764089273941</v>
      </c>
      <c r="AC10">
        <v>345.20452495757019</v>
      </c>
      <c r="AD10">
        <v>93.499368553018044</v>
      </c>
      <c r="AE10">
        <v>60.264392570257193</v>
      </c>
      <c r="AF10">
        <v>47.904131388867206</v>
      </c>
      <c r="AG10">
        <v>759.78688090582875</v>
      </c>
      <c r="AH10">
        <v>581.73865785630801</v>
      </c>
      <c r="AI10">
        <v>46.514948595016158</v>
      </c>
      <c r="AJ10">
        <v>512.02619339320233</v>
      </c>
      <c r="AK10">
        <v>278.49093247524428</v>
      </c>
      <c r="AL10">
        <v>1960.645982472565</v>
      </c>
      <c r="AM10">
        <v>71.036311435508694</v>
      </c>
      <c r="AN10">
        <v>68.468652784358795</v>
      </c>
    </row>
    <row r="11" spans="1:40" x14ac:dyDescent="0.45">
      <c r="A11" s="1" t="s">
        <v>654</v>
      </c>
      <c r="B11">
        <v>117.45041140674419</v>
      </c>
      <c r="C11">
        <v>14.813829780519679</v>
      </c>
      <c r="D11">
        <v>5.4900832825273413</v>
      </c>
      <c r="E11">
        <v>0.69567316717381511</v>
      </c>
      <c r="F11">
        <v>16.84879110221183</v>
      </c>
      <c r="G11">
        <v>3.21531336737453</v>
      </c>
      <c r="H11">
        <v>77.047025892406396</v>
      </c>
      <c r="I11">
        <v>14.32573546286377</v>
      </c>
      <c r="J11">
        <v>8.3192968475834448</v>
      </c>
      <c r="K11">
        <v>30.20644364898255</v>
      </c>
      <c r="L11">
        <v>573.5192639509014</v>
      </c>
      <c r="M11">
        <v>37.998124641137252</v>
      </c>
      <c r="N11">
        <v>7.5524435827652887</v>
      </c>
      <c r="O11">
        <v>4.6160522017220913</v>
      </c>
      <c r="P11">
        <v>12.034065176008159</v>
      </c>
      <c r="Q11">
        <v>10.36573683962254</v>
      </c>
      <c r="R11">
        <v>7.6268433606610202</v>
      </c>
      <c r="S11">
        <v>62.58290243774956</v>
      </c>
      <c r="T11">
        <v>13.714358964795579</v>
      </c>
      <c r="U11">
        <v>61.905653055346583</v>
      </c>
      <c r="V11">
        <v>386.31445462974699</v>
      </c>
      <c r="W11">
        <v>470.97102612884038</v>
      </c>
      <c r="X11">
        <v>1.1974053028555569</v>
      </c>
      <c r="Y11">
        <v>1.2564406562160659</v>
      </c>
      <c r="Z11">
        <v>18.797604760338139</v>
      </c>
      <c r="AA11">
        <v>16.530970884287751</v>
      </c>
      <c r="AB11">
        <v>0.28451054870222331</v>
      </c>
      <c r="AC11">
        <v>47.945195916630077</v>
      </c>
      <c r="AD11">
        <v>35.441001813792973</v>
      </c>
      <c r="AE11">
        <v>13.773791536065909</v>
      </c>
      <c r="AF11">
        <v>20.107382145539329</v>
      </c>
      <c r="AG11">
        <v>184.1053406714413</v>
      </c>
      <c r="AH11">
        <v>173.84118740939039</v>
      </c>
      <c r="AI11">
        <v>20.24093641522353</v>
      </c>
      <c r="AJ11">
        <v>212.11741221504701</v>
      </c>
      <c r="AK11">
        <v>118.5504598708345</v>
      </c>
      <c r="AL11">
        <v>462.03743204247291</v>
      </c>
      <c r="AM11">
        <v>13.432060634723459</v>
      </c>
      <c r="AN11">
        <v>30.995965734184299</v>
      </c>
    </row>
    <row r="12" spans="1:40" x14ac:dyDescent="0.45">
      <c r="A12" s="1" t="s">
        <v>655</v>
      </c>
      <c r="B12">
        <v>128.18569060658211</v>
      </c>
      <c r="C12">
        <v>13.42415120744454</v>
      </c>
      <c r="D12">
        <v>12.151630772339679</v>
      </c>
      <c r="E12">
        <v>0.53359237352596889</v>
      </c>
      <c r="F12">
        <v>83.991933479210701</v>
      </c>
      <c r="G12">
        <v>10.88129857371522</v>
      </c>
      <c r="H12">
        <v>38.055612975698523</v>
      </c>
      <c r="I12">
        <v>6.2968405354736188</v>
      </c>
      <c r="J12">
        <v>8.0410204623543162</v>
      </c>
      <c r="K12">
        <v>5.6787925840901368</v>
      </c>
      <c r="L12">
        <v>57.890290559838213</v>
      </c>
      <c r="M12">
        <v>58.328311251223127</v>
      </c>
      <c r="N12">
        <v>29.054034973420901</v>
      </c>
      <c r="O12">
        <v>5.6967058469167986</v>
      </c>
      <c r="P12">
        <v>24.079201038100809</v>
      </c>
      <c r="Q12">
        <v>11.26620627050224</v>
      </c>
      <c r="R12">
        <v>4.1842514172902492</v>
      </c>
      <c r="S12">
        <v>45.154287768649887</v>
      </c>
      <c r="T12">
        <v>8.7262414267560189</v>
      </c>
      <c r="U12">
        <v>62.79396829693578</v>
      </c>
      <c r="V12">
        <v>80.45463673909434</v>
      </c>
      <c r="W12">
        <v>402.19266690772997</v>
      </c>
      <c r="X12">
        <v>0.53777591074227604</v>
      </c>
      <c r="Y12">
        <v>2.9118770304674482</v>
      </c>
      <c r="Z12">
        <v>14.33507235403667</v>
      </c>
      <c r="AA12">
        <v>30.541637528250298</v>
      </c>
      <c r="AB12">
        <v>0.25374764065807148</v>
      </c>
      <c r="AC12">
        <v>49.78790221637707</v>
      </c>
      <c r="AD12">
        <v>17.82318691989072</v>
      </c>
      <c r="AE12">
        <v>10.14309295389744</v>
      </c>
      <c r="AF12">
        <v>9.1837614934792295</v>
      </c>
      <c r="AG12">
        <v>203.59342905211469</v>
      </c>
      <c r="AH12">
        <v>112.2237754782669</v>
      </c>
      <c r="AI12">
        <v>8.9617221228487427</v>
      </c>
      <c r="AJ12">
        <v>118.1129908424118</v>
      </c>
      <c r="AK12">
        <v>54.518092862931887</v>
      </c>
      <c r="AL12">
        <v>399.98508705938752</v>
      </c>
      <c r="AM12">
        <v>17.702720628961401</v>
      </c>
      <c r="AN12">
        <v>14.500192280822301</v>
      </c>
    </row>
    <row r="13" spans="1:40" x14ac:dyDescent="0.45">
      <c r="A13" s="1" t="s">
        <v>656</v>
      </c>
      <c r="B13">
        <v>464.19941391890052</v>
      </c>
      <c r="C13">
        <v>28.579191321516941</v>
      </c>
      <c r="D13">
        <v>15.138158718689111</v>
      </c>
      <c r="E13">
        <v>4.6856767603820622</v>
      </c>
      <c r="F13">
        <v>95.075110794314497</v>
      </c>
      <c r="G13">
        <v>13.664052157272611</v>
      </c>
      <c r="H13">
        <v>129.87774600519469</v>
      </c>
      <c r="I13">
        <v>34.195728382682553</v>
      </c>
      <c r="J13">
        <v>12.5008717355429</v>
      </c>
      <c r="K13">
        <v>16.649625577119931</v>
      </c>
      <c r="L13">
        <v>41.21377504782587</v>
      </c>
      <c r="M13">
        <v>106.0035247027141</v>
      </c>
      <c r="N13">
        <v>59.005525140695653</v>
      </c>
      <c r="O13">
        <v>6.0992817944361608</v>
      </c>
      <c r="P13">
        <v>81.329201375542226</v>
      </c>
      <c r="Q13">
        <v>13.15148420788058</v>
      </c>
      <c r="R13">
        <v>7.1120390398673887</v>
      </c>
      <c r="S13">
        <v>65.418279502905435</v>
      </c>
      <c r="T13">
        <v>18.738152614263662</v>
      </c>
      <c r="U13">
        <v>77.64652151180168</v>
      </c>
      <c r="V13">
        <v>275.96034854018382</v>
      </c>
      <c r="W13">
        <v>1101.809598107503</v>
      </c>
      <c r="X13">
        <v>1.841890251936549</v>
      </c>
      <c r="Y13">
        <v>1.7828852623406839</v>
      </c>
      <c r="Z13">
        <v>47.0457105982874</v>
      </c>
      <c r="AA13">
        <v>23.352517746189239</v>
      </c>
      <c r="AB13">
        <v>0.37906616518799768</v>
      </c>
      <c r="AC13">
        <v>148.7042882097895</v>
      </c>
      <c r="AD13">
        <v>51.030441035306772</v>
      </c>
      <c r="AE13">
        <v>18.868710938561371</v>
      </c>
      <c r="AF13">
        <v>25.242798748643541</v>
      </c>
      <c r="AG13">
        <v>801.07026122307832</v>
      </c>
      <c r="AH13">
        <v>377.5502767597643</v>
      </c>
      <c r="AI13">
        <v>24.19139219392903</v>
      </c>
      <c r="AJ13">
        <v>276.83346671470218</v>
      </c>
      <c r="AK13">
        <v>142.22431289174801</v>
      </c>
      <c r="AL13">
        <v>599.30860169344146</v>
      </c>
      <c r="AM13">
        <v>16.28132461541281</v>
      </c>
      <c r="AN13">
        <v>22.402591356447299</v>
      </c>
    </row>
    <row r="14" spans="1:40" x14ac:dyDescent="0.45">
      <c r="A14" s="1" t="s">
        <v>657</v>
      </c>
      <c r="B14">
        <v>528.15135557160079</v>
      </c>
      <c r="C14">
        <v>17.361240496961159</v>
      </c>
      <c r="D14">
        <v>7.5721615461674867</v>
      </c>
      <c r="E14">
        <v>2.216578605509369</v>
      </c>
      <c r="F14">
        <v>21.14747451543623</v>
      </c>
      <c r="G14">
        <v>8.4614820689087011</v>
      </c>
      <c r="H14">
        <v>30.687590173243361</v>
      </c>
      <c r="I14">
        <v>5.4372046815122674</v>
      </c>
      <c r="J14">
        <v>5.497124802282066</v>
      </c>
      <c r="K14">
        <v>9.812486265017009</v>
      </c>
      <c r="L14">
        <v>86.504295638632712</v>
      </c>
      <c r="M14">
        <v>20.255305264772328</v>
      </c>
      <c r="N14">
        <v>8.1959222570059396</v>
      </c>
      <c r="O14">
        <v>1.662127338426403</v>
      </c>
      <c r="P14">
        <v>4.7419057611026059</v>
      </c>
      <c r="Q14">
        <v>2.7648432311146198</v>
      </c>
      <c r="R14">
        <v>3.632680259648402</v>
      </c>
      <c r="S14">
        <v>46.396778340680413</v>
      </c>
      <c r="T14">
        <v>7.8346704956745947</v>
      </c>
      <c r="U14">
        <v>17.723527160448509</v>
      </c>
      <c r="V14">
        <v>177.84153498507911</v>
      </c>
      <c r="W14">
        <v>212.6443692844079</v>
      </c>
      <c r="X14">
        <v>0.53672332148858115</v>
      </c>
      <c r="Y14">
        <v>0.69926757023551245</v>
      </c>
      <c r="Z14">
        <v>11.88478194891333</v>
      </c>
      <c r="AA14">
        <v>9.5255649960110258</v>
      </c>
      <c r="AB14">
        <v>9.2059555779828009E-2</v>
      </c>
      <c r="AC14">
        <v>103.05679403275541</v>
      </c>
      <c r="AD14">
        <v>15.11096495539449</v>
      </c>
      <c r="AE14">
        <v>6.7426504102376068</v>
      </c>
      <c r="AF14">
        <v>8.5112400003703552</v>
      </c>
      <c r="AG14">
        <v>219.29901062577869</v>
      </c>
      <c r="AH14">
        <v>91.305163052133395</v>
      </c>
      <c r="AI14">
        <v>8.577498876601247</v>
      </c>
      <c r="AJ14">
        <v>108.6540786262906</v>
      </c>
      <c r="AK14">
        <v>58.536803162767669</v>
      </c>
      <c r="AL14">
        <v>156.755592534339</v>
      </c>
      <c r="AM14">
        <v>7.5155223305898149</v>
      </c>
      <c r="AN14">
        <v>8.0946656613351919</v>
      </c>
    </row>
    <row r="15" spans="1:40" x14ac:dyDescent="0.45">
      <c r="A15" s="1" t="s">
        <v>658</v>
      </c>
      <c r="B15">
        <v>821.86095476302592</v>
      </c>
      <c r="C15">
        <v>34.15404629097894</v>
      </c>
      <c r="D15">
        <v>9.4087828229840973</v>
      </c>
      <c r="E15">
        <v>8.7324386658864963</v>
      </c>
      <c r="F15">
        <v>221.1825575223632</v>
      </c>
      <c r="G15">
        <v>47.474819042806658</v>
      </c>
      <c r="H15">
        <v>65.213387270437451</v>
      </c>
      <c r="I15">
        <v>10.318834451546691</v>
      </c>
      <c r="J15">
        <v>15.09882346915084</v>
      </c>
      <c r="K15">
        <v>10.91551335460146</v>
      </c>
      <c r="L15">
        <v>30.967938763892668</v>
      </c>
      <c r="M15">
        <v>161.7568892526883</v>
      </c>
      <c r="N15">
        <v>82.428753686740976</v>
      </c>
      <c r="O15">
        <v>6.6656927242963047</v>
      </c>
      <c r="P15">
        <v>21.61223193293921</v>
      </c>
      <c r="Q15">
        <v>13.71296902815353</v>
      </c>
      <c r="R15">
        <v>30.6052563114803</v>
      </c>
      <c r="S15">
        <v>102.46376484026401</v>
      </c>
      <c r="T15">
        <v>17.897668393320011</v>
      </c>
      <c r="U15">
        <v>59.910370108770948</v>
      </c>
      <c r="V15">
        <v>340.60320246645898</v>
      </c>
      <c r="W15">
        <v>430.69978739194818</v>
      </c>
      <c r="X15">
        <v>1.417329339351773</v>
      </c>
      <c r="Y15">
        <v>3.9809733762508488</v>
      </c>
      <c r="Z15">
        <v>25.039252404883339</v>
      </c>
      <c r="AA15">
        <v>43.487449694701361</v>
      </c>
      <c r="AB15">
        <v>0.461259910961343</v>
      </c>
      <c r="AC15">
        <v>226.72158095487191</v>
      </c>
      <c r="AD15">
        <v>28.28952472801129</v>
      </c>
      <c r="AE15">
        <v>19.51861418517564</v>
      </c>
      <c r="AF15">
        <v>18.1762271669174</v>
      </c>
      <c r="AG15">
        <v>290.17619610597171</v>
      </c>
      <c r="AH15">
        <v>202.93145967492791</v>
      </c>
      <c r="AI15">
        <v>17.598505797902149</v>
      </c>
      <c r="AJ15">
        <v>219.59891429836631</v>
      </c>
      <c r="AK15">
        <v>98.660001004831514</v>
      </c>
      <c r="AL15">
        <v>532.9355862178528</v>
      </c>
      <c r="AM15">
        <v>20.870756516962889</v>
      </c>
      <c r="AN15">
        <v>22.180179136615699</v>
      </c>
    </row>
    <row r="16" spans="1:40" x14ac:dyDescent="0.45">
      <c r="A16" s="1" t="s">
        <v>659</v>
      </c>
      <c r="B16">
        <v>239.31805728568261</v>
      </c>
      <c r="C16">
        <v>10.6393627969004</v>
      </c>
      <c r="D16">
        <v>3.8629248762312351</v>
      </c>
      <c r="E16">
        <v>1.0881414064594801</v>
      </c>
      <c r="F16">
        <v>391.17356455847607</v>
      </c>
      <c r="G16">
        <v>13.804718065731519</v>
      </c>
      <c r="H16">
        <v>129.48464781138179</v>
      </c>
      <c r="I16">
        <v>36.700903877726468</v>
      </c>
      <c r="J16">
        <v>11.96350130243934</v>
      </c>
      <c r="K16">
        <v>10.242138754785961</v>
      </c>
      <c r="L16">
        <v>44.275821809381853</v>
      </c>
      <c r="M16">
        <v>199.55988722300251</v>
      </c>
      <c r="N16">
        <v>122.3682794379171</v>
      </c>
      <c r="O16">
        <v>9.8677645304053723</v>
      </c>
      <c r="P16">
        <v>29.545604000917841</v>
      </c>
      <c r="Q16">
        <v>10.672727267886019</v>
      </c>
      <c r="R16">
        <v>8.6375194037736733</v>
      </c>
      <c r="S16">
        <v>94.056428383894129</v>
      </c>
      <c r="T16">
        <v>17.595174436615562</v>
      </c>
      <c r="U16">
        <v>53.05684331691139</v>
      </c>
      <c r="V16">
        <v>362.48025734840132</v>
      </c>
      <c r="W16">
        <v>780.57968801990864</v>
      </c>
      <c r="X16">
        <v>5.0302258751825164</v>
      </c>
      <c r="Y16">
        <v>2.7841476345752652</v>
      </c>
      <c r="Z16">
        <v>78.993053401996136</v>
      </c>
      <c r="AA16">
        <v>34.239502787762291</v>
      </c>
      <c r="AB16">
        <v>0.64169307256228902</v>
      </c>
      <c r="AC16">
        <v>109.00102299254431</v>
      </c>
      <c r="AD16">
        <v>42.080434997370347</v>
      </c>
      <c r="AE16">
        <v>18.606331715483702</v>
      </c>
      <c r="AF16">
        <v>21.264765908563</v>
      </c>
      <c r="AG16">
        <v>391.02012712721819</v>
      </c>
      <c r="AH16">
        <v>391.39572855370318</v>
      </c>
      <c r="AI16">
        <v>21.540971126850611</v>
      </c>
      <c r="AJ16">
        <v>247.06685133158021</v>
      </c>
      <c r="AK16">
        <v>118.5190664498752</v>
      </c>
      <c r="AL16">
        <v>570.03460728483708</v>
      </c>
      <c r="AM16">
        <v>16.259600757182699</v>
      </c>
      <c r="AN16">
        <v>17.895191808496001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5588.3963552246796</v>
      </c>
      <c r="C2">
        <v>180.6683238184244</v>
      </c>
      <c r="D2">
        <v>70.803003568740834</v>
      </c>
      <c r="E2">
        <v>30.13669677981056</v>
      </c>
      <c r="F2">
        <v>363.09772050262012</v>
      </c>
      <c r="G2">
        <v>151.65839650012049</v>
      </c>
      <c r="H2">
        <v>231.2141399896648</v>
      </c>
      <c r="I2">
        <v>25.258886860193702</v>
      </c>
      <c r="J2">
        <v>16.824147014578049</v>
      </c>
      <c r="K2">
        <v>7.1292851306496434</v>
      </c>
      <c r="L2">
        <v>39.712388605230522</v>
      </c>
      <c r="M2">
        <v>182.78954981385581</v>
      </c>
      <c r="N2">
        <v>111.84805942548491</v>
      </c>
      <c r="O2">
        <v>5.5190548442532714</v>
      </c>
      <c r="P2">
        <v>19.76113450500505</v>
      </c>
      <c r="Q2">
        <v>9.8911099054350107</v>
      </c>
      <c r="R2">
        <v>23.680463234901229</v>
      </c>
      <c r="S2">
        <v>113.43420360885101</v>
      </c>
      <c r="T2">
        <v>29.409026028750791</v>
      </c>
      <c r="U2">
        <v>58.845413755844163</v>
      </c>
      <c r="V2">
        <v>120.0730537235428</v>
      </c>
      <c r="W2">
        <v>331.41378348690603</v>
      </c>
      <c r="X2">
        <v>1.7291353970368739</v>
      </c>
      <c r="Y2">
        <v>3.0549116217712089</v>
      </c>
      <c r="Z2">
        <v>42.081236499985557</v>
      </c>
      <c r="AA2">
        <v>37.587754444382718</v>
      </c>
      <c r="AB2">
        <v>0.4250189108942482</v>
      </c>
      <c r="AC2">
        <v>952.87493880402508</v>
      </c>
      <c r="AD2">
        <v>86.591404191501638</v>
      </c>
      <c r="AE2">
        <v>25.028140477972169</v>
      </c>
      <c r="AF2">
        <v>53.783365770561971</v>
      </c>
      <c r="AG2">
        <v>2048.2717129826979</v>
      </c>
      <c r="AH2">
        <v>389.37950976017891</v>
      </c>
      <c r="AI2">
        <v>50.976611994295311</v>
      </c>
      <c r="AJ2">
        <v>334.84725939049588</v>
      </c>
      <c r="AK2">
        <v>193.69311641536419</v>
      </c>
      <c r="AL2">
        <v>908.69883684780132</v>
      </c>
      <c r="AM2">
        <v>20.51164431862529</v>
      </c>
      <c r="AN2">
        <v>56.569867106584098</v>
      </c>
    </row>
    <row r="3" spans="1:40" x14ac:dyDescent="0.45">
      <c r="A3" s="1" t="s">
        <v>432</v>
      </c>
      <c r="B3">
        <v>1.6214411265070929</v>
      </c>
      <c r="C3">
        <v>0.18444661554361139</v>
      </c>
      <c r="D3">
        <v>8.4702656162641068E-2</v>
      </c>
      <c r="E3">
        <v>2.7554243587576119E-2</v>
      </c>
      <c r="F3">
        <v>1.098195996472934</v>
      </c>
      <c r="G3">
        <v>0.50153005612128176</v>
      </c>
      <c r="H3">
        <v>1.367625888649727</v>
      </c>
      <c r="I3">
        <v>0.27550328255150403</v>
      </c>
      <c r="J3">
        <v>1.0176650859493681</v>
      </c>
      <c r="K3">
        <v>8.8877567877519367E-2</v>
      </c>
      <c r="L3">
        <v>2.001774854788366</v>
      </c>
      <c r="M3">
        <v>3.26050439695504</v>
      </c>
      <c r="N3">
        <v>0.34958937061293149</v>
      </c>
      <c r="O3">
        <v>6.8099997105725632E-2</v>
      </c>
      <c r="P3">
        <v>0.19239175738714129</v>
      </c>
      <c r="Q3">
        <v>0.1691389194823906</v>
      </c>
      <c r="R3">
        <v>0.1389293785677162</v>
      </c>
      <c r="S3">
        <v>0.97955819062459182</v>
      </c>
      <c r="T3">
        <v>0.17523316137471681</v>
      </c>
      <c r="U3">
        <v>0.93828237170716389</v>
      </c>
      <c r="V3">
        <v>0.59747920437788604</v>
      </c>
      <c r="W3">
        <v>0.91358533294849653</v>
      </c>
      <c r="X3">
        <v>6.8314404277271144E-3</v>
      </c>
      <c r="Y3">
        <v>3.4474122037309332E-2</v>
      </c>
      <c r="Z3">
        <v>0.17932782880969961</v>
      </c>
      <c r="AA3">
        <v>0.3796471927512946</v>
      </c>
      <c r="AB3">
        <v>1.310988110197934E-2</v>
      </c>
      <c r="AC3">
        <v>4.4816209885578688</v>
      </c>
      <c r="AD3">
        <v>0.88557315119425328</v>
      </c>
      <c r="AE3">
        <v>1.801423913786425</v>
      </c>
      <c r="AF3">
        <v>0.35427914148024559</v>
      </c>
      <c r="AG3">
        <v>2.4445369305774141</v>
      </c>
      <c r="AH3">
        <v>5.5656472711121552</v>
      </c>
      <c r="AI3">
        <v>0.31432452368193131</v>
      </c>
      <c r="AJ3">
        <v>2.2197399951765702</v>
      </c>
      <c r="AK3">
        <v>1.3475524013191369</v>
      </c>
      <c r="AL3">
        <v>13.00587845289667</v>
      </c>
      <c r="AM3">
        <v>0.32471451355975178</v>
      </c>
      <c r="AN3">
        <v>0.43549712050919043</v>
      </c>
    </row>
    <row r="4" spans="1:40" x14ac:dyDescent="0.45">
      <c r="A4" s="1" t="s">
        <v>433</v>
      </c>
      <c r="B4">
        <v>36.419692180183937</v>
      </c>
      <c r="C4">
        <v>3.687103976150131</v>
      </c>
      <c r="D4">
        <v>0.20678154727964099</v>
      </c>
      <c r="E4">
        <v>7.2302144903747629E-3</v>
      </c>
      <c r="F4">
        <v>0.1089817750149995</v>
      </c>
      <c r="G4">
        <v>6.0939702678620533E-2</v>
      </c>
      <c r="H4">
        <v>1.5435566377097101</v>
      </c>
      <c r="I4">
        <v>3.7991172568700812E-2</v>
      </c>
      <c r="J4">
        <v>1.7490790769178789E-2</v>
      </c>
      <c r="K4">
        <v>2.309113256745168E-2</v>
      </c>
      <c r="L4">
        <v>0.12184343342022361</v>
      </c>
      <c r="M4">
        <v>7.5089880569415915E-2</v>
      </c>
      <c r="N4">
        <v>2.138766598328681E-2</v>
      </c>
      <c r="O4">
        <v>1.388475730008913E-2</v>
      </c>
      <c r="P4">
        <v>1.16953010715669E-2</v>
      </c>
      <c r="Q4">
        <v>1.222523890093619E-2</v>
      </c>
      <c r="R4">
        <v>2.8265280161566351E-2</v>
      </c>
      <c r="S4">
        <v>0.1514481022523835</v>
      </c>
      <c r="T4">
        <v>0.12169167988529821</v>
      </c>
      <c r="U4">
        <v>0.14885207034147099</v>
      </c>
      <c r="V4">
        <v>0.57493084123800986</v>
      </c>
      <c r="W4">
        <v>2.081517072788063</v>
      </c>
      <c r="X4">
        <v>8.369665628497204E-3</v>
      </c>
      <c r="Y4">
        <v>3.4283988954468061E-3</v>
      </c>
      <c r="Z4">
        <v>0.13297137503067311</v>
      </c>
      <c r="AA4">
        <v>6.1457576734179648E-2</v>
      </c>
      <c r="AB4">
        <v>1.1148652067416939E-3</v>
      </c>
      <c r="AC4">
        <v>0.51430506942034004</v>
      </c>
      <c r="AD4">
        <v>0.9958019477831439</v>
      </c>
      <c r="AE4">
        <v>7.5748912266702328E-2</v>
      </c>
      <c r="AF4">
        <v>0.47385127460508603</v>
      </c>
      <c r="AG4">
        <v>22.92789461601815</v>
      </c>
      <c r="AH4">
        <v>1.386958533416373</v>
      </c>
      <c r="AI4">
        <v>0.40223827654048427</v>
      </c>
      <c r="AJ4">
        <v>1.3676020654835359</v>
      </c>
      <c r="AK4">
        <v>1.496450585341671</v>
      </c>
      <c r="AL4">
        <v>1.45182935053379</v>
      </c>
      <c r="AM4">
        <v>5.85454145277991E-2</v>
      </c>
      <c r="AN4">
        <v>2.972819103233471</v>
      </c>
    </row>
    <row r="5" spans="1:40" x14ac:dyDescent="0.45">
      <c r="A5" s="1" t="s">
        <v>434</v>
      </c>
      <c r="B5">
        <v>85.151676441350858</v>
      </c>
      <c r="C5">
        <v>9.8183900175593877</v>
      </c>
      <c r="D5">
        <v>3.0512370304616332</v>
      </c>
      <c r="E5">
        <v>0.73343066915284072</v>
      </c>
      <c r="F5">
        <v>87.643517255036514</v>
      </c>
      <c r="G5">
        <v>33.635150997226589</v>
      </c>
      <c r="H5">
        <v>92.986116398555595</v>
      </c>
      <c r="I5">
        <v>32.850889947483431</v>
      </c>
      <c r="J5">
        <v>8.0613377730588631</v>
      </c>
      <c r="K5">
        <v>25.49923551596498</v>
      </c>
      <c r="L5">
        <v>1448.3521502862311</v>
      </c>
      <c r="M5">
        <v>86.349176873053736</v>
      </c>
      <c r="N5">
        <v>27.12276733476536</v>
      </c>
      <c r="O5">
        <v>8.1325579003159731</v>
      </c>
      <c r="P5">
        <v>30.50816988886724</v>
      </c>
      <c r="Q5">
        <v>16.835263977781828</v>
      </c>
      <c r="R5">
        <v>7.8160799862675781</v>
      </c>
      <c r="S5">
        <v>57.411180299778707</v>
      </c>
      <c r="T5">
        <v>15.417386543523589</v>
      </c>
      <c r="U5">
        <v>73.263343922632586</v>
      </c>
      <c r="V5">
        <v>163.42347780098899</v>
      </c>
      <c r="W5">
        <v>161.09549969031571</v>
      </c>
      <c r="X5">
        <v>1.088810980654219</v>
      </c>
      <c r="Y5">
        <v>3.1834687216593052</v>
      </c>
      <c r="Z5">
        <v>20.359330365190541</v>
      </c>
      <c r="AA5">
        <v>34.63419774759172</v>
      </c>
      <c r="AB5">
        <v>0.3769198520977583</v>
      </c>
      <c r="AC5">
        <v>62.556321578825248</v>
      </c>
      <c r="AD5">
        <v>41.591810833196362</v>
      </c>
      <c r="AE5">
        <v>13.46667028550792</v>
      </c>
      <c r="AF5">
        <v>21.87112473491867</v>
      </c>
      <c r="AG5">
        <v>190.7616310138786</v>
      </c>
      <c r="AH5">
        <v>177.89682883679981</v>
      </c>
      <c r="AI5">
        <v>22.851575266410549</v>
      </c>
      <c r="AJ5">
        <v>173.76576638792511</v>
      </c>
      <c r="AK5">
        <v>94.063116960622267</v>
      </c>
      <c r="AL5">
        <v>612.12564789793782</v>
      </c>
      <c r="AM5">
        <v>22.935809993243119</v>
      </c>
      <c r="AN5">
        <v>31.952720034701901</v>
      </c>
    </row>
    <row r="6" spans="1:40" x14ac:dyDescent="0.45">
      <c r="A6" s="1" t="s">
        <v>435</v>
      </c>
      <c r="B6">
        <v>218.23148111601691</v>
      </c>
      <c r="C6">
        <v>22.6099073968639</v>
      </c>
      <c r="D6">
        <v>6.3476428348068188</v>
      </c>
      <c r="E6">
        <v>1.772853290825767</v>
      </c>
      <c r="F6">
        <v>110.8747699490246</v>
      </c>
      <c r="G6">
        <v>23.171987295909759</v>
      </c>
      <c r="H6">
        <v>213.19000695557861</v>
      </c>
      <c r="I6">
        <v>35.730661599074097</v>
      </c>
      <c r="J6">
        <v>21.24616085193292</v>
      </c>
      <c r="K6">
        <v>38.068152811626703</v>
      </c>
      <c r="L6">
        <v>1039.4149713726219</v>
      </c>
      <c r="M6">
        <v>119.0782206068444</v>
      </c>
      <c r="N6">
        <v>51.70514757038864</v>
      </c>
      <c r="O6">
        <v>7.5164458780076391</v>
      </c>
      <c r="P6">
        <v>22.22420202780571</v>
      </c>
      <c r="Q6">
        <v>16.660068420325089</v>
      </c>
      <c r="R6">
        <v>16.12565649191087</v>
      </c>
      <c r="S6">
        <v>160.01119040995329</v>
      </c>
      <c r="T6">
        <v>33.774052763983079</v>
      </c>
      <c r="U6">
        <v>104.2418080025856</v>
      </c>
      <c r="V6">
        <v>2055.0620635961609</v>
      </c>
      <c r="W6">
        <v>1181.8021964076229</v>
      </c>
      <c r="X6">
        <v>3.967942590266234</v>
      </c>
      <c r="Y6">
        <v>2.6647022894648318</v>
      </c>
      <c r="Z6">
        <v>62.298053780239243</v>
      </c>
      <c r="AA6">
        <v>38.523860228307107</v>
      </c>
      <c r="AB6">
        <v>0.53398974872786387</v>
      </c>
      <c r="AC6">
        <v>107.5770337375458</v>
      </c>
      <c r="AD6">
        <v>87.322043373137916</v>
      </c>
      <c r="AE6">
        <v>32.209225653688833</v>
      </c>
      <c r="AF6">
        <v>51.496420760995633</v>
      </c>
      <c r="AG6">
        <v>432.81517497691351</v>
      </c>
      <c r="AH6">
        <v>473.46503165120629</v>
      </c>
      <c r="AI6">
        <v>51.624737133334733</v>
      </c>
      <c r="AJ6">
        <v>472.98478459688181</v>
      </c>
      <c r="AK6">
        <v>249.84548941961319</v>
      </c>
      <c r="AL6">
        <v>1087.7185774983679</v>
      </c>
      <c r="AM6">
        <v>91.299200859824452</v>
      </c>
      <c r="AN6">
        <v>70.414727284746476</v>
      </c>
    </row>
    <row r="7" spans="1:40" x14ac:dyDescent="0.45">
      <c r="A7" s="1" t="s">
        <v>436</v>
      </c>
      <c r="B7">
        <v>17.077551533099982</v>
      </c>
      <c r="C7">
        <v>1.974298706195138</v>
      </c>
      <c r="D7">
        <v>0.62469212054941214</v>
      </c>
      <c r="E7">
        <v>0.17542980930176669</v>
      </c>
      <c r="F7">
        <v>12.66995405281223</v>
      </c>
      <c r="G7">
        <v>3.9019630978551558</v>
      </c>
      <c r="H7">
        <v>13.226719403946021</v>
      </c>
      <c r="I7">
        <v>2.8967866069205499</v>
      </c>
      <c r="J7">
        <v>5.6038577896237856</v>
      </c>
      <c r="K7">
        <v>1.615677118442524</v>
      </c>
      <c r="L7">
        <v>15.926107007497061</v>
      </c>
      <c r="M7">
        <v>16.171094851846838</v>
      </c>
      <c r="N7">
        <v>4.4010274470928499</v>
      </c>
      <c r="O7">
        <v>2.8069860979634269</v>
      </c>
      <c r="P7">
        <v>7.4903518080964231</v>
      </c>
      <c r="Q7">
        <v>4.8667369767347903</v>
      </c>
      <c r="R7">
        <v>3.5901399991486791</v>
      </c>
      <c r="S7">
        <v>48.032901165688919</v>
      </c>
      <c r="T7">
        <v>5.6965288094295561</v>
      </c>
      <c r="U7">
        <v>27.26310619863267</v>
      </c>
      <c r="V7">
        <v>28.20656149446997</v>
      </c>
      <c r="W7">
        <v>33.01496087615056</v>
      </c>
      <c r="X7">
        <v>0.21165964024415251</v>
      </c>
      <c r="Y7">
        <v>0.85414391167798831</v>
      </c>
      <c r="Z7">
        <v>4.2237150913413908</v>
      </c>
      <c r="AA7">
        <v>10.64384013678219</v>
      </c>
      <c r="AB7">
        <v>0.10381674019100511</v>
      </c>
      <c r="AC7">
        <v>23.702997620285021</v>
      </c>
      <c r="AD7">
        <v>5.9617203611628558</v>
      </c>
      <c r="AE7">
        <v>5.8665594540807584</v>
      </c>
      <c r="AF7">
        <v>3.271310138193301</v>
      </c>
      <c r="AG7">
        <v>33.881186672443341</v>
      </c>
      <c r="AH7">
        <v>45.893130783325248</v>
      </c>
      <c r="AI7">
        <v>3.728492019734484</v>
      </c>
      <c r="AJ7">
        <v>52.877210799696734</v>
      </c>
      <c r="AK7">
        <v>20.312725117834511</v>
      </c>
      <c r="AL7">
        <v>149.95881350511249</v>
      </c>
      <c r="AM7">
        <v>4.7345350216370274</v>
      </c>
      <c r="AN7">
        <v>5.2858904510251277</v>
      </c>
    </row>
    <row r="8" spans="1:40" x14ac:dyDescent="0.45">
      <c r="A8" s="1" t="s">
        <v>437</v>
      </c>
      <c r="B8">
        <v>7.8244285364420252</v>
      </c>
      <c r="C8">
        <v>1.0353173260133111</v>
      </c>
      <c r="D8">
        <v>0.36225217047685943</v>
      </c>
      <c r="E8">
        <v>7.1961644528030555E-2</v>
      </c>
      <c r="F8">
        <v>5.4750562574843791</v>
      </c>
      <c r="G8">
        <v>1.898499232221017</v>
      </c>
      <c r="H8">
        <v>15.22357923526352</v>
      </c>
      <c r="I8">
        <v>3.4076886910406512</v>
      </c>
      <c r="J8">
        <v>1.5077997955455811</v>
      </c>
      <c r="K8">
        <v>0.96977255524799078</v>
      </c>
      <c r="L8">
        <v>3.3729043135179282</v>
      </c>
      <c r="M8">
        <v>5.6479382906544284</v>
      </c>
      <c r="N8">
        <v>1.70425585932852</v>
      </c>
      <c r="O8">
        <v>0.5556587376442107</v>
      </c>
      <c r="P8">
        <v>10.76452510468015</v>
      </c>
      <c r="Q8">
        <v>1.139352222527807</v>
      </c>
      <c r="R8">
        <v>1.2455027543020001</v>
      </c>
      <c r="S8">
        <v>11.745584569482711</v>
      </c>
      <c r="T8">
        <v>1.7593115865943001</v>
      </c>
      <c r="U8">
        <v>6.3396541417442513</v>
      </c>
      <c r="V8">
        <v>7.9334975757067907</v>
      </c>
      <c r="W8">
        <v>16.92976573334791</v>
      </c>
      <c r="X8">
        <v>0.1079054966902446</v>
      </c>
      <c r="Y8">
        <v>0.27672655372256888</v>
      </c>
      <c r="Z8">
        <v>2.0074883335136522</v>
      </c>
      <c r="AA8">
        <v>3.2924807954117612</v>
      </c>
      <c r="AB8">
        <v>3.0297956679027509E-2</v>
      </c>
      <c r="AC8">
        <v>7.7825762157331111</v>
      </c>
      <c r="AD8">
        <v>3.393348088488775</v>
      </c>
      <c r="AE8">
        <v>1.761521634899506</v>
      </c>
      <c r="AF8">
        <v>1.8497663206151651</v>
      </c>
      <c r="AG8">
        <v>18.023022230999469</v>
      </c>
      <c r="AH8">
        <v>19.557233050092041</v>
      </c>
      <c r="AI8">
        <v>1.973039022094081</v>
      </c>
      <c r="AJ8">
        <v>23.69068340172208</v>
      </c>
      <c r="AK8">
        <v>8.8539195706748188</v>
      </c>
      <c r="AL8">
        <v>128.5309900864751</v>
      </c>
      <c r="AM8">
        <v>0.74738374968171628</v>
      </c>
      <c r="AN8">
        <v>3.6546804060609048</v>
      </c>
    </row>
    <row r="9" spans="1:40" x14ac:dyDescent="0.45">
      <c r="A9" s="1" t="s">
        <v>438</v>
      </c>
      <c r="B9">
        <v>13.17510626869209</v>
      </c>
      <c r="C9">
        <v>1.340795006436964</v>
      </c>
      <c r="D9">
        <v>0.38257550665881668</v>
      </c>
      <c r="E9">
        <v>0.1051980799901701</v>
      </c>
      <c r="F9">
        <v>7.3157688548434718</v>
      </c>
      <c r="G9">
        <v>1.7176492045552081</v>
      </c>
      <c r="H9">
        <v>12.113090590700899</v>
      </c>
      <c r="I9">
        <v>1.8272363936498111</v>
      </c>
      <c r="J9">
        <v>1.352320395968357</v>
      </c>
      <c r="K9">
        <v>2.1082773894047202</v>
      </c>
      <c r="L9">
        <v>42.338795938680811</v>
      </c>
      <c r="M9">
        <v>7.4961386339967131</v>
      </c>
      <c r="N9">
        <v>3.214402360330562</v>
      </c>
      <c r="O9">
        <v>0.51184446775446668</v>
      </c>
      <c r="P9">
        <v>1.5055537058213011</v>
      </c>
      <c r="Q9">
        <v>1.061202184200932</v>
      </c>
      <c r="R9">
        <v>1.0437060634927</v>
      </c>
      <c r="S9">
        <v>10.356962410025879</v>
      </c>
      <c r="T9">
        <v>2.0339652746918531</v>
      </c>
      <c r="U9">
        <v>6.472999658248483</v>
      </c>
      <c r="V9">
        <v>125.6155587822674</v>
      </c>
      <c r="W9">
        <v>72.434310642206498</v>
      </c>
      <c r="X9">
        <v>0.24167333999652199</v>
      </c>
      <c r="Y9">
        <v>0.19318546125640801</v>
      </c>
      <c r="Z9">
        <v>3.6968981757341211</v>
      </c>
      <c r="AA9">
        <v>2.6413123160594951</v>
      </c>
      <c r="AB9">
        <v>3.3821430398720223E-2</v>
      </c>
      <c r="AC9">
        <v>6.8317052829153946</v>
      </c>
      <c r="AD9">
        <v>4.7822391464987204</v>
      </c>
      <c r="AE9">
        <v>1.9773757668928551</v>
      </c>
      <c r="AF9">
        <v>2.986705613957422</v>
      </c>
      <c r="AG9">
        <v>24.665336680862548</v>
      </c>
      <c r="AH9">
        <v>28.210903165260891</v>
      </c>
      <c r="AI9">
        <v>3.0123101562124952</v>
      </c>
      <c r="AJ9">
        <v>29.265895273140622</v>
      </c>
      <c r="AK9">
        <v>14.793345084882951</v>
      </c>
      <c r="AL9">
        <v>63.881261127440119</v>
      </c>
      <c r="AM9">
        <v>5.2800257720420678</v>
      </c>
      <c r="AN9">
        <v>4.1652730894678411</v>
      </c>
    </row>
    <row r="10" spans="1:40" x14ac:dyDescent="0.45">
      <c r="A10" s="1" t="s">
        <v>439</v>
      </c>
      <c r="B10">
        <v>96.645249605325176</v>
      </c>
      <c r="C10">
        <v>2.1150681963682931</v>
      </c>
      <c r="D10">
        <v>0.17015668637511211</v>
      </c>
      <c r="E10">
        <v>3.1472252439908421E-2</v>
      </c>
      <c r="F10">
        <v>27.51737028767517</v>
      </c>
      <c r="G10">
        <v>1.1413776699849909</v>
      </c>
      <c r="H10">
        <v>3.1596389747282219</v>
      </c>
      <c r="I10">
        <v>0.2287536328486609</v>
      </c>
      <c r="J10">
        <v>0.18211186661042389</v>
      </c>
      <c r="K10">
        <v>0.12065374111285419</v>
      </c>
      <c r="L10">
        <v>0.52554228279048087</v>
      </c>
      <c r="M10">
        <v>1.3005789559824841</v>
      </c>
      <c r="N10">
        <v>0.56577846077678751</v>
      </c>
      <c r="O10">
        <v>9.6013261737147401E-2</v>
      </c>
      <c r="P10">
        <v>0.15946568262723379</v>
      </c>
      <c r="Q10">
        <v>0.1250763861346518</v>
      </c>
      <c r="R10">
        <v>0.14581066766344761</v>
      </c>
      <c r="S10">
        <v>1.42542235630851</v>
      </c>
      <c r="T10">
        <v>0.52467844032793309</v>
      </c>
      <c r="U10">
        <v>0.7199769931035962</v>
      </c>
      <c r="V10">
        <v>2.3583106442695558</v>
      </c>
      <c r="W10">
        <v>4.7507593759670321</v>
      </c>
      <c r="X10">
        <v>2.9912599733095981E-2</v>
      </c>
      <c r="Y10">
        <v>4.4566767827738531E-2</v>
      </c>
      <c r="Z10">
        <v>0.52129503026630852</v>
      </c>
      <c r="AA10">
        <v>0.54953040656920538</v>
      </c>
      <c r="AB10">
        <v>6.0861653806327746E-3</v>
      </c>
      <c r="AC10">
        <v>2.460902813988084</v>
      </c>
      <c r="AD10">
        <v>1.190249587475902</v>
      </c>
      <c r="AE10">
        <v>0.28396592500652462</v>
      </c>
      <c r="AF10">
        <v>1.1853323994566349</v>
      </c>
      <c r="AG10">
        <v>45.271821164213243</v>
      </c>
      <c r="AH10">
        <v>5.0512444244102008</v>
      </c>
      <c r="AI10">
        <v>1.047094248180239</v>
      </c>
      <c r="AJ10">
        <v>5.6154439615822467</v>
      </c>
      <c r="AK10">
        <v>4.123363656686168</v>
      </c>
      <c r="AL10">
        <v>7.1859886339663337</v>
      </c>
      <c r="AM10">
        <v>0.12310615361753011</v>
      </c>
      <c r="AN10">
        <v>3.3179445455201431</v>
      </c>
    </row>
    <row r="11" spans="1:40" x14ac:dyDescent="0.45">
      <c r="A11" s="1" t="s">
        <v>440</v>
      </c>
      <c r="B11">
        <v>59.734636132410103</v>
      </c>
      <c r="C11">
        <v>13.409502885025701</v>
      </c>
      <c r="D11">
        <v>0.1426927174883777</v>
      </c>
      <c r="E11">
        <v>1.6292115330514251E-2</v>
      </c>
      <c r="F11">
        <v>1.050043174480084</v>
      </c>
      <c r="G11">
        <v>0.38927809082864268</v>
      </c>
      <c r="H11">
        <v>2.8110108519756429</v>
      </c>
      <c r="I11">
        <v>0.1068467437702931</v>
      </c>
      <c r="J11">
        <v>3.6007176700615387E-2</v>
      </c>
      <c r="K11">
        <v>6.756623300613751E-2</v>
      </c>
      <c r="L11">
        <v>0.34388795540847428</v>
      </c>
      <c r="M11">
        <v>0.77753528988257969</v>
      </c>
      <c r="N11">
        <v>0.1193362324044755</v>
      </c>
      <c r="O11">
        <v>7.4884816085878853E-2</v>
      </c>
      <c r="P11">
        <v>7.0693818581106016E-2</v>
      </c>
      <c r="Q11">
        <v>7.5980880047074206E-2</v>
      </c>
      <c r="R11">
        <v>6.5771374015466122E-2</v>
      </c>
      <c r="S11">
        <v>0.35651049906909382</v>
      </c>
      <c r="T11">
        <v>0.37017966636162242</v>
      </c>
      <c r="U11">
        <v>0.41543326573955047</v>
      </c>
      <c r="V11">
        <v>1.712595509897028</v>
      </c>
      <c r="W11">
        <v>5.7095063775839776</v>
      </c>
      <c r="X11">
        <v>2.529773044829571E-2</v>
      </c>
      <c r="Y11">
        <v>4.1283361669132192E-2</v>
      </c>
      <c r="Z11">
        <v>0.34973289497675142</v>
      </c>
      <c r="AA11">
        <v>0.46573913584022741</v>
      </c>
      <c r="AB11">
        <v>5.8651658609209078E-3</v>
      </c>
      <c r="AC11">
        <v>1.3466090609528161</v>
      </c>
      <c r="AD11">
        <v>1.646696367030998</v>
      </c>
      <c r="AE11">
        <v>0.23343191968443569</v>
      </c>
      <c r="AF11">
        <v>1.5161665980512951</v>
      </c>
      <c r="AG11">
        <v>41.202403239177393</v>
      </c>
      <c r="AH11">
        <v>4.0004007897895342</v>
      </c>
      <c r="AI11">
        <v>1.2571353505750751</v>
      </c>
      <c r="AJ11">
        <v>4.0223024082740801</v>
      </c>
      <c r="AK11">
        <v>4.2817686107932458</v>
      </c>
      <c r="AL11">
        <v>5.6019663443421077</v>
      </c>
      <c r="AM11">
        <v>6.2676546791025869E-2</v>
      </c>
      <c r="AN11">
        <v>2.2528826222245422</v>
      </c>
    </row>
    <row r="12" spans="1:40" x14ac:dyDescent="0.45">
      <c r="A12" s="1" t="s">
        <v>441</v>
      </c>
      <c r="B12">
        <v>6.1243827902390384</v>
      </c>
      <c r="C12">
        <v>0.47051575346975438</v>
      </c>
      <c r="D12">
        <v>6.4120564249288248E-2</v>
      </c>
      <c r="E12">
        <v>5.7269477718242907E-3</v>
      </c>
      <c r="F12">
        <v>0.29556494269130112</v>
      </c>
      <c r="G12">
        <v>0.1048368069473974</v>
      </c>
      <c r="H12">
        <v>0.43191131931135618</v>
      </c>
      <c r="I12">
        <v>2.3191183707403109E-2</v>
      </c>
      <c r="J12">
        <v>3.5344333470559833E-2</v>
      </c>
      <c r="K12">
        <v>9.7779877851272741E-3</v>
      </c>
      <c r="L12">
        <v>6.0051789687159997E-2</v>
      </c>
      <c r="M12">
        <v>0.21641747078068649</v>
      </c>
      <c r="N12">
        <v>6.7108929318952168E-2</v>
      </c>
      <c r="O12">
        <v>1.5887590260714519E-2</v>
      </c>
      <c r="P12">
        <v>3.2421741044758687E-2</v>
      </c>
      <c r="Q12">
        <v>2.3878450309571881E-2</v>
      </c>
      <c r="R12">
        <v>3.8372123894249592E-2</v>
      </c>
      <c r="S12">
        <v>0.30866647177596529</v>
      </c>
      <c r="T12">
        <v>7.2363955291356072E-2</v>
      </c>
      <c r="U12">
        <v>0.1045921248410593</v>
      </c>
      <c r="V12">
        <v>0.22863420388969469</v>
      </c>
      <c r="W12">
        <v>0.49977518307090912</v>
      </c>
      <c r="X12">
        <v>4.5965865851487946E-3</v>
      </c>
      <c r="Y12">
        <v>1.2058566925855651E-2</v>
      </c>
      <c r="Z12">
        <v>7.4853332515404963E-2</v>
      </c>
      <c r="AA12">
        <v>0.136041809866708</v>
      </c>
      <c r="AB12">
        <v>9.2467404226993354E-4</v>
      </c>
      <c r="AC12">
        <v>0.78211927474033127</v>
      </c>
      <c r="AD12">
        <v>0.26067641081414389</v>
      </c>
      <c r="AE12">
        <v>5.4480784461004961E-2</v>
      </c>
      <c r="AF12">
        <v>0.23813440294840801</v>
      </c>
      <c r="AG12">
        <v>5.3993938763400546</v>
      </c>
      <c r="AH12">
        <v>0.82169532284792801</v>
      </c>
      <c r="AI12">
        <v>0.19849264066479941</v>
      </c>
      <c r="AJ12">
        <v>0.71371090471777765</v>
      </c>
      <c r="AK12">
        <v>0.65622824281124326</v>
      </c>
      <c r="AL12">
        <v>1.276383384096619</v>
      </c>
      <c r="AM12">
        <v>2.128269314359112E-2</v>
      </c>
      <c r="AN12">
        <v>0.11603047160241239</v>
      </c>
    </row>
    <row r="13" spans="1:40" x14ac:dyDescent="0.45">
      <c r="A13" s="1" t="s">
        <v>442</v>
      </c>
      <c r="B13">
        <v>76.649456170457867</v>
      </c>
      <c r="C13">
        <v>1.1899467028497841</v>
      </c>
      <c r="D13">
        <v>0.1631484079162997</v>
      </c>
      <c r="E13">
        <v>1.6255665424857148E-2</v>
      </c>
      <c r="F13">
        <v>0.43689034245273328</v>
      </c>
      <c r="G13">
        <v>0.1442670654802346</v>
      </c>
      <c r="H13">
        <v>1.4232694723888379</v>
      </c>
      <c r="I13">
        <v>7.4180914242877843E-2</v>
      </c>
      <c r="J13">
        <v>4.6718674462924513E-2</v>
      </c>
      <c r="K13">
        <v>5.5016901494785483E-2</v>
      </c>
      <c r="L13">
        <v>0.26352362834057741</v>
      </c>
      <c r="M13">
        <v>0.26656112793006709</v>
      </c>
      <c r="N13">
        <v>5.7590621955550828E-2</v>
      </c>
      <c r="O13">
        <v>3.076653773373178E-2</v>
      </c>
      <c r="P13">
        <v>2.9572713810649031E-2</v>
      </c>
      <c r="Q13">
        <v>2.9626845059347959E-2</v>
      </c>
      <c r="R13">
        <v>5.8606210661228127E-2</v>
      </c>
      <c r="S13">
        <v>0.41152152114960139</v>
      </c>
      <c r="T13">
        <v>0.27182586926225089</v>
      </c>
      <c r="U13">
        <v>0.2306883117232236</v>
      </c>
      <c r="V13">
        <v>1.58544553027741</v>
      </c>
      <c r="W13">
        <v>3.2539030939925619</v>
      </c>
      <c r="X13">
        <v>2.0689208800799219E-2</v>
      </c>
      <c r="Y13">
        <v>1.048835114086023E-2</v>
      </c>
      <c r="Z13">
        <v>0.26908388808059702</v>
      </c>
      <c r="AA13">
        <v>0.1668201252522821</v>
      </c>
      <c r="AB13">
        <v>2.3877743030199109E-3</v>
      </c>
      <c r="AC13">
        <v>0.80896395164747248</v>
      </c>
      <c r="AD13">
        <v>1.3230328208500031</v>
      </c>
      <c r="AE13">
        <v>0.23251812058815169</v>
      </c>
      <c r="AF13">
        <v>1.2063169296941449</v>
      </c>
      <c r="AG13">
        <v>21.26289402142023</v>
      </c>
      <c r="AH13">
        <v>2.9339638010215792</v>
      </c>
      <c r="AI13">
        <v>0.93054054013032317</v>
      </c>
      <c r="AJ13">
        <v>3.0313090225250541</v>
      </c>
      <c r="AK13">
        <v>2.9724909513887559</v>
      </c>
      <c r="AL13">
        <v>3.0200001079523111</v>
      </c>
      <c r="AM13">
        <v>4.7642739364668632E-2</v>
      </c>
      <c r="AN13">
        <v>0.30956563666320408</v>
      </c>
    </row>
    <row r="14" spans="1:40" x14ac:dyDescent="0.45">
      <c r="A14" s="1" t="s">
        <v>443</v>
      </c>
      <c r="B14">
        <v>36.329682434347063</v>
      </c>
      <c r="C14">
        <v>1.0457111455653481</v>
      </c>
      <c r="D14">
        <v>0.57257936629353523</v>
      </c>
      <c r="E14">
        <v>1.522009499073297E-2</v>
      </c>
      <c r="F14">
        <v>0.30512844596801991</v>
      </c>
      <c r="G14">
        <v>8.9293452248119118E-2</v>
      </c>
      <c r="H14">
        <v>1.2109352431928111</v>
      </c>
      <c r="I14">
        <v>4.2726312202834932E-2</v>
      </c>
      <c r="J14">
        <v>5.254084804869838E-2</v>
      </c>
      <c r="K14">
        <v>2.0551218605922988E-2</v>
      </c>
      <c r="L14">
        <v>0.1056085201423973</v>
      </c>
      <c r="M14">
        <v>0.21532539227582201</v>
      </c>
      <c r="N14">
        <v>6.7407299123667969E-2</v>
      </c>
      <c r="O14">
        <v>1.8224275559223121E-2</v>
      </c>
      <c r="P14">
        <v>2.930745306523988E-2</v>
      </c>
      <c r="Q14">
        <v>2.261151019001539E-2</v>
      </c>
      <c r="R14">
        <v>5.7702953233716443E-2</v>
      </c>
      <c r="S14">
        <v>0.46359061853664307</v>
      </c>
      <c r="T14">
        <v>0.15450712329669819</v>
      </c>
      <c r="U14">
        <v>0.1595278993712933</v>
      </c>
      <c r="V14">
        <v>0.51735590911583695</v>
      </c>
      <c r="W14">
        <v>1.1527978942880031</v>
      </c>
      <c r="X14">
        <v>7.7102457225953673E-3</v>
      </c>
      <c r="Y14">
        <v>8.9823648677861551E-3</v>
      </c>
      <c r="Z14">
        <v>0.11584192233632309</v>
      </c>
      <c r="AA14">
        <v>0.13263915183468791</v>
      </c>
      <c r="AB14">
        <v>1.3085350569076819E-3</v>
      </c>
      <c r="AC14">
        <v>3.0442254037758061</v>
      </c>
      <c r="AD14">
        <v>0.94747959445582908</v>
      </c>
      <c r="AE14">
        <v>0.10593878037425759</v>
      </c>
      <c r="AF14">
        <v>0.76521739999796945</v>
      </c>
      <c r="AG14">
        <v>24.66818506047014</v>
      </c>
      <c r="AH14">
        <v>1.6015116452266689</v>
      </c>
      <c r="AI14">
        <v>0.62506189412233093</v>
      </c>
      <c r="AJ14">
        <v>1.570642218156914</v>
      </c>
      <c r="AK14">
        <v>1.943961762299018</v>
      </c>
      <c r="AL14">
        <v>2.234736573011646</v>
      </c>
      <c r="AM14">
        <v>2.625042193277748E-2</v>
      </c>
      <c r="AN14">
        <v>0.75240288976783076</v>
      </c>
    </row>
    <row r="15" spans="1:40" x14ac:dyDescent="0.45">
      <c r="A15" s="1" t="s">
        <v>444</v>
      </c>
      <c r="B15">
        <v>88.701680728556866</v>
      </c>
      <c r="C15">
        <v>3.0294389745708279</v>
      </c>
      <c r="D15">
        <v>0.51233732577158142</v>
      </c>
      <c r="E15">
        <v>1.2280251862454119E-2</v>
      </c>
      <c r="F15">
        <v>1.511440797380261</v>
      </c>
      <c r="G15">
        <v>0.45515060694577619</v>
      </c>
      <c r="H15">
        <v>1.892602621983912</v>
      </c>
      <c r="I15">
        <v>7.4209335193156561E-2</v>
      </c>
      <c r="J15">
        <v>4.8333144210131247E-2</v>
      </c>
      <c r="K15">
        <v>6.6207358472974126E-2</v>
      </c>
      <c r="L15">
        <v>0.3163869594727387</v>
      </c>
      <c r="M15">
        <v>0.67082726017005601</v>
      </c>
      <c r="N15">
        <v>0.31139222927448962</v>
      </c>
      <c r="O15">
        <v>6.0712887958647072E-2</v>
      </c>
      <c r="P15">
        <v>7.3651319663209466E-2</v>
      </c>
      <c r="Q15">
        <v>6.4371245864135229E-2</v>
      </c>
      <c r="R15">
        <v>5.6760408615646317E-2</v>
      </c>
      <c r="S15">
        <v>0.29448718072722918</v>
      </c>
      <c r="T15">
        <v>0.246831572713819</v>
      </c>
      <c r="U15">
        <v>0.40585095247588882</v>
      </c>
      <c r="V15">
        <v>1.8706739519629201</v>
      </c>
      <c r="W15">
        <v>4.7043702036935224</v>
      </c>
      <c r="X15">
        <v>2.4556463648072499E-2</v>
      </c>
      <c r="Y15">
        <v>2.069741110392527E-2</v>
      </c>
      <c r="Z15">
        <v>0.25379582154791758</v>
      </c>
      <c r="AA15">
        <v>0.26752966346018853</v>
      </c>
      <c r="AB15">
        <v>4.4124094844714672E-3</v>
      </c>
      <c r="AC15">
        <v>1.998158347360639</v>
      </c>
      <c r="AD15">
        <v>1.4124235566508381</v>
      </c>
      <c r="AE15">
        <v>0.25573889114909959</v>
      </c>
      <c r="AF15">
        <v>1.057479328491187</v>
      </c>
      <c r="AG15">
        <v>33.62561577285107</v>
      </c>
      <c r="AH15">
        <v>2.9593073835370438</v>
      </c>
      <c r="AI15">
        <v>0.8798619702279995</v>
      </c>
      <c r="AJ15">
        <v>2.5918556200483218</v>
      </c>
      <c r="AK15">
        <v>3.0880503837156361</v>
      </c>
      <c r="AL15">
        <v>4.2991678400544311</v>
      </c>
      <c r="AM15">
        <v>5.4152836474656858E-2</v>
      </c>
      <c r="AN15">
        <v>1.8954619351147539</v>
      </c>
    </row>
    <row r="16" spans="1:40" x14ac:dyDescent="0.45">
      <c r="A16" s="1" t="s">
        <v>445</v>
      </c>
      <c r="B16">
        <v>84.325842568574373</v>
      </c>
      <c r="C16">
        <v>15.09179767515967</v>
      </c>
      <c r="D16">
        <v>1.150630595609123</v>
      </c>
      <c r="E16">
        <v>2.411236340575874E-2</v>
      </c>
      <c r="F16">
        <v>3.1062089727795068</v>
      </c>
      <c r="G16">
        <v>0.9551470019203413</v>
      </c>
      <c r="H16">
        <v>2.5383364979648739</v>
      </c>
      <c r="I16">
        <v>0.12031295122604389</v>
      </c>
      <c r="J16">
        <v>0.1033100234962903</v>
      </c>
      <c r="K16">
        <v>7.8661810967225632E-2</v>
      </c>
      <c r="L16">
        <v>0.36749552991962131</v>
      </c>
      <c r="M16">
        <v>1.352819101071882</v>
      </c>
      <c r="N16">
        <v>0.65147284136302375</v>
      </c>
      <c r="O16">
        <v>8.0806527792444349E-2</v>
      </c>
      <c r="P16">
        <v>0.1495689492970067</v>
      </c>
      <c r="Q16">
        <v>0.12597618164576291</v>
      </c>
      <c r="R16">
        <v>0.55170746188337194</v>
      </c>
      <c r="S16">
        <v>0.65272542707560854</v>
      </c>
      <c r="T16">
        <v>0.46811059096144908</v>
      </c>
      <c r="U16">
        <v>0.59717385037454662</v>
      </c>
      <c r="V16">
        <v>1.78764971233401</v>
      </c>
      <c r="W16">
        <v>4.2051704080565173</v>
      </c>
      <c r="X16">
        <v>2.389098778328598E-2</v>
      </c>
      <c r="Y16">
        <v>4.0395930396516982E-2</v>
      </c>
      <c r="Z16">
        <v>0.39758579956021523</v>
      </c>
      <c r="AA16">
        <v>0.48685793020831569</v>
      </c>
      <c r="AB16">
        <v>5.2440260285300574E-3</v>
      </c>
      <c r="AC16">
        <v>4.2416766366477647</v>
      </c>
      <c r="AD16">
        <v>2.2324222969972731</v>
      </c>
      <c r="AE16">
        <v>0.27182564030261941</v>
      </c>
      <c r="AF16">
        <v>1.7372236412952839</v>
      </c>
      <c r="AG16">
        <v>44.95735388914845</v>
      </c>
      <c r="AH16">
        <v>7.0913131873164126</v>
      </c>
      <c r="AI16">
        <v>1.5441441828362039</v>
      </c>
      <c r="AJ16">
        <v>4.7098279921323822</v>
      </c>
      <c r="AK16">
        <v>5.2687932211807027</v>
      </c>
      <c r="AL16">
        <v>7.0556835513216232</v>
      </c>
      <c r="AM16">
        <v>0.10772445480994609</v>
      </c>
      <c r="AN16">
        <v>3.8984708679915698</v>
      </c>
    </row>
    <row r="17" spans="1:40" x14ac:dyDescent="0.45">
      <c r="A17" s="1" t="s">
        <v>446</v>
      </c>
      <c r="B17">
        <v>17.89854900311893</v>
      </c>
      <c r="C17">
        <v>1.219055248430492</v>
      </c>
      <c r="D17">
        <v>0.2695719103418317</v>
      </c>
      <c r="E17">
        <v>5.2606873055397241E-2</v>
      </c>
      <c r="F17">
        <v>0.80249943478444741</v>
      </c>
      <c r="G17">
        <v>0.25048737267416321</v>
      </c>
      <c r="H17">
        <v>1.123590486877541</v>
      </c>
      <c r="I17">
        <v>3.7093488849902247E-2</v>
      </c>
      <c r="J17">
        <v>2.5029441515204118E-2</v>
      </c>
      <c r="K17">
        <v>1.578404583544657E-2</v>
      </c>
      <c r="L17">
        <v>8.4833057335921155E-2</v>
      </c>
      <c r="M17">
        <v>0.34660011891041748</v>
      </c>
      <c r="N17">
        <v>0.1677722812783361</v>
      </c>
      <c r="O17">
        <v>1.7062591497104831E-2</v>
      </c>
      <c r="P17">
        <v>3.7669546271758551E-2</v>
      </c>
      <c r="Q17">
        <v>3.1668305524732411E-2</v>
      </c>
      <c r="R17">
        <v>2.562332604324281E-2</v>
      </c>
      <c r="S17">
        <v>0.15857932458975121</v>
      </c>
      <c r="T17">
        <v>7.5203388705422744E-2</v>
      </c>
      <c r="U17">
        <v>0.15182227075228669</v>
      </c>
      <c r="V17">
        <v>0.37822737212071261</v>
      </c>
      <c r="W17">
        <v>0.85194962055020895</v>
      </c>
      <c r="X17">
        <v>3.8583930217845229E-3</v>
      </c>
      <c r="Y17">
        <v>1.018619013635353E-2</v>
      </c>
      <c r="Z17">
        <v>8.5064010193961342E-2</v>
      </c>
      <c r="AA17">
        <v>0.1604587818610653</v>
      </c>
      <c r="AB17">
        <v>1.081302263740695E-3</v>
      </c>
      <c r="AC17">
        <v>13.175179163437029</v>
      </c>
      <c r="AD17">
        <v>0.9546130076061623</v>
      </c>
      <c r="AE17">
        <v>5.432890921239715E-2</v>
      </c>
      <c r="AF17">
        <v>0.1926629619920977</v>
      </c>
      <c r="AG17">
        <v>6.588699970799869</v>
      </c>
      <c r="AH17">
        <v>1.076900852090886</v>
      </c>
      <c r="AI17">
        <v>0.26622893733749869</v>
      </c>
      <c r="AJ17">
        <v>0.96620416753804728</v>
      </c>
      <c r="AK17">
        <v>0.74763923631329876</v>
      </c>
      <c r="AL17">
        <v>2.9548565576548662</v>
      </c>
      <c r="AM17">
        <v>3.2611268015468112E-2</v>
      </c>
      <c r="AN17">
        <v>0.25617259179082102</v>
      </c>
    </row>
    <row r="18" spans="1:40" x14ac:dyDescent="0.45">
      <c r="A18" s="1" t="s">
        <v>447</v>
      </c>
      <c r="B18">
        <v>14.671334851667529</v>
      </c>
      <c r="C18">
        <v>5.0675623327776176</v>
      </c>
      <c r="D18">
        <v>16.727371826994219</v>
      </c>
      <c r="E18">
        <v>3.0825021741397819E-2</v>
      </c>
      <c r="F18">
        <v>0.3253005161176537</v>
      </c>
      <c r="G18">
        <v>0.47413444070436811</v>
      </c>
      <c r="H18">
        <v>3.2287772292228332</v>
      </c>
      <c r="I18">
        <v>8.906397055353496E-2</v>
      </c>
      <c r="J18">
        <v>3.017547435944793E-2</v>
      </c>
      <c r="K18">
        <v>4.7678142602423347E-2</v>
      </c>
      <c r="L18">
        <v>0.22405810048012889</v>
      </c>
      <c r="M18">
        <v>0.24658532962512131</v>
      </c>
      <c r="N18">
        <v>7.3550101832635689E-2</v>
      </c>
      <c r="O18">
        <v>2.2190277147562561E-2</v>
      </c>
      <c r="P18">
        <v>3.8086063526838743E-2</v>
      </c>
      <c r="Q18">
        <v>3.7544828671006232E-2</v>
      </c>
      <c r="R18">
        <v>4.6444661032451873E-2</v>
      </c>
      <c r="S18">
        <v>0.2420126485707593</v>
      </c>
      <c r="T18">
        <v>0.32540815509524518</v>
      </c>
      <c r="U18">
        <v>0.35983322372036408</v>
      </c>
      <c r="V18">
        <v>0.73802847059901944</v>
      </c>
      <c r="W18">
        <v>2.528589881107937</v>
      </c>
      <c r="X18">
        <v>1.5302537173363761E-2</v>
      </c>
      <c r="Y18">
        <v>1.235322239791743E-2</v>
      </c>
      <c r="Z18">
        <v>0.46512107595200503</v>
      </c>
      <c r="AA18">
        <v>0.1716420153906498</v>
      </c>
      <c r="AB18">
        <v>1.55417720273917E-3</v>
      </c>
      <c r="AC18">
        <v>2.0096120582438202</v>
      </c>
      <c r="AD18">
        <v>2.05346588046711</v>
      </c>
      <c r="AE18">
        <v>9.8394784726147363E-2</v>
      </c>
      <c r="AF18">
        <v>0.54169628281002458</v>
      </c>
      <c r="AG18">
        <v>99.444671414793646</v>
      </c>
      <c r="AH18">
        <v>3.4236855435331779</v>
      </c>
      <c r="AI18">
        <v>0.65468750840944123</v>
      </c>
      <c r="AJ18">
        <v>3.4746239461061159</v>
      </c>
      <c r="AK18">
        <v>2.1633648559362308</v>
      </c>
      <c r="AL18">
        <v>3.9812246003596909</v>
      </c>
      <c r="AM18">
        <v>8.6411401967735821E-2</v>
      </c>
      <c r="AN18">
        <v>6.5467740787404747</v>
      </c>
    </row>
    <row r="19" spans="1:40" x14ac:dyDescent="0.45">
      <c r="A19" s="1" t="s">
        <v>448</v>
      </c>
      <c r="B19">
        <v>2.4392296781319271</v>
      </c>
      <c r="C19">
        <v>11.44104518356731</v>
      </c>
      <c r="D19">
        <v>1.102711507807367</v>
      </c>
      <c r="E19">
        <v>4.7553914854353476E-3</v>
      </c>
      <c r="F19">
        <v>5.0677582680597542E-2</v>
      </c>
      <c r="G19">
        <v>7.3155032696233011E-2</v>
      </c>
      <c r="H19">
        <v>0.46214337087442042</v>
      </c>
      <c r="I19">
        <v>1.5301963905838101E-2</v>
      </c>
      <c r="J19">
        <v>4.5188422324898047E-3</v>
      </c>
      <c r="K19">
        <v>7.169421193729761E-3</v>
      </c>
      <c r="L19">
        <v>3.3818391251756633E-2</v>
      </c>
      <c r="M19">
        <v>3.7401139409570752E-2</v>
      </c>
      <c r="N19">
        <v>1.102425781987156E-2</v>
      </c>
      <c r="O19">
        <v>3.403346009417892E-3</v>
      </c>
      <c r="P19">
        <v>5.6255443298732413E-3</v>
      </c>
      <c r="Q19">
        <v>5.5642570797075994E-3</v>
      </c>
      <c r="R19">
        <v>7.0239251775826858E-3</v>
      </c>
      <c r="S19">
        <v>3.5660434880292753E-2</v>
      </c>
      <c r="T19">
        <v>4.8811097700403462E-2</v>
      </c>
      <c r="U19">
        <v>4.9448763548113991E-2</v>
      </c>
      <c r="V19">
        <v>0.1010267052350434</v>
      </c>
      <c r="W19">
        <v>0.30590921612350191</v>
      </c>
      <c r="X19">
        <v>2.120592667720988E-3</v>
      </c>
      <c r="Y19">
        <v>1.805255024162156E-3</v>
      </c>
      <c r="Z19">
        <v>7.1565799037158317E-2</v>
      </c>
      <c r="AA19">
        <v>6.1441792307142272E-2</v>
      </c>
      <c r="AB19">
        <v>2.5113313488436372E-4</v>
      </c>
      <c r="AC19">
        <v>0.31805725667739559</v>
      </c>
      <c r="AD19">
        <v>0.37648212156287808</v>
      </c>
      <c r="AE19">
        <v>1.9087563261965378E-2</v>
      </c>
      <c r="AF19">
        <v>0.1799627449150917</v>
      </c>
      <c r="AG19">
        <v>10.345805005416249</v>
      </c>
      <c r="AH19">
        <v>0.57347050071990024</v>
      </c>
      <c r="AI19">
        <v>0.15390655466761399</v>
      </c>
      <c r="AJ19">
        <v>0.55084415291089939</v>
      </c>
      <c r="AK19">
        <v>0.50789923163633022</v>
      </c>
      <c r="AL19">
        <v>0.66595520872141778</v>
      </c>
      <c r="AM19">
        <v>1.123382004556492E-2</v>
      </c>
      <c r="AN19">
        <v>0.28209345426232407</v>
      </c>
    </row>
    <row r="20" spans="1:40" x14ac:dyDescent="0.45">
      <c r="A20" s="1" t="s">
        <v>449</v>
      </c>
      <c r="B20">
        <v>0.14789483596372291</v>
      </c>
      <c r="C20">
        <v>1.064031317662483E-2</v>
      </c>
      <c r="D20">
        <v>6.7311207761399806E-3</v>
      </c>
      <c r="E20">
        <v>4.7098228526446491</v>
      </c>
      <c r="F20">
        <v>4.537148536279894E-2</v>
      </c>
      <c r="G20">
        <v>7.2529698549694446E-2</v>
      </c>
      <c r="H20">
        <v>8.2295181301569681E-2</v>
      </c>
      <c r="I20">
        <v>8.7936199930558293E-3</v>
      </c>
      <c r="J20">
        <v>8.9895356679625654E-3</v>
      </c>
      <c r="K20">
        <v>2.914948215446292E-3</v>
      </c>
      <c r="L20">
        <v>2.0365049746131139E-2</v>
      </c>
      <c r="M20">
        <v>5.3857008166969242E-2</v>
      </c>
      <c r="N20">
        <v>1.182564194147981E-2</v>
      </c>
      <c r="O20">
        <v>8.334364991022386E-3</v>
      </c>
      <c r="P20">
        <v>1.323501183529959E-2</v>
      </c>
      <c r="Q20">
        <v>1.3413356027778199E-2</v>
      </c>
      <c r="R20">
        <v>5.452318401534529E-3</v>
      </c>
      <c r="S20">
        <v>7.2631854205573401E-2</v>
      </c>
      <c r="T20">
        <v>1.076936578477181E-2</v>
      </c>
      <c r="U20">
        <v>4.2360534415622673E-2</v>
      </c>
      <c r="V20">
        <v>4.1833677787390181E-2</v>
      </c>
      <c r="W20">
        <v>9.3550248029923025E-2</v>
      </c>
      <c r="X20">
        <v>8.8461613254001983E-4</v>
      </c>
      <c r="Y20">
        <v>2.745339037568446E-3</v>
      </c>
      <c r="Z20">
        <v>1.8210070365113011E-2</v>
      </c>
      <c r="AA20">
        <v>3.1252088969918899E-2</v>
      </c>
      <c r="AB20">
        <v>2.9821941593072889E-4</v>
      </c>
      <c r="AC20">
        <v>6.2980855757289261E-2</v>
      </c>
      <c r="AD20">
        <v>2.3478196793103971E-2</v>
      </c>
      <c r="AE20">
        <v>1.232399913185586E-2</v>
      </c>
      <c r="AF20">
        <v>1.0413605134801281E-2</v>
      </c>
      <c r="AG20">
        <v>0.32272381424135321</v>
      </c>
      <c r="AH20">
        <v>0.17641099586948619</v>
      </c>
      <c r="AI20">
        <v>1.190310479790558E-2</v>
      </c>
      <c r="AJ20">
        <v>0.1322574430325659</v>
      </c>
      <c r="AK20">
        <v>5.3595210480670452E-2</v>
      </c>
      <c r="AL20">
        <v>0.47782053275705288</v>
      </c>
      <c r="AM20">
        <v>1.0414158669593851E-2</v>
      </c>
      <c r="AN20">
        <v>8.0958597472724741E-2</v>
      </c>
    </row>
    <row r="21" spans="1:40" x14ac:dyDescent="0.45">
      <c r="A21" s="1" t="s">
        <v>450</v>
      </c>
      <c r="B21">
        <v>2.2516131426324151</v>
      </c>
      <c r="C21">
        <v>0.28027374071490901</v>
      </c>
      <c r="D21">
        <v>0.104545409575497</v>
      </c>
      <c r="E21">
        <v>2.7229345571303892E-2</v>
      </c>
      <c r="F21">
        <v>236.19708199875899</v>
      </c>
      <c r="G21">
        <v>15.57833160832727</v>
      </c>
      <c r="H21">
        <v>3.413270146892692</v>
      </c>
      <c r="I21">
        <v>0.48147209854221262</v>
      </c>
      <c r="J21">
        <v>0.45089088121028498</v>
      </c>
      <c r="K21">
        <v>0.1183086553561682</v>
      </c>
      <c r="L21">
        <v>0.56723395750419481</v>
      </c>
      <c r="M21">
        <v>278.7661933771638</v>
      </c>
      <c r="N21">
        <v>229.642071052137</v>
      </c>
      <c r="O21">
        <v>0.22691443013749779</v>
      </c>
      <c r="P21">
        <v>0.59673576937441752</v>
      </c>
      <c r="Q21">
        <v>0.56411992328921912</v>
      </c>
      <c r="R21">
        <v>1.7464195266668581</v>
      </c>
      <c r="S21">
        <v>3.7028663913481532</v>
      </c>
      <c r="T21">
        <v>0.77290512246240617</v>
      </c>
      <c r="U21">
        <v>5.8276492873361168</v>
      </c>
      <c r="V21">
        <v>2.5947173074032981</v>
      </c>
      <c r="W21">
        <v>4.1009622569546194</v>
      </c>
      <c r="X21">
        <v>2.1866906947569459E-2</v>
      </c>
      <c r="Y21">
        <v>0.1473550877520178</v>
      </c>
      <c r="Z21">
        <v>0.53417699700605925</v>
      </c>
      <c r="AA21">
        <v>1.5516421442288679</v>
      </c>
      <c r="AB21">
        <v>6.0205868862430713E-2</v>
      </c>
      <c r="AC21">
        <v>14.154476031192271</v>
      </c>
      <c r="AD21">
        <v>1.19085814861975</v>
      </c>
      <c r="AE21">
        <v>0.80477181697661726</v>
      </c>
      <c r="AF21">
        <v>1.4722201384717091</v>
      </c>
      <c r="AG21">
        <v>7.3249528709475076</v>
      </c>
      <c r="AH21">
        <v>10.732725715505421</v>
      </c>
      <c r="AI21">
        <v>1.178378793083185</v>
      </c>
      <c r="AJ21">
        <v>7.63175678465955</v>
      </c>
      <c r="AK21">
        <v>3.9082511962504549</v>
      </c>
      <c r="AL21">
        <v>43.857847758172937</v>
      </c>
      <c r="AM21">
        <v>1.2921259801123821</v>
      </c>
      <c r="AN21">
        <v>9.5815811680634884</v>
      </c>
    </row>
    <row r="22" spans="1:40" x14ac:dyDescent="0.45">
      <c r="A22" s="1" t="s">
        <v>451</v>
      </c>
      <c r="B22">
        <v>0.41719407794931918</v>
      </c>
      <c r="C22">
        <v>4.1066074990498858E-2</v>
      </c>
      <c r="D22">
        <v>1.7490536159962738E-2</v>
      </c>
      <c r="E22">
        <v>4.0274072057628939E-3</v>
      </c>
      <c r="F22">
        <v>462.46327353316889</v>
      </c>
      <c r="G22">
        <v>1.433525084630719</v>
      </c>
      <c r="H22">
        <v>0.69999614900527862</v>
      </c>
      <c r="I22">
        <v>5.678894962662423E-2</v>
      </c>
      <c r="J22">
        <v>3.2852686015928959E-2</v>
      </c>
      <c r="K22">
        <v>3.3496145005560661E-2</v>
      </c>
      <c r="L22">
        <v>0.1121282723042985</v>
      </c>
      <c r="M22">
        <v>2.4923550700355981</v>
      </c>
      <c r="N22">
        <v>1.8867499233344209</v>
      </c>
      <c r="O22">
        <v>3.5339916746909353E-2</v>
      </c>
      <c r="P22">
        <v>7.7656413008392822E-2</v>
      </c>
      <c r="Q22">
        <v>6.3064419897396931E-2</v>
      </c>
      <c r="R22">
        <v>4.380960846300247E-2</v>
      </c>
      <c r="S22">
        <v>0.29466167022453632</v>
      </c>
      <c r="T22">
        <v>0.1026284271197008</v>
      </c>
      <c r="U22">
        <v>0.41428462675362249</v>
      </c>
      <c r="V22">
        <v>0.32078994009212858</v>
      </c>
      <c r="W22">
        <v>2.7299169635545919</v>
      </c>
      <c r="X22">
        <v>4.9435592658481822E-3</v>
      </c>
      <c r="Y22">
        <v>1.6763031335555349E-2</v>
      </c>
      <c r="Z22">
        <v>0.1196429862832345</v>
      </c>
      <c r="AA22">
        <v>0.18176217298933769</v>
      </c>
      <c r="AB22">
        <v>2.966506524128454E-3</v>
      </c>
      <c r="AC22">
        <v>0.51322819667119512</v>
      </c>
      <c r="AD22">
        <v>0.17588919758613469</v>
      </c>
      <c r="AE22">
        <v>5.6423777443450347E-2</v>
      </c>
      <c r="AF22">
        <v>0.1013562265300515</v>
      </c>
      <c r="AG22">
        <v>2.0142068340079131</v>
      </c>
      <c r="AH22">
        <v>1.2265817005285731</v>
      </c>
      <c r="AI22">
        <v>9.4734896271554389E-2</v>
      </c>
      <c r="AJ22">
        <v>1.1417117549012501</v>
      </c>
      <c r="AK22">
        <v>0.49459740094986521</v>
      </c>
      <c r="AL22">
        <v>5.4633161254861111</v>
      </c>
      <c r="AM22">
        <v>0.38482487765346168</v>
      </c>
      <c r="AN22">
        <v>4.0759202710719196</v>
      </c>
    </row>
    <row r="23" spans="1:40" x14ac:dyDescent="0.45">
      <c r="A23" s="1" t="s">
        <v>452</v>
      </c>
      <c r="B23">
        <v>8.4127768101114109E-2</v>
      </c>
      <c r="C23">
        <v>7.9120258680237861E-3</v>
      </c>
      <c r="D23">
        <v>3.679825817488486E-3</v>
      </c>
      <c r="E23">
        <v>4.3764084705184272E-4</v>
      </c>
      <c r="F23">
        <v>1.0462482143474441</v>
      </c>
      <c r="G23">
        <v>27.099104412539461</v>
      </c>
      <c r="H23">
        <v>7.2026133228713082E-2</v>
      </c>
      <c r="I23">
        <v>4.9742722213179831E-3</v>
      </c>
      <c r="J23">
        <v>3.67111900229036E-2</v>
      </c>
      <c r="K23">
        <v>2.400802780720981E-3</v>
      </c>
      <c r="L23">
        <v>1.0585361611594979E-2</v>
      </c>
      <c r="M23">
        <v>0.30983600004065892</v>
      </c>
      <c r="N23">
        <v>0.1047947135143481</v>
      </c>
      <c r="O23">
        <v>6.2627091954306647E-3</v>
      </c>
      <c r="P23">
        <v>1.335614358791151E-2</v>
      </c>
      <c r="Q23">
        <v>1.515927410135564E-2</v>
      </c>
      <c r="R23">
        <v>0.14308162060807081</v>
      </c>
      <c r="S23">
        <v>0.33521659108926211</v>
      </c>
      <c r="T23">
        <v>3.3333892723559223E-2</v>
      </c>
      <c r="U23">
        <v>0.12778718877651821</v>
      </c>
      <c r="V23">
        <v>9.6367664408459425E-2</v>
      </c>
      <c r="W23">
        <v>6.2496494808715788E-2</v>
      </c>
      <c r="X23">
        <v>4.5602297814361839E-4</v>
      </c>
      <c r="Y23">
        <v>4.1609300136056376E-3</v>
      </c>
      <c r="Z23">
        <v>1.1371333321117189E-2</v>
      </c>
      <c r="AA23">
        <v>5.3121868488283312E-2</v>
      </c>
      <c r="AB23">
        <v>1.006754577278697E-3</v>
      </c>
      <c r="AC23">
        <v>1.43793841250567</v>
      </c>
      <c r="AD23">
        <v>2.1887087337114929E-2</v>
      </c>
      <c r="AE23">
        <v>3.4755466888280663E-2</v>
      </c>
      <c r="AF23">
        <v>8.2731574742818226E-2</v>
      </c>
      <c r="AG23">
        <v>0.1551299971415239</v>
      </c>
      <c r="AH23">
        <v>3.0747891318625871</v>
      </c>
      <c r="AI23">
        <v>7.530696488870163E-2</v>
      </c>
      <c r="AJ23">
        <v>0.29614479505296482</v>
      </c>
      <c r="AK23">
        <v>0.19833269079923641</v>
      </c>
      <c r="AL23">
        <v>0.62075795189245064</v>
      </c>
      <c r="AM23">
        <v>1.6248699369812779E-2</v>
      </c>
      <c r="AN23">
        <v>0.25788908427573631</v>
      </c>
    </row>
    <row r="24" spans="1:40" x14ac:dyDescent="0.45">
      <c r="A24" s="1" t="s">
        <v>453</v>
      </c>
      <c r="B24">
        <v>3.9625872645723952</v>
      </c>
      <c r="C24">
        <v>0.62115104792326714</v>
      </c>
      <c r="D24">
        <v>0.2254254821886873</v>
      </c>
      <c r="E24">
        <v>7.368414593551785E-2</v>
      </c>
      <c r="F24">
        <v>1.9351686891927391</v>
      </c>
      <c r="G24">
        <v>0.49269488017321811</v>
      </c>
      <c r="H24">
        <v>19.656305448003302</v>
      </c>
      <c r="I24">
        <v>4.6339287648348932</v>
      </c>
      <c r="J24">
        <v>15.62392790938148</v>
      </c>
      <c r="K24">
        <v>0.64003755662614648</v>
      </c>
      <c r="L24">
        <v>2.3026584045518188</v>
      </c>
      <c r="M24">
        <v>26.104109792052469</v>
      </c>
      <c r="N24">
        <v>0.58906823351335857</v>
      </c>
      <c r="O24">
        <v>0.31968697963590142</v>
      </c>
      <c r="P24">
        <v>0.94625476298374145</v>
      </c>
      <c r="Q24">
        <v>0.73885750904011349</v>
      </c>
      <c r="R24">
        <v>0.57813143312572346</v>
      </c>
      <c r="S24">
        <v>3.3187465372703531</v>
      </c>
      <c r="T24">
        <v>0.8701443954524839</v>
      </c>
      <c r="U24">
        <v>5.8694256183864599</v>
      </c>
      <c r="V24">
        <v>2.954429494222421</v>
      </c>
      <c r="W24">
        <v>6.1021696485587356</v>
      </c>
      <c r="X24">
        <v>5.3883652308348483E-2</v>
      </c>
      <c r="Y24">
        <v>8.7984228244317814E-2</v>
      </c>
      <c r="Z24">
        <v>1.128705815316225</v>
      </c>
      <c r="AA24">
        <v>1.090716827191716</v>
      </c>
      <c r="AB24">
        <v>7.7245464290367619E-2</v>
      </c>
      <c r="AC24">
        <v>7.5262951931074653</v>
      </c>
      <c r="AD24">
        <v>3.1994092011539199</v>
      </c>
      <c r="AE24">
        <v>22.029281503404569</v>
      </c>
      <c r="AF24">
        <v>3.1426941813176539</v>
      </c>
      <c r="AG24">
        <v>17.11827561098891</v>
      </c>
      <c r="AH24">
        <v>44.140260593983363</v>
      </c>
      <c r="AI24">
        <v>2.706803511761839</v>
      </c>
      <c r="AJ24">
        <v>14.15157860028795</v>
      </c>
      <c r="AK24">
        <v>9.5242753222300696</v>
      </c>
      <c r="AL24">
        <v>199.66965152479429</v>
      </c>
      <c r="AM24">
        <v>5.6787572325444966</v>
      </c>
      <c r="AN24">
        <v>6.9509453879068879</v>
      </c>
    </row>
    <row r="25" spans="1:40" x14ac:dyDescent="0.45">
      <c r="A25" s="1" t="s">
        <v>454</v>
      </c>
      <c r="B25">
        <v>39.13892263477215</v>
      </c>
      <c r="C25">
        <v>5.1831726609512314</v>
      </c>
      <c r="D25">
        <v>1.6911151058747069</v>
      </c>
      <c r="E25">
        <v>1.3211737817529781</v>
      </c>
      <c r="F25">
        <v>15.89797051525764</v>
      </c>
      <c r="G25">
        <v>10.5307862636192</v>
      </c>
      <c r="H25">
        <v>21.70264870721979</v>
      </c>
      <c r="I25">
        <v>2.397164223235956</v>
      </c>
      <c r="J25">
        <v>5.5654975608017896</v>
      </c>
      <c r="K25">
        <v>1.326021580905884</v>
      </c>
      <c r="L25">
        <v>3.656791624746953</v>
      </c>
      <c r="M25">
        <v>16.802566035025269</v>
      </c>
      <c r="N25">
        <v>4.74297409887836</v>
      </c>
      <c r="O25">
        <v>1.1599568787961181</v>
      </c>
      <c r="P25">
        <v>2.8697593442109719</v>
      </c>
      <c r="Q25">
        <v>1.7029002052828</v>
      </c>
      <c r="R25">
        <v>3.1056436013893358</v>
      </c>
      <c r="S25">
        <v>9.9263343135173923</v>
      </c>
      <c r="T25">
        <v>5.1081693070034433</v>
      </c>
      <c r="U25">
        <v>9.2008775824406293</v>
      </c>
      <c r="V25">
        <v>12.26030023374722</v>
      </c>
      <c r="W25">
        <v>22.03715222914127</v>
      </c>
      <c r="X25">
        <v>0.19306331313051611</v>
      </c>
      <c r="Y25">
        <v>0.6549044709071431</v>
      </c>
      <c r="Z25">
        <v>3.634989356788136</v>
      </c>
      <c r="AA25">
        <v>7.5183205502935406</v>
      </c>
      <c r="AB25">
        <v>8.0561014039931725E-2</v>
      </c>
      <c r="AC25">
        <v>42.00630273700353</v>
      </c>
      <c r="AD25">
        <v>15.6921614544967</v>
      </c>
      <c r="AE25">
        <v>35.145017355685091</v>
      </c>
      <c r="AF25">
        <v>12.94425502198224</v>
      </c>
      <c r="AG25">
        <v>51.338161045885613</v>
      </c>
      <c r="AH25">
        <v>159.6324587936036</v>
      </c>
      <c r="AI25">
        <v>10.59708998570574</v>
      </c>
      <c r="AJ25">
        <v>65.209645212024213</v>
      </c>
      <c r="AK25">
        <v>40.296004308366541</v>
      </c>
      <c r="AL25">
        <v>121.4679463053625</v>
      </c>
      <c r="AM25">
        <v>1.548172956524299</v>
      </c>
      <c r="AN25">
        <v>6.3650886447590738</v>
      </c>
    </row>
    <row r="26" spans="1:40" x14ac:dyDescent="0.45">
      <c r="A26" s="1" t="s">
        <v>455</v>
      </c>
      <c r="B26">
        <v>2.2805115499967599</v>
      </c>
      <c r="C26">
        <v>0.28813720791663222</v>
      </c>
      <c r="D26">
        <v>0.1166280501885693</v>
      </c>
      <c r="E26">
        <v>6.6988991431495906E-2</v>
      </c>
      <c r="F26">
        <v>1.1945862153840829</v>
      </c>
      <c r="G26">
        <v>0.40163718170388668</v>
      </c>
      <c r="H26">
        <v>4.770747029461142</v>
      </c>
      <c r="I26">
        <v>0.54771468472632256</v>
      </c>
      <c r="J26">
        <v>0.21441142261194329</v>
      </c>
      <c r="K26">
        <v>0.1988205942666518</v>
      </c>
      <c r="L26">
        <v>0.64549815128411714</v>
      </c>
      <c r="M26">
        <v>1.358396045355539</v>
      </c>
      <c r="N26">
        <v>0.36316986942261609</v>
      </c>
      <c r="O26">
        <v>0.12005812203216221</v>
      </c>
      <c r="P26">
        <v>0.19615128875027349</v>
      </c>
      <c r="Q26">
        <v>0.22632750452019831</v>
      </c>
      <c r="R26">
        <v>0.26739235319264409</v>
      </c>
      <c r="S26">
        <v>1.4544636941729949</v>
      </c>
      <c r="T26">
        <v>0.99095177566016379</v>
      </c>
      <c r="U26">
        <v>1.943285110487011</v>
      </c>
      <c r="V26">
        <v>3.0808548415183341</v>
      </c>
      <c r="W26">
        <v>4.8239381147902671</v>
      </c>
      <c r="X26">
        <v>3.7884517935138237E-2</v>
      </c>
      <c r="Y26">
        <v>7.9186598975088646E-2</v>
      </c>
      <c r="Z26">
        <v>1.0523326095130341</v>
      </c>
      <c r="AA26">
        <v>1.1071882015174681</v>
      </c>
      <c r="AB26">
        <v>1.2021182356312001E-2</v>
      </c>
      <c r="AC26">
        <v>41.783875639003057</v>
      </c>
      <c r="AD26">
        <v>3.6115919804176051</v>
      </c>
      <c r="AE26">
        <v>3.205453597368467</v>
      </c>
      <c r="AF26">
        <v>3.252078252187967</v>
      </c>
      <c r="AG26">
        <v>6.1076690466409937</v>
      </c>
      <c r="AH26">
        <v>18.58478596374356</v>
      </c>
      <c r="AI26">
        <v>2.5124867443225511</v>
      </c>
      <c r="AJ26">
        <v>12.96728995032869</v>
      </c>
      <c r="AK26">
        <v>8.7898503261712833</v>
      </c>
      <c r="AL26">
        <v>19.404911859625841</v>
      </c>
      <c r="AM26">
        <v>0.30785924969848338</v>
      </c>
      <c r="AN26">
        <v>1.295778279526715</v>
      </c>
    </row>
    <row r="27" spans="1:40" x14ac:dyDescent="0.45">
      <c r="A27" s="1" t="s">
        <v>456</v>
      </c>
      <c r="B27">
        <v>80.566753771437035</v>
      </c>
      <c r="C27">
        <v>8.0168345331001021</v>
      </c>
      <c r="D27">
        <v>2.3356514467173861</v>
      </c>
      <c r="E27">
        <v>0.63516327615160839</v>
      </c>
      <c r="F27">
        <v>26.880477506265031</v>
      </c>
      <c r="G27">
        <v>9.5737360391203126</v>
      </c>
      <c r="H27">
        <v>76.144736875023028</v>
      </c>
      <c r="I27">
        <v>9.2856404791493556</v>
      </c>
      <c r="J27">
        <v>6.2566800252414989</v>
      </c>
      <c r="K27">
        <v>8.7060705043364823</v>
      </c>
      <c r="L27">
        <v>80.23638574333053</v>
      </c>
      <c r="M27">
        <v>28.30892025707125</v>
      </c>
      <c r="N27">
        <v>10.286829847045629</v>
      </c>
      <c r="O27">
        <v>2.9628616865157609</v>
      </c>
      <c r="P27">
        <v>8.6239666931090539</v>
      </c>
      <c r="Q27">
        <v>5.4218053297574338</v>
      </c>
      <c r="R27">
        <v>5.0705683400560853</v>
      </c>
      <c r="S27">
        <v>48.361522751434848</v>
      </c>
      <c r="T27">
        <v>10.9041410183402</v>
      </c>
      <c r="U27">
        <v>36.641850886295089</v>
      </c>
      <c r="V27">
        <v>964.83227845234524</v>
      </c>
      <c r="W27">
        <v>525.34257797934924</v>
      </c>
      <c r="X27">
        <v>1.6170777942002059</v>
      </c>
      <c r="Y27">
        <v>1.107948366891558</v>
      </c>
      <c r="Z27">
        <v>24.608107322470289</v>
      </c>
      <c r="AA27">
        <v>15.12541625813776</v>
      </c>
      <c r="AB27">
        <v>0.1796116201826076</v>
      </c>
      <c r="AC27">
        <v>35.159205177628259</v>
      </c>
      <c r="AD27">
        <v>28.95574959401953</v>
      </c>
      <c r="AE27">
        <v>10.03015175112154</v>
      </c>
      <c r="AF27">
        <v>18.158705681335849</v>
      </c>
      <c r="AG27">
        <v>147.06469628611771</v>
      </c>
      <c r="AH27">
        <v>174.37063630383091</v>
      </c>
      <c r="AI27">
        <v>18.148494721376679</v>
      </c>
      <c r="AJ27">
        <v>165.6569352989149</v>
      </c>
      <c r="AK27">
        <v>91.648159836506551</v>
      </c>
      <c r="AL27">
        <v>367.80739959951779</v>
      </c>
      <c r="AM27">
        <v>38.692367992111883</v>
      </c>
      <c r="AN27">
        <v>25.997802924381212</v>
      </c>
    </row>
    <row r="28" spans="1:40" x14ac:dyDescent="0.45">
      <c r="A28" s="1" t="s">
        <v>457</v>
      </c>
      <c r="B28">
        <v>4.6304541624428497</v>
      </c>
      <c r="C28">
        <v>0.46369668166086819</v>
      </c>
      <c r="D28">
        <v>0.1633985514211104</v>
      </c>
      <c r="E28">
        <v>4.4104432836564483E-2</v>
      </c>
      <c r="F28">
        <v>8.7748411686377885</v>
      </c>
      <c r="G28">
        <v>2.9569283680262921</v>
      </c>
      <c r="H28">
        <v>2.458803085879842</v>
      </c>
      <c r="I28">
        <v>0.42992539432074711</v>
      </c>
      <c r="J28">
        <v>4.3397571562085409</v>
      </c>
      <c r="K28">
        <v>0.16112079346298491</v>
      </c>
      <c r="L28">
        <v>0.91674801832435171</v>
      </c>
      <c r="M28">
        <v>6.6813554496221252</v>
      </c>
      <c r="N28">
        <v>3.447876544618802</v>
      </c>
      <c r="O28">
        <v>0.38088163622762289</v>
      </c>
      <c r="P28">
        <v>1.0765380560002999</v>
      </c>
      <c r="Q28">
        <v>0.99613088395759153</v>
      </c>
      <c r="R28">
        <v>2.1955272655834062</v>
      </c>
      <c r="S28">
        <v>38.712904155712152</v>
      </c>
      <c r="T28">
        <v>3.785640429159546</v>
      </c>
      <c r="U28">
        <v>4.5872996411583182</v>
      </c>
      <c r="V28">
        <v>4.8714185596571129</v>
      </c>
      <c r="W28">
        <v>3.7736305269887902</v>
      </c>
      <c r="X28">
        <v>2.4019026018988591E-2</v>
      </c>
      <c r="Y28">
        <v>0.26330338583314927</v>
      </c>
      <c r="Z28">
        <v>0.76295464049381601</v>
      </c>
      <c r="AA28">
        <v>4.1253980825688776</v>
      </c>
      <c r="AB28">
        <v>1.7914411929184051E-2</v>
      </c>
      <c r="AC28">
        <v>11.299138430918999</v>
      </c>
      <c r="AD28">
        <v>1.266753245386099</v>
      </c>
      <c r="AE28">
        <v>4.0820866169730214</v>
      </c>
      <c r="AF28">
        <v>1.0967979658018709</v>
      </c>
      <c r="AG28">
        <v>5.4000802217358936</v>
      </c>
      <c r="AH28">
        <v>14.850919047222041</v>
      </c>
      <c r="AI28">
        <v>1.5454644621296789</v>
      </c>
      <c r="AJ28">
        <v>23.436462332793869</v>
      </c>
      <c r="AK28">
        <v>6.8719891539745674</v>
      </c>
      <c r="AL28">
        <v>29.981749990982149</v>
      </c>
      <c r="AM28">
        <v>0.51069209434245155</v>
      </c>
      <c r="AN28">
        <v>1.3879546971013641</v>
      </c>
    </row>
    <row r="29" spans="1:40" x14ac:dyDescent="0.45">
      <c r="A29" s="1" t="s">
        <v>458</v>
      </c>
      <c r="B29">
        <v>3.307855268276874</v>
      </c>
      <c r="C29">
        <v>0.3191716620431852</v>
      </c>
      <c r="D29">
        <v>9.7193420114726758E-2</v>
      </c>
      <c r="E29">
        <v>2.773686500485496E-2</v>
      </c>
      <c r="F29">
        <v>5.546550292341605</v>
      </c>
      <c r="G29">
        <v>1.699190943665114</v>
      </c>
      <c r="H29">
        <v>2.393593820309599</v>
      </c>
      <c r="I29">
        <v>0.20181666346776739</v>
      </c>
      <c r="J29">
        <v>2.444466110744874</v>
      </c>
      <c r="K29">
        <v>0.2554041486271213</v>
      </c>
      <c r="L29">
        <v>0.74058214332769035</v>
      </c>
      <c r="M29">
        <v>3.82256885649883</v>
      </c>
      <c r="N29">
        <v>1.9835666145704069</v>
      </c>
      <c r="O29">
        <v>0.220036619018633</v>
      </c>
      <c r="P29">
        <v>0.61765131116945915</v>
      </c>
      <c r="Q29">
        <v>0.56922753484529465</v>
      </c>
      <c r="R29">
        <v>6.0817919159782532</v>
      </c>
      <c r="S29">
        <v>22.06475948012902</v>
      </c>
      <c r="T29">
        <v>2.2543484187390348</v>
      </c>
      <c r="U29">
        <v>2.4964026360221889</v>
      </c>
      <c r="V29">
        <v>2.9126868064349409</v>
      </c>
      <c r="W29">
        <v>2.3078212039378112</v>
      </c>
      <c r="X29">
        <v>1.513244367504284E-2</v>
      </c>
      <c r="Y29">
        <v>0.15154574313927441</v>
      </c>
      <c r="Z29">
        <v>0.46130283631203539</v>
      </c>
      <c r="AA29">
        <v>2.369897222620291</v>
      </c>
      <c r="AB29">
        <v>1.0353603691085759E-2</v>
      </c>
      <c r="AC29">
        <v>6.2928614510344119</v>
      </c>
      <c r="AD29">
        <v>1.528986214353776</v>
      </c>
      <c r="AE29">
        <v>2.1076059709920369</v>
      </c>
      <c r="AF29">
        <v>1.7144846191325691</v>
      </c>
      <c r="AG29">
        <v>5.2396500503811616</v>
      </c>
      <c r="AH29">
        <v>33.141166497894147</v>
      </c>
      <c r="AI29">
        <v>1.856456348859983</v>
      </c>
      <c r="AJ29">
        <v>16.108929482705491</v>
      </c>
      <c r="AK29">
        <v>7.087310457415704</v>
      </c>
      <c r="AL29">
        <v>15.8483215186642</v>
      </c>
      <c r="AM29">
        <v>0.30235051943155661</v>
      </c>
      <c r="AN29">
        <v>1.26626916786553</v>
      </c>
    </row>
    <row r="30" spans="1:40" x14ac:dyDescent="0.45">
      <c r="A30" s="1" t="s">
        <v>459</v>
      </c>
      <c r="B30">
        <v>4.2771189497994033</v>
      </c>
      <c r="C30">
        <v>0.46984003330802793</v>
      </c>
      <c r="D30">
        <v>0.13913811209524851</v>
      </c>
      <c r="E30">
        <v>3.7230170710056409E-2</v>
      </c>
      <c r="F30">
        <v>7.0883595954580647</v>
      </c>
      <c r="G30">
        <v>2.3847216343315321</v>
      </c>
      <c r="H30">
        <v>2.779908928258207</v>
      </c>
      <c r="I30">
        <v>0.33227459257199121</v>
      </c>
      <c r="J30">
        <v>3.4600435787046311</v>
      </c>
      <c r="K30">
        <v>0.19225307663974681</v>
      </c>
      <c r="L30">
        <v>0.85509756086465916</v>
      </c>
      <c r="M30">
        <v>5.4059521763486664</v>
      </c>
      <c r="N30">
        <v>2.7959149297794239</v>
      </c>
      <c r="O30">
        <v>0.31125180257435819</v>
      </c>
      <c r="P30">
        <v>0.87532432649001346</v>
      </c>
      <c r="Q30">
        <v>0.79524166535339824</v>
      </c>
      <c r="R30">
        <v>1.891591806799382</v>
      </c>
      <c r="S30">
        <v>31.21289683903505</v>
      </c>
      <c r="T30">
        <v>3.4485986177686421</v>
      </c>
      <c r="U30">
        <v>3.6256018060904949</v>
      </c>
      <c r="V30">
        <v>4.1885109890651124</v>
      </c>
      <c r="W30">
        <v>5.2032323664535189</v>
      </c>
      <c r="X30">
        <v>2.216959759275805E-2</v>
      </c>
      <c r="Y30">
        <v>0.2144806861136323</v>
      </c>
      <c r="Z30">
        <v>0.66673946139547036</v>
      </c>
      <c r="AA30">
        <v>3.56020486414551</v>
      </c>
      <c r="AB30">
        <v>1.472032879905253E-2</v>
      </c>
      <c r="AC30">
        <v>8.9307131775768696</v>
      </c>
      <c r="AD30">
        <v>1.2097442794899429</v>
      </c>
      <c r="AE30">
        <v>3.433457459241299</v>
      </c>
      <c r="AF30">
        <v>0.92344169210963678</v>
      </c>
      <c r="AG30">
        <v>5.349868544628646</v>
      </c>
      <c r="AH30">
        <v>13.211530882575779</v>
      </c>
      <c r="AI30">
        <v>1.361753437048749</v>
      </c>
      <c r="AJ30">
        <v>23.183608371900991</v>
      </c>
      <c r="AK30">
        <v>5.859355600565336</v>
      </c>
      <c r="AL30">
        <v>24.337387612359802</v>
      </c>
      <c r="AM30">
        <v>0.41676727632520538</v>
      </c>
      <c r="AN30">
        <v>0.89033431993969314</v>
      </c>
    </row>
    <row r="31" spans="1:40" x14ac:dyDescent="0.45">
      <c r="A31" s="1" t="s">
        <v>460</v>
      </c>
      <c r="B31">
        <v>39.454217520941008</v>
      </c>
      <c r="C31">
        <v>3.9674708487352759</v>
      </c>
      <c r="D31">
        <v>0.41083796287415891</v>
      </c>
      <c r="E31">
        <v>0.24172306090001611</v>
      </c>
      <c r="F31">
        <v>12.3652701392017</v>
      </c>
      <c r="G31">
        <v>4.1311416026939982</v>
      </c>
      <c r="H31">
        <v>14.884992332992301</v>
      </c>
      <c r="I31">
        <v>1.5799420108534541</v>
      </c>
      <c r="J31">
        <v>5.9372674916134409</v>
      </c>
      <c r="K31">
        <v>10.338530769114911</v>
      </c>
      <c r="L31">
        <v>23.25689614835867</v>
      </c>
      <c r="M31">
        <v>10.008073428200721</v>
      </c>
      <c r="N31">
        <v>4.9870080946757067</v>
      </c>
      <c r="O31">
        <v>0.78593033082900143</v>
      </c>
      <c r="P31">
        <v>2.2382551502827712</v>
      </c>
      <c r="Q31">
        <v>1.8805278818056279</v>
      </c>
      <c r="R31">
        <v>3.6351370911378069</v>
      </c>
      <c r="S31">
        <v>52.571692836128889</v>
      </c>
      <c r="T31">
        <v>7.8516181922983801</v>
      </c>
      <c r="U31">
        <v>11.51880285335549</v>
      </c>
      <c r="V31">
        <v>10.41473218497465</v>
      </c>
      <c r="W31">
        <v>15.085927572236161</v>
      </c>
      <c r="X31">
        <v>6.619423547519826E-2</v>
      </c>
      <c r="Y31">
        <v>0.38232112468089252</v>
      </c>
      <c r="Z31">
        <v>1.624465447816227</v>
      </c>
      <c r="AA31">
        <v>6.0710316075518733</v>
      </c>
      <c r="AB31">
        <v>3.6023510505516068E-2</v>
      </c>
      <c r="AC31">
        <v>22.85571258236002</v>
      </c>
      <c r="AD31">
        <v>5.0126793416477726</v>
      </c>
      <c r="AE31">
        <v>5.690232580030556</v>
      </c>
      <c r="AF31">
        <v>2.7960764254499368</v>
      </c>
      <c r="AG31">
        <v>28.025503438100721</v>
      </c>
      <c r="AH31">
        <v>30.880050675360948</v>
      </c>
      <c r="AI31">
        <v>3.905853721057102</v>
      </c>
      <c r="AJ31">
        <v>56.412714758129177</v>
      </c>
      <c r="AK31">
        <v>15.31060927542209</v>
      </c>
      <c r="AL31">
        <v>97.906776055341709</v>
      </c>
      <c r="AM31">
        <v>1.0017098440875889</v>
      </c>
      <c r="AN31">
        <v>5.2937344228434577</v>
      </c>
    </row>
    <row r="32" spans="1:40" x14ac:dyDescent="0.45">
      <c r="A32" s="1" t="s">
        <v>461</v>
      </c>
      <c r="B32">
        <v>29.788417258521619</v>
      </c>
      <c r="C32">
        <v>7.7640018957457251</v>
      </c>
      <c r="D32">
        <v>0.89341701673028984</v>
      </c>
      <c r="E32">
        <v>0.25051556315348222</v>
      </c>
      <c r="F32">
        <v>41.108339447996727</v>
      </c>
      <c r="G32">
        <v>13.799395918109161</v>
      </c>
      <c r="H32">
        <v>21.20025442051314</v>
      </c>
      <c r="I32">
        <v>2.8939108131627989</v>
      </c>
      <c r="J32">
        <v>20.066870863318801</v>
      </c>
      <c r="K32">
        <v>3.9221755598881058</v>
      </c>
      <c r="L32">
        <v>6.9454709698120647</v>
      </c>
      <c r="M32">
        <v>33.760512474221549</v>
      </c>
      <c r="N32">
        <v>16.96740519088231</v>
      </c>
      <c r="O32">
        <v>2.2234739351080832</v>
      </c>
      <c r="P32">
        <v>5.6463869574840064</v>
      </c>
      <c r="Q32">
        <v>5.2440299223875444</v>
      </c>
      <c r="R32">
        <v>10.6700630457796</v>
      </c>
      <c r="S32">
        <v>178.46541335759511</v>
      </c>
      <c r="T32">
        <v>18.589842373074919</v>
      </c>
      <c r="U32">
        <v>37.14636435043964</v>
      </c>
      <c r="V32">
        <v>29.99122670046383</v>
      </c>
      <c r="W32">
        <v>30.2099271877963</v>
      </c>
      <c r="X32">
        <v>0.14973688308908281</v>
      </c>
      <c r="Y32">
        <v>1.2467414812921009</v>
      </c>
      <c r="Z32">
        <v>4.0832531685858431</v>
      </c>
      <c r="AA32">
        <v>19.519577861887779</v>
      </c>
      <c r="AB32">
        <v>0.1156340562080501</v>
      </c>
      <c r="AC32">
        <v>51.597671702428087</v>
      </c>
      <c r="AD32">
        <v>8.0249568421381419</v>
      </c>
      <c r="AE32">
        <v>17.86063108919252</v>
      </c>
      <c r="AF32">
        <v>6.1538146615987461</v>
      </c>
      <c r="AG32">
        <v>51.069158016086213</v>
      </c>
      <c r="AH32">
        <v>77.63034730832095</v>
      </c>
      <c r="AI32">
        <v>8.4768075972269337</v>
      </c>
      <c r="AJ32">
        <v>136.99219031349779</v>
      </c>
      <c r="AK32">
        <v>37.167115375295573</v>
      </c>
      <c r="AL32">
        <v>200.43313770473881</v>
      </c>
      <c r="AM32">
        <v>3.0577670124139549</v>
      </c>
      <c r="AN32">
        <v>11.82317933075525</v>
      </c>
    </row>
    <row r="33" spans="1:40" x14ac:dyDescent="0.45">
      <c r="A33" s="1" t="s">
        <v>462</v>
      </c>
      <c r="B33">
        <v>23.917796356423391</v>
      </c>
      <c r="C33">
        <v>0.77532101400916087</v>
      </c>
      <c r="D33">
        <v>0.13748031649077949</v>
      </c>
      <c r="E33">
        <v>0.13712608163056469</v>
      </c>
      <c r="F33">
        <v>5.2044927499753744</v>
      </c>
      <c r="G33">
        <v>1.6944529533197179</v>
      </c>
      <c r="H33">
        <v>4.9768244836858893</v>
      </c>
      <c r="I33">
        <v>0.34921146184162211</v>
      </c>
      <c r="J33">
        <v>2.4530410774641949</v>
      </c>
      <c r="K33">
        <v>0.52115528991763138</v>
      </c>
      <c r="L33">
        <v>1.042572214676178</v>
      </c>
      <c r="M33">
        <v>4.1400835641178881</v>
      </c>
      <c r="N33">
        <v>2.1933834482007888</v>
      </c>
      <c r="O33">
        <v>0.23180372823266579</v>
      </c>
      <c r="P33">
        <v>0.63314581537396997</v>
      </c>
      <c r="Q33">
        <v>0.58340156707000401</v>
      </c>
      <c r="R33">
        <v>1.38283385616469</v>
      </c>
      <c r="S33">
        <v>21.961528944988569</v>
      </c>
      <c r="T33">
        <v>2.3452904057824959</v>
      </c>
      <c r="U33">
        <v>2.9849837116569069</v>
      </c>
      <c r="V33">
        <v>3.4066722545794361</v>
      </c>
      <c r="W33">
        <v>4.0625057343137554</v>
      </c>
      <c r="X33">
        <v>1.9855896278791241E-2</v>
      </c>
      <c r="Y33">
        <v>0.15205486023495551</v>
      </c>
      <c r="Z33">
        <v>0.51374328724748142</v>
      </c>
      <c r="AA33">
        <v>2.4674414100425688</v>
      </c>
      <c r="AB33">
        <v>1.163286636480477E-2</v>
      </c>
      <c r="AC33">
        <v>11.73498173644974</v>
      </c>
      <c r="AD33">
        <v>1.4530847731997669</v>
      </c>
      <c r="AE33">
        <v>2.32918572456067</v>
      </c>
      <c r="AF33">
        <v>1.0203751926339559</v>
      </c>
      <c r="AG33">
        <v>9.6142239439389332</v>
      </c>
      <c r="AH33">
        <v>10.89325415454619</v>
      </c>
      <c r="AI33">
        <v>1.305944009839425</v>
      </c>
      <c r="AJ33">
        <v>17.65508423641209</v>
      </c>
      <c r="AK33">
        <v>5.7084694698137284</v>
      </c>
      <c r="AL33">
        <v>31.521623083187588</v>
      </c>
      <c r="AM33">
        <v>0.32535504726069109</v>
      </c>
      <c r="AN33">
        <v>1.470756547791837</v>
      </c>
    </row>
    <row r="34" spans="1:40" x14ac:dyDescent="0.45">
      <c r="A34" s="1" t="s">
        <v>463</v>
      </c>
      <c r="B34">
        <v>9.782238330385125</v>
      </c>
      <c r="C34">
        <v>0.97302843477789269</v>
      </c>
      <c r="D34">
        <v>0.34173756632652369</v>
      </c>
      <c r="E34">
        <v>8.869681780958677E-2</v>
      </c>
      <c r="F34">
        <v>18.695945659442891</v>
      </c>
      <c r="G34">
        <v>6.2831853553931234</v>
      </c>
      <c r="H34">
        <v>4.229308924403667</v>
      </c>
      <c r="I34">
        <v>0.61554077402135454</v>
      </c>
      <c r="J34">
        <v>9.1198795026893347</v>
      </c>
      <c r="K34">
        <v>0.29724757511713268</v>
      </c>
      <c r="L34">
        <v>1.9839999720006249</v>
      </c>
      <c r="M34">
        <v>14.12735338479723</v>
      </c>
      <c r="N34">
        <v>7.3355305475565338</v>
      </c>
      <c r="O34">
        <v>0.78895828181368388</v>
      </c>
      <c r="P34">
        <v>2.2152514043193352</v>
      </c>
      <c r="Q34">
        <v>2.0523159858451732</v>
      </c>
      <c r="R34">
        <v>4.8589438082813947</v>
      </c>
      <c r="S34">
        <v>85.556255892211809</v>
      </c>
      <c r="T34">
        <v>8.5630177921235902</v>
      </c>
      <c r="U34">
        <v>8.8670238130240815</v>
      </c>
      <c r="V34">
        <v>10.207175961292</v>
      </c>
      <c r="W34">
        <v>7.6930759632633254</v>
      </c>
      <c r="X34">
        <v>4.9455292442904232E-2</v>
      </c>
      <c r="Y34">
        <v>0.5599849959734835</v>
      </c>
      <c r="Z34">
        <v>1.6013479476178689</v>
      </c>
      <c r="AA34">
        <v>8.7188389672281179</v>
      </c>
      <c r="AB34">
        <v>3.7343861790754683E-2</v>
      </c>
      <c r="AC34">
        <v>23.024456280287641</v>
      </c>
      <c r="AD34">
        <v>2.618967111638999</v>
      </c>
      <c r="AE34">
        <v>7.7109312514160653</v>
      </c>
      <c r="AF34">
        <v>2.0881785859570532</v>
      </c>
      <c r="AG34">
        <v>11.758971730669289</v>
      </c>
      <c r="AH34">
        <v>32.34682666351074</v>
      </c>
      <c r="AI34">
        <v>3.3526202112619932</v>
      </c>
      <c r="AJ34">
        <v>115.03067080458069</v>
      </c>
      <c r="AK34">
        <v>13.846729920921311</v>
      </c>
      <c r="AL34">
        <v>60.156057405376593</v>
      </c>
      <c r="AM34">
        <v>1.0640810375738621</v>
      </c>
      <c r="AN34">
        <v>2.1291909735203061</v>
      </c>
    </row>
    <row r="35" spans="1:40" x14ac:dyDescent="0.45">
      <c r="A35" s="1" t="s">
        <v>464</v>
      </c>
      <c r="B35">
        <v>17.411041932684999</v>
      </c>
      <c r="C35">
        <v>4.2835100626560036</v>
      </c>
      <c r="D35">
        <v>0.35665297595886158</v>
      </c>
      <c r="E35">
        <v>7.9955696148948444E-2</v>
      </c>
      <c r="F35">
        <v>6.187239402623363</v>
      </c>
      <c r="G35">
        <v>6.6635680989739701</v>
      </c>
      <c r="H35">
        <v>13.29699414669148</v>
      </c>
      <c r="I35">
        <v>2.000786867200294</v>
      </c>
      <c r="J35">
        <v>3.3275081073430659</v>
      </c>
      <c r="K35">
        <v>0.66920284171277955</v>
      </c>
      <c r="L35">
        <v>2.4786507572511218</v>
      </c>
      <c r="M35">
        <v>11.635413642665849</v>
      </c>
      <c r="N35">
        <v>1.9113977893562519</v>
      </c>
      <c r="O35">
        <v>1.05924391539718</v>
      </c>
      <c r="P35">
        <v>3.4424543657774982</v>
      </c>
      <c r="Q35">
        <v>5.1291346662673494</v>
      </c>
      <c r="R35">
        <v>2.5594713623715171</v>
      </c>
      <c r="S35">
        <v>7.5384343043239914</v>
      </c>
      <c r="T35">
        <v>1.577427989106625</v>
      </c>
      <c r="U35">
        <v>16.241797203412869</v>
      </c>
      <c r="V35">
        <v>14.286365306144519</v>
      </c>
      <c r="W35">
        <v>15.847769371880039</v>
      </c>
      <c r="X35">
        <v>0.10054933707219869</v>
      </c>
      <c r="Y35">
        <v>0.5669380615199815</v>
      </c>
      <c r="Z35">
        <v>3.1015294258538031</v>
      </c>
      <c r="AA35">
        <v>5.7821003909556614</v>
      </c>
      <c r="AB35">
        <v>6.807418353043479E-2</v>
      </c>
      <c r="AC35">
        <v>8.1807401314497987</v>
      </c>
      <c r="AD35">
        <v>4.0936368811281616</v>
      </c>
      <c r="AE35">
        <v>3.4254182573882712</v>
      </c>
      <c r="AF35">
        <v>2.4001103230518561</v>
      </c>
      <c r="AG35">
        <v>20.319359209769871</v>
      </c>
      <c r="AH35">
        <v>20.153981507020841</v>
      </c>
      <c r="AI35">
        <v>2.435677407819524</v>
      </c>
      <c r="AJ35">
        <v>18.889849092084241</v>
      </c>
      <c r="AK35">
        <v>9.7857028561204356</v>
      </c>
      <c r="AL35">
        <v>126.00849642899129</v>
      </c>
      <c r="AM35">
        <v>1.221199483351469</v>
      </c>
      <c r="AN35">
        <v>6.715457325089905</v>
      </c>
    </row>
    <row r="36" spans="1:40" x14ac:dyDescent="0.45">
      <c r="A36" s="1" t="s">
        <v>465</v>
      </c>
      <c r="B36">
        <v>12.04626948877638</v>
      </c>
      <c r="C36">
        <v>1.9342255615620749</v>
      </c>
      <c r="D36">
        <v>0.78065936282236448</v>
      </c>
      <c r="E36">
        <v>0.13616062115784511</v>
      </c>
      <c r="F36">
        <v>6.4631853782754982</v>
      </c>
      <c r="G36">
        <v>2.003668121809596</v>
      </c>
      <c r="H36">
        <v>132.1998286655683</v>
      </c>
      <c r="I36">
        <v>29.60526475036227</v>
      </c>
      <c r="J36">
        <v>4.5055617768497269</v>
      </c>
      <c r="K36">
        <v>5.6273494224742899</v>
      </c>
      <c r="L36">
        <v>13.92866525218437</v>
      </c>
      <c r="M36">
        <v>7.920013225003987</v>
      </c>
      <c r="N36">
        <v>2.5622821718960358</v>
      </c>
      <c r="O36">
        <v>0.97532667166579579</v>
      </c>
      <c r="P36">
        <v>18.794158907602981</v>
      </c>
      <c r="Q36">
        <v>2.357830966752581</v>
      </c>
      <c r="R36">
        <v>1.4160593120554179</v>
      </c>
      <c r="S36">
        <v>13.37218135658765</v>
      </c>
      <c r="T36">
        <v>3.8137390855295288</v>
      </c>
      <c r="U36">
        <v>14.44999719765962</v>
      </c>
      <c r="V36">
        <v>16.050403869883262</v>
      </c>
      <c r="W36">
        <v>75.183290469748073</v>
      </c>
      <c r="X36">
        <v>0.28087645413281659</v>
      </c>
      <c r="Y36">
        <v>0.47665190589308859</v>
      </c>
      <c r="Z36">
        <v>6.1943110579670666</v>
      </c>
      <c r="AA36">
        <v>5.5551392523026939</v>
      </c>
      <c r="AB36">
        <v>4.8621322672160967E-2</v>
      </c>
      <c r="AC36">
        <v>9.5057359080667343</v>
      </c>
      <c r="AD36">
        <v>21.7256846816327</v>
      </c>
      <c r="AE36">
        <v>2.5823921241301591</v>
      </c>
      <c r="AF36">
        <v>15.141617949012391</v>
      </c>
      <c r="AG36">
        <v>68.645296525435867</v>
      </c>
      <c r="AH36">
        <v>56.631121265270053</v>
      </c>
      <c r="AI36">
        <v>12.889971784977149</v>
      </c>
      <c r="AJ36">
        <v>76.263870633212036</v>
      </c>
      <c r="AK36">
        <v>56.520327392913813</v>
      </c>
      <c r="AL36">
        <v>1276.681868091523</v>
      </c>
      <c r="AM36">
        <v>1.646917246434539</v>
      </c>
      <c r="AN36">
        <v>30.66194942145934</v>
      </c>
    </row>
    <row r="37" spans="1:40" x14ac:dyDescent="0.45">
      <c r="A37" s="1" t="s">
        <v>466</v>
      </c>
      <c r="B37">
        <v>39.562875000462597</v>
      </c>
      <c r="C37">
        <v>7.8401655457581718</v>
      </c>
      <c r="D37">
        <v>3.9736816069840399</v>
      </c>
      <c r="E37">
        <v>0.14455018083378829</v>
      </c>
      <c r="F37">
        <v>14.41384269349823</v>
      </c>
      <c r="G37">
        <v>4.7806059742329774</v>
      </c>
      <c r="H37">
        <v>33.878554144142171</v>
      </c>
      <c r="I37">
        <v>6.9381783092944938</v>
      </c>
      <c r="J37">
        <v>4.1393674582362374</v>
      </c>
      <c r="K37">
        <v>1.7626018646630379</v>
      </c>
      <c r="L37">
        <v>7.1568235341593889</v>
      </c>
      <c r="M37">
        <v>26.495335957624089</v>
      </c>
      <c r="N37">
        <v>5.4356197326991884</v>
      </c>
      <c r="O37">
        <v>4.1478208939535524</v>
      </c>
      <c r="P37">
        <v>271.69080050108272</v>
      </c>
      <c r="Q37">
        <v>5.1555953063150497</v>
      </c>
      <c r="R37">
        <v>1.625747143477742</v>
      </c>
      <c r="S37">
        <v>17.2168022349456</v>
      </c>
      <c r="T37">
        <v>3.9116172083603149</v>
      </c>
      <c r="U37">
        <v>45.229268303439781</v>
      </c>
      <c r="V37">
        <v>29.108294548705029</v>
      </c>
      <c r="W37">
        <v>30.23024440647194</v>
      </c>
      <c r="X37">
        <v>0.18595000260514541</v>
      </c>
      <c r="Y37">
        <v>2.6877300779570579</v>
      </c>
      <c r="Z37">
        <v>4.8602470425675008</v>
      </c>
      <c r="AA37">
        <v>26.61673948012557</v>
      </c>
      <c r="AB37">
        <v>0.14978279851158641</v>
      </c>
      <c r="AC37">
        <v>33.226269611985103</v>
      </c>
      <c r="AD37">
        <v>14.83764046583736</v>
      </c>
      <c r="AE37">
        <v>3.6286766491423879</v>
      </c>
      <c r="AF37">
        <v>9.9759518488095527</v>
      </c>
      <c r="AG37">
        <v>69.297008666581561</v>
      </c>
      <c r="AH37">
        <v>49.582993269054448</v>
      </c>
      <c r="AI37">
        <v>8.5865375800583408</v>
      </c>
      <c r="AJ37">
        <v>56.973232619958708</v>
      </c>
      <c r="AK37">
        <v>36.264500596076708</v>
      </c>
      <c r="AL37">
        <v>429.58956473873172</v>
      </c>
      <c r="AM37">
        <v>4.2651831475467343</v>
      </c>
      <c r="AN37">
        <v>12.77940642595876</v>
      </c>
    </row>
    <row r="38" spans="1:40" x14ac:dyDescent="0.45">
      <c r="A38" s="1" t="s">
        <v>467</v>
      </c>
      <c r="B38">
        <v>48.448586191470113</v>
      </c>
      <c r="C38">
        <v>7.6785176986472923</v>
      </c>
      <c r="D38">
        <v>2.1767859955537161</v>
      </c>
      <c r="E38">
        <v>0.43241180434304888</v>
      </c>
      <c r="F38">
        <v>23.166454537419359</v>
      </c>
      <c r="G38">
        <v>11.540832805106341</v>
      </c>
      <c r="H38">
        <v>69.351796661509496</v>
      </c>
      <c r="I38">
        <v>8.5628534192226802</v>
      </c>
      <c r="J38">
        <v>5.6807665474539606</v>
      </c>
      <c r="K38">
        <v>5.6739155350328483</v>
      </c>
      <c r="L38">
        <v>44.538363477543662</v>
      </c>
      <c r="M38">
        <v>71.599515204340094</v>
      </c>
      <c r="N38">
        <v>7.6483110967299552</v>
      </c>
      <c r="O38">
        <v>22.2747996950221</v>
      </c>
      <c r="P38">
        <v>36.418508148634608</v>
      </c>
      <c r="Q38">
        <v>53.371480811066043</v>
      </c>
      <c r="R38">
        <v>4.4641992217997633</v>
      </c>
      <c r="S38">
        <v>36.724769587809753</v>
      </c>
      <c r="T38">
        <v>7.8832458150814402</v>
      </c>
      <c r="U38">
        <v>286.43789486209431</v>
      </c>
      <c r="V38">
        <v>64.119160444889317</v>
      </c>
      <c r="W38">
        <v>96.262003207250174</v>
      </c>
      <c r="X38">
        <v>0.43881652663054338</v>
      </c>
      <c r="Y38">
        <v>4.6920397233486284</v>
      </c>
      <c r="Z38">
        <v>10.39308676239914</v>
      </c>
      <c r="AA38">
        <v>48.926852724668031</v>
      </c>
      <c r="AB38">
        <v>0.66843663447760693</v>
      </c>
      <c r="AC38">
        <v>69.758942831691428</v>
      </c>
      <c r="AD38">
        <v>20.950552827969009</v>
      </c>
      <c r="AE38">
        <v>13.303916298984911</v>
      </c>
      <c r="AF38">
        <v>10.187376947849531</v>
      </c>
      <c r="AG38">
        <v>171.27355261018809</v>
      </c>
      <c r="AH38">
        <v>133.20950555169861</v>
      </c>
      <c r="AI38">
        <v>10.695744532201489</v>
      </c>
      <c r="AJ38">
        <v>133.33489923807221</v>
      </c>
      <c r="AK38">
        <v>75.611942825958351</v>
      </c>
      <c r="AL38">
        <v>1232.590944701331</v>
      </c>
      <c r="AM38">
        <v>29.284786514098119</v>
      </c>
      <c r="AN38">
        <v>97.901383957325962</v>
      </c>
    </row>
    <row r="39" spans="1:40" x14ac:dyDescent="0.45">
      <c r="A39" s="1" t="s">
        <v>468</v>
      </c>
      <c r="B39">
        <v>13.73650535512477</v>
      </c>
      <c r="C39">
        <v>2.279881908019421</v>
      </c>
      <c r="D39">
        <v>0.74064678237296055</v>
      </c>
      <c r="E39">
        <v>0.12847016638446229</v>
      </c>
      <c r="F39">
        <v>7.276944920843289</v>
      </c>
      <c r="G39">
        <v>3.0392991289197999</v>
      </c>
      <c r="H39">
        <v>21.03716904770884</v>
      </c>
      <c r="I39">
        <v>2.79948063307627</v>
      </c>
      <c r="J39">
        <v>4.3126203697229908</v>
      </c>
      <c r="K39">
        <v>2.2846527494109532</v>
      </c>
      <c r="L39">
        <v>15.85865633354055</v>
      </c>
      <c r="M39">
        <v>32.504826232470883</v>
      </c>
      <c r="N39">
        <v>2.3051289653646578</v>
      </c>
      <c r="O39">
        <v>8.081677253961038</v>
      </c>
      <c r="P39">
        <v>8.7535433130842257</v>
      </c>
      <c r="Q39">
        <v>12.22816273784988</v>
      </c>
      <c r="R39">
        <v>1.35728065618182</v>
      </c>
      <c r="S39">
        <v>13.109455116023589</v>
      </c>
      <c r="T39">
        <v>2.9094157758901829</v>
      </c>
      <c r="U39">
        <v>62.12278102560289</v>
      </c>
      <c r="V39">
        <v>15.56737342565833</v>
      </c>
      <c r="W39">
        <v>27.72279929904818</v>
      </c>
      <c r="X39">
        <v>0.1255931948812965</v>
      </c>
      <c r="Y39">
        <v>1.678571125826325</v>
      </c>
      <c r="Z39">
        <v>3.3070834847613209</v>
      </c>
      <c r="AA39">
        <v>17.47425877277691</v>
      </c>
      <c r="AB39">
        <v>0.22421973201918269</v>
      </c>
      <c r="AC39">
        <v>25.282325115826339</v>
      </c>
      <c r="AD39">
        <v>5.7763740928839251</v>
      </c>
      <c r="AE39">
        <v>3.7867595984783469</v>
      </c>
      <c r="AF39">
        <v>3.3039700776172278</v>
      </c>
      <c r="AG39">
        <v>38.067247082661893</v>
      </c>
      <c r="AH39">
        <v>41.810729286280782</v>
      </c>
      <c r="AI39">
        <v>3.3932649709140521</v>
      </c>
      <c r="AJ39">
        <v>44.747176201667472</v>
      </c>
      <c r="AK39">
        <v>19.952365896974101</v>
      </c>
      <c r="AL39">
        <v>336.44179225269198</v>
      </c>
      <c r="AM39">
        <v>21.08168275062102</v>
      </c>
      <c r="AN39">
        <v>19.341289389909139</v>
      </c>
    </row>
    <row r="40" spans="1:40" x14ac:dyDescent="0.45">
      <c r="A40" s="1" t="s">
        <v>469</v>
      </c>
      <c r="B40">
        <v>0.99896321862253112</v>
      </c>
      <c r="C40">
        <v>8.9517527201743982E-2</v>
      </c>
      <c r="D40">
        <v>3.1338261282317641E-2</v>
      </c>
      <c r="E40">
        <v>4.536871209549413E-3</v>
      </c>
      <c r="F40">
        <v>0.38840278586736499</v>
      </c>
      <c r="G40">
        <v>0.24221830133046779</v>
      </c>
      <c r="H40">
        <v>0.61205556457776122</v>
      </c>
      <c r="I40">
        <v>7.8612361868405228E-2</v>
      </c>
      <c r="J40">
        <v>6.4923481982957928E-2</v>
      </c>
      <c r="K40">
        <v>4.4038843297579053E-2</v>
      </c>
      <c r="L40">
        <v>0.47175475362095959</v>
      </c>
      <c r="M40">
        <v>1.0877435305417049</v>
      </c>
      <c r="N40">
        <v>0.1079228354650459</v>
      </c>
      <c r="O40">
        <v>0.1491705870041703</v>
      </c>
      <c r="P40">
        <v>0.78751529074428295</v>
      </c>
      <c r="Q40">
        <v>0.84391861915571575</v>
      </c>
      <c r="R40">
        <v>5.1736378938274263E-2</v>
      </c>
      <c r="S40">
        <v>0.46132707295014708</v>
      </c>
      <c r="T40">
        <v>8.0113551663900689E-2</v>
      </c>
      <c r="U40">
        <v>1.3265652674032009</v>
      </c>
      <c r="V40">
        <v>0.44299864458553612</v>
      </c>
      <c r="W40">
        <v>0.92040747602112971</v>
      </c>
      <c r="X40">
        <v>4.5923945539811471E-3</v>
      </c>
      <c r="Y40">
        <v>6.9512127115692601E-2</v>
      </c>
      <c r="Z40">
        <v>0.1123593260110588</v>
      </c>
      <c r="AA40">
        <v>0.68977106947658295</v>
      </c>
      <c r="AB40">
        <v>6.6668968162749394E-3</v>
      </c>
      <c r="AC40">
        <v>0.9230941379686306</v>
      </c>
      <c r="AD40">
        <v>0.18405466657508171</v>
      </c>
      <c r="AE40">
        <v>0.22982871126324789</v>
      </c>
      <c r="AF40">
        <v>0.1147515688521815</v>
      </c>
      <c r="AG40">
        <v>1.4504185740885971</v>
      </c>
      <c r="AH40">
        <v>1.5359197555495741</v>
      </c>
      <c r="AI40">
        <v>0.1201542284731618</v>
      </c>
      <c r="AJ40">
        <v>2.9746541218634031</v>
      </c>
      <c r="AK40">
        <v>1.34547035813511</v>
      </c>
      <c r="AL40">
        <v>15.12841835386922</v>
      </c>
      <c r="AM40">
        <v>0.1589568363369662</v>
      </c>
      <c r="AN40">
        <v>0.28207188582901921</v>
      </c>
    </row>
    <row r="41" spans="1:40" x14ac:dyDescent="0.45">
      <c r="A41" s="1" t="s">
        <v>470</v>
      </c>
      <c r="B41">
        <v>12.41373749350295</v>
      </c>
      <c r="C41">
        <v>2.1001103349004349</v>
      </c>
      <c r="D41">
        <v>0.52290165304364478</v>
      </c>
      <c r="E41">
        <v>6.9161010198880393E-2</v>
      </c>
      <c r="F41">
        <v>4.1400144591620096</v>
      </c>
      <c r="G41">
        <v>2.5478002049412871</v>
      </c>
      <c r="H41">
        <v>11.024443406169951</v>
      </c>
      <c r="I41">
        <v>1.873823330562665</v>
      </c>
      <c r="J41">
        <v>0.93472328563782936</v>
      </c>
      <c r="K41">
        <v>0.8569977035961801</v>
      </c>
      <c r="L41">
        <v>7.4045995202269728</v>
      </c>
      <c r="M41">
        <v>12.066766363997379</v>
      </c>
      <c r="N41">
        <v>1.162286255212216</v>
      </c>
      <c r="O41">
        <v>1.8994408734651209</v>
      </c>
      <c r="P41">
        <v>15.281731963983621</v>
      </c>
      <c r="Q41">
        <v>15.670724932105481</v>
      </c>
      <c r="R41">
        <v>0.82690040158312839</v>
      </c>
      <c r="S41">
        <v>4.5865623170605776</v>
      </c>
      <c r="T41">
        <v>1.0798699905706231</v>
      </c>
      <c r="U41">
        <v>19.697139450038382</v>
      </c>
      <c r="V41">
        <v>6.4022252030259637</v>
      </c>
      <c r="W41">
        <v>12.82935133310972</v>
      </c>
      <c r="X41">
        <v>5.7728745203264507E-2</v>
      </c>
      <c r="Y41">
        <v>0.72693940310219696</v>
      </c>
      <c r="Z41">
        <v>1.386606950410797</v>
      </c>
      <c r="AA41">
        <v>7.2994913567355546</v>
      </c>
      <c r="AB41">
        <v>7.6859045818562607E-2</v>
      </c>
      <c r="AC41">
        <v>10.266077322273521</v>
      </c>
      <c r="AD41">
        <v>2.730492711170502</v>
      </c>
      <c r="AE41">
        <v>4.1579263119800167</v>
      </c>
      <c r="AF41">
        <v>1.837039256186739</v>
      </c>
      <c r="AG41">
        <v>17.883834695239301</v>
      </c>
      <c r="AH41">
        <v>23.028451172207191</v>
      </c>
      <c r="AI41">
        <v>1.739390147830892</v>
      </c>
      <c r="AJ41">
        <v>16.40083751102302</v>
      </c>
      <c r="AK41">
        <v>10.921366770098571</v>
      </c>
      <c r="AL41">
        <v>229.27553738290081</v>
      </c>
      <c r="AM41">
        <v>1.917931514011942</v>
      </c>
      <c r="AN41">
        <v>7.2646838992011737</v>
      </c>
    </row>
    <row r="42" spans="1:40" x14ac:dyDescent="0.45">
      <c r="A42" s="1" t="s">
        <v>471</v>
      </c>
      <c r="B42">
        <v>1.378705454488474</v>
      </c>
      <c r="C42">
        <v>0.20573681300499039</v>
      </c>
      <c r="D42">
        <v>6.5636387781421737E-2</v>
      </c>
      <c r="E42">
        <v>1.7558010107717879E-2</v>
      </c>
      <c r="F42">
        <v>0.91441379598527361</v>
      </c>
      <c r="G42">
        <v>0.35756664678523431</v>
      </c>
      <c r="H42">
        <v>2.353908450601542</v>
      </c>
      <c r="I42">
        <v>0.27753846187972181</v>
      </c>
      <c r="J42">
        <v>0.47455352639506659</v>
      </c>
      <c r="K42">
        <v>0.22409496937875581</v>
      </c>
      <c r="L42">
        <v>3.5626997096525792</v>
      </c>
      <c r="M42">
        <v>1.4547104027538791</v>
      </c>
      <c r="N42">
        <v>0.32252908030541411</v>
      </c>
      <c r="O42">
        <v>0.88077663961598007</v>
      </c>
      <c r="P42">
        <v>0.22783253377829291</v>
      </c>
      <c r="Q42">
        <v>0.49935754857750653</v>
      </c>
      <c r="R42">
        <v>0.32538399193244932</v>
      </c>
      <c r="S42">
        <v>10.903045070890171</v>
      </c>
      <c r="T42">
        <v>2.7765203835003942</v>
      </c>
      <c r="U42">
        <v>4.1464235433829844</v>
      </c>
      <c r="V42">
        <v>2.1500940814109408</v>
      </c>
      <c r="W42">
        <v>4.5054149224593889</v>
      </c>
      <c r="X42">
        <v>3.0949116694325731E-2</v>
      </c>
      <c r="Y42">
        <v>6.1538379278031083</v>
      </c>
      <c r="Z42">
        <v>0.99736416966852548</v>
      </c>
      <c r="AA42">
        <v>57.997293967827019</v>
      </c>
      <c r="AB42">
        <v>1.311748995017363E-2</v>
      </c>
      <c r="AC42">
        <v>2.5918864247876221</v>
      </c>
      <c r="AD42">
        <v>1.694549613189595</v>
      </c>
      <c r="AE42">
        <v>0.53463789711249066</v>
      </c>
      <c r="AF42">
        <v>1.555550527017098</v>
      </c>
      <c r="AG42">
        <v>5.4374954511861926</v>
      </c>
      <c r="AH42">
        <v>8.7497653793837369</v>
      </c>
      <c r="AI42">
        <v>1.6677408129292259</v>
      </c>
      <c r="AJ42">
        <v>20.95658948342086</v>
      </c>
      <c r="AK42">
        <v>7.4806248485494464</v>
      </c>
      <c r="AL42">
        <v>174.17967890516539</v>
      </c>
      <c r="AM42">
        <v>1.669301511267159</v>
      </c>
      <c r="AN42">
        <v>2.2396892643428421</v>
      </c>
    </row>
    <row r="43" spans="1:40" x14ac:dyDescent="0.45">
      <c r="A43" s="1" t="s">
        <v>472</v>
      </c>
      <c r="B43">
        <v>0.77459233741673206</v>
      </c>
      <c r="C43">
        <v>0.12715318634040959</v>
      </c>
      <c r="D43">
        <v>3.5522434266803612E-2</v>
      </c>
      <c r="E43">
        <v>1.239436326220518E-2</v>
      </c>
      <c r="F43">
        <v>0.35293859948287232</v>
      </c>
      <c r="G43">
        <v>0.1404339178008264</v>
      </c>
      <c r="H43">
        <v>2.7047717907101809</v>
      </c>
      <c r="I43">
        <v>0.49671592487762661</v>
      </c>
      <c r="J43">
        <v>6.2953715411803432E-2</v>
      </c>
      <c r="K43">
        <v>0.1637699548460298</v>
      </c>
      <c r="L43">
        <v>2.4037882666319321</v>
      </c>
      <c r="M43">
        <v>0.5739895490487581</v>
      </c>
      <c r="N43">
        <v>0.1161677264495671</v>
      </c>
      <c r="O43">
        <v>6.9490982258115119</v>
      </c>
      <c r="P43">
        <v>0.21023075337169839</v>
      </c>
      <c r="Q43">
        <v>0.43878642611164259</v>
      </c>
      <c r="R43">
        <v>7.2553931139137523E-2</v>
      </c>
      <c r="S43">
        <v>0.61365741858398148</v>
      </c>
      <c r="T43">
        <v>0.27221250440037759</v>
      </c>
      <c r="U43">
        <v>4.640287386993883</v>
      </c>
      <c r="V43">
        <v>1.3563680689305679</v>
      </c>
      <c r="W43">
        <v>3.09711974485759</v>
      </c>
      <c r="X43">
        <v>1.6775335042231561E-2</v>
      </c>
      <c r="Y43">
        <v>0.18605097012019009</v>
      </c>
      <c r="Z43">
        <v>0.56912209932936286</v>
      </c>
      <c r="AA43">
        <v>2.7782099862602991</v>
      </c>
      <c r="AB43">
        <v>8.0471760728898414E-3</v>
      </c>
      <c r="AC43">
        <v>3.0423249553861562</v>
      </c>
      <c r="AD43">
        <v>0.94533545994027934</v>
      </c>
      <c r="AE43">
        <v>0.14639558081705659</v>
      </c>
      <c r="AF43">
        <v>0.44746604910463478</v>
      </c>
      <c r="AG43">
        <v>5.5321511247643764</v>
      </c>
      <c r="AH43">
        <v>4.78836374236512</v>
      </c>
      <c r="AI43">
        <v>0.43373737328437578</v>
      </c>
      <c r="AJ43">
        <v>4.630835717313122</v>
      </c>
      <c r="AK43">
        <v>2.7490681703409301</v>
      </c>
      <c r="AL43">
        <v>45.600982769719337</v>
      </c>
      <c r="AM43">
        <v>0.45933049452492231</v>
      </c>
      <c r="AN43">
        <v>2.183362762013858</v>
      </c>
    </row>
    <row r="44" spans="1:40" x14ac:dyDescent="0.45">
      <c r="A44" s="1" t="s">
        <v>473</v>
      </c>
      <c r="B44">
        <v>2.969902658070342</v>
      </c>
      <c r="C44">
        <v>0.59254085614519547</v>
      </c>
      <c r="D44">
        <v>0.13535934543874989</v>
      </c>
      <c r="E44">
        <v>3.101372560238529E-2</v>
      </c>
      <c r="F44">
        <v>2.2335477246736439</v>
      </c>
      <c r="G44">
        <v>0.85138686881139614</v>
      </c>
      <c r="H44">
        <v>4.2336031146107151</v>
      </c>
      <c r="I44">
        <v>0.50012663876833208</v>
      </c>
      <c r="J44">
        <v>0.19275426337451179</v>
      </c>
      <c r="K44">
        <v>0.71582313142829856</v>
      </c>
      <c r="L44">
        <v>6.3795649968832482</v>
      </c>
      <c r="M44">
        <v>2.5599230817826091</v>
      </c>
      <c r="N44">
        <v>0.71754427606827598</v>
      </c>
      <c r="O44">
        <v>0.64438675289312641</v>
      </c>
      <c r="P44">
        <v>0.7470451119947511</v>
      </c>
      <c r="Q44">
        <v>7.7366178803380476</v>
      </c>
      <c r="R44">
        <v>0.2551000123437332</v>
      </c>
      <c r="S44">
        <v>1.3544871440540169</v>
      </c>
      <c r="T44">
        <v>0.46790940202686437</v>
      </c>
      <c r="U44">
        <v>7.7173086023554172</v>
      </c>
      <c r="V44">
        <v>3.1706177500759818</v>
      </c>
      <c r="W44">
        <v>9.2034524425230533</v>
      </c>
      <c r="X44">
        <v>3.0162954196834669E-2</v>
      </c>
      <c r="Y44">
        <v>0.1874582979448754</v>
      </c>
      <c r="Z44">
        <v>1.0129575820629171</v>
      </c>
      <c r="AA44">
        <v>1.9543549068210591</v>
      </c>
      <c r="AB44">
        <v>1.9845220789256001E-2</v>
      </c>
      <c r="AC44">
        <v>9.6624260657636132</v>
      </c>
      <c r="AD44">
        <v>1.5664489684133021</v>
      </c>
      <c r="AE44">
        <v>0.48021649370931058</v>
      </c>
      <c r="AF44">
        <v>0.61338103000502708</v>
      </c>
      <c r="AG44">
        <v>9.6921316693699335</v>
      </c>
      <c r="AH44">
        <v>14.58610320931138</v>
      </c>
      <c r="AI44">
        <v>0.70472901038773372</v>
      </c>
      <c r="AJ44">
        <v>9.9402344544442727</v>
      </c>
      <c r="AK44">
        <v>5.0614635548418931</v>
      </c>
      <c r="AL44">
        <v>113.4061427989525</v>
      </c>
      <c r="AM44">
        <v>0.5126979132784617</v>
      </c>
      <c r="AN44">
        <v>3.126077235357712</v>
      </c>
    </row>
    <row r="45" spans="1:40" x14ac:dyDescent="0.45">
      <c r="A45" s="1" t="s">
        <v>474</v>
      </c>
      <c r="B45">
        <v>0.74201598227613652</v>
      </c>
      <c r="C45">
        <v>0.1196781990792518</v>
      </c>
      <c r="D45">
        <v>3.4998527094252843E-2</v>
      </c>
      <c r="E45">
        <v>7.481308837215375E-3</v>
      </c>
      <c r="F45">
        <v>0.4255269659497411</v>
      </c>
      <c r="G45">
        <v>0.1648385287914432</v>
      </c>
      <c r="H45">
        <v>1.580422435263064</v>
      </c>
      <c r="I45">
        <v>0.16414235413354861</v>
      </c>
      <c r="J45">
        <v>6.3751226977526804E-2</v>
      </c>
      <c r="K45">
        <v>0.14926889028837859</v>
      </c>
      <c r="L45">
        <v>0.56514701478763074</v>
      </c>
      <c r="M45">
        <v>1.1596590256115169</v>
      </c>
      <c r="N45">
        <v>0.14259552194325081</v>
      </c>
      <c r="O45">
        <v>0.1070016360964146</v>
      </c>
      <c r="P45">
        <v>0.1889328163948536</v>
      </c>
      <c r="Q45">
        <v>0.31085974212673151</v>
      </c>
      <c r="R45">
        <v>0.1117340242569325</v>
      </c>
      <c r="S45">
        <v>0.47081098433798751</v>
      </c>
      <c r="T45">
        <v>0.1977006162557427</v>
      </c>
      <c r="U45">
        <v>84.484999935269329</v>
      </c>
      <c r="V45">
        <v>10.49980893794042</v>
      </c>
      <c r="W45">
        <v>4.0588441398677517</v>
      </c>
      <c r="X45">
        <v>2.6000082319889959E-2</v>
      </c>
      <c r="Y45">
        <v>3.9718075338519593E-2</v>
      </c>
      <c r="Z45">
        <v>0.26832581885638329</v>
      </c>
      <c r="AA45">
        <v>0.43157744729654912</v>
      </c>
      <c r="AB45">
        <v>6.8407090639893656E-2</v>
      </c>
      <c r="AC45">
        <v>0.77137583205518245</v>
      </c>
      <c r="AD45">
        <v>0.61018094873397899</v>
      </c>
      <c r="AE45">
        <v>0.13618302040601121</v>
      </c>
      <c r="AF45">
        <v>0.42054131903166547</v>
      </c>
      <c r="AG45">
        <v>2.6705216488234398</v>
      </c>
      <c r="AH45">
        <v>2.8804683296961651</v>
      </c>
      <c r="AI45">
        <v>0.4281484007123425</v>
      </c>
      <c r="AJ45">
        <v>3.627151747949195</v>
      </c>
      <c r="AK45">
        <v>2.3414357484112691</v>
      </c>
      <c r="AL45">
        <v>58.997361530218633</v>
      </c>
      <c r="AM45">
        <v>1.847532836361899</v>
      </c>
      <c r="AN45">
        <v>7.2744781737267719</v>
      </c>
    </row>
    <row r="46" spans="1:40" x14ac:dyDescent="0.45">
      <c r="A46" s="1" t="s">
        <v>475</v>
      </c>
      <c r="B46">
        <v>0.1312635769703657</v>
      </c>
      <c r="C46">
        <v>1.7339540411798408E-2</v>
      </c>
      <c r="D46">
        <v>3.625940277221421E-3</v>
      </c>
      <c r="E46">
        <v>3.119359647150286E-3</v>
      </c>
      <c r="F46">
        <v>0.1043241554477881</v>
      </c>
      <c r="G46">
        <v>2.733514739671258E-2</v>
      </c>
      <c r="H46">
        <v>0.66329387248495997</v>
      </c>
      <c r="I46">
        <v>2.325490204901209E-2</v>
      </c>
      <c r="J46">
        <v>7.5116201051835026E-3</v>
      </c>
      <c r="K46">
        <v>1.439712261167801E-2</v>
      </c>
      <c r="L46">
        <v>0.43393505196077548</v>
      </c>
      <c r="M46">
        <v>9.8750842036838385E-2</v>
      </c>
      <c r="N46">
        <v>2.6511778260054981E-2</v>
      </c>
      <c r="O46">
        <v>1.398700275823178E-2</v>
      </c>
      <c r="P46">
        <v>2.809195494431773E-2</v>
      </c>
      <c r="Q46">
        <v>4.2213964884583392E-2</v>
      </c>
      <c r="R46">
        <v>6.3310280641730318E-2</v>
      </c>
      <c r="S46">
        <v>0.1618525057773714</v>
      </c>
      <c r="T46">
        <v>2.7458627404077639E-2</v>
      </c>
      <c r="U46">
        <v>0.36239731457015179</v>
      </c>
      <c r="V46">
        <v>0.27069370214833388</v>
      </c>
      <c r="W46">
        <v>2.3507370692018812</v>
      </c>
      <c r="X46">
        <v>2.0404300463862761E-3</v>
      </c>
      <c r="Y46">
        <v>8.2336801468431108E-3</v>
      </c>
      <c r="Z46">
        <v>3.6215858305463838E-2</v>
      </c>
      <c r="AA46">
        <v>8.4188134981405302E-2</v>
      </c>
      <c r="AB46">
        <v>4.7464549380716148E-2</v>
      </c>
      <c r="AC46">
        <v>9.1508219496286888E-2</v>
      </c>
      <c r="AD46">
        <v>9.854154419980786E-2</v>
      </c>
      <c r="AE46">
        <v>1.790825385918357E-2</v>
      </c>
      <c r="AF46">
        <v>2.7215754797277749E-2</v>
      </c>
      <c r="AG46">
        <v>0.44330354646087</v>
      </c>
      <c r="AH46">
        <v>0.46895311789174893</v>
      </c>
      <c r="AI46">
        <v>5.2545297373513808E-2</v>
      </c>
      <c r="AJ46">
        <v>4.1138880574721153</v>
      </c>
      <c r="AK46">
        <v>1.7631809944144221</v>
      </c>
      <c r="AL46">
        <v>11.50458707914011</v>
      </c>
      <c r="AM46">
        <v>1.475430779247457E-2</v>
      </c>
      <c r="AN46">
        <v>0.1182861825428341</v>
      </c>
    </row>
    <row r="47" spans="1:40" x14ac:dyDescent="0.45">
      <c r="A47" s="1" t="s">
        <v>476</v>
      </c>
      <c r="B47">
        <v>0.34763111819174902</v>
      </c>
      <c r="C47">
        <v>4.4338288701693443E-2</v>
      </c>
      <c r="D47">
        <v>1.3123318684551759E-2</v>
      </c>
      <c r="E47">
        <v>7.7617000348839376E-3</v>
      </c>
      <c r="F47">
        <v>0.41822171166724709</v>
      </c>
      <c r="G47">
        <v>0.12279695291261369</v>
      </c>
      <c r="H47">
        <v>1.631477149325758</v>
      </c>
      <c r="I47">
        <v>5.9946777463528639E-2</v>
      </c>
      <c r="J47">
        <v>3.1246770399576369E-2</v>
      </c>
      <c r="K47">
        <v>3.4081477081662821E-2</v>
      </c>
      <c r="L47">
        <v>0.29613729329140642</v>
      </c>
      <c r="M47">
        <v>0.49783903903738269</v>
      </c>
      <c r="N47">
        <v>0.11349929056388509</v>
      </c>
      <c r="O47">
        <v>6.314406435211814E-2</v>
      </c>
      <c r="P47">
        <v>7.3430930541925496E-2</v>
      </c>
      <c r="Q47">
        <v>0.13972970022256981</v>
      </c>
      <c r="R47">
        <v>0.28135098096937722</v>
      </c>
      <c r="S47">
        <v>0.67995505851944271</v>
      </c>
      <c r="T47">
        <v>0.1079789516945039</v>
      </c>
      <c r="U47">
        <v>1.507345939877206</v>
      </c>
      <c r="V47">
        <v>0.65401588744580386</v>
      </c>
      <c r="W47">
        <v>4.5138788832281653</v>
      </c>
      <c r="X47">
        <v>6.9018068127329538E-3</v>
      </c>
      <c r="Y47">
        <v>3.6635218074832353E-2</v>
      </c>
      <c r="Z47">
        <v>0.13639794500853369</v>
      </c>
      <c r="AA47">
        <v>0.37209135318282821</v>
      </c>
      <c r="AB47">
        <v>8.3619456765955419E-2</v>
      </c>
      <c r="AC47">
        <v>0.39119362392548462</v>
      </c>
      <c r="AD47">
        <v>0.28804987554945072</v>
      </c>
      <c r="AE47">
        <v>6.1504441241865493E-2</v>
      </c>
      <c r="AF47">
        <v>8.3087629296267451E-2</v>
      </c>
      <c r="AG47">
        <v>1.106621910607106</v>
      </c>
      <c r="AH47">
        <v>1.49440157906999</v>
      </c>
      <c r="AI47">
        <v>0.17398625762886419</v>
      </c>
      <c r="AJ47">
        <v>13.73893104703458</v>
      </c>
      <c r="AK47">
        <v>5.7720268179066423</v>
      </c>
      <c r="AL47">
        <v>47.726672999227418</v>
      </c>
      <c r="AM47">
        <v>8.025252755990743E-2</v>
      </c>
      <c r="AN47">
        <v>1.031602520821278</v>
      </c>
    </row>
    <row r="48" spans="1:40" x14ac:dyDescent="0.45">
      <c r="A48" s="1" t="s">
        <v>477</v>
      </c>
      <c r="B48">
        <v>0.13819505499266821</v>
      </c>
      <c r="C48">
        <v>2.1646099649490071E-2</v>
      </c>
      <c r="D48">
        <v>5.1721053608109139E-3</v>
      </c>
      <c r="E48">
        <v>1.6612375695964289E-3</v>
      </c>
      <c r="F48">
        <v>9.5113232938485587E-2</v>
      </c>
      <c r="G48">
        <v>2.7027261474959239E-2</v>
      </c>
      <c r="H48">
        <v>0.5366806162754858</v>
      </c>
      <c r="I48">
        <v>2.5375333753379001E-2</v>
      </c>
      <c r="J48">
        <v>7.5905726106500508E-3</v>
      </c>
      <c r="K48">
        <v>2.2782949861890629E-2</v>
      </c>
      <c r="L48">
        <v>0.50751239184775765</v>
      </c>
      <c r="M48">
        <v>0.10749098245058911</v>
      </c>
      <c r="N48">
        <v>2.5219399306302879E-2</v>
      </c>
      <c r="O48">
        <v>1.866246454463651E-2</v>
      </c>
      <c r="P48">
        <v>2.1836353793441871E-2</v>
      </c>
      <c r="Q48">
        <v>3.5270729481545679E-2</v>
      </c>
      <c r="R48">
        <v>6.4158658060975149E-2</v>
      </c>
      <c r="S48">
        <v>0.65251173259659323</v>
      </c>
      <c r="T48">
        <v>8.4481527269025317E-2</v>
      </c>
      <c r="U48">
        <v>2.214431439789081</v>
      </c>
      <c r="V48">
        <v>0.20044422719610649</v>
      </c>
      <c r="W48">
        <v>1.6466720531179631</v>
      </c>
      <c r="X48">
        <v>2.1990591300526359E-3</v>
      </c>
      <c r="Y48">
        <v>8.4916523995454147E-3</v>
      </c>
      <c r="Z48">
        <v>7.6786334140832802E-2</v>
      </c>
      <c r="AA48">
        <v>8.7919321863263983E-2</v>
      </c>
      <c r="AB48">
        <v>3.0097885676421739E-2</v>
      </c>
      <c r="AC48">
        <v>0.10109096302251951</v>
      </c>
      <c r="AD48">
        <v>0.1212505763709513</v>
      </c>
      <c r="AE48">
        <v>1.9521932329578578E-2</v>
      </c>
      <c r="AF48">
        <v>3.3804300243635392E-2</v>
      </c>
      <c r="AG48">
        <v>0.38446942648769478</v>
      </c>
      <c r="AH48">
        <v>0.44669592635248462</v>
      </c>
      <c r="AI48">
        <v>5.336456236112723E-2</v>
      </c>
      <c r="AJ48">
        <v>3.2449836368227869</v>
      </c>
      <c r="AK48">
        <v>1.314679857531786</v>
      </c>
      <c r="AL48">
        <v>9.273251812212429</v>
      </c>
      <c r="AM48">
        <v>1.749367226183229E-2</v>
      </c>
      <c r="AN48">
        <v>0.57154638443009853</v>
      </c>
    </row>
    <row r="49" spans="1:40" x14ac:dyDescent="0.45">
      <c r="A49" s="1" t="s">
        <v>478</v>
      </c>
      <c r="B49">
        <v>0.41010157379473572</v>
      </c>
      <c r="C49">
        <v>5.6180734912734551E-2</v>
      </c>
      <c r="D49">
        <v>1.9731761550980241E-2</v>
      </c>
      <c r="E49">
        <v>5.5748128940581307E-3</v>
      </c>
      <c r="F49">
        <v>1.3467100597781481</v>
      </c>
      <c r="G49">
        <v>0.18935286796842099</v>
      </c>
      <c r="H49">
        <v>1.667302393954758</v>
      </c>
      <c r="I49">
        <v>0.14437372139069821</v>
      </c>
      <c r="J49">
        <v>0.1293528560137984</v>
      </c>
      <c r="K49">
        <v>4.1626230836758121E-2</v>
      </c>
      <c r="L49">
        <v>0.2196091718835719</v>
      </c>
      <c r="M49">
        <v>61.20245003478766</v>
      </c>
      <c r="N49">
        <v>0.27395357053467517</v>
      </c>
      <c r="O49">
        <v>0.1076631741054121</v>
      </c>
      <c r="P49">
        <v>0.21826918202625331</v>
      </c>
      <c r="Q49">
        <v>0.18291092870340631</v>
      </c>
      <c r="R49">
        <v>0.10534175952089379</v>
      </c>
      <c r="S49">
        <v>3.9579650434656699</v>
      </c>
      <c r="T49">
        <v>0.21962619398027819</v>
      </c>
      <c r="U49">
        <v>1.944653451568541</v>
      </c>
      <c r="V49">
        <v>0.64471749879141593</v>
      </c>
      <c r="W49">
        <v>1.386634638295785</v>
      </c>
      <c r="X49">
        <v>5.8940165345703326E-3</v>
      </c>
      <c r="Y49">
        <v>3.9413849376674907E-2</v>
      </c>
      <c r="Z49">
        <v>0.12990320129640931</v>
      </c>
      <c r="AA49">
        <v>0.419734600806424</v>
      </c>
      <c r="AB49">
        <v>0.134690915230332</v>
      </c>
      <c r="AC49">
        <v>10.98203406831006</v>
      </c>
      <c r="AD49">
        <v>0.4350212178956992</v>
      </c>
      <c r="AE49">
        <v>0.63521652645224325</v>
      </c>
      <c r="AF49">
        <v>0.91133115246046215</v>
      </c>
      <c r="AG49">
        <v>4.1908081918983839</v>
      </c>
      <c r="AH49">
        <v>9.5420360739825529</v>
      </c>
      <c r="AI49">
        <v>0.70076842853031573</v>
      </c>
      <c r="AJ49">
        <v>4.4342913987431789</v>
      </c>
      <c r="AK49">
        <v>3.029343520124117</v>
      </c>
      <c r="AL49">
        <v>48.315469269663481</v>
      </c>
      <c r="AM49">
        <v>8.4087228162075345</v>
      </c>
      <c r="AN49">
        <v>1.5235604947668679</v>
      </c>
    </row>
    <row r="50" spans="1:40" x14ac:dyDescent="0.45">
      <c r="A50" s="1" t="s">
        <v>479</v>
      </c>
      <c r="B50">
        <v>3.1186618773093389</v>
      </c>
      <c r="C50">
        <v>0.41189382374348149</v>
      </c>
      <c r="D50">
        <v>0.16918873749220761</v>
      </c>
      <c r="E50">
        <v>3.3900473281961239E-2</v>
      </c>
      <c r="F50">
        <v>9.4336694486545039</v>
      </c>
      <c r="G50">
        <v>1.091163430674059</v>
      </c>
      <c r="H50">
        <v>3.8490321229142821</v>
      </c>
      <c r="I50">
        <v>0.58774515700843599</v>
      </c>
      <c r="J50">
        <v>0.78999178348031862</v>
      </c>
      <c r="K50">
        <v>0.3130278883701148</v>
      </c>
      <c r="L50">
        <v>1.6979652128227301</v>
      </c>
      <c r="M50">
        <v>229.13458525237289</v>
      </c>
      <c r="N50">
        <v>1.5167956790550181</v>
      </c>
      <c r="O50">
        <v>0.71379411955126193</v>
      </c>
      <c r="P50">
        <v>1.508922994710109</v>
      </c>
      <c r="Q50">
        <v>1.4055379352434461</v>
      </c>
      <c r="R50">
        <v>0.82165717213005229</v>
      </c>
      <c r="S50">
        <v>32.410301957545578</v>
      </c>
      <c r="T50">
        <v>1.5542402974832039</v>
      </c>
      <c r="U50">
        <v>8.9258372046399224</v>
      </c>
      <c r="V50">
        <v>3.0564406312645231</v>
      </c>
      <c r="W50">
        <v>6.5516923772108377</v>
      </c>
      <c r="X50">
        <v>3.6453209019781677E-2</v>
      </c>
      <c r="Y50">
        <v>0.27917909865649498</v>
      </c>
      <c r="Z50">
        <v>0.80888188513570614</v>
      </c>
      <c r="AA50">
        <v>2.994434395085666</v>
      </c>
      <c r="AB50">
        <v>1.1029758119533279</v>
      </c>
      <c r="AC50">
        <v>88.407436911613843</v>
      </c>
      <c r="AD50">
        <v>1.793532240523521</v>
      </c>
      <c r="AE50">
        <v>4.5102686259268552</v>
      </c>
      <c r="AF50">
        <v>1.439234783901344</v>
      </c>
      <c r="AG50">
        <v>7.8249462045787546</v>
      </c>
      <c r="AH50">
        <v>67.298167564060861</v>
      </c>
      <c r="AI50">
        <v>1.3156338243192409</v>
      </c>
      <c r="AJ50">
        <v>15.4333542736713</v>
      </c>
      <c r="AK50">
        <v>5.1922525120442851</v>
      </c>
      <c r="AL50">
        <v>94.090267173101154</v>
      </c>
      <c r="AM50">
        <v>2.4103558982792279</v>
      </c>
      <c r="AN50">
        <v>3.3864167483330609</v>
      </c>
    </row>
    <row r="51" spans="1:40" x14ac:dyDescent="0.45">
      <c r="A51" s="1" t="s">
        <v>480</v>
      </c>
      <c r="B51">
        <v>4.5966281212875652E-2</v>
      </c>
      <c r="C51">
        <v>5.6740211466989078E-3</v>
      </c>
      <c r="D51">
        <v>1.4079375241984209E-3</v>
      </c>
      <c r="E51">
        <v>1.0530305289389501E-3</v>
      </c>
      <c r="F51">
        <v>4.5839723266441243E-2</v>
      </c>
      <c r="G51">
        <v>1.324539264137037E-2</v>
      </c>
      <c r="H51">
        <v>0.1545356234318401</v>
      </c>
      <c r="I51">
        <v>6.2649945707686696E-3</v>
      </c>
      <c r="J51">
        <v>3.3369661933811369E-3</v>
      </c>
      <c r="K51">
        <v>3.8437382905154478E-3</v>
      </c>
      <c r="L51">
        <v>5.8127919671261193E-2</v>
      </c>
      <c r="M51">
        <v>4.5869888217385912E-2</v>
      </c>
      <c r="N51">
        <v>1.21180118093655E-2</v>
      </c>
      <c r="O51">
        <v>6.453919115996516E-3</v>
      </c>
      <c r="P51">
        <v>7.7697179112098669E-3</v>
      </c>
      <c r="Q51">
        <v>1.508693840120732E-2</v>
      </c>
      <c r="R51">
        <v>3.0182205341763E-2</v>
      </c>
      <c r="S51">
        <v>7.0063366112415107E-2</v>
      </c>
      <c r="T51">
        <v>1.1028948464734459E-2</v>
      </c>
      <c r="U51">
        <v>0.1502843798102883</v>
      </c>
      <c r="V51">
        <v>7.2426785366059968E-2</v>
      </c>
      <c r="W51">
        <v>0.57492866894280681</v>
      </c>
      <c r="X51">
        <v>6.9600435275246674E-4</v>
      </c>
      <c r="Y51">
        <v>3.9291493282597491E-3</v>
      </c>
      <c r="Z51">
        <v>1.402496758552561E-2</v>
      </c>
      <c r="AA51">
        <v>3.9729411190486112E-2</v>
      </c>
      <c r="AB51">
        <v>9.8349699792866542E-3</v>
      </c>
      <c r="AC51">
        <v>4.1869129099824313E-2</v>
      </c>
      <c r="AD51">
        <v>2.7563352892109781E-2</v>
      </c>
      <c r="AE51">
        <v>6.4980972637046618E-3</v>
      </c>
      <c r="AF51">
        <v>8.3774496387554812E-3</v>
      </c>
      <c r="AG51">
        <v>0.100478212757051</v>
      </c>
      <c r="AH51">
        <v>0.15848533156404909</v>
      </c>
      <c r="AI51">
        <v>1.2869190209898429E-2</v>
      </c>
      <c r="AJ51">
        <v>1.403458579720434</v>
      </c>
      <c r="AK51">
        <v>0.58882856538299566</v>
      </c>
      <c r="AL51">
        <v>4.3768824129482571</v>
      </c>
      <c r="AM51">
        <v>6.160837791867442E-3</v>
      </c>
      <c r="AN51">
        <v>4.2405585570850113E-2</v>
      </c>
    </row>
    <row r="52" spans="1:40" x14ac:dyDescent="0.45">
      <c r="A52" s="1" t="s">
        <v>481</v>
      </c>
      <c r="B52">
        <v>0.15594345221224709</v>
      </c>
      <c r="C52">
        <v>1.9010472907220959E-2</v>
      </c>
      <c r="D52">
        <v>5.8978523005576858E-3</v>
      </c>
      <c r="E52">
        <v>4.2137845534427187E-3</v>
      </c>
      <c r="F52">
        <v>0.1959141028359159</v>
      </c>
      <c r="G52">
        <v>5.7788850073325918E-2</v>
      </c>
      <c r="H52">
        <v>0.64293108740069282</v>
      </c>
      <c r="I52">
        <v>2.4216682665177711E-2</v>
      </c>
      <c r="J52">
        <v>1.440728297707927E-2</v>
      </c>
      <c r="K52">
        <v>1.3801952730373769E-2</v>
      </c>
      <c r="L52">
        <v>0.1160414174645064</v>
      </c>
      <c r="M52">
        <v>0.19982678599007339</v>
      </c>
      <c r="N52">
        <v>5.2598685463627087E-2</v>
      </c>
      <c r="O52">
        <v>2.794628491685007E-2</v>
      </c>
      <c r="P52">
        <v>3.1833219254155727E-2</v>
      </c>
      <c r="Q52">
        <v>6.226758430589438E-2</v>
      </c>
      <c r="R52">
        <v>0.13148322404121909</v>
      </c>
      <c r="S52">
        <v>0.30362057189856329</v>
      </c>
      <c r="T52">
        <v>4.7236956634436417E-2</v>
      </c>
      <c r="U52">
        <v>0.64991843515296877</v>
      </c>
      <c r="V52">
        <v>0.28159976072162979</v>
      </c>
      <c r="W52">
        <v>2.1759054461152521</v>
      </c>
      <c r="X52">
        <v>3.2253878396190389E-3</v>
      </c>
      <c r="Y52">
        <v>1.7151659977564231E-2</v>
      </c>
      <c r="Z52">
        <v>5.9937462845099078E-2</v>
      </c>
      <c r="AA52">
        <v>0.17330334276636519</v>
      </c>
      <c r="AB52">
        <v>3.8703370469340442E-2</v>
      </c>
      <c r="AC52">
        <v>0.17926991950547499</v>
      </c>
      <c r="AD52">
        <v>0.1128619604979622</v>
      </c>
      <c r="AE52">
        <v>2.7247261408054991E-2</v>
      </c>
      <c r="AF52">
        <v>3.3867135181128757E-2</v>
      </c>
      <c r="AG52">
        <v>0.41599634108979527</v>
      </c>
      <c r="AH52">
        <v>0.65153517570289821</v>
      </c>
      <c r="AI52">
        <v>5.3100812833377323E-2</v>
      </c>
      <c r="AJ52">
        <v>5.9692288207426589</v>
      </c>
      <c r="AK52">
        <v>2.496323735314903</v>
      </c>
      <c r="AL52">
        <v>18.89912861590193</v>
      </c>
      <c r="AM52">
        <v>2.65418400788868E-2</v>
      </c>
      <c r="AN52">
        <v>0.18751850496344399</v>
      </c>
    </row>
    <row r="53" spans="1:40" x14ac:dyDescent="0.45">
      <c r="A53" s="1" t="s">
        <v>482</v>
      </c>
      <c r="B53">
        <v>5.9505190879761747</v>
      </c>
      <c r="C53">
        <v>0.62135505765169496</v>
      </c>
      <c r="D53">
        <v>0.32863073063084641</v>
      </c>
      <c r="E53">
        <v>4.3678660520244147E-2</v>
      </c>
      <c r="F53">
        <v>3.599094057831445</v>
      </c>
      <c r="G53">
        <v>1.053264097354399</v>
      </c>
      <c r="H53">
        <v>3.2952522228906171</v>
      </c>
      <c r="I53">
        <v>0.56530969366897188</v>
      </c>
      <c r="J53">
        <v>0.229990228937447</v>
      </c>
      <c r="K53">
        <v>0.38237492456476768</v>
      </c>
      <c r="L53">
        <v>4.5659197622662431</v>
      </c>
      <c r="M53">
        <v>2.5176696975259549</v>
      </c>
      <c r="N53">
        <v>0.92150247629867588</v>
      </c>
      <c r="O53">
        <v>0.28118498153350968</v>
      </c>
      <c r="P53">
        <v>0.61822524341349183</v>
      </c>
      <c r="Q53">
        <v>0.43921386859578698</v>
      </c>
      <c r="R53">
        <v>0.22705984107368879</v>
      </c>
      <c r="S53">
        <v>1.364195357704846</v>
      </c>
      <c r="T53">
        <v>0.55799452656512549</v>
      </c>
      <c r="U53">
        <v>3.302311120104906</v>
      </c>
      <c r="V53">
        <v>3.1215247113870812</v>
      </c>
      <c r="W53">
        <v>12.89364755496438</v>
      </c>
      <c r="X53">
        <v>4.8230295245757351E-2</v>
      </c>
      <c r="Y53">
        <v>0.1189572178349671</v>
      </c>
      <c r="Z53">
        <v>1.4462246766578759</v>
      </c>
      <c r="AA53">
        <v>1.294301387651537</v>
      </c>
      <c r="AB53">
        <v>1.453263366250572E-2</v>
      </c>
      <c r="AC53">
        <v>2.4093110804801561</v>
      </c>
      <c r="AD53">
        <v>1.5760134180924901</v>
      </c>
      <c r="AE53">
        <v>0.52626600414848701</v>
      </c>
      <c r="AF53">
        <v>0.65390526188414611</v>
      </c>
      <c r="AG53">
        <v>13.37183421131399</v>
      </c>
      <c r="AH53">
        <v>8.5136541099359366</v>
      </c>
      <c r="AI53">
        <v>0.66771228337336974</v>
      </c>
      <c r="AJ53">
        <v>6.9876278776820024</v>
      </c>
      <c r="AK53">
        <v>3.9609470657251258</v>
      </c>
      <c r="AL53">
        <v>20.9719872258588</v>
      </c>
      <c r="AM53">
        <v>0.35617129339927328</v>
      </c>
      <c r="AN53">
        <v>0.96286372217180927</v>
      </c>
    </row>
    <row r="54" spans="1:40" x14ac:dyDescent="0.45">
      <c r="A54" s="1" t="s">
        <v>483</v>
      </c>
      <c r="B54">
        <v>578.11465226861878</v>
      </c>
      <c r="C54">
        <v>68.10409477077755</v>
      </c>
      <c r="D54">
        <v>30.891790297279059</v>
      </c>
      <c r="E54">
        <v>5.0886939107180273</v>
      </c>
      <c r="F54">
        <v>444.42851373714382</v>
      </c>
      <c r="G54">
        <v>165.68231849455771</v>
      </c>
      <c r="H54">
        <v>591.84923402427103</v>
      </c>
      <c r="I54">
        <v>270.57504260140342</v>
      </c>
      <c r="J54">
        <v>50.979364218830433</v>
      </c>
      <c r="K54">
        <v>204.50932738577291</v>
      </c>
      <c r="L54">
        <v>11911.558190779209</v>
      </c>
      <c r="M54">
        <v>505.02643116412878</v>
      </c>
      <c r="N54">
        <v>176.98761488775719</v>
      </c>
      <c r="O54">
        <v>46.565171022200211</v>
      </c>
      <c r="P54">
        <v>128.6479507318239</v>
      </c>
      <c r="Q54">
        <v>89.597408468768265</v>
      </c>
      <c r="R54">
        <v>42.14453920407211</v>
      </c>
      <c r="S54">
        <v>344.27485060310897</v>
      </c>
      <c r="T54">
        <v>98.652652166634269</v>
      </c>
      <c r="U54">
        <v>432.76632576269981</v>
      </c>
      <c r="V54">
        <v>457.96975044745551</v>
      </c>
      <c r="W54">
        <v>930.01337603819127</v>
      </c>
      <c r="X54">
        <v>9.4779991600058722</v>
      </c>
      <c r="Y54">
        <v>21.69411476704677</v>
      </c>
      <c r="Z54">
        <v>158.7896608843069</v>
      </c>
      <c r="AA54">
        <v>233.65367423801001</v>
      </c>
      <c r="AB54">
        <v>2.203327694728777</v>
      </c>
      <c r="AC54">
        <v>378.79218850113972</v>
      </c>
      <c r="AD54">
        <v>316.71212326172548</v>
      </c>
      <c r="AE54">
        <v>86.216905929515349</v>
      </c>
      <c r="AF54">
        <v>143.6691710650486</v>
      </c>
      <c r="AG54">
        <v>1433.5218435704751</v>
      </c>
      <c r="AH54">
        <v>1205.631368428016</v>
      </c>
      <c r="AI54">
        <v>145.01770166313861</v>
      </c>
      <c r="AJ54">
        <v>1177.3449248890111</v>
      </c>
      <c r="AK54">
        <v>644.453697648564</v>
      </c>
      <c r="AL54">
        <v>3644.913593605605</v>
      </c>
      <c r="AM54">
        <v>61.272890904847714</v>
      </c>
      <c r="AN54">
        <v>187.2605735765336</v>
      </c>
    </row>
    <row r="55" spans="1:40" x14ac:dyDescent="0.45">
      <c r="A55" s="1" t="s">
        <v>484</v>
      </c>
      <c r="B55">
        <v>93.508813732237101</v>
      </c>
      <c r="C55">
        <v>10.60256921327035</v>
      </c>
      <c r="D55">
        <v>5.2714704735999902</v>
      </c>
      <c r="E55">
        <v>0.89023752269689904</v>
      </c>
      <c r="F55">
        <v>64.063569468302376</v>
      </c>
      <c r="G55">
        <v>38.083875087636287</v>
      </c>
      <c r="H55">
        <v>46.812504743428718</v>
      </c>
      <c r="I55">
        <v>11.261807299299869</v>
      </c>
      <c r="J55">
        <v>10.82772567121965</v>
      </c>
      <c r="K55">
        <v>7.8561132667645168</v>
      </c>
      <c r="L55">
        <v>683.44078639334282</v>
      </c>
      <c r="M55">
        <v>73.171713425615991</v>
      </c>
      <c r="N55">
        <v>24.536287413911889</v>
      </c>
      <c r="O55">
        <v>6.8176008025804027</v>
      </c>
      <c r="P55">
        <v>16.199184593565651</v>
      </c>
      <c r="Q55">
        <v>12.8645587820857</v>
      </c>
      <c r="R55">
        <v>6.3731203413728572</v>
      </c>
      <c r="S55">
        <v>79.454179692274224</v>
      </c>
      <c r="T55">
        <v>12.79580719134991</v>
      </c>
      <c r="U55">
        <v>75.8208019472236</v>
      </c>
      <c r="V55">
        <v>98.38478974067003</v>
      </c>
      <c r="W55">
        <v>90.390819334782748</v>
      </c>
      <c r="X55">
        <v>0.60846480042536422</v>
      </c>
      <c r="Y55">
        <v>3.064994835878784</v>
      </c>
      <c r="Z55">
        <v>12.61348609097687</v>
      </c>
      <c r="AA55">
        <v>33.724478808923642</v>
      </c>
      <c r="AB55">
        <v>0.31548916929809762</v>
      </c>
      <c r="AC55">
        <v>63.954071918747637</v>
      </c>
      <c r="AD55">
        <v>25.050630239517549</v>
      </c>
      <c r="AE55">
        <v>14.55505474666985</v>
      </c>
      <c r="AF55">
        <v>13.266923853559749</v>
      </c>
      <c r="AG55">
        <v>130.39125286044501</v>
      </c>
      <c r="AH55">
        <v>138.05193026741719</v>
      </c>
      <c r="AI55">
        <v>13.116449017351981</v>
      </c>
      <c r="AJ55">
        <v>131.0105189684754</v>
      </c>
      <c r="AK55">
        <v>60.758044990327413</v>
      </c>
      <c r="AL55">
        <v>422.56698916502279</v>
      </c>
      <c r="AM55">
        <v>10.66199001006057</v>
      </c>
      <c r="AN55">
        <v>16.784990138658561</v>
      </c>
    </row>
    <row r="56" spans="1:40" x14ac:dyDescent="0.45">
      <c r="A56" s="1" t="s">
        <v>485</v>
      </c>
      <c r="B56">
        <v>1.9761369117345491</v>
      </c>
      <c r="C56">
        <v>0.28563310233040512</v>
      </c>
      <c r="D56">
        <v>7.6225720194897761E-2</v>
      </c>
      <c r="E56">
        <v>1.8239776680605519E-2</v>
      </c>
      <c r="F56">
        <v>0.7198903331950357</v>
      </c>
      <c r="G56">
        <v>0.15408450631044721</v>
      </c>
      <c r="H56">
        <v>3.4601498643146482</v>
      </c>
      <c r="I56">
        <v>0.16785435889976699</v>
      </c>
      <c r="J56">
        <v>7.1729061273307401E-2</v>
      </c>
      <c r="K56">
        <v>81.131791040779021</v>
      </c>
      <c r="L56">
        <v>1.630321527386166</v>
      </c>
      <c r="M56">
        <v>0.72062241778063008</v>
      </c>
      <c r="N56">
        <v>0.31197853901194278</v>
      </c>
      <c r="O56">
        <v>6.8459880819999708E-2</v>
      </c>
      <c r="P56">
        <v>0.12837853723455431</v>
      </c>
      <c r="Q56">
        <v>0.1625542570573999</v>
      </c>
      <c r="R56">
        <v>0.1871775196800404</v>
      </c>
      <c r="S56">
        <v>0.48353044894458153</v>
      </c>
      <c r="T56">
        <v>0.34464165830706017</v>
      </c>
      <c r="U56">
        <v>0.78408921194673142</v>
      </c>
      <c r="V56">
        <v>1.471134529950751</v>
      </c>
      <c r="W56">
        <v>2.090282653729548</v>
      </c>
      <c r="X56">
        <v>1.186941771606231E-2</v>
      </c>
      <c r="Y56">
        <v>2.7865559595972339E-2</v>
      </c>
      <c r="Z56">
        <v>0.21672570527235621</v>
      </c>
      <c r="AA56">
        <v>0.32576772826098171</v>
      </c>
      <c r="AB56">
        <v>3.222291856211612E-3</v>
      </c>
      <c r="AC56">
        <v>0.6843780182015794</v>
      </c>
      <c r="AD56">
        <v>1.544273056260665</v>
      </c>
      <c r="AE56">
        <v>0.1577575401173669</v>
      </c>
      <c r="AF56">
        <v>0.76488977517026435</v>
      </c>
      <c r="AG56">
        <v>6.43303649277206</v>
      </c>
      <c r="AH56">
        <v>5.2406823571060368</v>
      </c>
      <c r="AI56">
        <v>0.75073382069787764</v>
      </c>
      <c r="AJ56">
        <v>4.9526943113764554</v>
      </c>
      <c r="AK56">
        <v>3.7244866903509721</v>
      </c>
      <c r="AL56">
        <v>10.41549525730483</v>
      </c>
      <c r="AM56">
        <v>9.2893875712959983E-2</v>
      </c>
      <c r="AN56">
        <v>1.3780803353747979</v>
      </c>
    </row>
    <row r="57" spans="1:40" x14ac:dyDescent="0.45">
      <c r="A57" s="1" t="s">
        <v>486</v>
      </c>
      <c r="B57">
        <v>21.823060396883619</v>
      </c>
      <c r="C57">
        <v>2.5277697187689729</v>
      </c>
      <c r="D57">
        <v>1.009622961358865</v>
      </c>
      <c r="E57">
        <v>0.164044839174361</v>
      </c>
      <c r="F57">
        <v>30.649274890839319</v>
      </c>
      <c r="G57">
        <v>8.5802962974984034</v>
      </c>
      <c r="H57">
        <v>25.155835875586099</v>
      </c>
      <c r="I57">
        <v>4.5357337394148436</v>
      </c>
      <c r="J57">
        <v>1.770520336934539</v>
      </c>
      <c r="K57">
        <v>397.11728059762959</v>
      </c>
      <c r="L57">
        <v>9.3499830055140745</v>
      </c>
      <c r="M57">
        <v>21.188056140168399</v>
      </c>
      <c r="N57">
        <v>10.09824942117595</v>
      </c>
      <c r="O57">
        <v>1.253550443540761</v>
      </c>
      <c r="P57">
        <v>3.2122261814395729</v>
      </c>
      <c r="Q57">
        <v>2.2485861866630819</v>
      </c>
      <c r="R57">
        <v>1.7464127248974251</v>
      </c>
      <c r="S57">
        <v>12.857901767566259</v>
      </c>
      <c r="T57">
        <v>5.6771280429121713</v>
      </c>
      <c r="U57">
        <v>13.1664289869014</v>
      </c>
      <c r="V57">
        <v>20.331570703762541</v>
      </c>
      <c r="W57">
        <v>33.15279954394623</v>
      </c>
      <c r="X57">
        <v>0.31472822399185058</v>
      </c>
      <c r="Y57">
        <v>0.54789299736004615</v>
      </c>
      <c r="Z57">
        <v>6.5970133271476321</v>
      </c>
      <c r="AA57">
        <v>6.2764038591075799</v>
      </c>
      <c r="AB57">
        <v>8.4351402648846024E-2</v>
      </c>
      <c r="AC57">
        <v>16.692796404968821</v>
      </c>
      <c r="AD57">
        <v>9.5521190543438745</v>
      </c>
      <c r="AE57">
        <v>3.2217087852007462</v>
      </c>
      <c r="AF57">
        <v>5.6594801383230484</v>
      </c>
      <c r="AG57">
        <v>61.603578507196907</v>
      </c>
      <c r="AH57">
        <v>55.127092875557452</v>
      </c>
      <c r="AI57">
        <v>5.3067109910362582</v>
      </c>
      <c r="AJ57">
        <v>123.4894233436532</v>
      </c>
      <c r="AK57">
        <v>120.2725556921458</v>
      </c>
      <c r="AL57">
        <v>103.7638580461488</v>
      </c>
      <c r="AM57">
        <v>1.763919159985573</v>
      </c>
      <c r="AN57">
        <v>4.2352681373872034</v>
      </c>
    </row>
    <row r="58" spans="1:40" x14ac:dyDescent="0.45">
      <c r="A58" s="1" t="s">
        <v>487</v>
      </c>
      <c r="B58">
        <v>94.143753349461392</v>
      </c>
      <c r="C58">
        <v>11.88749777940123</v>
      </c>
      <c r="D58">
        <v>3.2800105961517141</v>
      </c>
      <c r="E58">
        <v>0.59972242261673481</v>
      </c>
      <c r="F58">
        <v>76.356197441660626</v>
      </c>
      <c r="G58">
        <v>21.288757234629049</v>
      </c>
      <c r="H58">
        <v>172.0129015708014</v>
      </c>
      <c r="I58">
        <v>23.56029833450226</v>
      </c>
      <c r="J58">
        <v>4.7524376505903234</v>
      </c>
      <c r="K58">
        <v>151.31763751566149</v>
      </c>
      <c r="L58">
        <v>65.225996381552022</v>
      </c>
      <c r="M58">
        <v>55.665597713757784</v>
      </c>
      <c r="N58">
        <v>24.97356397055734</v>
      </c>
      <c r="O58">
        <v>3.8676867908386399</v>
      </c>
      <c r="P58">
        <v>9.2727359634265358</v>
      </c>
      <c r="Q58">
        <v>6.8936529005773632</v>
      </c>
      <c r="R58">
        <v>7.2128152124782554</v>
      </c>
      <c r="S58">
        <v>34.174796349202737</v>
      </c>
      <c r="T58">
        <v>26.221409441905131</v>
      </c>
      <c r="U58">
        <v>46.440561624559002</v>
      </c>
      <c r="V58">
        <v>91.873456926981603</v>
      </c>
      <c r="W58">
        <v>152.23002211680719</v>
      </c>
      <c r="X58">
        <v>1.061420993087232</v>
      </c>
      <c r="Y58">
        <v>1.3855724023245071</v>
      </c>
      <c r="Z58">
        <v>20.721323933336819</v>
      </c>
      <c r="AA58">
        <v>16.970661452606262</v>
      </c>
      <c r="AB58">
        <v>0.25075635253784112</v>
      </c>
      <c r="AC58">
        <v>51.152263968120067</v>
      </c>
      <c r="AD58">
        <v>54.749195390493988</v>
      </c>
      <c r="AE58">
        <v>12.005608345128239</v>
      </c>
      <c r="AF58">
        <v>34.821348469564107</v>
      </c>
      <c r="AG58">
        <v>306.76625107454322</v>
      </c>
      <c r="AH58">
        <v>211.06762648841271</v>
      </c>
      <c r="AI58">
        <v>31.65359142892855</v>
      </c>
      <c r="AJ58">
        <v>518.7205126552783</v>
      </c>
      <c r="AK58">
        <v>2587.2695232436131</v>
      </c>
      <c r="AL58">
        <v>450.19032214909402</v>
      </c>
      <c r="AM58">
        <v>5.6981132986891714</v>
      </c>
      <c r="AN58">
        <v>38.895941590867658</v>
      </c>
    </row>
    <row r="59" spans="1:40" x14ac:dyDescent="0.45">
      <c r="A59" s="1" t="s">
        <v>488</v>
      </c>
      <c r="B59">
        <v>0.7024755790667836</v>
      </c>
      <c r="C59">
        <v>8.4236463198128525E-2</v>
      </c>
      <c r="D59">
        <v>3.827880243680324E-2</v>
      </c>
      <c r="E59">
        <v>5.9959407895569779E-3</v>
      </c>
      <c r="F59">
        <v>1.2532946782369909</v>
      </c>
      <c r="G59">
        <v>0.35135704464115619</v>
      </c>
      <c r="H59">
        <v>0.77395050787538455</v>
      </c>
      <c r="I59">
        <v>0.16120930926835839</v>
      </c>
      <c r="J59">
        <v>7.135182414142828E-2</v>
      </c>
      <c r="K59">
        <v>0.78041289041083672</v>
      </c>
      <c r="L59">
        <v>0.32756291778136759</v>
      </c>
      <c r="M59">
        <v>0.85905281026571179</v>
      </c>
      <c r="N59">
        <v>0.4132475311018089</v>
      </c>
      <c r="O59">
        <v>4.9881988417968391E-2</v>
      </c>
      <c r="P59">
        <v>0.1289895212599724</v>
      </c>
      <c r="Q59">
        <v>8.9725788799464801E-2</v>
      </c>
      <c r="R59">
        <v>6.210405084481091E-2</v>
      </c>
      <c r="S59">
        <v>0.51453040437247965</v>
      </c>
      <c r="T59">
        <v>0.1347709303638884</v>
      </c>
      <c r="U59">
        <v>0.5066619350326208</v>
      </c>
      <c r="V59">
        <v>0.68338677798826253</v>
      </c>
      <c r="W59">
        <v>1.1581536767589651</v>
      </c>
      <c r="X59">
        <v>1.11801847902616E-2</v>
      </c>
      <c r="Y59">
        <v>2.2396499077511688E-2</v>
      </c>
      <c r="Z59">
        <v>0.25666255167277952</v>
      </c>
      <c r="AA59">
        <v>0.25298101539122991</v>
      </c>
      <c r="AB59">
        <v>3.3198843148033752E-3</v>
      </c>
      <c r="AC59">
        <v>0.65502139087815614</v>
      </c>
      <c r="AD59">
        <v>0.31069241734645758</v>
      </c>
      <c r="AE59">
        <v>0.1214269673342348</v>
      </c>
      <c r="AF59">
        <v>0.1971078408782769</v>
      </c>
      <c r="AG59">
        <v>2.0501259292013021</v>
      </c>
      <c r="AH59">
        <v>1.9916961314410859</v>
      </c>
      <c r="AI59">
        <v>0.175084055238174</v>
      </c>
      <c r="AJ59">
        <v>3.6895534075971521</v>
      </c>
      <c r="AK59">
        <v>2.875784438276284</v>
      </c>
      <c r="AL59">
        <v>3.544789719997302</v>
      </c>
      <c r="AM59">
        <v>6.8536743455588509E-2</v>
      </c>
      <c r="AN59">
        <v>0.1266417695704605</v>
      </c>
    </row>
    <row r="60" spans="1:40" x14ac:dyDescent="0.45">
      <c r="A60" s="1" t="s">
        <v>489</v>
      </c>
      <c r="B60">
        <v>0.92570727531326669</v>
      </c>
      <c r="C60">
        <v>9.0680940831801365E-2</v>
      </c>
      <c r="D60">
        <v>3.7572547589858153E-2</v>
      </c>
      <c r="E60">
        <v>1.286399908471178E-2</v>
      </c>
      <c r="F60">
        <v>0.38736771001953513</v>
      </c>
      <c r="G60">
        <v>0.1044847824478468</v>
      </c>
      <c r="H60">
        <v>21.734092869562851</v>
      </c>
      <c r="I60">
        <v>3.0436974272101849</v>
      </c>
      <c r="J60">
        <v>4.2211473968071921E-2</v>
      </c>
      <c r="K60">
        <v>0.43031701710740028</v>
      </c>
      <c r="L60">
        <v>1.3740999106210121</v>
      </c>
      <c r="M60">
        <v>0.35674332537429032</v>
      </c>
      <c r="N60">
        <v>0.13602154455129239</v>
      </c>
      <c r="O60">
        <v>5.2479305197504572E-2</v>
      </c>
      <c r="P60">
        <v>0.13744739202961009</v>
      </c>
      <c r="Q60">
        <v>9.4576954721534351E-2</v>
      </c>
      <c r="R60">
        <v>6.0465513882549483E-2</v>
      </c>
      <c r="S60">
        <v>0.38545712365264267</v>
      </c>
      <c r="T60">
        <v>0.38887286400173271</v>
      </c>
      <c r="U60">
        <v>0.74824958890503712</v>
      </c>
      <c r="V60">
        <v>1.389830709301723</v>
      </c>
      <c r="W60">
        <v>2.3592977614066459</v>
      </c>
      <c r="X60">
        <v>2.6758712797520842E-2</v>
      </c>
      <c r="Y60">
        <v>1.826700957306775E-2</v>
      </c>
      <c r="Z60">
        <v>0.51936956537570267</v>
      </c>
      <c r="AA60">
        <v>0.2317863488202111</v>
      </c>
      <c r="AB60">
        <v>3.443240909075601E-3</v>
      </c>
      <c r="AC60">
        <v>0.42732917870670112</v>
      </c>
      <c r="AD60">
        <v>1.2656161866446809</v>
      </c>
      <c r="AE60">
        <v>0.10803695605268231</v>
      </c>
      <c r="AF60">
        <v>0.99764688016987801</v>
      </c>
      <c r="AG60">
        <v>6.4481413535082917</v>
      </c>
      <c r="AH60">
        <v>8.6068267032923842</v>
      </c>
      <c r="AI60">
        <v>0.87158669113883658</v>
      </c>
      <c r="AJ60">
        <v>12.688443535889959</v>
      </c>
      <c r="AK60">
        <v>6.7900276419958896</v>
      </c>
      <c r="AL60">
        <v>252.25636982278701</v>
      </c>
      <c r="AM60">
        <v>9.4560990223949259E-2</v>
      </c>
      <c r="AN60">
        <v>6.8477035731991549</v>
      </c>
    </row>
    <row r="61" spans="1:40" x14ac:dyDescent="0.45">
      <c r="A61" s="1" t="s">
        <v>490</v>
      </c>
      <c r="B61">
        <v>0.62324731013709622</v>
      </c>
      <c r="C61">
        <v>7.4169095713690028E-2</v>
      </c>
      <c r="D61">
        <v>2.0298036556909382E-2</v>
      </c>
      <c r="E61">
        <v>9.3920762689801412E-3</v>
      </c>
      <c r="F61">
        <v>0.177702595595851</v>
      </c>
      <c r="G61">
        <v>4.0785021871972207E-2</v>
      </c>
      <c r="H61">
        <v>49.034855854345217</v>
      </c>
      <c r="I61">
        <v>5.6666502295779271</v>
      </c>
      <c r="J61">
        <v>1.8992235356719751E-2</v>
      </c>
      <c r="K61">
        <v>4.2748358644048023</v>
      </c>
      <c r="L61">
        <v>4.1277341028824246</v>
      </c>
      <c r="M61">
        <v>0.1579088946553287</v>
      </c>
      <c r="N61">
        <v>5.2538255235887912E-2</v>
      </c>
      <c r="O61">
        <v>3.3011983124395412E-2</v>
      </c>
      <c r="P61">
        <v>6.8073203534849427E-2</v>
      </c>
      <c r="Q61">
        <v>5.2275129365564603E-2</v>
      </c>
      <c r="R61">
        <v>9.8957396239651427E-2</v>
      </c>
      <c r="S61">
        <v>0.178570722214379</v>
      </c>
      <c r="T61">
        <v>0.29369695137342661</v>
      </c>
      <c r="U61">
        <v>0.69258095235172668</v>
      </c>
      <c r="V61">
        <v>1.5280179151626061</v>
      </c>
      <c r="W61">
        <v>3.2561281111670448</v>
      </c>
      <c r="X61">
        <v>2.1099603293537619E-2</v>
      </c>
      <c r="Y61">
        <v>8.0674102323393705E-3</v>
      </c>
      <c r="Z61">
        <v>0.67417437093427723</v>
      </c>
      <c r="AA61">
        <v>0.1343877196951245</v>
      </c>
      <c r="AB61">
        <v>3.9977565161299997E-3</v>
      </c>
      <c r="AC61">
        <v>0.23428326704976271</v>
      </c>
      <c r="AD61">
        <v>1.1872432038309459</v>
      </c>
      <c r="AE61">
        <v>8.7770654315855443E-2</v>
      </c>
      <c r="AF61">
        <v>0.66374285813022404</v>
      </c>
      <c r="AG61">
        <v>8.2265944695594619</v>
      </c>
      <c r="AH61">
        <v>6.5290135302393004</v>
      </c>
      <c r="AI61">
        <v>0.71655064922677425</v>
      </c>
      <c r="AJ61">
        <v>6.8863228344193868</v>
      </c>
      <c r="AK61">
        <v>4.0746460956215733</v>
      </c>
      <c r="AL61">
        <v>595.10776342480733</v>
      </c>
      <c r="AM61">
        <v>4.627632634064955E-2</v>
      </c>
      <c r="AN61">
        <v>10.99762636945049</v>
      </c>
    </row>
    <row r="62" spans="1:40" x14ac:dyDescent="0.45">
      <c r="A62" s="1" t="s">
        <v>491</v>
      </c>
      <c r="B62">
        <v>0.70401888700976445</v>
      </c>
      <c r="C62">
        <v>7.8736287567769708E-2</v>
      </c>
      <c r="D62">
        <v>2.5851266538990982E-2</v>
      </c>
      <c r="E62">
        <v>1.002115111218441E-2</v>
      </c>
      <c r="F62">
        <v>0.24852224513063939</v>
      </c>
      <c r="G62">
        <v>6.2793811521245163E-2</v>
      </c>
      <c r="H62">
        <v>38.041150745339138</v>
      </c>
      <c r="I62">
        <v>18.801927316631389</v>
      </c>
      <c r="J62">
        <v>2.7262385451969521E-2</v>
      </c>
      <c r="K62">
        <v>0.98758052895749193</v>
      </c>
      <c r="L62">
        <v>5.2451356743276101</v>
      </c>
      <c r="M62">
        <v>0.22451793997084871</v>
      </c>
      <c r="N62">
        <v>8.1553336557515066E-2</v>
      </c>
      <c r="O62">
        <v>3.5279479480529702E-2</v>
      </c>
      <c r="P62">
        <v>0.1000245765176811</v>
      </c>
      <c r="Q62">
        <v>7.4229474382309812E-2</v>
      </c>
      <c r="R62">
        <v>0.1047491741271955</v>
      </c>
      <c r="S62">
        <v>0.2153787258242234</v>
      </c>
      <c r="T62">
        <v>0.26917208368879703</v>
      </c>
      <c r="U62">
        <v>0.67408894877308079</v>
      </c>
      <c r="V62">
        <v>1.264968546191269</v>
      </c>
      <c r="W62">
        <v>3.256502397320332</v>
      </c>
      <c r="X62">
        <v>1.971109568220587E-2</v>
      </c>
      <c r="Y62">
        <v>1.1099613293078681E-2</v>
      </c>
      <c r="Z62">
        <v>0.49173307369279501</v>
      </c>
      <c r="AA62">
        <v>0.15948949805970081</v>
      </c>
      <c r="AB62">
        <v>2.43600831848741E-3</v>
      </c>
      <c r="AC62">
        <v>0.29044758146362543</v>
      </c>
      <c r="AD62">
        <v>1.0355488777821491</v>
      </c>
      <c r="AE62">
        <v>9.4533666000972488E-2</v>
      </c>
      <c r="AF62">
        <v>0.63245673201303354</v>
      </c>
      <c r="AG62">
        <v>15.907603976180789</v>
      </c>
      <c r="AH62">
        <v>8.056410962393219</v>
      </c>
      <c r="AI62">
        <v>0.65875611244044496</v>
      </c>
      <c r="AJ62">
        <v>6.565050538541441</v>
      </c>
      <c r="AK62">
        <v>3.6631187660616749</v>
      </c>
      <c r="AL62">
        <v>436.43964222900792</v>
      </c>
      <c r="AM62">
        <v>5.9618030239381489E-2</v>
      </c>
      <c r="AN62">
        <v>7.8615240994620086</v>
      </c>
    </row>
    <row r="63" spans="1:40" x14ac:dyDescent="0.45">
      <c r="A63" s="1" t="s">
        <v>492</v>
      </c>
      <c r="B63">
        <v>4.0105260200566812</v>
      </c>
      <c r="C63">
        <v>0.30002484079330222</v>
      </c>
      <c r="D63">
        <v>0.11787019376450809</v>
      </c>
      <c r="E63">
        <v>3.2935616027665017E-2</v>
      </c>
      <c r="F63">
        <v>1.0681170575281189</v>
      </c>
      <c r="G63">
        <v>0.40855762609935953</v>
      </c>
      <c r="H63">
        <v>5.6158384021632868</v>
      </c>
      <c r="I63">
        <v>0.32907476960097798</v>
      </c>
      <c r="J63">
        <v>0.1785139619299507</v>
      </c>
      <c r="K63">
        <v>0.49395190348884183</v>
      </c>
      <c r="L63">
        <v>0.83747283912859705</v>
      </c>
      <c r="M63">
        <v>1.0164126065966741</v>
      </c>
      <c r="N63">
        <v>0.32425285385530789</v>
      </c>
      <c r="O63">
        <v>0.1092024847300785</v>
      </c>
      <c r="P63">
        <v>0.27256547505444728</v>
      </c>
      <c r="Q63">
        <v>0.19564683027551949</v>
      </c>
      <c r="R63">
        <v>0.13784275365767701</v>
      </c>
      <c r="S63">
        <v>1.08934777921015</v>
      </c>
      <c r="T63">
        <v>0.38088588143355662</v>
      </c>
      <c r="U63">
        <v>3.1798059557195621</v>
      </c>
      <c r="V63">
        <v>188.46804353418281</v>
      </c>
      <c r="W63">
        <v>14.06064972587208</v>
      </c>
      <c r="X63">
        <v>0.12997283099366869</v>
      </c>
      <c r="Y63">
        <v>4.7781703713204247E-2</v>
      </c>
      <c r="Z63">
        <v>0.62713062704177358</v>
      </c>
      <c r="AA63">
        <v>0.5775402228610752</v>
      </c>
      <c r="AB63">
        <v>7.1590275798971001E-3</v>
      </c>
      <c r="AC63">
        <v>1.364306950357874</v>
      </c>
      <c r="AD63">
        <v>1.1535232570125491</v>
      </c>
      <c r="AE63">
        <v>0.33148269023101151</v>
      </c>
      <c r="AF63">
        <v>1.156130390225294</v>
      </c>
      <c r="AG63">
        <v>10.3975572475783</v>
      </c>
      <c r="AH63">
        <v>11.14517868744902</v>
      </c>
      <c r="AI63">
        <v>0.95923136877972059</v>
      </c>
      <c r="AJ63">
        <v>5.8220921441159899</v>
      </c>
      <c r="AK63">
        <v>4.5974933108196367</v>
      </c>
      <c r="AL63">
        <v>12.512416292354411</v>
      </c>
      <c r="AM63">
        <v>0.28455889845291238</v>
      </c>
      <c r="AN63">
        <v>0.40258713369217958</v>
      </c>
    </row>
    <row r="64" spans="1:40" x14ac:dyDescent="0.45">
      <c r="A64" s="1" t="s">
        <v>493</v>
      </c>
      <c r="B64">
        <v>0.81833014049646857</v>
      </c>
      <c r="C64">
        <v>9.0969307930323429E-2</v>
      </c>
      <c r="D64">
        <v>3.5668108261975202E-2</v>
      </c>
      <c r="E64">
        <v>1.0626029901279581E-2</v>
      </c>
      <c r="F64">
        <v>0.47189798081150119</v>
      </c>
      <c r="G64">
        <v>0.1852149326293655</v>
      </c>
      <c r="H64">
        <v>7.544037445597028</v>
      </c>
      <c r="I64">
        <v>0.11689886261073131</v>
      </c>
      <c r="J64">
        <v>4.6615787894621792E-2</v>
      </c>
      <c r="K64">
        <v>6.913150025346626E-2</v>
      </c>
      <c r="L64">
        <v>0.28279349408897603</v>
      </c>
      <c r="M64">
        <v>0.41406714674538009</v>
      </c>
      <c r="N64">
        <v>0.1562823157431131</v>
      </c>
      <c r="O64">
        <v>5.4211134894565118E-2</v>
      </c>
      <c r="P64">
        <v>9.6565003792440582E-2</v>
      </c>
      <c r="Q64">
        <v>8.9589754335317989E-2</v>
      </c>
      <c r="R64">
        <v>8.9824587538972739E-2</v>
      </c>
      <c r="S64">
        <v>0.28737316576881078</v>
      </c>
      <c r="T64">
        <v>0.16040477515206769</v>
      </c>
      <c r="U64">
        <v>0.88177994381116043</v>
      </c>
      <c r="V64">
        <v>1.4066468840283111</v>
      </c>
      <c r="W64">
        <v>1.95645495010964</v>
      </c>
      <c r="X64">
        <v>1.504924652934583E-2</v>
      </c>
      <c r="Y64">
        <v>4.8443378403693699E-2</v>
      </c>
      <c r="Z64">
        <v>0.41303898223973401</v>
      </c>
      <c r="AA64">
        <v>0.5119000552412859</v>
      </c>
      <c r="AB64">
        <v>2.452127347444493E-3</v>
      </c>
      <c r="AC64">
        <v>0.48140419212348179</v>
      </c>
      <c r="AD64">
        <v>0.70903527212974249</v>
      </c>
      <c r="AE64">
        <v>0.1209691345907308</v>
      </c>
      <c r="AF64">
        <v>0.32526626548482912</v>
      </c>
      <c r="AG64">
        <v>1.8863840812730539</v>
      </c>
      <c r="AH64">
        <v>3.8205734615654792</v>
      </c>
      <c r="AI64">
        <v>0.36230836044451031</v>
      </c>
      <c r="AJ64">
        <v>2.0978808546967449</v>
      </c>
      <c r="AK64">
        <v>1.2863624441969139</v>
      </c>
      <c r="AL64">
        <v>12.083220200344901</v>
      </c>
      <c r="AM64">
        <v>6.4725929403476545E-2</v>
      </c>
      <c r="AN64">
        <v>0.1547585777093394</v>
      </c>
    </row>
    <row r="65" spans="1:40" x14ac:dyDescent="0.45">
      <c r="A65" s="1" t="s">
        <v>494</v>
      </c>
      <c r="B65">
        <v>1.1453858141976769</v>
      </c>
      <c r="C65">
        <v>0.1043977671614628</v>
      </c>
      <c r="D65">
        <v>3.9476614402531439E-2</v>
      </c>
      <c r="E65">
        <v>1.2187280766879839E-2</v>
      </c>
      <c r="F65">
        <v>0.57417037023874051</v>
      </c>
      <c r="G65">
        <v>0.21271945060202219</v>
      </c>
      <c r="H65">
        <v>11.43628876461897</v>
      </c>
      <c r="I65">
        <v>9.7076077786731357E-2</v>
      </c>
      <c r="J65">
        <v>5.3416575590433002E-2</v>
      </c>
      <c r="K65">
        <v>6.8485837692295812E-2</v>
      </c>
      <c r="L65">
        <v>0.2304553992260204</v>
      </c>
      <c r="M65">
        <v>0.46409674112663901</v>
      </c>
      <c r="N65">
        <v>0.18507018865502731</v>
      </c>
      <c r="O65">
        <v>5.1827769539337758E-2</v>
      </c>
      <c r="P65">
        <v>9.797830971906335E-2</v>
      </c>
      <c r="Q65">
        <v>9.4096871228539228E-2</v>
      </c>
      <c r="R65">
        <v>6.1381063528869788E-2</v>
      </c>
      <c r="S65">
        <v>0.30635471318426272</v>
      </c>
      <c r="T65">
        <v>0.15313536050114071</v>
      </c>
      <c r="U65">
        <v>1.068459431488352</v>
      </c>
      <c r="V65">
        <v>8.5270828677598995</v>
      </c>
      <c r="W65">
        <v>2.016734916540345</v>
      </c>
      <c r="X65">
        <v>3.9682353150612942E-2</v>
      </c>
      <c r="Y65">
        <v>3.3954682025220707E-2</v>
      </c>
      <c r="Z65">
        <v>0.30604207622257928</v>
      </c>
      <c r="AA65">
        <v>0.36377938811103172</v>
      </c>
      <c r="AB65">
        <v>2.411308602324557E-3</v>
      </c>
      <c r="AC65">
        <v>0.450845293248962</v>
      </c>
      <c r="AD65">
        <v>6.0471286380060434</v>
      </c>
      <c r="AE65">
        <v>0.1127262870352034</v>
      </c>
      <c r="AF65">
        <v>0.34753441907995669</v>
      </c>
      <c r="AG65">
        <v>71.311732027268889</v>
      </c>
      <c r="AH65">
        <v>2.6267821945547261</v>
      </c>
      <c r="AI65">
        <v>0.51786700485151971</v>
      </c>
      <c r="AJ65">
        <v>2.167237559852496</v>
      </c>
      <c r="AK65">
        <v>3.6314442062868562</v>
      </c>
      <c r="AL65">
        <v>7.4906444807250567</v>
      </c>
      <c r="AM65">
        <v>6.6258897346617801E-2</v>
      </c>
      <c r="AN65">
        <v>0.16275173434072709</v>
      </c>
    </row>
    <row r="66" spans="1:40" x14ac:dyDescent="0.45">
      <c r="A66" s="1" t="s">
        <v>495</v>
      </c>
      <c r="B66">
        <v>7.1873717847852188</v>
      </c>
      <c r="C66">
        <v>0.84755967409545008</v>
      </c>
      <c r="D66">
        <v>0.38880381788917862</v>
      </c>
      <c r="E66">
        <v>0.1226499523472178</v>
      </c>
      <c r="F66">
        <v>6.123631451476454</v>
      </c>
      <c r="G66">
        <v>2.6888745055763139</v>
      </c>
      <c r="H66">
        <v>7.9307705030200308</v>
      </c>
      <c r="I66">
        <v>0.78419257866100689</v>
      </c>
      <c r="J66">
        <v>0.76618376835575475</v>
      </c>
      <c r="K66">
        <v>0.47144086765250048</v>
      </c>
      <c r="L66">
        <v>3.8470880497280331</v>
      </c>
      <c r="M66">
        <v>5.7388619258935787</v>
      </c>
      <c r="N66">
        <v>1.63651072567695</v>
      </c>
      <c r="O66">
        <v>0.69834914842764984</v>
      </c>
      <c r="P66">
        <v>1.7531278940106709</v>
      </c>
      <c r="Q66">
        <v>1.338573268367832</v>
      </c>
      <c r="R66">
        <v>0.51932832628626568</v>
      </c>
      <c r="S66">
        <v>5.5084787016791639</v>
      </c>
      <c r="T66">
        <v>1.861073780231709</v>
      </c>
      <c r="U66">
        <v>10.923061155338671</v>
      </c>
      <c r="V66">
        <v>9.6625129795999385</v>
      </c>
      <c r="W66">
        <v>737.91986416802501</v>
      </c>
      <c r="X66">
        <v>0.15692539875351511</v>
      </c>
      <c r="Y66">
        <v>0.35399317211075432</v>
      </c>
      <c r="Z66">
        <v>3.7244556989112061</v>
      </c>
      <c r="AA66">
        <v>3.807833904144446</v>
      </c>
      <c r="AB66">
        <v>3.9631857408208612E-2</v>
      </c>
      <c r="AC66">
        <v>5.3961300437413549</v>
      </c>
      <c r="AD66">
        <v>3.4684775622027431</v>
      </c>
      <c r="AE66">
        <v>1.253518517128108</v>
      </c>
      <c r="AF66">
        <v>2.884902736835977</v>
      </c>
      <c r="AG66">
        <v>15.895979006425931</v>
      </c>
      <c r="AH66">
        <v>20.28557031767426</v>
      </c>
      <c r="AI66">
        <v>2.405872746985199</v>
      </c>
      <c r="AJ66">
        <v>31.98093376517383</v>
      </c>
      <c r="AK66">
        <v>14.344152740986731</v>
      </c>
      <c r="AL66">
        <v>52.767267763056751</v>
      </c>
      <c r="AM66">
        <v>1.1686104639532999</v>
      </c>
      <c r="AN66">
        <v>1.8314982379991249</v>
      </c>
    </row>
    <row r="67" spans="1:40" x14ac:dyDescent="0.45">
      <c r="A67" s="1" t="s">
        <v>496</v>
      </c>
      <c r="B67">
        <v>59.042670398311223</v>
      </c>
      <c r="C67">
        <v>10.11530357263187</v>
      </c>
      <c r="D67">
        <v>1.6715534202178139</v>
      </c>
      <c r="E67">
        <v>0.52264089073195519</v>
      </c>
      <c r="F67">
        <v>7.9832662146919846</v>
      </c>
      <c r="G67">
        <v>2.6862538040284289</v>
      </c>
      <c r="H67">
        <v>67.589071993168233</v>
      </c>
      <c r="I67">
        <v>5.0621763049881494</v>
      </c>
      <c r="J67">
        <v>2.4257795361697831</v>
      </c>
      <c r="K67">
        <v>3.669722535826331</v>
      </c>
      <c r="L67">
        <v>17.933399405693521</v>
      </c>
      <c r="M67">
        <v>11.99463081932535</v>
      </c>
      <c r="N67">
        <v>2.7461355257686622</v>
      </c>
      <c r="O67">
        <v>1.2507965515284589</v>
      </c>
      <c r="P67">
        <v>3.2776335938473902</v>
      </c>
      <c r="Q67">
        <v>2.3386081236300469</v>
      </c>
      <c r="R67">
        <v>2.111232660010554</v>
      </c>
      <c r="S67">
        <v>12.242766656483139</v>
      </c>
      <c r="T67">
        <v>8.8103439448942975</v>
      </c>
      <c r="U67">
        <v>22.64247668925686</v>
      </c>
      <c r="V67">
        <v>78.70590872338299</v>
      </c>
      <c r="W67">
        <v>1904.988013730034</v>
      </c>
      <c r="X67">
        <v>1.9522277638992129</v>
      </c>
      <c r="Y67">
        <v>0.39316028991163948</v>
      </c>
      <c r="Z67">
        <v>9.6875192349716173</v>
      </c>
      <c r="AA67">
        <v>5.7366871913330124</v>
      </c>
      <c r="AB67">
        <v>0.14405946892403679</v>
      </c>
      <c r="AC67">
        <v>18.04185292160216</v>
      </c>
      <c r="AD67">
        <v>18.261873301173711</v>
      </c>
      <c r="AE67">
        <v>8.266289399629148</v>
      </c>
      <c r="AF67">
        <v>21.968683914277751</v>
      </c>
      <c r="AG67">
        <v>181.83957394220079</v>
      </c>
      <c r="AH67">
        <v>107.1473876040658</v>
      </c>
      <c r="AI67">
        <v>18.435235679750068</v>
      </c>
      <c r="AJ67">
        <v>99.485390021125866</v>
      </c>
      <c r="AK67">
        <v>75.520624477538774</v>
      </c>
      <c r="AL67">
        <v>230.5962292735604</v>
      </c>
      <c r="AM67">
        <v>3.6439462492220338</v>
      </c>
      <c r="AN67">
        <v>11.123677687824459</v>
      </c>
    </row>
    <row r="68" spans="1:40" x14ac:dyDescent="0.45">
      <c r="A68" s="1" t="s">
        <v>497</v>
      </c>
      <c r="B68">
        <v>70.473749956512705</v>
      </c>
      <c r="C68">
        <v>8.5196687977402785</v>
      </c>
      <c r="D68">
        <v>3.2417970744076712</v>
      </c>
      <c r="E68">
        <v>1.024175108350158</v>
      </c>
      <c r="F68">
        <v>37.259058565634582</v>
      </c>
      <c r="G68">
        <v>15.351623935687581</v>
      </c>
      <c r="H68">
        <v>66.141469364650646</v>
      </c>
      <c r="I68">
        <v>6.7259181464416127</v>
      </c>
      <c r="J68">
        <v>5.1680839386262942</v>
      </c>
      <c r="K68">
        <v>5.1613050727630361</v>
      </c>
      <c r="L68">
        <v>63.829923955319742</v>
      </c>
      <c r="M68">
        <v>39.434427585127601</v>
      </c>
      <c r="N68">
        <v>11.91148111034658</v>
      </c>
      <c r="O68">
        <v>5.4155417484331263</v>
      </c>
      <c r="P68">
        <v>11.11022538438929</v>
      </c>
      <c r="Q68">
        <v>9.8398758232804546</v>
      </c>
      <c r="R68">
        <v>4.2194559143422268</v>
      </c>
      <c r="S68">
        <v>29.77707369049795</v>
      </c>
      <c r="T68">
        <v>7.8193254281657563</v>
      </c>
      <c r="U68">
        <v>95.393742966054205</v>
      </c>
      <c r="V68">
        <v>166.2306761694401</v>
      </c>
      <c r="W68">
        <v>7400.9529064505032</v>
      </c>
      <c r="X68">
        <v>1.744475479817948</v>
      </c>
      <c r="Y68">
        <v>2.4437754009994772</v>
      </c>
      <c r="Z68">
        <v>45.702917371547009</v>
      </c>
      <c r="AA68">
        <v>25.776116291678189</v>
      </c>
      <c r="AB68">
        <v>0.46978325346350341</v>
      </c>
      <c r="AC68">
        <v>40.038986581892217</v>
      </c>
      <c r="AD68">
        <v>23.77464846030783</v>
      </c>
      <c r="AE68">
        <v>10.09711927797939</v>
      </c>
      <c r="AF68">
        <v>12.95332960344102</v>
      </c>
      <c r="AG68">
        <v>199.98028893938161</v>
      </c>
      <c r="AH68">
        <v>162.8850479780069</v>
      </c>
      <c r="AI68">
        <v>12.149368722909291</v>
      </c>
      <c r="AJ68">
        <v>123.9984371915444</v>
      </c>
      <c r="AK68">
        <v>62.694028254722717</v>
      </c>
      <c r="AL68">
        <v>518.68039544542762</v>
      </c>
      <c r="AM68">
        <v>10.37395790261275</v>
      </c>
      <c r="AN68">
        <v>16.09286271746592</v>
      </c>
    </row>
    <row r="69" spans="1:40" x14ac:dyDescent="0.45">
      <c r="A69" s="1" t="s">
        <v>498</v>
      </c>
      <c r="B69">
        <v>30.77336850785839</v>
      </c>
      <c r="C69">
        <v>4.0913389419099708</v>
      </c>
      <c r="D69">
        <v>1.6299620905175001</v>
      </c>
      <c r="E69">
        <v>0.75743472104859455</v>
      </c>
      <c r="F69">
        <v>18.222879727193519</v>
      </c>
      <c r="G69">
        <v>7.883875396072086</v>
      </c>
      <c r="H69">
        <v>164.7827927493972</v>
      </c>
      <c r="I69">
        <v>10.47902563215972</v>
      </c>
      <c r="J69">
        <v>2.3686974452174701</v>
      </c>
      <c r="K69">
        <v>2.895201330142338</v>
      </c>
      <c r="L69">
        <v>15.02728042177834</v>
      </c>
      <c r="M69">
        <v>18.188076141466389</v>
      </c>
      <c r="N69">
        <v>5.1744544615332284</v>
      </c>
      <c r="O69">
        <v>2.2745535527070482</v>
      </c>
      <c r="P69">
        <v>4.0095453940421644</v>
      </c>
      <c r="Q69">
        <v>4.3366105105076214</v>
      </c>
      <c r="R69">
        <v>2.354856550742332</v>
      </c>
      <c r="S69">
        <v>17.461959233195749</v>
      </c>
      <c r="T69">
        <v>6.9986298373161118</v>
      </c>
      <c r="U69">
        <v>37.913004200498797</v>
      </c>
      <c r="V69">
        <v>65.840757335300452</v>
      </c>
      <c r="W69">
        <v>4249.553847146135</v>
      </c>
      <c r="X69">
        <v>4.0272924147198843</v>
      </c>
      <c r="Y69">
        <v>1.569571330979967</v>
      </c>
      <c r="Z69">
        <v>38.996415205860579</v>
      </c>
      <c r="AA69">
        <v>18.601999392166761</v>
      </c>
      <c r="AB69">
        <v>0.2780681290250111</v>
      </c>
      <c r="AC69">
        <v>22.073385505032679</v>
      </c>
      <c r="AD69">
        <v>42.046435707204402</v>
      </c>
      <c r="AE69">
        <v>6.2835607376296503</v>
      </c>
      <c r="AF69">
        <v>10.414328730475169</v>
      </c>
      <c r="AG69">
        <v>238.46401964300171</v>
      </c>
      <c r="AH69">
        <v>461.46705629887208</v>
      </c>
      <c r="AI69">
        <v>12.70855532229672</v>
      </c>
      <c r="AJ69">
        <v>131.87836282455001</v>
      </c>
      <c r="AK69">
        <v>65.124861743415693</v>
      </c>
      <c r="AL69">
        <v>281.23086602432141</v>
      </c>
      <c r="AM69">
        <v>3.9672405414991809</v>
      </c>
      <c r="AN69">
        <v>8.4102062912486151</v>
      </c>
    </row>
    <row r="70" spans="1:40" x14ac:dyDescent="0.45">
      <c r="A70" s="1" t="s">
        <v>499</v>
      </c>
      <c r="B70">
        <v>13.893248364584631</v>
      </c>
      <c r="C70">
        <v>1.71209090191379</v>
      </c>
      <c r="D70">
        <v>0.58526624429038354</v>
      </c>
      <c r="E70">
        <v>0.30417065828032502</v>
      </c>
      <c r="F70">
        <v>7.0605784731847994</v>
      </c>
      <c r="G70">
        <v>1.732075632619859</v>
      </c>
      <c r="H70">
        <v>27.282957538990701</v>
      </c>
      <c r="I70">
        <v>3.1226646586952649</v>
      </c>
      <c r="J70">
        <v>0.73385282532874829</v>
      </c>
      <c r="K70">
        <v>1.3180807314342109</v>
      </c>
      <c r="L70">
        <v>5.6482015092934859</v>
      </c>
      <c r="M70">
        <v>5.0323701093614304</v>
      </c>
      <c r="N70">
        <v>1.949585595935388</v>
      </c>
      <c r="O70">
        <v>0.83194630840735684</v>
      </c>
      <c r="P70">
        <v>1.5577506324658601</v>
      </c>
      <c r="Q70">
        <v>1.3068270456973941</v>
      </c>
      <c r="R70">
        <v>0.79514793684645424</v>
      </c>
      <c r="S70">
        <v>3.9176954958975738</v>
      </c>
      <c r="T70">
        <v>1.905960960449024</v>
      </c>
      <c r="U70">
        <v>12.98490025567984</v>
      </c>
      <c r="V70">
        <v>52.138036463958542</v>
      </c>
      <c r="W70">
        <v>321.0876940395321</v>
      </c>
      <c r="X70">
        <v>1.348544275893633</v>
      </c>
      <c r="Y70">
        <v>0.34624758994744209</v>
      </c>
      <c r="Z70">
        <v>17.568068921266399</v>
      </c>
      <c r="AA70">
        <v>4.1121491700763464</v>
      </c>
      <c r="AB70">
        <v>0.4484068413161898</v>
      </c>
      <c r="AC70">
        <v>6.4206784884348904</v>
      </c>
      <c r="AD70">
        <v>9.4674077665701084</v>
      </c>
      <c r="AE70">
        <v>2.1536578121682139</v>
      </c>
      <c r="AF70">
        <v>4.0711562753551984</v>
      </c>
      <c r="AG70">
        <v>54.266415284450197</v>
      </c>
      <c r="AH70">
        <v>79.806446346472541</v>
      </c>
      <c r="AI70">
        <v>3.9015988327386442</v>
      </c>
      <c r="AJ70">
        <v>40.446967530954161</v>
      </c>
      <c r="AK70">
        <v>18.447237339705239</v>
      </c>
      <c r="AL70">
        <v>82.326724240958143</v>
      </c>
      <c r="AM70">
        <v>1.160478925044951</v>
      </c>
      <c r="AN70">
        <v>2.940050483396373</v>
      </c>
    </row>
    <row r="71" spans="1:40" x14ac:dyDescent="0.45">
      <c r="A71" s="1" t="s">
        <v>500</v>
      </c>
      <c r="B71">
        <v>1.917404214261667</v>
      </c>
      <c r="C71">
        <v>0.38183159472846939</v>
      </c>
      <c r="D71">
        <v>7.1120012119785039E-2</v>
      </c>
      <c r="E71">
        <v>4.1045011681672967E-2</v>
      </c>
      <c r="F71">
        <v>0.54269813901804864</v>
      </c>
      <c r="G71">
        <v>0.12300129721950499</v>
      </c>
      <c r="H71">
        <v>8.2413843364216994</v>
      </c>
      <c r="I71">
        <v>0.71964015137728699</v>
      </c>
      <c r="J71">
        <v>5.8164213231630603E-2</v>
      </c>
      <c r="K71">
        <v>0.26430704402154309</v>
      </c>
      <c r="L71">
        <v>1.310821340225341</v>
      </c>
      <c r="M71">
        <v>0.73360837373685217</v>
      </c>
      <c r="N71">
        <v>0.14088332638453771</v>
      </c>
      <c r="O71">
        <v>8.5677515619520458E-2</v>
      </c>
      <c r="P71">
        <v>0.1198251156858149</v>
      </c>
      <c r="Q71">
        <v>0.11544177900463411</v>
      </c>
      <c r="R71">
        <v>0.1835896218793272</v>
      </c>
      <c r="S71">
        <v>0.47793321837158842</v>
      </c>
      <c r="T71">
        <v>0.76577352074203797</v>
      </c>
      <c r="U71">
        <v>1.336575686174251</v>
      </c>
      <c r="V71">
        <v>3.7158038391262012</v>
      </c>
      <c r="W71">
        <v>7.1189203273552533</v>
      </c>
      <c r="X71">
        <v>9.7686215058951404</v>
      </c>
      <c r="Y71">
        <v>3.3145932296863467E-2</v>
      </c>
      <c r="Z71">
        <v>8.7389438027973032</v>
      </c>
      <c r="AA71">
        <v>0.61978379989147492</v>
      </c>
      <c r="AB71">
        <v>5.6825922248452503E-3</v>
      </c>
      <c r="AC71">
        <v>0.99647890964671226</v>
      </c>
      <c r="AD71">
        <v>2.7325326469414768</v>
      </c>
      <c r="AE71">
        <v>0.51079897925610918</v>
      </c>
      <c r="AF71">
        <v>1.7869539673696699</v>
      </c>
      <c r="AG71">
        <v>8.7284685509320052</v>
      </c>
      <c r="AH71">
        <v>31.190679908074099</v>
      </c>
      <c r="AI71">
        <v>1.7108824670570579</v>
      </c>
      <c r="AJ71">
        <v>15.55143551155825</v>
      </c>
      <c r="AK71">
        <v>8.2711772110104889</v>
      </c>
      <c r="AL71">
        <v>14.503115988031441</v>
      </c>
      <c r="AM71">
        <v>0.21791214350289109</v>
      </c>
      <c r="AN71">
        <v>0.55011512236843307</v>
      </c>
    </row>
    <row r="72" spans="1:40" x14ac:dyDescent="0.45">
      <c r="A72" s="1" t="s">
        <v>501</v>
      </c>
      <c r="B72">
        <v>0.86311603728135633</v>
      </c>
      <c r="C72">
        <v>0.1312033470782154</v>
      </c>
      <c r="D72">
        <v>9.3857650414930688E-2</v>
      </c>
      <c r="E72">
        <v>1.39319760012282E-2</v>
      </c>
      <c r="F72">
        <v>0.43442776435078928</v>
      </c>
      <c r="G72">
        <v>0.14161129156280169</v>
      </c>
      <c r="H72">
        <v>3.7711596863120271</v>
      </c>
      <c r="I72">
        <v>0.2480099855041431</v>
      </c>
      <c r="J72">
        <v>4.8177589870095898E-2</v>
      </c>
      <c r="K72">
        <v>7.7596863406069194E-2</v>
      </c>
      <c r="L72">
        <v>0.59934872763484337</v>
      </c>
      <c r="M72">
        <v>0.38273328686209979</v>
      </c>
      <c r="N72">
        <v>0.1151618262505341</v>
      </c>
      <c r="O72">
        <v>4.9416692368208448E-2</v>
      </c>
      <c r="P72">
        <v>8.4767771971269293E-2</v>
      </c>
      <c r="Q72">
        <v>8.7522621886516744E-2</v>
      </c>
      <c r="R72">
        <v>7.7096695372578225E-2</v>
      </c>
      <c r="S72">
        <v>0.3729404966621882</v>
      </c>
      <c r="T72">
        <v>0.24341276264443229</v>
      </c>
      <c r="U72">
        <v>0.67346188994839595</v>
      </c>
      <c r="V72">
        <v>1.3880758613632</v>
      </c>
      <c r="W72">
        <v>6.2153012740980209</v>
      </c>
      <c r="X72">
        <v>2.9242063923598079E-2</v>
      </c>
      <c r="Y72">
        <v>2.3482309692771E-2</v>
      </c>
      <c r="Z72">
        <v>1.036892240810606</v>
      </c>
      <c r="AA72">
        <v>0.32382019570739951</v>
      </c>
      <c r="AB72">
        <v>3.3229299092658289E-3</v>
      </c>
      <c r="AC72">
        <v>0.4959292606677026</v>
      </c>
      <c r="AD72">
        <v>1.0204484829094711</v>
      </c>
      <c r="AE72">
        <v>0.1665403660139777</v>
      </c>
      <c r="AF72">
        <v>0.58829289477601432</v>
      </c>
      <c r="AG72">
        <v>117.0233611295036</v>
      </c>
      <c r="AH72">
        <v>8.7148601676407988</v>
      </c>
      <c r="AI72">
        <v>0.53218382155606414</v>
      </c>
      <c r="AJ72">
        <v>5.6825166238638989</v>
      </c>
      <c r="AK72">
        <v>3.055192672864965</v>
      </c>
      <c r="AL72">
        <v>6.2970361138663709</v>
      </c>
      <c r="AM72">
        <v>7.6943897733255912E-2</v>
      </c>
      <c r="AN72">
        <v>0.19849417962244251</v>
      </c>
    </row>
    <row r="73" spans="1:40" x14ac:dyDescent="0.45">
      <c r="A73" s="1" t="s">
        <v>502</v>
      </c>
      <c r="B73">
        <v>1.8535589916782591</v>
      </c>
      <c r="C73">
        <v>0.22182903976991639</v>
      </c>
      <c r="D73">
        <v>0.13970572939237</v>
      </c>
      <c r="E73">
        <v>2.638773270449583E-2</v>
      </c>
      <c r="F73">
        <v>0.64814352906266337</v>
      </c>
      <c r="G73">
        <v>0.20931487465257301</v>
      </c>
      <c r="H73">
        <v>6.3516852382374838</v>
      </c>
      <c r="I73">
        <v>0.33783962996023098</v>
      </c>
      <c r="J73">
        <v>7.2413542015384094E-2</v>
      </c>
      <c r="K73">
        <v>0.12938669461738819</v>
      </c>
      <c r="L73">
        <v>0.96412139439866906</v>
      </c>
      <c r="M73">
        <v>0.57205363752872429</v>
      </c>
      <c r="N73">
        <v>0.17199186628354909</v>
      </c>
      <c r="O73">
        <v>7.5356486756027546E-2</v>
      </c>
      <c r="P73">
        <v>0.12721724712832591</v>
      </c>
      <c r="Q73">
        <v>0.1312673537906959</v>
      </c>
      <c r="R73">
        <v>0.12018327123863309</v>
      </c>
      <c r="S73">
        <v>0.54678547496377594</v>
      </c>
      <c r="T73">
        <v>0.46474739523421338</v>
      </c>
      <c r="U73">
        <v>1.0758294502328669</v>
      </c>
      <c r="V73">
        <v>2.1555822783409391</v>
      </c>
      <c r="W73">
        <v>6.0485544148216928</v>
      </c>
      <c r="X73">
        <v>4.5128358923423352E-2</v>
      </c>
      <c r="Y73">
        <v>3.5387510412323062E-2</v>
      </c>
      <c r="Z73">
        <v>1.6163306310825301</v>
      </c>
      <c r="AA73">
        <v>0.48770105085998589</v>
      </c>
      <c r="AB73">
        <v>4.9596955244356417E-3</v>
      </c>
      <c r="AC73">
        <v>0.75420095735452908</v>
      </c>
      <c r="AD73">
        <v>1.654965754091934</v>
      </c>
      <c r="AE73">
        <v>0.25924457530272832</v>
      </c>
      <c r="AF73">
        <v>1.2110492730676561</v>
      </c>
      <c r="AG73">
        <v>367.94021415674672</v>
      </c>
      <c r="AH73">
        <v>10.215310224368251</v>
      </c>
      <c r="AI73">
        <v>1.049866127349393</v>
      </c>
      <c r="AJ73">
        <v>8.5281286443576434</v>
      </c>
      <c r="AK73">
        <v>4.9942117803847736</v>
      </c>
      <c r="AL73">
        <v>9.3181654574661614</v>
      </c>
      <c r="AM73">
        <v>0.11357103248913079</v>
      </c>
      <c r="AN73">
        <v>0.33901381446348189</v>
      </c>
    </row>
    <row r="74" spans="1:40" x14ac:dyDescent="0.45">
      <c r="A74" s="1" t="s">
        <v>503</v>
      </c>
      <c r="B74">
        <v>0.17130986578498181</v>
      </c>
      <c r="C74">
        <v>2.2626555174639549E-2</v>
      </c>
      <c r="D74">
        <v>8.9815964217489462E-3</v>
      </c>
      <c r="E74">
        <v>4.9090416229181748E-3</v>
      </c>
      <c r="F74">
        <v>6.6555777862095586E-2</v>
      </c>
      <c r="G74">
        <v>2.2921096047561439E-2</v>
      </c>
      <c r="H74">
        <v>0.37284503471739922</v>
      </c>
      <c r="I74">
        <v>4.2150287485702063E-2</v>
      </c>
      <c r="J74">
        <v>8.4455511102423317E-3</v>
      </c>
      <c r="K74">
        <v>2.8475613514647759E-2</v>
      </c>
      <c r="L74">
        <v>6.1416010531607612E-2</v>
      </c>
      <c r="M74">
        <v>5.8654812485789777E-2</v>
      </c>
      <c r="N74">
        <v>1.780228977539984E-2</v>
      </c>
      <c r="O74">
        <v>9.4576882608127227E-3</v>
      </c>
      <c r="P74">
        <v>1.239797155674419E-2</v>
      </c>
      <c r="Q74">
        <v>1.5331612025191029E-2</v>
      </c>
      <c r="R74">
        <v>1.207685950639717E-2</v>
      </c>
      <c r="S74">
        <v>6.4754325268610441E-2</v>
      </c>
      <c r="T74">
        <v>3.0384349126576289E-2</v>
      </c>
      <c r="U74">
        <v>0.15348655122217039</v>
      </c>
      <c r="V74">
        <v>0.2817754743949944</v>
      </c>
      <c r="W74">
        <v>0.32197754641037651</v>
      </c>
      <c r="X74">
        <v>3.0562778747557978E-3</v>
      </c>
      <c r="Y74">
        <v>5.0595736578229276E-3</v>
      </c>
      <c r="Z74">
        <v>0.1130761591951492</v>
      </c>
      <c r="AA74">
        <v>0.15605470255416229</v>
      </c>
      <c r="AB74">
        <v>4.672709455649474E-4</v>
      </c>
      <c r="AC74">
        <v>1.310260998930137</v>
      </c>
      <c r="AD74">
        <v>0.40900204839884952</v>
      </c>
      <c r="AE74">
        <v>1.773891837811026</v>
      </c>
      <c r="AF74">
        <v>0.12598676106268561</v>
      </c>
      <c r="AG74">
        <v>0.67422564025739407</v>
      </c>
      <c r="AH74">
        <v>1.104521033063703</v>
      </c>
      <c r="AI74">
        <v>0.12467401791295769</v>
      </c>
      <c r="AJ74">
        <v>0.6844960511213658</v>
      </c>
      <c r="AK74">
        <v>0.43370008237585461</v>
      </c>
      <c r="AL74">
        <v>4.1625986123066943</v>
      </c>
      <c r="AM74">
        <v>1.4673906023152571E-2</v>
      </c>
      <c r="AN74">
        <v>0.1559053834166253</v>
      </c>
    </row>
    <row r="75" spans="1:40" x14ac:dyDescent="0.45">
      <c r="A75" s="1" t="s">
        <v>504</v>
      </c>
      <c r="B75">
        <v>8.4007509369236552E-2</v>
      </c>
      <c r="C75">
        <v>1.3927487435937349E-2</v>
      </c>
      <c r="D75">
        <v>4.7031694622518046E-3</v>
      </c>
      <c r="E75">
        <v>3.1918861764893458E-3</v>
      </c>
      <c r="F75">
        <v>2.7927834092935339E-2</v>
      </c>
      <c r="G75">
        <v>7.6689669591328462E-3</v>
      </c>
      <c r="H75">
        <v>0.32094187526908718</v>
      </c>
      <c r="I75">
        <v>3.4399227116486811E-2</v>
      </c>
      <c r="J75">
        <v>2.4890223113451719E-3</v>
      </c>
      <c r="K75">
        <v>1.147115915255557E-2</v>
      </c>
      <c r="L75">
        <v>4.7417075092631322E-2</v>
      </c>
      <c r="M75">
        <v>2.1117893304571391E-2</v>
      </c>
      <c r="N75">
        <v>6.4213481341326099E-3</v>
      </c>
      <c r="O75">
        <v>4.5882234657555641E-3</v>
      </c>
      <c r="P75">
        <v>4.3936123297310722E-3</v>
      </c>
      <c r="Q75">
        <v>5.4583059796142232E-3</v>
      </c>
      <c r="R75">
        <v>5.648917338810352E-3</v>
      </c>
      <c r="S75">
        <v>2.180604811697175E-2</v>
      </c>
      <c r="T75">
        <v>1.9288679055991801E-2</v>
      </c>
      <c r="U75">
        <v>6.4273582752382374E-2</v>
      </c>
      <c r="V75">
        <v>0.25027057066340108</v>
      </c>
      <c r="W75">
        <v>0.27882054611222279</v>
      </c>
      <c r="X75">
        <v>3.31817968673025E-3</v>
      </c>
      <c r="Y75">
        <v>2.8754193530283081E-3</v>
      </c>
      <c r="Z75">
        <v>0.14841962718251001</v>
      </c>
      <c r="AA75">
        <v>1.565985049474883</v>
      </c>
      <c r="AB75">
        <v>2.1020181135148901E-4</v>
      </c>
      <c r="AC75">
        <v>0.1694049393893193</v>
      </c>
      <c r="AD75">
        <v>2.841609765826798</v>
      </c>
      <c r="AE75">
        <v>0.20519996415817421</v>
      </c>
      <c r="AF75">
        <v>8.6874509990108789E-2</v>
      </c>
      <c r="AG75">
        <v>0.41432819597462428</v>
      </c>
      <c r="AH75">
        <v>0.93418328701714892</v>
      </c>
      <c r="AI75">
        <v>8.5816151557496265E-2</v>
      </c>
      <c r="AJ75">
        <v>1.9418322578860889</v>
      </c>
      <c r="AK75">
        <v>0.35029191030072782</v>
      </c>
      <c r="AL75">
        <v>6.1575907275550632</v>
      </c>
      <c r="AM75">
        <v>9.2119842902206595E-3</v>
      </c>
      <c r="AN75">
        <v>3.5183866122562059E-2</v>
      </c>
    </row>
    <row r="76" spans="1:40" x14ac:dyDescent="0.45">
      <c r="A76" s="1" t="s">
        <v>505</v>
      </c>
      <c r="B76">
        <v>6.5587239063343655E-2</v>
      </c>
      <c r="C76">
        <v>8.7072748735806237E-3</v>
      </c>
      <c r="D76">
        <v>3.2666803717095491E-3</v>
      </c>
      <c r="E76">
        <v>1.4291948112490379E-3</v>
      </c>
      <c r="F76">
        <v>3.4225568562508801E-2</v>
      </c>
      <c r="G76">
        <v>9.7268412327842502E-3</v>
      </c>
      <c r="H76">
        <v>0.18898260011110371</v>
      </c>
      <c r="I76">
        <v>2.0242872989704879E-2</v>
      </c>
      <c r="J76">
        <v>3.196371937552026E-3</v>
      </c>
      <c r="K76">
        <v>8.739657969780398E-3</v>
      </c>
      <c r="L76">
        <v>2.92671869636262E-2</v>
      </c>
      <c r="M76">
        <v>2.611218072265506E-2</v>
      </c>
      <c r="N76">
        <v>8.3711318810014024E-3</v>
      </c>
      <c r="O76">
        <v>5.0094399801864876E-3</v>
      </c>
      <c r="P76">
        <v>5.4800401300170738E-3</v>
      </c>
      <c r="Q76">
        <v>7.1765936445371721E-3</v>
      </c>
      <c r="R76">
        <v>5.3203695422978769E-3</v>
      </c>
      <c r="S76">
        <v>2.6272212075441458E-2</v>
      </c>
      <c r="T76">
        <v>1.8061112654819349E-2</v>
      </c>
      <c r="U76">
        <v>7.0428104505531747E-2</v>
      </c>
      <c r="V76">
        <v>0.12640054153966321</v>
      </c>
      <c r="W76">
        <v>0.2380835619509368</v>
      </c>
      <c r="X76">
        <v>3.4115007321825499E-3</v>
      </c>
      <c r="Y76">
        <v>4.0753231234714393E-3</v>
      </c>
      <c r="Z76">
        <v>0.14859922311826379</v>
      </c>
      <c r="AA76">
        <v>0.40168751116913548</v>
      </c>
      <c r="AB76">
        <v>2.3889131626350489E-4</v>
      </c>
      <c r="AC76">
        <v>4.7843371054245368E-2</v>
      </c>
      <c r="AD76">
        <v>0.78819665303857178</v>
      </c>
      <c r="AE76">
        <v>2.4282392666489239E-2</v>
      </c>
      <c r="AF76">
        <v>4.9509522781555841E-2</v>
      </c>
      <c r="AG76">
        <v>0.2075983281874256</v>
      </c>
      <c r="AH76">
        <v>0.82688011360697777</v>
      </c>
      <c r="AI76">
        <v>5.5588766442517729E-2</v>
      </c>
      <c r="AJ76">
        <v>0.80046282715432582</v>
      </c>
      <c r="AK76">
        <v>0.23204843609778961</v>
      </c>
      <c r="AL76">
        <v>1.47279213535497</v>
      </c>
      <c r="AM76">
        <v>8.8713969825934165E-3</v>
      </c>
      <c r="AN76">
        <v>1.7591747836384099E-2</v>
      </c>
    </row>
    <row r="77" spans="1:40" x14ac:dyDescent="0.45">
      <c r="A77" s="1" t="s">
        <v>506</v>
      </c>
      <c r="B77">
        <v>1.461164852936484</v>
      </c>
      <c r="C77">
        <v>0.16122625331057949</v>
      </c>
      <c r="D77">
        <v>5.8320532717449088E-2</v>
      </c>
      <c r="E77">
        <v>2.2514322529405821E-2</v>
      </c>
      <c r="F77">
        <v>0.58375479131962194</v>
      </c>
      <c r="G77">
        <v>0.1598189270441488</v>
      </c>
      <c r="H77">
        <v>4.1091917539207259</v>
      </c>
      <c r="I77">
        <v>0.62366397847111255</v>
      </c>
      <c r="J77">
        <v>6.7856076253871356E-2</v>
      </c>
      <c r="K77">
        <v>0.16626172344641499</v>
      </c>
      <c r="L77">
        <v>0.55901907070213108</v>
      </c>
      <c r="M77">
        <v>0.51823248713204861</v>
      </c>
      <c r="N77">
        <v>0.1858248472096406</v>
      </c>
      <c r="O77">
        <v>8.3270719763131495E-2</v>
      </c>
      <c r="P77">
        <v>0.11868186576984539</v>
      </c>
      <c r="Q77">
        <v>0.13337728319005679</v>
      </c>
      <c r="R77">
        <v>0.1341830840985557</v>
      </c>
      <c r="S77">
        <v>0.47848769236858701</v>
      </c>
      <c r="T77">
        <v>0.35126021949954961</v>
      </c>
      <c r="U77">
        <v>1.1321540874138269</v>
      </c>
      <c r="V77">
        <v>1.953822093611731</v>
      </c>
      <c r="W77">
        <v>3.982594077948614</v>
      </c>
      <c r="X77">
        <v>0.75392650554752827</v>
      </c>
      <c r="Y77">
        <v>4.5113433473225432E-2</v>
      </c>
      <c r="Z77">
        <v>31.993832167093888</v>
      </c>
      <c r="AA77">
        <v>0.5918380150473449</v>
      </c>
      <c r="AB77">
        <v>4.0492595908990158E-3</v>
      </c>
      <c r="AC77">
        <v>0.91498746379150786</v>
      </c>
      <c r="AD77">
        <v>1.631747335061545</v>
      </c>
      <c r="AE77">
        <v>0.25885433812757419</v>
      </c>
      <c r="AF77">
        <v>0.55299633613939714</v>
      </c>
      <c r="AG77">
        <v>4.5525168207247289</v>
      </c>
      <c r="AH77">
        <v>15.981970699650139</v>
      </c>
      <c r="AI77">
        <v>0.58959009235486459</v>
      </c>
      <c r="AJ77">
        <v>6.0644039361617263</v>
      </c>
      <c r="AK77">
        <v>3.044831941763547</v>
      </c>
      <c r="AL77">
        <v>12.529183484812791</v>
      </c>
      <c r="AM77">
        <v>0.1132734611255815</v>
      </c>
      <c r="AN77">
        <v>0.28885410069001699</v>
      </c>
    </row>
    <row r="78" spans="1:40" x14ac:dyDescent="0.45">
      <c r="A78" s="1" t="s">
        <v>507</v>
      </c>
      <c r="B78">
        <v>0.75047996765827452</v>
      </c>
      <c r="C78">
        <v>0.1014458473172366</v>
      </c>
      <c r="D78">
        <v>3.5140141514506638E-2</v>
      </c>
      <c r="E78">
        <v>1.8424051076421161E-2</v>
      </c>
      <c r="F78">
        <v>0.35473325682162371</v>
      </c>
      <c r="G78">
        <v>9.9357893683836393E-2</v>
      </c>
      <c r="H78">
        <v>3.1054858476055589</v>
      </c>
      <c r="I78">
        <v>0.27359975838976192</v>
      </c>
      <c r="J78">
        <v>3.1878112988820838E-2</v>
      </c>
      <c r="K78">
        <v>0.1559718763181086</v>
      </c>
      <c r="L78">
        <v>0.51163240585780489</v>
      </c>
      <c r="M78">
        <v>0.26597295166398371</v>
      </c>
      <c r="N78">
        <v>8.2035630389671849E-2</v>
      </c>
      <c r="O78">
        <v>5.9583301545080292E-2</v>
      </c>
      <c r="P78">
        <v>5.6408631503655431E-2</v>
      </c>
      <c r="Q78">
        <v>7.2182506332767682E-2</v>
      </c>
      <c r="R78">
        <v>6.5136050059773895E-2</v>
      </c>
      <c r="S78">
        <v>0.28210252149326892</v>
      </c>
      <c r="T78">
        <v>0.27247815683493709</v>
      </c>
      <c r="U78">
        <v>0.78007261858476884</v>
      </c>
      <c r="V78">
        <v>1.587674857210212</v>
      </c>
      <c r="W78">
        <v>3.0319470977390979</v>
      </c>
      <c r="X78">
        <v>4.4741884088888052E-2</v>
      </c>
      <c r="Y78">
        <v>4.9838227137020498E-2</v>
      </c>
      <c r="Z78">
        <v>2.064733317618022</v>
      </c>
      <c r="AA78">
        <v>0.71510413961510599</v>
      </c>
      <c r="AB78">
        <v>2.7011586745791321E-3</v>
      </c>
      <c r="AC78">
        <v>0.90184401777685352</v>
      </c>
      <c r="AD78">
        <v>1.567786792500965</v>
      </c>
      <c r="AE78">
        <v>0.8333535260286723</v>
      </c>
      <c r="AF78">
        <v>0.71281429576970023</v>
      </c>
      <c r="AG78">
        <v>2.923033322507782</v>
      </c>
      <c r="AH78">
        <v>11.429391845853351</v>
      </c>
      <c r="AI78">
        <v>0.65930262826731456</v>
      </c>
      <c r="AJ78">
        <v>4.6777508551685374</v>
      </c>
      <c r="AK78">
        <v>2.753627333352787</v>
      </c>
      <c r="AL78">
        <v>29.210887625195952</v>
      </c>
      <c r="AM78">
        <v>8.9858945636433568E-2</v>
      </c>
      <c r="AN78">
        <v>0.43199195668987161</v>
      </c>
    </row>
    <row r="79" spans="1:40" x14ac:dyDescent="0.45">
      <c r="A79" s="1" t="s">
        <v>508</v>
      </c>
      <c r="B79">
        <v>0.17160501151660279</v>
      </c>
      <c r="C79">
        <v>2.2410161353097192E-2</v>
      </c>
      <c r="D79">
        <v>8.1302381553614959E-3</v>
      </c>
      <c r="E79">
        <v>4.1015806513530553E-3</v>
      </c>
      <c r="F79">
        <v>8.8707646267472337E-2</v>
      </c>
      <c r="G79">
        <v>2.4364553305192629E-2</v>
      </c>
      <c r="H79">
        <v>0.58771338060077871</v>
      </c>
      <c r="I79">
        <v>5.900264744805829E-2</v>
      </c>
      <c r="J79">
        <v>7.9145108874804533E-3</v>
      </c>
      <c r="K79">
        <v>2.5604178173864931E-2</v>
      </c>
      <c r="L79">
        <v>0.1336680137898402</v>
      </c>
      <c r="M79">
        <v>6.5251593170005284E-2</v>
      </c>
      <c r="N79">
        <v>2.0764101785751821E-2</v>
      </c>
      <c r="O79">
        <v>1.317774979768019E-2</v>
      </c>
      <c r="P79">
        <v>1.3710352722745929E-2</v>
      </c>
      <c r="Q79">
        <v>1.7799003529498082E-2</v>
      </c>
      <c r="R79">
        <v>1.3951151122485629E-2</v>
      </c>
      <c r="S79">
        <v>6.5097968782721616E-2</v>
      </c>
      <c r="T79">
        <v>4.8253947322736121E-2</v>
      </c>
      <c r="U79">
        <v>0.19113223076198349</v>
      </c>
      <c r="V79">
        <v>0.40667608690476448</v>
      </c>
      <c r="W79">
        <v>0.70641158242233382</v>
      </c>
      <c r="X79">
        <v>1.116733730724645E-2</v>
      </c>
      <c r="Y79">
        <v>1.0039786584045359E-2</v>
      </c>
      <c r="Z79">
        <v>0.61935622859109107</v>
      </c>
      <c r="AA79">
        <v>0.15408029786364169</v>
      </c>
      <c r="AB79">
        <v>6.4668403851257639E-4</v>
      </c>
      <c r="AC79">
        <v>0.1188619963151339</v>
      </c>
      <c r="AD79">
        <v>0.38680771067801878</v>
      </c>
      <c r="AE79">
        <v>5.8662528141769588E-2</v>
      </c>
      <c r="AF79">
        <v>0.13824738679579271</v>
      </c>
      <c r="AG79">
        <v>0.59184217880858114</v>
      </c>
      <c r="AH79">
        <v>2.4521959350803022</v>
      </c>
      <c r="AI79">
        <v>0.12797087921908831</v>
      </c>
      <c r="AJ79">
        <v>0.87074524351217086</v>
      </c>
      <c r="AK79">
        <v>0.52258481337047624</v>
      </c>
      <c r="AL79">
        <v>3.7296798361017571</v>
      </c>
      <c r="AM79">
        <v>2.2427296552777431E-2</v>
      </c>
      <c r="AN79">
        <v>4.9356743538800388E-2</v>
      </c>
    </row>
    <row r="80" spans="1:40" x14ac:dyDescent="0.45">
      <c r="A80" s="1" t="s">
        <v>509</v>
      </c>
      <c r="B80">
        <v>3.2548547852958611</v>
      </c>
      <c r="C80">
        <v>0.34573129994418139</v>
      </c>
      <c r="D80">
        <v>0.1276439651784862</v>
      </c>
      <c r="E80">
        <v>5.3954322787634713E-2</v>
      </c>
      <c r="F80">
        <v>3.0825334139982248</v>
      </c>
      <c r="G80">
        <v>0.68540427286873151</v>
      </c>
      <c r="H80">
        <v>8.0216403355733341</v>
      </c>
      <c r="I80">
        <v>2.0266908009055031</v>
      </c>
      <c r="J80">
        <v>0.1706378608313939</v>
      </c>
      <c r="K80">
        <v>0.18132714465307151</v>
      </c>
      <c r="L80">
        <v>0.82823477589192362</v>
      </c>
      <c r="M80">
        <v>2.226788147726606</v>
      </c>
      <c r="N80">
        <v>0.94004779982378395</v>
      </c>
      <c r="O80">
        <v>0.2161672935754855</v>
      </c>
      <c r="P80">
        <v>0.35667151414151721</v>
      </c>
      <c r="Q80">
        <v>0.35226625272977158</v>
      </c>
      <c r="R80">
        <v>0.25681913502466919</v>
      </c>
      <c r="S80">
        <v>1.1546323640274621</v>
      </c>
      <c r="T80">
        <v>0.35653433171865362</v>
      </c>
      <c r="U80">
        <v>2.3321661534808871</v>
      </c>
      <c r="V80">
        <v>2.2200447988806888</v>
      </c>
      <c r="W80">
        <v>5.6991425171718486</v>
      </c>
      <c r="X80">
        <v>6.6855924549032775E-2</v>
      </c>
      <c r="Y80">
        <v>0.14551263072422421</v>
      </c>
      <c r="Z80">
        <v>1.346600675247495</v>
      </c>
      <c r="AA80">
        <v>1.5384589972648159</v>
      </c>
      <c r="AB80">
        <v>1.001219265877284E-2</v>
      </c>
      <c r="AC80">
        <v>1.747074734818113</v>
      </c>
      <c r="AD80">
        <v>1.409126879984808</v>
      </c>
      <c r="AE80">
        <v>0.37465953573762562</v>
      </c>
      <c r="AF80">
        <v>0.52096571496635702</v>
      </c>
      <c r="AG80">
        <v>6.7054411840307706</v>
      </c>
      <c r="AH80">
        <v>37.38746330826303</v>
      </c>
      <c r="AI80">
        <v>0.53352111073642794</v>
      </c>
      <c r="AJ80">
        <v>6.8923569028971814</v>
      </c>
      <c r="AK80">
        <v>3.1949940679156978</v>
      </c>
      <c r="AL80">
        <v>18.469131049765739</v>
      </c>
      <c r="AM80">
        <v>0.29828533955703618</v>
      </c>
      <c r="AN80">
        <v>0.55109214446248933</v>
      </c>
    </row>
    <row r="81" spans="1:40" x14ac:dyDescent="0.45">
      <c r="A81" s="1" t="s">
        <v>510</v>
      </c>
      <c r="B81">
        <v>0.90728322707270681</v>
      </c>
      <c r="C81">
        <v>8.5008930462965288E-2</v>
      </c>
      <c r="D81">
        <v>3.3137951468288261E-2</v>
      </c>
      <c r="E81">
        <v>9.525175944343817E-3</v>
      </c>
      <c r="F81">
        <v>0.28335849483480741</v>
      </c>
      <c r="G81">
        <v>8.2653055609601039E-2</v>
      </c>
      <c r="H81">
        <v>2.7905814573183498</v>
      </c>
      <c r="I81">
        <v>0.2902129800629335</v>
      </c>
      <c r="J81">
        <v>4.9356485096416748E-2</v>
      </c>
      <c r="K81">
        <v>5.332589421812782E-2</v>
      </c>
      <c r="L81">
        <v>0.30926626521068262</v>
      </c>
      <c r="M81">
        <v>0.2673283122469533</v>
      </c>
      <c r="N81">
        <v>9.8376575987792952E-2</v>
      </c>
      <c r="O81">
        <v>2.9291296875655369E-2</v>
      </c>
      <c r="P81">
        <v>6.1797690500385472E-2</v>
      </c>
      <c r="Q81">
        <v>5.7072073222400217E-2</v>
      </c>
      <c r="R81">
        <v>3.8646840380793787E-2</v>
      </c>
      <c r="S81">
        <v>0.35032011847955918</v>
      </c>
      <c r="T81">
        <v>0.1344199706107031</v>
      </c>
      <c r="U81">
        <v>0.43533155430264608</v>
      </c>
      <c r="V81">
        <v>1.163226086839996</v>
      </c>
      <c r="W81">
        <v>2.0666198746585058</v>
      </c>
      <c r="X81">
        <v>1.1755244954117131E-2</v>
      </c>
      <c r="Y81">
        <v>1.352178419072287E-2</v>
      </c>
      <c r="Z81">
        <v>0.39120202301191892</v>
      </c>
      <c r="AA81">
        <v>0.1952349441213998</v>
      </c>
      <c r="AB81">
        <v>1.7643442773427459E-3</v>
      </c>
      <c r="AC81">
        <v>0.38214527161353329</v>
      </c>
      <c r="AD81">
        <v>0.4089265019468985</v>
      </c>
      <c r="AE81">
        <v>0.1042066537447906</v>
      </c>
      <c r="AF81">
        <v>0.1620172740063919</v>
      </c>
      <c r="AG81">
        <v>1.809083013419172</v>
      </c>
      <c r="AH81">
        <v>11.392937490687901</v>
      </c>
      <c r="AI81">
        <v>0.1630618653850073</v>
      </c>
      <c r="AJ81">
        <v>1.852468435716502</v>
      </c>
      <c r="AK81">
        <v>0.86683107460535269</v>
      </c>
      <c r="AL81">
        <v>3.628897534551903</v>
      </c>
      <c r="AM81">
        <v>8.0892845924380716E-2</v>
      </c>
      <c r="AN81">
        <v>0.12518970055168299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1.464982258784493</v>
      </c>
      <c r="C83">
        <v>0.15081750771843649</v>
      </c>
      <c r="D83">
        <v>5.8713019094431933E-2</v>
      </c>
      <c r="E83">
        <v>2.5482329448519019E-2</v>
      </c>
      <c r="F83">
        <v>0.47146530652623869</v>
      </c>
      <c r="G83">
        <v>0.1096717573388995</v>
      </c>
      <c r="H83">
        <v>13.93398614314826</v>
      </c>
      <c r="I83">
        <v>1.235261832601922</v>
      </c>
      <c r="J83">
        <v>6.6016034261263262E-2</v>
      </c>
      <c r="K83">
        <v>0.1486516283135598</v>
      </c>
      <c r="L83">
        <v>0.55730733242142438</v>
      </c>
      <c r="M83">
        <v>0.39904098215879202</v>
      </c>
      <c r="N83">
        <v>0.1508800774953987</v>
      </c>
      <c r="O83">
        <v>6.2353352018099641E-2</v>
      </c>
      <c r="P83">
        <v>8.6165772616062702E-2</v>
      </c>
      <c r="Q83">
        <v>9.0314655173790351E-2</v>
      </c>
      <c r="R83">
        <v>9.1260252061377542E-2</v>
      </c>
      <c r="S83">
        <v>0.48770245633910347</v>
      </c>
      <c r="T83">
        <v>0.28170424694295698</v>
      </c>
      <c r="U83">
        <v>0.97772240481905515</v>
      </c>
      <c r="V83">
        <v>1.847707822288533</v>
      </c>
      <c r="W83">
        <v>4.503404907621456</v>
      </c>
      <c r="X83">
        <v>5.2071625316551712E-2</v>
      </c>
      <c r="Y83">
        <v>2.420926461841336E-2</v>
      </c>
      <c r="Z83">
        <v>1.2488473889130001</v>
      </c>
      <c r="AA83">
        <v>0.41345632411481631</v>
      </c>
      <c r="AB83">
        <v>3.2969272681301191E-3</v>
      </c>
      <c r="AC83">
        <v>0.67528226239177169</v>
      </c>
      <c r="AD83">
        <v>1.2530519957135211</v>
      </c>
      <c r="AE83">
        <v>0.26700453584476252</v>
      </c>
      <c r="AF83">
        <v>0.55617277880509253</v>
      </c>
      <c r="AG83">
        <v>4.1542197679335882</v>
      </c>
      <c r="AH83">
        <v>83.553229955751434</v>
      </c>
      <c r="AI83">
        <v>0.56524894925179248</v>
      </c>
      <c r="AJ83">
        <v>4.6990688591520851</v>
      </c>
      <c r="AK83">
        <v>2.6062289291978851</v>
      </c>
      <c r="AL83">
        <v>11.5031427525201</v>
      </c>
      <c r="AM83">
        <v>0.12016552773255949</v>
      </c>
      <c r="AN83">
        <v>0.31516270576877092</v>
      </c>
    </row>
    <row r="84" spans="1:40" x14ac:dyDescent="0.45">
      <c r="A84" s="1" t="s">
        <v>513</v>
      </c>
      <c r="B84">
        <v>0.89735267608504699</v>
      </c>
      <c r="C84">
        <v>9.8624984148788369E-2</v>
      </c>
      <c r="D84">
        <v>4.3704788534684291E-2</v>
      </c>
      <c r="E84">
        <v>1.376128743354107E-2</v>
      </c>
      <c r="F84">
        <v>0.60267762665739111</v>
      </c>
      <c r="G84">
        <v>0.2047704634393141</v>
      </c>
      <c r="H84">
        <v>103.87077537514701</v>
      </c>
      <c r="I84">
        <v>7.3567495574860464</v>
      </c>
      <c r="J84">
        <v>4.6467701782057447E-2</v>
      </c>
      <c r="K84">
        <v>0.10366891822943949</v>
      </c>
      <c r="L84">
        <v>0.50895980628043391</v>
      </c>
      <c r="M84">
        <v>0.44070308708699718</v>
      </c>
      <c r="N84">
        <v>0.1419940617034062</v>
      </c>
      <c r="O84">
        <v>6.012630464466022E-2</v>
      </c>
      <c r="P84">
        <v>8.8928518219378694E-2</v>
      </c>
      <c r="Q84">
        <v>0.100184876236298</v>
      </c>
      <c r="R84">
        <v>5.3593335642030858E-2</v>
      </c>
      <c r="S84">
        <v>0.31823279226713858</v>
      </c>
      <c r="T84">
        <v>0.32888974936872423</v>
      </c>
      <c r="U84">
        <v>0.98865796705452902</v>
      </c>
      <c r="V84">
        <v>1.1503357227783531</v>
      </c>
      <c r="W84">
        <v>2.8520545992281359</v>
      </c>
      <c r="X84">
        <v>2.532664102715448E-2</v>
      </c>
      <c r="Y84">
        <v>2.723632648903682E-2</v>
      </c>
      <c r="Z84">
        <v>0.94425015940147705</v>
      </c>
      <c r="AA84">
        <v>0.35200985750868319</v>
      </c>
      <c r="AB84">
        <v>3.8219970693823629E-3</v>
      </c>
      <c r="AC84">
        <v>0.56622029133743668</v>
      </c>
      <c r="AD84">
        <v>0.88581877909665308</v>
      </c>
      <c r="AE84">
        <v>0.15620715833584201</v>
      </c>
      <c r="AF84">
        <v>0.49967683210506569</v>
      </c>
      <c r="AG84">
        <v>5.0780745240536396</v>
      </c>
      <c r="AH84">
        <v>9.6295463404087958</v>
      </c>
      <c r="AI84">
        <v>0.67203006913618113</v>
      </c>
      <c r="AJ84">
        <v>4.9743624545318754</v>
      </c>
      <c r="AK84">
        <v>2.4370398103204658</v>
      </c>
      <c r="AL84">
        <v>8.5636887230577052</v>
      </c>
      <c r="AM84">
        <v>7.9611233503475598E-2</v>
      </c>
      <c r="AN84">
        <v>0.21281917189412769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4.6656347847563527E-2</v>
      </c>
      <c r="C86">
        <v>5.4130439537398434E-3</v>
      </c>
      <c r="D86">
        <v>2.0043744319196508E-3</v>
      </c>
      <c r="E86">
        <v>8.2899469898493959E-4</v>
      </c>
      <c r="F86">
        <v>2.5759640549596969E-2</v>
      </c>
      <c r="G86">
        <v>8.4998473771681592E-3</v>
      </c>
      <c r="H86">
        <v>3.5220155102258248</v>
      </c>
      <c r="I86">
        <v>0.36412031364960201</v>
      </c>
      <c r="J86">
        <v>2.1859910526433918E-3</v>
      </c>
      <c r="K86">
        <v>5.6541329495621712E-3</v>
      </c>
      <c r="L86">
        <v>2.5893842072970859E-2</v>
      </c>
      <c r="M86">
        <v>1.983082785785106E-2</v>
      </c>
      <c r="N86">
        <v>5.8275659662165632E-3</v>
      </c>
      <c r="O86">
        <v>3.0196761069351888E-3</v>
      </c>
      <c r="P86">
        <v>3.7555252367307002E-3</v>
      </c>
      <c r="Q86">
        <v>4.1978510505809204E-3</v>
      </c>
      <c r="R86">
        <v>6.624716395236499E-3</v>
      </c>
      <c r="S86">
        <v>1.3582656942897991E-2</v>
      </c>
      <c r="T86">
        <v>1.5342319416414431E-2</v>
      </c>
      <c r="U86">
        <v>5.8436646739716921E-2</v>
      </c>
      <c r="V86">
        <v>0.1008030590704134</v>
      </c>
      <c r="W86">
        <v>0.156858569463453</v>
      </c>
      <c r="X86">
        <v>1.2650611256613191E-3</v>
      </c>
      <c r="Y86">
        <v>1.1242069579277601E-3</v>
      </c>
      <c r="Z86">
        <v>5.2967852694083287E-2</v>
      </c>
      <c r="AA86">
        <v>1.7864357012850881E-2</v>
      </c>
      <c r="AB86">
        <v>1.7674760140242869E-4</v>
      </c>
      <c r="AC86">
        <v>2.676461283237198E-2</v>
      </c>
      <c r="AD86">
        <v>6.0427610891781773E-2</v>
      </c>
      <c r="AE86">
        <v>8.6692145147486601E-3</v>
      </c>
      <c r="AF86">
        <v>3.3001190536864837E-2</v>
      </c>
      <c r="AG86">
        <v>0.28138641407588139</v>
      </c>
      <c r="AH86">
        <v>1.144507926607861</v>
      </c>
      <c r="AI86">
        <v>3.8314951228593852E-2</v>
      </c>
      <c r="AJ86">
        <v>0.24566385488097681</v>
      </c>
      <c r="AK86">
        <v>0.14498954663523311</v>
      </c>
      <c r="AL86">
        <v>26.930329665550332</v>
      </c>
      <c r="AM86">
        <v>3.9615991596319193E-3</v>
      </c>
      <c r="AN86">
        <v>1.379808516111131E-2</v>
      </c>
    </row>
    <row r="87" spans="1:40" x14ac:dyDescent="0.45">
      <c r="A87" s="1" t="s">
        <v>516</v>
      </c>
      <c r="B87">
        <v>0.54507361281874223</v>
      </c>
      <c r="C87">
        <v>6.6762209491023294E-2</v>
      </c>
      <c r="D87">
        <v>2.4767356018434189E-2</v>
      </c>
      <c r="E87">
        <v>1.7323411522319931E-2</v>
      </c>
      <c r="F87">
        <v>0.23633908598632569</v>
      </c>
      <c r="G87">
        <v>8.1573491002765716E-2</v>
      </c>
      <c r="H87">
        <v>2.1686899920191021</v>
      </c>
      <c r="I87">
        <v>0.37256081215914838</v>
      </c>
      <c r="J87">
        <v>2.9922074447210931E-2</v>
      </c>
      <c r="K87">
        <v>6.9765052736496164E-2</v>
      </c>
      <c r="L87">
        <v>0.27314508431187939</v>
      </c>
      <c r="M87">
        <v>0.20589045926720151</v>
      </c>
      <c r="N87">
        <v>6.2541759439220218E-2</v>
      </c>
      <c r="O87">
        <v>3.2598140324621952E-2</v>
      </c>
      <c r="P87">
        <v>4.4325779985647483E-2</v>
      </c>
      <c r="Q87">
        <v>5.4726003953224703E-2</v>
      </c>
      <c r="R87">
        <v>4.64468551283862E-2</v>
      </c>
      <c r="S87">
        <v>0.24374456684302079</v>
      </c>
      <c r="T87">
        <v>0.2417103373435712</v>
      </c>
      <c r="U87">
        <v>0.56682255615445098</v>
      </c>
      <c r="V87">
        <v>0.68084887586510368</v>
      </c>
      <c r="W87">
        <v>1.3163901019326429</v>
      </c>
      <c r="X87">
        <v>9.5764441064192934E-3</v>
      </c>
      <c r="Y87">
        <v>1.8176647486412279E-2</v>
      </c>
      <c r="Z87">
        <v>0.35127318460044249</v>
      </c>
      <c r="AA87">
        <v>0.27264176670746793</v>
      </c>
      <c r="AB87">
        <v>1.817910235963746E-3</v>
      </c>
      <c r="AC87">
        <v>0.34335761221720229</v>
      </c>
      <c r="AD87">
        <v>0.92871102637061009</v>
      </c>
      <c r="AE87">
        <v>0.12688560284868269</v>
      </c>
      <c r="AF87">
        <v>0.25499318317604142</v>
      </c>
      <c r="AG87">
        <v>1.394647227443041</v>
      </c>
      <c r="AH87">
        <v>5.6531777758707191</v>
      </c>
      <c r="AI87">
        <v>0.34263471723375982</v>
      </c>
      <c r="AJ87">
        <v>3.9290471358208681</v>
      </c>
      <c r="AK87">
        <v>1.726107216804281</v>
      </c>
      <c r="AL87">
        <v>7.1654302921644399</v>
      </c>
      <c r="AM87">
        <v>5.1804256281950942E-2</v>
      </c>
      <c r="AN87">
        <v>0.16283052502896581</v>
      </c>
    </row>
    <row r="88" spans="1:40" x14ac:dyDescent="0.45">
      <c r="A88" s="1" t="s">
        <v>517</v>
      </c>
      <c r="B88">
        <v>0.48959541613199647</v>
      </c>
      <c r="C88">
        <v>5.7781964937460593E-2</v>
      </c>
      <c r="D88">
        <v>2.1919716790393892E-2</v>
      </c>
      <c r="E88">
        <v>2.0169673255020049E-2</v>
      </c>
      <c r="F88">
        <v>0.2037463717949248</v>
      </c>
      <c r="G88">
        <v>6.1618965122826323E-2</v>
      </c>
      <c r="H88">
        <v>1.7326947559020749</v>
      </c>
      <c r="I88">
        <v>0.12857444775904231</v>
      </c>
      <c r="J88">
        <v>2.28503378517558E-2</v>
      </c>
      <c r="K88">
        <v>7.0456668404636644E-2</v>
      </c>
      <c r="L88">
        <v>0.26077424119970588</v>
      </c>
      <c r="M88">
        <v>0.16219266089647871</v>
      </c>
      <c r="N88">
        <v>4.7988069956853299E-2</v>
      </c>
      <c r="O88">
        <v>2.6426834896359389E-2</v>
      </c>
      <c r="P88">
        <v>3.5149606325501119E-2</v>
      </c>
      <c r="Q88">
        <v>4.2380203464036002E-2</v>
      </c>
      <c r="R88">
        <v>3.5351656822551758E-2</v>
      </c>
      <c r="S88">
        <v>0.17365916939999909</v>
      </c>
      <c r="T88">
        <v>0.1499650554998514</v>
      </c>
      <c r="U88">
        <v>0.44430044254270618</v>
      </c>
      <c r="V88">
        <v>0.65106652939056209</v>
      </c>
      <c r="W88">
        <v>1.3774290998907921</v>
      </c>
      <c r="X88">
        <v>9.713315230205891E-3</v>
      </c>
      <c r="Y88">
        <v>1.375357842000061E-2</v>
      </c>
      <c r="Z88">
        <v>0.55893404152083637</v>
      </c>
      <c r="AA88">
        <v>0.2119205716858695</v>
      </c>
      <c r="AB88">
        <v>1.468623765307099E-3</v>
      </c>
      <c r="AC88">
        <v>0.28806690171934152</v>
      </c>
      <c r="AD88">
        <v>0.9048755597610002</v>
      </c>
      <c r="AE88">
        <v>0.1190909994997726</v>
      </c>
      <c r="AF88">
        <v>0.3053747002978085</v>
      </c>
      <c r="AG88">
        <v>1.4881526017690569</v>
      </c>
      <c r="AH88">
        <v>4.9872733099438804</v>
      </c>
      <c r="AI88">
        <v>0.31969452386140701</v>
      </c>
      <c r="AJ88">
        <v>2.0551464940543211</v>
      </c>
      <c r="AK88">
        <v>1.263714059543265</v>
      </c>
      <c r="AL88">
        <v>4.3116120712169401</v>
      </c>
      <c r="AM88">
        <v>4.6462732580512818E-2</v>
      </c>
      <c r="AN88">
        <v>0.1127237733841827</v>
      </c>
    </row>
    <row r="89" spans="1:40" x14ac:dyDescent="0.45">
      <c r="A89" s="1" t="s">
        <v>518</v>
      </c>
      <c r="B89">
        <v>1.1511574189695</v>
      </c>
      <c r="C89">
        <v>0.1485813895195443</v>
      </c>
      <c r="D89">
        <v>4.7957710846179592E-2</v>
      </c>
      <c r="E89">
        <v>6.4170473544565315E-2</v>
      </c>
      <c r="F89">
        <v>0.40910037258754411</v>
      </c>
      <c r="G89">
        <v>0.13424420528849529</v>
      </c>
      <c r="H89">
        <v>7.200823757448541</v>
      </c>
      <c r="I89">
        <v>0.44425314405043548</v>
      </c>
      <c r="J89">
        <v>5.0314254319915402E-2</v>
      </c>
      <c r="K89">
        <v>0.1398262051810609</v>
      </c>
      <c r="L89">
        <v>0.70859158552594126</v>
      </c>
      <c r="M89">
        <v>0.35599438448332971</v>
      </c>
      <c r="N89">
        <v>0.1045534150689804</v>
      </c>
      <c r="O89">
        <v>5.6883849614742243E-2</v>
      </c>
      <c r="P89">
        <v>7.6809668460326774E-2</v>
      </c>
      <c r="Q89">
        <v>9.2945643812044981E-2</v>
      </c>
      <c r="R89">
        <v>8.4820266263451252E-2</v>
      </c>
      <c r="S89">
        <v>0.39261290620766209</v>
      </c>
      <c r="T89">
        <v>0.24876089692790629</v>
      </c>
      <c r="U89">
        <v>1.335465625483242</v>
      </c>
      <c r="V89">
        <v>2.0378901665940141</v>
      </c>
      <c r="W89">
        <v>4.0508415429325284</v>
      </c>
      <c r="X89">
        <v>2.6994343932532621E-2</v>
      </c>
      <c r="Y89">
        <v>2.988408385511155E-2</v>
      </c>
      <c r="Z89">
        <v>1.5262138636161531</v>
      </c>
      <c r="AA89">
        <v>0.50587299572764288</v>
      </c>
      <c r="AB89">
        <v>3.617611108717579E-3</v>
      </c>
      <c r="AC89">
        <v>0.67049839579278414</v>
      </c>
      <c r="AD89">
        <v>2.8834128879870038</v>
      </c>
      <c r="AE89">
        <v>0.31468840251113761</v>
      </c>
      <c r="AF89">
        <v>1.049645828779102</v>
      </c>
      <c r="AG89">
        <v>3.6484483117974742</v>
      </c>
      <c r="AH89">
        <v>15.82584981672777</v>
      </c>
      <c r="AI89">
        <v>0.92698026349393337</v>
      </c>
      <c r="AJ89">
        <v>5.2094338684992838</v>
      </c>
      <c r="AK89">
        <v>3.819399292734531</v>
      </c>
      <c r="AL89">
        <v>13.25649583904673</v>
      </c>
      <c r="AM89">
        <v>9.5714792918974889E-2</v>
      </c>
      <c r="AN89">
        <v>0.27772962177386001</v>
      </c>
    </row>
    <row r="90" spans="1:40" x14ac:dyDescent="0.45">
      <c r="A90" s="1" t="s">
        <v>519</v>
      </c>
      <c r="B90">
        <v>0.7521965730242659</v>
      </c>
      <c r="C90">
        <v>8.9769795931290433E-2</v>
      </c>
      <c r="D90">
        <v>3.4198653774757143E-2</v>
      </c>
      <c r="E90">
        <v>2.7842106362637009E-2</v>
      </c>
      <c r="F90">
        <v>0.28096684560419671</v>
      </c>
      <c r="G90">
        <v>9.7173534047608687E-2</v>
      </c>
      <c r="H90">
        <v>2.53400481056442</v>
      </c>
      <c r="I90">
        <v>0.93621167743411227</v>
      </c>
      <c r="J90">
        <v>3.6679882446526903E-2</v>
      </c>
      <c r="K90">
        <v>0.170920416415377</v>
      </c>
      <c r="L90">
        <v>0.53546944189061663</v>
      </c>
      <c r="M90">
        <v>0.26076337672539118</v>
      </c>
      <c r="N90">
        <v>7.6344279381880958E-2</v>
      </c>
      <c r="O90">
        <v>3.9956769107281749E-2</v>
      </c>
      <c r="P90">
        <v>5.9362020139455393E-2</v>
      </c>
      <c r="Q90">
        <v>7.0882332235512102E-2</v>
      </c>
      <c r="R90">
        <v>6.0208794817669803E-2</v>
      </c>
      <c r="S90">
        <v>0.27976821254590201</v>
      </c>
      <c r="T90">
        <v>0.25167506129824591</v>
      </c>
      <c r="U90">
        <v>0.68590618321233177</v>
      </c>
      <c r="V90">
        <v>1.9131069469282671</v>
      </c>
      <c r="W90">
        <v>2.029391307066533</v>
      </c>
      <c r="X90">
        <v>1.201517055650317E-2</v>
      </c>
      <c r="Y90">
        <v>2.1956672409555102E-2</v>
      </c>
      <c r="Z90">
        <v>0.37017427864396157</v>
      </c>
      <c r="AA90">
        <v>0.32396509577598981</v>
      </c>
      <c r="AB90">
        <v>2.2645379553369611E-3</v>
      </c>
      <c r="AC90">
        <v>0.41234271617818191</v>
      </c>
      <c r="AD90">
        <v>1.126133363888582</v>
      </c>
      <c r="AE90">
        <v>0.14118046574270629</v>
      </c>
      <c r="AF90">
        <v>0.34498763915567687</v>
      </c>
      <c r="AG90">
        <v>2.743605128012427</v>
      </c>
      <c r="AH90">
        <v>6.3149206073691833</v>
      </c>
      <c r="AI90">
        <v>0.3597679801347573</v>
      </c>
      <c r="AJ90">
        <v>3.3745051299733189</v>
      </c>
      <c r="AK90">
        <v>1.6960049530757579</v>
      </c>
      <c r="AL90">
        <v>29.226268195600891</v>
      </c>
      <c r="AM90">
        <v>6.843155698786825E-2</v>
      </c>
      <c r="AN90">
        <v>0.37948164523154232</v>
      </c>
    </row>
    <row r="91" spans="1:40" x14ac:dyDescent="0.45">
      <c r="A91" s="1" t="s">
        <v>520</v>
      </c>
      <c r="B91">
        <v>0.77436303242818239</v>
      </c>
      <c r="C91">
        <v>0.1063210975849488</v>
      </c>
      <c r="D91">
        <v>4.2232351219740769E-2</v>
      </c>
      <c r="E91">
        <v>2.6289615604871679E-2</v>
      </c>
      <c r="F91">
        <v>0.3592757988031352</v>
      </c>
      <c r="G91">
        <v>0.14038431668227019</v>
      </c>
      <c r="H91">
        <v>2.1551489158050852</v>
      </c>
      <c r="I91">
        <v>0.14122554469192991</v>
      </c>
      <c r="J91">
        <v>0.10356958939932059</v>
      </c>
      <c r="K91">
        <v>0.13917625788254931</v>
      </c>
      <c r="L91">
        <v>0.32705221088192199</v>
      </c>
      <c r="M91">
        <v>0.33873485025864369</v>
      </c>
      <c r="N91">
        <v>0.14086970678194749</v>
      </c>
      <c r="O91">
        <v>8.7773073265620533E-2</v>
      </c>
      <c r="P91">
        <v>8.2963721170511776E-2</v>
      </c>
      <c r="Q91">
        <v>0.12012069312106879</v>
      </c>
      <c r="R91">
        <v>8.4660683314488144E-2</v>
      </c>
      <c r="S91">
        <v>0.94436192402140973</v>
      </c>
      <c r="T91">
        <v>0.64297083828563706</v>
      </c>
      <c r="U91">
        <v>1.543372237449079</v>
      </c>
      <c r="V91">
        <v>1.1503832536344729</v>
      </c>
      <c r="W91">
        <v>1.3616396315837651</v>
      </c>
      <c r="X91">
        <v>1.1154836616211651E-2</v>
      </c>
      <c r="Y91">
        <v>9.4879074035386646E-2</v>
      </c>
      <c r="Z91">
        <v>0.39067874921377799</v>
      </c>
      <c r="AA91">
        <v>1.036297876611747</v>
      </c>
      <c r="AB91">
        <v>2.9745905155518131E-3</v>
      </c>
      <c r="AC91">
        <v>0.58134249091993562</v>
      </c>
      <c r="AD91">
        <v>1.3357082215202229</v>
      </c>
      <c r="AE91">
        <v>0.2048939647264286</v>
      </c>
      <c r="AF91">
        <v>0.95994245386764065</v>
      </c>
      <c r="AG91">
        <v>1.44311710869934</v>
      </c>
      <c r="AH91">
        <v>3.7347979035576349</v>
      </c>
      <c r="AI91">
        <v>0.9725195222493771</v>
      </c>
      <c r="AJ91">
        <v>6.8730428844686378</v>
      </c>
      <c r="AK91">
        <v>3.6540403898705831</v>
      </c>
      <c r="AL91">
        <v>20.790082542753328</v>
      </c>
      <c r="AM91">
        <v>0.26798345661846062</v>
      </c>
      <c r="AN91">
        <v>0.24211659593938811</v>
      </c>
    </row>
    <row r="92" spans="1:40" x14ac:dyDescent="0.45">
      <c r="A92" s="1" t="s">
        <v>521</v>
      </c>
      <c r="B92">
        <v>0.85585096976750152</v>
      </c>
      <c r="C92">
        <v>0.1141659984463151</v>
      </c>
      <c r="D92">
        <v>4.603997318705523E-2</v>
      </c>
      <c r="E92">
        <v>2.536506005933933E-2</v>
      </c>
      <c r="F92">
        <v>0.34411347006797838</v>
      </c>
      <c r="G92">
        <v>0.1219137264629889</v>
      </c>
      <c r="H92">
        <v>1.702641269621443</v>
      </c>
      <c r="I92">
        <v>0.21023836434886919</v>
      </c>
      <c r="J92">
        <v>4.4383461505314047E-2</v>
      </c>
      <c r="K92">
        <v>7.1355796504297617E-2</v>
      </c>
      <c r="L92">
        <v>0.28704071205596238</v>
      </c>
      <c r="M92">
        <v>0.30961846963839679</v>
      </c>
      <c r="N92">
        <v>9.4136242991966712E-2</v>
      </c>
      <c r="O92">
        <v>4.6617485033003003E-2</v>
      </c>
      <c r="P92">
        <v>6.5129457406354119E-2</v>
      </c>
      <c r="Q92">
        <v>8.0959674677394081E-2</v>
      </c>
      <c r="R92">
        <v>6.040389408946728E-2</v>
      </c>
      <c r="S92">
        <v>0.33012680558753987</v>
      </c>
      <c r="T92">
        <v>0.150500016136079</v>
      </c>
      <c r="U92">
        <v>0.78784901592018453</v>
      </c>
      <c r="V92">
        <v>1.334525265037082</v>
      </c>
      <c r="W92">
        <v>1.595932600669471</v>
      </c>
      <c r="X92">
        <v>1.506280845344243E-2</v>
      </c>
      <c r="Y92">
        <v>2.6963534598161479E-2</v>
      </c>
      <c r="Z92">
        <v>0.53625190214077878</v>
      </c>
      <c r="AA92">
        <v>0.47599368315247059</v>
      </c>
      <c r="AB92">
        <v>2.3907233969132592E-3</v>
      </c>
      <c r="AC92">
        <v>0.52799859230014146</v>
      </c>
      <c r="AD92">
        <v>1.3765322784645511</v>
      </c>
      <c r="AE92">
        <v>0.2043028604381574</v>
      </c>
      <c r="AF92">
        <v>0.31944856474437799</v>
      </c>
      <c r="AG92">
        <v>2.1070369684134742</v>
      </c>
      <c r="AH92">
        <v>5.1030364458873674</v>
      </c>
      <c r="AI92">
        <v>0.35238048555356799</v>
      </c>
      <c r="AJ92">
        <v>2.6330404097583959</v>
      </c>
      <c r="AK92">
        <v>1.466007561492163</v>
      </c>
      <c r="AL92">
        <v>6.2002719666257722</v>
      </c>
      <c r="AM92">
        <v>7.6188443949927104E-2</v>
      </c>
      <c r="AN92">
        <v>0.16411836679664199</v>
      </c>
    </row>
    <row r="93" spans="1:40" x14ac:dyDescent="0.45">
      <c r="A93" s="1" t="s">
        <v>522</v>
      </c>
      <c r="B93">
        <v>0.53987582304084503</v>
      </c>
      <c r="C93">
        <v>6.7756503163496934E-2</v>
      </c>
      <c r="D93">
        <v>2.2431870255721749E-2</v>
      </c>
      <c r="E93">
        <v>1.1648111542857231E-2</v>
      </c>
      <c r="F93">
        <v>0.19424466538587931</v>
      </c>
      <c r="G93">
        <v>6.8325392951476105E-2</v>
      </c>
      <c r="H93">
        <v>1.272394892959404</v>
      </c>
      <c r="I93">
        <v>0.1054012090467001</v>
      </c>
      <c r="J93">
        <v>2.488893394751019E-2</v>
      </c>
      <c r="K93">
        <v>5.4961691021366783E-2</v>
      </c>
      <c r="L93">
        <v>0.18332895445055439</v>
      </c>
      <c r="M93">
        <v>0.1785197714266786</v>
      </c>
      <c r="N93">
        <v>5.2337061898259242E-2</v>
      </c>
      <c r="O93">
        <v>2.6995050189885621E-2</v>
      </c>
      <c r="P93">
        <v>3.7316129771599142E-2</v>
      </c>
      <c r="Q93">
        <v>4.5839847584947878E-2</v>
      </c>
      <c r="R93">
        <v>4.2112405936938123E-2</v>
      </c>
      <c r="S93">
        <v>0.1926605387873479</v>
      </c>
      <c r="T93">
        <v>0.1221265014046615</v>
      </c>
      <c r="U93">
        <v>0.45236346479403611</v>
      </c>
      <c r="V93">
        <v>0.68841314524902242</v>
      </c>
      <c r="W93">
        <v>1.281823697413383</v>
      </c>
      <c r="X93">
        <v>7.7878335914571203E-3</v>
      </c>
      <c r="Y93">
        <v>1.503040394341588E-2</v>
      </c>
      <c r="Z93">
        <v>0.35352495405389261</v>
      </c>
      <c r="AA93">
        <v>0.28091926117215321</v>
      </c>
      <c r="AB93">
        <v>1.4565477243548711E-3</v>
      </c>
      <c r="AC93">
        <v>0.30252903863577452</v>
      </c>
      <c r="AD93">
        <v>3.091451605014377</v>
      </c>
      <c r="AE93">
        <v>0.1128997345564747</v>
      </c>
      <c r="AF93">
        <v>0.381795543717668</v>
      </c>
      <c r="AG93">
        <v>1.599681093031377</v>
      </c>
      <c r="AH93">
        <v>3.527446193890571</v>
      </c>
      <c r="AI93">
        <v>0.41739664628617801</v>
      </c>
      <c r="AJ93">
        <v>2.198458126636107</v>
      </c>
      <c r="AK93">
        <v>1.470909528532079</v>
      </c>
      <c r="AL93">
        <v>4.2179886494673262</v>
      </c>
      <c r="AM93">
        <v>5.299019544142404E-2</v>
      </c>
      <c r="AN93">
        <v>0.10244250312480339</v>
      </c>
    </row>
    <row r="94" spans="1:40" x14ac:dyDescent="0.45">
      <c r="A94" s="1" t="s">
        <v>523</v>
      </c>
      <c r="B94">
        <v>0.12335216173365859</v>
      </c>
      <c r="C94">
        <v>2.639386892973846E-3</v>
      </c>
      <c r="D94">
        <v>4.914608507639069E-4</v>
      </c>
      <c r="E94">
        <v>7.4063422704830312E-4</v>
      </c>
      <c r="F94">
        <v>3.0024183391680111E-3</v>
      </c>
      <c r="G94">
        <v>1.064521891057203E-3</v>
      </c>
      <c r="H94">
        <v>6.7622637029181532E-2</v>
      </c>
      <c r="I94">
        <v>1.304208678575633E-3</v>
      </c>
      <c r="J94">
        <v>3.9383143122521952E-4</v>
      </c>
      <c r="K94">
        <v>6.3530909138598637E-4</v>
      </c>
      <c r="L94">
        <v>2.0382362681256459E-3</v>
      </c>
      <c r="M94">
        <v>2.6041703289663249E-3</v>
      </c>
      <c r="N94">
        <v>7.9705036314875206E-4</v>
      </c>
      <c r="O94">
        <v>4.0170080446099099E-4</v>
      </c>
      <c r="P94">
        <v>5.4856423465059981E-4</v>
      </c>
      <c r="Q94">
        <v>6.757986511348674E-4</v>
      </c>
      <c r="R94">
        <v>5.5350566884293116E-4</v>
      </c>
      <c r="S94">
        <v>3.0347145642025449E-3</v>
      </c>
      <c r="T94">
        <v>1.4509522510512489E-3</v>
      </c>
      <c r="U94">
        <v>1.076736657634169E-2</v>
      </c>
      <c r="V94">
        <v>9.2944715827341876E-3</v>
      </c>
      <c r="W94">
        <v>1.7053689260004459E-2</v>
      </c>
      <c r="X94">
        <v>1.3157989168015281E-4</v>
      </c>
      <c r="Y94">
        <v>2.3873131388173159E-4</v>
      </c>
      <c r="Z94">
        <v>3.28499918133767E-3</v>
      </c>
      <c r="AA94">
        <v>4.1375885538440247E-3</v>
      </c>
      <c r="AB94">
        <v>2.1248119768355288E-5</v>
      </c>
      <c r="AC94">
        <v>3.2928052097852092</v>
      </c>
      <c r="AD94">
        <v>1.160251944345829E-2</v>
      </c>
      <c r="AE94">
        <v>1.426533286728481E-3</v>
      </c>
      <c r="AF94">
        <v>3.3077543551921838E-3</v>
      </c>
      <c r="AG94">
        <v>7.7362619383280859E-2</v>
      </c>
      <c r="AH94">
        <v>3.36136385905128E-2</v>
      </c>
      <c r="AI94">
        <v>1.07722100062557</v>
      </c>
      <c r="AJ94">
        <v>2.648721947094931E-2</v>
      </c>
      <c r="AK94">
        <v>1.5029606088824711E-2</v>
      </c>
      <c r="AL94">
        <v>8.6616608460737349E-2</v>
      </c>
      <c r="AM94">
        <v>6.0652063975348211E-4</v>
      </c>
      <c r="AN94">
        <v>2.9741319853454251E-3</v>
      </c>
    </row>
    <row r="95" spans="1:40" x14ac:dyDescent="0.45">
      <c r="A95" s="1" t="s">
        <v>524</v>
      </c>
      <c r="B95">
        <v>2.631625127420866</v>
      </c>
      <c r="C95">
        <v>0.29832400456813679</v>
      </c>
      <c r="D95">
        <v>8.5149824155429668E-2</v>
      </c>
      <c r="E95">
        <v>2.406881545150924E-2</v>
      </c>
      <c r="F95">
        <v>1.2007652522494869</v>
      </c>
      <c r="G95">
        <v>0.222897257327582</v>
      </c>
      <c r="H95">
        <v>6.3495731895309939</v>
      </c>
      <c r="I95">
        <v>0.70561696820985931</v>
      </c>
      <c r="J95">
        <v>8.7209995618822159E-2</v>
      </c>
      <c r="K95">
        <v>0.47743330471458628</v>
      </c>
      <c r="L95">
        <v>1.2148453946338691</v>
      </c>
      <c r="M95">
        <v>0.66290423092086981</v>
      </c>
      <c r="N95">
        <v>0.1868962666755499</v>
      </c>
      <c r="O95">
        <v>0.1006488793622913</v>
      </c>
      <c r="P95">
        <v>0.1866149141405872</v>
      </c>
      <c r="Q95">
        <v>0.18439803786038611</v>
      </c>
      <c r="R95">
        <v>0.41181707952273711</v>
      </c>
      <c r="S95">
        <v>0.52963377847797077</v>
      </c>
      <c r="T95">
        <v>0.50222911946265503</v>
      </c>
      <c r="U95">
        <v>24.338684374756991</v>
      </c>
      <c r="V95">
        <v>15.55106414239245</v>
      </c>
      <c r="W95">
        <v>21.12134895418151</v>
      </c>
      <c r="X95">
        <v>0.1066529181057508</v>
      </c>
      <c r="Y95">
        <v>4.6594879481922598E-2</v>
      </c>
      <c r="Z95">
        <v>1.1038908698418579</v>
      </c>
      <c r="AA95">
        <v>0.60549387959487355</v>
      </c>
      <c r="AB95">
        <v>8.3157983199581217E-3</v>
      </c>
      <c r="AC95">
        <v>1.0876094230100279</v>
      </c>
      <c r="AD95">
        <v>7.7880488495891553</v>
      </c>
      <c r="AE95">
        <v>0.31082451289173962</v>
      </c>
      <c r="AF95">
        <v>1.6046153970069841</v>
      </c>
      <c r="AG95">
        <v>5.9418048161392374</v>
      </c>
      <c r="AH95">
        <v>7.7169315330996566</v>
      </c>
      <c r="AI95">
        <v>1.335201795289428</v>
      </c>
      <c r="AJ95">
        <v>5.8824568345287398</v>
      </c>
      <c r="AK95">
        <v>5.0385190678285392</v>
      </c>
      <c r="AL95">
        <v>28.870451331498959</v>
      </c>
      <c r="AM95">
        <v>0.14926417727814081</v>
      </c>
      <c r="AN95">
        <v>0.7802524662078818</v>
      </c>
    </row>
    <row r="96" spans="1:40" x14ac:dyDescent="0.45">
      <c r="A96" s="1" t="s">
        <v>525</v>
      </c>
      <c r="B96">
        <v>1.085894147154896</v>
      </c>
      <c r="C96">
        <v>0.1438665870322608</v>
      </c>
      <c r="D96">
        <v>4.2284314662040433E-2</v>
      </c>
      <c r="E96">
        <v>2.021550280920259E-2</v>
      </c>
      <c r="F96">
        <v>0.36854723170891102</v>
      </c>
      <c r="G96">
        <v>0.13039231591959941</v>
      </c>
      <c r="H96">
        <v>2.8429224146921088</v>
      </c>
      <c r="I96">
        <v>0.2061669301614914</v>
      </c>
      <c r="J96">
        <v>4.8402761941794208E-2</v>
      </c>
      <c r="K96">
        <v>0.1732587887232698</v>
      </c>
      <c r="L96">
        <v>0.55283411310391262</v>
      </c>
      <c r="M96">
        <v>0.33955796470908711</v>
      </c>
      <c r="N96">
        <v>0.1000967836561949</v>
      </c>
      <c r="O96">
        <v>5.6946516920032962E-2</v>
      </c>
      <c r="P96">
        <v>7.5042386518862123E-2</v>
      </c>
      <c r="Q96">
        <v>9.1087341882459136E-2</v>
      </c>
      <c r="R96">
        <v>7.2851305288746837E-2</v>
      </c>
      <c r="S96">
        <v>0.36141737266628088</v>
      </c>
      <c r="T96">
        <v>0.3753091530234659</v>
      </c>
      <c r="U96">
        <v>0.89790219790218817</v>
      </c>
      <c r="V96">
        <v>0.94255935103787691</v>
      </c>
      <c r="W96">
        <v>2.9998226456121899</v>
      </c>
      <c r="X96">
        <v>2.893482756005742E-2</v>
      </c>
      <c r="Y96">
        <v>2.8953226734941009E-2</v>
      </c>
      <c r="Z96">
        <v>0.693275614096026</v>
      </c>
      <c r="AA96">
        <v>0.404421700774167</v>
      </c>
      <c r="AB96">
        <v>3.502021593732176E-3</v>
      </c>
      <c r="AC96">
        <v>0.55290455718430809</v>
      </c>
      <c r="AD96">
        <v>1.1670547082230101</v>
      </c>
      <c r="AE96">
        <v>0.19229612554148701</v>
      </c>
      <c r="AF96">
        <v>0.60413978393836776</v>
      </c>
      <c r="AG96">
        <v>2.5457052823992852</v>
      </c>
      <c r="AH96">
        <v>5.8285326918771663</v>
      </c>
      <c r="AI96">
        <v>0.57500093841542854</v>
      </c>
      <c r="AJ96">
        <v>4.2271997959231342</v>
      </c>
      <c r="AK96">
        <v>2.410180323721812</v>
      </c>
      <c r="AL96">
        <v>8.2561456977972689</v>
      </c>
      <c r="AM96">
        <v>8.3012381928126905E-2</v>
      </c>
      <c r="AN96">
        <v>0.222258171159889</v>
      </c>
    </row>
    <row r="97" spans="1:40" x14ac:dyDescent="0.45">
      <c r="A97" s="1" t="s">
        <v>526</v>
      </c>
      <c r="B97">
        <v>0.18806912513672841</v>
      </c>
      <c r="C97">
        <v>2.1240795903392728E-2</v>
      </c>
      <c r="D97">
        <v>9.4546009982602978E-3</v>
      </c>
      <c r="E97">
        <v>4.1416919833352191E-3</v>
      </c>
      <c r="F97">
        <v>9.047005678848008E-2</v>
      </c>
      <c r="G97">
        <v>3.2678115107221017E-2</v>
      </c>
      <c r="H97">
        <v>0.57142116308761959</v>
      </c>
      <c r="I97">
        <v>3.7122494293413397E-2</v>
      </c>
      <c r="J97">
        <v>1.18926875906677E-2</v>
      </c>
      <c r="K97">
        <v>1.584940809142767E-2</v>
      </c>
      <c r="L97">
        <v>4.7938897854262558E-2</v>
      </c>
      <c r="M97">
        <v>8.1503518909788908E-2</v>
      </c>
      <c r="N97">
        <v>2.505278822066407E-2</v>
      </c>
      <c r="O97">
        <v>1.212408091570685E-2</v>
      </c>
      <c r="P97">
        <v>1.7229801870398669E-2</v>
      </c>
      <c r="Q97">
        <v>2.164060808624212E-2</v>
      </c>
      <c r="R97">
        <v>1.4174836787634801E-2</v>
      </c>
      <c r="S97">
        <v>8.8647515556686138E-2</v>
      </c>
      <c r="T97">
        <v>3.7083414666320792E-2</v>
      </c>
      <c r="U97">
        <v>0.2046294787332231</v>
      </c>
      <c r="V97">
        <v>0.1599317092626979</v>
      </c>
      <c r="W97">
        <v>12.40157994768242</v>
      </c>
      <c r="X97">
        <v>3.1824948940411758E-3</v>
      </c>
      <c r="Y97">
        <v>7.2974620636085449E-3</v>
      </c>
      <c r="Z97">
        <v>9.455425909393772E-2</v>
      </c>
      <c r="AA97">
        <v>9.8466119434574048E-2</v>
      </c>
      <c r="AB97">
        <v>6.5898116134580705E-4</v>
      </c>
      <c r="AC97">
        <v>0.12717746261379789</v>
      </c>
      <c r="AD97">
        <v>0.24895596688682189</v>
      </c>
      <c r="AE97">
        <v>3.949619134799174E-2</v>
      </c>
      <c r="AF97">
        <v>6.722652266926514E-2</v>
      </c>
      <c r="AG97">
        <v>4.3203295324261539</v>
      </c>
      <c r="AH97">
        <v>1.262440986957275</v>
      </c>
      <c r="AI97">
        <v>6.9305483319971148E-2</v>
      </c>
      <c r="AJ97">
        <v>0.58227266081081797</v>
      </c>
      <c r="AK97">
        <v>0.31364667063236229</v>
      </c>
      <c r="AL97">
        <v>1.4544337521687929</v>
      </c>
      <c r="AM97">
        <v>1.9283216467545859E-2</v>
      </c>
      <c r="AN97">
        <v>3.386039867290936E-2</v>
      </c>
    </row>
    <row r="98" spans="1:40" x14ac:dyDescent="0.45">
      <c r="A98" s="1" t="s">
        <v>527</v>
      </c>
      <c r="B98">
        <v>0.1725992745436552</v>
      </c>
      <c r="C98">
        <v>2.030401346741741E-2</v>
      </c>
      <c r="D98">
        <v>7.2006428322972226E-3</v>
      </c>
      <c r="E98">
        <v>4.6640634372467531E-3</v>
      </c>
      <c r="F98">
        <v>6.5555740322052691E-2</v>
      </c>
      <c r="G98">
        <v>2.1944721118480021E-2</v>
      </c>
      <c r="H98">
        <v>2.226192067935715</v>
      </c>
      <c r="I98">
        <v>0.17779267896176629</v>
      </c>
      <c r="J98">
        <v>8.2064775517149378E-3</v>
      </c>
      <c r="K98">
        <v>4.2896211039459307E-2</v>
      </c>
      <c r="L98">
        <v>9.1952563746099683E-2</v>
      </c>
      <c r="M98">
        <v>5.7556078062427247E-2</v>
      </c>
      <c r="N98">
        <v>1.6865858539245951E-2</v>
      </c>
      <c r="O98">
        <v>9.2999027700465565E-3</v>
      </c>
      <c r="P98">
        <v>1.2785912659634569E-2</v>
      </c>
      <c r="Q98">
        <v>1.5378549926747099E-2</v>
      </c>
      <c r="R98">
        <v>1.3571077607841519E-2</v>
      </c>
      <c r="S98">
        <v>8.9038697473573444E-2</v>
      </c>
      <c r="T98">
        <v>0.15301511256884989</v>
      </c>
      <c r="U98">
        <v>0.18682722555566769</v>
      </c>
      <c r="V98">
        <v>0.2695616652168793</v>
      </c>
      <c r="W98">
        <v>0.56792192800294028</v>
      </c>
      <c r="X98">
        <v>1.0347162750750909E-2</v>
      </c>
      <c r="Y98">
        <v>4.8410412503919441E-3</v>
      </c>
      <c r="Z98">
        <v>0.1089671430173314</v>
      </c>
      <c r="AA98">
        <v>0.1078689977506527</v>
      </c>
      <c r="AB98">
        <v>5.4223744668102972E-4</v>
      </c>
      <c r="AC98">
        <v>9.8480571244439929E-2</v>
      </c>
      <c r="AD98">
        <v>0.79531509187051674</v>
      </c>
      <c r="AE98">
        <v>3.6084236023589393E-2</v>
      </c>
      <c r="AF98">
        <v>0.69986183344251229</v>
      </c>
      <c r="AG98">
        <v>0.76946277107450667</v>
      </c>
      <c r="AH98">
        <v>5.1015680772385146</v>
      </c>
      <c r="AI98">
        <v>0.56159190507102896</v>
      </c>
      <c r="AJ98">
        <v>3.2947418814695899</v>
      </c>
      <c r="AK98">
        <v>2.7417678061298441</v>
      </c>
      <c r="AL98">
        <v>4.2980175373066958</v>
      </c>
      <c r="AM98">
        <v>2.470530614327824E-2</v>
      </c>
      <c r="AN98">
        <v>0.1138853124271058</v>
      </c>
    </row>
    <row r="99" spans="1:40" x14ac:dyDescent="0.45">
      <c r="A99" s="1" t="s">
        <v>528</v>
      </c>
      <c r="B99">
        <v>0.43303090880466322</v>
      </c>
      <c r="C99">
        <v>5.2207276783489839E-2</v>
      </c>
      <c r="D99">
        <v>1.8264021205759661E-2</v>
      </c>
      <c r="E99">
        <v>1.441105231494807E-2</v>
      </c>
      <c r="F99">
        <v>0.21645072872726939</v>
      </c>
      <c r="G99">
        <v>5.8140069058196672E-2</v>
      </c>
      <c r="H99">
        <v>15.83639881025103</v>
      </c>
      <c r="I99">
        <v>0.26052164721858828</v>
      </c>
      <c r="J99">
        <v>2.0847552636781522E-2</v>
      </c>
      <c r="K99">
        <v>9.169573990368414E-2</v>
      </c>
      <c r="L99">
        <v>0.31653067194884438</v>
      </c>
      <c r="M99">
        <v>0.14682127198676201</v>
      </c>
      <c r="N99">
        <v>4.2524843470380908E-2</v>
      </c>
      <c r="O99">
        <v>2.866543722379037E-2</v>
      </c>
      <c r="P99">
        <v>3.1973993012968771E-2</v>
      </c>
      <c r="Q99">
        <v>3.836110425272745E-2</v>
      </c>
      <c r="R99">
        <v>5.2682048893487554</v>
      </c>
      <c r="S99">
        <v>0.20538549475306961</v>
      </c>
      <c r="T99">
        <v>0.67047225490236118</v>
      </c>
      <c r="U99">
        <v>0.49917700204765952</v>
      </c>
      <c r="V99">
        <v>1.130185120086697</v>
      </c>
      <c r="W99">
        <v>2.4544529613519779</v>
      </c>
      <c r="X99">
        <v>2.6018074970551992E-2</v>
      </c>
      <c r="Y99">
        <v>1.2485120073193679E-2</v>
      </c>
      <c r="Z99">
        <v>0.39718766807767247</v>
      </c>
      <c r="AA99">
        <v>0.26633346064815761</v>
      </c>
      <c r="AB99">
        <v>2.7746145271602832E-3</v>
      </c>
      <c r="AC99">
        <v>0.27968919132393022</v>
      </c>
      <c r="AD99">
        <v>4.6070549651881212</v>
      </c>
      <c r="AE99">
        <v>0.1143649399041778</v>
      </c>
      <c r="AF99">
        <v>2.3913114766310102</v>
      </c>
      <c r="AG99">
        <v>6.1587928575797442</v>
      </c>
      <c r="AH99">
        <v>10.544784122051199</v>
      </c>
      <c r="AI99">
        <v>4.3474861324393954</v>
      </c>
      <c r="AJ99">
        <v>8.4182299984416087</v>
      </c>
      <c r="AK99">
        <v>8.1335550623973987</v>
      </c>
      <c r="AL99">
        <v>11.507235285450991</v>
      </c>
      <c r="AM99">
        <v>6.0974943486977871E-2</v>
      </c>
      <c r="AN99">
        <v>0.26268737866885528</v>
      </c>
    </row>
    <row r="100" spans="1:40" x14ac:dyDescent="0.45">
      <c r="A100" s="1" t="s">
        <v>529</v>
      </c>
      <c r="B100">
        <v>0.7756413014830732</v>
      </c>
      <c r="C100">
        <v>9.4503985935672441E-2</v>
      </c>
      <c r="D100">
        <v>3.3055562490254341E-2</v>
      </c>
      <c r="E100">
        <v>2.1211726615966112E-2</v>
      </c>
      <c r="F100">
        <v>0.32961535739139258</v>
      </c>
      <c r="G100">
        <v>0.1047079017872527</v>
      </c>
      <c r="H100">
        <v>3.784338314674887</v>
      </c>
      <c r="I100">
        <v>0.28764766829061711</v>
      </c>
      <c r="J100">
        <v>3.8373471515783873E-2</v>
      </c>
      <c r="K100">
        <v>0.1057418634020269</v>
      </c>
      <c r="L100">
        <v>0.52267736599004511</v>
      </c>
      <c r="M100">
        <v>0.27090176420075962</v>
      </c>
      <c r="N100">
        <v>7.9513632746601559E-2</v>
      </c>
      <c r="O100">
        <v>4.707691009768674E-2</v>
      </c>
      <c r="P100">
        <v>5.9569749803123337E-2</v>
      </c>
      <c r="Q100">
        <v>7.1677815794616323E-2</v>
      </c>
      <c r="R100">
        <v>0.16760723943296099</v>
      </c>
      <c r="S100">
        <v>0.31237239964046992</v>
      </c>
      <c r="T100">
        <v>0.35948202759437492</v>
      </c>
      <c r="U100">
        <v>0.78282775100553703</v>
      </c>
      <c r="V100">
        <v>1.910440412763704</v>
      </c>
      <c r="W100">
        <v>4.4768650264114997</v>
      </c>
      <c r="X100">
        <v>2.1340145540093551E-2</v>
      </c>
      <c r="Y100">
        <v>2.3550740432080219E-2</v>
      </c>
      <c r="Z100">
        <v>0.87521850180855409</v>
      </c>
      <c r="AA100">
        <v>0.45951600083789529</v>
      </c>
      <c r="AB100">
        <v>3.9174320772766844E-3</v>
      </c>
      <c r="AC100">
        <v>0.51552221800676534</v>
      </c>
      <c r="AD100">
        <v>1.8900021684453361</v>
      </c>
      <c r="AE100">
        <v>0.2043267411887906</v>
      </c>
      <c r="AF100">
        <v>1.0376397240314921</v>
      </c>
      <c r="AG100">
        <v>5.0474522698969544</v>
      </c>
      <c r="AH100">
        <v>12.640605809512939</v>
      </c>
      <c r="AI100">
        <v>1.05879621866079</v>
      </c>
      <c r="AJ100">
        <v>5.5207616231250416</v>
      </c>
      <c r="AK100">
        <v>3.944773918762396</v>
      </c>
      <c r="AL100">
        <v>8.6433851469934666</v>
      </c>
      <c r="AM100">
        <v>7.1184692909045846E-2</v>
      </c>
      <c r="AN100">
        <v>0.19918605338270551</v>
      </c>
    </row>
    <row r="101" spans="1:40" x14ac:dyDescent="0.45">
      <c r="A101" s="1" t="s">
        <v>530</v>
      </c>
      <c r="B101">
        <v>0.73333613460410219</v>
      </c>
      <c r="C101">
        <v>0.1159779013141982</v>
      </c>
      <c r="D101">
        <v>2.84263343027636E-2</v>
      </c>
      <c r="E101">
        <v>4.0508964975761383E-2</v>
      </c>
      <c r="F101">
        <v>0.15466655802375559</v>
      </c>
      <c r="G101">
        <v>3.0979564650690829E-2</v>
      </c>
      <c r="H101">
        <v>47.666421493159604</v>
      </c>
      <c r="I101">
        <v>0.56889755956013144</v>
      </c>
      <c r="J101">
        <v>2.282189106118988E-2</v>
      </c>
      <c r="K101">
        <v>0.2460788653266788</v>
      </c>
      <c r="L101">
        <v>0.5727683540765538</v>
      </c>
      <c r="M101">
        <v>0.15749978570795589</v>
      </c>
      <c r="N101">
        <v>3.4159222201852878E-2</v>
      </c>
      <c r="O101">
        <v>2.4107509813437539E-2</v>
      </c>
      <c r="P101">
        <v>4.3336740650952367E-2</v>
      </c>
      <c r="Q101">
        <v>4.3542916031817668E-2</v>
      </c>
      <c r="R101">
        <v>6.6988050014001946E-2</v>
      </c>
      <c r="S101">
        <v>8.2834014127667022</v>
      </c>
      <c r="T101">
        <v>0.28249514529246511</v>
      </c>
      <c r="U101">
        <v>0.47319526122426259</v>
      </c>
      <c r="V101">
        <v>14.080875346597789</v>
      </c>
      <c r="W101">
        <v>12.820232154021269</v>
      </c>
      <c r="X101">
        <v>6.5283565502853344E-2</v>
      </c>
      <c r="Y101">
        <v>7.53843423435464E-3</v>
      </c>
      <c r="Z101">
        <v>0.50256067524088344</v>
      </c>
      <c r="AA101">
        <v>0.1506854980944364</v>
      </c>
      <c r="AB101">
        <v>2.3914243958345249E-3</v>
      </c>
      <c r="AC101">
        <v>0.33952430225694552</v>
      </c>
      <c r="AD101">
        <v>0.87037999664261523</v>
      </c>
      <c r="AE101">
        <v>0.1553906354873951</v>
      </c>
      <c r="AF101">
        <v>0.42208831476407332</v>
      </c>
      <c r="AG101">
        <v>3.788910325841623</v>
      </c>
      <c r="AH101">
        <v>11.55156107354331</v>
      </c>
      <c r="AI101">
        <v>0.5584985426930803</v>
      </c>
      <c r="AJ101">
        <v>590.92767762481606</v>
      </c>
      <c r="AK101">
        <v>248.21726192061709</v>
      </c>
      <c r="AL101">
        <v>35.75186118865507</v>
      </c>
      <c r="AM101">
        <v>4.8488530855280078E-2</v>
      </c>
      <c r="AN101">
        <v>0.43437445240915767</v>
      </c>
    </row>
    <row r="102" spans="1:40" x14ac:dyDescent="0.45">
      <c r="A102" s="1" t="s">
        <v>531</v>
      </c>
      <c r="B102">
        <v>0.2223020493127465</v>
      </c>
      <c r="C102">
        <v>3.0073189433420529E-2</v>
      </c>
      <c r="D102">
        <v>1.014962677136463E-2</v>
      </c>
      <c r="E102">
        <v>2.6988585353819261E-2</v>
      </c>
      <c r="F102">
        <v>0.15084735615206041</v>
      </c>
      <c r="G102">
        <v>4.5064919099016248E-2</v>
      </c>
      <c r="H102">
        <v>3.9688394402205378</v>
      </c>
      <c r="I102">
        <v>0.1435293636429123</v>
      </c>
      <c r="J102">
        <v>9.8306059434321042E-3</v>
      </c>
      <c r="K102">
        <v>8.8448829374971463E-2</v>
      </c>
      <c r="L102">
        <v>0.15727001668728349</v>
      </c>
      <c r="M102">
        <v>9.9638357769377545E-2</v>
      </c>
      <c r="N102">
        <v>2.8644050875954039E-2</v>
      </c>
      <c r="O102">
        <v>1.850349644582383E-2</v>
      </c>
      <c r="P102">
        <v>2.1674326184042862E-2</v>
      </c>
      <c r="Q102">
        <v>2.227107673948241E-2</v>
      </c>
      <c r="R102">
        <v>2.1227070329342811E-2</v>
      </c>
      <c r="S102">
        <v>0.21467388836291079</v>
      </c>
      <c r="T102">
        <v>0.1950505067080672</v>
      </c>
      <c r="U102">
        <v>0.38694425836307011</v>
      </c>
      <c r="V102">
        <v>1.1808246613530251</v>
      </c>
      <c r="W102">
        <v>1.9386048704892429</v>
      </c>
      <c r="X102">
        <v>9.4188558954261432E-3</v>
      </c>
      <c r="Y102">
        <v>7.0470626465810966E-3</v>
      </c>
      <c r="Z102">
        <v>0.93926069580842964</v>
      </c>
      <c r="AA102">
        <v>0.11090407674021691</v>
      </c>
      <c r="AB102">
        <v>1.03333042887534E-3</v>
      </c>
      <c r="AC102">
        <v>0.1551317912031788</v>
      </c>
      <c r="AD102">
        <v>0.46952046668639968</v>
      </c>
      <c r="AE102">
        <v>6.1818615332721989E-2</v>
      </c>
      <c r="AF102">
        <v>141.61008907709009</v>
      </c>
      <c r="AG102">
        <v>2.3288965410595699</v>
      </c>
      <c r="AH102">
        <v>6.0285295240728569</v>
      </c>
      <c r="AI102">
        <v>93.22842741883899</v>
      </c>
      <c r="AJ102">
        <v>21.38746855612137</v>
      </c>
      <c r="AK102">
        <v>198.61600973323019</v>
      </c>
      <c r="AL102">
        <v>21.32551552549684</v>
      </c>
      <c r="AM102">
        <v>1.6941292694320952E-2</v>
      </c>
      <c r="AN102">
        <v>0.10665151411086091</v>
      </c>
    </row>
    <row r="103" spans="1:40" x14ac:dyDescent="0.45">
      <c r="A103" s="1" t="s">
        <v>532</v>
      </c>
      <c r="B103">
        <v>3.7398380431247963E-2</v>
      </c>
      <c r="C103">
        <v>5.5576776573605362E-3</v>
      </c>
      <c r="D103">
        <v>3.08886442185002E-3</v>
      </c>
      <c r="E103">
        <v>5.5196014248480964E-4</v>
      </c>
      <c r="F103">
        <v>2.7402754366257741E-2</v>
      </c>
      <c r="G103">
        <v>9.9719451294212735E-3</v>
      </c>
      <c r="H103">
        <v>0.8766413618290031</v>
      </c>
      <c r="I103">
        <v>1.4120835346764079E-2</v>
      </c>
      <c r="J103">
        <v>1.417542145118742E-3</v>
      </c>
      <c r="K103">
        <v>3.0634619007902118E-2</v>
      </c>
      <c r="L103">
        <v>3.4948711207580828E-2</v>
      </c>
      <c r="M103">
        <v>1.923078606966996E-2</v>
      </c>
      <c r="N103">
        <v>4.9051677286680541E-3</v>
      </c>
      <c r="O103">
        <v>4.6287799161531364E-3</v>
      </c>
      <c r="P103">
        <v>7.200458012915403E-3</v>
      </c>
      <c r="Q103">
        <v>6.2067466650949851E-3</v>
      </c>
      <c r="R103">
        <v>3.316186831197851E-3</v>
      </c>
      <c r="S103">
        <v>2.0671688266096729E-2</v>
      </c>
      <c r="T103">
        <v>68.640602823771729</v>
      </c>
      <c r="U103">
        <v>3.3618003768425282E-2</v>
      </c>
      <c r="V103">
        <v>5.6574445144727592E-2</v>
      </c>
      <c r="W103">
        <v>0.1201969516024535</v>
      </c>
      <c r="X103">
        <v>1.014359679437641E-3</v>
      </c>
      <c r="Y103">
        <v>1.7341569406408811E-3</v>
      </c>
      <c r="Z103">
        <v>2.879411836012865E-2</v>
      </c>
      <c r="AA103">
        <v>2.1029151474613931E-2</v>
      </c>
      <c r="AB103">
        <v>1.381928738347618E-4</v>
      </c>
      <c r="AC103">
        <v>2.1717376731748322E-2</v>
      </c>
      <c r="AD103">
        <v>8.0000178357397922E-2</v>
      </c>
      <c r="AE103">
        <v>6.3689692685340677E-3</v>
      </c>
      <c r="AF103">
        <v>2.6378812580160081E-2</v>
      </c>
      <c r="AG103">
        <v>0.6110224289656111</v>
      </c>
      <c r="AH103">
        <v>9.9313886846790194</v>
      </c>
      <c r="AI103">
        <v>4.334145770472464</v>
      </c>
      <c r="AJ103">
        <v>364.03523683119221</v>
      </c>
      <c r="AK103">
        <v>0.30307806081256561</v>
      </c>
      <c r="AL103">
        <v>3.1534125493757679</v>
      </c>
      <c r="AM103">
        <v>2.256965579619056E-3</v>
      </c>
      <c r="AN103">
        <v>2.043494593821249E-2</v>
      </c>
    </row>
    <row r="104" spans="1:40" x14ac:dyDescent="0.45">
      <c r="A104" s="1" t="s">
        <v>533</v>
      </c>
      <c r="B104">
        <v>2.524134571714718E-2</v>
      </c>
      <c r="C104">
        <v>2.3089354182392139E-3</v>
      </c>
      <c r="D104">
        <v>8.5344942212672132E-4</v>
      </c>
      <c r="E104">
        <v>3.0321751003834478E-4</v>
      </c>
      <c r="F104">
        <v>4.2112094927874308E-2</v>
      </c>
      <c r="G104">
        <v>1.6716512682900132E-2</v>
      </c>
      <c r="H104">
        <v>0.36224942640303059</v>
      </c>
      <c r="I104">
        <v>3.9082180086232451E-3</v>
      </c>
      <c r="J104">
        <v>1.604629974386703E-3</v>
      </c>
      <c r="K104">
        <v>7.4709091049239224E-3</v>
      </c>
      <c r="L104">
        <v>7.8567953190401048E-3</v>
      </c>
      <c r="M104">
        <v>2.8928325150753699E-2</v>
      </c>
      <c r="N104">
        <v>7.7725078106395023E-3</v>
      </c>
      <c r="O104">
        <v>3.45884948454928E-3</v>
      </c>
      <c r="P104">
        <v>6.8940779086180057E-3</v>
      </c>
      <c r="Q104">
        <v>6.0816346165033057E-3</v>
      </c>
      <c r="R104">
        <v>3.0615048578740492E-3</v>
      </c>
      <c r="S104">
        <v>1.472992254725603E-2</v>
      </c>
      <c r="T104">
        <v>0.60765410238323603</v>
      </c>
      <c r="U104">
        <v>3.9154594372316602E-2</v>
      </c>
      <c r="V104">
        <v>2.7695179533047249E-2</v>
      </c>
      <c r="W104">
        <v>4.8257127027651552E-2</v>
      </c>
      <c r="X104">
        <v>2.7576985154266731E-4</v>
      </c>
      <c r="Y104">
        <v>2.088027113845055E-3</v>
      </c>
      <c r="Z104">
        <v>7.0822511662373237E-3</v>
      </c>
      <c r="AA104">
        <v>2.1257819350994168E-2</v>
      </c>
      <c r="AB104">
        <v>1.3139185991618249E-4</v>
      </c>
      <c r="AC104">
        <v>2.5752602205568381E-2</v>
      </c>
      <c r="AD104">
        <v>1.8033803197928269E-2</v>
      </c>
      <c r="AE104">
        <v>3.3814167805388639E-3</v>
      </c>
      <c r="AF104">
        <v>9.058296879610777E-3</v>
      </c>
      <c r="AG104">
        <v>1.183254043225838</v>
      </c>
      <c r="AH104">
        <v>15.283338818155981</v>
      </c>
      <c r="AI104">
        <v>2.1085701953206999</v>
      </c>
      <c r="AJ104">
        <v>5.1626049917714294</v>
      </c>
      <c r="AK104">
        <v>42.109397561201867</v>
      </c>
      <c r="AL104">
        <v>0.27708962102295021</v>
      </c>
      <c r="AM104">
        <v>2.27222647824657E-3</v>
      </c>
      <c r="AN104">
        <v>4.9086540926466769E-3</v>
      </c>
    </row>
    <row r="105" spans="1:40" x14ac:dyDescent="0.45">
      <c r="A105" s="1" t="s">
        <v>534</v>
      </c>
      <c r="B105">
        <v>2.289190693312539E-2</v>
      </c>
      <c r="C105">
        <v>2.138530230873337E-3</v>
      </c>
      <c r="D105">
        <v>8.548768425697108E-4</v>
      </c>
      <c r="E105">
        <v>2.9011079768447717E-4</v>
      </c>
      <c r="F105">
        <v>4.1680089609710362E-2</v>
      </c>
      <c r="G105">
        <v>1.66108127592757E-2</v>
      </c>
      <c r="H105">
        <v>0.1508356526247239</v>
      </c>
      <c r="I105">
        <v>3.9784738190181117E-3</v>
      </c>
      <c r="J105">
        <v>1.573249827596131E-3</v>
      </c>
      <c r="K105">
        <v>2.2016674651657549E-3</v>
      </c>
      <c r="L105">
        <v>8.0707584156578353E-3</v>
      </c>
      <c r="M105">
        <v>2.8679930296044209E-2</v>
      </c>
      <c r="N105">
        <v>7.711532277529156E-3</v>
      </c>
      <c r="O105">
        <v>3.4278471313611632E-3</v>
      </c>
      <c r="P105">
        <v>6.8200289274303744E-3</v>
      </c>
      <c r="Q105">
        <v>6.0064563298935537E-3</v>
      </c>
      <c r="R105">
        <v>2.9648461375636169E-3</v>
      </c>
      <c r="S105">
        <v>1.4567812271394609E-2</v>
      </c>
      <c r="T105">
        <v>0.59949361015235703</v>
      </c>
      <c r="U105">
        <v>3.378866634983501E-2</v>
      </c>
      <c r="V105">
        <v>2.5606089879659E-2</v>
      </c>
      <c r="W105">
        <v>4.4465772018785592E-2</v>
      </c>
      <c r="X105">
        <v>2.8965215087963121E-4</v>
      </c>
      <c r="Y105">
        <v>2.076007426528284E-3</v>
      </c>
      <c r="Z105">
        <v>8.0915771704176079E-3</v>
      </c>
      <c r="AA105">
        <v>2.3081199688954949E-2</v>
      </c>
      <c r="AB105">
        <v>1.2880404001547991E-4</v>
      </c>
      <c r="AC105">
        <v>2.701370870724213E-2</v>
      </c>
      <c r="AD105">
        <v>2.3584795617141881E-2</v>
      </c>
      <c r="AE105">
        <v>5.4796763006782628E-3</v>
      </c>
      <c r="AF105">
        <v>7.4380275549726389E-3</v>
      </c>
      <c r="AG105">
        <v>0.27588612269901103</v>
      </c>
      <c r="AH105">
        <v>20.295173192827431</v>
      </c>
      <c r="AI105">
        <v>7.6273087214494639</v>
      </c>
      <c r="AJ105">
        <v>5.1513067938463877</v>
      </c>
      <c r="AK105">
        <v>37.524324077803257</v>
      </c>
      <c r="AL105">
        <v>0.36414097128546558</v>
      </c>
      <c r="AM105">
        <v>2.5373110251842089E-3</v>
      </c>
      <c r="AN105">
        <v>5.1442736543531294E-3</v>
      </c>
    </row>
    <row r="106" spans="1:40" x14ac:dyDescent="0.45">
      <c r="A106" s="1" t="s">
        <v>535</v>
      </c>
      <c r="B106">
        <v>6.7779209785902322E-2</v>
      </c>
      <c r="C106">
        <v>1.1079036634664381E-2</v>
      </c>
      <c r="D106">
        <v>9.506042332403741E-3</v>
      </c>
      <c r="E106">
        <v>2.370105750806355E-3</v>
      </c>
      <c r="F106">
        <v>5.4269772736996888E-2</v>
      </c>
      <c r="G106">
        <v>1.1889414313652039E-2</v>
      </c>
      <c r="H106">
        <v>0.25794453528382139</v>
      </c>
      <c r="I106">
        <v>2.079070546571278E-2</v>
      </c>
      <c r="J106">
        <v>5.3569604568052698E-3</v>
      </c>
      <c r="K106">
        <v>7.8627325123778648E-3</v>
      </c>
      <c r="L106">
        <v>2.9104268683072289E-2</v>
      </c>
      <c r="M106">
        <v>3.975855771789899E-2</v>
      </c>
      <c r="N106">
        <v>1.247162297861517E-2</v>
      </c>
      <c r="O106">
        <v>4.7725524941465277E-3</v>
      </c>
      <c r="P106">
        <v>7.0183269209439644E-3</v>
      </c>
      <c r="Q106">
        <v>8.2133973525968969E-3</v>
      </c>
      <c r="R106">
        <v>9.8600145201914059E-3</v>
      </c>
      <c r="S106">
        <v>4.5419149410071677E-2</v>
      </c>
      <c r="T106">
        <v>1.862430669311594E-2</v>
      </c>
      <c r="U106">
        <v>7.5728032559052166E-2</v>
      </c>
      <c r="V106">
        <v>0.12757495532797031</v>
      </c>
      <c r="W106">
        <v>0.2383607219651778</v>
      </c>
      <c r="X106">
        <v>2.1360656357364899E-3</v>
      </c>
      <c r="Y106">
        <v>3.4342064538532028E-3</v>
      </c>
      <c r="Z106">
        <v>5.5670790290861798E-2</v>
      </c>
      <c r="AA106">
        <v>0.13676943379361009</v>
      </c>
      <c r="AB106">
        <v>2.83629622669685E-4</v>
      </c>
      <c r="AC106">
        <v>0.1118388086950254</v>
      </c>
      <c r="AD106">
        <v>12.64259575551181</v>
      </c>
      <c r="AE106">
        <v>6.2862764027683926E-2</v>
      </c>
      <c r="AF106">
        <v>7.2015217820858554E-2</v>
      </c>
      <c r="AG106">
        <v>0.4847144238530452</v>
      </c>
      <c r="AH106">
        <v>0.51543648435876732</v>
      </c>
      <c r="AI106">
        <v>1.569290807022105</v>
      </c>
      <c r="AJ106">
        <v>0.75045372031744606</v>
      </c>
      <c r="AK106">
        <v>1.1163354102468701</v>
      </c>
      <c r="AL106">
        <v>1.915846056934533</v>
      </c>
      <c r="AM106">
        <v>0.81357158207766722</v>
      </c>
      <c r="AN106">
        <v>1.9193375965016819E-2</v>
      </c>
    </row>
    <row r="107" spans="1:40" x14ac:dyDescent="0.45">
      <c r="A107" s="1" t="s">
        <v>536</v>
      </c>
      <c r="B107">
        <v>1.7750620627192851E-2</v>
      </c>
      <c r="C107">
        <v>2.8735672684681471E-3</v>
      </c>
      <c r="D107">
        <v>2.5252174080666609E-3</v>
      </c>
      <c r="E107">
        <v>6.0467400019594616E-4</v>
      </c>
      <c r="F107">
        <v>1.4794816231553039E-2</v>
      </c>
      <c r="G107">
        <v>3.2883341909386039E-3</v>
      </c>
      <c r="H107">
        <v>8.2641538152113447E-2</v>
      </c>
      <c r="I107">
        <v>5.261492180905044E-3</v>
      </c>
      <c r="J107">
        <v>1.4418466777584319E-3</v>
      </c>
      <c r="K107">
        <v>2.1544720534338898E-3</v>
      </c>
      <c r="L107">
        <v>7.9466183246608528E-3</v>
      </c>
      <c r="M107">
        <v>1.075007664067701E-2</v>
      </c>
      <c r="N107">
        <v>3.3610051169286068E-3</v>
      </c>
      <c r="O107">
        <v>1.4103771235093811E-3</v>
      </c>
      <c r="P107">
        <v>1.8935384787885691E-3</v>
      </c>
      <c r="Q107">
        <v>2.214806758275868E-3</v>
      </c>
      <c r="R107">
        <v>2.4825267123758819E-3</v>
      </c>
      <c r="S107">
        <v>1.317255182559479E-2</v>
      </c>
      <c r="T107">
        <v>7.1432242031760637E-3</v>
      </c>
      <c r="U107">
        <v>2.0684711432682849E-2</v>
      </c>
      <c r="V107">
        <v>3.3452968249532498E-2</v>
      </c>
      <c r="W107">
        <v>4.9931154712212877E-2</v>
      </c>
      <c r="X107">
        <v>5.8244252346040877E-4</v>
      </c>
      <c r="Y107">
        <v>9.2603156296710665E-4</v>
      </c>
      <c r="Z107">
        <v>1.4570897871725811E-2</v>
      </c>
      <c r="AA107">
        <v>1.26938974948966E-2</v>
      </c>
      <c r="AB107">
        <v>7.5966717494066002E-5</v>
      </c>
      <c r="AC107">
        <v>2.2326761656426771E-2</v>
      </c>
      <c r="AD107">
        <v>3.9733588627466601</v>
      </c>
      <c r="AE107">
        <v>5.8316928216391693E-3</v>
      </c>
      <c r="AF107">
        <v>2.4395244755706001E-2</v>
      </c>
      <c r="AG107">
        <v>0.10663077270842949</v>
      </c>
      <c r="AH107">
        <v>0.1350229616993377</v>
      </c>
      <c r="AI107">
        <v>0.2082898908684912</v>
      </c>
      <c r="AJ107">
        <v>0.25668449790241032</v>
      </c>
      <c r="AK107">
        <v>2.3788576767840022</v>
      </c>
      <c r="AL107">
        <v>0.22034031219460781</v>
      </c>
      <c r="AM107">
        <v>4.3219829774003779E-3</v>
      </c>
      <c r="AN107">
        <v>4.4593708489068084E-3</v>
      </c>
    </row>
    <row r="108" spans="1:40" x14ac:dyDescent="0.45">
      <c r="A108" s="1" t="s">
        <v>537</v>
      </c>
      <c r="B108">
        <v>2.8720974857740399E-2</v>
      </c>
      <c r="C108">
        <v>4.5224825308785733E-3</v>
      </c>
      <c r="D108">
        <v>3.212844425435471E-3</v>
      </c>
      <c r="E108">
        <v>1.0330669771336199E-3</v>
      </c>
      <c r="F108">
        <v>1.9591689221732461E-2</v>
      </c>
      <c r="G108">
        <v>4.4435695940410174E-3</v>
      </c>
      <c r="H108">
        <v>0.21660675433783311</v>
      </c>
      <c r="I108">
        <v>1.4926990904910859E-2</v>
      </c>
      <c r="J108">
        <v>1.7698369510147781E-3</v>
      </c>
      <c r="K108">
        <v>5.5509254190327182E-3</v>
      </c>
      <c r="L108">
        <v>2.1555672288442119E-2</v>
      </c>
      <c r="M108">
        <v>1.368040430436554E-2</v>
      </c>
      <c r="N108">
        <v>4.0629492757073447E-3</v>
      </c>
      <c r="O108">
        <v>2.6237814944853701E-3</v>
      </c>
      <c r="P108">
        <v>2.4434266683811619E-3</v>
      </c>
      <c r="Q108">
        <v>2.799604563914817E-3</v>
      </c>
      <c r="R108">
        <v>3.7376704418112098E-3</v>
      </c>
      <c r="S108">
        <v>1.438420700687662E-2</v>
      </c>
      <c r="T108">
        <v>9.8324919893930801E-3</v>
      </c>
      <c r="U108">
        <v>3.1924523886022148E-2</v>
      </c>
      <c r="V108">
        <v>6.4666028752258867E-2</v>
      </c>
      <c r="W108">
        <v>9.7345721869044111E-2</v>
      </c>
      <c r="X108">
        <v>1.310617784772015E-3</v>
      </c>
      <c r="Y108">
        <v>1.135145791812226E-3</v>
      </c>
      <c r="Z108">
        <v>4.410408573962539E-2</v>
      </c>
      <c r="AA108">
        <v>1.76562157840983E-2</v>
      </c>
      <c r="AB108">
        <v>1.123157564378384E-4</v>
      </c>
      <c r="AC108">
        <v>3.0214560833599691E-2</v>
      </c>
      <c r="AD108">
        <v>9.454426748748908</v>
      </c>
      <c r="AE108">
        <v>1.006653945831412E-2</v>
      </c>
      <c r="AF108">
        <v>1.930992563899132E-2</v>
      </c>
      <c r="AG108">
        <v>0.27302137805268928</v>
      </c>
      <c r="AH108">
        <v>0.50815603980868096</v>
      </c>
      <c r="AI108">
        <v>2.2699195219984251E-2</v>
      </c>
      <c r="AJ108">
        <v>0.2026691264743109</v>
      </c>
      <c r="AK108">
        <v>9.2750037110711503E-2</v>
      </c>
      <c r="AL108">
        <v>0.9597563647711147</v>
      </c>
      <c r="AM108">
        <v>4.6804611725444964E-3</v>
      </c>
      <c r="AN108">
        <v>1.3685935653901389E-2</v>
      </c>
    </row>
    <row r="109" spans="1:40" x14ac:dyDescent="0.45">
      <c r="A109" s="1" t="s">
        <v>538</v>
      </c>
      <c r="B109">
        <v>0.10283802360606099</v>
      </c>
      <c r="C109">
        <v>1.952237555789052E-2</v>
      </c>
      <c r="D109">
        <v>1.249294418198754E-2</v>
      </c>
      <c r="E109">
        <v>4.9439374956872662E-3</v>
      </c>
      <c r="F109">
        <v>2.8186387600476769E-2</v>
      </c>
      <c r="G109">
        <v>6.3868444694581876E-3</v>
      </c>
      <c r="H109">
        <v>0.8142508330345869</v>
      </c>
      <c r="I109">
        <v>5.1325862403118372E-2</v>
      </c>
      <c r="J109">
        <v>2.4434515200974249E-3</v>
      </c>
      <c r="K109">
        <v>2.2790332322473478E-2</v>
      </c>
      <c r="L109">
        <v>7.027080766606017E-2</v>
      </c>
      <c r="M109">
        <v>2.0496446940373631E-2</v>
      </c>
      <c r="N109">
        <v>5.7056581794557087E-3</v>
      </c>
      <c r="O109">
        <v>4.2419385192722942E-3</v>
      </c>
      <c r="P109">
        <v>3.9191748106050337E-3</v>
      </c>
      <c r="Q109">
        <v>4.0931248045403632E-3</v>
      </c>
      <c r="R109">
        <v>1.067026444586696E-2</v>
      </c>
      <c r="S109">
        <v>2.4057099075755161E-2</v>
      </c>
      <c r="T109">
        <v>2.454767272842762E-2</v>
      </c>
      <c r="U109">
        <v>8.2491673131909943E-2</v>
      </c>
      <c r="V109">
        <v>0.38497864177446539</v>
      </c>
      <c r="W109">
        <v>0.73317799231374048</v>
      </c>
      <c r="X109">
        <v>3.0648199374419321E-3</v>
      </c>
      <c r="Y109">
        <v>1.4120207638533219E-3</v>
      </c>
      <c r="Z109">
        <v>0.12005716808122691</v>
      </c>
      <c r="AA109">
        <v>0.16399197195470661</v>
      </c>
      <c r="AB109">
        <v>2.209563011713426E-4</v>
      </c>
      <c r="AC109">
        <v>6.0077677589851858E-2</v>
      </c>
      <c r="AD109">
        <v>53.751861293952061</v>
      </c>
      <c r="AE109">
        <v>3.8745341553112357E-2</v>
      </c>
      <c r="AF109">
        <v>0.14138291219875471</v>
      </c>
      <c r="AG109">
        <v>1.012813151602544</v>
      </c>
      <c r="AH109">
        <v>1.2125266190254129</v>
      </c>
      <c r="AI109">
        <v>0.77323162376964005</v>
      </c>
      <c r="AJ109">
        <v>0.95230391852432916</v>
      </c>
      <c r="AK109">
        <v>14.40646201694604</v>
      </c>
      <c r="AL109">
        <v>1.771748168749802</v>
      </c>
      <c r="AM109">
        <v>1.4126802959616269E-2</v>
      </c>
      <c r="AN109">
        <v>3.6463912885380499E-2</v>
      </c>
    </row>
    <row r="110" spans="1:40" x14ac:dyDescent="0.45">
      <c r="A110" s="1" t="s">
        <v>539</v>
      </c>
      <c r="B110">
        <v>3.6261355557419092E-2</v>
      </c>
      <c r="C110">
        <v>5.0003113773949212E-3</v>
      </c>
      <c r="D110">
        <v>1.7576041048817559E-3</v>
      </c>
      <c r="E110">
        <v>8.3200850992229891E-4</v>
      </c>
      <c r="F110">
        <v>2.253022232501585E-2</v>
      </c>
      <c r="G110">
        <v>4.8553337909952579E-3</v>
      </c>
      <c r="H110">
        <v>0.52704075412175333</v>
      </c>
      <c r="I110">
        <v>2.584764551579961E-2</v>
      </c>
      <c r="J110">
        <v>3.404343497757055E-3</v>
      </c>
      <c r="K110">
        <v>1.023707731313051E-2</v>
      </c>
      <c r="L110">
        <v>2.8337359279620871E-2</v>
      </c>
      <c r="M110">
        <v>2.5050266257723559E-2</v>
      </c>
      <c r="N110">
        <v>6.6456152718620386E-3</v>
      </c>
      <c r="O110">
        <v>5.0213676403132951E-3</v>
      </c>
      <c r="P110">
        <v>6.7331458547084406E-3</v>
      </c>
      <c r="Q110">
        <v>1.089548468555793E-2</v>
      </c>
      <c r="R110">
        <v>8.5153009795614319E-3</v>
      </c>
      <c r="S110">
        <v>2.9866791880139631E-2</v>
      </c>
      <c r="T110">
        <v>1.6346169727691529E-2</v>
      </c>
      <c r="U110">
        <v>8.1127932350884266E-2</v>
      </c>
      <c r="V110">
        <v>7.4335727034509311</v>
      </c>
      <c r="W110">
        <v>0.14072252762088491</v>
      </c>
      <c r="X110">
        <v>1.0737470708623231E-3</v>
      </c>
      <c r="Y110">
        <v>3.0543001300811601E-3</v>
      </c>
      <c r="Z110">
        <v>3.2596514013673521E-2</v>
      </c>
      <c r="AA110">
        <v>6.9273610504747063E-2</v>
      </c>
      <c r="AB110">
        <v>2.2960082421489661E-4</v>
      </c>
      <c r="AC110">
        <v>5.4433974773204517E-2</v>
      </c>
      <c r="AD110">
        <v>0.27132911881269062</v>
      </c>
      <c r="AE110">
        <v>1.638470680826137E-2</v>
      </c>
      <c r="AF110">
        <v>0.32090673132889658</v>
      </c>
      <c r="AG110">
        <v>0.4364889111011977</v>
      </c>
      <c r="AH110">
        <v>17.29995253012552</v>
      </c>
      <c r="AI110">
        <v>6.0377743589427322</v>
      </c>
      <c r="AJ110">
        <v>0.52301259083309226</v>
      </c>
      <c r="AK110">
        <v>0.65873163512458366</v>
      </c>
      <c r="AL110">
        <v>0.81262581215975893</v>
      </c>
      <c r="AM110">
        <v>9.521188166786692E-3</v>
      </c>
      <c r="AN110">
        <v>1.492021401201407E-2</v>
      </c>
    </row>
    <row r="111" spans="1:40" x14ac:dyDescent="0.45">
      <c r="A111" s="1" t="s">
        <v>540</v>
      </c>
      <c r="B111">
        <v>9.3708276711272478E-2</v>
      </c>
      <c r="C111">
        <v>1.1054190671278521E-2</v>
      </c>
      <c r="D111">
        <v>4.862700089524238E-3</v>
      </c>
      <c r="E111">
        <v>1.739155196153022E-3</v>
      </c>
      <c r="F111">
        <v>0.89486952041995937</v>
      </c>
      <c r="G111">
        <v>0.35842899232639808</v>
      </c>
      <c r="H111">
        <v>0.29069815249383368</v>
      </c>
      <c r="I111">
        <v>3.9839234282869909E-2</v>
      </c>
      <c r="J111">
        <v>7.4001493362291226E-3</v>
      </c>
      <c r="K111">
        <v>8.649818942566119E-3</v>
      </c>
      <c r="L111">
        <v>2.9203027521266241E-2</v>
      </c>
      <c r="M111">
        <v>0.26464383114785239</v>
      </c>
      <c r="N111">
        <v>2.5645803901265241E-2</v>
      </c>
      <c r="O111">
        <v>0.5284560461348814</v>
      </c>
      <c r="P111">
        <v>1.6526772196878731E-2</v>
      </c>
      <c r="Q111">
        <v>1.6830745743590541E-2</v>
      </c>
      <c r="R111">
        <v>0.44515153917228312</v>
      </c>
      <c r="S111">
        <v>6.224612055495081E-2</v>
      </c>
      <c r="T111">
        <v>8.9162378522674599E-2</v>
      </c>
      <c r="U111">
        <v>0.11433790254669129</v>
      </c>
      <c r="V111">
        <v>0.126822575640515</v>
      </c>
      <c r="W111">
        <v>0.36879949517332788</v>
      </c>
      <c r="X111">
        <v>1.8608730797129869E-3</v>
      </c>
      <c r="Y111">
        <v>4.5743439169761086E-3</v>
      </c>
      <c r="Z111">
        <v>5.1551721270590878E-2</v>
      </c>
      <c r="AA111">
        <v>0.45214533179968991</v>
      </c>
      <c r="AB111">
        <v>4.5757159813139851E-4</v>
      </c>
      <c r="AC111">
        <v>8.7079279290746284E-2</v>
      </c>
      <c r="AD111">
        <v>0.12224795724476289</v>
      </c>
      <c r="AE111">
        <v>1.8565125050751561E-2</v>
      </c>
      <c r="AF111">
        <v>7.1212444396760957E-2</v>
      </c>
      <c r="AG111">
        <v>0.52511735865393228</v>
      </c>
      <c r="AH111">
        <v>1.8901814080949011</v>
      </c>
      <c r="AI111">
        <v>7.3403930154636809E-2</v>
      </c>
      <c r="AJ111">
        <v>1.785002876139127</v>
      </c>
      <c r="AK111">
        <v>0.79234990861215171</v>
      </c>
      <c r="AL111">
        <v>1.1142016608972389</v>
      </c>
      <c r="AM111">
        <v>1.081271143989616E-2</v>
      </c>
      <c r="AN111">
        <v>2.1968416160354481E-2</v>
      </c>
    </row>
    <row r="112" spans="1:40" x14ac:dyDescent="0.45">
      <c r="A112" s="1" t="s">
        <v>541</v>
      </c>
      <c r="B112">
        <v>0.183039442541059</v>
      </c>
      <c r="C112">
        <v>2.1270542811721579E-2</v>
      </c>
      <c r="D112">
        <v>7.3195777699863922E-3</v>
      </c>
      <c r="E112">
        <v>2.5429686264179159E-3</v>
      </c>
      <c r="F112">
        <v>8.1002697034951083</v>
      </c>
      <c r="G112">
        <v>4.7672935149257793E-2</v>
      </c>
      <c r="H112">
        <v>1.196296149981986</v>
      </c>
      <c r="I112">
        <v>4.2257162789357761E-2</v>
      </c>
      <c r="J112">
        <v>1.1061049761820201E-2</v>
      </c>
      <c r="K112">
        <v>1.118331116872733E-2</v>
      </c>
      <c r="L112">
        <v>4.1159584845821523E-2</v>
      </c>
      <c r="M112">
        <v>0.1097260851573683</v>
      </c>
      <c r="N112">
        <v>3.8238298553527818E-2</v>
      </c>
      <c r="O112">
        <v>1.6739076135713422E-2</v>
      </c>
      <c r="P112">
        <v>2.495081280753142E-2</v>
      </c>
      <c r="Q112">
        <v>2.5325496882635051E-2</v>
      </c>
      <c r="R112">
        <v>0.84936463714625543</v>
      </c>
      <c r="S112">
        <v>7.5472097609153938E-2</v>
      </c>
      <c r="T112">
        <v>0.1301105716938572</v>
      </c>
      <c r="U112">
        <v>0.18935691959073639</v>
      </c>
      <c r="V112">
        <v>0.16859193399273331</v>
      </c>
      <c r="W112">
        <v>0.53296494514878179</v>
      </c>
      <c r="X112">
        <v>2.4395391998131241E-3</v>
      </c>
      <c r="Y112">
        <v>6.9121571621952116E-3</v>
      </c>
      <c r="Z112">
        <v>6.2849587428522882E-2</v>
      </c>
      <c r="AA112">
        <v>0.174517720148327</v>
      </c>
      <c r="AB112">
        <v>6.7255905518174902E-4</v>
      </c>
      <c r="AC112">
        <v>0.13604914319545089</v>
      </c>
      <c r="AD112">
        <v>0.28164241618772562</v>
      </c>
      <c r="AE112">
        <v>3.9022132964741323E-2</v>
      </c>
      <c r="AF112">
        <v>4.7142940038021927E-2</v>
      </c>
      <c r="AG112">
        <v>1.5531196093571651</v>
      </c>
      <c r="AH112">
        <v>99.125830028274748</v>
      </c>
      <c r="AI112">
        <v>6.1933272809972587E-2</v>
      </c>
      <c r="AJ112">
        <v>1.525003051059612</v>
      </c>
      <c r="AK112">
        <v>0.44893522112957368</v>
      </c>
      <c r="AL112">
        <v>2.4251689715576878</v>
      </c>
      <c r="AM112">
        <v>1.586980652531705E-2</v>
      </c>
      <c r="AN112">
        <v>4.6045147620251317E-2</v>
      </c>
    </row>
    <row r="113" spans="1:40" x14ac:dyDescent="0.45">
      <c r="A113" s="1" t="s">
        <v>542</v>
      </c>
      <c r="B113">
        <v>6.9857747258062969E-5</v>
      </c>
      <c r="C113">
        <v>8.2899746839666459E-6</v>
      </c>
      <c r="D113">
        <v>2.9339814834187219E-6</v>
      </c>
      <c r="E113">
        <v>7.5912797591322943E-7</v>
      </c>
      <c r="F113">
        <v>5.7413631773060641E-4</v>
      </c>
      <c r="G113">
        <v>6.393524195653371E-5</v>
      </c>
      <c r="H113">
        <v>6.7538950228502237E-5</v>
      </c>
      <c r="I113">
        <v>1.0888792825103509E-5</v>
      </c>
      <c r="J113">
        <v>2.855627241169274E-5</v>
      </c>
      <c r="K113">
        <v>5.2897109996694348E-6</v>
      </c>
      <c r="L113">
        <v>3.0537918616474679E-5</v>
      </c>
      <c r="M113">
        <v>7.1883007703809265E-4</v>
      </c>
      <c r="N113">
        <v>2.357629904367003E-4</v>
      </c>
      <c r="O113">
        <v>1.5287914284856819E-5</v>
      </c>
      <c r="P113">
        <v>3.0211455305358729E-5</v>
      </c>
      <c r="Q113">
        <v>3.343647418722144E-5</v>
      </c>
      <c r="R113">
        <v>5.4046852907011402</v>
      </c>
      <c r="S113">
        <v>2.5547362904694581E-4</v>
      </c>
      <c r="T113">
        <v>2.8628107313971709E-5</v>
      </c>
      <c r="U113">
        <v>2.7494946629029259E-4</v>
      </c>
      <c r="V113">
        <v>1.8733508480882081E-4</v>
      </c>
      <c r="W113">
        <v>2.9479181365319921E-4</v>
      </c>
      <c r="X113">
        <v>8.7224103574394076E-7</v>
      </c>
      <c r="Y113">
        <v>9.8647662091003841E-6</v>
      </c>
      <c r="Z113">
        <v>2.474333612704083E-5</v>
      </c>
      <c r="AA113">
        <v>1.0415589794880281E-4</v>
      </c>
      <c r="AB113">
        <v>2.4026880468682862E-6</v>
      </c>
      <c r="AC113">
        <v>2.5662341350493189E-4</v>
      </c>
      <c r="AD113">
        <v>2.8984035420322409E-5</v>
      </c>
      <c r="AE113">
        <v>3.4217886829024002E-5</v>
      </c>
      <c r="AF113">
        <v>1.8022222808476352E-5</v>
      </c>
      <c r="AG113">
        <v>1.570654696695782E-4</v>
      </c>
      <c r="AH113">
        <v>3.3649310723205889E-4</v>
      </c>
      <c r="AI113">
        <v>1.951958113279831E-5</v>
      </c>
      <c r="AJ113">
        <v>2.7555561365337039E-4</v>
      </c>
      <c r="AK113">
        <v>1.037247129297829E-4</v>
      </c>
      <c r="AL113">
        <v>1.1264517930029861E-3</v>
      </c>
      <c r="AM113">
        <v>2.723825440797796E-5</v>
      </c>
      <c r="AN113">
        <v>2.8910545068425029E-5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11"/>
  <sheetViews>
    <sheetView topLeftCell="A161" workbookViewId="0">
      <selection activeCell="A152" sqref="A152"/>
    </sheetView>
  </sheetViews>
  <sheetFormatPr defaultColWidth="9.1328125" defaultRowHeight="14.25" x14ac:dyDescent="0.45"/>
  <cols>
    <col min="1" max="1" width="49.1328125" style="3" customWidth="1"/>
    <col min="2" max="2" width="51" style="3" customWidth="1"/>
    <col min="3" max="3" width="49.3984375" style="3" customWidth="1"/>
    <col min="4" max="16384" width="9.1328125" style="3"/>
  </cols>
  <sheetData>
    <row r="1" spans="1:21" x14ac:dyDescent="0.45">
      <c r="A1" s="3" t="s">
        <v>402</v>
      </c>
    </row>
    <row r="2" spans="1:21" x14ac:dyDescent="0.45">
      <c r="D2" s="5">
        <f>co2_coicop!B1</f>
        <v>2001</v>
      </c>
      <c r="E2" s="5">
        <f>co2_coicop!C1</f>
        <v>2002</v>
      </c>
      <c r="F2" s="5">
        <f>co2_coicop!D1</f>
        <v>2003</v>
      </c>
      <c r="G2" s="5">
        <f>co2_coicop!E1</f>
        <v>2004</v>
      </c>
      <c r="H2" s="5">
        <f>co2_coicop!F1</f>
        <v>2005</v>
      </c>
      <c r="I2" s="5">
        <f>co2_coicop!G1</f>
        <v>2006</v>
      </c>
      <c r="J2" s="5">
        <f>co2_coicop!H1</f>
        <v>2007</v>
      </c>
      <c r="K2" s="5">
        <f>co2_coicop!I1</f>
        <v>2008</v>
      </c>
      <c r="L2" s="5">
        <f>co2_coicop!J1</f>
        <v>2009</v>
      </c>
      <c r="M2" s="5">
        <f>co2_coicop!K1</f>
        <v>2010</v>
      </c>
      <c r="N2" s="5">
        <f>co2_coicop!L1</f>
        <v>2011</v>
      </c>
      <c r="O2" s="5">
        <f>co2_coicop!M1</f>
        <v>2012</v>
      </c>
      <c r="P2" s="5">
        <f>co2_coicop!N1</f>
        <v>2013</v>
      </c>
      <c r="Q2" s="5">
        <f>co2_coicop!O1</f>
        <v>2014</v>
      </c>
      <c r="R2" s="5">
        <f>co2_coicop!P1</f>
        <v>2015</v>
      </c>
      <c r="S2" s="5">
        <f>co2_coicop!Q1</f>
        <v>2016</v>
      </c>
      <c r="T2" s="5">
        <f>co2_coicop!R1</f>
        <v>2017</v>
      </c>
      <c r="U2" s="5">
        <f>co2_coicop!S1</f>
        <v>2018</v>
      </c>
    </row>
    <row r="3" spans="1:21" x14ac:dyDescent="0.45">
      <c r="A3" s="3" t="s">
        <v>22</v>
      </c>
      <c r="B3" s="3" t="s">
        <v>23</v>
      </c>
      <c r="C3" s="3" t="str">
        <f>co2_coicop!A2</f>
        <v>1.1.1.1 Rice</v>
      </c>
      <c r="D3" s="6">
        <f>ghg_coicop!B2</f>
        <v>29.980877454419449</v>
      </c>
      <c r="E3" s="6">
        <f>ghg_coicop!C2</f>
        <v>31.379601571987791</v>
      </c>
      <c r="F3" s="6">
        <f>ghg_coicop!D2</f>
        <v>27.59834211723734</v>
      </c>
      <c r="G3" s="6">
        <f>ghg_coicop!E2</f>
        <v>27.860214684361839</v>
      </c>
      <c r="H3" s="6">
        <f>ghg_coicop!F2</f>
        <v>26.099434655578008</v>
      </c>
      <c r="I3" s="6">
        <f>ghg_coicop!G2</f>
        <v>31.0242610658823</v>
      </c>
      <c r="J3" s="6">
        <f>ghg_coicop!H2</f>
        <v>28.701945725675291</v>
      </c>
      <c r="K3" s="6">
        <f>ghg_coicop!I2</f>
        <v>34.977310346638752</v>
      </c>
      <c r="L3" s="6">
        <f>ghg_coicop!J2</f>
        <v>29.57079356117784</v>
      </c>
      <c r="M3" s="6">
        <f>ghg_coicop!K2</f>
        <v>21.127390726628921</v>
      </c>
      <c r="N3" s="6">
        <f>ghg_coicop!L2</f>
        <v>24.190087017697831</v>
      </c>
      <c r="O3" s="6">
        <f>ghg_coicop!M2</f>
        <v>22.688020335674281</v>
      </c>
      <c r="P3" s="6">
        <f>ghg_coicop!N2</f>
        <v>24.87697165589773</v>
      </c>
      <c r="Q3" s="6">
        <f>ghg_coicop!O2</f>
        <v>25.51099600867742</v>
      </c>
      <c r="R3" s="6">
        <f>ghg_coicop!P2</f>
        <v>22.868196766860422</v>
      </c>
      <c r="S3" s="6">
        <f>ghg_coicop!Q2</f>
        <v>20.09666295239407</v>
      </c>
      <c r="T3" s="6">
        <f>ghg_coicop!R2</f>
        <v>19.865432962532321</v>
      </c>
      <c r="U3" s="6">
        <f>ghg_coicop!S2</f>
        <v>22.56487710677192</v>
      </c>
    </row>
    <row r="4" spans="1:21" x14ac:dyDescent="0.45">
      <c r="C4" s="3" t="str">
        <f>co2_coicop!A3</f>
        <v>1.1.1.2 Bread</v>
      </c>
      <c r="D4" s="6">
        <f>ghg_coicop!B3</f>
        <v>131.38778204885131</v>
      </c>
      <c r="E4" s="6">
        <f>ghg_coicop!C3</f>
        <v>125.873864200706</v>
      </c>
      <c r="F4" s="6">
        <f>ghg_coicop!D3</f>
        <v>116.88991409450691</v>
      </c>
      <c r="G4" s="6">
        <f>ghg_coicop!E3</f>
        <v>122.6563357065676</v>
      </c>
      <c r="H4" s="6">
        <f>ghg_coicop!F3</f>
        <v>109.5704685941823</v>
      </c>
      <c r="I4" s="6">
        <f>ghg_coicop!G3</f>
        <v>108.2339438886622</v>
      </c>
      <c r="J4" s="6">
        <f>ghg_coicop!H3</f>
        <v>107.20238874955849</v>
      </c>
      <c r="K4" s="6">
        <f>ghg_coicop!I3</f>
        <v>95.623928533348717</v>
      </c>
      <c r="L4" s="6">
        <f>ghg_coicop!J3</f>
        <v>95.585340684055382</v>
      </c>
      <c r="M4" s="6">
        <f>ghg_coicop!K3</f>
        <v>84.652143399251187</v>
      </c>
      <c r="N4" s="6">
        <f>ghg_coicop!L3</f>
        <v>100.2754804609647</v>
      </c>
      <c r="O4" s="6">
        <f>ghg_coicop!M3</f>
        <v>76.976444885854278</v>
      </c>
      <c r="P4" s="6">
        <f>ghg_coicop!N3</f>
        <v>90.363734719071445</v>
      </c>
      <c r="Q4" s="6">
        <f>ghg_coicop!O3</f>
        <v>81.616623009458166</v>
      </c>
      <c r="R4" s="6">
        <f>ghg_coicop!P3</f>
        <v>73.161588586823626</v>
      </c>
      <c r="S4" s="6">
        <f>ghg_coicop!Q3</f>
        <v>65.214219497715192</v>
      </c>
      <c r="T4" s="6">
        <f>ghg_coicop!R3</f>
        <v>73.81041891882829</v>
      </c>
      <c r="U4" s="6">
        <f>ghg_coicop!S3</f>
        <v>71.950344990502657</v>
      </c>
    </row>
    <row r="5" spans="1:21" x14ac:dyDescent="0.45">
      <c r="C5" s="3" t="str">
        <f>co2_coicop!A4</f>
        <v>1.1.1.3 Other breads and cereals</v>
      </c>
      <c r="D5" s="6">
        <f>ghg_coicop!B4</f>
        <v>113.00832940758561</v>
      </c>
      <c r="E5" s="6">
        <f>ghg_coicop!C4</f>
        <v>113.04798890086199</v>
      </c>
      <c r="F5" s="6">
        <f>ghg_coicop!D4</f>
        <v>99.279507570627416</v>
      </c>
      <c r="G5" s="6">
        <f>ghg_coicop!E4</f>
        <v>93.946491871925517</v>
      </c>
      <c r="H5" s="6">
        <f>ghg_coicop!F4</f>
        <v>92.650325002659287</v>
      </c>
      <c r="I5" s="6">
        <f>ghg_coicop!G4</f>
        <v>92.671443275391312</v>
      </c>
      <c r="J5" s="6">
        <f>ghg_coicop!H4</f>
        <v>82.502798614006124</v>
      </c>
      <c r="K5" s="6">
        <f>ghg_coicop!I4</f>
        <v>77.504152947640875</v>
      </c>
      <c r="L5" s="6">
        <f>ghg_coicop!J4</f>
        <v>79.21485448000557</v>
      </c>
      <c r="M5" s="6">
        <f>ghg_coicop!K4</f>
        <v>69.179671545424384</v>
      </c>
      <c r="N5" s="6">
        <f>ghg_coicop!L4</f>
        <v>83.899503647769151</v>
      </c>
      <c r="O5" s="6">
        <f>ghg_coicop!M4</f>
        <v>63.61405522906847</v>
      </c>
      <c r="P5" s="6">
        <f>ghg_coicop!N4</f>
        <v>76.396436965625725</v>
      </c>
      <c r="Q5" s="6">
        <f>ghg_coicop!O4</f>
        <v>81.298638881571662</v>
      </c>
      <c r="R5" s="6">
        <f>ghg_coicop!P4</f>
        <v>72.876545870233045</v>
      </c>
      <c r="S5" s="6">
        <f>ghg_coicop!Q4</f>
        <v>67.290089141031075</v>
      </c>
      <c r="T5" s="6">
        <f>ghg_coicop!R4</f>
        <v>77.393679245899861</v>
      </c>
      <c r="U5" s="6">
        <f>ghg_coicop!S4</f>
        <v>67.964884670469303</v>
      </c>
    </row>
    <row r="6" spans="1:21" x14ac:dyDescent="0.45">
      <c r="B6" s="3" t="s">
        <v>24</v>
      </c>
      <c r="C6" s="3" t="str">
        <f>co2_coicop!A5</f>
        <v>1.1.2 Pasta products</v>
      </c>
      <c r="D6" s="6">
        <f>ghg_coicop!B5</f>
        <v>32.6422360298806</v>
      </c>
      <c r="E6" s="6">
        <f>ghg_coicop!C5</f>
        <v>28.756067131369289</v>
      </c>
      <c r="F6" s="6">
        <f>ghg_coicop!D5</f>
        <v>22.364041302235851</v>
      </c>
      <c r="G6" s="6">
        <f>ghg_coicop!E5</f>
        <v>24.096820826445139</v>
      </c>
      <c r="H6" s="6">
        <f>ghg_coicop!F5</f>
        <v>20.82360262108589</v>
      </c>
      <c r="I6" s="6">
        <f>ghg_coicop!G5</f>
        <v>19.297938233329351</v>
      </c>
      <c r="J6" s="6">
        <f>ghg_coicop!H5</f>
        <v>18.11525864706606</v>
      </c>
      <c r="K6" s="6">
        <f>ghg_coicop!I5</f>
        <v>17.155590808028929</v>
      </c>
      <c r="L6" s="6">
        <f>ghg_coicop!J5</f>
        <v>21.022941321266149</v>
      </c>
      <c r="M6" s="6">
        <f>ghg_coicop!K5</f>
        <v>16.98483424015707</v>
      </c>
      <c r="N6" s="6">
        <f>ghg_coicop!L5</f>
        <v>21.258039500800329</v>
      </c>
      <c r="O6" s="6">
        <f>ghg_coicop!M5</f>
        <v>18.713868176784079</v>
      </c>
      <c r="P6" s="6">
        <f>ghg_coicop!N5</f>
        <v>15.7978909981562</v>
      </c>
      <c r="Q6" s="6">
        <f>ghg_coicop!O5</f>
        <v>15.12593229064891</v>
      </c>
      <c r="R6" s="6">
        <f>ghg_coicop!P5</f>
        <v>13.55896868107815</v>
      </c>
      <c r="S6" s="6">
        <f>ghg_coicop!Q5</f>
        <v>14.158315799072859</v>
      </c>
      <c r="T6" s="6">
        <f>ghg_coicop!R5</f>
        <v>15.047206847653319</v>
      </c>
      <c r="U6" s="6">
        <f>ghg_coicop!S5</f>
        <v>14.15044214126994</v>
      </c>
    </row>
    <row r="7" spans="1:21" x14ac:dyDescent="0.45">
      <c r="B7" s="3" t="s">
        <v>25</v>
      </c>
      <c r="C7" s="3" t="str">
        <f>co2_coicop!A6</f>
        <v>1.1.3.1 Buns, crispbread and biscuits</v>
      </c>
      <c r="D7" s="6">
        <f>ghg_coicop!B6</f>
        <v>265.37060786070009</v>
      </c>
      <c r="E7" s="6">
        <f>ghg_coicop!C6</f>
        <v>259.42727111880072</v>
      </c>
      <c r="F7" s="6">
        <f>ghg_coicop!D6</f>
        <v>258.05305308463068</v>
      </c>
      <c r="G7" s="6">
        <f>ghg_coicop!E6</f>
        <v>267.5659846982029</v>
      </c>
      <c r="H7" s="6">
        <f>ghg_coicop!F6</f>
        <v>277.62303879029292</v>
      </c>
      <c r="I7" s="6">
        <f>ghg_coicop!G6</f>
        <v>298.058728654633</v>
      </c>
      <c r="J7" s="6">
        <f>ghg_coicop!H6</f>
        <v>247.08903629766459</v>
      </c>
      <c r="K7" s="6">
        <f>ghg_coicop!I6</f>
        <v>228.69921441156819</v>
      </c>
      <c r="L7" s="6">
        <f>ghg_coicop!J6</f>
        <v>228.73627022527489</v>
      </c>
      <c r="M7" s="6">
        <f>ghg_coicop!K6</f>
        <v>232.45162450215781</v>
      </c>
      <c r="N7" s="6">
        <f>ghg_coicop!L6</f>
        <v>262.21058999979101</v>
      </c>
      <c r="O7" s="6">
        <f>ghg_coicop!M6</f>
        <v>279.27063764423889</v>
      </c>
      <c r="P7" s="6">
        <f>ghg_coicop!N6</f>
        <v>321.7640995961292</v>
      </c>
      <c r="Q7" s="6">
        <f>ghg_coicop!O6</f>
        <v>297.76296162082917</v>
      </c>
      <c r="R7" s="6">
        <f>ghg_coicop!P6</f>
        <v>302.90236556875072</v>
      </c>
      <c r="S7" s="6">
        <f>ghg_coicop!Q6</f>
        <v>271.90261818438103</v>
      </c>
      <c r="T7" s="6">
        <f>ghg_coicop!R6</f>
        <v>293.93753304713277</v>
      </c>
      <c r="U7" s="6">
        <f>ghg_coicop!S6</f>
        <v>273.76418584528398</v>
      </c>
    </row>
    <row r="8" spans="1:21" x14ac:dyDescent="0.45">
      <c r="C8" s="3" t="str">
        <f>co2_coicop!A7</f>
        <v>1.1.3.2 Cakes and puddings</v>
      </c>
      <c r="D8" s="6">
        <f>ghg_coicop!B7</f>
        <v>264.60109640348747</v>
      </c>
      <c r="E8" s="6">
        <f>ghg_coicop!C7</f>
        <v>245.59885099651271</v>
      </c>
      <c r="F8" s="6">
        <f>ghg_coicop!D7</f>
        <v>256.39382782059232</v>
      </c>
      <c r="G8" s="6">
        <f>ghg_coicop!E7</f>
        <v>227.17608469344759</v>
      </c>
      <c r="H8" s="6">
        <f>ghg_coicop!F7</f>
        <v>251.6615365433442</v>
      </c>
      <c r="I8" s="6">
        <f>ghg_coicop!G7</f>
        <v>253.83103802731611</v>
      </c>
      <c r="J8" s="6">
        <f>ghg_coicop!H7</f>
        <v>223.49823769423941</v>
      </c>
      <c r="K8" s="6">
        <f>ghg_coicop!I7</f>
        <v>214.21838040338389</v>
      </c>
      <c r="L8" s="6">
        <f>ghg_coicop!J7</f>
        <v>186.93367673838631</v>
      </c>
      <c r="M8" s="6">
        <f>ghg_coicop!K7</f>
        <v>187.36029178655309</v>
      </c>
      <c r="N8" s="6">
        <f>ghg_coicop!L7</f>
        <v>201.17856907066269</v>
      </c>
      <c r="O8" s="6">
        <f>ghg_coicop!M7</f>
        <v>233.48975463825889</v>
      </c>
      <c r="P8" s="6">
        <f>ghg_coicop!N7</f>
        <v>208.48677580087099</v>
      </c>
      <c r="Q8" s="6">
        <f>ghg_coicop!O7</f>
        <v>172.86185586285549</v>
      </c>
      <c r="R8" s="6">
        <f>ghg_coicop!P7</f>
        <v>175.84546033679899</v>
      </c>
      <c r="S8" s="6">
        <f>ghg_coicop!Q7</f>
        <v>219.1324623116692</v>
      </c>
      <c r="T8" s="6">
        <f>ghg_coicop!R7</f>
        <v>169.43820463453429</v>
      </c>
      <c r="U8" s="6">
        <f>ghg_coicop!S7</f>
        <v>217.93180471452351</v>
      </c>
    </row>
    <row r="9" spans="1:21" x14ac:dyDescent="0.45">
      <c r="B9" s="3" t="s">
        <v>26</v>
      </c>
      <c r="C9" s="3" t="str">
        <f>co2_coicop!A8</f>
        <v>1.1.4 Pastry (savoury)</v>
      </c>
      <c r="D9" s="6">
        <f>ghg_coicop!B8</f>
        <v>257.18095413683079</v>
      </c>
      <c r="E9" s="6">
        <f>ghg_coicop!C8</f>
        <v>211.23679600628401</v>
      </c>
      <c r="F9" s="6">
        <f>ghg_coicop!D8</f>
        <v>241.78385477894</v>
      </c>
      <c r="G9" s="6">
        <f>ghg_coicop!E8</f>
        <v>242.1285702580291</v>
      </c>
      <c r="H9" s="6">
        <f>ghg_coicop!F8</f>
        <v>231.03213620841899</v>
      </c>
      <c r="I9" s="6">
        <f>ghg_coicop!G8</f>
        <v>213.79215668465369</v>
      </c>
      <c r="J9" s="6">
        <f>ghg_coicop!H8</f>
        <v>203.21829761579701</v>
      </c>
      <c r="K9" s="6">
        <f>ghg_coicop!I8</f>
        <v>151.68445484581679</v>
      </c>
      <c r="L9" s="6">
        <f>ghg_coicop!J8</f>
        <v>174.0342849408942</v>
      </c>
      <c r="M9" s="6">
        <f>ghg_coicop!K8</f>
        <v>167.201800237339</v>
      </c>
      <c r="N9" s="6">
        <f>ghg_coicop!L8</f>
        <v>168.39594055704859</v>
      </c>
      <c r="O9" s="6">
        <f>ghg_coicop!M8</f>
        <v>153.8074983635926</v>
      </c>
      <c r="P9" s="6">
        <f>ghg_coicop!N8</f>
        <v>174.42333014841051</v>
      </c>
      <c r="Q9" s="6">
        <f>ghg_coicop!O8</f>
        <v>138.8683177185504</v>
      </c>
      <c r="R9" s="6">
        <f>ghg_coicop!P8</f>
        <v>143.19906590724969</v>
      </c>
      <c r="S9" s="6">
        <f>ghg_coicop!Q8</f>
        <v>160.32554654937491</v>
      </c>
      <c r="T9" s="6">
        <f>ghg_coicop!R8</f>
        <v>186.7548208175821</v>
      </c>
      <c r="U9" s="6">
        <f>ghg_coicop!S8</f>
        <v>182.61369449649911</v>
      </c>
    </row>
    <row r="10" spans="1:21" x14ac:dyDescent="0.45">
      <c r="B10" s="3" t="s">
        <v>27</v>
      </c>
      <c r="C10" s="3" t="str">
        <f>co2_coicop!A9</f>
        <v>1.1.5 Beef (fresh, chilled or frozen)</v>
      </c>
      <c r="D10" s="6">
        <f>ghg_coicop!B9</f>
        <v>755.22450033651262</v>
      </c>
      <c r="E10" s="6">
        <f>ghg_coicop!C9</f>
        <v>807.07718685902842</v>
      </c>
      <c r="F10" s="6">
        <f>ghg_coicop!D9</f>
        <v>752.47402395868107</v>
      </c>
      <c r="G10" s="6">
        <f>ghg_coicop!E9</f>
        <v>924.0593814685235</v>
      </c>
      <c r="H10" s="6">
        <f>ghg_coicop!F9</f>
        <v>898.95278954056482</v>
      </c>
      <c r="I10" s="6">
        <f>ghg_coicop!G9</f>
        <v>916.59891070055039</v>
      </c>
      <c r="J10" s="6">
        <f>ghg_coicop!H9</f>
        <v>656.32068697079296</v>
      </c>
      <c r="K10" s="6">
        <f>ghg_coicop!I9</f>
        <v>744.64868623498592</v>
      </c>
      <c r="L10" s="6">
        <f>ghg_coicop!J9</f>
        <v>698.23303142988925</v>
      </c>
      <c r="M10" s="6">
        <f>ghg_coicop!K9</f>
        <v>748.21373128307619</v>
      </c>
      <c r="N10" s="6">
        <f>ghg_coicop!L9</f>
        <v>725.13896974621593</v>
      </c>
      <c r="O10" s="6">
        <f>ghg_coicop!M9</f>
        <v>663.47960928027624</v>
      </c>
      <c r="P10" s="6">
        <f>ghg_coicop!N9</f>
        <v>934.77593297758358</v>
      </c>
      <c r="Q10" s="6">
        <f>ghg_coicop!O9</f>
        <v>757.84664476690546</v>
      </c>
      <c r="R10" s="6">
        <f>ghg_coicop!P9</f>
        <v>756.10973136092491</v>
      </c>
      <c r="S10" s="6">
        <f>ghg_coicop!Q9</f>
        <v>842.8504463046047</v>
      </c>
      <c r="T10" s="6">
        <f>ghg_coicop!R9</f>
        <v>741.28028220225269</v>
      </c>
      <c r="U10" s="6">
        <f>ghg_coicop!S9</f>
        <v>716.32564112049272</v>
      </c>
    </row>
    <row r="11" spans="1:21" x14ac:dyDescent="0.45">
      <c r="B11" s="3" t="s">
        <v>28</v>
      </c>
      <c r="C11" s="3" t="str">
        <f>co2_coicop!A10</f>
        <v>1.1.6 Pork (fresh, chilled or frozen)</v>
      </c>
      <c r="D11" s="6">
        <f>ghg_coicop!B10</f>
        <v>380.20906333690851</v>
      </c>
      <c r="E11" s="6">
        <f>ghg_coicop!C10</f>
        <v>352.15551695386648</v>
      </c>
      <c r="F11" s="6">
        <f>ghg_coicop!D10</f>
        <v>271.58494642421971</v>
      </c>
      <c r="G11" s="6">
        <f>ghg_coicop!E10</f>
        <v>368.14648593197319</v>
      </c>
      <c r="H11" s="6">
        <f>ghg_coicop!F10</f>
        <v>421.40474985806509</v>
      </c>
      <c r="I11" s="6">
        <f>ghg_coicop!G10</f>
        <v>357.34897858163049</v>
      </c>
      <c r="J11" s="6">
        <f>ghg_coicop!H10</f>
        <v>323.48635050766768</v>
      </c>
      <c r="K11" s="6">
        <f>ghg_coicop!I10</f>
        <v>322.07301995826612</v>
      </c>
      <c r="L11" s="6">
        <f>ghg_coicop!J10</f>
        <v>270.44879560394679</v>
      </c>
      <c r="M11" s="6">
        <f>ghg_coicop!K10</f>
        <v>273.88481048636191</v>
      </c>
      <c r="N11" s="6">
        <f>ghg_coicop!L10</f>
        <v>310.41591261199522</v>
      </c>
      <c r="O11" s="6">
        <f>ghg_coicop!M10</f>
        <v>304.99712606896929</v>
      </c>
      <c r="P11" s="6">
        <f>ghg_coicop!N10</f>
        <v>309.25144092075442</v>
      </c>
      <c r="Q11" s="6">
        <f>ghg_coicop!O10</f>
        <v>251.73402172262479</v>
      </c>
      <c r="R11" s="6">
        <f>ghg_coicop!P10</f>
        <v>251.15707096340381</v>
      </c>
      <c r="S11" s="6">
        <f>ghg_coicop!Q10</f>
        <v>253.9166777491551</v>
      </c>
      <c r="T11" s="6">
        <f>ghg_coicop!R10</f>
        <v>250.63030482930239</v>
      </c>
      <c r="U11" s="6">
        <f>ghg_coicop!S10</f>
        <v>180.2679595627454</v>
      </c>
    </row>
    <row r="12" spans="1:21" x14ac:dyDescent="0.45">
      <c r="B12" s="3" t="s">
        <v>29</v>
      </c>
      <c r="C12" s="3" t="str">
        <f>co2_coicop!A11</f>
        <v>1.1.7 Lamb (fresh, chilled or frozen)</v>
      </c>
      <c r="D12" s="6">
        <f>ghg_coicop!B11</f>
        <v>532.34827939789091</v>
      </c>
      <c r="E12" s="6">
        <f>ghg_coicop!C11</f>
        <v>588.42427427806842</v>
      </c>
      <c r="F12" s="6">
        <f>ghg_coicop!D11</f>
        <v>575.59161460486234</v>
      </c>
      <c r="G12" s="6">
        <f>ghg_coicop!E11</f>
        <v>657.60529274316082</v>
      </c>
      <c r="H12" s="6">
        <f>ghg_coicop!F11</f>
        <v>830.24593015871255</v>
      </c>
      <c r="I12" s="6">
        <f>ghg_coicop!G11</f>
        <v>609.83042882451866</v>
      </c>
      <c r="J12" s="6">
        <f>ghg_coicop!H11</f>
        <v>502.28503479443208</v>
      </c>
      <c r="K12" s="6">
        <f>ghg_coicop!I11</f>
        <v>438.22322780846599</v>
      </c>
      <c r="L12" s="6">
        <f>ghg_coicop!J11</f>
        <v>493.81824217919097</v>
      </c>
      <c r="M12" s="6">
        <f>ghg_coicop!K11</f>
        <v>632.8639715512777</v>
      </c>
      <c r="N12" s="6">
        <f>ghg_coicop!L11</f>
        <v>471.28808415957451</v>
      </c>
      <c r="O12" s="6">
        <f>ghg_coicop!M11</f>
        <v>672.80325720497979</v>
      </c>
      <c r="P12" s="6">
        <f>ghg_coicop!N11</f>
        <v>514.3249841182228</v>
      </c>
      <c r="Q12" s="6">
        <f>ghg_coicop!O11</f>
        <v>591.06782785646806</v>
      </c>
      <c r="R12" s="6">
        <f>ghg_coicop!P11</f>
        <v>589.71315585107379</v>
      </c>
      <c r="S12" s="6">
        <f>ghg_coicop!Q11</f>
        <v>419.95350464755842</v>
      </c>
      <c r="T12" s="6">
        <f>ghg_coicop!R11</f>
        <v>385.44278724366558</v>
      </c>
      <c r="U12" s="6">
        <f>ghg_coicop!S11</f>
        <v>394.28185943957197</v>
      </c>
    </row>
    <row r="13" spans="1:21" x14ac:dyDescent="0.45">
      <c r="B13" s="3" t="s">
        <v>30</v>
      </c>
      <c r="C13" s="3" t="str">
        <f>co2_coicop!A12</f>
        <v>1.1.8 Poultry (fresh, chilled or frozen)</v>
      </c>
      <c r="D13" s="6">
        <f>ghg_coicop!B12</f>
        <v>1201.2821046141951</v>
      </c>
      <c r="E13" s="6">
        <f>ghg_coicop!C12</f>
        <v>1099.614157307625</v>
      </c>
      <c r="F13" s="6">
        <f>ghg_coicop!D12</f>
        <v>1121.7640394905</v>
      </c>
      <c r="G13" s="6">
        <f>ghg_coicop!E12</f>
        <v>1192.7501909883099</v>
      </c>
      <c r="H13" s="6">
        <f>ghg_coicop!F12</f>
        <v>1377.600559726121</v>
      </c>
      <c r="I13" s="6">
        <f>ghg_coicop!G12</f>
        <v>1166.7883376194579</v>
      </c>
      <c r="J13" s="6">
        <f>ghg_coicop!H12</f>
        <v>1087.1425792717321</v>
      </c>
      <c r="K13" s="6">
        <f>ghg_coicop!I12</f>
        <v>999.40755794863389</v>
      </c>
      <c r="L13" s="6">
        <f>ghg_coicop!J12</f>
        <v>1338.6614267815471</v>
      </c>
      <c r="M13" s="6">
        <f>ghg_coicop!K12</f>
        <v>1149.930797986379</v>
      </c>
      <c r="N13" s="6">
        <f>ghg_coicop!L12</f>
        <v>1192.95811679487</v>
      </c>
      <c r="O13" s="6">
        <f>ghg_coicop!M12</f>
        <v>1211.6992954560369</v>
      </c>
      <c r="P13" s="6">
        <f>ghg_coicop!N12</f>
        <v>1360.5624666530771</v>
      </c>
      <c r="Q13" s="6">
        <f>ghg_coicop!O12</f>
        <v>1029.7600035273149</v>
      </c>
      <c r="R13" s="6">
        <f>ghg_coicop!P12</f>
        <v>1027.399890214919</v>
      </c>
      <c r="S13" s="6">
        <f>ghg_coicop!Q12</f>
        <v>1343.141659907536</v>
      </c>
      <c r="T13" s="6">
        <f>ghg_coicop!R12</f>
        <v>1243.1079459654729</v>
      </c>
      <c r="U13" s="6">
        <f>ghg_coicop!S12</f>
        <v>1270.1946107977251</v>
      </c>
    </row>
    <row r="14" spans="1:21" x14ac:dyDescent="0.45">
      <c r="B14" s="3" t="s">
        <v>31</v>
      </c>
      <c r="C14" s="3" t="str">
        <f>co2_coicop!A13</f>
        <v>1.1.9 Bacon and ham</v>
      </c>
      <c r="D14" s="6">
        <f>ghg_coicop!B13</f>
        <v>446.06833028071202</v>
      </c>
      <c r="E14" s="6">
        <f>ghg_coicop!C13</f>
        <v>456.85452741422517</v>
      </c>
      <c r="F14" s="6">
        <f>ghg_coicop!D13</f>
        <v>442.81501669208808</v>
      </c>
      <c r="G14" s="6">
        <f>ghg_coicop!E13</f>
        <v>411.88524751212242</v>
      </c>
      <c r="H14" s="6">
        <f>ghg_coicop!F13</f>
        <v>393.65448826102721</v>
      </c>
      <c r="I14" s="6">
        <f>ghg_coicop!G13</f>
        <v>405.38777905013552</v>
      </c>
      <c r="J14" s="6">
        <f>ghg_coicop!H13</f>
        <v>274.28563036713609</v>
      </c>
      <c r="K14" s="6">
        <f>ghg_coicop!I13</f>
        <v>346.54634518770831</v>
      </c>
      <c r="L14" s="6">
        <f>ghg_coicop!J13</f>
        <v>333.96575848142919</v>
      </c>
      <c r="M14" s="6">
        <f>ghg_coicop!K13</f>
        <v>346.19882100158873</v>
      </c>
      <c r="N14" s="6">
        <f>ghg_coicop!L13</f>
        <v>346.85689636122441</v>
      </c>
      <c r="O14" s="6">
        <f>ghg_coicop!M13</f>
        <v>293.76161715973927</v>
      </c>
      <c r="P14" s="6">
        <f>ghg_coicop!N13</f>
        <v>340.54049835876668</v>
      </c>
      <c r="Q14" s="6">
        <f>ghg_coicop!O13</f>
        <v>265.40780800430463</v>
      </c>
      <c r="R14" s="6">
        <f>ghg_coicop!P13</f>
        <v>264.79951820984849</v>
      </c>
      <c r="S14" s="6">
        <f>ghg_coicop!Q13</f>
        <v>266.8387119322316</v>
      </c>
      <c r="T14" s="6">
        <f>ghg_coicop!R13</f>
        <v>240.78978825200269</v>
      </c>
      <c r="U14" s="6">
        <f>ghg_coicop!S13</f>
        <v>207.55387733249879</v>
      </c>
    </row>
    <row r="15" spans="1:21" x14ac:dyDescent="0.45">
      <c r="B15" s="3" t="s">
        <v>32</v>
      </c>
      <c r="C15" s="3" t="str">
        <f>co2_coicop!A14</f>
        <v>1.1.10.1 Sausages</v>
      </c>
      <c r="D15" s="6">
        <f>ghg_coicop!B14</f>
        <v>412.81795374333927</v>
      </c>
      <c r="E15" s="6">
        <f>ghg_coicop!C14</f>
        <v>382.51494699345972</v>
      </c>
      <c r="F15" s="6">
        <f>ghg_coicop!D14</f>
        <v>377.49282356780611</v>
      </c>
      <c r="G15" s="6">
        <f>ghg_coicop!E14</f>
        <v>430.68900760576548</v>
      </c>
      <c r="H15" s="6">
        <f>ghg_coicop!F14</f>
        <v>397.01867702671541</v>
      </c>
      <c r="I15" s="6">
        <f>ghg_coicop!G14</f>
        <v>420.45047166351469</v>
      </c>
      <c r="J15" s="6">
        <f>ghg_coicop!H14</f>
        <v>358.67512441376869</v>
      </c>
      <c r="K15" s="6">
        <f>ghg_coicop!I14</f>
        <v>392.64167174376621</v>
      </c>
      <c r="L15" s="6">
        <f>ghg_coicop!J14</f>
        <v>316.11536872607599</v>
      </c>
      <c r="M15" s="6">
        <f>ghg_coicop!K14</f>
        <v>435.23556463588659</v>
      </c>
      <c r="N15" s="6">
        <f>ghg_coicop!L14</f>
        <v>428.38860911624403</v>
      </c>
      <c r="O15" s="6">
        <f>ghg_coicop!M14</f>
        <v>331.05516125093919</v>
      </c>
      <c r="P15" s="6">
        <f>ghg_coicop!N14</f>
        <v>393.68208690356579</v>
      </c>
      <c r="Q15" s="6">
        <f>ghg_coicop!O14</f>
        <v>367.54016546024559</v>
      </c>
      <c r="R15" s="6">
        <f>ghg_coicop!P14</f>
        <v>366.69779788491559</v>
      </c>
      <c r="S15" s="6">
        <f>ghg_coicop!Q14</f>
        <v>360.12236550204528</v>
      </c>
      <c r="T15" s="6">
        <f>ghg_coicop!R14</f>
        <v>445.70601717082201</v>
      </c>
      <c r="U15" s="6">
        <f>ghg_coicop!S14</f>
        <v>366.42099155070088</v>
      </c>
    </row>
    <row r="16" spans="1:21" x14ac:dyDescent="0.45">
      <c r="C16" s="3" t="str">
        <f>co2_coicop!A15</f>
        <v>1.1.10.2 Offal, pate etc</v>
      </c>
      <c r="D16" s="6">
        <f>ghg_coicop!B15</f>
        <v>78.932043952339868</v>
      </c>
      <c r="E16" s="6">
        <f>ghg_coicop!C15</f>
        <v>80.785787645139436</v>
      </c>
      <c r="F16" s="6">
        <f>ghg_coicop!D15</f>
        <v>59.678340126345937</v>
      </c>
      <c r="G16" s="6">
        <f>ghg_coicop!E15</f>
        <v>75.288994421259062</v>
      </c>
      <c r="H16" s="6">
        <f>ghg_coicop!F15</f>
        <v>72.458946632652655</v>
      </c>
      <c r="I16" s="6">
        <f>ghg_coicop!G15</f>
        <v>63.627064812606648</v>
      </c>
      <c r="J16" s="6">
        <f>ghg_coicop!H15</f>
        <v>51.513220859881073</v>
      </c>
      <c r="K16" s="6">
        <f>ghg_coicop!I15</f>
        <v>46.828291331732864</v>
      </c>
      <c r="L16" s="6">
        <f>ghg_coicop!J15</f>
        <v>68.960601298131252</v>
      </c>
      <c r="M16" s="6">
        <f>ghg_coicop!K15</f>
        <v>44.675642496322851</v>
      </c>
      <c r="N16" s="6">
        <f>ghg_coicop!L15</f>
        <v>64.032734550227801</v>
      </c>
      <c r="O16" s="6">
        <f>ghg_coicop!M15</f>
        <v>70.302710567081107</v>
      </c>
      <c r="P16" s="6">
        <f>ghg_coicop!N15</f>
        <v>108.9646770246498</v>
      </c>
      <c r="Q16" s="6">
        <f>ghg_coicop!O15</f>
        <v>45.945271623188752</v>
      </c>
      <c r="R16" s="6">
        <f>ghg_coicop!P15</f>
        <v>45.839969371374643</v>
      </c>
      <c r="S16" s="6">
        <f>ghg_coicop!Q15</f>
        <v>65.636713186304078</v>
      </c>
      <c r="T16" s="6">
        <f>ghg_coicop!R15</f>
        <v>42.7012202126555</v>
      </c>
      <c r="U16" s="6">
        <f>ghg_coicop!S15</f>
        <v>67.406543838683902</v>
      </c>
    </row>
    <row r="17" spans="2:21" x14ac:dyDescent="0.45">
      <c r="C17" s="3" t="str">
        <f>co2_coicop!A16</f>
        <v>1.1.10.3 Other preserved or processed meat and meat preparations</v>
      </c>
      <c r="D17" s="6">
        <f>ghg_coicop!B16</f>
        <v>1311.7878518347311</v>
      </c>
      <c r="E17" s="6">
        <f>ghg_coicop!C16</f>
        <v>1276.546700006139</v>
      </c>
      <c r="F17" s="6">
        <f>ghg_coicop!D16</f>
        <v>2188.3677627218808</v>
      </c>
      <c r="G17" s="6">
        <f>ghg_coicop!E16</f>
        <v>2093.6824310364259</v>
      </c>
      <c r="H17" s="6">
        <f>ghg_coicop!F16</f>
        <v>2266.7526573555801</v>
      </c>
      <c r="I17" s="6">
        <f>ghg_coicop!G16</f>
        <v>2257.492649671517</v>
      </c>
      <c r="J17" s="6">
        <f>ghg_coicop!H16</f>
        <v>1707.2549369476401</v>
      </c>
      <c r="K17" s="6">
        <f>ghg_coicop!I16</f>
        <v>1726.954265223884</v>
      </c>
      <c r="L17" s="6">
        <f>ghg_coicop!J16</f>
        <v>1807.8307713985539</v>
      </c>
      <c r="M17" s="6">
        <f>ghg_coicop!K16</f>
        <v>1847.5266209859919</v>
      </c>
      <c r="N17" s="6">
        <f>ghg_coicop!L16</f>
        <v>1949.0003950247651</v>
      </c>
      <c r="O17" s="6">
        <f>ghg_coicop!M16</f>
        <v>1831.4374573274599</v>
      </c>
      <c r="P17" s="6">
        <f>ghg_coicop!N16</f>
        <v>2467.9087230132241</v>
      </c>
      <c r="Q17" s="6">
        <f>ghg_coicop!O16</f>
        <v>1912.753327396953</v>
      </c>
      <c r="R17" s="6">
        <f>ghg_coicop!P16</f>
        <v>1908.3694762317721</v>
      </c>
      <c r="S17" s="6">
        <f>ghg_coicop!Q16</f>
        <v>1852.1283257040379</v>
      </c>
      <c r="T17" s="6">
        <f>ghg_coicop!R16</f>
        <v>1945.4957752409421</v>
      </c>
      <c r="U17" s="6">
        <f>ghg_coicop!S16</f>
        <v>1948.350887340398</v>
      </c>
    </row>
    <row r="18" spans="2:21" x14ac:dyDescent="0.45">
      <c r="C18" s="3" t="str">
        <f>co2_coicop!A17</f>
        <v>1.1.10.4 Other fresh, chilled or frozen edible meat</v>
      </c>
      <c r="D18" s="6">
        <f>ghg_coicop!B17</f>
        <v>1118.080495820938</v>
      </c>
      <c r="E18" s="6">
        <f>ghg_coicop!C17</f>
        <v>1091.1230784803779</v>
      </c>
      <c r="F18" s="6">
        <f>ghg_coicop!D17</f>
        <v>8.5746338053689772</v>
      </c>
      <c r="G18" s="6">
        <f>ghg_coicop!E17</f>
        <v>10.15010957564235</v>
      </c>
      <c r="H18" s="6">
        <f>ghg_coicop!F17</f>
        <v>34.379293717107913</v>
      </c>
      <c r="I18" s="6">
        <f>ghg_coicop!G17</f>
        <v>6.1383142016740573</v>
      </c>
      <c r="J18" s="6">
        <f>ghg_coicop!H17</f>
        <v>42.379117677943668</v>
      </c>
      <c r="K18" s="6">
        <f>ghg_coicop!I17</f>
        <v>68.125821845622511</v>
      </c>
      <c r="L18" s="6">
        <f>ghg_coicop!J17</f>
        <v>13.63978487482188</v>
      </c>
      <c r="M18" s="6">
        <f>ghg_coicop!K17</f>
        <v>41.009088245082637</v>
      </c>
      <c r="N18" s="6">
        <f>ghg_coicop!L17</f>
        <v>64.870492593417367</v>
      </c>
      <c r="O18" s="6">
        <f>ghg_coicop!M17</f>
        <v>6.2103228155380306</v>
      </c>
      <c r="P18" s="6">
        <f>ghg_coicop!N17</f>
        <v>56.601063284472453</v>
      </c>
      <c r="Q18" s="6">
        <f>ghg_coicop!O17</f>
        <v>4.6405236843487989</v>
      </c>
      <c r="R18" s="6">
        <f>ghg_coicop!P17</f>
        <v>4.6298880394544497</v>
      </c>
      <c r="S18" s="6">
        <f>ghg_coicop!Q17</f>
        <v>22.979169078967669</v>
      </c>
      <c r="T18" s="6">
        <f>ghg_coicop!R17</f>
        <v>24.517454995135541</v>
      </c>
      <c r="U18" s="6">
        <f>ghg_coicop!S17</f>
        <v>14.01102255747438</v>
      </c>
    </row>
    <row r="19" spans="2:21" x14ac:dyDescent="0.45">
      <c r="B19" s="3" t="s">
        <v>33</v>
      </c>
      <c r="C19" s="3" t="str">
        <f>co2_coicop!A18</f>
        <v>1.1.11.1 Fish (fresh, chilled or frozen)</v>
      </c>
      <c r="D19" s="6">
        <f>ghg_coicop!B18</f>
        <v>58.325106125375591</v>
      </c>
      <c r="E19" s="6">
        <f>ghg_coicop!C18</f>
        <v>48.843806977283741</v>
      </c>
      <c r="F19" s="6">
        <f>ghg_coicop!D18</f>
        <v>34.15920889054658</v>
      </c>
      <c r="G19" s="6">
        <f>ghg_coicop!E18</f>
        <v>45.396125251325252</v>
      </c>
      <c r="H19" s="6">
        <f>ghg_coicop!F18</f>
        <v>42.569256152699303</v>
      </c>
      <c r="I19" s="6">
        <f>ghg_coicop!G18</f>
        <v>50.325349641057223</v>
      </c>
      <c r="J19" s="6">
        <f>ghg_coicop!H18</f>
        <v>41.652890925749361</v>
      </c>
      <c r="K19" s="6">
        <f>ghg_coicop!I18</f>
        <v>41.576936724913303</v>
      </c>
      <c r="L19" s="6">
        <f>ghg_coicop!J18</f>
        <v>85.883685061503925</v>
      </c>
      <c r="M19" s="6">
        <f>ghg_coicop!K18</f>
        <v>72.23153786628221</v>
      </c>
      <c r="N19" s="6">
        <f>ghg_coicop!L18</f>
        <v>82.65521549179698</v>
      </c>
      <c r="O19" s="6">
        <f>ghg_coicop!M18</f>
        <v>110.87326136676759</v>
      </c>
      <c r="P19" s="6">
        <f>ghg_coicop!N18</f>
        <v>97.809433349318994</v>
      </c>
      <c r="Q19" s="6">
        <f>ghg_coicop!O18</f>
        <v>82.024056199177323</v>
      </c>
      <c r="R19" s="6">
        <f>ghg_coicop!P18</f>
        <v>84.934046575795165</v>
      </c>
      <c r="S19" s="6">
        <f>ghg_coicop!Q18</f>
        <v>117.6916232677042</v>
      </c>
      <c r="T19" s="6">
        <f>ghg_coicop!R18</f>
        <v>85.323945138238571</v>
      </c>
      <c r="U19" s="6">
        <f>ghg_coicop!S18</f>
        <v>50.400068634906532</v>
      </c>
    </row>
    <row r="20" spans="2:21" x14ac:dyDescent="0.45">
      <c r="C20" s="3" t="str">
        <f>co2_coicop!A19</f>
        <v>1.1.11.2 Seafood, dried, smoked or salted fish</v>
      </c>
      <c r="D20" s="6">
        <f>ghg_coicop!B19</f>
        <v>28.337125229310718</v>
      </c>
      <c r="E20" s="6">
        <f>ghg_coicop!C19</f>
        <v>35.953751360203597</v>
      </c>
      <c r="F20" s="6">
        <f>ghg_coicop!D19</f>
        <v>22.200243646603639</v>
      </c>
      <c r="G20" s="6">
        <f>ghg_coicop!E19</f>
        <v>23.88368663948205</v>
      </c>
      <c r="H20" s="6">
        <f>ghg_coicop!F19</f>
        <v>29.87294461377175</v>
      </c>
      <c r="I20" s="6">
        <f>ghg_coicop!G19</f>
        <v>25.805824912568301</v>
      </c>
      <c r="J20" s="6">
        <f>ghg_coicop!H19</f>
        <v>32.674982745682193</v>
      </c>
      <c r="K20" s="6">
        <f>ghg_coicop!I19</f>
        <v>32.653804595815593</v>
      </c>
      <c r="L20" s="6">
        <f>ghg_coicop!J19</f>
        <v>72.744019616982001</v>
      </c>
      <c r="M20" s="6">
        <f>ghg_coicop!K19</f>
        <v>61.624128566720472</v>
      </c>
      <c r="N20" s="6">
        <f>ghg_coicop!L19</f>
        <v>48.022369849112259</v>
      </c>
      <c r="O20" s="6">
        <f>ghg_coicop!M19</f>
        <v>43.663295033308849</v>
      </c>
      <c r="P20" s="6">
        <f>ghg_coicop!N19</f>
        <v>48.26186601179905</v>
      </c>
      <c r="Q20" s="6">
        <f>ghg_coicop!O19</f>
        <v>59.83319159843424</v>
      </c>
      <c r="R20" s="6">
        <f>ghg_coicop!P19</f>
        <v>61.955910466798628</v>
      </c>
      <c r="S20" s="6">
        <f>ghg_coicop!Q19</f>
        <v>75.124933507231219</v>
      </c>
      <c r="T20" s="6">
        <f>ghg_coicop!R19</f>
        <v>47.212825864231043</v>
      </c>
      <c r="U20" s="6">
        <f>ghg_coicop!S19</f>
        <v>28.802725267936729</v>
      </c>
    </row>
    <row r="21" spans="2:21" x14ac:dyDescent="0.45">
      <c r="C21" s="3" t="str">
        <f>co2_coicop!A20</f>
        <v>1.1.11.3 Other preserved or processed fish and seafood</v>
      </c>
      <c r="D21" s="6">
        <f>ghg_coicop!B20</f>
        <v>43.394125263636077</v>
      </c>
      <c r="E21" s="6">
        <f>ghg_coicop!C20</f>
        <v>42.321610342955999</v>
      </c>
      <c r="F21" s="6">
        <f>ghg_coicop!D20</f>
        <v>36.463466182950548</v>
      </c>
      <c r="G21" s="6">
        <f>ghg_coicop!E20</f>
        <v>39.196594213468977</v>
      </c>
      <c r="H21" s="6">
        <f>ghg_coicop!F20</f>
        <v>39.982161662014427</v>
      </c>
      <c r="I21" s="6">
        <f>ghg_coicop!G20</f>
        <v>40.547020166055063</v>
      </c>
      <c r="J21" s="6">
        <f>ghg_coicop!H20</f>
        <v>38.375661959584463</v>
      </c>
      <c r="K21" s="6">
        <f>ghg_coicop!I20</f>
        <v>37.624016031209258</v>
      </c>
      <c r="L21" s="6">
        <f>ghg_coicop!J20</f>
        <v>92.871107216134448</v>
      </c>
      <c r="M21" s="6">
        <f>ghg_coicop!K20</f>
        <v>102.9928180840633</v>
      </c>
      <c r="N21" s="6">
        <f>ghg_coicop!L20</f>
        <v>92.819378320630051</v>
      </c>
      <c r="O21" s="6">
        <f>ghg_coicop!M20</f>
        <v>84.914905351645046</v>
      </c>
      <c r="P21" s="6">
        <f>ghg_coicop!N20</f>
        <v>99.828444642030874</v>
      </c>
      <c r="Q21" s="6">
        <f>ghg_coicop!O20</f>
        <v>97.595846072857384</v>
      </c>
      <c r="R21" s="6">
        <f>ghg_coicop!P20</f>
        <v>101.0582811928696</v>
      </c>
      <c r="S21" s="6">
        <f>ghg_coicop!Q20</f>
        <v>88.508301248145216</v>
      </c>
      <c r="T21" s="6">
        <f>ghg_coicop!R20</f>
        <v>97.461155719055441</v>
      </c>
      <c r="U21" s="6">
        <f>ghg_coicop!S20</f>
        <v>37.486732324607253</v>
      </c>
    </row>
    <row r="22" spans="2:21" x14ac:dyDescent="0.45">
      <c r="B22" s="3" t="s">
        <v>34</v>
      </c>
      <c r="C22" s="3" t="str">
        <f>co2_coicop!A21</f>
        <v>1.1.12.1 Whole milk</v>
      </c>
      <c r="D22" s="6">
        <f>ghg_coicop!B21</f>
        <v>114.0708613295606</v>
      </c>
      <c r="E22" s="6">
        <f>ghg_coicop!C21</f>
        <v>92.788586606008749</v>
      </c>
      <c r="F22" s="6">
        <f>ghg_coicop!D21</f>
        <v>97.592675240274659</v>
      </c>
      <c r="G22" s="6">
        <f>ghg_coicop!E21</f>
        <v>74.15900847352998</v>
      </c>
      <c r="H22" s="6">
        <f>ghg_coicop!F21</f>
        <v>85.473574258825181</v>
      </c>
      <c r="I22" s="6">
        <f>ghg_coicop!G21</f>
        <v>88.647068423015071</v>
      </c>
      <c r="J22" s="6">
        <f>ghg_coicop!H21</f>
        <v>73.91028740985638</v>
      </c>
      <c r="K22" s="6">
        <f>ghg_coicop!I21</f>
        <v>84.409478041695337</v>
      </c>
      <c r="L22" s="6">
        <f>ghg_coicop!J21</f>
        <v>62.064195977131057</v>
      </c>
      <c r="M22" s="6">
        <f>ghg_coicop!K21</f>
        <v>68.647465279172238</v>
      </c>
      <c r="N22" s="6">
        <f>ghg_coicop!L21</f>
        <v>52.583863461283272</v>
      </c>
      <c r="O22" s="6">
        <f>ghg_coicop!M21</f>
        <v>55.947767485446207</v>
      </c>
      <c r="P22" s="6">
        <f>ghg_coicop!N21</f>
        <v>46.22370543299651</v>
      </c>
      <c r="Q22" s="6">
        <f>ghg_coicop!O21</f>
        <v>44.75211273464835</v>
      </c>
      <c r="R22" s="6">
        <f>ghg_coicop!P21</f>
        <v>44.828913908479237</v>
      </c>
      <c r="S22" s="6">
        <f>ghg_coicop!Q21</f>
        <v>38.184497929867007</v>
      </c>
      <c r="T22" s="6">
        <f>ghg_coicop!R21</f>
        <v>40.340897956356763</v>
      </c>
      <c r="U22" s="6">
        <f>ghg_coicop!S21</f>
        <v>40.244518115988903</v>
      </c>
    </row>
    <row r="23" spans="2:21" x14ac:dyDescent="0.45">
      <c r="C23" s="3" t="str">
        <f>co2_coicop!A22</f>
        <v>1.1.12.2 Low fat milk</v>
      </c>
      <c r="D23" s="6">
        <f>ghg_coicop!B22</f>
        <v>176.25830993378631</v>
      </c>
      <c r="E23" s="6">
        <f>ghg_coicop!C22</f>
        <v>153.79965818926379</v>
      </c>
      <c r="F23" s="6">
        <f>ghg_coicop!D22</f>
        <v>149.449978351743</v>
      </c>
      <c r="G23" s="6">
        <f>ghg_coicop!E22</f>
        <v>165.6883752790099</v>
      </c>
      <c r="H23" s="6">
        <f>ghg_coicop!F22</f>
        <v>169.37526988157239</v>
      </c>
      <c r="I23" s="6">
        <f>ghg_coicop!G22</f>
        <v>165.36396454533249</v>
      </c>
      <c r="J23" s="6">
        <f>ghg_coicop!H22</f>
        <v>155.45753250542251</v>
      </c>
      <c r="K23" s="6">
        <f>ghg_coicop!I22</f>
        <v>152.4123838833313</v>
      </c>
      <c r="L23" s="6">
        <f>ghg_coicop!J22</f>
        <v>144.89439567826361</v>
      </c>
      <c r="M23" s="6">
        <f>ghg_coicop!K22</f>
        <v>136.14297249256981</v>
      </c>
      <c r="N23" s="6">
        <f>ghg_coicop!L22</f>
        <v>134.28768089219491</v>
      </c>
      <c r="O23" s="6">
        <f>ghg_coicop!M22</f>
        <v>128.43833159517391</v>
      </c>
      <c r="P23" s="6">
        <f>ghg_coicop!N22</f>
        <v>133.06743280397561</v>
      </c>
      <c r="Q23" s="6">
        <f>ghg_coicop!O22</f>
        <v>104.8775712891406</v>
      </c>
      <c r="R23" s="6">
        <f>ghg_coicop!P22</f>
        <v>105.05755654774281</v>
      </c>
      <c r="S23" s="6">
        <f>ghg_coicop!Q22</f>
        <v>100.90063987083749</v>
      </c>
      <c r="T23" s="6">
        <f>ghg_coicop!R22</f>
        <v>90.704749831130371</v>
      </c>
      <c r="U23" s="6">
        <f>ghg_coicop!S22</f>
        <v>85.983412330209532</v>
      </c>
    </row>
    <row r="24" spans="2:21" x14ac:dyDescent="0.45">
      <c r="C24" s="3" t="str">
        <f>co2_coicop!A23</f>
        <v>1.1.12.3 Preserved milk</v>
      </c>
      <c r="D24" s="6">
        <f>ghg_coicop!B23</f>
        <v>38.950004763214437</v>
      </c>
      <c r="E24" s="6">
        <f>ghg_coicop!C23</f>
        <v>24.766785177450199</v>
      </c>
      <c r="F24" s="6">
        <f>ghg_coicop!D23</f>
        <v>20.444692035830329</v>
      </c>
      <c r="G24" s="6">
        <f>ghg_coicop!E23</f>
        <v>28.395988810109401</v>
      </c>
      <c r="H24" s="6">
        <f>ghg_coicop!F23</f>
        <v>18.374528300152079</v>
      </c>
      <c r="I24" s="6">
        <f>ghg_coicop!G23</f>
        <v>24.601052285998811</v>
      </c>
      <c r="J24" s="6">
        <f>ghg_coicop!H23</f>
        <v>31.979856324581881</v>
      </c>
      <c r="K24" s="6">
        <f>ghg_coicop!I23</f>
        <v>19.28847916943797</v>
      </c>
      <c r="L24" s="6">
        <f>ghg_coicop!J23</f>
        <v>18.136478629466989</v>
      </c>
      <c r="M24" s="6">
        <f>ghg_coicop!K23</f>
        <v>18.84763883015825</v>
      </c>
      <c r="N24" s="6">
        <f>ghg_coicop!L23</f>
        <v>24.946992718671499</v>
      </c>
      <c r="O24" s="6">
        <f>ghg_coicop!M23</f>
        <v>19.391795757619171</v>
      </c>
      <c r="P24" s="6">
        <f>ghg_coicop!N23</f>
        <v>52.301668505916957</v>
      </c>
      <c r="Q24" s="6">
        <f>ghg_coicop!O23</f>
        <v>27.695137498391109</v>
      </c>
      <c r="R24" s="6">
        <f>ghg_coicop!P23</f>
        <v>27.742666406845029</v>
      </c>
      <c r="S24" s="6">
        <f>ghg_coicop!Q23</f>
        <v>35.246440388305388</v>
      </c>
      <c r="T24" s="6">
        <f>ghg_coicop!R23</f>
        <v>13.48521386682636</v>
      </c>
      <c r="U24" s="6">
        <f>ghg_coicop!S23</f>
        <v>30.90503959720893</v>
      </c>
    </row>
    <row r="25" spans="2:21" x14ac:dyDescent="0.45">
      <c r="B25" s="3" t="s">
        <v>35</v>
      </c>
      <c r="C25" s="3" t="str">
        <f>co2_coicop!A24</f>
        <v>1.1.13 Cheese and curd</v>
      </c>
      <c r="D25" s="6">
        <f>ghg_coicop!B24</f>
        <v>229.74329368488881</v>
      </c>
      <c r="E25" s="6">
        <f>ghg_coicop!C24</f>
        <v>217.68212011561559</v>
      </c>
      <c r="F25" s="6">
        <f>ghg_coicop!D24</f>
        <v>185.99355888730059</v>
      </c>
      <c r="G25" s="6">
        <f>ghg_coicop!E24</f>
        <v>193.40748871372261</v>
      </c>
      <c r="H25" s="6">
        <f>ghg_coicop!F24</f>
        <v>203.14511686526311</v>
      </c>
      <c r="I25" s="6">
        <f>ghg_coicop!G24</f>
        <v>203.2290065104593</v>
      </c>
      <c r="J25" s="6">
        <f>ghg_coicop!H24</f>
        <v>201.68841225815359</v>
      </c>
      <c r="K25" s="6">
        <f>ghg_coicop!I24</f>
        <v>161.54497294177159</v>
      </c>
      <c r="L25" s="6">
        <f>ghg_coicop!J24</f>
        <v>151.0043771854553</v>
      </c>
      <c r="M25" s="6">
        <f>ghg_coicop!K24</f>
        <v>182.18870592454439</v>
      </c>
      <c r="N25" s="6">
        <f>ghg_coicop!L24</f>
        <v>168.5108550835686</v>
      </c>
      <c r="O25" s="6">
        <f>ghg_coicop!M24</f>
        <v>186.49237937637449</v>
      </c>
      <c r="P25" s="6">
        <f>ghg_coicop!N24</f>
        <v>186.6790935387111</v>
      </c>
      <c r="Q25" s="6">
        <f>ghg_coicop!O24</f>
        <v>165.13713691221221</v>
      </c>
      <c r="R25" s="6">
        <f>ghg_coicop!P24</f>
        <v>165.42053640293861</v>
      </c>
      <c r="S25" s="6">
        <f>ghg_coicop!Q24</f>
        <v>165.43162112254541</v>
      </c>
      <c r="T25" s="6">
        <f>ghg_coicop!R24</f>
        <v>153.48199851372451</v>
      </c>
      <c r="U25" s="6">
        <f>ghg_coicop!S24</f>
        <v>169.05806066377929</v>
      </c>
    </row>
    <row r="26" spans="2:21" x14ac:dyDescent="0.45">
      <c r="B26" s="3" t="s">
        <v>36</v>
      </c>
      <c r="C26" s="3" t="str">
        <f>co2_coicop!A25</f>
        <v>1.1.14 Eggs</v>
      </c>
      <c r="D26" s="6">
        <f>ghg_coicop!B25</f>
        <v>77.279205269243036</v>
      </c>
      <c r="E26" s="6">
        <f>ghg_coicop!C25</f>
        <v>72.93779988907886</v>
      </c>
      <c r="F26" s="6">
        <f>ghg_coicop!D25</f>
        <v>70.706553657883617</v>
      </c>
      <c r="G26" s="6">
        <f>ghg_coicop!E25</f>
        <v>70.995298734411875</v>
      </c>
      <c r="H26" s="6">
        <f>ghg_coicop!F25</f>
        <v>77.192714680580679</v>
      </c>
      <c r="I26" s="6">
        <f>ghg_coicop!G25</f>
        <v>66.508744639111413</v>
      </c>
      <c r="J26" s="6">
        <f>ghg_coicop!H25</f>
        <v>76.659178112604309</v>
      </c>
      <c r="K26" s="6">
        <f>ghg_coicop!I25</f>
        <v>76.749256409865012</v>
      </c>
      <c r="L26" s="6">
        <f>ghg_coicop!J25</f>
        <v>68.360917762772232</v>
      </c>
      <c r="M26" s="6">
        <f>ghg_coicop!K25</f>
        <v>72.163998371340938</v>
      </c>
      <c r="N26" s="6">
        <f>ghg_coicop!L25</f>
        <v>64.610304940165648</v>
      </c>
      <c r="O26" s="6">
        <f>ghg_coicop!M25</f>
        <v>85.434857960550048</v>
      </c>
      <c r="P26" s="6">
        <f>ghg_coicop!N25</f>
        <v>77.861137918952764</v>
      </c>
      <c r="Q26" s="6">
        <f>ghg_coicop!O25</f>
        <v>72.167421425644534</v>
      </c>
      <c r="R26" s="6">
        <f>ghg_coicop!P25</f>
        <v>72.291271280749768</v>
      </c>
      <c r="S26" s="6">
        <f>ghg_coicop!Q25</f>
        <v>71.470955984546052</v>
      </c>
      <c r="T26" s="6">
        <f>ghg_coicop!R25</f>
        <v>63.230244250110573</v>
      </c>
      <c r="U26" s="6">
        <f>ghg_coicop!S25</f>
        <v>80.269998744867664</v>
      </c>
    </row>
    <row r="27" spans="2:21" x14ac:dyDescent="0.45">
      <c r="B27" s="3" t="s">
        <v>37</v>
      </c>
      <c r="C27" s="3" t="str">
        <f>co2_coicop!A26</f>
        <v>1.1.15.1 Other milk products</v>
      </c>
      <c r="D27" s="6">
        <f>ghg_coicop!B26</f>
        <v>124.1166866924499</v>
      </c>
      <c r="E27" s="6">
        <f>ghg_coicop!C26</f>
        <v>117.8243803953588</v>
      </c>
      <c r="F27" s="6">
        <f>ghg_coicop!D26</f>
        <v>107.78218355989441</v>
      </c>
      <c r="G27" s="6">
        <f>ghg_coicop!E26</f>
        <v>92.04953982523115</v>
      </c>
      <c r="H27" s="6">
        <f>ghg_coicop!F26</f>
        <v>105.9558929596613</v>
      </c>
      <c r="I27" s="6">
        <f>ghg_coicop!G26</f>
        <v>106.1319796431338</v>
      </c>
      <c r="J27" s="6">
        <f>ghg_coicop!H26</f>
        <v>87.299666010677868</v>
      </c>
      <c r="K27" s="6">
        <f>ghg_coicop!I26</f>
        <v>82.943027023921616</v>
      </c>
      <c r="L27" s="6">
        <f>ghg_coicop!J26</f>
        <v>85.743803898540008</v>
      </c>
      <c r="M27" s="6">
        <f>ghg_coicop!K26</f>
        <v>92.049944698913635</v>
      </c>
      <c r="N27" s="6">
        <f>ghg_coicop!L26</f>
        <v>83.377455269232271</v>
      </c>
      <c r="O27" s="6">
        <f>ghg_coicop!M26</f>
        <v>85.43250254583505</v>
      </c>
      <c r="P27" s="6">
        <f>ghg_coicop!N26</f>
        <v>89.251770283981941</v>
      </c>
      <c r="Q27" s="6">
        <f>ghg_coicop!O26</f>
        <v>76.332616228913409</v>
      </c>
      <c r="R27" s="6">
        <f>ghg_coicop!P26</f>
        <v>76.463614167775518</v>
      </c>
      <c r="S27" s="6">
        <f>ghg_coicop!Q26</f>
        <v>90.886310667148706</v>
      </c>
      <c r="T27" s="6">
        <f>ghg_coicop!R26</f>
        <v>92.732043981069864</v>
      </c>
      <c r="U27" s="6">
        <f>ghg_coicop!S26</f>
        <v>96.187811018103361</v>
      </c>
    </row>
    <row r="28" spans="2:21" x14ac:dyDescent="0.45">
      <c r="C28" s="3" t="str">
        <f>co2_coicop!A27</f>
        <v>1.1.15.2 Yoghurt</v>
      </c>
      <c r="D28" s="6">
        <f>ghg_coicop!B27</f>
        <v>103.489327279094</v>
      </c>
      <c r="E28" s="6">
        <f>ghg_coicop!C27</f>
        <v>92.448379294740192</v>
      </c>
      <c r="F28" s="6">
        <f>ghg_coicop!D27</f>
        <v>116.9748446285209</v>
      </c>
      <c r="G28" s="6">
        <f>ghg_coicop!E27</f>
        <v>100.3979813358565</v>
      </c>
      <c r="H28" s="6">
        <f>ghg_coicop!F27</f>
        <v>134.05432947118561</v>
      </c>
      <c r="I28" s="6">
        <f>ghg_coicop!G27</f>
        <v>126.7097368360418</v>
      </c>
      <c r="J28" s="6">
        <f>ghg_coicop!H27</f>
        <v>118.91588077287879</v>
      </c>
      <c r="K28" s="6">
        <f>ghg_coicop!I27</f>
        <v>111.55368171498409</v>
      </c>
      <c r="L28" s="6">
        <f>ghg_coicop!J27</f>
        <v>104.8317673839461</v>
      </c>
      <c r="M28" s="6">
        <f>ghg_coicop!K27</f>
        <v>107.663113453378</v>
      </c>
      <c r="N28" s="6">
        <f>ghg_coicop!L27</f>
        <v>90.153337671243804</v>
      </c>
      <c r="O28" s="6">
        <f>ghg_coicop!M27</f>
        <v>102.2084284194935</v>
      </c>
      <c r="P28" s="6">
        <f>ghg_coicop!N27</f>
        <v>114.5927728167275</v>
      </c>
      <c r="Q28" s="6">
        <f>ghg_coicop!O27</f>
        <v>102.9336701298534</v>
      </c>
      <c r="R28" s="6">
        <f>ghg_coicop!P27</f>
        <v>103.1103193696238</v>
      </c>
      <c r="S28" s="6">
        <f>ghg_coicop!Q27</f>
        <v>88.828268699448813</v>
      </c>
      <c r="T28" s="6">
        <f>ghg_coicop!R27</f>
        <v>88.421276415292553</v>
      </c>
      <c r="U28" s="6">
        <f>ghg_coicop!S27</f>
        <v>94.104410514642908</v>
      </c>
    </row>
    <row r="29" spans="2:21" x14ac:dyDescent="0.45">
      <c r="B29" s="3" t="s">
        <v>38</v>
      </c>
      <c r="C29" s="3" t="str">
        <f>co2_coicop!A28</f>
        <v>1.1.16 Butter</v>
      </c>
      <c r="D29" s="6">
        <f>ghg_coicop!B28</f>
        <v>47.976559727730368</v>
      </c>
      <c r="E29" s="6">
        <f>ghg_coicop!C28</f>
        <v>34.542188058285092</v>
      </c>
      <c r="F29" s="6">
        <f>ghg_coicop!D28</f>
        <v>37.20806133916448</v>
      </c>
      <c r="G29" s="6">
        <f>ghg_coicop!E28</f>
        <v>29.434805664847239</v>
      </c>
      <c r="H29" s="6">
        <f>ghg_coicop!F28</f>
        <v>38.003672033063481</v>
      </c>
      <c r="I29" s="6">
        <f>ghg_coicop!G28</f>
        <v>37.115993638616487</v>
      </c>
      <c r="J29" s="6">
        <f>ghg_coicop!H28</f>
        <v>33.964625981787343</v>
      </c>
      <c r="K29" s="6">
        <f>ghg_coicop!I28</f>
        <v>44.832135705819283</v>
      </c>
      <c r="L29" s="6">
        <f>ghg_coicop!J28</f>
        <v>29.42147458632196</v>
      </c>
      <c r="M29" s="6">
        <f>ghg_coicop!K28</f>
        <v>30.236792518602201</v>
      </c>
      <c r="N29" s="6">
        <f>ghg_coicop!L28</f>
        <v>33.062798960514982</v>
      </c>
      <c r="O29" s="6">
        <f>ghg_coicop!M28</f>
        <v>42.214346458282627</v>
      </c>
      <c r="P29" s="6">
        <f>ghg_coicop!N28</f>
        <v>39.644188193279263</v>
      </c>
      <c r="Q29" s="6">
        <f>ghg_coicop!O28</f>
        <v>37.400955830552441</v>
      </c>
      <c r="R29" s="6">
        <f>ghg_coicop!P28</f>
        <v>37.465141343473697</v>
      </c>
      <c r="S29" s="6">
        <f>ghg_coicop!Q28</f>
        <v>27.454840462810491</v>
      </c>
      <c r="T29" s="6">
        <f>ghg_coicop!R28</f>
        <v>39.278473182602433</v>
      </c>
      <c r="U29" s="6">
        <f>ghg_coicop!S28</f>
        <v>41.768814417390963</v>
      </c>
    </row>
    <row r="30" spans="2:21" x14ac:dyDescent="0.45">
      <c r="B30" s="3" t="s">
        <v>39</v>
      </c>
      <c r="C30" s="3" t="str">
        <f>co2_coicop!A29</f>
        <v>1.1.17 Margarine and other vegetable fats and peanut butter</v>
      </c>
      <c r="D30" s="6">
        <f>ghg_coicop!B29</f>
        <v>63.128601053320388</v>
      </c>
      <c r="E30" s="6">
        <f>ghg_coicop!C29</f>
        <v>53.787960239554842</v>
      </c>
      <c r="F30" s="6">
        <f>ghg_coicop!D29</f>
        <v>48.014426431930538</v>
      </c>
      <c r="G30" s="6">
        <f>ghg_coicop!E29</f>
        <v>50.170191124627827</v>
      </c>
      <c r="H30" s="6">
        <f>ghg_coicop!F29</f>
        <v>51.696773731076398</v>
      </c>
      <c r="I30" s="6">
        <f>ghg_coicop!G29</f>
        <v>50.406232388053468</v>
      </c>
      <c r="J30" s="6">
        <f>ghg_coicop!H29</f>
        <v>43.146910648067113</v>
      </c>
      <c r="K30" s="6">
        <f>ghg_coicop!I29</f>
        <v>47.812097719436871</v>
      </c>
      <c r="L30" s="6">
        <f>ghg_coicop!J29</f>
        <v>39.649953506295603</v>
      </c>
      <c r="M30" s="6">
        <f>ghg_coicop!K29</f>
        <v>45.299172797956267</v>
      </c>
      <c r="N30" s="6">
        <f>ghg_coicop!L29</f>
        <v>40.494906495965651</v>
      </c>
      <c r="O30" s="6">
        <f>ghg_coicop!M29</f>
        <v>41.815535517673368</v>
      </c>
      <c r="P30" s="6">
        <f>ghg_coicop!N29</f>
        <v>37.845990884006383</v>
      </c>
      <c r="Q30" s="6">
        <f>ghg_coicop!O29</f>
        <v>30.694768109618419</v>
      </c>
      <c r="R30" s="6">
        <f>ghg_coicop!P29</f>
        <v>30.74744482312385</v>
      </c>
      <c r="S30" s="6">
        <f>ghg_coicop!Q29</f>
        <v>39.509257904836787</v>
      </c>
      <c r="T30" s="6">
        <f>ghg_coicop!R29</f>
        <v>34.245854208935583</v>
      </c>
      <c r="U30" s="6">
        <f>ghg_coicop!S29</f>
        <v>38.755933674209352</v>
      </c>
    </row>
    <row r="31" spans="2:21" x14ac:dyDescent="0.45">
      <c r="B31" s="3" t="s">
        <v>40</v>
      </c>
      <c r="C31" s="3" t="str">
        <f>co2_coicop!A30</f>
        <v>1.1.18.1 Olive oil</v>
      </c>
      <c r="D31" s="6">
        <f>ghg_coicop!B30</f>
        <v>47.933007625177808</v>
      </c>
      <c r="E31" s="6">
        <f>ghg_coicop!C30</f>
        <v>46.367968561911461</v>
      </c>
      <c r="F31" s="6">
        <f>ghg_coicop!D30</f>
        <v>50.765317935007118</v>
      </c>
      <c r="G31" s="6">
        <f>ghg_coicop!E30</f>
        <v>44.983217120032123</v>
      </c>
      <c r="H31" s="6">
        <f>ghg_coicop!F30</f>
        <v>36.078553108144654</v>
      </c>
      <c r="I31" s="6">
        <f>ghg_coicop!G30</f>
        <v>45.608809289456211</v>
      </c>
      <c r="J31" s="6">
        <f>ghg_coicop!H30</f>
        <v>25.377124267517669</v>
      </c>
      <c r="K31" s="6">
        <f>ghg_coicop!I30</f>
        <v>27.935968088528881</v>
      </c>
      <c r="L31" s="6">
        <f>ghg_coicop!J30</f>
        <v>27.922885258333469</v>
      </c>
      <c r="M31" s="6">
        <f>ghg_coicop!K30</f>
        <v>25.359067943387931</v>
      </c>
      <c r="N31" s="6">
        <f>ghg_coicop!L30</f>
        <v>32.612221184182829</v>
      </c>
      <c r="O31" s="6">
        <f>ghg_coicop!M30</f>
        <v>28.579611706261641</v>
      </c>
      <c r="P31" s="6">
        <f>ghg_coicop!N30</f>
        <v>28.594187218744889</v>
      </c>
      <c r="Q31" s="6">
        <f>ghg_coicop!O30</f>
        <v>17.007975611825689</v>
      </c>
      <c r="R31" s="6">
        <f>ghg_coicop!P30</f>
        <v>24.40834085637988</v>
      </c>
      <c r="S31" s="6">
        <f>ghg_coicop!Q30</f>
        <v>21.394536979981641</v>
      </c>
      <c r="T31" s="6">
        <f>ghg_coicop!R30</f>
        <v>26.19243207234371</v>
      </c>
      <c r="U31" s="6">
        <f>ghg_coicop!S30</f>
        <v>41.641596397464681</v>
      </c>
    </row>
    <row r="32" spans="2:21" x14ac:dyDescent="0.45">
      <c r="C32" s="3" t="str">
        <f>co2_coicop!A31</f>
        <v>1.1.18.2 Edible oils and other animal fats</v>
      </c>
      <c r="D32" s="6">
        <f>ghg_coicop!B31</f>
        <v>69.869463619310153</v>
      </c>
      <c r="E32" s="6">
        <f>ghg_coicop!C31</f>
        <v>57.132762241268942</v>
      </c>
      <c r="F32" s="6">
        <f>ghg_coicop!D31</f>
        <v>43.461968123901983</v>
      </c>
      <c r="G32" s="6">
        <f>ghg_coicop!E31</f>
        <v>54.767382788867188</v>
      </c>
      <c r="H32" s="6">
        <f>ghg_coicop!F31</f>
        <v>28.304431283113171</v>
      </c>
      <c r="I32" s="6">
        <f>ghg_coicop!G31</f>
        <v>25.280573938568349</v>
      </c>
      <c r="J32" s="6">
        <f>ghg_coicop!H31</f>
        <v>28.22437607031755</v>
      </c>
      <c r="K32" s="6">
        <f>ghg_coicop!I31</f>
        <v>39.433787333662572</v>
      </c>
      <c r="L32" s="6">
        <f>ghg_coicop!J31</f>
        <v>33.400246449479347</v>
      </c>
      <c r="M32" s="6">
        <f>ghg_coicop!K31</f>
        <v>23.435252616563162</v>
      </c>
      <c r="N32" s="6">
        <f>ghg_coicop!L31</f>
        <v>31.837457539821571</v>
      </c>
      <c r="O32" s="6">
        <f>ghg_coicop!M31</f>
        <v>35.910658217303443</v>
      </c>
      <c r="P32" s="6">
        <f>ghg_coicop!N31</f>
        <v>37.1291836751764</v>
      </c>
      <c r="Q32" s="6">
        <f>ghg_coicop!O31</f>
        <v>49.64514025149667</v>
      </c>
      <c r="R32" s="6">
        <f>ghg_coicop!P31</f>
        <v>71.246310129865108</v>
      </c>
      <c r="S32" s="6">
        <f>ghg_coicop!Q31</f>
        <v>24.0640864464436</v>
      </c>
      <c r="T32" s="6">
        <f>ghg_coicop!R31</f>
        <v>27.57448551867844</v>
      </c>
      <c r="U32" s="6">
        <f>ghg_coicop!S31</f>
        <v>37.658716146099557</v>
      </c>
    </row>
    <row r="33" spans="2:21" x14ac:dyDescent="0.45">
      <c r="B33" s="3" t="s">
        <v>41</v>
      </c>
      <c r="C33" s="3" t="str">
        <f>co2_coicop!A32</f>
        <v>1.1.19.1 Citrus fuits</v>
      </c>
      <c r="D33" s="6">
        <f>ghg_coicop!B32</f>
        <v>24.953118846019969</v>
      </c>
      <c r="E33" s="6">
        <f>ghg_coicop!C32</f>
        <v>22.009785985128449</v>
      </c>
      <c r="F33" s="6">
        <f>ghg_coicop!D32</f>
        <v>19.97920817214656</v>
      </c>
      <c r="G33" s="6">
        <f>ghg_coicop!E32</f>
        <v>21.263016769550241</v>
      </c>
      <c r="H33" s="6">
        <f>ghg_coicop!F32</f>
        <v>22.03263177662193</v>
      </c>
      <c r="I33" s="6">
        <f>ghg_coicop!G32</f>
        <v>19.522259423247</v>
      </c>
      <c r="J33" s="6">
        <f>ghg_coicop!H32</f>
        <v>16.010367563874269</v>
      </c>
      <c r="K33" s="6">
        <f>ghg_coicop!I32</f>
        <v>14.527814172941801</v>
      </c>
      <c r="L33" s="6">
        <f>ghg_coicop!J32</f>
        <v>43.698209289736567</v>
      </c>
      <c r="M33" s="6">
        <f>ghg_coicop!K32</f>
        <v>41.160087577525857</v>
      </c>
      <c r="N33" s="6">
        <f>ghg_coicop!L32</f>
        <v>40.593843944163673</v>
      </c>
      <c r="O33" s="6">
        <f>ghg_coicop!M32</f>
        <v>33.452603433303388</v>
      </c>
      <c r="P33" s="6">
        <f>ghg_coicop!N32</f>
        <v>44.595090526696218</v>
      </c>
      <c r="Q33" s="6">
        <f>ghg_coicop!O32</f>
        <v>41.089688194177199</v>
      </c>
      <c r="R33" s="6">
        <f>ghg_coicop!P32</f>
        <v>40.86386011326298</v>
      </c>
      <c r="S33" s="6">
        <f>ghg_coicop!Q32</f>
        <v>43.767249402351553</v>
      </c>
      <c r="T33" s="6">
        <f>ghg_coicop!R32</f>
        <v>38.158070603320077</v>
      </c>
      <c r="U33" s="6">
        <f>ghg_coicop!S32</f>
        <v>11.29404405359158</v>
      </c>
    </row>
    <row r="34" spans="2:21" x14ac:dyDescent="0.45">
      <c r="C34" s="3" t="str">
        <f>co2_coicop!A33</f>
        <v>1.1.19.2 Bananas</v>
      </c>
      <c r="D34" s="6">
        <f>ghg_coicop!B33</f>
        <v>23.68832135791391</v>
      </c>
      <c r="E34" s="6">
        <f>ghg_coicop!C33</f>
        <v>23.718274017757889</v>
      </c>
      <c r="F34" s="6">
        <f>ghg_coicop!D33</f>
        <v>17.38194926622727</v>
      </c>
      <c r="G34" s="6">
        <f>ghg_coicop!E33</f>
        <v>17.780764728578522</v>
      </c>
      <c r="H34" s="6">
        <f>ghg_coicop!F33</f>
        <v>19.24324272188267</v>
      </c>
      <c r="I34" s="6">
        <f>ghg_coicop!G33</f>
        <v>16.876716833774239</v>
      </c>
      <c r="J34" s="6">
        <f>ghg_coicop!H33</f>
        <v>14.13116581633798</v>
      </c>
      <c r="K34" s="6">
        <f>ghg_coicop!I33</f>
        <v>12.188980514404991</v>
      </c>
      <c r="L34" s="6">
        <f>ghg_coicop!J33</f>
        <v>32.662429913125322</v>
      </c>
      <c r="M34" s="6">
        <f>ghg_coicop!K33</f>
        <v>29.789420329963871</v>
      </c>
      <c r="N34" s="6">
        <f>ghg_coicop!L33</f>
        <v>30.10925194636647</v>
      </c>
      <c r="O34" s="6">
        <f>ghg_coicop!M33</f>
        <v>24.49525116054344</v>
      </c>
      <c r="P34" s="6">
        <f>ghg_coicop!N33</f>
        <v>31.232886540513771</v>
      </c>
      <c r="Q34" s="6">
        <f>ghg_coicop!O33</f>
        <v>28.769368593564611</v>
      </c>
      <c r="R34" s="6">
        <f>ghg_coicop!P33</f>
        <v>28.611252735690591</v>
      </c>
      <c r="S34" s="6">
        <f>ghg_coicop!Q33</f>
        <v>30.45739045010556</v>
      </c>
      <c r="T34" s="6">
        <f>ghg_coicop!R33</f>
        <v>30.29930687587445</v>
      </c>
      <c r="U34" s="6">
        <f>ghg_coicop!S33</f>
        <v>8.1303605256664842</v>
      </c>
    </row>
    <row r="35" spans="2:21" x14ac:dyDescent="0.45">
      <c r="C35" s="3" t="str">
        <f>co2_coicop!A34</f>
        <v>1.1.19.3 Apples</v>
      </c>
      <c r="D35" s="6">
        <f>ghg_coicop!B34</f>
        <v>23.885252601991048</v>
      </c>
      <c r="E35" s="6">
        <f>ghg_coicop!C34</f>
        <v>26.531760216111959</v>
      </c>
      <c r="F35" s="6">
        <f>ghg_coicop!D34</f>
        <v>20.488511237649622</v>
      </c>
      <c r="G35" s="6">
        <f>ghg_coicop!E34</f>
        <v>20.56307200704239</v>
      </c>
      <c r="H35" s="6">
        <f>ghg_coicop!F34</f>
        <v>19.460054678391991</v>
      </c>
      <c r="I35" s="6">
        <f>ghg_coicop!G34</f>
        <v>16.858521363089679</v>
      </c>
      <c r="J35" s="6">
        <f>ghg_coicop!H34</f>
        <v>15.873287305973481</v>
      </c>
      <c r="K35" s="6">
        <f>ghg_coicop!I34</f>
        <v>12.477869868388501</v>
      </c>
      <c r="L35" s="6">
        <f>ghg_coicop!J34</f>
        <v>39.506996401534707</v>
      </c>
      <c r="M35" s="6">
        <f>ghg_coicop!K34</f>
        <v>36.943259148118813</v>
      </c>
      <c r="N35" s="6">
        <f>ghg_coicop!L34</f>
        <v>33.963539826759138</v>
      </c>
      <c r="O35" s="6">
        <f>ghg_coicop!M34</f>
        <v>32.238583494670173</v>
      </c>
      <c r="P35" s="6">
        <f>ghg_coicop!N34</f>
        <v>39.313814550429967</v>
      </c>
      <c r="Q35" s="6">
        <f>ghg_coicop!O34</f>
        <v>34.321670663872212</v>
      </c>
      <c r="R35" s="6">
        <f>ghg_coicop!P34</f>
        <v>34.133039468055777</v>
      </c>
      <c r="S35" s="6">
        <f>ghg_coicop!Q34</f>
        <v>36.965632003835182</v>
      </c>
      <c r="T35" s="6">
        <f>ghg_coicop!R34</f>
        <v>31.788916891782261</v>
      </c>
      <c r="U35" s="6">
        <f>ghg_coicop!S34</f>
        <v>9.2344383055608308</v>
      </c>
    </row>
    <row r="36" spans="2:21" x14ac:dyDescent="0.45">
      <c r="C36" s="3" t="str">
        <f>co2_coicop!A35</f>
        <v>1.1.19.4 Pears</v>
      </c>
      <c r="D36" s="6">
        <f>ghg_coicop!B35</f>
        <v>6.4681084169647463</v>
      </c>
      <c r="E36" s="6">
        <f>ghg_coicop!C35</f>
        <v>6.3594325698948841</v>
      </c>
      <c r="F36" s="6">
        <f>ghg_coicop!D35</f>
        <v>6.270001999271857</v>
      </c>
      <c r="G36" s="6">
        <f>ghg_coicop!E35</f>
        <v>6.1186003208919102</v>
      </c>
      <c r="H36" s="6">
        <f>ghg_coicop!F35</f>
        <v>6.411806842952303</v>
      </c>
      <c r="I36" s="6">
        <f>ghg_coicop!G35</f>
        <v>6.3807534762781808</v>
      </c>
      <c r="J36" s="6">
        <f>ghg_coicop!H35</f>
        <v>3.646463119811155</v>
      </c>
      <c r="K36" s="6">
        <f>ghg_coicop!I35</f>
        <v>3.4873670036203439</v>
      </c>
      <c r="L36" s="6">
        <f>ghg_coicop!J35</f>
        <v>11.409336593969501</v>
      </c>
      <c r="M36" s="6">
        <f>ghg_coicop!K35</f>
        <v>12.57997206571633</v>
      </c>
      <c r="N36" s="6">
        <f>ghg_coicop!L35</f>
        <v>12.981527200551749</v>
      </c>
      <c r="O36" s="6">
        <f>ghg_coicop!M35</f>
        <v>6.6967688346827092</v>
      </c>
      <c r="P36" s="6">
        <f>ghg_coicop!N35</f>
        <v>11.89810885316586</v>
      </c>
      <c r="Q36" s="6">
        <f>ghg_coicop!O35</f>
        <v>7.2318955137865313</v>
      </c>
      <c r="R36" s="6">
        <f>ghg_coicop!P35</f>
        <v>7.1921491648356053</v>
      </c>
      <c r="S36" s="6">
        <f>ghg_coicop!Q35</f>
        <v>7.2869893815230791</v>
      </c>
      <c r="T36" s="6">
        <f>ghg_coicop!R35</f>
        <v>8.1942465686367498</v>
      </c>
      <c r="U36" s="6">
        <f>ghg_coicop!S35</f>
        <v>2.4390794777621139</v>
      </c>
    </row>
    <row r="37" spans="2:21" x14ac:dyDescent="0.45">
      <c r="C37" s="3" t="str">
        <f>co2_coicop!A36</f>
        <v>1.1.19.5 Stone fruits</v>
      </c>
      <c r="D37" s="6">
        <f>ghg_coicop!B36</f>
        <v>21.82129249956947</v>
      </c>
      <c r="E37" s="6">
        <f>ghg_coicop!C36</f>
        <v>22.30123376713658</v>
      </c>
      <c r="F37" s="6">
        <f>ghg_coicop!D36</f>
        <v>20.311161628242409</v>
      </c>
      <c r="G37" s="6">
        <f>ghg_coicop!E36</f>
        <v>21.725959109407039</v>
      </c>
      <c r="H37" s="6">
        <f>ghg_coicop!F36</f>
        <v>27.040240923891069</v>
      </c>
      <c r="I37" s="6">
        <f>ghg_coicop!G36</f>
        <v>25.38678338534692</v>
      </c>
      <c r="J37" s="6">
        <f>ghg_coicop!H36</f>
        <v>17.094141816712892</v>
      </c>
      <c r="K37" s="6">
        <f>ghg_coicop!I36</f>
        <v>14.46947204123483</v>
      </c>
      <c r="L37" s="6">
        <f>ghg_coicop!J36</f>
        <v>37.935884611162109</v>
      </c>
      <c r="M37" s="6">
        <f>ghg_coicop!K36</f>
        <v>40.98360583562021</v>
      </c>
      <c r="N37" s="6">
        <f>ghg_coicop!L36</f>
        <v>36.05029519111639</v>
      </c>
      <c r="O37" s="6">
        <f>ghg_coicop!M36</f>
        <v>30.579355655870771</v>
      </c>
      <c r="P37" s="6">
        <f>ghg_coicop!N36</f>
        <v>35.306215001680023</v>
      </c>
      <c r="Q37" s="6">
        <f>ghg_coicop!O36</f>
        <v>49.41610488711806</v>
      </c>
      <c r="R37" s="6">
        <f>ghg_coicop!P36</f>
        <v>49.144514991371537</v>
      </c>
      <c r="S37" s="6">
        <f>ghg_coicop!Q36</f>
        <v>54.159542103884903</v>
      </c>
      <c r="T37" s="6">
        <f>ghg_coicop!R36</f>
        <v>51.977166144754513</v>
      </c>
      <c r="U37" s="6">
        <f>ghg_coicop!S36</f>
        <v>14.545584714638739</v>
      </c>
    </row>
    <row r="38" spans="2:21" x14ac:dyDescent="0.45">
      <c r="C38" s="3" t="str">
        <f>co2_coicop!A37</f>
        <v>1.1.19.6 Berries</v>
      </c>
      <c r="D38" s="6">
        <f>ghg_coicop!B37</f>
        <v>27.148460080992631</v>
      </c>
      <c r="E38" s="6">
        <f>ghg_coicop!C37</f>
        <v>27.075448755123411</v>
      </c>
      <c r="F38" s="6">
        <f>ghg_coicop!D37</f>
        <v>27.929383933231438</v>
      </c>
      <c r="G38" s="6">
        <f>ghg_coicop!E37</f>
        <v>28.701332331717399</v>
      </c>
      <c r="H38" s="6">
        <f>ghg_coicop!F37</f>
        <v>37.470935128073137</v>
      </c>
      <c r="I38" s="6">
        <f>ghg_coicop!G37</f>
        <v>34.602688770183413</v>
      </c>
      <c r="J38" s="6">
        <f>ghg_coicop!H37</f>
        <v>24.78040753883241</v>
      </c>
      <c r="K38" s="6">
        <f>ghg_coicop!I37</f>
        <v>22.337573864170821</v>
      </c>
      <c r="L38" s="6">
        <f>ghg_coicop!J37</f>
        <v>73.367762159090645</v>
      </c>
      <c r="M38" s="6">
        <f>ghg_coicop!K37</f>
        <v>73.426109084172637</v>
      </c>
      <c r="N38" s="6">
        <f>ghg_coicop!L37</f>
        <v>67.255196850863655</v>
      </c>
      <c r="O38" s="6">
        <f>ghg_coicop!M37</f>
        <v>59.524962954814569</v>
      </c>
      <c r="P38" s="6">
        <f>ghg_coicop!N37</f>
        <v>66.138193204663182</v>
      </c>
      <c r="Q38" s="6">
        <f>ghg_coicop!O37</f>
        <v>78.474618035192421</v>
      </c>
      <c r="R38" s="6">
        <f>ghg_coicop!P37</f>
        <v>78.043323149049328</v>
      </c>
      <c r="S38" s="6">
        <f>ghg_coicop!Q37</f>
        <v>92.061288314712243</v>
      </c>
      <c r="T38" s="6">
        <f>ghg_coicop!R37</f>
        <v>85.360171619893578</v>
      </c>
      <c r="U38" s="6">
        <f>ghg_coicop!S37</f>
        <v>22.217418688444681</v>
      </c>
    </row>
    <row r="39" spans="2:21" x14ac:dyDescent="0.45">
      <c r="B39" s="3" t="s">
        <v>42</v>
      </c>
      <c r="C39" s="3" t="str">
        <f>co2_coicop!A38</f>
        <v>1.1.20 Other fresh, chilled or frozen fruits</v>
      </c>
      <c r="D39" s="6">
        <f>ghg_coicop!B38</f>
        <v>11.94907210167568</v>
      </c>
      <c r="E39" s="6">
        <f>ghg_coicop!C38</f>
        <v>13.945088289016169</v>
      </c>
      <c r="F39" s="6">
        <f>ghg_coicop!D38</f>
        <v>9.4446914997513378</v>
      </c>
      <c r="G39" s="6">
        <f>ghg_coicop!E38</f>
        <v>10.826502983550339</v>
      </c>
      <c r="H39" s="6">
        <f>ghg_coicop!F38</f>
        <v>13.011173140362841</v>
      </c>
      <c r="I39" s="6">
        <f>ghg_coicop!G38</f>
        <v>15.727002467932691</v>
      </c>
      <c r="J39" s="6">
        <f>ghg_coicop!H38</f>
        <v>10.11538224516605</v>
      </c>
      <c r="K39" s="6">
        <f>ghg_coicop!I38</f>
        <v>11.35427633924135</v>
      </c>
      <c r="L39" s="6">
        <f>ghg_coicop!J38</f>
        <v>24.864416000963061</v>
      </c>
      <c r="M39" s="6">
        <f>ghg_coicop!K38</f>
        <v>31.841307122611809</v>
      </c>
      <c r="N39" s="6">
        <f>ghg_coicop!L38</f>
        <v>29.9344465356501</v>
      </c>
      <c r="O39" s="6">
        <f>ghg_coicop!M38</f>
        <v>23.41731208471505</v>
      </c>
      <c r="P39" s="6">
        <f>ghg_coicop!N38</f>
        <v>27.726742833279172</v>
      </c>
      <c r="Q39" s="6">
        <f>ghg_coicop!O38</f>
        <v>28.28114426414788</v>
      </c>
      <c r="R39" s="6">
        <f>ghg_coicop!P38</f>
        <v>28.12571167714334</v>
      </c>
      <c r="S39" s="6">
        <f>ghg_coicop!Q38</f>
        <v>31.165216260837461</v>
      </c>
      <c r="T39" s="6">
        <f>ghg_coicop!R38</f>
        <v>36.607724082323237</v>
      </c>
      <c r="U39" s="6">
        <f>ghg_coicop!S38</f>
        <v>7.6996684806281808</v>
      </c>
    </row>
    <row r="40" spans="2:21" x14ac:dyDescent="0.45">
      <c r="B40" s="3" t="s">
        <v>43</v>
      </c>
      <c r="C40" s="3" t="str">
        <f>co2_coicop!A39</f>
        <v>1.1.21 Dried fruit and nuts</v>
      </c>
      <c r="D40" s="6">
        <f>ghg_coicop!B39</f>
        <v>19.071623723271831</v>
      </c>
      <c r="E40" s="6">
        <f>ghg_coicop!C39</f>
        <v>18.252948902292118</v>
      </c>
      <c r="F40" s="6">
        <f>ghg_coicop!D39</f>
        <v>14.040472877775979</v>
      </c>
      <c r="G40" s="6">
        <f>ghg_coicop!E39</f>
        <v>19.99416917674376</v>
      </c>
      <c r="H40" s="6">
        <f>ghg_coicop!F39</f>
        <v>23.007412417137861</v>
      </c>
      <c r="I40" s="6">
        <f>ghg_coicop!G39</f>
        <v>18.665153347596721</v>
      </c>
      <c r="J40" s="6">
        <f>ghg_coicop!H39</f>
        <v>15.119766894659641</v>
      </c>
      <c r="K40" s="6">
        <f>ghg_coicop!I39</f>
        <v>14.72340926316105</v>
      </c>
      <c r="L40" s="6">
        <f>ghg_coicop!J39</f>
        <v>48.233089462719143</v>
      </c>
      <c r="M40" s="6">
        <f>ghg_coicop!K39</f>
        <v>49.303119426920851</v>
      </c>
      <c r="N40" s="6">
        <f>ghg_coicop!L39</f>
        <v>42.11510056577449</v>
      </c>
      <c r="O40" s="6">
        <f>ghg_coicop!M39</f>
        <v>48.120709778983752</v>
      </c>
      <c r="P40" s="6">
        <f>ghg_coicop!N39</f>
        <v>58.343074168640499</v>
      </c>
      <c r="Q40" s="6">
        <f>ghg_coicop!O39</f>
        <v>46.63942325147886</v>
      </c>
      <c r="R40" s="6">
        <f>ghg_coicop!P39</f>
        <v>46.383093940872897</v>
      </c>
      <c r="S40" s="6">
        <f>ghg_coicop!Q39</f>
        <v>75.842716785586859</v>
      </c>
      <c r="T40" s="6">
        <f>ghg_coicop!R39</f>
        <v>57.807951380270588</v>
      </c>
      <c r="U40" s="6">
        <f>ghg_coicop!S39</f>
        <v>14.554202757299359</v>
      </c>
    </row>
    <row r="41" spans="2:21" x14ac:dyDescent="0.45">
      <c r="B41" s="3" t="s">
        <v>44</v>
      </c>
      <c r="C41" s="3" t="str">
        <f>co2_coicop!A40</f>
        <v>1.1.22 Preserved fruit and fruit based products</v>
      </c>
      <c r="D41" s="6">
        <f>ghg_coicop!B40</f>
        <v>6.2057683488219277</v>
      </c>
      <c r="E41" s="6">
        <f>ghg_coicop!C40</f>
        <v>6.9172942159915154</v>
      </c>
      <c r="F41" s="6">
        <f>ghg_coicop!D40</f>
        <v>5.4318389469111432</v>
      </c>
      <c r="G41" s="6">
        <f>ghg_coicop!E40</f>
        <v>5.6434844132780659</v>
      </c>
      <c r="H41" s="6">
        <f>ghg_coicop!F40</f>
        <v>5.2830104448022563</v>
      </c>
      <c r="I41" s="6">
        <f>ghg_coicop!G40</f>
        <v>4.4872263193939368</v>
      </c>
      <c r="J41" s="6">
        <f>ghg_coicop!H40</f>
        <v>3.5417993962090648</v>
      </c>
      <c r="K41" s="6">
        <f>ghg_coicop!I40</f>
        <v>3.1673445627127621</v>
      </c>
      <c r="L41" s="6">
        <f>ghg_coicop!J40</f>
        <v>9.276129756810187</v>
      </c>
      <c r="M41" s="6">
        <f>ghg_coicop!K40</f>
        <v>8.8005683179593976</v>
      </c>
      <c r="N41" s="6">
        <f>ghg_coicop!L40</f>
        <v>7.3758100445576034</v>
      </c>
      <c r="O41" s="6">
        <f>ghg_coicop!M40</f>
        <v>7.2605597506553057</v>
      </c>
      <c r="P41" s="6">
        <f>ghg_coicop!N40</f>
        <v>7.7295645941856694</v>
      </c>
      <c r="Q41" s="6">
        <f>ghg_coicop!O40</f>
        <v>8.9548742267141694</v>
      </c>
      <c r="R41" s="6">
        <f>ghg_coicop!P40</f>
        <v>8.9056584222064696</v>
      </c>
      <c r="S41" s="6">
        <f>ghg_coicop!Q40</f>
        <v>8.3000938466803458</v>
      </c>
      <c r="T41" s="6">
        <f>ghg_coicop!R40</f>
        <v>8.5199096076716643</v>
      </c>
      <c r="U41" s="6">
        <f>ghg_coicop!S40</f>
        <v>1.959171745649781</v>
      </c>
    </row>
    <row r="42" spans="2:21" x14ac:dyDescent="0.45">
      <c r="B42" s="3" t="s">
        <v>45</v>
      </c>
      <c r="C42" s="3" t="str">
        <f>co2_coicop!A41</f>
        <v>1.1.23.1 Leaf and stem vegetables</v>
      </c>
      <c r="D42" s="6">
        <f>ghg_coicop!B41</f>
        <v>45.035674219865719</v>
      </c>
      <c r="E42" s="6">
        <f>ghg_coicop!C41</f>
        <v>37.648039655771832</v>
      </c>
      <c r="F42" s="6">
        <f>ghg_coicop!D41</f>
        <v>35.609122546706622</v>
      </c>
      <c r="G42" s="6">
        <f>ghg_coicop!E41</f>
        <v>34.738539056515542</v>
      </c>
      <c r="H42" s="6">
        <f>ghg_coicop!F41</f>
        <v>38.83755763836507</v>
      </c>
      <c r="I42" s="6">
        <f>ghg_coicop!G41</f>
        <v>32.076912529181278</v>
      </c>
      <c r="J42" s="6">
        <f>ghg_coicop!H41</f>
        <v>27.0107961356624</v>
      </c>
      <c r="K42" s="6">
        <f>ghg_coicop!I41</f>
        <v>23.10701331335239</v>
      </c>
      <c r="L42" s="6">
        <f>ghg_coicop!J41</f>
        <v>73.115605331513237</v>
      </c>
      <c r="M42" s="6">
        <f>ghg_coicop!K41</f>
        <v>74.970297847204975</v>
      </c>
      <c r="N42" s="6">
        <f>ghg_coicop!L41</f>
        <v>73.630694006392204</v>
      </c>
      <c r="O42" s="6">
        <f>ghg_coicop!M41</f>
        <v>58.635177210116403</v>
      </c>
      <c r="P42" s="6">
        <f>ghg_coicop!N41</f>
        <v>66.934824059075865</v>
      </c>
      <c r="Q42" s="6">
        <f>ghg_coicop!O41</f>
        <v>63.050578325546468</v>
      </c>
      <c r="R42" s="6">
        <f>ghg_coicop!P41</f>
        <v>62.704053644305233</v>
      </c>
      <c r="S42" s="6">
        <f>ghg_coicop!Q41</f>
        <v>77.072822432444298</v>
      </c>
      <c r="T42" s="6">
        <f>ghg_coicop!R41</f>
        <v>67.372593431535009</v>
      </c>
      <c r="U42" s="6">
        <f>ghg_coicop!S41</f>
        <v>16.427569627475609</v>
      </c>
    </row>
    <row r="43" spans="2:21" x14ac:dyDescent="0.45">
      <c r="C43" s="3" t="str">
        <f>co2_coicop!A42</f>
        <v>1.1.23.2 Cabbages</v>
      </c>
      <c r="D43" s="6">
        <f>ghg_coicop!B42</f>
        <v>17.89433194016668</v>
      </c>
      <c r="E43" s="6">
        <f>ghg_coicop!C42</f>
        <v>17.06397024768415</v>
      </c>
      <c r="F43" s="6">
        <f>ghg_coicop!D42</f>
        <v>12.9074455695496</v>
      </c>
      <c r="G43" s="6">
        <f>ghg_coicop!E42</f>
        <v>14.83099488591446</v>
      </c>
      <c r="H43" s="6">
        <f>ghg_coicop!F42</f>
        <v>14.49825397268855</v>
      </c>
      <c r="I43" s="6">
        <f>ghg_coicop!G42</f>
        <v>12.101252669066071</v>
      </c>
      <c r="J43" s="6">
        <f>ghg_coicop!H42</f>
        <v>10.993676781559349</v>
      </c>
      <c r="K43" s="6">
        <f>ghg_coicop!I42</f>
        <v>9.3730500411402335</v>
      </c>
      <c r="L43" s="6">
        <f>ghg_coicop!J42</f>
        <v>26.50467535852869</v>
      </c>
      <c r="M43" s="6">
        <f>ghg_coicop!K42</f>
        <v>26.516669288822111</v>
      </c>
      <c r="N43" s="6">
        <f>ghg_coicop!L42</f>
        <v>24.542008700226031</v>
      </c>
      <c r="O43" s="6">
        <f>ghg_coicop!M42</f>
        <v>21.108769085053659</v>
      </c>
      <c r="P43" s="6">
        <f>ghg_coicop!N42</f>
        <v>22.0707614566725</v>
      </c>
      <c r="Q43" s="6">
        <f>ghg_coicop!O42</f>
        <v>17.50347125708026</v>
      </c>
      <c r="R43" s="6">
        <f>ghg_coicop!P42</f>
        <v>17.407272539177018</v>
      </c>
      <c r="S43" s="6">
        <f>ghg_coicop!Q42</f>
        <v>24.37131400452251</v>
      </c>
      <c r="T43" s="6">
        <f>ghg_coicop!R42</f>
        <v>24.864162403073859</v>
      </c>
      <c r="U43" s="6">
        <f>ghg_coicop!S42</f>
        <v>5.3702417959837812</v>
      </c>
    </row>
    <row r="44" spans="2:21" x14ac:dyDescent="0.45">
      <c r="C44" s="3" t="str">
        <f>co2_coicop!A43</f>
        <v>1.1.23.3 Vegetables grown for their fruit</v>
      </c>
      <c r="D44" s="6">
        <f>ghg_coicop!B43</f>
        <v>67.701838933728936</v>
      </c>
      <c r="E44" s="6">
        <f>ghg_coicop!C43</f>
        <v>58.923973477853103</v>
      </c>
      <c r="F44" s="6">
        <f>ghg_coicop!D43</f>
        <v>57.806552333723118</v>
      </c>
      <c r="G44" s="6">
        <f>ghg_coicop!E43</f>
        <v>56.73801989056588</v>
      </c>
      <c r="H44" s="6">
        <f>ghg_coicop!F43</f>
        <v>61.746937060091511</v>
      </c>
      <c r="I44" s="6">
        <f>ghg_coicop!G43</f>
        <v>53.193681528704843</v>
      </c>
      <c r="J44" s="6">
        <f>ghg_coicop!H43</f>
        <v>44.421919794740788</v>
      </c>
      <c r="K44" s="6">
        <f>ghg_coicop!I43</f>
        <v>39.696557051194063</v>
      </c>
      <c r="L44" s="6">
        <f>ghg_coicop!J43</f>
        <v>120.597827950705</v>
      </c>
      <c r="M44" s="6">
        <f>ghg_coicop!K43</f>
        <v>115.8521598762751</v>
      </c>
      <c r="N44" s="6">
        <f>ghg_coicop!L43</f>
        <v>111.48424693028321</v>
      </c>
      <c r="O44" s="6">
        <f>ghg_coicop!M43</f>
        <v>97.869007269965778</v>
      </c>
      <c r="P44" s="6">
        <f>ghg_coicop!N43</f>
        <v>108.7754695753749</v>
      </c>
      <c r="Q44" s="6">
        <f>ghg_coicop!O43</f>
        <v>97.779566889977048</v>
      </c>
      <c r="R44" s="6">
        <f>ghg_coicop!P43</f>
        <v>97.2421724021183</v>
      </c>
      <c r="S44" s="6">
        <f>ghg_coicop!Q43</f>
        <v>113.4870549181262</v>
      </c>
      <c r="T44" s="6">
        <f>ghg_coicop!R43</f>
        <v>101.56846927383231</v>
      </c>
      <c r="U44" s="6">
        <f>ghg_coicop!S43</f>
        <v>27.18299210746466</v>
      </c>
    </row>
    <row r="45" spans="2:21" x14ac:dyDescent="0.45">
      <c r="C45" s="3" t="str">
        <f>co2_coicop!A44</f>
        <v>1.1.23.4 Root crops, non starchy bulbs and mushrooms</v>
      </c>
      <c r="D45" s="6">
        <f>ghg_coicop!B44</f>
        <v>52.122329271043888</v>
      </c>
      <c r="E45" s="6">
        <f>ghg_coicop!C44</f>
        <v>51.004568070374972</v>
      </c>
      <c r="F45" s="6">
        <f>ghg_coicop!D44</f>
        <v>38.450520734532653</v>
      </c>
      <c r="G45" s="6">
        <f>ghg_coicop!E44</f>
        <v>45.985292423599503</v>
      </c>
      <c r="H45" s="6">
        <f>ghg_coicop!F44</f>
        <v>44.775576433806698</v>
      </c>
      <c r="I45" s="6">
        <f>ghg_coicop!G44</f>
        <v>45.0215398662205</v>
      </c>
      <c r="J45" s="6">
        <f>ghg_coicop!H44</f>
        <v>34.717463034126283</v>
      </c>
      <c r="K45" s="6">
        <f>ghg_coicop!I44</f>
        <v>32.557056365293121</v>
      </c>
      <c r="L45" s="6">
        <f>ghg_coicop!J44</f>
        <v>94.579857964111255</v>
      </c>
      <c r="M45" s="6">
        <f>ghg_coicop!K44</f>
        <v>85.941538751126288</v>
      </c>
      <c r="N45" s="6">
        <f>ghg_coicop!L44</f>
        <v>91.654410748526217</v>
      </c>
      <c r="O45" s="6">
        <f>ghg_coicop!M44</f>
        <v>83.041708057599294</v>
      </c>
      <c r="P45" s="6">
        <f>ghg_coicop!N44</f>
        <v>88.754195271226124</v>
      </c>
      <c r="Q45" s="6">
        <f>ghg_coicop!O44</f>
        <v>100.1685018880958</v>
      </c>
      <c r="R45" s="6">
        <f>ghg_coicop!P44</f>
        <v>99.617977862638568</v>
      </c>
      <c r="S45" s="6">
        <f>ghg_coicop!Q44</f>
        <v>92.918004563734897</v>
      </c>
      <c r="T45" s="6">
        <f>ghg_coicop!R44</f>
        <v>86.992019566660261</v>
      </c>
      <c r="U45" s="6">
        <f>ghg_coicop!S44</f>
        <v>22.434374865476531</v>
      </c>
    </row>
    <row r="46" spans="2:21" x14ac:dyDescent="0.45">
      <c r="B46" s="3" t="s">
        <v>46</v>
      </c>
      <c r="C46" s="3" t="str">
        <f>co2_coicop!A45</f>
        <v>1.1.24 Dried vegetables</v>
      </c>
      <c r="D46" s="6">
        <f>ghg_coicop!B45</f>
        <v>2.586348367916635</v>
      </c>
      <c r="E46" s="6">
        <f>ghg_coicop!C45</f>
        <v>3.3869263009430388</v>
      </c>
      <c r="F46" s="6">
        <f>ghg_coicop!D45</f>
        <v>1.725375081556467</v>
      </c>
      <c r="G46" s="6">
        <f>ghg_coicop!E45</f>
        <v>5.0160163892281977</v>
      </c>
      <c r="H46" s="6">
        <f>ghg_coicop!F45</f>
        <v>2.9229327768901001</v>
      </c>
      <c r="I46" s="6">
        <f>ghg_coicop!G45</f>
        <v>2.8919797956368511</v>
      </c>
      <c r="J46" s="6">
        <f>ghg_coicop!H45</f>
        <v>2.1600922297574221</v>
      </c>
      <c r="K46" s="6">
        <f>ghg_coicop!I45</f>
        <v>4.3344545610541996</v>
      </c>
      <c r="L46" s="6">
        <f>ghg_coicop!J45</f>
        <v>6.7654920615179606</v>
      </c>
      <c r="M46" s="6">
        <f>ghg_coicop!K45</f>
        <v>4.2420291685354146</v>
      </c>
      <c r="N46" s="6">
        <f>ghg_coicop!L45</f>
        <v>4.772793901653861</v>
      </c>
      <c r="O46" s="6">
        <f>ghg_coicop!M45</f>
        <v>5.6006544105601961</v>
      </c>
      <c r="P46" s="6">
        <f>ghg_coicop!N45</f>
        <v>5.5591828078376544</v>
      </c>
      <c r="Q46" s="6">
        <f>ghg_coicop!O45</f>
        <v>5.9160662789524121</v>
      </c>
      <c r="R46" s="6">
        <f>ghg_coicop!P45</f>
        <v>5.8835517004035669</v>
      </c>
      <c r="S46" s="6">
        <f>ghg_coicop!Q45</f>
        <v>9.5869795896953001</v>
      </c>
      <c r="T46" s="6">
        <f>ghg_coicop!R45</f>
        <v>8.6257422526005172</v>
      </c>
      <c r="U46" s="6">
        <f>ghg_coicop!S45</f>
        <v>1.4210415969862771</v>
      </c>
    </row>
    <row r="47" spans="2:21" x14ac:dyDescent="0.45">
      <c r="B47" s="3" t="s">
        <v>47</v>
      </c>
      <c r="C47" s="3" t="str">
        <f>co2_coicop!A46</f>
        <v>1.1.25 Other prepared or processed vegetables</v>
      </c>
      <c r="D47" s="6">
        <f>ghg_coicop!B46</f>
        <v>46.980863710242147</v>
      </c>
      <c r="E47" s="6">
        <f>ghg_coicop!C46</f>
        <v>46.264298756979663</v>
      </c>
      <c r="F47" s="6">
        <f>ghg_coicop!D46</f>
        <v>41.432899687677242</v>
      </c>
      <c r="G47" s="6">
        <f>ghg_coicop!E46</f>
        <v>44.9682701103253</v>
      </c>
      <c r="H47" s="6">
        <f>ghg_coicop!F46</f>
        <v>41.518088848115283</v>
      </c>
      <c r="I47" s="6">
        <f>ghg_coicop!G46</f>
        <v>36.900209572353617</v>
      </c>
      <c r="J47" s="6">
        <f>ghg_coicop!H46</f>
        <v>31.889651509113829</v>
      </c>
      <c r="K47" s="6">
        <f>ghg_coicop!I46</f>
        <v>31.705067696269431</v>
      </c>
      <c r="L47" s="6">
        <f>ghg_coicop!J46</f>
        <v>94.211897332385078</v>
      </c>
      <c r="M47" s="6">
        <f>ghg_coicop!K46</f>
        <v>93.24668291317802</v>
      </c>
      <c r="N47" s="6">
        <f>ghg_coicop!L46</f>
        <v>94.504464609482767</v>
      </c>
      <c r="O47" s="6">
        <f>ghg_coicop!M46</f>
        <v>91.737240251082326</v>
      </c>
      <c r="P47" s="6">
        <f>ghg_coicop!N46</f>
        <v>90.859812155364423</v>
      </c>
      <c r="Q47" s="6">
        <f>ghg_coicop!O46</f>
        <v>83.759769448793335</v>
      </c>
      <c r="R47" s="6">
        <f>ghg_coicop!P46</f>
        <v>83.299427479220583</v>
      </c>
      <c r="S47" s="6">
        <f>ghg_coicop!Q46</f>
        <v>98.592863109546897</v>
      </c>
      <c r="T47" s="6">
        <f>ghg_coicop!R46</f>
        <v>92.920217831517675</v>
      </c>
      <c r="U47" s="6">
        <f>ghg_coicop!S46</f>
        <v>26.19958479424373</v>
      </c>
    </row>
    <row r="48" spans="2:21" x14ac:dyDescent="0.45">
      <c r="B48" s="3" t="s">
        <v>48</v>
      </c>
      <c r="C48" s="3" t="str">
        <f>co2_coicop!A47</f>
        <v>1.1.26 Potatoes</v>
      </c>
      <c r="D48" s="6">
        <f>ghg_coicop!B47</f>
        <v>39.725118272422442</v>
      </c>
      <c r="E48" s="6">
        <f>ghg_coicop!C47</f>
        <v>31.710651918681162</v>
      </c>
      <c r="F48" s="6">
        <f>ghg_coicop!D47</f>
        <v>28.108130136179462</v>
      </c>
      <c r="G48" s="6">
        <f>ghg_coicop!E47</f>
        <v>23.808820889519321</v>
      </c>
      <c r="H48" s="6">
        <f>ghg_coicop!F47</f>
        <v>20.953232948694581</v>
      </c>
      <c r="I48" s="6">
        <f>ghg_coicop!G47</f>
        <v>18.940836476222572</v>
      </c>
      <c r="J48" s="6">
        <f>ghg_coicop!H47</f>
        <v>18.28601142425612</v>
      </c>
      <c r="K48" s="6">
        <f>ghg_coicop!I47</f>
        <v>18.748773383758341</v>
      </c>
      <c r="L48" s="6">
        <f>ghg_coicop!J47</f>
        <v>49.223738683340699</v>
      </c>
      <c r="M48" s="6">
        <f>ghg_coicop!K47</f>
        <v>43.927474116086387</v>
      </c>
      <c r="N48" s="6">
        <f>ghg_coicop!L47</f>
        <v>46.551582062897033</v>
      </c>
      <c r="O48" s="6">
        <f>ghg_coicop!M47</f>
        <v>41.192270266634509</v>
      </c>
      <c r="P48" s="6">
        <f>ghg_coicop!N47</f>
        <v>46.980393732940129</v>
      </c>
      <c r="Q48" s="6">
        <f>ghg_coicop!O47</f>
        <v>41.253724762300777</v>
      </c>
      <c r="R48" s="6">
        <f>ghg_coicop!P47</f>
        <v>41.026995139783139</v>
      </c>
      <c r="S48" s="6">
        <f>ghg_coicop!Q47</f>
        <v>39.126008054673797</v>
      </c>
      <c r="T48" s="6">
        <f>ghg_coicop!R47</f>
        <v>35.416810223836009</v>
      </c>
      <c r="U48" s="6">
        <f>ghg_coicop!S47</f>
        <v>7.5817854227904116</v>
      </c>
    </row>
    <row r="49" spans="2:21" x14ac:dyDescent="0.45">
      <c r="B49" s="3" t="s">
        <v>49</v>
      </c>
      <c r="C49" s="3" t="str">
        <f>co2_coicop!A48</f>
        <v>1.1.27 Other tubers and products of tuber vegetables</v>
      </c>
      <c r="D49" s="6">
        <f>ghg_coicop!B48</f>
        <v>45.488843770982847</v>
      </c>
      <c r="E49" s="6">
        <f>ghg_coicop!C48</f>
        <v>37.863550752816977</v>
      </c>
      <c r="F49" s="6">
        <f>ghg_coicop!D48</f>
        <v>38.841449696571388</v>
      </c>
      <c r="G49" s="6">
        <f>ghg_coicop!E48</f>
        <v>31.8650591354033</v>
      </c>
      <c r="H49" s="6">
        <f>ghg_coicop!F48</f>
        <v>32.523574773439648</v>
      </c>
      <c r="I49" s="6">
        <f>ghg_coicop!G48</f>
        <v>29.71928740963806</v>
      </c>
      <c r="J49" s="6">
        <f>ghg_coicop!H48</f>
        <v>21.931474962666911</v>
      </c>
      <c r="K49" s="6">
        <f>ghg_coicop!I48</f>
        <v>20.319575119679659</v>
      </c>
      <c r="L49" s="6">
        <f>ghg_coicop!J48</f>
        <v>57.403726849841853</v>
      </c>
      <c r="M49" s="6">
        <f>ghg_coicop!K48</f>
        <v>61.935005828520417</v>
      </c>
      <c r="N49" s="6">
        <f>ghg_coicop!L48</f>
        <v>69.37364651402379</v>
      </c>
      <c r="O49" s="6">
        <f>ghg_coicop!M48</f>
        <v>63.437205359741377</v>
      </c>
      <c r="P49" s="6">
        <f>ghg_coicop!N48</f>
        <v>65.084264574696945</v>
      </c>
      <c r="Q49" s="6">
        <f>ghg_coicop!O48</f>
        <v>72.89779387194433</v>
      </c>
      <c r="R49" s="6">
        <f>ghg_coicop!P48</f>
        <v>72.497149096661886</v>
      </c>
      <c r="S49" s="6">
        <f>ghg_coicop!Q48</f>
        <v>66.193580228773726</v>
      </c>
      <c r="T49" s="6">
        <f>ghg_coicop!R48</f>
        <v>72.912383131350651</v>
      </c>
      <c r="U49" s="6">
        <f>ghg_coicop!S48</f>
        <v>20.184457996837391</v>
      </c>
    </row>
    <row r="50" spans="2:21" x14ac:dyDescent="0.45">
      <c r="B50" s="3" t="s">
        <v>50</v>
      </c>
      <c r="C50" s="3" t="str">
        <f>co2_coicop!A49</f>
        <v>1.1.28.1 Sugar</v>
      </c>
      <c r="D50" s="6">
        <f>ghg_coicop!B49</f>
        <v>33.792709673290418</v>
      </c>
      <c r="E50" s="6">
        <f>ghg_coicop!C49</f>
        <v>35.899181844891878</v>
      </c>
      <c r="F50" s="6">
        <f>ghg_coicop!D49</f>
        <v>32.168331554297637</v>
      </c>
      <c r="G50" s="6">
        <f>ghg_coicop!E49</f>
        <v>38.436120147411472</v>
      </c>
      <c r="H50" s="6">
        <f>ghg_coicop!F49</f>
        <v>36.185709571627392</v>
      </c>
      <c r="I50" s="6">
        <f>ghg_coicop!G49</f>
        <v>32.378966563786463</v>
      </c>
      <c r="J50" s="6">
        <f>ghg_coicop!H49</f>
        <v>25.472740857918069</v>
      </c>
      <c r="K50" s="6">
        <f>ghg_coicop!I49</f>
        <v>29.138268045070468</v>
      </c>
      <c r="L50" s="6">
        <f>ghg_coicop!J49</f>
        <v>24.477532645927681</v>
      </c>
      <c r="M50" s="6">
        <f>ghg_coicop!K49</f>
        <v>22.86702713405661</v>
      </c>
      <c r="N50" s="6">
        <f>ghg_coicop!L49</f>
        <v>25.093853140458421</v>
      </c>
      <c r="O50" s="6">
        <f>ghg_coicop!M49</f>
        <v>21.180272831663931</v>
      </c>
      <c r="P50" s="6">
        <f>ghg_coicop!N49</f>
        <v>23.99430275370635</v>
      </c>
      <c r="Q50" s="6">
        <f>ghg_coicop!O49</f>
        <v>20.54762349090532</v>
      </c>
      <c r="R50" s="6">
        <f>ghg_coicop!P49</f>
        <v>21.68570789634207</v>
      </c>
      <c r="S50" s="6">
        <f>ghg_coicop!Q49</f>
        <v>20.588832577796531</v>
      </c>
      <c r="T50" s="6">
        <f>ghg_coicop!R49</f>
        <v>17.796642700079371</v>
      </c>
      <c r="U50" s="6">
        <f>ghg_coicop!S49</f>
        <v>15.821006037947811</v>
      </c>
    </row>
    <row r="51" spans="2:21" x14ac:dyDescent="0.45">
      <c r="C51" s="3" t="str">
        <f>co2_coicop!A50</f>
        <v>1.1.28.2 Other sugar products</v>
      </c>
      <c r="D51" s="6">
        <f>ghg_coicop!B50</f>
        <v>7.9584335991916477</v>
      </c>
      <c r="E51" s="6">
        <f>ghg_coicop!C50</f>
        <v>7.4283344405788148</v>
      </c>
      <c r="F51" s="6">
        <f>ghg_coicop!D50</f>
        <v>7.9862045502769936</v>
      </c>
      <c r="G51" s="6">
        <f>ghg_coicop!E50</f>
        <v>12.63127775411548</v>
      </c>
      <c r="H51" s="6">
        <f>ghg_coicop!F50</f>
        <v>11.24630667500197</v>
      </c>
      <c r="I51" s="6">
        <f>ghg_coicop!G50</f>
        <v>9.4539424547662119</v>
      </c>
      <c r="J51" s="6">
        <f>ghg_coicop!H50</f>
        <v>6.6480284708572306</v>
      </c>
      <c r="K51" s="6">
        <f>ghg_coicop!I50</f>
        <v>10.69479551184536</v>
      </c>
      <c r="L51" s="6">
        <f>ghg_coicop!J50</f>
        <v>12.51192491262475</v>
      </c>
      <c r="M51" s="6">
        <f>ghg_coicop!K50</f>
        <v>10.319347076413891</v>
      </c>
      <c r="N51" s="6">
        <f>ghg_coicop!L50</f>
        <v>14.93902140851158</v>
      </c>
      <c r="O51" s="6">
        <f>ghg_coicop!M50</f>
        <v>11.214188717012609</v>
      </c>
      <c r="P51" s="6">
        <f>ghg_coicop!N50</f>
        <v>11.580936144809931</v>
      </c>
      <c r="Q51" s="6">
        <f>ghg_coicop!O50</f>
        <v>11.92088502848652</v>
      </c>
      <c r="R51" s="6">
        <f>ghg_coicop!P50</f>
        <v>12.58115473587773</v>
      </c>
      <c r="S51" s="6">
        <f>ghg_coicop!Q50</f>
        <v>11.926855684260881</v>
      </c>
      <c r="T51" s="6">
        <f>ghg_coicop!R50</f>
        <v>16.154486078914999</v>
      </c>
      <c r="U51" s="6">
        <f>ghg_coicop!S50</f>
        <v>18.836638690915141</v>
      </c>
    </row>
    <row r="52" spans="2:21" x14ac:dyDescent="0.45">
      <c r="B52" s="3" t="s">
        <v>51</v>
      </c>
      <c r="C52" s="3" t="str">
        <f>co2_coicop!A51</f>
        <v>1.1.29 Jams and marmalades</v>
      </c>
      <c r="D52" s="6">
        <f>ghg_coicop!B51</f>
        <v>33.115742942329561</v>
      </c>
      <c r="E52" s="6">
        <f>ghg_coicop!C51</f>
        <v>39.691202522184547</v>
      </c>
      <c r="F52" s="6">
        <f>ghg_coicop!D51</f>
        <v>38.986034905842168</v>
      </c>
      <c r="G52" s="6">
        <f>ghg_coicop!E51</f>
        <v>39.063685176335063</v>
      </c>
      <c r="H52" s="6">
        <f>ghg_coicop!F51</f>
        <v>38.234630739589477</v>
      </c>
      <c r="I52" s="6">
        <f>ghg_coicop!G51</f>
        <v>32.952370794430252</v>
      </c>
      <c r="J52" s="6">
        <f>ghg_coicop!H51</f>
        <v>27.68954061345805</v>
      </c>
      <c r="K52" s="6">
        <f>ghg_coicop!I51</f>
        <v>38.468642886518182</v>
      </c>
      <c r="L52" s="6">
        <f>ghg_coicop!J51</f>
        <v>30.28780467806132</v>
      </c>
      <c r="M52" s="6">
        <f>ghg_coicop!K51</f>
        <v>30.24968017750831</v>
      </c>
      <c r="N52" s="6">
        <f>ghg_coicop!L51</f>
        <v>32.78381145349713</v>
      </c>
      <c r="O52" s="6">
        <f>ghg_coicop!M51</f>
        <v>32.071126990148599</v>
      </c>
      <c r="P52" s="6">
        <f>ghg_coicop!N51</f>
        <v>29.151593767219261</v>
      </c>
      <c r="Q52" s="6">
        <f>ghg_coicop!O51</f>
        <v>32.660302824381489</v>
      </c>
      <c r="R52" s="6">
        <f>ghg_coicop!P51</f>
        <v>34.46927997143316</v>
      </c>
      <c r="S52" s="6">
        <f>ghg_coicop!Q51</f>
        <v>33.046579319154162</v>
      </c>
      <c r="T52" s="6">
        <f>ghg_coicop!R51</f>
        <v>30.719399466103749</v>
      </c>
      <c r="U52" s="6">
        <f>ghg_coicop!S51</f>
        <v>27.421017246777069</v>
      </c>
    </row>
    <row r="53" spans="2:21" x14ac:dyDescent="0.45">
      <c r="B53" s="3" t="s">
        <v>52</v>
      </c>
      <c r="C53" s="3" t="str">
        <f>co2_coicop!A52</f>
        <v>1.1.30 Chocolate</v>
      </c>
      <c r="D53" s="6">
        <f>ghg_coicop!B52</f>
        <v>216.14390311957959</v>
      </c>
      <c r="E53" s="6">
        <f>ghg_coicop!C52</f>
        <v>180.50957233563611</v>
      </c>
      <c r="F53" s="6">
        <f>ghg_coicop!D52</f>
        <v>186.0930666417398</v>
      </c>
      <c r="G53" s="6">
        <f>ghg_coicop!E52</f>
        <v>195.78269265397529</v>
      </c>
      <c r="H53" s="6">
        <f>ghg_coicop!F52</f>
        <v>184.56956188713411</v>
      </c>
      <c r="I53" s="6">
        <f>ghg_coicop!G52</f>
        <v>216.79210178229701</v>
      </c>
      <c r="J53" s="6">
        <f>ghg_coicop!H52</f>
        <v>165.85570826212049</v>
      </c>
      <c r="K53" s="6">
        <f>ghg_coicop!I52</f>
        <v>152.20411151723209</v>
      </c>
      <c r="L53" s="6">
        <f>ghg_coicop!J52</f>
        <v>138.59568252872791</v>
      </c>
      <c r="M53" s="6">
        <f>ghg_coicop!K52</f>
        <v>154.3403178716558</v>
      </c>
      <c r="N53" s="6">
        <f>ghg_coicop!L52</f>
        <v>140.60539361577199</v>
      </c>
      <c r="O53" s="6">
        <f>ghg_coicop!M52</f>
        <v>124.3052567417638</v>
      </c>
      <c r="P53" s="6">
        <f>ghg_coicop!N52</f>
        <v>132.14499922166519</v>
      </c>
      <c r="Q53" s="6">
        <f>ghg_coicop!O52</f>
        <v>135.3211377784236</v>
      </c>
      <c r="R53" s="6">
        <f>ghg_coicop!P52</f>
        <v>142.81625645722099</v>
      </c>
      <c r="S53" s="6">
        <f>ghg_coicop!Q52</f>
        <v>150.3016437955323</v>
      </c>
      <c r="T53" s="6">
        <f>ghg_coicop!R52</f>
        <v>112.3620278635167</v>
      </c>
      <c r="U53" s="6">
        <f>ghg_coicop!S52</f>
        <v>167.30175013781869</v>
      </c>
    </row>
    <row r="54" spans="2:21" x14ac:dyDescent="0.45">
      <c r="B54" s="3" t="s">
        <v>53</v>
      </c>
      <c r="C54" s="3" t="str">
        <f>co2_coicop!A53</f>
        <v>1.1.31 Confectionery products</v>
      </c>
      <c r="D54" s="6">
        <f>ghg_coicop!B53</f>
        <v>83.172282737851233</v>
      </c>
      <c r="E54" s="6">
        <f>ghg_coicop!C53</f>
        <v>79.757724476058669</v>
      </c>
      <c r="F54" s="6">
        <f>ghg_coicop!D53</f>
        <v>90.899389759858749</v>
      </c>
      <c r="G54" s="6">
        <f>ghg_coicop!E53</f>
        <v>68.871948537795063</v>
      </c>
      <c r="H54" s="6">
        <f>ghg_coicop!F53</f>
        <v>73.442600085916212</v>
      </c>
      <c r="I54" s="6">
        <f>ghg_coicop!G53</f>
        <v>70.640488495803353</v>
      </c>
      <c r="J54" s="6">
        <f>ghg_coicop!H53</f>
        <v>69.290010719701741</v>
      </c>
      <c r="K54" s="6">
        <f>ghg_coicop!I53</f>
        <v>55.496936896110981</v>
      </c>
      <c r="L54" s="6">
        <f>ghg_coicop!J53</f>
        <v>51.457500615128907</v>
      </c>
      <c r="M54" s="6">
        <f>ghg_coicop!K53</f>
        <v>43.827785694148901</v>
      </c>
      <c r="N54" s="6">
        <f>ghg_coicop!L53</f>
        <v>43.914020290777863</v>
      </c>
      <c r="O54" s="6">
        <f>ghg_coicop!M53</f>
        <v>46.673475882400957</v>
      </c>
      <c r="P54" s="6">
        <f>ghg_coicop!N53</f>
        <v>44.103152179370497</v>
      </c>
      <c r="Q54" s="6">
        <f>ghg_coicop!O53</f>
        <v>52.989357104301682</v>
      </c>
      <c r="R54" s="6">
        <f>ghg_coicop!P53</f>
        <v>55.924312623669508</v>
      </c>
      <c r="S54" s="6">
        <f>ghg_coicop!Q53</f>
        <v>53.989722208180439</v>
      </c>
      <c r="T54" s="6">
        <f>ghg_coicop!R53</f>
        <v>48.273183615485969</v>
      </c>
      <c r="U54" s="6">
        <f>ghg_coicop!S53</f>
        <v>57.799239893399744</v>
      </c>
    </row>
    <row r="55" spans="2:21" x14ac:dyDescent="0.45">
      <c r="B55" s="3" t="s">
        <v>54</v>
      </c>
      <c r="C55" s="3" t="str">
        <f>co2_coicop!A54</f>
        <v>1.1.32 Edible ices and ice cream</v>
      </c>
      <c r="D55" s="6">
        <f>ghg_coicop!B54</f>
        <v>97.383714537697728</v>
      </c>
      <c r="E55" s="6">
        <f>ghg_coicop!C54</f>
        <v>91.725456493900211</v>
      </c>
      <c r="F55" s="6">
        <f>ghg_coicop!D54</f>
        <v>94.653325722167196</v>
      </c>
      <c r="G55" s="6">
        <f>ghg_coicop!E54</f>
        <v>75.947621174719643</v>
      </c>
      <c r="H55" s="6">
        <f>ghg_coicop!F54</f>
        <v>80.899821473604632</v>
      </c>
      <c r="I55" s="6">
        <f>ghg_coicop!G54</f>
        <v>85.220205863180681</v>
      </c>
      <c r="J55" s="6">
        <f>ghg_coicop!H54</f>
        <v>61.286845490542291</v>
      </c>
      <c r="K55" s="6">
        <f>ghg_coicop!I54</f>
        <v>62.235586353244649</v>
      </c>
      <c r="L55" s="6">
        <f>ghg_coicop!J54</f>
        <v>51.959164471595983</v>
      </c>
      <c r="M55" s="6">
        <f>ghg_coicop!K54</f>
        <v>48.6774417660315</v>
      </c>
      <c r="N55" s="6">
        <f>ghg_coicop!L54</f>
        <v>66.666244373306853</v>
      </c>
      <c r="O55" s="6">
        <f>ghg_coicop!M54</f>
        <v>41.285201340884377</v>
      </c>
      <c r="P55" s="6">
        <f>ghg_coicop!N54</f>
        <v>49.523905714785137</v>
      </c>
      <c r="Q55" s="6">
        <f>ghg_coicop!O54</f>
        <v>41.616605621495012</v>
      </c>
      <c r="R55" s="6">
        <f>ghg_coicop!P54</f>
        <v>43.921651257843067</v>
      </c>
      <c r="S55" s="6">
        <f>ghg_coicop!Q54</f>
        <v>58.974553514725969</v>
      </c>
      <c r="T55" s="6">
        <f>ghg_coicop!R54</f>
        <v>58.808756571588347</v>
      </c>
      <c r="U55" s="6">
        <f>ghg_coicop!S54</f>
        <v>63.569860194048921</v>
      </c>
    </row>
    <row r="56" spans="2:21" x14ac:dyDescent="0.45">
      <c r="B56" s="3" t="s">
        <v>55</v>
      </c>
      <c r="C56" s="3" t="str">
        <f>co2_coicop!A55</f>
        <v>1.1.33.1 Sauces, condiments</v>
      </c>
      <c r="D56" s="6">
        <f>ghg_coicop!B55</f>
        <v>180.08716654558549</v>
      </c>
      <c r="E56" s="6">
        <f>ghg_coicop!C55</f>
        <v>155.94597265873091</v>
      </c>
      <c r="F56" s="6">
        <f>ghg_coicop!D55</f>
        <v>147.20449308874461</v>
      </c>
      <c r="G56" s="6">
        <f>ghg_coicop!E55</f>
        <v>174.7167150554879</v>
      </c>
      <c r="H56" s="6">
        <f>ghg_coicop!F55</f>
        <v>178.74605228291051</v>
      </c>
      <c r="I56" s="6">
        <f>ghg_coicop!G55</f>
        <v>175.6641182630292</v>
      </c>
      <c r="J56" s="6">
        <f>ghg_coicop!H55</f>
        <v>144.9573543631758</v>
      </c>
      <c r="K56" s="6">
        <f>ghg_coicop!I55</f>
        <v>123.7043170399195</v>
      </c>
      <c r="L56" s="6">
        <f>ghg_coicop!J55</f>
        <v>124.74129576371379</v>
      </c>
      <c r="M56" s="6">
        <f>ghg_coicop!K55</f>
        <v>107.5763574466386</v>
      </c>
      <c r="N56" s="6">
        <f>ghg_coicop!L55</f>
        <v>123.57468183357329</v>
      </c>
      <c r="O56" s="6">
        <f>ghg_coicop!M55</f>
        <v>95.824102290178075</v>
      </c>
      <c r="P56" s="6">
        <f>ghg_coicop!N55</f>
        <v>109.87006767508289</v>
      </c>
      <c r="Q56" s="6">
        <f>ghg_coicop!O55</f>
        <v>102.1175260710356</v>
      </c>
      <c r="R56" s="6">
        <f>ghg_coicop!P55</f>
        <v>107.7735750050968</v>
      </c>
      <c r="S56" s="6">
        <f>ghg_coicop!Q55</f>
        <v>97.219980837781407</v>
      </c>
      <c r="T56" s="6">
        <f>ghg_coicop!R55</f>
        <v>101.69639243081539</v>
      </c>
      <c r="U56" s="6">
        <f>ghg_coicop!S55</f>
        <v>108.779977977873</v>
      </c>
    </row>
    <row r="57" spans="2:21" x14ac:dyDescent="0.45">
      <c r="C57" s="3" t="str">
        <f>co2_coicop!A56</f>
        <v>1.1.33.2 Bakers yeast, dessert preparations, soups</v>
      </c>
      <c r="D57" s="6">
        <f>ghg_coicop!B56</f>
        <v>117.21515145157819</v>
      </c>
      <c r="E57" s="6">
        <f>ghg_coicop!C56</f>
        <v>118.6321100329186</v>
      </c>
      <c r="F57" s="6">
        <f>ghg_coicop!D56</f>
        <v>121.47893938954149</v>
      </c>
      <c r="G57" s="6">
        <f>ghg_coicop!E56</f>
        <v>109.219316244936</v>
      </c>
      <c r="H57" s="6">
        <f>ghg_coicop!F56</f>
        <v>128.32306609688291</v>
      </c>
      <c r="I57" s="6">
        <f>ghg_coicop!G56</f>
        <v>122.8391914066992</v>
      </c>
      <c r="J57" s="6">
        <f>ghg_coicop!H56</f>
        <v>93.866225093832327</v>
      </c>
      <c r="K57" s="6">
        <f>ghg_coicop!I56</f>
        <v>93.4760105840177</v>
      </c>
      <c r="L57" s="6">
        <f>ghg_coicop!J56</f>
        <v>89.638609789114426</v>
      </c>
      <c r="M57" s="6">
        <f>ghg_coicop!K56</f>
        <v>81.136259022930346</v>
      </c>
      <c r="N57" s="6">
        <f>ghg_coicop!L56</f>
        <v>92.815395670411689</v>
      </c>
      <c r="O57" s="6">
        <f>ghg_coicop!M56</f>
        <v>77.06673143551879</v>
      </c>
      <c r="P57" s="6">
        <f>ghg_coicop!N56</f>
        <v>88.697528889598345</v>
      </c>
      <c r="Q57" s="6">
        <f>ghg_coicop!O56</f>
        <v>66.653501915173123</v>
      </c>
      <c r="R57" s="6">
        <f>ghg_coicop!P56</f>
        <v>70.345282189956848</v>
      </c>
      <c r="S57" s="6">
        <f>ghg_coicop!Q56</f>
        <v>106.59945178336579</v>
      </c>
      <c r="T57" s="6">
        <f>ghg_coicop!R56</f>
        <v>71.221716631806785</v>
      </c>
      <c r="U57" s="6">
        <f>ghg_coicop!S56</f>
        <v>105.3124921218772</v>
      </c>
    </row>
    <row r="58" spans="2:21" x14ac:dyDescent="0.45">
      <c r="C58" s="3" t="str">
        <f>co2_coicop!A57</f>
        <v>1.1.33.3 Salt, spices, herbs and other food products</v>
      </c>
      <c r="D58" s="6">
        <f>ghg_coicop!B57</f>
        <v>66.211408715363177</v>
      </c>
      <c r="E58" s="6">
        <f>ghg_coicop!C57</f>
        <v>43.686008729153961</v>
      </c>
      <c r="F58" s="6">
        <f>ghg_coicop!D57</f>
        <v>46.373207867961952</v>
      </c>
      <c r="G58" s="6">
        <f>ghg_coicop!E57</f>
        <v>86.998505077384337</v>
      </c>
      <c r="H58" s="6">
        <f>ghg_coicop!F57</f>
        <v>62.646516131411452</v>
      </c>
      <c r="I58" s="6">
        <f>ghg_coicop!G57</f>
        <v>77.095978686460143</v>
      </c>
      <c r="J58" s="6">
        <f>ghg_coicop!H57</f>
        <v>52.284145981415122</v>
      </c>
      <c r="K58" s="6">
        <f>ghg_coicop!I57</f>
        <v>127.30500933458281</v>
      </c>
      <c r="L58" s="6">
        <f>ghg_coicop!J57</f>
        <v>58.973360139142009</v>
      </c>
      <c r="M58" s="6">
        <f>ghg_coicop!K57</f>
        <v>46.618863797049833</v>
      </c>
      <c r="N58" s="6">
        <f>ghg_coicop!L57</f>
        <v>46.102438149124922</v>
      </c>
      <c r="O58" s="6">
        <f>ghg_coicop!M57</f>
        <v>33.457109161235181</v>
      </c>
      <c r="P58" s="6">
        <f>ghg_coicop!N57</f>
        <v>34.777110493790239</v>
      </c>
      <c r="Q58" s="6">
        <f>ghg_coicop!O57</f>
        <v>35.59151978898408</v>
      </c>
      <c r="R58" s="6">
        <f>ghg_coicop!P57</f>
        <v>37.562850130693157</v>
      </c>
      <c r="S58" s="6">
        <f>ghg_coicop!Q57</f>
        <v>43.431508958200183</v>
      </c>
      <c r="T58" s="6">
        <f>ghg_coicop!R57</f>
        <v>38.729649897922421</v>
      </c>
      <c r="U58" s="6">
        <f>ghg_coicop!S57</f>
        <v>56.410539427740659</v>
      </c>
    </row>
    <row r="59" spans="2:21" x14ac:dyDescent="0.45">
      <c r="B59" s="3" t="s">
        <v>56</v>
      </c>
      <c r="C59" s="3" t="str">
        <f>co2_coicop!A58</f>
        <v>1.2.1 Coffee</v>
      </c>
      <c r="D59" s="6">
        <f>ghg_coicop!B58</f>
        <v>59.901233548727859</v>
      </c>
      <c r="E59" s="6">
        <f>ghg_coicop!C58</f>
        <v>57.662399787131207</v>
      </c>
      <c r="F59" s="6">
        <f>ghg_coicop!D58</f>
        <v>65.240781036888606</v>
      </c>
      <c r="G59" s="6">
        <f>ghg_coicop!E58</f>
        <v>83.922992516605788</v>
      </c>
      <c r="H59" s="6">
        <f>ghg_coicop!F58</f>
        <v>57.829838532549289</v>
      </c>
      <c r="I59" s="6">
        <f>ghg_coicop!G58</f>
        <v>64.151522247159306</v>
      </c>
      <c r="J59" s="6">
        <f>ghg_coicop!H58</f>
        <v>47.528532082101307</v>
      </c>
      <c r="K59" s="6">
        <f>ghg_coicop!I58</f>
        <v>56.785810709279211</v>
      </c>
      <c r="L59" s="6">
        <f>ghg_coicop!J58</f>
        <v>70.450692132729145</v>
      </c>
      <c r="M59" s="6">
        <f>ghg_coicop!K58</f>
        <v>58.380030276280998</v>
      </c>
      <c r="N59" s="6">
        <f>ghg_coicop!L58</f>
        <v>41.075342486523027</v>
      </c>
      <c r="O59" s="6">
        <f>ghg_coicop!M58</f>
        <v>51.743621752571848</v>
      </c>
      <c r="P59" s="6">
        <f>ghg_coicop!N58</f>
        <v>52.554966294842188</v>
      </c>
      <c r="Q59" s="6">
        <f>ghg_coicop!O58</f>
        <v>55.111995551670859</v>
      </c>
      <c r="R59" s="6">
        <f>ghg_coicop!P58</f>
        <v>61.268320987522117</v>
      </c>
      <c r="S59" s="6">
        <f>ghg_coicop!Q58</f>
        <v>56.598076291707272</v>
      </c>
      <c r="T59" s="6">
        <f>ghg_coicop!R58</f>
        <v>43.272866596859629</v>
      </c>
      <c r="U59" s="6">
        <f>ghg_coicop!S58</f>
        <v>65.245050188310486</v>
      </c>
    </row>
    <row r="60" spans="2:21" x14ac:dyDescent="0.45">
      <c r="B60" s="3" t="s">
        <v>57</v>
      </c>
      <c r="C60" s="3" t="str">
        <f>co2_coicop!A59</f>
        <v>1.2.2 Tea</v>
      </c>
      <c r="D60" s="6">
        <f>ghg_coicop!B59</f>
        <v>69.342254380203016</v>
      </c>
      <c r="E60" s="6">
        <f>ghg_coicop!C59</f>
        <v>62.582655410504159</v>
      </c>
      <c r="F60" s="6">
        <f>ghg_coicop!D59</f>
        <v>58.624532899368553</v>
      </c>
      <c r="G60" s="6">
        <f>ghg_coicop!E59</f>
        <v>64.307521076122043</v>
      </c>
      <c r="H60" s="6">
        <f>ghg_coicop!F59</f>
        <v>57.858079605172833</v>
      </c>
      <c r="I60" s="6">
        <f>ghg_coicop!G59</f>
        <v>64.013353967473819</v>
      </c>
      <c r="J60" s="6">
        <f>ghg_coicop!H59</f>
        <v>55.825616983704748</v>
      </c>
      <c r="K60" s="6">
        <f>ghg_coicop!I59</f>
        <v>49.523585545458779</v>
      </c>
      <c r="L60" s="6">
        <f>ghg_coicop!J59</f>
        <v>47.292446535768143</v>
      </c>
      <c r="M60" s="6">
        <f>ghg_coicop!K59</f>
        <v>44.215528220872613</v>
      </c>
      <c r="N60" s="6">
        <f>ghg_coicop!L59</f>
        <v>43.106917639546737</v>
      </c>
      <c r="O60" s="6">
        <f>ghg_coicop!M59</f>
        <v>39.620284733514623</v>
      </c>
      <c r="P60" s="6">
        <f>ghg_coicop!N59</f>
        <v>38.307202136205731</v>
      </c>
      <c r="Q60" s="6">
        <f>ghg_coicop!O59</f>
        <v>34.372124843830832</v>
      </c>
      <c r="R60" s="6">
        <f>ghg_coicop!P59</f>
        <v>38.21168797962649</v>
      </c>
      <c r="S60" s="6">
        <f>ghg_coicop!Q59</f>
        <v>34.287809466937688</v>
      </c>
      <c r="T60" s="6">
        <f>ghg_coicop!R59</f>
        <v>32.807053461755252</v>
      </c>
      <c r="U60" s="6">
        <f>ghg_coicop!S59</f>
        <v>36.105554502663352</v>
      </c>
    </row>
    <row r="61" spans="2:21" x14ac:dyDescent="0.45">
      <c r="B61" s="3" t="s">
        <v>58</v>
      </c>
      <c r="C61" s="3" t="str">
        <f>co2_coicop!A60</f>
        <v>1.2.3 Cocoa and powdered chocolate</v>
      </c>
      <c r="D61" s="6">
        <f>ghg_coicop!B60</f>
        <v>19.146754650107521</v>
      </c>
      <c r="E61" s="6">
        <f>ghg_coicop!C60</f>
        <v>9.8104134077879621</v>
      </c>
      <c r="F61" s="6">
        <f>ghg_coicop!D60</f>
        <v>14.632305575503789</v>
      </c>
      <c r="G61" s="6">
        <f>ghg_coicop!E60</f>
        <v>12.822769799579071</v>
      </c>
      <c r="H61" s="6">
        <f>ghg_coicop!F60</f>
        <v>12.9145519494048</v>
      </c>
      <c r="I61" s="6">
        <f>ghg_coicop!G60</f>
        <v>12.84318934088822</v>
      </c>
      <c r="J61" s="6">
        <f>ghg_coicop!H60</f>
        <v>10.1420253838299</v>
      </c>
      <c r="K61" s="6">
        <f>ghg_coicop!I60</f>
        <v>7.915110862843779</v>
      </c>
      <c r="L61" s="6">
        <f>ghg_coicop!J60</f>
        <v>5.9482500714658828</v>
      </c>
      <c r="M61" s="6">
        <f>ghg_coicop!K60</f>
        <v>10.708347845242621</v>
      </c>
      <c r="N61" s="6">
        <f>ghg_coicop!L60</f>
        <v>8.2008923173812551</v>
      </c>
      <c r="O61" s="6">
        <f>ghg_coicop!M60</f>
        <v>7.8803444286865334</v>
      </c>
      <c r="P61" s="6">
        <f>ghg_coicop!N60</f>
        <v>7.9486630776500569</v>
      </c>
      <c r="Q61" s="6">
        <f>ghg_coicop!O60</f>
        <v>5.4752685178773728</v>
      </c>
      <c r="R61" s="6">
        <f>ghg_coicop!P60</f>
        <v>6.0868873588812544</v>
      </c>
      <c r="S61" s="6">
        <f>ghg_coicop!Q60</f>
        <v>15.23199333909594</v>
      </c>
      <c r="T61" s="6">
        <f>ghg_coicop!R60</f>
        <v>6.152996906404443</v>
      </c>
      <c r="U61" s="6">
        <f>ghg_coicop!S60</f>
        <v>7.6756522118730652</v>
      </c>
    </row>
    <row r="62" spans="2:21" x14ac:dyDescent="0.45">
      <c r="B62" s="3" t="s">
        <v>59</v>
      </c>
      <c r="C62" s="3" t="str">
        <f>co2_coicop!A61</f>
        <v>1.2.4 Fruit and vegetable juices</v>
      </c>
      <c r="D62" s="6">
        <f>ghg_coicop!B61</f>
        <v>116.31727509844799</v>
      </c>
      <c r="E62" s="6">
        <f>ghg_coicop!C61</f>
        <v>116.7675501287497</v>
      </c>
      <c r="F62" s="6">
        <f>ghg_coicop!D61</f>
        <v>96.455970259150277</v>
      </c>
      <c r="G62" s="6">
        <f>ghg_coicop!E61</f>
        <v>88.979293242080502</v>
      </c>
      <c r="H62" s="6">
        <f>ghg_coicop!F61</f>
        <v>115.01555739520779</v>
      </c>
      <c r="I62" s="6">
        <f>ghg_coicop!G61</f>
        <v>122.68814831483169</v>
      </c>
      <c r="J62" s="6">
        <f>ghg_coicop!H61</f>
        <v>93.882276702203512</v>
      </c>
      <c r="K62" s="6">
        <f>ghg_coicop!I61</f>
        <v>80.374235515683125</v>
      </c>
      <c r="L62" s="6">
        <f>ghg_coicop!J61</f>
        <v>253.30804389319059</v>
      </c>
      <c r="M62" s="6">
        <f>ghg_coicop!K61</f>
        <v>236.71306679040049</v>
      </c>
      <c r="N62" s="6">
        <f>ghg_coicop!L61</f>
        <v>223.5258888137628</v>
      </c>
      <c r="O62" s="6">
        <f>ghg_coicop!M61</f>
        <v>197.17297201803581</v>
      </c>
      <c r="P62" s="6">
        <f>ghg_coicop!N61</f>
        <v>234.59319129987659</v>
      </c>
      <c r="Q62" s="6">
        <f>ghg_coicop!O61</f>
        <v>190.76332363105379</v>
      </c>
      <c r="R62" s="6">
        <f>ghg_coicop!P61</f>
        <v>183.18899398179269</v>
      </c>
      <c r="S62" s="6">
        <f>ghg_coicop!Q61</f>
        <v>193.08487086183951</v>
      </c>
      <c r="T62" s="6">
        <f>ghg_coicop!R61</f>
        <v>175.30502789479169</v>
      </c>
      <c r="U62" s="6">
        <f>ghg_coicop!S61</f>
        <v>44.605608243182473</v>
      </c>
    </row>
    <row r="63" spans="2:21" x14ac:dyDescent="0.45">
      <c r="B63" s="3" t="s">
        <v>60</v>
      </c>
      <c r="C63" s="3" t="str">
        <f>co2_coicop!A62</f>
        <v>1.2.5 Mineral or spring waters</v>
      </c>
      <c r="D63" s="6">
        <f>ghg_coicop!B62</f>
        <v>48.718408670830343</v>
      </c>
      <c r="E63" s="6">
        <f>ghg_coicop!C62</f>
        <v>44.797900134719612</v>
      </c>
      <c r="F63" s="6">
        <f>ghg_coicop!D62</f>
        <v>54.608402896844119</v>
      </c>
      <c r="G63" s="6">
        <f>ghg_coicop!E62</f>
        <v>65.353989922314781</v>
      </c>
      <c r="H63" s="6">
        <f>ghg_coicop!F62</f>
        <v>66.255113984479237</v>
      </c>
      <c r="I63" s="6">
        <f>ghg_coicop!G62</f>
        <v>69.759515922401363</v>
      </c>
      <c r="J63" s="6">
        <f>ghg_coicop!H62</f>
        <v>52.979470219581913</v>
      </c>
      <c r="K63" s="6">
        <f>ghg_coicop!I62</f>
        <v>48.4489735403235</v>
      </c>
      <c r="L63" s="6">
        <f>ghg_coicop!J62</f>
        <v>40.603706419345258</v>
      </c>
      <c r="M63" s="6">
        <f>ghg_coicop!K62</f>
        <v>34.924965406337897</v>
      </c>
      <c r="N63" s="6">
        <f>ghg_coicop!L62</f>
        <v>34.977574672209251</v>
      </c>
      <c r="O63" s="6">
        <f>ghg_coicop!M62</f>
        <v>43.967809163589877</v>
      </c>
      <c r="P63" s="6">
        <f>ghg_coicop!N62</f>
        <v>40.630570977009647</v>
      </c>
      <c r="Q63" s="6">
        <f>ghg_coicop!O62</f>
        <v>34.668920578547556</v>
      </c>
      <c r="R63" s="6">
        <f>ghg_coicop!P62</f>
        <v>38.541637497155818</v>
      </c>
      <c r="S63" s="6">
        <f>ghg_coicop!Q62</f>
        <v>45.772343002791331</v>
      </c>
      <c r="T63" s="6">
        <f>ghg_coicop!R62</f>
        <v>40.980651542503892</v>
      </c>
      <c r="U63" s="6">
        <f>ghg_coicop!S62</f>
        <v>54.389310283838398</v>
      </c>
    </row>
    <row r="64" spans="2:21" x14ac:dyDescent="0.45">
      <c r="B64" s="3" t="s">
        <v>61</v>
      </c>
      <c r="C64" s="3" t="str">
        <f>co2_coicop!A63</f>
        <v>1.2.6 Soft drinks</v>
      </c>
      <c r="D64" s="6">
        <f>ghg_coicop!B63</f>
        <v>228.30208194731409</v>
      </c>
      <c r="E64" s="6">
        <f>ghg_coicop!C63</f>
        <v>229.38623495200491</v>
      </c>
      <c r="F64" s="6">
        <f>ghg_coicop!D63</f>
        <v>228.90924762299821</v>
      </c>
      <c r="G64" s="6">
        <f>ghg_coicop!E63</f>
        <v>254.91649351664981</v>
      </c>
      <c r="H64" s="6">
        <f>ghg_coicop!F63</f>
        <v>269.22114324482237</v>
      </c>
      <c r="I64" s="6">
        <f>ghg_coicop!G63</f>
        <v>217.3352964873996</v>
      </c>
      <c r="J64" s="6">
        <f>ghg_coicop!H63</f>
        <v>195.4536560407561</v>
      </c>
      <c r="K64" s="6">
        <f>ghg_coicop!I63</f>
        <v>222.53970054182469</v>
      </c>
      <c r="L64" s="6">
        <f>ghg_coicop!J63</f>
        <v>194.68000420306419</v>
      </c>
      <c r="M64" s="6">
        <f>ghg_coicop!K63</f>
        <v>151.7796391463377</v>
      </c>
      <c r="N64" s="6">
        <f>ghg_coicop!L63</f>
        <v>153.21220529224911</v>
      </c>
      <c r="O64" s="6">
        <f>ghg_coicop!M63</f>
        <v>153.0728870577413</v>
      </c>
      <c r="P64" s="6">
        <f>ghg_coicop!N63</f>
        <v>122.3946723562656</v>
      </c>
      <c r="Q64" s="6">
        <f>ghg_coicop!O63</f>
        <v>123.07323761312669</v>
      </c>
      <c r="R64" s="6">
        <f>ghg_coicop!P63</f>
        <v>112.3279790847151</v>
      </c>
      <c r="S64" s="6">
        <f>ghg_coicop!Q63</f>
        <v>94.087841316649687</v>
      </c>
      <c r="T64" s="6">
        <f>ghg_coicop!R63</f>
        <v>103.8486343812566</v>
      </c>
      <c r="U64" s="6">
        <f>ghg_coicop!S63</f>
        <v>101.5468011168859</v>
      </c>
    </row>
    <row r="65" spans="1:21" x14ac:dyDescent="0.45">
      <c r="A65" s="3" t="s">
        <v>62</v>
      </c>
      <c r="B65" s="3" t="s">
        <v>63</v>
      </c>
      <c r="C65" s="3" t="str">
        <f>co2_coicop!A64</f>
        <v>2.1.1 Spirits and liqueurs</v>
      </c>
      <c r="D65" s="6">
        <f>ghg_coicop!B64</f>
        <v>32.215805305193989</v>
      </c>
      <c r="E65" s="6">
        <f>ghg_coicop!C64</f>
        <v>30.745762512246959</v>
      </c>
      <c r="F65" s="6">
        <f>ghg_coicop!D64</f>
        <v>36.459515425541497</v>
      </c>
      <c r="G65" s="6">
        <f>ghg_coicop!E64</f>
        <v>31.56528214839086</v>
      </c>
      <c r="H65" s="6">
        <f>ghg_coicop!F64</f>
        <v>17.84281733824842</v>
      </c>
      <c r="I65" s="6">
        <f>ghg_coicop!G64</f>
        <v>22.604630124970871</v>
      </c>
      <c r="J65" s="6">
        <f>ghg_coicop!H64</f>
        <v>21.293769475575761</v>
      </c>
      <c r="K65" s="6">
        <f>ghg_coicop!I64</f>
        <v>21.814925466771879</v>
      </c>
      <c r="L65" s="6">
        <f>ghg_coicop!J64</f>
        <v>12.610452802822291</v>
      </c>
      <c r="M65" s="6">
        <f>ghg_coicop!K64</f>
        <v>15.40572072078956</v>
      </c>
      <c r="N65" s="6">
        <f>ghg_coicop!L64</f>
        <v>14.114563508737509</v>
      </c>
      <c r="O65" s="6">
        <f>ghg_coicop!M64</f>
        <v>25.539159709099</v>
      </c>
      <c r="P65" s="6">
        <f>ghg_coicop!N64</f>
        <v>37.670162517625741</v>
      </c>
      <c r="Q65" s="6">
        <f>ghg_coicop!O64</f>
        <v>20.559534696927301</v>
      </c>
      <c r="R65" s="6">
        <f>ghg_coicop!P64</f>
        <v>18.933338225673069</v>
      </c>
      <c r="S65" s="6">
        <f>ghg_coicop!Q64</f>
        <v>30.37475656620634</v>
      </c>
      <c r="T65" s="6">
        <f>ghg_coicop!R64</f>
        <v>18.000885130543981</v>
      </c>
      <c r="U65" s="6">
        <f>ghg_coicop!S64</f>
        <v>19.980700525137149</v>
      </c>
    </row>
    <row r="66" spans="1:21" x14ac:dyDescent="0.45">
      <c r="B66" s="3" t="s">
        <v>64</v>
      </c>
      <c r="C66" s="3" t="str">
        <f>co2_coicop!A65</f>
        <v>2.1.2.1 Wine from grape or other fruit</v>
      </c>
      <c r="D66" s="6">
        <f>ghg_coicop!B65</f>
        <v>92.928936993670575</v>
      </c>
      <c r="E66" s="6">
        <f>ghg_coicop!C65</f>
        <v>83.80698586991025</v>
      </c>
      <c r="F66" s="6">
        <f>ghg_coicop!D65</f>
        <v>70.492337297993174</v>
      </c>
      <c r="G66" s="6">
        <f>ghg_coicop!E65</f>
        <v>67.256164921247006</v>
      </c>
      <c r="H66" s="6">
        <f>ghg_coicop!F65</f>
        <v>79.199006923994304</v>
      </c>
      <c r="I66" s="6">
        <f>ghg_coicop!G65</f>
        <v>73.586318777913306</v>
      </c>
      <c r="J66" s="6">
        <f>ghg_coicop!H65</f>
        <v>66.612649721713836</v>
      </c>
      <c r="K66" s="6">
        <f>ghg_coicop!I65</f>
        <v>72.203196731736867</v>
      </c>
      <c r="L66" s="6">
        <f>ghg_coicop!J65</f>
        <v>48.936997683421268</v>
      </c>
      <c r="M66" s="6">
        <f>ghg_coicop!K65</f>
        <v>45.766334356622217</v>
      </c>
      <c r="N66" s="6">
        <f>ghg_coicop!L65</f>
        <v>50.263727358771412</v>
      </c>
      <c r="O66" s="6">
        <f>ghg_coicop!M65</f>
        <v>60.789126969252969</v>
      </c>
      <c r="P66" s="6">
        <f>ghg_coicop!N65</f>
        <v>82.913575248262234</v>
      </c>
      <c r="Q66" s="6">
        <f>ghg_coicop!O65</f>
        <v>51.222437799904512</v>
      </c>
      <c r="R66" s="6">
        <f>ghg_coicop!P65</f>
        <v>47.170899239953869</v>
      </c>
      <c r="S66" s="6">
        <f>ghg_coicop!Q65</f>
        <v>57.175139570917572</v>
      </c>
      <c r="T66" s="6">
        <f>ghg_coicop!R65</f>
        <v>42.6895861019878</v>
      </c>
      <c r="U66" s="6">
        <f>ghg_coicop!S65</f>
        <v>48.576436017329613</v>
      </c>
    </row>
    <row r="67" spans="1:21" x14ac:dyDescent="0.45">
      <c r="C67" s="3" t="str">
        <f>co2_coicop!A66</f>
        <v>2.1.2.2 Fortified wine</v>
      </c>
      <c r="D67" s="6">
        <f>ghg_coicop!B66</f>
        <v>6.0349175971886373</v>
      </c>
      <c r="E67" s="6">
        <f>ghg_coicop!C66</f>
        <v>6.6904597003915818</v>
      </c>
      <c r="F67" s="6">
        <f>ghg_coicop!D66</f>
        <v>2.1207288257524728</v>
      </c>
      <c r="G67" s="6">
        <f>ghg_coicop!E66</f>
        <v>4.4261730381674127</v>
      </c>
      <c r="H67" s="6">
        <f>ghg_coicop!F66</f>
        <v>2.449438049399371</v>
      </c>
      <c r="I67" s="6">
        <f>ghg_coicop!G66</f>
        <v>3.1582843785003569</v>
      </c>
      <c r="J67" s="6">
        <f>ghg_coicop!H66</f>
        <v>3.1459971621175851</v>
      </c>
      <c r="K67" s="6">
        <f>ghg_coicop!I66</f>
        <v>3.0998165494672132</v>
      </c>
      <c r="L67" s="6">
        <f>ghg_coicop!J66</f>
        <v>1.620701651749457</v>
      </c>
      <c r="M67" s="6">
        <f>ghg_coicop!K66</f>
        <v>1.647994610731875</v>
      </c>
      <c r="N67" s="6">
        <f>ghg_coicop!L66</f>
        <v>2.438281149335106</v>
      </c>
      <c r="O67" s="6">
        <f>ghg_coicop!M66</f>
        <v>1.331507625641051</v>
      </c>
      <c r="P67" s="6">
        <f>ghg_coicop!N66</f>
        <v>5.093230804653575</v>
      </c>
      <c r="Q67" s="6">
        <f>ghg_coicop!O66</f>
        <v>1.5088654901035701</v>
      </c>
      <c r="R67" s="6">
        <f>ghg_coicop!P66</f>
        <v>1.389518833101141</v>
      </c>
      <c r="S67" s="6">
        <f>ghg_coicop!Q66</f>
        <v>1.3349883980447601</v>
      </c>
      <c r="T67" s="6">
        <f>ghg_coicop!R66</f>
        <v>0.68400524437329524</v>
      </c>
      <c r="U67" s="6">
        <f>ghg_coicop!S66</f>
        <v>2.6226018767491479</v>
      </c>
    </row>
    <row r="68" spans="1:21" x14ac:dyDescent="0.45">
      <c r="B68" s="3" t="s">
        <v>65</v>
      </c>
      <c r="C68" s="3" t="str">
        <f>co2_coicop!A67</f>
        <v>2.1.2.3 Champagne and sparkling wines</v>
      </c>
      <c r="D68" s="6">
        <f>ghg_coicop!B67</f>
        <v>11.787254503345229</v>
      </c>
      <c r="E68" s="6">
        <f>ghg_coicop!C67</f>
        <v>4.8515034829869936</v>
      </c>
      <c r="F68" s="6">
        <f>ghg_coicop!D67</f>
        <v>7.1035222937355664</v>
      </c>
      <c r="G68" s="6">
        <f>ghg_coicop!E67</f>
        <v>13.5048182921351</v>
      </c>
      <c r="H68" s="6">
        <f>ghg_coicop!F67</f>
        <v>7.0749201696821142</v>
      </c>
      <c r="I68" s="6">
        <f>ghg_coicop!G67</f>
        <v>4.4456010906715093</v>
      </c>
      <c r="J68" s="6">
        <f>ghg_coicop!H67</f>
        <v>7.4669289349572274</v>
      </c>
      <c r="K68" s="6">
        <f>ghg_coicop!I67</f>
        <v>5.3997258187103121</v>
      </c>
      <c r="L68" s="6">
        <f>ghg_coicop!J67</f>
        <v>5.7971539390745699</v>
      </c>
      <c r="M68" s="6">
        <f>ghg_coicop!K67</f>
        <v>10.12244657007408</v>
      </c>
      <c r="N68" s="6">
        <f>ghg_coicop!L67</f>
        <v>6.8925271946898468</v>
      </c>
      <c r="O68" s="6">
        <f>ghg_coicop!M67</f>
        <v>7.2270463200512891</v>
      </c>
      <c r="P68" s="6">
        <f>ghg_coicop!N67</f>
        <v>6.3041181237683963</v>
      </c>
      <c r="Q68" s="6">
        <f>ghg_coicop!O67</f>
        <v>8.3223205267756075</v>
      </c>
      <c r="R68" s="6">
        <f>ghg_coicop!P67</f>
        <v>7.6640503629419996</v>
      </c>
      <c r="S68" s="6">
        <f>ghg_coicop!Q67</f>
        <v>10.87749707740717</v>
      </c>
      <c r="T68" s="6">
        <f>ghg_coicop!R67</f>
        <v>7.1185006204855634</v>
      </c>
      <c r="U68" s="6">
        <f>ghg_coicop!S67</f>
        <v>8.1413632718072293</v>
      </c>
    </row>
    <row r="69" spans="1:21" x14ac:dyDescent="0.45">
      <c r="C69" s="3" t="str">
        <f>co2_coicop!A68</f>
        <v>2.1.3.1 Beer and lager</v>
      </c>
      <c r="D69" s="6">
        <f>ghg_coicop!B68</f>
        <v>92.928936993670575</v>
      </c>
      <c r="E69" s="6">
        <f>ghg_coicop!C68</f>
        <v>83.80698586991025</v>
      </c>
      <c r="F69" s="6">
        <f>ghg_coicop!D68</f>
        <v>70.492337297993174</v>
      </c>
      <c r="G69" s="6">
        <f>ghg_coicop!E68</f>
        <v>67.256164921247006</v>
      </c>
      <c r="H69" s="6">
        <f>ghg_coicop!F68</f>
        <v>79.199006923994304</v>
      </c>
      <c r="I69" s="6">
        <f>ghg_coicop!G68</f>
        <v>73.586318777913306</v>
      </c>
      <c r="J69" s="6">
        <f>ghg_coicop!H68</f>
        <v>66.612649721713836</v>
      </c>
      <c r="K69" s="6">
        <f>ghg_coicop!I68</f>
        <v>72.203196731736867</v>
      </c>
      <c r="L69" s="6">
        <f>ghg_coicop!J68</f>
        <v>48.936997683421268</v>
      </c>
      <c r="M69" s="6">
        <f>ghg_coicop!K68</f>
        <v>45.766334356622217</v>
      </c>
      <c r="N69" s="6">
        <f>ghg_coicop!L68</f>
        <v>50.263727358771412</v>
      </c>
      <c r="O69" s="6">
        <f>ghg_coicop!M68</f>
        <v>60.789126969252969</v>
      </c>
      <c r="P69" s="6">
        <f>ghg_coicop!N68</f>
        <v>82.913575248262234</v>
      </c>
      <c r="Q69" s="6">
        <f>ghg_coicop!O68</f>
        <v>51.222437799904512</v>
      </c>
      <c r="R69" s="6">
        <f>ghg_coicop!P68</f>
        <v>47.170899239953869</v>
      </c>
      <c r="S69" s="6">
        <f>ghg_coicop!Q68</f>
        <v>57.175139570917572</v>
      </c>
      <c r="T69" s="6">
        <f>ghg_coicop!R68</f>
        <v>42.6895861019878</v>
      </c>
      <c r="U69" s="6">
        <f>ghg_coicop!S68</f>
        <v>48.576436017329613</v>
      </c>
    </row>
    <row r="70" spans="1:21" x14ac:dyDescent="0.45">
      <c r="C70" s="3" t="str">
        <f>co2_coicop!A69</f>
        <v>2.1.3.2 Ciders and Perry</v>
      </c>
      <c r="D70" s="6">
        <f>ghg_coicop!B69</f>
        <v>3.092078105684505</v>
      </c>
      <c r="E70" s="6">
        <f>ghg_coicop!C69</f>
        <v>2.200879780527881</v>
      </c>
      <c r="F70" s="6">
        <f>ghg_coicop!D69</f>
        <v>2.755227754667616</v>
      </c>
      <c r="G70" s="6">
        <f>ghg_coicop!E69</f>
        <v>2.354805606149486</v>
      </c>
      <c r="H70" s="6">
        <f>ghg_coicop!F69</f>
        <v>2.8957380239678958</v>
      </c>
      <c r="I70" s="6">
        <f>ghg_coicop!G69</f>
        <v>1.768852487617415</v>
      </c>
      <c r="J70" s="6">
        <f>ghg_coicop!H69</f>
        <v>1.950364387880281</v>
      </c>
      <c r="K70" s="6">
        <f>ghg_coicop!I69</f>
        <v>5.790144423260184</v>
      </c>
      <c r="L70" s="6">
        <f>ghg_coicop!J69</f>
        <v>2.612807712405937</v>
      </c>
      <c r="M70" s="6">
        <f>ghg_coicop!K69</f>
        <v>2.2649024245202209</v>
      </c>
      <c r="N70" s="6">
        <f>ghg_coicop!L69</f>
        <v>2.1402274837655191</v>
      </c>
      <c r="O70" s="6">
        <f>ghg_coicop!M69</f>
        <v>2.3250017137026062</v>
      </c>
      <c r="P70" s="6">
        <f>ghg_coicop!N69</f>
        <v>3.0633300392214449</v>
      </c>
      <c r="Q70" s="6">
        <f>ghg_coicop!O69</f>
        <v>3.748180274242384</v>
      </c>
      <c r="R70" s="6">
        <f>ghg_coicop!P69</f>
        <v>3.4517106495427261</v>
      </c>
      <c r="S70" s="6">
        <f>ghg_coicop!Q69</f>
        <v>3.9066174060908581</v>
      </c>
      <c r="T70" s="6">
        <f>ghg_coicop!R69</f>
        <v>2.148304539676209</v>
      </c>
      <c r="U70" s="6">
        <f>ghg_coicop!S69</f>
        <v>3.5668617819816881</v>
      </c>
    </row>
    <row r="71" spans="1:21" x14ac:dyDescent="0.45">
      <c r="B71" s="3" t="s">
        <v>66</v>
      </c>
      <c r="C71" s="3" t="str">
        <f>co2_coicop!A70</f>
        <v>2.1.4 Alcopops</v>
      </c>
      <c r="D71" s="6">
        <f>ghg_coicop!B70</f>
        <v>3.7530226383979488</v>
      </c>
      <c r="E71" s="6">
        <f>ghg_coicop!C70</f>
        <v>2.660177107505215</v>
      </c>
      <c r="F71" s="6">
        <f>ghg_coicop!D70</f>
        <v>2.5294496631829428</v>
      </c>
      <c r="G71" s="6">
        <f>ghg_coicop!E70</f>
        <v>2.1513911023170711</v>
      </c>
      <c r="H71" s="6">
        <f>ghg_coicop!F70</f>
        <v>2.327351620635064</v>
      </c>
      <c r="I71" s="6">
        <f>ghg_coicop!G70</f>
        <v>0.67210404923554778</v>
      </c>
      <c r="J71" s="6">
        <f>ghg_coicop!H70</f>
        <v>1.311729769874759</v>
      </c>
      <c r="K71" s="6">
        <f>ghg_coicop!I70</f>
        <v>0.49442733357954199</v>
      </c>
      <c r="L71" s="6">
        <f>ghg_coicop!J70</f>
        <v>0.48902675055853551</v>
      </c>
      <c r="M71" s="6">
        <f>ghg_coicop!K70</f>
        <v>0.91608955928453828</v>
      </c>
      <c r="N71" s="6">
        <f>ghg_coicop!L70</f>
        <v>0.29098242926552081</v>
      </c>
      <c r="O71" s="6">
        <f>ghg_coicop!M70</f>
        <v>0.27254845967412922</v>
      </c>
      <c r="P71" s="6">
        <f>ghg_coicop!N70</f>
        <v>0.49633367871765449</v>
      </c>
      <c r="Q71" s="6">
        <f>ghg_coicop!O70</f>
        <v>0.2789932138675964</v>
      </c>
      <c r="R71" s="6">
        <f>ghg_coicop!P70</f>
        <v>0.25692570180648128</v>
      </c>
      <c r="S71" s="6">
        <f>ghg_coicop!Q70</f>
        <v>0.12596051052417509</v>
      </c>
      <c r="T71" s="6">
        <f>ghg_coicop!R70</f>
        <v>4.6346335476437281E-2</v>
      </c>
      <c r="U71" s="6">
        <f>ghg_coicop!S70</f>
        <v>0.1839624153738447</v>
      </c>
    </row>
    <row r="72" spans="1:21" x14ac:dyDescent="0.45">
      <c r="B72" s="3" t="s">
        <v>67</v>
      </c>
      <c r="C72" s="3" t="str">
        <f>co2_coicop!A71</f>
        <v>2.2.1 Cigarettes</v>
      </c>
      <c r="D72" s="6">
        <f>ghg_coicop!B71</f>
        <v>91.3665506942843</v>
      </c>
      <c r="E72" s="6">
        <f>ghg_coicop!C71</f>
        <v>72.017745918831594</v>
      </c>
      <c r="F72" s="6">
        <f>ghg_coicop!D71</f>
        <v>75.856592067603572</v>
      </c>
      <c r="G72" s="6">
        <f>ghg_coicop!E71</f>
        <v>70.512345298377866</v>
      </c>
      <c r="H72" s="6">
        <f>ghg_coicop!F71</f>
        <v>48.095055291080413</v>
      </c>
      <c r="I72" s="6">
        <f>ghg_coicop!G71</f>
        <v>61.895651691600428</v>
      </c>
      <c r="J72" s="6">
        <f>ghg_coicop!H71</f>
        <v>46.606759264380422</v>
      </c>
      <c r="K72" s="6">
        <f>ghg_coicop!I71</f>
        <v>55.220482352808389</v>
      </c>
      <c r="L72" s="6">
        <f>ghg_coicop!J71</f>
        <v>44.833769884945568</v>
      </c>
      <c r="M72" s="6">
        <f>ghg_coicop!K71</f>
        <v>43.553423600553273</v>
      </c>
      <c r="N72" s="6">
        <f>ghg_coicop!L71</f>
        <v>45.020530509591403</v>
      </c>
      <c r="O72" s="6">
        <f>ghg_coicop!M71</f>
        <v>39.192767165735717</v>
      </c>
      <c r="P72" s="6">
        <f>ghg_coicop!N71</f>
        <v>25.308991417125299</v>
      </c>
      <c r="Q72" s="6">
        <f>ghg_coicop!O71</f>
        <v>30.439559866576211</v>
      </c>
      <c r="R72" s="6">
        <f>ghg_coicop!P71</f>
        <v>33.523328856612991</v>
      </c>
      <c r="S72" s="6">
        <f>ghg_coicop!Q71</f>
        <v>13.15948202248825</v>
      </c>
      <c r="T72" s="6">
        <f>ghg_coicop!R71</f>
        <v>27.71761252537684</v>
      </c>
      <c r="U72" s="6">
        <f>ghg_coicop!S71</f>
        <v>27.300085275242338</v>
      </c>
    </row>
    <row r="73" spans="1:21" x14ac:dyDescent="0.45">
      <c r="B73" s="3" t="s">
        <v>68</v>
      </c>
      <c r="C73" s="3" t="str">
        <f>co2_coicop!A72</f>
        <v>2.2.2.1 Cigars</v>
      </c>
      <c r="D73" s="6">
        <f>ghg_coicop!B72</f>
        <v>0.22433476856146151</v>
      </c>
      <c r="E73" s="6">
        <f>ghg_coicop!C72</f>
        <v>5.0230089300286664</v>
      </c>
      <c r="F73" s="6">
        <f>ghg_coicop!D72</f>
        <v>0.12085032969618111</v>
      </c>
      <c r="G73" s="6">
        <f>ghg_coicop!E72</f>
        <v>3.6113057861966009</v>
      </c>
      <c r="H73" s="6">
        <f>ghg_coicop!F72</f>
        <v>0.39029061464710257</v>
      </c>
      <c r="I73" s="6">
        <f>ghg_coicop!G72</f>
        <v>0.87474799734980491</v>
      </c>
      <c r="J73" s="6">
        <f>ghg_coicop!H72</f>
        <v>0.77078095384997292</v>
      </c>
      <c r="K73" s="6">
        <f>ghg_coicop!I72</f>
        <v>0</v>
      </c>
      <c r="L73" s="6">
        <f>ghg_coicop!J72</f>
        <v>1.4202367377735261</v>
      </c>
      <c r="M73" s="6">
        <f>ghg_coicop!K72</f>
        <v>0.30271836534003599</v>
      </c>
      <c r="N73" s="6">
        <f>ghg_coicop!L72</f>
        <v>0</v>
      </c>
      <c r="O73" s="6">
        <f>ghg_coicop!M72</f>
        <v>0.45608350407443299</v>
      </c>
      <c r="P73" s="6">
        <f>ghg_coicop!N72</f>
        <v>0.14604760388333879</v>
      </c>
      <c r="Q73" s="6">
        <f>ghg_coicop!O72</f>
        <v>7.1520849643459936E-2</v>
      </c>
      <c r="R73" s="6">
        <f>ghg_coicop!P72</f>
        <v>7.8766479318735289E-2</v>
      </c>
      <c r="S73" s="6">
        <f>ghg_coicop!Q72</f>
        <v>0.82042084248586411</v>
      </c>
      <c r="T73" s="6">
        <f>ghg_coicop!R72</f>
        <v>6.1009607821695969E-2</v>
      </c>
      <c r="U73" s="6">
        <f>ghg_coicop!S72</f>
        <v>0</v>
      </c>
    </row>
    <row r="74" spans="1:21" x14ac:dyDescent="0.45">
      <c r="C74" s="3" t="str">
        <f>co2_coicop!A73</f>
        <v>2.2.2.2 Other tobacco</v>
      </c>
      <c r="D74" s="6">
        <f>ghg_coicop!B73</f>
        <v>8.0058698511295674</v>
      </c>
      <c r="E74" s="6">
        <f>ghg_coicop!C73</f>
        <v>8.9941453487345058</v>
      </c>
      <c r="F74" s="6">
        <f>ghg_coicop!D73</f>
        <v>6.1104545099680339</v>
      </c>
      <c r="G74" s="6">
        <f>ghg_coicop!E73</f>
        <v>4.2723629832380139</v>
      </c>
      <c r="H74" s="6">
        <f>ghg_coicop!F73</f>
        <v>3.433712394345227</v>
      </c>
      <c r="I74" s="6">
        <f>ghg_coicop!G73</f>
        <v>7.0807689206368067</v>
      </c>
      <c r="J74" s="6">
        <f>ghg_coicop!H73</f>
        <v>4.8831689990261218</v>
      </c>
      <c r="K74" s="6">
        <f>ghg_coicop!I73</f>
        <v>2.818089132022811</v>
      </c>
      <c r="L74" s="6">
        <f>ghg_coicop!J73</f>
        <v>2.6027295771514729</v>
      </c>
      <c r="M74" s="6">
        <f>ghg_coicop!K73</f>
        <v>4.1604199006174856</v>
      </c>
      <c r="N74" s="6">
        <f>ghg_coicop!L73</f>
        <v>4.7588152810620219</v>
      </c>
      <c r="O74" s="6">
        <f>ghg_coicop!M73</f>
        <v>4.9032359407610882</v>
      </c>
      <c r="P74" s="6">
        <f>ghg_coicop!N73</f>
        <v>4.4339779480448609</v>
      </c>
      <c r="Q74" s="6">
        <f>ghg_coicop!O73</f>
        <v>3.6364671362647938</v>
      </c>
      <c r="R74" s="6">
        <f>ghg_coicop!P73</f>
        <v>4.0048701170324179</v>
      </c>
      <c r="S74" s="6">
        <f>ghg_coicop!Q73</f>
        <v>4.3873125106926967</v>
      </c>
      <c r="T74" s="6">
        <f>ghg_coicop!R73</f>
        <v>9.1657271234710205</v>
      </c>
      <c r="U74" s="6">
        <f>ghg_coicop!S73</f>
        <v>8.6642781746758128</v>
      </c>
    </row>
    <row r="75" spans="1:21" x14ac:dyDescent="0.45">
      <c r="A75" s="3" t="s">
        <v>69</v>
      </c>
      <c r="B75" s="3" t="s">
        <v>70</v>
      </c>
      <c r="C75" s="3" t="str">
        <f>co2_coicop!A74</f>
        <v>3.1.1 Mens outer garments</v>
      </c>
      <c r="D75" s="6">
        <f>ghg_coicop!B74</f>
        <v>549.61304313037817</v>
      </c>
      <c r="E75" s="6">
        <f>ghg_coicop!C74</f>
        <v>526.04478913313517</v>
      </c>
      <c r="F75" s="6">
        <f>ghg_coicop!D74</f>
        <v>633.77268540836712</v>
      </c>
      <c r="G75" s="6">
        <f>ghg_coicop!E74</f>
        <v>502.30904825127487</v>
      </c>
      <c r="H75" s="6">
        <f>ghg_coicop!F74</f>
        <v>479.10919706144028</v>
      </c>
      <c r="I75" s="6">
        <f>ghg_coicop!G74</f>
        <v>572.16964005755642</v>
      </c>
      <c r="J75" s="6">
        <f>ghg_coicop!H74</f>
        <v>593.26008305930054</v>
      </c>
      <c r="K75" s="6">
        <f>ghg_coicop!I74</f>
        <v>541.63722663041654</v>
      </c>
      <c r="L75" s="6">
        <f>ghg_coicop!J74</f>
        <v>382.92621452205111</v>
      </c>
      <c r="M75" s="6">
        <f>ghg_coicop!K74</f>
        <v>399.1142011328082</v>
      </c>
      <c r="N75" s="6">
        <f>ghg_coicop!L74</f>
        <v>449.87341552998879</v>
      </c>
      <c r="O75" s="6">
        <f>ghg_coicop!M74</f>
        <v>487.57673559953861</v>
      </c>
      <c r="P75" s="6">
        <f>ghg_coicop!N74</f>
        <v>402.13980298096789</v>
      </c>
      <c r="Q75" s="6">
        <f>ghg_coicop!O74</f>
        <v>358.31536364586111</v>
      </c>
      <c r="R75" s="6">
        <f>ghg_coicop!P74</f>
        <v>344.39723736105037</v>
      </c>
      <c r="S75" s="6">
        <f>ghg_coicop!Q74</f>
        <v>386.19874534971729</v>
      </c>
      <c r="T75" s="6">
        <f>ghg_coicop!R74</f>
        <v>254.99701956319149</v>
      </c>
      <c r="U75" s="6">
        <f>ghg_coicop!S74</f>
        <v>314.5104647955402</v>
      </c>
    </row>
    <row r="76" spans="1:21" x14ac:dyDescent="0.45">
      <c r="B76" s="3" t="s">
        <v>71</v>
      </c>
      <c r="C76" s="3" t="str">
        <f>co2_coicop!A75</f>
        <v>3.1.2 Mens under garments</v>
      </c>
      <c r="D76" s="6">
        <f>ghg_coicop!B75</f>
        <v>39.625963154196072</v>
      </c>
      <c r="E76" s="6">
        <f>ghg_coicop!C75</f>
        <v>47.989639139966748</v>
      </c>
      <c r="F76" s="6">
        <f>ghg_coicop!D75</f>
        <v>44.064323292896802</v>
      </c>
      <c r="G76" s="6">
        <f>ghg_coicop!E75</f>
        <v>41.0564924817293</v>
      </c>
      <c r="H76" s="6">
        <f>ghg_coicop!F75</f>
        <v>38.203127816236083</v>
      </c>
      <c r="I76" s="6">
        <f>ghg_coicop!G75</f>
        <v>44.357219134195688</v>
      </c>
      <c r="J76" s="6">
        <f>ghg_coicop!H75</f>
        <v>53.328543693027591</v>
      </c>
      <c r="K76" s="6">
        <f>ghg_coicop!I75</f>
        <v>48.687803244804542</v>
      </c>
      <c r="L76" s="6">
        <f>ghg_coicop!J75</f>
        <v>28.606773656155351</v>
      </c>
      <c r="M76" s="6">
        <f>ghg_coicop!K75</f>
        <v>38.379519470043711</v>
      </c>
      <c r="N76" s="6">
        <f>ghg_coicop!L75</f>
        <v>42.147156343377979</v>
      </c>
      <c r="O76" s="6">
        <f>ghg_coicop!M75</f>
        <v>37.046376636022543</v>
      </c>
      <c r="P76" s="6">
        <f>ghg_coicop!N75</f>
        <v>38.645307644746147</v>
      </c>
      <c r="Q76" s="6">
        <f>ghg_coicop!O75</f>
        <v>36.435311992800237</v>
      </c>
      <c r="R76" s="6">
        <f>ghg_coicop!P75</f>
        <v>35.020046768383366</v>
      </c>
      <c r="S76" s="6">
        <f>ghg_coicop!Q75</f>
        <v>30.1878790965233</v>
      </c>
      <c r="T76" s="6">
        <f>ghg_coicop!R75</f>
        <v>23.114589779066719</v>
      </c>
      <c r="U76" s="6">
        <f>ghg_coicop!S75</f>
        <v>20.609302930751241</v>
      </c>
    </row>
    <row r="77" spans="1:21" x14ac:dyDescent="0.45">
      <c r="B77" s="3" t="s">
        <v>72</v>
      </c>
      <c r="C77" s="3" t="str">
        <f>co2_coicop!A76</f>
        <v>3.1.3 Womens outer garments</v>
      </c>
      <c r="D77" s="6">
        <f>ghg_coicop!B76</f>
        <v>846.37049453444217</v>
      </c>
      <c r="E77" s="6">
        <f>ghg_coicop!C76</f>
        <v>923.02205549826158</v>
      </c>
      <c r="F77" s="6">
        <f>ghg_coicop!D76</f>
        <v>908.99979883031392</v>
      </c>
      <c r="G77" s="6">
        <f>ghg_coicop!E76</f>
        <v>970.62979673058067</v>
      </c>
      <c r="H77" s="6">
        <f>ghg_coicop!F76</f>
        <v>940.82732088186231</v>
      </c>
      <c r="I77" s="6">
        <f>ghg_coicop!G76</f>
        <v>1045.195432814535</v>
      </c>
      <c r="J77" s="6">
        <f>ghg_coicop!H76</f>
        <v>965.20832889508608</v>
      </c>
      <c r="K77" s="6">
        <f>ghg_coicop!I76</f>
        <v>913.5916090106291</v>
      </c>
      <c r="L77" s="6">
        <f>ghg_coicop!J76</f>
        <v>996.99963304933578</v>
      </c>
      <c r="M77" s="6">
        <f>ghg_coicop!K76</f>
        <v>817.30385681164944</v>
      </c>
      <c r="N77" s="6">
        <f>ghg_coicop!L76</f>
        <v>693.70487190150402</v>
      </c>
      <c r="O77" s="6">
        <f>ghg_coicop!M76</f>
        <v>606.52103958173723</v>
      </c>
      <c r="P77" s="6">
        <f>ghg_coicop!N76</f>
        <v>610.01744797663264</v>
      </c>
      <c r="Q77" s="6">
        <f>ghg_coicop!O76</f>
        <v>536.85356463403139</v>
      </c>
      <c r="R77" s="6">
        <f>ghg_coicop!P76</f>
        <v>516.0004378437103</v>
      </c>
      <c r="S77" s="6">
        <f>ghg_coicop!Q76</f>
        <v>537.48035193848705</v>
      </c>
      <c r="T77" s="6">
        <f>ghg_coicop!R76</f>
        <v>448.14584372410968</v>
      </c>
      <c r="U77" s="6">
        <f>ghg_coicop!S76</f>
        <v>544.28161336974028</v>
      </c>
    </row>
    <row r="78" spans="1:21" x14ac:dyDescent="0.45">
      <c r="B78" s="3" t="s">
        <v>73</v>
      </c>
      <c r="C78" s="3" t="str">
        <f>co2_coicop!A77</f>
        <v>3.1.4 Womens under garments</v>
      </c>
      <c r="D78" s="6">
        <f>ghg_coicop!B77</f>
        <v>116.2528159287354</v>
      </c>
      <c r="E78" s="6">
        <f>ghg_coicop!C77</f>
        <v>106.9846793718844</v>
      </c>
      <c r="F78" s="6">
        <f>ghg_coicop!D77</f>
        <v>95.329816349214411</v>
      </c>
      <c r="G78" s="6">
        <f>ghg_coicop!E77</f>
        <v>101.1765319710486</v>
      </c>
      <c r="H78" s="6">
        <f>ghg_coicop!F77</f>
        <v>143.84662811477381</v>
      </c>
      <c r="I78" s="6">
        <f>ghg_coicop!G77</f>
        <v>190.16932514006771</v>
      </c>
      <c r="J78" s="6">
        <f>ghg_coicop!H77</f>
        <v>111.40273014795849</v>
      </c>
      <c r="K78" s="6">
        <f>ghg_coicop!I77</f>
        <v>124.33769032077529</v>
      </c>
      <c r="L78" s="6">
        <f>ghg_coicop!J77</f>
        <v>79.745927108877353</v>
      </c>
      <c r="M78" s="6">
        <f>ghg_coicop!K77</f>
        <v>83.492640034938148</v>
      </c>
      <c r="N78" s="6">
        <f>ghg_coicop!L77</f>
        <v>89.769271817750223</v>
      </c>
      <c r="O78" s="6">
        <f>ghg_coicop!M77</f>
        <v>62.686854674331023</v>
      </c>
      <c r="P78" s="6">
        <f>ghg_coicop!N77</f>
        <v>80.594508394538295</v>
      </c>
      <c r="Q78" s="6">
        <f>ghg_coicop!O77</f>
        <v>66.352155418965324</v>
      </c>
      <c r="R78" s="6">
        <f>ghg_coicop!P77</f>
        <v>63.774823347591237</v>
      </c>
      <c r="S78" s="6">
        <f>ghg_coicop!Q77</f>
        <v>99.069999079101493</v>
      </c>
      <c r="T78" s="6">
        <f>ghg_coicop!R77</f>
        <v>62.167624497013378</v>
      </c>
      <c r="U78" s="6">
        <f>ghg_coicop!S77</f>
        <v>59.543893895544819</v>
      </c>
    </row>
    <row r="79" spans="1:21" x14ac:dyDescent="0.45">
      <c r="B79" s="3" t="s">
        <v>74</v>
      </c>
      <c r="C79" s="3" t="str">
        <f>co2_coicop!A78</f>
        <v>3.1.5 Boys outer garments</v>
      </c>
      <c r="D79" s="6">
        <f>ghg_coicop!B78</f>
        <v>96.106574090892664</v>
      </c>
      <c r="E79" s="6">
        <f>ghg_coicop!C78</f>
        <v>75.843967852201317</v>
      </c>
      <c r="F79" s="6">
        <f>ghg_coicop!D78</f>
        <v>74.327682293705095</v>
      </c>
      <c r="G79" s="6">
        <f>ghg_coicop!E78</f>
        <v>105.69998785970169</v>
      </c>
      <c r="H79" s="6">
        <f>ghg_coicop!F78</f>
        <v>127.1576453938882</v>
      </c>
      <c r="I79" s="6">
        <f>ghg_coicop!G78</f>
        <v>34.148769548683433</v>
      </c>
      <c r="J79" s="6">
        <f>ghg_coicop!H78</f>
        <v>105.2720521773264</v>
      </c>
      <c r="K79" s="6">
        <f>ghg_coicop!I78</f>
        <v>60.33952824277231</v>
      </c>
      <c r="L79" s="6">
        <f>ghg_coicop!J78</f>
        <v>52.227661822463951</v>
      </c>
      <c r="M79" s="6">
        <f>ghg_coicop!K78</f>
        <v>98.397297447751228</v>
      </c>
      <c r="N79" s="6">
        <f>ghg_coicop!L78</f>
        <v>47.620825910154593</v>
      </c>
      <c r="O79" s="6">
        <f>ghg_coicop!M78</f>
        <v>63.621087185364303</v>
      </c>
      <c r="P79" s="6">
        <f>ghg_coicop!N78</f>
        <v>50.42809429243902</v>
      </c>
      <c r="Q79" s="6">
        <f>ghg_coicop!O78</f>
        <v>56.391389299316053</v>
      </c>
      <c r="R79" s="6">
        <f>ghg_coicop!P78</f>
        <v>54.200965562924118</v>
      </c>
      <c r="S79" s="6">
        <f>ghg_coicop!Q78</f>
        <v>49.471582967407471</v>
      </c>
      <c r="T79" s="6">
        <f>ghg_coicop!R78</f>
        <v>30.534684830810299</v>
      </c>
      <c r="U79" s="6">
        <f>ghg_coicop!S78</f>
        <v>50.282321023119522</v>
      </c>
    </row>
    <row r="80" spans="1:21" x14ac:dyDescent="0.45">
      <c r="B80" s="3" t="s">
        <v>75</v>
      </c>
      <c r="C80" s="3" t="str">
        <f>co2_coicop!A79</f>
        <v>3.1.6 Girls outer garments</v>
      </c>
      <c r="D80" s="6">
        <f>ghg_coicop!B79</f>
        <v>120.3765588143194</v>
      </c>
      <c r="E80" s="6">
        <f>ghg_coicop!C79</f>
        <v>137.8732518560177</v>
      </c>
      <c r="F80" s="6">
        <f>ghg_coicop!D79</f>
        <v>113.91249862202071</v>
      </c>
      <c r="G80" s="6">
        <f>ghg_coicop!E79</f>
        <v>95.997979094646638</v>
      </c>
      <c r="H80" s="6">
        <f>ghg_coicop!F79</f>
        <v>100.06540470860909</v>
      </c>
      <c r="I80" s="6">
        <f>ghg_coicop!G79</f>
        <v>107.56719285478221</v>
      </c>
      <c r="J80" s="6">
        <f>ghg_coicop!H79</f>
        <v>97.028838626391007</v>
      </c>
      <c r="K80" s="6">
        <f>ghg_coicop!I79</f>
        <v>92.372994513318702</v>
      </c>
      <c r="L80" s="6">
        <f>ghg_coicop!J79</f>
        <v>87.514392335713666</v>
      </c>
      <c r="M80" s="6">
        <f>ghg_coicop!K79</f>
        <v>98.340316900152573</v>
      </c>
      <c r="N80" s="6">
        <f>ghg_coicop!L79</f>
        <v>84.637517546545041</v>
      </c>
      <c r="O80" s="6">
        <f>ghg_coicop!M79</f>
        <v>75.579597056620813</v>
      </c>
      <c r="P80" s="6">
        <f>ghg_coicop!N79</f>
        <v>82.44447492810599</v>
      </c>
      <c r="Q80" s="6">
        <f>ghg_coicop!O79</f>
        <v>80.828000277335377</v>
      </c>
      <c r="R80" s="6">
        <f>ghg_coicop!P79</f>
        <v>77.688379626515285</v>
      </c>
      <c r="S80" s="6">
        <f>ghg_coicop!Q79</f>
        <v>39.162955266513933</v>
      </c>
      <c r="T80" s="6">
        <f>ghg_coicop!R79</f>
        <v>47.432289176185137</v>
      </c>
      <c r="U80" s="6">
        <f>ghg_coicop!S79</f>
        <v>41.869220860728042</v>
      </c>
    </row>
    <row r="81" spans="1:21" x14ac:dyDescent="0.45">
      <c r="B81" s="3" t="s">
        <v>76</v>
      </c>
      <c r="C81" s="3" t="str">
        <f>co2_coicop!A80</f>
        <v>3.1.7 Infants outer garments</v>
      </c>
      <c r="D81" s="6">
        <f>ghg_coicop!B80</f>
        <v>85.063460163154588</v>
      </c>
      <c r="E81" s="6">
        <f>ghg_coicop!C80</f>
        <v>56.279070760234127</v>
      </c>
      <c r="F81" s="6">
        <f>ghg_coicop!D80</f>
        <v>68.086821163539582</v>
      </c>
      <c r="G81" s="6">
        <f>ghg_coicop!E80</f>
        <v>49.886489986666561</v>
      </c>
      <c r="H81" s="6">
        <f>ghg_coicop!F80</f>
        <v>80.060424939391837</v>
      </c>
      <c r="I81" s="6">
        <f>ghg_coicop!G80</f>
        <v>67.927969390694585</v>
      </c>
      <c r="J81" s="6">
        <f>ghg_coicop!H80</f>
        <v>62.465326207112831</v>
      </c>
      <c r="K81" s="6">
        <f>ghg_coicop!I80</f>
        <v>63.280921234096347</v>
      </c>
      <c r="L81" s="6">
        <f>ghg_coicop!J80</f>
        <v>72.950167431738763</v>
      </c>
      <c r="M81" s="6">
        <f>ghg_coicop!K80</f>
        <v>46.394504491358163</v>
      </c>
      <c r="N81" s="6">
        <f>ghg_coicop!L80</f>
        <v>105.8983745772255</v>
      </c>
      <c r="O81" s="6">
        <f>ghg_coicop!M80</f>
        <v>44.266877262238403</v>
      </c>
      <c r="P81" s="6">
        <f>ghg_coicop!N80</f>
        <v>60.491248042366337</v>
      </c>
      <c r="Q81" s="6">
        <f>ghg_coicop!O80</f>
        <v>47.434246081693139</v>
      </c>
      <c r="R81" s="6">
        <f>ghg_coicop!P80</f>
        <v>45.591746724500368</v>
      </c>
      <c r="S81" s="6">
        <f>ghg_coicop!Q80</f>
        <v>66.848344757839811</v>
      </c>
      <c r="T81" s="6">
        <f>ghg_coicop!R80</f>
        <v>27.951844348107649</v>
      </c>
      <c r="U81" s="6">
        <f>ghg_coicop!S80</f>
        <v>17.7585200930924</v>
      </c>
    </row>
    <row r="82" spans="1:21" x14ac:dyDescent="0.45">
      <c r="B82" s="3" t="s">
        <v>77</v>
      </c>
      <c r="C82" s="3" t="str">
        <f>co2_coicop!A81</f>
        <v>3.1.8 Childrens under garments</v>
      </c>
      <c r="D82" s="6">
        <f>ghg_coicop!B81</f>
        <v>42.1636504427847</v>
      </c>
      <c r="E82" s="6">
        <f>ghg_coicop!C81</f>
        <v>30.429342787344289</v>
      </c>
      <c r="F82" s="6">
        <f>ghg_coicop!D81</f>
        <v>31.71367806060022</v>
      </c>
      <c r="G82" s="6">
        <f>ghg_coicop!E81</f>
        <v>41.834959541763659</v>
      </c>
      <c r="H82" s="6">
        <f>ghg_coicop!F81</f>
        <v>37.550631243553703</v>
      </c>
      <c r="I82" s="6">
        <f>ghg_coicop!G81</f>
        <v>40.641482103345901</v>
      </c>
      <c r="J82" s="6">
        <f>ghg_coicop!H81</f>
        <v>32.543888533768573</v>
      </c>
      <c r="K82" s="6">
        <f>ghg_coicop!I81</f>
        <v>35.052660965432104</v>
      </c>
      <c r="L82" s="6">
        <f>ghg_coicop!J81</f>
        <v>38.747071414658492</v>
      </c>
      <c r="M82" s="6">
        <f>ghg_coicop!K81</f>
        <v>47.400822186022197</v>
      </c>
      <c r="N82" s="6">
        <f>ghg_coicop!L81</f>
        <v>38.351219418297262</v>
      </c>
      <c r="O82" s="6">
        <f>ghg_coicop!M81</f>
        <v>29.316722201979591</v>
      </c>
      <c r="P82" s="6">
        <f>ghg_coicop!N81</f>
        <v>30.984552490198642</v>
      </c>
      <c r="Q82" s="6">
        <f>ghg_coicop!O81</f>
        <v>28.087926317979221</v>
      </c>
      <c r="R82" s="6">
        <f>ghg_coicop!P81</f>
        <v>26.99690051993818</v>
      </c>
      <c r="S82" s="6">
        <f>ghg_coicop!Q81</f>
        <v>21.997827127364729</v>
      </c>
      <c r="T82" s="6">
        <f>ghg_coicop!R81</f>
        <v>19.647688764597241</v>
      </c>
      <c r="U82" s="6">
        <f>ghg_coicop!S81</f>
        <v>27.54611079570434</v>
      </c>
    </row>
    <row r="83" spans="1:21" x14ac:dyDescent="0.45">
      <c r="B83" s="3" t="s">
        <v>78</v>
      </c>
      <c r="C83" s="3" t="str">
        <f>co2_coicop!A82</f>
        <v>3.1.9.1 Mens accessories</v>
      </c>
      <c r="D83" s="6">
        <f>ghg_coicop!B82</f>
        <v>6.3558610955390042</v>
      </c>
      <c r="E83" s="6">
        <f>ghg_coicop!C82</f>
        <v>5.2069728712056076</v>
      </c>
      <c r="F83" s="6">
        <f>ghg_coicop!D82</f>
        <v>6.8050608754398647</v>
      </c>
      <c r="G83" s="6">
        <f>ghg_coicop!E82</f>
        <v>3.5752358653690708</v>
      </c>
      <c r="H83" s="6">
        <f>ghg_coicop!F82</f>
        <v>8.7527286573485306</v>
      </c>
      <c r="I83" s="6">
        <f>ghg_coicop!G82</f>
        <v>8.2080967507151001</v>
      </c>
      <c r="J83" s="6">
        <f>ghg_coicop!H82</f>
        <v>11.8194493843577</v>
      </c>
      <c r="K83" s="6">
        <f>ghg_coicop!I82</f>
        <v>6.6552303935199246</v>
      </c>
      <c r="L83" s="6">
        <f>ghg_coicop!J82</f>
        <v>7.1791302800386871</v>
      </c>
      <c r="M83" s="6">
        <f>ghg_coicop!K82</f>
        <v>9.8728213586174913</v>
      </c>
      <c r="N83" s="6">
        <f>ghg_coicop!L82</f>
        <v>5.900544976348522</v>
      </c>
      <c r="O83" s="6">
        <f>ghg_coicop!M82</f>
        <v>26.084071255955731</v>
      </c>
      <c r="P83" s="6">
        <f>ghg_coicop!N82</f>
        <v>18.432153994466901</v>
      </c>
      <c r="Q83" s="6">
        <f>ghg_coicop!O82</f>
        <v>6.5187732876534756</v>
      </c>
      <c r="R83" s="6">
        <f>ghg_coicop!P82</f>
        <v>6.0573375573094328</v>
      </c>
      <c r="S83" s="6">
        <f>ghg_coicop!Q82</f>
        <v>6.6683349171641746</v>
      </c>
      <c r="T83" s="6">
        <f>ghg_coicop!R82</f>
        <v>9.3547151054460898</v>
      </c>
      <c r="U83" s="6">
        <f>ghg_coicop!S82</f>
        <v>5.9657271732914614</v>
      </c>
    </row>
    <row r="84" spans="1:21" x14ac:dyDescent="0.45">
      <c r="C84" s="3" t="str">
        <f>co2_coicop!A83</f>
        <v>3.1.9.2 Womens accessories</v>
      </c>
      <c r="D84" s="6">
        <f>ghg_coicop!B83</f>
        <v>2.8828137815092081</v>
      </c>
      <c r="E84" s="6">
        <f>ghg_coicop!C83</f>
        <v>5.3689083601740952</v>
      </c>
      <c r="F84" s="6">
        <f>ghg_coicop!D83</f>
        <v>5.0823631354174239</v>
      </c>
      <c r="G84" s="6">
        <f>ghg_coicop!E83</f>
        <v>7.0929255790191714</v>
      </c>
      <c r="H84" s="6">
        <f>ghg_coicop!F83</f>
        <v>9.5022673718206399</v>
      </c>
      <c r="I84" s="6">
        <f>ghg_coicop!G83</f>
        <v>20.022741826944301</v>
      </c>
      <c r="J84" s="6">
        <f>ghg_coicop!H83</f>
        <v>9.2942314020143186</v>
      </c>
      <c r="K84" s="6">
        <f>ghg_coicop!I83</f>
        <v>8.8804164525839404</v>
      </c>
      <c r="L84" s="6">
        <f>ghg_coicop!J83</f>
        <v>9.3479344221580671</v>
      </c>
      <c r="M84" s="6">
        <f>ghg_coicop!K83</f>
        <v>21.113823638715541</v>
      </c>
      <c r="N84" s="6">
        <f>ghg_coicop!L83</f>
        <v>10.91523372691201</v>
      </c>
      <c r="O84" s="6">
        <f>ghg_coicop!M83</f>
        <v>12.416022309203029</v>
      </c>
      <c r="P84" s="6">
        <f>ghg_coicop!N83</f>
        <v>10.600620693441179</v>
      </c>
      <c r="Q84" s="6">
        <f>ghg_coicop!O83</f>
        <v>7.9715797802211306</v>
      </c>
      <c r="R84" s="6">
        <f>ghg_coicop!P83</f>
        <v>7.4073061699010792</v>
      </c>
      <c r="S84" s="6">
        <f>ghg_coicop!Q83</f>
        <v>10.787669058095389</v>
      </c>
      <c r="T84" s="6">
        <f>ghg_coicop!R83</f>
        <v>5.4026283955878283</v>
      </c>
      <c r="U84" s="6">
        <f>ghg_coicop!S83</f>
        <v>7.7318921090103538</v>
      </c>
    </row>
    <row r="85" spans="1:21" x14ac:dyDescent="0.45">
      <c r="C85" s="3" t="str">
        <f>co2_coicop!A84</f>
        <v>3.1.9.3 Childrens accessories</v>
      </c>
      <c r="D85" s="6">
        <f>ghg_coicop!B84</f>
        <v>1.7411983521465559</v>
      </c>
      <c r="E85" s="6">
        <f>ghg_coicop!C84</f>
        <v>2.0069655853419222</v>
      </c>
      <c r="F85" s="6">
        <f>ghg_coicop!D84</f>
        <v>1.962734498469682</v>
      </c>
      <c r="G85" s="6">
        <f>ghg_coicop!E84</f>
        <v>2.587870810878711</v>
      </c>
      <c r="H85" s="6">
        <f>ghg_coicop!F84</f>
        <v>2.86325499583053</v>
      </c>
      <c r="I85" s="6">
        <f>ghg_coicop!G84</f>
        <v>2.5560410571039318</v>
      </c>
      <c r="J85" s="6">
        <f>ghg_coicop!H84</f>
        <v>2.5325491247155449</v>
      </c>
      <c r="K85" s="6">
        <f>ghg_coicop!I84</f>
        <v>4.9490563826681129</v>
      </c>
      <c r="L85" s="6">
        <f>ghg_coicop!J84</f>
        <v>2.7819700165860382</v>
      </c>
      <c r="M85" s="6">
        <f>ghg_coicop!K84</f>
        <v>2.9264660472474522</v>
      </c>
      <c r="N85" s="6">
        <f>ghg_coicop!L84</f>
        <v>2.1383222074883408</v>
      </c>
      <c r="O85" s="6">
        <f>ghg_coicop!M84</f>
        <v>3.7289123843431482</v>
      </c>
      <c r="P85" s="6">
        <f>ghg_coicop!N84</f>
        <v>2.8977082977065471</v>
      </c>
      <c r="Q85" s="6">
        <f>ghg_coicop!O84</f>
        <v>2.315217704744406</v>
      </c>
      <c r="R85" s="6">
        <f>ghg_coicop!P84</f>
        <v>2.1513334698811399</v>
      </c>
      <c r="S85" s="6">
        <f>ghg_coicop!Q84</f>
        <v>1.2579577871327901</v>
      </c>
      <c r="T85" s="6">
        <f>ghg_coicop!R84</f>
        <v>1.653155628618945</v>
      </c>
      <c r="U85" s="6">
        <f>ghg_coicop!S84</f>
        <v>3.5594801433996892</v>
      </c>
    </row>
    <row r="86" spans="1:21" x14ac:dyDescent="0.45">
      <c r="C86" s="3" t="str">
        <f>co2_coicop!A85</f>
        <v>3.1.9.4 Protective head gear</v>
      </c>
      <c r="D86" s="6">
        <f>ghg_coicop!B85</f>
        <v>0.30247453619911818</v>
      </c>
      <c r="E86" s="6">
        <f>ghg_coicop!C85</f>
        <v>0.41211536227684248</v>
      </c>
      <c r="F86" s="6">
        <f>ghg_coicop!D85</f>
        <v>0.77935288505674771</v>
      </c>
      <c r="G86" s="6">
        <f>ghg_coicop!E85</f>
        <v>0.60169512237832401</v>
      </c>
      <c r="H86" s="6">
        <f>ghg_coicop!F85</f>
        <v>0.49822139505114182</v>
      </c>
      <c r="I86" s="6">
        <f>ghg_coicop!G85</f>
        <v>2.1450152183016669</v>
      </c>
      <c r="J86" s="6">
        <f>ghg_coicop!H85</f>
        <v>8.3771597132185377E-2</v>
      </c>
      <c r="K86" s="6">
        <f>ghg_coicop!I85</f>
        <v>0</v>
      </c>
      <c r="L86" s="6">
        <f>ghg_coicop!J85</f>
        <v>0</v>
      </c>
      <c r="M86" s="6">
        <f>ghg_coicop!K85</f>
        <v>1.170691081104225</v>
      </c>
      <c r="N86" s="6">
        <f>ghg_coicop!L85</f>
        <v>5.7350035184354473</v>
      </c>
      <c r="O86" s="6">
        <f>ghg_coicop!M85</f>
        <v>0</v>
      </c>
      <c r="P86" s="6">
        <f>ghg_coicop!N85</f>
        <v>0</v>
      </c>
      <c r="Q86" s="6">
        <f>ghg_coicop!O85</f>
        <v>0</v>
      </c>
      <c r="R86" s="6">
        <f>ghg_coicop!P85</f>
        <v>0</v>
      </c>
      <c r="S86" s="6">
        <f>ghg_coicop!Q85</f>
        <v>0</v>
      </c>
      <c r="T86" s="6">
        <f>ghg_coicop!R85</f>
        <v>0</v>
      </c>
      <c r="U86" s="6">
        <f>ghg_coicop!S85</f>
        <v>1.475225181800814</v>
      </c>
    </row>
    <row r="87" spans="1:21" x14ac:dyDescent="0.45">
      <c r="B87" s="3" t="s">
        <v>79</v>
      </c>
      <c r="C87" s="3" t="str">
        <f>co2_coicop!A86</f>
        <v>3.1.10 Haberashery, clothing materials and clothing hire</v>
      </c>
      <c r="D87" s="6">
        <f>ghg_coicop!B86</f>
        <v>523.94704974430408</v>
      </c>
      <c r="E87" s="6">
        <f>ghg_coicop!C86</f>
        <v>210.0327469483835</v>
      </c>
      <c r="F87" s="6">
        <f>ghg_coicop!D86</f>
        <v>186.974228136883</v>
      </c>
      <c r="G87" s="6">
        <f>ghg_coicop!E86</f>
        <v>239.5000437729222</v>
      </c>
      <c r="H87" s="6">
        <f>ghg_coicop!F86</f>
        <v>209.49506396283849</v>
      </c>
      <c r="I87" s="6">
        <f>ghg_coicop!G86</f>
        <v>201.84782416954079</v>
      </c>
      <c r="J87" s="6">
        <f>ghg_coicop!H86</f>
        <v>172.33457222312251</v>
      </c>
      <c r="K87" s="6">
        <f>ghg_coicop!I86</f>
        <v>97.312238058659503</v>
      </c>
      <c r="L87" s="6">
        <f>ghg_coicop!J86</f>
        <v>286.16087320852807</v>
      </c>
      <c r="M87" s="6">
        <f>ghg_coicop!K86</f>
        <v>159.6773736107499</v>
      </c>
      <c r="N87" s="6">
        <f>ghg_coicop!L86</f>
        <v>148.18683634196469</v>
      </c>
      <c r="O87" s="6">
        <f>ghg_coicop!M86</f>
        <v>131.21977293672589</v>
      </c>
      <c r="P87" s="6">
        <f>ghg_coicop!N86</f>
        <v>100.8113377885152</v>
      </c>
      <c r="Q87" s="6">
        <f>ghg_coicop!O86</f>
        <v>42.91570023028784</v>
      </c>
      <c r="R87" s="6">
        <f>ghg_coicop!P86</f>
        <v>40.684114151548528</v>
      </c>
      <c r="S87" s="6">
        <f>ghg_coicop!Q86</f>
        <v>192.17391057558481</v>
      </c>
      <c r="T87" s="6">
        <f>ghg_coicop!R86</f>
        <v>92.892828471715148</v>
      </c>
      <c r="U87" s="6">
        <f>ghg_coicop!S86</f>
        <v>193.68661818574651</v>
      </c>
    </row>
    <row r="88" spans="1:21" x14ac:dyDescent="0.45">
      <c r="B88" s="3" t="s">
        <v>80</v>
      </c>
      <c r="C88" s="3" t="str">
        <f>co2_coicop!A87</f>
        <v>3.1.11.1 Dry cleaners and dyeing</v>
      </c>
      <c r="D88" s="6">
        <f>ghg_coicop!B87</f>
        <v>48.579608756640269</v>
      </c>
      <c r="E88" s="6">
        <f>ghg_coicop!C87</f>
        <v>31.67862854735257</v>
      </c>
      <c r="F88" s="6">
        <f>ghg_coicop!D87</f>
        <v>40.212871018191628</v>
      </c>
      <c r="G88" s="6">
        <f>ghg_coicop!E87</f>
        <v>28.80307816157438</v>
      </c>
      <c r="H88" s="6">
        <f>ghg_coicop!F87</f>
        <v>38.637592185995132</v>
      </c>
      <c r="I88" s="6">
        <f>ghg_coicop!G87</f>
        <v>32.481475027042507</v>
      </c>
      <c r="J88" s="6">
        <f>ghg_coicop!H87</f>
        <v>42.441535812640453</v>
      </c>
      <c r="K88" s="6">
        <f>ghg_coicop!I87</f>
        <v>29.467681822418349</v>
      </c>
      <c r="L88" s="6">
        <f>ghg_coicop!J87</f>
        <v>28.24636943904099</v>
      </c>
      <c r="M88" s="6">
        <f>ghg_coicop!K87</f>
        <v>41.367524531350192</v>
      </c>
      <c r="N88" s="6">
        <f>ghg_coicop!L87</f>
        <v>30.266561744059651</v>
      </c>
      <c r="O88" s="6">
        <f>ghg_coicop!M87</f>
        <v>18.60317896193504</v>
      </c>
      <c r="P88" s="6">
        <f>ghg_coicop!N87</f>
        <v>35.065629904583787</v>
      </c>
      <c r="Q88" s="6">
        <f>ghg_coicop!O87</f>
        <v>24.87537787929147</v>
      </c>
      <c r="R88" s="6">
        <f>ghg_coicop!P87</f>
        <v>20.015415959062711</v>
      </c>
      <c r="S88" s="6">
        <f>ghg_coicop!Q87</f>
        <v>22.090473199716818</v>
      </c>
      <c r="T88" s="6">
        <f>ghg_coicop!R87</f>
        <v>19.602488225735431</v>
      </c>
      <c r="U88" s="6">
        <f>ghg_coicop!S87</f>
        <v>15.271497417167041</v>
      </c>
    </row>
    <row r="89" spans="1:21" x14ac:dyDescent="0.45">
      <c r="C89" s="3" t="str">
        <f>co2_coicop!A88</f>
        <v>3.1.11.2 Laundry, laundrettes</v>
      </c>
      <c r="D89" s="6">
        <f>ghg_coicop!B88</f>
        <v>11.72809595506823</v>
      </c>
      <c r="E89" s="6">
        <f>ghg_coicop!C88</f>
        <v>6.8398794532784839</v>
      </c>
      <c r="F89" s="6">
        <f>ghg_coicop!D88</f>
        <v>9.6166378636473127</v>
      </c>
      <c r="G89" s="6">
        <f>ghg_coicop!E88</f>
        <v>10.192645877537689</v>
      </c>
      <c r="H89" s="6">
        <f>ghg_coicop!F88</f>
        <v>4.8663170028749807</v>
      </c>
      <c r="I89" s="6">
        <f>ghg_coicop!G88</f>
        <v>10.63853981607658</v>
      </c>
      <c r="J89" s="6">
        <f>ghg_coicop!H88</f>
        <v>8.4634534513505759</v>
      </c>
      <c r="K89" s="6">
        <f>ghg_coicop!I88</f>
        <v>3.1209162987958878</v>
      </c>
      <c r="L89" s="6">
        <f>ghg_coicop!J88</f>
        <v>10.80706370886373</v>
      </c>
      <c r="M89" s="6">
        <f>ghg_coicop!K88</f>
        <v>6.5052766753766456</v>
      </c>
      <c r="N89" s="6">
        <f>ghg_coicop!L88</f>
        <v>8.8206436061737108</v>
      </c>
      <c r="O89" s="6">
        <f>ghg_coicop!M88</f>
        <v>2.5034382746521788</v>
      </c>
      <c r="P89" s="6">
        <f>ghg_coicop!N88</f>
        <v>1.573362729213903</v>
      </c>
      <c r="Q89" s="6">
        <f>ghg_coicop!O88</f>
        <v>1.5499794137891509</v>
      </c>
      <c r="R89" s="6">
        <f>ghg_coicop!P88</f>
        <v>1.2471562380083809</v>
      </c>
      <c r="S89" s="6">
        <f>ghg_coicop!Q88</f>
        <v>1.854590283408639</v>
      </c>
      <c r="T89" s="6">
        <f>ghg_coicop!R88</f>
        <v>2.3835937908806808</v>
      </c>
      <c r="U89" s="6">
        <f>ghg_coicop!S88</f>
        <v>3.1547916845152719</v>
      </c>
    </row>
    <row r="90" spans="1:21" x14ac:dyDescent="0.45">
      <c r="B90" s="3" t="s">
        <v>81</v>
      </c>
      <c r="C90" s="3" t="str">
        <f>co2_coicop!A89</f>
        <v>3.2.1 Footwear for men</v>
      </c>
      <c r="D90" s="6">
        <f>ghg_coicop!B89</f>
        <v>187.85628275471939</v>
      </c>
      <c r="E90" s="6">
        <f>ghg_coicop!C89</f>
        <v>133.955552172278</v>
      </c>
      <c r="F90" s="6">
        <f>ghg_coicop!D89</f>
        <v>170.92337743154309</v>
      </c>
      <c r="G90" s="6">
        <f>ghg_coicop!E89</f>
        <v>109.0799980796475</v>
      </c>
      <c r="H90" s="6">
        <f>ghg_coicop!F89</f>
        <v>179.5166397546453</v>
      </c>
      <c r="I90" s="6">
        <f>ghg_coicop!G89</f>
        <v>225.72557529929139</v>
      </c>
      <c r="J90" s="6">
        <f>ghg_coicop!H89</f>
        <v>220.1496091860281</v>
      </c>
      <c r="K90" s="6">
        <f>ghg_coicop!I89</f>
        <v>174.9198291926069</v>
      </c>
      <c r="L90" s="6">
        <f>ghg_coicop!J89</f>
        <v>113.5980246472031</v>
      </c>
      <c r="M90" s="6">
        <f>ghg_coicop!K89</f>
        <v>102.0483497786384</v>
      </c>
      <c r="N90" s="6">
        <f>ghg_coicop!L89</f>
        <v>116.88528267364001</v>
      </c>
      <c r="O90" s="6">
        <f>ghg_coicop!M89</f>
        <v>125.2914869011307</v>
      </c>
      <c r="P90" s="6">
        <f>ghg_coicop!N89</f>
        <v>174.47304970864101</v>
      </c>
      <c r="Q90" s="6">
        <f>ghg_coicop!O89</f>
        <v>137.5779429386572</v>
      </c>
      <c r="R90" s="6">
        <f>ghg_coicop!P89</f>
        <v>130.14024060174739</v>
      </c>
      <c r="S90" s="6">
        <f>ghg_coicop!Q89</f>
        <v>171.7292036101052</v>
      </c>
      <c r="T90" s="6">
        <f>ghg_coicop!R89</f>
        <v>149.42341560280551</v>
      </c>
      <c r="U90" s="6">
        <f>ghg_coicop!S89</f>
        <v>142.32821909576731</v>
      </c>
    </row>
    <row r="91" spans="1:21" x14ac:dyDescent="0.45">
      <c r="B91" s="3" t="s">
        <v>82</v>
      </c>
      <c r="C91" s="3" t="str">
        <f>co2_coicop!A90</f>
        <v>3.2.2 Footwear for women</v>
      </c>
      <c r="D91" s="6">
        <f>ghg_coicop!B90</f>
        <v>207.70043219349799</v>
      </c>
      <c r="E91" s="6">
        <f>ghg_coicop!C90</f>
        <v>216.50592301712371</v>
      </c>
      <c r="F91" s="6">
        <f>ghg_coicop!D90</f>
        <v>252.07511260460791</v>
      </c>
      <c r="G91" s="6">
        <f>ghg_coicop!E90</f>
        <v>298.3222724314615</v>
      </c>
      <c r="H91" s="6">
        <f>ghg_coicop!F90</f>
        <v>327.87571260047702</v>
      </c>
      <c r="I91" s="6">
        <f>ghg_coicop!G90</f>
        <v>327.71104984944498</v>
      </c>
      <c r="J91" s="6">
        <f>ghg_coicop!H90</f>
        <v>318.29753298361533</v>
      </c>
      <c r="K91" s="6">
        <f>ghg_coicop!I90</f>
        <v>368.13156659990301</v>
      </c>
      <c r="L91" s="6">
        <f>ghg_coicop!J90</f>
        <v>319.10965392613338</v>
      </c>
      <c r="M91" s="6">
        <f>ghg_coicop!K90</f>
        <v>284.88489451428683</v>
      </c>
      <c r="N91" s="6">
        <f>ghg_coicop!L90</f>
        <v>229.16672674882349</v>
      </c>
      <c r="O91" s="6">
        <f>ghg_coicop!M90</f>
        <v>226.7098541474588</v>
      </c>
      <c r="P91" s="6">
        <f>ghg_coicop!N90</f>
        <v>184.61448889392821</v>
      </c>
      <c r="Q91" s="6">
        <f>ghg_coicop!O90</f>
        <v>205.45499190751821</v>
      </c>
      <c r="R91" s="6">
        <f>ghg_coicop!P90</f>
        <v>194.3477385150054</v>
      </c>
      <c r="S91" s="6">
        <f>ghg_coicop!Q90</f>
        <v>213.57598817171541</v>
      </c>
      <c r="T91" s="6">
        <f>ghg_coicop!R90</f>
        <v>223.4793805676683</v>
      </c>
      <c r="U91" s="6">
        <f>ghg_coicop!S90</f>
        <v>168.5027816807964</v>
      </c>
    </row>
    <row r="92" spans="1:21" x14ac:dyDescent="0.45">
      <c r="B92" s="3" t="s">
        <v>83</v>
      </c>
      <c r="C92" s="3" t="str">
        <f>co2_coicop!A91</f>
        <v>3.2.3 Footwear for children and infants</v>
      </c>
      <c r="D92" s="6">
        <f>ghg_coicop!B91</f>
        <v>94.676862441771078</v>
      </c>
      <c r="E92" s="6">
        <f>ghg_coicop!C91</f>
        <v>99.086304400258442</v>
      </c>
      <c r="F92" s="6">
        <f>ghg_coicop!D91</f>
        <v>88.031341034349197</v>
      </c>
      <c r="G92" s="6">
        <f>ghg_coicop!E91</f>
        <v>80.237165684151734</v>
      </c>
      <c r="H92" s="6">
        <f>ghg_coicop!F91</f>
        <v>101.2057275554162</v>
      </c>
      <c r="I92" s="6">
        <f>ghg_coicop!G91</f>
        <v>67.461374104137519</v>
      </c>
      <c r="J92" s="6">
        <f>ghg_coicop!H91</f>
        <v>72.925423587900198</v>
      </c>
      <c r="K92" s="6">
        <f>ghg_coicop!I91</f>
        <v>91.148304807254874</v>
      </c>
      <c r="L92" s="6">
        <f>ghg_coicop!J91</f>
        <v>90.266157699893071</v>
      </c>
      <c r="M92" s="6">
        <f>ghg_coicop!K91</f>
        <v>74.069574275343001</v>
      </c>
      <c r="N92" s="6">
        <f>ghg_coicop!L91</f>
        <v>55.62166538253733</v>
      </c>
      <c r="O92" s="6">
        <f>ghg_coicop!M91</f>
        <v>75.420009270007938</v>
      </c>
      <c r="P92" s="6">
        <f>ghg_coicop!N91</f>
        <v>66.817441224488732</v>
      </c>
      <c r="Q92" s="6">
        <f>ghg_coicop!O91</f>
        <v>66.568809452235442</v>
      </c>
      <c r="R92" s="6">
        <f>ghg_coicop!P91</f>
        <v>62.969984095114363</v>
      </c>
      <c r="S92" s="6">
        <f>ghg_coicop!Q91</f>
        <v>70.154056017381194</v>
      </c>
      <c r="T92" s="6">
        <f>ghg_coicop!R91</f>
        <v>55.514964044673697</v>
      </c>
      <c r="U92" s="6">
        <f>ghg_coicop!S91</f>
        <v>35.404987197652723</v>
      </c>
    </row>
    <row r="93" spans="1:21" x14ac:dyDescent="0.45">
      <c r="B93" s="3" t="s">
        <v>84</v>
      </c>
      <c r="C93" s="3" t="str">
        <f>co2_coicop!A92</f>
        <v>3.2.4 Repair and hire of footwear</v>
      </c>
      <c r="D93" s="6">
        <f>ghg_coicop!B92</f>
        <v>20.14351163715525</v>
      </c>
      <c r="E93" s="6">
        <f>ghg_coicop!C92</f>
        <v>8.9753113537157745</v>
      </c>
      <c r="F93" s="6">
        <f>ghg_coicop!D92</f>
        <v>15.0850791954611</v>
      </c>
      <c r="G93" s="6">
        <f>ghg_coicop!E92</f>
        <v>25.210559856460311</v>
      </c>
      <c r="H93" s="6">
        <f>ghg_coicop!F92</f>
        <v>24.077352058407801</v>
      </c>
      <c r="I93" s="6">
        <f>ghg_coicop!G92</f>
        <v>21.867439324165499</v>
      </c>
      <c r="J93" s="6">
        <f>ghg_coicop!H92</f>
        <v>11.5163967617131</v>
      </c>
      <c r="K93" s="6">
        <f>ghg_coicop!I92</f>
        <v>4.0938178006795107</v>
      </c>
      <c r="L93" s="6">
        <f>ghg_coicop!J92</f>
        <v>11.56516768263319</v>
      </c>
      <c r="M93" s="6">
        <f>ghg_coicop!K92</f>
        <v>15.19079812445124</v>
      </c>
      <c r="N93" s="6">
        <f>ghg_coicop!L92</f>
        <v>4.4857764542048422</v>
      </c>
      <c r="O93" s="6">
        <f>ghg_coicop!M92</f>
        <v>15.6029720793083</v>
      </c>
      <c r="P93" s="6">
        <f>ghg_coicop!N92</f>
        <v>6.3649350315913757</v>
      </c>
      <c r="Q93" s="6">
        <f>ghg_coicop!O92</f>
        <v>6.0587325342017921</v>
      </c>
      <c r="R93" s="6">
        <f>ghg_coicop!P92</f>
        <v>5.7606913730272513</v>
      </c>
      <c r="S93" s="6">
        <f>ghg_coicop!Q92</f>
        <v>6.1234745568835907</v>
      </c>
      <c r="T93" s="6">
        <f>ghg_coicop!R92</f>
        <v>0</v>
      </c>
      <c r="U93" s="6">
        <f>ghg_coicop!S92</f>
        <v>0</v>
      </c>
    </row>
    <row r="94" spans="1:21" x14ac:dyDescent="0.45">
      <c r="A94" s="3" t="s">
        <v>85</v>
      </c>
      <c r="B94" s="3" t="s">
        <v>86</v>
      </c>
      <c r="C94" s="3" t="str">
        <f>co2_coicop!A93</f>
        <v>4.1.1 Actual rentals</v>
      </c>
      <c r="D94" s="6">
        <f>ghg_coicop!B93</f>
        <v>3117.7446955884479</v>
      </c>
      <c r="E94" s="6">
        <f>ghg_coicop!C93</f>
        <v>2948.5646051054891</v>
      </c>
      <c r="F94" s="6">
        <f>ghg_coicop!D93</f>
        <v>2837.8056736051772</v>
      </c>
      <c r="G94" s="6">
        <f>ghg_coicop!E93</f>
        <v>2465.935398580008</v>
      </c>
      <c r="H94" s="6">
        <f>ghg_coicop!F93</f>
        <v>2341.937269954281</v>
      </c>
      <c r="I94" s="6">
        <f>ghg_coicop!G93</f>
        <v>2714.7231126785418</v>
      </c>
      <c r="J94" s="6">
        <f>ghg_coicop!H93</f>
        <v>2656.5685073648528</v>
      </c>
      <c r="K94" s="6">
        <f>ghg_coicop!I93</f>
        <v>2732.7413478400299</v>
      </c>
      <c r="L94" s="6">
        <f>ghg_coicop!J93</f>
        <v>2591.699037602149</v>
      </c>
      <c r="M94" s="6">
        <f>ghg_coicop!K93</f>
        <v>2428.4302533919581</v>
      </c>
      <c r="N94" s="6">
        <f>ghg_coicop!L93</f>
        <v>2479.000747575722</v>
      </c>
      <c r="O94" s="6">
        <f>ghg_coicop!M93</f>
        <v>2793.9248171378458</v>
      </c>
      <c r="P94" s="6">
        <f>ghg_coicop!N93</f>
        <v>2415.3119041036689</v>
      </c>
      <c r="Q94" s="6">
        <f>ghg_coicop!O93</f>
        <v>2568.7430663108662</v>
      </c>
      <c r="R94" s="6">
        <f>ghg_coicop!P93</f>
        <v>2692.0779391907899</v>
      </c>
      <c r="S94" s="6">
        <f>ghg_coicop!Q93</f>
        <v>2954.2236966177629</v>
      </c>
      <c r="T94" s="6">
        <f>ghg_coicop!R93</f>
        <v>2433.9857271837959</v>
      </c>
      <c r="U94" s="6">
        <f>ghg_coicop!S93</f>
        <v>2694.000241877422</v>
      </c>
    </row>
    <row r="95" spans="1:21" x14ac:dyDescent="0.45">
      <c r="B95" s="3" t="s">
        <v>87</v>
      </c>
      <c r="C95" s="3" t="str">
        <f>co2_coicop!A94</f>
        <v>4.1.2 Imputed rent</v>
      </c>
      <c r="D95" s="6">
        <f>ghg_coicop!B94</f>
        <v>726.42354136743529</v>
      </c>
      <c r="E95" s="6">
        <f>ghg_coicop!C94</f>
        <v>735.73188086880691</v>
      </c>
      <c r="F95" s="6">
        <f>ghg_coicop!D94</f>
        <v>717.77704451094928</v>
      </c>
      <c r="G95" s="6">
        <f>ghg_coicop!E94</f>
        <v>884.07648966652653</v>
      </c>
      <c r="H95" s="6">
        <f>ghg_coicop!F94</f>
        <v>884.5809638439199</v>
      </c>
      <c r="I95" s="6">
        <f>ghg_coicop!G94</f>
        <v>584.10893697044799</v>
      </c>
      <c r="J95" s="6">
        <f>ghg_coicop!H94</f>
        <v>564.72259806498653</v>
      </c>
      <c r="K95" s="6">
        <f>ghg_coicop!I94</f>
        <v>445.51525856389372</v>
      </c>
      <c r="L95" s="6">
        <f>ghg_coicop!J94</f>
        <v>431.05453288166069</v>
      </c>
      <c r="M95" s="6">
        <f>ghg_coicop!K94</f>
        <v>627.4693389041272</v>
      </c>
      <c r="N95" s="6">
        <f>ghg_coicop!L94</f>
        <v>644.54606356520787</v>
      </c>
      <c r="O95" s="6">
        <f>ghg_coicop!M94</f>
        <v>448.14780873181991</v>
      </c>
      <c r="P95" s="6">
        <f>ghg_coicop!N94</f>
        <v>524.35858154519849</v>
      </c>
      <c r="Q95" s="6">
        <f>ghg_coicop!O94</f>
        <v>458.93712490036057</v>
      </c>
      <c r="R95" s="6">
        <f>ghg_coicop!P94</f>
        <v>431.17793910164221</v>
      </c>
      <c r="S95" s="6">
        <f>ghg_coicop!Q94</f>
        <v>365.60772163634113</v>
      </c>
      <c r="T95" s="6">
        <f>ghg_coicop!R94</f>
        <v>347.55485493178293</v>
      </c>
      <c r="U95" s="6">
        <f>ghg_coicop!S94</f>
        <v>269.48315075827969</v>
      </c>
    </row>
    <row r="96" spans="1:21" x14ac:dyDescent="0.45">
      <c r="B96" s="3" t="s">
        <v>88</v>
      </c>
      <c r="C96" s="3" t="str">
        <f>co2_coicop!A95</f>
        <v>4.2.1 Central heating repairs</v>
      </c>
      <c r="D96" s="6">
        <f>ghg_coicop!B95</f>
        <v>2.5175020682815892</v>
      </c>
      <c r="E96" s="6">
        <f>ghg_coicop!C95</f>
        <v>2.2285477906842281</v>
      </c>
      <c r="F96" s="6">
        <f>ghg_coicop!D95</f>
        <v>0.53350109933995726</v>
      </c>
      <c r="G96" s="6">
        <f>ghg_coicop!E95</f>
        <v>2.469082232519999</v>
      </c>
      <c r="H96" s="6">
        <f>ghg_coicop!F95</f>
        <v>2.292289218189179</v>
      </c>
      <c r="I96" s="6">
        <f>ghg_coicop!G95</f>
        <v>2.6041034821808191</v>
      </c>
      <c r="J96" s="6">
        <f>ghg_coicop!H95</f>
        <v>2.2943052819463299</v>
      </c>
      <c r="K96" s="6">
        <f>ghg_coicop!I95</f>
        <v>2.7235650286625979</v>
      </c>
      <c r="L96" s="6">
        <f>ghg_coicop!J95</f>
        <v>0.90846459362121113</v>
      </c>
      <c r="M96" s="6">
        <f>ghg_coicop!K95</f>
        <v>0.91643623231928817</v>
      </c>
      <c r="N96" s="6">
        <f>ghg_coicop!L95</f>
        <v>0.8262607343422419</v>
      </c>
      <c r="O96" s="6">
        <f>ghg_coicop!M95</f>
        <v>0.41392796182560321</v>
      </c>
      <c r="P96" s="6">
        <f>ghg_coicop!N95</f>
        <v>0.65040036383794542</v>
      </c>
      <c r="Q96" s="6">
        <f>ghg_coicop!O95</f>
        <v>0.17947965791156001</v>
      </c>
      <c r="R96" s="6">
        <f>ghg_coicop!P95</f>
        <v>0.18940597867561429</v>
      </c>
      <c r="S96" s="6">
        <f>ghg_coicop!Q95</f>
        <v>0.1181231043078063</v>
      </c>
      <c r="T96" s="6">
        <f>ghg_coicop!R95</f>
        <v>0.27937792044788662</v>
      </c>
      <c r="U96" s="6">
        <f>ghg_coicop!S95</f>
        <v>0.13546467957772981</v>
      </c>
    </row>
    <row r="97" spans="1:21" x14ac:dyDescent="0.45">
      <c r="B97" s="3" t="s">
        <v>89</v>
      </c>
      <c r="C97" s="3" t="str">
        <f>co2_coicop!A96</f>
        <v>4.2.2 House maintenance</v>
      </c>
      <c r="D97" s="6">
        <f>ghg_coicop!B96</f>
        <v>183.6221003819368</v>
      </c>
      <c r="E97" s="6">
        <f>ghg_coicop!C96</f>
        <v>201.21102952970591</v>
      </c>
      <c r="F97" s="6">
        <f>ghg_coicop!D96</f>
        <v>136.532231768033</v>
      </c>
      <c r="G97" s="6">
        <f>ghg_coicop!E96</f>
        <v>300.97096403097788</v>
      </c>
      <c r="H97" s="6">
        <f>ghg_coicop!F96</f>
        <v>194.52132845268051</v>
      </c>
      <c r="I97" s="6">
        <f>ghg_coicop!G96</f>
        <v>223.3577994129412</v>
      </c>
      <c r="J97" s="6">
        <f>ghg_coicop!H96</f>
        <v>190.71872165348739</v>
      </c>
      <c r="K97" s="6">
        <f>ghg_coicop!I96</f>
        <v>227.0785592441305</v>
      </c>
      <c r="L97" s="6">
        <f>ghg_coicop!J96</f>
        <v>100.4130397663733</v>
      </c>
      <c r="M97" s="6">
        <f>ghg_coicop!K96</f>
        <v>137.30753597990869</v>
      </c>
      <c r="N97" s="6">
        <f>ghg_coicop!L96</f>
        <v>121.7199075543278</v>
      </c>
      <c r="O97" s="6">
        <f>ghg_coicop!M96</f>
        <v>60.875673376047423</v>
      </c>
      <c r="P97" s="6">
        <f>ghg_coicop!N96</f>
        <v>135.6099661079661</v>
      </c>
      <c r="Q97" s="6">
        <f>ghg_coicop!O96</f>
        <v>176.11629932022069</v>
      </c>
      <c r="R97" s="6">
        <f>ghg_coicop!P96</f>
        <v>160.00208445494269</v>
      </c>
      <c r="S97" s="6">
        <f>ghg_coicop!Q96</f>
        <v>85.722269964190502</v>
      </c>
      <c r="T97" s="6">
        <f>ghg_coicop!R96</f>
        <v>86.271219008809666</v>
      </c>
      <c r="U97" s="6">
        <f>ghg_coicop!S96</f>
        <v>77.56907417462287</v>
      </c>
    </row>
    <row r="98" spans="1:21" x14ac:dyDescent="0.45">
      <c r="B98" s="3" t="s">
        <v>90</v>
      </c>
      <c r="C98" s="3" t="str">
        <f>co2_coicop!A97</f>
        <v>4.2.3 Paint, wallpaper, timber</v>
      </c>
      <c r="D98" s="6">
        <f>ghg_coicop!B97</f>
        <v>42.399193644979867</v>
      </c>
      <c r="E98" s="6">
        <f>ghg_coicop!C97</f>
        <v>35.730361601753941</v>
      </c>
      <c r="F98" s="6">
        <f>ghg_coicop!D97</f>
        <v>43.267864201008713</v>
      </c>
      <c r="G98" s="6">
        <f>ghg_coicop!E97</f>
        <v>48.712372442400927</v>
      </c>
      <c r="H98" s="6">
        <f>ghg_coicop!F97</f>
        <v>21.766322352381341</v>
      </c>
      <c r="I98" s="6">
        <f>ghg_coicop!G97</f>
        <v>16.817585167025719</v>
      </c>
      <c r="J98" s="6">
        <f>ghg_coicop!H97</f>
        <v>28.411340392763101</v>
      </c>
      <c r="K98" s="6">
        <f>ghg_coicop!I97</f>
        <v>12.87550639631981</v>
      </c>
      <c r="L98" s="6">
        <f>ghg_coicop!J97</f>
        <v>20.809415469676921</v>
      </c>
      <c r="M98" s="6">
        <f>ghg_coicop!K97</f>
        <v>11.27012521734741</v>
      </c>
      <c r="N98" s="6">
        <f>ghg_coicop!L97</f>
        <v>17.625681130006079</v>
      </c>
      <c r="O98" s="6">
        <f>ghg_coicop!M97</f>
        <v>13.69069154556183</v>
      </c>
      <c r="P98" s="6">
        <f>ghg_coicop!N97</f>
        <v>66.769860423082434</v>
      </c>
      <c r="Q98" s="6">
        <f>ghg_coicop!O97</f>
        <v>15.04994681492696</v>
      </c>
      <c r="R98" s="6">
        <f>ghg_coicop!P97</f>
        <v>13.398344192768169</v>
      </c>
      <c r="S98" s="6">
        <f>ghg_coicop!Q97</f>
        <v>12.59830837609382</v>
      </c>
      <c r="T98" s="6">
        <f>ghg_coicop!R97</f>
        <v>18.86862211561294</v>
      </c>
      <c r="U98" s="6">
        <f>ghg_coicop!S97</f>
        <v>18.21456670823374</v>
      </c>
    </row>
    <row r="99" spans="1:21" x14ac:dyDescent="0.45">
      <c r="B99" s="3" t="s">
        <v>91</v>
      </c>
      <c r="C99" s="3" t="str">
        <f>co2_coicop!A98</f>
        <v>4.2.4 Equipment hire, small materials</v>
      </c>
      <c r="D99" s="6">
        <f>ghg_coicop!B98</f>
        <v>33.809080787296672</v>
      </c>
      <c r="E99" s="6">
        <f>ghg_coicop!C98</f>
        <v>33.104540873198403</v>
      </c>
      <c r="F99" s="6">
        <f>ghg_coicop!D98</f>
        <v>100.54979585246549</v>
      </c>
      <c r="G99" s="6">
        <f>ghg_coicop!E98</f>
        <v>66.881722064576522</v>
      </c>
      <c r="H99" s="6">
        <f>ghg_coicop!F98</f>
        <v>117.3997213650963</v>
      </c>
      <c r="I99" s="6">
        <f>ghg_coicop!G98</f>
        <v>18.654261762277532</v>
      </c>
      <c r="J99" s="6">
        <f>ghg_coicop!H98</f>
        <v>17.2907280122764</v>
      </c>
      <c r="K99" s="6">
        <f>ghg_coicop!I98</f>
        <v>44.241952451182591</v>
      </c>
      <c r="L99" s="6">
        <f>ghg_coicop!J98</f>
        <v>6.9855875925072919</v>
      </c>
      <c r="M99" s="6">
        <f>ghg_coicop!K98</f>
        <v>13.37274515213644</v>
      </c>
      <c r="N99" s="6">
        <f>ghg_coicop!L98</f>
        <v>8.0212168775804464</v>
      </c>
      <c r="O99" s="6">
        <f>ghg_coicop!M98</f>
        <v>11.15539670110106</v>
      </c>
      <c r="P99" s="6">
        <f>ghg_coicop!N98</f>
        <v>11.78243069329671</v>
      </c>
      <c r="Q99" s="6">
        <f>ghg_coicop!O98</f>
        <v>8.8393949762141073</v>
      </c>
      <c r="R99" s="6">
        <f>ghg_coicop!P98</f>
        <v>8.0306117433414741</v>
      </c>
      <c r="S99" s="6">
        <f>ghg_coicop!Q98</f>
        <v>7.0360927386841263</v>
      </c>
      <c r="T99" s="6">
        <f>ghg_coicop!R98</f>
        <v>11.5262358256181</v>
      </c>
      <c r="U99" s="6">
        <f>ghg_coicop!S98</f>
        <v>9.5598943939433756</v>
      </c>
    </row>
    <row r="100" spans="1:21" x14ac:dyDescent="0.45">
      <c r="B100" s="3" t="s">
        <v>92</v>
      </c>
      <c r="C100" s="3" t="str">
        <f>co2_coicop!A99</f>
        <v>4.3.1 Water charges</v>
      </c>
      <c r="D100" s="6">
        <f>ghg_coicop!B99</f>
        <v>659.45603151147066</v>
      </c>
      <c r="E100" s="6">
        <f>ghg_coicop!C99</f>
        <v>533.83683454621928</v>
      </c>
      <c r="F100" s="6">
        <f>ghg_coicop!D99</f>
        <v>561.0186824927747</v>
      </c>
      <c r="G100" s="6">
        <f>ghg_coicop!E99</f>
        <v>588.05957341909868</v>
      </c>
      <c r="H100" s="6">
        <f>ghg_coicop!F99</f>
        <v>561.34302146516086</v>
      </c>
      <c r="I100" s="6">
        <f>ghg_coicop!G99</f>
        <v>549.60930077565342</v>
      </c>
      <c r="J100" s="6">
        <f>ghg_coicop!H99</f>
        <v>578.46645400920659</v>
      </c>
      <c r="K100" s="6">
        <f>ghg_coicop!I99</f>
        <v>460.06149611423302</v>
      </c>
      <c r="L100" s="6">
        <f>ghg_coicop!J99</f>
        <v>496.10180379213449</v>
      </c>
      <c r="M100" s="6">
        <f>ghg_coicop!K99</f>
        <v>487.96455761535259</v>
      </c>
      <c r="N100" s="6">
        <f>ghg_coicop!L99</f>
        <v>467.77021674750011</v>
      </c>
      <c r="O100" s="6">
        <f>ghg_coicop!M99</f>
        <v>457.77466265631119</v>
      </c>
      <c r="P100" s="6">
        <f>ghg_coicop!N99</f>
        <v>503.92285712977298</v>
      </c>
      <c r="Q100" s="6">
        <f>ghg_coicop!O99</f>
        <v>489.22159709801878</v>
      </c>
      <c r="R100" s="6">
        <f>ghg_coicop!P99</f>
        <v>463.07015516109612</v>
      </c>
      <c r="S100" s="6">
        <f>ghg_coicop!Q99</f>
        <v>466.92574924039371</v>
      </c>
      <c r="T100" s="6">
        <f>ghg_coicop!R99</f>
        <v>455.81676921469631</v>
      </c>
      <c r="U100" s="6">
        <f>ghg_coicop!S99</f>
        <v>497.55705944653619</v>
      </c>
    </row>
    <row r="101" spans="1:21" x14ac:dyDescent="0.45">
      <c r="B101" s="3" t="s">
        <v>93</v>
      </c>
      <c r="C101" s="3" t="str">
        <f>co2_coicop!A100</f>
        <v>4.3.2 Other regular househing payments incl service charge for rent</v>
      </c>
      <c r="D101" s="6">
        <f>ghg_coicop!B100</f>
        <v>308.98741684214912</v>
      </c>
      <c r="E101" s="6">
        <f>ghg_coicop!C100</f>
        <v>232.18387761960349</v>
      </c>
      <c r="F101" s="6">
        <f>ghg_coicop!D100</f>
        <v>236.7695958977518</v>
      </c>
      <c r="G101" s="6">
        <f>ghg_coicop!E100</f>
        <v>344.12160711225209</v>
      </c>
      <c r="H101" s="6">
        <f>ghg_coicop!F100</f>
        <v>261.93169765533099</v>
      </c>
      <c r="I101" s="6">
        <f>ghg_coicop!G100</f>
        <v>461.18630117159819</v>
      </c>
      <c r="J101" s="6">
        <f>ghg_coicop!H100</f>
        <v>361.09218688322483</v>
      </c>
      <c r="K101" s="6">
        <f>ghg_coicop!I100</f>
        <v>275.53636167964191</v>
      </c>
      <c r="L101" s="6">
        <f>ghg_coicop!J100</f>
        <v>289.53573228218318</v>
      </c>
      <c r="M101" s="6">
        <f>ghg_coicop!K100</f>
        <v>204.83015135513349</v>
      </c>
      <c r="N101" s="6">
        <f>ghg_coicop!L100</f>
        <v>266.45116088522173</v>
      </c>
      <c r="O101" s="6">
        <f>ghg_coicop!M100</f>
        <v>259.72051285954109</v>
      </c>
      <c r="P101" s="6">
        <f>ghg_coicop!N100</f>
        <v>261.65193575688198</v>
      </c>
      <c r="Q101" s="6">
        <f>ghg_coicop!O100</f>
        <v>257.63645743484938</v>
      </c>
      <c r="R101" s="6">
        <f>ghg_coicop!P100</f>
        <v>243.86444716913749</v>
      </c>
      <c r="S101" s="6">
        <f>ghg_coicop!Q100</f>
        <v>276.09689734309529</v>
      </c>
      <c r="T101" s="6">
        <f>ghg_coicop!R100</f>
        <v>265.12661602041248</v>
      </c>
      <c r="U101" s="6">
        <f>ghg_coicop!S100</f>
        <v>232.2455905333822</v>
      </c>
    </row>
    <row r="102" spans="1:21" x14ac:dyDescent="0.45">
      <c r="B102" s="3" t="s">
        <v>94</v>
      </c>
      <c r="C102" s="3" t="str">
        <f>co2_coicop!A101</f>
        <v>4.3.3 Refuse collection including skip hire</v>
      </c>
      <c r="D102" s="6">
        <f>ghg_coicop!B101</f>
        <v>3.922148632851814</v>
      </c>
      <c r="E102" s="6">
        <f>ghg_coicop!C101</f>
        <v>0</v>
      </c>
      <c r="F102" s="6">
        <f>ghg_coicop!D101</f>
        <v>66.251872051037026</v>
      </c>
      <c r="G102" s="6">
        <f>ghg_coicop!E101</f>
        <v>26.014317269901309</v>
      </c>
      <c r="H102" s="6">
        <f>ghg_coicop!F101</f>
        <v>12.177045428348331</v>
      </c>
      <c r="I102" s="6">
        <f>ghg_coicop!G101</f>
        <v>0</v>
      </c>
      <c r="J102" s="6">
        <f>ghg_coicop!H101</f>
        <v>48.126705359723942</v>
      </c>
      <c r="K102" s="6">
        <f>ghg_coicop!I101</f>
        <v>0.94519614821742426</v>
      </c>
      <c r="L102" s="6">
        <f>ghg_coicop!J101</f>
        <v>2.8286402687221019</v>
      </c>
      <c r="M102" s="6">
        <f>ghg_coicop!K101</f>
        <v>14.58531020609932</v>
      </c>
      <c r="N102" s="6">
        <f>ghg_coicop!L101</f>
        <v>0</v>
      </c>
      <c r="O102" s="6">
        <f>ghg_coicop!M101</f>
        <v>0.9966366694787594</v>
      </c>
      <c r="P102" s="6">
        <f>ghg_coicop!N101</f>
        <v>0</v>
      </c>
      <c r="Q102" s="6">
        <f>ghg_coicop!O101</f>
        <v>5.9522548633005536</v>
      </c>
      <c r="R102" s="6">
        <f>ghg_coicop!P101</f>
        <v>5.6340758450913819</v>
      </c>
      <c r="S102" s="6">
        <f>ghg_coicop!Q101</f>
        <v>2.4524838703819651</v>
      </c>
      <c r="T102" s="6">
        <f>ghg_coicop!R101</f>
        <v>1.016917921516332</v>
      </c>
      <c r="U102" s="6">
        <f>ghg_coicop!S101</f>
        <v>6.6364329370439942E-2</v>
      </c>
    </row>
    <row r="103" spans="1:21" x14ac:dyDescent="0.45">
      <c r="B103" s="3" t="s">
        <v>95</v>
      </c>
      <c r="C103" s="3" t="str">
        <f>co2_coicop!A102</f>
        <v>4.4.1 Electricity</v>
      </c>
      <c r="D103" s="6">
        <f>ghg_coicop!B102</f>
        <v>10962.04576770462</v>
      </c>
      <c r="E103" s="6">
        <f>ghg_coicop!C102</f>
        <v>10036.47058538776</v>
      </c>
      <c r="F103" s="6">
        <f>ghg_coicop!D102</f>
        <v>9329.3034567124632</v>
      </c>
      <c r="G103" s="6">
        <f>ghg_coicop!E102</f>
        <v>10280.90987240186</v>
      </c>
      <c r="H103" s="6">
        <f>ghg_coicop!F102</f>
        <v>9178.1748649778729</v>
      </c>
      <c r="I103" s="6">
        <f>ghg_coicop!G102</f>
        <v>10003.71690227092</v>
      </c>
      <c r="J103" s="6">
        <f>ghg_coicop!H102</f>
        <v>8985.678624123866</v>
      </c>
      <c r="K103" s="6">
        <f>ghg_coicop!I102</f>
        <v>8869.9024561235092</v>
      </c>
      <c r="L103" s="6">
        <f>ghg_coicop!J102</f>
        <v>8002.1997093159544</v>
      </c>
      <c r="M103" s="6">
        <f>ghg_coicop!K102</f>
        <v>7934.0500536410609</v>
      </c>
      <c r="N103" s="6">
        <f>ghg_coicop!L102</f>
        <v>7326.0512537524537</v>
      </c>
      <c r="O103" s="6">
        <f>ghg_coicop!M102</f>
        <v>7897.0598556805689</v>
      </c>
      <c r="P103" s="6">
        <f>ghg_coicop!N102</f>
        <v>7769.2904657624267</v>
      </c>
      <c r="Q103" s="6">
        <f>ghg_coicop!O102</f>
        <v>7090.0185555014777</v>
      </c>
      <c r="R103" s="6">
        <f>ghg_coicop!P102</f>
        <v>6281.2934411812957</v>
      </c>
      <c r="S103" s="6">
        <f>ghg_coicop!Q102</f>
        <v>5402.6393685023468</v>
      </c>
      <c r="T103" s="6">
        <f>ghg_coicop!R102</f>
        <v>4848.8513939546992</v>
      </c>
      <c r="U103" s="6">
        <f>ghg_coicop!S102</f>
        <v>4705.022875697694</v>
      </c>
    </row>
    <row r="104" spans="1:21" x14ac:dyDescent="0.45">
      <c r="B104" s="3" t="s">
        <v>96</v>
      </c>
      <c r="C104" s="3" t="str">
        <f>co2_coicop!A103</f>
        <v>4.4.2 Gas</v>
      </c>
      <c r="D104" s="6">
        <f>ghg_coicop!B103+ghg_direct!B2</f>
        <v>16673.094954790045</v>
      </c>
      <c r="E104" s="6">
        <f>ghg_coicop!C103+ghg_direct!C2</f>
        <v>16361.147778894901</v>
      </c>
      <c r="F104" s="6">
        <f>ghg_coicop!D103+ghg_direct!D2</f>
        <v>16231.394491594772</v>
      </c>
      <c r="G104" s="6">
        <f>ghg_coicop!E103+ghg_direct!E2</f>
        <v>17096.976161094499</v>
      </c>
      <c r="H104" s="6">
        <f>ghg_coicop!F103+ghg_direct!F2</f>
        <v>17020.581828095179</v>
      </c>
      <c r="I104" s="6">
        <f>ghg_coicop!G103+ghg_direct!G2</f>
        <v>16926.907633322975</v>
      </c>
      <c r="J104" s="6">
        <f>ghg_coicop!H103+ghg_direct!H2</f>
        <v>17224.884887104738</v>
      </c>
      <c r="K104" s="6">
        <f>ghg_coicop!I103+ghg_direct!I2</f>
        <v>17867.602242370111</v>
      </c>
      <c r="L104" s="6">
        <f>ghg_coicop!J103+ghg_direct!J2</f>
        <v>16934.781781906378</v>
      </c>
      <c r="M104" s="6">
        <f>ghg_coicop!K103+ghg_direct!K2</f>
        <v>19243.816928903081</v>
      </c>
      <c r="N104" s="6">
        <f>ghg_coicop!L103+ghg_direct!L2</f>
        <v>15832.326701693713</v>
      </c>
      <c r="O104" s="6">
        <f>ghg_coicop!M103+ghg_direct!M2</f>
        <v>17431.263394066784</v>
      </c>
      <c r="P104" s="6">
        <f>ghg_coicop!N103+ghg_direct!N2</f>
        <v>17756.302434940226</v>
      </c>
      <c r="Q104" s="6">
        <f>ghg_coicop!O103+ghg_direct!O2</f>
        <v>14775.540657216643</v>
      </c>
      <c r="R104" s="6">
        <f>ghg_coicop!P103+ghg_direct!P2</f>
        <v>15013.860215555838</v>
      </c>
      <c r="S104" s="6">
        <f>ghg_coicop!Q103+ghg_direct!Q2</f>
        <v>14223.098362580658</v>
      </c>
      <c r="T104" s="6">
        <f>ghg_coicop!R103+ghg_direct!R2</f>
        <v>12812.32765150354</v>
      </c>
      <c r="U104" s="6">
        <f>ghg_coicop!S103+ghg_direct!S2</f>
        <v>13107.12581963929</v>
      </c>
    </row>
    <row r="105" spans="1:21" x14ac:dyDescent="0.45">
      <c r="B105" s="3" t="s">
        <v>97</v>
      </c>
      <c r="C105" s="3" t="str">
        <f>co2_coicop!A104</f>
        <v>4.4.3.1 Coal and coke</v>
      </c>
      <c r="D105" s="6">
        <f>ghg_coicop!B104</f>
        <v>19.443064749280861</v>
      </c>
      <c r="E105" s="6">
        <f>ghg_coicop!C104</f>
        <v>28.3222550196128</v>
      </c>
      <c r="F105" s="6">
        <f>ghg_coicop!D104</f>
        <v>26.423884127591819</v>
      </c>
      <c r="G105" s="6">
        <f>ghg_coicop!E104</f>
        <v>27.921167666524461</v>
      </c>
      <c r="H105" s="6">
        <f>ghg_coicop!F104</f>
        <v>11.903896287959521</v>
      </c>
      <c r="I105" s="6">
        <f>ghg_coicop!G104</f>
        <v>8.5254592285203046</v>
      </c>
      <c r="J105" s="6">
        <f>ghg_coicop!H104</f>
        <v>10.318056863265371</v>
      </c>
      <c r="K105" s="6">
        <f>ghg_coicop!I104</f>
        <v>9.3188185673991875</v>
      </c>
      <c r="L105" s="6">
        <f>ghg_coicop!J104</f>
        <v>3.723411643445814</v>
      </c>
      <c r="M105" s="6">
        <f>ghg_coicop!K104</f>
        <v>26.201095383746559</v>
      </c>
      <c r="N105" s="6">
        <f>ghg_coicop!L104</f>
        <v>13.08235012632748</v>
      </c>
      <c r="O105" s="6">
        <f>ghg_coicop!M104</f>
        <v>3.9105960848162642</v>
      </c>
      <c r="P105" s="6">
        <f>ghg_coicop!N104</f>
        <v>8.5843194728672607</v>
      </c>
      <c r="Q105" s="6">
        <f>ghg_coicop!O104</f>
        <v>6.1143545359479496</v>
      </c>
      <c r="R105" s="6">
        <f>ghg_coicop!P104</f>
        <v>5.6650222922248554</v>
      </c>
      <c r="S105" s="6">
        <f>ghg_coicop!Q104</f>
        <v>4.2973698337806763</v>
      </c>
      <c r="T105" s="6">
        <f>ghg_coicop!R104</f>
        <v>8.225304432318417</v>
      </c>
      <c r="U105" s="6">
        <f>ghg_coicop!S104</f>
        <v>3.6344444963886642</v>
      </c>
    </row>
    <row r="106" spans="1:21" x14ac:dyDescent="0.45">
      <c r="C106" s="3" t="str">
        <f>co2_coicop!A105</f>
        <v>4.4.3.2 Oil for central heating</v>
      </c>
      <c r="D106" s="6">
        <f>ghg_coicop!B105</f>
        <v>6.3537367094174666</v>
      </c>
      <c r="E106" s="6">
        <f>ghg_coicop!C105</f>
        <v>0</v>
      </c>
      <c r="F106" s="6">
        <f>ghg_coicop!D105</f>
        <v>20.6876586629316</v>
      </c>
      <c r="G106" s="6">
        <f>ghg_coicop!E105</f>
        <v>0</v>
      </c>
      <c r="H106" s="6">
        <f>ghg_coicop!F105</f>
        <v>0</v>
      </c>
      <c r="I106" s="6">
        <f>ghg_coicop!G105</f>
        <v>0</v>
      </c>
      <c r="J106" s="6">
        <f>ghg_coicop!H105</f>
        <v>0</v>
      </c>
      <c r="K106" s="6">
        <f>ghg_coicop!I105</f>
        <v>0</v>
      </c>
      <c r="L106" s="6">
        <f>ghg_coicop!J105</f>
        <v>0</v>
      </c>
      <c r="M106" s="6">
        <f>ghg_coicop!K105</f>
        <v>0</v>
      </c>
      <c r="N106" s="6">
        <f>ghg_coicop!L105</f>
        <v>0</v>
      </c>
      <c r="O106" s="6">
        <f>ghg_coicop!M105</f>
        <v>7.5612595208860132</v>
      </c>
      <c r="P106" s="6">
        <f>ghg_coicop!N105</f>
        <v>0</v>
      </c>
      <c r="Q106" s="6">
        <f>ghg_coicop!O105</f>
        <v>0</v>
      </c>
      <c r="R106" s="6">
        <f>ghg_coicop!P105</f>
        <v>0</v>
      </c>
      <c r="S106" s="6">
        <f>ghg_coicop!Q105</f>
        <v>0</v>
      </c>
      <c r="T106" s="6">
        <f>ghg_coicop!R105</f>
        <v>6.1460439939217473</v>
      </c>
      <c r="U106" s="6">
        <f>ghg_coicop!S105</f>
        <v>0</v>
      </c>
    </row>
    <row r="107" spans="1:21" x14ac:dyDescent="0.45">
      <c r="C107" s="3" t="str">
        <f>co2_coicop!A106</f>
        <v>4.4.3.3 Paraffin, weed, peat, hot water etc</v>
      </c>
      <c r="D107" s="6">
        <f>ghg_coicop!B106</f>
        <v>8.9329896058215041</v>
      </c>
      <c r="E107" s="6">
        <f>ghg_coicop!C106</f>
        <v>0.78445814966517313</v>
      </c>
      <c r="F107" s="6">
        <f>ghg_coicop!D106</f>
        <v>19.504761075225861</v>
      </c>
      <c r="G107" s="6">
        <f>ghg_coicop!E106</f>
        <v>1.6903658335240499</v>
      </c>
      <c r="H107" s="6">
        <f>ghg_coicop!F106</f>
        <v>5.3024397187422974</v>
      </c>
      <c r="I107" s="6">
        <f>ghg_coicop!G106</f>
        <v>2.0291763225862138</v>
      </c>
      <c r="J107" s="6">
        <f>ghg_coicop!H106</f>
        <v>8.8346214720793732</v>
      </c>
      <c r="K107" s="6">
        <f>ghg_coicop!I106</f>
        <v>2.3778056929725691</v>
      </c>
      <c r="L107" s="6">
        <f>ghg_coicop!J106</f>
        <v>1.50988964554711</v>
      </c>
      <c r="M107" s="6">
        <f>ghg_coicop!K106</f>
        <v>4.4230399996376972</v>
      </c>
      <c r="N107" s="6">
        <f>ghg_coicop!L106</f>
        <v>5.2173572910300923</v>
      </c>
      <c r="O107" s="6">
        <f>ghg_coicop!M106</f>
        <v>6.7321489984329101</v>
      </c>
      <c r="P107" s="6">
        <f>ghg_coicop!N106</f>
        <v>0</v>
      </c>
      <c r="Q107" s="6">
        <f>ghg_coicop!O106</f>
        <v>8.9778228739820563</v>
      </c>
      <c r="R107" s="6">
        <f>ghg_coicop!P106</f>
        <v>8.3180598079057031</v>
      </c>
      <c r="S107" s="6">
        <f>ghg_coicop!Q106</f>
        <v>0</v>
      </c>
      <c r="T107" s="6">
        <f>ghg_coicop!R106</f>
        <v>2.232616728871565</v>
      </c>
      <c r="U107" s="6">
        <f>ghg_coicop!S106</f>
        <v>6.100495451859322</v>
      </c>
    </row>
    <row r="108" spans="1:21" x14ac:dyDescent="0.45">
      <c r="A108" s="3" t="s">
        <v>98</v>
      </c>
      <c r="B108" s="3" t="s">
        <v>99</v>
      </c>
      <c r="C108" s="3" t="str">
        <f>co2_coicop!A107</f>
        <v>5.1.1.1 Furniture</v>
      </c>
      <c r="D108" s="6">
        <f>ghg_coicop!B107</f>
        <v>834.05966133792208</v>
      </c>
      <c r="E108" s="6">
        <f>ghg_coicop!C107</f>
        <v>1089.5045817239929</v>
      </c>
      <c r="F108" s="6">
        <f>ghg_coicop!D107</f>
        <v>892.00676765750643</v>
      </c>
      <c r="G108" s="6">
        <f>ghg_coicop!E107</f>
        <v>650.1403609835445</v>
      </c>
      <c r="H108" s="6">
        <f>ghg_coicop!F107</f>
        <v>733.78751407223638</v>
      </c>
      <c r="I108" s="6">
        <f>ghg_coicop!G107</f>
        <v>901.26402171958989</v>
      </c>
      <c r="J108" s="6">
        <f>ghg_coicop!H107</f>
        <v>832.04056552083603</v>
      </c>
      <c r="K108" s="6">
        <f>ghg_coicop!I107</f>
        <v>836.54900894424566</v>
      </c>
      <c r="L108" s="6">
        <f>ghg_coicop!J107</f>
        <v>966.97777529289681</v>
      </c>
      <c r="M108" s="6">
        <f>ghg_coicop!K107</f>
        <v>814.54319756225016</v>
      </c>
      <c r="N108" s="6">
        <f>ghg_coicop!L107</f>
        <v>807.02640423980188</v>
      </c>
      <c r="O108" s="6">
        <f>ghg_coicop!M107</f>
        <v>523.33669069770463</v>
      </c>
      <c r="P108" s="6">
        <f>ghg_coicop!N107</f>
        <v>1002.3238102939069</v>
      </c>
      <c r="Q108" s="6">
        <f>ghg_coicop!O107</f>
        <v>1318.7816698915819</v>
      </c>
      <c r="R108" s="6">
        <f>ghg_coicop!P107</f>
        <v>1169.9415420067519</v>
      </c>
      <c r="S108" s="6">
        <f>ghg_coicop!Q107</f>
        <v>622.74296991019662</v>
      </c>
      <c r="T108" s="6">
        <f>ghg_coicop!R107</f>
        <v>648.69670483425318</v>
      </c>
      <c r="U108" s="6">
        <f>ghg_coicop!S107</f>
        <v>581.68888965801943</v>
      </c>
    </row>
    <row r="109" spans="1:21" x14ac:dyDescent="0.45">
      <c r="C109" s="3" t="str">
        <f>co2_coicop!A108</f>
        <v>5.1.1.2 Fancy/decorative goods</v>
      </c>
      <c r="D109" s="6">
        <f>ghg_coicop!B108</f>
        <v>224.54931143195341</v>
      </c>
      <c r="E109" s="6">
        <f>ghg_coicop!C108</f>
        <v>204.90016056524021</v>
      </c>
      <c r="F109" s="6">
        <f>ghg_coicop!D108</f>
        <v>270.25004884477357</v>
      </c>
      <c r="G109" s="6">
        <f>ghg_coicop!E108</f>
        <v>448.83727072657251</v>
      </c>
      <c r="H109" s="6">
        <f>ghg_coicop!F108</f>
        <v>67.898772502614008</v>
      </c>
      <c r="I109" s="6">
        <f>ghg_coicop!G108</f>
        <v>155.4737178296011</v>
      </c>
      <c r="J109" s="6">
        <f>ghg_coicop!H108</f>
        <v>550.78283551903519</v>
      </c>
      <c r="K109" s="6">
        <f>ghg_coicop!I108</f>
        <v>152.73975883303331</v>
      </c>
      <c r="L109" s="6">
        <f>ghg_coicop!J108</f>
        <v>96.45058696516773</v>
      </c>
      <c r="M109" s="6">
        <f>ghg_coicop!K108</f>
        <v>192.43486499921991</v>
      </c>
      <c r="N109" s="6">
        <f>ghg_coicop!L108</f>
        <v>123.3803947551431</v>
      </c>
      <c r="O109" s="6">
        <f>ghg_coicop!M108</f>
        <v>128.1023443478945</v>
      </c>
      <c r="P109" s="6">
        <f>ghg_coicop!N108</f>
        <v>68.646835729530636</v>
      </c>
      <c r="Q109" s="6">
        <f>ghg_coicop!O108</f>
        <v>104.5244136302036</v>
      </c>
      <c r="R109" s="6">
        <f>ghg_coicop!P108</f>
        <v>111.4518190516544</v>
      </c>
      <c r="S109" s="6">
        <f>ghg_coicop!Q108</f>
        <v>105.8073984586002</v>
      </c>
      <c r="T109" s="6">
        <f>ghg_coicop!R108</f>
        <v>56.554178400768983</v>
      </c>
      <c r="U109" s="6">
        <f>ghg_coicop!S108</f>
        <v>107.9343729091942</v>
      </c>
    </row>
    <row r="110" spans="1:21" x14ac:dyDescent="0.45">
      <c r="C110" s="3" t="str">
        <f>co2_coicop!A109</f>
        <v>5.1.1.3 Garden furniture</v>
      </c>
      <c r="D110" s="6">
        <f>ghg_coicop!B109</f>
        <v>0.50686099250866612</v>
      </c>
      <c r="E110" s="6">
        <f>ghg_coicop!C109</f>
        <v>30.4418054782459</v>
      </c>
      <c r="F110" s="6">
        <f>ghg_coicop!D109</f>
        <v>16.59655961436221</v>
      </c>
      <c r="G110" s="6">
        <f>ghg_coicop!E109</f>
        <v>3.5708952852289131</v>
      </c>
      <c r="H110" s="6">
        <f>ghg_coicop!F109</f>
        <v>2.2462287331758062</v>
      </c>
      <c r="I110" s="6">
        <f>ghg_coicop!G109</f>
        <v>25.19187349608897</v>
      </c>
      <c r="J110" s="6">
        <f>ghg_coicop!H109</f>
        <v>67.673867454729375</v>
      </c>
      <c r="K110" s="6">
        <f>ghg_coicop!I109</f>
        <v>16.499530620451061</v>
      </c>
      <c r="L110" s="6">
        <f>ghg_coicop!J109</f>
        <v>8.7632296990123741</v>
      </c>
      <c r="M110" s="6">
        <f>ghg_coicop!K109</f>
        <v>3.0226134408722789</v>
      </c>
      <c r="N110" s="6">
        <f>ghg_coicop!L109</f>
        <v>10.71113975710046</v>
      </c>
      <c r="O110" s="6">
        <f>ghg_coicop!M109</f>
        <v>8.2588507918695111</v>
      </c>
      <c r="P110" s="6">
        <f>ghg_coicop!N109</f>
        <v>22.8705416546042</v>
      </c>
      <c r="Q110" s="6">
        <f>ghg_coicop!O109</f>
        <v>1.0617149847769101</v>
      </c>
      <c r="R110" s="6">
        <f>ghg_coicop!P109</f>
        <v>0.94188787637887839</v>
      </c>
      <c r="S110" s="6">
        <f>ghg_coicop!Q109</f>
        <v>6.4390523920850917</v>
      </c>
      <c r="T110" s="6">
        <f>ghg_coicop!R109</f>
        <v>8.4579184648141226</v>
      </c>
      <c r="U110" s="6">
        <f>ghg_coicop!S109</f>
        <v>1.546604648605107</v>
      </c>
    </row>
    <row r="111" spans="1:21" x14ac:dyDescent="0.45">
      <c r="B111" s="3" t="s">
        <v>100</v>
      </c>
      <c r="C111" s="3" t="str">
        <f>co2_coicop!A110</f>
        <v>5.1.2.1 Soft floor coverings</v>
      </c>
      <c r="D111" s="6">
        <f>ghg_coicop!B110</f>
        <v>234.1676415096039</v>
      </c>
      <c r="E111" s="6">
        <f>ghg_coicop!C110</f>
        <v>390.44193058448468</v>
      </c>
      <c r="F111" s="6">
        <f>ghg_coicop!D110</f>
        <v>482.75239257066391</v>
      </c>
      <c r="G111" s="6">
        <f>ghg_coicop!E110</f>
        <v>304.26875685654329</v>
      </c>
      <c r="H111" s="6">
        <f>ghg_coicop!F110</f>
        <v>246.62141720838801</v>
      </c>
      <c r="I111" s="6">
        <f>ghg_coicop!G110</f>
        <v>187.09214701469409</v>
      </c>
      <c r="J111" s="6">
        <f>ghg_coicop!H110</f>
        <v>620.29513209481752</v>
      </c>
      <c r="K111" s="6">
        <f>ghg_coicop!I110</f>
        <v>347.47469173795508</v>
      </c>
      <c r="L111" s="6">
        <f>ghg_coicop!J110</f>
        <v>321.20751788543868</v>
      </c>
      <c r="M111" s="6">
        <f>ghg_coicop!K110</f>
        <v>260.78250757465759</v>
      </c>
      <c r="N111" s="6">
        <f>ghg_coicop!L110</f>
        <v>381.6683638333393</v>
      </c>
      <c r="O111" s="6">
        <f>ghg_coicop!M110</f>
        <v>124.4630105531707</v>
      </c>
      <c r="P111" s="6">
        <f>ghg_coicop!N110</f>
        <v>192.16020329828979</v>
      </c>
      <c r="Q111" s="6">
        <f>ghg_coicop!O110</f>
        <v>292.35013935977759</v>
      </c>
      <c r="R111" s="6">
        <f>ghg_coicop!P110</f>
        <v>347.73476560605201</v>
      </c>
      <c r="S111" s="6">
        <f>ghg_coicop!Q110</f>
        <v>175.53885638933571</v>
      </c>
      <c r="T111" s="6">
        <f>ghg_coicop!R110</f>
        <v>110.7357229556747</v>
      </c>
      <c r="U111" s="6">
        <f>ghg_coicop!S110</f>
        <v>167.0337544867763</v>
      </c>
    </row>
    <row r="112" spans="1:21" x14ac:dyDescent="0.45">
      <c r="C112" s="3" t="str">
        <f>co2_coicop!A111</f>
        <v>5.1.2.2 Hard floor coverings</v>
      </c>
      <c r="D112" s="6">
        <f>ghg_coicop!B111</f>
        <v>8.0138556757003112</v>
      </c>
      <c r="E112" s="6">
        <f>ghg_coicop!C111</f>
        <v>1.0663516966123801</v>
      </c>
      <c r="F112" s="6">
        <f>ghg_coicop!D111</f>
        <v>7.6699979915021617</v>
      </c>
      <c r="G112" s="6">
        <f>ghg_coicop!E111</f>
        <v>2.1261727446531209</v>
      </c>
      <c r="H112" s="6">
        <f>ghg_coicop!F111</f>
        <v>1.8087420025735621</v>
      </c>
      <c r="I112" s="6">
        <f>ghg_coicop!G111</f>
        <v>2.3439103348555399</v>
      </c>
      <c r="J112" s="6">
        <f>ghg_coicop!H111</f>
        <v>0.35385573747165522</v>
      </c>
      <c r="K112" s="6">
        <f>ghg_coicop!I111</f>
        <v>1.081008897841244E-2</v>
      </c>
      <c r="L112" s="6">
        <f>ghg_coicop!J111</f>
        <v>0.1118213771826173</v>
      </c>
      <c r="M112" s="6">
        <f>ghg_coicop!K111</f>
        <v>0.47511963320601319</v>
      </c>
      <c r="N112" s="6">
        <f>ghg_coicop!L111</f>
        <v>3.009048543008868</v>
      </c>
      <c r="O112" s="6">
        <f>ghg_coicop!M111</f>
        <v>8.7636647118603944E-2</v>
      </c>
      <c r="P112" s="6">
        <f>ghg_coicop!N111</f>
        <v>1.5093363841780649</v>
      </c>
      <c r="Q112" s="6">
        <f>ghg_coicop!O111</f>
        <v>0.77764116129046401</v>
      </c>
      <c r="R112" s="6">
        <f>ghg_coicop!P111</f>
        <v>0.75963432528120778</v>
      </c>
      <c r="S112" s="6">
        <f>ghg_coicop!Q111</f>
        <v>5.8530821928925593E-2</v>
      </c>
      <c r="T112" s="6">
        <f>ghg_coicop!R111</f>
        <v>1.9980083960893309E-3</v>
      </c>
      <c r="U112" s="6">
        <f>ghg_coicop!S111</f>
        <v>0.70524018488726758</v>
      </c>
    </row>
    <row r="113" spans="2:21" x14ac:dyDescent="0.45">
      <c r="B113" s="3" t="s">
        <v>101</v>
      </c>
      <c r="C113" s="3" t="str">
        <f>co2_coicop!A112</f>
        <v>5.2.1 Bedroom textiles including duvets and pillows</v>
      </c>
      <c r="D113" s="6">
        <f>ghg_coicop!B112</f>
        <v>592.52243635149614</v>
      </c>
      <c r="E113" s="6">
        <f>ghg_coicop!C112</f>
        <v>189.06159023460529</v>
      </c>
      <c r="F113" s="6">
        <f>ghg_coicop!D112</f>
        <v>236.34788217218119</v>
      </c>
      <c r="G113" s="6">
        <f>ghg_coicop!E112</f>
        <v>297.26887272980338</v>
      </c>
      <c r="H113" s="6">
        <f>ghg_coicop!F112</f>
        <v>236.6793299287809</v>
      </c>
      <c r="I113" s="6">
        <f>ghg_coicop!G112</f>
        <v>170.692169681932</v>
      </c>
      <c r="J113" s="6">
        <f>ghg_coicop!H112</f>
        <v>314.32247208807331</v>
      </c>
      <c r="K113" s="6">
        <f>ghg_coicop!I112</f>
        <v>247.02183300407259</v>
      </c>
      <c r="L113" s="6">
        <f>ghg_coicop!J112</f>
        <v>321.09337068480278</v>
      </c>
      <c r="M113" s="6">
        <f>ghg_coicop!K112</f>
        <v>208.16317515054479</v>
      </c>
      <c r="N113" s="6">
        <f>ghg_coicop!L112</f>
        <v>185.2618753763951</v>
      </c>
      <c r="O113" s="6">
        <f>ghg_coicop!M112</f>
        <v>247.59276247158351</v>
      </c>
      <c r="P113" s="6">
        <f>ghg_coicop!N112</f>
        <v>120.5267441054808</v>
      </c>
      <c r="Q113" s="6">
        <f>ghg_coicop!O112</f>
        <v>175.63303357350321</v>
      </c>
      <c r="R113" s="6">
        <f>ghg_coicop!P112</f>
        <v>187.8568902485265</v>
      </c>
      <c r="S113" s="6">
        <f>ghg_coicop!Q112</f>
        <v>189.95153585709619</v>
      </c>
      <c r="T113" s="6">
        <f>ghg_coicop!R112</f>
        <v>124.57777823367211</v>
      </c>
      <c r="U113" s="6">
        <f>ghg_coicop!S112</f>
        <v>118.90895315186739</v>
      </c>
    </row>
    <row r="114" spans="2:21" x14ac:dyDescent="0.45">
      <c r="B114" s="3" t="s">
        <v>102</v>
      </c>
      <c r="C114" s="3" t="str">
        <f>co2_coicop!A113</f>
        <v>5.2.2 Other household textiles, including cushions,towells, curtains</v>
      </c>
      <c r="D114" s="6">
        <f>ghg_coicop!B113</f>
        <v>401.92473628338718</v>
      </c>
      <c r="E114" s="6">
        <f>ghg_coicop!C113</f>
        <v>179.06770812831181</v>
      </c>
      <c r="F114" s="6">
        <f>ghg_coicop!D113</f>
        <v>271.91920775835712</v>
      </c>
      <c r="G114" s="6">
        <f>ghg_coicop!E113</f>
        <v>205.60206349778821</v>
      </c>
      <c r="H114" s="6">
        <f>ghg_coicop!F113</f>
        <v>170.60475736652131</v>
      </c>
      <c r="I114" s="6">
        <f>ghg_coicop!G113</f>
        <v>427.91676380394841</v>
      </c>
      <c r="J114" s="6">
        <f>ghg_coicop!H113</f>
        <v>465.82003837671351</v>
      </c>
      <c r="K114" s="6">
        <f>ghg_coicop!I113</f>
        <v>215.40969571184041</v>
      </c>
      <c r="L114" s="6">
        <f>ghg_coicop!J113</f>
        <v>336.66361283473918</v>
      </c>
      <c r="M114" s="6">
        <f>ghg_coicop!K113</f>
        <v>323.31361018338032</v>
      </c>
      <c r="N114" s="6">
        <f>ghg_coicop!L113</f>
        <v>281.82916762332991</v>
      </c>
      <c r="O114" s="6">
        <f>ghg_coicop!M113</f>
        <v>119.6271890189032</v>
      </c>
      <c r="P114" s="6">
        <f>ghg_coicop!N113</f>
        <v>216.15763564803001</v>
      </c>
      <c r="Q114" s="6">
        <f>ghg_coicop!O113</f>
        <v>181.57889677322021</v>
      </c>
      <c r="R114" s="6">
        <f>ghg_coicop!P113</f>
        <v>194.21657867282579</v>
      </c>
      <c r="S114" s="6">
        <f>ghg_coicop!Q113</f>
        <v>116.6547277584028</v>
      </c>
      <c r="T114" s="6">
        <f>ghg_coicop!R113</f>
        <v>201.30485579916771</v>
      </c>
      <c r="U114" s="6">
        <f>ghg_coicop!S113</f>
        <v>75.045265911356069</v>
      </c>
    </row>
    <row r="115" spans="2:21" x14ac:dyDescent="0.45">
      <c r="B115" s="3" t="s">
        <v>103</v>
      </c>
      <c r="C115" s="3" t="str">
        <f>co2_coicop!A114</f>
        <v>5.3.1 Gas cookers</v>
      </c>
      <c r="D115" s="6">
        <f>ghg_coicop!B114</f>
        <v>5.9892411856495986</v>
      </c>
      <c r="E115" s="6">
        <f>ghg_coicop!C114</f>
        <v>13.00400684464304</v>
      </c>
      <c r="F115" s="6">
        <f>ghg_coicop!D114</f>
        <v>0.1278625705619448</v>
      </c>
      <c r="G115" s="6">
        <f>ghg_coicop!E114</f>
        <v>27.04986550820356</v>
      </c>
      <c r="H115" s="6">
        <f>ghg_coicop!F114</f>
        <v>0</v>
      </c>
      <c r="I115" s="6">
        <f>ghg_coicop!G114</f>
        <v>0</v>
      </c>
      <c r="J115" s="6">
        <f>ghg_coicop!H114</f>
        <v>0</v>
      </c>
      <c r="K115" s="6">
        <f>ghg_coicop!I114</f>
        <v>12.10663994924613</v>
      </c>
      <c r="L115" s="6">
        <f>ghg_coicop!J114</f>
        <v>0</v>
      </c>
      <c r="M115" s="6">
        <f>ghg_coicop!K114</f>
        <v>0</v>
      </c>
      <c r="N115" s="6">
        <f>ghg_coicop!L114</f>
        <v>0</v>
      </c>
      <c r="O115" s="6">
        <f>ghg_coicop!M114</f>
        <v>0.91041750634514185</v>
      </c>
      <c r="P115" s="6">
        <f>ghg_coicop!N114</f>
        <v>0.79036581411775464</v>
      </c>
      <c r="Q115" s="6">
        <f>ghg_coicop!O114</f>
        <v>0</v>
      </c>
      <c r="R115" s="6">
        <f>ghg_coicop!P114</f>
        <v>0</v>
      </c>
      <c r="S115" s="6">
        <f>ghg_coicop!Q114</f>
        <v>11.133729140738049</v>
      </c>
      <c r="T115" s="6">
        <f>ghg_coicop!R114</f>
        <v>0</v>
      </c>
      <c r="U115" s="6">
        <f>ghg_coicop!S114</f>
        <v>0</v>
      </c>
    </row>
    <row r="116" spans="2:21" x14ac:dyDescent="0.45">
      <c r="B116" s="3" t="s">
        <v>104</v>
      </c>
      <c r="C116" s="3" t="str">
        <f>co2_coicop!A115</f>
        <v>5.3.2 Electric cookers, combined gas/electric cookers</v>
      </c>
      <c r="D116" s="6">
        <f>ghg_coicop!B115</f>
        <v>61.394956544845883</v>
      </c>
      <c r="E116" s="6">
        <f>ghg_coicop!C115</f>
        <v>1.1279216754961989</v>
      </c>
      <c r="F116" s="6">
        <f>ghg_coicop!D115</f>
        <v>2.9327439981064281</v>
      </c>
      <c r="G116" s="6">
        <f>ghg_coicop!E115</f>
        <v>2.6508630985772408</v>
      </c>
      <c r="H116" s="6">
        <f>ghg_coicop!F115</f>
        <v>0.98901551030780122</v>
      </c>
      <c r="I116" s="6">
        <f>ghg_coicop!G115</f>
        <v>0.7457134767987158</v>
      </c>
      <c r="J116" s="6">
        <f>ghg_coicop!H115</f>
        <v>12.704946634618951</v>
      </c>
      <c r="K116" s="6">
        <f>ghg_coicop!I115</f>
        <v>0.35243205904598451</v>
      </c>
      <c r="L116" s="6">
        <f>ghg_coicop!J115</f>
        <v>1.644140281807275</v>
      </c>
      <c r="M116" s="6">
        <f>ghg_coicop!K115</f>
        <v>7.3216967344935604</v>
      </c>
      <c r="N116" s="6">
        <f>ghg_coicop!L115</f>
        <v>12.14775668376749</v>
      </c>
      <c r="O116" s="6">
        <f>ghg_coicop!M115</f>
        <v>0</v>
      </c>
      <c r="P116" s="6">
        <f>ghg_coicop!N115</f>
        <v>1.034244042643947</v>
      </c>
      <c r="Q116" s="6">
        <f>ghg_coicop!O115</f>
        <v>0</v>
      </c>
      <c r="R116" s="6">
        <f>ghg_coicop!P115</f>
        <v>0</v>
      </c>
      <c r="S116" s="6">
        <f>ghg_coicop!Q115</f>
        <v>0.67311742256371432</v>
      </c>
      <c r="T116" s="6">
        <f>ghg_coicop!R115</f>
        <v>1.015295986952492</v>
      </c>
      <c r="U116" s="6">
        <f>ghg_coicop!S115</f>
        <v>2.6036790945507602</v>
      </c>
    </row>
    <row r="117" spans="2:21" x14ac:dyDescent="0.45">
      <c r="B117" s="3" t="s">
        <v>105</v>
      </c>
      <c r="C117" s="3" t="str">
        <f>co2_coicop!A116</f>
        <v>5.3.3 Clothes washing machines and clothes drying machines</v>
      </c>
      <c r="D117" s="6">
        <f>ghg_coicop!B116</f>
        <v>28.285605886325872</v>
      </c>
      <c r="E117" s="6">
        <f>ghg_coicop!C116</f>
        <v>28.220602394788671</v>
      </c>
      <c r="F117" s="6">
        <f>ghg_coicop!D116</f>
        <v>10.831352987493389</v>
      </c>
      <c r="G117" s="6">
        <f>ghg_coicop!E116</f>
        <v>9.0713125931702621</v>
      </c>
      <c r="H117" s="6">
        <f>ghg_coicop!F116</f>
        <v>9.8137396839669666</v>
      </c>
      <c r="I117" s="6">
        <f>ghg_coicop!G116</f>
        <v>15.77268625926768</v>
      </c>
      <c r="J117" s="6">
        <f>ghg_coicop!H116</f>
        <v>29.738564231191951</v>
      </c>
      <c r="K117" s="6">
        <f>ghg_coicop!I116</f>
        <v>24.868903433030571</v>
      </c>
      <c r="L117" s="6">
        <f>ghg_coicop!J116</f>
        <v>20.69952146356605</v>
      </c>
      <c r="M117" s="6">
        <f>ghg_coicop!K116</f>
        <v>40.940377227630577</v>
      </c>
      <c r="N117" s="6">
        <f>ghg_coicop!L116</f>
        <v>19.811179724217659</v>
      </c>
      <c r="O117" s="6">
        <f>ghg_coicop!M116</f>
        <v>6.9413230091654787E-2</v>
      </c>
      <c r="P117" s="6">
        <f>ghg_coicop!N116</f>
        <v>9.4136696013363501</v>
      </c>
      <c r="Q117" s="6">
        <f>ghg_coicop!O116</f>
        <v>6.5890450116526056</v>
      </c>
      <c r="R117" s="6">
        <f>ghg_coicop!P116</f>
        <v>6.7779569647516444</v>
      </c>
      <c r="S117" s="6">
        <f>ghg_coicop!Q116</f>
        <v>0.28935215339321008</v>
      </c>
      <c r="T117" s="6">
        <f>ghg_coicop!R116</f>
        <v>13.380776474351549</v>
      </c>
      <c r="U117" s="6">
        <f>ghg_coicop!S116</f>
        <v>23.305590471216941</v>
      </c>
    </row>
    <row r="118" spans="2:21" x14ac:dyDescent="0.45">
      <c r="B118" s="3" t="s">
        <v>106</v>
      </c>
      <c r="C118" s="3" t="str">
        <f>co2_coicop!A117</f>
        <v>5.3.4 Refridgerators, freezers and fridge freezers</v>
      </c>
      <c r="D118" s="6">
        <f>ghg_coicop!B117</f>
        <v>43.008845229583962</v>
      </c>
      <c r="E118" s="6">
        <f>ghg_coicop!C117</f>
        <v>16.454787609311332</v>
      </c>
      <c r="F118" s="6">
        <f>ghg_coicop!D117</f>
        <v>12.666980238147881</v>
      </c>
      <c r="G118" s="6">
        <f>ghg_coicop!E117</f>
        <v>3.8615334825951728</v>
      </c>
      <c r="H118" s="6">
        <f>ghg_coicop!F117</f>
        <v>2.0334220324692929</v>
      </c>
      <c r="I118" s="6">
        <f>ghg_coicop!G117</f>
        <v>73.027597618270931</v>
      </c>
      <c r="J118" s="6">
        <f>ghg_coicop!H117</f>
        <v>15.21711967762282</v>
      </c>
      <c r="K118" s="6">
        <f>ghg_coicop!I117</f>
        <v>43.815912673191917</v>
      </c>
      <c r="L118" s="6">
        <f>ghg_coicop!J117</f>
        <v>4.5109906405108502</v>
      </c>
      <c r="M118" s="6">
        <f>ghg_coicop!K117</f>
        <v>27.636212701971381</v>
      </c>
      <c r="N118" s="6">
        <f>ghg_coicop!L117</f>
        <v>13.609308035810839</v>
      </c>
      <c r="O118" s="6">
        <f>ghg_coicop!M117</f>
        <v>0.35357806396828811</v>
      </c>
      <c r="P118" s="6">
        <f>ghg_coicop!N117</f>
        <v>1.484743227204222</v>
      </c>
      <c r="Q118" s="6">
        <f>ghg_coicop!O117</f>
        <v>1.295465908564434</v>
      </c>
      <c r="R118" s="6">
        <f>ghg_coicop!P117</f>
        <v>1.33260770901159</v>
      </c>
      <c r="S118" s="6">
        <f>ghg_coicop!Q117</f>
        <v>0.25624211705060512</v>
      </c>
      <c r="T118" s="6">
        <f>ghg_coicop!R117</f>
        <v>8.0421751691276452E-2</v>
      </c>
      <c r="U118" s="6">
        <f>ghg_coicop!S117</f>
        <v>0</v>
      </c>
    </row>
    <row r="119" spans="2:21" x14ac:dyDescent="0.45">
      <c r="B119" s="3" t="s">
        <v>107</v>
      </c>
      <c r="C119" s="3" t="str">
        <f>co2_coicop!A118</f>
        <v>5.3.5 Other major electrical appliances e.g. dish washers, microaves, vacuum cleaners, heaters</v>
      </c>
      <c r="D119" s="6">
        <f>ghg_coicop!B118</f>
        <v>44.039902377272291</v>
      </c>
      <c r="E119" s="6">
        <f>ghg_coicop!C118</f>
        <v>24.38089913324924</v>
      </c>
      <c r="F119" s="6">
        <f>ghg_coicop!D118</f>
        <v>72.396859836968915</v>
      </c>
      <c r="G119" s="6">
        <f>ghg_coicop!E118</f>
        <v>52.623714394878427</v>
      </c>
      <c r="H119" s="6">
        <f>ghg_coicop!F118</f>
        <v>50.868435920441577</v>
      </c>
      <c r="I119" s="6">
        <f>ghg_coicop!G118</f>
        <v>9.2144745645335444</v>
      </c>
      <c r="J119" s="6">
        <f>ghg_coicop!H118</f>
        <v>63.025509904361002</v>
      </c>
      <c r="K119" s="6">
        <f>ghg_coicop!I118</f>
        <v>22.023910989980479</v>
      </c>
      <c r="L119" s="6">
        <f>ghg_coicop!J118</f>
        <v>23.892199035911791</v>
      </c>
      <c r="M119" s="6">
        <f>ghg_coicop!K118</f>
        <v>25.17388182868315</v>
      </c>
      <c r="N119" s="6">
        <f>ghg_coicop!L118</f>
        <v>30.984698277856971</v>
      </c>
      <c r="O119" s="6">
        <f>ghg_coicop!M118</f>
        <v>15.81210414961833</v>
      </c>
      <c r="P119" s="6">
        <f>ghg_coicop!N118</f>
        <v>49.010940175139929</v>
      </c>
      <c r="Q119" s="6">
        <f>ghg_coicop!O118</f>
        <v>44.402072892176541</v>
      </c>
      <c r="R119" s="6">
        <f>ghg_coicop!P118</f>
        <v>45.67510749686857</v>
      </c>
      <c r="S119" s="6">
        <f>ghg_coicop!Q118</f>
        <v>55.546709358463417</v>
      </c>
      <c r="T119" s="6">
        <f>ghg_coicop!R118</f>
        <v>95.556808425842419</v>
      </c>
      <c r="U119" s="6">
        <f>ghg_coicop!S118</f>
        <v>6.1779484133876386</v>
      </c>
    </row>
    <row r="120" spans="2:21" x14ac:dyDescent="0.45">
      <c r="B120" s="3" t="s">
        <v>108</v>
      </c>
      <c r="C120" s="3" t="str">
        <f>co2_coicop!A119</f>
        <v>5.3.6 Fire extinguishers</v>
      </c>
      <c r="D120" s="6">
        <f>ghg_coicop!B119</f>
        <v>0</v>
      </c>
      <c r="E120" s="6">
        <f>ghg_coicop!C119</f>
        <v>0.92535417363425565</v>
      </c>
      <c r="F120" s="6">
        <f>ghg_coicop!D119</f>
        <v>0.5663230541861467</v>
      </c>
      <c r="G120" s="6">
        <f>ghg_coicop!E119</f>
        <v>0</v>
      </c>
      <c r="H120" s="6">
        <f>ghg_coicop!F119</f>
        <v>0</v>
      </c>
      <c r="I120" s="6">
        <f>ghg_coicop!G119</f>
        <v>0</v>
      </c>
      <c r="J120" s="6">
        <f>ghg_coicop!H119</f>
        <v>3.4448537419717868</v>
      </c>
      <c r="K120" s="6">
        <f>ghg_coicop!I119</f>
        <v>0.45265280858471779</v>
      </c>
      <c r="L120" s="6">
        <f>ghg_coicop!J119</f>
        <v>0</v>
      </c>
      <c r="M120" s="6">
        <f>ghg_coicop!K119</f>
        <v>0</v>
      </c>
      <c r="N120" s="6">
        <f>ghg_coicop!L119</f>
        <v>0</v>
      </c>
      <c r="O120" s="6">
        <f>ghg_coicop!M119</f>
        <v>0</v>
      </c>
      <c r="P120" s="6">
        <f>ghg_coicop!N119</f>
        <v>0</v>
      </c>
      <c r="Q120" s="6">
        <f>ghg_coicop!O119</f>
        <v>0</v>
      </c>
      <c r="R120" s="6">
        <f>ghg_coicop!P119</f>
        <v>0</v>
      </c>
      <c r="S120" s="6">
        <f>ghg_coicop!Q119</f>
        <v>0.75923972779144733</v>
      </c>
      <c r="T120" s="6">
        <f>ghg_coicop!R119</f>
        <v>0</v>
      </c>
      <c r="U120" s="6">
        <f>ghg_coicop!S119</f>
        <v>0</v>
      </c>
    </row>
    <row r="121" spans="2:21" x14ac:dyDescent="0.45">
      <c r="B121" s="3" t="s">
        <v>109</v>
      </c>
      <c r="C121" s="3" t="str">
        <f>co2_coicop!A120</f>
        <v>5.3.7 Small electric household appliances</v>
      </c>
      <c r="D121" s="6">
        <f>ghg_coicop!B120</f>
        <v>16.94027992214977</v>
      </c>
      <c r="E121" s="6">
        <f>ghg_coicop!C120</f>
        <v>34.867912534336092</v>
      </c>
      <c r="F121" s="6">
        <f>ghg_coicop!D120</f>
        <v>24.958593206099309</v>
      </c>
      <c r="G121" s="6">
        <f>ghg_coicop!E120</f>
        <v>20.06902119256878</v>
      </c>
      <c r="H121" s="6">
        <f>ghg_coicop!F120</f>
        <v>24.141242397262289</v>
      </c>
      <c r="I121" s="6">
        <f>ghg_coicop!G120</f>
        <v>28.531779138825719</v>
      </c>
      <c r="J121" s="6">
        <f>ghg_coicop!H120</f>
        <v>24.492658263809229</v>
      </c>
      <c r="K121" s="6">
        <f>ghg_coicop!I120</f>
        <v>18.743452830115949</v>
      </c>
      <c r="L121" s="6">
        <f>ghg_coicop!J120</f>
        <v>8.1920883178769355</v>
      </c>
      <c r="M121" s="6">
        <f>ghg_coicop!K120</f>
        <v>6.0732018169402284</v>
      </c>
      <c r="N121" s="6">
        <f>ghg_coicop!L120</f>
        <v>7.2046498844969662</v>
      </c>
      <c r="O121" s="6">
        <f>ghg_coicop!M120</f>
        <v>10.292695721222151</v>
      </c>
      <c r="P121" s="6">
        <f>ghg_coicop!N120</f>
        <v>18.032048881888119</v>
      </c>
      <c r="Q121" s="6">
        <f>ghg_coicop!O120</f>
        <v>25.030153389004749</v>
      </c>
      <c r="R121" s="6">
        <f>ghg_coicop!P120</f>
        <v>25.747783205575011</v>
      </c>
      <c r="S121" s="6">
        <f>ghg_coicop!Q120</f>
        <v>13.40688175599786</v>
      </c>
      <c r="T121" s="6">
        <f>ghg_coicop!R120</f>
        <v>11.582064755326121</v>
      </c>
      <c r="U121" s="6">
        <f>ghg_coicop!S120</f>
        <v>16.174002799963421</v>
      </c>
    </row>
    <row r="122" spans="2:21" x14ac:dyDescent="0.45">
      <c r="B122" s="3" t="s">
        <v>110</v>
      </c>
      <c r="C122" s="3" t="str">
        <f>co2_coicop!A121</f>
        <v>5.3.8 Spare parts for appliances and repairs</v>
      </c>
      <c r="D122" s="6">
        <f>ghg_coicop!B121</f>
        <v>11.20314281239361</v>
      </c>
      <c r="E122" s="6">
        <f>ghg_coicop!C121</f>
        <v>52.559505823918627</v>
      </c>
      <c r="F122" s="6">
        <f>ghg_coicop!D121</f>
        <v>34.667722492768327</v>
      </c>
      <c r="G122" s="6">
        <f>ghg_coicop!E121</f>
        <v>31.306649407424921</v>
      </c>
      <c r="H122" s="6">
        <f>ghg_coicop!F121</f>
        <v>14.490821635622609</v>
      </c>
      <c r="I122" s="6">
        <f>ghg_coicop!G121</f>
        <v>19.32408749581181</v>
      </c>
      <c r="J122" s="6">
        <f>ghg_coicop!H121</f>
        <v>6.4800305925885144</v>
      </c>
      <c r="K122" s="6">
        <f>ghg_coicop!I121</f>
        <v>7.2209981538769306</v>
      </c>
      <c r="L122" s="6">
        <f>ghg_coicop!J121</f>
        <v>6.4040652618427103</v>
      </c>
      <c r="M122" s="6">
        <f>ghg_coicop!K121</f>
        <v>0.99851377590604729</v>
      </c>
      <c r="N122" s="6">
        <f>ghg_coicop!L121</f>
        <v>38.498634094687432</v>
      </c>
      <c r="O122" s="6">
        <f>ghg_coicop!M121</f>
        <v>18.145400413088829</v>
      </c>
      <c r="P122" s="6">
        <f>ghg_coicop!N121</f>
        <v>27.977776946024381</v>
      </c>
      <c r="Q122" s="6">
        <f>ghg_coicop!O121</f>
        <v>14.25875568607168</v>
      </c>
      <c r="R122" s="6">
        <f>ghg_coicop!P121</f>
        <v>14.59617223012564</v>
      </c>
      <c r="S122" s="6">
        <f>ghg_coicop!Q121</f>
        <v>16.517687587252329</v>
      </c>
      <c r="T122" s="6">
        <f>ghg_coicop!R121</f>
        <v>7.5323287623783974</v>
      </c>
      <c r="U122" s="6">
        <f>ghg_coicop!S121</f>
        <v>41.967226207316394</v>
      </c>
    </row>
    <row r="123" spans="2:21" x14ac:dyDescent="0.45">
      <c r="B123" s="3" t="s">
        <v>111</v>
      </c>
      <c r="C123" s="3" t="str">
        <f>co2_coicop!A122</f>
        <v>5.3.9 Rental/hire of major hhold appliances</v>
      </c>
      <c r="D123" s="6">
        <f>ghg_coicop!B122</f>
        <v>0</v>
      </c>
      <c r="E123" s="6">
        <f>ghg_coicop!C122</f>
        <v>0</v>
      </c>
      <c r="F123" s="6">
        <f>ghg_coicop!D122</f>
        <v>7.3032381390359182</v>
      </c>
      <c r="G123" s="6">
        <f>ghg_coicop!E122</f>
        <v>0</v>
      </c>
      <c r="H123" s="6">
        <f>ghg_coicop!F122</f>
        <v>1.730903319024119</v>
      </c>
      <c r="I123" s="6">
        <f>ghg_coicop!G122</f>
        <v>0</v>
      </c>
      <c r="J123" s="6">
        <f>ghg_coicop!H122</f>
        <v>0</v>
      </c>
      <c r="K123" s="6">
        <f>ghg_coicop!I122</f>
        <v>1.9710503589251249</v>
      </c>
      <c r="L123" s="6">
        <f>ghg_coicop!J122</f>
        <v>3.27247532416186</v>
      </c>
      <c r="M123" s="6">
        <f>ghg_coicop!K122</f>
        <v>0</v>
      </c>
      <c r="N123" s="6">
        <f>ghg_coicop!L122</f>
        <v>0</v>
      </c>
      <c r="O123" s="6">
        <f>ghg_coicop!M122</f>
        <v>0</v>
      </c>
      <c r="P123" s="6">
        <f>ghg_coicop!N122</f>
        <v>0</v>
      </c>
      <c r="Q123" s="6">
        <f>ghg_coicop!O122</f>
        <v>0</v>
      </c>
      <c r="R123" s="6">
        <f>ghg_coicop!P122</f>
        <v>0</v>
      </c>
      <c r="S123" s="6">
        <f>ghg_coicop!Q122</f>
        <v>0</v>
      </c>
      <c r="T123" s="6">
        <f>ghg_coicop!R122</f>
        <v>0</v>
      </c>
      <c r="U123" s="6">
        <f>ghg_coicop!S122</f>
        <v>0</v>
      </c>
    </row>
    <row r="124" spans="2:21" x14ac:dyDescent="0.45">
      <c r="B124" s="3" t="s">
        <v>112</v>
      </c>
      <c r="C124" s="3" t="str">
        <f>co2_coicop!A123</f>
        <v>5.4.1 Glassware, china, pottery, cutlery and silverware</v>
      </c>
      <c r="D124" s="6">
        <f>ghg_coicop!B123</f>
        <v>286.49334732117808</v>
      </c>
      <c r="E124" s="6">
        <f>ghg_coicop!C123</f>
        <v>233.0466336362249</v>
      </c>
      <c r="F124" s="6">
        <f>ghg_coicop!D123</f>
        <v>440.35329575912192</v>
      </c>
      <c r="G124" s="6">
        <f>ghg_coicop!E123</f>
        <v>351.24999150643299</v>
      </c>
      <c r="H124" s="6">
        <f>ghg_coicop!F123</f>
        <v>329.4690737906094</v>
      </c>
      <c r="I124" s="6">
        <f>ghg_coicop!G123</f>
        <v>355.70065222424012</v>
      </c>
      <c r="J124" s="6">
        <f>ghg_coicop!H123</f>
        <v>248.40536170291861</v>
      </c>
      <c r="K124" s="6">
        <f>ghg_coicop!I123</f>
        <v>239.81568514681459</v>
      </c>
      <c r="L124" s="6">
        <f>ghg_coicop!J123</f>
        <v>131.7641325765326</v>
      </c>
      <c r="M124" s="6">
        <f>ghg_coicop!K123</f>
        <v>222.93103794934029</v>
      </c>
      <c r="N124" s="6">
        <f>ghg_coicop!L123</f>
        <v>290.20263609393447</v>
      </c>
      <c r="O124" s="6">
        <f>ghg_coicop!M123</f>
        <v>196.58754135318381</v>
      </c>
      <c r="P124" s="6">
        <f>ghg_coicop!N123</f>
        <v>309.8275924517468</v>
      </c>
      <c r="Q124" s="6">
        <f>ghg_coicop!O123</f>
        <v>132.71901314514039</v>
      </c>
      <c r="R124" s="6">
        <f>ghg_coicop!P123</f>
        <v>124.4293438270056</v>
      </c>
      <c r="S124" s="6">
        <f>ghg_coicop!Q123</f>
        <v>116.7154461751696</v>
      </c>
      <c r="T124" s="6">
        <f>ghg_coicop!R123</f>
        <v>157.89458519922479</v>
      </c>
      <c r="U124" s="6">
        <f>ghg_coicop!S123</f>
        <v>177.5160807003974</v>
      </c>
    </row>
    <row r="125" spans="2:21" x14ac:dyDescent="0.45">
      <c r="B125" s="3" t="s">
        <v>113</v>
      </c>
      <c r="C125" s="3" t="str">
        <f>co2_coicop!A124</f>
        <v>5.4.2 Kitchen and domestic utensils</v>
      </c>
      <c r="D125" s="6">
        <f>ghg_coicop!B124</f>
        <v>391.20762121319427</v>
      </c>
      <c r="E125" s="6">
        <f>ghg_coicop!C124</f>
        <v>218.17714997977461</v>
      </c>
      <c r="F125" s="6">
        <f>ghg_coicop!D124</f>
        <v>260.19201618000938</v>
      </c>
      <c r="G125" s="6">
        <f>ghg_coicop!E124</f>
        <v>297.41950879204461</v>
      </c>
      <c r="H125" s="6">
        <f>ghg_coicop!F124</f>
        <v>291.71243032477707</v>
      </c>
      <c r="I125" s="6">
        <f>ghg_coicop!G124</f>
        <v>336.44406122061213</v>
      </c>
      <c r="J125" s="6">
        <f>ghg_coicop!H124</f>
        <v>221.53927877723871</v>
      </c>
      <c r="K125" s="6">
        <f>ghg_coicop!I124</f>
        <v>374.67658069814422</v>
      </c>
      <c r="L125" s="6">
        <f>ghg_coicop!J124</f>
        <v>270.477712704282</v>
      </c>
      <c r="M125" s="6">
        <f>ghg_coicop!K124</f>
        <v>178.81379438329199</v>
      </c>
      <c r="N125" s="6">
        <f>ghg_coicop!L124</f>
        <v>194.3159830011079</v>
      </c>
      <c r="O125" s="6">
        <f>ghg_coicop!M124</f>
        <v>130.14699216236471</v>
      </c>
      <c r="P125" s="6">
        <f>ghg_coicop!N124</f>
        <v>266.77500612294767</v>
      </c>
      <c r="Q125" s="6">
        <f>ghg_coicop!O124</f>
        <v>148.1163717328418</v>
      </c>
      <c r="R125" s="6">
        <f>ghg_coicop!P124</f>
        <v>138.8649787849119</v>
      </c>
      <c r="S125" s="6">
        <f>ghg_coicop!Q124</f>
        <v>217.49115016706361</v>
      </c>
      <c r="T125" s="6">
        <f>ghg_coicop!R124</f>
        <v>139.303771697272</v>
      </c>
      <c r="U125" s="6">
        <f>ghg_coicop!S124</f>
        <v>182.47083213305899</v>
      </c>
    </row>
    <row r="126" spans="2:21" x14ac:dyDescent="0.45">
      <c r="B126" s="3" t="s">
        <v>114</v>
      </c>
      <c r="C126" s="3" t="str">
        <f>co2_coicop!A125</f>
        <v>5.4.3 Repair of glassware, tableware and household utensils</v>
      </c>
      <c r="D126" s="6">
        <f>ghg_coicop!B125</f>
        <v>0</v>
      </c>
      <c r="E126" s="6">
        <f>ghg_coicop!C125</f>
        <v>0</v>
      </c>
      <c r="F126" s="6">
        <f>ghg_coicop!D125</f>
        <v>0</v>
      </c>
      <c r="G126" s="6">
        <f>ghg_coicop!E125</f>
        <v>0</v>
      </c>
      <c r="H126" s="6">
        <f>ghg_coicop!F125</f>
        <v>0</v>
      </c>
      <c r="I126" s="6">
        <f>ghg_coicop!G125</f>
        <v>2.1345530120315588</v>
      </c>
      <c r="J126" s="6">
        <f>ghg_coicop!H125</f>
        <v>0</v>
      </c>
      <c r="K126" s="6">
        <f>ghg_coicop!I125</f>
        <v>4.3712075701735786</v>
      </c>
      <c r="L126" s="6">
        <f>ghg_coicop!J125</f>
        <v>22.274160588458461</v>
      </c>
      <c r="M126" s="6">
        <f>ghg_coicop!K125</f>
        <v>0</v>
      </c>
      <c r="N126" s="6">
        <f>ghg_coicop!L125</f>
        <v>0</v>
      </c>
      <c r="O126" s="6">
        <f>ghg_coicop!M125</f>
        <v>0</v>
      </c>
      <c r="P126" s="6">
        <f>ghg_coicop!N125</f>
        <v>0</v>
      </c>
      <c r="Q126" s="6">
        <f>ghg_coicop!O125</f>
        <v>0</v>
      </c>
      <c r="R126" s="6">
        <f>ghg_coicop!P125</f>
        <v>0</v>
      </c>
      <c r="S126" s="6">
        <f>ghg_coicop!Q125</f>
        <v>0</v>
      </c>
      <c r="T126" s="6">
        <f>ghg_coicop!R125</f>
        <v>0</v>
      </c>
      <c r="U126" s="6">
        <f>ghg_coicop!S125</f>
        <v>0</v>
      </c>
    </row>
    <row r="127" spans="2:21" x14ac:dyDescent="0.45">
      <c r="B127" s="3" t="s">
        <v>115</v>
      </c>
      <c r="C127" s="3" t="str">
        <f>co2_coicop!A126</f>
        <v>5.4.4 Storage and other durable household articles</v>
      </c>
      <c r="D127" s="6">
        <f>ghg_coicop!B126</f>
        <v>0</v>
      </c>
      <c r="E127" s="6">
        <f>ghg_coicop!C126</f>
        <v>191.88595641575179</v>
      </c>
      <c r="F127" s="6">
        <f>ghg_coicop!D126</f>
        <v>281.31310878385409</v>
      </c>
      <c r="G127" s="6">
        <f>ghg_coicop!E126</f>
        <v>191.1065487500492</v>
      </c>
      <c r="H127" s="6">
        <f>ghg_coicop!F126</f>
        <v>143.7788793431304</v>
      </c>
      <c r="I127" s="6">
        <f>ghg_coicop!G126</f>
        <v>180.13006651544731</v>
      </c>
      <c r="J127" s="6">
        <f>ghg_coicop!H126</f>
        <v>190.9751149658621</v>
      </c>
      <c r="K127" s="6">
        <f>ghg_coicop!I126</f>
        <v>158.06078914827759</v>
      </c>
      <c r="L127" s="6">
        <f>ghg_coicop!J126</f>
        <v>207.60524556158541</v>
      </c>
      <c r="M127" s="6">
        <f>ghg_coicop!K126</f>
        <v>155.90316340717649</v>
      </c>
      <c r="N127" s="6">
        <f>ghg_coicop!L126</f>
        <v>84.832181213723203</v>
      </c>
      <c r="O127" s="6">
        <f>ghg_coicop!M126</f>
        <v>58.773157818633671</v>
      </c>
      <c r="P127" s="6">
        <f>ghg_coicop!N126</f>
        <v>129.01926200637109</v>
      </c>
      <c r="Q127" s="6">
        <f>ghg_coicop!O126</f>
        <v>147.70363268833219</v>
      </c>
      <c r="R127" s="6">
        <f>ghg_coicop!P126</f>
        <v>138.47801954476171</v>
      </c>
      <c r="S127" s="6">
        <f>ghg_coicop!Q126</f>
        <v>167.2115933735333</v>
      </c>
      <c r="T127" s="6">
        <f>ghg_coicop!R126</f>
        <v>99.986809344164755</v>
      </c>
      <c r="U127" s="6">
        <f>ghg_coicop!S126</f>
        <v>122.067998262918</v>
      </c>
    </row>
    <row r="128" spans="2:21" x14ac:dyDescent="0.45">
      <c r="B128" s="3" t="s">
        <v>116</v>
      </c>
      <c r="C128" s="3" t="str">
        <f>co2_coicop!A127</f>
        <v>5.5.1 Electrical tools</v>
      </c>
      <c r="D128" s="6">
        <f>ghg_coicop!B127</f>
        <v>58.830016651325941</v>
      </c>
      <c r="E128" s="6">
        <f>ghg_coicop!C127</f>
        <v>20.891014499606211</v>
      </c>
      <c r="F128" s="6">
        <f>ghg_coicop!D127</f>
        <v>33.716636519401</v>
      </c>
      <c r="G128" s="6">
        <f>ghg_coicop!E127</f>
        <v>19.042080604643409</v>
      </c>
      <c r="H128" s="6">
        <f>ghg_coicop!F127</f>
        <v>16.129701192805729</v>
      </c>
      <c r="I128" s="6">
        <f>ghg_coicop!G127</f>
        <v>11.121647536506931</v>
      </c>
      <c r="J128" s="6">
        <f>ghg_coicop!H127</f>
        <v>13.243740198890229</v>
      </c>
      <c r="K128" s="6">
        <f>ghg_coicop!I127</f>
        <v>14.69803759470423</v>
      </c>
      <c r="L128" s="6">
        <f>ghg_coicop!J127</f>
        <v>13.18427631575541</v>
      </c>
      <c r="M128" s="6">
        <f>ghg_coicop!K127</f>
        <v>1.6752106593195339</v>
      </c>
      <c r="N128" s="6">
        <f>ghg_coicop!L127</f>
        <v>16.807028089800031</v>
      </c>
      <c r="O128" s="6">
        <f>ghg_coicop!M127</f>
        <v>16.909471979149199</v>
      </c>
      <c r="P128" s="6">
        <f>ghg_coicop!N127</f>
        <v>33.697489929940552</v>
      </c>
      <c r="Q128" s="6">
        <f>ghg_coicop!O127</f>
        <v>1.226834357281219</v>
      </c>
      <c r="R128" s="6">
        <f>ghg_coicop!P127</f>
        <v>1.1152711370766399</v>
      </c>
      <c r="S128" s="6">
        <f>ghg_coicop!Q127</f>
        <v>5.7738633059055502</v>
      </c>
      <c r="T128" s="6">
        <f>ghg_coicop!R127</f>
        <v>2.7478276617559301</v>
      </c>
      <c r="U128" s="6">
        <f>ghg_coicop!S127</f>
        <v>3.6768532477284261</v>
      </c>
    </row>
    <row r="129" spans="1:21" x14ac:dyDescent="0.45">
      <c r="B129" s="3" t="s">
        <v>117</v>
      </c>
      <c r="C129" s="3" t="str">
        <f>co2_coicop!A128</f>
        <v>5.5.2 Garden tools, equipment and accessories</v>
      </c>
      <c r="D129" s="6">
        <f>ghg_coicop!B128</f>
        <v>51.155696893916087</v>
      </c>
      <c r="E129" s="6">
        <f>ghg_coicop!C128</f>
        <v>27.629419704674198</v>
      </c>
      <c r="F129" s="6">
        <f>ghg_coicop!D128</f>
        <v>31.288978478081471</v>
      </c>
      <c r="G129" s="6">
        <f>ghg_coicop!E128</f>
        <v>65.716329696836112</v>
      </c>
      <c r="H129" s="6">
        <f>ghg_coicop!F128</f>
        <v>43.986357720582063</v>
      </c>
      <c r="I129" s="6">
        <f>ghg_coicop!G128</f>
        <v>34.790122817348852</v>
      </c>
      <c r="J129" s="6">
        <f>ghg_coicop!H128</f>
        <v>46.067788189210731</v>
      </c>
      <c r="K129" s="6">
        <f>ghg_coicop!I128</f>
        <v>26.235381097073549</v>
      </c>
      <c r="L129" s="6">
        <f>ghg_coicop!J128</f>
        <v>23.779811511304569</v>
      </c>
      <c r="M129" s="6">
        <f>ghg_coicop!K128</f>
        <v>15.369718177868929</v>
      </c>
      <c r="N129" s="6">
        <f>ghg_coicop!L128</f>
        <v>16.233084907545109</v>
      </c>
      <c r="O129" s="6">
        <f>ghg_coicop!M128</f>
        <v>14.431066990386469</v>
      </c>
      <c r="P129" s="6">
        <f>ghg_coicop!N128</f>
        <v>18.363215692121329</v>
      </c>
      <c r="Q129" s="6">
        <f>ghg_coicop!O128</f>
        <v>15.050248592872711</v>
      </c>
      <c r="R129" s="6">
        <f>ghg_coicop!P128</f>
        <v>13.681641504283141</v>
      </c>
      <c r="S129" s="6">
        <f>ghg_coicop!Q128</f>
        <v>27.405045706806881</v>
      </c>
      <c r="T129" s="6">
        <f>ghg_coicop!R128</f>
        <v>6.0424939050196622</v>
      </c>
      <c r="U129" s="6">
        <f>ghg_coicop!S128</f>
        <v>3.7896486819100739</v>
      </c>
    </row>
    <row r="130" spans="1:21" x14ac:dyDescent="0.45">
      <c r="B130" s="3" t="s">
        <v>118</v>
      </c>
      <c r="C130" s="3" t="str">
        <f>co2_coicop!A129</f>
        <v>5.5.3 Small tools</v>
      </c>
      <c r="D130" s="6">
        <f>ghg_coicop!B129</f>
        <v>38.708050093996548</v>
      </c>
      <c r="E130" s="6">
        <f>ghg_coicop!C129</f>
        <v>61.073019754730431</v>
      </c>
      <c r="F130" s="6">
        <f>ghg_coicop!D129</f>
        <v>39.724845574301433</v>
      </c>
      <c r="G130" s="6">
        <f>ghg_coicop!E129</f>
        <v>42.793885236176322</v>
      </c>
      <c r="H130" s="6">
        <f>ghg_coicop!F129</f>
        <v>38.804933614629832</v>
      </c>
      <c r="I130" s="6">
        <f>ghg_coicop!G129</f>
        <v>38.686975173981118</v>
      </c>
      <c r="J130" s="6">
        <f>ghg_coicop!H129</f>
        <v>57.505603141203181</v>
      </c>
      <c r="K130" s="6">
        <f>ghg_coicop!I129</f>
        <v>77.527775390563505</v>
      </c>
      <c r="L130" s="6">
        <f>ghg_coicop!J129</f>
        <v>22.27603215255364</v>
      </c>
      <c r="M130" s="6">
        <f>ghg_coicop!K129</f>
        <v>29.917390925499181</v>
      </c>
      <c r="N130" s="6">
        <f>ghg_coicop!L129</f>
        <v>18.38056273781568</v>
      </c>
      <c r="O130" s="6">
        <f>ghg_coicop!M129</f>
        <v>28.218167001370571</v>
      </c>
      <c r="P130" s="6">
        <f>ghg_coicop!N129</f>
        <v>14.23471789417874</v>
      </c>
      <c r="Q130" s="6">
        <f>ghg_coicop!O129</f>
        <v>5.8849116466028368</v>
      </c>
      <c r="R130" s="6">
        <f>ghg_coicop!P129</f>
        <v>5.3497622272717731</v>
      </c>
      <c r="S130" s="6">
        <f>ghg_coicop!Q129</f>
        <v>8.3560618652376402</v>
      </c>
      <c r="T130" s="6">
        <f>ghg_coicop!R129</f>
        <v>11.4199560315977</v>
      </c>
      <c r="U130" s="6">
        <f>ghg_coicop!S129</f>
        <v>5.5787013955904072</v>
      </c>
    </row>
    <row r="131" spans="1:21" x14ac:dyDescent="0.45">
      <c r="B131" s="3" t="s">
        <v>119</v>
      </c>
      <c r="C131" s="3" t="str">
        <f>co2_coicop!A130</f>
        <v>5.5.4 Door, electrical and other fittings</v>
      </c>
      <c r="D131" s="6">
        <f>ghg_coicop!B130</f>
        <v>74.782553757931623</v>
      </c>
      <c r="E131" s="6">
        <f>ghg_coicop!C130</f>
        <v>178.35953357474381</v>
      </c>
      <c r="F131" s="6">
        <f>ghg_coicop!D130</f>
        <v>79.707679297331794</v>
      </c>
      <c r="G131" s="6">
        <f>ghg_coicop!E130</f>
        <v>115.1575321767919</v>
      </c>
      <c r="H131" s="6">
        <f>ghg_coicop!F130</f>
        <v>55.701714762144739</v>
      </c>
      <c r="I131" s="6">
        <f>ghg_coicop!G130</f>
        <v>71.16702160083311</v>
      </c>
      <c r="J131" s="6">
        <f>ghg_coicop!H130</f>
        <v>115.3994813631485</v>
      </c>
      <c r="K131" s="6">
        <f>ghg_coicop!I130</f>
        <v>184.88999993023461</v>
      </c>
      <c r="L131" s="6">
        <f>ghg_coicop!J130</f>
        <v>52.964994469034679</v>
      </c>
      <c r="M131" s="6">
        <f>ghg_coicop!K130</f>
        <v>40.268622329589583</v>
      </c>
      <c r="N131" s="6">
        <f>ghg_coicop!L130</f>
        <v>41.198709178758939</v>
      </c>
      <c r="O131" s="6">
        <f>ghg_coicop!M130</f>
        <v>41.326325574365043</v>
      </c>
      <c r="P131" s="6">
        <f>ghg_coicop!N130</f>
        <v>32.00510618443883</v>
      </c>
      <c r="Q131" s="6">
        <f>ghg_coicop!O130</f>
        <v>9.6655061240104576</v>
      </c>
      <c r="R131" s="6">
        <f>ghg_coicop!P130</f>
        <v>8.7865651474214683</v>
      </c>
      <c r="S131" s="6">
        <f>ghg_coicop!Q130</f>
        <v>11.708432978006959</v>
      </c>
      <c r="T131" s="6">
        <f>ghg_coicop!R130</f>
        <v>15.297863801598361</v>
      </c>
      <c r="U131" s="6">
        <f>ghg_coicop!S130</f>
        <v>11.360911063311431</v>
      </c>
    </row>
    <row r="132" spans="1:21" x14ac:dyDescent="0.45">
      <c r="B132" s="3" t="s">
        <v>120</v>
      </c>
      <c r="C132" s="3" t="str">
        <f>co2_coicop!A131</f>
        <v>5.5.5 Electrical consumables</v>
      </c>
      <c r="D132" s="6">
        <f>ghg_coicop!B131</f>
        <v>66.670488148508568</v>
      </c>
      <c r="E132" s="6">
        <f>ghg_coicop!C131</f>
        <v>62.676249568581888</v>
      </c>
      <c r="F132" s="6">
        <f>ghg_coicop!D131</f>
        <v>61.050220501181087</v>
      </c>
      <c r="G132" s="6">
        <f>ghg_coicop!E131</f>
        <v>84.615147696019775</v>
      </c>
      <c r="H132" s="6">
        <f>ghg_coicop!F131</f>
        <v>75.334543929024889</v>
      </c>
      <c r="I132" s="6">
        <f>ghg_coicop!G131</f>
        <v>88.326991745497708</v>
      </c>
      <c r="J132" s="6">
        <f>ghg_coicop!H131</f>
        <v>79.784585613637915</v>
      </c>
      <c r="K132" s="6">
        <f>ghg_coicop!I131</f>
        <v>91.563786455563331</v>
      </c>
      <c r="L132" s="6">
        <f>ghg_coicop!J131</f>
        <v>43.981350045446312</v>
      </c>
      <c r="M132" s="6">
        <f>ghg_coicop!K131</f>
        <v>47.462949045925143</v>
      </c>
      <c r="N132" s="6">
        <f>ghg_coicop!L131</f>
        <v>67.363042386209258</v>
      </c>
      <c r="O132" s="6">
        <f>ghg_coicop!M131</f>
        <v>58.567367486582533</v>
      </c>
      <c r="P132" s="6">
        <f>ghg_coicop!N131</f>
        <v>49.893290070301077</v>
      </c>
      <c r="Q132" s="6">
        <f>ghg_coicop!O131</f>
        <v>15.137221454255069</v>
      </c>
      <c r="R132" s="6">
        <f>ghg_coicop!P131</f>
        <v>13.760705414935</v>
      </c>
      <c r="S132" s="6">
        <f>ghg_coicop!Q131</f>
        <v>9.8718152044710212</v>
      </c>
      <c r="T132" s="6">
        <f>ghg_coicop!R131</f>
        <v>14.36974866265529</v>
      </c>
      <c r="U132" s="6">
        <f>ghg_coicop!S131</f>
        <v>14.093660072613201</v>
      </c>
    </row>
    <row r="133" spans="1:21" x14ac:dyDescent="0.45">
      <c r="B133" s="3" t="s">
        <v>121</v>
      </c>
      <c r="C133" s="3" t="str">
        <f>co2_coicop!A132</f>
        <v>5.6.1.1 Detergents, washing-up liquid, washing powder</v>
      </c>
      <c r="D133" s="6">
        <f>ghg_coicop!B132</f>
        <v>54.582720555113099</v>
      </c>
      <c r="E133" s="6">
        <f>ghg_coicop!C132</f>
        <v>47.632952038810188</v>
      </c>
      <c r="F133" s="6">
        <f>ghg_coicop!D132</f>
        <v>47.435210802046193</v>
      </c>
      <c r="G133" s="6">
        <f>ghg_coicop!E132</f>
        <v>45.353696976108402</v>
      </c>
      <c r="H133" s="6">
        <f>ghg_coicop!F132</f>
        <v>40.838177565638503</v>
      </c>
      <c r="I133" s="6">
        <f>ghg_coicop!G132</f>
        <v>42.746177293620448</v>
      </c>
      <c r="J133" s="6">
        <f>ghg_coicop!H132</f>
        <v>37.009949380662469</v>
      </c>
      <c r="K133" s="6">
        <f>ghg_coicop!I132</f>
        <v>31.240822624189221</v>
      </c>
      <c r="L133" s="6">
        <f>ghg_coicop!J132</f>
        <v>26.702604608474761</v>
      </c>
      <c r="M133" s="6">
        <f>ghg_coicop!K132</f>
        <v>26.838638345013852</v>
      </c>
      <c r="N133" s="6">
        <f>ghg_coicop!L132</f>
        <v>25.133458446691328</v>
      </c>
      <c r="O133" s="6">
        <f>ghg_coicop!M132</f>
        <v>27.505239165330561</v>
      </c>
      <c r="P133" s="6">
        <f>ghg_coicop!N132</f>
        <v>24.56092536413426</v>
      </c>
      <c r="Q133" s="6">
        <f>ghg_coicop!O132</f>
        <v>20.280434404780081</v>
      </c>
      <c r="R133" s="6">
        <f>ghg_coicop!P132</f>
        <v>18.253686144299159</v>
      </c>
      <c r="S133" s="6">
        <f>ghg_coicop!Q132</f>
        <v>14.310766997520449</v>
      </c>
      <c r="T133" s="6">
        <f>ghg_coicop!R132</f>
        <v>12.43275270531373</v>
      </c>
      <c r="U133" s="6">
        <f>ghg_coicop!S132</f>
        <v>16.727147239392131</v>
      </c>
    </row>
    <row r="134" spans="1:21" x14ac:dyDescent="0.45">
      <c r="C134" s="3" t="str">
        <f>co2_coicop!A133</f>
        <v>5.6.1.2 Disinfectants, polishes, other cleaning materials, some pest controls</v>
      </c>
      <c r="D134" s="6">
        <f>ghg_coicop!B133</f>
        <v>69.142888369899012</v>
      </c>
      <c r="E134" s="6">
        <f>ghg_coicop!C133</f>
        <v>47.870756415400493</v>
      </c>
      <c r="F134" s="6">
        <f>ghg_coicop!D133</f>
        <v>56.278661057280857</v>
      </c>
      <c r="G134" s="6">
        <f>ghg_coicop!E133</f>
        <v>50.604436239399149</v>
      </c>
      <c r="H134" s="6">
        <f>ghg_coicop!F133</f>
        <v>45.316097022509567</v>
      </c>
      <c r="I134" s="6">
        <f>ghg_coicop!G133</f>
        <v>42.481648283069788</v>
      </c>
      <c r="J134" s="6">
        <f>ghg_coicop!H133</f>
        <v>47.948938122585552</v>
      </c>
      <c r="K134" s="6">
        <f>ghg_coicop!I133</f>
        <v>33.902006004932034</v>
      </c>
      <c r="L134" s="6">
        <f>ghg_coicop!J133</f>
        <v>29.081347042111251</v>
      </c>
      <c r="M134" s="6">
        <f>ghg_coicop!K133</f>
        <v>31.402448558011478</v>
      </c>
      <c r="N134" s="6">
        <f>ghg_coicop!L133</f>
        <v>27.123339197630081</v>
      </c>
      <c r="O134" s="6">
        <f>ghg_coicop!M133</f>
        <v>27.404926324301229</v>
      </c>
      <c r="P134" s="6">
        <f>ghg_coicop!N133</f>
        <v>33.996496982064457</v>
      </c>
      <c r="Q134" s="6">
        <f>ghg_coicop!O133</f>
        <v>27.208036870242459</v>
      </c>
      <c r="R134" s="6">
        <f>ghg_coicop!P133</f>
        <v>24.488970784317431</v>
      </c>
      <c r="S134" s="6">
        <f>ghg_coicop!Q133</f>
        <v>20.140437092359459</v>
      </c>
      <c r="T134" s="6">
        <f>ghg_coicop!R133</f>
        <v>19.288507396161361</v>
      </c>
      <c r="U134" s="6">
        <f>ghg_coicop!S133</f>
        <v>25.57713528292016</v>
      </c>
    </row>
    <row r="135" spans="1:21" x14ac:dyDescent="0.45">
      <c r="B135" s="3" t="s">
        <v>122</v>
      </c>
      <c r="C135" s="3" t="str">
        <f>co2_coicop!A134</f>
        <v>5.6.2.1 Kitchen disposibles</v>
      </c>
      <c r="D135" s="6">
        <f>ghg_coicop!B134</f>
        <v>54.470848625304093</v>
      </c>
      <c r="E135" s="6">
        <f>ghg_coicop!C134</f>
        <v>34.477421748245312</v>
      </c>
      <c r="F135" s="6">
        <f>ghg_coicop!D134</f>
        <v>38.015689881310259</v>
      </c>
      <c r="G135" s="6">
        <f>ghg_coicop!E134</f>
        <v>31.707393476907569</v>
      </c>
      <c r="H135" s="6">
        <f>ghg_coicop!F134</f>
        <v>31.77488897136346</v>
      </c>
      <c r="I135" s="6">
        <f>ghg_coicop!G134</f>
        <v>26.285275380324119</v>
      </c>
      <c r="J135" s="6">
        <f>ghg_coicop!H134</f>
        <v>33.556887599081428</v>
      </c>
      <c r="K135" s="6">
        <f>ghg_coicop!I134</f>
        <v>25.873369004976869</v>
      </c>
      <c r="L135" s="6">
        <f>ghg_coicop!J134</f>
        <v>20.385666310342039</v>
      </c>
      <c r="M135" s="6">
        <f>ghg_coicop!K134</f>
        <v>18.443571322339551</v>
      </c>
      <c r="N135" s="6">
        <f>ghg_coicop!L134</f>
        <v>20.825377623879248</v>
      </c>
      <c r="O135" s="6">
        <f>ghg_coicop!M134</f>
        <v>22.450209132096379</v>
      </c>
      <c r="P135" s="6">
        <f>ghg_coicop!N134</f>
        <v>31.433060622473729</v>
      </c>
      <c r="Q135" s="6">
        <f>ghg_coicop!O134</f>
        <v>18.89525170700681</v>
      </c>
      <c r="R135" s="6">
        <f>ghg_coicop!P134</f>
        <v>17.0243264171344</v>
      </c>
      <c r="S135" s="6">
        <f>ghg_coicop!Q134</f>
        <v>17.078194371966031</v>
      </c>
      <c r="T135" s="6">
        <f>ghg_coicop!R134</f>
        <v>14.316217517762199</v>
      </c>
      <c r="U135" s="6">
        <f>ghg_coicop!S134</f>
        <v>20.681580544726199</v>
      </c>
    </row>
    <row r="136" spans="1:21" x14ac:dyDescent="0.45">
      <c r="C136" s="3" t="str">
        <f>co2_coicop!A135</f>
        <v>5.6.2.2 Household hardwear and appliances, matches</v>
      </c>
      <c r="D136" s="6">
        <f>ghg_coicop!B135</f>
        <v>18.70056755037762</v>
      </c>
      <c r="E136" s="6">
        <f>ghg_coicop!C135</f>
        <v>7.69607910274111</v>
      </c>
      <c r="F136" s="6">
        <f>ghg_coicop!D135</f>
        <v>11.83686766337367</v>
      </c>
      <c r="G136" s="6">
        <f>ghg_coicop!E135</f>
        <v>7.6112064769377508</v>
      </c>
      <c r="H136" s="6">
        <f>ghg_coicop!F135</f>
        <v>11.557690569463171</v>
      </c>
      <c r="I136" s="6">
        <f>ghg_coicop!G135</f>
        <v>11.127125281604391</v>
      </c>
      <c r="J136" s="6">
        <f>ghg_coicop!H135</f>
        <v>8.2890812946749186</v>
      </c>
      <c r="K136" s="6">
        <f>ghg_coicop!I135</f>
        <v>4.1735379449604384</v>
      </c>
      <c r="L136" s="6">
        <f>ghg_coicop!J135</f>
        <v>6.0226735266850753</v>
      </c>
      <c r="M136" s="6">
        <f>ghg_coicop!K135</f>
        <v>4.9123339866631506</v>
      </c>
      <c r="N136" s="6">
        <f>ghg_coicop!L135</f>
        <v>6.0478831084750428</v>
      </c>
      <c r="O136" s="6">
        <f>ghg_coicop!M135</f>
        <v>5.7677301745922884</v>
      </c>
      <c r="P136" s="6">
        <f>ghg_coicop!N135</f>
        <v>9.3658521248134257</v>
      </c>
      <c r="Q136" s="6">
        <f>ghg_coicop!O135</f>
        <v>6.3883793278631176</v>
      </c>
      <c r="R136" s="6">
        <f>ghg_coicop!P135</f>
        <v>5.7558299111562148</v>
      </c>
      <c r="S136" s="6">
        <f>ghg_coicop!Q135</f>
        <v>3.6356707272604241</v>
      </c>
      <c r="T136" s="6">
        <f>ghg_coicop!R135</f>
        <v>4.0744338107955667</v>
      </c>
      <c r="U136" s="6">
        <f>ghg_coicop!S135</f>
        <v>5.2533990549598206</v>
      </c>
    </row>
    <row r="137" spans="1:21" x14ac:dyDescent="0.45">
      <c r="C137" s="3" t="str">
        <f>co2_coicop!A136</f>
        <v>5.6.2.3 Kitchen gloves, cloths etc</v>
      </c>
      <c r="D137" s="6">
        <f>ghg_coicop!B136</f>
        <v>0</v>
      </c>
      <c r="E137" s="6">
        <f>ghg_coicop!C136</f>
        <v>5.0049558582279037</v>
      </c>
      <c r="F137" s="6">
        <f>ghg_coicop!D136</f>
        <v>4.513557474474565</v>
      </c>
      <c r="G137" s="6">
        <f>ghg_coicop!E136</f>
        <v>6.1616914958211382</v>
      </c>
      <c r="H137" s="6">
        <f>ghg_coicop!F136</f>
        <v>5.3490498930792558</v>
      </c>
      <c r="I137" s="6">
        <f>ghg_coicop!G136</f>
        <v>6.0749449897641217</v>
      </c>
      <c r="J137" s="6">
        <f>ghg_coicop!H136</f>
        <v>5.4545067255681463</v>
      </c>
      <c r="K137" s="6">
        <f>ghg_coicop!I136</f>
        <v>4.4821153556307731</v>
      </c>
      <c r="L137" s="6">
        <f>ghg_coicop!J136</f>
        <v>4.0440485675437001</v>
      </c>
      <c r="M137" s="6">
        <f>ghg_coicop!K136</f>
        <v>3.5466239006293909</v>
      </c>
      <c r="N137" s="6">
        <f>ghg_coicop!L136</f>
        <v>3.8575425797722089</v>
      </c>
      <c r="O137" s="6">
        <f>ghg_coicop!M136</f>
        <v>3.8760500749741</v>
      </c>
      <c r="P137" s="6">
        <f>ghg_coicop!N136</f>
        <v>4.8303012735595514</v>
      </c>
      <c r="Q137" s="6">
        <f>ghg_coicop!O136</f>
        <v>5.0798250941294727</v>
      </c>
      <c r="R137" s="6">
        <f>ghg_coicop!P136</f>
        <v>4.5768430019030406</v>
      </c>
      <c r="S137" s="6">
        <f>ghg_coicop!Q136</f>
        <v>2.6944077298902198</v>
      </c>
      <c r="T137" s="6">
        <f>ghg_coicop!R136</f>
        <v>1.738703565638974</v>
      </c>
      <c r="U137" s="6">
        <f>ghg_coicop!S136</f>
        <v>3.7325498122433061</v>
      </c>
    </row>
    <row r="138" spans="1:21" x14ac:dyDescent="0.45">
      <c r="C138" s="3" t="str">
        <f>co2_coicop!A137</f>
        <v>5.6.2.4 Pins, needles, tape measures, nails, nuts and bolts</v>
      </c>
      <c r="D138" s="6">
        <f>ghg_coicop!B137</f>
        <v>8.0295273709187214</v>
      </c>
      <c r="E138" s="6">
        <f>ghg_coicop!C137</f>
        <v>5.1634806715062318</v>
      </c>
      <c r="F138" s="6">
        <f>ghg_coicop!D137</f>
        <v>3.8683871598691519</v>
      </c>
      <c r="G138" s="6">
        <f>ghg_coicop!E137</f>
        <v>6.4553190184776739</v>
      </c>
      <c r="H138" s="6">
        <f>ghg_coicop!F137</f>
        <v>3.5652100276473448</v>
      </c>
      <c r="I138" s="6">
        <f>ghg_coicop!G137</f>
        <v>3.469223827364837</v>
      </c>
      <c r="J138" s="6">
        <f>ghg_coicop!H137</f>
        <v>3.3756965080333088</v>
      </c>
      <c r="K138" s="6">
        <f>ghg_coicop!I137</f>
        <v>2.91653337532026</v>
      </c>
      <c r="L138" s="6">
        <f>ghg_coicop!J137</f>
        <v>2.6360870427980889</v>
      </c>
      <c r="M138" s="6">
        <f>ghg_coicop!K137</f>
        <v>5.0936121555583531</v>
      </c>
      <c r="N138" s="6">
        <f>ghg_coicop!L137</f>
        <v>5.2180794439922593</v>
      </c>
      <c r="O138" s="6">
        <f>ghg_coicop!M137</f>
        <v>5.1597535515462916</v>
      </c>
      <c r="P138" s="6">
        <f>ghg_coicop!N137</f>
        <v>3.4763023079322211</v>
      </c>
      <c r="Q138" s="6">
        <f>ghg_coicop!O137</f>
        <v>2.402771466718435</v>
      </c>
      <c r="R138" s="6">
        <f>ghg_coicop!P137</f>
        <v>2.162647769498371</v>
      </c>
      <c r="S138" s="6">
        <f>ghg_coicop!Q137</f>
        <v>2.924595986358371</v>
      </c>
      <c r="T138" s="6">
        <f>ghg_coicop!R137</f>
        <v>4.7174079127374258</v>
      </c>
      <c r="U138" s="6">
        <f>ghg_coicop!S137</f>
        <v>2.9558695732066771</v>
      </c>
    </row>
    <row r="139" spans="1:21" x14ac:dyDescent="0.45">
      <c r="B139" s="3" t="s">
        <v>123</v>
      </c>
      <c r="C139" s="3" t="str">
        <f>co2_coicop!A138</f>
        <v>5.6.3.1 Domestic services including cleaners, gardeners, au pairs</v>
      </c>
      <c r="D139" s="6">
        <f>ghg_coicop!B138</f>
        <v>118.53092428921521</v>
      </c>
      <c r="E139" s="6">
        <f>ghg_coicop!C138</f>
        <v>88.047777705439628</v>
      </c>
      <c r="F139" s="6">
        <f>ghg_coicop!D138</f>
        <v>56.853354742606442</v>
      </c>
      <c r="G139" s="6">
        <f>ghg_coicop!E138</f>
        <v>23.70596529956703</v>
      </c>
      <c r="H139" s="6">
        <f>ghg_coicop!F138</f>
        <v>20.612659790616132</v>
      </c>
      <c r="I139" s="6">
        <f>ghg_coicop!G138</f>
        <v>20.460312069256101</v>
      </c>
      <c r="J139" s="6">
        <f>ghg_coicop!H138</f>
        <v>42.654446724749981</v>
      </c>
      <c r="K139" s="6">
        <f>ghg_coicop!I138</f>
        <v>34.238230477209399</v>
      </c>
      <c r="L139" s="6">
        <f>ghg_coicop!J138</f>
        <v>44.131885002365138</v>
      </c>
      <c r="M139" s="6">
        <f>ghg_coicop!K138</f>
        <v>52.008031939579553</v>
      </c>
      <c r="N139" s="6">
        <f>ghg_coicop!L138</f>
        <v>18.343631934959181</v>
      </c>
      <c r="O139" s="6">
        <f>ghg_coicop!M138</f>
        <v>19.171265988144771</v>
      </c>
      <c r="P139" s="6">
        <f>ghg_coicop!N138</f>
        <v>35.251737837541199</v>
      </c>
      <c r="Q139" s="6">
        <f>ghg_coicop!O138</f>
        <v>26.263557238152309</v>
      </c>
      <c r="R139" s="6">
        <f>ghg_coicop!P138</f>
        <v>24.263757824433888</v>
      </c>
      <c r="S139" s="6">
        <f>ghg_coicop!Q138</f>
        <v>23.395612122271238</v>
      </c>
      <c r="T139" s="6">
        <f>ghg_coicop!R138</f>
        <v>14.41508535626787</v>
      </c>
      <c r="U139" s="6">
        <f>ghg_coicop!S138</f>
        <v>21.462422527891629</v>
      </c>
    </row>
    <row r="140" spans="1:21" x14ac:dyDescent="0.45">
      <c r="C140" s="3" t="str">
        <f>co2_coicop!A139</f>
        <v>5.6.3.2 Carpet cleaning , ironing service and window cleaner</v>
      </c>
      <c r="D140" s="6">
        <f>ghg_coicop!B139</f>
        <v>17.040001871367298</v>
      </c>
      <c r="E140" s="6">
        <f>ghg_coicop!C139</f>
        <v>11.746641739118299</v>
      </c>
      <c r="F140" s="6">
        <f>ghg_coicop!D139</f>
        <v>9.2425131025841392</v>
      </c>
      <c r="G140" s="6">
        <f>ghg_coicop!E139</f>
        <v>4.4022495603461396</v>
      </c>
      <c r="H140" s="6">
        <f>ghg_coicop!F139</f>
        <v>11.94734313548487</v>
      </c>
      <c r="I140" s="6">
        <f>ghg_coicop!G139</f>
        <v>6.7199855291424191</v>
      </c>
      <c r="J140" s="6">
        <f>ghg_coicop!H139</f>
        <v>15.438508717635489</v>
      </c>
      <c r="K140" s="6">
        <f>ghg_coicop!I139</f>
        <v>8.7513610726809414</v>
      </c>
      <c r="L140" s="6">
        <f>ghg_coicop!J139</f>
        <v>4.9980998595142028</v>
      </c>
      <c r="M140" s="6">
        <f>ghg_coicop!K139</f>
        <v>6.2339577863431366</v>
      </c>
      <c r="N140" s="6">
        <f>ghg_coicop!L139</f>
        <v>3.8631758196855248</v>
      </c>
      <c r="O140" s="6">
        <f>ghg_coicop!M139</f>
        <v>4.8704425112563232</v>
      </c>
      <c r="P140" s="6">
        <f>ghg_coicop!N139</f>
        <v>5.190844138455307</v>
      </c>
      <c r="Q140" s="6">
        <f>ghg_coicop!O139</f>
        <v>2.9829026651516859</v>
      </c>
      <c r="R140" s="6">
        <f>ghg_coicop!P139</f>
        <v>2.755773988451184</v>
      </c>
      <c r="S140" s="6">
        <f>ghg_coicop!Q139</f>
        <v>7.0498193072612656</v>
      </c>
      <c r="T140" s="6">
        <f>ghg_coicop!R139</f>
        <v>2.8410209311195609</v>
      </c>
      <c r="U140" s="6">
        <f>ghg_coicop!S139</f>
        <v>1.364858970966401</v>
      </c>
    </row>
    <row r="141" spans="1:21" x14ac:dyDescent="0.45">
      <c r="C141" s="3" t="str">
        <f>co2_coicop!A140</f>
        <v>5.6.3.3 Hire/repairof household furniture and furnishings</v>
      </c>
      <c r="D141" s="6">
        <f>ghg_coicop!B140</f>
        <v>0</v>
      </c>
      <c r="E141" s="6">
        <f>ghg_coicop!C140</f>
        <v>0</v>
      </c>
      <c r="F141" s="6">
        <f>ghg_coicop!D140</f>
        <v>0</v>
      </c>
      <c r="G141" s="6">
        <f>ghg_coicop!E140</f>
        <v>0</v>
      </c>
      <c r="H141" s="6">
        <f>ghg_coicop!F140</f>
        <v>0.84223117629803101</v>
      </c>
      <c r="I141" s="6">
        <f>ghg_coicop!G140</f>
        <v>0</v>
      </c>
      <c r="J141" s="6">
        <f>ghg_coicop!H140</f>
        <v>0</v>
      </c>
      <c r="K141" s="6">
        <f>ghg_coicop!I140</f>
        <v>0</v>
      </c>
      <c r="L141" s="6">
        <f>ghg_coicop!J140</f>
        <v>0</v>
      </c>
      <c r="M141" s="6">
        <f>ghg_coicop!K140</f>
        <v>0</v>
      </c>
      <c r="N141" s="6">
        <f>ghg_coicop!L140</f>
        <v>0.42397789386850682</v>
      </c>
      <c r="O141" s="6">
        <f>ghg_coicop!M140</f>
        <v>0</v>
      </c>
      <c r="P141" s="6">
        <f>ghg_coicop!N140</f>
        <v>0</v>
      </c>
      <c r="Q141" s="6">
        <f>ghg_coicop!O140</f>
        <v>0</v>
      </c>
      <c r="R141" s="6">
        <f>ghg_coicop!P140</f>
        <v>0</v>
      </c>
      <c r="S141" s="6">
        <f>ghg_coicop!Q140</f>
        <v>0</v>
      </c>
      <c r="T141" s="6">
        <f>ghg_coicop!R140</f>
        <v>0</v>
      </c>
      <c r="U141" s="6">
        <f>ghg_coicop!S140</f>
        <v>0</v>
      </c>
    </row>
    <row r="142" spans="1:21" x14ac:dyDescent="0.45">
      <c r="A142" s="3" t="s">
        <v>124</v>
      </c>
      <c r="B142" s="3" t="s">
        <v>125</v>
      </c>
      <c r="C142" s="3" t="str">
        <f>co2_coicop!A141</f>
        <v>6.1.1.1 NHS prescription charges and payments</v>
      </c>
      <c r="D142" s="6">
        <f>ghg_coicop!B141</f>
        <v>141.20513705992619</v>
      </c>
      <c r="E142" s="6">
        <f>ghg_coicop!C141</f>
        <v>167.00625973382839</v>
      </c>
      <c r="F142" s="6">
        <f>ghg_coicop!D141</f>
        <v>167.78327354313009</v>
      </c>
      <c r="G142" s="6">
        <f>ghg_coicop!E141</f>
        <v>180.34956456528059</v>
      </c>
      <c r="H142" s="6">
        <f>ghg_coicop!F141</f>
        <v>141.32431951537299</v>
      </c>
      <c r="I142" s="6">
        <f>ghg_coicop!G141</f>
        <v>230.7684162931549</v>
      </c>
      <c r="J142" s="6">
        <f>ghg_coicop!H141</f>
        <v>165.23773575979621</v>
      </c>
      <c r="K142" s="6">
        <f>ghg_coicop!I141</f>
        <v>211.87963566379699</v>
      </c>
      <c r="L142" s="6">
        <f>ghg_coicop!J141</f>
        <v>133.59217211345469</v>
      </c>
      <c r="M142" s="6">
        <f>ghg_coicop!K141</f>
        <v>120.53218686981231</v>
      </c>
      <c r="N142" s="6">
        <f>ghg_coicop!L141</f>
        <v>134.00301358597909</v>
      </c>
      <c r="O142" s="6">
        <f>ghg_coicop!M141</f>
        <v>166.82076094792171</v>
      </c>
      <c r="P142" s="6">
        <f>ghg_coicop!N141</f>
        <v>79.893557596770378</v>
      </c>
      <c r="Q142" s="6">
        <f>ghg_coicop!O141</f>
        <v>140.98513865609209</v>
      </c>
      <c r="R142" s="6">
        <f>ghg_coicop!P141</f>
        <v>141.09767946884909</v>
      </c>
      <c r="S142" s="6">
        <f>ghg_coicop!Q141</f>
        <v>88.444340281271693</v>
      </c>
      <c r="T142" s="6">
        <f>ghg_coicop!R141</f>
        <v>119.0905641335987</v>
      </c>
      <c r="U142" s="6">
        <f>ghg_coicop!S141</f>
        <v>106.7520695658191</v>
      </c>
    </row>
    <row r="143" spans="1:21" x14ac:dyDescent="0.45">
      <c r="C143" s="3" t="str">
        <f>co2_coicop!A142</f>
        <v>6.1.1.2 Medicines and medical goods (not NHS)</v>
      </c>
      <c r="D143" s="6">
        <f>ghg_coicop!B142</f>
        <v>718.35069044589704</v>
      </c>
      <c r="E143" s="6">
        <f>ghg_coicop!C142</f>
        <v>623.46276862627803</v>
      </c>
      <c r="F143" s="6">
        <f>ghg_coicop!D142</f>
        <v>742.54249849958455</v>
      </c>
      <c r="G143" s="6">
        <f>ghg_coicop!E142</f>
        <v>818.75724598557088</v>
      </c>
      <c r="H143" s="6">
        <f>ghg_coicop!F142</f>
        <v>839.65243656137761</v>
      </c>
      <c r="I143" s="6">
        <f>ghg_coicop!G142</f>
        <v>741.41909540935455</v>
      </c>
      <c r="J143" s="6">
        <f>ghg_coicop!H142</f>
        <v>881.26393403037525</v>
      </c>
      <c r="K143" s="6">
        <f>ghg_coicop!I142</f>
        <v>743.64257373824853</v>
      </c>
      <c r="L143" s="6">
        <f>ghg_coicop!J142</f>
        <v>502.08825807309489</v>
      </c>
      <c r="M143" s="6">
        <f>ghg_coicop!K142</f>
        <v>745.18369082240588</v>
      </c>
      <c r="N143" s="6">
        <f>ghg_coicop!L142</f>
        <v>943.91795319817845</v>
      </c>
      <c r="O143" s="6">
        <f>ghg_coicop!M142</f>
        <v>669.20158147821792</v>
      </c>
      <c r="P143" s="6">
        <f>ghg_coicop!N142</f>
        <v>533.13507168449758</v>
      </c>
      <c r="Q143" s="6">
        <f>ghg_coicop!O142</f>
        <v>689.25266012879513</v>
      </c>
      <c r="R143" s="6">
        <f>ghg_coicop!P142</f>
        <v>710.6522989516385</v>
      </c>
      <c r="S143" s="6">
        <f>ghg_coicop!Q142</f>
        <v>698.00836460994537</v>
      </c>
      <c r="T143" s="6">
        <f>ghg_coicop!R142</f>
        <v>849.1538246227999</v>
      </c>
      <c r="U143" s="6">
        <f>ghg_coicop!S142</f>
        <v>712.71435843427992</v>
      </c>
    </row>
    <row r="144" spans="1:21" x14ac:dyDescent="0.45">
      <c r="C144" s="3" t="str">
        <f>co2_coicop!A143</f>
        <v>6.1.1.3 Other medical products</v>
      </c>
      <c r="D144" s="6">
        <f>ghg_coicop!B143</f>
        <v>78.390040323058159</v>
      </c>
      <c r="E144" s="6">
        <f>ghg_coicop!C143</f>
        <v>45.95639178221893</v>
      </c>
      <c r="F144" s="6">
        <f>ghg_coicop!D143</f>
        <v>60.845705236497722</v>
      </c>
      <c r="G144" s="6">
        <f>ghg_coicop!E143</f>
        <v>90.253460340687255</v>
      </c>
      <c r="H144" s="6">
        <f>ghg_coicop!F143</f>
        <v>48.064898703676313</v>
      </c>
      <c r="I144" s="6">
        <f>ghg_coicop!G143</f>
        <v>49.223972396848978</v>
      </c>
      <c r="J144" s="6">
        <f>ghg_coicop!H143</f>
        <v>103.12934510697571</v>
      </c>
      <c r="K144" s="6">
        <f>ghg_coicop!I143</f>
        <v>36.758431291055537</v>
      </c>
      <c r="L144" s="6">
        <f>ghg_coicop!J143</f>
        <v>67.724095038812507</v>
      </c>
      <c r="M144" s="6">
        <f>ghg_coicop!K143</f>
        <v>59.818634128029387</v>
      </c>
      <c r="N144" s="6">
        <f>ghg_coicop!L143</f>
        <v>59.31072942630918</v>
      </c>
      <c r="O144" s="6">
        <f>ghg_coicop!M143</f>
        <v>73.547282547069329</v>
      </c>
      <c r="P144" s="6">
        <f>ghg_coicop!N143</f>
        <v>75.521107253735579</v>
      </c>
      <c r="Q144" s="6">
        <f>ghg_coicop!O143</f>
        <v>43.774417781688683</v>
      </c>
      <c r="R144" s="6">
        <f>ghg_coicop!P143</f>
        <v>45.1335082638833</v>
      </c>
      <c r="S144" s="6">
        <f>ghg_coicop!Q143</f>
        <v>81.91458316590699</v>
      </c>
      <c r="T144" s="6">
        <f>ghg_coicop!R143</f>
        <v>64.87706670848074</v>
      </c>
      <c r="U144" s="6">
        <f>ghg_coicop!S143</f>
        <v>106.37994307978239</v>
      </c>
    </row>
    <row r="145" spans="1:21" x14ac:dyDescent="0.45">
      <c r="C145" s="3" t="str">
        <f>co2_coicop!A144</f>
        <v>6.1.1.4 Non-optical appliances and equipment</v>
      </c>
      <c r="D145" s="6">
        <f>ghg_coicop!B144</f>
        <v>60.5963269329893</v>
      </c>
      <c r="E145" s="6">
        <f>ghg_coicop!C144</f>
        <v>35.423916967926317</v>
      </c>
      <c r="F145" s="6">
        <f>ghg_coicop!D144</f>
        <v>7.6319915663417062</v>
      </c>
      <c r="G145" s="6">
        <f>ghg_coicop!E144</f>
        <v>49.426437513491422</v>
      </c>
      <c r="H145" s="6">
        <f>ghg_coicop!F144</f>
        <v>15.901008256221511</v>
      </c>
      <c r="I145" s="6">
        <f>ghg_coicop!G144</f>
        <v>19.556160518720151</v>
      </c>
      <c r="J145" s="6">
        <f>ghg_coicop!H144</f>
        <v>319.4992930680674</v>
      </c>
      <c r="K145" s="6">
        <f>ghg_coicop!I144</f>
        <v>11.77677466932041</v>
      </c>
      <c r="L145" s="6">
        <f>ghg_coicop!J144</f>
        <v>15.00252529585504</v>
      </c>
      <c r="M145" s="6">
        <f>ghg_coicop!K144</f>
        <v>231.02395141179659</v>
      </c>
      <c r="N145" s="6">
        <f>ghg_coicop!L144</f>
        <v>116.26609653411759</v>
      </c>
      <c r="O145" s="6">
        <f>ghg_coicop!M144</f>
        <v>1.691860525487644</v>
      </c>
      <c r="P145" s="6">
        <f>ghg_coicop!N144</f>
        <v>11.61131620288036</v>
      </c>
      <c r="Q145" s="6">
        <f>ghg_coicop!O144</f>
        <v>112.2384448643041</v>
      </c>
      <c r="R145" s="6">
        <f>ghg_coicop!P144</f>
        <v>115.7231788683556</v>
      </c>
      <c r="S145" s="6">
        <f>ghg_coicop!Q144</f>
        <v>11.750660145701231</v>
      </c>
      <c r="T145" s="6">
        <f>ghg_coicop!R144</f>
        <v>5.3452214821906576</v>
      </c>
      <c r="U145" s="6">
        <f>ghg_coicop!S144</f>
        <v>171.8715821986861</v>
      </c>
    </row>
    <row r="146" spans="1:21" x14ac:dyDescent="0.45">
      <c r="B146" s="3" t="s">
        <v>126</v>
      </c>
      <c r="C146" s="3" t="str">
        <f>co2_coicop!A145</f>
        <v>6.1.2.1 Purchse of spectacles, lenses, prescription sunglasses</v>
      </c>
      <c r="D146" s="6">
        <f>ghg_coicop!B145</f>
        <v>86.467822281805255</v>
      </c>
      <c r="E146" s="6">
        <f>ghg_coicop!C145</f>
        <v>41.42264273365646</v>
      </c>
      <c r="F146" s="6">
        <f>ghg_coicop!D145</f>
        <v>138.89680107310781</v>
      </c>
      <c r="G146" s="6">
        <f>ghg_coicop!E145</f>
        <v>107.9587171172316</v>
      </c>
      <c r="H146" s="6">
        <f>ghg_coicop!F145</f>
        <v>73.436767849452991</v>
      </c>
      <c r="I146" s="6">
        <f>ghg_coicop!G145</f>
        <v>68.887508843347163</v>
      </c>
      <c r="J146" s="6">
        <f>ghg_coicop!H145</f>
        <v>138.7779101112634</v>
      </c>
      <c r="K146" s="6">
        <f>ghg_coicop!I145</f>
        <v>79.073675296441365</v>
      </c>
      <c r="L146" s="6">
        <f>ghg_coicop!J145</f>
        <v>112.3262750661391</v>
      </c>
      <c r="M146" s="6">
        <f>ghg_coicop!K145</f>
        <v>106.96127153490541</v>
      </c>
      <c r="N146" s="6">
        <f>ghg_coicop!L145</f>
        <v>72.668494719883199</v>
      </c>
      <c r="O146" s="6">
        <f>ghg_coicop!M145</f>
        <v>84.29171881254986</v>
      </c>
      <c r="P146" s="6">
        <f>ghg_coicop!N145</f>
        <v>95.812914341056739</v>
      </c>
      <c r="Q146" s="6">
        <f>ghg_coicop!O145</f>
        <v>146.73154781091731</v>
      </c>
      <c r="R146" s="6">
        <f>ghg_coicop!P145</f>
        <v>136.48402628387859</v>
      </c>
      <c r="S146" s="6">
        <f>ghg_coicop!Q145</f>
        <v>89.620113175005102</v>
      </c>
      <c r="T146" s="6">
        <f>ghg_coicop!R145</f>
        <v>38.301909799947957</v>
      </c>
      <c r="U146" s="6">
        <f>ghg_coicop!S145</f>
        <v>52.835129491847383</v>
      </c>
    </row>
    <row r="147" spans="1:21" x14ac:dyDescent="0.45">
      <c r="C147" s="3" t="str">
        <f>co2_coicop!A146</f>
        <v>6.1.2.2 Accessories/repairs to spectacles/lenses</v>
      </c>
      <c r="D147" s="6">
        <f>ghg_coicop!B146</f>
        <v>6.5158746846082858</v>
      </c>
      <c r="E147" s="6">
        <f>ghg_coicop!C146</f>
        <v>3.448233221826297</v>
      </c>
      <c r="F147" s="6">
        <f>ghg_coicop!D146</f>
        <v>3.390441172190783</v>
      </c>
      <c r="G147" s="6">
        <f>ghg_coicop!E146</f>
        <v>6.3108172864526857</v>
      </c>
      <c r="H147" s="6">
        <f>ghg_coicop!F146</f>
        <v>4.7524478593053674</v>
      </c>
      <c r="I147" s="6">
        <f>ghg_coicop!G146</f>
        <v>6.487094426662841</v>
      </c>
      <c r="J147" s="6">
        <f>ghg_coicop!H146</f>
        <v>3.2781586040821789</v>
      </c>
      <c r="K147" s="6">
        <f>ghg_coicop!I146</f>
        <v>0.66213582102933266</v>
      </c>
      <c r="L147" s="6">
        <f>ghg_coicop!J146</f>
        <v>1.0867012530892599</v>
      </c>
      <c r="M147" s="6">
        <f>ghg_coicop!K146</f>
        <v>4.5800422122362052</v>
      </c>
      <c r="N147" s="6">
        <f>ghg_coicop!L146</f>
        <v>0.70035215153138786</v>
      </c>
      <c r="O147" s="6">
        <f>ghg_coicop!M146</f>
        <v>1.880085241101926</v>
      </c>
      <c r="P147" s="6">
        <f>ghg_coicop!N146</f>
        <v>1.7560987127774379</v>
      </c>
      <c r="Q147" s="6">
        <f>ghg_coicop!O146</f>
        <v>2.35684035781322</v>
      </c>
      <c r="R147" s="6">
        <f>ghg_coicop!P146</f>
        <v>2.1922419966372901</v>
      </c>
      <c r="S147" s="6">
        <f>ghg_coicop!Q146</f>
        <v>5.6079063829102456</v>
      </c>
      <c r="T147" s="6">
        <f>ghg_coicop!R146</f>
        <v>0.4706583708516982</v>
      </c>
      <c r="U147" s="6">
        <f>ghg_coicop!S146</f>
        <v>0.88132969319139798</v>
      </c>
    </row>
    <row r="148" spans="1:21" x14ac:dyDescent="0.45">
      <c r="B148" s="3" t="s">
        <v>127</v>
      </c>
      <c r="C148" s="3" t="str">
        <f>co2_coicop!A147</f>
        <v>6.2.1.1 NHS medical, optical, dental and medical auxillary services</v>
      </c>
      <c r="D148" s="6">
        <f>ghg_coicop!B147</f>
        <v>32.433696024121438</v>
      </c>
      <c r="E148" s="6">
        <f>ghg_coicop!C147</f>
        <v>82.434947124348142</v>
      </c>
      <c r="F148" s="6">
        <f>ghg_coicop!D147</f>
        <v>64.705598771488511</v>
      </c>
      <c r="G148" s="6">
        <f>ghg_coicop!E147</f>
        <v>46.558925067275467</v>
      </c>
      <c r="H148" s="6">
        <f>ghg_coicop!F147</f>
        <v>33.582682017579728</v>
      </c>
      <c r="I148" s="6">
        <f>ghg_coicop!G147</f>
        <v>77.266804467588727</v>
      </c>
      <c r="J148" s="6">
        <f>ghg_coicop!H147</f>
        <v>153.5993839525805</v>
      </c>
      <c r="K148" s="6">
        <f>ghg_coicop!I147</f>
        <v>47.604876320883342</v>
      </c>
      <c r="L148" s="6">
        <f>ghg_coicop!J147</f>
        <v>63.532814770098888</v>
      </c>
      <c r="M148" s="6">
        <f>ghg_coicop!K147</f>
        <v>99.740246520610057</v>
      </c>
      <c r="N148" s="6">
        <f>ghg_coicop!L147</f>
        <v>75.899751509069176</v>
      </c>
      <c r="O148" s="6">
        <f>ghg_coicop!M147</f>
        <v>26.78860116464519</v>
      </c>
      <c r="P148" s="6">
        <f>ghg_coicop!N147</f>
        <v>77.501355009379779</v>
      </c>
      <c r="Q148" s="6">
        <f>ghg_coicop!O147</f>
        <v>61.17495519258339</v>
      </c>
      <c r="R148" s="6">
        <f>ghg_coicop!P147</f>
        <v>60.124487300811232</v>
      </c>
      <c r="S148" s="6">
        <f>ghg_coicop!Q147</f>
        <v>71.419018112296897</v>
      </c>
      <c r="T148" s="6">
        <f>ghg_coicop!R147</f>
        <v>65.903371275378291</v>
      </c>
      <c r="U148" s="6">
        <f>ghg_coicop!S147</f>
        <v>39.697306715199367</v>
      </c>
    </row>
    <row r="149" spans="1:21" x14ac:dyDescent="0.45">
      <c r="C149" s="3" t="str">
        <f>co2_coicop!A148</f>
        <v>6.2.1.2 Private medical, optical, dental and auxillary services</v>
      </c>
      <c r="D149" s="6">
        <f>ghg_coicop!B148</f>
        <v>128.20259232375099</v>
      </c>
      <c r="E149" s="6">
        <f>ghg_coicop!C148</f>
        <v>75.674584161448294</v>
      </c>
      <c r="F149" s="6">
        <f>ghg_coicop!D148</f>
        <v>92.218397620006073</v>
      </c>
      <c r="G149" s="6">
        <f>ghg_coicop!E148</f>
        <v>156.14049874927309</v>
      </c>
      <c r="H149" s="6">
        <f>ghg_coicop!F148</f>
        <v>226.58924425732189</v>
      </c>
      <c r="I149" s="6">
        <f>ghg_coicop!G148</f>
        <v>121.6634197513237</v>
      </c>
      <c r="J149" s="6">
        <f>ghg_coicop!H148</f>
        <v>277.88311176087092</v>
      </c>
      <c r="K149" s="6">
        <f>ghg_coicop!I148</f>
        <v>210.42973327098321</v>
      </c>
      <c r="L149" s="6">
        <f>ghg_coicop!J148</f>
        <v>222.4230206448203</v>
      </c>
      <c r="M149" s="6">
        <f>ghg_coicop!K148</f>
        <v>375.17489225095312</v>
      </c>
      <c r="N149" s="6">
        <f>ghg_coicop!L148</f>
        <v>240.99506909474391</v>
      </c>
      <c r="O149" s="6">
        <f>ghg_coicop!M148</f>
        <v>112.02068329219451</v>
      </c>
      <c r="P149" s="6">
        <f>ghg_coicop!N148</f>
        <v>148.42648470684509</v>
      </c>
      <c r="Q149" s="6">
        <f>ghg_coicop!O148</f>
        <v>116.7045237344912</v>
      </c>
      <c r="R149" s="6">
        <f>ghg_coicop!P148</f>
        <v>114.70052790610499</v>
      </c>
      <c r="S149" s="6">
        <f>ghg_coicop!Q148</f>
        <v>118.94214293476151</v>
      </c>
      <c r="T149" s="6">
        <f>ghg_coicop!R148</f>
        <v>184.8996111229994</v>
      </c>
      <c r="U149" s="6">
        <f>ghg_coicop!S148</f>
        <v>159.8081620190973</v>
      </c>
    </row>
    <row r="150" spans="1:21" x14ac:dyDescent="0.45">
      <c r="C150" s="3" t="str">
        <f>co2_coicop!A149</f>
        <v>6.2.1.3 Other services</v>
      </c>
      <c r="D150" s="6">
        <f>ghg_coicop!B149</f>
        <v>0</v>
      </c>
      <c r="E150" s="6">
        <f>ghg_coicop!C149</f>
        <v>47.747232227084552</v>
      </c>
      <c r="F150" s="6">
        <f>ghg_coicop!D149</f>
        <v>0</v>
      </c>
      <c r="G150" s="6">
        <f>ghg_coicop!E149</f>
        <v>0</v>
      </c>
      <c r="H150" s="6">
        <f>ghg_coicop!F149</f>
        <v>0</v>
      </c>
      <c r="I150" s="6">
        <f>ghg_coicop!G149</f>
        <v>0</v>
      </c>
      <c r="J150" s="6">
        <f>ghg_coicop!H149</f>
        <v>3.400142313064006</v>
      </c>
      <c r="K150" s="6">
        <f>ghg_coicop!I149</f>
        <v>0</v>
      </c>
      <c r="L150" s="6">
        <f>ghg_coicop!J149</f>
        <v>0</v>
      </c>
      <c r="M150" s="6">
        <f>ghg_coicop!K149</f>
        <v>0</v>
      </c>
      <c r="N150" s="6">
        <f>ghg_coicop!L149</f>
        <v>0</v>
      </c>
      <c r="O150" s="6">
        <f>ghg_coicop!M149</f>
        <v>0</v>
      </c>
      <c r="P150" s="6">
        <f>ghg_coicop!N149</f>
        <v>0</v>
      </c>
      <c r="Q150" s="6">
        <f>ghg_coicop!O149</f>
        <v>0</v>
      </c>
      <c r="R150" s="6">
        <f>ghg_coicop!P149</f>
        <v>0</v>
      </c>
      <c r="S150" s="6">
        <f>ghg_coicop!Q149</f>
        <v>0</v>
      </c>
      <c r="T150" s="6">
        <f>ghg_coicop!R149</f>
        <v>0</v>
      </c>
      <c r="U150" s="6">
        <f>ghg_coicop!S149</f>
        <v>0</v>
      </c>
    </row>
    <row r="151" spans="1:21" x14ac:dyDescent="0.45">
      <c r="B151" s="3" t="s">
        <v>128</v>
      </c>
      <c r="C151" s="3" t="str">
        <f>co2_coicop!A150</f>
        <v>6.2.2 In-patient hospital services</v>
      </c>
      <c r="D151" s="6">
        <f>ghg_coicop!B150</f>
        <v>322.73459439556592</v>
      </c>
      <c r="E151" s="6">
        <f>ghg_coicop!C150</f>
        <v>0</v>
      </c>
      <c r="F151" s="6">
        <f>ghg_coicop!D150</f>
        <v>4.8153593962591366</v>
      </c>
      <c r="G151" s="6">
        <f>ghg_coicop!E150</f>
        <v>0</v>
      </c>
      <c r="H151" s="6">
        <f>ghg_coicop!F150</f>
        <v>0</v>
      </c>
      <c r="I151" s="6">
        <f>ghg_coicop!G150</f>
        <v>0</v>
      </c>
      <c r="J151" s="6">
        <f>ghg_coicop!H150</f>
        <v>0</v>
      </c>
      <c r="K151" s="6">
        <f>ghg_coicop!I150</f>
        <v>3.5342247389012389</v>
      </c>
      <c r="L151" s="6">
        <f>ghg_coicop!J150</f>
        <v>0</v>
      </c>
      <c r="M151" s="6">
        <f>ghg_coicop!K150</f>
        <v>0</v>
      </c>
      <c r="N151" s="6">
        <f>ghg_coicop!L150</f>
        <v>0</v>
      </c>
      <c r="O151" s="6">
        <f>ghg_coicop!M150</f>
        <v>2.946217644199876</v>
      </c>
      <c r="P151" s="6">
        <f>ghg_coicop!N150</f>
        <v>0</v>
      </c>
      <c r="Q151" s="6">
        <f>ghg_coicop!O150</f>
        <v>0</v>
      </c>
      <c r="R151" s="6">
        <f>ghg_coicop!P150</f>
        <v>0</v>
      </c>
      <c r="S151" s="6">
        <f>ghg_coicop!Q150</f>
        <v>0</v>
      </c>
      <c r="T151" s="6">
        <f>ghg_coicop!R150</f>
        <v>54.562384297877067</v>
      </c>
      <c r="U151" s="6">
        <f>ghg_coicop!S150</f>
        <v>0</v>
      </c>
    </row>
    <row r="152" spans="1:21" x14ac:dyDescent="0.45">
      <c r="A152" s="3" t="s">
        <v>129</v>
      </c>
      <c r="B152" s="3" t="s">
        <v>130</v>
      </c>
      <c r="C152" s="3" t="str">
        <f>co2_coicop!A151</f>
        <v>7.1.1.1 New cars/vans outright purchase</v>
      </c>
      <c r="D152" s="6">
        <f>ghg_coicop!B151</f>
        <v>615.95516661057104</v>
      </c>
      <c r="E152" s="6">
        <f>ghg_coicop!C151</f>
        <v>812.39307381249955</v>
      </c>
      <c r="F152" s="6">
        <f>ghg_coicop!D151</f>
        <v>487.62551550070418</v>
      </c>
      <c r="G152" s="6">
        <f>ghg_coicop!E151</f>
        <v>792.3870398757922</v>
      </c>
      <c r="H152" s="6">
        <f>ghg_coicop!F151</f>
        <v>907.67297678712771</v>
      </c>
      <c r="I152" s="6">
        <f>ghg_coicop!G151</f>
        <v>356.81411142970268</v>
      </c>
      <c r="J152" s="6">
        <f>ghg_coicop!H151</f>
        <v>599.14486247804746</v>
      </c>
      <c r="K152" s="6">
        <f>ghg_coicop!I151</f>
        <v>207.3689997599715</v>
      </c>
      <c r="L152" s="6">
        <f>ghg_coicop!J151</f>
        <v>227.2747181427834</v>
      </c>
      <c r="M152" s="6">
        <f>ghg_coicop!K151</f>
        <v>428.86387824169339</v>
      </c>
      <c r="N152" s="6">
        <f>ghg_coicop!L151</f>
        <v>77.009431602651716</v>
      </c>
      <c r="O152" s="6">
        <f>ghg_coicop!M151</f>
        <v>85.9207874965294</v>
      </c>
      <c r="P152" s="6">
        <f>ghg_coicop!N151</f>
        <v>161.07778840428909</v>
      </c>
      <c r="Q152" s="6">
        <f>ghg_coicop!O151</f>
        <v>146.99711760036141</v>
      </c>
      <c r="R152" s="6">
        <f>ghg_coicop!P151</f>
        <v>148.1970611742461</v>
      </c>
      <c r="S152" s="6">
        <f>ghg_coicop!Q151</f>
        <v>122.7738937098803</v>
      </c>
      <c r="T152" s="6">
        <f>ghg_coicop!R151</f>
        <v>384.18905398127981</v>
      </c>
      <c r="U152" s="6">
        <f>ghg_coicop!S151</f>
        <v>173.0821496091348</v>
      </c>
    </row>
    <row r="153" spans="1:21" x14ac:dyDescent="0.45">
      <c r="C153" s="3" t="str">
        <f>co2_coicop!A152</f>
        <v>7.1.1.2 New cars/vans loan/HP purcase</v>
      </c>
      <c r="D153" s="6">
        <f>ghg_coicop!B152</f>
        <v>613.60997015225928</v>
      </c>
      <c r="E153" s="6">
        <f>ghg_coicop!C152</f>
        <v>372.31874309291948</v>
      </c>
      <c r="F153" s="6">
        <f>ghg_coicop!D152</f>
        <v>310.35743714802192</v>
      </c>
      <c r="G153" s="6">
        <f>ghg_coicop!E152</f>
        <v>328.60605982562078</v>
      </c>
      <c r="H153" s="6">
        <f>ghg_coicop!F152</f>
        <v>249.8998810206493</v>
      </c>
      <c r="I153" s="6">
        <f>ghg_coicop!G152</f>
        <v>176.456175376598</v>
      </c>
      <c r="J153" s="6">
        <f>ghg_coicop!H152</f>
        <v>210.41928269892631</v>
      </c>
      <c r="K153" s="6">
        <f>ghg_coicop!I152</f>
        <v>120.582036112984</v>
      </c>
      <c r="L153" s="6">
        <f>ghg_coicop!J152</f>
        <v>310.9353773004359</v>
      </c>
      <c r="M153" s="6">
        <f>ghg_coicop!K152</f>
        <v>76.537514191422034</v>
      </c>
      <c r="N153" s="6">
        <f>ghg_coicop!L152</f>
        <v>40.344336716542557</v>
      </c>
      <c r="O153" s="6">
        <f>ghg_coicop!M152</f>
        <v>117.5076161534527</v>
      </c>
      <c r="P153" s="6">
        <f>ghg_coicop!N152</f>
        <v>127.1194418577147</v>
      </c>
      <c r="Q153" s="6">
        <f>ghg_coicop!O152</f>
        <v>88.882545978181824</v>
      </c>
      <c r="R153" s="6">
        <f>ghg_coicop!P152</f>
        <v>89.608097891158707</v>
      </c>
      <c r="S153" s="6">
        <f>ghg_coicop!Q152</f>
        <v>109.088535003885</v>
      </c>
      <c r="T153" s="6">
        <f>ghg_coicop!R152</f>
        <v>122.08190867961051</v>
      </c>
      <c r="U153" s="6">
        <f>ghg_coicop!S152</f>
        <v>86.266630028331633</v>
      </c>
    </row>
    <row r="154" spans="1:21" x14ac:dyDescent="0.45">
      <c r="B154" s="3" t="s">
        <v>131</v>
      </c>
      <c r="C154" s="3" t="str">
        <f>co2_coicop!A153</f>
        <v>7.1.2.1 Secondhand cars/vans outright purchase</v>
      </c>
      <c r="D154" s="6">
        <f>ghg_coicop!B153</f>
        <v>1069.5827764506139</v>
      </c>
      <c r="E154" s="6">
        <f>ghg_coicop!C153</f>
        <v>868.46163315224146</v>
      </c>
      <c r="F154" s="6">
        <f>ghg_coicop!D153</f>
        <v>769.21762964109053</v>
      </c>
      <c r="G154" s="6">
        <f>ghg_coicop!E153</f>
        <v>651.34055449382458</v>
      </c>
      <c r="H154" s="6">
        <f>ghg_coicop!F153</f>
        <v>1104.3813004206129</v>
      </c>
      <c r="I154" s="6">
        <f>ghg_coicop!G153</f>
        <v>1420.9915901719769</v>
      </c>
      <c r="J154" s="6">
        <f>ghg_coicop!H153</f>
        <v>632.66867285852084</v>
      </c>
      <c r="K154" s="6">
        <f>ghg_coicop!I153</f>
        <v>772.96319331538848</v>
      </c>
      <c r="L154" s="6">
        <f>ghg_coicop!J153</f>
        <v>442.37955987730328</v>
      </c>
      <c r="M154" s="6">
        <f>ghg_coicop!K153</f>
        <v>492.01797127503607</v>
      </c>
      <c r="N154" s="6">
        <f>ghg_coicop!L153</f>
        <v>497.05181612276562</v>
      </c>
      <c r="O154" s="6">
        <f>ghg_coicop!M153</f>
        <v>326.30501594490158</v>
      </c>
      <c r="P154" s="6">
        <f>ghg_coicop!N153</f>
        <v>411.18364141252903</v>
      </c>
      <c r="Q154" s="6">
        <f>ghg_coicop!O153</f>
        <v>363.51068724751201</v>
      </c>
      <c r="R154" s="6">
        <f>ghg_coicop!P153</f>
        <v>366.47804007947008</v>
      </c>
      <c r="S154" s="6">
        <f>ghg_coicop!Q153</f>
        <v>216.24574332107369</v>
      </c>
      <c r="T154" s="6">
        <f>ghg_coicop!R153</f>
        <v>374.35094956705268</v>
      </c>
      <c r="U154" s="6">
        <f>ghg_coicop!S153</f>
        <v>394.76406709767173</v>
      </c>
    </row>
    <row r="155" spans="1:21" x14ac:dyDescent="0.45">
      <c r="C155" s="3" t="str">
        <f>co2_coicop!A154</f>
        <v>7.1.2.2 Secondhand cars/vans loan/HP purcase</v>
      </c>
      <c r="D155" s="6">
        <f>ghg_coicop!B154</f>
        <v>336.07004406371902</v>
      </c>
      <c r="E155" s="6">
        <f>ghg_coicop!C154</f>
        <v>305.36203704626098</v>
      </c>
      <c r="F155" s="6">
        <f>ghg_coicop!D154</f>
        <v>408.79006499740962</v>
      </c>
      <c r="G155" s="6">
        <f>ghg_coicop!E154</f>
        <v>281.8752669790257</v>
      </c>
      <c r="H155" s="6">
        <f>ghg_coicop!F154</f>
        <v>367.13608975576341</v>
      </c>
      <c r="I155" s="6">
        <f>ghg_coicop!G154</f>
        <v>279.68301168841651</v>
      </c>
      <c r="J155" s="6">
        <f>ghg_coicop!H154</f>
        <v>290.63957135434418</v>
      </c>
      <c r="K155" s="6">
        <f>ghg_coicop!I154</f>
        <v>174.0418007903281</v>
      </c>
      <c r="L155" s="6">
        <f>ghg_coicop!J154</f>
        <v>101.3127157588813</v>
      </c>
      <c r="M155" s="6">
        <f>ghg_coicop!K154</f>
        <v>99.947247000423673</v>
      </c>
      <c r="N155" s="6">
        <f>ghg_coicop!L154</f>
        <v>362.80065285616968</v>
      </c>
      <c r="O155" s="6">
        <f>ghg_coicop!M154</f>
        <v>115.4074139278256</v>
      </c>
      <c r="P155" s="6">
        <f>ghg_coicop!N154</f>
        <v>75.589751092669829</v>
      </c>
      <c r="Q155" s="6">
        <f>ghg_coicop!O154</f>
        <v>96.856223349358984</v>
      </c>
      <c r="R155" s="6">
        <f>ghg_coicop!P154</f>
        <v>97.646864721761816</v>
      </c>
      <c r="S155" s="6">
        <f>ghg_coicop!Q154</f>
        <v>101.40805307716489</v>
      </c>
      <c r="T155" s="6">
        <f>ghg_coicop!R154</f>
        <v>143.25077136626001</v>
      </c>
      <c r="U155" s="6">
        <f>ghg_coicop!S154</f>
        <v>76.634781705798986</v>
      </c>
    </row>
    <row r="156" spans="1:21" x14ac:dyDescent="0.45">
      <c r="B156" s="3" t="s">
        <v>132</v>
      </c>
      <c r="C156" s="3" t="str">
        <f>co2_coicop!A155</f>
        <v>7.1.3.1 Outright purchase of new or secondhand motorcycles</v>
      </c>
      <c r="D156" s="6">
        <f>ghg_coicop!B155</f>
        <v>24.092836525572189</v>
      </c>
      <c r="E156" s="6">
        <f>ghg_coicop!C155</f>
        <v>46.567120854907969</v>
      </c>
      <c r="F156" s="6">
        <f>ghg_coicop!D155</f>
        <v>59.397935666169857</v>
      </c>
      <c r="G156" s="6">
        <f>ghg_coicop!E155</f>
        <v>9.2184390329867316</v>
      </c>
      <c r="H156" s="6">
        <f>ghg_coicop!F155</f>
        <v>27.557579643958711</v>
      </c>
      <c r="I156" s="6">
        <f>ghg_coicop!G155</f>
        <v>19.14823798620143</v>
      </c>
      <c r="J156" s="6">
        <f>ghg_coicop!H155</f>
        <v>15.187908590149711</v>
      </c>
      <c r="K156" s="6">
        <f>ghg_coicop!I155</f>
        <v>6.6981999651829938</v>
      </c>
      <c r="L156" s="6">
        <f>ghg_coicop!J155</f>
        <v>11.40846823145279</v>
      </c>
      <c r="M156" s="6">
        <f>ghg_coicop!K155</f>
        <v>17.242810875812651</v>
      </c>
      <c r="N156" s="6">
        <f>ghg_coicop!L155</f>
        <v>41.772566853318892</v>
      </c>
      <c r="O156" s="6">
        <f>ghg_coicop!M155</f>
        <v>9.8202289429775593</v>
      </c>
      <c r="P156" s="6">
        <f>ghg_coicop!N155</f>
        <v>5.4190504481657866</v>
      </c>
      <c r="Q156" s="6">
        <f>ghg_coicop!O155</f>
        <v>10.258359565410061</v>
      </c>
      <c r="R156" s="6">
        <f>ghg_coicop!P155</f>
        <v>8.6898084515879557</v>
      </c>
      <c r="S156" s="6">
        <f>ghg_coicop!Q155</f>
        <v>11.94232777065506</v>
      </c>
      <c r="T156" s="6">
        <f>ghg_coicop!R155</f>
        <v>1.4877340333410141</v>
      </c>
      <c r="U156" s="6">
        <f>ghg_coicop!S155</f>
        <v>6.8335114645398107</v>
      </c>
    </row>
    <row r="157" spans="1:21" x14ac:dyDescent="0.45">
      <c r="C157" s="3" t="str">
        <f>co2_coicop!A156</f>
        <v>7.1.3.2 Loan/HP purchase of new or secondhand motor cycles</v>
      </c>
      <c r="D157" s="6">
        <f>ghg_coicop!B156</f>
        <v>9.8162142272770403</v>
      </c>
      <c r="E157" s="6">
        <f>ghg_coicop!C156</f>
        <v>14.75943101324196</v>
      </c>
      <c r="F157" s="6">
        <f>ghg_coicop!D156</f>
        <v>16.19596324270179</v>
      </c>
      <c r="G157" s="6">
        <f>ghg_coicop!E156</f>
        <v>0</v>
      </c>
      <c r="H157" s="6">
        <f>ghg_coicop!F156</f>
        <v>2.9521676223712561</v>
      </c>
      <c r="I157" s="6">
        <f>ghg_coicop!G156</f>
        <v>4.58973507184347</v>
      </c>
      <c r="J157" s="6">
        <f>ghg_coicop!H156</f>
        <v>0</v>
      </c>
      <c r="K157" s="6">
        <f>ghg_coicop!I156</f>
        <v>13.612563636949719</v>
      </c>
      <c r="L157" s="6">
        <f>ghg_coicop!J156</f>
        <v>5.4420086146850677</v>
      </c>
      <c r="M157" s="6">
        <f>ghg_coicop!K156</f>
        <v>0</v>
      </c>
      <c r="N157" s="6">
        <f>ghg_coicop!L156</f>
        <v>10.20149252156426</v>
      </c>
      <c r="O157" s="6">
        <f>ghg_coicop!M156</f>
        <v>1.6220192144272401</v>
      </c>
      <c r="P157" s="6">
        <f>ghg_coicop!N156</f>
        <v>0.45667816141591933</v>
      </c>
      <c r="Q157" s="6">
        <f>ghg_coicop!O156</f>
        <v>1.555666960412744</v>
      </c>
      <c r="R157" s="6">
        <f>ghg_coicop!P156</f>
        <v>1.317798212692149</v>
      </c>
      <c r="S157" s="6">
        <f>ghg_coicop!Q156</f>
        <v>0</v>
      </c>
      <c r="T157" s="6">
        <f>ghg_coicop!R156</f>
        <v>5.6730991017847856</v>
      </c>
      <c r="U157" s="6">
        <f>ghg_coicop!S156</f>
        <v>6.027055094632396</v>
      </c>
    </row>
    <row r="158" spans="1:21" x14ac:dyDescent="0.45">
      <c r="C158" s="3" t="str">
        <f>co2_coicop!A157</f>
        <v>7.1.3.3 Purchase of bicycles and other vehicles</v>
      </c>
      <c r="D158" s="6">
        <f>ghg_coicop!B157</f>
        <v>4.7858575447981071</v>
      </c>
      <c r="E158" s="6">
        <f>ghg_coicop!C157</f>
        <v>6.7915426229089517</v>
      </c>
      <c r="F158" s="6">
        <f>ghg_coicop!D157</f>
        <v>11.03900983638534</v>
      </c>
      <c r="G158" s="6">
        <f>ghg_coicop!E157</f>
        <v>37.07761948497847</v>
      </c>
      <c r="H158" s="6">
        <f>ghg_coicop!F157</f>
        <v>13.87471112080514</v>
      </c>
      <c r="I158" s="6">
        <f>ghg_coicop!G157</f>
        <v>31.45914773358383</v>
      </c>
      <c r="J158" s="6">
        <f>ghg_coicop!H157</f>
        <v>30.649422342610929</v>
      </c>
      <c r="K158" s="6">
        <f>ghg_coicop!I157</f>
        <v>0</v>
      </c>
      <c r="L158" s="6">
        <f>ghg_coicop!J157</f>
        <v>14.34330001774758</v>
      </c>
      <c r="M158" s="6">
        <f>ghg_coicop!K157</f>
        <v>4.1013327162616529</v>
      </c>
      <c r="N158" s="6">
        <f>ghg_coicop!L157</f>
        <v>9.018941667908571</v>
      </c>
      <c r="O158" s="6">
        <f>ghg_coicop!M157</f>
        <v>22.397619652078749</v>
      </c>
      <c r="P158" s="6">
        <f>ghg_coicop!N157</f>
        <v>5.3584620715110942</v>
      </c>
      <c r="Q158" s="6">
        <f>ghg_coicop!O157</f>
        <v>5.8803836896973678</v>
      </c>
      <c r="R158" s="6">
        <f>ghg_coicop!P157</f>
        <v>4.9812455451077291</v>
      </c>
      <c r="S158" s="6">
        <f>ghg_coicop!Q157</f>
        <v>9.7711276596995056</v>
      </c>
      <c r="T158" s="6">
        <f>ghg_coicop!R157</f>
        <v>5.8331364447386038</v>
      </c>
      <c r="U158" s="6">
        <f>ghg_coicop!S157</f>
        <v>0</v>
      </c>
    </row>
    <row r="159" spans="1:21" x14ac:dyDescent="0.45">
      <c r="B159" s="3" t="s">
        <v>133</v>
      </c>
      <c r="C159" s="3" t="str">
        <f>co2_coicop!A158</f>
        <v>7.2.1.1 Can/van accessories and fittings</v>
      </c>
      <c r="D159" s="6">
        <f>ghg_coicop!B158</f>
        <v>11.63024290058001</v>
      </c>
      <c r="E159" s="6">
        <f>ghg_coicop!C158</f>
        <v>2.4252976131854611</v>
      </c>
      <c r="F159" s="6">
        <f>ghg_coicop!D158</f>
        <v>6.4313910371839462</v>
      </c>
      <c r="G159" s="6">
        <f>ghg_coicop!E158</f>
        <v>29.777672117711301</v>
      </c>
      <c r="H159" s="6">
        <f>ghg_coicop!F158</f>
        <v>8.1640147342248781</v>
      </c>
      <c r="I159" s="6">
        <f>ghg_coicop!G158</f>
        <v>5.3931501792166099</v>
      </c>
      <c r="J159" s="6">
        <f>ghg_coicop!H158</f>
        <v>2.2006535129914182</v>
      </c>
      <c r="K159" s="6">
        <f>ghg_coicop!I158</f>
        <v>7.0464044430927171</v>
      </c>
      <c r="L159" s="6">
        <f>ghg_coicop!J158</f>
        <v>6.8661807371183823</v>
      </c>
      <c r="M159" s="6">
        <f>ghg_coicop!K158</f>
        <v>4.9826301706100287</v>
      </c>
      <c r="N159" s="6">
        <f>ghg_coicop!L158</f>
        <v>2.706468090677097</v>
      </c>
      <c r="O159" s="6">
        <f>ghg_coicop!M158</f>
        <v>5.3726293389422342</v>
      </c>
      <c r="P159" s="6">
        <f>ghg_coicop!N158</f>
        <v>5.0334259811926776</v>
      </c>
      <c r="Q159" s="6">
        <f>ghg_coicop!O158</f>
        <v>10.11212291878654</v>
      </c>
      <c r="R159" s="6">
        <f>ghg_coicop!P158</f>
        <v>9.1761275103167534</v>
      </c>
      <c r="S159" s="6">
        <f>ghg_coicop!Q158</f>
        <v>1.0642039549473949</v>
      </c>
      <c r="T159" s="6">
        <f>ghg_coicop!R158</f>
        <v>0.80311371388695241</v>
      </c>
      <c r="U159" s="6">
        <f>ghg_coicop!S158</f>
        <v>1.287757325411679</v>
      </c>
    </row>
    <row r="160" spans="1:21" x14ac:dyDescent="0.45">
      <c r="C160" s="3" t="str">
        <f>co2_coicop!A159</f>
        <v>7.2.1.2 Car/van spare parts</v>
      </c>
      <c r="D160" s="6">
        <f>ghg_coicop!B159</f>
        <v>43.004862857484937</v>
      </c>
      <c r="E160" s="6">
        <f>ghg_coicop!C159</f>
        <v>111.91770739815411</v>
      </c>
      <c r="F160" s="6">
        <f>ghg_coicop!D159</f>
        <v>56.505789985413116</v>
      </c>
      <c r="G160" s="6">
        <f>ghg_coicop!E159</f>
        <v>33.864348535752647</v>
      </c>
      <c r="H160" s="6">
        <f>ghg_coicop!F159</f>
        <v>54.88885888797455</v>
      </c>
      <c r="I160" s="6">
        <f>ghg_coicop!G159</f>
        <v>31.430082280076348</v>
      </c>
      <c r="J160" s="6">
        <f>ghg_coicop!H159</f>
        <v>62.131715855580403</v>
      </c>
      <c r="K160" s="6">
        <f>ghg_coicop!I159</f>
        <v>35.257773253451518</v>
      </c>
      <c r="L160" s="6">
        <f>ghg_coicop!J159</f>
        <v>37.940437929198033</v>
      </c>
      <c r="M160" s="6">
        <f>ghg_coicop!K159</f>
        <v>30.432472927024779</v>
      </c>
      <c r="N160" s="6">
        <f>ghg_coicop!L159</f>
        <v>15.208689419024619</v>
      </c>
      <c r="O160" s="6">
        <f>ghg_coicop!M159</f>
        <v>28.685958488690869</v>
      </c>
      <c r="P160" s="6">
        <f>ghg_coicop!N159</f>
        <v>16.693769534774539</v>
      </c>
      <c r="Q160" s="6">
        <f>ghg_coicop!O159</f>
        <v>17.45345074777164</v>
      </c>
      <c r="R160" s="6">
        <f>ghg_coicop!P159</f>
        <v>15.83792946771306</v>
      </c>
      <c r="S160" s="6">
        <f>ghg_coicop!Q159</f>
        <v>4.6115820147734672</v>
      </c>
      <c r="T160" s="6">
        <f>ghg_coicop!R159</f>
        <v>23.496876482132389</v>
      </c>
      <c r="U160" s="6">
        <f>ghg_coicop!S159</f>
        <v>32.440231115906201</v>
      </c>
    </row>
    <row r="161" spans="2:21" x14ac:dyDescent="0.45">
      <c r="C161" s="3" t="str">
        <f>co2_coicop!A160</f>
        <v>7.2.1.3 Motorcycle accessories and spare parts</v>
      </c>
      <c r="D161" s="6">
        <f>ghg_coicop!B160</f>
        <v>5.7270102492579253</v>
      </c>
      <c r="E161" s="6">
        <f>ghg_coicop!C160</f>
        <v>16.306586497682709</v>
      </c>
      <c r="F161" s="6">
        <f>ghg_coicop!D160</f>
        <v>0.23134590335509311</v>
      </c>
      <c r="G161" s="6">
        <f>ghg_coicop!E160</f>
        <v>2.3198485245748852</v>
      </c>
      <c r="H161" s="6">
        <f>ghg_coicop!F160</f>
        <v>1.0845372924920931</v>
      </c>
      <c r="I161" s="6">
        <f>ghg_coicop!G160</f>
        <v>0.47526492512581098</v>
      </c>
      <c r="J161" s="6">
        <f>ghg_coicop!H160</f>
        <v>7.674300710567719</v>
      </c>
      <c r="K161" s="6">
        <f>ghg_coicop!I160</f>
        <v>0</v>
      </c>
      <c r="L161" s="6">
        <f>ghg_coicop!J160</f>
        <v>8.6416886390837888</v>
      </c>
      <c r="M161" s="6">
        <f>ghg_coicop!K160</f>
        <v>0</v>
      </c>
      <c r="N161" s="6">
        <f>ghg_coicop!L160</f>
        <v>2.4444196856959288</v>
      </c>
      <c r="O161" s="6">
        <f>ghg_coicop!M160</f>
        <v>9.813540016329951E-2</v>
      </c>
      <c r="P161" s="6">
        <f>ghg_coicop!N160</f>
        <v>0</v>
      </c>
      <c r="Q161" s="6">
        <f>ghg_coicop!O160</f>
        <v>0</v>
      </c>
      <c r="R161" s="6">
        <f>ghg_coicop!P160</f>
        <v>0</v>
      </c>
      <c r="S161" s="6">
        <f>ghg_coicop!Q160</f>
        <v>0</v>
      </c>
      <c r="T161" s="6">
        <f>ghg_coicop!R160</f>
        <v>0</v>
      </c>
      <c r="U161" s="6">
        <f>ghg_coicop!S160</f>
        <v>1.2593222044981429E-2</v>
      </c>
    </row>
    <row r="162" spans="2:21" x14ac:dyDescent="0.45">
      <c r="C162" s="3" t="str">
        <f>co2_coicop!A161</f>
        <v>7.2.1.4 Bicycle accessories and spare parts</v>
      </c>
      <c r="D162" s="6">
        <f>ghg_coicop!B161</f>
        <v>7.6171955414170966</v>
      </c>
      <c r="E162" s="6">
        <f>ghg_coicop!C161</f>
        <v>14.125022818999851</v>
      </c>
      <c r="F162" s="6">
        <f>ghg_coicop!D161</f>
        <v>15.354156717789531</v>
      </c>
      <c r="G162" s="6">
        <f>ghg_coicop!E161</f>
        <v>11.33493796630022</v>
      </c>
      <c r="H162" s="6">
        <f>ghg_coicop!F161</f>
        <v>10.91272244829595</v>
      </c>
      <c r="I162" s="6">
        <f>ghg_coicop!G161</f>
        <v>19.350850725467829</v>
      </c>
      <c r="J162" s="6">
        <f>ghg_coicop!H161</f>
        <v>8.5621006405930871</v>
      </c>
      <c r="K162" s="6">
        <f>ghg_coicop!I161</f>
        <v>7.0423142663252074</v>
      </c>
      <c r="L162" s="6">
        <f>ghg_coicop!J161</f>
        <v>5.8320001415085043</v>
      </c>
      <c r="M162" s="6">
        <f>ghg_coicop!K161</f>
        <v>6.6202074057972604</v>
      </c>
      <c r="N162" s="6">
        <f>ghg_coicop!L161</f>
        <v>0.90574779596901989</v>
      </c>
      <c r="O162" s="6">
        <f>ghg_coicop!M161</f>
        <v>6.2114756731965874</v>
      </c>
      <c r="P162" s="6">
        <f>ghg_coicop!N161</f>
        <v>1.9997126678290511</v>
      </c>
      <c r="Q162" s="6">
        <f>ghg_coicop!O161</f>
        <v>4.8460716175510026</v>
      </c>
      <c r="R162" s="6">
        <f>ghg_coicop!P161</f>
        <v>4.3975109325620414</v>
      </c>
      <c r="S162" s="6">
        <f>ghg_coicop!Q161</f>
        <v>7.5122881794188929</v>
      </c>
      <c r="T162" s="6">
        <f>ghg_coicop!R161</f>
        <v>3.141314325880924</v>
      </c>
      <c r="U162" s="6">
        <f>ghg_coicop!S161</f>
        <v>1.9955445470498261</v>
      </c>
    </row>
    <row r="163" spans="2:21" x14ac:dyDescent="0.45">
      <c r="B163" s="3" t="s">
        <v>134</v>
      </c>
      <c r="C163" s="3" t="str">
        <f>co2_coicop!A162</f>
        <v>7.2.2.1 Petrol</v>
      </c>
      <c r="D163" s="6">
        <f>ghg_coicop!B162+ghg_direct!B3</f>
        <v>9832.9685808559952</v>
      </c>
      <c r="E163" s="6">
        <f>ghg_coicop!C162+ghg_direct!C3</f>
        <v>8596.8667703972387</v>
      </c>
      <c r="F163" s="6">
        <f>ghg_coicop!D162+ghg_direct!D3</f>
        <v>10683.160498314066</v>
      </c>
      <c r="G163" s="6">
        <f>ghg_coicop!E162+ghg_direct!E3</f>
        <v>9335.1497047159337</v>
      </c>
      <c r="H163" s="6">
        <f>ghg_coicop!F162+ghg_direct!F3</f>
        <v>9329.9539811501108</v>
      </c>
      <c r="I163" s="6">
        <f>ghg_coicop!G162+ghg_direct!G3</f>
        <v>9924.4713073763269</v>
      </c>
      <c r="J163" s="6">
        <f>ghg_coicop!H162+ghg_direct!H3</f>
        <v>10273.257653722314</v>
      </c>
      <c r="K163" s="6">
        <f>ghg_coicop!I162+ghg_direct!I3</f>
        <v>9942.8074943097181</v>
      </c>
      <c r="L163" s="6">
        <f>ghg_coicop!J162+ghg_direct!J3</f>
        <v>8302.2092830833135</v>
      </c>
      <c r="M163" s="6">
        <f>ghg_coicop!K162+ghg_direct!K3</f>
        <v>9397.2465297828585</v>
      </c>
      <c r="N163" s="6">
        <f>ghg_coicop!L162+ghg_direct!L3</f>
        <v>8787.4515933876464</v>
      </c>
      <c r="O163" s="6">
        <f>ghg_coicop!M162+ghg_direct!M3</f>
        <v>8037.9803009134957</v>
      </c>
      <c r="P163" s="6">
        <f>ghg_coicop!N162+ghg_direct!N3</f>
        <v>8685.3810706525128</v>
      </c>
      <c r="Q163" s="6">
        <f>ghg_coicop!O162+ghg_direct!O3</f>
        <v>8366.4358891681586</v>
      </c>
      <c r="R163" s="6">
        <f>ghg_coicop!P162+ghg_direct!P3</f>
        <v>8290.2881496121845</v>
      </c>
      <c r="S163" s="6">
        <f>ghg_coicop!Q162+ghg_direct!Q3</f>
        <v>8642.6545776852599</v>
      </c>
      <c r="T163" s="6">
        <f>ghg_coicop!R162+ghg_direct!R3</f>
        <v>8101.848000330865</v>
      </c>
      <c r="U163" s="6">
        <f>ghg_coicop!S162+ghg_direct!S3</f>
        <v>8724.5983799347414</v>
      </c>
    </row>
    <row r="164" spans="2:21" x14ac:dyDescent="0.45">
      <c r="C164" s="3" t="str">
        <f>co2_coicop!A163</f>
        <v>7.2.2.2 Diesel oil</v>
      </c>
      <c r="D164" s="6">
        <f>ghg_coicop!B163</f>
        <v>271.11435224344177</v>
      </c>
      <c r="E164" s="6">
        <f>ghg_coicop!C163</f>
        <v>218.52344695321119</v>
      </c>
      <c r="F164" s="6">
        <f>ghg_coicop!D163</f>
        <v>473.76189467869392</v>
      </c>
      <c r="G164" s="6">
        <f>ghg_coicop!E163</f>
        <v>266.17466781377959</v>
      </c>
      <c r="H164" s="6">
        <f>ghg_coicop!F163</f>
        <v>328.04349680202512</v>
      </c>
      <c r="I164" s="6">
        <f>ghg_coicop!G163</f>
        <v>368.04939433166152</v>
      </c>
      <c r="J164" s="6">
        <f>ghg_coicop!H163</f>
        <v>518.97433863641209</v>
      </c>
      <c r="K164" s="6">
        <f>ghg_coicop!I163</f>
        <v>456.10740850500969</v>
      </c>
      <c r="L164" s="6">
        <f>ghg_coicop!J163</f>
        <v>562.00003317465007</v>
      </c>
      <c r="M164" s="6">
        <f>ghg_coicop!K163</f>
        <v>583.93120612657981</v>
      </c>
      <c r="N164" s="6">
        <f>ghg_coicop!L163</f>
        <v>602.45204127216789</v>
      </c>
      <c r="O164" s="6">
        <f>ghg_coicop!M163</f>
        <v>775.3159510767448</v>
      </c>
      <c r="P164" s="6">
        <f>ghg_coicop!N163</f>
        <v>850.17756273716634</v>
      </c>
      <c r="Q164" s="6">
        <f>ghg_coicop!O163</f>
        <v>841.68606711460177</v>
      </c>
      <c r="R164" s="6">
        <f>ghg_coicop!P163</f>
        <v>786.91130020498429</v>
      </c>
      <c r="S164" s="6">
        <f>ghg_coicop!Q163</f>
        <v>642.81553359169357</v>
      </c>
      <c r="T164" s="6">
        <f>ghg_coicop!R163</f>
        <v>661.99062873452658</v>
      </c>
      <c r="U164" s="6">
        <f>ghg_coicop!S163</f>
        <v>887.49966521472766</v>
      </c>
    </row>
    <row r="165" spans="2:21" x14ac:dyDescent="0.45">
      <c r="C165" s="3" t="str">
        <f>co2_coicop!A164</f>
        <v>7.2.2.3 Other motor oils</v>
      </c>
      <c r="D165" s="6">
        <f>ghg_coicop!B164</f>
        <v>36.903903547149618</v>
      </c>
      <c r="E165" s="6">
        <f>ghg_coicop!C164</f>
        <v>16.23811621756332</v>
      </c>
      <c r="F165" s="6">
        <f>ghg_coicop!D164</f>
        <v>21.188361914075191</v>
      </c>
      <c r="G165" s="6">
        <f>ghg_coicop!E164</f>
        <v>14.15166889668631</v>
      </c>
      <c r="H165" s="6">
        <f>ghg_coicop!F164</f>
        <v>7.4264808444988439</v>
      </c>
      <c r="I165" s="6">
        <f>ghg_coicop!G164</f>
        <v>7.1831578160440834</v>
      </c>
      <c r="J165" s="6">
        <f>ghg_coicop!H164</f>
        <v>11.24990876934263</v>
      </c>
      <c r="K165" s="6">
        <f>ghg_coicop!I164</f>
        <v>3.496111382879072</v>
      </c>
      <c r="L165" s="6">
        <f>ghg_coicop!J164</f>
        <v>9.4850496889098714</v>
      </c>
      <c r="M165" s="6">
        <f>ghg_coicop!K164</f>
        <v>14.924472551368099</v>
      </c>
      <c r="N165" s="6">
        <f>ghg_coicop!L164</f>
        <v>16.22245368361164</v>
      </c>
      <c r="O165" s="6">
        <f>ghg_coicop!M164</f>
        <v>2.6735758515689629</v>
      </c>
      <c r="P165" s="6">
        <f>ghg_coicop!N164</f>
        <v>13.177669207396759</v>
      </c>
      <c r="Q165" s="6">
        <f>ghg_coicop!O164</f>
        <v>7.9204614068442218</v>
      </c>
      <c r="R165" s="6">
        <f>ghg_coicop!P164</f>
        <v>7.4050181265915569</v>
      </c>
      <c r="S165" s="6">
        <f>ghg_coicop!Q164</f>
        <v>14.30587576057922</v>
      </c>
      <c r="T165" s="6">
        <f>ghg_coicop!R164</f>
        <v>4.8660164609191332</v>
      </c>
      <c r="U165" s="6">
        <f>ghg_coicop!S164</f>
        <v>8.0018499096925861</v>
      </c>
    </row>
    <row r="166" spans="2:21" x14ac:dyDescent="0.45">
      <c r="B166" s="3" t="s">
        <v>135</v>
      </c>
      <c r="C166" s="3" t="str">
        <f>co2_coicop!A165</f>
        <v>7.2.3.1 Car of van repairs, servicing and other work</v>
      </c>
      <c r="D166" s="6">
        <f>ghg_coicop!B165</f>
        <v>1401.4842136593511</v>
      </c>
      <c r="E166" s="6">
        <f>ghg_coicop!C165</f>
        <v>1482.3304960352691</v>
      </c>
      <c r="F166" s="6">
        <f>ghg_coicop!D165</f>
        <v>1300.8827769836009</v>
      </c>
      <c r="G166" s="6">
        <f>ghg_coicop!E165</f>
        <v>1471.138535901239</v>
      </c>
      <c r="H166" s="6">
        <f>ghg_coicop!F165</f>
        <v>1366.2995015525651</v>
      </c>
      <c r="I166" s="6">
        <f>ghg_coicop!G165</f>
        <v>1143.506850752337</v>
      </c>
      <c r="J166" s="6">
        <f>ghg_coicop!H165</f>
        <v>1091.639585860187</v>
      </c>
      <c r="K166" s="6">
        <f>ghg_coicop!I165</f>
        <v>1105.3551298693419</v>
      </c>
      <c r="L166" s="6">
        <f>ghg_coicop!J165</f>
        <v>1098.962746462109</v>
      </c>
      <c r="M166" s="6">
        <f>ghg_coicop!K165</f>
        <v>852.45395107817296</v>
      </c>
      <c r="N166" s="6">
        <f>ghg_coicop!L165</f>
        <v>761.9862395492537</v>
      </c>
      <c r="O166" s="6">
        <f>ghg_coicop!M165</f>
        <v>715.34443613639428</v>
      </c>
      <c r="P166" s="6">
        <f>ghg_coicop!N165</f>
        <v>555.97555726384644</v>
      </c>
      <c r="Q166" s="6">
        <f>ghg_coicop!O165</f>
        <v>612.39858541151648</v>
      </c>
      <c r="R166" s="6">
        <f>ghg_coicop!P165</f>
        <v>594.2297714807687</v>
      </c>
      <c r="S166" s="6">
        <f>ghg_coicop!Q165</f>
        <v>513.3729523513399</v>
      </c>
      <c r="T166" s="6">
        <f>ghg_coicop!R165</f>
        <v>640.94923784262471</v>
      </c>
      <c r="U166" s="6">
        <f>ghg_coicop!S165</f>
        <v>649.02293299240273</v>
      </c>
    </row>
    <row r="167" spans="2:21" x14ac:dyDescent="0.45">
      <c r="C167" s="3" t="str">
        <f>co2_coicop!A166</f>
        <v>7.2.3.2 Motor cycle repairs and servicing</v>
      </c>
      <c r="D167" s="6">
        <f>ghg_coicop!B166</f>
        <v>14.973617927882</v>
      </c>
      <c r="E167" s="6">
        <f>ghg_coicop!C166</f>
        <v>26.69647683730512</v>
      </c>
      <c r="F167" s="6">
        <f>ghg_coicop!D166</f>
        <v>27.843200388421451</v>
      </c>
      <c r="G167" s="6">
        <f>ghg_coicop!E166</f>
        <v>8.8642934687639503</v>
      </c>
      <c r="H167" s="6">
        <f>ghg_coicop!F166</f>
        <v>27.209416106391501</v>
      </c>
      <c r="I167" s="6">
        <f>ghg_coicop!G166</f>
        <v>24.288915215301639</v>
      </c>
      <c r="J167" s="6">
        <f>ghg_coicop!H166</f>
        <v>17.170050327518972</v>
      </c>
      <c r="K167" s="6">
        <f>ghg_coicop!I166</f>
        <v>20.972389909894218</v>
      </c>
      <c r="L167" s="6">
        <f>ghg_coicop!J166</f>
        <v>0</v>
      </c>
      <c r="M167" s="6">
        <f>ghg_coicop!K166</f>
        <v>24.639113001287789</v>
      </c>
      <c r="N167" s="6">
        <f>ghg_coicop!L166</f>
        <v>19.056543983484438</v>
      </c>
      <c r="O167" s="6">
        <f>ghg_coicop!M166</f>
        <v>6.4010086078301383</v>
      </c>
      <c r="P167" s="6">
        <f>ghg_coicop!N166</f>
        <v>0.37799928280917627</v>
      </c>
      <c r="Q167" s="6">
        <f>ghg_coicop!O166</f>
        <v>15.75090859890725</v>
      </c>
      <c r="R167" s="6">
        <f>ghg_coicop!P166</f>
        <v>15.283606200777999</v>
      </c>
      <c r="S167" s="6">
        <f>ghg_coicop!Q166</f>
        <v>1.4803618389276441</v>
      </c>
      <c r="T167" s="6">
        <f>ghg_coicop!R166</f>
        <v>0.38222167067113227</v>
      </c>
      <c r="U167" s="6">
        <f>ghg_coicop!S166</f>
        <v>2.7543370340564848</v>
      </c>
    </row>
    <row r="168" spans="2:21" x14ac:dyDescent="0.45">
      <c r="B168" s="3" t="s">
        <v>136</v>
      </c>
      <c r="C168" s="3" t="str">
        <f>co2_coicop!A167</f>
        <v>7.2.4.1 Motoing organisation subscription</v>
      </c>
      <c r="D168" s="6">
        <f>ghg_coicop!B167</f>
        <v>52.473451496199317</v>
      </c>
      <c r="E168" s="6">
        <f>ghg_coicop!C167</f>
        <v>100.3645301454722</v>
      </c>
      <c r="F168" s="6">
        <f>ghg_coicop!D167</f>
        <v>105.10098506509109</v>
      </c>
      <c r="G168" s="6">
        <f>ghg_coicop!E167</f>
        <v>62.680782179707421</v>
      </c>
      <c r="H168" s="6">
        <f>ghg_coicop!F167</f>
        <v>50.842072233772271</v>
      </c>
      <c r="I168" s="6">
        <f>ghg_coicop!G167</f>
        <v>60.545056222123833</v>
      </c>
      <c r="J168" s="6">
        <f>ghg_coicop!H167</f>
        <v>58.08984993896653</v>
      </c>
      <c r="K168" s="6">
        <f>ghg_coicop!I167</f>
        <v>53.725949543133353</v>
      </c>
      <c r="L168" s="6">
        <f>ghg_coicop!J167</f>
        <v>39.058492523920847</v>
      </c>
      <c r="M168" s="6">
        <f>ghg_coicop!K167</f>
        <v>33.621185679075992</v>
      </c>
      <c r="N168" s="6">
        <f>ghg_coicop!L167</f>
        <v>33.912908795714763</v>
      </c>
      <c r="O168" s="6">
        <f>ghg_coicop!M167</f>
        <v>29.52583766311432</v>
      </c>
      <c r="P168" s="6">
        <f>ghg_coicop!N167</f>
        <v>30.915277817340311</v>
      </c>
      <c r="Q168" s="6">
        <f>ghg_coicop!O167</f>
        <v>36.389659921880799</v>
      </c>
      <c r="R168" s="6">
        <f>ghg_coicop!P167</f>
        <v>35.949075222820397</v>
      </c>
      <c r="S168" s="6">
        <f>ghg_coicop!Q167</f>
        <v>40.922609018541323</v>
      </c>
      <c r="T168" s="6">
        <f>ghg_coicop!R167</f>
        <v>16.73085231861042</v>
      </c>
      <c r="U168" s="6">
        <f>ghg_coicop!S167</f>
        <v>18.524912713715189</v>
      </c>
    </row>
    <row r="169" spans="2:21" x14ac:dyDescent="0.45">
      <c r="C169" s="3" t="str">
        <f>co2_coicop!A168</f>
        <v>7.2.4.2 Garage rent other costs, car washing</v>
      </c>
      <c r="D169" s="6">
        <f>ghg_coicop!B168</f>
        <v>100.28426062469509</v>
      </c>
      <c r="E169" s="6">
        <f>ghg_coicop!C168</f>
        <v>96.41076470570809</v>
      </c>
      <c r="F169" s="6">
        <f>ghg_coicop!D168</f>
        <v>152.36622749346051</v>
      </c>
      <c r="G169" s="6">
        <f>ghg_coicop!E168</f>
        <v>86.288258582168297</v>
      </c>
      <c r="H169" s="6">
        <f>ghg_coicop!F168</f>
        <v>86.296637133182884</v>
      </c>
      <c r="I169" s="6">
        <f>ghg_coicop!G168</f>
        <v>92.520473547282293</v>
      </c>
      <c r="J169" s="6">
        <f>ghg_coicop!H168</f>
        <v>82.393397271122751</v>
      </c>
      <c r="K169" s="6">
        <f>ghg_coicop!I168</f>
        <v>81.710479985893045</v>
      </c>
      <c r="L169" s="6">
        <f>ghg_coicop!J168</f>
        <v>48.928506753548767</v>
      </c>
      <c r="M169" s="6">
        <f>ghg_coicop!K168</f>
        <v>91.352564944644215</v>
      </c>
      <c r="N169" s="6">
        <f>ghg_coicop!L168</f>
        <v>28.76549976213083</v>
      </c>
      <c r="O169" s="6">
        <f>ghg_coicop!M168</f>
        <v>57.329570452286781</v>
      </c>
      <c r="P169" s="6">
        <f>ghg_coicop!N168</f>
        <v>26.40137272030135</v>
      </c>
      <c r="Q169" s="6">
        <f>ghg_coicop!O168</f>
        <v>82.032251610847013</v>
      </c>
      <c r="R169" s="6">
        <f>ghg_coicop!P168</f>
        <v>81.039053131751544</v>
      </c>
      <c r="S169" s="6">
        <f>ghg_coicop!Q168</f>
        <v>45.781279686079792</v>
      </c>
      <c r="T169" s="6">
        <f>ghg_coicop!R168</f>
        <v>53.377950943829561</v>
      </c>
      <c r="U169" s="6">
        <f>ghg_coicop!S168</f>
        <v>95.366275858125192</v>
      </c>
    </row>
    <row r="170" spans="2:21" x14ac:dyDescent="0.45">
      <c r="C170" s="3" t="str">
        <f>co2_coicop!A169</f>
        <v>7.2.4.3 Parking fees, tolls and permits</v>
      </c>
      <c r="D170" s="6">
        <f>ghg_coicop!B169</f>
        <v>124.1830763316204</v>
      </c>
      <c r="E170" s="6">
        <f>ghg_coicop!C169</f>
        <v>119.97149961538869</v>
      </c>
      <c r="F170" s="6">
        <f>ghg_coicop!D169</f>
        <v>225.95070763472739</v>
      </c>
      <c r="G170" s="6">
        <f>ghg_coicop!E169</f>
        <v>263.83921988791019</v>
      </c>
      <c r="H170" s="6">
        <f>ghg_coicop!F169</f>
        <v>190.38244372627949</v>
      </c>
      <c r="I170" s="6">
        <f>ghg_coicop!G169</f>
        <v>151.61548828120979</v>
      </c>
      <c r="J170" s="6">
        <f>ghg_coicop!H169</f>
        <v>90.44330362466998</v>
      </c>
      <c r="K170" s="6">
        <f>ghg_coicop!I169</f>
        <v>129.46424473859449</v>
      </c>
      <c r="L170" s="6">
        <f>ghg_coicop!J169</f>
        <v>122.86593685830979</v>
      </c>
      <c r="M170" s="6">
        <f>ghg_coicop!K169</f>
        <v>92.288287832423421</v>
      </c>
      <c r="N170" s="6">
        <f>ghg_coicop!L169</f>
        <v>106.6465819111832</v>
      </c>
      <c r="O170" s="6">
        <f>ghg_coicop!M169</f>
        <v>53.629084624245067</v>
      </c>
      <c r="P170" s="6">
        <f>ghg_coicop!N169</f>
        <v>148.28518978719549</v>
      </c>
      <c r="Q170" s="6">
        <f>ghg_coicop!O169</f>
        <v>96.995913004309372</v>
      </c>
      <c r="R170" s="6">
        <f>ghg_coicop!P169</f>
        <v>95.821543273104538</v>
      </c>
      <c r="S170" s="6">
        <f>ghg_coicop!Q169</f>
        <v>102.1824784366453</v>
      </c>
      <c r="T170" s="6">
        <f>ghg_coicop!R169</f>
        <v>70.523506010419453</v>
      </c>
      <c r="U170" s="6">
        <f>ghg_coicop!S169</f>
        <v>51.336891937672938</v>
      </c>
    </row>
    <row r="171" spans="2:21" x14ac:dyDescent="0.45">
      <c r="C171" s="3" t="str">
        <f>co2_coicop!A170</f>
        <v>7.2.4.4 Driving lessons</v>
      </c>
      <c r="D171" s="6">
        <f>ghg_coicop!B170</f>
        <v>54.066610791452142</v>
      </c>
      <c r="E171" s="6">
        <f>ghg_coicop!C170</f>
        <v>130.31277135165519</v>
      </c>
      <c r="F171" s="6">
        <f>ghg_coicop!D170</f>
        <v>55.143469634406728</v>
      </c>
      <c r="G171" s="6">
        <f>ghg_coicop!E170</f>
        <v>36.831878354528662</v>
      </c>
      <c r="H171" s="6">
        <f>ghg_coicop!F170</f>
        <v>79.548525411595037</v>
      </c>
      <c r="I171" s="6">
        <f>ghg_coicop!G170</f>
        <v>60.750080907884843</v>
      </c>
      <c r="J171" s="6">
        <f>ghg_coicop!H170</f>
        <v>57.668974961362423</v>
      </c>
      <c r="K171" s="6">
        <f>ghg_coicop!I170</f>
        <v>30.799971901804579</v>
      </c>
      <c r="L171" s="6">
        <f>ghg_coicop!J170</f>
        <v>15.220211959697281</v>
      </c>
      <c r="M171" s="6">
        <f>ghg_coicop!K170</f>
        <v>65.890438835793901</v>
      </c>
      <c r="N171" s="6">
        <f>ghg_coicop!L170</f>
        <v>48.253500399724992</v>
      </c>
      <c r="O171" s="6">
        <f>ghg_coicop!M170</f>
        <v>8.7127898921763443</v>
      </c>
      <c r="P171" s="6">
        <f>ghg_coicop!N170</f>
        <v>30.435108707607469</v>
      </c>
      <c r="Q171" s="6">
        <f>ghg_coicop!O170</f>
        <v>20.703182764394668</v>
      </c>
      <c r="R171" s="6">
        <f>ghg_coicop!P170</f>
        <v>20.727881497655481</v>
      </c>
      <c r="S171" s="6">
        <f>ghg_coicop!Q170</f>
        <v>23.978648931340491</v>
      </c>
      <c r="T171" s="6">
        <f>ghg_coicop!R170</f>
        <v>25.553140651153338</v>
      </c>
      <c r="U171" s="6">
        <f>ghg_coicop!S170</f>
        <v>5.6467594966692278</v>
      </c>
    </row>
    <row r="172" spans="2:21" x14ac:dyDescent="0.45">
      <c r="C172" s="3" t="str">
        <f>co2_coicop!A171</f>
        <v>7.2.4.5 Anti-freeze, battery water, cleaning materials</v>
      </c>
      <c r="D172" s="6">
        <f>ghg_coicop!B171</f>
        <v>216.87618027586981</v>
      </c>
      <c r="E172" s="6">
        <f>ghg_coicop!C171</f>
        <v>64.341528193258213</v>
      </c>
      <c r="F172" s="6">
        <f>ghg_coicop!D171</f>
        <v>85.379740738124383</v>
      </c>
      <c r="G172" s="6">
        <f>ghg_coicop!E171</f>
        <v>60.446485291788832</v>
      </c>
      <c r="H172" s="6">
        <f>ghg_coicop!F171</f>
        <v>116.2403759796606</v>
      </c>
      <c r="I172" s="6">
        <f>ghg_coicop!G171</f>
        <v>88.957794448023435</v>
      </c>
      <c r="J172" s="6">
        <f>ghg_coicop!H171</f>
        <v>8.5530895175253256</v>
      </c>
      <c r="K172" s="6">
        <f>ghg_coicop!I171</f>
        <v>36.409560674141368</v>
      </c>
      <c r="L172" s="6">
        <f>ghg_coicop!J171</f>
        <v>8.8142079198840033</v>
      </c>
      <c r="M172" s="6">
        <f>ghg_coicop!K171</f>
        <v>165.45149182253991</v>
      </c>
      <c r="N172" s="6">
        <f>ghg_coicop!L171</f>
        <v>5.9316469965797669</v>
      </c>
      <c r="O172" s="6">
        <f>ghg_coicop!M171</f>
        <v>115.7312771788399</v>
      </c>
      <c r="P172" s="6">
        <f>ghg_coicop!N171</f>
        <v>0.1232735232248176</v>
      </c>
      <c r="Q172" s="6">
        <f>ghg_coicop!O171</f>
        <v>7.9279252413432646</v>
      </c>
      <c r="R172" s="6">
        <f>ghg_coicop!P171</f>
        <v>7.7073478022711974</v>
      </c>
      <c r="S172" s="6">
        <f>ghg_coicop!Q171</f>
        <v>18.738150517187691</v>
      </c>
      <c r="T172" s="6">
        <f>ghg_coicop!R171</f>
        <v>4.7203871535556372</v>
      </c>
      <c r="U172" s="6">
        <f>ghg_coicop!S171</f>
        <v>60.226188312232338</v>
      </c>
    </row>
    <row r="173" spans="2:21" x14ac:dyDescent="0.45">
      <c r="B173" s="3" t="s">
        <v>137</v>
      </c>
      <c r="C173" s="3" t="str">
        <f>co2_coicop!A172</f>
        <v>7.3.1.1 Rail and tube season tickets</v>
      </c>
      <c r="D173" s="6">
        <f>ghg_coicop!B172</f>
        <v>159.06134412447719</v>
      </c>
      <c r="E173" s="6">
        <f>ghg_coicop!C172</f>
        <v>301.76037676318549</v>
      </c>
      <c r="F173" s="6">
        <f>ghg_coicop!D172</f>
        <v>260.20461810611488</v>
      </c>
      <c r="G173" s="6">
        <f>ghg_coicop!E172</f>
        <v>332.90542899853398</v>
      </c>
      <c r="H173" s="6">
        <f>ghg_coicop!F172</f>
        <v>230.11707680908819</v>
      </c>
      <c r="I173" s="6">
        <f>ghg_coicop!G172</f>
        <v>285.124199136691</v>
      </c>
      <c r="J173" s="6">
        <f>ghg_coicop!H172</f>
        <v>252.66593663482541</v>
      </c>
      <c r="K173" s="6">
        <f>ghg_coicop!I172</f>
        <v>334.84779953179799</v>
      </c>
      <c r="L173" s="6">
        <f>ghg_coicop!J172</f>
        <v>190.64205834986089</v>
      </c>
      <c r="M173" s="6">
        <f>ghg_coicop!K172</f>
        <v>213.49028490222699</v>
      </c>
      <c r="N173" s="6">
        <f>ghg_coicop!L172</f>
        <v>464.24251834413741</v>
      </c>
      <c r="O173" s="6">
        <f>ghg_coicop!M172</f>
        <v>452.48978540375248</v>
      </c>
      <c r="P173" s="6">
        <f>ghg_coicop!N172</f>
        <v>713.95223686047234</v>
      </c>
      <c r="Q173" s="6">
        <f>ghg_coicop!O172</f>
        <v>562.10042062153548</v>
      </c>
      <c r="R173" s="6">
        <f>ghg_coicop!P172</f>
        <v>539.66236317001324</v>
      </c>
      <c r="S173" s="6">
        <f>ghg_coicop!Q172</f>
        <v>482.43632188442791</v>
      </c>
      <c r="T173" s="6">
        <f>ghg_coicop!R172</f>
        <v>263.14023412743188</v>
      </c>
      <c r="U173" s="6">
        <f>ghg_coicop!S172</f>
        <v>329.78131591907538</v>
      </c>
    </row>
    <row r="174" spans="2:21" x14ac:dyDescent="0.45">
      <c r="C174" s="3" t="str">
        <f>co2_coicop!A173</f>
        <v>7.3.1.2 Rail and tube other than season tickets</v>
      </c>
      <c r="D174" s="6">
        <f>ghg_coicop!B173</f>
        <v>609.72295371683845</v>
      </c>
      <c r="E174" s="6">
        <f>ghg_coicop!C173</f>
        <v>537.45604985058765</v>
      </c>
      <c r="F174" s="6">
        <f>ghg_coicop!D173</f>
        <v>519.60969627296481</v>
      </c>
      <c r="G174" s="6">
        <f>ghg_coicop!E173</f>
        <v>558.31681754830606</v>
      </c>
      <c r="H174" s="6">
        <f>ghg_coicop!F173</f>
        <v>503.28499521475442</v>
      </c>
      <c r="I174" s="6">
        <f>ghg_coicop!G173</f>
        <v>457.28519740765103</v>
      </c>
      <c r="J174" s="6">
        <f>ghg_coicop!H173</f>
        <v>460.90396939166237</v>
      </c>
      <c r="K174" s="6">
        <f>ghg_coicop!I173</f>
        <v>368.86975719545012</v>
      </c>
      <c r="L174" s="6">
        <f>ghg_coicop!J173</f>
        <v>376.49981315572632</v>
      </c>
      <c r="M174" s="6">
        <f>ghg_coicop!K173</f>
        <v>283.96496591148332</v>
      </c>
      <c r="N174" s="6">
        <f>ghg_coicop!L173</f>
        <v>415.06729794034891</v>
      </c>
      <c r="O174" s="6">
        <f>ghg_coicop!M173</f>
        <v>422.44319581696209</v>
      </c>
      <c r="P174" s="6">
        <f>ghg_coicop!N173</f>
        <v>331.18778291327379</v>
      </c>
      <c r="Q174" s="6">
        <f>ghg_coicop!O173</f>
        <v>444.53285093030962</v>
      </c>
      <c r="R174" s="6">
        <f>ghg_coicop!P173</f>
        <v>426.7878835146401</v>
      </c>
      <c r="S174" s="6">
        <f>ghg_coicop!Q173</f>
        <v>480.14854751238931</v>
      </c>
      <c r="T174" s="6">
        <f>ghg_coicop!R173</f>
        <v>482.60208199272319</v>
      </c>
      <c r="U174" s="6">
        <f>ghg_coicop!S173</f>
        <v>491.21874910590998</v>
      </c>
    </row>
    <row r="175" spans="2:21" x14ac:dyDescent="0.45">
      <c r="B175" s="3" t="s">
        <v>138</v>
      </c>
      <c r="C175" s="3" t="str">
        <f>co2_coicop!A174</f>
        <v>7.3.2.1 Bus and coach season tickets</v>
      </c>
      <c r="D175" s="6">
        <f>ghg_coicop!B174</f>
        <v>190.65658675647751</v>
      </c>
      <c r="E175" s="6">
        <f>ghg_coicop!C174</f>
        <v>298.52844388725691</v>
      </c>
      <c r="F175" s="6">
        <f>ghg_coicop!D174</f>
        <v>229.52304375618621</v>
      </c>
      <c r="G175" s="6">
        <f>ghg_coicop!E174</f>
        <v>362.05768277708898</v>
      </c>
      <c r="H175" s="6">
        <f>ghg_coicop!F174</f>
        <v>359.56636045270068</v>
      </c>
      <c r="I175" s="6">
        <f>ghg_coicop!G174</f>
        <v>355.77609910654508</v>
      </c>
      <c r="J175" s="6">
        <f>ghg_coicop!H174</f>
        <v>180.1120504798034</v>
      </c>
      <c r="K175" s="6">
        <f>ghg_coicop!I174</f>
        <v>176.0472418710165</v>
      </c>
      <c r="L175" s="6">
        <f>ghg_coicop!J174</f>
        <v>138.6734590046822</v>
      </c>
      <c r="M175" s="6">
        <f>ghg_coicop!K174</f>
        <v>260.8621663801971</v>
      </c>
      <c r="N175" s="6">
        <f>ghg_coicop!L174</f>
        <v>282.58470212694851</v>
      </c>
      <c r="O175" s="6">
        <f>ghg_coicop!M174</f>
        <v>229.3581406615458</v>
      </c>
      <c r="P175" s="6">
        <f>ghg_coicop!N174</f>
        <v>274.05257710783872</v>
      </c>
      <c r="Q175" s="6">
        <f>ghg_coicop!O174</f>
        <v>214.48536771889249</v>
      </c>
      <c r="R175" s="6">
        <f>ghg_coicop!P174</f>
        <v>204.32589067897399</v>
      </c>
      <c r="S175" s="6">
        <f>ghg_coicop!Q174</f>
        <v>160.53643089354091</v>
      </c>
      <c r="T175" s="6">
        <f>ghg_coicop!R174</f>
        <v>145.19173116982921</v>
      </c>
      <c r="U175" s="6">
        <f>ghg_coicop!S174</f>
        <v>135.2206474397768</v>
      </c>
    </row>
    <row r="176" spans="2:21" x14ac:dyDescent="0.45">
      <c r="C176" s="3" t="str">
        <f>co2_coicop!A175</f>
        <v>7.3.2.2 Bus and coach other than season tickets</v>
      </c>
      <c r="D176" s="6">
        <f>ghg_coicop!B175</f>
        <v>415.93671063623032</v>
      </c>
      <c r="E176" s="6">
        <f>ghg_coicop!C175</f>
        <v>498.39154721037579</v>
      </c>
      <c r="F176" s="6">
        <f>ghg_coicop!D175</f>
        <v>403.75905472745723</v>
      </c>
      <c r="G176" s="6">
        <f>ghg_coicop!E175</f>
        <v>413.97033975844698</v>
      </c>
      <c r="H176" s="6">
        <f>ghg_coicop!F175</f>
        <v>436.13257707519767</v>
      </c>
      <c r="I176" s="6">
        <f>ghg_coicop!G175</f>
        <v>337.63585336211628</v>
      </c>
      <c r="J176" s="6">
        <f>ghg_coicop!H175</f>
        <v>179.3126427806198</v>
      </c>
      <c r="K176" s="6">
        <f>ghg_coicop!I175</f>
        <v>127.67523268311901</v>
      </c>
      <c r="L176" s="6">
        <f>ghg_coicop!J175</f>
        <v>150.55448559485399</v>
      </c>
      <c r="M176" s="6">
        <f>ghg_coicop!K175</f>
        <v>121.9021701561191</v>
      </c>
      <c r="N176" s="6">
        <f>ghg_coicop!L175</f>
        <v>159.5271508543909</v>
      </c>
      <c r="O176" s="6">
        <f>ghg_coicop!M175</f>
        <v>68.990628031673893</v>
      </c>
      <c r="P176" s="6">
        <f>ghg_coicop!N175</f>
        <v>107.1632663015188</v>
      </c>
      <c r="Q176" s="6">
        <f>ghg_coicop!O175</f>
        <v>120.76587807800961</v>
      </c>
      <c r="R176" s="6">
        <f>ghg_coicop!P175</f>
        <v>115.0455896565302</v>
      </c>
      <c r="S176" s="6">
        <f>ghg_coicop!Q175</f>
        <v>123.3344095616758</v>
      </c>
      <c r="T176" s="6">
        <f>ghg_coicop!R175</f>
        <v>141.70460510380451</v>
      </c>
      <c r="U176" s="6">
        <f>ghg_coicop!S175</f>
        <v>157.17609107037239</v>
      </c>
    </row>
    <row r="177" spans="1:21" x14ac:dyDescent="0.45">
      <c r="B177" s="3" t="s">
        <v>139</v>
      </c>
      <c r="C177" s="3" t="str">
        <f>co2_coicop!A176</f>
        <v>7.3.3.1 Combined fares other than season tickets</v>
      </c>
      <c r="D177" s="6">
        <f>ghg_coicop!B176</f>
        <v>1634.829903619524</v>
      </c>
      <c r="E177" s="6">
        <f>ghg_coicop!C176</f>
        <v>2000.0391079648771</v>
      </c>
      <c r="F177" s="6">
        <f>ghg_coicop!D176</f>
        <v>1805.5601485687621</v>
      </c>
      <c r="G177" s="6">
        <f>ghg_coicop!E176</f>
        <v>2305.555910895856</v>
      </c>
      <c r="H177" s="6">
        <f>ghg_coicop!F176</f>
        <v>2264.6633075023442</v>
      </c>
      <c r="I177" s="6">
        <f>ghg_coicop!G176</f>
        <v>2365.8938711950982</v>
      </c>
      <c r="J177" s="6">
        <f>ghg_coicop!H176</f>
        <v>3884.6784304183702</v>
      </c>
      <c r="K177" s="6">
        <f>ghg_coicop!I176</f>
        <v>2464.8920996374241</v>
      </c>
      <c r="L177" s="6">
        <f>ghg_coicop!J176</f>
        <v>2477.6369071733488</v>
      </c>
      <c r="M177" s="6">
        <f>ghg_coicop!K176</f>
        <v>2759.7527026981829</v>
      </c>
      <c r="N177" s="6">
        <f>ghg_coicop!L176</f>
        <v>3850.762091930892</v>
      </c>
      <c r="O177" s="6">
        <f>ghg_coicop!M176</f>
        <v>1840.6077232981031</v>
      </c>
      <c r="P177" s="6">
        <f>ghg_coicop!N176</f>
        <v>1167.86851073299</v>
      </c>
      <c r="Q177" s="6">
        <f>ghg_coicop!O176</f>
        <v>805.20059561844755</v>
      </c>
      <c r="R177" s="6">
        <f>ghg_coicop!P176</f>
        <v>852.37819439594625</v>
      </c>
      <c r="S177" s="6">
        <f>ghg_coicop!Q176</f>
        <v>993.40236491135272</v>
      </c>
      <c r="T177" s="6">
        <f>ghg_coicop!R176</f>
        <v>847.61325589123612</v>
      </c>
      <c r="U177" s="6">
        <f>ghg_coicop!S176</f>
        <v>1910.331563290531</v>
      </c>
    </row>
    <row r="178" spans="1:21" x14ac:dyDescent="0.45">
      <c r="C178" s="3" t="str">
        <f>co2_coicop!A177</f>
        <v>7.3.3.2 Combined fares season tickets</v>
      </c>
      <c r="D178" s="6">
        <f>ghg_coicop!B177</f>
        <v>8067.8586227038886</v>
      </c>
      <c r="E178" s="6">
        <f>ghg_coicop!C177</f>
        <v>8540.7946278812342</v>
      </c>
      <c r="F178" s="6">
        <f>ghg_coicop!D177</f>
        <v>8672.6683063842956</v>
      </c>
      <c r="G178" s="6">
        <f>ghg_coicop!E177</f>
        <v>8568.8667586092597</v>
      </c>
      <c r="H178" s="6">
        <f>ghg_coicop!F177</f>
        <v>9655.8131329904772</v>
      </c>
      <c r="I178" s="6">
        <f>ghg_coicop!G177</f>
        <v>8884.9479992605557</v>
      </c>
      <c r="J178" s="6">
        <f>ghg_coicop!H177</f>
        <v>7606.1880376198396</v>
      </c>
      <c r="K178" s="6">
        <f>ghg_coicop!I177</f>
        <v>7725.8718018725831</v>
      </c>
      <c r="L178" s="6">
        <f>ghg_coicop!J177</f>
        <v>6686.9529414319322</v>
      </c>
      <c r="M178" s="6">
        <f>ghg_coicop!K177</f>
        <v>8155.5119611256632</v>
      </c>
      <c r="N178" s="6">
        <f>ghg_coicop!L177</f>
        <v>5428.1784144367593</v>
      </c>
      <c r="O178" s="6">
        <f>ghg_coicop!M177</f>
        <v>7554.8466388970719</v>
      </c>
      <c r="P178" s="6">
        <f>ghg_coicop!N177</f>
        <v>6426.864006161195</v>
      </c>
      <c r="Q178" s="6">
        <f>ghg_coicop!O177</f>
        <v>7135.9217193594204</v>
      </c>
      <c r="R178" s="6">
        <f>ghg_coicop!P177</f>
        <v>7554.023312447549</v>
      </c>
      <c r="S178" s="6">
        <f>ghg_coicop!Q177</f>
        <v>8402.520135239678</v>
      </c>
      <c r="T178" s="6">
        <f>ghg_coicop!R177</f>
        <v>7819.366751393437</v>
      </c>
      <c r="U178" s="6">
        <f>ghg_coicop!S177</f>
        <v>5536.4486414901594</v>
      </c>
    </row>
    <row r="179" spans="1:21" x14ac:dyDescent="0.45">
      <c r="B179" s="3" t="s">
        <v>140</v>
      </c>
      <c r="C179" s="3" t="str">
        <f>co2_coicop!A178</f>
        <v>7.3.4.1 Air fares within UK</v>
      </c>
      <c r="D179" s="6">
        <f>ghg_coicop!B178</f>
        <v>233.27929948482119</v>
      </c>
      <c r="E179" s="6">
        <f>ghg_coicop!C178</f>
        <v>384.94264085497088</v>
      </c>
      <c r="F179" s="6">
        <f>ghg_coicop!D178</f>
        <v>172.02992993996381</v>
      </c>
      <c r="G179" s="6">
        <f>ghg_coicop!E178</f>
        <v>236.77858831266931</v>
      </c>
      <c r="H179" s="6">
        <f>ghg_coicop!F178</f>
        <v>339.078969932814</v>
      </c>
      <c r="I179" s="6">
        <f>ghg_coicop!G178</f>
        <v>185.43757507315209</v>
      </c>
      <c r="J179" s="6">
        <f>ghg_coicop!H178</f>
        <v>205.093849684601</v>
      </c>
      <c r="K179" s="6">
        <f>ghg_coicop!I178</f>
        <v>412.72883566592031</v>
      </c>
      <c r="L179" s="6">
        <f>ghg_coicop!J178</f>
        <v>208.45373995317479</v>
      </c>
      <c r="M179" s="6">
        <f>ghg_coicop!K178</f>
        <v>226.9812025135852</v>
      </c>
      <c r="N179" s="6">
        <f>ghg_coicop!L178</f>
        <v>253.25877266913409</v>
      </c>
      <c r="O179" s="6">
        <f>ghg_coicop!M178</f>
        <v>244.38113025669091</v>
      </c>
      <c r="P179" s="6">
        <f>ghg_coicop!N178</f>
        <v>245.56946337888559</v>
      </c>
      <c r="Q179" s="6">
        <f>ghg_coicop!O178</f>
        <v>217.88845611420641</v>
      </c>
      <c r="R179" s="6">
        <f>ghg_coicop!P178</f>
        <v>219.49273141120801</v>
      </c>
      <c r="S179" s="6">
        <f>ghg_coicop!Q178</f>
        <v>100.8641370181556</v>
      </c>
      <c r="T179" s="6">
        <f>ghg_coicop!R178</f>
        <v>204.42770505448371</v>
      </c>
      <c r="U179" s="6">
        <f>ghg_coicop!S178</f>
        <v>258.7442049664453</v>
      </c>
    </row>
    <row r="180" spans="1:21" x14ac:dyDescent="0.45">
      <c r="C180" s="3" t="str">
        <f>co2_coicop!A179</f>
        <v>7.3.4.2 Air fares inernational</v>
      </c>
      <c r="D180" s="6">
        <f>ghg_coicop!B179</f>
        <v>2809.4092043061278</v>
      </c>
      <c r="E180" s="6">
        <f>ghg_coicop!C179</f>
        <v>4026.6152635208441</v>
      </c>
      <c r="F180" s="6">
        <f>ghg_coicop!D179</f>
        <v>3170.2914126316518</v>
      </c>
      <c r="G180" s="6">
        <f>ghg_coicop!E179</f>
        <v>4113.1416354989342</v>
      </c>
      <c r="H180" s="6">
        <f>ghg_coicop!F179</f>
        <v>4113.3541976789866</v>
      </c>
      <c r="I180" s="6">
        <f>ghg_coicop!G179</f>
        <v>3932.8795216912108</v>
      </c>
      <c r="J180" s="6">
        <f>ghg_coicop!H179</f>
        <v>4827.8805000970087</v>
      </c>
      <c r="K180" s="6">
        <f>ghg_coicop!I179</f>
        <v>5473.0617610968802</v>
      </c>
      <c r="L180" s="6">
        <f>ghg_coicop!J179</f>
        <v>3944.6448945742582</v>
      </c>
      <c r="M180" s="6">
        <f>ghg_coicop!K179</f>
        <v>5027.9638383367228</v>
      </c>
      <c r="N180" s="6">
        <f>ghg_coicop!L179</f>
        <v>3975.3185023411238</v>
      </c>
      <c r="O180" s="6">
        <f>ghg_coicop!M179</f>
        <v>3424.148948975947</v>
      </c>
      <c r="P180" s="6">
        <f>ghg_coicop!N179</f>
        <v>6514.0123277585953</v>
      </c>
      <c r="Q180" s="6">
        <f>ghg_coicop!O179</f>
        <v>5739.9756784258352</v>
      </c>
      <c r="R180" s="6">
        <f>ghg_coicop!P179</f>
        <v>5782.2381339524463</v>
      </c>
      <c r="S180" s="6">
        <f>ghg_coicop!Q179</f>
        <v>5782.6864380296856</v>
      </c>
      <c r="T180" s="6">
        <f>ghg_coicop!R179</f>
        <v>4829.8266573223937</v>
      </c>
      <c r="U180" s="6">
        <f>ghg_coicop!S179</f>
        <v>4792.921576519273</v>
      </c>
    </row>
    <row r="181" spans="1:21" x14ac:dyDescent="0.45">
      <c r="C181" s="3" t="str">
        <f>co2_coicop!A180</f>
        <v>7.3.4.3 School travel</v>
      </c>
      <c r="D181" s="6">
        <f>ghg_coicop!B180</f>
        <v>17.73232929236427</v>
      </c>
      <c r="E181" s="6">
        <f>ghg_coicop!C180</f>
        <v>8.2238017962223999</v>
      </c>
      <c r="F181" s="6">
        <f>ghg_coicop!D180</f>
        <v>39.391862570339612</v>
      </c>
      <c r="G181" s="6">
        <f>ghg_coicop!E180</f>
        <v>18.109998951038168</v>
      </c>
      <c r="H181" s="6">
        <f>ghg_coicop!F180</f>
        <v>6.7187385625679568</v>
      </c>
      <c r="I181" s="6">
        <f>ghg_coicop!G180</f>
        <v>0</v>
      </c>
      <c r="J181" s="6">
        <f>ghg_coicop!H180</f>
        <v>0</v>
      </c>
      <c r="K181" s="6">
        <f>ghg_coicop!I180</f>
        <v>0</v>
      </c>
      <c r="L181" s="6">
        <f>ghg_coicop!J180</f>
        <v>0.47259694994261559</v>
      </c>
      <c r="M181" s="6">
        <f>ghg_coicop!K180</f>
        <v>0</v>
      </c>
      <c r="N181" s="6">
        <f>ghg_coicop!L180</f>
        <v>0</v>
      </c>
      <c r="O181" s="6">
        <f>ghg_coicop!M180</f>
        <v>0</v>
      </c>
      <c r="P181" s="6">
        <f>ghg_coicop!N180</f>
        <v>0</v>
      </c>
      <c r="Q181" s="6">
        <f>ghg_coicop!O180</f>
        <v>0</v>
      </c>
      <c r="R181" s="6">
        <f>ghg_coicop!P180</f>
        <v>0</v>
      </c>
      <c r="S181" s="6">
        <f>ghg_coicop!Q180</f>
        <v>0</v>
      </c>
      <c r="T181" s="6">
        <f>ghg_coicop!R180</f>
        <v>0</v>
      </c>
      <c r="U181" s="6">
        <f>ghg_coicop!S180</f>
        <v>0</v>
      </c>
    </row>
    <row r="182" spans="1:21" x14ac:dyDescent="0.45">
      <c r="C182" s="3" t="str">
        <f>co2_coicop!A181</f>
        <v>7.3.4.4 Taxis and hired cars with drivers</v>
      </c>
      <c r="D182" s="6">
        <f>ghg_coicop!B181</f>
        <v>651.8904471508522</v>
      </c>
      <c r="E182" s="6">
        <f>ghg_coicop!C181</f>
        <v>566.559209557641</v>
      </c>
      <c r="F182" s="6">
        <f>ghg_coicop!D181</f>
        <v>617.35146617618</v>
      </c>
      <c r="G182" s="6">
        <f>ghg_coicop!E181</f>
        <v>592.44797839096702</v>
      </c>
      <c r="H182" s="6">
        <f>ghg_coicop!F181</f>
        <v>500.50882222316193</v>
      </c>
      <c r="I182" s="6">
        <f>ghg_coicop!G181</f>
        <v>549.60898268272229</v>
      </c>
      <c r="J182" s="6">
        <f>ghg_coicop!H181</f>
        <v>651.91844074116739</v>
      </c>
      <c r="K182" s="6">
        <f>ghg_coicop!I181</f>
        <v>396.436022577431</v>
      </c>
      <c r="L182" s="6">
        <f>ghg_coicop!J181</f>
        <v>259.88280233768529</v>
      </c>
      <c r="M182" s="6">
        <f>ghg_coicop!K181</f>
        <v>414.2967849148946</v>
      </c>
      <c r="N182" s="6">
        <f>ghg_coicop!L181</f>
        <v>246.38016693093721</v>
      </c>
      <c r="O182" s="6">
        <f>ghg_coicop!M181</f>
        <v>501.30559842959531</v>
      </c>
      <c r="P182" s="6">
        <f>ghg_coicop!N181</f>
        <v>245.86670797059421</v>
      </c>
      <c r="Q182" s="6">
        <f>ghg_coicop!O181</f>
        <v>224.572729994517</v>
      </c>
      <c r="R182" s="6">
        <f>ghg_coicop!P181</f>
        <v>213.93544728178051</v>
      </c>
      <c r="S182" s="6">
        <f>ghg_coicop!Q181</f>
        <v>467.40211346047482</v>
      </c>
      <c r="T182" s="6">
        <f>ghg_coicop!R181</f>
        <v>312.53266451679769</v>
      </c>
      <c r="U182" s="6">
        <f>ghg_coicop!S181</f>
        <v>383.95108826165688</v>
      </c>
    </row>
    <row r="183" spans="1:21" x14ac:dyDescent="0.45">
      <c r="C183" s="3" t="str">
        <f>co2_coicop!A182</f>
        <v>7.3.4.5 Other personal travel and transport services</v>
      </c>
      <c r="D183" s="6">
        <f>ghg_coicop!B182</f>
        <v>238.25102624555379</v>
      </c>
      <c r="E183" s="6">
        <f>ghg_coicop!C182</f>
        <v>810.15241945733658</v>
      </c>
      <c r="F183" s="6">
        <f>ghg_coicop!D182</f>
        <v>195.69994039146019</v>
      </c>
      <c r="G183" s="6">
        <f>ghg_coicop!E182</f>
        <v>296.2025174661303</v>
      </c>
      <c r="H183" s="6">
        <f>ghg_coicop!F182</f>
        <v>480.36873223244868</v>
      </c>
      <c r="I183" s="6">
        <f>ghg_coicop!G182</f>
        <v>407.3556621830059</v>
      </c>
      <c r="J183" s="6">
        <f>ghg_coicop!H182</f>
        <v>131.71110397134339</v>
      </c>
      <c r="K183" s="6">
        <f>ghg_coicop!I182</f>
        <v>393.97687844631889</v>
      </c>
      <c r="L183" s="6">
        <f>ghg_coicop!J182</f>
        <v>422.46695416131479</v>
      </c>
      <c r="M183" s="6">
        <f>ghg_coicop!K182</f>
        <v>494.99730906176438</v>
      </c>
      <c r="N183" s="6">
        <f>ghg_coicop!L182</f>
        <v>351.44414352746912</v>
      </c>
      <c r="O183" s="6">
        <f>ghg_coicop!M182</f>
        <v>374.93566446688448</v>
      </c>
      <c r="P183" s="6">
        <f>ghg_coicop!N182</f>
        <v>401.83050820730392</v>
      </c>
      <c r="Q183" s="6">
        <f>ghg_coicop!O182</f>
        <v>282.16899415410461</v>
      </c>
      <c r="R183" s="6">
        <f>ghg_coicop!P182</f>
        <v>297.48344603958992</v>
      </c>
      <c r="S183" s="6">
        <f>ghg_coicop!Q182</f>
        <v>352.7859847548782</v>
      </c>
      <c r="T183" s="6">
        <f>ghg_coicop!R182</f>
        <v>376.53448604074993</v>
      </c>
      <c r="U183" s="6">
        <f>ghg_coicop!S182</f>
        <v>210.91551619291559</v>
      </c>
    </row>
    <row r="184" spans="1:21" x14ac:dyDescent="0.45">
      <c r="C184" s="3" t="str">
        <f>co2_coicop!A183</f>
        <v>7.3.4.6 Hire of self drive cars, vans, bicycles</v>
      </c>
      <c r="D184" s="6">
        <f>ghg_coicop!B183</f>
        <v>332.75399088262952</v>
      </c>
      <c r="E184" s="6">
        <f>ghg_coicop!C183</f>
        <v>98.508231542643358</v>
      </c>
      <c r="F184" s="6">
        <f>ghg_coicop!D183</f>
        <v>129.78359475819551</v>
      </c>
      <c r="G184" s="6">
        <f>ghg_coicop!E183</f>
        <v>96.042811924464814</v>
      </c>
      <c r="H184" s="6">
        <f>ghg_coicop!F183</f>
        <v>203.16023369842401</v>
      </c>
      <c r="I184" s="6">
        <f>ghg_coicop!G183</f>
        <v>166.13613115118631</v>
      </c>
      <c r="J184" s="6">
        <f>ghg_coicop!H183</f>
        <v>16.602479858529438</v>
      </c>
      <c r="K184" s="6">
        <f>ghg_coicop!I183</f>
        <v>61.838651589313088</v>
      </c>
      <c r="L184" s="6">
        <f>ghg_coicop!J183</f>
        <v>15.85585700877121</v>
      </c>
      <c r="M184" s="6">
        <f>ghg_coicop!K183</f>
        <v>356.78889749037899</v>
      </c>
      <c r="N184" s="6">
        <f>ghg_coicop!L183</f>
        <v>13.33809728723371</v>
      </c>
      <c r="O184" s="6">
        <f>ghg_coicop!M183</f>
        <v>255.50907648264811</v>
      </c>
      <c r="P184" s="6">
        <f>ghg_coicop!N183</f>
        <v>0.2366784211032624</v>
      </c>
      <c r="Q184" s="6">
        <f>ghg_coicop!O183</f>
        <v>15.83853228714481</v>
      </c>
      <c r="R184" s="6">
        <f>ghg_coicop!P183</f>
        <v>15.088312321892239</v>
      </c>
      <c r="S184" s="6">
        <f>ghg_coicop!Q183</f>
        <v>32.547275986188581</v>
      </c>
      <c r="T184" s="6">
        <f>ghg_coicop!R183</f>
        <v>7.5004140213261898</v>
      </c>
      <c r="U184" s="6">
        <f>ghg_coicop!S183</f>
        <v>84.921765326941824</v>
      </c>
    </row>
    <row r="185" spans="1:21" x14ac:dyDescent="0.45">
      <c r="C185" s="3" t="str">
        <f>co2_coicop!A184</f>
        <v>7.3.4.7 Car leasing</v>
      </c>
      <c r="D185" s="6">
        <f>ghg_coicop!B184</f>
        <v>128.80281320485781</v>
      </c>
      <c r="E185" s="6">
        <f>ghg_coicop!C184</f>
        <v>299.23316024664979</v>
      </c>
      <c r="F185" s="6">
        <f>ghg_coicop!D184</f>
        <v>462.83631338013367</v>
      </c>
      <c r="G185" s="6">
        <f>ghg_coicop!E184</f>
        <v>195.5907307339819</v>
      </c>
      <c r="H185" s="6">
        <f>ghg_coicop!F184</f>
        <v>279.14705306613359</v>
      </c>
      <c r="I185" s="6">
        <f>ghg_coicop!G184</f>
        <v>453.25151784119618</v>
      </c>
      <c r="J185" s="6">
        <f>ghg_coicop!H184</f>
        <v>229.31300631024149</v>
      </c>
      <c r="K185" s="6">
        <f>ghg_coicop!I184</f>
        <v>303.11391511998511</v>
      </c>
      <c r="L185" s="6">
        <f>ghg_coicop!J184</f>
        <v>405.06702965646258</v>
      </c>
      <c r="M185" s="6">
        <f>ghg_coicop!K184</f>
        <v>128.8051238908298</v>
      </c>
      <c r="N185" s="6">
        <f>ghg_coicop!L184</f>
        <v>310.45647258170231</v>
      </c>
      <c r="O185" s="6">
        <f>ghg_coicop!M184</f>
        <v>341.0240555605904</v>
      </c>
      <c r="P185" s="6">
        <f>ghg_coicop!N184</f>
        <v>306.64723750981818</v>
      </c>
      <c r="Q185" s="6">
        <f>ghg_coicop!O184</f>
        <v>183.45198089803469</v>
      </c>
      <c r="R185" s="6">
        <f>ghg_coicop!P184</f>
        <v>174.76245485864621</v>
      </c>
      <c r="S185" s="6">
        <f>ghg_coicop!Q184</f>
        <v>481.73600673243601</v>
      </c>
      <c r="T185" s="6">
        <f>ghg_coicop!R184</f>
        <v>261.43140373766852</v>
      </c>
      <c r="U185" s="6">
        <f>ghg_coicop!S184</f>
        <v>510.05036132004159</v>
      </c>
    </row>
    <row r="186" spans="1:21" x14ac:dyDescent="0.45">
      <c r="C186" s="3" t="str">
        <f>co2_coicop!A185</f>
        <v>7.3.4.8 Water travel, ferries and season tickets</v>
      </c>
      <c r="D186" s="6">
        <f>ghg_coicop!B185</f>
        <v>304.89758505598559</v>
      </c>
      <c r="E186" s="6">
        <f>ghg_coicop!C185</f>
        <v>71.432418597529903</v>
      </c>
      <c r="F186" s="6">
        <f>ghg_coicop!D185</f>
        <v>44.00258403969206</v>
      </c>
      <c r="G186" s="6">
        <f>ghg_coicop!E185</f>
        <v>96.86808239771031</v>
      </c>
      <c r="H186" s="6">
        <f>ghg_coicop!F185</f>
        <v>139.71837037647819</v>
      </c>
      <c r="I186" s="6">
        <f>ghg_coicop!G185</f>
        <v>32.947119288535937</v>
      </c>
      <c r="J186" s="6">
        <f>ghg_coicop!H185</f>
        <v>114.7016655208274</v>
      </c>
      <c r="K186" s="6">
        <f>ghg_coicop!I185</f>
        <v>56.310622590638019</v>
      </c>
      <c r="L186" s="6">
        <f>ghg_coicop!J185</f>
        <v>200.32344412443391</v>
      </c>
      <c r="M186" s="6">
        <f>ghg_coicop!K185</f>
        <v>44.220725338422909</v>
      </c>
      <c r="N186" s="6">
        <f>ghg_coicop!L185</f>
        <v>93.706550996244033</v>
      </c>
      <c r="O186" s="6">
        <f>ghg_coicop!M185</f>
        <v>29.842565558088431</v>
      </c>
      <c r="P186" s="6">
        <f>ghg_coicop!N185</f>
        <v>326.40750248618428</v>
      </c>
      <c r="Q186" s="6">
        <f>ghg_coicop!O185</f>
        <v>882.47011485578059</v>
      </c>
      <c r="R186" s="6">
        <f>ghg_coicop!P185</f>
        <v>953.44829874843265</v>
      </c>
      <c r="S186" s="6">
        <f>ghg_coicop!Q185</f>
        <v>136.75193308887719</v>
      </c>
      <c r="T186" s="6">
        <f>ghg_coicop!R185</f>
        <v>103.98184328824139</v>
      </c>
      <c r="U186" s="6">
        <f>ghg_coicop!S185</f>
        <v>56.563685571326047</v>
      </c>
    </row>
    <row r="187" spans="1:21" x14ac:dyDescent="0.45">
      <c r="A187" s="3" t="s">
        <v>141</v>
      </c>
      <c r="B187" s="3" t="s">
        <v>142</v>
      </c>
      <c r="C187" s="3" t="str">
        <f>co2_coicop!A186</f>
        <v>8.1 Postal services</v>
      </c>
      <c r="D187" s="6">
        <f>ghg_coicop!B186</f>
        <v>91.645802404413374</v>
      </c>
      <c r="E187" s="6">
        <f>ghg_coicop!C186</f>
        <v>42.588213493597003</v>
      </c>
      <c r="F187" s="6">
        <f>ghg_coicop!D186</f>
        <v>72.761411497550156</v>
      </c>
      <c r="G187" s="6">
        <f>ghg_coicop!E186</f>
        <v>59.975387527493417</v>
      </c>
      <c r="H187" s="6">
        <f>ghg_coicop!F186</f>
        <v>56.463678535736392</v>
      </c>
      <c r="I187" s="6">
        <f>ghg_coicop!G186</f>
        <v>50.610149471760558</v>
      </c>
      <c r="J187" s="6">
        <f>ghg_coicop!H186</f>
        <v>43.365475209566299</v>
      </c>
      <c r="K187" s="6">
        <f>ghg_coicop!I186</f>
        <v>27.229883785546271</v>
      </c>
      <c r="L187" s="6">
        <f>ghg_coicop!J186</f>
        <v>30.35757799769738</v>
      </c>
      <c r="M187" s="6">
        <f>ghg_coicop!K186</f>
        <v>38.860427451916628</v>
      </c>
      <c r="N187" s="6">
        <f>ghg_coicop!L186</f>
        <v>29.874019215580489</v>
      </c>
      <c r="O187" s="6">
        <f>ghg_coicop!M186</f>
        <v>49.469876505949117</v>
      </c>
      <c r="P187" s="6">
        <f>ghg_coicop!N186</f>
        <v>30.35006804225139</v>
      </c>
      <c r="Q187" s="6">
        <f>ghg_coicop!O186</f>
        <v>26.555093082497311</v>
      </c>
      <c r="R187" s="6">
        <f>ghg_coicop!P186</f>
        <v>38.359690059170212</v>
      </c>
      <c r="S187" s="6">
        <f>ghg_coicop!Q186</f>
        <v>51.555521468004578</v>
      </c>
      <c r="T187" s="6">
        <f>ghg_coicop!R186</f>
        <v>37.141534892105717</v>
      </c>
      <c r="U187" s="6">
        <f>ghg_coicop!S186</f>
        <v>51.123770106574177</v>
      </c>
    </row>
    <row r="188" spans="1:21" x14ac:dyDescent="0.45">
      <c r="B188" s="3" t="s">
        <v>143</v>
      </c>
      <c r="C188" s="3" t="str">
        <f>co2_coicop!A187</f>
        <v>8.2.1 Telephone purchase</v>
      </c>
      <c r="D188" s="6">
        <f>ghg_coicop!B187</f>
        <v>14.25668554430705</v>
      </c>
      <c r="E188" s="6">
        <f>ghg_coicop!C187</f>
        <v>5.7091391467400863</v>
      </c>
      <c r="F188" s="6">
        <f>ghg_coicop!D187</f>
        <v>7.0326063317815519</v>
      </c>
      <c r="G188" s="6">
        <f>ghg_coicop!E187</f>
        <v>5.2074651569396302</v>
      </c>
      <c r="H188" s="6">
        <f>ghg_coicop!F187</f>
        <v>5.4149094684502366</v>
      </c>
      <c r="I188" s="6">
        <f>ghg_coicop!G187</f>
        <v>13.75272821265909</v>
      </c>
      <c r="J188" s="6">
        <f>ghg_coicop!H187</f>
        <v>15.20043041450413</v>
      </c>
      <c r="K188" s="6">
        <f>ghg_coicop!I187</f>
        <v>9.4973491328084769</v>
      </c>
      <c r="L188" s="6">
        <f>ghg_coicop!J187</f>
        <v>4.0475611254867578</v>
      </c>
      <c r="M188" s="6">
        <f>ghg_coicop!K187</f>
        <v>0.36104997832009778</v>
      </c>
      <c r="N188" s="6">
        <f>ghg_coicop!L187</f>
        <v>2.2687075693075012</v>
      </c>
      <c r="O188" s="6">
        <f>ghg_coicop!M187</f>
        <v>0</v>
      </c>
      <c r="P188" s="6">
        <f>ghg_coicop!N187</f>
        <v>7.5268996845627179</v>
      </c>
      <c r="Q188" s="6">
        <f>ghg_coicop!O187</f>
        <v>4.9571474740407897</v>
      </c>
      <c r="R188" s="6">
        <f>ghg_coicop!P187</f>
        <v>5.1605817850819884</v>
      </c>
      <c r="S188" s="6">
        <f>ghg_coicop!Q187</f>
        <v>2.543242794867568</v>
      </c>
      <c r="T188" s="6">
        <f>ghg_coicop!R187</f>
        <v>1.3905160076158201</v>
      </c>
      <c r="U188" s="6">
        <f>ghg_coicop!S187</f>
        <v>5.0768359512397394</v>
      </c>
    </row>
    <row r="189" spans="1:21" x14ac:dyDescent="0.45">
      <c r="B189" s="3" t="s">
        <v>144</v>
      </c>
      <c r="C189" s="3" t="str">
        <f>co2_coicop!A188</f>
        <v>8.2.2 Mobile phone purchase</v>
      </c>
      <c r="D189" s="6">
        <f>ghg_coicop!B188</f>
        <v>42.437266378403869</v>
      </c>
      <c r="E189" s="6">
        <f>ghg_coicop!C188</f>
        <v>36.250312201749573</v>
      </c>
      <c r="F189" s="6">
        <f>ghg_coicop!D188</f>
        <v>40.699022761381258</v>
      </c>
      <c r="G189" s="6">
        <f>ghg_coicop!E188</f>
        <v>26.499809061281798</v>
      </c>
      <c r="H189" s="6">
        <f>ghg_coicop!F188</f>
        <v>4.9140903084164398</v>
      </c>
      <c r="I189" s="6">
        <f>ghg_coicop!G188</f>
        <v>14.6249785618798</v>
      </c>
      <c r="J189" s="6">
        <f>ghg_coicop!H188</f>
        <v>51.140714965852709</v>
      </c>
      <c r="K189" s="6">
        <f>ghg_coicop!I188</f>
        <v>7.840504898342556</v>
      </c>
      <c r="L189" s="6">
        <f>ghg_coicop!J188</f>
        <v>23.352902694035802</v>
      </c>
      <c r="M189" s="6">
        <f>ghg_coicop!K188</f>
        <v>37.300210514941973</v>
      </c>
      <c r="N189" s="6">
        <f>ghg_coicop!L188</f>
        <v>10.09122059540031</v>
      </c>
      <c r="O189" s="6">
        <f>ghg_coicop!M188</f>
        <v>59.244779268301912</v>
      </c>
      <c r="P189" s="6">
        <f>ghg_coicop!N188</f>
        <v>63.439760787453032</v>
      </c>
      <c r="Q189" s="6">
        <f>ghg_coicop!O188</f>
        <v>58.972784361207943</v>
      </c>
      <c r="R189" s="6">
        <f>ghg_coicop!P188</f>
        <v>61.392943902462058</v>
      </c>
      <c r="S189" s="6">
        <f>ghg_coicop!Q188</f>
        <v>49.383408474185558</v>
      </c>
      <c r="T189" s="6">
        <f>ghg_coicop!R188</f>
        <v>49.155906810716132</v>
      </c>
      <c r="U189" s="6">
        <f>ghg_coicop!S188</f>
        <v>11.874983185170009</v>
      </c>
    </row>
    <row r="190" spans="1:21" x14ac:dyDescent="0.45">
      <c r="B190" s="3" t="s">
        <v>145</v>
      </c>
      <c r="C190" s="3" t="str">
        <f>co2_coicop!A189</f>
        <v>8.2.3 Answering machine, fax machine purchase</v>
      </c>
      <c r="D190" s="6">
        <f>ghg_coicop!B189</f>
        <v>1.337671084404731</v>
      </c>
      <c r="E190" s="6">
        <f>ghg_coicop!C189</f>
        <v>1.930231272817732</v>
      </c>
      <c r="F190" s="6">
        <f>ghg_coicop!D189</f>
        <v>0</v>
      </c>
      <c r="G190" s="6">
        <f>ghg_coicop!E189</f>
        <v>0</v>
      </c>
      <c r="H190" s="6">
        <f>ghg_coicop!F189</f>
        <v>0</v>
      </c>
      <c r="I190" s="6">
        <f>ghg_coicop!G189</f>
        <v>0</v>
      </c>
      <c r="J190" s="6">
        <f>ghg_coicop!H189</f>
        <v>0</v>
      </c>
      <c r="K190" s="6">
        <f>ghg_coicop!I189</f>
        <v>0</v>
      </c>
      <c r="L190" s="6">
        <f>ghg_coicop!J189</f>
        <v>0</v>
      </c>
      <c r="M190" s="6">
        <f>ghg_coicop!K189</f>
        <v>0</v>
      </c>
      <c r="N190" s="6">
        <f>ghg_coicop!L189</f>
        <v>4.4839671400338368</v>
      </c>
      <c r="O190" s="6">
        <f>ghg_coicop!M189</f>
        <v>0</v>
      </c>
      <c r="P190" s="6">
        <f>ghg_coicop!N189</f>
        <v>0</v>
      </c>
      <c r="Q190" s="6">
        <f>ghg_coicop!O189</f>
        <v>0</v>
      </c>
      <c r="R190" s="6">
        <f>ghg_coicop!P189</f>
        <v>0</v>
      </c>
      <c r="S190" s="6">
        <f>ghg_coicop!Q189</f>
        <v>0</v>
      </c>
      <c r="T190" s="6">
        <f>ghg_coicop!R189</f>
        <v>0</v>
      </c>
      <c r="U190" s="6">
        <f>ghg_coicop!S189</f>
        <v>0</v>
      </c>
    </row>
    <row r="191" spans="1:21" x14ac:dyDescent="0.45">
      <c r="B191" s="3" t="s">
        <v>146</v>
      </c>
      <c r="C191" s="3" t="str">
        <f>co2_coicop!A190</f>
        <v>8.3.1 Telephone account</v>
      </c>
      <c r="D191" s="6">
        <f>ghg_coicop!B190</f>
        <v>402.51388926840372</v>
      </c>
      <c r="E191" s="6">
        <f>ghg_coicop!C190</f>
        <v>372.05772712421663</v>
      </c>
      <c r="F191" s="6">
        <f>ghg_coicop!D190</f>
        <v>381.13436784986578</v>
      </c>
      <c r="G191" s="6">
        <f>ghg_coicop!E190</f>
        <v>355.77391802949921</v>
      </c>
      <c r="H191" s="6">
        <f>ghg_coicop!F190</f>
        <v>303.77499250244421</v>
      </c>
      <c r="I191" s="6">
        <f>ghg_coicop!G190</f>
        <v>319.06518724906857</v>
      </c>
      <c r="J191" s="6">
        <f>ghg_coicop!H190</f>
        <v>267.99547119168727</v>
      </c>
      <c r="K191" s="6">
        <f>ghg_coicop!I190</f>
        <v>251.50679503075469</v>
      </c>
      <c r="L191" s="6">
        <f>ghg_coicop!J190</f>
        <v>246.79397695662661</v>
      </c>
      <c r="M191" s="6">
        <f>ghg_coicop!K190</f>
        <v>235.902357011915</v>
      </c>
      <c r="N191" s="6">
        <f>ghg_coicop!L190</f>
        <v>215.4243772926074</v>
      </c>
      <c r="O191" s="6">
        <f>ghg_coicop!M190</f>
        <v>172.13513719713779</v>
      </c>
      <c r="P191" s="6">
        <f>ghg_coicop!N190</f>
        <v>120.7554205634858</v>
      </c>
      <c r="Q191" s="6">
        <f>ghg_coicop!O190</f>
        <v>110.3331214527218</v>
      </c>
      <c r="R191" s="6">
        <f>ghg_coicop!P190</f>
        <v>99.492848551614372</v>
      </c>
      <c r="S191" s="6">
        <f>ghg_coicop!Q190</f>
        <v>76.765284956406717</v>
      </c>
      <c r="T191" s="6">
        <f>ghg_coicop!R190</f>
        <v>72.263583627291723</v>
      </c>
      <c r="U191" s="6">
        <f>ghg_coicop!S190</f>
        <v>22.248435761372939</v>
      </c>
    </row>
    <row r="192" spans="1:21" x14ac:dyDescent="0.45">
      <c r="B192" s="3" t="s">
        <v>147</v>
      </c>
      <c r="C192" s="3" t="str">
        <f>co2_coicop!A191</f>
        <v>8.3.2 Telephone coin and other payments</v>
      </c>
      <c r="D192" s="6">
        <f>ghg_coicop!B191</f>
        <v>17.868168303219491</v>
      </c>
      <c r="E192" s="6">
        <f>ghg_coicop!C191</f>
        <v>23.009502088516911</v>
      </c>
      <c r="F192" s="6">
        <f>ghg_coicop!D191</f>
        <v>8.969405126203883</v>
      </c>
      <c r="G192" s="6">
        <f>ghg_coicop!E191</f>
        <v>9.2694151407386922</v>
      </c>
      <c r="H192" s="6">
        <f>ghg_coicop!F191</f>
        <v>15.41834639275738</v>
      </c>
      <c r="I192" s="6">
        <f>ghg_coicop!G191</f>
        <v>6.6303712387748241</v>
      </c>
      <c r="J192" s="6">
        <f>ghg_coicop!H191</f>
        <v>14.14471457099568</v>
      </c>
      <c r="K192" s="6">
        <f>ghg_coicop!I191</f>
        <v>5.4823139481414724</v>
      </c>
      <c r="L192" s="6">
        <f>ghg_coicop!J191</f>
        <v>3.0001575180179731</v>
      </c>
      <c r="M192" s="6">
        <f>ghg_coicop!K191</f>
        <v>2.8189352040963511</v>
      </c>
      <c r="N192" s="6">
        <f>ghg_coicop!L191</f>
        <v>1.600712984591913</v>
      </c>
      <c r="O192" s="6">
        <f>ghg_coicop!M191</f>
        <v>4.3713485677039587</v>
      </c>
      <c r="P192" s="6">
        <f>ghg_coicop!N191</f>
        <v>2.2173318420820149</v>
      </c>
      <c r="Q192" s="6">
        <f>ghg_coicop!O191</f>
        <v>0.43899047786577378</v>
      </c>
      <c r="R192" s="6">
        <f>ghg_coicop!P191</f>
        <v>0.39585948946994831</v>
      </c>
      <c r="S192" s="6">
        <f>ghg_coicop!Q191</f>
        <v>0</v>
      </c>
      <c r="T192" s="6">
        <f>ghg_coicop!R191</f>
        <v>5.373884339493408E-2</v>
      </c>
      <c r="U192" s="6">
        <f>ghg_coicop!S191</f>
        <v>0.47166894015281879</v>
      </c>
    </row>
    <row r="193" spans="1:21" x14ac:dyDescent="0.45">
      <c r="B193" s="3" t="s">
        <v>148</v>
      </c>
      <c r="C193" s="3" t="str">
        <f>co2_coicop!A192</f>
        <v>8.3.3 Mobile phone account</v>
      </c>
      <c r="D193" s="6">
        <f>ghg_coicop!B192</f>
        <v>256.6326928369059</v>
      </c>
      <c r="E193" s="6">
        <f>ghg_coicop!C192</f>
        <v>194.0878644345309</v>
      </c>
      <c r="F193" s="6">
        <f>ghg_coicop!D192</f>
        <v>311.91365994928418</v>
      </c>
      <c r="G193" s="6">
        <f>ghg_coicop!E192</f>
        <v>221.12064485287291</v>
      </c>
      <c r="H193" s="6">
        <f>ghg_coicop!F192</f>
        <v>276.06301184042093</v>
      </c>
      <c r="I193" s="6">
        <f>ghg_coicop!G192</f>
        <v>294.25737923437748</v>
      </c>
      <c r="J193" s="6">
        <f>ghg_coicop!H192</f>
        <v>231.5091100944334</v>
      </c>
      <c r="K193" s="6">
        <f>ghg_coicop!I192</f>
        <v>279.84450739186701</v>
      </c>
      <c r="L193" s="6">
        <f>ghg_coicop!J192</f>
        <v>223.82005825254771</v>
      </c>
      <c r="M193" s="6">
        <f>ghg_coicop!K192</f>
        <v>247.41292505076939</v>
      </c>
      <c r="N193" s="6">
        <f>ghg_coicop!L192</f>
        <v>298.69082856279971</v>
      </c>
      <c r="O193" s="6">
        <f>ghg_coicop!M192</f>
        <v>262.64164693314183</v>
      </c>
      <c r="P193" s="6">
        <f>ghg_coicop!N192</f>
        <v>237.89393493754559</v>
      </c>
      <c r="Q193" s="6">
        <f>ghg_coicop!O192</f>
        <v>237.09405011896459</v>
      </c>
      <c r="R193" s="6">
        <f>ghg_coicop!P192</f>
        <v>213.7994657486698</v>
      </c>
      <c r="S193" s="6">
        <f>ghg_coicop!Q192</f>
        <v>182.8600081741954</v>
      </c>
      <c r="T193" s="6">
        <f>ghg_coicop!R192</f>
        <v>185.17251801712689</v>
      </c>
      <c r="U193" s="6">
        <f>ghg_coicop!S192</f>
        <v>297.85264049887769</v>
      </c>
    </row>
    <row r="194" spans="1:21" x14ac:dyDescent="0.45">
      <c r="B194" s="3" t="s">
        <v>149</v>
      </c>
      <c r="C194" s="3" t="str">
        <f>co2_coicop!A193</f>
        <v>8.3.4 Mobile phone othr apyments</v>
      </c>
      <c r="D194" s="6">
        <f>ghg_coicop!B193</f>
        <v>78.264185340950704</v>
      </c>
      <c r="E194" s="6">
        <f>ghg_coicop!C193</f>
        <v>59.082935451804509</v>
      </c>
      <c r="F194" s="6">
        <f>ghg_coicop!D193</f>
        <v>76.040762083606523</v>
      </c>
      <c r="G194" s="6">
        <f>ghg_coicop!E193</f>
        <v>75.393817668460542</v>
      </c>
      <c r="H194" s="6">
        <f>ghg_coicop!F193</f>
        <v>59.360185180553351</v>
      </c>
      <c r="I194" s="6">
        <f>ghg_coicop!G193</f>
        <v>57.46175800833354</v>
      </c>
      <c r="J194" s="6">
        <f>ghg_coicop!H193</f>
        <v>63.030577538977838</v>
      </c>
      <c r="K194" s="6">
        <f>ghg_coicop!I193</f>
        <v>49.283406427190002</v>
      </c>
      <c r="L194" s="6">
        <f>ghg_coicop!J193</f>
        <v>31.54100448860148</v>
      </c>
      <c r="M194" s="6">
        <f>ghg_coicop!K193</f>
        <v>48.243217204438842</v>
      </c>
      <c r="N194" s="6">
        <f>ghg_coicop!L193</f>
        <v>55.150935943282121</v>
      </c>
      <c r="O194" s="6">
        <f>ghg_coicop!M193</f>
        <v>44.197869639547811</v>
      </c>
      <c r="P194" s="6">
        <f>ghg_coicop!N193</f>
        <v>23.756113793943371</v>
      </c>
      <c r="Q194" s="6">
        <f>ghg_coicop!O193</f>
        <v>14.922099170912659</v>
      </c>
      <c r="R194" s="6">
        <f>ghg_coicop!P193</f>
        <v>13.455997014640429</v>
      </c>
      <c r="S194" s="6">
        <f>ghg_coicop!Q193</f>
        <v>8.7355198309938071</v>
      </c>
      <c r="T194" s="6">
        <f>ghg_coicop!R193</f>
        <v>5.8494152552717118</v>
      </c>
      <c r="U194" s="6">
        <f>ghg_coicop!S193</f>
        <v>10.72058606226255</v>
      </c>
    </row>
    <row r="195" spans="1:21" x14ac:dyDescent="0.45">
      <c r="B195" s="3" t="s">
        <v>150</v>
      </c>
      <c r="C195" s="3" t="str">
        <f>co2_coicop!A194</f>
        <v>8.4 Internet subscription fees</v>
      </c>
      <c r="D195" s="6">
        <f>ghg_coicop!B194</f>
        <v>9.0162746575061021</v>
      </c>
      <c r="E195" s="6">
        <f>ghg_coicop!C194</f>
        <v>11.27510782393083</v>
      </c>
      <c r="F195" s="6">
        <f>ghg_coicop!D194</f>
        <v>8.6831676478158375</v>
      </c>
      <c r="G195" s="6">
        <f>ghg_coicop!E194</f>
        <v>16.43993322393078</v>
      </c>
      <c r="H195" s="6">
        <f>ghg_coicop!F194</f>
        <v>18.620470672020961</v>
      </c>
      <c r="I195" s="6">
        <f>ghg_coicop!G194</f>
        <v>20.353478460324009</v>
      </c>
      <c r="J195" s="6">
        <f>ghg_coicop!H194</f>
        <v>14.236230931832001</v>
      </c>
      <c r="K195" s="6">
        <f>ghg_coicop!I194</f>
        <v>16.105121233186811</v>
      </c>
      <c r="L195" s="6">
        <f>ghg_coicop!J194</f>
        <v>9.5007750811105307</v>
      </c>
      <c r="M195" s="6">
        <f>ghg_coicop!K194</f>
        <v>16.232767680250429</v>
      </c>
      <c r="N195" s="6">
        <f>ghg_coicop!L194</f>
        <v>0</v>
      </c>
      <c r="O195" s="6">
        <f>ghg_coicop!M194</f>
        <v>0</v>
      </c>
      <c r="P195" s="6">
        <f>ghg_coicop!N194</f>
        <v>97.455114921539177</v>
      </c>
      <c r="Q195" s="6">
        <f>ghg_coicop!O194</f>
        <v>89.850283441902292</v>
      </c>
      <c r="R195" s="6">
        <f>ghg_coicop!P194</f>
        <v>81.022457491474171</v>
      </c>
      <c r="S195" s="6">
        <f>ghg_coicop!Q194</f>
        <v>75.069426187834011</v>
      </c>
      <c r="T195" s="6">
        <f>ghg_coicop!R194</f>
        <v>70.829963982380832</v>
      </c>
      <c r="U195" s="6">
        <f>ghg_coicop!S194</f>
        <v>34.409736262550489</v>
      </c>
    </row>
    <row r="196" spans="1:21" x14ac:dyDescent="0.45">
      <c r="A196" s="3" t="s">
        <v>151</v>
      </c>
      <c r="B196" s="3" t="s">
        <v>152</v>
      </c>
      <c r="C196" s="3" t="str">
        <f>co2_coicop!A195</f>
        <v>9.1.1.1 Audio equipment, CD players incl. in car</v>
      </c>
      <c r="D196" s="6">
        <f>ghg_coicop!B195</f>
        <v>106.0769779644758</v>
      </c>
      <c r="E196" s="6">
        <f>ghg_coicop!C195</f>
        <v>59.203336818713588</v>
      </c>
      <c r="F196" s="6">
        <f>ghg_coicop!D195</f>
        <v>76.584058190194781</v>
      </c>
      <c r="G196" s="6">
        <f>ghg_coicop!E195</f>
        <v>33.074715392404038</v>
      </c>
      <c r="H196" s="6">
        <f>ghg_coicop!F195</f>
        <v>106.90741422168119</v>
      </c>
      <c r="I196" s="6">
        <f>ghg_coicop!G195</f>
        <v>193.22527822634291</v>
      </c>
      <c r="J196" s="6">
        <f>ghg_coicop!H195</f>
        <v>84.590185116909836</v>
      </c>
      <c r="K196" s="6">
        <f>ghg_coicop!I195</f>
        <v>18.86666419099549</v>
      </c>
      <c r="L196" s="6">
        <f>ghg_coicop!J195</f>
        <v>101.66135608205521</v>
      </c>
      <c r="M196" s="6">
        <f>ghg_coicop!K195</f>
        <v>61.07208434981419</v>
      </c>
      <c r="N196" s="6">
        <f>ghg_coicop!L195</f>
        <v>18.77948929198244</v>
      </c>
      <c r="O196" s="6">
        <f>ghg_coicop!M195</f>
        <v>25.554355826919519</v>
      </c>
      <c r="P196" s="6">
        <f>ghg_coicop!N195</f>
        <v>8.3959945763414066</v>
      </c>
      <c r="Q196" s="6">
        <f>ghg_coicop!O195</f>
        <v>23.986188029299679</v>
      </c>
      <c r="R196" s="6">
        <f>ghg_coicop!P195</f>
        <v>22.743972415740579</v>
      </c>
      <c r="S196" s="6">
        <f>ghg_coicop!Q195</f>
        <v>48.248387559427997</v>
      </c>
      <c r="T196" s="6">
        <f>ghg_coicop!R195</f>
        <v>32.955978208114367</v>
      </c>
      <c r="U196" s="6">
        <f>ghg_coicop!S195</f>
        <v>23.872193589375879</v>
      </c>
    </row>
    <row r="197" spans="1:21" x14ac:dyDescent="0.45">
      <c r="C197" s="3" t="str">
        <f>co2_coicop!A196</f>
        <v>9.1.1.2 Audio accessories e.g. tapes, CDs, headphones</v>
      </c>
      <c r="D197" s="6">
        <f>ghg_coicop!B196</f>
        <v>236.42425091151961</v>
      </c>
      <c r="E197" s="6">
        <f>ghg_coicop!C196</f>
        <v>144.9965136186828</v>
      </c>
      <c r="F197" s="6">
        <f>ghg_coicop!D196</f>
        <v>164.56678826976699</v>
      </c>
      <c r="G197" s="6">
        <f>ghg_coicop!E196</f>
        <v>135.09037155680991</v>
      </c>
      <c r="H197" s="6">
        <f>ghg_coicop!F196</f>
        <v>200.87502427049651</v>
      </c>
      <c r="I197" s="6">
        <f>ghg_coicop!G196</f>
        <v>134.45217510722711</v>
      </c>
      <c r="J197" s="6">
        <f>ghg_coicop!H196</f>
        <v>77.344805225891079</v>
      </c>
      <c r="K197" s="6">
        <f>ghg_coicop!I196</f>
        <v>93.473371231923082</v>
      </c>
      <c r="L197" s="6">
        <f>ghg_coicop!J196</f>
        <v>85.962539236908583</v>
      </c>
      <c r="M197" s="6">
        <f>ghg_coicop!K196</f>
        <v>68.801427576703773</v>
      </c>
      <c r="N197" s="6">
        <f>ghg_coicop!L196</f>
        <v>67.792293354113482</v>
      </c>
      <c r="O197" s="6">
        <f>ghg_coicop!M196</f>
        <v>101.99512488200099</v>
      </c>
      <c r="P197" s="6">
        <f>ghg_coicop!N196</f>
        <v>58.51301220642074</v>
      </c>
      <c r="Q197" s="6">
        <f>ghg_coicop!O196</f>
        <v>148.63094341076169</v>
      </c>
      <c r="R197" s="6">
        <f>ghg_coicop!P196</f>
        <v>140.93352695019971</v>
      </c>
      <c r="S197" s="6">
        <f>ghg_coicop!Q196</f>
        <v>39.61808512830104</v>
      </c>
      <c r="T197" s="6">
        <f>ghg_coicop!R196</f>
        <v>110.7823129086341</v>
      </c>
      <c r="U197" s="6">
        <f>ghg_coicop!S196</f>
        <v>131.61059919552309</v>
      </c>
    </row>
    <row r="198" spans="1:21" x14ac:dyDescent="0.45">
      <c r="B198" s="3" t="s">
        <v>153</v>
      </c>
      <c r="C198" s="3" t="str">
        <f>co2_coicop!A197</f>
        <v>9.1.2.1 Purchase of TV and digital decoder</v>
      </c>
      <c r="D198" s="6">
        <f>ghg_coicop!B197</f>
        <v>111.376430656615</v>
      </c>
      <c r="E198" s="6">
        <f>ghg_coicop!C197</f>
        <v>40.449942354092613</v>
      </c>
      <c r="F198" s="6">
        <f>ghg_coicop!D197</f>
        <v>147.01378569243079</v>
      </c>
      <c r="G198" s="6">
        <f>ghg_coicop!E197</f>
        <v>326.18087727855391</v>
      </c>
      <c r="H198" s="6">
        <f>ghg_coicop!F197</f>
        <v>29.977651259939929</v>
      </c>
      <c r="I198" s="6">
        <f>ghg_coicop!G197</f>
        <v>16.22846206243948</v>
      </c>
      <c r="J198" s="6">
        <f>ghg_coicop!H197</f>
        <v>98.840808255019539</v>
      </c>
      <c r="K198" s="6">
        <f>ghg_coicop!I197</f>
        <v>122.9659431621602</v>
      </c>
      <c r="L198" s="6">
        <f>ghg_coicop!J197</f>
        <v>63.425444121665237</v>
      </c>
      <c r="M198" s="6">
        <f>ghg_coicop!K197</f>
        <v>126.65444262791119</v>
      </c>
      <c r="N198" s="6">
        <f>ghg_coicop!L197</f>
        <v>263.8137363912881</v>
      </c>
      <c r="O198" s="6">
        <f>ghg_coicop!M197</f>
        <v>147.89150193234789</v>
      </c>
      <c r="P198" s="6">
        <f>ghg_coicop!N197</f>
        <v>104.3681166193586</v>
      </c>
      <c r="Q198" s="6">
        <f>ghg_coicop!O197</f>
        <v>120.1339125001129</v>
      </c>
      <c r="R198" s="6">
        <f>ghg_coicop!P197</f>
        <v>113.9123227400688</v>
      </c>
      <c r="S198" s="6">
        <f>ghg_coicop!Q197</f>
        <v>89.024318157171336</v>
      </c>
      <c r="T198" s="6">
        <f>ghg_coicop!R197</f>
        <v>26.167654529715371</v>
      </c>
      <c r="U198" s="6">
        <f>ghg_coicop!S197</f>
        <v>32.805527087551482</v>
      </c>
    </row>
    <row r="199" spans="1:21" x14ac:dyDescent="0.45">
      <c r="C199" s="3" t="str">
        <f>co2_coicop!A198</f>
        <v>9.1.2.2 Satellite dish purchase and installation</v>
      </c>
      <c r="D199" s="6">
        <f>ghg_coicop!B198</f>
        <v>0.1004379379560735</v>
      </c>
      <c r="E199" s="6">
        <f>ghg_coicop!C198</f>
        <v>0</v>
      </c>
      <c r="F199" s="6">
        <f>ghg_coicop!D198</f>
        <v>0</v>
      </c>
      <c r="G199" s="6">
        <f>ghg_coicop!E198</f>
        <v>9.265794578001552</v>
      </c>
      <c r="H199" s="6">
        <f>ghg_coicop!F198</f>
        <v>0</v>
      </c>
      <c r="I199" s="6">
        <f>ghg_coicop!G198</f>
        <v>0</v>
      </c>
      <c r="J199" s="6">
        <f>ghg_coicop!H198</f>
        <v>0</v>
      </c>
      <c r="K199" s="6">
        <f>ghg_coicop!I198</f>
        <v>0</v>
      </c>
      <c r="L199" s="6">
        <f>ghg_coicop!J198</f>
        <v>32.229452566782562</v>
      </c>
      <c r="M199" s="6">
        <f>ghg_coicop!K198</f>
        <v>0</v>
      </c>
      <c r="N199" s="6">
        <f>ghg_coicop!L198</f>
        <v>0</v>
      </c>
      <c r="O199" s="6">
        <f>ghg_coicop!M198</f>
        <v>0</v>
      </c>
      <c r="P199" s="6">
        <f>ghg_coicop!N198</f>
        <v>0</v>
      </c>
      <c r="Q199" s="6">
        <f>ghg_coicop!O198</f>
        <v>0</v>
      </c>
      <c r="R199" s="6">
        <f>ghg_coicop!P198</f>
        <v>0</v>
      </c>
      <c r="S199" s="6">
        <f>ghg_coicop!Q198</f>
        <v>1.7714356972923351</v>
      </c>
      <c r="T199" s="6">
        <f>ghg_coicop!R198</f>
        <v>0</v>
      </c>
      <c r="U199" s="6">
        <f>ghg_coicop!S198</f>
        <v>7.9490085278737164</v>
      </c>
    </row>
    <row r="200" spans="1:21" x14ac:dyDescent="0.45">
      <c r="C200" s="3" t="str">
        <f>co2_coicop!A199</f>
        <v>9.1.2.3 Cable TV connection</v>
      </c>
      <c r="D200" s="6">
        <f>ghg_coicop!B199</f>
        <v>0</v>
      </c>
      <c r="E200" s="6">
        <f>ghg_coicop!C199</f>
        <v>0</v>
      </c>
      <c r="F200" s="6">
        <f>ghg_coicop!D199</f>
        <v>0</v>
      </c>
      <c r="G200" s="6">
        <f>ghg_coicop!E199</f>
        <v>0</v>
      </c>
      <c r="H200" s="6">
        <f>ghg_coicop!F199</f>
        <v>0</v>
      </c>
      <c r="I200" s="6">
        <f>ghg_coicop!G199</f>
        <v>0</v>
      </c>
      <c r="J200" s="6">
        <f>ghg_coicop!H199</f>
        <v>16.00189534359361</v>
      </c>
      <c r="K200" s="6">
        <f>ghg_coicop!I199</f>
        <v>0</v>
      </c>
      <c r="L200" s="6">
        <f>ghg_coicop!J199</f>
        <v>0</v>
      </c>
      <c r="M200" s="6">
        <f>ghg_coicop!K199</f>
        <v>0</v>
      </c>
      <c r="N200" s="6">
        <f>ghg_coicop!L199</f>
        <v>0</v>
      </c>
      <c r="O200" s="6">
        <f>ghg_coicop!M199</f>
        <v>0.21072543430735169</v>
      </c>
      <c r="P200" s="6">
        <f>ghg_coicop!N199</f>
        <v>0</v>
      </c>
      <c r="Q200" s="6">
        <f>ghg_coicop!O199</f>
        <v>0</v>
      </c>
      <c r="R200" s="6">
        <f>ghg_coicop!P199</f>
        <v>0</v>
      </c>
      <c r="S200" s="6">
        <f>ghg_coicop!Q199</f>
        <v>0</v>
      </c>
      <c r="T200" s="6">
        <f>ghg_coicop!R199</f>
        <v>0</v>
      </c>
      <c r="U200" s="6">
        <f>ghg_coicop!S199</f>
        <v>0</v>
      </c>
    </row>
    <row r="201" spans="1:21" x14ac:dyDescent="0.45">
      <c r="C201" s="3" t="str">
        <f>co2_coicop!A200</f>
        <v>9.1.2.4 Video recorder</v>
      </c>
      <c r="D201" s="6">
        <f>ghg_coicop!B200</f>
        <v>74.416208666547448</v>
      </c>
      <c r="E201" s="6">
        <f>ghg_coicop!C200</f>
        <v>94.675840312752342</v>
      </c>
      <c r="F201" s="6">
        <f>ghg_coicop!D200</f>
        <v>24.46390835804274</v>
      </c>
      <c r="G201" s="6">
        <f>ghg_coicop!E200</f>
        <v>4.1101075575914896</v>
      </c>
      <c r="H201" s="6">
        <f>ghg_coicop!F200</f>
        <v>0.41628217555492991</v>
      </c>
      <c r="I201" s="6">
        <f>ghg_coicop!G200</f>
        <v>2.4501040310282449</v>
      </c>
      <c r="J201" s="6">
        <f>ghg_coicop!H200</f>
        <v>2.187304585644958</v>
      </c>
      <c r="K201" s="6">
        <f>ghg_coicop!I200</f>
        <v>0.1740089042191435</v>
      </c>
      <c r="L201" s="6">
        <f>ghg_coicop!J200</f>
        <v>0</v>
      </c>
      <c r="M201" s="6">
        <f>ghg_coicop!K200</f>
        <v>0</v>
      </c>
      <c r="N201" s="6">
        <f>ghg_coicop!L200</f>
        <v>0</v>
      </c>
      <c r="O201" s="6">
        <f>ghg_coicop!M200</f>
        <v>0</v>
      </c>
      <c r="P201" s="6">
        <f>ghg_coicop!N200</f>
        <v>0</v>
      </c>
      <c r="Q201" s="6">
        <f>ghg_coicop!O200</f>
        <v>0</v>
      </c>
      <c r="R201" s="6">
        <f>ghg_coicop!P200</f>
        <v>0</v>
      </c>
      <c r="S201" s="6">
        <f>ghg_coicop!Q200</f>
        <v>27.228297734507109</v>
      </c>
      <c r="T201" s="6">
        <f>ghg_coicop!R200</f>
        <v>0</v>
      </c>
      <c r="U201" s="6">
        <f>ghg_coicop!S200</f>
        <v>0</v>
      </c>
    </row>
    <row r="202" spans="1:21" x14ac:dyDescent="0.45">
      <c r="C202" s="3" t="str">
        <f>co2_coicop!A201</f>
        <v>9.1.2.5 DVD player/recorder</v>
      </c>
      <c r="D202" s="6">
        <f>ghg_coicop!B201</f>
        <v>0</v>
      </c>
      <c r="E202" s="6">
        <f>ghg_coicop!C201</f>
        <v>0</v>
      </c>
      <c r="F202" s="6">
        <f>ghg_coicop!D201</f>
        <v>3.25675943204496</v>
      </c>
      <c r="G202" s="6">
        <f>ghg_coicop!E201</f>
        <v>36.201960090893607</v>
      </c>
      <c r="H202" s="6">
        <f>ghg_coicop!F201</f>
        <v>71.864169255666866</v>
      </c>
      <c r="I202" s="6">
        <f>ghg_coicop!G201</f>
        <v>6.6646078862843954</v>
      </c>
      <c r="J202" s="6">
        <f>ghg_coicop!H201</f>
        <v>9.3335100776441919</v>
      </c>
      <c r="K202" s="6">
        <f>ghg_coicop!I201</f>
        <v>1.1898609046711981</v>
      </c>
      <c r="L202" s="6">
        <f>ghg_coicop!J201</f>
        <v>0</v>
      </c>
      <c r="M202" s="6">
        <f>ghg_coicop!K201</f>
        <v>20.64780814428978</v>
      </c>
      <c r="N202" s="6">
        <f>ghg_coicop!L201</f>
        <v>36.43430881257089</v>
      </c>
      <c r="O202" s="6">
        <f>ghg_coicop!M201</f>
        <v>21.49399854509246</v>
      </c>
      <c r="P202" s="6">
        <f>ghg_coicop!N201</f>
        <v>0</v>
      </c>
      <c r="Q202" s="6">
        <f>ghg_coicop!O201</f>
        <v>2.4461827969780341</v>
      </c>
      <c r="R202" s="6">
        <f>ghg_coicop!P201</f>
        <v>2.3194979540044871</v>
      </c>
      <c r="S202" s="6">
        <f>ghg_coicop!Q201</f>
        <v>17.782105398718549</v>
      </c>
      <c r="T202" s="6">
        <f>ghg_coicop!R201</f>
        <v>4.6425892222411784</v>
      </c>
      <c r="U202" s="6">
        <f>ghg_coicop!S201</f>
        <v>0</v>
      </c>
    </row>
    <row r="203" spans="1:21" x14ac:dyDescent="0.45">
      <c r="C203" s="3" t="str">
        <f>co2_coicop!A202</f>
        <v>9.1.2.6 Blank, pre-recorded video cassettes and DVDs</v>
      </c>
      <c r="D203" s="6">
        <f>ghg_coicop!B202</f>
        <v>121.6135250766563</v>
      </c>
      <c r="E203" s="6">
        <f>ghg_coicop!C202</f>
        <v>123.24428532443</v>
      </c>
      <c r="F203" s="6">
        <f>ghg_coicop!D202</f>
        <v>167.8846292322643</v>
      </c>
      <c r="G203" s="6">
        <f>ghg_coicop!E202</f>
        <v>86.640694355985673</v>
      </c>
      <c r="H203" s="6">
        <f>ghg_coicop!F202</f>
        <v>175.46459390973081</v>
      </c>
      <c r="I203" s="6">
        <f>ghg_coicop!G202</f>
        <v>117.21772292798239</v>
      </c>
      <c r="J203" s="6">
        <f>ghg_coicop!H202</f>
        <v>116.26368457203711</v>
      </c>
      <c r="K203" s="6">
        <f>ghg_coicop!I202</f>
        <v>101.393518681366</v>
      </c>
      <c r="L203" s="6">
        <f>ghg_coicop!J202</f>
        <v>63.913518977209982</v>
      </c>
      <c r="M203" s="6">
        <f>ghg_coicop!K202</f>
        <v>76.820848652007911</v>
      </c>
      <c r="N203" s="6">
        <f>ghg_coicop!L202</f>
        <v>79.45655851141855</v>
      </c>
      <c r="O203" s="6">
        <f>ghg_coicop!M202</f>
        <v>64.925180456909089</v>
      </c>
      <c r="P203" s="6">
        <f>ghg_coicop!N202</f>
        <v>91.115648130898109</v>
      </c>
      <c r="Q203" s="6">
        <f>ghg_coicop!O202</f>
        <v>53.58093507576627</v>
      </c>
      <c r="R203" s="6">
        <f>ghg_coicop!P202</f>
        <v>50.806043373136831</v>
      </c>
      <c r="S203" s="6">
        <f>ghg_coicop!Q202</f>
        <v>57.049347134247789</v>
      </c>
      <c r="T203" s="6">
        <f>ghg_coicop!R202</f>
        <v>31.018927538559041</v>
      </c>
      <c r="U203" s="6">
        <f>ghg_coicop!S202</f>
        <v>41.080403387365813</v>
      </c>
    </row>
    <row r="204" spans="1:21" x14ac:dyDescent="0.45">
      <c r="C204" s="3" t="str">
        <f>co2_coicop!A203</f>
        <v>9.1.2.7 Personal computers, printers and calculators</v>
      </c>
      <c r="D204" s="6">
        <f>ghg_coicop!B203</f>
        <v>249.20479340984861</v>
      </c>
      <c r="E204" s="6">
        <f>ghg_coicop!C203</f>
        <v>214.29444736489549</v>
      </c>
      <c r="F204" s="6">
        <f>ghg_coicop!D203</f>
        <v>159.86131372347921</v>
      </c>
      <c r="G204" s="6">
        <f>ghg_coicop!E203</f>
        <v>230.81366334615811</v>
      </c>
      <c r="H204" s="6">
        <f>ghg_coicop!F203</f>
        <v>280.05138190516101</v>
      </c>
      <c r="I204" s="6">
        <f>ghg_coicop!G203</f>
        <v>184.68367627120469</v>
      </c>
      <c r="J204" s="6">
        <f>ghg_coicop!H203</f>
        <v>180.06221979700561</v>
      </c>
      <c r="K204" s="6">
        <f>ghg_coicop!I203</f>
        <v>227.8361004268107</v>
      </c>
      <c r="L204" s="6">
        <f>ghg_coicop!J203</f>
        <v>145.74687711095919</v>
      </c>
      <c r="M204" s="6">
        <f>ghg_coicop!K203</f>
        <v>382.83307804145301</v>
      </c>
      <c r="N204" s="6">
        <f>ghg_coicop!L203</f>
        <v>366.76297558064601</v>
      </c>
      <c r="O204" s="6">
        <f>ghg_coicop!M203</f>
        <v>249.5709856268918</v>
      </c>
      <c r="P204" s="6">
        <f>ghg_coicop!N203</f>
        <v>394.44802226778188</v>
      </c>
      <c r="Q204" s="6">
        <f>ghg_coicop!O203</f>
        <v>404.47718064220032</v>
      </c>
      <c r="R204" s="6">
        <f>ghg_coicop!P203</f>
        <v>383.52979756872668</v>
      </c>
      <c r="S204" s="6">
        <f>ghg_coicop!Q203</f>
        <v>171.11317663602691</v>
      </c>
      <c r="T204" s="6">
        <f>ghg_coicop!R203</f>
        <v>133.70639297130469</v>
      </c>
      <c r="U204" s="6">
        <f>ghg_coicop!S203</f>
        <v>370.47923460782152</v>
      </c>
    </row>
    <row r="205" spans="1:21" x14ac:dyDescent="0.45">
      <c r="C205" s="3" t="str">
        <f>co2_coicop!A204</f>
        <v>9.1.2.8 Spare parts for TV, video, audio</v>
      </c>
      <c r="D205" s="6">
        <f>ghg_coicop!B204</f>
        <v>12.696386496932501</v>
      </c>
      <c r="E205" s="6">
        <f>ghg_coicop!C204</f>
        <v>4.8547639122143886</v>
      </c>
      <c r="F205" s="6">
        <f>ghg_coicop!D204</f>
        <v>6.0147087350306627</v>
      </c>
      <c r="G205" s="6">
        <f>ghg_coicop!E204</f>
        <v>2.5845158943892881</v>
      </c>
      <c r="H205" s="6">
        <f>ghg_coicop!F204</f>
        <v>13.379277926219309</v>
      </c>
      <c r="I205" s="6">
        <f>ghg_coicop!G204</f>
        <v>9.7072690063291613</v>
      </c>
      <c r="J205" s="6">
        <f>ghg_coicop!H204</f>
        <v>1.344914797164485</v>
      </c>
      <c r="K205" s="6">
        <f>ghg_coicop!I204</f>
        <v>9.4109045222582122</v>
      </c>
      <c r="L205" s="6">
        <f>ghg_coicop!J204</f>
        <v>5.0087184732884431</v>
      </c>
      <c r="M205" s="6">
        <f>ghg_coicop!K204</f>
        <v>1.292825758220111</v>
      </c>
      <c r="N205" s="6">
        <f>ghg_coicop!L204</f>
        <v>8.3574531531201597</v>
      </c>
      <c r="O205" s="6">
        <f>ghg_coicop!M204</f>
        <v>11.65754600445743</v>
      </c>
      <c r="P205" s="6">
        <f>ghg_coicop!N204</f>
        <v>2.9676919843986509</v>
      </c>
      <c r="Q205" s="6">
        <f>ghg_coicop!O204</f>
        <v>5.3601350258882201</v>
      </c>
      <c r="R205" s="6">
        <f>ghg_coicop!P204</f>
        <v>5.082540127865661</v>
      </c>
      <c r="S205" s="6">
        <f>ghg_coicop!Q204</f>
        <v>16.621259842534059</v>
      </c>
      <c r="T205" s="6">
        <f>ghg_coicop!R204</f>
        <v>15.687784501015971</v>
      </c>
      <c r="U205" s="6">
        <f>ghg_coicop!S204</f>
        <v>1.1622883419208321</v>
      </c>
    </row>
    <row r="206" spans="1:21" x14ac:dyDescent="0.45">
      <c r="C206" s="3" t="str">
        <f>co2_coicop!A205</f>
        <v>9.1.2.9 Repare of AV</v>
      </c>
      <c r="D206" s="6">
        <f>ghg_coicop!B205</f>
        <v>13.50572179032396</v>
      </c>
      <c r="E206" s="6">
        <f>ghg_coicop!C205</f>
        <v>22.721173940400099</v>
      </c>
      <c r="F206" s="6">
        <f>ghg_coicop!D205</f>
        <v>14.271039813763201</v>
      </c>
      <c r="G206" s="6">
        <f>ghg_coicop!E205</f>
        <v>21.588534076068211</v>
      </c>
      <c r="H206" s="6">
        <f>ghg_coicop!F205</f>
        <v>37.675760831877689</v>
      </c>
      <c r="I206" s="6">
        <f>ghg_coicop!G205</f>
        <v>3.5879454856970878</v>
      </c>
      <c r="J206" s="6">
        <f>ghg_coicop!H205</f>
        <v>21.53080385442799</v>
      </c>
      <c r="K206" s="6">
        <f>ghg_coicop!I205</f>
        <v>0</v>
      </c>
      <c r="L206" s="6">
        <f>ghg_coicop!J205</f>
        <v>23.160283866122811</v>
      </c>
      <c r="M206" s="6">
        <f>ghg_coicop!K205</f>
        <v>43.168902980522077</v>
      </c>
      <c r="N206" s="6">
        <f>ghg_coicop!L205</f>
        <v>0.2141241895119293</v>
      </c>
      <c r="O206" s="6">
        <f>ghg_coicop!M205</f>
        <v>10.763084805417749</v>
      </c>
      <c r="P206" s="6">
        <f>ghg_coicop!N205</f>
        <v>5.9013639685763293</v>
      </c>
      <c r="Q206" s="6">
        <f>ghg_coicop!O205</f>
        <v>26.0867087050942</v>
      </c>
      <c r="R206" s="6">
        <f>ghg_coicop!P205</f>
        <v>24.735709670972891</v>
      </c>
      <c r="S206" s="6">
        <f>ghg_coicop!Q205</f>
        <v>7.8472175654051011</v>
      </c>
      <c r="T206" s="6">
        <f>ghg_coicop!R205</f>
        <v>8.4078591133024236</v>
      </c>
      <c r="U206" s="6">
        <f>ghg_coicop!S205</f>
        <v>13.52791556387492</v>
      </c>
    </row>
    <row r="207" spans="1:21" x14ac:dyDescent="0.45">
      <c r="B207" s="3" t="s">
        <v>154</v>
      </c>
      <c r="C207" s="3" t="str">
        <f>co2_coicop!A206</f>
        <v>9.1.3.1 Photographic and cine equipment</v>
      </c>
      <c r="D207" s="6">
        <f>ghg_coicop!B206</f>
        <v>152.68396300438479</v>
      </c>
      <c r="E207" s="6">
        <f>ghg_coicop!C206</f>
        <v>101.6907732864979</v>
      </c>
      <c r="F207" s="6">
        <f>ghg_coicop!D206</f>
        <v>62.186095104456697</v>
      </c>
      <c r="G207" s="6">
        <f>ghg_coicop!E206</f>
        <v>58.245808670735293</v>
      </c>
      <c r="H207" s="6">
        <f>ghg_coicop!F206</f>
        <v>183.5504584676429</v>
      </c>
      <c r="I207" s="6">
        <f>ghg_coicop!G206</f>
        <v>93.270144432491691</v>
      </c>
      <c r="J207" s="6">
        <f>ghg_coicop!H206</f>
        <v>136.91682998797799</v>
      </c>
      <c r="K207" s="6">
        <f>ghg_coicop!I206</f>
        <v>127.3959835971564</v>
      </c>
      <c r="L207" s="6">
        <f>ghg_coicop!J206</f>
        <v>282.12155559932978</v>
      </c>
      <c r="M207" s="6">
        <f>ghg_coicop!K206</f>
        <v>36.88282000243229</v>
      </c>
      <c r="N207" s="6">
        <f>ghg_coicop!L206</f>
        <v>74.307329625875127</v>
      </c>
      <c r="O207" s="6">
        <f>ghg_coicop!M206</f>
        <v>30.1968884966312</v>
      </c>
      <c r="P207" s="6">
        <f>ghg_coicop!N206</f>
        <v>95.180527214980316</v>
      </c>
      <c r="Q207" s="6">
        <f>ghg_coicop!O206</f>
        <v>11.326531186609481</v>
      </c>
      <c r="R207" s="6">
        <f>ghg_coicop!P206</f>
        <v>9.7466263409460581</v>
      </c>
      <c r="S207" s="6">
        <f>ghg_coicop!Q206</f>
        <v>0</v>
      </c>
      <c r="T207" s="6">
        <f>ghg_coicop!R206</f>
        <v>121.9530872870473</v>
      </c>
      <c r="U207" s="6">
        <f>ghg_coicop!S206</f>
        <v>26.20163924032855</v>
      </c>
    </row>
    <row r="208" spans="1:21" x14ac:dyDescent="0.45">
      <c r="C208" s="3" t="str">
        <f>co2_coicop!A207</f>
        <v>9.1.3.2 Camera films</v>
      </c>
      <c r="D208" s="6">
        <f>ghg_coicop!B207</f>
        <v>39.316882756314321</v>
      </c>
      <c r="E208" s="6">
        <f>ghg_coicop!C207</f>
        <v>14.8066804846415</v>
      </c>
      <c r="F208" s="6">
        <f>ghg_coicop!D207</f>
        <v>17.219602801874618</v>
      </c>
      <c r="G208" s="6">
        <f>ghg_coicop!E207</f>
        <v>12.1240801941876</v>
      </c>
      <c r="H208" s="6">
        <f>ghg_coicop!F207</f>
        <v>11.24806036931238</v>
      </c>
      <c r="I208" s="6">
        <f>ghg_coicop!G207</f>
        <v>1.939176545846421</v>
      </c>
      <c r="J208" s="6">
        <f>ghg_coicop!H207</f>
        <v>5.1497529220130387</v>
      </c>
      <c r="K208" s="6">
        <f>ghg_coicop!I207</f>
        <v>7.0713824092287956</v>
      </c>
      <c r="L208" s="6">
        <f>ghg_coicop!J207</f>
        <v>4.1729888424816952</v>
      </c>
      <c r="M208" s="6">
        <f>ghg_coicop!K207</f>
        <v>0.46439893263052412</v>
      </c>
      <c r="N208" s="6">
        <f>ghg_coicop!L207</f>
        <v>4.1988864776451109</v>
      </c>
      <c r="O208" s="6">
        <f>ghg_coicop!M207</f>
        <v>2.9018251449370021</v>
      </c>
      <c r="P208" s="6">
        <f>ghg_coicop!N207</f>
        <v>0.27595429482307082</v>
      </c>
      <c r="Q208" s="6">
        <f>ghg_coicop!O207</f>
        <v>0</v>
      </c>
      <c r="R208" s="6">
        <f>ghg_coicop!P207</f>
        <v>0</v>
      </c>
      <c r="S208" s="6">
        <f>ghg_coicop!Q207</f>
        <v>0</v>
      </c>
      <c r="T208" s="6">
        <f>ghg_coicop!R207</f>
        <v>0</v>
      </c>
      <c r="U208" s="6">
        <f>ghg_coicop!S207</f>
        <v>1.16234198221424</v>
      </c>
    </row>
    <row r="209" spans="2:21" x14ac:dyDescent="0.45">
      <c r="C209" s="3" t="str">
        <f>co2_coicop!A208</f>
        <v>9.1.3.3 Optical instruments, binoculars, telescopes</v>
      </c>
      <c r="D209" s="6">
        <f>ghg_coicop!B208</f>
        <v>3.1592041223811531</v>
      </c>
      <c r="E209" s="6">
        <f>ghg_coicop!C208</f>
        <v>2.62716314251715</v>
      </c>
      <c r="F209" s="6">
        <f>ghg_coicop!D208</f>
        <v>7.1388075488175549</v>
      </c>
      <c r="G209" s="6">
        <f>ghg_coicop!E208</f>
        <v>0</v>
      </c>
      <c r="H209" s="6">
        <f>ghg_coicop!F208</f>
        <v>0</v>
      </c>
      <c r="I209" s="6">
        <f>ghg_coicop!G208</f>
        <v>0</v>
      </c>
      <c r="J209" s="6">
        <f>ghg_coicop!H208</f>
        <v>0.41851275376448532</v>
      </c>
      <c r="K209" s="6">
        <f>ghg_coicop!I208</f>
        <v>0</v>
      </c>
      <c r="L209" s="6">
        <f>ghg_coicop!J208</f>
        <v>2.1764382017186898</v>
      </c>
      <c r="M209" s="6">
        <f>ghg_coicop!K208</f>
        <v>0</v>
      </c>
      <c r="N209" s="6">
        <f>ghg_coicop!L208</f>
        <v>4.4164087953392128</v>
      </c>
      <c r="O209" s="6">
        <f>ghg_coicop!M208</f>
        <v>0</v>
      </c>
      <c r="P209" s="6">
        <f>ghg_coicop!N208</f>
        <v>0</v>
      </c>
      <c r="Q209" s="6">
        <f>ghg_coicop!O208</f>
        <v>0</v>
      </c>
      <c r="R209" s="6">
        <f>ghg_coicop!P208</f>
        <v>0</v>
      </c>
      <c r="S209" s="6">
        <f>ghg_coicop!Q208</f>
        <v>0</v>
      </c>
      <c r="T209" s="6">
        <f>ghg_coicop!R208</f>
        <v>66.799292750142371</v>
      </c>
      <c r="U209" s="6">
        <f>ghg_coicop!S208</f>
        <v>6.3449156423064892</v>
      </c>
    </row>
    <row r="210" spans="2:21" x14ac:dyDescent="0.45">
      <c r="B210" s="3" t="s">
        <v>155</v>
      </c>
      <c r="C210" s="3" t="str">
        <f>co2_coicop!A209</f>
        <v>9.2.1 Purchase of boats, trailers and horses</v>
      </c>
      <c r="D210" s="6">
        <f>ghg_coicop!B209</f>
        <v>0</v>
      </c>
      <c r="E210" s="6">
        <f>ghg_coicop!C209</f>
        <v>0</v>
      </c>
      <c r="F210" s="6">
        <f>ghg_coicop!D209</f>
        <v>9.2561768372218829</v>
      </c>
      <c r="G210" s="6">
        <f>ghg_coicop!E209</f>
        <v>0</v>
      </c>
      <c r="H210" s="6">
        <f>ghg_coicop!F209</f>
        <v>0</v>
      </c>
      <c r="I210" s="6">
        <f>ghg_coicop!G209</f>
        <v>4.3986024606904994</v>
      </c>
      <c r="J210" s="6">
        <f>ghg_coicop!H209</f>
        <v>0</v>
      </c>
      <c r="K210" s="6">
        <f>ghg_coicop!I209</f>
        <v>1284.255839803486</v>
      </c>
      <c r="L210" s="6">
        <f>ghg_coicop!J209</f>
        <v>779.1249438674954</v>
      </c>
      <c r="M210" s="6">
        <f>ghg_coicop!K209</f>
        <v>0</v>
      </c>
      <c r="N210" s="6">
        <f>ghg_coicop!L209</f>
        <v>0</v>
      </c>
      <c r="O210" s="6">
        <f>ghg_coicop!M209</f>
        <v>0</v>
      </c>
      <c r="P210" s="6">
        <f>ghg_coicop!N209</f>
        <v>2.2059221883943012</v>
      </c>
      <c r="Q210" s="6">
        <f>ghg_coicop!O209</f>
        <v>0</v>
      </c>
      <c r="R210" s="6">
        <f>ghg_coicop!P209</f>
        <v>0</v>
      </c>
      <c r="S210" s="6">
        <f>ghg_coicop!Q209</f>
        <v>0</v>
      </c>
      <c r="T210" s="6">
        <f>ghg_coicop!R209</f>
        <v>0</v>
      </c>
      <c r="U210" s="6">
        <f>ghg_coicop!S209</f>
        <v>0</v>
      </c>
    </row>
    <row r="211" spans="2:21" x14ac:dyDescent="0.45">
      <c r="B211" s="3" t="s">
        <v>156</v>
      </c>
      <c r="C211" s="3" t="str">
        <f>co2_coicop!A210</f>
        <v>9.2.2 Purchase of caravans, mobile homes</v>
      </c>
      <c r="D211" s="6">
        <f>ghg_coicop!B210</f>
        <v>34.350177121519472</v>
      </c>
      <c r="E211" s="6">
        <f>ghg_coicop!C210</f>
        <v>29.633216586172189</v>
      </c>
      <c r="F211" s="6">
        <f>ghg_coicop!D210</f>
        <v>117.4859052714143</v>
      </c>
      <c r="G211" s="6">
        <f>ghg_coicop!E210</f>
        <v>0.97176297849212034</v>
      </c>
      <c r="H211" s="6">
        <f>ghg_coicop!F210</f>
        <v>0</v>
      </c>
      <c r="I211" s="6">
        <f>ghg_coicop!G210</f>
        <v>0</v>
      </c>
      <c r="J211" s="6">
        <f>ghg_coicop!H210</f>
        <v>0</v>
      </c>
      <c r="K211" s="6">
        <f>ghg_coicop!I210</f>
        <v>0</v>
      </c>
      <c r="L211" s="6">
        <f>ghg_coicop!J210</f>
        <v>0</v>
      </c>
      <c r="M211" s="6">
        <f>ghg_coicop!K210</f>
        <v>0</v>
      </c>
      <c r="N211" s="6">
        <f>ghg_coicop!L210</f>
        <v>0</v>
      </c>
      <c r="O211" s="6">
        <f>ghg_coicop!M210</f>
        <v>0</v>
      </c>
      <c r="P211" s="6">
        <f>ghg_coicop!N210</f>
        <v>8.8975639199240568</v>
      </c>
      <c r="Q211" s="6">
        <f>ghg_coicop!O210</f>
        <v>210.7909369700761</v>
      </c>
      <c r="R211" s="6">
        <f>ghg_coicop!P210</f>
        <v>237.6311648010373</v>
      </c>
      <c r="S211" s="6">
        <f>ghg_coicop!Q210</f>
        <v>0</v>
      </c>
      <c r="T211" s="6">
        <f>ghg_coicop!R210</f>
        <v>0</v>
      </c>
      <c r="U211" s="6">
        <f>ghg_coicop!S210</f>
        <v>0</v>
      </c>
    </row>
    <row r="212" spans="2:21" x14ac:dyDescent="0.45">
      <c r="B212" s="3" t="s">
        <v>157</v>
      </c>
      <c r="C212" s="3" t="str">
        <f>co2_coicop!A211</f>
        <v>9.2.3 Accessoris for boats, horses, caravans and motorhomes</v>
      </c>
      <c r="D212" s="6">
        <f>ghg_coicop!B211</f>
        <v>0</v>
      </c>
      <c r="E212" s="6">
        <f>ghg_coicop!C211</f>
        <v>23.47225484961627</v>
      </c>
      <c r="F212" s="6">
        <f>ghg_coicop!D211</f>
        <v>0</v>
      </c>
      <c r="G212" s="6">
        <f>ghg_coicop!E211</f>
        <v>0</v>
      </c>
      <c r="H212" s="6">
        <f>ghg_coicop!F211</f>
        <v>0</v>
      </c>
      <c r="I212" s="6">
        <f>ghg_coicop!G211</f>
        <v>0</v>
      </c>
      <c r="J212" s="6">
        <f>ghg_coicop!H211</f>
        <v>0</v>
      </c>
      <c r="K212" s="6">
        <f>ghg_coicop!I211</f>
        <v>0</v>
      </c>
      <c r="L212" s="6">
        <f>ghg_coicop!J211</f>
        <v>22.430576700611379</v>
      </c>
      <c r="M212" s="6">
        <f>ghg_coicop!K211</f>
        <v>1.436926075040406</v>
      </c>
      <c r="N212" s="6">
        <f>ghg_coicop!L211</f>
        <v>1.2586818468434231</v>
      </c>
      <c r="O212" s="6">
        <f>ghg_coicop!M211</f>
        <v>0</v>
      </c>
      <c r="P212" s="6">
        <f>ghg_coicop!N211</f>
        <v>0</v>
      </c>
      <c r="Q212" s="6">
        <f>ghg_coicop!O211</f>
        <v>9.1438644562930271</v>
      </c>
      <c r="R212" s="6">
        <f>ghg_coicop!P211</f>
        <v>10.308162166574441</v>
      </c>
      <c r="S212" s="6">
        <f>ghg_coicop!Q211</f>
        <v>0</v>
      </c>
      <c r="T212" s="6">
        <f>ghg_coicop!R211</f>
        <v>16.944511136360841</v>
      </c>
      <c r="U212" s="6">
        <f>ghg_coicop!S211</f>
        <v>0</v>
      </c>
    </row>
    <row r="213" spans="2:21" x14ac:dyDescent="0.45">
      <c r="B213" s="3" t="s">
        <v>158</v>
      </c>
      <c r="C213" s="3" t="str">
        <f>co2_coicop!A212</f>
        <v>9.2.4 Musical instruments</v>
      </c>
      <c r="D213" s="6">
        <f>ghg_coicop!B212</f>
        <v>4.5284817114834972</v>
      </c>
      <c r="E213" s="6">
        <f>ghg_coicop!C212</f>
        <v>0.68175081179577479</v>
      </c>
      <c r="F213" s="6">
        <f>ghg_coicop!D212</f>
        <v>0.74706399888618646</v>
      </c>
      <c r="G213" s="6">
        <f>ghg_coicop!E212</f>
        <v>4.1296391829186221E-2</v>
      </c>
      <c r="H213" s="6">
        <f>ghg_coicop!F212</f>
        <v>0.76088010841198328</v>
      </c>
      <c r="I213" s="6">
        <f>ghg_coicop!G212</f>
        <v>1.3954566771253329</v>
      </c>
      <c r="J213" s="6">
        <f>ghg_coicop!H212</f>
        <v>6.6081409069849943</v>
      </c>
      <c r="K213" s="6">
        <f>ghg_coicop!I212</f>
        <v>0</v>
      </c>
      <c r="L213" s="6">
        <f>ghg_coicop!J212</f>
        <v>0.1082860820665025</v>
      </c>
      <c r="M213" s="6">
        <f>ghg_coicop!K212</f>
        <v>0.6862696503641339</v>
      </c>
      <c r="N213" s="6">
        <f>ghg_coicop!L212</f>
        <v>0.94607108309783317</v>
      </c>
      <c r="O213" s="6">
        <f>ghg_coicop!M212</f>
        <v>11.597713192959979</v>
      </c>
      <c r="P213" s="6">
        <f>ghg_coicop!N212</f>
        <v>5.7127896641182314</v>
      </c>
      <c r="Q213" s="6">
        <f>ghg_coicop!O212</f>
        <v>9.6751708426216304E-2</v>
      </c>
      <c r="R213" s="6">
        <f>ghg_coicop!P212</f>
        <v>9.0335860453271438E-2</v>
      </c>
      <c r="S213" s="6">
        <f>ghg_coicop!Q212</f>
        <v>1.039873097502342</v>
      </c>
      <c r="T213" s="6">
        <f>ghg_coicop!R212</f>
        <v>0</v>
      </c>
      <c r="U213" s="6">
        <f>ghg_coicop!S212</f>
        <v>0.63836255609613646</v>
      </c>
    </row>
    <row r="214" spans="2:21" x14ac:dyDescent="0.45">
      <c r="B214" s="3" t="s">
        <v>159</v>
      </c>
      <c r="C214" s="3" t="str">
        <f>co2_coicop!A213</f>
        <v>9.2.5 Major durables for indoor recreation</v>
      </c>
      <c r="D214" s="6">
        <f>ghg_coicop!B213</f>
        <v>0</v>
      </c>
      <c r="E214" s="6">
        <f>ghg_coicop!C213</f>
        <v>66.284362076477677</v>
      </c>
      <c r="F214" s="6">
        <f>ghg_coicop!D213</f>
        <v>1.997444057602928</v>
      </c>
      <c r="G214" s="6">
        <f>ghg_coicop!E213</f>
        <v>4.0055957947439804</v>
      </c>
      <c r="H214" s="6">
        <f>ghg_coicop!F213</f>
        <v>0.56587500287012515</v>
      </c>
      <c r="I214" s="6">
        <f>ghg_coicop!G213</f>
        <v>0</v>
      </c>
      <c r="J214" s="6">
        <f>ghg_coicop!H213</f>
        <v>0</v>
      </c>
      <c r="K214" s="6">
        <f>ghg_coicop!I213</f>
        <v>0</v>
      </c>
      <c r="L214" s="6">
        <f>ghg_coicop!J213</f>
        <v>0</v>
      </c>
      <c r="M214" s="6">
        <f>ghg_coicop!K213</f>
        <v>0</v>
      </c>
      <c r="N214" s="6">
        <f>ghg_coicop!L213</f>
        <v>0</v>
      </c>
      <c r="O214" s="6">
        <f>ghg_coicop!M213</f>
        <v>0</v>
      </c>
      <c r="P214" s="6">
        <f>ghg_coicop!N213</f>
        <v>0</v>
      </c>
      <c r="Q214" s="6">
        <f>ghg_coicop!O213</f>
        <v>0</v>
      </c>
      <c r="R214" s="6">
        <f>ghg_coicop!P213</f>
        <v>0</v>
      </c>
      <c r="S214" s="6">
        <f>ghg_coicop!Q213</f>
        <v>0</v>
      </c>
      <c r="T214" s="6">
        <f>ghg_coicop!R213</f>
        <v>0</v>
      </c>
      <c r="U214" s="6">
        <f>ghg_coicop!S213</f>
        <v>0</v>
      </c>
    </row>
    <row r="215" spans="2:21" x14ac:dyDescent="0.45">
      <c r="B215" s="3" t="s">
        <v>160</v>
      </c>
      <c r="C215" s="3" t="str">
        <f>co2_coicop!A214</f>
        <v>9.2.6 Maintenance and repair or other major durables for recreation and culture</v>
      </c>
      <c r="D215" s="6">
        <f>ghg_coicop!B214</f>
        <v>21.43598028818003</v>
      </c>
      <c r="E215" s="6">
        <f>ghg_coicop!C214</f>
        <v>43.770974950409638</v>
      </c>
      <c r="F215" s="6">
        <f>ghg_coicop!D214</f>
        <v>10.00042338283054</v>
      </c>
      <c r="G215" s="6">
        <f>ghg_coicop!E214</f>
        <v>41.362630410366847</v>
      </c>
      <c r="H215" s="6">
        <f>ghg_coicop!F214</f>
        <v>9.5630367184601948</v>
      </c>
      <c r="I215" s="6">
        <f>ghg_coicop!G214</f>
        <v>0</v>
      </c>
      <c r="J215" s="6">
        <f>ghg_coicop!H214</f>
        <v>2.755868026839337</v>
      </c>
      <c r="K215" s="6">
        <f>ghg_coicop!I214</f>
        <v>18.20863463531385</v>
      </c>
      <c r="L215" s="6">
        <f>ghg_coicop!J214</f>
        <v>4.550160649084046</v>
      </c>
      <c r="M215" s="6">
        <f>ghg_coicop!K214</f>
        <v>0</v>
      </c>
      <c r="N215" s="6">
        <f>ghg_coicop!L214</f>
        <v>43.394094322761497</v>
      </c>
      <c r="O215" s="6">
        <f>ghg_coicop!M214</f>
        <v>92.433480090189818</v>
      </c>
      <c r="P215" s="6">
        <f>ghg_coicop!N214</f>
        <v>0.22347549736479069</v>
      </c>
      <c r="Q215" s="6">
        <f>ghg_coicop!O214</f>
        <v>88.637886079860976</v>
      </c>
      <c r="R215" s="6">
        <f>ghg_coicop!P214</f>
        <v>99.92423971078577</v>
      </c>
      <c r="S215" s="6">
        <f>ghg_coicop!Q214</f>
        <v>0</v>
      </c>
      <c r="T215" s="6">
        <f>ghg_coicop!R214</f>
        <v>5.8874676736218543</v>
      </c>
      <c r="U215" s="6">
        <f>ghg_coicop!S214</f>
        <v>11.25961866998427</v>
      </c>
    </row>
    <row r="216" spans="2:21" x14ac:dyDescent="0.45">
      <c r="B216" s="3" t="s">
        <v>161</v>
      </c>
      <c r="C216" s="3" t="str">
        <f>co2_coicop!A215</f>
        <v>9.2.7 Purchase of motor caravan - outright purchase</v>
      </c>
      <c r="D216" s="6">
        <f>ghg_coicop!B215</f>
        <v>0</v>
      </c>
      <c r="E216" s="6">
        <f>ghg_coicop!C215</f>
        <v>0</v>
      </c>
      <c r="F216" s="6">
        <f>ghg_coicop!D215</f>
        <v>0</v>
      </c>
      <c r="G216" s="6">
        <f>ghg_coicop!E215</f>
        <v>0</v>
      </c>
      <c r="H216" s="6">
        <f>ghg_coicop!F215</f>
        <v>0</v>
      </c>
      <c r="I216" s="6">
        <f>ghg_coicop!G215</f>
        <v>0</v>
      </c>
      <c r="J216" s="6">
        <f>ghg_coicop!H215</f>
        <v>0</v>
      </c>
      <c r="K216" s="6">
        <f>ghg_coicop!I215</f>
        <v>0</v>
      </c>
      <c r="L216" s="6">
        <f>ghg_coicop!J215</f>
        <v>0</v>
      </c>
      <c r="M216" s="6">
        <f>ghg_coicop!K215</f>
        <v>0</v>
      </c>
      <c r="N216" s="6">
        <f>ghg_coicop!L215</f>
        <v>0</v>
      </c>
      <c r="O216" s="6">
        <f>ghg_coicop!M215</f>
        <v>0</v>
      </c>
      <c r="P216" s="6">
        <f>ghg_coicop!N215</f>
        <v>0</v>
      </c>
      <c r="Q216" s="6">
        <f>ghg_coicop!O215</f>
        <v>0</v>
      </c>
      <c r="R216" s="6">
        <f>ghg_coicop!P215</f>
        <v>0</v>
      </c>
      <c r="S216" s="6">
        <f>ghg_coicop!Q215</f>
        <v>0</v>
      </c>
      <c r="T216" s="6">
        <f>ghg_coicop!R215</f>
        <v>16.226919952016889</v>
      </c>
      <c r="U216" s="6">
        <f>ghg_coicop!S215</f>
        <v>0</v>
      </c>
    </row>
    <row r="217" spans="2:21" x14ac:dyDescent="0.45">
      <c r="B217" s="3" t="s">
        <v>162</v>
      </c>
      <c r="C217" s="3" t="str">
        <f>co2_coicop!A216</f>
        <v>9.2.8 Purchase of motor caravan  - loan/HP</v>
      </c>
      <c r="D217" s="6">
        <f>ghg_coicop!B216</f>
        <v>0</v>
      </c>
      <c r="E217" s="6">
        <f>ghg_coicop!C216</f>
        <v>0</v>
      </c>
      <c r="F217" s="6">
        <f>ghg_coicop!D216</f>
        <v>0</v>
      </c>
      <c r="G217" s="6">
        <f>ghg_coicop!E216</f>
        <v>0</v>
      </c>
      <c r="H217" s="6">
        <f>ghg_coicop!F216</f>
        <v>0</v>
      </c>
      <c r="I217" s="6">
        <f>ghg_coicop!G216</f>
        <v>0</v>
      </c>
      <c r="J217" s="6">
        <f>ghg_coicop!H216</f>
        <v>0</v>
      </c>
      <c r="K217" s="6">
        <f>ghg_coicop!I216</f>
        <v>0</v>
      </c>
      <c r="L217" s="6">
        <f>ghg_coicop!J216</f>
        <v>0</v>
      </c>
      <c r="M217" s="6">
        <f>ghg_coicop!K216</f>
        <v>0</v>
      </c>
      <c r="N217" s="6">
        <f>ghg_coicop!L216</f>
        <v>0</v>
      </c>
      <c r="O217" s="6">
        <f>ghg_coicop!M216</f>
        <v>0</v>
      </c>
      <c r="P217" s="6">
        <f>ghg_coicop!N216</f>
        <v>0</v>
      </c>
      <c r="Q217" s="6">
        <f>ghg_coicop!O216</f>
        <v>0</v>
      </c>
      <c r="R217" s="6">
        <f>ghg_coicop!P216</f>
        <v>0</v>
      </c>
      <c r="S217" s="6">
        <f>ghg_coicop!Q216</f>
        <v>0</v>
      </c>
      <c r="T217" s="6">
        <f>ghg_coicop!R216</f>
        <v>0</v>
      </c>
      <c r="U217" s="6">
        <f>ghg_coicop!S216</f>
        <v>0</v>
      </c>
    </row>
    <row r="218" spans="2:21" x14ac:dyDescent="0.45">
      <c r="B218" s="3" t="s">
        <v>163</v>
      </c>
      <c r="C218" s="3" t="str">
        <f>co2_coicop!A217</f>
        <v>9.3.1 Games, toys and hobbies</v>
      </c>
      <c r="D218" s="6">
        <f>ghg_coicop!B217</f>
        <v>327.51786491438122</v>
      </c>
      <c r="E218" s="6">
        <f>ghg_coicop!C217</f>
        <v>411.08606768446577</v>
      </c>
      <c r="F218" s="6">
        <f>ghg_coicop!D217</f>
        <v>428.47455828102409</v>
      </c>
      <c r="G218" s="6">
        <f>ghg_coicop!E217</f>
        <v>251.27942448600331</v>
      </c>
      <c r="H218" s="6">
        <f>ghg_coicop!F217</f>
        <v>210.88495851888069</v>
      </c>
      <c r="I218" s="6">
        <f>ghg_coicop!G217</f>
        <v>211.37238912917061</v>
      </c>
      <c r="J218" s="6">
        <f>ghg_coicop!H217</f>
        <v>232.26958788263141</v>
      </c>
      <c r="K218" s="6">
        <f>ghg_coicop!I217</f>
        <v>238.36705090940481</v>
      </c>
      <c r="L218" s="6">
        <f>ghg_coicop!J217</f>
        <v>210.4645163158271</v>
      </c>
      <c r="M218" s="6">
        <f>ghg_coicop!K217</f>
        <v>211.0408505980607</v>
      </c>
      <c r="N218" s="6">
        <f>ghg_coicop!L217</f>
        <v>174.13308430436209</v>
      </c>
      <c r="O218" s="6">
        <f>ghg_coicop!M217</f>
        <v>241.09524941017389</v>
      </c>
      <c r="P218" s="6">
        <f>ghg_coicop!N217</f>
        <v>209.20030843462479</v>
      </c>
      <c r="Q218" s="6">
        <f>ghg_coicop!O217</f>
        <v>173.2208240642652</v>
      </c>
      <c r="R218" s="6">
        <f>ghg_coicop!P217</f>
        <v>165.41823880048759</v>
      </c>
      <c r="S218" s="6">
        <f>ghg_coicop!Q217</f>
        <v>137.0083758113071</v>
      </c>
      <c r="T218" s="6">
        <f>ghg_coicop!R217</f>
        <v>166.01910841167981</v>
      </c>
      <c r="U218" s="6">
        <f>ghg_coicop!S217</f>
        <v>161.3851116528005</v>
      </c>
    </row>
    <row r="219" spans="2:21" x14ac:dyDescent="0.45">
      <c r="B219" s="3" t="s">
        <v>164</v>
      </c>
      <c r="C219" s="3" t="str">
        <f>co2_coicop!A218</f>
        <v>9.3.2.1 Computer software and games cartridges</v>
      </c>
      <c r="D219" s="6">
        <f>ghg_coicop!B218</f>
        <v>224.702443312074</v>
      </c>
      <c r="E219" s="6">
        <f>ghg_coicop!C218</f>
        <v>376.87007137648959</v>
      </c>
      <c r="F219" s="6">
        <f>ghg_coicop!D218</f>
        <v>323.56441735950813</v>
      </c>
      <c r="G219" s="6">
        <f>ghg_coicop!E218</f>
        <v>482.63260684264623</v>
      </c>
      <c r="H219" s="6">
        <f>ghg_coicop!F218</f>
        <v>327.32421921949731</v>
      </c>
      <c r="I219" s="6">
        <f>ghg_coicop!G218</f>
        <v>222.77369334248741</v>
      </c>
      <c r="J219" s="6">
        <f>ghg_coicop!H218</f>
        <v>297.81132280893002</v>
      </c>
      <c r="K219" s="6">
        <f>ghg_coicop!I218</f>
        <v>222.1575315496957</v>
      </c>
      <c r="L219" s="6">
        <f>ghg_coicop!J218</f>
        <v>233.12529196130319</v>
      </c>
      <c r="M219" s="6">
        <f>ghg_coicop!K218</f>
        <v>154.8926352616453</v>
      </c>
      <c r="N219" s="6">
        <f>ghg_coicop!L218</f>
        <v>616.34582327354701</v>
      </c>
      <c r="O219" s="6">
        <f>ghg_coicop!M218</f>
        <v>209.2467532419453</v>
      </c>
      <c r="P219" s="6">
        <f>ghg_coicop!N218</f>
        <v>185.47484242679769</v>
      </c>
      <c r="Q219" s="6">
        <f>ghg_coicop!O218</f>
        <v>78.274146347518666</v>
      </c>
      <c r="R219" s="6">
        <f>ghg_coicop!P218</f>
        <v>74.060015720035508</v>
      </c>
      <c r="S219" s="6">
        <f>ghg_coicop!Q218</f>
        <v>74.95413302512361</v>
      </c>
      <c r="T219" s="6">
        <f>ghg_coicop!R218</f>
        <v>93.074685890627194</v>
      </c>
      <c r="U219" s="6">
        <f>ghg_coicop!S218</f>
        <v>97.674698037844536</v>
      </c>
    </row>
    <row r="220" spans="2:21" x14ac:dyDescent="0.45">
      <c r="B220" s="3" t="s">
        <v>165</v>
      </c>
      <c r="C220" s="3" t="str">
        <f>co2_coicop!A219</f>
        <v>9.3.2.2 Console computer games</v>
      </c>
      <c r="D220" s="6">
        <f>ghg_coicop!B219</f>
        <v>2.9521509941479942</v>
      </c>
      <c r="E220" s="6">
        <f>ghg_coicop!C219</f>
        <v>40.159200616436031</v>
      </c>
      <c r="F220" s="6">
        <f>ghg_coicop!D219</f>
        <v>221.12700699122331</v>
      </c>
      <c r="G220" s="6">
        <f>ghg_coicop!E219</f>
        <v>11.998812155705989</v>
      </c>
      <c r="H220" s="6">
        <f>ghg_coicop!F219</f>
        <v>251.95481386074519</v>
      </c>
      <c r="I220" s="6">
        <f>ghg_coicop!G219</f>
        <v>90.166539115164511</v>
      </c>
      <c r="J220" s="6">
        <f>ghg_coicop!H219</f>
        <v>357.80638755406812</v>
      </c>
      <c r="K220" s="6">
        <f>ghg_coicop!I219</f>
        <v>228.87964181324909</v>
      </c>
      <c r="L220" s="6">
        <f>ghg_coicop!J219</f>
        <v>20.30588761796168</v>
      </c>
      <c r="M220" s="6">
        <f>ghg_coicop!K219</f>
        <v>81.660469000764323</v>
      </c>
      <c r="N220" s="6">
        <f>ghg_coicop!L219</f>
        <v>56.11889514359801</v>
      </c>
      <c r="O220" s="6">
        <f>ghg_coicop!M219</f>
        <v>5.7108850239187188</v>
      </c>
      <c r="P220" s="6">
        <f>ghg_coicop!N219</f>
        <v>0</v>
      </c>
      <c r="Q220" s="6">
        <f>ghg_coicop!O219</f>
        <v>31.57910480177727</v>
      </c>
      <c r="R220" s="6">
        <f>ghg_coicop!P219</f>
        <v>29.87894607832299</v>
      </c>
      <c r="S220" s="6">
        <f>ghg_coicop!Q219</f>
        <v>42.849051389299227</v>
      </c>
      <c r="T220" s="6">
        <f>ghg_coicop!R219</f>
        <v>47.739908966406453</v>
      </c>
      <c r="U220" s="6">
        <f>ghg_coicop!S219</f>
        <v>0</v>
      </c>
    </row>
    <row r="221" spans="2:21" x14ac:dyDescent="0.45">
      <c r="B221" s="3" t="s">
        <v>166</v>
      </c>
      <c r="C221" s="3" t="str">
        <f>co2_coicop!A220</f>
        <v>9.3.3 Equipment for sport, camping and open-air recreation</v>
      </c>
      <c r="D221" s="6">
        <f>ghg_coicop!B220</f>
        <v>115.7660485459936</v>
      </c>
      <c r="E221" s="6">
        <f>ghg_coicop!C220</f>
        <v>76.078037184463639</v>
      </c>
      <c r="F221" s="6">
        <f>ghg_coicop!D220</f>
        <v>116.66659564283999</v>
      </c>
      <c r="G221" s="6">
        <f>ghg_coicop!E220</f>
        <v>81.877034363096826</v>
      </c>
      <c r="H221" s="6">
        <f>ghg_coicop!F220</f>
        <v>112.6953656538236</v>
      </c>
      <c r="I221" s="6">
        <f>ghg_coicop!G220</f>
        <v>176.38194168553909</v>
      </c>
      <c r="J221" s="6">
        <f>ghg_coicop!H220</f>
        <v>113.5451262682047</v>
      </c>
      <c r="K221" s="6">
        <f>ghg_coicop!I220</f>
        <v>215.9506930803071</v>
      </c>
      <c r="L221" s="6">
        <f>ghg_coicop!J220</f>
        <v>39.289099552624833</v>
      </c>
      <c r="M221" s="6">
        <f>ghg_coicop!K220</f>
        <v>130.50171409110729</v>
      </c>
      <c r="N221" s="6">
        <f>ghg_coicop!L220</f>
        <v>127.3063940386906</v>
      </c>
      <c r="O221" s="6">
        <f>ghg_coicop!M220</f>
        <v>102.48952418610109</v>
      </c>
      <c r="P221" s="6">
        <f>ghg_coicop!N220</f>
        <v>93.911612434265507</v>
      </c>
      <c r="Q221" s="6">
        <f>ghg_coicop!O220</f>
        <v>96.690017590770694</v>
      </c>
      <c r="R221" s="6">
        <f>ghg_coicop!P220</f>
        <v>92.334697666139419</v>
      </c>
      <c r="S221" s="6">
        <f>ghg_coicop!Q220</f>
        <v>64.691672251903753</v>
      </c>
      <c r="T221" s="6">
        <f>ghg_coicop!R220</f>
        <v>70.486743629638198</v>
      </c>
      <c r="U221" s="6">
        <f>ghg_coicop!S220</f>
        <v>106.89869976388739</v>
      </c>
    </row>
    <row r="222" spans="2:21" x14ac:dyDescent="0.45">
      <c r="C222" s="3" t="str">
        <f>co2_coicop!A221</f>
        <v>9.3.4.1 BBQ and swings</v>
      </c>
      <c r="D222" s="6">
        <f>ghg_coicop!B221</f>
        <v>10.572356299656979</v>
      </c>
      <c r="E222" s="6">
        <f>ghg_coicop!C221</f>
        <v>83.180493696313619</v>
      </c>
      <c r="F222" s="6">
        <f>ghg_coicop!D221</f>
        <v>50.860672968796948</v>
      </c>
      <c r="G222" s="6">
        <f>ghg_coicop!E221</f>
        <v>15.79952267136739</v>
      </c>
      <c r="H222" s="6">
        <f>ghg_coicop!F221</f>
        <v>1.7260354662876201</v>
      </c>
      <c r="I222" s="6">
        <f>ghg_coicop!G221</f>
        <v>38.446614296963197</v>
      </c>
      <c r="J222" s="6">
        <f>ghg_coicop!H221</f>
        <v>7.2389324732642351</v>
      </c>
      <c r="K222" s="6">
        <f>ghg_coicop!I221</f>
        <v>4.37872823854606</v>
      </c>
      <c r="L222" s="6">
        <f>ghg_coicop!J221</f>
        <v>0.22906679719364481</v>
      </c>
      <c r="M222" s="6">
        <f>ghg_coicop!K221</f>
        <v>8.8349405606458369</v>
      </c>
      <c r="N222" s="6">
        <f>ghg_coicop!L221</f>
        <v>1.9803039745861299</v>
      </c>
      <c r="O222" s="6">
        <f>ghg_coicop!M221</f>
        <v>10.772112932156521</v>
      </c>
      <c r="P222" s="6">
        <f>ghg_coicop!N221</f>
        <v>5.6777109523455049</v>
      </c>
      <c r="Q222" s="6">
        <f>ghg_coicop!O221</f>
        <v>4.9040055419944109</v>
      </c>
      <c r="R222" s="6">
        <f>ghg_coicop!P221</f>
        <v>4.7053904277584442</v>
      </c>
      <c r="S222" s="6">
        <f>ghg_coicop!Q221</f>
        <v>1.0456658319889029</v>
      </c>
      <c r="T222" s="6">
        <f>ghg_coicop!R221</f>
        <v>2.9673071959132442</v>
      </c>
      <c r="U222" s="6">
        <f>ghg_coicop!S221</f>
        <v>0.61415340500765692</v>
      </c>
    </row>
    <row r="223" spans="2:21" x14ac:dyDescent="0.45">
      <c r="C223" s="3" t="str">
        <f>co2_coicop!A222</f>
        <v>9.3.4.2 Plants, flowers, seeds, fertiliers, insecticides</v>
      </c>
      <c r="D223" s="6">
        <f>ghg_coicop!B222</f>
        <v>843.21347914684907</v>
      </c>
      <c r="E223" s="6">
        <f>ghg_coicop!C222</f>
        <v>1051.3777734502801</v>
      </c>
      <c r="F223" s="6">
        <f>ghg_coicop!D222</f>
        <v>1059.183887095829</v>
      </c>
      <c r="G223" s="6">
        <f>ghg_coicop!E222</f>
        <v>674.78859475124978</v>
      </c>
      <c r="H223" s="6">
        <f>ghg_coicop!F222</f>
        <v>694.02742391850927</v>
      </c>
      <c r="I223" s="6">
        <f>ghg_coicop!G222</f>
        <v>688.89762454721915</v>
      </c>
      <c r="J223" s="6">
        <f>ghg_coicop!H222</f>
        <v>807.81515013685555</v>
      </c>
      <c r="K223" s="6">
        <f>ghg_coicop!I222</f>
        <v>722.25826588793211</v>
      </c>
      <c r="L223" s="6">
        <f>ghg_coicop!J222</f>
        <v>518.9329518280108</v>
      </c>
      <c r="M223" s="6">
        <f>ghg_coicop!K222</f>
        <v>536.42130730827353</v>
      </c>
      <c r="N223" s="6">
        <f>ghg_coicop!L222</f>
        <v>470.96316300527428</v>
      </c>
      <c r="O223" s="6">
        <f>ghg_coicop!M222</f>
        <v>373.83731718588439</v>
      </c>
      <c r="P223" s="6">
        <f>ghg_coicop!N222</f>
        <v>434.32112082657579</v>
      </c>
      <c r="Q223" s="6">
        <f>ghg_coicop!O222</f>
        <v>450.49551029863233</v>
      </c>
      <c r="R223" s="6">
        <f>ghg_coicop!P222</f>
        <v>444.4926142914166</v>
      </c>
      <c r="S223" s="6">
        <f>ghg_coicop!Q222</f>
        <v>428.02325566741558</v>
      </c>
      <c r="T223" s="6">
        <f>ghg_coicop!R222</f>
        <v>321.95192185101229</v>
      </c>
      <c r="U223" s="6">
        <f>ghg_coicop!S222</f>
        <v>545.46975612385461</v>
      </c>
    </row>
    <row r="224" spans="2:21" x14ac:dyDescent="0.45">
      <c r="C224" s="3" t="str">
        <f>co2_coicop!A223</f>
        <v>9.3.4.3 Garden decorative</v>
      </c>
      <c r="D224" s="6">
        <f>ghg_coicop!B223</f>
        <v>12.542528146095171</v>
      </c>
      <c r="E224" s="6">
        <f>ghg_coicop!C223</f>
        <v>5.0548048094138727</v>
      </c>
      <c r="F224" s="6">
        <f>ghg_coicop!D223</f>
        <v>19.801975649201069</v>
      </c>
      <c r="G224" s="6">
        <f>ghg_coicop!E223</f>
        <v>12.63968484929428</v>
      </c>
      <c r="H224" s="6">
        <f>ghg_coicop!F223</f>
        <v>0</v>
      </c>
      <c r="I224" s="6">
        <f>ghg_coicop!G223</f>
        <v>39.76058383227339</v>
      </c>
      <c r="J224" s="6">
        <f>ghg_coicop!H223</f>
        <v>12.51449011919664</v>
      </c>
      <c r="K224" s="6">
        <f>ghg_coicop!I223</f>
        <v>1.9506624104693451</v>
      </c>
      <c r="L224" s="6">
        <f>ghg_coicop!J223</f>
        <v>0.95412769869429348</v>
      </c>
      <c r="M224" s="6">
        <f>ghg_coicop!K223</f>
        <v>0.26792383602943598</v>
      </c>
      <c r="N224" s="6">
        <f>ghg_coicop!L223</f>
        <v>0.74132028601200739</v>
      </c>
      <c r="O224" s="6">
        <f>ghg_coicop!M223</f>
        <v>0.69979390989435719</v>
      </c>
      <c r="P224" s="6">
        <f>ghg_coicop!N223</f>
        <v>0.81850726044446354</v>
      </c>
      <c r="Q224" s="6">
        <f>ghg_coicop!O223</f>
        <v>10.72427190089698</v>
      </c>
      <c r="R224" s="6">
        <f>ghg_coicop!P223</f>
        <v>10.076296077652721</v>
      </c>
      <c r="S224" s="6">
        <f>ghg_coicop!Q223</f>
        <v>1.1956747522400659</v>
      </c>
      <c r="T224" s="6">
        <f>ghg_coicop!R223</f>
        <v>1.659361586014072</v>
      </c>
      <c r="U224" s="6">
        <f>ghg_coicop!S223</f>
        <v>32.721585151665352</v>
      </c>
    </row>
    <row r="225" spans="2:21" x14ac:dyDescent="0.45">
      <c r="C225" s="3" t="str">
        <f>co2_coicop!A224</f>
        <v>9.3.4.4 Artificial flowers, pot pourri</v>
      </c>
      <c r="D225" s="6">
        <f>ghg_coicop!B224</f>
        <v>11.290566332692491</v>
      </c>
      <c r="E225" s="6">
        <f>ghg_coicop!C224</f>
        <v>4.9641310296416226</v>
      </c>
      <c r="F225" s="6">
        <f>ghg_coicop!D224</f>
        <v>6.420484553654763</v>
      </c>
      <c r="G225" s="6">
        <f>ghg_coicop!E224</f>
        <v>0.44585860857987669</v>
      </c>
      <c r="H225" s="6">
        <f>ghg_coicop!F224</f>
        <v>0.95825119299010986</v>
      </c>
      <c r="I225" s="6">
        <f>ghg_coicop!G224</f>
        <v>0.68287547672327564</v>
      </c>
      <c r="J225" s="6">
        <f>ghg_coicop!H224</f>
        <v>1.722169357530726</v>
      </c>
      <c r="K225" s="6">
        <f>ghg_coicop!I224</f>
        <v>0.32881664080820472</v>
      </c>
      <c r="L225" s="6">
        <f>ghg_coicop!J224</f>
        <v>1.575653866471574</v>
      </c>
      <c r="M225" s="6">
        <f>ghg_coicop!K224</f>
        <v>1.854517375671743</v>
      </c>
      <c r="N225" s="6">
        <f>ghg_coicop!L224</f>
        <v>1.862786931025372</v>
      </c>
      <c r="O225" s="6">
        <f>ghg_coicop!M224</f>
        <v>1.9319428897178841</v>
      </c>
      <c r="P225" s="6">
        <f>ghg_coicop!N224</f>
        <v>1.700210475869339</v>
      </c>
      <c r="Q225" s="6">
        <f>ghg_coicop!O224</f>
        <v>3.6895821899633798</v>
      </c>
      <c r="R225" s="6">
        <f>ghg_coicop!P224</f>
        <v>3.466652365070658</v>
      </c>
      <c r="S225" s="6">
        <f>ghg_coicop!Q224</f>
        <v>3.3779011971736339</v>
      </c>
      <c r="T225" s="6">
        <f>ghg_coicop!R224</f>
        <v>0.93827776119793294</v>
      </c>
      <c r="U225" s="6">
        <f>ghg_coicop!S224</f>
        <v>2.6251518104535729</v>
      </c>
    </row>
    <row r="226" spans="2:21" x14ac:dyDescent="0.45">
      <c r="B226" s="3" t="s">
        <v>167</v>
      </c>
      <c r="C226" s="3" t="str">
        <f>co2_coicop!A225</f>
        <v>9.3.5.1 Pet food</v>
      </c>
      <c r="D226" s="6">
        <f>ghg_coicop!B225</f>
        <v>357.17302502862748</v>
      </c>
      <c r="E226" s="6">
        <f>ghg_coicop!C225</f>
        <v>509.14465686721047</v>
      </c>
      <c r="F226" s="6">
        <f>ghg_coicop!D225</f>
        <v>412.65203282387881</v>
      </c>
      <c r="G226" s="6">
        <f>ghg_coicop!E225</f>
        <v>385.31216874206399</v>
      </c>
      <c r="H226" s="6">
        <f>ghg_coicop!F225</f>
        <v>331.04236516257617</v>
      </c>
      <c r="I226" s="6">
        <f>ghg_coicop!G225</f>
        <v>299.91868061932098</v>
      </c>
      <c r="J226" s="6">
        <f>ghg_coicop!H225</f>
        <v>365.41209477715103</v>
      </c>
      <c r="K226" s="6">
        <f>ghg_coicop!I225</f>
        <v>303.98648497959289</v>
      </c>
      <c r="L226" s="6">
        <f>ghg_coicop!J225</f>
        <v>337.71421805084532</v>
      </c>
      <c r="M226" s="6">
        <f>ghg_coicop!K225</f>
        <v>295.24370454323491</v>
      </c>
      <c r="N226" s="6">
        <f>ghg_coicop!L225</f>
        <v>297.44683535194781</v>
      </c>
      <c r="O226" s="6">
        <f>ghg_coicop!M225</f>
        <v>270.66854626578697</v>
      </c>
      <c r="P226" s="6">
        <f>ghg_coicop!N225</f>
        <v>362.66893053225851</v>
      </c>
      <c r="Q226" s="6">
        <f>ghg_coicop!O225</f>
        <v>318.78050094564389</v>
      </c>
      <c r="R226" s="6">
        <f>ghg_coicop!P225</f>
        <v>315.23196532034001</v>
      </c>
      <c r="S226" s="6">
        <f>ghg_coicop!Q225</f>
        <v>235.40065475011471</v>
      </c>
      <c r="T226" s="6">
        <f>ghg_coicop!R225</f>
        <v>378.83004759588721</v>
      </c>
      <c r="U226" s="6">
        <f>ghg_coicop!S225</f>
        <v>465.36975923342942</v>
      </c>
    </row>
    <row r="227" spans="2:21" x14ac:dyDescent="0.45">
      <c r="C227" s="3" t="str">
        <f>co2_coicop!A226</f>
        <v>9.3.5.2 Pet purchase and accessories</v>
      </c>
      <c r="D227" s="6">
        <f>ghg_coicop!B226</f>
        <v>106.7370035340455</v>
      </c>
      <c r="E227" s="6">
        <f>ghg_coicop!C226</f>
        <v>167.77909053913979</v>
      </c>
      <c r="F227" s="6">
        <f>ghg_coicop!D226</f>
        <v>252.67942112915131</v>
      </c>
      <c r="G227" s="6">
        <f>ghg_coicop!E226</f>
        <v>105.1945410652656</v>
      </c>
      <c r="H227" s="6">
        <f>ghg_coicop!F226</f>
        <v>102.67328705144089</v>
      </c>
      <c r="I227" s="6">
        <f>ghg_coicop!G226</f>
        <v>106.21923353179859</v>
      </c>
      <c r="J227" s="6">
        <f>ghg_coicop!H226</f>
        <v>68.003888813332324</v>
      </c>
      <c r="K227" s="6">
        <f>ghg_coicop!I226</f>
        <v>47.389332684393871</v>
      </c>
      <c r="L227" s="6">
        <f>ghg_coicop!J226</f>
        <v>80.066204163617357</v>
      </c>
      <c r="M227" s="6">
        <f>ghg_coicop!K226</f>
        <v>205.1726522772984</v>
      </c>
      <c r="N227" s="6">
        <f>ghg_coicop!L226</f>
        <v>59.909087932211968</v>
      </c>
      <c r="O227" s="6">
        <f>ghg_coicop!M226</f>
        <v>45.193792083804098</v>
      </c>
      <c r="P227" s="6">
        <f>ghg_coicop!N226</f>
        <v>73.155095907866823</v>
      </c>
      <c r="Q227" s="6">
        <f>ghg_coicop!O226</f>
        <v>76.618766506527081</v>
      </c>
      <c r="R227" s="6">
        <f>ghg_coicop!P226</f>
        <v>78.580196534878894</v>
      </c>
      <c r="S227" s="6">
        <f>ghg_coicop!Q226</f>
        <v>195.83474958344721</v>
      </c>
      <c r="T227" s="6">
        <f>ghg_coicop!R226</f>
        <v>41.042029539181307</v>
      </c>
      <c r="U227" s="6">
        <f>ghg_coicop!S226</f>
        <v>103.6821153383916</v>
      </c>
    </row>
    <row r="228" spans="2:21" x14ac:dyDescent="0.45">
      <c r="C228" s="3" t="str">
        <f>co2_coicop!A227</f>
        <v>9.3.5.3 Vetinary and other services for pets</v>
      </c>
      <c r="D228" s="6">
        <f>ghg_coicop!B227</f>
        <v>85.804784608900505</v>
      </c>
      <c r="E228" s="6">
        <f>ghg_coicop!C227</f>
        <v>136.9601979990571</v>
      </c>
      <c r="F228" s="6">
        <f>ghg_coicop!D227</f>
        <v>68.261404109538958</v>
      </c>
      <c r="G228" s="6">
        <f>ghg_coicop!E227</f>
        <v>78.062797188566748</v>
      </c>
      <c r="H228" s="6">
        <f>ghg_coicop!F227</f>
        <v>39.662348073378773</v>
      </c>
      <c r="I228" s="6">
        <f>ghg_coicop!G227</f>
        <v>48.30548304007489</v>
      </c>
      <c r="J228" s="6">
        <f>ghg_coicop!H227</f>
        <v>112.97201321536011</v>
      </c>
      <c r="K228" s="6">
        <f>ghg_coicop!I227</f>
        <v>116.794174577934</v>
      </c>
      <c r="L228" s="6">
        <f>ghg_coicop!J227</f>
        <v>9.4584301304513616</v>
      </c>
      <c r="M228" s="6">
        <f>ghg_coicop!K227</f>
        <v>149.3220434901875</v>
      </c>
      <c r="N228" s="6">
        <f>ghg_coicop!L227</f>
        <v>138.7205052609327</v>
      </c>
      <c r="O228" s="6">
        <f>ghg_coicop!M227</f>
        <v>121.51965781966</v>
      </c>
      <c r="P228" s="6">
        <f>ghg_coicop!N227</f>
        <v>63.184317641281339</v>
      </c>
      <c r="Q228" s="6">
        <f>ghg_coicop!O227</f>
        <v>77.552281388429734</v>
      </c>
      <c r="R228" s="6">
        <f>ghg_coicop!P227</f>
        <v>74.984370378132994</v>
      </c>
      <c r="S228" s="6">
        <f>ghg_coicop!Q227</f>
        <v>301.85397809083588</v>
      </c>
      <c r="T228" s="6">
        <f>ghg_coicop!R227</f>
        <v>114.0396016754912</v>
      </c>
      <c r="U228" s="6">
        <f>ghg_coicop!S227</f>
        <v>108.6910626997239</v>
      </c>
    </row>
    <row r="229" spans="2:21" x14ac:dyDescent="0.45">
      <c r="B229" s="3" t="s">
        <v>168</v>
      </c>
      <c r="C229" s="3" t="str">
        <f>co2_coicop!A228</f>
        <v>9.4.1.1 Spectator sports - admission charges</v>
      </c>
      <c r="D229" s="6">
        <f>ghg_coicop!B228</f>
        <v>13.23581980654304</v>
      </c>
      <c r="E229" s="6">
        <f>ghg_coicop!C228</f>
        <v>99.881534431597743</v>
      </c>
      <c r="F229" s="6">
        <f>ghg_coicop!D228</f>
        <v>10.223366556741871</v>
      </c>
      <c r="G229" s="6">
        <f>ghg_coicop!E228</f>
        <v>10.49827959477733</v>
      </c>
      <c r="H229" s="6">
        <f>ghg_coicop!F228</f>
        <v>38.143943924614618</v>
      </c>
      <c r="I229" s="6">
        <f>ghg_coicop!G228</f>
        <v>16.32790496811063</v>
      </c>
      <c r="J229" s="6">
        <f>ghg_coicop!H228</f>
        <v>20.609499398379391</v>
      </c>
      <c r="K229" s="6">
        <f>ghg_coicop!I228</f>
        <v>17.017378392740181</v>
      </c>
      <c r="L229" s="6">
        <f>ghg_coicop!J228</f>
        <v>24.148697091052352</v>
      </c>
      <c r="M229" s="6">
        <f>ghg_coicop!K228</f>
        <v>26.848544424336421</v>
      </c>
      <c r="N229" s="6">
        <f>ghg_coicop!L228</f>
        <v>111.4822703799254</v>
      </c>
      <c r="O229" s="6">
        <f>ghg_coicop!M228</f>
        <v>37.166189897910847</v>
      </c>
      <c r="P229" s="6">
        <f>ghg_coicop!N228</f>
        <v>26.026200192170549</v>
      </c>
      <c r="Q229" s="6">
        <f>ghg_coicop!O228</f>
        <v>20.394669716961779</v>
      </c>
      <c r="R229" s="6">
        <f>ghg_coicop!P228</f>
        <v>18.198458859178579</v>
      </c>
      <c r="S229" s="6">
        <f>ghg_coicop!Q228</f>
        <v>23.38977198631909</v>
      </c>
      <c r="T229" s="6">
        <f>ghg_coicop!R228</f>
        <v>11.784116227387949</v>
      </c>
      <c r="U229" s="6">
        <f>ghg_coicop!S228</f>
        <v>18.268313847773701</v>
      </c>
    </row>
    <row r="230" spans="2:21" x14ac:dyDescent="0.45">
      <c r="C230" s="3" t="str">
        <f>co2_coicop!A229</f>
        <v>9.4.1.2 Participant sports</v>
      </c>
      <c r="D230" s="6">
        <f>ghg_coicop!B229</f>
        <v>72.536046276434718</v>
      </c>
      <c r="E230" s="6">
        <f>ghg_coicop!C229</f>
        <v>68.267588558618883</v>
      </c>
      <c r="F230" s="6">
        <f>ghg_coicop!D229</f>
        <v>61.977251158530507</v>
      </c>
      <c r="G230" s="6">
        <f>ghg_coicop!E229</f>
        <v>57.618498137454679</v>
      </c>
      <c r="H230" s="6">
        <f>ghg_coicop!F229</f>
        <v>44.999192771896467</v>
      </c>
      <c r="I230" s="6">
        <f>ghg_coicop!G229</f>
        <v>50.764653971589603</v>
      </c>
      <c r="J230" s="6">
        <f>ghg_coicop!H229</f>
        <v>40.968629721309682</v>
      </c>
      <c r="K230" s="6">
        <f>ghg_coicop!I229</f>
        <v>47.093131939072187</v>
      </c>
      <c r="L230" s="6">
        <f>ghg_coicop!J229</f>
        <v>29.282770512070918</v>
      </c>
      <c r="M230" s="6">
        <f>ghg_coicop!K229</f>
        <v>27.62909852034084</v>
      </c>
      <c r="N230" s="6">
        <f>ghg_coicop!L229</f>
        <v>38.913462226312909</v>
      </c>
      <c r="O230" s="6">
        <f>ghg_coicop!M229</f>
        <v>50.433193960142873</v>
      </c>
      <c r="P230" s="6">
        <f>ghg_coicop!N229</f>
        <v>35.673148923488647</v>
      </c>
      <c r="Q230" s="6">
        <f>ghg_coicop!O229</f>
        <v>39.179456751001553</v>
      </c>
      <c r="R230" s="6">
        <f>ghg_coicop!P229</f>
        <v>34.960396108551727</v>
      </c>
      <c r="S230" s="6">
        <f>ghg_coicop!Q229</f>
        <v>23.92533646122077</v>
      </c>
      <c r="T230" s="6">
        <f>ghg_coicop!R229</f>
        <v>31.619231674505659</v>
      </c>
      <c r="U230" s="6">
        <f>ghg_coicop!S229</f>
        <v>33.587527944798822</v>
      </c>
    </row>
    <row r="231" spans="2:21" x14ac:dyDescent="0.45">
      <c r="C231" s="3" t="str">
        <f>co2_coicop!A230</f>
        <v>9.4.1.3 Subscriotions to sorts and social clubs</v>
      </c>
      <c r="D231" s="6">
        <f>ghg_coicop!B230</f>
        <v>87.755887951076303</v>
      </c>
      <c r="E231" s="6">
        <f>ghg_coicop!C230</f>
        <v>104.4725772548065</v>
      </c>
      <c r="F231" s="6">
        <f>ghg_coicop!D230</f>
        <v>131.03817959272581</v>
      </c>
      <c r="G231" s="6">
        <f>ghg_coicop!E230</f>
        <v>83.457288626877869</v>
      </c>
      <c r="H231" s="6">
        <f>ghg_coicop!F230</f>
        <v>83.361210583624</v>
      </c>
      <c r="I231" s="6">
        <f>ghg_coicop!G230</f>
        <v>69.712897687132141</v>
      </c>
      <c r="J231" s="6">
        <f>ghg_coicop!H230</f>
        <v>103.65577030914289</v>
      </c>
      <c r="K231" s="6">
        <f>ghg_coicop!I230</f>
        <v>101.9940165146857</v>
      </c>
      <c r="L231" s="6">
        <f>ghg_coicop!J230</f>
        <v>98.802749316295035</v>
      </c>
      <c r="M231" s="6">
        <f>ghg_coicop!K230</f>
        <v>122.5732382400855</v>
      </c>
      <c r="N231" s="6">
        <f>ghg_coicop!L230</f>
        <v>66.805914950269425</v>
      </c>
      <c r="O231" s="6">
        <f>ghg_coicop!M230</f>
        <v>51.671089107931017</v>
      </c>
      <c r="P231" s="6">
        <f>ghg_coicop!N230</f>
        <v>101.8471857844563</v>
      </c>
      <c r="Q231" s="6">
        <f>ghg_coicop!O230</f>
        <v>66.68111116582611</v>
      </c>
      <c r="R231" s="6">
        <f>ghg_coicop!P230</f>
        <v>59.500520237715129</v>
      </c>
      <c r="S231" s="6">
        <f>ghg_coicop!Q230</f>
        <v>103.7787072323042</v>
      </c>
      <c r="T231" s="6">
        <f>ghg_coicop!R230</f>
        <v>98.547935340753128</v>
      </c>
      <c r="U231" s="6">
        <f>ghg_coicop!S230</f>
        <v>94.468310190315549</v>
      </c>
    </row>
    <row r="232" spans="2:21" x14ac:dyDescent="0.45">
      <c r="C232" s="3" t="str">
        <f>co2_coicop!A231</f>
        <v>9.4.1.4 Hire of equipment for sport</v>
      </c>
      <c r="D232" s="6">
        <f>ghg_coicop!B231</f>
        <v>167.11186494839029</v>
      </c>
      <c r="E232" s="6">
        <f>ghg_coicop!C231</f>
        <v>148.05897213723529</v>
      </c>
      <c r="F232" s="6">
        <f>ghg_coicop!D231</f>
        <v>127.8457662975371</v>
      </c>
      <c r="G232" s="6">
        <f>ghg_coicop!E231</f>
        <v>109.7994359111163</v>
      </c>
      <c r="H232" s="6">
        <f>ghg_coicop!F231</f>
        <v>94.994973662678902</v>
      </c>
      <c r="I232" s="6">
        <f>ghg_coicop!G231</f>
        <v>141.345482425309</v>
      </c>
      <c r="J232" s="6">
        <f>ghg_coicop!H231</f>
        <v>121.0395539473562</v>
      </c>
      <c r="K232" s="6">
        <f>ghg_coicop!I231</f>
        <v>61.611230313755719</v>
      </c>
      <c r="L232" s="6">
        <f>ghg_coicop!J231</f>
        <v>121.5641072669259</v>
      </c>
      <c r="M232" s="6">
        <f>ghg_coicop!K231</f>
        <v>159.63845150845279</v>
      </c>
      <c r="N232" s="6">
        <f>ghg_coicop!L231</f>
        <v>145.25251626704821</v>
      </c>
      <c r="O232" s="6">
        <f>ghg_coicop!M231</f>
        <v>133.43874595582571</v>
      </c>
      <c r="P232" s="6">
        <f>ghg_coicop!N231</f>
        <v>110.1540486785234</v>
      </c>
      <c r="Q232" s="6">
        <f>ghg_coicop!O231</f>
        <v>190.2679034622185</v>
      </c>
      <c r="R232" s="6">
        <f>ghg_coicop!P231</f>
        <v>169.77880306144871</v>
      </c>
      <c r="S232" s="6">
        <f>ghg_coicop!Q231</f>
        <v>125.4713317482954</v>
      </c>
      <c r="T232" s="6">
        <f>ghg_coicop!R231</f>
        <v>100.777860168247</v>
      </c>
      <c r="U232" s="6">
        <f>ghg_coicop!S231</f>
        <v>97.439483774419983</v>
      </c>
    </row>
    <row r="233" spans="2:21" x14ac:dyDescent="0.45">
      <c r="C233" s="3" t="str">
        <f>co2_coicop!A232</f>
        <v>9.4.1.5 Leisure class fees</v>
      </c>
      <c r="D233" s="6">
        <f>ghg_coicop!B232</f>
        <v>0</v>
      </c>
      <c r="E233" s="6">
        <f>ghg_coicop!C232</f>
        <v>4.9783561388137318</v>
      </c>
      <c r="F233" s="6">
        <f>ghg_coicop!D232</f>
        <v>0.89099170930958527</v>
      </c>
      <c r="G233" s="6">
        <f>ghg_coicop!E232</f>
        <v>6.694637919471897</v>
      </c>
      <c r="H233" s="6">
        <f>ghg_coicop!F232</f>
        <v>0.62568701022098505</v>
      </c>
      <c r="I233" s="6">
        <f>ghg_coicop!G232</f>
        <v>2.4264759164285858</v>
      </c>
      <c r="J233" s="6">
        <f>ghg_coicop!H232</f>
        <v>1.6111059536583729</v>
      </c>
      <c r="K233" s="6">
        <f>ghg_coicop!I232</f>
        <v>1.235398726692186</v>
      </c>
      <c r="L233" s="6">
        <f>ghg_coicop!J232</f>
        <v>8.2853609711378216</v>
      </c>
      <c r="M233" s="6">
        <f>ghg_coicop!K232</f>
        <v>8.5937695882379366</v>
      </c>
      <c r="N233" s="6">
        <f>ghg_coicop!L232</f>
        <v>9.2024326560650866</v>
      </c>
      <c r="O233" s="6">
        <f>ghg_coicop!M232</f>
        <v>1.15754641280052</v>
      </c>
      <c r="P233" s="6">
        <f>ghg_coicop!N232</f>
        <v>0</v>
      </c>
      <c r="Q233" s="6">
        <f>ghg_coicop!O232</f>
        <v>3.6750187857073371</v>
      </c>
      <c r="R233" s="6">
        <f>ghg_coicop!P232</f>
        <v>3.2792724327759561</v>
      </c>
      <c r="S233" s="6">
        <f>ghg_coicop!Q232</f>
        <v>7.7786722069600032</v>
      </c>
      <c r="T233" s="6">
        <f>ghg_coicop!R232</f>
        <v>0</v>
      </c>
      <c r="U233" s="6">
        <f>ghg_coicop!S232</f>
        <v>1.967917626797232</v>
      </c>
    </row>
    <row r="234" spans="2:21" x14ac:dyDescent="0.45">
      <c r="B234" s="3" t="s">
        <v>169</v>
      </c>
      <c r="C234" s="3" t="str">
        <f>co2_coicop!A233</f>
        <v>9.4.2.1 Cinemas</v>
      </c>
      <c r="D234" s="6">
        <f>ghg_coicop!B233</f>
        <v>61.191805025936937</v>
      </c>
      <c r="E234" s="6">
        <f>ghg_coicop!C233</f>
        <v>51.788649081595679</v>
      </c>
      <c r="F234" s="6">
        <f>ghg_coicop!D233</f>
        <v>59.612580509986223</v>
      </c>
      <c r="G234" s="6">
        <f>ghg_coicop!E233</f>
        <v>51.288975832863912</v>
      </c>
      <c r="H234" s="6">
        <f>ghg_coicop!F233</f>
        <v>50.61934098834152</v>
      </c>
      <c r="I234" s="6">
        <f>ghg_coicop!G233</f>
        <v>42.844907684948247</v>
      </c>
      <c r="J234" s="6">
        <f>ghg_coicop!H233</f>
        <v>52.504293384752977</v>
      </c>
      <c r="K234" s="6">
        <f>ghg_coicop!I233</f>
        <v>40.261831028284917</v>
      </c>
      <c r="L234" s="6">
        <f>ghg_coicop!J233</f>
        <v>37.971348738332459</v>
      </c>
      <c r="M234" s="6">
        <f>ghg_coicop!K233</f>
        <v>58.003357116861288</v>
      </c>
      <c r="N234" s="6">
        <f>ghg_coicop!L233</f>
        <v>36.214817687585217</v>
      </c>
      <c r="O234" s="6">
        <f>ghg_coicop!M233</f>
        <v>45.765428957459832</v>
      </c>
      <c r="P234" s="6">
        <f>ghg_coicop!N233</f>
        <v>45.30632344118753</v>
      </c>
      <c r="Q234" s="6">
        <f>ghg_coicop!O233</f>
        <v>39.266050806861372</v>
      </c>
      <c r="R234" s="6">
        <f>ghg_coicop!P233</f>
        <v>37.054354722411773</v>
      </c>
      <c r="S234" s="6">
        <f>ghg_coicop!Q233</f>
        <v>31.94242952153623</v>
      </c>
      <c r="T234" s="6">
        <f>ghg_coicop!R233</f>
        <v>60.49395584324818</v>
      </c>
      <c r="U234" s="6">
        <f>ghg_coicop!S233</f>
        <v>36.547012506247839</v>
      </c>
    </row>
    <row r="235" spans="2:21" x14ac:dyDescent="0.45">
      <c r="C235" s="3" t="str">
        <f>co2_coicop!A234</f>
        <v>9.4.2.2 Live entertainment, theatre, concerts, shows</v>
      </c>
      <c r="D235" s="6">
        <f>ghg_coicop!B234</f>
        <v>58.828916935569772</v>
      </c>
      <c r="E235" s="6">
        <f>ghg_coicop!C234</f>
        <v>78.913367873209182</v>
      </c>
      <c r="F235" s="6">
        <f>ghg_coicop!D234</f>
        <v>65.939995733904183</v>
      </c>
      <c r="G235" s="6">
        <f>ghg_coicop!E234</f>
        <v>145.90910651517319</v>
      </c>
      <c r="H235" s="6">
        <f>ghg_coicop!F234</f>
        <v>68.992473380103931</v>
      </c>
      <c r="I235" s="6">
        <f>ghg_coicop!G234</f>
        <v>74.098044368708315</v>
      </c>
      <c r="J235" s="6">
        <f>ghg_coicop!H234</f>
        <v>40.502893616945229</v>
      </c>
      <c r="K235" s="6">
        <f>ghg_coicop!I234</f>
        <v>92.146256823478964</v>
      </c>
      <c r="L235" s="6">
        <f>ghg_coicop!J234</f>
        <v>70.351163157430477</v>
      </c>
      <c r="M235" s="6">
        <f>ghg_coicop!K234</f>
        <v>97.161412630185822</v>
      </c>
      <c r="N235" s="6">
        <f>ghg_coicop!L234</f>
        <v>96.06075006231822</v>
      </c>
      <c r="O235" s="6">
        <f>ghg_coicop!M234</f>
        <v>66.386720140039657</v>
      </c>
      <c r="P235" s="6">
        <f>ghg_coicop!N234</f>
        <v>60.228096936239062</v>
      </c>
      <c r="Q235" s="6">
        <f>ghg_coicop!O234</f>
        <v>42.30934366588501</v>
      </c>
      <c r="R235" s="6">
        <f>ghg_coicop!P234</f>
        <v>39.926231338604111</v>
      </c>
      <c r="S235" s="6">
        <f>ghg_coicop!Q234</f>
        <v>91.722731368987368</v>
      </c>
      <c r="T235" s="6">
        <f>ghg_coicop!R234</f>
        <v>63.679990624220139</v>
      </c>
      <c r="U235" s="6">
        <f>ghg_coicop!S234</f>
        <v>178.6882946755791</v>
      </c>
    </row>
    <row r="236" spans="2:21" x14ac:dyDescent="0.45">
      <c r="C236" s="3" t="str">
        <f>co2_coicop!A235</f>
        <v>9.4.2.3 Museums, zoological gardens, theme parks</v>
      </c>
      <c r="D236" s="6">
        <f>ghg_coicop!B235</f>
        <v>42.062463102343933</v>
      </c>
      <c r="E236" s="6">
        <f>ghg_coicop!C235</f>
        <v>41.740868133542378</v>
      </c>
      <c r="F236" s="6">
        <f>ghg_coicop!D235</f>
        <v>27.572941416791942</v>
      </c>
      <c r="G236" s="6">
        <f>ghg_coicop!E235</f>
        <v>30.54723225715156</v>
      </c>
      <c r="H236" s="6">
        <f>ghg_coicop!F235</f>
        <v>17.40131499134322</v>
      </c>
      <c r="I236" s="6">
        <f>ghg_coicop!G235</f>
        <v>17.505636598573929</v>
      </c>
      <c r="J236" s="6">
        <f>ghg_coicop!H235</f>
        <v>28.285968748815911</v>
      </c>
      <c r="K236" s="6">
        <f>ghg_coicop!I235</f>
        <v>12.75834874813739</v>
      </c>
      <c r="L236" s="6">
        <f>ghg_coicop!J235</f>
        <v>47.477419042367977</v>
      </c>
      <c r="M236" s="6">
        <f>ghg_coicop!K235</f>
        <v>48.778870859607864</v>
      </c>
      <c r="N236" s="6">
        <f>ghg_coicop!L235</f>
        <v>25.796402338626969</v>
      </c>
      <c r="O236" s="6">
        <f>ghg_coicop!M235</f>
        <v>33.427786158977327</v>
      </c>
      <c r="P236" s="6">
        <f>ghg_coicop!N235</f>
        <v>21.648050124785239</v>
      </c>
      <c r="Q236" s="6">
        <f>ghg_coicop!O235</f>
        <v>40.689415180010911</v>
      </c>
      <c r="R236" s="6">
        <f>ghg_coicop!P235</f>
        <v>38.397546800508678</v>
      </c>
      <c r="S236" s="6">
        <f>ghg_coicop!Q235</f>
        <v>19.05689938437235</v>
      </c>
      <c r="T236" s="6">
        <f>ghg_coicop!R235</f>
        <v>11.41325363423746</v>
      </c>
      <c r="U236" s="6">
        <f>ghg_coicop!S235</f>
        <v>50.826581485647552</v>
      </c>
    </row>
    <row r="237" spans="2:21" x14ac:dyDescent="0.45">
      <c r="B237" s="3" t="s">
        <v>170</v>
      </c>
      <c r="C237" s="3" t="str">
        <f>co2_coicop!A236</f>
        <v>9.4.3.1 TV licences</v>
      </c>
      <c r="D237" s="6">
        <f>ghg_coicop!B236</f>
        <v>126.9596612146002</v>
      </c>
      <c r="E237" s="6">
        <f>ghg_coicop!C236</f>
        <v>116.4202142438958</v>
      </c>
      <c r="F237" s="6">
        <f>ghg_coicop!D236</f>
        <v>135.65508821746241</v>
      </c>
      <c r="G237" s="6">
        <f>ghg_coicop!E236</f>
        <v>134.62879121961899</v>
      </c>
      <c r="H237" s="6">
        <f>ghg_coicop!F236</f>
        <v>140.08660191266929</v>
      </c>
      <c r="I237" s="6">
        <f>ghg_coicop!G236</f>
        <v>134.15774495456969</v>
      </c>
      <c r="J237" s="6">
        <f>ghg_coicop!H236</f>
        <v>142.19787589493009</v>
      </c>
      <c r="K237" s="6">
        <f>ghg_coicop!I236</f>
        <v>134.1500391410012</v>
      </c>
      <c r="L237" s="6">
        <f>ghg_coicop!J236</f>
        <v>112.37535592646149</v>
      </c>
      <c r="M237" s="6">
        <f>ghg_coicop!K236</f>
        <v>108.1726023327553</v>
      </c>
      <c r="N237" s="6">
        <f>ghg_coicop!L236</f>
        <v>119.27980175916809</v>
      </c>
      <c r="O237" s="6">
        <f>ghg_coicop!M236</f>
        <v>116.905037042828</v>
      </c>
      <c r="P237" s="6">
        <f>ghg_coicop!N236</f>
        <v>129.34035685645449</v>
      </c>
      <c r="Q237" s="6">
        <f>ghg_coicop!O236</f>
        <v>104.8752232371337</v>
      </c>
      <c r="R237" s="6">
        <f>ghg_coicop!P236</f>
        <v>98.968030743285695</v>
      </c>
      <c r="S237" s="6">
        <f>ghg_coicop!Q236</f>
        <v>89.283192040817795</v>
      </c>
      <c r="T237" s="6">
        <f>ghg_coicop!R236</f>
        <v>76.844857852689785</v>
      </c>
      <c r="U237" s="6">
        <f>ghg_coicop!S236</f>
        <v>93.96912364995525</v>
      </c>
    </row>
    <row r="238" spans="2:21" x14ac:dyDescent="0.45">
      <c r="C238" s="3" t="str">
        <f>co2_coicop!A237</f>
        <v>9.4.3.2 Satellite subscriptions</v>
      </c>
      <c r="D238" s="6">
        <f>ghg_coicop!B237</f>
        <v>93.448883334508707</v>
      </c>
      <c r="E238" s="6">
        <f>ghg_coicop!C237</f>
        <v>85.735129218573803</v>
      </c>
      <c r="F238" s="6">
        <f>ghg_coicop!D237</f>
        <v>127.3678466009154</v>
      </c>
      <c r="G238" s="6">
        <f>ghg_coicop!E237</f>
        <v>107.1532170146026</v>
      </c>
      <c r="H238" s="6">
        <f>ghg_coicop!F237</f>
        <v>114.384743901165</v>
      </c>
      <c r="I238" s="6">
        <f>ghg_coicop!G237</f>
        <v>116.4257374227812</v>
      </c>
      <c r="J238" s="6">
        <f>ghg_coicop!H237</f>
        <v>114.39750344684229</v>
      </c>
      <c r="K238" s="6">
        <f>ghg_coicop!I237</f>
        <v>114.17714813667131</v>
      </c>
      <c r="L238" s="6">
        <f>ghg_coicop!J237</f>
        <v>102.32005930569341</v>
      </c>
      <c r="M238" s="6">
        <f>ghg_coicop!K237</f>
        <v>100.296089085999</v>
      </c>
      <c r="N238" s="6">
        <f>ghg_coicop!L237</f>
        <v>133.7584711651316</v>
      </c>
      <c r="O238" s="6">
        <f>ghg_coicop!M237</f>
        <v>149.56280415598559</v>
      </c>
      <c r="P238" s="6">
        <f>ghg_coicop!N237</f>
        <v>143.73767606847011</v>
      </c>
      <c r="Q238" s="6">
        <f>ghg_coicop!O237</f>
        <v>120.61971384022399</v>
      </c>
      <c r="R238" s="6">
        <f>ghg_coicop!P237</f>
        <v>113.82569856937241</v>
      </c>
      <c r="S238" s="6">
        <f>ghg_coicop!Q237</f>
        <v>95.396364203973491</v>
      </c>
      <c r="T238" s="6">
        <f>ghg_coicop!R237</f>
        <v>84.887223015075392</v>
      </c>
      <c r="U238" s="6">
        <f>ghg_coicop!S237</f>
        <v>38.844505759705157</v>
      </c>
    </row>
    <row r="239" spans="2:21" x14ac:dyDescent="0.45">
      <c r="C239" s="3" t="str">
        <f>co2_coicop!A238</f>
        <v>9.4.3.3 Rent for TV/Satellite/VCR</v>
      </c>
      <c r="D239" s="6">
        <f>ghg_coicop!B238</f>
        <v>38.964797811825939</v>
      </c>
      <c r="E239" s="6">
        <f>ghg_coicop!C238</f>
        <v>33.028973088574517</v>
      </c>
      <c r="F239" s="6">
        <f>ghg_coicop!D238</f>
        <v>18.507900605451649</v>
      </c>
      <c r="G239" s="6">
        <f>ghg_coicop!E238</f>
        <v>20.55128039707731</v>
      </c>
      <c r="H239" s="6">
        <f>ghg_coicop!F238</f>
        <v>9.5071787601330389</v>
      </c>
      <c r="I239" s="6">
        <f>ghg_coicop!G238</f>
        <v>5.7978250597304832</v>
      </c>
      <c r="J239" s="6">
        <f>ghg_coicop!H238</f>
        <v>17.604576090034602</v>
      </c>
      <c r="K239" s="6">
        <f>ghg_coicop!I238</f>
        <v>14.10729537851682</v>
      </c>
      <c r="L239" s="6">
        <f>ghg_coicop!J238</f>
        <v>13.569761831169741</v>
      </c>
      <c r="M239" s="6">
        <f>ghg_coicop!K238</f>
        <v>17.815329483847361</v>
      </c>
      <c r="N239" s="6">
        <f>ghg_coicop!L238</f>
        <v>1.127058716490394</v>
      </c>
      <c r="O239" s="6">
        <f>ghg_coicop!M238</f>
        <v>0</v>
      </c>
      <c r="P239" s="6">
        <f>ghg_coicop!N238</f>
        <v>0.40422244713759181</v>
      </c>
      <c r="Q239" s="6">
        <f>ghg_coicop!O238</f>
        <v>0.2741161185716946</v>
      </c>
      <c r="R239" s="6">
        <f>ghg_coicop!P238</f>
        <v>0.25867627846372032</v>
      </c>
      <c r="S239" s="6">
        <f>ghg_coicop!Q238</f>
        <v>2.034509158656475</v>
      </c>
      <c r="T239" s="6">
        <f>ghg_coicop!R238</f>
        <v>0</v>
      </c>
      <c r="U239" s="6">
        <f>ghg_coicop!S238</f>
        <v>1.32165110511275</v>
      </c>
    </row>
    <row r="240" spans="2:21" x14ac:dyDescent="0.45">
      <c r="C240" s="3" t="str">
        <f>co2_coicop!A239</f>
        <v>9.4.3.4 Cable subscriptions</v>
      </c>
      <c r="D240" s="6">
        <f>ghg_coicop!B239</f>
        <v>77.967101584550647</v>
      </c>
      <c r="E240" s="6">
        <f>ghg_coicop!C239</f>
        <v>61.171818433544843</v>
      </c>
      <c r="F240" s="6">
        <f>ghg_coicop!D239</f>
        <v>88.390389395664755</v>
      </c>
      <c r="G240" s="6">
        <f>ghg_coicop!E239</f>
        <v>64.19895428149627</v>
      </c>
      <c r="H240" s="6">
        <f>ghg_coicop!F239</f>
        <v>78.926487271718784</v>
      </c>
      <c r="I240" s="6">
        <f>ghg_coicop!G239</f>
        <v>68.487840792461512</v>
      </c>
      <c r="J240" s="6">
        <f>ghg_coicop!H239</f>
        <v>61.21621579982083</v>
      </c>
      <c r="K240" s="6">
        <f>ghg_coicop!I239</f>
        <v>35.170848977315018</v>
      </c>
      <c r="L240" s="6">
        <f>ghg_coicop!J239</f>
        <v>34.137790929195127</v>
      </c>
      <c r="M240" s="6">
        <f>ghg_coicop!K239</f>
        <v>51.916938203475993</v>
      </c>
      <c r="N240" s="6">
        <f>ghg_coicop!L239</f>
        <v>42.701191380036413</v>
      </c>
      <c r="O240" s="6">
        <f>ghg_coicop!M239</f>
        <v>59.121781867579763</v>
      </c>
      <c r="P240" s="6">
        <f>ghg_coicop!N239</f>
        <v>57.907371267909717</v>
      </c>
      <c r="Q240" s="6">
        <f>ghg_coicop!O239</f>
        <v>56.429485979579887</v>
      </c>
      <c r="R240" s="6">
        <f>ghg_coicop!P239</f>
        <v>53.251043772533933</v>
      </c>
      <c r="S240" s="6">
        <f>ghg_coicop!Q239</f>
        <v>56.128233876342982</v>
      </c>
      <c r="T240" s="6">
        <f>ghg_coicop!R239</f>
        <v>41.40189077241142</v>
      </c>
      <c r="U240" s="6">
        <f>ghg_coicop!S239</f>
        <v>12.86877549544414</v>
      </c>
    </row>
    <row r="241" spans="1:21" x14ac:dyDescent="0.45">
      <c r="C241" s="3" t="str">
        <f>co2_coicop!A240</f>
        <v>9.4.3.5 TV slot meter payments</v>
      </c>
      <c r="D241" s="6">
        <f>ghg_coicop!B240</f>
        <v>0</v>
      </c>
      <c r="E241" s="6">
        <f>ghg_coicop!C240</f>
        <v>0</v>
      </c>
      <c r="F241" s="6">
        <f>ghg_coicop!D240</f>
        <v>0.15861325480130931</v>
      </c>
      <c r="G241" s="6">
        <f>ghg_coicop!E240</f>
        <v>1.594762013912371</v>
      </c>
      <c r="H241" s="6">
        <f>ghg_coicop!F240</f>
        <v>0</v>
      </c>
      <c r="I241" s="6">
        <f>ghg_coicop!G240</f>
        <v>0.36515298578477801</v>
      </c>
      <c r="J241" s="6">
        <f>ghg_coicop!H240</f>
        <v>0</v>
      </c>
      <c r="K241" s="6">
        <f>ghg_coicop!I240</f>
        <v>3.3490319849801411</v>
      </c>
      <c r="L241" s="6">
        <f>ghg_coicop!J240</f>
        <v>0.86325051435217914</v>
      </c>
      <c r="M241" s="6">
        <f>ghg_coicop!K240</f>
        <v>0</v>
      </c>
      <c r="N241" s="6">
        <f>ghg_coicop!L240</f>
        <v>0</v>
      </c>
      <c r="O241" s="6">
        <f>ghg_coicop!M240</f>
        <v>0</v>
      </c>
      <c r="P241" s="6">
        <f>ghg_coicop!N240</f>
        <v>0</v>
      </c>
      <c r="Q241" s="6">
        <f>ghg_coicop!O240</f>
        <v>0</v>
      </c>
      <c r="R241" s="6">
        <f>ghg_coicop!P240</f>
        <v>0</v>
      </c>
      <c r="S241" s="6">
        <f>ghg_coicop!Q240</f>
        <v>0</v>
      </c>
      <c r="T241" s="6">
        <f>ghg_coicop!R240</f>
        <v>0</v>
      </c>
      <c r="U241" s="6">
        <f>ghg_coicop!S240</f>
        <v>0</v>
      </c>
    </row>
    <row r="242" spans="1:21" x14ac:dyDescent="0.45">
      <c r="C242" s="3" t="str">
        <f>co2_coicop!A241</f>
        <v>9.4.3.6 Video, cassette and CD hire</v>
      </c>
      <c r="D242" s="6">
        <f>ghg_coicop!B241</f>
        <v>12.101730431278289</v>
      </c>
      <c r="E242" s="6">
        <f>ghg_coicop!C241</f>
        <v>10.702940498214691</v>
      </c>
      <c r="F242" s="6">
        <f>ghg_coicop!D241</f>
        <v>13.377993797651911</v>
      </c>
      <c r="G242" s="6">
        <f>ghg_coicop!E241</f>
        <v>10.09936871378952</v>
      </c>
      <c r="H242" s="6">
        <f>ghg_coicop!F241</f>
        <v>8.4843442040953505</v>
      </c>
      <c r="I242" s="6">
        <f>ghg_coicop!G241</f>
        <v>8.6107220563454643</v>
      </c>
      <c r="J242" s="6">
        <f>ghg_coicop!H241</f>
        <v>3.157863847816011</v>
      </c>
      <c r="K242" s="6">
        <f>ghg_coicop!I241</f>
        <v>1.9781893048387811</v>
      </c>
      <c r="L242" s="6">
        <f>ghg_coicop!J241</f>
        <v>10.30168659391051</v>
      </c>
      <c r="M242" s="6">
        <f>ghg_coicop!K241</f>
        <v>2.7142190125699082</v>
      </c>
      <c r="N242" s="6">
        <f>ghg_coicop!L241</f>
        <v>3.2274611721950879</v>
      </c>
      <c r="O242" s="6">
        <f>ghg_coicop!M241</f>
        <v>3.574419248001361</v>
      </c>
      <c r="P242" s="6">
        <f>ghg_coicop!N241</f>
        <v>8.2915384592834087</v>
      </c>
      <c r="Q242" s="6">
        <f>ghg_coicop!O241</f>
        <v>9.5604398783033133</v>
      </c>
      <c r="R242" s="6">
        <f>ghg_coicop!P241</f>
        <v>9.0219393922609452</v>
      </c>
      <c r="S242" s="6">
        <f>ghg_coicop!Q241</f>
        <v>5.8021224370047024</v>
      </c>
      <c r="T242" s="6">
        <f>ghg_coicop!R241</f>
        <v>5.2950153169724956</v>
      </c>
      <c r="U242" s="6">
        <f>ghg_coicop!S241</f>
        <v>11.236871621168021</v>
      </c>
    </row>
    <row r="243" spans="1:21" x14ac:dyDescent="0.45">
      <c r="B243" s="3" t="s">
        <v>171</v>
      </c>
      <c r="C243" s="3" t="str">
        <f>co2_coicop!A242</f>
        <v>9.4.4.1 Admissions to clubs, dances. Discos, bingo</v>
      </c>
      <c r="D243" s="6">
        <f>ghg_coicop!B242</f>
        <v>97.779388920069891</v>
      </c>
      <c r="E243" s="6">
        <f>ghg_coicop!C242</f>
        <v>51.183067487175407</v>
      </c>
      <c r="F243" s="6">
        <f>ghg_coicop!D242</f>
        <v>94.435544221737587</v>
      </c>
      <c r="G243" s="6">
        <f>ghg_coicop!E242</f>
        <v>114.3832778787754</v>
      </c>
      <c r="H243" s="6">
        <f>ghg_coicop!F242</f>
        <v>53.257406007973508</v>
      </c>
      <c r="I243" s="6">
        <f>ghg_coicop!G242</f>
        <v>64.681678832255258</v>
      </c>
      <c r="J243" s="6">
        <f>ghg_coicop!H242</f>
        <v>37.499628981185097</v>
      </c>
      <c r="K243" s="6">
        <f>ghg_coicop!I242</f>
        <v>53.134229929781782</v>
      </c>
      <c r="L243" s="6">
        <f>ghg_coicop!J242</f>
        <v>27.875599377149729</v>
      </c>
      <c r="M243" s="6">
        <f>ghg_coicop!K242</f>
        <v>39.344583618352601</v>
      </c>
      <c r="N243" s="6">
        <f>ghg_coicop!L242</f>
        <v>54.398886995011523</v>
      </c>
      <c r="O243" s="6">
        <f>ghg_coicop!M242</f>
        <v>63.210922583930071</v>
      </c>
      <c r="P243" s="6">
        <f>ghg_coicop!N242</f>
        <v>41.628731181564937</v>
      </c>
      <c r="Q243" s="6">
        <f>ghg_coicop!O242</f>
        <v>43.321773505512454</v>
      </c>
      <c r="R243" s="6">
        <f>ghg_coicop!P242</f>
        <v>43.634095715478338</v>
      </c>
      <c r="S243" s="6">
        <f>ghg_coicop!Q242</f>
        <v>28.58110476315801</v>
      </c>
      <c r="T243" s="6">
        <f>ghg_coicop!R242</f>
        <v>41.489453182817478</v>
      </c>
      <c r="U243" s="6">
        <f>ghg_coicop!S242</f>
        <v>47.615719394086291</v>
      </c>
    </row>
    <row r="244" spans="1:21" x14ac:dyDescent="0.45">
      <c r="C244" s="3" t="str">
        <f>co2_coicop!A243</f>
        <v>9.4.4.2 Social events and gatherings</v>
      </c>
      <c r="D244" s="6">
        <f>ghg_coicop!B243</f>
        <v>19.820331033563299</v>
      </c>
      <c r="E244" s="6">
        <f>ghg_coicop!C243</f>
        <v>24.873896666148539</v>
      </c>
      <c r="F244" s="6">
        <f>ghg_coicop!D243</f>
        <v>19.884153606316989</v>
      </c>
      <c r="G244" s="6">
        <f>ghg_coicop!E243</f>
        <v>24.110508373802599</v>
      </c>
      <c r="H244" s="6">
        <f>ghg_coicop!F243</f>
        <v>24.570602381043269</v>
      </c>
      <c r="I244" s="6">
        <f>ghg_coicop!G243</f>
        <v>19.832065154803789</v>
      </c>
      <c r="J244" s="6">
        <f>ghg_coicop!H243</f>
        <v>21.088109525283372</v>
      </c>
      <c r="K244" s="6">
        <f>ghg_coicop!I243</f>
        <v>54.080504892353929</v>
      </c>
      <c r="L244" s="6">
        <f>ghg_coicop!J243</f>
        <v>11.98234886266822</v>
      </c>
      <c r="M244" s="6">
        <f>ghg_coicop!K243</f>
        <v>17.750044268228852</v>
      </c>
      <c r="N244" s="6">
        <f>ghg_coicop!L243</f>
        <v>16.095921920250891</v>
      </c>
      <c r="O244" s="6">
        <f>ghg_coicop!M243</f>
        <v>15.709591602957451</v>
      </c>
      <c r="P244" s="6">
        <f>ghg_coicop!N243</f>
        <v>9.2230641146002981</v>
      </c>
      <c r="Q244" s="6">
        <f>ghg_coicop!O243</f>
        <v>16.7447103650778</v>
      </c>
      <c r="R244" s="6">
        <f>ghg_coicop!P243</f>
        <v>16.865428990454351</v>
      </c>
      <c r="S244" s="6">
        <f>ghg_coicop!Q243</f>
        <v>25.04796666692177</v>
      </c>
      <c r="T244" s="6">
        <f>ghg_coicop!R243</f>
        <v>3.769949543473571</v>
      </c>
      <c r="U244" s="6">
        <f>ghg_coicop!S243</f>
        <v>15.75744578876904</v>
      </c>
    </row>
    <row r="245" spans="1:21" x14ac:dyDescent="0.45">
      <c r="C245" s="3" t="str">
        <f>co2_coicop!A244</f>
        <v>9.4.4.3 Subscriptions for leisure activities</v>
      </c>
      <c r="D245" s="6">
        <f>ghg_coicop!B244</f>
        <v>35.229158596831859</v>
      </c>
      <c r="E245" s="6">
        <f>ghg_coicop!C244</f>
        <v>30.28859523934689</v>
      </c>
      <c r="F245" s="6">
        <f>ghg_coicop!D244</f>
        <v>29.567775310243999</v>
      </c>
      <c r="G245" s="6">
        <f>ghg_coicop!E244</f>
        <v>58.408047940156983</v>
      </c>
      <c r="H245" s="6">
        <f>ghg_coicop!F244</f>
        <v>31.845336497902679</v>
      </c>
      <c r="I245" s="6">
        <f>ghg_coicop!G244</f>
        <v>35.17592042758767</v>
      </c>
      <c r="J245" s="6">
        <f>ghg_coicop!H244</f>
        <v>54.616194129847528</v>
      </c>
      <c r="K245" s="6">
        <f>ghg_coicop!I244</f>
        <v>25.776238340590201</v>
      </c>
      <c r="L245" s="6">
        <f>ghg_coicop!J244</f>
        <v>40.15047404316951</v>
      </c>
      <c r="M245" s="6">
        <f>ghg_coicop!K244</f>
        <v>31.4808073874228</v>
      </c>
      <c r="N245" s="6">
        <f>ghg_coicop!L244</f>
        <v>30.16921976310185</v>
      </c>
      <c r="O245" s="6">
        <f>ghg_coicop!M244</f>
        <v>16.661041427454592</v>
      </c>
      <c r="P245" s="6">
        <f>ghg_coicop!N244</f>
        <v>25.864530949646731</v>
      </c>
      <c r="Q245" s="6">
        <f>ghg_coicop!O244</f>
        <v>49.675353911959313</v>
      </c>
      <c r="R245" s="6">
        <f>ghg_coicop!P244</f>
        <v>50.033481362873722</v>
      </c>
      <c r="S245" s="6">
        <f>ghg_coicop!Q244</f>
        <v>17.663072374276751</v>
      </c>
      <c r="T245" s="6">
        <f>ghg_coicop!R244</f>
        <v>33.228652714849183</v>
      </c>
      <c r="U245" s="6">
        <f>ghg_coicop!S244</f>
        <v>29.388808700962809</v>
      </c>
    </row>
    <row r="246" spans="1:21" x14ac:dyDescent="0.45">
      <c r="B246" s="3" t="s">
        <v>172</v>
      </c>
      <c r="C246" s="3" t="str">
        <f>co2_coicop!A245</f>
        <v>9.4.5 Development of film, photos</v>
      </c>
      <c r="D246" s="6">
        <f>ghg_coicop!B245</f>
        <v>5.605289991054601</v>
      </c>
      <c r="E246" s="6">
        <f>ghg_coicop!C245</f>
        <v>3.1656726592414079</v>
      </c>
      <c r="F246" s="6">
        <f>ghg_coicop!D245</f>
        <v>20.05406016109449</v>
      </c>
      <c r="G246" s="6">
        <f>ghg_coicop!E245</f>
        <v>4.8068086440027624</v>
      </c>
      <c r="H246" s="6">
        <f>ghg_coicop!F245</f>
        <v>6.1350396110999554</v>
      </c>
      <c r="I246" s="6">
        <f>ghg_coicop!G245</f>
        <v>3.935021674492079</v>
      </c>
      <c r="J246" s="6">
        <f>ghg_coicop!H245</f>
        <v>3.289020255150005</v>
      </c>
      <c r="K246" s="6">
        <f>ghg_coicop!I245</f>
        <v>6.4481016132903886</v>
      </c>
      <c r="L246" s="6">
        <f>ghg_coicop!J245</f>
        <v>2.094012215799923</v>
      </c>
      <c r="M246" s="6">
        <f>ghg_coicop!K245</f>
        <v>3.1218635998856028</v>
      </c>
      <c r="N246" s="6">
        <f>ghg_coicop!L245</f>
        <v>7.1349899245927286</v>
      </c>
      <c r="O246" s="6">
        <f>ghg_coicop!M245</f>
        <v>1.97112526602456</v>
      </c>
      <c r="P246" s="6">
        <f>ghg_coicop!N245</f>
        <v>6.0347830226340413</v>
      </c>
      <c r="Q246" s="6">
        <f>ghg_coicop!O245</f>
        <v>1.4896021256404779</v>
      </c>
      <c r="R246" s="6">
        <f>ghg_coicop!P245</f>
        <v>1.164021524687282</v>
      </c>
      <c r="S246" s="6">
        <f>ghg_coicop!Q245</f>
        <v>5.4428487772606609</v>
      </c>
      <c r="T246" s="6">
        <f>ghg_coicop!R245</f>
        <v>0.67841552816349748</v>
      </c>
      <c r="U246" s="6">
        <f>ghg_coicop!S245</f>
        <v>0.78102983273720317</v>
      </c>
    </row>
    <row r="247" spans="1:21" x14ac:dyDescent="0.45">
      <c r="B247" s="3" t="s">
        <v>173</v>
      </c>
      <c r="C247" s="3" t="str">
        <f>co2_coicop!A246</f>
        <v>9.4.6.1 Football pools stakes</v>
      </c>
      <c r="D247" s="6">
        <f>ghg_coicop!B246</f>
        <v>3.483771545038711</v>
      </c>
      <c r="E247" s="6">
        <f>ghg_coicop!C246</f>
        <v>5.1868099513362704</v>
      </c>
      <c r="F247" s="6">
        <f>ghg_coicop!D246</f>
        <v>2.542383348331807</v>
      </c>
      <c r="G247" s="6">
        <f>ghg_coicop!E246</f>
        <v>1.0823195337851601</v>
      </c>
      <c r="H247" s="6">
        <f>ghg_coicop!F246</f>
        <v>3.234464512293675</v>
      </c>
      <c r="I247" s="6">
        <f>ghg_coicop!G246</f>
        <v>2.6291040972739088</v>
      </c>
      <c r="J247" s="6">
        <f>ghg_coicop!H246</f>
        <v>0.5010060754457607</v>
      </c>
      <c r="K247" s="6">
        <f>ghg_coicop!I246</f>
        <v>2.0041613359030959</v>
      </c>
      <c r="L247" s="6">
        <f>ghg_coicop!J246</f>
        <v>0.865860868574717</v>
      </c>
      <c r="M247" s="6">
        <f>ghg_coicop!K246</f>
        <v>0</v>
      </c>
      <c r="N247" s="6">
        <f>ghg_coicop!L246</f>
        <v>0.44954085264423022</v>
      </c>
      <c r="O247" s="6">
        <f>ghg_coicop!M246</f>
        <v>3.4452165163740949</v>
      </c>
      <c r="P247" s="6">
        <f>ghg_coicop!N246</f>
        <v>1.1104245804458639</v>
      </c>
      <c r="Q247" s="6">
        <f>ghg_coicop!O246</f>
        <v>0</v>
      </c>
      <c r="R247" s="6">
        <f>ghg_coicop!P246</f>
        <v>0</v>
      </c>
      <c r="S247" s="6">
        <f>ghg_coicop!Q246</f>
        <v>0</v>
      </c>
      <c r="T247" s="6">
        <f>ghg_coicop!R246</f>
        <v>0</v>
      </c>
      <c r="U247" s="6">
        <f>ghg_coicop!S246</f>
        <v>0</v>
      </c>
    </row>
    <row r="248" spans="1:21" x14ac:dyDescent="0.45">
      <c r="C248" s="3" t="str">
        <f>co2_coicop!A247</f>
        <v>9.4.6.2 Bingo stakes</v>
      </c>
      <c r="D248" s="6">
        <f>ghg_coicop!B247</f>
        <v>18.164562152684208</v>
      </c>
      <c r="E248" s="6">
        <f>ghg_coicop!C247</f>
        <v>22.592645956018099</v>
      </c>
      <c r="F248" s="6">
        <f>ghg_coicop!D247</f>
        <v>12.643211369629769</v>
      </c>
      <c r="G248" s="6">
        <f>ghg_coicop!E247</f>
        <v>13.9148958447949</v>
      </c>
      <c r="H248" s="6">
        <f>ghg_coicop!F247</f>
        <v>9.1629466572626797</v>
      </c>
      <c r="I248" s="6">
        <f>ghg_coicop!G247</f>
        <v>13.89177952905181</v>
      </c>
      <c r="J248" s="6">
        <f>ghg_coicop!H247</f>
        <v>14.611822578862091</v>
      </c>
      <c r="K248" s="6">
        <f>ghg_coicop!I247</f>
        <v>3.4842921575935231</v>
      </c>
      <c r="L248" s="6">
        <f>ghg_coicop!J247</f>
        <v>15.051267309412831</v>
      </c>
      <c r="M248" s="6">
        <f>ghg_coicop!K247</f>
        <v>2.4339445170619869</v>
      </c>
      <c r="N248" s="6">
        <f>ghg_coicop!L247</f>
        <v>2.6137123646021991</v>
      </c>
      <c r="O248" s="6">
        <f>ghg_coicop!M247</f>
        <v>4.3132413525031126</v>
      </c>
      <c r="P248" s="6">
        <f>ghg_coicop!N247</f>
        <v>2.0101101386199569</v>
      </c>
      <c r="Q248" s="6">
        <f>ghg_coicop!O247</f>
        <v>0.27701958694240691</v>
      </c>
      <c r="R248" s="6">
        <f>ghg_coicop!P247</f>
        <v>0.2704442093550643</v>
      </c>
      <c r="S248" s="6">
        <f>ghg_coicop!Q247</f>
        <v>4.657867262268951</v>
      </c>
      <c r="T248" s="6">
        <f>ghg_coicop!R247</f>
        <v>5.429504965492745</v>
      </c>
      <c r="U248" s="6">
        <f>ghg_coicop!S247</f>
        <v>2.9397043607191562</v>
      </c>
    </row>
    <row r="249" spans="1:21" x14ac:dyDescent="0.45">
      <c r="C249" s="3" t="str">
        <f>co2_coicop!A248</f>
        <v>9.4.6.3 Lottery</v>
      </c>
      <c r="D249" s="6">
        <f>ghg_coicop!B248</f>
        <v>74.093835223517345</v>
      </c>
      <c r="E249" s="6">
        <f>ghg_coicop!C248</f>
        <v>145.50793558465699</v>
      </c>
      <c r="F249" s="6">
        <f>ghg_coicop!D248</f>
        <v>91.480208040276111</v>
      </c>
      <c r="G249" s="6">
        <f>ghg_coicop!E248</f>
        <v>120.3543333721465</v>
      </c>
      <c r="H249" s="6">
        <f>ghg_coicop!F248</f>
        <v>106.15126078464191</v>
      </c>
      <c r="I249" s="6">
        <f>ghg_coicop!G248</f>
        <v>102.8439743592656</v>
      </c>
      <c r="J249" s="6">
        <f>ghg_coicop!H248</f>
        <v>109.7193260589306</v>
      </c>
      <c r="K249" s="6">
        <f>ghg_coicop!I248</f>
        <v>124.6191589682241</v>
      </c>
      <c r="L249" s="6">
        <f>ghg_coicop!J248</f>
        <v>57.203734089051743</v>
      </c>
      <c r="M249" s="6">
        <f>ghg_coicop!K248</f>
        <v>68.873087879418605</v>
      </c>
      <c r="N249" s="6">
        <f>ghg_coicop!L248</f>
        <v>77.631430625369234</v>
      </c>
      <c r="O249" s="6">
        <f>ghg_coicop!M248</f>
        <v>72.037210510011221</v>
      </c>
      <c r="P249" s="6">
        <f>ghg_coicop!N248</f>
        <v>90.821966039911487</v>
      </c>
      <c r="Q249" s="6">
        <f>ghg_coicop!O248</f>
        <v>94.874475525566453</v>
      </c>
      <c r="R249" s="6">
        <f>ghg_coicop!P248</f>
        <v>92.622521045136963</v>
      </c>
      <c r="S249" s="6">
        <f>ghg_coicop!Q248</f>
        <v>57.490705707469317</v>
      </c>
      <c r="T249" s="6">
        <f>ghg_coicop!R248</f>
        <v>80.890590030765836</v>
      </c>
      <c r="U249" s="6">
        <f>ghg_coicop!S248</f>
        <v>60.106040777252467</v>
      </c>
    </row>
    <row r="250" spans="1:21" x14ac:dyDescent="0.45">
      <c r="C250" s="3" t="str">
        <f>co2_coicop!A249</f>
        <v>9.4.6.4 Bookmaker, tote, other betting stakes</v>
      </c>
      <c r="D250" s="6">
        <f>ghg_coicop!B249</f>
        <v>107.8258525023785</v>
      </c>
      <c r="E250" s="6">
        <f>ghg_coicop!C249</f>
        <v>48.409382408153633</v>
      </c>
      <c r="F250" s="6">
        <f>ghg_coicop!D249</f>
        <v>54.017346701314402</v>
      </c>
      <c r="G250" s="6">
        <f>ghg_coicop!E249</f>
        <v>39.439340935601493</v>
      </c>
      <c r="H250" s="6">
        <f>ghg_coicop!F249</f>
        <v>31.947066815553729</v>
      </c>
      <c r="I250" s="6">
        <f>ghg_coicop!G249</f>
        <v>38.751049475258569</v>
      </c>
      <c r="J250" s="6">
        <f>ghg_coicop!H249</f>
        <v>51.898897344168446</v>
      </c>
      <c r="K250" s="6">
        <f>ghg_coicop!I249</f>
        <v>57.704239255610439</v>
      </c>
      <c r="L250" s="6">
        <f>ghg_coicop!J249</f>
        <v>11.85465678325432</v>
      </c>
      <c r="M250" s="6">
        <f>ghg_coicop!K249</f>
        <v>28.505156560222598</v>
      </c>
      <c r="N250" s="6">
        <f>ghg_coicop!L249</f>
        <v>29.66891886861842</v>
      </c>
      <c r="O250" s="6">
        <f>ghg_coicop!M249</f>
        <v>22.71251930519745</v>
      </c>
      <c r="P250" s="6">
        <f>ghg_coicop!N249</f>
        <v>16.39974823010661</v>
      </c>
      <c r="Q250" s="6">
        <f>ghg_coicop!O249</f>
        <v>46.83243244573832</v>
      </c>
      <c r="R250" s="6">
        <f>ghg_coicop!P249</f>
        <v>45.720810953325731</v>
      </c>
      <c r="S250" s="6">
        <f>ghg_coicop!Q249</f>
        <v>11.29210314369506</v>
      </c>
      <c r="T250" s="6">
        <f>ghg_coicop!R249</f>
        <v>21.681316120020441</v>
      </c>
      <c r="U250" s="6">
        <f>ghg_coicop!S249</f>
        <v>48.024823831452231</v>
      </c>
    </row>
    <row r="251" spans="1:21" x14ac:dyDescent="0.45">
      <c r="B251" s="3" t="s">
        <v>174</v>
      </c>
      <c r="C251" s="3" t="str">
        <f>co2_coicop!A250</f>
        <v>9.5.1 Books</v>
      </c>
      <c r="D251" s="6">
        <f>ghg_coicop!B250</f>
        <v>165.49836398796691</v>
      </c>
      <c r="E251" s="6">
        <f>ghg_coicop!C250</f>
        <v>124.90737814237021</v>
      </c>
      <c r="F251" s="6">
        <f>ghg_coicop!D250</f>
        <v>131.922824674531</v>
      </c>
      <c r="G251" s="6">
        <f>ghg_coicop!E250</f>
        <v>134.260668624988</v>
      </c>
      <c r="H251" s="6">
        <f>ghg_coicop!F250</f>
        <v>150.72988940051289</v>
      </c>
      <c r="I251" s="6">
        <f>ghg_coicop!G250</f>
        <v>133.92394730840419</v>
      </c>
      <c r="J251" s="6">
        <f>ghg_coicop!H250</f>
        <v>130.22348402205461</v>
      </c>
      <c r="K251" s="6">
        <f>ghg_coicop!I250</f>
        <v>83.704037151932965</v>
      </c>
      <c r="L251" s="6">
        <f>ghg_coicop!J250</f>
        <v>67.51901732502229</v>
      </c>
      <c r="M251" s="6">
        <f>ghg_coicop!K250</f>
        <v>66.696990053387495</v>
      </c>
      <c r="N251" s="6">
        <f>ghg_coicop!L250</f>
        <v>73.279491862203884</v>
      </c>
      <c r="O251" s="6">
        <f>ghg_coicop!M250</f>
        <v>80.044305062565201</v>
      </c>
      <c r="P251" s="6">
        <f>ghg_coicop!N250</f>
        <v>66.512237628219793</v>
      </c>
      <c r="Q251" s="6">
        <f>ghg_coicop!O250</f>
        <v>41.992609190828148</v>
      </c>
      <c r="R251" s="6">
        <f>ghg_coicop!P250</f>
        <v>41.453363345451621</v>
      </c>
      <c r="S251" s="6">
        <f>ghg_coicop!Q250</f>
        <v>41.1298266404564</v>
      </c>
      <c r="T251" s="6">
        <f>ghg_coicop!R250</f>
        <v>34.372215262597273</v>
      </c>
      <c r="U251" s="6">
        <f>ghg_coicop!S250</f>
        <v>51.170741132652367</v>
      </c>
    </row>
    <row r="252" spans="1:21" x14ac:dyDescent="0.45">
      <c r="B252" s="3" t="s">
        <v>175</v>
      </c>
      <c r="C252" s="3" t="str">
        <f>co2_coicop!A251</f>
        <v>9.5.2 Diaries, address books, cards etc</v>
      </c>
      <c r="D252" s="6">
        <f>ghg_coicop!B251</f>
        <v>63.760591099516652</v>
      </c>
      <c r="E252" s="6">
        <f>ghg_coicop!C251</f>
        <v>43.917312172877537</v>
      </c>
      <c r="F252" s="6">
        <f>ghg_coicop!D251</f>
        <v>45.076368184099778</v>
      </c>
      <c r="G252" s="6">
        <f>ghg_coicop!E251</f>
        <v>61.482588623086762</v>
      </c>
      <c r="H252" s="6">
        <f>ghg_coicop!F251</f>
        <v>68.470552388619666</v>
      </c>
      <c r="I252" s="6">
        <f>ghg_coicop!G251</f>
        <v>42.283116603738279</v>
      </c>
      <c r="J252" s="6">
        <f>ghg_coicop!H251</f>
        <v>48.281541091808208</v>
      </c>
      <c r="K252" s="6">
        <f>ghg_coicop!I251</f>
        <v>31.773254791123911</v>
      </c>
      <c r="L252" s="6">
        <f>ghg_coicop!J251</f>
        <v>36.203086726634908</v>
      </c>
      <c r="M252" s="6">
        <f>ghg_coicop!K251</f>
        <v>36.250531139876173</v>
      </c>
      <c r="N252" s="6">
        <f>ghg_coicop!L251</f>
        <v>41.507392464863763</v>
      </c>
      <c r="O252" s="6">
        <f>ghg_coicop!M251</f>
        <v>34.131012585170282</v>
      </c>
      <c r="P252" s="6">
        <f>ghg_coicop!N251</f>
        <v>35.717459448473051</v>
      </c>
      <c r="Q252" s="6">
        <f>ghg_coicop!O251</f>
        <v>32.407529301395833</v>
      </c>
      <c r="R252" s="6">
        <f>ghg_coicop!P251</f>
        <v>31.991369746858961</v>
      </c>
      <c r="S252" s="6">
        <f>ghg_coicop!Q251</f>
        <v>25.726691331497729</v>
      </c>
      <c r="T252" s="6">
        <f>ghg_coicop!R251</f>
        <v>23.186342561561201</v>
      </c>
      <c r="U252" s="6">
        <f>ghg_coicop!S251</f>
        <v>32.797027598856623</v>
      </c>
    </row>
    <row r="253" spans="1:21" x14ac:dyDescent="0.45">
      <c r="B253" s="3" t="s">
        <v>176</v>
      </c>
      <c r="C253" s="3" t="str">
        <f>co2_coicop!A252</f>
        <v>9.5.3 Cards, calendars, posters and other printed matter</v>
      </c>
      <c r="D253" s="6">
        <f>ghg_coicop!B252</f>
        <v>82.637949961713673</v>
      </c>
      <c r="E253" s="6">
        <f>ghg_coicop!C252</f>
        <v>73.297130975089871</v>
      </c>
      <c r="F253" s="6">
        <f>ghg_coicop!D252</f>
        <v>73.972069452305377</v>
      </c>
      <c r="G253" s="6">
        <f>ghg_coicop!E252</f>
        <v>82.855105557731548</v>
      </c>
      <c r="H253" s="6">
        <f>ghg_coicop!F252</f>
        <v>63.417790911515851</v>
      </c>
      <c r="I253" s="6">
        <f>ghg_coicop!G252</f>
        <v>61.841918507182619</v>
      </c>
      <c r="J253" s="6">
        <f>ghg_coicop!H252</f>
        <v>54.380590119228067</v>
      </c>
      <c r="K253" s="6">
        <f>ghg_coicop!I252</f>
        <v>46.694726763890323</v>
      </c>
      <c r="L253" s="6">
        <f>ghg_coicop!J252</f>
        <v>49.390867738853949</v>
      </c>
      <c r="M253" s="6">
        <f>ghg_coicop!K252</f>
        <v>36.271373825126183</v>
      </c>
      <c r="N253" s="6">
        <f>ghg_coicop!L252</f>
        <v>47.954406018954373</v>
      </c>
      <c r="O253" s="6">
        <f>ghg_coicop!M252</f>
        <v>42.981614978603737</v>
      </c>
      <c r="P253" s="6">
        <f>ghg_coicop!N252</f>
        <v>37.159311247889796</v>
      </c>
      <c r="Q253" s="6">
        <f>ghg_coicop!O252</f>
        <v>45.603148296545037</v>
      </c>
      <c r="R253" s="6">
        <f>ghg_coicop!P252</f>
        <v>45.017537906315397</v>
      </c>
      <c r="S253" s="6">
        <f>ghg_coicop!Q252</f>
        <v>35.254579484979679</v>
      </c>
      <c r="T253" s="6">
        <f>ghg_coicop!R252</f>
        <v>29.090881833807011</v>
      </c>
      <c r="U253" s="6">
        <f>ghg_coicop!S252</f>
        <v>31.903937277989201</v>
      </c>
    </row>
    <row r="254" spans="1:21" x14ac:dyDescent="0.45">
      <c r="B254" s="3" t="s">
        <v>177</v>
      </c>
      <c r="C254" s="3" t="str">
        <f>co2_coicop!A253</f>
        <v>9.5.4 Newspapers</v>
      </c>
      <c r="D254" s="6">
        <f>ghg_coicop!B253</f>
        <v>121.8665295112993</v>
      </c>
      <c r="E254" s="6">
        <f>ghg_coicop!C253</f>
        <v>101.9690788544376</v>
      </c>
      <c r="F254" s="6">
        <f>ghg_coicop!D253</f>
        <v>115.9446294886846</v>
      </c>
      <c r="G254" s="6">
        <f>ghg_coicop!E253</f>
        <v>115.4279032577373</v>
      </c>
      <c r="H254" s="6">
        <f>ghg_coicop!F253</f>
        <v>110.11092033620319</v>
      </c>
      <c r="I254" s="6">
        <f>ghg_coicop!G253</f>
        <v>126.8565890145189</v>
      </c>
      <c r="J254" s="6">
        <f>ghg_coicop!H253</f>
        <v>99.663963887470175</v>
      </c>
      <c r="K254" s="6">
        <f>ghg_coicop!I253</f>
        <v>86.846841350181393</v>
      </c>
      <c r="L254" s="6">
        <f>ghg_coicop!J253</f>
        <v>55.405603006930093</v>
      </c>
      <c r="M254" s="6">
        <f>ghg_coicop!K253</f>
        <v>62.719735840856792</v>
      </c>
      <c r="N254" s="6">
        <f>ghg_coicop!L253</f>
        <v>58.910297076991739</v>
      </c>
      <c r="O254" s="6">
        <f>ghg_coicop!M253</f>
        <v>63.897083086753767</v>
      </c>
      <c r="P254" s="6">
        <f>ghg_coicop!N253</f>
        <v>58.510067069861869</v>
      </c>
      <c r="Q254" s="6">
        <f>ghg_coicop!O253</f>
        <v>53.540782879472097</v>
      </c>
      <c r="R254" s="6">
        <f>ghg_coicop!P253</f>
        <v>52.853241779209441</v>
      </c>
      <c r="S254" s="6">
        <f>ghg_coicop!Q253</f>
        <v>34.172040097456417</v>
      </c>
      <c r="T254" s="6">
        <f>ghg_coicop!R253</f>
        <v>24.394948545277799</v>
      </c>
      <c r="U254" s="6">
        <f>ghg_coicop!S253</f>
        <v>39.16847302004296</v>
      </c>
    </row>
    <row r="255" spans="1:21" x14ac:dyDescent="0.45">
      <c r="B255" s="3" t="s">
        <v>178</v>
      </c>
      <c r="C255" s="3" t="str">
        <f>co2_coicop!A254</f>
        <v>9.5.5 Magazines and periodicals</v>
      </c>
      <c r="D255" s="6">
        <f>ghg_coicop!B254</f>
        <v>79.838971051303218</v>
      </c>
      <c r="E255" s="6">
        <f>ghg_coicop!C254</f>
        <v>64.251492917496122</v>
      </c>
      <c r="F255" s="6">
        <f>ghg_coicop!D254</f>
        <v>53.67372767018621</v>
      </c>
      <c r="G255" s="6">
        <f>ghg_coicop!E254</f>
        <v>61.001159760078608</v>
      </c>
      <c r="H255" s="6">
        <f>ghg_coicop!F254</f>
        <v>55.56170514535593</v>
      </c>
      <c r="I255" s="6">
        <f>ghg_coicop!G254</f>
        <v>60.165089801934478</v>
      </c>
      <c r="J255" s="6">
        <f>ghg_coicop!H254</f>
        <v>56.732306540428972</v>
      </c>
      <c r="K255" s="6">
        <f>ghg_coicop!I254</f>
        <v>46.029877260040209</v>
      </c>
      <c r="L255" s="6">
        <f>ghg_coicop!J254</f>
        <v>37.820242903948561</v>
      </c>
      <c r="M255" s="6">
        <f>ghg_coicop!K254</f>
        <v>30.341709419254961</v>
      </c>
      <c r="N255" s="6">
        <f>ghg_coicop!L254</f>
        <v>36.238015980454023</v>
      </c>
      <c r="O255" s="6">
        <f>ghg_coicop!M254</f>
        <v>28.88815098246409</v>
      </c>
      <c r="P255" s="6">
        <f>ghg_coicop!N254</f>
        <v>27.660649375655471</v>
      </c>
      <c r="Q255" s="6">
        <f>ghg_coicop!O254</f>
        <v>18.417715685451189</v>
      </c>
      <c r="R255" s="6">
        <f>ghg_coicop!P254</f>
        <v>18.181205574360622</v>
      </c>
      <c r="S255" s="6">
        <f>ghg_coicop!Q254</f>
        <v>21.00679798865265</v>
      </c>
      <c r="T255" s="6">
        <f>ghg_coicop!R254</f>
        <v>11.38573460447587</v>
      </c>
      <c r="U255" s="6">
        <f>ghg_coicop!S254</f>
        <v>18.832627711382312</v>
      </c>
    </row>
    <row r="256" spans="1:21" x14ac:dyDescent="0.45">
      <c r="A256" s="3" t="s">
        <v>179</v>
      </c>
      <c r="B256" s="3" t="s">
        <v>180</v>
      </c>
      <c r="C256" s="3" t="str">
        <f>co2_coicop!A255</f>
        <v>10.1 Education</v>
      </c>
      <c r="D256" s="6">
        <f>ghg_coicop!B255</f>
        <v>552.57956442165425</v>
      </c>
      <c r="E256" s="6">
        <f>ghg_coicop!C255</f>
        <v>605.98638669557909</v>
      </c>
      <c r="F256" s="6">
        <f>ghg_coicop!D255</f>
        <v>523.48158913582279</v>
      </c>
      <c r="G256" s="6">
        <f>ghg_coicop!E255</f>
        <v>570.60568459629474</v>
      </c>
      <c r="H256" s="6">
        <f>ghg_coicop!F255</f>
        <v>490.18456902633193</v>
      </c>
      <c r="I256" s="6">
        <f>ghg_coicop!G255</f>
        <v>571.47656739006413</v>
      </c>
      <c r="J256" s="6">
        <f>ghg_coicop!H255</f>
        <v>632.41366327582443</v>
      </c>
      <c r="K256" s="6">
        <f>ghg_coicop!I255</f>
        <v>592.77420193928594</v>
      </c>
      <c r="L256" s="6">
        <f>ghg_coicop!J255</f>
        <v>544.00957568469801</v>
      </c>
      <c r="M256" s="6">
        <f>ghg_coicop!K255</f>
        <v>460.52976739798152</v>
      </c>
      <c r="N256" s="6">
        <f>ghg_coicop!L255</f>
        <v>356.88456390253089</v>
      </c>
      <c r="O256" s="6">
        <f>ghg_coicop!M255</f>
        <v>385.24333305032349</v>
      </c>
      <c r="P256" s="6">
        <f>ghg_coicop!N255</f>
        <v>500.64351206383321</v>
      </c>
      <c r="Q256" s="6">
        <f>ghg_coicop!O255</f>
        <v>515.2155695495743</v>
      </c>
      <c r="R256" s="6">
        <f>ghg_coicop!P255</f>
        <v>578.80298091473878</v>
      </c>
      <c r="S256" s="6">
        <f>ghg_coicop!Q255</f>
        <v>503.51828798000128</v>
      </c>
      <c r="T256" s="6">
        <f>ghg_coicop!R255</f>
        <v>737.66965181270575</v>
      </c>
      <c r="U256" s="6">
        <f>ghg_coicop!S255</f>
        <v>1046.952462402357</v>
      </c>
    </row>
    <row r="257" spans="1:21" x14ac:dyDescent="0.45">
      <c r="B257" s="3" t="s">
        <v>181</v>
      </c>
      <c r="C257" s="3" t="str">
        <f>co2_coicop!A256</f>
        <v>10.2 Educational trips</v>
      </c>
      <c r="D257" s="6">
        <f>ghg_coicop!B256</f>
        <v>23.15601372247562</v>
      </c>
      <c r="E257" s="6">
        <f>ghg_coicop!C256</f>
        <v>40.095447527699413</v>
      </c>
      <c r="F257" s="6">
        <f>ghg_coicop!D256</f>
        <v>24.206787951965229</v>
      </c>
      <c r="G257" s="6">
        <f>ghg_coicop!E256</f>
        <v>12.702962961350551</v>
      </c>
      <c r="H257" s="6">
        <f>ghg_coicop!F256</f>
        <v>12.952797173091479</v>
      </c>
      <c r="I257" s="6">
        <f>ghg_coicop!G256</f>
        <v>6.0927024505521539</v>
      </c>
      <c r="J257" s="6">
        <f>ghg_coicop!H256</f>
        <v>31.053942416770759</v>
      </c>
      <c r="K257" s="6">
        <f>ghg_coicop!I256</f>
        <v>12.28082042826091</v>
      </c>
      <c r="L257" s="6">
        <f>ghg_coicop!J256</f>
        <v>20.930328966348771</v>
      </c>
      <c r="M257" s="6">
        <f>ghg_coicop!K256</f>
        <v>5.5042877084631021</v>
      </c>
      <c r="N257" s="6">
        <f>ghg_coicop!L256</f>
        <v>21.611144490779299</v>
      </c>
      <c r="O257" s="6">
        <f>ghg_coicop!M256</f>
        <v>23.51639018864606</v>
      </c>
      <c r="P257" s="6">
        <f>ghg_coicop!N256</f>
        <v>10.89601844246927</v>
      </c>
      <c r="Q257" s="6">
        <f>ghg_coicop!O256</f>
        <v>13.46144642200896</v>
      </c>
      <c r="R257" s="6">
        <f>ghg_coicop!P256</f>
        <v>15.122845226308961</v>
      </c>
      <c r="S257" s="6">
        <f>ghg_coicop!Q256</f>
        <v>12.346953030678581</v>
      </c>
      <c r="T257" s="6">
        <f>ghg_coicop!R256</f>
        <v>36.813161125621491</v>
      </c>
      <c r="U257" s="6">
        <f>ghg_coicop!S256</f>
        <v>111.4497993223105</v>
      </c>
    </row>
    <row r="258" spans="1:21" x14ac:dyDescent="0.45">
      <c r="A258" s="3" t="s">
        <v>182</v>
      </c>
      <c r="B258" s="3" t="s">
        <v>183</v>
      </c>
      <c r="C258" s="3" t="str">
        <f>co2_coicop!A257</f>
        <v>11.1.1 Restaurant and café meals</v>
      </c>
      <c r="D258" s="6">
        <f>ghg_coicop!B257</f>
        <v>2499.9769837847439</v>
      </c>
      <c r="E258" s="6">
        <f>ghg_coicop!C257</f>
        <v>2387.0788740197222</v>
      </c>
      <c r="F258" s="6">
        <f>ghg_coicop!D257</f>
        <v>2569.392096833818</v>
      </c>
      <c r="G258" s="6">
        <f>ghg_coicop!E257</f>
        <v>2700.005765538006</v>
      </c>
      <c r="H258" s="6">
        <f>ghg_coicop!F257</f>
        <v>2371.1786232935151</v>
      </c>
      <c r="I258" s="6">
        <f>ghg_coicop!G257</f>
        <v>2260.2078967312041</v>
      </c>
      <c r="J258" s="6">
        <f>ghg_coicop!H257</f>
        <v>2515.975148005934</v>
      </c>
      <c r="K258" s="6">
        <f>ghg_coicop!I257</f>
        <v>2202.9372477360871</v>
      </c>
      <c r="L258" s="6">
        <f>ghg_coicop!J257</f>
        <v>2078.2171927968652</v>
      </c>
      <c r="M258" s="6">
        <f>ghg_coicop!K257</f>
        <v>2216.8007076449562</v>
      </c>
      <c r="N258" s="6">
        <f>ghg_coicop!L257</f>
        <v>1831.2047970115859</v>
      </c>
      <c r="O258" s="6">
        <f>ghg_coicop!M257</f>
        <v>2155.6765168324268</v>
      </c>
      <c r="P258" s="6">
        <f>ghg_coicop!N257</f>
        <v>2173.7350645584538</v>
      </c>
      <c r="Q258" s="6">
        <f>ghg_coicop!O257</f>
        <v>1944.0186794098679</v>
      </c>
      <c r="R258" s="6">
        <f>ghg_coicop!P257</f>
        <v>1926.8981037607909</v>
      </c>
      <c r="S258" s="6">
        <f>ghg_coicop!Q257</f>
        <v>2088.1466933068209</v>
      </c>
      <c r="T258" s="6">
        <f>ghg_coicop!R257</f>
        <v>1706.9652319599679</v>
      </c>
      <c r="U258" s="6">
        <f>ghg_coicop!S257</f>
        <v>1922.1883364010371</v>
      </c>
    </row>
    <row r="259" spans="1:21" x14ac:dyDescent="0.45">
      <c r="B259" s="3" t="s">
        <v>184</v>
      </c>
      <c r="C259" s="3" t="str">
        <f>co2_coicop!A258</f>
        <v xml:space="preserve">11.1.2 Alcoholic beverages </v>
      </c>
      <c r="D259" s="6">
        <f>ghg_coicop!B258</f>
        <v>1586.8874104469039</v>
      </c>
      <c r="E259" s="6">
        <f>ghg_coicop!C258</f>
        <v>1477.519029511034</v>
      </c>
      <c r="F259" s="6">
        <f>ghg_coicop!D258</f>
        <v>1708.0328929513471</v>
      </c>
      <c r="G259" s="6">
        <f>ghg_coicop!E258</f>
        <v>1541.8700960979379</v>
      </c>
      <c r="H259" s="6">
        <f>ghg_coicop!F258</f>
        <v>1469.4580607785269</v>
      </c>
      <c r="I259" s="6">
        <f>ghg_coicop!G258</f>
        <v>1279.5790386616929</v>
      </c>
      <c r="J259" s="6">
        <f>ghg_coicop!H258</f>
        <v>1623.490674284317</v>
      </c>
      <c r="K259" s="6">
        <f>ghg_coicop!I258</f>
        <v>1081.770965310739</v>
      </c>
      <c r="L259" s="6">
        <f>ghg_coicop!J258</f>
        <v>842.18894386448176</v>
      </c>
      <c r="M259" s="6">
        <f>ghg_coicop!K258</f>
        <v>1130.4876627210731</v>
      </c>
      <c r="N259" s="6">
        <f>ghg_coicop!L258</f>
        <v>837.40538402269419</v>
      </c>
      <c r="O259" s="6">
        <f>ghg_coicop!M258</f>
        <v>1189.503217529395</v>
      </c>
      <c r="P259" s="6">
        <f>ghg_coicop!N258</f>
        <v>876.36643572089542</v>
      </c>
      <c r="Q259" s="6">
        <f>ghg_coicop!O258</f>
        <v>882.76239642420057</v>
      </c>
      <c r="R259" s="6">
        <f>ghg_coicop!P258</f>
        <v>874.98808820987369</v>
      </c>
      <c r="S259" s="6">
        <f>ghg_coicop!Q258</f>
        <v>884.58354647902354</v>
      </c>
      <c r="T259" s="6">
        <f>ghg_coicop!R258</f>
        <v>716.21220726857325</v>
      </c>
      <c r="U259" s="6">
        <f>ghg_coicop!S258</f>
        <v>843.53563480629953</v>
      </c>
    </row>
    <row r="260" spans="1:21" x14ac:dyDescent="0.45">
      <c r="B260" s="3" t="s">
        <v>185</v>
      </c>
      <c r="C260" s="3" t="str">
        <f>co2_coicop!A259</f>
        <v>11.1.3 Takeaway meals</v>
      </c>
      <c r="D260" s="6">
        <f>ghg_coicop!B259</f>
        <v>648.16476524065797</v>
      </c>
      <c r="E260" s="6">
        <f>ghg_coicop!C259</f>
        <v>688.42849681862094</v>
      </c>
      <c r="F260" s="6">
        <f>ghg_coicop!D259</f>
        <v>804.36143140431318</v>
      </c>
      <c r="G260" s="6">
        <f>ghg_coicop!E259</f>
        <v>613.90787729738361</v>
      </c>
      <c r="H260" s="6">
        <f>ghg_coicop!F259</f>
        <v>639.88599522603772</v>
      </c>
      <c r="I260" s="6">
        <f>ghg_coicop!G259</f>
        <v>598.83510316351806</v>
      </c>
      <c r="J260" s="6">
        <f>ghg_coicop!H259</f>
        <v>688.01022807977995</v>
      </c>
      <c r="K260" s="6">
        <f>ghg_coicop!I259</f>
        <v>605.12418602807088</v>
      </c>
      <c r="L260" s="6">
        <f>ghg_coicop!J259</f>
        <v>453.97651415367193</v>
      </c>
      <c r="M260" s="6">
        <f>ghg_coicop!K259</f>
        <v>545.26627432412022</v>
      </c>
      <c r="N260" s="6">
        <f>ghg_coicop!L259</f>
        <v>507.10614005601877</v>
      </c>
      <c r="O260" s="6">
        <f>ghg_coicop!M259</f>
        <v>500.63059256514163</v>
      </c>
      <c r="P260" s="6">
        <f>ghg_coicop!N259</f>
        <v>551.53362892706161</v>
      </c>
      <c r="Q260" s="6">
        <f>ghg_coicop!O259</f>
        <v>453.69271503228242</v>
      </c>
      <c r="R260" s="6">
        <f>ghg_coicop!P259</f>
        <v>449.69713590981053</v>
      </c>
      <c r="S260" s="6">
        <f>ghg_coicop!Q259</f>
        <v>526.43230702873961</v>
      </c>
      <c r="T260" s="6">
        <f>ghg_coicop!R259</f>
        <v>548.41421722626581</v>
      </c>
      <c r="U260" s="6">
        <f>ghg_coicop!S259</f>
        <v>534.51569423450383</v>
      </c>
    </row>
    <row r="261" spans="1:21" x14ac:dyDescent="0.45">
      <c r="B261" s="3" t="s">
        <v>186</v>
      </c>
      <c r="C261" s="3" t="str">
        <f>co2_coicop!A260</f>
        <v>11.1.4.1 Hot food and cold food</v>
      </c>
      <c r="D261" s="6">
        <f>ghg_coicop!B260</f>
        <v>777.9257978017099</v>
      </c>
      <c r="E261" s="6">
        <f>ghg_coicop!C260</f>
        <v>674.17722160720496</v>
      </c>
      <c r="F261" s="6">
        <f>ghg_coicop!D260</f>
        <v>780.83122984846955</v>
      </c>
      <c r="G261" s="6">
        <f>ghg_coicop!E260</f>
        <v>701.25772632457767</v>
      </c>
      <c r="H261" s="6">
        <f>ghg_coicop!F260</f>
        <v>723.60714340870959</v>
      </c>
      <c r="I261" s="6">
        <f>ghg_coicop!G260</f>
        <v>668.72886766192687</v>
      </c>
      <c r="J261" s="6">
        <f>ghg_coicop!H260</f>
        <v>739.94271033783616</v>
      </c>
      <c r="K261" s="6">
        <f>ghg_coicop!I260</f>
        <v>678.64370037021399</v>
      </c>
      <c r="L261" s="6">
        <f>ghg_coicop!J260</f>
        <v>550.20431556470749</v>
      </c>
      <c r="M261" s="6">
        <f>ghg_coicop!K260</f>
        <v>616.37583709420221</v>
      </c>
      <c r="N261" s="6">
        <f>ghg_coicop!L260</f>
        <v>537.72434717108922</v>
      </c>
      <c r="O261" s="6">
        <f>ghg_coicop!M260</f>
        <v>565.80973677136399</v>
      </c>
      <c r="P261" s="6">
        <f>ghg_coicop!N260</f>
        <v>491.47554779077802</v>
      </c>
      <c r="Q261" s="6">
        <f>ghg_coicop!O260</f>
        <v>419.96269141979872</v>
      </c>
      <c r="R261" s="6">
        <f>ghg_coicop!P260</f>
        <v>416.26416572948699</v>
      </c>
      <c r="S261" s="6">
        <f>ghg_coicop!Q260</f>
        <v>512.68314134361901</v>
      </c>
      <c r="T261" s="6">
        <f>ghg_coicop!R260</f>
        <v>492.20706432391512</v>
      </c>
      <c r="U261" s="6">
        <f>ghg_coicop!S260</f>
        <v>632.46216920414759</v>
      </c>
    </row>
    <row r="262" spans="1:21" x14ac:dyDescent="0.45">
      <c r="C262" s="3" t="str">
        <f>co2_coicop!A261</f>
        <v>11.1.4.2 Confectionery</v>
      </c>
      <c r="D262" s="6">
        <f>ghg_coicop!B261</f>
        <v>75.735913277043295</v>
      </c>
      <c r="E262" s="6">
        <f>ghg_coicop!C261</f>
        <v>76.769358303670103</v>
      </c>
      <c r="F262" s="6">
        <f>ghg_coicop!D261</f>
        <v>79.316550006943729</v>
      </c>
      <c r="G262" s="6">
        <f>ghg_coicop!E261</f>
        <v>56.629897892811087</v>
      </c>
      <c r="H262" s="6">
        <f>ghg_coicop!F261</f>
        <v>81.572208391968061</v>
      </c>
      <c r="I262" s="6">
        <f>ghg_coicop!G261</f>
        <v>60.322557197713927</v>
      </c>
      <c r="J262" s="6">
        <f>ghg_coicop!H261</f>
        <v>54.265624894663731</v>
      </c>
      <c r="K262" s="6">
        <f>ghg_coicop!I261</f>
        <v>53.818277907153892</v>
      </c>
      <c r="L262" s="6">
        <f>ghg_coicop!J261</f>
        <v>38.163072259746542</v>
      </c>
      <c r="M262" s="6">
        <f>ghg_coicop!K261</f>
        <v>45.96564299279791</v>
      </c>
      <c r="N262" s="6">
        <f>ghg_coicop!L261</f>
        <v>35.707533059629611</v>
      </c>
      <c r="O262" s="6">
        <f>ghg_coicop!M261</f>
        <v>37.042844795531487</v>
      </c>
      <c r="P262" s="6">
        <f>ghg_coicop!N261</f>
        <v>33.248873100302063</v>
      </c>
      <c r="Q262" s="6">
        <f>ghg_coicop!O261</f>
        <v>27.216426807221119</v>
      </c>
      <c r="R262" s="6">
        <f>ghg_coicop!P261</f>
        <v>26.976737292410458</v>
      </c>
      <c r="S262" s="6">
        <f>ghg_coicop!Q261</f>
        <v>21.49162339606443</v>
      </c>
      <c r="T262" s="6">
        <f>ghg_coicop!R261</f>
        <v>24.191892466559061</v>
      </c>
      <c r="U262" s="6">
        <f>ghg_coicop!S261</f>
        <v>23.40140657129227</v>
      </c>
    </row>
    <row r="263" spans="1:21" x14ac:dyDescent="0.45">
      <c r="C263" s="3" t="str">
        <f>co2_coicop!A262</f>
        <v>11.1.4.3 Ice cream</v>
      </c>
      <c r="D263" s="6">
        <f>ghg_coicop!B262</f>
        <v>26.044257071325578</v>
      </c>
      <c r="E263" s="6">
        <f>ghg_coicop!C262</f>
        <v>30.210875416206481</v>
      </c>
      <c r="F263" s="6">
        <f>ghg_coicop!D262</f>
        <v>32.303861883751871</v>
      </c>
      <c r="G263" s="6">
        <f>ghg_coicop!E262</f>
        <v>19.820769565091691</v>
      </c>
      <c r="H263" s="6">
        <f>ghg_coicop!F262</f>
        <v>21.273016228462911</v>
      </c>
      <c r="I263" s="6">
        <f>ghg_coicop!G262</f>
        <v>24.408169686545389</v>
      </c>
      <c r="J263" s="6">
        <f>ghg_coicop!H262</f>
        <v>19.768003989228951</v>
      </c>
      <c r="K263" s="6">
        <f>ghg_coicop!I262</f>
        <v>24.055690862040102</v>
      </c>
      <c r="L263" s="6">
        <f>ghg_coicop!J262</f>
        <v>17.22378963995364</v>
      </c>
      <c r="M263" s="6">
        <f>ghg_coicop!K262</f>
        <v>16.451672527569151</v>
      </c>
      <c r="N263" s="6">
        <f>ghg_coicop!L262</f>
        <v>11.670604972065471</v>
      </c>
      <c r="O263" s="6">
        <f>ghg_coicop!M262</f>
        <v>19.148546723117882</v>
      </c>
      <c r="P263" s="6">
        <f>ghg_coicop!N262</f>
        <v>16.20603260511265</v>
      </c>
      <c r="Q263" s="6">
        <f>ghg_coicop!O262</f>
        <v>12.68533842712405</v>
      </c>
      <c r="R263" s="6">
        <f>ghg_coicop!P262</f>
        <v>12.5736212412369</v>
      </c>
      <c r="S263" s="6">
        <f>ghg_coicop!Q262</f>
        <v>11.923396316424061</v>
      </c>
      <c r="T263" s="6">
        <f>ghg_coicop!R262</f>
        <v>9.6972823696440447</v>
      </c>
      <c r="U263" s="6">
        <f>ghg_coicop!S262</f>
        <v>6.6339473491223577</v>
      </c>
    </row>
    <row r="264" spans="1:21" x14ac:dyDescent="0.45">
      <c r="C264" s="3" t="str">
        <f>co2_coicop!A263</f>
        <v>11.1.4.4 Soft drink</v>
      </c>
      <c r="D264" s="6">
        <f>ghg_coicop!B263</f>
        <v>179.82766659642979</v>
      </c>
      <c r="E264" s="6">
        <f>ghg_coicop!C263</f>
        <v>169.46775903490331</v>
      </c>
      <c r="F264" s="6">
        <f>ghg_coicop!D263</f>
        <v>219.00066062894049</v>
      </c>
      <c r="G264" s="6">
        <f>ghg_coicop!E263</f>
        <v>163.45492542838451</v>
      </c>
      <c r="H264" s="6">
        <f>ghg_coicop!F263</f>
        <v>205.24015036878691</v>
      </c>
      <c r="I264" s="6">
        <f>ghg_coicop!G263</f>
        <v>180.53011042927699</v>
      </c>
      <c r="J264" s="6">
        <f>ghg_coicop!H263</f>
        <v>155.41258689289469</v>
      </c>
      <c r="K264" s="6">
        <f>ghg_coicop!I263</f>
        <v>153.78615945950321</v>
      </c>
      <c r="L264" s="6">
        <f>ghg_coicop!J263</f>
        <v>108.7471655424814</v>
      </c>
      <c r="M264" s="6">
        <f>ghg_coicop!K263</f>
        <v>134.28032754093121</v>
      </c>
      <c r="N264" s="6">
        <f>ghg_coicop!L263</f>
        <v>108.95753938147691</v>
      </c>
      <c r="O264" s="6">
        <f>ghg_coicop!M263</f>
        <v>101.88558374239</v>
      </c>
      <c r="P264" s="6">
        <f>ghg_coicop!N263</f>
        <v>94.27680304230465</v>
      </c>
      <c r="Q264" s="6">
        <f>ghg_coicop!O263</f>
        <v>80.970327650923963</v>
      </c>
      <c r="R264" s="6">
        <f>ghg_coicop!P263</f>
        <v>80.257238504939522</v>
      </c>
      <c r="S264" s="6">
        <f>ghg_coicop!Q263</f>
        <v>83.869087358738696</v>
      </c>
      <c r="T264" s="6">
        <f>ghg_coicop!R263</f>
        <v>89.017127593712232</v>
      </c>
      <c r="U264" s="6">
        <f>ghg_coicop!S263</f>
        <v>109.53277610018451</v>
      </c>
    </row>
    <row r="265" spans="1:21" x14ac:dyDescent="0.45">
      <c r="B265" s="3" t="s">
        <v>187</v>
      </c>
      <c r="C265" s="3" t="str">
        <f>co2_coicop!A264</f>
        <v>11.1.5 Contract catering</v>
      </c>
      <c r="D265" s="6">
        <f>ghg_coicop!B264</f>
        <v>22.45287639666897</v>
      </c>
      <c r="E265" s="6">
        <f>ghg_coicop!C264</f>
        <v>27.562194763079098</v>
      </c>
      <c r="F265" s="6">
        <f>ghg_coicop!D264</f>
        <v>20.164403729970608</v>
      </c>
      <c r="G265" s="6">
        <f>ghg_coicop!E264</f>
        <v>21.476602211184961</v>
      </c>
      <c r="H265" s="6">
        <f>ghg_coicop!F264</f>
        <v>83.597636438345688</v>
      </c>
      <c r="I265" s="6">
        <f>ghg_coicop!G264</f>
        <v>52.104694773227749</v>
      </c>
      <c r="J265" s="6">
        <f>ghg_coicop!H264</f>
        <v>40.307683961457833</v>
      </c>
      <c r="K265" s="6">
        <f>ghg_coicop!I264</f>
        <v>4.4792570720693776</v>
      </c>
      <c r="L265" s="6">
        <f>ghg_coicop!J264</f>
        <v>627.22928263516826</v>
      </c>
      <c r="M265" s="6">
        <f>ghg_coicop!K264</f>
        <v>156.63505188553461</v>
      </c>
      <c r="N265" s="6">
        <f>ghg_coicop!L264</f>
        <v>0</v>
      </c>
      <c r="O265" s="6">
        <f>ghg_coicop!M264</f>
        <v>3.6948803896232469</v>
      </c>
      <c r="P265" s="6">
        <f>ghg_coicop!N264</f>
        <v>0.82827303374630312</v>
      </c>
      <c r="Q265" s="6">
        <f>ghg_coicop!O264</f>
        <v>272.14881595605192</v>
      </c>
      <c r="R265" s="6">
        <f>ghg_coicop!P264</f>
        <v>269.75205689157792</v>
      </c>
      <c r="S265" s="6">
        <f>ghg_coicop!Q264</f>
        <v>3.5070166563157499</v>
      </c>
      <c r="T265" s="6">
        <f>ghg_coicop!R264</f>
        <v>38.970515667871787</v>
      </c>
      <c r="U265" s="6">
        <f>ghg_coicop!S264</f>
        <v>52.070477723977547</v>
      </c>
    </row>
    <row r="266" spans="1:21" x14ac:dyDescent="0.45">
      <c r="B266" s="3" t="s">
        <v>188</v>
      </c>
      <c r="C266" s="3" t="str">
        <f>co2_coicop!A265</f>
        <v>11.1.6.1 School meals</v>
      </c>
      <c r="D266" s="6">
        <f>ghg_coicop!B265</f>
        <v>71.978130693458056</v>
      </c>
      <c r="E266" s="6">
        <f>ghg_coicop!C265</f>
        <v>75.212737656131679</v>
      </c>
      <c r="F266" s="6">
        <f>ghg_coicop!D265</f>
        <v>110.3951191699219</v>
      </c>
      <c r="G266" s="6">
        <f>ghg_coicop!E265</f>
        <v>114.4285271689325</v>
      </c>
      <c r="H266" s="6">
        <f>ghg_coicop!F265</f>
        <v>115.0664993337811</v>
      </c>
      <c r="I266" s="6">
        <f>ghg_coicop!G265</f>
        <v>66.245794238930529</v>
      </c>
      <c r="J266" s="6">
        <f>ghg_coicop!H265</f>
        <v>99.192150910550495</v>
      </c>
      <c r="K266" s="6">
        <f>ghg_coicop!I265</f>
        <v>97.182007936610717</v>
      </c>
      <c r="L266" s="6">
        <f>ghg_coicop!J265</f>
        <v>146.17599984914759</v>
      </c>
      <c r="M266" s="6">
        <f>ghg_coicop!K265</f>
        <v>77.668692768548453</v>
      </c>
      <c r="N266" s="6">
        <f>ghg_coicop!L265</f>
        <v>107.73385333113281</v>
      </c>
      <c r="O266" s="6">
        <f>ghg_coicop!M265</f>
        <v>78.150000788029359</v>
      </c>
      <c r="P266" s="6">
        <f>ghg_coicop!N265</f>
        <v>81.245789510558708</v>
      </c>
      <c r="Q266" s="6">
        <f>ghg_coicop!O265</f>
        <v>75.547021433968752</v>
      </c>
      <c r="R266" s="6">
        <f>ghg_coicop!P265</f>
        <v>74.881694238699552</v>
      </c>
      <c r="S266" s="6">
        <f>ghg_coicop!Q265</f>
        <v>71.076442367594396</v>
      </c>
      <c r="T266" s="6">
        <f>ghg_coicop!R265</f>
        <v>95.981764315974885</v>
      </c>
      <c r="U266" s="6">
        <f>ghg_coicop!S265</f>
        <v>53.294819344349257</v>
      </c>
    </row>
    <row r="267" spans="1:21" x14ac:dyDescent="0.45">
      <c r="C267" s="3" t="str">
        <f>co2_coicop!A266</f>
        <v>11.1.6.2 Meals bought in workplace</v>
      </c>
      <c r="D267" s="6">
        <f>ghg_coicop!B266</f>
        <v>294.70010163426059</v>
      </c>
      <c r="E267" s="6">
        <f>ghg_coicop!C266</f>
        <v>265.67373013429528</v>
      </c>
      <c r="F267" s="6">
        <f>ghg_coicop!D266</f>
        <v>289.90071750097383</v>
      </c>
      <c r="G267" s="6">
        <f>ghg_coicop!E266</f>
        <v>267.554778168675</v>
      </c>
      <c r="H267" s="6">
        <f>ghg_coicop!F266</f>
        <v>253.33220844515381</v>
      </c>
      <c r="I267" s="6">
        <f>ghg_coicop!G266</f>
        <v>312.89270823091948</v>
      </c>
      <c r="J267" s="6">
        <f>ghg_coicop!H266</f>
        <v>267.32898124892091</v>
      </c>
      <c r="K267" s="6">
        <f>ghg_coicop!I266</f>
        <v>251.56838533807499</v>
      </c>
      <c r="L267" s="6">
        <f>ghg_coicop!J266</f>
        <v>195.14192495818381</v>
      </c>
      <c r="M267" s="6">
        <f>ghg_coicop!K266</f>
        <v>166.5412973652366</v>
      </c>
      <c r="N267" s="6">
        <f>ghg_coicop!L266</f>
        <v>150.6374434816519</v>
      </c>
      <c r="O267" s="6">
        <f>ghg_coicop!M266</f>
        <v>92.958397132110179</v>
      </c>
      <c r="P267" s="6">
        <f>ghg_coicop!N266</f>
        <v>170.8263595993354</v>
      </c>
      <c r="Q267" s="6">
        <f>ghg_coicop!O266</f>
        <v>133.4037490712582</v>
      </c>
      <c r="R267" s="6">
        <f>ghg_coicop!P266</f>
        <v>132.2288894868131</v>
      </c>
      <c r="S267" s="6">
        <f>ghg_coicop!Q266</f>
        <v>101.4612715189747</v>
      </c>
      <c r="T267" s="6">
        <f>ghg_coicop!R266</f>
        <v>104.68548511553981</v>
      </c>
      <c r="U267" s="6">
        <f>ghg_coicop!S266</f>
        <v>136.1873463266175</v>
      </c>
    </row>
    <row r="268" spans="1:21" x14ac:dyDescent="0.45">
      <c r="B268" s="3" t="s">
        <v>189</v>
      </c>
      <c r="C268" s="3" t="str">
        <f>co2_coicop!A267</f>
        <v>11.2.1 Holiday in the UK</v>
      </c>
      <c r="D268" s="6">
        <f>ghg_coicop!B267</f>
        <v>597.04091747949496</v>
      </c>
      <c r="E268" s="6">
        <f>ghg_coicop!C267</f>
        <v>457.77056838598889</v>
      </c>
      <c r="F268" s="6">
        <f>ghg_coicop!D267</f>
        <v>536.55462370711166</v>
      </c>
      <c r="G268" s="6">
        <f>ghg_coicop!E267</f>
        <v>563.60188329334198</v>
      </c>
      <c r="H268" s="6">
        <f>ghg_coicop!F267</f>
        <v>577.45863384382824</v>
      </c>
      <c r="I268" s="6">
        <f>ghg_coicop!G267</f>
        <v>497.15273397919998</v>
      </c>
      <c r="J268" s="6">
        <f>ghg_coicop!H267</f>
        <v>254.305561609709</v>
      </c>
      <c r="K268" s="6">
        <f>ghg_coicop!I267</f>
        <v>348.72488585997547</v>
      </c>
      <c r="L268" s="6">
        <f>ghg_coicop!J267</f>
        <v>225.42572485804411</v>
      </c>
      <c r="M268" s="6">
        <f>ghg_coicop!K267</f>
        <v>312.53130737493137</v>
      </c>
      <c r="N268" s="6">
        <f>ghg_coicop!L267</f>
        <v>424.0368963759575</v>
      </c>
      <c r="O268" s="6">
        <f>ghg_coicop!M267</f>
        <v>201.79389289332619</v>
      </c>
      <c r="P268" s="6">
        <f>ghg_coicop!N267</f>
        <v>300.07652257723799</v>
      </c>
      <c r="Q268" s="6">
        <f>ghg_coicop!O267</f>
        <v>401.05846710383639</v>
      </c>
      <c r="R268" s="6">
        <f>ghg_coicop!P267</f>
        <v>380.77053292066961</v>
      </c>
      <c r="S268" s="6">
        <f>ghg_coicop!Q267</f>
        <v>362.51522507944787</v>
      </c>
      <c r="T268" s="6">
        <f>ghg_coicop!R267</f>
        <v>377.3389254488448</v>
      </c>
      <c r="U268" s="6">
        <f>ghg_coicop!S267</f>
        <v>272.84450744698529</v>
      </c>
    </row>
    <row r="269" spans="1:21" x14ac:dyDescent="0.45">
      <c r="B269" s="3" t="s">
        <v>190</v>
      </c>
      <c r="C269" s="3" t="str">
        <f>co2_coicop!A268</f>
        <v>11.2.2 Holiday abroad</v>
      </c>
      <c r="D269" s="6">
        <f>ghg_coicop!B268</f>
        <v>986.37333167503584</v>
      </c>
      <c r="E269" s="6">
        <f>ghg_coicop!C268</f>
        <v>952.70803040864917</v>
      </c>
      <c r="F269" s="6">
        <f>ghg_coicop!D268</f>
        <v>920.67759770993257</v>
      </c>
      <c r="G269" s="6">
        <f>ghg_coicop!E268</f>
        <v>1012.949781486323</v>
      </c>
      <c r="H269" s="6">
        <f>ghg_coicop!F268</f>
        <v>1213.25409353533</v>
      </c>
      <c r="I269" s="6">
        <f>ghg_coicop!G268</f>
        <v>1350.791310996884</v>
      </c>
      <c r="J269" s="6">
        <f>ghg_coicop!H268</f>
        <v>752.52731339934542</v>
      </c>
      <c r="K269" s="6">
        <f>ghg_coicop!I268</f>
        <v>677.15880866672808</v>
      </c>
      <c r="L269" s="6">
        <f>ghg_coicop!J268</f>
        <v>906.12737463236226</v>
      </c>
      <c r="M269" s="6">
        <f>ghg_coicop!K268</f>
        <v>847.6130398559859</v>
      </c>
      <c r="N269" s="6">
        <f>ghg_coicop!L268</f>
        <v>691.83763723658842</v>
      </c>
      <c r="O269" s="6">
        <f>ghg_coicop!M268</f>
        <v>696.83334074852712</v>
      </c>
      <c r="P269" s="6">
        <f>ghg_coicop!N268</f>
        <v>519.79954554576557</v>
      </c>
      <c r="Q269" s="6">
        <f>ghg_coicop!O268</f>
        <v>820.37366069290363</v>
      </c>
      <c r="R269" s="6">
        <f>ghg_coicop!P268</f>
        <v>778.87425799002528</v>
      </c>
      <c r="S269" s="6">
        <f>ghg_coicop!Q268</f>
        <v>740.14664649112456</v>
      </c>
      <c r="T269" s="6">
        <f>ghg_coicop!R268</f>
        <v>711.87621484351791</v>
      </c>
      <c r="U269" s="6">
        <f>ghg_coicop!S268</f>
        <v>562.94800349291825</v>
      </c>
    </row>
    <row r="270" spans="1:21" x14ac:dyDescent="0.45">
      <c r="B270" s="3" t="s">
        <v>191</v>
      </c>
      <c r="C270" s="3" t="str">
        <f>co2_coicop!A269</f>
        <v>11.2.3 Room hire</v>
      </c>
      <c r="D270" s="6">
        <f>ghg_coicop!B269</f>
        <v>1.667141646297593</v>
      </c>
      <c r="E270" s="6">
        <f>ghg_coicop!C269</f>
        <v>4.2667100426936608</v>
      </c>
      <c r="F270" s="6">
        <f>ghg_coicop!D269</f>
        <v>6.1540421633345028</v>
      </c>
      <c r="G270" s="6">
        <f>ghg_coicop!E269</f>
        <v>72.764366987223227</v>
      </c>
      <c r="H270" s="6">
        <f>ghg_coicop!F269</f>
        <v>0</v>
      </c>
      <c r="I270" s="6">
        <f>ghg_coicop!G269</f>
        <v>0</v>
      </c>
      <c r="J270" s="6">
        <f>ghg_coicop!H269</f>
        <v>0.38122101247109852</v>
      </c>
      <c r="K270" s="6">
        <f>ghg_coicop!I269</f>
        <v>0</v>
      </c>
      <c r="L270" s="6">
        <f>ghg_coicop!J269</f>
        <v>30.00078486122915</v>
      </c>
      <c r="M270" s="6">
        <f>ghg_coicop!K269</f>
        <v>0</v>
      </c>
      <c r="N270" s="6">
        <f>ghg_coicop!L269</f>
        <v>0</v>
      </c>
      <c r="O270" s="6">
        <f>ghg_coicop!M269</f>
        <v>10.311669272994431</v>
      </c>
      <c r="P270" s="6">
        <f>ghg_coicop!N269</f>
        <v>1.806102257301436</v>
      </c>
      <c r="Q270" s="6">
        <f>ghg_coicop!O269</f>
        <v>9.3766439594833972</v>
      </c>
      <c r="R270" s="6">
        <f>ghg_coicop!P269</f>
        <v>8.9023172687075736</v>
      </c>
      <c r="S270" s="6">
        <f>ghg_coicop!Q269</f>
        <v>4.7712913440919893</v>
      </c>
      <c r="T270" s="6">
        <f>ghg_coicop!R269</f>
        <v>2.358036325066537</v>
      </c>
      <c r="U270" s="6">
        <f>ghg_coicop!S269</f>
        <v>30.379852830839159</v>
      </c>
    </row>
    <row r="271" spans="1:21" x14ac:dyDescent="0.45">
      <c r="A271" s="3" t="s">
        <v>192</v>
      </c>
      <c r="B271" s="3" t="s">
        <v>193</v>
      </c>
      <c r="C271" s="3" t="str">
        <f>co2_coicop!A270</f>
        <v>12.1.1 Hairdressing, beauty treatement</v>
      </c>
      <c r="D271" s="6">
        <f>ghg_coicop!B270</f>
        <v>310.66349203545161</v>
      </c>
      <c r="E271" s="6">
        <f>ghg_coicop!C270</f>
        <v>299.70327441381062</v>
      </c>
      <c r="F271" s="6">
        <f>ghg_coicop!D270</f>
        <v>290.42886253865282</v>
      </c>
      <c r="G271" s="6">
        <f>ghg_coicop!E270</f>
        <v>405.48676031175989</v>
      </c>
      <c r="H271" s="6">
        <f>ghg_coicop!F270</f>
        <v>348.25546604186133</v>
      </c>
      <c r="I271" s="6">
        <f>ghg_coicop!G270</f>
        <v>376.83140043232771</v>
      </c>
      <c r="J271" s="6">
        <f>ghg_coicop!H270</f>
        <v>320.04198760205998</v>
      </c>
      <c r="K271" s="6">
        <f>ghg_coicop!I270</f>
        <v>206.01693698713061</v>
      </c>
      <c r="L271" s="6">
        <f>ghg_coicop!J270</f>
        <v>264.20012149417619</v>
      </c>
      <c r="M271" s="6">
        <f>ghg_coicop!K270</f>
        <v>253.86095204810729</v>
      </c>
      <c r="N271" s="6">
        <f>ghg_coicop!L270</f>
        <v>270.26577473526891</v>
      </c>
      <c r="O271" s="6">
        <f>ghg_coicop!M270</f>
        <v>307.10612103848069</v>
      </c>
      <c r="P271" s="6">
        <f>ghg_coicop!N270</f>
        <v>271.78107332892631</v>
      </c>
      <c r="Q271" s="6">
        <f>ghg_coicop!O270</f>
        <v>319.08916939906072</v>
      </c>
      <c r="R271" s="6">
        <f>ghg_coicop!P270</f>
        <v>307.8869272116363</v>
      </c>
      <c r="S271" s="6">
        <f>ghg_coicop!Q270</f>
        <v>262.5417291247079</v>
      </c>
      <c r="T271" s="6">
        <f>ghg_coicop!R270</f>
        <v>193.72921341893911</v>
      </c>
      <c r="U271" s="6">
        <f>ghg_coicop!S270</f>
        <v>311.94257459096423</v>
      </c>
    </row>
    <row r="272" spans="1:21" x14ac:dyDescent="0.45">
      <c r="B272" s="3" t="s">
        <v>194</v>
      </c>
      <c r="C272" s="3" t="str">
        <f>co2_coicop!A271</f>
        <v>12.1.2 Toilet paper</v>
      </c>
      <c r="D272" s="6">
        <f>ghg_coicop!B271</f>
        <v>246.27374721920609</v>
      </c>
      <c r="E272" s="6">
        <f>ghg_coicop!C271</f>
        <v>245.34094568739849</v>
      </c>
      <c r="F272" s="6">
        <f>ghg_coicop!D271</f>
        <v>270.77607473427878</v>
      </c>
      <c r="G272" s="6">
        <f>ghg_coicop!E271</f>
        <v>307.60853955699707</v>
      </c>
      <c r="H272" s="6">
        <f>ghg_coicop!F271</f>
        <v>308.89255856848462</v>
      </c>
      <c r="I272" s="6">
        <f>ghg_coicop!G271</f>
        <v>309.27034702720908</v>
      </c>
      <c r="J272" s="6">
        <f>ghg_coicop!H271</f>
        <v>255.75441621521949</v>
      </c>
      <c r="K272" s="6">
        <f>ghg_coicop!I271</f>
        <v>236.09732506555119</v>
      </c>
      <c r="L272" s="6">
        <f>ghg_coicop!J271</f>
        <v>208.60427693551819</v>
      </c>
      <c r="M272" s="6">
        <f>ghg_coicop!K271</f>
        <v>172.27736720208659</v>
      </c>
      <c r="N272" s="6">
        <f>ghg_coicop!L271</f>
        <v>190.9801426460422</v>
      </c>
      <c r="O272" s="6">
        <f>ghg_coicop!M271</f>
        <v>183.1906879683406</v>
      </c>
      <c r="P272" s="6">
        <f>ghg_coicop!N271</f>
        <v>155.20392453657161</v>
      </c>
      <c r="Q272" s="6">
        <f>ghg_coicop!O271</f>
        <v>150.2732518528303</v>
      </c>
      <c r="R272" s="6">
        <f>ghg_coicop!P271</f>
        <v>143.92590462358891</v>
      </c>
      <c r="S272" s="6">
        <f>ghg_coicop!Q271</f>
        <v>145.06437381545891</v>
      </c>
      <c r="T272" s="6">
        <f>ghg_coicop!R271</f>
        <v>123.5115021016057</v>
      </c>
      <c r="U272" s="6">
        <f>ghg_coicop!S271</f>
        <v>125.860872921813</v>
      </c>
    </row>
    <row r="273" spans="2:21" x14ac:dyDescent="0.45">
      <c r="B273" s="3" t="s">
        <v>195</v>
      </c>
      <c r="C273" s="3" t="str">
        <f>co2_coicop!A272</f>
        <v>12.1.3.1 Toiletries</v>
      </c>
      <c r="D273" s="6">
        <f>ghg_coicop!B272</f>
        <v>64.788860383714706</v>
      </c>
      <c r="E273" s="6">
        <f>ghg_coicop!C272</f>
        <v>50.763029126636368</v>
      </c>
      <c r="F273" s="6">
        <f>ghg_coicop!D272</f>
        <v>58.818727316468348</v>
      </c>
      <c r="G273" s="6">
        <f>ghg_coicop!E272</f>
        <v>43.213950057792317</v>
      </c>
      <c r="H273" s="6">
        <f>ghg_coicop!F272</f>
        <v>49.472218803437713</v>
      </c>
      <c r="I273" s="6">
        <f>ghg_coicop!G272</f>
        <v>48.053361592652841</v>
      </c>
      <c r="J273" s="6">
        <f>ghg_coicop!H272</f>
        <v>47.380744785233958</v>
      </c>
      <c r="K273" s="6">
        <f>ghg_coicop!I272</f>
        <v>40.707559047804097</v>
      </c>
      <c r="L273" s="6">
        <f>ghg_coicop!J272</f>
        <v>39.825582684666848</v>
      </c>
      <c r="M273" s="6">
        <f>ghg_coicop!K272</f>
        <v>34.186870318361713</v>
      </c>
      <c r="N273" s="6">
        <f>ghg_coicop!L272</f>
        <v>42.486294364455809</v>
      </c>
      <c r="O273" s="6">
        <f>ghg_coicop!M272</f>
        <v>36.817243932007699</v>
      </c>
      <c r="P273" s="6">
        <f>ghg_coicop!N272</f>
        <v>49.15547242330026</v>
      </c>
      <c r="Q273" s="6">
        <f>ghg_coicop!O272</f>
        <v>37.538818096830973</v>
      </c>
      <c r="R273" s="6">
        <f>ghg_coicop!P272</f>
        <v>36.530670388710931</v>
      </c>
      <c r="S273" s="6">
        <f>ghg_coicop!Q272</f>
        <v>35.197227096706207</v>
      </c>
      <c r="T273" s="6">
        <f>ghg_coicop!R272</f>
        <v>33.246916446893287</v>
      </c>
      <c r="U273" s="6">
        <f>ghg_coicop!S272</f>
        <v>38.86815348000674</v>
      </c>
    </row>
    <row r="274" spans="2:21" x14ac:dyDescent="0.45">
      <c r="C274" s="3" t="str">
        <f>co2_coicop!A273</f>
        <v>12.1.3.2 Bar of soap, liquid soap, shower gel</v>
      </c>
      <c r="D274" s="6">
        <f>ghg_coicop!B273</f>
        <v>17.815202092061181</v>
      </c>
      <c r="E274" s="6">
        <f>ghg_coicop!C273</f>
        <v>12.43945839783599</v>
      </c>
      <c r="F274" s="6">
        <f>ghg_coicop!D273</f>
        <v>14.42560350537542</v>
      </c>
      <c r="G274" s="6">
        <f>ghg_coicop!E273</f>
        <v>11.75208672792423</v>
      </c>
      <c r="H274" s="6">
        <f>ghg_coicop!F273</f>
        <v>13.97780417584786</v>
      </c>
      <c r="I274" s="6">
        <f>ghg_coicop!G273</f>
        <v>15.138001510938921</v>
      </c>
      <c r="J274" s="6">
        <f>ghg_coicop!H273</f>
        <v>16.410704277989119</v>
      </c>
      <c r="K274" s="6">
        <f>ghg_coicop!I273</f>
        <v>12.390857931966909</v>
      </c>
      <c r="L274" s="6">
        <f>ghg_coicop!J273</f>
        <v>9.7363527275491926</v>
      </c>
      <c r="M274" s="6">
        <f>ghg_coicop!K273</f>
        <v>11.92416330369117</v>
      </c>
      <c r="N274" s="6">
        <f>ghg_coicop!L273</f>
        <v>13.34525887794697</v>
      </c>
      <c r="O274" s="6">
        <f>ghg_coicop!M273</f>
        <v>11.317543998468301</v>
      </c>
      <c r="P274" s="6">
        <f>ghg_coicop!N273</f>
        <v>14.34020076454267</v>
      </c>
      <c r="Q274" s="6">
        <f>ghg_coicop!O273</f>
        <v>11.024405783594529</v>
      </c>
      <c r="R274" s="6">
        <f>ghg_coicop!P273</f>
        <v>10.728332811998911</v>
      </c>
      <c r="S274" s="6">
        <f>ghg_coicop!Q273</f>
        <v>12.013245828577141</v>
      </c>
      <c r="T274" s="6">
        <f>ghg_coicop!R273</f>
        <v>8.4331153988308571</v>
      </c>
      <c r="U274" s="6">
        <f>ghg_coicop!S273</f>
        <v>12.514518848353539</v>
      </c>
    </row>
    <row r="275" spans="2:21" x14ac:dyDescent="0.45">
      <c r="C275" s="3" t="str">
        <f>co2_coicop!A274</f>
        <v>12.1.3.3 Toilet requisites</v>
      </c>
      <c r="D275" s="6">
        <f>ghg_coicop!B274</f>
        <v>33.965379616907171</v>
      </c>
      <c r="E275" s="6">
        <f>ghg_coicop!C274</f>
        <v>23.036161002057291</v>
      </c>
      <c r="F275" s="6">
        <f>ghg_coicop!D274</f>
        <v>23.318311855829592</v>
      </c>
      <c r="G275" s="6">
        <f>ghg_coicop!E274</f>
        <v>17.330846669858222</v>
      </c>
      <c r="H275" s="6">
        <f>ghg_coicop!F274</f>
        <v>17.721190062880659</v>
      </c>
      <c r="I275" s="6">
        <f>ghg_coicop!G274</f>
        <v>18.581234239196309</v>
      </c>
      <c r="J275" s="6">
        <f>ghg_coicop!H274</f>
        <v>27.427104441793919</v>
      </c>
      <c r="K275" s="6">
        <f>ghg_coicop!I274</f>
        <v>15.1438606152124</v>
      </c>
      <c r="L275" s="6">
        <f>ghg_coicop!J274</f>
        <v>10.14690623881623</v>
      </c>
      <c r="M275" s="6">
        <f>ghg_coicop!K274</f>
        <v>16.459932734163491</v>
      </c>
      <c r="N275" s="6">
        <f>ghg_coicop!L274</f>
        <v>16.191512440425349</v>
      </c>
      <c r="O275" s="6">
        <f>ghg_coicop!M274</f>
        <v>20.64899491802824</v>
      </c>
      <c r="P275" s="6">
        <f>ghg_coicop!N274</f>
        <v>23.595786360010319</v>
      </c>
      <c r="Q275" s="6">
        <f>ghg_coicop!O274</f>
        <v>13.2439357869966</v>
      </c>
      <c r="R275" s="6">
        <f>ghg_coicop!P274</f>
        <v>12.8882548096225</v>
      </c>
      <c r="S275" s="6">
        <f>ghg_coicop!Q274</f>
        <v>15.01691893089783</v>
      </c>
      <c r="T275" s="6">
        <f>ghg_coicop!R274</f>
        <v>12.42742880206635</v>
      </c>
      <c r="U275" s="6">
        <f>ghg_coicop!S274</f>
        <v>14.630384415854859</v>
      </c>
    </row>
    <row r="276" spans="2:21" x14ac:dyDescent="0.45">
      <c r="B276" s="3" t="s">
        <v>196</v>
      </c>
      <c r="C276" s="3" t="str">
        <f>co2_coicop!A275</f>
        <v>12.1.4 Baby toiletries and accessories</v>
      </c>
      <c r="D276" s="6">
        <f>ghg_coicop!B275</f>
        <v>36.886499789577378</v>
      </c>
      <c r="E276" s="6">
        <f>ghg_coicop!C275</f>
        <v>23.771595202705271</v>
      </c>
      <c r="F276" s="6">
        <f>ghg_coicop!D275</f>
        <v>27.903191325907059</v>
      </c>
      <c r="G276" s="6">
        <f>ghg_coicop!E275</f>
        <v>25.6355838957566</v>
      </c>
      <c r="H276" s="6">
        <f>ghg_coicop!F275</f>
        <v>20.973619391073282</v>
      </c>
      <c r="I276" s="6">
        <f>ghg_coicop!G275</f>
        <v>27.740570264649701</v>
      </c>
      <c r="J276" s="6">
        <f>ghg_coicop!H275</f>
        <v>32.19988886172392</v>
      </c>
      <c r="K276" s="6">
        <f>ghg_coicop!I275</f>
        <v>21.681975916968451</v>
      </c>
      <c r="L276" s="6">
        <f>ghg_coicop!J275</f>
        <v>16.23693923221607</v>
      </c>
      <c r="M276" s="6">
        <f>ghg_coicop!K275</f>
        <v>19.362174107701762</v>
      </c>
      <c r="N276" s="6">
        <f>ghg_coicop!L275</f>
        <v>23.646130881633049</v>
      </c>
      <c r="O276" s="6">
        <f>ghg_coicop!M275</f>
        <v>20.42931405231532</v>
      </c>
      <c r="P276" s="6">
        <f>ghg_coicop!N275</f>
        <v>28.795273661655362</v>
      </c>
      <c r="Q276" s="6">
        <f>ghg_coicop!O275</f>
        <v>19.846705553050519</v>
      </c>
      <c r="R276" s="6">
        <f>ghg_coicop!P275</f>
        <v>19.313699674564159</v>
      </c>
      <c r="S276" s="6">
        <f>ghg_coicop!Q275</f>
        <v>18.576651204995951</v>
      </c>
      <c r="T276" s="6">
        <f>ghg_coicop!R275</f>
        <v>11.07277772905498</v>
      </c>
      <c r="U276" s="6">
        <f>ghg_coicop!S275</f>
        <v>15.08639108648436</v>
      </c>
    </row>
    <row r="277" spans="2:21" x14ac:dyDescent="0.45">
      <c r="B277" s="3" t="s">
        <v>197</v>
      </c>
      <c r="C277" s="3" t="str">
        <f>co2_coicop!A276</f>
        <v>12.1.5.1 Hair products</v>
      </c>
      <c r="D277" s="6">
        <f>ghg_coicop!B276</f>
        <v>36.324156360909093</v>
      </c>
      <c r="E277" s="6">
        <f>ghg_coicop!C276</f>
        <v>27.488206525286511</v>
      </c>
      <c r="F277" s="6">
        <f>ghg_coicop!D276</f>
        <v>33.182903829083187</v>
      </c>
      <c r="G277" s="6">
        <f>ghg_coicop!E276</f>
        <v>28.361026132403339</v>
      </c>
      <c r="H277" s="6">
        <f>ghg_coicop!F276</f>
        <v>32.462561646865467</v>
      </c>
      <c r="I277" s="6">
        <f>ghg_coicop!G276</f>
        <v>29.6950100643848</v>
      </c>
      <c r="J277" s="6">
        <f>ghg_coicop!H276</f>
        <v>26.766755194997131</v>
      </c>
      <c r="K277" s="6">
        <f>ghg_coicop!I276</f>
        <v>23.283981889874671</v>
      </c>
      <c r="L277" s="6">
        <f>ghg_coicop!J276</f>
        <v>15.837708073751051</v>
      </c>
      <c r="M277" s="6">
        <f>ghg_coicop!K276</f>
        <v>19.758848301853931</v>
      </c>
      <c r="N277" s="6">
        <f>ghg_coicop!L276</f>
        <v>25.347851903745369</v>
      </c>
      <c r="O277" s="6">
        <f>ghg_coicop!M276</f>
        <v>20.148458739733648</v>
      </c>
      <c r="P277" s="6">
        <f>ghg_coicop!N276</f>
        <v>22.655417277872029</v>
      </c>
      <c r="Q277" s="6">
        <f>ghg_coicop!O276</f>
        <v>20.40338385237996</v>
      </c>
      <c r="R277" s="6">
        <f>ghg_coicop!P276</f>
        <v>19.855427744235818</v>
      </c>
      <c r="S277" s="6">
        <f>ghg_coicop!Q276</f>
        <v>16.46951717134036</v>
      </c>
      <c r="T277" s="6">
        <f>ghg_coicop!R276</f>
        <v>21.018677312549698</v>
      </c>
      <c r="U277" s="6">
        <f>ghg_coicop!S276</f>
        <v>28.56966574482853</v>
      </c>
    </row>
    <row r="278" spans="2:21" x14ac:dyDescent="0.45">
      <c r="C278" s="3" t="str">
        <f>co2_coicop!A277</f>
        <v>12.1.5.2 Cosmetics and related accessories</v>
      </c>
      <c r="D278" s="6">
        <f>ghg_coicop!B277</f>
        <v>113.4266003620934</v>
      </c>
      <c r="E278" s="6">
        <f>ghg_coicop!C277</f>
        <v>76.384372147710693</v>
      </c>
      <c r="F278" s="6">
        <f>ghg_coicop!D277</f>
        <v>96.035761291927571</v>
      </c>
      <c r="G278" s="6">
        <f>ghg_coicop!E277</f>
        <v>102.9554104858414</v>
      </c>
      <c r="H278" s="6">
        <f>ghg_coicop!F277</f>
        <v>103.24385718987349</v>
      </c>
      <c r="I278" s="6">
        <f>ghg_coicop!G277</f>
        <v>113.3252590664106</v>
      </c>
      <c r="J278" s="6">
        <f>ghg_coicop!H277</f>
        <v>106.820348796456</v>
      </c>
      <c r="K278" s="6">
        <f>ghg_coicop!I277</f>
        <v>91.600402633423798</v>
      </c>
      <c r="L278" s="6">
        <f>ghg_coicop!J277</f>
        <v>54.253884543121593</v>
      </c>
      <c r="M278" s="6">
        <f>ghg_coicop!K277</f>
        <v>74.353902313345586</v>
      </c>
      <c r="N278" s="6">
        <f>ghg_coicop!L277</f>
        <v>94.939522977684092</v>
      </c>
      <c r="O278" s="6">
        <f>ghg_coicop!M277</f>
        <v>86.712731587674995</v>
      </c>
      <c r="P278" s="6">
        <f>ghg_coicop!N277</f>
        <v>107.7667559917967</v>
      </c>
      <c r="Q278" s="6">
        <f>ghg_coicop!O277</f>
        <v>77.302268394477053</v>
      </c>
      <c r="R278" s="6">
        <f>ghg_coicop!P277</f>
        <v>75.226227947136749</v>
      </c>
      <c r="S278" s="6">
        <f>ghg_coicop!Q277</f>
        <v>75.671371346656926</v>
      </c>
      <c r="T278" s="6">
        <f>ghg_coicop!R277</f>
        <v>80.746241734441952</v>
      </c>
      <c r="U278" s="6">
        <f>ghg_coicop!S277</f>
        <v>83.503529744707407</v>
      </c>
    </row>
    <row r="279" spans="2:21" x14ac:dyDescent="0.45">
      <c r="C279" s="3" t="str">
        <f>co2_coicop!A278</f>
        <v>12.1.5.3 Electrical appliances for personal care</v>
      </c>
      <c r="D279" s="6">
        <f>ghg_coicop!B278</f>
        <v>6.8444284368012651</v>
      </c>
      <c r="E279" s="6">
        <f>ghg_coicop!C278</f>
        <v>11.384334822921129</v>
      </c>
      <c r="F279" s="6">
        <f>ghg_coicop!D278</f>
        <v>18.78303744804451</v>
      </c>
      <c r="G279" s="6">
        <f>ghg_coicop!E278</f>
        <v>18.991757111536831</v>
      </c>
      <c r="H279" s="6">
        <f>ghg_coicop!F278</f>
        <v>12.0103849071083</v>
      </c>
      <c r="I279" s="6">
        <f>ghg_coicop!G278</f>
        <v>3.8446129613835271</v>
      </c>
      <c r="J279" s="6">
        <f>ghg_coicop!H278</f>
        <v>8.5103751246538124</v>
      </c>
      <c r="K279" s="6">
        <f>ghg_coicop!I278</f>
        <v>10.28402057744208</v>
      </c>
      <c r="L279" s="6">
        <f>ghg_coicop!J278</f>
        <v>4.2710629348969418</v>
      </c>
      <c r="M279" s="6">
        <f>ghg_coicop!K278</f>
        <v>2.7645370484846108</v>
      </c>
      <c r="N279" s="6">
        <f>ghg_coicop!L278</f>
        <v>3.2700989062554</v>
      </c>
      <c r="O279" s="6">
        <f>ghg_coicop!M278</f>
        <v>4.7923989419098314</v>
      </c>
      <c r="P279" s="6">
        <f>ghg_coicop!N278</f>
        <v>23.348181757956031</v>
      </c>
      <c r="Q279" s="6">
        <f>ghg_coicop!O278</f>
        <v>5.3170953654271891</v>
      </c>
      <c r="R279" s="6">
        <f>ghg_coicop!P278</f>
        <v>5.1742987144329051</v>
      </c>
      <c r="S279" s="6">
        <f>ghg_coicop!Q278</f>
        <v>7.3680515430749427</v>
      </c>
      <c r="T279" s="6">
        <f>ghg_coicop!R278</f>
        <v>13.42702914117644</v>
      </c>
      <c r="U279" s="6">
        <f>ghg_coicop!S278</f>
        <v>9.3028811098677835</v>
      </c>
    </row>
    <row r="280" spans="2:21" x14ac:dyDescent="0.45">
      <c r="B280" s="3" t="s">
        <v>198</v>
      </c>
      <c r="C280" s="3" t="str">
        <f>co2_coicop!A279</f>
        <v>12.2.1.1 Jewellery clocks and watches and other personal effects</v>
      </c>
      <c r="D280" s="6">
        <f>ghg_coicop!B279</f>
        <v>203.66641954060009</v>
      </c>
      <c r="E280" s="6">
        <f>ghg_coicop!C279</f>
        <v>267.20549357767578</v>
      </c>
      <c r="F280" s="6">
        <f>ghg_coicop!D279</f>
        <v>134.24674124605181</v>
      </c>
      <c r="G280" s="6">
        <f>ghg_coicop!E279</f>
        <v>256.62680998592379</v>
      </c>
      <c r="H280" s="6">
        <f>ghg_coicop!F279</f>
        <v>229.39244149152529</v>
      </c>
      <c r="I280" s="6">
        <f>ghg_coicop!G279</f>
        <v>312.32478904355048</v>
      </c>
      <c r="J280" s="6">
        <f>ghg_coicop!H279</f>
        <v>311.24352611243432</v>
      </c>
      <c r="K280" s="6">
        <f>ghg_coicop!I279</f>
        <v>404.61905935700361</v>
      </c>
      <c r="L280" s="6">
        <f>ghg_coicop!J279</f>
        <v>100.9763403091476</v>
      </c>
      <c r="M280" s="6">
        <f>ghg_coicop!K279</f>
        <v>181.67601577374921</v>
      </c>
      <c r="N280" s="6">
        <f>ghg_coicop!L279</f>
        <v>149.6575730327317</v>
      </c>
      <c r="O280" s="6">
        <f>ghg_coicop!M279</f>
        <v>224.60560696634261</v>
      </c>
      <c r="P280" s="6">
        <f>ghg_coicop!N279</f>
        <v>150.07488965784529</v>
      </c>
      <c r="Q280" s="6">
        <f>ghg_coicop!O279</f>
        <v>157.67689828573691</v>
      </c>
      <c r="R280" s="6">
        <f>ghg_coicop!P279</f>
        <v>147.0510816238079</v>
      </c>
      <c r="S280" s="6">
        <f>ghg_coicop!Q279</f>
        <v>137.61140883974019</v>
      </c>
      <c r="T280" s="6">
        <f>ghg_coicop!R279</f>
        <v>108.7302488494643</v>
      </c>
      <c r="U280" s="6">
        <f>ghg_coicop!S279</f>
        <v>84.554723789062407</v>
      </c>
    </row>
    <row r="281" spans="2:21" x14ac:dyDescent="0.45">
      <c r="C281" s="3" t="str">
        <f>co2_coicop!A280</f>
        <v>12.2.1.2 Leather and travel goods</v>
      </c>
      <c r="D281" s="6">
        <f>ghg_coicop!B280</f>
        <v>125.3608581571351</v>
      </c>
      <c r="E281" s="6">
        <f>ghg_coicop!C280</f>
        <v>87.387455696844995</v>
      </c>
      <c r="F281" s="6">
        <f>ghg_coicop!D280</f>
        <v>89.143908396734659</v>
      </c>
      <c r="G281" s="6">
        <f>ghg_coicop!E280</f>
        <v>85.018571908894586</v>
      </c>
      <c r="H281" s="6">
        <f>ghg_coicop!F280</f>
        <v>85.760337831748572</v>
      </c>
      <c r="I281" s="6">
        <f>ghg_coicop!G280</f>
        <v>86.015815231430963</v>
      </c>
      <c r="J281" s="6">
        <f>ghg_coicop!H280</f>
        <v>98.285686081882375</v>
      </c>
      <c r="K281" s="6">
        <f>ghg_coicop!I280</f>
        <v>56.033867994034551</v>
      </c>
      <c r="L281" s="6">
        <f>ghg_coicop!J280</f>
        <v>72.052500935768421</v>
      </c>
      <c r="M281" s="6">
        <f>ghg_coicop!K280</f>
        <v>81.998595161721397</v>
      </c>
      <c r="N281" s="6">
        <f>ghg_coicop!L280</f>
        <v>173.951571521669</v>
      </c>
      <c r="O281" s="6">
        <f>ghg_coicop!M280</f>
        <v>114.437209273102</v>
      </c>
      <c r="P281" s="6">
        <f>ghg_coicop!N280</f>
        <v>146.31145124721459</v>
      </c>
      <c r="Q281" s="6">
        <f>ghg_coicop!O280</f>
        <v>84.49752416300187</v>
      </c>
      <c r="R281" s="6">
        <f>ghg_coicop!P280</f>
        <v>78.803251825681386</v>
      </c>
      <c r="S281" s="6">
        <f>ghg_coicop!Q280</f>
        <v>84.863370266182173</v>
      </c>
      <c r="T281" s="6">
        <f>ghg_coicop!R280</f>
        <v>158.71296261673521</v>
      </c>
      <c r="U281" s="6">
        <f>ghg_coicop!S280</f>
        <v>67.432280245970446</v>
      </c>
    </row>
    <row r="282" spans="2:21" x14ac:dyDescent="0.45">
      <c r="C282" s="3" t="str">
        <f>co2_coicop!A281</f>
        <v>12.2.1.3 Sunglasses</v>
      </c>
      <c r="D282" s="6">
        <f>ghg_coicop!B281</f>
        <v>19.218413571374061</v>
      </c>
      <c r="E282" s="6">
        <f>ghg_coicop!C281</f>
        <v>34.808490823302513</v>
      </c>
      <c r="F282" s="6">
        <f>ghg_coicop!D281</f>
        <v>14.28439690529428</v>
      </c>
      <c r="G282" s="6">
        <f>ghg_coicop!E281</f>
        <v>30.842932163681379</v>
      </c>
      <c r="H282" s="6">
        <f>ghg_coicop!F281</f>
        <v>13.29495652679288</v>
      </c>
      <c r="I282" s="6">
        <f>ghg_coicop!G281</f>
        <v>11.312415563255881</v>
      </c>
      <c r="J282" s="6">
        <f>ghg_coicop!H281</f>
        <v>9.060878150018592</v>
      </c>
      <c r="K282" s="6">
        <f>ghg_coicop!I281</f>
        <v>10.439976228289529</v>
      </c>
      <c r="L282" s="6">
        <f>ghg_coicop!J281</f>
        <v>13.82279147452515</v>
      </c>
      <c r="M282" s="6">
        <f>ghg_coicop!K281</f>
        <v>1.094631795159515</v>
      </c>
      <c r="N282" s="6">
        <f>ghg_coicop!L281</f>
        <v>22.227335215123581</v>
      </c>
      <c r="O282" s="6">
        <f>ghg_coicop!M281</f>
        <v>10.77344301597865</v>
      </c>
      <c r="P282" s="6">
        <f>ghg_coicop!N281</f>
        <v>24.728674303370141</v>
      </c>
      <c r="Q282" s="6">
        <f>ghg_coicop!O281</f>
        <v>7.4019551119032281</v>
      </c>
      <c r="R282" s="6">
        <f>ghg_coicop!P281</f>
        <v>6.9031387423905493</v>
      </c>
      <c r="S282" s="6">
        <f>ghg_coicop!Q281</f>
        <v>7.9585981296910209</v>
      </c>
      <c r="T282" s="6">
        <f>ghg_coicop!R281</f>
        <v>11.15353790553057</v>
      </c>
      <c r="U282" s="6">
        <f>ghg_coicop!S281</f>
        <v>12.081480257018169</v>
      </c>
    </row>
    <row r="283" spans="2:21" x14ac:dyDescent="0.45">
      <c r="B283" s="3" t="s">
        <v>199</v>
      </c>
      <c r="C283" s="3" t="str">
        <f>co2_coicop!A282</f>
        <v>12.2.2.1 Baby equipment</v>
      </c>
      <c r="D283" s="6">
        <f>ghg_coicop!B282</f>
        <v>24.504398474693922</v>
      </c>
      <c r="E283" s="6">
        <f>ghg_coicop!C282</f>
        <v>22.730936213414431</v>
      </c>
      <c r="F283" s="6">
        <f>ghg_coicop!D282</f>
        <v>15.284664117928109</v>
      </c>
      <c r="G283" s="6">
        <f>ghg_coicop!E282</f>
        <v>11.051107415305889</v>
      </c>
      <c r="H283" s="6">
        <f>ghg_coicop!F282</f>
        <v>13.66882791038956</v>
      </c>
      <c r="I283" s="6">
        <f>ghg_coicop!G282</f>
        <v>11.645301872589</v>
      </c>
      <c r="J283" s="6">
        <f>ghg_coicop!H282</f>
        <v>18.95678183344079</v>
      </c>
      <c r="K283" s="6">
        <f>ghg_coicop!I282</f>
        <v>28.561347147999019</v>
      </c>
      <c r="L283" s="6">
        <f>ghg_coicop!J282</f>
        <v>1.4586627229724549</v>
      </c>
      <c r="M283" s="6">
        <f>ghg_coicop!K282</f>
        <v>14.26901167486022</v>
      </c>
      <c r="N283" s="6">
        <f>ghg_coicop!L282</f>
        <v>28.791363576098419</v>
      </c>
      <c r="O283" s="6">
        <f>ghg_coicop!M282</f>
        <v>5.6899047786423349</v>
      </c>
      <c r="P283" s="6">
        <f>ghg_coicop!N282</f>
        <v>3.2553074224002518</v>
      </c>
      <c r="Q283" s="6">
        <f>ghg_coicop!O282</f>
        <v>17.40139808439092</v>
      </c>
      <c r="R283" s="6">
        <f>ghg_coicop!P282</f>
        <v>16.228721124631718</v>
      </c>
      <c r="S283" s="6">
        <f>ghg_coicop!Q282</f>
        <v>12.40268480060479</v>
      </c>
      <c r="T283" s="6">
        <f>ghg_coicop!R282</f>
        <v>1.1681480761734131</v>
      </c>
      <c r="U283" s="6">
        <f>ghg_coicop!S282</f>
        <v>1.9661302684076489</v>
      </c>
    </row>
    <row r="284" spans="2:21" x14ac:dyDescent="0.45">
      <c r="C284" s="3" t="str">
        <f>co2_coicop!A283</f>
        <v>12.2.2.2 Prams, pram accessories</v>
      </c>
      <c r="D284" s="6">
        <f>ghg_coicop!B283</f>
        <v>16.073634290601639</v>
      </c>
      <c r="E284" s="6">
        <f>ghg_coicop!C283</f>
        <v>1.882797207767823</v>
      </c>
      <c r="F284" s="6">
        <f>ghg_coicop!D283</f>
        <v>17.86031584968989</v>
      </c>
      <c r="G284" s="6">
        <f>ghg_coicop!E283</f>
        <v>19.228967030787089</v>
      </c>
      <c r="H284" s="6">
        <f>ghg_coicop!F283</f>
        <v>0.133544077382761</v>
      </c>
      <c r="I284" s="6">
        <f>ghg_coicop!G283</f>
        <v>9.1211155586431669</v>
      </c>
      <c r="J284" s="6">
        <f>ghg_coicop!H283</f>
        <v>0.29427932275783331</v>
      </c>
      <c r="K284" s="6">
        <f>ghg_coicop!I283</f>
        <v>3.7984593027884861</v>
      </c>
      <c r="L284" s="6">
        <f>ghg_coicop!J283</f>
        <v>0.81134817850619489</v>
      </c>
      <c r="M284" s="6">
        <f>ghg_coicop!K283</f>
        <v>0</v>
      </c>
      <c r="N284" s="6">
        <f>ghg_coicop!L283</f>
        <v>7.0349091359197446</v>
      </c>
      <c r="O284" s="6">
        <f>ghg_coicop!M283</f>
        <v>0</v>
      </c>
      <c r="P284" s="6">
        <f>ghg_coicop!N283</f>
        <v>7.3745907626284168</v>
      </c>
      <c r="Q284" s="6">
        <f>ghg_coicop!O283</f>
        <v>17.794904071092539</v>
      </c>
      <c r="R284" s="6">
        <f>ghg_coicop!P283</f>
        <v>16.595708816544931</v>
      </c>
      <c r="S284" s="6">
        <f>ghg_coicop!Q283</f>
        <v>18.982875181535039</v>
      </c>
      <c r="T284" s="6">
        <f>ghg_coicop!R283</f>
        <v>0.89043177029718534</v>
      </c>
      <c r="U284" s="6">
        <f>ghg_coicop!S283</f>
        <v>0</v>
      </c>
    </row>
    <row r="285" spans="2:21" x14ac:dyDescent="0.45">
      <c r="C285" s="3" t="str">
        <f>co2_coicop!A284</f>
        <v>12.2.2.3 Repairs to personal goods</v>
      </c>
      <c r="D285" s="6">
        <f>ghg_coicop!B284</f>
        <v>4.5822984391361983</v>
      </c>
      <c r="E285" s="6">
        <f>ghg_coicop!C284</f>
        <v>10.78510216613101</v>
      </c>
      <c r="F285" s="6">
        <f>ghg_coicop!D284</f>
        <v>0</v>
      </c>
      <c r="G285" s="6">
        <f>ghg_coicop!E284</f>
        <v>16.883075347775929</v>
      </c>
      <c r="H285" s="6">
        <f>ghg_coicop!F284</f>
        <v>1.257908843394516</v>
      </c>
      <c r="I285" s="6">
        <f>ghg_coicop!G284</f>
        <v>7.9285956294290578</v>
      </c>
      <c r="J285" s="6">
        <f>ghg_coicop!H284</f>
        <v>0</v>
      </c>
      <c r="K285" s="6">
        <f>ghg_coicop!I284</f>
        <v>3.4117011023047619</v>
      </c>
      <c r="L285" s="6">
        <f>ghg_coicop!J284</f>
        <v>1.699776070214265</v>
      </c>
      <c r="M285" s="6">
        <f>ghg_coicop!K284</f>
        <v>6.7568758072951516</v>
      </c>
      <c r="N285" s="6">
        <f>ghg_coicop!L284</f>
        <v>7.9656221388837274</v>
      </c>
      <c r="O285" s="6">
        <f>ghg_coicop!M284</f>
        <v>6.3939878320369603</v>
      </c>
      <c r="P285" s="6">
        <f>ghg_coicop!N284</f>
        <v>0.65816230286839994</v>
      </c>
      <c r="Q285" s="6">
        <f>ghg_coicop!O284</f>
        <v>11.10042739106354</v>
      </c>
      <c r="R285" s="6">
        <f>ghg_coicop!P284</f>
        <v>10.35237166692856</v>
      </c>
      <c r="S285" s="6">
        <f>ghg_coicop!Q284</f>
        <v>1.9480201562198061</v>
      </c>
      <c r="T285" s="6">
        <f>ghg_coicop!R284</f>
        <v>0</v>
      </c>
      <c r="U285" s="6">
        <f>ghg_coicop!S284</f>
        <v>7.6496142007685606</v>
      </c>
    </row>
    <row r="286" spans="2:21" x14ac:dyDescent="0.45">
      <c r="B286" s="3" t="s">
        <v>200</v>
      </c>
      <c r="C286" s="3" t="str">
        <f>co2_coicop!A285</f>
        <v>12.3.1.1 Residential homes</v>
      </c>
      <c r="D286" s="6">
        <f>ghg_coicop!B285</f>
        <v>11.8652789786357</v>
      </c>
      <c r="E286" s="6">
        <f>ghg_coicop!C285</f>
        <v>0</v>
      </c>
      <c r="F286" s="6">
        <f>ghg_coicop!D285</f>
        <v>0</v>
      </c>
      <c r="G286" s="6">
        <f>ghg_coicop!E285</f>
        <v>0</v>
      </c>
      <c r="H286" s="6">
        <f>ghg_coicop!F285</f>
        <v>0</v>
      </c>
      <c r="I286" s="6">
        <f>ghg_coicop!G285</f>
        <v>0</v>
      </c>
      <c r="J286" s="6">
        <f>ghg_coicop!H285</f>
        <v>3.3461011692172402</v>
      </c>
      <c r="K286" s="6">
        <f>ghg_coicop!I285</f>
        <v>0</v>
      </c>
      <c r="L286" s="6">
        <f>ghg_coicop!J285</f>
        <v>0</v>
      </c>
      <c r="M286" s="6">
        <f>ghg_coicop!K285</f>
        <v>0</v>
      </c>
      <c r="N286" s="6">
        <f>ghg_coicop!L285</f>
        <v>0</v>
      </c>
      <c r="O286" s="6">
        <f>ghg_coicop!M285</f>
        <v>0</v>
      </c>
      <c r="P286" s="6">
        <f>ghg_coicop!N285</f>
        <v>0</v>
      </c>
      <c r="Q286" s="6">
        <f>ghg_coicop!O285</f>
        <v>0</v>
      </c>
      <c r="R286" s="6">
        <f>ghg_coicop!P285</f>
        <v>0</v>
      </c>
      <c r="S286" s="6">
        <f>ghg_coicop!Q285</f>
        <v>0</v>
      </c>
      <c r="T286" s="6">
        <f>ghg_coicop!R285</f>
        <v>0</v>
      </c>
      <c r="U286" s="6">
        <f>ghg_coicop!S285</f>
        <v>0</v>
      </c>
    </row>
    <row r="287" spans="2:21" x14ac:dyDescent="0.45">
      <c r="C287" s="3" t="str">
        <f>co2_coicop!A286</f>
        <v>12.3.1.2 Home help</v>
      </c>
      <c r="D287" s="6">
        <f>ghg_coicop!B286</f>
        <v>6.6871719755114949</v>
      </c>
      <c r="E287" s="6">
        <f>ghg_coicop!C286</f>
        <v>5.4614188411621054</v>
      </c>
      <c r="F287" s="6">
        <f>ghg_coicop!D286</f>
        <v>13.7619862688897</v>
      </c>
      <c r="G287" s="6">
        <f>ghg_coicop!E286</f>
        <v>14.348640487542159</v>
      </c>
      <c r="H287" s="6">
        <f>ghg_coicop!F286</f>
        <v>7.6155160577313401</v>
      </c>
      <c r="I287" s="6">
        <f>ghg_coicop!G286</f>
        <v>11.96671441605505</v>
      </c>
      <c r="J287" s="6">
        <f>ghg_coicop!H286</f>
        <v>17.416845691915299</v>
      </c>
      <c r="K287" s="6">
        <f>ghg_coicop!I286</f>
        <v>1.752074351910158</v>
      </c>
      <c r="L287" s="6">
        <f>ghg_coicop!J286</f>
        <v>8.0457274479068026</v>
      </c>
      <c r="M287" s="6">
        <f>ghg_coicop!K286</f>
        <v>44.530486519612602</v>
      </c>
      <c r="N287" s="6">
        <f>ghg_coicop!L286</f>
        <v>20.730462957024749</v>
      </c>
      <c r="O287" s="6">
        <f>ghg_coicop!M286</f>
        <v>2.8805758826225749</v>
      </c>
      <c r="P287" s="6">
        <f>ghg_coicop!N286</f>
        <v>4.8144200190575308</v>
      </c>
      <c r="Q287" s="6">
        <f>ghg_coicop!O286</f>
        <v>0</v>
      </c>
      <c r="R287" s="6">
        <f>ghg_coicop!P286</f>
        <v>0</v>
      </c>
      <c r="S287" s="6">
        <f>ghg_coicop!Q286</f>
        <v>65.889277161656466</v>
      </c>
      <c r="T287" s="6">
        <f>ghg_coicop!R286</f>
        <v>0</v>
      </c>
      <c r="U287" s="6">
        <f>ghg_coicop!S286</f>
        <v>32.554350520575831</v>
      </c>
    </row>
    <row r="288" spans="2:21" x14ac:dyDescent="0.45">
      <c r="C288" s="3" t="str">
        <f>co2_coicop!A287</f>
        <v>12.3.1.3 Nursery, creche, playschools</v>
      </c>
      <c r="D288" s="6">
        <f>ghg_coicop!B287</f>
        <v>94.041355997077659</v>
      </c>
      <c r="E288" s="6">
        <f>ghg_coicop!C287</f>
        <v>77.984614510262546</v>
      </c>
      <c r="F288" s="6">
        <f>ghg_coicop!D287</f>
        <v>107.9652435777146</v>
      </c>
      <c r="G288" s="6">
        <f>ghg_coicop!E287</f>
        <v>83.240235364482743</v>
      </c>
      <c r="H288" s="6">
        <f>ghg_coicop!F287</f>
        <v>28.60416337818447</v>
      </c>
      <c r="I288" s="6">
        <f>ghg_coicop!G287</f>
        <v>0.77134246401286632</v>
      </c>
      <c r="J288" s="6">
        <f>ghg_coicop!H287</f>
        <v>6.8822256495443366</v>
      </c>
      <c r="K288" s="6">
        <f>ghg_coicop!I287</f>
        <v>118.01694484294821</v>
      </c>
      <c r="L288" s="6">
        <f>ghg_coicop!J287</f>
        <v>81.212576490845265</v>
      </c>
      <c r="M288" s="6">
        <f>ghg_coicop!K287</f>
        <v>112.4724485085886</v>
      </c>
      <c r="N288" s="6">
        <f>ghg_coicop!L287</f>
        <v>93.732785642701202</v>
      </c>
      <c r="O288" s="6">
        <f>ghg_coicop!M287</f>
        <v>117.79126975257481</v>
      </c>
      <c r="P288" s="6">
        <f>ghg_coicop!N287</f>
        <v>45.077223781052467</v>
      </c>
      <c r="Q288" s="6">
        <f>ghg_coicop!O287</f>
        <v>126.1774639987333</v>
      </c>
      <c r="R288" s="6">
        <f>ghg_coicop!P287</f>
        <v>128.90932197996369</v>
      </c>
      <c r="S288" s="6">
        <f>ghg_coicop!Q287</f>
        <v>131.77232877135381</v>
      </c>
      <c r="T288" s="6">
        <f>ghg_coicop!R287</f>
        <v>32.626076778080638</v>
      </c>
      <c r="U288" s="6">
        <f>ghg_coicop!S287</f>
        <v>58.884713823372223</v>
      </c>
    </row>
    <row r="289" spans="2:21" x14ac:dyDescent="0.45">
      <c r="C289" s="3" t="str">
        <f>co2_coicop!A288</f>
        <v>12.3.1.4 Child care payments</v>
      </c>
      <c r="D289" s="6">
        <f>ghg_coicop!B288</f>
        <v>311.70756934945251</v>
      </c>
      <c r="E289" s="6">
        <f>ghg_coicop!C288</f>
        <v>332.09223086628123</v>
      </c>
      <c r="F289" s="6">
        <f>ghg_coicop!D288</f>
        <v>136.9936892063902</v>
      </c>
      <c r="G289" s="6">
        <f>ghg_coicop!E288</f>
        <v>107.1172356843695</v>
      </c>
      <c r="H289" s="6">
        <f>ghg_coicop!F288</f>
        <v>171.07769782394669</v>
      </c>
      <c r="I289" s="6">
        <f>ghg_coicop!G288</f>
        <v>181.34280723045231</v>
      </c>
      <c r="J289" s="6">
        <f>ghg_coicop!H288</f>
        <v>104.7480997970987</v>
      </c>
      <c r="K289" s="6">
        <f>ghg_coicop!I288</f>
        <v>338.51897717077082</v>
      </c>
      <c r="L289" s="6">
        <f>ghg_coicop!J288</f>
        <v>323.88470879351621</v>
      </c>
      <c r="M289" s="6">
        <f>ghg_coicop!K288</f>
        <v>297.07351839698049</v>
      </c>
      <c r="N289" s="6">
        <f>ghg_coicop!L288</f>
        <v>255.27265915336471</v>
      </c>
      <c r="O289" s="6">
        <f>ghg_coicop!M288</f>
        <v>112.0093814307521</v>
      </c>
      <c r="P289" s="6">
        <f>ghg_coicop!N288</f>
        <v>185.5346229076022</v>
      </c>
      <c r="Q289" s="6">
        <f>ghg_coicop!O288</f>
        <v>556.75064538960044</v>
      </c>
      <c r="R289" s="6">
        <f>ghg_coicop!P288</f>
        <v>568.80480820094044</v>
      </c>
      <c r="S289" s="6">
        <f>ghg_coicop!Q288</f>
        <v>167.54091226615381</v>
      </c>
      <c r="T289" s="6">
        <f>ghg_coicop!R288</f>
        <v>196.47964755227559</v>
      </c>
      <c r="U289" s="6">
        <f>ghg_coicop!S288</f>
        <v>368.08499100576051</v>
      </c>
    </row>
    <row r="290" spans="2:21" x14ac:dyDescent="0.45">
      <c r="B290" s="3" t="s">
        <v>201</v>
      </c>
      <c r="C290" s="3" t="str">
        <f>co2_coicop!A289</f>
        <v>12.4.1.1 Structure insurance</v>
      </c>
      <c r="D290" s="6">
        <f>ghg_coicop!B289</f>
        <v>175.27988363833481</v>
      </c>
      <c r="E290" s="6">
        <f>ghg_coicop!C289</f>
        <v>120.3146791901454</v>
      </c>
      <c r="F290" s="6">
        <f>ghg_coicop!D289</f>
        <v>167.33490717290789</v>
      </c>
      <c r="G290" s="6">
        <f>ghg_coicop!E289</f>
        <v>157.1540364373281</v>
      </c>
      <c r="H290" s="6">
        <f>ghg_coicop!F289</f>
        <v>155.05918317349989</v>
      </c>
      <c r="I290" s="6">
        <f>ghg_coicop!G289</f>
        <v>190.8782345203899</v>
      </c>
      <c r="J290" s="6">
        <f>ghg_coicop!H289</f>
        <v>200.35582237015811</v>
      </c>
      <c r="K290" s="6">
        <f>ghg_coicop!I289</f>
        <v>136.5363277703201</v>
      </c>
      <c r="L290" s="6">
        <f>ghg_coicop!J289</f>
        <v>88.790174713822083</v>
      </c>
      <c r="M290" s="6">
        <f>ghg_coicop!K289</f>
        <v>96.492962424514644</v>
      </c>
      <c r="N290" s="6">
        <f>ghg_coicop!L289</f>
        <v>93.227826843108673</v>
      </c>
      <c r="O290" s="6">
        <f>ghg_coicop!M289</f>
        <v>78.469749890102463</v>
      </c>
      <c r="P290" s="6">
        <f>ghg_coicop!N289</f>
        <v>88.658026647732655</v>
      </c>
      <c r="Q290" s="6">
        <f>ghg_coicop!O289</f>
        <v>87.61838093556743</v>
      </c>
      <c r="R290" s="6">
        <f>ghg_coicop!P289</f>
        <v>80.503199620230745</v>
      </c>
      <c r="S290" s="6">
        <f>ghg_coicop!Q289</f>
        <v>79.663520015266684</v>
      </c>
      <c r="T290" s="6">
        <f>ghg_coicop!R289</f>
        <v>72.836236613587801</v>
      </c>
      <c r="U290" s="6">
        <f>ghg_coicop!S289</f>
        <v>56.987088418949917</v>
      </c>
    </row>
    <row r="291" spans="2:21" x14ac:dyDescent="0.45">
      <c r="C291" s="3" t="str">
        <f>co2_coicop!A290</f>
        <v>12.4.1.2 Contents insurance</v>
      </c>
      <c r="D291" s="6">
        <f>ghg_coicop!B290</f>
        <v>213.30377988735461</v>
      </c>
      <c r="E291" s="6">
        <f>ghg_coicop!C290</f>
        <v>143.73401525615941</v>
      </c>
      <c r="F291" s="6">
        <f>ghg_coicop!D290</f>
        <v>184.8257600793543</v>
      </c>
      <c r="G291" s="6">
        <f>ghg_coicop!E290</f>
        <v>238.69705351323739</v>
      </c>
      <c r="H291" s="6">
        <f>ghg_coicop!F290</f>
        <v>131.39679727085701</v>
      </c>
      <c r="I291" s="6">
        <f>ghg_coicop!G290</f>
        <v>184.4955235966126</v>
      </c>
      <c r="J291" s="6">
        <f>ghg_coicop!H290</f>
        <v>183.73469067428101</v>
      </c>
      <c r="K291" s="6">
        <f>ghg_coicop!I290</f>
        <v>148.3922046307685</v>
      </c>
      <c r="L291" s="6">
        <f>ghg_coicop!J290</f>
        <v>98.464829068618428</v>
      </c>
      <c r="M291" s="6">
        <f>ghg_coicop!K290</f>
        <v>93.89579732026688</v>
      </c>
      <c r="N291" s="6">
        <f>ghg_coicop!L290</f>
        <v>83.198628418134746</v>
      </c>
      <c r="O291" s="6">
        <f>ghg_coicop!M290</f>
        <v>73.997624964324402</v>
      </c>
      <c r="P291" s="6">
        <f>ghg_coicop!N290</f>
        <v>89.780461746547843</v>
      </c>
      <c r="Q291" s="6">
        <f>ghg_coicop!O290</f>
        <v>80.510151314569214</v>
      </c>
      <c r="R291" s="6">
        <f>ghg_coicop!P290</f>
        <v>73.97220438823183</v>
      </c>
      <c r="S291" s="6">
        <f>ghg_coicop!Q290</f>
        <v>72.224988609327056</v>
      </c>
      <c r="T291" s="6">
        <f>ghg_coicop!R290</f>
        <v>57.373984204365932</v>
      </c>
      <c r="U291" s="6">
        <f>ghg_coicop!S290</f>
        <v>52.829814045247922</v>
      </c>
    </row>
    <row r="292" spans="2:21" x14ac:dyDescent="0.45">
      <c r="C292" s="3" t="str">
        <f>co2_coicop!A291</f>
        <v>12.4.1.3 Insurance for household items</v>
      </c>
      <c r="D292" s="6">
        <f>ghg_coicop!B291</f>
        <v>0</v>
      </c>
      <c r="E292" s="6">
        <f>ghg_coicop!C291</f>
        <v>0</v>
      </c>
      <c r="F292" s="6">
        <f>ghg_coicop!D291</f>
        <v>0</v>
      </c>
      <c r="G292" s="6">
        <f>ghg_coicop!E291</f>
        <v>0</v>
      </c>
      <c r="H292" s="6">
        <f>ghg_coicop!F291</f>
        <v>0</v>
      </c>
      <c r="I292" s="6">
        <f>ghg_coicop!G291</f>
        <v>0</v>
      </c>
      <c r="J292" s="6">
        <f>ghg_coicop!H291</f>
        <v>0</v>
      </c>
      <c r="K292" s="6">
        <f>ghg_coicop!I291</f>
        <v>0</v>
      </c>
      <c r="L292" s="6">
        <f>ghg_coicop!J291</f>
        <v>0</v>
      </c>
      <c r="M292" s="6">
        <f>ghg_coicop!K291</f>
        <v>0</v>
      </c>
      <c r="N292" s="6">
        <f>ghg_coicop!L291</f>
        <v>0.65400892734806848</v>
      </c>
      <c r="O292" s="6">
        <f>ghg_coicop!M291</f>
        <v>0</v>
      </c>
      <c r="P292" s="6">
        <f>ghg_coicop!N291</f>
        <v>0</v>
      </c>
      <c r="Q292" s="6">
        <f>ghg_coicop!O291</f>
        <v>0</v>
      </c>
      <c r="R292" s="6">
        <f>ghg_coicop!P291</f>
        <v>0</v>
      </c>
      <c r="S292" s="6">
        <f>ghg_coicop!Q291</f>
        <v>0</v>
      </c>
      <c r="T292" s="6">
        <f>ghg_coicop!R291</f>
        <v>0</v>
      </c>
      <c r="U292" s="6">
        <f>ghg_coicop!S291</f>
        <v>0.22270702429198419</v>
      </c>
    </row>
    <row r="293" spans="2:21" x14ac:dyDescent="0.45">
      <c r="B293" s="3" t="s">
        <v>202</v>
      </c>
      <c r="C293" s="3" t="str">
        <f>co2_coicop!A292</f>
        <v>12.4.2 Medical insurance premiums</v>
      </c>
      <c r="D293" s="6">
        <f>ghg_coicop!B292</f>
        <v>155.76263239122599</v>
      </c>
      <c r="E293" s="6">
        <f>ghg_coicop!C292</f>
        <v>123.9823090547622</v>
      </c>
      <c r="F293" s="6">
        <f>ghg_coicop!D292</f>
        <v>150.62990658057581</v>
      </c>
      <c r="G293" s="6">
        <f>ghg_coicop!E292</f>
        <v>163.1792127440863</v>
      </c>
      <c r="H293" s="6">
        <f>ghg_coicop!F292</f>
        <v>116.3695527280972</v>
      </c>
      <c r="I293" s="6">
        <f>ghg_coicop!G292</f>
        <v>166.97547730311581</v>
      </c>
      <c r="J293" s="6">
        <f>ghg_coicop!H292</f>
        <v>167.66843625244829</v>
      </c>
      <c r="K293" s="6">
        <f>ghg_coicop!I292</f>
        <v>108.4388398212819</v>
      </c>
      <c r="L293" s="6">
        <f>ghg_coicop!J292</f>
        <v>103.0102558558484</v>
      </c>
      <c r="M293" s="6">
        <f>ghg_coicop!K292</f>
        <v>115.46269356525499</v>
      </c>
      <c r="N293" s="6">
        <f>ghg_coicop!L292</f>
        <v>78.873368070088304</v>
      </c>
      <c r="O293" s="6">
        <f>ghg_coicop!M292</f>
        <v>92.451257306282727</v>
      </c>
      <c r="P293" s="6">
        <f>ghg_coicop!N292</f>
        <v>121.7285222765597</v>
      </c>
      <c r="Q293" s="6">
        <f>ghg_coicop!O292</f>
        <v>98.541288603996819</v>
      </c>
      <c r="R293" s="6">
        <f>ghg_coicop!P292</f>
        <v>90.539096278850351</v>
      </c>
      <c r="S293" s="6">
        <f>ghg_coicop!Q292</f>
        <v>81.069542048306872</v>
      </c>
      <c r="T293" s="6">
        <f>ghg_coicop!R292</f>
        <v>82.477522150378618</v>
      </c>
      <c r="U293" s="6">
        <f>ghg_coicop!S292</f>
        <v>127.161602983669</v>
      </c>
    </row>
    <row r="294" spans="2:21" x14ac:dyDescent="0.45">
      <c r="B294" s="3" t="s">
        <v>203</v>
      </c>
      <c r="C294" s="3" t="str">
        <f>co2_coicop!A293</f>
        <v>12.4.3.1 Vehicle insurance</v>
      </c>
      <c r="D294" s="6">
        <f>ghg_coicop!B293</f>
        <v>573.33085191992745</v>
      </c>
      <c r="E294" s="6">
        <f>ghg_coicop!C293</f>
        <v>447.32978423058933</v>
      </c>
      <c r="F294" s="6">
        <f>ghg_coicop!D293</f>
        <v>530.71944496528693</v>
      </c>
      <c r="G294" s="6">
        <f>ghg_coicop!E293</f>
        <v>425.47597955724689</v>
      </c>
      <c r="H294" s="6">
        <f>ghg_coicop!F293</f>
        <v>433.76149977437939</v>
      </c>
      <c r="I294" s="6">
        <f>ghg_coicop!G293</f>
        <v>571.0169393431795</v>
      </c>
      <c r="J294" s="6">
        <f>ghg_coicop!H293</f>
        <v>510.23599375683699</v>
      </c>
      <c r="K294" s="6">
        <f>ghg_coicop!I293</f>
        <v>474.6100094702569</v>
      </c>
      <c r="L294" s="6">
        <f>ghg_coicop!J293</f>
        <v>304.08795600053179</v>
      </c>
      <c r="M294" s="6">
        <f>ghg_coicop!K293</f>
        <v>259.38561274638499</v>
      </c>
      <c r="N294" s="6">
        <f>ghg_coicop!L293</f>
        <v>313.03749754512268</v>
      </c>
      <c r="O294" s="6">
        <f>ghg_coicop!M293</f>
        <v>293.66984598905577</v>
      </c>
      <c r="P294" s="6">
        <f>ghg_coicop!N293</f>
        <v>343.7888834555593</v>
      </c>
      <c r="Q294" s="6">
        <f>ghg_coicop!O293</f>
        <v>311.66928023429642</v>
      </c>
      <c r="R294" s="6">
        <f>ghg_coicop!P293</f>
        <v>286.35971144737408</v>
      </c>
      <c r="S294" s="6">
        <f>ghg_coicop!Q293</f>
        <v>260.97152652273002</v>
      </c>
      <c r="T294" s="6">
        <f>ghg_coicop!R293</f>
        <v>289.23630216376517</v>
      </c>
      <c r="U294" s="6">
        <f>ghg_coicop!S293</f>
        <v>327.43415969593929</v>
      </c>
    </row>
    <row r="295" spans="2:21" x14ac:dyDescent="0.45">
      <c r="C295" s="3" t="str">
        <f>co2_coicop!A294</f>
        <v>12.4.3.2 Boat insurance</v>
      </c>
      <c r="D295" s="6">
        <f>ghg_coicop!B294</f>
        <v>0</v>
      </c>
      <c r="E295" s="6">
        <f>ghg_coicop!C294</f>
        <v>0</v>
      </c>
      <c r="F295" s="6">
        <f>ghg_coicop!D294</f>
        <v>0.32700991513841882</v>
      </c>
      <c r="G295" s="6">
        <f>ghg_coicop!E294</f>
        <v>0</v>
      </c>
      <c r="H295" s="6">
        <f>ghg_coicop!F294</f>
        <v>0</v>
      </c>
      <c r="I295" s="6">
        <f>ghg_coicop!G294</f>
        <v>0</v>
      </c>
      <c r="J295" s="6">
        <f>ghg_coicop!H294</f>
        <v>0</v>
      </c>
      <c r="K295" s="6">
        <f>ghg_coicop!I294</f>
        <v>0</v>
      </c>
      <c r="L295" s="6">
        <f>ghg_coicop!J294</f>
        <v>0</v>
      </c>
      <c r="M295" s="6">
        <f>ghg_coicop!K294</f>
        <v>0</v>
      </c>
      <c r="N295" s="6">
        <f>ghg_coicop!L294</f>
        <v>0</v>
      </c>
      <c r="O295" s="6">
        <f>ghg_coicop!M294</f>
        <v>0</v>
      </c>
      <c r="P295" s="6">
        <f>ghg_coicop!N294</f>
        <v>0</v>
      </c>
      <c r="Q295" s="6">
        <f>ghg_coicop!O294</f>
        <v>0</v>
      </c>
      <c r="R295" s="6">
        <f>ghg_coicop!P294</f>
        <v>0</v>
      </c>
      <c r="S295" s="6">
        <f>ghg_coicop!Q294</f>
        <v>0</v>
      </c>
      <c r="T295" s="6">
        <f>ghg_coicop!R294</f>
        <v>0</v>
      </c>
      <c r="U295" s="6">
        <f>ghg_coicop!S294</f>
        <v>0</v>
      </c>
    </row>
    <row r="296" spans="2:21" x14ac:dyDescent="0.45">
      <c r="B296" s="3" t="s">
        <v>204</v>
      </c>
      <c r="C296" s="3" t="str">
        <f>co2_coicop!A295</f>
        <v>12.4.4 Non package holiday, other travel insurance</v>
      </c>
      <c r="D296" s="6">
        <f>ghg_coicop!B295</f>
        <v>5.7257666186188922</v>
      </c>
      <c r="E296" s="6">
        <f>ghg_coicop!C295</f>
        <v>10.879389887217631</v>
      </c>
      <c r="F296" s="6">
        <f>ghg_coicop!D295</f>
        <v>2.52789997949426</v>
      </c>
      <c r="G296" s="6">
        <f>ghg_coicop!E295</f>
        <v>5.2787115378920468</v>
      </c>
      <c r="H296" s="6">
        <f>ghg_coicop!F295</f>
        <v>4.4691877224744001</v>
      </c>
      <c r="I296" s="6">
        <f>ghg_coicop!G295</f>
        <v>4.9047022076665812</v>
      </c>
      <c r="J296" s="6">
        <f>ghg_coicop!H295</f>
        <v>0.42774618970700828</v>
      </c>
      <c r="K296" s="6">
        <f>ghg_coicop!I295</f>
        <v>29.878522564156199</v>
      </c>
      <c r="L296" s="6">
        <f>ghg_coicop!J295</f>
        <v>2.6031586834793679</v>
      </c>
      <c r="M296" s="6">
        <f>ghg_coicop!K295</f>
        <v>10.30408041493272</v>
      </c>
      <c r="N296" s="6">
        <f>ghg_coicop!L295</f>
        <v>1.368426097736174</v>
      </c>
      <c r="O296" s="6">
        <f>ghg_coicop!M295</f>
        <v>0.68894915899952935</v>
      </c>
      <c r="P296" s="6">
        <f>ghg_coicop!N295</f>
        <v>34.055349993598071</v>
      </c>
      <c r="Q296" s="6">
        <f>ghg_coicop!O295</f>
        <v>0.64543662099875088</v>
      </c>
      <c r="R296" s="6">
        <f>ghg_coicop!P295</f>
        <v>0.59302297745811616</v>
      </c>
      <c r="S296" s="6">
        <f>ghg_coicop!Q295</f>
        <v>6.5319115728941961</v>
      </c>
      <c r="T296" s="6">
        <f>ghg_coicop!R295</f>
        <v>3.89680816410702</v>
      </c>
      <c r="U296" s="6">
        <f>ghg_coicop!S295</f>
        <v>0.15653856056336751</v>
      </c>
    </row>
    <row r="297" spans="2:21" x14ac:dyDescent="0.45">
      <c r="B297" s="3" t="s">
        <v>205</v>
      </c>
      <c r="C297" s="3" t="str">
        <f>co2_coicop!A296</f>
        <v>12.5.1.1 Moving and storage of furniture</v>
      </c>
      <c r="D297" s="6">
        <f>ghg_coicop!B296</f>
        <v>0.40758303391117401</v>
      </c>
      <c r="E297" s="6">
        <f>ghg_coicop!C296</f>
        <v>0.84234441402233673</v>
      </c>
      <c r="F297" s="6">
        <f>ghg_coicop!D296</f>
        <v>0.623815696909651</v>
      </c>
      <c r="G297" s="6">
        <f>ghg_coicop!E296</f>
        <v>0.52973720883218511</v>
      </c>
      <c r="H297" s="6">
        <f>ghg_coicop!F296</f>
        <v>0.55342228498610557</v>
      </c>
      <c r="I297" s="6">
        <f>ghg_coicop!G296</f>
        <v>0.42369434486663959</v>
      </c>
      <c r="J297" s="6">
        <f>ghg_coicop!H296</f>
        <v>1.084024870081669</v>
      </c>
      <c r="K297" s="6">
        <f>ghg_coicop!I296</f>
        <v>2.215957768645576</v>
      </c>
      <c r="L297" s="6">
        <f>ghg_coicop!J296</f>
        <v>1.0011068408915289</v>
      </c>
      <c r="M297" s="6">
        <f>ghg_coicop!K296</f>
        <v>1.160177941601231</v>
      </c>
      <c r="N297" s="6">
        <f>ghg_coicop!L296</f>
        <v>2.164176051931999</v>
      </c>
      <c r="O297" s="6">
        <f>ghg_coicop!M296</f>
        <v>0.59597739890265389</v>
      </c>
      <c r="P297" s="6">
        <f>ghg_coicop!N296</f>
        <v>1.3731129387682259</v>
      </c>
      <c r="Q297" s="6">
        <f>ghg_coicop!O296</f>
        <v>0.41979304708429821</v>
      </c>
      <c r="R297" s="6">
        <f>ghg_coicop!P296</f>
        <v>0.41435467655977609</v>
      </c>
      <c r="S297" s="6">
        <f>ghg_coicop!Q296</f>
        <v>0.47472844096093292</v>
      </c>
      <c r="T297" s="6">
        <f>ghg_coicop!R296</f>
        <v>0.33970124053614192</v>
      </c>
      <c r="U297" s="6">
        <f>ghg_coicop!S296</f>
        <v>0.81950482661208024</v>
      </c>
    </row>
    <row r="298" spans="2:21" x14ac:dyDescent="0.45">
      <c r="C298" s="3" t="str">
        <f>co2_coicop!A297</f>
        <v>12.5.1.2 Property transaction - purchase and sale</v>
      </c>
      <c r="D298" s="6">
        <f>ghg_coicop!B297</f>
        <v>0.93234981827361463</v>
      </c>
      <c r="E298" s="6">
        <f>ghg_coicop!C297</f>
        <v>1.677695612588445</v>
      </c>
      <c r="F298" s="6">
        <f>ghg_coicop!D297</f>
        <v>1.0286359251123709</v>
      </c>
      <c r="G298" s="6">
        <f>ghg_coicop!E297</f>
        <v>0.86823575009174547</v>
      </c>
      <c r="H298" s="6">
        <f>ghg_coicop!F297</f>
        <v>0.83394264861087963</v>
      </c>
      <c r="I298" s="6">
        <f>ghg_coicop!G297</f>
        <v>1.0806702521328051</v>
      </c>
      <c r="J298" s="6">
        <f>ghg_coicop!H297</f>
        <v>3.356897336761691</v>
      </c>
      <c r="K298" s="6">
        <f>ghg_coicop!I297</f>
        <v>3.884201389480376</v>
      </c>
      <c r="L298" s="6">
        <f>ghg_coicop!J297</f>
        <v>1.640836857340837</v>
      </c>
      <c r="M298" s="6">
        <f>ghg_coicop!K297</f>
        <v>1.203869229462011</v>
      </c>
      <c r="N298" s="6">
        <f>ghg_coicop!L297</f>
        <v>2.797015565955983</v>
      </c>
      <c r="O298" s="6">
        <f>ghg_coicop!M297</f>
        <v>3.8425654026665468</v>
      </c>
      <c r="P298" s="6">
        <f>ghg_coicop!N297</f>
        <v>2.1502638138864412</v>
      </c>
      <c r="Q298" s="6">
        <f>ghg_coicop!O297</f>
        <v>1.0530853725047939</v>
      </c>
      <c r="R298" s="6">
        <f>ghg_coicop!P297</f>
        <v>1.0394427729205149</v>
      </c>
      <c r="S298" s="6">
        <f>ghg_coicop!Q297</f>
        <v>1.471548590176859</v>
      </c>
      <c r="T298" s="6">
        <f>ghg_coicop!R297</f>
        <v>0.83795225339493906</v>
      </c>
      <c r="U298" s="6">
        <f>ghg_coicop!S297</f>
        <v>0.60418554097720167</v>
      </c>
    </row>
    <row r="299" spans="2:21" x14ac:dyDescent="0.45">
      <c r="C299" s="3" t="str">
        <f>co2_coicop!A298</f>
        <v>12.5.1.3 Property transaction - sale only</v>
      </c>
      <c r="D299" s="6">
        <f>ghg_coicop!B298</f>
        <v>0.46672875226342431</v>
      </c>
      <c r="E299" s="6">
        <f>ghg_coicop!C298</f>
        <v>2.41906345641384</v>
      </c>
      <c r="F299" s="6">
        <f>ghg_coicop!D298</f>
        <v>1.0688075888975099</v>
      </c>
      <c r="G299" s="6">
        <f>ghg_coicop!E298</f>
        <v>1.020773127210004</v>
      </c>
      <c r="H299" s="6">
        <f>ghg_coicop!F298</f>
        <v>0.44976180699617369</v>
      </c>
      <c r="I299" s="6">
        <f>ghg_coicop!G298</f>
        <v>1.771281286863253</v>
      </c>
      <c r="J299" s="6">
        <f>ghg_coicop!H298</f>
        <v>2.7413256758397821</v>
      </c>
      <c r="K299" s="6">
        <f>ghg_coicop!I298</f>
        <v>0</v>
      </c>
      <c r="L299" s="6">
        <f>ghg_coicop!J298</f>
        <v>1.814062189811716</v>
      </c>
      <c r="M299" s="6">
        <f>ghg_coicop!K298</f>
        <v>1.064058826386463</v>
      </c>
      <c r="N299" s="6">
        <f>ghg_coicop!L298</f>
        <v>1.8339704360183431</v>
      </c>
      <c r="O299" s="6">
        <f>ghg_coicop!M298</f>
        <v>0.17738290754436931</v>
      </c>
      <c r="P299" s="6">
        <f>ghg_coicop!N298</f>
        <v>2.912193447407994</v>
      </c>
      <c r="Q299" s="6">
        <f>ghg_coicop!O298</f>
        <v>1.180585871024336</v>
      </c>
      <c r="R299" s="6">
        <f>ghg_coicop!P298</f>
        <v>1.1652915171820331</v>
      </c>
      <c r="S299" s="6">
        <f>ghg_coicop!Q298</f>
        <v>2.3080023507830791</v>
      </c>
      <c r="T299" s="6">
        <f>ghg_coicop!R298</f>
        <v>1.7328379904477469</v>
      </c>
      <c r="U299" s="6">
        <f>ghg_coicop!S298</f>
        <v>0.74199156787320308</v>
      </c>
    </row>
    <row r="300" spans="2:21" x14ac:dyDescent="0.45">
      <c r="C300" s="3" t="str">
        <f>co2_coicop!A299</f>
        <v>12.5.1.4 Property transaction - purchase only</v>
      </c>
      <c r="D300" s="6">
        <f>ghg_coicop!B299</f>
        <v>0.83892611949524565</v>
      </c>
      <c r="E300" s="6">
        <f>ghg_coicop!C299</f>
        <v>0.86812561584573888</v>
      </c>
      <c r="F300" s="6">
        <f>ghg_coicop!D299</f>
        <v>1.2336980749377491</v>
      </c>
      <c r="G300" s="6">
        <f>ghg_coicop!E299</f>
        <v>0.64299912265931236</v>
      </c>
      <c r="H300" s="6">
        <f>ghg_coicop!F299</f>
        <v>0.54643543894016433</v>
      </c>
      <c r="I300" s="6">
        <f>ghg_coicop!G299</f>
        <v>1.446850704620035</v>
      </c>
      <c r="J300" s="6">
        <f>ghg_coicop!H299</f>
        <v>4.3057450379769868</v>
      </c>
      <c r="K300" s="6">
        <f>ghg_coicop!I299</f>
        <v>1.393648782107159</v>
      </c>
      <c r="L300" s="6">
        <f>ghg_coicop!J299</f>
        <v>3.398620969836069</v>
      </c>
      <c r="M300" s="6">
        <f>ghg_coicop!K299</f>
        <v>1.353563910631628</v>
      </c>
      <c r="N300" s="6">
        <f>ghg_coicop!L299</f>
        <v>0.89827366139413445</v>
      </c>
      <c r="O300" s="6">
        <f>ghg_coicop!M299</f>
        <v>0.22948037538531729</v>
      </c>
      <c r="P300" s="6">
        <f>ghg_coicop!N299</f>
        <v>2.0089122001523818</v>
      </c>
      <c r="Q300" s="6">
        <f>ghg_coicop!O299</f>
        <v>0.5695145712744305</v>
      </c>
      <c r="R300" s="6">
        <f>ghg_coicop!P299</f>
        <v>0.56213657566631681</v>
      </c>
      <c r="S300" s="6">
        <f>ghg_coicop!Q299</f>
        <v>1.545219992482918</v>
      </c>
      <c r="T300" s="6">
        <f>ghg_coicop!R299</f>
        <v>0.51603094341842559</v>
      </c>
      <c r="U300" s="6">
        <f>ghg_coicop!S299</f>
        <v>0.39540062878729743</v>
      </c>
    </row>
    <row r="301" spans="2:21" x14ac:dyDescent="0.45">
      <c r="C301" s="3" t="str">
        <f>co2_coicop!A300</f>
        <v>12.5.1.5 Property transaction - other payments</v>
      </c>
      <c r="D301" s="6">
        <f>ghg_coicop!B300</f>
        <v>0.42244686122613118</v>
      </c>
      <c r="E301" s="6">
        <f>ghg_coicop!C300</f>
        <v>0.2591998273680598</v>
      </c>
      <c r="F301" s="6">
        <f>ghg_coicop!D300</f>
        <v>0.51178029287582316</v>
      </c>
      <c r="G301" s="6">
        <f>ghg_coicop!E300</f>
        <v>0.28735558571730152</v>
      </c>
      <c r="H301" s="6">
        <f>ghg_coicop!F300</f>
        <v>0.31900084938463102</v>
      </c>
      <c r="I301" s="6">
        <f>ghg_coicop!G300</f>
        <v>0.4679743860187669</v>
      </c>
      <c r="J301" s="6">
        <f>ghg_coicop!H300</f>
        <v>1.6454690561578811</v>
      </c>
      <c r="K301" s="6">
        <f>ghg_coicop!I300</f>
        <v>0.83753472025893305</v>
      </c>
      <c r="L301" s="6">
        <f>ghg_coicop!J300</f>
        <v>1.540612901523726</v>
      </c>
      <c r="M301" s="6">
        <f>ghg_coicop!K300</f>
        <v>0.75251566778608203</v>
      </c>
      <c r="N301" s="6">
        <f>ghg_coicop!L300</f>
        <v>1.996813047425446</v>
      </c>
      <c r="O301" s="6">
        <f>ghg_coicop!M300</f>
        <v>0.42878340124569791</v>
      </c>
      <c r="P301" s="6">
        <f>ghg_coicop!N300</f>
        <v>0.73322987296786146</v>
      </c>
      <c r="Q301" s="6">
        <f>ghg_coicop!O300</f>
        <v>0.94179709175722526</v>
      </c>
      <c r="R301" s="6">
        <f>ghg_coicop!P300</f>
        <v>0.92959621901893863</v>
      </c>
      <c r="S301" s="6">
        <f>ghg_coicop!Q300</f>
        <v>0.74161033803720033</v>
      </c>
      <c r="T301" s="6">
        <f>ghg_coicop!R300</f>
        <v>3.7402802512766611</v>
      </c>
      <c r="U301" s="6">
        <f>ghg_coicop!S300</f>
        <v>0.215037887204448</v>
      </c>
    </row>
    <row r="302" spans="2:21" x14ac:dyDescent="0.45">
      <c r="B302" s="3" t="s">
        <v>206</v>
      </c>
      <c r="C302" s="3" t="str">
        <f>co2_coicop!A301</f>
        <v>12.5.2.1 Bank building society fees</v>
      </c>
      <c r="D302" s="6">
        <f>ghg_coicop!B301</f>
        <v>0.19903903808177709</v>
      </c>
      <c r="E302" s="6">
        <f>ghg_coicop!C301</f>
        <v>0.2331028300108155</v>
      </c>
      <c r="F302" s="6">
        <f>ghg_coicop!D301</f>
        <v>0.2474354204976506</v>
      </c>
      <c r="G302" s="6">
        <f>ghg_coicop!E301</f>
        <v>0.19738331784476451</v>
      </c>
      <c r="H302" s="6">
        <f>ghg_coicop!F301</f>
        <v>0.19198513179066579</v>
      </c>
      <c r="I302" s="6">
        <f>ghg_coicop!G301</f>
        <v>0.1229605102984353</v>
      </c>
      <c r="J302" s="6">
        <f>ghg_coicop!H301</f>
        <v>0.23341585305721901</v>
      </c>
      <c r="K302" s="6">
        <f>ghg_coicop!I301</f>
        <v>0.11554896049658681</v>
      </c>
      <c r="L302" s="6">
        <f>ghg_coicop!J301</f>
        <v>0.1932832143859127</v>
      </c>
      <c r="M302" s="6">
        <f>ghg_coicop!K301</f>
        <v>0.2302591865962301</v>
      </c>
      <c r="N302" s="6">
        <f>ghg_coicop!L301</f>
        <v>9.642660305182281E-2</v>
      </c>
      <c r="O302" s="6">
        <f>ghg_coicop!M301</f>
        <v>0.3387290897842733</v>
      </c>
      <c r="P302" s="6">
        <f>ghg_coicop!N301</f>
        <v>0.15781549598061551</v>
      </c>
      <c r="Q302" s="6">
        <f>ghg_coicop!O301</f>
        <v>0.33642471911940042</v>
      </c>
      <c r="R302" s="6">
        <f>ghg_coicop!P301</f>
        <v>0.30239426509791018</v>
      </c>
      <c r="S302" s="6">
        <f>ghg_coicop!Q301</f>
        <v>0.1044614652545974</v>
      </c>
      <c r="T302" s="6">
        <f>ghg_coicop!R301</f>
        <v>0.10708040504491791</v>
      </c>
      <c r="U302" s="6">
        <f>ghg_coicop!S301</f>
        <v>0.14528491620877049</v>
      </c>
    </row>
    <row r="303" spans="2:21" x14ac:dyDescent="0.45">
      <c r="C303" s="3" t="str">
        <f>co2_coicop!A302</f>
        <v>12.5.2.2 Bank and post office counter charges</v>
      </c>
      <c r="D303" s="6">
        <f>ghg_coicop!B302</f>
        <v>7.3709830013284308E-2</v>
      </c>
      <c r="E303" s="6">
        <f>ghg_coicop!C302</f>
        <v>5.8539179256710948E-2</v>
      </c>
      <c r="F303" s="6">
        <f>ghg_coicop!D302</f>
        <v>6.2847447785144395E-2</v>
      </c>
      <c r="G303" s="6">
        <f>ghg_coicop!E302</f>
        <v>7.9477613817896309E-2</v>
      </c>
      <c r="H303" s="6">
        <f>ghg_coicop!F302</f>
        <v>5.4806268669828608E-2</v>
      </c>
      <c r="I303" s="6">
        <f>ghg_coicop!G302</f>
        <v>5.2948024367439457E-2</v>
      </c>
      <c r="J303" s="6">
        <f>ghg_coicop!H302</f>
        <v>6.1487239049084062E-2</v>
      </c>
      <c r="K303" s="6">
        <f>ghg_coicop!I302</f>
        <v>8.7499320458325376E-3</v>
      </c>
      <c r="L303" s="6">
        <f>ghg_coicop!J302</f>
        <v>6.1005215468934261E-2</v>
      </c>
      <c r="M303" s="6">
        <f>ghg_coicop!K302</f>
        <v>2.8751701946292001E-2</v>
      </c>
      <c r="N303" s="6">
        <f>ghg_coicop!L302</f>
        <v>1.4660898953805179E-2</v>
      </c>
      <c r="O303" s="6">
        <f>ghg_coicop!M302</f>
        <v>3.2682710511197581E-2</v>
      </c>
      <c r="P303" s="6">
        <f>ghg_coicop!N302</f>
        <v>5.3802479938956899E-2</v>
      </c>
      <c r="Q303" s="6">
        <f>ghg_coicop!O302</f>
        <v>5.4377681449455123E-2</v>
      </c>
      <c r="R303" s="6">
        <f>ghg_coicop!P302</f>
        <v>4.8877202194528083E-2</v>
      </c>
      <c r="S303" s="6">
        <f>ghg_coicop!Q302</f>
        <v>3.2473613101892909E-2</v>
      </c>
      <c r="T303" s="6">
        <f>ghg_coicop!R302</f>
        <v>4.8171904511445179E-2</v>
      </c>
      <c r="U303" s="6">
        <f>ghg_coicop!S302</f>
        <v>2.9940522481927769E-2</v>
      </c>
    </row>
    <row r="304" spans="2:21" x14ac:dyDescent="0.45">
      <c r="C304" s="3" t="str">
        <f>co2_coicop!A303</f>
        <v>12.5.2.3 Credit card fees</v>
      </c>
      <c r="D304" s="6">
        <f>ghg_coicop!B303</f>
        <v>0.10182847044326</v>
      </c>
      <c r="E304" s="6">
        <f>ghg_coicop!C303</f>
        <v>4.8059653986546887E-2</v>
      </c>
      <c r="F304" s="6">
        <f>ghg_coicop!D303</f>
        <v>4.3504283016346137E-2</v>
      </c>
      <c r="G304" s="6">
        <f>ghg_coicop!E303</f>
        <v>5.2519016929781073E-2</v>
      </c>
      <c r="H304" s="6">
        <f>ghg_coicop!F303</f>
        <v>1.91889864548523E-2</v>
      </c>
      <c r="I304" s="6">
        <f>ghg_coicop!G303</f>
        <v>1.969722498865106E-2</v>
      </c>
      <c r="J304" s="6">
        <f>ghg_coicop!H303</f>
        <v>4.9687533630341115E-4</v>
      </c>
      <c r="K304" s="6">
        <f>ghg_coicop!I303</f>
        <v>2.632642157354799E-3</v>
      </c>
      <c r="L304" s="6">
        <f>ghg_coicop!J303</f>
        <v>0</v>
      </c>
      <c r="M304" s="6">
        <f>ghg_coicop!K303</f>
        <v>0</v>
      </c>
      <c r="N304" s="6">
        <f>ghg_coicop!L303</f>
        <v>0</v>
      </c>
      <c r="O304" s="6">
        <f>ghg_coicop!M303</f>
        <v>0</v>
      </c>
      <c r="P304" s="6">
        <f>ghg_coicop!N303</f>
        <v>0</v>
      </c>
      <c r="Q304" s="6">
        <f>ghg_coicop!O303</f>
        <v>2.0908894977921429E-3</v>
      </c>
      <c r="R304" s="6">
        <f>ghg_coicop!P303</f>
        <v>1.879389227821259E-3</v>
      </c>
      <c r="S304" s="6">
        <f>ghg_coicop!Q303</f>
        <v>0</v>
      </c>
      <c r="T304" s="6">
        <f>ghg_coicop!R303</f>
        <v>0</v>
      </c>
      <c r="U304" s="6">
        <f>ghg_coicop!S303</f>
        <v>0</v>
      </c>
    </row>
    <row r="305" spans="1:21" x14ac:dyDescent="0.45">
      <c r="B305" s="3" t="s">
        <v>207</v>
      </c>
      <c r="C305" s="3" t="str">
        <f>co2_coicop!A304</f>
        <v>12.5.3.1 Other professional fees</v>
      </c>
      <c r="D305" s="6">
        <f>ghg_coicop!B304</f>
        <v>0</v>
      </c>
      <c r="E305" s="6">
        <f>ghg_coicop!C304</f>
        <v>469.21065780485071</v>
      </c>
      <c r="F305" s="6">
        <f>ghg_coicop!D304</f>
        <v>33.137380778597702</v>
      </c>
      <c r="G305" s="6">
        <f>ghg_coicop!E304</f>
        <v>137.5953643525813</v>
      </c>
      <c r="H305" s="6">
        <f>ghg_coicop!F304</f>
        <v>90.672077584727475</v>
      </c>
      <c r="I305" s="6">
        <f>ghg_coicop!G304</f>
        <v>405.81748169949321</v>
      </c>
      <c r="J305" s="6">
        <f>ghg_coicop!H304</f>
        <v>30.196355295983139</v>
      </c>
      <c r="K305" s="6">
        <f>ghg_coicop!I304</f>
        <v>1467.893895461101</v>
      </c>
      <c r="L305" s="6">
        <f>ghg_coicop!J304</f>
        <v>223.17280580140979</v>
      </c>
      <c r="M305" s="6">
        <f>ghg_coicop!K304</f>
        <v>151.40642172930251</v>
      </c>
      <c r="N305" s="6">
        <f>ghg_coicop!L304</f>
        <v>59.82511256780775</v>
      </c>
      <c r="O305" s="6">
        <f>ghg_coicop!M304</f>
        <v>316.56301856322841</v>
      </c>
      <c r="P305" s="6">
        <f>ghg_coicop!N304</f>
        <v>2.1158557270070411</v>
      </c>
      <c r="Q305" s="6">
        <f>ghg_coicop!O304</f>
        <v>0</v>
      </c>
      <c r="R305" s="6">
        <f>ghg_coicop!P304</f>
        <v>0</v>
      </c>
      <c r="S305" s="6">
        <f>ghg_coicop!Q304</f>
        <v>734.0494340036812</v>
      </c>
      <c r="T305" s="6">
        <f>ghg_coicop!R304</f>
        <v>11.01906063173751</v>
      </c>
      <c r="U305" s="6">
        <f>ghg_coicop!S304</f>
        <v>289.65112096590951</v>
      </c>
    </row>
    <row r="306" spans="1:21" x14ac:dyDescent="0.45">
      <c r="C306" s="3" t="str">
        <f>co2_coicop!A305</f>
        <v>12.5.3.2 Legal fees</v>
      </c>
      <c r="D306" s="6">
        <f>ghg_coicop!B305</f>
        <v>214.1705463204556</v>
      </c>
      <c r="E306" s="6">
        <f>ghg_coicop!C305</f>
        <v>1103.7045611609019</v>
      </c>
      <c r="F306" s="6">
        <f>ghg_coicop!D305</f>
        <v>536.4515281270792</v>
      </c>
      <c r="G306" s="6">
        <f>ghg_coicop!E305</f>
        <v>282.57605253881422</v>
      </c>
      <c r="H306" s="6">
        <f>ghg_coicop!F305</f>
        <v>242.50850714069239</v>
      </c>
      <c r="I306" s="6">
        <f>ghg_coicop!G305</f>
        <v>182.23108498050311</v>
      </c>
      <c r="J306" s="6">
        <f>ghg_coicop!H305</f>
        <v>1299.558295917029</v>
      </c>
      <c r="K306" s="6">
        <f>ghg_coicop!I305</f>
        <v>98.000928890636004</v>
      </c>
      <c r="L306" s="6">
        <f>ghg_coicop!J305</f>
        <v>11.489164300021271</v>
      </c>
      <c r="M306" s="6">
        <f>ghg_coicop!K305</f>
        <v>0</v>
      </c>
      <c r="N306" s="6">
        <f>ghg_coicop!L305</f>
        <v>15.40739843364077</v>
      </c>
      <c r="O306" s="6">
        <f>ghg_coicop!M305</f>
        <v>0</v>
      </c>
      <c r="P306" s="6">
        <f>ghg_coicop!N305</f>
        <v>353.12109449123938</v>
      </c>
      <c r="Q306" s="6">
        <f>ghg_coicop!O305</f>
        <v>0</v>
      </c>
      <c r="R306" s="6">
        <f>ghg_coicop!P305</f>
        <v>0</v>
      </c>
      <c r="S306" s="6">
        <f>ghg_coicop!Q305</f>
        <v>524.3766556796254</v>
      </c>
      <c r="T306" s="6">
        <f>ghg_coicop!R305</f>
        <v>61.969132416050201</v>
      </c>
      <c r="U306" s="6">
        <f>ghg_coicop!S305</f>
        <v>189.45771122572719</v>
      </c>
    </row>
    <row r="307" spans="1:21" x14ac:dyDescent="0.45">
      <c r="C307" s="3" t="str">
        <f>co2_coicop!A306</f>
        <v>12.5.3.3 Funeral expenses</v>
      </c>
      <c r="D307" s="6">
        <f>ghg_coicop!B306</f>
        <v>34.980478742036738</v>
      </c>
      <c r="E307" s="6">
        <f>ghg_coicop!C306</f>
        <v>0</v>
      </c>
      <c r="F307" s="6">
        <f>ghg_coicop!D306</f>
        <v>409.13236745978497</v>
      </c>
      <c r="G307" s="6">
        <f>ghg_coicop!E306</f>
        <v>96.329277676353954</v>
      </c>
      <c r="H307" s="6">
        <f>ghg_coicop!F306</f>
        <v>2122.193191002008</v>
      </c>
      <c r="I307" s="6">
        <f>ghg_coicop!G306</f>
        <v>0</v>
      </c>
      <c r="J307" s="6">
        <f>ghg_coicop!H306</f>
        <v>119.6131099711354</v>
      </c>
      <c r="K307" s="6">
        <f>ghg_coicop!I306</f>
        <v>127.68345337016839</v>
      </c>
      <c r="L307" s="6">
        <f>ghg_coicop!J306</f>
        <v>4.5105155563800867</v>
      </c>
      <c r="M307" s="6">
        <f>ghg_coicop!K306</f>
        <v>67.348315260268762</v>
      </c>
      <c r="N307" s="6">
        <f>ghg_coicop!L306</f>
        <v>0</v>
      </c>
      <c r="O307" s="6">
        <f>ghg_coicop!M306</f>
        <v>28.6347917150865</v>
      </c>
      <c r="P307" s="6">
        <f>ghg_coicop!N306</f>
        <v>0</v>
      </c>
      <c r="Q307" s="6">
        <f>ghg_coicop!O306</f>
        <v>0</v>
      </c>
      <c r="R307" s="6">
        <f>ghg_coicop!P306</f>
        <v>0</v>
      </c>
      <c r="S307" s="6">
        <f>ghg_coicop!Q306</f>
        <v>4.7343032986677303</v>
      </c>
      <c r="T307" s="6">
        <f>ghg_coicop!R306</f>
        <v>42.770288982462013</v>
      </c>
      <c r="U307" s="6">
        <f>ghg_coicop!S306</f>
        <v>226.03708718373599</v>
      </c>
    </row>
    <row r="308" spans="1:21" x14ac:dyDescent="0.45">
      <c r="C308" s="3" t="str">
        <f>co2_coicop!A307</f>
        <v>12.5.3.4 TU and professional organisations</v>
      </c>
      <c r="D308" s="6">
        <f>ghg_coicop!B307</f>
        <v>577.46284578716882</v>
      </c>
      <c r="E308" s="6">
        <f>ghg_coicop!C307</f>
        <v>1131.205476394488</v>
      </c>
      <c r="F308" s="6">
        <f>ghg_coicop!D307</f>
        <v>568.08844412841404</v>
      </c>
      <c r="G308" s="6">
        <f>ghg_coicop!E307</f>
        <v>996.88164443362461</v>
      </c>
      <c r="H308" s="6">
        <f>ghg_coicop!F307</f>
        <v>461.23246462098092</v>
      </c>
      <c r="I308" s="6">
        <f>ghg_coicop!G307</f>
        <v>601.39779012640724</v>
      </c>
      <c r="J308" s="6">
        <f>ghg_coicop!H307</f>
        <v>1233.4545789700801</v>
      </c>
      <c r="K308" s="6">
        <f>ghg_coicop!I307</f>
        <v>465.53623422961618</v>
      </c>
      <c r="L308" s="6">
        <f>ghg_coicop!J307</f>
        <v>449.59135363630679</v>
      </c>
      <c r="M308" s="6">
        <f>ghg_coicop!K307</f>
        <v>449.77939265290559</v>
      </c>
      <c r="N308" s="6">
        <f>ghg_coicop!L307</f>
        <v>344.81531157995141</v>
      </c>
      <c r="O308" s="6">
        <f>ghg_coicop!M307</f>
        <v>274.57718380402548</v>
      </c>
      <c r="P308" s="6">
        <f>ghg_coicop!N307</f>
        <v>164.0075917105035</v>
      </c>
      <c r="Q308" s="6">
        <f>ghg_coicop!O307</f>
        <v>451.33493439083583</v>
      </c>
      <c r="R308" s="6">
        <f>ghg_coicop!P307</f>
        <v>436.94836528910042</v>
      </c>
      <c r="S308" s="6">
        <f>ghg_coicop!Q307</f>
        <v>353.76485975191912</v>
      </c>
      <c r="T308" s="6">
        <f>ghg_coicop!R307</f>
        <v>298.63940076845461</v>
      </c>
      <c r="U308" s="6">
        <f>ghg_coicop!S307</f>
        <v>211.50440898566441</v>
      </c>
    </row>
    <row r="309" spans="1:21" x14ac:dyDescent="0.45">
      <c r="C309" s="3" t="str">
        <f>co2_coicop!A308</f>
        <v>12.5.3.5 Other payments for services</v>
      </c>
      <c r="D309" s="6">
        <f>ghg_coicop!B308</f>
        <v>346.29100840495039</v>
      </c>
      <c r="E309" s="6">
        <f>ghg_coicop!C308</f>
        <v>194.91662934298171</v>
      </c>
      <c r="F309" s="6">
        <f>ghg_coicop!D308</f>
        <v>57.488840554852906</v>
      </c>
      <c r="G309" s="6">
        <f>ghg_coicop!E308</f>
        <v>151.12108065713929</v>
      </c>
      <c r="H309" s="6">
        <f>ghg_coicop!F308</f>
        <v>113.66053076836501</v>
      </c>
      <c r="I309" s="6">
        <f>ghg_coicop!G308</f>
        <v>140.49110533057231</v>
      </c>
      <c r="J309" s="6">
        <f>ghg_coicop!H308</f>
        <v>58.588953465242078</v>
      </c>
      <c r="K309" s="6">
        <f>ghg_coicop!I308</f>
        <v>178.84806116841341</v>
      </c>
      <c r="L309" s="6">
        <f>ghg_coicop!J308</f>
        <v>60.334034126317093</v>
      </c>
      <c r="M309" s="6">
        <f>ghg_coicop!K308</f>
        <v>98.690940175534564</v>
      </c>
      <c r="N309" s="6">
        <f>ghg_coicop!L308</f>
        <v>75.368273438237679</v>
      </c>
      <c r="O309" s="6">
        <f>ghg_coicop!M308</f>
        <v>47.199431616698853</v>
      </c>
      <c r="P309" s="6">
        <f>ghg_coicop!N308</f>
        <v>54.348429806676002</v>
      </c>
      <c r="Q309" s="6">
        <f>ghg_coicop!O308</f>
        <v>38.421095015247992</v>
      </c>
      <c r="R309" s="6">
        <f>ghg_coicop!P308</f>
        <v>37.19639979162821</v>
      </c>
      <c r="S309" s="6">
        <f>ghg_coicop!Q308</f>
        <v>69.932691428607825</v>
      </c>
      <c r="T309" s="6">
        <f>ghg_coicop!R308</f>
        <v>26.164080753179011</v>
      </c>
      <c r="U309" s="6">
        <f>ghg_coicop!S308</f>
        <v>114.7437430126682</v>
      </c>
    </row>
    <row r="310" spans="1:21" x14ac:dyDescent="0.45">
      <c r="A310" s="3" t="s">
        <v>208</v>
      </c>
      <c r="D310" s="7">
        <f t="shared" ref="D310:U310" si="0">SUM(D3:D309)</f>
        <v>100787.91842765239</v>
      </c>
      <c r="E310" s="7">
        <f t="shared" si="0"/>
        <v>100063.65328074437</v>
      </c>
      <c r="F310" s="7">
        <f t="shared" si="0"/>
        <v>99052.984175111676</v>
      </c>
      <c r="G310" s="7">
        <f t="shared" si="0"/>
        <v>100122.39814318877</v>
      </c>
      <c r="H310" s="7">
        <f t="shared" si="0"/>
        <v>101223.77313807096</v>
      </c>
      <c r="I310" s="7">
        <f t="shared" si="0"/>
        <v>98998.936814329223</v>
      </c>
      <c r="J310" s="7">
        <f t="shared" si="0"/>
        <v>99505.751972117461</v>
      </c>
      <c r="K310" s="7">
        <f t="shared" si="0"/>
        <v>95993.849926842435</v>
      </c>
      <c r="L310" s="7">
        <f t="shared" si="0"/>
        <v>86036.927673916653</v>
      </c>
      <c r="M310" s="7">
        <f t="shared" si="0"/>
        <v>92273.2360632317</v>
      </c>
      <c r="N310" s="7">
        <f t="shared" si="0"/>
        <v>83521.301678715521</v>
      </c>
      <c r="O310" s="7">
        <f t="shared" si="0"/>
        <v>82394.972202401783</v>
      </c>
      <c r="P310" s="7">
        <f t="shared" si="0"/>
        <v>86255.080890295067</v>
      </c>
      <c r="Q310" s="7">
        <f t="shared" si="0"/>
        <v>81147.327999725443</v>
      </c>
      <c r="R310" s="7">
        <f t="shared" si="0"/>
        <v>80592.624283906029</v>
      </c>
      <c r="S310" s="7">
        <f t="shared" si="0"/>
        <v>79551.942010842002</v>
      </c>
      <c r="T310" s="7">
        <f t="shared" si="0"/>
        <v>72141.049759305592</v>
      </c>
      <c r="U310" s="7">
        <f t="shared" si="0"/>
        <v>73719.984559638746</v>
      </c>
    </row>
    <row r="311" spans="1:21" x14ac:dyDescent="0.45">
      <c r="S311" s="6">
        <f>S310-'GHG - SIC - source'!R115-'GHG - SIC - source'!R116</f>
        <v>62857.26236589437</v>
      </c>
      <c r="T311" s="6">
        <f>T310-'GHG - SIC - source'!S115-'GHG - SIC - source'!S116</f>
        <v>56084.481227283628</v>
      </c>
      <c r="U311" s="6">
        <f>U310-'GHG - SIC - source'!T115-'GHG - SIC - source'!T116</f>
        <v>56818.283417061059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3790.7939210416621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832.30360950280794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342.62261497115901</v>
      </c>
      <c r="AM2">
        <v>11.973338106174999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5.0457646310019068E-2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6.7073090116016116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3.2121478807094768E-2</v>
      </c>
      <c r="AN3">
        <v>0</v>
      </c>
    </row>
    <row r="4" spans="1:40" x14ac:dyDescent="0.45">
      <c r="A4" s="1" t="s">
        <v>663</v>
      </c>
      <c r="B4">
        <v>40.891599718123018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0.108350871925074</v>
      </c>
      <c r="AN4">
        <v>4.4199302953761954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9.1378816258602527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5.6317988078772706E-3</v>
      </c>
      <c r="AK5">
        <v>0</v>
      </c>
      <c r="AL5">
        <v>1.7037270706345121E-3</v>
      </c>
      <c r="AM5">
        <v>8.0748466559569234</v>
      </c>
      <c r="AN5">
        <v>1.4587021171137431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36.701228299108223</v>
      </c>
      <c r="AM6">
        <v>3.127167842501867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2.1809760312750668</v>
      </c>
      <c r="AD8">
        <v>0</v>
      </c>
      <c r="AE8">
        <v>0</v>
      </c>
      <c r="AF8">
        <v>0</v>
      </c>
      <c r="AG8">
        <v>0</v>
      </c>
      <c r="AH8">
        <v>2.0275402935752891</v>
      </c>
      <c r="AI8">
        <v>0</v>
      </c>
      <c r="AJ8">
        <v>0</v>
      </c>
      <c r="AK8">
        <v>0</v>
      </c>
      <c r="AL8">
        <v>0</v>
      </c>
      <c r="AM8">
        <v>7.9480026527694481E-2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2.7232230934344148</v>
      </c>
      <c r="AM9">
        <v>0.41730912764667599</v>
      </c>
      <c r="AN9">
        <v>0.18947468053584429</v>
      </c>
    </row>
    <row r="10" spans="1:40" x14ac:dyDescent="0.45">
      <c r="A10" s="1" t="s">
        <v>669</v>
      </c>
      <c r="B10">
        <v>1212.548760769331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0.15087410559325259</v>
      </c>
      <c r="AN10">
        <v>35.979896563184411</v>
      </c>
    </row>
    <row r="11" spans="1:40" x14ac:dyDescent="0.45">
      <c r="A11" s="1" t="s">
        <v>670</v>
      </c>
      <c r="B11">
        <v>383.53580348235261</v>
      </c>
      <c r="C11">
        <v>93.882276702203384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4.9350518973959513E-2</v>
      </c>
      <c r="AN11">
        <v>12.96389825603333</v>
      </c>
    </row>
    <row r="12" spans="1:40" x14ac:dyDescent="0.45">
      <c r="A12" s="1" t="s">
        <v>671</v>
      </c>
      <c r="B12">
        <v>53.601500337835283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5.753715803742035E-2</v>
      </c>
      <c r="AN12">
        <v>0</v>
      </c>
    </row>
    <row r="13" spans="1:40" x14ac:dyDescent="0.45">
      <c r="A13" s="1" t="s">
        <v>672</v>
      </c>
      <c r="B13">
        <v>823.02235002403017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0.1249881241220943</v>
      </c>
      <c r="AN13">
        <v>0</v>
      </c>
    </row>
    <row r="14" spans="1:40" x14ac:dyDescent="0.45">
      <c r="A14" s="1" t="s">
        <v>673</v>
      </c>
      <c r="B14">
        <v>236.52239173630619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2.2828748065875981E-2</v>
      </c>
      <c r="AN14">
        <v>0</v>
      </c>
    </row>
    <row r="15" spans="1:40" x14ac:dyDescent="0.45">
      <c r="A15" s="1" t="s">
        <v>674</v>
      </c>
      <c r="B15">
        <v>588.56100868711133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0.13369186169039091</v>
      </c>
      <c r="AN15">
        <v>6.6308424277431088</v>
      </c>
    </row>
    <row r="16" spans="1:40" x14ac:dyDescent="0.45">
      <c r="A16" s="1" t="s">
        <v>675</v>
      </c>
      <c r="B16">
        <v>732.59516277360967</v>
      </c>
      <c r="C16">
        <v>166.4756446692177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0.31567299922425429</v>
      </c>
      <c r="AN16">
        <v>19.642529147451491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202.93991623449679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5.9290173372674192E-2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168.39408917383301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0.20199011604580011</v>
      </c>
      <c r="AN18">
        <v>26.061792987289419</v>
      </c>
    </row>
    <row r="19" spans="1:40" x14ac:dyDescent="0.45">
      <c r="A19" s="1" t="s">
        <v>678</v>
      </c>
      <c r="B19">
        <v>0</v>
      </c>
      <c r="C19">
        <v>195.4536560407563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9.2523371162522974E-2</v>
      </c>
      <c r="AN19">
        <v>3.114562706311256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52.260709217256647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1.082768485094068E-2</v>
      </c>
      <c r="AN20">
        <v>2.2856799974668589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172.33457222312239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905.22034802660585</v>
      </c>
      <c r="N21">
        <v>780.14251046478648</v>
      </c>
      <c r="O21">
        <v>0</v>
      </c>
      <c r="P21">
        <v>0</v>
      </c>
      <c r="Q21">
        <v>0</v>
      </c>
      <c r="R21">
        <v>4.2468450496659251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25.943215619300862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51.840164889750042</v>
      </c>
      <c r="AM21">
        <v>1.684999584361633</v>
      </c>
      <c r="AN21">
        <v>19.84818255384932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2017.0287054791031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12.101907070254301</v>
      </c>
      <c r="AM22">
        <v>1.4054494136550231</v>
      </c>
      <c r="AN22">
        <v>19.680817453688281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620.01137395113233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2.8149277029262558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29.231785586074551</v>
      </c>
      <c r="AD23">
        <v>0</v>
      </c>
      <c r="AE23">
        <v>0</v>
      </c>
      <c r="AF23">
        <v>0</v>
      </c>
      <c r="AG23">
        <v>0</v>
      </c>
      <c r="AH23">
        <v>64.795274775670805</v>
      </c>
      <c r="AI23">
        <v>0</v>
      </c>
      <c r="AJ23">
        <v>0</v>
      </c>
      <c r="AK23">
        <v>0</v>
      </c>
      <c r="AL23">
        <v>1.751203251879075</v>
      </c>
      <c r="AM23">
        <v>6.9283203074980093E-2</v>
      </c>
      <c r="AN23">
        <v>1.8441858494956871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39.698642223935558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0.81213905687220656</v>
      </c>
      <c r="AD24">
        <v>0</v>
      </c>
      <c r="AE24">
        <v>53.785901875990831</v>
      </c>
      <c r="AF24">
        <v>0</v>
      </c>
      <c r="AG24">
        <v>0</v>
      </c>
      <c r="AH24">
        <v>61.128576049149338</v>
      </c>
      <c r="AI24">
        <v>0</v>
      </c>
      <c r="AJ24">
        <v>0</v>
      </c>
      <c r="AK24">
        <v>0</v>
      </c>
      <c r="AL24">
        <v>33.199292948680572</v>
      </c>
      <c r="AM24">
        <v>3.798574006014281</v>
      </c>
      <c r="AN24">
        <v>3.4443175631747471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10.982249798908009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3.5937609717199082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0.77136873363910674</v>
      </c>
      <c r="AD25">
        <v>0</v>
      </c>
      <c r="AE25">
        <v>64.877633071130319</v>
      </c>
      <c r="AF25">
        <v>0</v>
      </c>
      <c r="AG25">
        <v>0</v>
      </c>
      <c r="AH25">
        <v>255.75441621521961</v>
      </c>
      <c r="AI25">
        <v>0</v>
      </c>
      <c r="AJ25">
        <v>0</v>
      </c>
      <c r="AK25">
        <v>0</v>
      </c>
      <c r="AL25">
        <v>0</v>
      </c>
      <c r="AM25">
        <v>0.14639924327910081</v>
      </c>
      <c r="AN25">
        <v>0.44517405839280122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280.80870727693338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4.6244169880440138</v>
      </c>
      <c r="AM26">
        <v>0.25208750600965918</v>
      </c>
      <c r="AN26">
        <v>2.668138702385745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9.9643390631744779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3403.7746164817472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141.88277438389071</v>
      </c>
      <c r="AN27">
        <v>42.178510714036811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131.819702971971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0.48461108992213819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1.48302892417201E-5</v>
      </c>
      <c r="AK28">
        <v>0</v>
      </c>
      <c r="AL28">
        <v>3.0347975138747499E-2</v>
      </c>
      <c r="AM28">
        <v>7.8388999490966838E-2</v>
      </c>
      <c r="AN28">
        <v>3.7113475824671989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84.239020199623326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309.65788661750338</v>
      </c>
      <c r="AI29">
        <v>0</v>
      </c>
      <c r="AJ29">
        <v>2.8268387549297308E-5</v>
      </c>
      <c r="AK29">
        <v>0</v>
      </c>
      <c r="AL29">
        <v>5.7847039162606459E-2</v>
      </c>
      <c r="AM29">
        <v>0.1494192447021559</v>
      </c>
      <c r="AN29">
        <v>3.4468534360487681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12.07049788914075</v>
      </c>
      <c r="W30">
        <v>0</v>
      </c>
      <c r="X30">
        <v>0</v>
      </c>
      <c r="Y30">
        <v>0</v>
      </c>
      <c r="Z30">
        <v>0</v>
      </c>
      <c r="AA30">
        <v>54.775954650030108</v>
      </c>
      <c r="AB30">
        <v>0</v>
      </c>
      <c r="AC30">
        <v>22.306992939672199</v>
      </c>
      <c r="AD30">
        <v>0</v>
      </c>
      <c r="AE30">
        <v>108.17208460615861</v>
      </c>
      <c r="AF30">
        <v>0</v>
      </c>
      <c r="AG30">
        <v>0</v>
      </c>
      <c r="AH30">
        <v>26.68427022437286</v>
      </c>
      <c r="AI30">
        <v>0</v>
      </c>
      <c r="AJ30">
        <v>2.255645524148433E-5</v>
      </c>
      <c r="AK30">
        <v>0</v>
      </c>
      <c r="AL30">
        <v>4.6158421574213973E-2</v>
      </c>
      <c r="AM30">
        <v>0.1192274762564008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171.1418851512156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1.867115642882333E-5</v>
      </c>
      <c r="AK31">
        <v>0</v>
      </c>
      <c r="AL31">
        <v>3.820773700890262E-2</v>
      </c>
      <c r="AM31">
        <v>9.8690810943687271E-2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7.3019452914628355E-5</v>
      </c>
      <c r="AK32">
        <v>0</v>
      </c>
      <c r="AL32">
        <v>0.15030284918362569</v>
      </c>
      <c r="AM32">
        <v>0.39076186110433592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83.387827948826128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8.7925250131502858E-6</v>
      </c>
      <c r="AK33">
        <v>0</v>
      </c>
      <c r="AL33">
        <v>1.79925911192109E-2</v>
      </c>
      <c r="AM33">
        <v>4.6474969405263633E-2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1329.368127633925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6.5869589548940013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433.61625176911951</v>
      </c>
      <c r="AK34">
        <v>0</v>
      </c>
      <c r="AL34">
        <v>0.19060427661209889</v>
      </c>
      <c r="AM34">
        <v>0.49233197516513588</v>
      </c>
      <c r="AN34">
        <v>2.0471108575573389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36.064630465882708</v>
      </c>
      <c r="K35">
        <v>0</v>
      </c>
      <c r="L35">
        <v>0</v>
      </c>
      <c r="M35">
        <v>0</v>
      </c>
      <c r="N35">
        <v>0</v>
      </c>
      <c r="O35">
        <v>0</v>
      </c>
      <c r="P35">
        <v>30.208928091186969</v>
      </c>
      <c r="Q35">
        <v>50.474287964178707</v>
      </c>
      <c r="R35">
        <v>16.678177635078779</v>
      </c>
      <c r="S35">
        <v>33.367769827558213</v>
      </c>
      <c r="T35">
        <v>0</v>
      </c>
      <c r="U35">
        <v>0</v>
      </c>
      <c r="V35">
        <v>72.429989924726584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5.2755676166532517</v>
      </c>
      <c r="AD35">
        <v>0</v>
      </c>
      <c r="AE35">
        <v>26.672992482195891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65.753991161874026</v>
      </c>
      <c r="AM35">
        <v>0.24085206870192291</v>
      </c>
      <c r="AN35">
        <v>6.1816823793211482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3.581628457718256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3.6645666709340139</v>
      </c>
      <c r="AM36">
        <v>3.2133482223398241E-3</v>
      </c>
      <c r="AN36">
        <v>2.9868290509050781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2.970701819123629</v>
      </c>
      <c r="K37">
        <v>0</v>
      </c>
      <c r="L37">
        <v>0</v>
      </c>
      <c r="M37">
        <v>0</v>
      </c>
      <c r="N37">
        <v>0</v>
      </c>
      <c r="O37">
        <v>0</v>
      </c>
      <c r="P37">
        <v>499.64068133859172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24.356171692869729</v>
      </c>
      <c r="AD37">
        <v>0</v>
      </c>
      <c r="AE37">
        <v>0</v>
      </c>
      <c r="AF37">
        <v>0</v>
      </c>
      <c r="AG37">
        <v>0</v>
      </c>
      <c r="AH37">
        <v>7.9353446200819313</v>
      </c>
      <c r="AI37">
        <v>0</v>
      </c>
      <c r="AJ37">
        <v>0</v>
      </c>
      <c r="AK37">
        <v>0</v>
      </c>
      <c r="AL37">
        <v>35.733811698655771</v>
      </c>
      <c r="AM37">
        <v>0.32477751423176349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0.57068575819558698</v>
      </c>
      <c r="AM38">
        <v>18.400903278014209</v>
      </c>
      <c r="AN38">
        <v>76.054447863117446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9.7007333271951666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2.5982066061357281</v>
      </c>
      <c r="AM39">
        <v>56.175597277699609</v>
      </c>
      <c r="AN39">
        <v>8.1033574309563612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13.06932790052926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66.019273141232787</v>
      </c>
      <c r="AM40">
        <v>0.50397199928988179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3.8968062757389168</v>
      </c>
      <c r="K41">
        <v>0</v>
      </c>
      <c r="L41">
        <v>0</v>
      </c>
      <c r="M41">
        <v>0</v>
      </c>
      <c r="N41">
        <v>0</v>
      </c>
      <c r="O41">
        <v>0</v>
      </c>
      <c r="P41">
        <v>131.0701460162411</v>
      </c>
      <c r="Q41">
        <v>126.31086843422371</v>
      </c>
      <c r="R41">
        <v>2.800138788556616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0.77034542225734026</v>
      </c>
      <c r="AD41">
        <v>0</v>
      </c>
      <c r="AE41">
        <v>29.69937444758855</v>
      </c>
      <c r="AF41">
        <v>0</v>
      </c>
      <c r="AG41">
        <v>0</v>
      </c>
      <c r="AH41">
        <v>63.67708967031971</v>
      </c>
      <c r="AI41">
        <v>0</v>
      </c>
      <c r="AJ41">
        <v>0</v>
      </c>
      <c r="AK41">
        <v>0</v>
      </c>
      <c r="AL41">
        <v>819.00303627502046</v>
      </c>
      <c r="AM41">
        <v>5.2563263301589611</v>
      </c>
      <c r="AN41">
        <v>7.8488633237390628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70.581375454957538</v>
      </c>
      <c r="T42">
        <v>0</v>
      </c>
      <c r="U42">
        <v>0</v>
      </c>
      <c r="V42">
        <v>0</v>
      </c>
      <c r="W42">
        <v>0</v>
      </c>
      <c r="X42">
        <v>0</v>
      </c>
      <c r="Y42">
        <v>66.341145380356863</v>
      </c>
      <c r="Z42">
        <v>0</v>
      </c>
      <c r="AA42">
        <v>620.99450862485867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21.475305046349639</v>
      </c>
      <c r="AI42">
        <v>0</v>
      </c>
      <c r="AJ42">
        <v>0</v>
      </c>
      <c r="AK42">
        <v>0</v>
      </c>
      <c r="AL42">
        <v>1683.589385700436</v>
      </c>
      <c r="AM42">
        <v>14.712327081171249</v>
      </c>
      <c r="AN42">
        <v>19.284919610393441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150.51676636882311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20.579046081674619</v>
      </c>
      <c r="AB43">
        <v>0</v>
      </c>
      <c r="AC43">
        <v>49.228447032523412</v>
      </c>
      <c r="AD43">
        <v>0</v>
      </c>
      <c r="AE43">
        <v>0</v>
      </c>
      <c r="AF43">
        <v>0</v>
      </c>
      <c r="AG43">
        <v>0</v>
      </c>
      <c r="AH43">
        <v>35.06271067829293</v>
      </c>
      <c r="AI43">
        <v>0</v>
      </c>
      <c r="AJ43">
        <v>0</v>
      </c>
      <c r="AK43">
        <v>0</v>
      </c>
      <c r="AL43">
        <v>459.86635930250031</v>
      </c>
      <c r="AM43">
        <v>6.9056873153148226</v>
      </c>
      <c r="AN43">
        <v>12.92513167224199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135.2160421076882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145.77022938107481</v>
      </c>
      <c r="AD44">
        <v>0</v>
      </c>
      <c r="AE44">
        <v>0</v>
      </c>
      <c r="AF44">
        <v>0</v>
      </c>
      <c r="AG44">
        <v>0</v>
      </c>
      <c r="AH44">
        <v>162.28454929710631</v>
      </c>
      <c r="AI44">
        <v>0</v>
      </c>
      <c r="AJ44">
        <v>0</v>
      </c>
      <c r="AK44">
        <v>0</v>
      </c>
      <c r="AL44">
        <v>1391.2123057019569</v>
      </c>
      <c r="AM44">
        <v>1.799440228853491</v>
      </c>
      <c r="AN44">
        <v>18.97372179327364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1594.7991505382331</v>
      </c>
      <c r="V45">
        <v>161.64536242737029</v>
      </c>
      <c r="W45">
        <v>0</v>
      </c>
      <c r="X45">
        <v>0</v>
      </c>
      <c r="Y45">
        <v>0</v>
      </c>
      <c r="Z45">
        <v>0</v>
      </c>
      <c r="AA45">
        <v>0</v>
      </c>
      <c r="AB45">
        <v>1.1674087474666099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847.85091448578237</v>
      </c>
      <c r="AM45">
        <v>31.325883179515291</v>
      </c>
      <c r="AN45">
        <v>128.71288032349361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0.355771573331783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61.914115899901887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0.86295205771125438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328.15735431728677</v>
      </c>
      <c r="AM47">
        <v>0</v>
      </c>
      <c r="AN47">
        <v>11.643290856099551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10.86551084029966</v>
      </c>
      <c r="T48">
        <v>0</v>
      </c>
      <c r="U48">
        <v>40.014694047172348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0.26264456417634779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39.737365168994273</v>
      </c>
      <c r="AM48">
        <v>0</v>
      </c>
      <c r="AN48">
        <v>7.9886382943522003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1073.0956168745249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3.0858264762097449</v>
      </c>
      <c r="AD49">
        <v>0</v>
      </c>
      <c r="AE49">
        <v>0</v>
      </c>
      <c r="AF49">
        <v>0</v>
      </c>
      <c r="AG49">
        <v>0</v>
      </c>
      <c r="AH49">
        <v>20.566972902259831</v>
      </c>
      <c r="AI49">
        <v>0</v>
      </c>
      <c r="AJ49">
        <v>0</v>
      </c>
      <c r="AK49">
        <v>0</v>
      </c>
      <c r="AL49">
        <v>293.78788223470571</v>
      </c>
      <c r="AM49">
        <v>47.048342321291678</v>
      </c>
      <c r="AN49">
        <v>5.7611868799281414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23.607890036559681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91.139103853833973</v>
      </c>
      <c r="N50">
        <v>0</v>
      </c>
      <c r="O50">
        <v>0</v>
      </c>
      <c r="P50">
        <v>0</v>
      </c>
      <c r="Q50">
        <v>0</v>
      </c>
      <c r="R50">
        <v>1.7327894678746301</v>
      </c>
      <c r="S50">
        <v>130.53667899380619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5.0233099575154601</v>
      </c>
      <c r="AC50">
        <v>391.24001019895769</v>
      </c>
      <c r="AD50">
        <v>0</v>
      </c>
      <c r="AE50">
        <v>15.52186276348607</v>
      </c>
      <c r="AF50">
        <v>0</v>
      </c>
      <c r="AG50">
        <v>0</v>
      </c>
      <c r="AH50">
        <v>248.10354041075971</v>
      </c>
      <c r="AI50">
        <v>0</v>
      </c>
      <c r="AJ50">
        <v>0</v>
      </c>
      <c r="AK50">
        <v>0</v>
      </c>
      <c r="AL50">
        <v>115.49494756409941</v>
      </c>
      <c r="AM50">
        <v>6.5081132214959929</v>
      </c>
      <c r="AN50">
        <v>19.79798659350547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14.319200451624191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56.697412192847281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6.4447168181116787E-2</v>
      </c>
      <c r="AM53">
        <v>1.1695335925223529E-2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8985.6786241238678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42.827095565217682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6627.3673559977869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6.7300986052845103E-4</v>
      </c>
      <c r="AK55">
        <v>0</v>
      </c>
      <c r="AL55">
        <v>3.9028790992807442E-4</v>
      </c>
      <c r="AM55">
        <v>2.385242452280012E-4</v>
      </c>
      <c r="AN55">
        <v>37.207509641845412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383.07232849462332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4.9080388849844034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505.29748482624473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36.437863192602308</v>
      </c>
      <c r="AK57">
        <v>0</v>
      </c>
      <c r="AL57">
        <v>0</v>
      </c>
      <c r="AM57">
        <v>1.1851497674000511E-2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99.315532931285134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83.375170003452155</v>
      </c>
      <c r="AK58">
        <v>2715.815519468998</v>
      </c>
      <c r="AL58">
        <v>0</v>
      </c>
      <c r="AM58">
        <v>2.7117963206083989E-2</v>
      </c>
      <c r="AN58">
        <v>17.027624121310168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0.82274693013492506</v>
      </c>
      <c r="AK59">
        <v>0</v>
      </c>
      <c r="AL59">
        <v>0</v>
      </c>
      <c r="AM59">
        <v>2.6758290591360698E-4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2309.4349229510221</v>
      </c>
      <c r="AM60">
        <v>0.18500470916872511</v>
      </c>
      <c r="AN60">
        <v>70.536818695677724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2041.8864506491709</v>
      </c>
      <c r="AM61">
        <v>0.1011091699770884</v>
      </c>
      <c r="AN61">
        <v>34.202848460874932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2550.1050017089919</v>
      </c>
      <c r="AM62">
        <v>0.1847727057226001</v>
      </c>
      <c r="AN62">
        <v>38.098826741105853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1129.9710180985619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5.5865015969528142E-2</v>
      </c>
      <c r="AM63">
        <v>9.4074496695807173E-3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3.1063946723346201E-2</v>
      </c>
      <c r="AM64">
        <v>4.6830256183673499E-3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0.89393830661142315</v>
      </c>
      <c r="AM65">
        <v>0.16476167324044291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1742.081479841072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1.3828507380428699E-2</v>
      </c>
      <c r="AM66">
        <v>1.380481756356239E-2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3481.0736803021241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4.0840893255947286</v>
      </c>
      <c r="AL67">
        <v>11.418148852283149</v>
      </c>
      <c r="AM67">
        <v>0.176077837563961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8130.1198454271544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112.63319344704441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4716.3180918915596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8.579298073819297E-2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57.426720355732002</v>
      </c>
      <c r="W70">
        <v>0</v>
      </c>
      <c r="X70">
        <v>0</v>
      </c>
      <c r="Y70">
        <v>0</v>
      </c>
      <c r="Z70">
        <v>0</v>
      </c>
      <c r="AA70">
        <v>0</v>
      </c>
      <c r="AB70">
        <v>1.6919220336228731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36.913031406530081</v>
      </c>
      <c r="AK70">
        <v>0</v>
      </c>
      <c r="AL70">
        <v>0</v>
      </c>
      <c r="AM70">
        <v>6.6015677622821914E-2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43.365475209566348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0.24261451135440421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776.76070250949545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9.4014978002104413E-3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6203.6937926055934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2.9240539428496911E-2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62.935445610778117</v>
      </c>
      <c r="AD74">
        <v>0</v>
      </c>
      <c r="AE74">
        <v>90.552036414439584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136.86428809050241</v>
      </c>
      <c r="AM74">
        <v>3.8061731263256217E-2</v>
      </c>
      <c r="AN74">
        <v>6.1651008975264752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31.982167412903191</v>
      </c>
      <c r="AB75">
        <v>0</v>
      </c>
      <c r="AC75">
        <v>0</v>
      </c>
      <c r="AD75">
        <v>54.504265625844162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31.024786694624911</v>
      </c>
      <c r="AK75">
        <v>0</v>
      </c>
      <c r="AL75">
        <v>109.3128997826223</v>
      </c>
      <c r="AM75">
        <v>2.3812569748632492E-2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18.11199025495926</v>
      </c>
      <c r="AB76">
        <v>0</v>
      </c>
      <c r="AC76">
        <v>0</v>
      </c>
      <c r="AD76">
        <v>30.866598724347959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25.598887907539311</v>
      </c>
      <c r="AK76">
        <v>0</v>
      </c>
      <c r="AL76">
        <v>6.5614832014091089</v>
      </c>
      <c r="AM76">
        <v>1.568627908030186E-2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590.91610432792561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0.71122231048921669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4.4453235436307263</v>
      </c>
      <c r="AI78">
        <v>0</v>
      </c>
      <c r="AJ78">
        <v>0</v>
      </c>
      <c r="AK78">
        <v>0</v>
      </c>
      <c r="AL78">
        <v>491.96136013113448</v>
      </c>
      <c r="AM78">
        <v>7.0861137259500565E-2</v>
      </c>
      <c r="AN78">
        <v>3.0600501249109548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6.3258349512624061</v>
      </c>
      <c r="AM79">
        <v>1.5122924103542211E-2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1546.1028631539691</v>
      </c>
      <c r="AI80">
        <v>0</v>
      </c>
      <c r="AJ80">
        <v>0</v>
      </c>
      <c r="AK80">
        <v>0</v>
      </c>
      <c r="AL80">
        <v>0</v>
      </c>
      <c r="AM80">
        <v>0.21926123572194739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1062.4226892434319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280.59077922573039</v>
      </c>
      <c r="AI83">
        <v>0</v>
      </c>
      <c r="AJ83">
        <v>0</v>
      </c>
      <c r="AK83">
        <v>0</v>
      </c>
      <c r="AL83">
        <v>0.1186909966827555</v>
      </c>
      <c r="AM83">
        <v>1.6782555940980839E-2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2579.3927281182769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1.4202296123584091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9.3577455131139011</v>
      </c>
      <c r="AH84">
        <v>0</v>
      </c>
      <c r="AI84">
        <v>6.3493224085730668</v>
      </c>
      <c r="AJ84">
        <v>0</v>
      </c>
      <c r="AK84">
        <v>0</v>
      </c>
      <c r="AL84">
        <v>1.4150251858232981</v>
      </c>
      <c r="AM84">
        <v>1.922830877669872E-3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564.72259806498687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3.9963958886083142</v>
      </c>
      <c r="AM85">
        <v>5.430570064050017E-3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13.13346197681801</v>
      </c>
      <c r="AI86">
        <v>0</v>
      </c>
      <c r="AJ86">
        <v>0</v>
      </c>
      <c r="AK86">
        <v>0</v>
      </c>
      <c r="AL86">
        <v>172.54136732356969</v>
      </c>
      <c r="AM86">
        <v>3.6773523011960068E-4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14.99270246123297</v>
      </c>
      <c r="AI87">
        <v>0.69851800866833125</v>
      </c>
      <c r="AJ87">
        <v>0</v>
      </c>
      <c r="AK87">
        <v>0</v>
      </c>
      <c r="AL87">
        <v>33.194071826732817</v>
      </c>
      <c r="AM87">
        <v>4.4743408612452892E-2</v>
      </c>
      <c r="AN87">
        <v>0.54078286710113299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1.306105973723614</v>
      </c>
      <c r="AI88">
        <v>0</v>
      </c>
      <c r="AJ88">
        <v>0</v>
      </c>
      <c r="AK88">
        <v>0</v>
      </c>
      <c r="AL88">
        <v>1.9926802950738081</v>
      </c>
      <c r="AM88">
        <v>3.260155684984347E-2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16.763444819970179</v>
      </c>
      <c r="AM89">
        <v>5.4247507647689833E-2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14.280345928498161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3.842047771406742</v>
      </c>
      <c r="AI90">
        <v>0</v>
      </c>
      <c r="AJ90">
        <v>0</v>
      </c>
      <c r="AK90">
        <v>0</v>
      </c>
      <c r="AL90">
        <v>257.3348247109202</v>
      </c>
      <c r="AM90">
        <v>6.6987521214173659E-2</v>
      </c>
      <c r="AN90">
        <v>1.217264614060305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8.3923727290033447</v>
      </c>
      <c r="AJ91">
        <v>0</v>
      </c>
      <c r="AK91">
        <v>0</v>
      </c>
      <c r="AL91">
        <v>909.94970769947304</v>
      </c>
      <c r="AM91">
        <v>1.524087394390139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5.1436299855647043</v>
      </c>
      <c r="AI92">
        <v>0</v>
      </c>
      <c r="AJ92">
        <v>0</v>
      </c>
      <c r="AK92">
        <v>0</v>
      </c>
      <c r="AL92">
        <v>2.176637658716873</v>
      </c>
      <c r="AM92">
        <v>3.5611219997305363E-2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46.7239172506481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1.584739931932647</v>
      </c>
      <c r="AM93">
        <v>2.5927384895029531E-2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16.257100027061998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5.3281700728985264</v>
      </c>
      <c r="AJ94">
        <v>0</v>
      </c>
      <c r="AK94">
        <v>0</v>
      </c>
      <c r="AL94">
        <v>0.30219928503709231</v>
      </c>
      <c r="AM94">
        <v>4.9441785496021741E-3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3.603197332528898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1.752973434362175</v>
      </c>
      <c r="S95">
        <v>0</v>
      </c>
      <c r="T95">
        <v>0</v>
      </c>
      <c r="U95">
        <v>143.89587573719459</v>
      </c>
      <c r="V95">
        <v>80.956753655296112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35.042153497879212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0.14722015942873001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1.43870748682417</v>
      </c>
      <c r="AI96">
        <v>0</v>
      </c>
      <c r="AJ96">
        <v>0</v>
      </c>
      <c r="AK96">
        <v>0</v>
      </c>
      <c r="AL96">
        <v>2.900080956634878</v>
      </c>
      <c r="AM96">
        <v>4.744722693881983E-2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671.48901604692571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221.09564799891629</v>
      </c>
      <c r="AH97">
        <v>0</v>
      </c>
      <c r="AI97">
        <v>0</v>
      </c>
      <c r="AJ97">
        <v>0</v>
      </c>
      <c r="AK97">
        <v>0</v>
      </c>
      <c r="AL97">
        <v>2.17411455273175</v>
      </c>
      <c r="AM97">
        <v>3.5569940328200572E-2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0.99132297832655225</v>
      </c>
      <c r="AI98">
        <v>0</v>
      </c>
      <c r="AJ98">
        <v>0</v>
      </c>
      <c r="AK98">
        <v>0</v>
      </c>
      <c r="AL98">
        <v>0.47893139063183748</v>
      </c>
      <c r="AM98">
        <v>7.8356317355365145E-3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31.434247379038219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12.885144300678061</v>
      </c>
      <c r="AJ99">
        <v>0</v>
      </c>
      <c r="AK99">
        <v>0</v>
      </c>
      <c r="AL99">
        <v>1.4819807063564729</v>
      </c>
      <c r="AM99">
        <v>2.424617655330526E-2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1.2534713203495449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12.03229955760167</v>
      </c>
      <c r="AI100">
        <v>0</v>
      </c>
      <c r="AJ100">
        <v>0</v>
      </c>
      <c r="AK100">
        <v>0</v>
      </c>
      <c r="AL100">
        <v>2.7671591458728519</v>
      </c>
      <c r="AM100">
        <v>4.5272538916433153E-2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77.175779246578628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36.466913930012723</v>
      </c>
      <c r="T101">
        <v>0</v>
      </c>
      <c r="U101">
        <v>0</v>
      </c>
      <c r="V101">
        <v>56.620610565127222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29.087716895572921</v>
      </c>
      <c r="AI101">
        <v>0</v>
      </c>
      <c r="AJ101">
        <v>2704.1376817140031</v>
      </c>
      <c r="AK101">
        <v>1099.276470175455</v>
      </c>
      <c r="AL101">
        <v>31.21203754557872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2.2264960861326029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663.46760569259573</v>
      </c>
      <c r="AG102">
        <v>0</v>
      </c>
      <c r="AH102">
        <v>0.84062493039492603</v>
      </c>
      <c r="AI102">
        <v>433.39280931707287</v>
      </c>
      <c r="AJ102">
        <v>61.403899360238917</v>
      </c>
      <c r="AK102">
        <v>902.59908235015189</v>
      </c>
      <c r="AL102">
        <v>0</v>
      </c>
      <c r="AM102">
        <v>1.801719518482935E-3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434.88263802651579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57.112768875359023</v>
      </c>
      <c r="AI103">
        <v>26.027237659358072</v>
      </c>
      <c r="AJ103">
        <v>2278.6114242417821</v>
      </c>
      <c r="AK103">
        <v>0</v>
      </c>
      <c r="AL103">
        <v>0</v>
      </c>
      <c r="AM103">
        <v>2.7773476702008348E-3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101.3158049270354</v>
      </c>
      <c r="AI104">
        <v>12.400058085786</v>
      </c>
      <c r="AJ104">
        <v>27.66776901160943</v>
      </c>
      <c r="AK104">
        <v>282.61645121517893</v>
      </c>
      <c r="AL104">
        <v>0</v>
      </c>
      <c r="AM104">
        <v>5.8126751684426335E-4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125.6730209491826</v>
      </c>
      <c r="AI105">
        <v>47.938178825947922</v>
      </c>
      <c r="AJ105">
        <v>27.347977305092691</v>
      </c>
      <c r="AK105">
        <v>226.93548005903071</v>
      </c>
      <c r="AL105">
        <v>0</v>
      </c>
      <c r="AM105">
        <v>5.9617534497609034E-4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173.12848142261109</v>
      </c>
      <c r="AE106">
        <v>0</v>
      </c>
      <c r="AF106">
        <v>0</v>
      </c>
      <c r="AG106">
        <v>0</v>
      </c>
      <c r="AH106">
        <v>0</v>
      </c>
      <c r="AI106">
        <v>21.949550105787939</v>
      </c>
      <c r="AJ106">
        <v>1.208337081044262</v>
      </c>
      <c r="AK106">
        <v>9.9701477930349238</v>
      </c>
      <c r="AL106">
        <v>13.6372342635438</v>
      </c>
      <c r="AM106">
        <v>11.759987048055519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88.024148620551003</v>
      </c>
      <c r="AE107">
        <v>0</v>
      </c>
      <c r="AF107">
        <v>0</v>
      </c>
      <c r="AG107">
        <v>0</v>
      </c>
      <c r="AH107">
        <v>0</v>
      </c>
      <c r="AI107">
        <v>4.3116813714894899</v>
      </c>
      <c r="AJ107">
        <v>0.51439302766131401</v>
      </c>
      <c r="AK107">
        <v>52.234976866016808</v>
      </c>
      <c r="AL107">
        <v>0.10937442244112019</v>
      </c>
      <c r="AM107">
        <v>1.477638206448728E-4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176.73105205740711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1.2779181021479691</v>
      </c>
      <c r="AK108">
        <v>0</v>
      </c>
      <c r="AL108">
        <v>0.27172132364421298</v>
      </c>
      <c r="AM108">
        <v>3.6709296411567669E-4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435.95513790938992</v>
      </c>
      <c r="AE109">
        <v>0</v>
      </c>
      <c r="AF109">
        <v>0</v>
      </c>
      <c r="AG109">
        <v>0</v>
      </c>
      <c r="AH109">
        <v>0</v>
      </c>
      <c r="AI109">
        <v>5.0663707740024471</v>
      </c>
      <c r="AJ109">
        <v>1.9481352939285079</v>
      </c>
      <c r="AK109">
        <v>112.3376478637507</v>
      </c>
      <c r="AL109">
        <v>0.41422834516117502</v>
      </c>
      <c r="AM109">
        <v>5.5961861589137502E-4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59.452351735360047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135.3164314791417</v>
      </c>
      <c r="AI110">
        <v>46.891069201225761</v>
      </c>
      <c r="AJ110">
        <v>0</v>
      </c>
      <c r="AK110">
        <v>0</v>
      </c>
      <c r="AL110">
        <v>0</v>
      </c>
      <c r="AM110">
        <v>5.580949024901143E-4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6.7358750173074746</v>
      </c>
      <c r="G111">
        <v>2.8775885681257121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1.691187571924804</v>
      </c>
      <c r="N111">
        <v>0</v>
      </c>
      <c r="O111">
        <v>4.5869166773411081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3.541560264668449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7.7737833777945768</v>
      </c>
      <c r="AI111">
        <v>0</v>
      </c>
      <c r="AJ111">
        <v>0</v>
      </c>
      <c r="AK111">
        <v>0</v>
      </c>
      <c r="AL111">
        <v>0</v>
      </c>
      <c r="AM111">
        <v>8.6347928643512616E-4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44.169114246683662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1.098667873983197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546.09403232219563</v>
      </c>
      <c r="AI112">
        <v>0</v>
      </c>
      <c r="AJ112">
        <v>0</v>
      </c>
      <c r="AK112">
        <v>0</v>
      </c>
      <c r="AL112">
        <v>0</v>
      </c>
      <c r="AM112">
        <v>6.6711066630710933E-3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42.08299524981274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3140.0103882196449</v>
      </c>
      <c r="C2">
        <v>155.525308894701</v>
      </c>
      <c r="D2">
        <v>22.664662604708479</v>
      </c>
      <c r="E2">
        <v>22.037681528569959</v>
      </c>
      <c r="F2">
        <v>44.541939023993358</v>
      </c>
      <c r="G2">
        <v>5.6036308005375197</v>
      </c>
      <c r="H2">
        <v>1681.41773629569</v>
      </c>
      <c r="I2">
        <v>295.41851310331577</v>
      </c>
      <c r="J2">
        <v>16.923499650049589</v>
      </c>
      <c r="K2">
        <v>624.92453867679421</v>
      </c>
      <c r="L2">
        <v>13533.60538513581</v>
      </c>
      <c r="M2">
        <v>74.939147981247018</v>
      </c>
      <c r="N2">
        <v>10.29062270673597</v>
      </c>
      <c r="O2">
        <v>12.0377066976924</v>
      </c>
      <c r="P2">
        <v>60.887618116182622</v>
      </c>
      <c r="Q2">
        <v>46.560317575399488</v>
      </c>
      <c r="R2">
        <v>32.139805056418624</v>
      </c>
      <c r="S2">
        <v>41.46540380857811</v>
      </c>
      <c r="T2">
        <v>115.65098573363311</v>
      </c>
      <c r="U2">
        <v>223.29175211333029</v>
      </c>
      <c r="V2">
        <v>1179.6827874233591</v>
      </c>
      <c r="W2">
        <v>9989.0629914208785</v>
      </c>
      <c r="X2">
        <v>14.574675831981031</v>
      </c>
      <c r="Y2">
        <v>0.34524807807888042</v>
      </c>
      <c r="Z2">
        <v>184.40222985301989</v>
      </c>
      <c r="AA2">
        <v>35.563765301886967</v>
      </c>
      <c r="AB2">
        <v>231.78911141453929</v>
      </c>
      <c r="AC2">
        <v>418.31440018280529</v>
      </c>
      <c r="AD2">
        <v>551.42343175209419</v>
      </c>
      <c r="AE2">
        <v>60.472153403394323</v>
      </c>
      <c r="AF2">
        <v>369.16645863642691</v>
      </c>
      <c r="AG2">
        <v>2931.214345787801</v>
      </c>
      <c r="AH2">
        <v>1689.8465666313739</v>
      </c>
      <c r="AI2">
        <v>358.68722605940621</v>
      </c>
      <c r="AJ2">
        <v>2694.633422980964</v>
      </c>
      <c r="AK2">
        <v>3635.9079854267688</v>
      </c>
      <c r="AL2">
        <v>5805.1791035543874</v>
      </c>
      <c r="AM2">
        <v>22.092146858479548</v>
      </c>
      <c r="AN2">
        <v>473.80101808573818</v>
      </c>
    </row>
    <row r="3" spans="1:40" x14ac:dyDescent="0.45">
      <c r="A3" s="1" t="s">
        <v>646</v>
      </c>
      <c r="B3">
        <v>222.31226245219401</v>
      </c>
      <c r="C3">
        <v>7.9785133882282473</v>
      </c>
      <c r="D3">
        <v>1.68937835576155</v>
      </c>
      <c r="E3">
        <v>1.7409624104185899</v>
      </c>
      <c r="F3">
        <v>10.534131178380401</v>
      </c>
      <c r="G3">
        <v>16.427527795331379</v>
      </c>
      <c r="H3">
        <v>7.1194995498688813</v>
      </c>
      <c r="I3">
        <v>0.77586914443599941</v>
      </c>
      <c r="J3">
        <v>3.23129870541133</v>
      </c>
      <c r="K3">
        <v>0.35824292680372349</v>
      </c>
      <c r="L3">
        <v>3.3343357346883429</v>
      </c>
      <c r="M3">
        <v>7.2155189216010829</v>
      </c>
      <c r="N3">
        <v>2.6228281214351021</v>
      </c>
      <c r="O3">
        <v>0.85078352529516987</v>
      </c>
      <c r="P3">
        <v>6.3324888415244036</v>
      </c>
      <c r="Q3">
        <v>2.3522733065503112</v>
      </c>
      <c r="R3">
        <v>1.0500714937283839</v>
      </c>
      <c r="S3">
        <v>11.83066297530408</v>
      </c>
      <c r="T3">
        <v>1.454300935446921</v>
      </c>
      <c r="U3">
        <v>8.1259304807330377</v>
      </c>
      <c r="V3">
        <v>18.472399631894181</v>
      </c>
      <c r="W3">
        <v>37.188292588978541</v>
      </c>
      <c r="X3">
        <v>6.1058870970200248E-2</v>
      </c>
      <c r="Y3">
        <v>7.2146797797128015E-2</v>
      </c>
      <c r="Z3">
        <v>2.2905342161705402</v>
      </c>
      <c r="AA3">
        <v>3.3069969694107049</v>
      </c>
      <c r="AB3">
        <v>16.246621576120589</v>
      </c>
      <c r="AC3">
        <v>39.125887320021207</v>
      </c>
      <c r="AD3">
        <v>3.4060682165716818</v>
      </c>
      <c r="AE3">
        <v>2.3211191431738021</v>
      </c>
      <c r="AF3">
        <v>2.2625012549967312</v>
      </c>
      <c r="AG3">
        <v>41.81118216004711</v>
      </c>
      <c r="AH3">
        <v>24.40001419980349</v>
      </c>
      <c r="AI3">
        <v>2.3522360986669582</v>
      </c>
      <c r="AJ3">
        <v>24.467547304949822</v>
      </c>
      <c r="AK3">
        <v>10.249098958821151</v>
      </c>
      <c r="AL3">
        <v>57.446584352636663</v>
      </c>
      <c r="AM3">
        <v>1.6743380128703229</v>
      </c>
      <c r="AN3">
        <v>1.3643337074393931</v>
      </c>
    </row>
    <row r="4" spans="1:40" x14ac:dyDescent="0.45">
      <c r="A4" s="1" t="s">
        <v>647</v>
      </c>
      <c r="B4">
        <v>148.85669888260131</v>
      </c>
      <c r="C4">
        <v>16.4262538467799</v>
      </c>
      <c r="D4">
        <v>4.4269515453933552</v>
      </c>
      <c r="E4">
        <v>1.1775798785402229</v>
      </c>
      <c r="F4">
        <v>38.224776595245828</v>
      </c>
      <c r="G4">
        <v>8.2124586887997388</v>
      </c>
      <c r="H4">
        <v>147.87122348070579</v>
      </c>
      <c r="I4">
        <v>22.34386713103461</v>
      </c>
      <c r="J4">
        <v>11.798706013947781</v>
      </c>
      <c r="K4">
        <v>15.553838917258</v>
      </c>
      <c r="L4">
        <v>979.46687792747628</v>
      </c>
      <c r="M4">
        <v>41.513093753268421</v>
      </c>
      <c r="N4">
        <v>10.049012558561371</v>
      </c>
      <c r="O4">
        <v>4.696096133068167</v>
      </c>
      <c r="P4">
        <v>17.898496986225791</v>
      </c>
      <c r="Q4">
        <v>14.704522739974641</v>
      </c>
      <c r="R4">
        <v>5.3248150700234804</v>
      </c>
      <c r="S4">
        <v>43.568046398138783</v>
      </c>
      <c r="T4">
        <v>11.42392513350433</v>
      </c>
      <c r="U4">
        <v>62.651453700581357</v>
      </c>
      <c r="V4">
        <v>1041.565890586789</v>
      </c>
      <c r="W4">
        <v>858.75531930619672</v>
      </c>
      <c r="X4">
        <v>1.5343742497702511</v>
      </c>
      <c r="Y4">
        <v>0.40944687365635651</v>
      </c>
      <c r="Z4">
        <v>60.582168341836038</v>
      </c>
      <c r="AA4">
        <v>22.060316279932561</v>
      </c>
      <c r="AB4">
        <v>47.022950031816102</v>
      </c>
      <c r="AC4">
        <v>54.654084212015498</v>
      </c>
      <c r="AD4">
        <v>61.281161475135526</v>
      </c>
      <c r="AE4">
        <v>14.625675525239419</v>
      </c>
      <c r="AF4">
        <v>29.846314847485711</v>
      </c>
      <c r="AG4">
        <v>271.23187832952311</v>
      </c>
      <c r="AH4">
        <v>341.13205908752991</v>
      </c>
      <c r="AI4">
        <v>31.18221298344216</v>
      </c>
      <c r="AJ4">
        <v>263.40940136846962</v>
      </c>
      <c r="AK4">
        <v>150.60651116926101</v>
      </c>
      <c r="AL4">
        <v>624.88882101717968</v>
      </c>
      <c r="AM4">
        <v>84.191407109670109</v>
      </c>
      <c r="AN4">
        <v>16.674126140442461</v>
      </c>
    </row>
    <row r="5" spans="1:40" x14ac:dyDescent="0.45">
      <c r="A5" s="1" t="s">
        <v>648</v>
      </c>
      <c r="B5">
        <v>156.871964194642</v>
      </c>
      <c r="C5">
        <v>9.2891398883251721</v>
      </c>
      <c r="D5">
        <v>1.2811409724374609</v>
      </c>
      <c r="E5">
        <v>1.630367341177767</v>
      </c>
      <c r="F5">
        <v>124.3854505480378</v>
      </c>
      <c r="G5">
        <v>103.4203428576983</v>
      </c>
      <c r="H5">
        <v>29.240346129481921</v>
      </c>
      <c r="I5">
        <v>3.1066879990465299</v>
      </c>
      <c r="J5">
        <v>8.9923634319641295</v>
      </c>
      <c r="K5">
        <v>2.1460150179794222</v>
      </c>
      <c r="L5">
        <v>11.851715537969451</v>
      </c>
      <c r="M5">
        <v>71.885672453057907</v>
      </c>
      <c r="N5">
        <v>43.206824203793268</v>
      </c>
      <c r="O5">
        <v>6.0663144106214189</v>
      </c>
      <c r="P5">
        <v>48.795661262062353</v>
      </c>
      <c r="Q5">
        <v>17.76155598139901</v>
      </c>
      <c r="R5">
        <v>4.2329203740125454</v>
      </c>
      <c r="S5">
        <v>38.036338290026023</v>
      </c>
      <c r="T5">
        <v>4.5667755197826914</v>
      </c>
      <c r="U5">
        <v>41.360988138995303</v>
      </c>
      <c r="V5">
        <v>67.558140540883969</v>
      </c>
      <c r="W5">
        <v>156.87262643737211</v>
      </c>
      <c r="X5">
        <v>0.47873749882062722</v>
      </c>
      <c r="Y5">
        <v>0.286772316174218</v>
      </c>
      <c r="Z5">
        <v>13.057082427537299</v>
      </c>
      <c r="AA5">
        <v>13.31467152024228</v>
      </c>
      <c r="AB5">
        <v>54.49379425569164</v>
      </c>
      <c r="AC5">
        <v>68.714311660636312</v>
      </c>
      <c r="AD5">
        <v>12.84665032461518</v>
      </c>
      <c r="AE5">
        <v>8.0136696440582824</v>
      </c>
      <c r="AF5">
        <v>7.3426117618952276</v>
      </c>
      <c r="AG5">
        <v>136.38663730968099</v>
      </c>
      <c r="AH5">
        <v>109.17829628373519</v>
      </c>
      <c r="AI5">
        <v>7.6312467451140664</v>
      </c>
      <c r="AJ5">
        <v>92.954325759020065</v>
      </c>
      <c r="AK5">
        <v>40.201301001235002</v>
      </c>
      <c r="AL5">
        <v>314.58334562163787</v>
      </c>
      <c r="AM5">
        <v>4.4742695856007488</v>
      </c>
      <c r="AN5">
        <v>4.8411619434784026</v>
      </c>
    </row>
    <row r="6" spans="1:40" x14ac:dyDescent="0.45">
      <c r="A6" s="1" t="s">
        <v>649</v>
      </c>
      <c r="B6">
        <v>192.69776939341219</v>
      </c>
      <c r="C6">
        <v>21.094664163324399</v>
      </c>
      <c r="D6">
        <v>5.2280184958561069</v>
      </c>
      <c r="E6">
        <v>4.3599531180179039</v>
      </c>
      <c r="F6">
        <v>879.27876736930045</v>
      </c>
      <c r="G6">
        <v>333.19028758135499</v>
      </c>
      <c r="H6">
        <v>115.1317650368874</v>
      </c>
      <c r="I6">
        <v>13.81389260919226</v>
      </c>
      <c r="J6">
        <v>68.924063744926883</v>
      </c>
      <c r="K6">
        <v>6.2776041334427868</v>
      </c>
      <c r="L6">
        <v>45.084026548984127</v>
      </c>
      <c r="M6">
        <v>489.18946365349359</v>
      </c>
      <c r="N6">
        <v>147.82433620591229</v>
      </c>
      <c r="O6">
        <v>45.297848271341728</v>
      </c>
      <c r="P6">
        <v>205.82078151674301</v>
      </c>
      <c r="Q6">
        <v>124.3639222998319</v>
      </c>
      <c r="R6">
        <v>22.363746215097251</v>
      </c>
      <c r="S6">
        <v>260.51020982284609</v>
      </c>
      <c r="T6">
        <v>25.388681264228499</v>
      </c>
      <c r="U6">
        <v>183.79175458881409</v>
      </c>
      <c r="V6">
        <v>147.5847635960186</v>
      </c>
      <c r="W6">
        <v>669.30601655668022</v>
      </c>
      <c r="X6">
        <v>0.9951573912932562</v>
      </c>
      <c r="Y6">
        <v>7.91307980952657</v>
      </c>
      <c r="Z6">
        <v>48.468915721785613</v>
      </c>
      <c r="AA6">
        <v>291.61567178594129</v>
      </c>
      <c r="AB6">
        <v>183.88147276629479</v>
      </c>
      <c r="AC6">
        <v>382.53950853803951</v>
      </c>
      <c r="AD6">
        <v>50.074603222921169</v>
      </c>
      <c r="AE6">
        <v>54.908603996460009</v>
      </c>
      <c r="AF6">
        <v>32.424894262504367</v>
      </c>
      <c r="AG6">
        <v>259.89064198751259</v>
      </c>
      <c r="AH6">
        <v>518.98803317026852</v>
      </c>
      <c r="AI6">
        <v>34.485158385480901</v>
      </c>
      <c r="AJ6">
        <v>422.83190503956178</v>
      </c>
      <c r="AK6">
        <v>166.59255662789499</v>
      </c>
      <c r="AL6">
        <v>2361.0986494225522</v>
      </c>
      <c r="AM6">
        <v>20.19570239115426</v>
      </c>
      <c r="AN6">
        <v>19.951679821124831</v>
      </c>
    </row>
    <row r="7" spans="1:40" x14ac:dyDescent="0.45">
      <c r="A7" s="1" t="s">
        <v>650</v>
      </c>
      <c r="B7">
        <v>101.6661815906466</v>
      </c>
      <c r="C7">
        <v>10.1226931784146</v>
      </c>
      <c r="D7">
        <v>14.553943581442891</v>
      </c>
      <c r="E7">
        <v>0.34699588110494262</v>
      </c>
      <c r="F7">
        <v>9.962749103651154</v>
      </c>
      <c r="G7">
        <v>2.29115190277893</v>
      </c>
      <c r="H7">
        <v>13.266917695408949</v>
      </c>
      <c r="I7">
        <v>1.7779068074923641</v>
      </c>
      <c r="J7">
        <v>5.4378066202515214</v>
      </c>
      <c r="K7">
        <v>1.055593958142407</v>
      </c>
      <c r="L7">
        <v>39.310871470781883</v>
      </c>
      <c r="M7">
        <v>11.29968680541883</v>
      </c>
      <c r="N7">
        <v>6.7935154924415331</v>
      </c>
      <c r="O7">
        <v>1.2109839652651431</v>
      </c>
      <c r="P7">
        <v>7.4415328739121218</v>
      </c>
      <c r="Q7">
        <v>6.197910868828</v>
      </c>
      <c r="R7">
        <v>1.6806726270342851</v>
      </c>
      <c r="S7">
        <v>18.314306727842169</v>
      </c>
      <c r="T7">
        <v>2.350645211408132</v>
      </c>
      <c r="U7">
        <v>22.361182140655021</v>
      </c>
      <c r="V7">
        <v>10.78854299843219</v>
      </c>
      <c r="W7">
        <v>21.98200030510062</v>
      </c>
      <c r="X7">
        <v>7.7787520982394304E-2</v>
      </c>
      <c r="Y7">
        <v>8.4478706086519265E-2</v>
      </c>
      <c r="Z7">
        <v>2.979847929604738</v>
      </c>
      <c r="AA7">
        <v>4.1237633217684708</v>
      </c>
      <c r="AB7">
        <v>18.712445225451649</v>
      </c>
      <c r="AC7">
        <v>28.37909582611638</v>
      </c>
      <c r="AD7">
        <v>6.1378569014998394</v>
      </c>
      <c r="AE7">
        <v>3.2215432086016</v>
      </c>
      <c r="AF7">
        <v>3.050587409627179</v>
      </c>
      <c r="AG7">
        <v>82.57200567109409</v>
      </c>
      <c r="AH7">
        <v>32.250667691541068</v>
      </c>
      <c r="AI7">
        <v>3.633683086093455</v>
      </c>
      <c r="AJ7">
        <v>43.325753149277098</v>
      </c>
      <c r="AK7">
        <v>15.312378406624211</v>
      </c>
      <c r="AL7">
        <v>118.535340754899</v>
      </c>
      <c r="AM7">
        <v>3.029207522074163</v>
      </c>
      <c r="AN7">
        <v>2.7107469095201879</v>
      </c>
    </row>
    <row r="8" spans="1:40" x14ac:dyDescent="0.45">
      <c r="A8" s="1" t="s">
        <v>651</v>
      </c>
      <c r="B8">
        <v>163.9403697606933</v>
      </c>
      <c r="C8">
        <v>16.624318912717548</v>
      </c>
      <c r="D8">
        <v>8.4989828976397117</v>
      </c>
      <c r="E8">
        <v>1.134213749370756</v>
      </c>
      <c r="F8">
        <v>45.655938055227637</v>
      </c>
      <c r="G8">
        <v>15.78838133176791</v>
      </c>
      <c r="H8">
        <v>105.2080062974694</v>
      </c>
      <c r="I8">
        <v>15.65015684392611</v>
      </c>
      <c r="J8">
        <v>37.567780550960713</v>
      </c>
      <c r="K8">
        <v>8.7731678830869519</v>
      </c>
      <c r="L8">
        <v>289.77136996121942</v>
      </c>
      <c r="M8">
        <v>132.2891872113577</v>
      </c>
      <c r="N8">
        <v>14.37569181822923</v>
      </c>
      <c r="O8">
        <v>7.0486782210750416</v>
      </c>
      <c r="P8">
        <v>35.514162609351722</v>
      </c>
      <c r="Q8">
        <v>24.887178915837989</v>
      </c>
      <c r="R8">
        <v>11.5123582136836</v>
      </c>
      <c r="S8">
        <v>176.35672399956221</v>
      </c>
      <c r="T8">
        <v>19.782844737862561</v>
      </c>
      <c r="U8">
        <v>71.315161734441901</v>
      </c>
      <c r="V8">
        <v>106.04587568744761</v>
      </c>
      <c r="W8">
        <v>1321.9338546920619</v>
      </c>
      <c r="X8">
        <v>0.77046935185810372</v>
      </c>
      <c r="Y8">
        <v>1.1992133231817499</v>
      </c>
      <c r="Z8">
        <v>34.353120268367341</v>
      </c>
      <c r="AA8">
        <v>52.559807412074392</v>
      </c>
      <c r="AB8">
        <v>132.6319680533239</v>
      </c>
      <c r="AC8">
        <v>150.7130349770608</v>
      </c>
      <c r="AD8">
        <v>47.570536966626548</v>
      </c>
      <c r="AE8">
        <v>27.319042356851991</v>
      </c>
      <c r="AF8">
        <v>20.34117327629556</v>
      </c>
      <c r="AG8">
        <v>183.86328024080149</v>
      </c>
      <c r="AH8">
        <v>370.65012343407119</v>
      </c>
      <c r="AI8">
        <v>24.160707762391301</v>
      </c>
      <c r="AJ8">
        <v>394.01016455969022</v>
      </c>
      <c r="AK8">
        <v>126.8502250612312</v>
      </c>
      <c r="AL8">
        <v>666.68386788056955</v>
      </c>
      <c r="AM8">
        <v>23.432648753333329</v>
      </c>
      <c r="AN8">
        <v>9.5615811410928089</v>
      </c>
    </row>
    <row r="9" spans="1:40" x14ac:dyDescent="0.45">
      <c r="A9" s="1" t="s">
        <v>652</v>
      </c>
      <c r="B9">
        <v>12.72254402216711</v>
      </c>
      <c r="C9">
        <v>1.6357367632553561</v>
      </c>
      <c r="D9">
        <v>0.50455499114706948</v>
      </c>
      <c r="E9">
        <v>0.14077426599704179</v>
      </c>
      <c r="F9">
        <v>13.77857315635204</v>
      </c>
      <c r="G9">
        <v>3.9185912280507749</v>
      </c>
      <c r="H9">
        <v>13.4286056091454</v>
      </c>
      <c r="I9">
        <v>1.561105104411634</v>
      </c>
      <c r="J9">
        <v>5.1810732905821748</v>
      </c>
      <c r="K9">
        <v>1.157660025267383</v>
      </c>
      <c r="L9">
        <v>6.6208365231186743</v>
      </c>
      <c r="M9">
        <v>14.11702087224867</v>
      </c>
      <c r="N9">
        <v>3.5690069008801619</v>
      </c>
      <c r="O9">
        <v>3.1226031516895132</v>
      </c>
      <c r="P9">
        <v>9.5244308188877564</v>
      </c>
      <c r="Q9">
        <v>9.8122152682518564</v>
      </c>
      <c r="R9">
        <v>1.7956368434975241</v>
      </c>
      <c r="S9">
        <v>20.077204876293631</v>
      </c>
      <c r="T9">
        <v>3.159216569174395</v>
      </c>
      <c r="U9">
        <v>50.472698692132802</v>
      </c>
      <c r="V9">
        <v>23.48908377700991</v>
      </c>
      <c r="W9">
        <v>258.70564143651268</v>
      </c>
      <c r="X9">
        <v>0.1216799466074544</v>
      </c>
      <c r="Y9">
        <v>0.77981706282928309</v>
      </c>
      <c r="Z9">
        <v>6.2852998904743691</v>
      </c>
      <c r="AA9">
        <v>28.473381796205881</v>
      </c>
      <c r="AB9">
        <v>35.941503728659512</v>
      </c>
      <c r="AC9">
        <v>19.746546990264939</v>
      </c>
      <c r="AD9">
        <v>5.8429724725511507</v>
      </c>
      <c r="AE9">
        <v>3.396975548118137</v>
      </c>
      <c r="AF9">
        <v>3.1895243696920481</v>
      </c>
      <c r="AG9">
        <v>19.610560773867341</v>
      </c>
      <c r="AH9">
        <v>44.33623694757614</v>
      </c>
      <c r="AI9">
        <v>3.4413274339222428</v>
      </c>
      <c r="AJ9">
        <v>54.530758262208778</v>
      </c>
      <c r="AK9">
        <v>19.995810583223179</v>
      </c>
      <c r="AL9">
        <v>209.7222851396966</v>
      </c>
      <c r="AM9">
        <v>2.182857579055514</v>
      </c>
      <c r="AN9">
        <v>2.2650399499582159</v>
      </c>
    </row>
    <row r="10" spans="1:40" x14ac:dyDescent="0.45">
      <c r="A10" s="1" t="s">
        <v>653</v>
      </c>
      <c r="B10">
        <v>1211.453264244836</v>
      </c>
      <c r="C10">
        <v>93.575998596503439</v>
      </c>
      <c r="D10">
        <v>50.794966776780313</v>
      </c>
      <c r="E10">
        <v>7.611854868747991</v>
      </c>
      <c r="F10">
        <v>115.53225533963651</v>
      </c>
      <c r="G10">
        <v>53.726677086350072</v>
      </c>
      <c r="H10">
        <v>171.39664199165321</v>
      </c>
      <c r="I10">
        <v>17.762814170001349</v>
      </c>
      <c r="J10">
        <v>46.434951110371102</v>
      </c>
      <c r="K10">
        <v>21.3510603841532</v>
      </c>
      <c r="L10">
        <v>109.6833012295709</v>
      </c>
      <c r="M10">
        <v>150.0800708873472</v>
      </c>
      <c r="N10">
        <v>41.912624808444868</v>
      </c>
      <c r="O10">
        <v>21.68541417163744</v>
      </c>
      <c r="P10">
        <v>157.35515402750221</v>
      </c>
      <c r="Q10">
        <v>69.314916403457119</v>
      </c>
      <c r="R10">
        <v>19.638509441914319</v>
      </c>
      <c r="S10">
        <v>160.26663610134591</v>
      </c>
      <c r="T10">
        <v>24.11837666756632</v>
      </c>
      <c r="U10">
        <v>383.31166919548542</v>
      </c>
      <c r="V10">
        <v>649.79942635800705</v>
      </c>
      <c r="W10">
        <v>1708.1680775618311</v>
      </c>
      <c r="X10">
        <v>1.7732474093632831</v>
      </c>
      <c r="Y10">
        <v>2.5915931603994911</v>
      </c>
      <c r="Z10">
        <v>68.997211721136949</v>
      </c>
      <c r="AA10">
        <v>104.2484639146967</v>
      </c>
      <c r="AB10">
        <v>270.77787861786959</v>
      </c>
      <c r="AC10">
        <v>299.84272935923963</v>
      </c>
      <c r="AD10">
        <v>87.531327697286244</v>
      </c>
      <c r="AE10">
        <v>49.734883383840092</v>
      </c>
      <c r="AF10">
        <v>43.583942128082732</v>
      </c>
      <c r="AG10">
        <v>667.57926151852757</v>
      </c>
      <c r="AH10">
        <v>552.03906858496021</v>
      </c>
      <c r="AI10">
        <v>45.173077148352682</v>
      </c>
      <c r="AJ10">
        <v>498.09273108585143</v>
      </c>
      <c r="AK10">
        <v>245.64275268644181</v>
      </c>
      <c r="AL10">
        <v>1645.343281276703</v>
      </c>
      <c r="AM10">
        <v>51.492123464275188</v>
      </c>
      <c r="AN10">
        <v>28.56782611662813</v>
      </c>
    </row>
    <row r="11" spans="1:40" x14ac:dyDescent="0.45">
      <c r="A11" s="1" t="s">
        <v>654</v>
      </c>
      <c r="B11">
        <v>110.72792727424221</v>
      </c>
      <c r="C11">
        <v>14.06997085604231</v>
      </c>
      <c r="D11">
        <v>4.7459079881036406</v>
      </c>
      <c r="E11">
        <v>0.69967112222155414</v>
      </c>
      <c r="F11">
        <v>11.82241102869162</v>
      </c>
      <c r="G11">
        <v>2.7048999594253331</v>
      </c>
      <c r="H11">
        <v>73.461725390487587</v>
      </c>
      <c r="I11">
        <v>10.429166136715979</v>
      </c>
      <c r="J11">
        <v>11.787311303894869</v>
      </c>
      <c r="K11">
        <v>19.996790222107659</v>
      </c>
      <c r="L11">
        <v>481.85039386452769</v>
      </c>
      <c r="M11">
        <v>25.170735328954361</v>
      </c>
      <c r="N11">
        <v>3.5991024712001631</v>
      </c>
      <c r="O11">
        <v>4.0833574287255514</v>
      </c>
      <c r="P11">
        <v>13.243476585787199</v>
      </c>
      <c r="Q11">
        <v>12.351970829873011</v>
      </c>
      <c r="R11">
        <v>5.9650346122020652</v>
      </c>
      <c r="S11">
        <v>50.293502117589099</v>
      </c>
      <c r="T11">
        <v>8.3163558030193965</v>
      </c>
      <c r="U11">
        <v>43.350263434414643</v>
      </c>
      <c r="V11">
        <v>311.63515691478449</v>
      </c>
      <c r="W11">
        <v>380.24572508408329</v>
      </c>
      <c r="X11">
        <v>0.61201465106358277</v>
      </c>
      <c r="Y11">
        <v>0.38748410040859932</v>
      </c>
      <c r="Z11">
        <v>18.220430722523819</v>
      </c>
      <c r="AA11">
        <v>17.671504646932011</v>
      </c>
      <c r="AB11">
        <v>35.782725366369277</v>
      </c>
      <c r="AC11">
        <v>42.098396416486153</v>
      </c>
      <c r="AD11">
        <v>30.523744671337209</v>
      </c>
      <c r="AE11">
        <v>10.754396000451729</v>
      </c>
      <c r="AF11">
        <v>16.58843029476385</v>
      </c>
      <c r="AG11">
        <v>149.10447295835411</v>
      </c>
      <c r="AH11">
        <v>154.1084963429891</v>
      </c>
      <c r="AI11">
        <v>18.336327597975181</v>
      </c>
      <c r="AJ11">
        <v>196.6135229990671</v>
      </c>
      <c r="AK11">
        <v>99.558507520903021</v>
      </c>
      <c r="AL11">
        <v>371.19500804357853</v>
      </c>
      <c r="AM11">
        <v>9.2750900162582344</v>
      </c>
      <c r="AN11">
        <v>10.733700325359809</v>
      </c>
    </row>
    <row r="12" spans="1:40" x14ac:dyDescent="0.45">
      <c r="A12" s="1" t="s">
        <v>655</v>
      </c>
      <c r="B12">
        <v>132.93308597814911</v>
      </c>
      <c r="C12">
        <v>13.74178678204035</v>
      </c>
      <c r="D12">
        <v>12.02527373330263</v>
      </c>
      <c r="E12">
        <v>0.52242371058004711</v>
      </c>
      <c r="F12">
        <v>64.792338044420518</v>
      </c>
      <c r="G12">
        <v>10.955607791052479</v>
      </c>
      <c r="H12">
        <v>42.797170816903893</v>
      </c>
      <c r="I12">
        <v>5.028995754468526</v>
      </c>
      <c r="J12">
        <v>12.34407584740625</v>
      </c>
      <c r="K12">
        <v>3.9643044117433228</v>
      </c>
      <c r="L12">
        <v>73.784911439237916</v>
      </c>
      <c r="M12">
        <v>38.285328722148812</v>
      </c>
      <c r="N12">
        <v>15.035953286612671</v>
      </c>
      <c r="O12">
        <v>5.6196742140132701</v>
      </c>
      <c r="P12">
        <v>28.5456112593338</v>
      </c>
      <c r="Q12">
        <v>16.04018700629485</v>
      </c>
      <c r="R12">
        <v>3.7624633253426309</v>
      </c>
      <c r="S12">
        <v>37.568605773462487</v>
      </c>
      <c r="T12">
        <v>5.8923532095863207</v>
      </c>
      <c r="U12">
        <v>49.733828541827428</v>
      </c>
      <c r="V12">
        <v>108.7358144368031</v>
      </c>
      <c r="W12">
        <v>447.66332604756047</v>
      </c>
      <c r="X12">
        <v>0.3961545771615349</v>
      </c>
      <c r="Y12">
        <v>0.84154704164592686</v>
      </c>
      <c r="Z12">
        <v>16.63570203556737</v>
      </c>
      <c r="AA12">
        <v>32.404278855120587</v>
      </c>
      <c r="AB12">
        <v>55.660505554870042</v>
      </c>
      <c r="AC12">
        <v>49.822148294057072</v>
      </c>
      <c r="AD12">
        <v>18.680687004603399</v>
      </c>
      <c r="AE12">
        <v>9.0389087140154842</v>
      </c>
      <c r="AF12">
        <v>9.4680065770706339</v>
      </c>
      <c r="AG12">
        <v>195.70975258650839</v>
      </c>
      <c r="AH12">
        <v>119.0739319278685</v>
      </c>
      <c r="AI12">
        <v>9.8621188713332</v>
      </c>
      <c r="AJ12">
        <v>129.77444405713661</v>
      </c>
      <c r="AK12">
        <v>55.516209210600337</v>
      </c>
      <c r="AL12">
        <v>380.68777839860371</v>
      </c>
      <c r="AM12">
        <v>8.816516836097481</v>
      </c>
      <c r="AN12">
        <v>6.3207613626924104</v>
      </c>
    </row>
    <row r="13" spans="1:40" x14ac:dyDescent="0.45">
      <c r="A13" s="1" t="s">
        <v>656</v>
      </c>
      <c r="B13">
        <v>726.99352064450397</v>
      </c>
      <c r="C13">
        <v>45.250141988094327</v>
      </c>
      <c r="D13">
        <v>26.713727947851211</v>
      </c>
      <c r="E13">
        <v>4.3142916009814893</v>
      </c>
      <c r="F13">
        <v>103.7875771857215</v>
      </c>
      <c r="G13">
        <v>15.705829475018859</v>
      </c>
      <c r="H13">
        <v>109.2313555788319</v>
      </c>
      <c r="I13">
        <v>15.93744056674366</v>
      </c>
      <c r="J13">
        <v>17.63715938860333</v>
      </c>
      <c r="K13">
        <v>14.723731653713839</v>
      </c>
      <c r="L13">
        <v>38.982744606057523</v>
      </c>
      <c r="M13">
        <v>83.49170644483776</v>
      </c>
      <c r="N13">
        <v>38.944677394769137</v>
      </c>
      <c r="O13">
        <v>5.1580179412542941</v>
      </c>
      <c r="P13">
        <v>126.51241881323151</v>
      </c>
      <c r="Q13">
        <v>17.090764746804101</v>
      </c>
      <c r="R13">
        <v>5.9445409957528241</v>
      </c>
      <c r="S13">
        <v>50.223516690966527</v>
      </c>
      <c r="T13">
        <v>13.409875640600429</v>
      </c>
      <c r="U13">
        <v>61.88593713546183</v>
      </c>
      <c r="V13">
        <v>282.71883835469612</v>
      </c>
      <c r="W13">
        <v>1034.123381733536</v>
      </c>
      <c r="X13">
        <v>1.0177563054228591</v>
      </c>
      <c r="Y13">
        <v>0.59008765371658001</v>
      </c>
      <c r="Z13">
        <v>39.303553469950053</v>
      </c>
      <c r="AA13">
        <v>26.156199856373942</v>
      </c>
      <c r="AB13">
        <v>67.497937119460502</v>
      </c>
      <c r="AC13">
        <v>168.16959599188641</v>
      </c>
      <c r="AD13">
        <v>50.725965101676323</v>
      </c>
      <c r="AE13">
        <v>16.672209892264249</v>
      </c>
      <c r="AF13">
        <v>24.709031269187609</v>
      </c>
      <c r="AG13">
        <v>435.63213533905849</v>
      </c>
      <c r="AH13">
        <v>312.66942866686099</v>
      </c>
      <c r="AI13">
        <v>24.810812046100711</v>
      </c>
      <c r="AJ13">
        <v>282.16089895241811</v>
      </c>
      <c r="AK13">
        <v>132.530803009685</v>
      </c>
      <c r="AL13">
        <v>535.96206828456616</v>
      </c>
      <c r="AM13">
        <v>14.192385907602519</v>
      </c>
      <c r="AN13">
        <v>11.04931685792746</v>
      </c>
    </row>
    <row r="14" spans="1:40" x14ac:dyDescent="0.45">
      <c r="A14" s="1" t="s">
        <v>657</v>
      </c>
      <c r="B14">
        <v>467.86185373701369</v>
      </c>
      <c r="C14">
        <v>16.66912762607971</v>
      </c>
      <c r="D14">
        <v>7.2905937486267467</v>
      </c>
      <c r="E14">
        <v>2.0015732675627742</v>
      </c>
      <c r="F14">
        <v>19.166154179226631</v>
      </c>
      <c r="G14">
        <v>7.5752906292593494</v>
      </c>
      <c r="H14">
        <v>29.724264532490889</v>
      </c>
      <c r="I14">
        <v>3.7691341461638612</v>
      </c>
      <c r="J14">
        <v>6.6814173786604396</v>
      </c>
      <c r="K14">
        <v>5.4022412517526588</v>
      </c>
      <c r="L14">
        <v>73.901593003775844</v>
      </c>
      <c r="M14">
        <v>12.148531838146029</v>
      </c>
      <c r="N14">
        <v>4.8930452213923044</v>
      </c>
      <c r="O14">
        <v>1.403372757550865</v>
      </c>
      <c r="P14">
        <v>5.4290115145837143</v>
      </c>
      <c r="Q14">
        <v>3.4578757561879359</v>
      </c>
      <c r="R14">
        <v>2.6297436494820579</v>
      </c>
      <c r="S14">
        <v>31.435803052409259</v>
      </c>
      <c r="T14">
        <v>4.4125412338114511</v>
      </c>
      <c r="U14">
        <v>12.33635179947875</v>
      </c>
      <c r="V14">
        <v>146.294489032933</v>
      </c>
      <c r="W14">
        <v>221.32774371553731</v>
      </c>
      <c r="X14">
        <v>0.34329734456039562</v>
      </c>
      <c r="Y14">
        <v>0.16736345005581171</v>
      </c>
      <c r="Z14">
        <v>11.93167957659351</v>
      </c>
      <c r="AA14">
        <v>8.1881335376951796</v>
      </c>
      <c r="AB14">
        <v>28.508695376442819</v>
      </c>
      <c r="AC14">
        <v>80.201136931966701</v>
      </c>
      <c r="AD14">
        <v>13.778939735785579</v>
      </c>
      <c r="AE14">
        <v>4.9700600252837912</v>
      </c>
      <c r="AF14">
        <v>7.2283676524074592</v>
      </c>
      <c r="AG14">
        <v>183.07159052286721</v>
      </c>
      <c r="AH14">
        <v>80.480294220644723</v>
      </c>
      <c r="AI14">
        <v>7.7889797556494118</v>
      </c>
      <c r="AJ14">
        <v>94.062899266993369</v>
      </c>
      <c r="AK14">
        <v>46.894994144501943</v>
      </c>
      <c r="AL14">
        <v>129.00908780789851</v>
      </c>
      <c r="AM14">
        <v>6.9505811616561566</v>
      </c>
      <c r="AN14">
        <v>4.1498771730336728</v>
      </c>
    </row>
    <row r="15" spans="1:40" x14ac:dyDescent="0.45">
      <c r="A15" s="1" t="s">
        <v>658</v>
      </c>
      <c r="B15">
        <v>842.50001056455949</v>
      </c>
      <c r="C15">
        <v>33.731761967313162</v>
      </c>
      <c r="D15">
        <v>17.151899160174349</v>
      </c>
      <c r="E15">
        <v>9.2771687485218326</v>
      </c>
      <c r="F15">
        <v>166.90326680695259</v>
      </c>
      <c r="G15">
        <v>44.74081170587867</v>
      </c>
      <c r="H15">
        <v>73.930712182629662</v>
      </c>
      <c r="I15">
        <v>8.4785479938362851</v>
      </c>
      <c r="J15">
        <v>17.92468053620771</v>
      </c>
      <c r="K15">
        <v>6.8833151122185994</v>
      </c>
      <c r="L15">
        <v>32.936764680521947</v>
      </c>
      <c r="M15">
        <v>93.18597019061626</v>
      </c>
      <c r="N15">
        <v>44.727501944931383</v>
      </c>
      <c r="O15">
        <v>5.5571946605282383</v>
      </c>
      <c r="P15">
        <v>24.150489968958372</v>
      </c>
      <c r="Q15">
        <v>17.051038786111821</v>
      </c>
      <c r="R15">
        <v>20.47635067431958</v>
      </c>
      <c r="S15">
        <v>70.653944765438112</v>
      </c>
      <c r="T15">
        <v>10.987102889092411</v>
      </c>
      <c r="U15">
        <v>43.64025315938305</v>
      </c>
      <c r="V15">
        <v>423.2554531734819</v>
      </c>
      <c r="W15">
        <v>505.0759481698891</v>
      </c>
      <c r="X15">
        <v>1.1459143042358559</v>
      </c>
      <c r="Y15">
        <v>0.93031142906915076</v>
      </c>
      <c r="Z15">
        <v>28.762455762805079</v>
      </c>
      <c r="AA15">
        <v>37.495552127874703</v>
      </c>
      <c r="AB15">
        <v>76.111263607167288</v>
      </c>
      <c r="AC15">
        <v>208.3131690861554</v>
      </c>
      <c r="AD15">
        <v>29.75773714937004</v>
      </c>
      <c r="AE15">
        <v>14.790732409405731</v>
      </c>
      <c r="AF15">
        <v>18.058666416631521</v>
      </c>
      <c r="AG15">
        <v>299.66246266414748</v>
      </c>
      <c r="AH15">
        <v>207.1241624675917</v>
      </c>
      <c r="AI15">
        <v>18.503881096865289</v>
      </c>
      <c r="AJ15">
        <v>208.31633672337199</v>
      </c>
      <c r="AK15">
        <v>93.179986872502923</v>
      </c>
      <c r="AL15">
        <v>455.53473954190559</v>
      </c>
      <c r="AM15">
        <v>19.429932589230638</v>
      </c>
      <c r="AN15">
        <v>10.035595184410271</v>
      </c>
    </row>
    <row r="16" spans="1:40" x14ac:dyDescent="0.45">
      <c r="A16" s="1" t="s">
        <v>659</v>
      </c>
      <c r="B16">
        <v>215.83343733473609</v>
      </c>
      <c r="C16">
        <v>9.8519998635934289</v>
      </c>
      <c r="D16">
        <v>3.4354302560373342</v>
      </c>
      <c r="E16">
        <v>1.0430599930182971</v>
      </c>
      <c r="F16">
        <v>381.31964595605302</v>
      </c>
      <c r="G16">
        <v>14.032029567139841</v>
      </c>
      <c r="H16">
        <v>119.51537725237409</v>
      </c>
      <c r="I16">
        <v>29.6611610531087</v>
      </c>
      <c r="J16">
        <v>16.053395547057679</v>
      </c>
      <c r="K16">
        <v>3.9749493676281049</v>
      </c>
      <c r="L16">
        <v>35.885608136326923</v>
      </c>
      <c r="M16">
        <v>108.4626651609198</v>
      </c>
      <c r="N16">
        <v>74.586785580573618</v>
      </c>
      <c r="O16">
        <v>7.7179077062395676</v>
      </c>
      <c r="P16">
        <v>29.472927369123301</v>
      </c>
      <c r="Q16">
        <v>12.968329983337251</v>
      </c>
      <c r="R16">
        <v>7.0613072673907658</v>
      </c>
      <c r="S16">
        <v>73.192321080089258</v>
      </c>
      <c r="T16">
        <v>10.65485378205085</v>
      </c>
      <c r="U16">
        <v>37.63756872506972</v>
      </c>
      <c r="V16">
        <v>283.51230670310821</v>
      </c>
      <c r="W16">
        <v>685.25967482165834</v>
      </c>
      <c r="X16">
        <v>3.3275585314554448</v>
      </c>
      <c r="Y16">
        <v>0.73926422852477058</v>
      </c>
      <c r="Z16">
        <v>65.951912093767447</v>
      </c>
      <c r="AA16">
        <v>32.595230704633607</v>
      </c>
      <c r="AB16">
        <v>47.405601744722432</v>
      </c>
      <c r="AC16">
        <v>91.807336985581472</v>
      </c>
      <c r="AD16">
        <v>34.719389211444152</v>
      </c>
      <c r="AE16">
        <v>14.808764066010131</v>
      </c>
      <c r="AF16">
        <v>17.7945122104795</v>
      </c>
      <c r="AG16">
        <v>321.90936469747498</v>
      </c>
      <c r="AH16">
        <v>310.35870007851798</v>
      </c>
      <c r="AI16">
        <v>19.119831613655698</v>
      </c>
      <c r="AJ16">
        <v>216.18377088452721</v>
      </c>
      <c r="AK16">
        <v>92.771015046100032</v>
      </c>
      <c r="AL16">
        <v>443.91264720293998</v>
      </c>
      <c r="AM16">
        <v>14.647580749146149</v>
      </c>
      <c r="AN16">
        <v>7.0247436700968224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5644.1156517068594</v>
      </c>
      <c r="C2">
        <v>184.11648636471421</v>
      </c>
      <c r="D2">
        <v>86.346820129267243</v>
      </c>
      <c r="E2">
        <v>32.725147042165887</v>
      </c>
      <c r="F2">
        <v>333.24430600279578</v>
      </c>
      <c r="G2">
        <v>152.30605574218839</v>
      </c>
      <c r="H2">
        <v>211.52714895222391</v>
      </c>
      <c r="I2">
        <v>13.96123563023407</v>
      </c>
      <c r="J2">
        <v>24.550075090850381</v>
      </c>
      <c r="K2">
        <v>4.5986318050492567</v>
      </c>
      <c r="L2">
        <v>34.623916928602938</v>
      </c>
      <c r="M2">
        <v>104.7964755323262</v>
      </c>
      <c r="N2">
        <v>64.463095650790649</v>
      </c>
      <c r="O2">
        <v>4.8809456927618857</v>
      </c>
      <c r="P2">
        <v>26.814057954230879</v>
      </c>
      <c r="Q2">
        <v>12.705311051058761</v>
      </c>
      <c r="R2">
        <v>18.249504577854822</v>
      </c>
      <c r="S2">
        <v>99.284348541807631</v>
      </c>
      <c r="T2">
        <v>19.965620553251721</v>
      </c>
      <c r="U2">
        <v>41.744642364794259</v>
      </c>
      <c r="V2">
        <v>111.49078838150371</v>
      </c>
      <c r="W2">
        <v>287.54552695109419</v>
      </c>
      <c r="X2">
        <v>1.03947155396876</v>
      </c>
      <c r="Y2">
        <v>0.84784750118385366</v>
      </c>
      <c r="Z2">
        <v>35.531762990915468</v>
      </c>
      <c r="AA2">
        <v>37.628170270172703</v>
      </c>
      <c r="AB2">
        <v>229.54647141966331</v>
      </c>
      <c r="AC2">
        <v>847.8431516364617</v>
      </c>
      <c r="AD2">
        <v>81.324244426312958</v>
      </c>
      <c r="AE2">
        <v>21.29211150946978</v>
      </c>
      <c r="AF2">
        <v>49.031656420013753</v>
      </c>
      <c r="AG2">
        <v>1629.3712322229101</v>
      </c>
      <c r="AH2">
        <v>345.47212024102203</v>
      </c>
      <c r="AI2">
        <v>49.585813073435951</v>
      </c>
      <c r="AJ2">
        <v>329.85656707998481</v>
      </c>
      <c r="AK2">
        <v>175.3050662943285</v>
      </c>
      <c r="AL2">
        <v>833.03307321187447</v>
      </c>
      <c r="AM2">
        <v>11.703467692149159</v>
      </c>
      <c r="AN2">
        <v>236.45996788439911</v>
      </c>
    </row>
    <row r="3" spans="1:40" x14ac:dyDescent="0.45">
      <c r="A3" s="1" t="s">
        <v>432</v>
      </c>
      <c r="B3">
        <v>1.672948664674107</v>
      </c>
      <c r="C3">
        <v>0.1997830858669658</v>
      </c>
      <c r="D3">
        <v>8.5943199650811042E-2</v>
      </c>
      <c r="E3">
        <v>2.5716640923636201E-2</v>
      </c>
      <c r="F3">
        <v>2.316512547785464</v>
      </c>
      <c r="G3">
        <v>1.0654643815615019</v>
      </c>
      <c r="H3">
        <v>1.5521376494368531</v>
      </c>
      <c r="I3">
        <v>0.2150361367134149</v>
      </c>
      <c r="J3">
        <v>1.351776433741271</v>
      </c>
      <c r="K3">
        <v>5.6548477354906132E-2</v>
      </c>
      <c r="L3">
        <v>1.3486674366824929</v>
      </c>
      <c r="M3">
        <v>3.567229329010198</v>
      </c>
      <c r="N3">
        <v>0.47836467935320881</v>
      </c>
      <c r="O3">
        <v>8.5169406933321923E-2</v>
      </c>
      <c r="P3">
        <v>0.31069280265221139</v>
      </c>
      <c r="Q3">
        <v>0.28946447850047641</v>
      </c>
      <c r="R3">
        <v>0.1583587546581991</v>
      </c>
      <c r="S3">
        <v>1.194308786072845</v>
      </c>
      <c r="T3">
        <v>0.14484273132499739</v>
      </c>
      <c r="U3">
        <v>0.8543729836402808</v>
      </c>
      <c r="V3">
        <v>0.74254454740048426</v>
      </c>
      <c r="W3">
        <v>1.0501202771968541</v>
      </c>
      <c r="X3">
        <v>5.0751275618087944E-3</v>
      </c>
      <c r="Y3">
        <v>1.59200188843386E-2</v>
      </c>
      <c r="Z3">
        <v>0.22970260753553981</v>
      </c>
      <c r="AA3">
        <v>0.62254322733277156</v>
      </c>
      <c r="AB3">
        <v>0.7683666070065116</v>
      </c>
      <c r="AC3">
        <v>5.4747084906175454</v>
      </c>
      <c r="AD3">
        <v>1.4658045126128929</v>
      </c>
      <c r="AE3">
        <v>1.6535800327572909</v>
      </c>
      <c r="AF3">
        <v>0.36984932103961221</v>
      </c>
      <c r="AG3">
        <v>2.4341487397052282</v>
      </c>
      <c r="AH3">
        <v>6.7553788184998718</v>
      </c>
      <c r="AI3">
        <v>0.35084053581911839</v>
      </c>
      <c r="AJ3">
        <v>2.7587948038881072</v>
      </c>
      <c r="AK3">
        <v>1.594684353605154</v>
      </c>
      <c r="AL3">
        <v>13.27801710687122</v>
      </c>
      <c r="AM3">
        <v>0.1999907284942822</v>
      </c>
      <c r="AN3">
        <v>0.1531506306616553</v>
      </c>
    </row>
    <row r="4" spans="1:40" x14ac:dyDescent="0.45">
      <c r="A4" s="1" t="s">
        <v>433</v>
      </c>
      <c r="B4">
        <v>38.346633951716711</v>
      </c>
      <c r="C4">
        <v>3.3297262378409922</v>
      </c>
      <c r="D4">
        <v>0.20060189368329731</v>
      </c>
      <c r="E4">
        <v>7.5154273165100368E-3</v>
      </c>
      <c r="F4">
        <v>0.1049848702189206</v>
      </c>
      <c r="G4">
        <v>4.7802961221184943E-2</v>
      </c>
      <c r="H4">
        <v>2.282537187852181</v>
      </c>
      <c r="I4">
        <v>1.8402086718649159E-2</v>
      </c>
      <c r="J4">
        <v>2.8337143688177191E-2</v>
      </c>
      <c r="K4">
        <v>1.4887457666787431E-2</v>
      </c>
      <c r="L4">
        <v>9.8870672731280723E-2</v>
      </c>
      <c r="M4">
        <v>4.7677091682340897E-2</v>
      </c>
      <c r="N4">
        <v>1.416798079814776E-2</v>
      </c>
      <c r="O4">
        <v>1.207172087041627E-2</v>
      </c>
      <c r="P4">
        <v>1.2694062440022431E-2</v>
      </c>
      <c r="Q4">
        <v>1.4455613371315981E-2</v>
      </c>
      <c r="R4">
        <v>2.5319465846267881E-2</v>
      </c>
      <c r="S4">
        <v>0.1465409368503498</v>
      </c>
      <c r="T4">
        <v>8.0589020713618106E-2</v>
      </c>
      <c r="U4">
        <v>8.2486947057445886E-2</v>
      </c>
      <c r="V4">
        <v>0.53821626182576743</v>
      </c>
      <c r="W4">
        <v>1.6003946620743159</v>
      </c>
      <c r="X4">
        <v>4.4512870267650302E-3</v>
      </c>
      <c r="Y4">
        <v>8.1830167196483405E-4</v>
      </c>
      <c r="Z4">
        <v>0.1057524271220296</v>
      </c>
      <c r="AA4">
        <v>5.6735736883517039E-2</v>
      </c>
      <c r="AB4">
        <v>7.6411498444191622E-2</v>
      </c>
      <c r="AC4">
        <v>0.44673355262826753</v>
      </c>
      <c r="AD4">
        <v>0.66524281320400169</v>
      </c>
      <c r="AE4">
        <v>6.0709971642032318E-2</v>
      </c>
      <c r="AF4">
        <v>0.42864667608994861</v>
      </c>
      <c r="AG4">
        <v>19.141715988546729</v>
      </c>
      <c r="AH4">
        <v>1.350455571927538</v>
      </c>
      <c r="AI4">
        <v>0.3738244545590465</v>
      </c>
      <c r="AJ4">
        <v>1.387366745075197</v>
      </c>
      <c r="AK4">
        <v>1.319607156749929</v>
      </c>
      <c r="AL4">
        <v>1.202390733203456</v>
      </c>
      <c r="AM4">
        <v>0.1179289095809964</v>
      </c>
      <c r="AN4">
        <v>1.182591189100773</v>
      </c>
    </row>
    <row r="5" spans="1:40" x14ac:dyDescent="0.45">
      <c r="A5" s="1" t="s">
        <v>434</v>
      </c>
      <c r="B5">
        <v>85.187813287408943</v>
      </c>
      <c r="C5">
        <v>9.9446667270015254</v>
      </c>
      <c r="D5">
        <v>2.9411074445185941</v>
      </c>
      <c r="E5">
        <v>0.79040938235163605</v>
      </c>
      <c r="F5">
        <v>80.824480118826671</v>
      </c>
      <c r="G5">
        <v>31.47719380142761</v>
      </c>
      <c r="H5">
        <v>97.174600211787009</v>
      </c>
      <c r="I5">
        <v>24.18809649991034</v>
      </c>
      <c r="J5">
        <v>9.6249214990853904</v>
      </c>
      <c r="K5">
        <v>14.05858497358575</v>
      </c>
      <c r="L5">
        <v>1311.5286939652869</v>
      </c>
      <c r="M5">
        <v>58.881088113020198</v>
      </c>
      <c r="N5">
        <v>17.543982503499659</v>
      </c>
      <c r="O5">
        <v>7.0192353610635676</v>
      </c>
      <c r="P5">
        <v>37.012279894277917</v>
      </c>
      <c r="Q5">
        <v>21.80476391012294</v>
      </c>
      <c r="R5">
        <v>5.4622050143499914</v>
      </c>
      <c r="S5">
        <v>37.670247639023877</v>
      </c>
      <c r="T5">
        <v>8.6032749516203797</v>
      </c>
      <c r="U5">
        <v>55.510895424667119</v>
      </c>
      <c r="V5">
        <v>142.1739335902337</v>
      </c>
      <c r="W5">
        <v>161.9227226685924</v>
      </c>
      <c r="X5">
        <v>0.6520097813912098</v>
      </c>
      <c r="Y5">
        <v>0.80994309610366688</v>
      </c>
      <c r="Z5">
        <v>21.78470617615201</v>
      </c>
      <c r="AA5">
        <v>32.160369618408453</v>
      </c>
      <c r="AB5">
        <v>47.821947348210401</v>
      </c>
      <c r="AC5">
        <v>57.329048561839713</v>
      </c>
      <c r="AD5">
        <v>37.21744916624808</v>
      </c>
      <c r="AE5">
        <v>10.198226836183149</v>
      </c>
      <c r="AF5">
        <v>18.725562334235779</v>
      </c>
      <c r="AG5">
        <v>161.72598476594439</v>
      </c>
      <c r="AH5">
        <v>166.38512119699959</v>
      </c>
      <c r="AI5">
        <v>21.437316195455431</v>
      </c>
      <c r="AJ5">
        <v>167.87102517196459</v>
      </c>
      <c r="AK5">
        <v>86.254121211831347</v>
      </c>
      <c r="AL5">
        <v>526.16341484806526</v>
      </c>
      <c r="AM5">
        <v>30.651031629723779</v>
      </c>
      <c r="AN5">
        <v>9.2024585541940915</v>
      </c>
    </row>
    <row r="6" spans="1:40" x14ac:dyDescent="0.45">
      <c r="A6" s="1" t="s">
        <v>435</v>
      </c>
      <c r="B6">
        <v>208.08898024509631</v>
      </c>
      <c r="C6">
        <v>23.243783699865151</v>
      </c>
      <c r="D6">
        <v>5.8984357246477126</v>
      </c>
      <c r="E6">
        <v>1.7385276302814221</v>
      </c>
      <c r="F6">
        <v>89.296462092791856</v>
      </c>
      <c r="G6">
        <v>21.523460084654769</v>
      </c>
      <c r="H6">
        <v>224.57495357118501</v>
      </c>
      <c r="I6">
        <v>26.46245498648296</v>
      </c>
      <c r="J6">
        <v>24.069644228937602</v>
      </c>
      <c r="K6">
        <v>26.22874864770478</v>
      </c>
      <c r="L6">
        <v>945.82314050708555</v>
      </c>
      <c r="M6">
        <v>64.868554121583912</v>
      </c>
      <c r="N6">
        <v>23.592707554904759</v>
      </c>
      <c r="O6">
        <v>6.487815739426221</v>
      </c>
      <c r="P6">
        <v>25.920490236592642</v>
      </c>
      <c r="Q6">
        <v>20.00769400967447</v>
      </c>
      <c r="R6">
        <v>11.318002765494761</v>
      </c>
      <c r="S6">
        <v>105.8041051353062</v>
      </c>
      <c r="T6">
        <v>19.677753951616509</v>
      </c>
      <c r="U6">
        <v>72.144310753905259</v>
      </c>
      <c r="V6">
        <v>1927.57434233452</v>
      </c>
      <c r="W6">
        <v>1182.3624229718091</v>
      </c>
      <c r="X6">
        <v>2.4301670205044918</v>
      </c>
      <c r="Y6">
        <v>0.72332754506628805</v>
      </c>
      <c r="Z6">
        <v>72.700715361690769</v>
      </c>
      <c r="AA6">
        <v>36.904394772552379</v>
      </c>
      <c r="AB6">
        <v>55.383685179596633</v>
      </c>
      <c r="AC6">
        <v>90.241796919506953</v>
      </c>
      <c r="AD6">
        <v>84.082961350813719</v>
      </c>
      <c r="AE6">
        <v>23.26080714006401</v>
      </c>
      <c r="AF6">
        <v>44.684356496543991</v>
      </c>
      <c r="AG6">
        <v>380.26246219937758</v>
      </c>
      <c r="AH6">
        <v>460.52854669761581</v>
      </c>
      <c r="AI6">
        <v>48.770756246883487</v>
      </c>
      <c r="AJ6">
        <v>453.04616797698901</v>
      </c>
      <c r="AK6">
        <v>236.73179601655329</v>
      </c>
      <c r="AL6">
        <v>908.31216796440003</v>
      </c>
      <c r="AM6">
        <v>90.669850798832016</v>
      </c>
      <c r="AN6">
        <v>51.093151923737018</v>
      </c>
    </row>
    <row r="7" spans="1:40" x14ac:dyDescent="0.45">
      <c r="A7" s="1" t="s">
        <v>436</v>
      </c>
      <c r="B7">
        <v>17.592788151485561</v>
      </c>
      <c r="C7">
        <v>2.1170078807216801</v>
      </c>
      <c r="D7">
        <v>0.62824740063772311</v>
      </c>
      <c r="E7">
        <v>0.1744690568378886</v>
      </c>
      <c r="F7">
        <v>12.27663349905688</v>
      </c>
      <c r="G7">
        <v>4.542324760257074</v>
      </c>
      <c r="H7">
        <v>12.56311394330571</v>
      </c>
      <c r="I7">
        <v>1.958099878103847</v>
      </c>
      <c r="J7">
        <v>3.437304182552539</v>
      </c>
      <c r="K7">
        <v>1.057418348586582</v>
      </c>
      <c r="L7">
        <v>13.62818451276714</v>
      </c>
      <c r="M7">
        <v>11.5202746594142</v>
      </c>
      <c r="N7">
        <v>2.852784800255185</v>
      </c>
      <c r="O7">
        <v>2.2272505824395039</v>
      </c>
      <c r="P7">
        <v>9.5578307238016063</v>
      </c>
      <c r="Q7">
        <v>6.0767385008393946</v>
      </c>
      <c r="R7">
        <v>1.6490182652509251</v>
      </c>
      <c r="S7">
        <v>13.356934411980591</v>
      </c>
      <c r="T7">
        <v>1.8228907155429479</v>
      </c>
      <c r="U7">
        <v>19.182235020091269</v>
      </c>
      <c r="V7">
        <v>26.78228850954542</v>
      </c>
      <c r="W7">
        <v>33.164224383444889</v>
      </c>
      <c r="X7">
        <v>0.1393773629220412</v>
      </c>
      <c r="Y7">
        <v>0.24522509396232739</v>
      </c>
      <c r="Z7">
        <v>4.3104802993538129</v>
      </c>
      <c r="AA7">
        <v>9.7187864551475887</v>
      </c>
      <c r="AB7">
        <v>15.873088215915709</v>
      </c>
      <c r="AC7">
        <v>16.4820741591071</v>
      </c>
      <c r="AD7">
        <v>5.2116531490763576</v>
      </c>
      <c r="AE7">
        <v>2.7637312498522451</v>
      </c>
      <c r="AF7">
        <v>2.6471947839293608</v>
      </c>
      <c r="AG7">
        <v>26.653298921938092</v>
      </c>
      <c r="AH7">
        <v>35.645521874928193</v>
      </c>
      <c r="AI7">
        <v>2.8000819910954609</v>
      </c>
      <c r="AJ7">
        <v>36.270149296184833</v>
      </c>
      <c r="AK7">
        <v>15.18654220657945</v>
      </c>
      <c r="AL7">
        <v>124.0103276145923</v>
      </c>
      <c r="AM7">
        <v>2.2935723754682962</v>
      </c>
      <c r="AN7">
        <v>1.94857814033219</v>
      </c>
    </row>
    <row r="8" spans="1:40" x14ac:dyDescent="0.45">
      <c r="A8" s="1" t="s">
        <v>437</v>
      </c>
      <c r="B8">
        <v>7.8489961277496496</v>
      </c>
      <c r="C8">
        <v>1.121695453990309</v>
      </c>
      <c r="D8">
        <v>0.33197257946637199</v>
      </c>
      <c r="E8">
        <v>7.1776244426371524E-2</v>
      </c>
      <c r="F8">
        <v>3.8218273268543199</v>
      </c>
      <c r="G8">
        <v>1.354780128604544</v>
      </c>
      <c r="H8">
        <v>16.507996901624459</v>
      </c>
      <c r="I8">
        <v>3.0035350850035831</v>
      </c>
      <c r="J8">
        <v>1.908547005288465</v>
      </c>
      <c r="K8">
        <v>0.75780858410390495</v>
      </c>
      <c r="L8">
        <v>2.3576057068780831</v>
      </c>
      <c r="M8">
        <v>3.3084666173274981</v>
      </c>
      <c r="N8">
        <v>0.79516062534026455</v>
      </c>
      <c r="O8">
        <v>0.37718447619344631</v>
      </c>
      <c r="P8">
        <v>10.97448339831694</v>
      </c>
      <c r="Q8">
        <v>1.2253518930576739</v>
      </c>
      <c r="R8">
        <v>0.99618050570813144</v>
      </c>
      <c r="S8">
        <v>8.6866798220989008</v>
      </c>
      <c r="T8">
        <v>1.105062019044333</v>
      </c>
      <c r="U8">
        <v>4.1095660249617696</v>
      </c>
      <c r="V8">
        <v>6.8904864993712698</v>
      </c>
      <c r="W8">
        <v>15.60635247401208</v>
      </c>
      <c r="X8">
        <v>7.545467612206673E-2</v>
      </c>
      <c r="Y8">
        <v>5.4262263582865213E-2</v>
      </c>
      <c r="Z8">
        <v>1.867183818601279</v>
      </c>
      <c r="AA8">
        <v>2.45691645658383</v>
      </c>
      <c r="AB8">
        <v>3.3580742082289352</v>
      </c>
      <c r="AC8">
        <v>6.9577870070519188</v>
      </c>
      <c r="AD8">
        <v>3.1438537791789392</v>
      </c>
      <c r="AE8">
        <v>1.3657639147732339</v>
      </c>
      <c r="AF8">
        <v>1.7667416504158739</v>
      </c>
      <c r="AG8">
        <v>15.211844433621931</v>
      </c>
      <c r="AH8">
        <v>18.446196319256899</v>
      </c>
      <c r="AI8">
        <v>1.998260617288663</v>
      </c>
      <c r="AJ8">
        <v>22.97344630820367</v>
      </c>
      <c r="AK8">
        <v>8.5508335867567524</v>
      </c>
      <c r="AL8">
        <v>120.1593025579194</v>
      </c>
      <c r="AM8">
        <v>0.81775053218915705</v>
      </c>
      <c r="AN8">
        <v>0.95140426164701197</v>
      </c>
    </row>
    <row r="9" spans="1:40" x14ac:dyDescent="0.45">
      <c r="A9" s="1" t="s">
        <v>438</v>
      </c>
      <c r="B9">
        <v>12.133537971349091</v>
      </c>
      <c r="C9">
        <v>1.3376490420913101</v>
      </c>
      <c r="D9">
        <v>0.34243074030203191</v>
      </c>
      <c r="E9">
        <v>9.856373110398603E-2</v>
      </c>
      <c r="F9">
        <v>5.7421629779033134</v>
      </c>
      <c r="G9">
        <v>1.522661774367265</v>
      </c>
      <c r="H9">
        <v>12.253137270080639</v>
      </c>
      <c r="I9">
        <v>1.2923954590519899</v>
      </c>
      <c r="J9">
        <v>1.5212135661948341</v>
      </c>
      <c r="K9">
        <v>1.4838322004768361</v>
      </c>
      <c r="L9">
        <v>38.67711874588241</v>
      </c>
      <c r="M9">
        <v>3.9976662973485868</v>
      </c>
      <c r="N9">
        <v>1.4649363274143741</v>
      </c>
      <c r="O9">
        <v>0.41625835116272653</v>
      </c>
      <c r="P9">
        <v>1.663715702932915</v>
      </c>
      <c r="Q9">
        <v>1.220020292395203</v>
      </c>
      <c r="R9">
        <v>0.71169610140651984</v>
      </c>
      <c r="S9">
        <v>6.7463002288153264</v>
      </c>
      <c r="T9">
        <v>1.1556301001388309</v>
      </c>
      <c r="U9">
        <v>4.3213247705244298</v>
      </c>
      <c r="V9">
        <v>115.2974807357805</v>
      </c>
      <c r="W9">
        <v>70.510617777532886</v>
      </c>
      <c r="X9">
        <v>0.14339175263978141</v>
      </c>
      <c r="Y9">
        <v>4.8659042561519233E-2</v>
      </c>
      <c r="Z9">
        <v>4.1040388390219311</v>
      </c>
      <c r="AA9">
        <v>2.3828502026279561</v>
      </c>
      <c r="AB9">
        <v>3.41263095338322</v>
      </c>
      <c r="AC9">
        <v>5.5707326600754374</v>
      </c>
      <c r="AD9">
        <v>4.4638020442668562</v>
      </c>
      <c r="AE9">
        <v>1.401960778400285</v>
      </c>
      <c r="AF9">
        <v>2.5383436204230092</v>
      </c>
      <c r="AG9">
        <v>20.842496812030269</v>
      </c>
      <c r="AH9">
        <v>26.492761979047351</v>
      </c>
      <c r="AI9">
        <v>2.786582696592538</v>
      </c>
      <c r="AJ9">
        <v>27.03680350148117</v>
      </c>
      <c r="AK9">
        <v>13.699737698412999</v>
      </c>
      <c r="AL9">
        <v>51.448460392279557</v>
      </c>
      <c r="AM9">
        <v>5.181098631120225</v>
      </c>
      <c r="AN9">
        <v>1.427667592110216</v>
      </c>
    </row>
    <row r="10" spans="1:40" x14ac:dyDescent="0.45">
      <c r="A10" s="1" t="s">
        <v>439</v>
      </c>
      <c r="B10">
        <v>106.8264478634688</v>
      </c>
      <c r="C10">
        <v>2.465184510959042</v>
      </c>
      <c r="D10">
        <v>0.1684731811323627</v>
      </c>
      <c r="E10">
        <v>2.9982589488264419E-2</v>
      </c>
      <c r="F10">
        <v>3.3906674833711641</v>
      </c>
      <c r="G10">
        <v>0.84685957802180412</v>
      </c>
      <c r="H10">
        <v>3.2427830764544709</v>
      </c>
      <c r="I10">
        <v>0.1078005080053408</v>
      </c>
      <c r="J10">
        <v>0.20304265766127749</v>
      </c>
      <c r="K10">
        <v>8.4965103214851803E-2</v>
      </c>
      <c r="L10">
        <v>0.41718802211944978</v>
      </c>
      <c r="M10">
        <v>0.55724846982922838</v>
      </c>
      <c r="N10">
        <v>0.18127503287821919</v>
      </c>
      <c r="O10">
        <v>5.4131105494914601E-2</v>
      </c>
      <c r="P10">
        <v>0.12567322559708469</v>
      </c>
      <c r="Q10">
        <v>8.9825762937119843E-2</v>
      </c>
      <c r="R10">
        <v>0.1050652745883596</v>
      </c>
      <c r="S10">
        <v>0.90465158454172179</v>
      </c>
      <c r="T10">
        <v>0.32043690840233729</v>
      </c>
      <c r="U10">
        <v>0.4056216513433949</v>
      </c>
      <c r="V10">
        <v>2.1931077124341631</v>
      </c>
      <c r="W10">
        <v>3.8482842220942879</v>
      </c>
      <c r="X10">
        <v>1.563270563336093E-2</v>
      </c>
      <c r="Y10">
        <v>6.4802962892092156E-3</v>
      </c>
      <c r="Z10">
        <v>0.35371380614761722</v>
      </c>
      <c r="AA10">
        <v>0.3227891717407872</v>
      </c>
      <c r="AB10">
        <v>0.36316037960801678</v>
      </c>
      <c r="AC10">
        <v>2.1901732012275632</v>
      </c>
      <c r="AD10">
        <v>0.97661284828807238</v>
      </c>
      <c r="AE10">
        <v>0.19980974088670589</v>
      </c>
      <c r="AF10">
        <v>1.0392013450183111</v>
      </c>
      <c r="AG10">
        <v>32.401257467167227</v>
      </c>
      <c r="AH10">
        <v>4.2833165388350238</v>
      </c>
      <c r="AI10">
        <v>0.95045175837882712</v>
      </c>
      <c r="AJ10">
        <v>5.2643917249075836</v>
      </c>
      <c r="AK10">
        <v>3.5864985694413831</v>
      </c>
      <c r="AL10">
        <v>4.4074914899564099</v>
      </c>
      <c r="AM10">
        <v>6.962549849944788E-2</v>
      </c>
      <c r="AN10">
        <v>0.2620503784948206</v>
      </c>
    </row>
    <row r="11" spans="1:40" x14ac:dyDescent="0.45">
      <c r="A11" s="1" t="s">
        <v>440</v>
      </c>
      <c r="B11">
        <v>50.953157734059992</v>
      </c>
      <c r="C11">
        <v>11.46919347731875</v>
      </c>
      <c r="D11">
        <v>0.1255772204392418</v>
      </c>
      <c r="E11">
        <v>1.5807159848535E-2</v>
      </c>
      <c r="F11">
        <v>0.23418684807132539</v>
      </c>
      <c r="G11">
        <v>0.17290918398554569</v>
      </c>
      <c r="H11">
        <v>3.2073923464067371</v>
      </c>
      <c r="I11">
        <v>4.4760507698416933E-2</v>
      </c>
      <c r="J11">
        <v>2.814486226936859E-2</v>
      </c>
      <c r="K11">
        <v>4.2239062501233431E-2</v>
      </c>
      <c r="L11">
        <v>0.25488993028689261</v>
      </c>
      <c r="M11">
        <v>0.1214987551936562</v>
      </c>
      <c r="N11">
        <v>2.2619501227515711E-2</v>
      </c>
      <c r="O11">
        <v>3.6484586232451613E-2</v>
      </c>
      <c r="P11">
        <v>2.6090137811243131E-2</v>
      </c>
      <c r="Q11">
        <v>3.0372281248513201E-2</v>
      </c>
      <c r="R11">
        <v>4.8446721629159133E-2</v>
      </c>
      <c r="S11">
        <v>0.14910948779055819</v>
      </c>
      <c r="T11">
        <v>0.2193045284478129</v>
      </c>
      <c r="U11">
        <v>0.19533155192247609</v>
      </c>
      <c r="V11">
        <v>1.627836217460086</v>
      </c>
      <c r="W11">
        <v>4.9836346125692277</v>
      </c>
      <c r="X11">
        <v>1.3460951112405429E-2</v>
      </c>
      <c r="Y11">
        <v>2.1519951937274641E-3</v>
      </c>
      <c r="Z11">
        <v>0.2388758453693855</v>
      </c>
      <c r="AA11">
        <v>0.14166668864325141</v>
      </c>
      <c r="AB11">
        <v>0.16404083492883759</v>
      </c>
      <c r="AC11">
        <v>0.80565844859449642</v>
      </c>
      <c r="AD11">
        <v>1.459652308030787</v>
      </c>
      <c r="AE11">
        <v>0.1622736072610351</v>
      </c>
      <c r="AF11">
        <v>1.385997242470586</v>
      </c>
      <c r="AG11">
        <v>31.605305868497769</v>
      </c>
      <c r="AH11">
        <v>3.640933725794429</v>
      </c>
      <c r="AI11">
        <v>1.1703084215196209</v>
      </c>
      <c r="AJ11">
        <v>3.7228851510038372</v>
      </c>
      <c r="AK11">
        <v>3.9619405326144901</v>
      </c>
      <c r="AL11">
        <v>3.082334621310713</v>
      </c>
      <c r="AM11">
        <v>1.9794596337302451E-2</v>
      </c>
      <c r="AN11">
        <v>0.36886372134746992</v>
      </c>
    </row>
    <row r="12" spans="1:40" x14ac:dyDescent="0.45">
      <c r="A12" s="1" t="s">
        <v>441</v>
      </c>
      <c r="B12">
        <v>5.9854762215385069</v>
      </c>
      <c r="C12">
        <v>0.43202969703447258</v>
      </c>
      <c r="D12">
        <v>6.5826426380344027E-2</v>
      </c>
      <c r="E12">
        <v>5.6111086904676961E-3</v>
      </c>
      <c r="F12">
        <v>0.26472862483690057</v>
      </c>
      <c r="G12">
        <v>9.3161571778204472E-2</v>
      </c>
      <c r="H12">
        <v>0.56671517344833011</v>
      </c>
      <c r="I12">
        <v>1.536027916104241E-2</v>
      </c>
      <c r="J12">
        <v>7.7217822256122642E-2</v>
      </c>
      <c r="K12">
        <v>6.6765503604755633E-3</v>
      </c>
      <c r="L12">
        <v>5.2279340514567819E-2</v>
      </c>
      <c r="M12">
        <v>0.13026885364019911</v>
      </c>
      <c r="N12">
        <v>4.63043764860658E-2</v>
      </c>
      <c r="O12">
        <v>1.271331260671028E-2</v>
      </c>
      <c r="P12">
        <v>3.5273358871830009E-2</v>
      </c>
      <c r="Q12">
        <v>2.796237054805524E-2</v>
      </c>
      <c r="R12">
        <v>3.7289440984630211E-2</v>
      </c>
      <c r="S12">
        <v>0.3925709875237845</v>
      </c>
      <c r="T12">
        <v>5.8834746222327122E-2</v>
      </c>
      <c r="U12">
        <v>7.7706764904246939E-2</v>
      </c>
      <c r="V12">
        <v>0.2329386206708276</v>
      </c>
      <c r="W12">
        <v>0.55273559825491503</v>
      </c>
      <c r="X12">
        <v>2.1278236548131408E-3</v>
      </c>
      <c r="Y12">
        <v>2.6081337122075251E-3</v>
      </c>
      <c r="Z12">
        <v>6.9415491638802437E-2</v>
      </c>
      <c r="AA12">
        <v>0.1171130769828073</v>
      </c>
      <c r="AB12">
        <v>9.8998528515019349E-2</v>
      </c>
      <c r="AC12">
        <v>0.66146055508271895</v>
      </c>
      <c r="AD12">
        <v>0.22519880651147589</v>
      </c>
      <c r="AE12">
        <v>5.6844717935466971E-2</v>
      </c>
      <c r="AF12">
        <v>0.18415342454896011</v>
      </c>
      <c r="AG12">
        <v>4.5774441552755771</v>
      </c>
      <c r="AH12">
        <v>0.85418391596885423</v>
      </c>
      <c r="AI12">
        <v>0.16896865627536681</v>
      </c>
      <c r="AJ12">
        <v>0.85190203898644656</v>
      </c>
      <c r="AK12">
        <v>0.5847058319283418</v>
      </c>
      <c r="AL12">
        <v>1.0066692465188429</v>
      </c>
      <c r="AM12">
        <v>2.352109079789683E-2</v>
      </c>
      <c r="AN12">
        <v>7.5923596654204187E-2</v>
      </c>
    </row>
    <row r="13" spans="1:40" x14ac:dyDescent="0.45">
      <c r="A13" s="1" t="s">
        <v>442</v>
      </c>
      <c r="B13">
        <v>68.977492813084993</v>
      </c>
      <c r="C13">
        <v>1.0742010715116479</v>
      </c>
      <c r="D13">
        <v>0.13891800028671181</v>
      </c>
      <c r="E13">
        <v>1.5826916028244618E-2</v>
      </c>
      <c r="F13">
        <v>0.24715218391216301</v>
      </c>
      <c r="G13">
        <v>0.11219307410289529</v>
      </c>
      <c r="H13">
        <v>1.6881176485486731</v>
      </c>
      <c r="I13">
        <v>4.0887090398451009E-2</v>
      </c>
      <c r="J13">
        <v>6.7384712056584778E-2</v>
      </c>
      <c r="K13">
        <v>3.7192947771161562E-2</v>
      </c>
      <c r="L13">
        <v>0.22508954149244101</v>
      </c>
      <c r="M13">
        <v>0.12427044406980781</v>
      </c>
      <c r="N13">
        <v>2.874627188711185E-2</v>
      </c>
      <c r="O13">
        <v>2.8858188099089421E-2</v>
      </c>
      <c r="P13">
        <v>2.9913556828866001E-2</v>
      </c>
      <c r="Q13">
        <v>3.21979884294398E-2</v>
      </c>
      <c r="R13">
        <v>5.1983219583126718E-2</v>
      </c>
      <c r="S13">
        <v>0.33901732012318059</v>
      </c>
      <c r="T13">
        <v>0.16401593185212099</v>
      </c>
      <c r="U13">
        <v>0.15965625625517041</v>
      </c>
      <c r="V13">
        <v>1.4995799608734239</v>
      </c>
      <c r="W13">
        <v>2.814391745273181</v>
      </c>
      <c r="X13">
        <v>1.1332089909701601E-2</v>
      </c>
      <c r="Y13">
        <v>2.267926336575017E-3</v>
      </c>
      <c r="Z13">
        <v>0.25406537771795129</v>
      </c>
      <c r="AA13">
        <v>0.1440201075370138</v>
      </c>
      <c r="AB13">
        <v>0.1465890528136061</v>
      </c>
      <c r="AC13">
        <v>0.65811852892009215</v>
      </c>
      <c r="AD13">
        <v>1.086958263991896</v>
      </c>
      <c r="AE13">
        <v>0.17839547968126249</v>
      </c>
      <c r="AF13">
        <v>1.0143901890546181</v>
      </c>
      <c r="AG13">
        <v>19.810508681998641</v>
      </c>
      <c r="AH13">
        <v>2.7966110132244379</v>
      </c>
      <c r="AI13">
        <v>0.80528034518433134</v>
      </c>
      <c r="AJ13">
        <v>2.9451670329671091</v>
      </c>
      <c r="AK13">
        <v>2.6382354847946048</v>
      </c>
      <c r="AL13">
        <v>2.4757539590813118</v>
      </c>
      <c r="AM13">
        <v>2.9634058924340921E-2</v>
      </c>
      <c r="AN13">
        <v>3.436847158212287</v>
      </c>
    </row>
    <row r="14" spans="1:40" x14ac:dyDescent="0.45">
      <c r="A14" s="1" t="s">
        <v>443</v>
      </c>
      <c r="B14">
        <v>36.288726675517623</v>
      </c>
      <c r="C14">
        <v>0.98481762311167609</v>
      </c>
      <c r="D14">
        <v>0.43939911148515892</v>
      </c>
      <c r="E14">
        <v>1.7637452795262638E-2</v>
      </c>
      <c r="F14">
        <v>0.4100906750132981</v>
      </c>
      <c r="G14">
        <v>0.11365323082174569</v>
      </c>
      <c r="H14">
        <v>1.786547546370399</v>
      </c>
      <c r="I14">
        <v>3.2058095444580631E-2</v>
      </c>
      <c r="J14">
        <v>0.12946400910978631</v>
      </c>
      <c r="K14">
        <v>1.577092676504328E-2</v>
      </c>
      <c r="L14">
        <v>0.10020922085810249</v>
      </c>
      <c r="M14">
        <v>0.22008206029883509</v>
      </c>
      <c r="N14">
        <v>7.1455958276332707E-2</v>
      </c>
      <c r="O14">
        <v>2.0746413457597271E-2</v>
      </c>
      <c r="P14">
        <v>5.3037041570816901E-2</v>
      </c>
      <c r="Q14">
        <v>4.0392599077413313E-2</v>
      </c>
      <c r="R14">
        <v>6.7633004526846369E-2</v>
      </c>
      <c r="S14">
        <v>0.66671387333800525</v>
      </c>
      <c r="T14">
        <v>0.12714143421994481</v>
      </c>
      <c r="U14">
        <v>0.13800566664239489</v>
      </c>
      <c r="V14">
        <v>0.55819070143744987</v>
      </c>
      <c r="W14">
        <v>1.1765825854492911</v>
      </c>
      <c r="X14">
        <v>4.5439685711345127E-3</v>
      </c>
      <c r="Y14">
        <v>3.2630491335725329E-3</v>
      </c>
      <c r="Z14">
        <v>0.11304049299570711</v>
      </c>
      <c r="AA14">
        <v>0.17292418049231509</v>
      </c>
      <c r="AB14">
        <v>0.1786574521393883</v>
      </c>
      <c r="AC14">
        <v>2.8226043908169531</v>
      </c>
      <c r="AD14">
        <v>0.8151143281081763</v>
      </c>
      <c r="AE14">
        <v>0.1137775668167698</v>
      </c>
      <c r="AF14">
        <v>0.6836175199528014</v>
      </c>
      <c r="AG14">
        <v>22.514826539181779</v>
      </c>
      <c r="AH14">
        <v>1.852740289457026</v>
      </c>
      <c r="AI14">
        <v>0.58772153825331253</v>
      </c>
      <c r="AJ14">
        <v>1.904668695774747</v>
      </c>
      <c r="AK14">
        <v>1.87998258231898</v>
      </c>
      <c r="AL14">
        <v>2.3202147834396278</v>
      </c>
      <c r="AM14">
        <v>3.1888947702608812E-2</v>
      </c>
      <c r="AN14">
        <v>1.8623737808881839</v>
      </c>
    </row>
    <row r="15" spans="1:40" x14ac:dyDescent="0.45">
      <c r="A15" s="1" t="s">
        <v>444</v>
      </c>
      <c r="B15">
        <v>77.701959516335634</v>
      </c>
      <c r="C15">
        <v>2.5072116649676701</v>
      </c>
      <c r="D15">
        <v>0.44052093832422201</v>
      </c>
      <c r="E15">
        <v>1.005839801520214E-2</v>
      </c>
      <c r="F15">
        <v>0.2113727488339866</v>
      </c>
      <c r="G15">
        <v>0.1184925752796074</v>
      </c>
      <c r="H15">
        <v>1.9448733092940129</v>
      </c>
      <c r="I15">
        <v>3.3587150890710543E-2</v>
      </c>
      <c r="J15">
        <v>2.556955214987025E-2</v>
      </c>
      <c r="K15">
        <v>4.0731690024739337E-2</v>
      </c>
      <c r="L15">
        <v>0.23492467686973889</v>
      </c>
      <c r="M15">
        <v>8.7830776269622879E-2</v>
      </c>
      <c r="N15">
        <v>3.1994317196771392E-2</v>
      </c>
      <c r="O15">
        <v>3.3728068566899458E-2</v>
      </c>
      <c r="P15">
        <v>2.3894302239941489E-2</v>
      </c>
      <c r="Q15">
        <v>2.5834468413552341E-2</v>
      </c>
      <c r="R15">
        <v>3.2956678438665517E-2</v>
      </c>
      <c r="S15">
        <v>0.1134779293725994</v>
      </c>
      <c r="T15">
        <v>0.14191026972601481</v>
      </c>
      <c r="U15">
        <v>0.1975172731045155</v>
      </c>
      <c r="V15">
        <v>1.6383688152271449</v>
      </c>
      <c r="W15">
        <v>3.7237621017358888</v>
      </c>
      <c r="X15">
        <v>1.303355284747409E-2</v>
      </c>
      <c r="Y15">
        <v>1.398577743540716E-3</v>
      </c>
      <c r="Z15">
        <v>0.18946696699040921</v>
      </c>
      <c r="AA15">
        <v>0.1055339439295124</v>
      </c>
      <c r="AB15">
        <v>0.15536758928823241</v>
      </c>
      <c r="AC15">
        <v>1.341695076608389</v>
      </c>
      <c r="AD15">
        <v>1.1352674466666151</v>
      </c>
      <c r="AE15">
        <v>0.16067562409430011</v>
      </c>
      <c r="AF15">
        <v>0.85299434111098626</v>
      </c>
      <c r="AG15">
        <v>26.263418650467361</v>
      </c>
      <c r="AH15">
        <v>2.567947850805782</v>
      </c>
      <c r="AI15">
        <v>0.74380950879190899</v>
      </c>
      <c r="AJ15">
        <v>2.3127796312796018</v>
      </c>
      <c r="AK15">
        <v>2.5959945149540662</v>
      </c>
      <c r="AL15">
        <v>2.5724614529448209</v>
      </c>
      <c r="AM15">
        <v>1.8420233158753688E-2</v>
      </c>
      <c r="AN15">
        <v>0.26774419679248118</v>
      </c>
    </row>
    <row r="16" spans="1:40" x14ac:dyDescent="0.45">
      <c r="A16" s="1" t="s">
        <v>445</v>
      </c>
      <c r="B16">
        <v>79.834098824139829</v>
      </c>
      <c r="C16">
        <v>14.196749815130181</v>
      </c>
      <c r="D16">
        <v>1.0679418110188581</v>
      </c>
      <c r="E16">
        <v>2.2789877864109919E-2</v>
      </c>
      <c r="F16">
        <v>0.48240374981799972</v>
      </c>
      <c r="G16">
        <v>0.28471701294219498</v>
      </c>
      <c r="H16">
        <v>2.847186838223315</v>
      </c>
      <c r="I16">
        <v>5.0556919720396727E-2</v>
      </c>
      <c r="J16">
        <v>6.3298578707666794E-2</v>
      </c>
      <c r="K16">
        <v>4.6743611335409913E-2</v>
      </c>
      <c r="L16">
        <v>0.24544059211073169</v>
      </c>
      <c r="M16">
        <v>0.18108951689393671</v>
      </c>
      <c r="N16">
        <v>7.9129658783171283E-2</v>
      </c>
      <c r="O16">
        <v>3.633628323858689E-2</v>
      </c>
      <c r="P16">
        <v>5.2242502044361858E-2</v>
      </c>
      <c r="Q16">
        <v>4.7953729364493242E-2</v>
      </c>
      <c r="R16">
        <v>0.52156365545790417</v>
      </c>
      <c r="S16">
        <v>0.28877701892971402</v>
      </c>
      <c r="T16">
        <v>0.28241929967165708</v>
      </c>
      <c r="U16">
        <v>0.26359696437932528</v>
      </c>
      <c r="V16">
        <v>1.498110828847617</v>
      </c>
      <c r="W16">
        <v>3.2301730903425181</v>
      </c>
      <c r="X16">
        <v>1.189903724626142E-2</v>
      </c>
      <c r="Y16">
        <v>2.7254581937373639E-3</v>
      </c>
      <c r="Z16">
        <v>0.27198205746462861</v>
      </c>
      <c r="AA16">
        <v>0.17994140593435839</v>
      </c>
      <c r="AB16">
        <v>0.25613167069909698</v>
      </c>
      <c r="AC16">
        <v>3.185905855359239</v>
      </c>
      <c r="AD16">
        <v>1.855660278029639</v>
      </c>
      <c r="AE16">
        <v>0.15649833889100559</v>
      </c>
      <c r="AF16">
        <v>1.481186568983468</v>
      </c>
      <c r="AG16">
        <v>37.20569207447847</v>
      </c>
      <c r="AH16">
        <v>6.4363924547256062</v>
      </c>
      <c r="AI16">
        <v>1.381545747559626</v>
      </c>
      <c r="AJ16">
        <v>4.4018618730829324</v>
      </c>
      <c r="AK16">
        <v>4.6810481985332979</v>
      </c>
      <c r="AL16">
        <v>4.1887096874161571</v>
      </c>
      <c r="AM16">
        <v>3.6659834408665493E-2</v>
      </c>
      <c r="AN16">
        <v>0.83627487517162036</v>
      </c>
    </row>
    <row r="17" spans="1:40" x14ac:dyDescent="0.45">
      <c r="A17" s="1" t="s">
        <v>446</v>
      </c>
      <c r="B17">
        <v>15.61461143349171</v>
      </c>
      <c r="C17">
        <v>1.013867177233208</v>
      </c>
      <c r="D17">
        <v>0.25281578007020039</v>
      </c>
      <c r="E17">
        <v>5.5012350307908617E-2</v>
      </c>
      <c r="F17">
        <v>0.1122923791453411</v>
      </c>
      <c r="G17">
        <v>7.540852714481884E-2</v>
      </c>
      <c r="H17">
        <v>1.4598101854757199</v>
      </c>
      <c r="I17">
        <v>1.970962089424802E-2</v>
      </c>
      <c r="J17">
        <v>1.4274771286316559E-2</v>
      </c>
      <c r="K17">
        <v>8.4447973174350925E-3</v>
      </c>
      <c r="L17">
        <v>5.8158717108697543E-2</v>
      </c>
      <c r="M17">
        <v>4.083756837047138E-2</v>
      </c>
      <c r="N17">
        <v>1.841948240152344E-2</v>
      </c>
      <c r="O17">
        <v>5.5737216152404682E-3</v>
      </c>
      <c r="P17">
        <v>1.1903692335027921E-2</v>
      </c>
      <c r="Q17">
        <v>1.071037788452609E-2</v>
      </c>
      <c r="R17">
        <v>1.6044858984271049E-2</v>
      </c>
      <c r="S17">
        <v>6.4521196207161763E-2</v>
      </c>
      <c r="T17">
        <v>4.1667837552267627E-2</v>
      </c>
      <c r="U17">
        <v>5.8500261757720967E-2</v>
      </c>
      <c r="V17">
        <v>0.27776765739469012</v>
      </c>
      <c r="W17">
        <v>0.8140247051482693</v>
      </c>
      <c r="X17">
        <v>1.9054960251216821E-3</v>
      </c>
      <c r="Y17">
        <v>6.0708281868273261E-4</v>
      </c>
      <c r="Z17">
        <v>5.8092223041537057E-2</v>
      </c>
      <c r="AA17">
        <v>7.7901085528838884E-2</v>
      </c>
      <c r="AB17">
        <v>0.33215021654162319</v>
      </c>
      <c r="AC17">
        <v>10.25166456918013</v>
      </c>
      <c r="AD17">
        <v>0.70659137984674214</v>
      </c>
      <c r="AE17">
        <v>2.7477638172373701E-2</v>
      </c>
      <c r="AF17">
        <v>0.1503416689806342</v>
      </c>
      <c r="AG17">
        <v>5.06313630705968</v>
      </c>
      <c r="AH17">
        <v>0.78438230793948116</v>
      </c>
      <c r="AI17">
        <v>0.23407106816963161</v>
      </c>
      <c r="AJ17">
        <v>0.76684636158817476</v>
      </c>
      <c r="AK17">
        <v>0.56531050626110835</v>
      </c>
      <c r="AL17">
        <v>2.0911184532838898</v>
      </c>
      <c r="AM17">
        <v>8.373928645292324E-3</v>
      </c>
      <c r="AN17">
        <v>0.86384981169375918</v>
      </c>
    </row>
    <row r="18" spans="1:40" x14ac:dyDescent="0.45">
      <c r="A18" s="1" t="s">
        <v>447</v>
      </c>
      <c r="B18">
        <v>12.984800104224449</v>
      </c>
      <c r="C18">
        <v>4.4492223580437047</v>
      </c>
      <c r="D18">
        <v>15.020398666984571</v>
      </c>
      <c r="E18">
        <v>2.816160795210779E-2</v>
      </c>
      <c r="F18">
        <v>0.1937338344488079</v>
      </c>
      <c r="G18">
        <v>0.33151061016751249</v>
      </c>
      <c r="H18">
        <v>3.5746847344462629</v>
      </c>
      <c r="I18">
        <v>4.3712613545766207E-2</v>
      </c>
      <c r="J18">
        <v>4.446172613646257E-2</v>
      </c>
      <c r="K18">
        <v>2.5714333253771701E-2</v>
      </c>
      <c r="L18">
        <v>0.16435457740687451</v>
      </c>
      <c r="M18">
        <v>0.1041040613678714</v>
      </c>
      <c r="N18">
        <v>3.9771613959611783E-2</v>
      </c>
      <c r="O18">
        <v>1.4454298516739111E-2</v>
      </c>
      <c r="P18">
        <v>3.8241665751407042E-2</v>
      </c>
      <c r="Q18">
        <v>3.6779310672314991E-2</v>
      </c>
      <c r="R18">
        <v>3.8798472497318347E-2</v>
      </c>
      <c r="S18">
        <v>0.20954815913086999</v>
      </c>
      <c r="T18">
        <v>0.1857649221098133</v>
      </c>
      <c r="U18">
        <v>0.23040957448073759</v>
      </c>
      <c r="V18">
        <v>0.63120329377463136</v>
      </c>
      <c r="W18">
        <v>2.0877601737597211</v>
      </c>
      <c r="X18">
        <v>7.9641391149211978E-3</v>
      </c>
      <c r="Y18">
        <v>2.012592461474041E-3</v>
      </c>
      <c r="Z18">
        <v>0.40180374610738823</v>
      </c>
      <c r="AA18">
        <v>0.11629995986658059</v>
      </c>
      <c r="AB18">
        <v>0.18873333475214829</v>
      </c>
      <c r="AC18">
        <v>1.672939825301462</v>
      </c>
      <c r="AD18">
        <v>1.613251135998351</v>
      </c>
      <c r="AE18">
        <v>7.244997077144591E-2</v>
      </c>
      <c r="AF18">
        <v>0.45606935402701859</v>
      </c>
      <c r="AG18">
        <v>79.794710530199794</v>
      </c>
      <c r="AH18">
        <v>2.852040653385139</v>
      </c>
      <c r="AI18">
        <v>0.58359782184258158</v>
      </c>
      <c r="AJ18">
        <v>3.0953039796897799</v>
      </c>
      <c r="AK18">
        <v>1.7490547774817109</v>
      </c>
      <c r="AL18">
        <v>2.9573706801323572</v>
      </c>
      <c r="AM18">
        <v>3.8243069243989632E-2</v>
      </c>
      <c r="AN18">
        <v>11.248903113124531</v>
      </c>
    </row>
    <row r="19" spans="1:40" x14ac:dyDescent="0.45">
      <c r="A19" s="1" t="s">
        <v>448</v>
      </c>
      <c r="B19">
        <v>2.2301561809049768</v>
      </c>
      <c r="C19">
        <v>10.922759761434911</v>
      </c>
      <c r="D19">
        <v>1.095738991663922</v>
      </c>
      <c r="E19">
        <v>4.6015429760326411E-3</v>
      </c>
      <c r="F19">
        <v>3.1306821925327272E-2</v>
      </c>
      <c r="G19">
        <v>5.4064508397816777E-2</v>
      </c>
      <c r="H19">
        <v>0.52757852843036634</v>
      </c>
      <c r="I19">
        <v>7.1852476082757809E-3</v>
      </c>
      <c r="J19">
        <v>7.098793820275083E-3</v>
      </c>
      <c r="K19">
        <v>4.0307263741235621E-3</v>
      </c>
      <c r="L19">
        <v>2.6327721162097199E-2</v>
      </c>
      <c r="M19">
        <v>1.644635753906153E-2</v>
      </c>
      <c r="N19">
        <v>6.3391006104555302E-3</v>
      </c>
      <c r="O19">
        <v>2.3236788558226632E-3</v>
      </c>
      <c r="P19">
        <v>5.9673174960444752E-3</v>
      </c>
      <c r="Q19">
        <v>5.7070301685111548E-3</v>
      </c>
      <c r="R19">
        <v>6.2080703772543567E-3</v>
      </c>
      <c r="S19">
        <v>3.3253302968421543E-2</v>
      </c>
      <c r="T19">
        <v>2.9104288980409621E-2</v>
      </c>
      <c r="U19">
        <v>3.4382863195619499E-2</v>
      </c>
      <c r="V19">
        <v>9.4623331383792281E-2</v>
      </c>
      <c r="W19">
        <v>0.25613749819003451</v>
      </c>
      <c r="X19">
        <v>1.1559703445019991E-3</v>
      </c>
      <c r="Y19">
        <v>3.010437514193977E-4</v>
      </c>
      <c r="Z19">
        <v>6.583871317410453E-2</v>
      </c>
      <c r="AA19">
        <v>5.3948211727653572E-2</v>
      </c>
      <c r="AB19">
        <v>3.0166802870700431E-2</v>
      </c>
      <c r="AC19">
        <v>0.27943688677038908</v>
      </c>
      <c r="AD19">
        <v>0.31754149160416711</v>
      </c>
      <c r="AE19">
        <v>1.5220054476551821E-2</v>
      </c>
      <c r="AF19">
        <v>0.1478915570552892</v>
      </c>
      <c r="AG19">
        <v>8.2343404199175403</v>
      </c>
      <c r="AH19">
        <v>0.51886510637416683</v>
      </c>
      <c r="AI19">
        <v>0.1312156114146423</v>
      </c>
      <c r="AJ19">
        <v>0.52229489503608073</v>
      </c>
      <c r="AK19">
        <v>0.41718317045409359</v>
      </c>
      <c r="AL19">
        <v>0.52890452745745598</v>
      </c>
      <c r="AM19">
        <v>6.1476049128368444E-3</v>
      </c>
      <c r="AN19">
        <v>0.1098352538109105</v>
      </c>
    </row>
    <row r="20" spans="1:40" x14ac:dyDescent="0.45">
      <c r="A20" s="1" t="s">
        <v>449</v>
      </c>
      <c r="B20">
        <v>0.88028869849703628</v>
      </c>
      <c r="C20">
        <v>9.7263199446081139E-2</v>
      </c>
      <c r="D20">
        <v>3.0936392093161701E-2</v>
      </c>
      <c r="E20">
        <v>7.6278196108936784</v>
      </c>
      <c r="F20">
        <v>1.4343670791266909</v>
      </c>
      <c r="G20">
        <v>1.3997256843322501</v>
      </c>
      <c r="H20">
        <v>0.73610085580102025</v>
      </c>
      <c r="I20">
        <v>7.4273857526879067E-2</v>
      </c>
      <c r="J20">
        <v>0.32563125120824349</v>
      </c>
      <c r="K20">
        <v>3.8658928450725369E-2</v>
      </c>
      <c r="L20">
        <v>0.29675172880092943</v>
      </c>
      <c r="M20">
        <v>1.583949971759355</v>
      </c>
      <c r="N20">
        <v>0.2254046120497431</v>
      </c>
      <c r="O20">
        <v>0.39618562593730589</v>
      </c>
      <c r="P20">
        <v>0.55123022979424574</v>
      </c>
      <c r="Q20">
        <v>0.91305014278674179</v>
      </c>
      <c r="R20">
        <v>0.1100449389873506</v>
      </c>
      <c r="S20">
        <v>1.551247558381462</v>
      </c>
      <c r="T20">
        <v>0.15257944311688099</v>
      </c>
      <c r="U20">
        <v>1.2873774280442081</v>
      </c>
      <c r="V20">
        <v>0.67021147161984729</v>
      </c>
      <c r="W20">
        <v>1.3048698709088591</v>
      </c>
      <c r="X20">
        <v>5.7973765157766609E-3</v>
      </c>
      <c r="Y20">
        <v>3.6772979394462023E-2</v>
      </c>
      <c r="Z20">
        <v>0.25607342317778492</v>
      </c>
      <c r="AA20">
        <v>1.4142516484596519</v>
      </c>
      <c r="AB20">
        <v>1.40406156370336</v>
      </c>
      <c r="AC20">
        <v>1.9274638502057191</v>
      </c>
      <c r="AD20">
        <v>0.32404264590672771</v>
      </c>
      <c r="AE20">
        <v>0.24508034931448969</v>
      </c>
      <c r="AF20">
        <v>0.16493218897410539</v>
      </c>
      <c r="AG20">
        <v>1.2905142017771949</v>
      </c>
      <c r="AH20">
        <v>2.9640995864662929</v>
      </c>
      <c r="AI20">
        <v>0.18935216813293501</v>
      </c>
      <c r="AJ20">
        <v>2.684796801140378</v>
      </c>
      <c r="AK20">
        <v>1.027011933342493</v>
      </c>
      <c r="AL20">
        <v>14.55247443972797</v>
      </c>
      <c r="AM20">
        <v>0.13703276759600139</v>
      </c>
      <c r="AN20">
        <v>0.1325974627336757</v>
      </c>
    </row>
    <row r="21" spans="1:40" x14ac:dyDescent="0.45">
      <c r="A21" s="1" t="s">
        <v>450</v>
      </c>
      <c r="B21">
        <v>2.6595994054435148</v>
      </c>
      <c r="C21">
        <v>0.36069916114172851</v>
      </c>
      <c r="D21">
        <v>0.10183907810733871</v>
      </c>
      <c r="E21">
        <v>2.8529047118863268E-2</v>
      </c>
      <c r="F21">
        <v>173.00360685444721</v>
      </c>
      <c r="G21">
        <v>11.802296023232611</v>
      </c>
      <c r="H21">
        <v>4.9389690959284378</v>
      </c>
      <c r="I21">
        <v>0.40842711711888507</v>
      </c>
      <c r="J21">
        <v>0.5399379362401947</v>
      </c>
      <c r="K21">
        <v>9.5281485171435185E-2</v>
      </c>
      <c r="L21">
        <v>0.66042412980211596</v>
      </c>
      <c r="M21">
        <v>133.2226467742255</v>
      </c>
      <c r="N21">
        <v>135.40273408425779</v>
      </c>
      <c r="O21">
        <v>0.1765243060458058</v>
      </c>
      <c r="P21">
        <v>0.66998055464591677</v>
      </c>
      <c r="Q21">
        <v>0.65218412664551773</v>
      </c>
      <c r="R21">
        <v>1.6474636941530669</v>
      </c>
      <c r="S21">
        <v>2.3382085327196371</v>
      </c>
      <c r="T21">
        <v>0.53644770602955094</v>
      </c>
      <c r="U21">
        <v>4.2899313538077299</v>
      </c>
      <c r="V21">
        <v>2.5975885697175891</v>
      </c>
      <c r="W21">
        <v>4.1416443958398599</v>
      </c>
      <c r="X21">
        <v>1.2362602187800329E-2</v>
      </c>
      <c r="Y21">
        <v>3.6262964273798777E-2</v>
      </c>
      <c r="Z21">
        <v>0.54180821376736288</v>
      </c>
      <c r="AA21">
        <v>1.407539630911659</v>
      </c>
      <c r="AB21">
        <v>3.220614268997708</v>
      </c>
      <c r="AC21">
        <v>14.48165488209945</v>
      </c>
      <c r="AD21">
        <v>1.472998353781634</v>
      </c>
      <c r="AE21">
        <v>0.7144945879311343</v>
      </c>
      <c r="AF21">
        <v>1.4514313360703639</v>
      </c>
      <c r="AG21">
        <v>6.1372057713964994</v>
      </c>
      <c r="AH21">
        <v>10.70021166937876</v>
      </c>
      <c r="AI21">
        <v>1.2097502729253049</v>
      </c>
      <c r="AJ21">
        <v>8.7755047737052916</v>
      </c>
      <c r="AK21">
        <v>4.0666081930935194</v>
      </c>
      <c r="AL21">
        <v>37.041241306924121</v>
      </c>
      <c r="AM21">
        <v>0.65628138205618758</v>
      </c>
      <c r="AN21">
        <v>0.73767390929357091</v>
      </c>
    </row>
    <row r="22" spans="1:40" x14ac:dyDescent="0.45">
      <c r="A22" s="1" t="s">
        <v>451</v>
      </c>
      <c r="B22">
        <v>0.46495835039896771</v>
      </c>
      <c r="C22">
        <v>4.146412620135223E-2</v>
      </c>
      <c r="D22">
        <v>1.7654381950386999E-2</v>
      </c>
      <c r="E22">
        <v>3.8300287361000291E-3</v>
      </c>
      <c r="F22">
        <v>467.72763534821422</v>
      </c>
      <c r="G22">
        <v>1.8354160717565899</v>
      </c>
      <c r="H22">
        <v>0.67835602636337844</v>
      </c>
      <c r="I22">
        <v>2.7860318385849601E-2</v>
      </c>
      <c r="J22">
        <v>6.7158650463823105E-2</v>
      </c>
      <c r="K22">
        <v>2.1383989343235089E-2</v>
      </c>
      <c r="L22">
        <v>7.6468215798730602E-2</v>
      </c>
      <c r="M22">
        <v>1.38814275714758</v>
      </c>
      <c r="N22">
        <v>1.1536608036332749</v>
      </c>
      <c r="O22">
        <v>2.432845030618459E-2</v>
      </c>
      <c r="P22">
        <v>8.1167182612153721E-2</v>
      </c>
      <c r="Q22">
        <v>6.2414508467774119E-2</v>
      </c>
      <c r="R22">
        <v>4.5603087959130623E-2</v>
      </c>
      <c r="S22">
        <v>0.35168570484697598</v>
      </c>
      <c r="T22">
        <v>7.3175795345913217E-2</v>
      </c>
      <c r="U22">
        <v>0.24888058752035</v>
      </c>
      <c r="V22">
        <v>0.27506370878399478</v>
      </c>
      <c r="W22">
        <v>1.879558631879362</v>
      </c>
      <c r="X22">
        <v>2.3750705889006509E-3</v>
      </c>
      <c r="Y22">
        <v>5.4700793209519517E-3</v>
      </c>
      <c r="Z22">
        <v>8.791609348323913E-2</v>
      </c>
      <c r="AA22">
        <v>0.2136730654287809</v>
      </c>
      <c r="AB22">
        <v>0.2435508751067518</v>
      </c>
      <c r="AC22">
        <v>0.59143480701981388</v>
      </c>
      <c r="AD22">
        <v>0.15464602741658939</v>
      </c>
      <c r="AE22">
        <v>5.5867274039830238E-2</v>
      </c>
      <c r="AF22">
        <v>9.603336389400792E-2</v>
      </c>
      <c r="AG22">
        <v>1.0067970800721371</v>
      </c>
      <c r="AH22">
        <v>1.1276659255613719</v>
      </c>
      <c r="AI22">
        <v>9.5076365541826996E-2</v>
      </c>
      <c r="AJ22">
        <v>1.20269256279473</v>
      </c>
      <c r="AK22">
        <v>0.46851634393360803</v>
      </c>
      <c r="AL22">
        <v>3.8750449385190771</v>
      </c>
      <c r="AM22">
        <v>0.11040858372596531</v>
      </c>
      <c r="AN22">
        <v>0.60417860551142621</v>
      </c>
    </row>
    <row r="23" spans="1:40" x14ac:dyDescent="0.45">
      <c r="A23" s="1" t="s">
        <v>452</v>
      </c>
      <c r="B23">
        <v>0.207202812880627</v>
      </c>
      <c r="C23">
        <v>1.8892123106662179E-2</v>
      </c>
      <c r="D23">
        <v>7.6712761677069632E-3</v>
      </c>
      <c r="E23">
        <v>1.5328440858429339E-3</v>
      </c>
      <c r="F23">
        <v>2.3364594441392619</v>
      </c>
      <c r="G23">
        <v>73.769119667532095</v>
      </c>
      <c r="H23">
        <v>0.19790553034526051</v>
      </c>
      <c r="I23">
        <v>9.2371467750678761E-3</v>
      </c>
      <c r="J23">
        <v>0.20776095295945229</v>
      </c>
      <c r="K23">
        <v>5.3673150350019936E-3</v>
      </c>
      <c r="L23">
        <v>2.958718743376143E-2</v>
      </c>
      <c r="M23">
        <v>0.8881370140519339</v>
      </c>
      <c r="N23">
        <v>0.18999546216199939</v>
      </c>
      <c r="O23">
        <v>1.9079802291753389E-2</v>
      </c>
      <c r="P23">
        <v>5.0958915262297073E-2</v>
      </c>
      <c r="Q23">
        <v>5.3697630766082957E-2</v>
      </c>
      <c r="R23">
        <v>0.36592341004432333</v>
      </c>
      <c r="S23">
        <v>1.1364519600531691</v>
      </c>
      <c r="T23">
        <v>9.8971724909019218E-2</v>
      </c>
      <c r="U23">
        <v>0.19124621411541129</v>
      </c>
      <c r="V23">
        <v>0.23770354331504531</v>
      </c>
      <c r="W23">
        <v>0.1993219330450656</v>
      </c>
      <c r="X23">
        <v>9.1839904406690093E-4</v>
      </c>
      <c r="Y23">
        <v>3.817641918561441E-3</v>
      </c>
      <c r="Z23">
        <v>3.3579534360384702E-2</v>
      </c>
      <c r="AA23">
        <v>0.18312510393429249</v>
      </c>
      <c r="AB23">
        <v>0.18368537739935711</v>
      </c>
      <c r="AC23">
        <v>5.0282946709610172</v>
      </c>
      <c r="AD23">
        <v>6.188618583973108E-2</v>
      </c>
      <c r="AE23">
        <v>0.1183322850827643</v>
      </c>
      <c r="AF23">
        <v>0.26496923930713462</v>
      </c>
      <c r="AG23">
        <v>0.25727699370193852</v>
      </c>
      <c r="AH23">
        <v>9.9031122386837946</v>
      </c>
      <c r="AI23">
        <v>0.2658624148277835</v>
      </c>
      <c r="AJ23">
        <v>1.212325935111825</v>
      </c>
      <c r="AK23">
        <v>0.63039452815852326</v>
      </c>
      <c r="AL23">
        <v>1.5726686686718749</v>
      </c>
      <c r="AM23">
        <v>0.10657527199369191</v>
      </c>
      <c r="AN23">
        <v>1.7554381497243709E-2</v>
      </c>
    </row>
    <row r="24" spans="1:40" x14ac:dyDescent="0.45">
      <c r="A24" s="1" t="s">
        <v>453</v>
      </c>
      <c r="B24">
        <v>3.8322461691821519</v>
      </c>
      <c r="C24">
        <v>0.67675903674742721</v>
      </c>
      <c r="D24">
        <v>0.23022173636583021</v>
      </c>
      <c r="E24">
        <v>5.8828096617883373E-2</v>
      </c>
      <c r="F24">
        <v>1.687888987170407</v>
      </c>
      <c r="G24">
        <v>0.50506508825990282</v>
      </c>
      <c r="H24">
        <v>17.725506411790221</v>
      </c>
      <c r="I24">
        <v>3.8277081165615932</v>
      </c>
      <c r="J24">
        <v>19.391914788937079</v>
      </c>
      <c r="K24">
        <v>0.43529641464288249</v>
      </c>
      <c r="L24">
        <v>1.9434612102309909</v>
      </c>
      <c r="M24">
        <v>20.189108352582728</v>
      </c>
      <c r="N24">
        <v>0.37082972866895469</v>
      </c>
      <c r="O24">
        <v>0.28743674299592492</v>
      </c>
      <c r="P24">
        <v>1.195466460608559</v>
      </c>
      <c r="Q24">
        <v>0.99961547169469755</v>
      </c>
      <c r="R24">
        <v>0.55927852730072192</v>
      </c>
      <c r="S24">
        <v>2.9123886381528821</v>
      </c>
      <c r="T24">
        <v>0.52917617506435322</v>
      </c>
      <c r="U24">
        <v>4.3507246636745176</v>
      </c>
      <c r="V24">
        <v>2.8416693914560258</v>
      </c>
      <c r="W24">
        <v>5.3414616620928133</v>
      </c>
      <c r="X24">
        <v>3.4703815765652422E-2</v>
      </c>
      <c r="Y24">
        <v>2.66627639794626E-2</v>
      </c>
      <c r="Z24">
        <v>1.0699192516456351</v>
      </c>
      <c r="AA24">
        <v>1.179669184859232</v>
      </c>
      <c r="AB24">
        <v>4.3081507143111741</v>
      </c>
      <c r="AC24">
        <v>8.0526071719280825</v>
      </c>
      <c r="AD24">
        <v>2.9686804219450131</v>
      </c>
      <c r="AE24">
        <v>18.808423887461959</v>
      </c>
      <c r="AF24">
        <v>3.0039536983111632</v>
      </c>
      <c r="AG24">
        <v>14.4923377520767</v>
      </c>
      <c r="AH24">
        <v>48.781480478000788</v>
      </c>
      <c r="AI24">
        <v>2.693023459185079</v>
      </c>
      <c r="AJ24">
        <v>14.24682307269509</v>
      </c>
      <c r="AK24">
        <v>9.3452040021237153</v>
      </c>
      <c r="AL24">
        <v>170.66927903742899</v>
      </c>
      <c r="AM24">
        <v>3.0552890231487702</v>
      </c>
      <c r="AN24">
        <v>2.4591340447343049</v>
      </c>
    </row>
    <row r="25" spans="1:40" x14ac:dyDescent="0.45">
      <c r="A25" s="1" t="s">
        <v>454</v>
      </c>
      <c r="B25">
        <v>34.735862394726936</v>
      </c>
      <c r="C25">
        <v>4.8816193566554791</v>
      </c>
      <c r="D25">
        <v>1.3772942676015381</v>
      </c>
      <c r="E25">
        <v>0.98524550846429559</v>
      </c>
      <c r="F25">
        <v>14.57160524091096</v>
      </c>
      <c r="G25">
        <v>9.9149083206526711</v>
      </c>
      <c r="H25">
        <v>21.37973468888578</v>
      </c>
      <c r="I25">
        <v>1.6054757233141219</v>
      </c>
      <c r="J25">
        <v>2.7829279158480138</v>
      </c>
      <c r="K25">
        <v>0.75981012832432859</v>
      </c>
      <c r="L25">
        <v>2.7841754418003739</v>
      </c>
      <c r="M25">
        <v>11.261877962209329</v>
      </c>
      <c r="N25">
        <v>2.852573407493562</v>
      </c>
      <c r="O25">
        <v>0.89815969495976034</v>
      </c>
      <c r="P25">
        <v>3.0913851109108328</v>
      </c>
      <c r="Q25">
        <v>2.008611087163092</v>
      </c>
      <c r="R25">
        <v>2.4268719171984769</v>
      </c>
      <c r="S25">
        <v>7.115641490112294</v>
      </c>
      <c r="T25">
        <v>2.9108338769140572</v>
      </c>
      <c r="U25">
        <v>6.1922459250946851</v>
      </c>
      <c r="V25">
        <v>10.43858709482841</v>
      </c>
      <c r="W25">
        <v>19.270880445595861</v>
      </c>
      <c r="X25">
        <v>0.10145624802181891</v>
      </c>
      <c r="Y25">
        <v>0.1672919531543296</v>
      </c>
      <c r="Z25">
        <v>3.5000605298710772</v>
      </c>
      <c r="AA25">
        <v>6.9259429664300152</v>
      </c>
      <c r="AB25">
        <v>5.7537278467677604</v>
      </c>
      <c r="AC25">
        <v>25.183992683726078</v>
      </c>
      <c r="AD25">
        <v>12.79361389555989</v>
      </c>
      <c r="AE25">
        <v>23.258318179078749</v>
      </c>
      <c r="AF25">
        <v>10.36804611941087</v>
      </c>
      <c r="AG25">
        <v>39.509824541246672</v>
      </c>
      <c r="AH25">
        <v>136.38478541051541</v>
      </c>
      <c r="AI25">
        <v>8.7496506401138756</v>
      </c>
      <c r="AJ25">
        <v>61.073929348564661</v>
      </c>
      <c r="AK25">
        <v>34.405560717161393</v>
      </c>
      <c r="AL25">
        <v>95.94764253674245</v>
      </c>
      <c r="AM25">
        <v>1.3273021078871301</v>
      </c>
      <c r="AN25">
        <v>2.18394622437064</v>
      </c>
    </row>
    <row r="26" spans="1:40" x14ac:dyDescent="0.45">
      <c r="A26" s="1" t="s">
        <v>455</v>
      </c>
      <c r="B26">
        <v>2.1088361483066258</v>
      </c>
      <c r="C26">
        <v>0.2851224357701323</v>
      </c>
      <c r="D26">
        <v>0.10539691590851941</v>
      </c>
      <c r="E26">
        <v>5.9708831875244991E-2</v>
      </c>
      <c r="F26">
        <v>0.95199256362791373</v>
      </c>
      <c r="G26">
        <v>0.32697862352956347</v>
      </c>
      <c r="H26">
        <v>4.5620080868202697</v>
      </c>
      <c r="I26">
        <v>0.31381872444887249</v>
      </c>
      <c r="J26">
        <v>0.19436163734263159</v>
      </c>
      <c r="K26">
        <v>0.1196873892484302</v>
      </c>
      <c r="L26">
        <v>0.51675246627201643</v>
      </c>
      <c r="M26">
        <v>0.89374496208346321</v>
      </c>
      <c r="N26">
        <v>0.19616120861100489</v>
      </c>
      <c r="O26">
        <v>0.1001211390405253</v>
      </c>
      <c r="P26">
        <v>0.211749850226335</v>
      </c>
      <c r="Q26">
        <v>0.26487166026199332</v>
      </c>
      <c r="R26">
        <v>0.16504007357137279</v>
      </c>
      <c r="S26">
        <v>0.87981385620473651</v>
      </c>
      <c r="T26">
        <v>0.53272683555122169</v>
      </c>
      <c r="U26">
        <v>1.3572697818647661</v>
      </c>
      <c r="V26">
        <v>2.9975394101617021</v>
      </c>
      <c r="W26">
        <v>4.1136332367426984</v>
      </c>
      <c r="X26">
        <v>2.2296286539962649E-2</v>
      </c>
      <c r="Y26">
        <v>2.0925854650938599E-2</v>
      </c>
      <c r="Z26">
        <v>1.020331178964746</v>
      </c>
      <c r="AA26">
        <v>1.021676010656672</v>
      </c>
      <c r="AB26">
        <v>1.0976679087598611</v>
      </c>
      <c r="AC26">
        <v>20.65133085436398</v>
      </c>
      <c r="AD26">
        <v>2.9267674560398209</v>
      </c>
      <c r="AE26">
        <v>2.108660384508533</v>
      </c>
      <c r="AF26">
        <v>2.7547024781630678</v>
      </c>
      <c r="AG26">
        <v>4.9195424597459674</v>
      </c>
      <c r="AH26">
        <v>15.675115003381929</v>
      </c>
      <c r="AI26">
        <v>2.1376532068046639</v>
      </c>
      <c r="AJ26">
        <v>11.95367895707477</v>
      </c>
      <c r="AK26">
        <v>7.5677243960193303</v>
      </c>
      <c r="AL26">
        <v>15.588828489676169</v>
      </c>
      <c r="AM26">
        <v>0.19084080263697439</v>
      </c>
      <c r="AN26">
        <v>0.19520448248675409</v>
      </c>
    </row>
    <row r="27" spans="1:40" x14ac:dyDescent="0.45">
      <c r="A27" s="1" t="s">
        <v>456</v>
      </c>
      <c r="B27">
        <v>76.478257086388908</v>
      </c>
      <c r="C27">
        <v>8.1452489240245232</v>
      </c>
      <c r="D27">
        <v>2.1790459464540781</v>
      </c>
      <c r="E27">
        <v>0.57910287832616947</v>
      </c>
      <c r="F27">
        <v>24.252189923804409</v>
      </c>
      <c r="G27">
        <v>9.0403754324070515</v>
      </c>
      <c r="H27">
        <v>77.557973250471406</v>
      </c>
      <c r="I27">
        <v>6.2257133312416926</v>
      </c>
      <c r="J27">
        <v>7.6654370979097939</v>
      </c>
      <c r="K27">
        <v>5.75136963632945</v>
      </c>
      <c r="L27">
        <v>80.877367965439092</v>
      </c>
      <c r="M27">
        <v>18.249465374570239</v>
      </c>
      <c r="N27">
        <v>5.9039260158927949</v>
      </c>
      <c r="O27">
        <v>2.5545282721098221</v>
      </c>
      <c r="P27">
        <v>10.061236277962751</v>
      </c>
      <c r="Q27">
        <v>6.6947903681308416</v>
      </c>
      <c r="R27">
        <v>3.6684679513093328</v>
      </c>
      <c r="S27">
        <v>33.729758815238938</v>
      </c>
      <c r="T27">
        <v>6.4446531717664621</v>
      </c>
      <c r="U27">
        <v>25.594381678154679</v>
      </c>
      <c r="V27">
        <v>896.52549844324653</v>
      </c>
      <c r="W27">
        <v>519.95415178826624</v>
      </c>
      <c r="X27">
        <v>0.97175463591742783</v>
      </c>
      <c r="Y27">
        <v>0.29754948892351513</v>
      </c>
      <c r="Z27">
        <v>28.632751991041751</v>
      </c>
      <c r="AA27">
        <v>14.61086204728119</v>
      </c>
      <c r="AB27">
        <v>20.413362774977411</v>
      </c>
      <c r="AC27">
        <v>30.299732005395981</v>
      </c>
      <c r="AD27">
        <v>27.88618607471955</v>
      </c>
      <c r="AE27">
        <v>7.6103420143256306</v>
      </c>
      <c r="AF27">
        <v>15.43428990431676</v>
      </c>
      <c r="AG27">
        <v>127.9618471726219</v>
      </c>
      <c r="AH27">
        <v>170.79398389075249</v>
      </c>
      <c r="AI27">
        <v>16.84349952790868</v>
      </c>
      <c r="AJ27">
        <v>156.02660587011931</v>
      </c>
      <c r="AK27">
        <v>85.614692254521856</v>
      </c>
      <c r="AL27">
        <v>306.44297334823631</v>
      </c>
      <c r="AM27">
        <v>40.990066869548812</v>
      </c>
      <c r="AN27">
        <v>7.854418010670277</v>
      </c>
    </row>
    <row r="28" spans="1:40" x14ac:dyDescent="0.45">
      <c r="A28" s="1" t="s">
        <v>457</v>
      </c>
      <c r="B28">
        <v>4.6195304821434968</v>
      </c>
      <c r="C28">
        <v>0.45526648955435328</v>
      </c>
      <c r="D28">
        <v>0.16409633793203321</v>
      </c>
      <c r="E28">
        <v>4.5211325743262802E-2</v>
      </c>
      <c r="F28">
        <v>7.902566477629664</v>
      </c>
      <c r="G28">
        <v>2.6256278673266351</v>
      </c>
      <c r="H28">
        <v>2.599910839067507</v>
      </c>
      <c r="I28">
        <v>0.34287890226731438</v>
      </c>
      <c r="J28">
        <v>4.3659287583704511</v>
      </c>
      <c r="K28">
        <v>0.1214831141315829</v>
      </c>
      <c r="L28">
        <v>0.78058351430236517</v>
      </c>
      <c r="M28">
        <v>4.0167782096220961</v>
      </c>
      <c r="N28">
        <v>2.1651288648896561</v>
      </c>
      <c r="O28">
        <v>0.3075573378373993</v>
      </c>
      <c r="P28">
        <v>1.1897742941962319</v>
      </c>
      <c r="Q28">
        <v>1.129717551356658</v>
      </c>
      <c r="R28">
        <v>1.312750236143108</v>
      </c>
      <c r="S28">
        <v>20.964342973908249</v>
      </c>
      <c r="T28">
        <v>1.820807544968766</v>
      </c>
      <c r="U28">
        <v>3.2571473819942471</v>
      </c>
      <c r="V28">
        <v>4.4145472042948359</v>
      </c>
      <c r="W28">
        <v>3.8326674487779</v>
      </c>
      <c r="X28">
        <v>1.5878938373895309E-2</v>
      </c>
      <c r="Y28">
        <v>6.4050895421952414E-2</v>
      </c>
      <c r="Z28">
        <v>0.80189821940829586</v>
      </c>
      <c r="AA28">
        <v>3.2144235613841121</v>
      </c>
      <c r="AB28">
        <v>2.2505560421021809</v>
      </c>
      <c r="AC28">
        <v>8.1354060740945275</v>
      </c>
      <c r="AD28">
        <v>1.1707280024500391</v>
      </c>
      <c r="AE28">
        <v>2.6156597224723259</v>
      </c>
      <c r="AF28">
        <v>0.91333236711797106</v>
      </c>
      <c r="AG28">
        <v>4.4147293611460752</v>
      </c>
      <c r="AH28">
        <v>12.428993830937969</v>
      </c>
      <c r="AI28">
        <v>1.273360935509916</v>
      </c>
      <c r="AJ28">
        <v>20.391678774685609</v>
      </c>
      <c r="AK28">
        <v>5.4975888435070956</v>
      </c>
      <c r="AL28">
        <v>24.622657987922679</v>
      </c>
      <c r="AM28">
        <v>0.90348630830880583</v>
      </c>
      <c r="AN28">
        <v>0.36562475040682513</v>
      </c>
    </row>
    <row r="29" spans="1:40" x14ac:dyDescent="0.45">
      <c r="A29" s="1" t="s">
        <v>458</v>
      </c>
      <c r="B29">
        <v>3.1239189064207848</v>
      </c>
      <c r="C29">
        <v>0.29093412197335272</v>
      </c>
      <c r="D29">
        <v>9.7623353660457587E-2</v>
      </c>
      <c r="E29">
        <v>3.4667752749349537E-2</v>
      </c>
      <c r="F29">
        <v>4.8559064679647408</v>
      </c>
      <c r="G29">
        <v>1.540614114958176</v>
      </c>
      <c r="H29">
        <v>2.7025594928630241</v>
      </c>
      <c r="I29">
        <v>0.14695681025839211</v>
      </c>
      <c r="J29">
        <v>2.5296164145894409</v>
      </c>
      <c r="K29">
        <v>0.12780528984630021</v>
      </c>
      <c r="L29">
        <v>0.47555734513222009</v>
      </c>
      <c r="M29">
        <v>2.3533559545630029</v>
      </c>
      <c r="N29">
        <v>1.278936178720425</v>
      </c>
      <c r="O29">
        <v>0.17977287560987881</v>
      </c>
      <c r="P29">
        <v>0.68625309935158241</v>
      </c>
      <c r="Q29">
        <v>0.6534299188295839</v>
      </c>
      <c r="R29">
        <v>4.3326989777844664</v>
      </c>
      <c r="S29">
        <v>12.305714393482949</v>
      </c>
      <c r="T29">
        <v>1.105407653959219</v>
      </c>
      <c r="U29">
        <v>1.795974298801428</v>
      </c>
      <c r="V29">
        <v>2.644438767632963</v>
      </c>
      <c r="W29">
        <v>2.3152237791456178</v>
      </c>
      <c r="X29">
        <v>9.7874644526611612E-3</v>
      </c>
      <c r="Y29">
        <v>3.7810409680717062E-2</v>
      </c>
      <c r="Z29">
        <v>0.47878219695347002</v>
      </c>
      <c r="AA29">
        <v>1.8905784646899011</v>
      </c>
      <c r="AB29">
        <v>1.2430680241131591</v>
      </c>
      <c r="AC29">
        <v>4.6859507189011289</v>
      </c>
      <c r="AD29">
        <v>1.1816767379049049</v>
      </c>
      <c r="AE29">
        <v>1.350304699761087</v>
      </c>
      <c r="AF29">
        <v>1.3480390054847771</v>
      </c>
      <c r="AG29">
        <v>3.9621748375079942</v>
      </c>
      <c r="AH29">
        <v>23.9861414958248</v>
      </c>
      <c r="AI29">
        <v>1.4977942835138769</v>
      </c>
      <c r="AJ29">
        <v>13.77493471959902</v>
      </c>
      <c r="AK29">
        <v>5.6234642587038577</v>
      </c>
      <c r="AL29">
        <v>12.799197413139719</v>
      </c>
      <c r="AM29">
        <v>0.52693059511544338</v>
      </c>
      <c r="AN29">
        <v>0.24328612150880299</v>
      </c>
    </row>
    <row r="30" spans="1:40" x14ac:dyDescent="0.45">
      <c r="A30" s="1" t="s">
        <v>459</v>
      </c>
      <c r="B30">
        <v>5.2901515068822063</v>
      </c>
      <c r="C30">
        <v>0.53193208594503061</v>
      </c>
      <c r="D30">
        <v>0.17366610620216649</v>
      </c>
      <c r="E30">
        <v>4.7407511919535503E-2</v>
      </c>
      <c r="F30">
        <v>8.1034086662722</v>
      </c>
      <c r="G30">
        <v>2.6888179905940368</v>
      </c>
      <c r="H30">
        <v>3.3760381516939262</v>
      </c>
      <c r="I30">
        <v>0.31110520483586013</v>
      </c>
      <c r="J30">
        <v>4.4237844521758776</v>
      </c>
      <c r="K30">
        <v>0.1501296582470493</v>
      </c>
      <c r="L30">
        <v>0.853752189814034</v>
      </c>
      <c r="M30">
        <v>4.1125463088249976</v>
      </c>
      <c r="N30">
        <v>2.2287111404467148</v>
      </c>
      <c r="O30">
        <v>0.31682969081303491</v>
      </c>
      <c r="P30">
        <v>1.2125140588743</v>
      </c>
      <c r="Q30">
        <v>1.1364930339418911</v>
      </c>
      <c r="R30">
        <v>1.5375301847350791</v>
      </c>
      <c r="S30">
        <v>21.471908183893131</v>
      </c>
      <c r="T30">
        <v>2.023004209573354</v>
      </c>
      <c r="U30">
        <v>3.1637858419286151</v>
      </c>
      <c r="V30">
        <v>4.622819928543322</v>
      </c>
      <c r="W30">
        <v>4.8292676646962303</v>
      </c>
      <c r="X30">
        <v>1.7034611922840871E-2</v>
      </c>
      <c r="Y30">
        <v>6.6247911131274179E-2</v>
      </c>
      <c r="Z30">
        <v>0.83484796199346401</v>
      </c>
      <c r="AA30">
        <v>3.432752771792281</v>
      </c>
      <c r="AB30">
        <v>2.194725803101885</v>
      </c>
      <c r="AC30">
        <v>8.2029870275970183</v>
      </c>
      <c r="AD30">
        <v>1.2571133470570099</v>
      </c>
      <c r="AE30">
        <v>2.6470773634439828</v>
      </c>
      <c r="AF30">
        <v>0.91222970653490842</v>
      </c>
      <c r="AG30">
        <v>5.2726878829954291</v>
      </c>
      <c r="AH30">
        <v>13.89357584146067</v>
      </c>
      <c r="AI30">
        <v>1.355651222905937</v>
      </c>
      <c r="AJ30">
        <v>23.776898084763658</v>
      </c>
      <c r="AK30">
        <v>5.6867803253460361</v>
      </c>
      <c r="AL30">
        <v>24.30891324259154</v>
      </c>
      <c r="AM30">
        <v>0.92158623313627208</v>
      </c>
      <c r="AN30">
        <v>0.46944176726477133</v>
      </c>
    </row>
    <row r="31" spans="1:40" x14ac:dyDescent="0.45">
      <c r="A31" s="1" t="s">
        <v>460</v>
      </c>
      <c r="B31">
        <v>41.770592565771622</v>
      </c>
      <c r="C31">
        <v>4.0030944385236822</v>
      </c>
      <c r="D31">
        <v>0.38854997543314063</v>
      </c>
      <c r="E31">
        <v>0.28353083323695072</v>
      </c>
      <c r="F31">
        <v>12.880266287860451</v>
      </c>
      <c r="G31">
        <v>4.2432217173384519</v>
      </c>
      <c r="H31">
        <v>17.92619691991862</v>
      </c>
      <c r="I31">
        <v>1.020513096957024</v>
      </c>
      <c r="J31">
        <v>6.9854150984624797</v>
      </c>
      <c r="K31">
        <v>6.7770284319172172</v>
      </c>
      <c r="L31">
        <v>9.3831711776641633</v>
      </c>
      <c r="M31">
        <v>6.9129346918759813</v>
      </c>
      <c r="N31">
        <v>3.600309295887989</v>
      </c>
      <c r="O31">
        <v>0.70324137132383813</v>
      </c>
      <c r="P31">
        <v>2.478323329030804</v>
      </c>
      <c r="Q31">
        <v>2.4179029791721089</v>
      </c>
      <c r="R31">
        <v>2.7707559857350379</v>
      </c>
      <c r="S31">
        <v>33.448158882617022</v>
      </c>
      <c r="T31">
        <v>4.1991427581661238</v>
      </c>
      <c r="U31">
        <v>7.5743730318516542</v>
      </c>
      <c r="V31">
        <v>9.9391199513619668</v>
      </c>
      <c r="W31">
        <v>13.32697900419201</v>
      </c>
      <c r="X31">
        <v>3.8845320382869142E-2</v>
      </c>
      <c r="Y31">
        <v>0.10670584554867039</v>
      </c>
      <c r="Z31">
        <v>1.679906648299055</v>
      </c>
      <c r="AA31">
        <v>5.4693579970098636</v>
      </c>
      <c r="AB31">
        <v>6.0007115852542263</v>
      </c>
      <c r="AC31">
        <v>19.936906185669649</v>
      </c>
      <c r="AD31">
        <v>4.4082399482273544</v>
      </c>
      <c r="AE31">
        <v>4.1076999329890063</v>
      </c>
      <c r="AF31">
        <v>2.3778215282526558</v>
      </c>
      <c r="AG31">
        <v>24.22461006783514</v>
      </c>
      <c r="AH31">
        <v>29.091942633024001</v>
      </c>
      <c r="AI31">
        <v>3.418921245928606</v>
      </c>
      <c r="AJ31">
        <v>52.264229247275807</v>
      </c>
      <c r="AK31">
        <v>13.410484239978249</v>
      </c>
      <c r="AL31">
        <v>78.900350920576628</v>
      </c>
      <c r="AM31">
        <v>1.5775387844370059</v>
      </c>
      <c r="AN31">
        <v>6.436682031679851</v>
      </c>
    </row>
    <row r="32" spans="1:40" x14ac:dyDescent="0.45">
      <c r="A32" s="1" t="s">
        <v>461</v>
      </c>
      <c r="B32">
        <v>28.974508268307378</v>
      </c>
      <c r="C32">
        <v>10.674922726120659</v>
      </c>
      <c r="D32">
        <v>0.88006152295487017</v>
      </c>
      <c r="E32">
        <v>0.24064275372712829</v>
      </c>
      <c r="F32">
        <v>37.048253817810412</v>
      </c>
      <c r="G32">
        <v>12.315790696249531</v>
      </c>
      <c r="H32">
        <v>22.71268207526731</v>
      </c>
      <c r="I32">
        <v>2.3280484148372889</v>
      </c>
      <c r="J32">
        <v>20.533072695713599</v>
      </c>
      <c r="K32">
        <v>2.8824395069018021</v>
      </c>
      <c r="L32">
        <v>5.3823391317741196</v>
      </c>
      <c r="M32">
        <v>20.48446685462385</v>
      </c>
      <c r="N32">
        <v>10.40311042795439</v>
      </c>
      <c r="O32">
        <v>1.7091001220039399</v>
      </c>
      <c r="P32">
        <v>6.2810847737022861</v>
      </c>
      <c r="Q32">
        <v>5.9921358986595852</v>
      </c>
      <c r="R32">
        <v>6.603037034209966</v>
      </c>
      <c r="S32">
        <v>97.955799485045048</v>
      </c>
      <c r="T32">
        <v>9.0256745547609629</v>
      </c>
      <c r="U32">
        <v>23.809111872812569</v>
      </c>
      <c r="V32">
        <v>28.122501057144799</v>
      </c>
      <c r="W32">
        <v>28.442446767711999</v>
      </c>
      <c r="X32">
        <v>9.2204307113651962E-2</v>
      </c>
      <c r="Y32">
        <v>0.30524634989977439</v>
      </c>
      <c r="Z32">
        <v>4.2368173629186474</v>
      </c>
      <c r="AA32">
        <v>15.313545821274911</v>
      </c>
      <c r="AB32">
        <v>15.55515173158852</v>
      </c>
      <c r="AC32">
        <v>37.930431083696497</v>
      </c>
      <c r="AD32">
        <v>7.195402566709423</v>
      </c>
      <c r="AE32">
        <v>11.34776328826592</v>
      </c>
      <c r="AF32">
        <v>5.0713482288847906</v>
      </c>
      <c r="AG32">
        <v>43.00897148558402</v>
      </c>
      <c r="AH32">
        <v>66.29893829623596</v>
      </c>
      <c r="AI32">
        <v>7.0263030800193</v>
      </c>
      <c r="AJ32">
        <v>120.21216887426129</v>
      </c>
      <c r="AK32">
        <v>30.221324596521718</v>
      </c>
      <c r="AL32">
        <v>162.05329675721171</v>
      </c>
      <c r="AM32">
        <v>4.7458956676862973</v>
      </c>
      <c r="AN32">
        <v>12.334654728403271</v>
      </c>
    </row>
    <row r="33" spans="1:40" x14ac:dyDescent="0.45">
      <c r="A33" s="1" t="s">
        <v>462</v>
      </c>
      <c r="B33">
        <v>18.348623509903351</v>
      </c>
      <c r="C33">
        <v>0.86646831863100005</v>
      </c>
      <c r="D33">
        <v>0.1257036547977724</v>
      </c>
      <c r="E33">
        <v>0.1229580656883769</v>
      </c>
      <c r="F33">
        <v>4.8480346601951352</v>
      </c>
      <c r="G33">
        <v>1.54942262884993</v>
      </c>
      <c r="H33">
        <v>5.9646532299156352</v>
      </c>
      <c r="I33">
        <v>0.27148142062567843</v>
      </c>
      <c r="J33">
        <v>2.5552208585006619</v>
      </c>
      <c r="K33">
        <v>0.38023139125266481</v>
      </c>
      <c r="L33">
        <v>0.69120380886549315</v>
      </c>
      <c r="M33">
        <v>2.5132667924032042</v>
      </c>
      <c r="N33">
        <v>1.362401925057622</v>
      </c>
      <c r="O33">
        <v>0.1956509403254526</v>
      </c>
      <c r="P33">
        <v>0.72504250002100479</v>
      </c>
      <c r="Q33">
        <v>0.69059511622345493</v>
      </c>
      <c r="R33">
        <v>0.86589592968937112</v>
      </c>
      <c r="S33">
        <v>12.334045052755091</v>
      </c>
      <c r="T33">
        <v>1.164885301277224</v>
      </c>
      <c r="U33">
        <v>2.267776296140624</v>
      </c>
      <c r="V33">
        <v>3.2359509002212672</v>
      </c>
      <c r="W33">
        <v>4.6141573236829307</v>
      </c>
      <c r="X33">
        <v>1.3087393042746351E-2</v>
      </c>
      <c r="Y33">
        <v>3.8079627876042479E-2</v>
      </c>
      <c r="Z33">
        <v>0.56130346293916566</v>
      </c>
      <c r="AA33">
        <v>1.9853161778062129</v>
      </c>
      <c r="AB33">
        <v>2.0101707730273781</v>
      </c>
      <c r="AC33">
        <v>8.7087073135653146</v>
      </c>
      <c r="AD33">
        <v>1.309889206743976</v>
      </c>
      <c r="AE33">
        <v>1.4803893698583239</v>
      </c>
      <c r="AF33">
        <v>0.81996348750603276</v>
      </c>
      <c r="AG33">
        <v>7.1588769894134714</v>
      </c>
      <c r="AH33">
        <v>9.4163820296992338</v>
      </c>
      <c r="AI33">
        <v>1.0862194899075099</v>
      </c>
      <c r="AJ33">
        <v>15.967640207725781</v>
      </c>
      <c r="AK33">
        <v>4.6808576754393476</v>
      </c>
      <c r="AL33">
        <v>26.230598264621921</v>
      </c>
      <c r="AM33">
        <v>0.56097997489970808</v>
      </c>
      <c r="AN33">
        <v>2.0887566191422811</v>
      </c>
    </row>
    <row r="34" spans="1:40" x14ac:dyDescent="0.45">
      <c r="A34" s="1" t="s">
        <v>463</v>
      </c>
      <c r="B34">
        <v>10.60170320407005</v>
      </c>
      <c r="C34">
        <v>1.011928820936963</v>
      </c>
      <c r="D34">
        <v>0.37354370061992381</v>
      </c>
      <c r="E34">
        <v>0.1001483893642018</v>
      </c>
      <c r="F34">
        <v>18.254126361201209</v>
      </c>
      <c r="G34">
        <v>6.0541908452721556</v>
      </c>
      <c r="H34">
        <v>4.7139286344690428</v>
      </c>
      <c r="I34">
        <v>0.51836743166790422</v>
      </c>
      <c r="J34">
        <v>9.9517097682245232</v>
      </c>
      <c r="K34">
        <v>0.23819029580305451</v>
      </c>
      <c r="L34">
        <v>1.787736014430698</v>
      </c>
      <c r="M34">
        <v>9.1966565254576018</v>
      </c>
      <c r="N34">
        <v>4.9947809895592172</v>
      </c>
      <c r="O34">
        <v>0.69367815176256942</v>
      </c>
      <c r="P34">
        <v>2.646458384493759</v>
      </c>
      <c r="Q34">
        <v>2.5180597206902431</v>
      </c>
      <c r="R34">
        <v>3.2415248299245261</v>
      </c>
      <c r="S34">
        <v>50.512596561143809</v>
      </c>
      <c r="T34">
        <v>4.4833954033553463</v>
      </c>
      <c r="U34">
        <v>6.8641148254582918</v>
      </c>
      <c r="V34">
        <v>9.9715632409195027</v>
      </c>
      <c r="W34">
        <v>8.0150319422333105</v>
      </c>
      <c r="X34">
        <v>3.5351884661604098E-2</v>
      </c>
      <c r="Y34">
        <v>0.1478526460089615</v>
      </c>
      <c r="Z34">
        <v>1.80887464901372</v>
      </c>
      <c r="AA34">
        <v>7.3653431788655048</v>
      </c>
      <c r="AB34">
        <v>4.7636331661110329</v>
      </c>
      <c r="AC34">
        <v>18.23696638927667</v>
      </c>
      <c r="AD34">
        <v>2.5351498257106231</v>
      </c>
      <c r="AE34">
        <v>5.241052874849391</v>
      </c>
      <c r="AF34">
        <v>1.804210259576184</v>
      </c>
      <c r="AG34">
        <v>10.271653937712809</v>
      </c>
      <c r="AH34">
        <v>29.188811651009399</v>
      </c>
      <c r="AI34">
        <v>2.964180747223629</v>
      </c>
      <c r="AJ34">
        <v>104.41797455355579</v>
      </c>
      <c r="AK34">
        <v>11.72738261408433</v>
      </c>
      <c r="AL34">
        <v>53.389649925118697</v>
      </c>
      <c r="AM34">
        <v>2.0665738427631979</v>
      </c>
      <c r="AN34">
        <v>0.74868836340187261</v>
      </c>
    </row>
    <row r="35" spans="1:40" x14ac:dyDescent="0.45">
      <c r="A35" s="1" t="s">
        <v>464</v>
      </c>
      <c r="B35">
        <v>15.734092182419349</v>
      </c>
      <c r="C35">
        <v>4.3835305810922573</v>
      </c>
      <c r="D35">
        <v>0.38457340042475152</v>
      </c>
      <c r="E35">
        <v>6.9618817128261304E-2</v>
      </c>
      <c r="F35">
        <v>6.1838322180916041</v>
      </c>
      <c r="G35">
        <v>6.6403188994132742</v>
      </c>
      <c r="H35">
        <v>11.54705234930764</v>
      </c>
      <c r="I35">
        <v>1.406864536879326</v>
      </c>
      <c r="J35">
        <v>4.9281857387654524</v>
      </c>
      <c r="K35">
        <v>0.45384647558991559</v>
      </c>
      <c r="L35">
        <v>1.9911452936718079</v>
      </c>
      <c r="M35">
        <v>8.4953194836701638</v>
      </c>
      <c r="N35">
        <v>1.2868583649670939</v>
      </c>
      <c r="O35">
        <v>0.87309648979642929</v>
      </c>
      <c r="P35">
        <v>4.249553885698762</v>
      </c>
      <c r="Q35">
        <v>6.4526551009310156</v>
      </c>
      <c r="R35">
        <v>2.2992873088872758</v>
      </c>
      <c r="S35">
        <v>5.8063632229640119</v>
      </c>
      <c r="T35">
        <v>0.94006115776252253</v>
      </c>
      <c r="U35">
        <v>11.52728376377749</v>
      </c>
      <c r="V35">
        <v>14.332012574236449</v>
      </c>
      <c r="W35">
        <v>13.509702244796721</v>
      </c>
      <c r="X35">
        <v>6.2277568371882773E-2</v>
      </c>
      <c r="Y35">
        <v>0.1529944483301722</v>
      </c>
      <c r="Z35">
        <v>3.4860620573777878</v>
      </c>
      <c r="AA35">
        <v>5.7130134018621934</v>
      </c>
      <c r="AB35">
        <v>7.6137815019002097</v>
      </c>
      <c r="AC35">
        <v>7.6756739879760323</v>
      </c>
      <c r="AD35">
        <v>3.334900973694281</v>
      </c>
      <c r="AE35">
        <v>2.9174350186447362</v>
      </c>
      <c r="AF35">
        <v>2.073098035353238</v>
      </c>
      <c r="AG35">
        <v>16.259207725789619</v>
      </c>
      <c r="AH35">
        <v>18.794990330188622</v>
      </c>
      <c r="AI35">
        <v>2.1625450226515519</v>
      </c>
      <c r="AJ35">
        <v>18.076836875404759</v>
      </c>
      <c r="AK35">
        <v>9.2004271121651673</v>
      </c>
      <c r="AL35">
        <v>99.990665499141286</v>
      </c>
      <c r="AM35">
        <v>0.80194728578915364</v>
      </c>
      <c r="AN35">
        <v>1.5826668510054489</v>
      </c>
    </row>
    <row r="36" spans="1:40" x14ac:dyDescent="0.45">
      <c r="A36" s="1" t="s">
        <v>465</v>
      </c>
      <c r="B36">
        <v>11.824140738962001</v>
      </c>
      <c r="C36">
        <v>1.9487173513509179</v>
      </c>
      <c r="D36">
        <v>0.69889515457024187</v>
      </c>
      <c r="E36">
        <v>0.14087749508170361</v>
      </c>
      <c r="F36">
        <v>6.7882524636365504</v>
      </c>
      <c r="G36">
        <v>2.0535306077016511</v>
      </c>
      <c r="H36">
        <v>118.4662606029875</v>
      </c>
      <c r="I36">
        <v>22.93702728302517</v>
      </c>
      <c r="J36">
        <v>5.8008431659413651</v>
      </c>
      <c r="K36">
        <v>4.0465866416865817</v>
      </c>
      <c r="L36">
        <v>11.64482571081458</v>
      </c>
      <c r="M36">
        <v>5.7914451765812807</v>
      </c>
      <c r="N36">
        <v>1.711733482240873</v>
      </c>
      <c r="O36">
        <v>0.8611148210179308</v>
      </c>
      <c r="P36">
        <v>18.42414085952662</v>
      </c>
      <c r="Q36">
        <v>2.9703337115949071</v>
      </c>
      <c r="R36">
        <v>1.2829475232804619</v>
      </c>
      <c r="S36">
        <v>11.20247715225368</v>
      </c>
      <c r="T36">
        <v>2.420415319970568</v>
      </c>
      <c r="U36">
        <v>9.916777724980836</v>
      </c>
      <c r="V36">
        <v>16.001707486120981</v>
      </c>
      <c r="W36">
        <v>65.562714944356031</v>
      </c>
      <c r="X36">
        <v>0.1820547390225207</v>
      </c>
      <c r="Y36">
        <v>0.13295987643408541</v>
      </c>
      <c r="Z36">
        <v>5.4699158419851779</v>
      </c>
      <c r="AA36">
        <v>5.6210809265547921</v>
      </c>
      <c r="AB36">
        <v>7.2198613725787091</v>
      </c>
      <c r="AC36">
        <v>9.0687147822890832</v>
      </c>
      <c r="AD36">
        <v>19.042519701169539</v>
      </c>
      <c r="AE36">
        <v>2.171002689751127</v>
      </c>
      <c r="AF36">
        <v>14.58027852852609</v>
      </c>
      <c r="AG36">
        <v>55.986980908997097</v>
      </c>
      <c r="AH36">
        <v>53.641498673163142</v>
      </c>
      <c r="AI36">
        <v>12.4667940488924</v>
      </c>
      <c r="AJ36">
        <v>78.016513843723004</v>
      </c>
      <c r="AK36">
        <v>54.206869094661499</v>
      </c>
      <c r="AL36">
        <v>1106.5897512004331</v>
      </c>
      <c r="AM36">
        <v>0.98636161324309679</v>
      </c>
      <c r="AN36">
        <v>2.1532651745061151</v>
      </c>
    </row>
    <row r="37" spans="1:40" x14ac:dyDescent="0.45">
      <c r="A37" s="1" t="s">
        <v>466</v>
      </c>
      <c r="B37">
        <v>39.507569669385461</v>
      </c>
      <c r="C37">
        <v>9.1857247314308808</v>
      </c>
      <c r="D37">
        <v>3.7630930315906541</v>
      </c>
      <c r="E37">
        <v>0.14671215635764009</v>
      </c>
      <c r="F37">
        <v>14.40434617008045</v>
      </c>
      <c r="G37">
        <v>4.2990095276169162</v>
      </c>
      <c r="H37">
        <v>38.850677594783903</v>
      </c>
      <c r="I37">
        <v>5.8950673619223526</v>
      </c>
      <c r="J37">
        <v>5.744034179104232</v>
      </c>
      <c r="K37">
        <v>1.493876411724476</v>
      </c>
      <c r="L37">
        <v>6.9420981230834578</v>
      </c>
      <c r="M37">
        <v>20.224936261760519</v>
      </c>
      <c r="N37">
        <v>3.553600590135209</v>
      </c>
      <c r="O37">
        <v>3.579339556465654</v>
      </c>
      <c r="P37">
        <v>321.16572750698322</v>
      </c>
      <c r="Q37">
        <v>7.071810572629035</v>
      </c>
      <c r="R37">
        <v>1.601409233652302</v>
      </c>
      <c r="S37">
        <v>14.269094027405011</v>
      </c>
      <c r="T37">
        <v>2.679830039337503</v>
      </c>
      <c r="U37">
        <v>34.940109950178837</v>
      </c>
      <c r="V37">
        <v>30.928320958823289</v>
      </c>
      <c r="W37">
        <v>32.423514763909537</v>
      </c>
      <c r="X37">
        <v>0.12739380272582809</v>
      </c>
      <c r="Y37">
        <v>0.73050626266441343</v>
      </c>
      <c r="Z37">
        <v>5.4729214151180727</v>
      </c>
      <c r="AA37">
        <v>26.618524575297091</v>
      </c>
      <c r="AB37">
        <v>27.381873734101951</v>
      </c>
      <c r="AC37">
        <v>34.762869490546827</v>
      </c>
      <c r="AD37">
        <v>14.67163704578646</v>
      </c>
      <c r="AE37">
        <v>3.300113521163476</v>
      </c>
      <c r="AF37">
        <v>10.40079821545055</v>
      </c>
      <c r="AG37">
        <v>58.969111441857493</v>
      </c>
      <c r="AH37">
        <v>51.255092382419889</v>
      </c>
      <c r="AI37">
        <v>9.0776571061779929</v>
      </c>
      <c r="AJ37">
        <v>64.705312476692768</v>
      </c>
      <c r="AK37">
        <v>40.467437932819891</v>
      </c>
      <c r="AL37">
        <v>412.8576892009645</v>
      </c>
      <c r="AM37">
        <v>2.0188869053218488</v>
      </c>
      <c r="AN37">
        <v>5.4328748364600354</v>
      </c>
    </row>
    <row r="38" spans="1:40" x14ac:dyDescent="0.45">
      <c r="A38" s="1" t="s">
        <v>467</v>
      </c>
      <c r="B38">
        <v>49.786725683734417</v>
      </c>
      <c r="C38">
        <v>8.5422783070305481</v>
      </c>
      <c r="D38">
        <v>1.958003869495252</v>
      </c>
      <c r="E38">
        <v>0.40032829499385869</v>
      </c>
      <c r="F38">
        <v>23.422623861268939</v>
      </c>
      <c r="G38">
        <v>12.03382912328609</v>
      </c>
      <c r="H38">
        <v>78.199585976309294</v>
      </c>
      <c r="I38">
        <v>7.2905778715654703</v>
      </c>
      <c r="J38">
        <v>6.9709544365889862</v>
      </c>
      <c r="K38">
        <v>4.2947714750196244</v>
      </c>
      <c r="L38">
        <v>41.92994188910474</v>
      </c>
      <c r="M38">
        <v>56.450011616354153</v>
      </c>
      <c r="N38">
        <v>5.0009205835083481</v>
      </c>
      <c r="O38">
        <v>19.366799405964279</v>
      </c>
      <c r="P38">
        <v>46.207660255960192</v>
      </c>
      <c r="Q38">
        <v>69.126172075688999</v>
      </c>
      <c r="R38">
        <v>3.637118858191533</v>
      </c>
      <c r="S38">
        <v>23.40115480424031</v>
      </c>
      <c r="T38">
        <v>4.5837854700001381</v>
      </c>
      <c r="U38">
        <v>212.09027344197571</v>
      </c>
      <c r="V38">
        <v>66.704689344884898</v>
      </c>
      <c r="W38">
        <v>106.1771298976367</v>
      </c>
      <c r="X38">
        <v>0.32932649276421649</v>
      </c>
      <c r="Y38">
        <v>1.286478654440061</v>
      </c>
      <c r="Z38">
        <v>14.039211200817</v>
      </c>
      <c r="AA38">
        <v>49.270751020286667</v>
      </c>
      <c r="AB38">
        <v>174.22575795879561</v>
      </c>
      <c r="AC38">
        <v>69.237992426751944</v>
      </c>
      <c r="AD38">
        <v>21.435603207606309</v>
      </c>
      <c r="AE38">
        <v>11.01994150691195</v>
      </c>
      <c r="AF38">
        <v>9.8630847507709607</v>
      </c>
      <c r="AG38">
        <v>157.36722789476821</v>
      </c>
      <c r="AH38">
        <v>136.17511595605441</v>
      </c>
      <c r="AI38">
        <v>10.849270575011319</v>
      </c>
      <c r="AJ38">
        <v>132.59537008048281</v>
      </c>
      <c r="AK38">
        <v>81.750095499038252</v>
      </c>
      <c r="AL38">
        <v>1086.4571121079689</v>
      </c>
      <c r="AM38">
        <v>11.41255068948562</v>
      </c>
      <c r="AN38">
        <v>21.086295408833031</v>
      </c>
    </row>
    <row r="39" spans="1:40" x14ac:dyDescent="0.45">
      <c r="A39" s="1" t="s">
        <v>468</v>
      </c>
      <c r="B39">
        <v>14.54394168810564</v>
      </c>
      <c r="C39">
        <v>2.6115150876004729</v>
      </c>
      <c r="D39">
        <v>0.63637263604047711</v>
      </c>
      <c r="E39">
        <v>0.12021165505180161</v>
      </c>
      <c r="F39">
        <v>6.7176886369324063</v>
      </c>
      <c r="G39">
        <v>2.9048358792979161</v>
      </c>
      <c r="H39">
        <v>23.344064321197241</v>
      </c>
      <c r="I39">
        <v>2.392538574482364</v>
      </c>
      <c r="J39">
        <v>6.6015186574301969</v>
      </c>
      <c r="K39">
        <v>1.953700759492853</v>
      </c>
      <c r="L39">
        <v>15.871992917477939</v>
      </c>
      <c r="M39">
        <v>23.90179645696162</v>
      </c>
      <c r="N39">
        <v>1.429972469162073</v>
      </c>
      <c r="O39">
        <v>6.4242278722081547</v>
      </c>
      <c r="P39">
        <v>11.329514427566179</v>
      </c>
      <c r="Q39">
        <v>15.6323924865924</v>
      </c>
      <c r="R39">
        <v>1.158345200471977</v>
      </c>
      <c r="S39">
        <v>8.7151391604530133</v>
      </c>
      <c r="T39">
        <v>1.6827981488572299</v>
      </c>
      <c r="U39">
        <v>41.896260647366468</v>
      </c>
      <c r="V39">
        <v>15.4515786787598</v>
      </c>
      <c r="W39">
        <v>29.470767833665889</v>
      </c>
      <c r="X39">
        <v>9.220717473119798E-2</v>
      </c>
      <c r="Y39">
        <v>0.43026566192710519</v>
      </c>
      <c r="Z39">
        <v>4.5183251867736338</v>
      </c>
      <c r="AA39">
        <v>16.489489164260029</v>
      </c>
      <c r="AB39">
        <v>33.461848857208508</v>
      </c>
      <c r="AC39">
        <v>23.21731608834806</v>
      </c>
      <c r="AD39">
        <v>5.6715246573782254</v>
      </c>
      <c r="AE39">
        <v>3.190843831433019</v>
      </c>
      <c r="AF39">
        <v>3.159424294724559</v>
      </c>
      <c r="AG39">
        <v>34.244198246629267</v>
      </c>
      <c r="AH39">
        <v>41.283779957478409</v>
      </c>
      <c r="AI39">
        <v>3.3785098323222371</v>
      </c>
      <c r="AJ39">
        <v>44.914982757941573</v>
      </c>
      <c r="AK39">
        <v>19.682663057565879</v>
      </c>
      <c r="AL39">
        <v>286.74304868733429</v>
      </c>
      <c r="AM39">
        <v>4.0636087618183394</v>
      </c>
      <c r="AN39">
        <v>5.4425955220436704</v>
      </c>
    </row>
    <row r="40" spans="1:40" x14ac:dyDescent="0.45">
      <c r="A40" s="1" t="s">
        <v>469</v>
      </c>
      <c r="B40">
        <v>0.78522116197488223</v>
      </c>
      <c r="C40">
        <v>7.6048336966950514E-2</v>
      </c>
      <c r="D40">
        <v>2.2550943482439561E-2</v>
      </c>
      <c r="E40">
        <v>3.545456884237064E-3</v>
      </c>
      <c r="F40">
        <v>0.33522933914807762</v>
      </c>
      <c r="G40">
        <v>0.21009353360202701</v>
      </c>
      <c r="H40">
        <v>0.50140928978875721</v>
      </c>
      <c r="I40">
        <v>5.0895972283000489E-2</v>
      </c>
      <c r="J40">
        <v>6.8927793773851498E-2</v>
      </c>
      <c r="K40">
        <v>2.2517503371936538E-2</v>
      </c>
      <c r="L40">
        <v>0.27734928962285449</v>
      </c>
      <c r="M40">
        <v>0.70139480018957667</v>
      </c>
      <c r="N40">
        <v>6.0233490028868061E-2</v>
      </c>
      <c r="O40">
        <v>0.1022130213558794</v>
      </c>
      <c r="P40">
        <v>0.79370304194543517</v>
      </c>
      <c r="Q40">
        <v>0.86605863330583066</v>
      </c>
      <c r="R40">
        <v>3.8816921293092527E-2</v>
      </c>
      <c r="S40">
        <v>0.2832425769394511</v>
      </c>
      <c r="T40">
        <v>3.8660891935565107E-2</v>
      </c>
      <c r="U40">
        <v>0.82171272736692402</v>
      </c>
      <c r="V40">
        <v>0.37036533716230502</v>
      </c>
      <c r="W40">
        <v>0.71792032564077568</v>
      </c>
      <c r="X40">
        <v>2.6985330672852519E-3</v>
      </c>
      <c r="Y40">
        <v>1.463122500622138E-2</v>
      </c>
      <c r="Z40">
        <v>0.1028327979214968</v>
      </c>
      <c r="AA40">
        <v>0.53510720559718106</v>
      </c>
      <c r="AB40">
        <v>0.79750037807953078</v>
      </c>
      <c r="AC40">
        <v>0.80804796713157945</v>
      </c>
      <c r="AD40">
        <v>0.13773760431046739</v>
      </c>
      <c r="AE40">
        <v>0.16101233498299519</v>
      </c>
      <c r="AF40">
        <v>8.6599911895869852E-2</v>
      </c>
      <c r="AG40">
        <v>0.97404568945518544</v>
      </c>
      <c r="AH40">
        <v>1.2718973275375971</v>
      </c>
      <c r="AI40">
        <v>0.10083106930896189</v>
      </c>
      <c r="AJ40">
        <v>1.9763336914320391</v>
      </c>
      <c r="AK40">
        <v>0.91062384303249289</v>
      </c>
      <c r="AL40">
        <v>11.349856725274011</v>
      </c>
      <c r="AM40">
        <v>4.9304892545331519E-2</v>
      </c>
      <c r="AN40">
        <v>0.72937205509506586</v>
      </c>
    </row>
    <row r="41" spans="1:40" x14ac:dyDescent="0.45">
      <c r="A41" s="1" t="s">
        <v>470</v>
      </c>
      <c r="B41">
        <v>12.61121107757798</v>
      </c>
      <c r="C41">
        <v>2.2321148092659651</v>
      </c>
      <c r="D41">
        <v>0.44952710308557298</v>
      </c>
      <c r="E41">
        <v>6.3098649549717778E-2</v>
      </c>
      <c r="F41">
        <v>4.6502512493822534</v>
      </c>
      <c r="G41">
        <v>2.870802835323516</v>
      </c>
      <c r="H41">
        <v>12.392254021182019</v>
      </c>
      <c r="I41">
        <v>1.633258043262354</v>
      </c>
      <c r="J41">
        <v>1.2613103963513601</v>
      </c>
      <c r="K41">
        <v>0.62336857142624613</v>
      </c>
      <c r="L41">
        <v>6.5245340835108774</v>
      </c>
      <c r="M41">
        <v>10.157490437360909</v>
      </c>
      <c r="N41">
        <v>0.8532982392335815</v>
      </c>
      <c r="O41">
        <v>1.65836547414582</v>
      </c>
      <c r="P41">
        <v>20.791078556507841</v>
      </c>
      <c r="Q41">
        <v>21.517590232106311</v>
      </c>
      <c r="R41">
        <v>0.80529580293331593</v>
      </c>
      <c r="S41">
        <v>3.7012130794577458</v>
      </c>
      <c r="T41">
        <v>0.68917723376756646</v>
      </c>
      <c r="U41">
        <v>15.46729383833792</v>
      </c>
      <c r="V41">
        <v>6.8661593081496326</v>
      </c>
      <c r="W41">
        <v>14.08699165528971</v>
      </c>
      <c r="X41">
        <v>4.2539850634017121E-2</v>
      </c>
      <c r="Y41">
        <v>0.20186200802951829</v>
      </c>
      <c r="Z41">
        <v>1.6793180785492181</v>
      </c>
      <c r="AA41">
        <v>7.464300103760463</v>
      </c>
      <c r="AB41">
        <v>13.46075268641107</v>
      </c>
      <c r="AC41">
        <v>11.450652816447199</v>
      </c>
      <c r="AD41">
        <v>2.72300743226551</v>
      </c>
      <c r="AE41">
        <v>3.9248895648120898</v>
      </c>
      <c r="AF41">
        <v>1.8025801162232891</v>
      </c>
      <c r="AG41">
        <v>15.72769901895453</v>
      </c>
      <c r="AH41">
        <v>25.04772373159366</v>
      </c>
      <c r="AI41">
        <v>1.771374837500413</v>
      </c>
      <c r="AJ41">
        <v>17.13823856969551</v>
      </c>
      <c r="AK41">
        <v>11.25929214937484</v>
      </c>
      <c r="AL41">
        <v>203.1751746003001</v>
      </c>
      <c r="AM41">
        <v>0.87435626095244867</v>
      </c>
      <c r="AN41">
        <v>2.6788835367461901</v>
      </c>
    </row>
    <row r="42" spans="1:40" x14ac:dyDescent="0.45">
      <c r="A42" s="1" t="s">
        <v>471</v>
      </c>
      <c r="B42">
        <v>1.4448475373898599</v>
      </c>
      <c r="C42">
        <v>0.22001754960975159</v>
      </c>
      <c r="D42">
        <v>6.5663649123032367E-2</v>
      </c>
      <c r="E42">
        <v>1.6081183656740869E-2</v>
      </c>
      <c r="F42">
        <v>0.77605021848557421</v>
      </c>
      <c r="G42">
        <v>0.31953410525176601</v>
      </c>
      <c r="H42">
        <v>2.8373601596854181</v>
      </c>
      <c r="I42">
        <v>0.19668193791923769</v>
      </c>
      <c r="J42">
        <v>0.5124308289231756</v>
      </c>
      <c r="K42">
        <v>0.1440708913813252</v>
      </c>
      <c r="L42">
        <v>2.7543247765916479</v>
      </c>
      <c r="M42">
        <v>1.019298583971245</v>
      </c>
      <c r="N42">
        <v>0.19457499990777449</v>
      </c>
      <c r="O42">
        <v>0.67417836475857473</v>
      </c>
      <c r="P42">
        <v>0.26964834648048652</v>
      </c>
      <c r="Q42">
        <v>0.61031027447473474</v>
      </c>
      <c r="R42">
        <v>0.2120250455684283</v>
      </c>
      <c r="S42">
        <v>5.3949166876110164</v>
      </c>
      <c r="T42">
        <v>1.3817501556031051</v>
      </c>
      <c r="U42">
        <v>2.7057136668967599</v>
      </c>
      <c r="V42">
        <v>2.1178881134375471</v>
      </c>
      <c r="W42">
        <v>4.7959709348478743</v>
      </c>
      <c r="X42">
        <v>2.0516457462611121E-2</v>
      </c>
      <c r="Y42">
        <v>1.3763876230034091</v>
      </c>
      <c r="Z42">
        <v>0.91091183965197275</v>
      </c>
      <c r="AA42">
        <v>47.635098075027557</v>
      </c>
      <c r="AB42">
        <v>3.165261140579112</v>
      </c>
      <c r="AC42">
        <v>2.0379722748814721</v>
      </c>
      <c r="AD42">
        <v>1.55339095172384</v>
      </c>
      <c r="AE42">
        <v>0.36768113615216669</v>
      </c>
      <c r="AF42">
        <v>1.221795235968111</v>
      </c>
      <c r="AG42">
        <v>4.3700875555639511</v>
      </c>
      <c r="AH42">
        <v>8.5000899892037456</v>
      </c>
      <c r="AI42">
        <v>1.363314071585654</v>
      </c>
      <c r="AJ42">
        <v>18.58962316709033</v>
      </c>
      <c r="AK42">
        <v>6.3013091027792392</v>
      </c>
      <c r="AL42">
        <v>116.0337662155727</v>
      </c>
      <c r="AM42">
        <v>0.61349622344137045</v>
      </c>
      <c r="AN42">
        <v>1.0387032624351351</v>
      </c>
    </row>
    <row r="43" spans="1:40" x14ac:dyDescent="0.45">
      <c r="A43" s="1" t="s">
        <v>472</v>
      </c>
      <c r="B43">
        <v>0.93689626244595303</v>
      </c>
      <c r="C43">
        <v>0.1563887578073016</v>
      </c>
      <c r="D43">
        <v>4.1823197290198191E-2</v>
      </c>
      <c r="E43">
        <v>1.1289837485825051E-2</v>
      </c>
      <c r="F43">
        <v>0.44195066362447061</v>
      </c>
      <c r="G43">
        <v>0.22328160072523909</v>
      </c>
      <c r="H43">
        <v>2.7629602864780969</v>
      </c>
      <c r="I43">
        <v>0.38623438381814451</v>
      </c>
      <c r="J43">
        <v>9.7514120444818123E-2</v>
      </c>
      <c r="K43">
        <v>0.1146256846083841</v>
      </c>
      <c r="L43">
        <v>2.1389355399917869</v>
      </c>
      <c r="M43">
        <v>0.53937150959703828</v>
      </c>
      <c r="N43">
        <v>9.7115679014783463E-2</v>
      </c>
      <c r="O43">
        <v>5.7128190099022378</v>
      </c>
      <c r="P43">
        <v>0.32006235456338639</v>
      </c>
      <c r="Q43">
        <v>0.6478935004961891</v>
      </c>
      <c r="R43">
        <v>6.3907569508539028E-2</v>
      </c>
      <c r="S43">
        <v>0.47419765271894693</v>
      </c>
      <c r="T43">
        <v>0.1548802975898875</v>
      </c>
      <c r="U43">
        <v>3.3049652947574488</v>
      </c>
      <c r="V43">
        <v>1.443615224408096</v>
      </c>
      <c r="W43">
        <v>3.3454801132929761</v>
      </c>
      <c r="X43">
        <v>1.961350362097081E-2</v>
      </c>
      <c r="Y43">
        <v>5.16361290625829E-2</v>
      </c>
      <c r="Z43">
        <v>1.2701062611760889</v>
      </c>
      <c r="AA43">
        <v>2.8391841940406861</v>
      </c>
      <c r="AB43">
        <v>2.4013871485906439</v>
      </c>
      <c r="AC43">
        <v>2.0100623550862471</v>
      </c>
      <c r="AD43">
        <v>0.94385898486279962</v>
      </c>
      <c r="AE43">
        <v>0.13779417558342891</v>
      </c>
      <c r="AF43">
        <v>0.41196596158363541</v>
      </c>
      <c r="AG43">
        <v>4.6073733782029276</v>
      </c>
      <c r="AH43">
        <v>4.7606687775693262</v>
      </c>
      <c r="AI43">
        <v>0.4162899502328764</v>
      </c>
      <c r="AJ43">
        <v>4.6281031217113098</v>
      </c>
      <c r="AK43">
        <v>2.7267073430918658</v>
      </c>
      <c r="AL43">
        <v>39.851295391077031</v>
      </c>
      <c r="AM43">
        <v>0.1230321766583007</v>
      </c>
      <c r="AN43">
        <v>0.39638040147752318</v>
      </c>
    </row>
    <row r="44" spans="1:40" x14ac:dyDescent="0.45">
      <c r="A44" s="1" t="s">
        <v>473</v>
      </c>
      <c r="B44">
        <v>2.7883576176853762</v>
      </c>
      <c r="C44">
        <v>0.69440219490118371</v>
      </c>
      <c r="D44">
        <v>0.12075281157901679</v>
      </c>
      <c r="E44">
        <v>2.7157334340591609E-2</v>
      </c>
      <c r="F44">
        <v>2.0337066154025631</v>
      </c>
      <c r="G44">
        <v>0.81892702131729422</v>
      </c>
      <c r="H44">
        <v>4.2358097048064183</v>
      </c>
      <c r="I44">
        <v>0.37004284529537479</v>
      </c>
      <c r="J44">
        <v>0.2423701898657469</v>
      </c>
      <c r="K44">
        <v>0.38934771675676838</v>
      </c>
      <c r="L44">
        <v>5.2320618909276826</v>
      </c>
      <c r="M44">
        <v>1.8826932197437549</v>
      </c>
      <c r="N44">
        <v>0.44138494076015072</v>
      </c>
      <c r="O44">
        <v>0.5244462191309518</v>
      </c>
      <c r="P44">
        <v>0.96810995547852796</v>
      </c>
      <c r="Q44">
        <v>10.18421421093673</v>
      </c>
      <c r="R44">
        <v>0.19228886889021499</v>
      </c>
      <c r="S44">
        <v>1.008760005436002</v>
      </c>
      <c r="T44">
        <v>0.26350560282927382</v>
      </c>
      <c r="U44">
        <v>6.701907025663278</v>
      </c>
      <c r="V44">
        <v>3.612700331939267</v>
      </c>
      <c r="W44">
        <v>9.0503787881521927</v>
      </c>
      <c r="X44">
        <v>2.011091941614054E-2</v>
      </c>
      <c r="Y44">
        <v>5.2590267284495708E-2</v>
      </c>
      <c r="Z44">
        <v>1.104847390266755</v>
      </c>
      <c r="AA44">
        <v>2.0030275544445781</v>
      </c>
      <c r="AB44">
        <v>5.0594477338991366</v>
      </c>
      <c r="AC44">
        <v>10.22367757766534</v>
      </c>
      <c r="AD44">
        <v>1.4359179578232359</v>
      </c>
      <c r="AE44">
        <v>0.37749713308445898</v>
      </c>
      <c r="AF44">
        <v>0.54745644669886417</v>
      </c>
      <c r="AG44">
        <v>8.3347354516134047</v>
      </c>
      <c r="AH44">
        <v>14.21509403701066</v>
      </c>
      <c r="AI44">
        <v>0.66599137907519446</v>
      </c>
      <c r="AJ44">
        <v>9.6685204944294334</v>
      </c>
      <c r="AK44">
        <v>5.0217884020228079</v>
      </c>
      <c r="AL44">
        <v>98.065913708521066</v>
      </c>
      <c r="AM44">
        <v>0.31124590179249129</v>
      </c>
      <c r="AN44">
        <v>1.5553620798500021</v>
      </c>
    </row>
    <row r="45" spans="1:40" x14ac:dyDescent="0.45">
      <c r="A45" s="1" t="s">
        <v>474</v>
      </c>
      <c r="B45">
        <v>0.67513726410736363</v>
      </c>
      <c r="C45">
        <v>0.1144543502363518</v>
      </c>
      <c r="D45">
        <v>3.2388022281268518E-2</v>
      </c>
      <c r="E45">
        <v>6.7155098395260413E-3</v>
      </c>
      <c r="F45">
        <v>0.37846265277534069</v>
      </c>
      <c r="G45">
        <v>0.1636675886692682</v>
      </c>
      <c r="H45">
        <v>1.387655172046758</v>
      </c>
      <c r="I45">
        <v>0.10875011840254679</v>
      </c>
      <c r="J45">
        <v>7.1129653956024635E-2</v>
      </c>
      <c r="K45">
        <v>0.1112184015484195</v>
      </c>
      <c r="L45">
        <v>0.40648110416038741</v>
      </c>
      <c r="M45">
        <v>0.67295784239706213</v>
      </c>
      <c r="N45">
        <v>8.4118692722493199E-2</v>
      </c>
      <c r="O45">
        <v>0.1095857522529137</v>
      </c>
      <c r="P45">
        <v>0.20682119621916689</v>
      </c>
      <c r="Q45">
        <v>0.43129082347199188</v>
      </c>
      <c r="R45">
        <v>9.5903830211584828E-2</v>
      </c>
      <c r="S45">
        <v>0.2995867982573891</v>
      </c>
      <c r="T45">
        <v>0.10368664597397791</v>
      </c>
      <c r="U45">
        <v>57.182333855642078</v>
      </c>
      <c r="V45">
        <v>8.3461530251222644</v>
      </c>
      <c r="W45">
        <v>2.9225232269562489</v>
      </c>
      <c r="X45">
        <v>1.084501376641793E-2</v>
      </c>
      <c r="Y45">
        <v>1.0236771397184759E-2</v>
      </c>
      <c r="Z45">
        <v>0.25821710188218511</v>
      </c>
      <c r="AA45">
        <v>0.41379973945219201</v>
      </c>
      <c r="AB45">
        <v>24.424995977668861</v>
      </c>
      <c r="AC45">
        <v>0.77712226036802989</v>
      </c>
      <c r="AD45">
        <v>0.47890627020841459</v>
      </c>
      <c r="AE45">
        <v>0.10109962580461621</v>
      </c>
      <c r="AF45">
        <v>0.30296792597950362</v>
      </c>
      <c r="AG45">
        <v>1.883355234372577</v>
      </c>
      <c r="AH45">
        <v>2.673663932018572</v>
      </c>
      <c r="AI45">
        <v>0.33136761812311849</v>
      </c>
      <c r="AJ45">
        <v>3.2699703875856261</v>
      </c>
      <c r="AK45">
        <v>1.940699842539924</v>
      </c>
      <c r="AL45">
        <v>42.890849339564163</v>
      </c>
      <c r="AM45">
        <v>0.40407227064942769</v>
      </c>
      <c r="AN45">
        <v>1.194777890417978</v>
      </c>
    </row>
    <row r="46" spans="1:40" x14ac:dyDescent="0.45">
      <c r="A46" s="1" t="s">
        <v>475</v>
      </c>
      <c r="B46">
        <v>0.12444875215199371</v>
      </c>
      <c r="C46">
        <v>1.6961978196706109E-2</v>
      </c>
      <c r="D46">
        <v>3.219940441305684E-3</v>
      </c>
      <c r="E46">
        <v>1.3393716372989419E-3</v>
      </c>
      <c r="F46">
        <v>7.1215644320670485E-2</v>
      </c>
      <c r="G46">
        <v>2.2345124137858548E-2</v>
      </c>
      <c r="H46">
        <v>0.71407976786941074</v>
      </c>
      <c r="I46">
        <v>1.6186446361600201E-2</v>
      </c>
      <c r="J46">
        <v>7.7836573932304146E-3</v>
      </c>
      <c r="K46">
        <v>8.8897647754238394E-3</v>
      </c>
      <c r="L46">
        <v>0.33720855966046692</v>
      </c>
      <c r="M46">
        <v>7.0153384520593415E-2</v>
      </c>
      <c r="N46">
        <v>1.118084668246124E-2</v>
      </c>
      <c r="O46">
        <v>1.4480878405652851E-2</v>
      </c>
      <c r="P46">
        <v>2.8476118061380999E-2</v>
      </c>
      <c r="Q46">
        <v>4.5146907756297372E-2</v>
      </c>
      <c r="R46">
        <v>3.8710151576096592E-2</v>
      </c>
      <c r="S46">
        <v>0.13523683941676029</v>
      </c>
      <c r="T46">
        <v>1.5895428046714021E-2</v>
      </c>
      <c r="U46">
        <v>0.26714954556871312</v>
      </c>
      <c r="V46">
        <v>0.25108209429533651</v>
      </c>
      <c r="W46">
        <v>1.996120362785941</v>
      </c>
      <c r="X46">
        <v>1.222080030110196E-3</v>
      </c>
      <c r="Y46">
        <v>2.5240249484444009E-3</v>
      </c>
      <c r="Z46">
        <v>3.670151731915474E-2</v>
      </c>
      <c r="AA46">
        <v>9.3716828370620911E-2</v>
      </c>
      <c r="AB46">
        <v>13.25369846662146</v>
      </c>
      <c r="AC46">
        <v>8.2972758458210144E-2</v>
      </c>
      <c r="AD46">
        <v>8.8131293347958398E-2</v>
      </c>
      <c r="AE46">
        <v>1.272010519881454E-2</v>
      </c>
      <c r="AF46">
        <v>2.4653603632023079E-2</v>
      </c>
      <c r="AG46">
        <v>0.36718601640865223</v>
      </c>
      <c r="AH46">
        <v>0.44194274087329288</v>
      </c>
      <c r="AI46">
        <v>5.0623941318262609E-2</v>
      </c>
      <c r="AJ46">
        <v>3.6743779895894519</v>
      </c>
      <c r="AK46">
        <v>1.6005858597527269</v>
      </c>
      <c r="AL46">
        <v>12.17045054314627</v>
      </c>
      <c r="AM46">
        <v>7.787597899097715E-3</v>
      </c>
      <c r="AN46">
        <v>0.34494944287373841</v>
      </c>
    </row>
    <row r="47" spans="1:40" x14ac:dyDescent="0.45">
      <c r="A47" s="1" t="s">
        <v>476</v>
      </c>
      <c r="B47">
        <v>0.32094716930535733</v>
      </c>
      <c r="C47">
        <v>4.3868045180349702E-2</v>
      </c>
      <c r="D47">
        <v>1.2379561587874051E-2</v>
      </c>
      <c r="E47">
        <v>5.598494188542965E-3</v>
      </c>
      <c r="F47">
        <v>0.29412428183832567</v>
      </c>
      <c r="G47">
        <v>9.831863664745874E-2</v>
      </c>
      <c r="H47">
        <v>1.655939277935373</v>
      </c>
      <c r="I47">
        <v>3.9974348430390133E-2</v>
      </c>
      <c r="J47">
        <v>3.078196167651558E-2</v>
      </c>
      <c r="K47">
        <v>2.2650474749857669E-2</v>
      </c>
      <c r="L47">
        <v>0.23059336575962239</v>
      </c>
      <c r="M47">
        <v>0.34016246624650748</v>
      </c>
      <c r="N47">
        <v>4.8173665284921112E-2</v>
      </c>
      <c r="O47">
        <v>6.3067941150279846E-2</v>
      </c>
      <c r="P47">
        <v>8.3142368851880699E-2</v>
      </c>
      <c r="Q47">
        <v>0.15747681386144019</v>
      </c>
      <c r="R47">
        <v>0.1670739418920269</v>
      </c>
      <c r="S47">
        <v>0.53286565514903594</v>
      </c>
      <c r="T47">
        <v>6.13687694204696E-2</v>
      </c>
      <c r="U47">
        <v>1.11986082981206</v>
      </c>
      <c r="V47">
        <v>0.63971449088688537</v>
      </c>
      <c r="W47">
        <v>4.9648856306961608</v>
      </c>
      <c r="X47">
        <v>4.2362879777329259E-3</v>
      </c>
      <c r="Y47">
        <v>1.106830912704097E-2</v>
      </c>
      <c r="Z47">
        <v>0.13630881004714401</v>
      </c>
      <c r="AA47">
        <v>0.40836353253768809</v>
      </c>
      <c r="AB47">
        <v>34.787717721481961</v>
      </c>
      <c r="AC47">
        <v>0.3521168741449569</v>
      </c>
      <c r="AD47">
        <v>0.25895678304340608</v>
      </c>
      <c r="AE47">
        <v>4.3935986672188822E-2</v>
      </c>
      <c r="AF47">
        <v>7.6673789918028437E-2</v>
      </c>
      <c r="AG47">
        <v>0.88638743438613732</v>
      </c>
      <c r="AH47">
        <v>1.4402134824238531</v>
      </c>
      <c r="AI47">
        <v>0.14582769077693389</v>
      </c>
      <c r="AJ47">
        <v>12.18744864084193</v>
      </c>
      <c r="AK47">
        <v>5.2055302329779334</v>
      </c>
      <c r="AL47">
        <v>49.071667038015683</v>
      </c>
      <c r="AM47">
        <v>3.9531663386120568E-2</v>
      </c>
      <c r="AN47">
        <v>0.71587790815094277</v>
      </c>
    </row>
    <row r="48" spans="1:40" x14ac:dyDescent="0.45">
      <c r="A48" s="1" t="s">
        <v>477</v>
      </c>
      <c r="B48">
        <v>0.11711770698484041</v>
      </c>
      <c r="C48">
        <v>1.9763523135898589E-2</v>
      </c>
      <c r="D48">
        <v>4.4691514279742032E-3</v>
      </c>
      <c r="E48">
        <v>1.316752910547025E-3</v>
      </c>
      <c r="F48">
        <v>7.0329064888946149E-2</v>
      </c>
      <c r="G48">
        <v>2.262345927497229E-2</v>
      </c>
      <c r="H48">
        <v>0.48414208271151149</v>
      </c>
      <c r="I48">
        <v>1.519138456266539E-2</v>
      </c>
      <c r="J48">
        <v>7.670033781436973E-3</v>
      </c>
      <c r="K48">
        <v>1.2649261930613271E-2</v>
      </c>
      <c r="L48">
        <v>0.32873182325729039</v>
      </c>
      <c r="M48">
        <v>7.580646088911866E-2</v>
      </c>
      <c r="N48">
        <v>1.209909355752644E-2</v>
      </c>
      <c r="O48">
        <v>1.6205364425506911E-2</v>
      </c>
      <c r="P48">
        <v>2.332182304747767E-2</v>
      </c>
      <c r="Q48">
        <v>3.957103551261891E-2</v>
      </c>
      <c r="R48">
        <v>3.9578390861038627E-2</v>
      </c>
      <c r="S48">
        <v>0.41114700644917451</v>
      </c>
      <c r="T48">
        <v>3.9174525500825778E-2</v>
      </c>
      <c r="U48">
        <v>0.93835419449196233</v>
      </c>
      <c r="V48">
        <v>0.19229309048069221</v>
      </c>
      <c r="W48">
        <v>1.5681756803574709</v>
      </c>
      <c r="X48">
        <v>1.2601400406920249E-3</v>
      </c>
      <c r="Y48">
        <v>2.620137301232697E-3</v>
      </c>
      <c r="Z48">
        <v>6.5371224217732074E-2</v>
      </c>
      <c r="AA48">
        <v>9.7571495468934497E-2</v>
      </c>
      <c r="AB48">
        <v>11.864841322996741</v>
      </c>
      <c r="AC48">
        <v>8.674874492165062E-2</v>
      </c>
      <c r="AD48">
        <v>0.1025773275727473</v>
      </c>
      <c r="AE48">
        <v>1.32449164191655E-2</v>
      </c>
      <c r="AF48">
        <v>2.7636006622154749E-2</v>
      </c>
      <c r="AG48">
        <v>0.29182285597271329</v>
      </c>
      <c r="AH48">
        <v>0.42884739697029162</v>
      </c>
      <c r="AI48">
        <v>4.6229730297553853E-2</v>
      </c>
      <c r="AJ48">
        <v>2.922781824358522</v>
      </c>
      <c r="AK48">
        <v>1.214559498345269</v>
      </c>
      <c r="AL48">
        <v>10.54401092220794</v>
      </c>
      <c r="AM48">
        <v>8.3721468057813692E-3</v>
      </c>
      <c r="AN48">
        <v>0.15892497408822201</v>
      </c>
    </row>
    <row r="49" spans="1:40" x14ac:dyDescent="0.45">
      <c r="A49" s="1" t="s">
        <v>478</v>
      </c>
      <c r="B49">
        <v>0.46695170445261458</v>
      </c>
      <c r="C49">
        <v>6.579137846351632E-2</v>
      </c>
      <c r="D49">
        <v>2.1925691108094041E-2</v>
      </c>
      <c r="E49">
        <v>5.640911294942633E-3</v>
      </c>
      <c r="F49">
        <v>1.327282849904853</v>
      </c>
      <c r="G49">
        <v>0.21342125821682079</v>
      </c>
      <c r="H49">
        <v>1.8358121826818841</v>
      </c>
      <c r="I49">
        <v>0.10757617923369971</v>
      </c>
      <c r="J49">
        <v>0.18395003631039031</v>
      </c>
      <c r="K49">
        <v>2.8641988432489239E-2</v>
      </c>
      <c r="L49">
        <v>0.19933256411562589</v>
      </c>
      <c r="M49">
        <v>49.376887771908507</v>
      </c>
      <c r="N49">
        <v>0.1637247729161273</v>
      </c>
      <c r="O49">
        <v>9.5214577425655075E-2</v>
      </c>
      <c r="P49">
        <v>0.30944589849160548</v>
      </c>
      <c r="Q49">
        <v>0.26774035767477988</v>
      </c>
      <c r="R49">
        <v>0.10444110149232221</v>
      </c>
      <c r="S49">
        <v>3.1548201714478652</v>
      </c>
      <c r="T49">
        <v>0.1368988857594316</v>
      </c>
      <c r="U49">
        <v>1.378672788207705</v>
      </c>
      <c r="V49">
        <v>0.62538176093691245</v>
      </c>
      <c r="W49">
        <v>1.3679450960138659</v>
      </c>
      <c r="X49">
        <v>3.9171294327833266E-3</v>
      </c>
      <c r="Y49">
        <v>1.222089986365647E-2</v>
      </c>
      <c r="Z49">
        <v>0.14039954755065409</v>
      </c>
      <c r="AA49">
        <v>0.47121455764435383</v>
      </c>
      <c r="AB49">
        <v>1.6915736457431489</v>
      </c>
      <c r="AC49">
        <v>13.69339247408001</v>
      </c>
      <c r="AD49">
        <v>0.36781044121845052</v>
      </c>
      <c r="AE49">
        <v>0.55697357538859449</v>
      </c>
      <c r="AF49">
        <v>0.84323965300120973</v>
      </c>
      <c r="AG49">
        <v>3.0177695354735938</v>
      </c>
      <c r="AH49">
        <v>10.3321539701076</v>
      </c>
      <c r="AI49">
        <v>0.64404622841600234</v>
      </c>
      <c r="AJ49">
        <v>4.0745799043018556</v>
      </c>
      <c r="AK49">
        <v>2.6730241732036659</v>
      </c>
      <c r="AL49">
        <v>39.358145156221113</v>
      </c>
      <c r="AM49">
        <v>5.2181499641739943</v>
      </c>
      <c r="AN49">
        <v>0.1276802737401522</v>
      </c>
    </row>
    <row r="50" spans="1:40" x14ac:dyDescent="0.45">
      <c r="A50" s="1" t="s">
        <v>479</v>
      </c>
      <c r="B50">
        <v>3.5124577867658111</v>
      </c>
      <c r="C50">
        <v>0.46428137332696029</v>
      </c>
      <c r="D50">
        <v>0.19491642848134549</v>
      </c>
      <c r="E50">
        <v>3.8694703568549177E-2</v>
      </c>
      <c r="F50">
        <v>8.4923289128336279</v>
      </c>
      <c r="G50">
        <v>1.212542311220967</v>
      </c>
      <c r="H50">
        <v>3.6003419931004008</v>
      </c>
      <c r="I50">
        <v>0.44454352016543852</v>
      </c>
      <c r="J50">
        <v>1.056988861074015</v>
      </c>
      <c r="K50">
        <v>0.19620011885720881</v>
      </c>
      <c r="L50">
        <v>1.431781959444725</v>
      </c>
      <c r="M50">
        <v>182.23515602972799</v>
      </c>
      <c r="N50">
        <v>0.97128726454099756</v>
      </c>
      <c r="O50">
        <v>0.58046615024567072</v>
      </c>
      <c r="P50">
        <v>1.884686603737862</v>
      </c>
      <c r="Q50">
        <v>1.7991743307588619</v>
      </c>
      <c r="R50">
        <v>0.70515017866471086</v>
      </c>
      <c r="S50">
        <v>21.801483720486431</v>
      </c>
      <c r="T50">
        <v>0.72022440066641868</v>
      </c>
      <c r="U50">
        <v>6.0883481115636426</v>
      </c>
      <c r="V50">
        <v>3.0709679179315161</v>
      </c>
      <c r="W50">
        <v>6.1967191206214967</v>
      </c>
      <c r="X50">
        <v>2.4283916521030829E-2</v>
      </c>
      <c r="Y50">
        <v>8.1802106326629168E-2</v>
      </c>
      <c r="Z50">
        <v>0.89036008729990346</v>
      </c>
      <c r="AA50">
        <v>3.1402254520659469</v>
      </c>
      <c r="AB50">
        <v>9.8713715145030871</v>
      </c>
      <c r="AC50">
        <v>94.682322649298115</v>
      </c>
      <c r="AD50">
        <v>1.487959238446704</v>
      </c>
      <c r="AE50">
        <v>3.5729251243698101</v>
      </c>
      <c r="AF50">
        <v>1.520412972004803</v>
      </c>
      <c r="AG50">
        <v>6.4169475967829666</v>
      </c>
      <c r="AH50">
        <v>64.716678748128743</v>
      </c>
      <c r="AI50">
        <v>1.3426365284810109</v>
      </c>
      <c r="AJ50">
        <v>12.877725915702509</v>
      </c>
      <c r="AK50">
        <v>5.0865986461729751</v>
      </c>
      <c r="AL50">
        <v>87.218129518939975</v>
      </c>
      <c r="AM50">
        <v>1.384695449781238</v>
      </c>
      <c r="AN50">
        <v>0.5084742731588402</v>
      </c>
    </row>
    <row r="51" spans="1:40" x14ac:dyDescent="0.45">
      <c r="A51" s="1" t="s">
        <v>480</v>
      </c>
      <c r="B51">
        <v>3.9077354070634368E-2</v>
      </c>
      <c r="C51">
        <v>5.572566921063532E-3</v>
      </c>
      <c r="D51">
        <v>1.1839572780604111E-3</v>
      </c>
      <c r="E51">
        <v>4.6124232602038858E-4</v>
      </c>
      <c r="F51">
        <v>2.7699564711208189E-2</v>
      </c>
      <c r="G51">
        <v>9.2214402002924363E-3</v>
      </c>
      <c r="H51">
        <v>0.1428923272956438</v>
      </c>
      <c r="I51">
        <v>4.0270312871314908E-3</v>
      </c>
      <c r="J51">
        <v>2.8831953310063979E-3</v>
      </c>
      <c r="K51">
        <v>2.5081395772185919E-3</v>
      </c>
      <c r="L51">
        <v>4.7399589765508607E-2</v>
      </c>
      <c r="M51">
        <v>2.8632146677282949E-2</v>
      </c>
      <c r="N51">
        <v>4.6885754300694249E-3</v>
      </c>
      <c r="O51">
        <v>5.8016402204998756E-3</v>
      </c>
      <c r="P51">
        <v>7.5068611470738541E-3</v>
      </c>
      <c r="Q51">
        <v>1.6017380039814639E-2</v>
      </c>
      <c r="R51">
        <v>1.561211134473329E-2</v>
      </c>
      <c r="S51">
        <v>4.8567466764644407E-2</v>
      </c>
      <c r="T51">
        <v>5.6659137110456536E-3</v>
      </c>
      <c r="U51">
        <v>9.617665111637333E-2</v>
      </c>
      <c r="V51">
        <v>6.4011734294361064E-2</v>
      </c>
      <c r="W51">
        <v>0.50677083435316816</v>
      </c>
      <c r="X51">
        <v>3.9398415743966721E-4</v>
      </c>
      <c r="Y51">
        <v>1.035768253567941E-3</v>
      </c>
      <c r="Z51">
        <v>1.295146017953048E-2</v>
      </c>
      <c r="AA51">
        <v>3.8152945388731659E-2</v>
      </c>
      <c r="AB51">
        <v>3.386963570404907</v>
      </c>
      <c r="AC51">
        <v>3.4410786450454783E-2</v>
      </c>
      <c r="AD51">
        <v>2.347938264223166E-2</v>
      </c>
      <c r="AE51">
        <v>4.1134928909649076E-3</v>
      </c>
      <c r="AF51">
        <v>7.2181507304326367E-3</v>
      </c>
      <c r="AG51">
        <v>7.3397539133640957E-2</v>
      </c>
      <c r="AH51">
        <v>0.1401810191019302</v>
      </c>
      <c r="AI51">
        <v>1.1472030226736849E-2</v>
      </c>
      <c r="AJ51">
        <v>1.1141697977800671</v>
      </c>
      <c r="AK51">
        <v>0.47636822316750149</v>
      </c>
      <c r="AL51">
        <v>4.2832907516345147</v>
      </c>
      <c r="AM51">
        <v>2.7567014674701098E-3</v>
      </c>
      <c r="AN51">
        <v>3.9742180451243038E-2</v>
      </c>
    </row>
    <row r="52" spans="1:40" x14ac:dyDescent="0.45">
      <c r="A52" s="1" t="s">
        <v>481</v>
      </c>
      <c r="B52">
        <v>0.1217058372016139</v>
      </c>
      <c r="C52">
        <v>1.5896179465658661E-2</v>
      </c>
      <c r="D52">
        <v>4.6696628683792043E-3</v>
      </c>
      <c r="E52">
        <v>3.1892372716307411E-3</v>
      </c>
      <c r="F52">
        <v>0.1129763124245039</v>
      </c>
      <c r="G52">
        <v>3.7835910733037798E-2</v>
      </c>
      <c r="H52">
        <v>0.56820539511213586</v>
      </c>
      <c r="I52">
        <v>1.370873004333914E-2</v>
      </c>
      <c r="J52">
        <v>1.171496002813135E-2</v>
      </c>
      <c r="K52">
        <v>7.9549367221411326E-3</v>
      </c>
      <c r="L52">
        <v>8.6488762760381158E-2</v>
      </c>
      <c r="M52">
        <v>0.11643800452267131</v>
      </c>
      <c r="N52">
        <v>1.8495853671111472E-2</v>
      </c>
      <c r="O52">
        <v>2.3460384726687621E-2</v>
      </c>
      <c r="P52">
        <v>2.9698887480876301E-2</v>
      </c>
      <c r="Q52">
        <v>5.7681315054314848E-2</v>
      </c>
      <c r="R52">
        <v>6.3798573177182058E-2</v>
      </c>
      <c r="S52">
        <v>0.19765171445845761</v>
      </c>
      <c r="T52">
        <v>2.2765000719951911E-2</v>
      </c>
      <c r="U52">
        <v>0.38907367670643639</v>
      </c>
      <c r="V52">
        <v>0.23356368002541061</v>
      </c>
      <c r="W52">
        <v>2.3595716000197582</v>
      </c>
      <c r="X52">
        <v>1.768715287251285E-3</v>
      </c>
      <c r="Y52">
        <v>4.2478089361269056E-3</v>
      </c>
      <c r="Z52">
        <v>5.2044362126568447E-2</v>
      </c>
      <c r="AA52">
        <v>0.15634715718178041</v>
      </c>
      <c r="AB52">
        <v>13.277444772255</v>
      </c>
      <c r="AC52">
        <v>0.1337070926409902</v>
      </c>
      <c r="AD52">
        <v>9.1213555257979653E-2</v>
      </c>
      <c r="AE52">
        <v>1.632273152220233E-2</v>
      </c>
      <c r="AF52">
        <v>2.764608908084748E-2</v>
      </c>
      <c r="AG52">
        <v>0.31556158487156571</v>
      </c>
      <c r="AH52">
        <v>0.54730850062326497</v>
      </c>
      <c r="AI52">
        <v>4.4659521030180567E-2</v>
      </c>
      <c r="AJ52">
        <v>4.4769183260833758</v>
      </c>
      <c r="AK52">
        <v>1.9077130272476099</v>
      </c>
      <c r="AL52">
        <v>17.36332557310639</v>
      </c>
      <c r="AM52">
        <v>1.0835529613001131E-2</v>
      </c>
      <c r="AN52">
        <v>0.12816709382832289</v>
      </c>
    </row>
    <row r="53" spans="1:40" x14ac:dyDescent="0.45">
      <c r="A53" s="1" t="s">
        <v>482</v>
      </c>
      <c r="B53">
        <v>5.7877175527837483</v>
      </c>
      <c r="C53">
        <v>0.64236491424333941</v>
      </c>
      <c r="D53">
        <v>0.31497122816871442</v>
      </c>
      <c r="E53">
        <v>4.5728111589681861E-2</v>
      </c>
      <c r="F53">
        <v>3.0688205411214988</v>
      </c>
      <c r="G53">
        <v>0.92107017347057418</v>
      </c>
      <c r="H53">
        <v>3.8685826463445241</v>
      </c>
      <c r="I53">
        <v>0.37414401600660308</v>
      </c>
      <c r="J53">
        <v>0.25934321189320753</v>
      </c>
      <c r="K53">
        <v>0.27948348775415233</v>
      </c>
      <c r="L53">
        <v>4.1025526947945652</v>
      </c>
      <c r="M53">
        <v>1.6982096427316919</v>
      </c>
      <c r="N53">
        <v>0.50070347745120281</v>
      </c>
      <c r="O53">
        <v>0.22325822155356029</v>
      </c>
      <c r="P53">
        <v>0.78113328163839768</v>
      </c>
      <c r="Q53">
        <v>0.58949395965054185</v>
      </c>
      <c r="R53">
        <v>0.17938600441644451</v>
      </c>
      <c r="S53">
        <v>0.93356077451286656</v>
      </c>
      <c r="T53">
        <v>0.35080646095827861</v>
      </c>
      <c r="U53">
        <v>2.2623636288793221</v>
      </c>
      <c r="V53">
        <v>3.2217031700308141</v>
      </c>
      <c r="W53">
        <v>12.85657434003403</v>
      </c>
      <c r="X53">
        <v>3.0714439167291632E-2</v>
      </c>
      <c r="Y53">
        <v>3.4275610185509058E-2</v>
      </c>
      <c r="Z53">
        <v>1.3863192051662789</v>
      </c>
      <c r="AA53">
        <v>1.3503368781242391</v>
      </c>
      <c r="AB53">
        <v>2.5124990612377949</v>
      </c>
      <c r="AC53">
        <v>2.05865600019512</v>
      </c>
      <c r="AD53">
        <v>1.5755988757051731</v>
      </c>
      <c r="AE53">
        <v>0.40774682276570889</v>
      </c>
      <c r="AF53">
        <v>0.61631641153835404</v>
      </c>
      <c r="AG53">
        <v>9.0158087308293258</v>
      </c>
      <c r="AH53">
        <v>7.9097766296875696</v>
      </c>
      <c r="AI53">
        <v>0.67008936802205854</v>
      </c>
      <c r="AJ53">
        <v>6.6692317299522603</v>
      </c>
      <c r="AK53">
        <v>3.9111261816373202</v>
      </c>
      <c r="AL53">
        <v>18.276695915477429</v>
      </c>
      <c r="AM53">
        <v>0.19128835981350789</v>
      </c>
      <c r="AN53">
        <v>0.58855388944423492</v>
      </c>
    </row>
    <row r="54" spans="1:40" x14ac:dyDescent="0.45">
      <c r="A54" s="1" t="s">
        <v>483</v>
      </c>
      <c r="B54">
        <v>586.48935406486419</v>
      </c>
      <c r="C54">
        <v>72.624599884635785</v>
      </c>
      <c r="D54">
        <v>32.225181857150503</v>
      </c>
      <c r="E54">
        <v>6.1065405750117634</v>
      </c>
      <c r="F54">
        <v>434.40790305891358</v>
      </c>
      <c r="G54">
        <v>171.14322545331251</v>
      </c>
      <c r="H54">
        <v>636.06403884791962</v>
      </c>
      <c r="I54">
        <v>233.82970946738249</v>
      </c>
      <c r="J54">
        <v>71.917933377452442</v>
      </c>
      <c r="K54">
        <v>130.28766988720909</v>
      </c>
      <c r="L54">
        <v>12352.48492166822</v>
      </c>
      <c r="M54">
        <v>355.26551696036489</v>
      </c>
      <c r="N54">
        <v>117.3237792020758</v>
      </c>
      <c r="O54">
        <v>39.661571958729283</v>
      </c>
      <c r="P54">
        <v>144.98861213351631</v>
      </c>
      <c r="Q54">
        <v>114.05365122322451</v>
      </c>
      <c r="R54">
        <v>33.740317406452192</v>
      </c>
      <c r="S54">
        <v>276.95215669501732</v>
      </c>
      <c r="T54">
        <v>65.222009833825865</v>
      </c>
      <c r="U54">
        <v>327.33597989819111</v>
      </c>
      <c r="V54">
        <v>487.01046576836569</v>
      </c>
      <c r="W54">
        <v>947.62349784738592</v>
      </c>
      <c r="X54">
        <v>6.1390955240133298</v>
      </c>
      <c r="Y54">
        <v>5.7986383008661972</v>
      </c>
      <c r="Z54">
        <v>170.03543522022281</v>
      </c>
      <c r="AA54">
        <v>229.22678445433871</v>
      </c>
      <c r="AB54">
        <v>281.53917045191349</v>
      </c>
      <c r="AC54">
        <v>361.68192414311989</v>
      </c>
      <c r="AD54">
        <v>308.30742695351569</v>
      </c>
      <c r="AE54">
        <v>71.783375923723924</v>
      </c>
      <c r="AF54">
        <v>136.4153063532379</v>
      </c>
      <c r="AG54">
        <v>1283.4591833994491</v>
      </c>
      <c r="AH54">
        <v>1191.013315944843</v>
      </c>
      <c r="AI54">
        <v>149.03515961109929</v>
      </c>
      <c r="AJ54">
        <v>1251.6825102734649</v>
      </c>
      <c r="AK54">
        <v>631.28919401218991</v>
      </c>
      <c r="AL54">
        <v>3240.0586468162992</v>
      </c>
      <c r="AM54">
        <v>33.155670969658217</v>
      </c>
      <c r="AN54">
        <v>58.968164891535643</v>
      </c>
    </row>
    <row r="55" spans="1:40" x14ac:dyDescent="0.45">
      <c r="A55" s="1" t="s">
        <v>484</v>
      </c>
      <c r="B55">
        <v>93.223879443838598</v>
      </c>
      <c r="C55">
        <v>10.57708186038591</v>
      </c>
      <c r="D55">
        <v>5.2112360361177146</v>
      </c>
      <c r="E55">
        <v>0.89754803877531919</v>
      </c>
      <c r="F55">
        <v>51.518636571091648</v>
      </c>
      <c r="G55">
        <v>28.087071052161921</v>
      </c>
      <c r="H55">
        <v>49.215622381302808</v>
      </c>
      <c r="I55">
        <v>9.1076496884106852</v>
      </c>
      <c r="J55">
        <v>9.8118983557471893</v>
      </c>
      <c r="K55">
        <v>5.4314795045652149</v>
      </c>
      <c r="L55">
        <v>657.64074415570951</v>
      </c>
      <c r="M55">
        <v>47.078720360473717</v>
      </c>
      <c r="N55">
        <v>13.651498435374551</v>
      </c>
      <c r="O55">
        <v>5.3265683972129967</v>
      </c>
      <c r="P55">
        <v>19.048620298890459</v>
      </c>
      <c r="Q55">
        <v>14.985735163670389</v>
      </c>
      <c r="R55">
        <v>4.4210931984895394</v>
      </c>
      <c r="S55">
        <v>36.030773839523839</v>
      </c>
      <c r="T55">
        <v>6.3976846696207934</v>
      </c>
      <c r="U55">
        <v>54.162823392436877</v>
      </c>
      <c r="V55">
        <v>91.060140115501</v>
      </c>
      <c r="W55">
        <v>94.981643027420787</v>
      </c>
      <c r="X55">
        <v>0.41234886077669469</v>
      </c>
      <c r="Y55">
        <v>0.80026735988425168</v>
      </c>
      <c r="Z55">
        <v>14.39619040684147</v>
      </c>
      <c r="AA55">
        <v>31.059667155257891</v>
      </c>
      <c r="AB55">
        <v>39.405435303683277</v>
      </c>
      <c r="AC55">
        <v>50.880831521907069</v>
      </c>
      <c r="AD55">
        <v>24.427972853241901</v>
      </c>
      <c r="AE55">
        <v>9.3350122016700752</v>
      </c>
      <c r="AF55">
        <v>12.007933783989349</v>
      </c>
      <c r="AG55">
        <v>111.8559779076642</v>
      </c>
      <c r="AH55">
        <v>124.9352638178345</v>
      </c>
      <c r="AI55">
        <v>12.16417548956619</v>
      </c>
      <c r="AJ55">
        <v>119.1391825297832</v>
      </c>
      <c r="AK55">
        <v>54.278192468373973</v>
      </c>
      <c r="AL55">
        <v>348.78252481864928</v>
      </c>
      <c r="AM55">
        <v>7.0561669738956958</v>
      </c>
      <c r="AN55">
        <v>5.3740471260130116</v>
      </c>
    </row>
    <row r="56" spans="1:40" x14ac:dyDescent="0.45">
      <c r="A56" s="1" t="s">
        <v>485</v>
      </c>
      <c r="B56">
        <v>2.0916057266175159</v>
      </c>
      <c r="C56">
        <v>0.42873580816893719</v>
      </c>
      <c r="D56">
        <v>0.41848621096211031</v>
      </c>
      <c r="E56">
        <v>1.8805672657905309E-2</v>
      </c>
      <c r="F56">
        <v>0.52560817848036057</v>
      </c>
      <c r="G56">
        <v>0.12854828614980049</v>
      </c>
      <c r="H56">
        <v>3.0347066511432632</v>
      </c>
      <c r="I56">
        <v>0.14618499328541559</v>
      </c>
      <c r="J56">
        <v>8.2389360048577331E-2</v>
      </c>
      <c r="K56">
        <v>58.736084377880083</v>
      </c>
      <c r="L56">
        <v>2.5390266654074169</v>
      </c>
      <c r="M56">
        <v>0.42016732577086169</v>
      </c>
      <c r="N56">
        <v>0.16967397418298971</v>
      </c>
      <c r="O56">
        <v>5.5851386555660833E-2</v>
      </c>
      <c r="P56">
        <v>0.12843359197799559</v>
      </c>
      <c r="Q56">
        <v>0.13782050098291279</v>
      </c>
      <c r="R56">
        <v>9.5519058212301375E-2</v>
      </c>
      <c r="S56">
        <v>0.34993335383470148</v>
      </c>
      <c r="T56">
        <v>0.18875689949366811</v>
      </c>
      <c r="U56">
        <v>0.48782324063226568</v>
      </c>
      <c r="V56">
        <v>1.4323488620283371</v>
      </c>
      <c r="W56">
        <v>1.755406165393103</v>
      </c>
      <c r="X56">
        <v>6.3189665773667678E-3</v>
      </c>
      <c r="Y56">
        <v>5.5172951161396979E-3</v>
      </c>
      <c r="Z56">
        <v>0.22770969490185131</v>
      </c>
      <c r="AA56">
        <v>0.24707497305833739</v>
      </c>
      <c r="AB56">
        <v>0.37813996181567833</v>
      </c>
      <c r="AC56">
        <v>0.62123195410421428</v>
      </c>
      <c r="AD56">
        <v>1.405821045532837</v>
      </c>
      <c r="AE56">
        <v>0.1076844934616497</v>
      </c>
      <c r="AF56">
        <v>0.64754494716616484</v>
      </c>
      <c r="AG56">
        <v>6.9155913768478134</v>
      </c>
      <c r="AH56">
        <v>4.5672278297291182</v>
      </c>
      <c r="AI56">
        <v>0.66467906077627392</v>
      </c>
      <c r="AJ56">
        <v>4.4835757693288549</v>
      </c>
      <c r="AK56">
        <v>3.2684555659839161</v>
      </c>
      <c r="AL56">
        <v>7.8640571171285103</v>
      </c>
      <c r="AM56">
        <v>4.8005113706204937E-2</v>
      </c>
      <c r="AN56">
        <v>1.6329671285447309</v>
      </c>
    </row>
    <row r="57" spans="1:40" x14ac:dyDescent="0.45">
      <c r="A57" s="1" t="s">
        <v>486</v>
      </c>
      <c r="B57">
        <v>19.774847898457271</v>
      </c>
      <c r="C57">
        <v>2.4717488092838331</v>
      </c>
      <c r="D57">
        <v>1.0506079868494711</v>
      </c>
      <c r="E57">
        <v>0.1419771243790989</v>
      </c>
      <c r="F57">
        <v>18.151998598743059</v>
      </c>
      <c r="G57">
        <v>4.5792550468186768</v>
      </c>
      <c r="H57">
        <v>22.50750951721448</v>
      </c>
      <c r="I57">
        <v>2.9909519738006249</v>
      </c>
      <c r="J57">
        <v>1.8261002988127539</v>
      </c>
      <c r="K57">
        <v>330.92042908719162</v>
      </c>
      <c r="L57">
        <v>6.4303007599923871</v>
      </c>
      <c r="M57">
        <v>9.6717871931691359</v>
      </c>
      <c r="N57">
        <v>4.3778485284742068</v>
      </c>
      <c r="O57">
        <v>0.94707079897740376</v>
      </c>
      <c r="P57">
        <v>3.7627242205845861</v>
      </c>
      <c r="Q57">
        <v>2.5900719245643899</v>
      </c>
      <c r="R57">
        <v>1.1529684827158919</v>
      </c>
      <c r="S57">
        <v>7.6309999513792857</v>
      </c>
      <c r="T57">
        <v>3.3101857092433629</v>
      </c>
      <c r="U57">
        <v>9.9878748812823908</v>
      </c>
      <c r="V57">
        <v>17.641511238781622</v>
      </c>
      <c r="W57">
        <v>28.605561599163689</v>
      </c>
      <c r="X57">
        <v>0.19145095935913239</v>
      </c>
      <c r="Y57">
        <v>0.1012958608541395</v>
      </c>
      <c r="Z57">
        <v>5.2972728728966416</v>
      </c>
      <c r="AA57">
        <v>4.3729341011690464</v>
      </c>
      <c r="AB57">
        <v>7.9372031037406234</v>
      </c>
      <c r="AC57">
        <v>12.219025798491</v>
      </c>
      <c r="AD57">
        <v>8.4299005642399525</v>
      </c>
      <c r="AE57">
        <v>2.1555715591606992</v>
      </c>
      <c r="AF57">
        <v>4.5508585142050162</v>
      </c>
      <c r="AG57">
        <v>45.795773418990301</v>
      </c>
      <c r="AH57">
        <v>43.521904828104468</v>
      </c>
      <c r="AI57">
        <v>4.4068819650777504</v>
      </c>
      <c r="AJ57">
        <v>105.28592693178069</v>
      </c>
      <c r="AK57">
        <v>101.0598431662967</v>
      </c>
      <c r="AL57">
        <v>88.245458879490144</v>
      </c>
      <c r="AM57">
        <v>1.052989935334379</v>
      </c>
      <c r="AN57">
        <v>4.8761064706077057</v>
      </c>
    </row>
    <row r="58" spans="1:40" x14ac:dyDescent="0.45">
      <c r="A58" s="1" t="s">
        <v>487</v>
      </c>
      <c r="B58">
        <v>73.033936443110264</v>
      </c>
      <c r="C58">
        <v>10.652034403579799</v>
      </c>
      <c r="D58">
        <v>2.8932819966300749</v>
      </c>
      <c r="E58">
        <v>0.44795391960087327</v>
      </c>
      <c r="F58">
        <v>43.102105298401128</v>
      </c>
      <c r="G58">
        <v>10.8512917080512</v>
      </c>
      <c r="H58">
        <v>151.81805123423601</v>
      </c>
      <c r="I58">
        <v>15.75792524632822</v>
      </c>
      <c r="J58">
        <v>4.5489693441109598</v>
      </c>
      <c r="K58">
        <v>113.06724254514459</v>
      </c>
      <c r="L58">
        <v>52.895726310411177</v>
      </c>
      <c r="M58">
        <v>24.51438670129405</v>
      </c>
      <c r="N58">
        <v>10.251383884861699</v>
      </c>
      <c r="O58">
        <v>3.0142975169209452</v>
      </c>
      <c r="P58">
        <v>9.8970401516319626</v>
      </c>
      <c r="Q58">
        <v>7.1676679388425484</v>
      </c>
      <c r="R58">
        <v>4.254955626734457</v>
      </c>
      <c r="S58">
        <v>20.380560607132601</v>
      </c>
      <c r="T58">
        <v>13.67880248805054</v>
      </c>
      <c r="U58">
        <v>29.649940009321199</v>
      </c>
      <c r="V58">
        <v>77.036165243437353</v>
      </c>
      <c r="W58">
        <v>127.5305258463306</v>
      </c>
      <c r="X58">
        <v>0.56080046042036835</v>
      </c>
      <c r="Y58">
        <v>0.24355182218275809</v>
      </c>
      <c r="Z58">
        <v>16.159061665958419</v>
      </c>
      <c r="AA58">
        <v>11.50386298523307</v>
      </c>
      <c r="AB58">
        <v>23.205379024777539</v>
      </c>
      <c r="AC58">
        <v>32.321373865889683</v>
      </c>
      <c r="AD58">
        <v>51.285059693458237</v>
      </c>
      <c r="AE58">
        <v>6.9201701088500993</v>
      </c>
      <c r="AF58">
        <v>24.52594154758085</v>
      </c>
      <c r="AG58">
        <v>224.98140654289671</v>
      </c>
      <c r="AH58">
        <v>155.6806218947506</v>
      </c>
      <c r="AI58">
        <v>23.642255221645641</v>
      </c>
      <c r="AJ58">
        <v>432.61351476793681</v>
      </c>
      <c r="AK58">
        <v>2267.3356278858309</v>
      </c>
      <c r="AL58">
        <v>374.85306368436829</v>
      </c>
      <c r="AM58">
        <v>3.090063304280009</v>
      </c>
      <c r="AN58">
        <v>110.1047165612565</v>
      </c>
    </row>
    <row r="59" spans="1:40" x14ac:dyDescent="0.45">
      <c r="A59" s="1" t="s">
        <v>488</v>
      </c>
      <c r="B59">
        <v>0.55453098309973148</v>
      </c>
      <c r="C59">
        <v>6.948171653637078E-2</v>
      </c>
      <c r="D59">
        <v>3.3548564518550678E-2</v>
      </c>
      <c r="E59">
        <v>4.4791485653751899E-3</v>
      </c>
      <c r="F59">
        <v>0.63648478407356068</v>
      </c>
      <c r="G59">
        <v>0.1616413086827273</v>
      </c>
      <c r="H59">
        <v>0.60318152316781792</v>
      </c>
      <c r="I59">
        <v>8.7115593693622859E-2</v>
      </c>
      <c r="J59">
        <v>6.3588882263493102E-2</v>
      </c>
      <c r="K59">
        <v>0.42869669744339439</v>
      </c>
      <c r="L59">
        <v>0.16667955482998259</v>
      </c>
      <c r="M59">
        <v>0.33672800337361108</v>
      </c>
      <c r="N59">
        <v>0.15449321935729149</v>
      </c>
      <c r="O59">
        <v>3.2160567095952317E-2</v>
      </c>
      <c r="P59">
        <v>0.13017063061791531</v>
      </c>
      <c r="Q59">
        <v>8.8948219299337328E-2</v>
      </c>
      <c r="R59">
        <v>3.6188586677573298E-2</v>
      </c>
      <c r="S59">
        <v>0.25705648834793182</v>
      </c>
      <c r="T59">
        <v>5.8991840824991017E-2</v>
      </c>
      <c r="U59">
        <v>0.33629719553217458</v>
      </c>
      <c r="V59">
        <v>0.4951629926915877</v>
      </c>
      <c r="W59">
        <v>0.84481807312105561</v>
      </c>
      <c r="X59">
        <v>5.9995796714470192E-3</v>
      </c>
      <c r="Y59">
        <v>3.561614542508397E-3</v>
      </c>
      <c r="Z59">
        <v>0.17342844613219349</v>
      </c>
      <c r="AA59">
        <v>0.15111128829869741</v>
      </c>
      <c r="AB59">
        <v>0.26757157080951588</v>
      </c>
      <c r="AC59">
        <v>0.41682487474480517</v>
      </c>
      <c r="AD59">
        <v>0.21745787907593581</v>
      </c>
      <c r="AE59">
        <v>7.0302945063340588E-2</v>
      </c>
      <c r="AF59">
        <v>0.15401797033205381</v>
      </c>
      <c r="AG59">
        <v>1.2126650717408689</v>
      </c>
      <c r="AH59">
        <v>1.2805664937768519</v>
      </c>
      <c r="AI59">
        <v>0.13280002475056979</v>
      </c>
      <c r="AJ59">
        <v>2.5055632479850551</v>
      </c>
      <c r="AK59">
        <v>1.806418030712472</v>
      </c>
      <c r="AL59">
        <v>2.2664810421899189</v>
      </c>
      <c r="AM59">
        <v>3.5524022801616997E-2</v>
      </c>
      <c r="AN59">
        <v>8.7155646606027398E-2</v>
      </c>
    </row>
    <row r="60" spans="1:40" x14ac:dyDescent="0.45">
      <c r="A60" s="1" t="s">
        <v>489</v>
      </c>
      <c r="B60">
        <v>0.99789353281474413</v>
      </c>
      <c r="C60">
        <v>9.9754578359608284E-2</v>
      </c>
      <c r="D60">
        <v>3.897161942311729E-2</v>
      </c>
      <c r="E60">
        <v>1.7148976549180871E-2</v>
      </c>
      <c r="F60">
        <v>0.45702040830040969</v>
      </c>
      <c r="G60">
        <v>0.1210967909286555</v>
      </c>
      <c r="H60">
        <v>21.647142825796699</v>
      </c>
      <c r="I60">
        <v>2.75078083885909</v>
      </c>
      <c r="J60">
        <v>5.8190333753022377E-2</v>
      </c>
      <c r="K60">
        <v>0.33313787345362311</v>
      </c>
      <c r="L60">
        <v>1.299282061811778</v>
      </c>
      <c r="M60">
        <v>0.31042980196624292</v>
      </c>
      <c r="N60">
        <v>9.333402482394236E-2</v>
      </c>
      <c r="O60">
        <v>6.093193942216537E-2</v>
      </c>
      <c r="P60">
        <v>0.17859411043416751</v>
      </c>
      <c r="Q60">
        <v>0.13666631932645901</v>
      </c>
      <c r="R60">
        <v>7.0770944922123227E-2</v>
      </c>
      <c r="S60">
        <v>0.40974074191609522</v>
      </c>
      <c r="T60">
        <v>0.27633107696663539</v>
      </c>
      <c r="U60">
        <v>0.65481230896589027</v>
      </c>
      <c r="V60">
        <v>1.5941277253616011</v>
      </c>
      <c r="W60">
        <v>2.5499872141408901</v>
      </c>
      <c r="X60">
        <v>1.9886993221218539E-2</v>
      </c>
      <c r="Y60">
        <v>6.3493104346836592E-3</v>
      </c>
      <c r="Z60">
        <v>0.53787012079952679</v>
      </c>
      <c r="AA60">
        <v>0.28868167183581089</v>
      </c>
      <c r="AB60">
        <v>0.54981652607303799</v>
      </c>
      <c r="AC60">
        <v>0.45078143987680352</v>
      </c>
      <c r="AD60">
        <v>1.3861203013241099</v>
      </c>
      <c r="AE60">
        <v>9.5726815189775299E-2</v>
      </c>
      <c r="AF60">
        <v>1.1132640428120619</v>
      </c>
      <c r="AG60">
        <v>6.2242229009968622</v>
      </c>
      <c r="AH60">
        <v>9.7107123843139025</v>
      </c>
      <c r="AI60">
        <v>0.97528060339862011</v>
      </c>
      <c r="AJ60">
        <v>14.775244519221729</v>
      </c>
      <c r="AK60">
        <v>7.7451783754244392</v>
      </c>
      <c r="AL60">
        <v>246.1685999724973</v>
      </c>
      <c r="AM60">
        <v>4.5337199045086693E-2</v>
      </c>
      <c r="AN60">
        <v>0.20080871350345969</v>
      </c>
    </row>
    <row r="61" spans="1:40" x14ac:dyDescent="0.45">
      <c r="A61" s="1" t="s">
        <v>490</v>
      </c>
      <c r="B61">
        <v>0.61523316273665007</v>
      </c>
      <c r="C61">
        <v>7.980609683104653E-2</v>
      </c>
      <c r="D61">
        <v>1.9037444001357349E-2</v>
      </c>
      <c r="E61">
        <v>1.091601182019063E-2</v>
      </c>
      <c r="F61">
        <v>0.1710944543490332</v>
      </c>
      <c r="G61">
        <v>3.9570652099657697E-2</v>
      </c>
      <c r="H61">
        <v>47.068203030416193</v>
      </c>
      <c r="I61">
        <v>4.8733643363207424</v>
      </c>
      <c r="J61">
        <v>2.2628022655300731E-2</v>
      </c>
      <c r="K61">
        <v>3.8780692643004211</v>
      </c>
      <c r="L61">
        <v>3.9568513265170209</v>
      </c>
      <c r="M61">
        <v>0.1167825162805054</v>
      </c>
      <c r="N61">
        <v>3.1308762261116972E-2</v>
      </c>
      <c r="O61">
        <v>2.9607912918595661E-2</v>
      </c>
      <c r="P61">
        <v>8.3418871078020207E-2</v>
      </c>
      <c r="Q61">
        <v>7.0173773415256185E-2</v>
      </c>
      <c r="R61">
        <v>8.4620535676713571E-2</v>
      </c>
      <c r="S61">
        <v>0.17175245028207339</v>
      </c>
      <c r="T61">
        <v>0.18659296121790689</v>
      </c>
      <c r="U61">
        <v>0.49830567236988571</v>
      </c>
      <c r="V61">
        <v>1.646937816655907</v>
      </c>
      <c r="W61">
        <v>3.2493524027616139</v>
      </c>
      <c r="X61">
        <v>1.331113977246895E-2</v>
      </c>
      <c r="Y61">
        <v>2.305553545465982E-3</v>
      </c>
      <c r="Z61">
        <v>0.65000600098776184</v>
      </c>
      <c r="AA61">
        <v>0.13814104622747231</v>
      </c>
      <c r="AB61">
        <v>0.35325029287591919</v>
      </c>
      <c r="AC61">
        <v>0.202589300731644</v>
      </c>
      <c r="AD61">
        <v>1.2184675808973411</v>
      </c>
      <c r="AE61">
        <v>6.8991700256152255E-2</v>
      </c>
      <c r="AF61">
        <v>0.6734331712576529</v>
      </c>
      <c r="AG61">
        <v>7.5059218825817258</v>
      </c>
      <c r="AH61">
        <v>6.7877987371024151</v>
      </c>
      <c r="AI61">
        <v>0.75001608954817345</v>
      </c>
      <c r="AJ61">
        <v>7.4711970398377234</v>
      </c>
      <c r="AK61">
        <v>4.3049623173397871</v>
      </c>
      <c r="AL61">
        <v>634.94379226668252</v>
      </c>
      <c r="AM61">
        <v>2.1343531378474959E-2</v>
      </c>
      <c r="AN61">
        <v>0.31972193661619169</v>
      </c>
    </row>
    <row r="62" spans="1:40" x14ac:dyDescent="0.45">
      <c r="A62" s="1" t="s">
        <v>491</v>
      </c>
      <c r="B62">
        <v>0.69337427565819931</v>
      </c>
      <c r="C62">
        <v>8.1224132292175982E-2</v>
      </c>
      <c r="D62">
        <v>2.4114238059242461E-2</v>
      </c>
      <c r="E62">
        <v>1.1779636810372829E-2</v>
      </c>
      <c r="F62">
        <v>0.25837689743475972</v>
      </c>
      <c r="G62">
        <v>6.5378197356090809E-2</v>
      </c>
      <c r="H62">
        <v>35.140205853886577</v>
      </c>
      <c r="I62">
        <v>16.989763454447761</v>
      </c>
      <c r="J62">
        <v>3.4272655234092113E-2</v>
      </c>
      <c r="K62">
        <v>0.79796209166559517</v>
      </c>
      <c r="L62">
        <v>5.1243304059525521</v>
      </c>
      <c r="M62">
        <v>0.17566089551447081</v>
      </c>
      <c r="N62">
        <v>5.0781465980119719E-2</v>
      </c>
      <c r="O62">
        <v>3.581217608318172E-2</v>
      </c>
      <c r="P62">
        <v>0.11886016282016169</v>
      </c>
      <c r="Q62">
        <v>9.5708506443222388E-2</v>
      </c>
      <c r="R62">
        <v>9.5376655978137687E-2</v>
      </c>
      <c r="S62">
        <v>0.20667324651456659</v>
      </c>
      <c r="T62">
        <v>0.17534654012099959</v>
      </c>
      <c r="U62">
        <v>0.51104084058252663</v>
      </c>
      <c r="V62">
        <v>1.3334503301906031</v>
      </c>
      <c r="W62">
        <v>3.231264835827353</v>
      </c>
      <c r="X62">
        <v>1.3096260323958161E-2</v>
      </c>
      <c r="Y62">
        <v>3.4759507191364741E-3</v>
      </c>
      <c r="Z62">
        <v>0.44045622661834749</v>
      </c>
      <c r="AA62">
        <v>0.17587806515527341</v>
      </c>
      <c r="AB62">
        <v>0.31226062000123939</v>
      </c>
      <c r="AC62">
        <v>0.26958083031094909</v>
      </c>
      <c r="AD62">
        <v>1.0542455108066859</v>
      </c>
      <c r="AE62">
        <v>7.472005012966354E-2</v>
      </c>
      <c r="AF62">
        <v>0.66198374845402042</v>
      </c>
      <c r="AG62">
        <v>15.11972880789585</v>
      </c>
      <c r="AH62">
        <v>8.4621586158533404</v>
      </c>
      <c r="AI62">
        <v>0.69990403438522519</v>
      </c>
      <c r="AJ62">
        <v>7.3455802141701252</v>
      </c>
      <c r="AK62">
        <v>3.983299024258756</v>
      </c>
      <c r="AL62">
        <v>441.07908029121501</v>
      </c>
      <c r="AM62">
        <v>2.769834164439491E-2</v>
      </c>
      <c r="AN62">
        <v>0.57084242617129821</v>
      </c>
    </row>
    <row r="63" spans="1:40" x14ac:dyDescent="0.45">
      <c r="A63" s="1" t="s">
        <v>492</v>
      </c>
      <c r="B63">
        <v>3.9073687253393699</v>
      </c>
      <c r="C63">
        <v>0.30708717970474458</v>
      </c>
      <c r="D63">
        <v>0.1120921906630887</v>
      </c>
      <c r="E63">
        <v>3.4701525379946002E-2</v>
      </c>
      <c r="F63">
        <v>0.8956577004251205</v>
      </c>
      <c r="G63">
        <v>0.39456390095688021</v>
      </c>
      <c r="H63">
        <v>6.334426161350561</v>
      </c>
      <c r="I63">
        <v>0.2109618177947061</v>
      </c>
      <c r="J63">
        <v>0.16594793515597209</v>
      </c>
      <c r="K63">
        <v>0.37859265330492908</v>
      </c>
      <c r="L63">
        <v>0.89342782749909067</v>
      </c>
      <c r="M63">
        <v>0.61874137662875939</v>
      </c>
      <c r="N63">
        <v>0.17814680299674271</v>
      </c>
      <c r="O63">
        <v>9.5705308605541675E-2</v>
      </c>
      <c r="P63">
        <v>0.31107325763821919</v>
      </c>
      <c r="Q63">
        <v>0.2446206045834339</v>
      </c>
      <c r="R63">
        <v>9.7854574316190726E-2</v>
      </c>
      <c r="S63">
        <v>0.53546680100997091</v>
      </c>
      <c r="T63">
        <v>0.2342575146840041</v>
      </c>
      <c r="U63">
        <v>2.5619264447146728</v>
      </c>
      <c r="V63">
        <v>204.2204569875052</v>
      </c>
      <c r="W63">
        <v>14.61923877852395</v>
      </c>
      <c r="X63">
        <v>7.4648524958241383E-2</v>
      </c>
      <c r="Y63">
        <v>1.2602527413079691E-2</v>
      </c>
      <c r="Z63">
        <v>0.67924758450962752</v>
      </c>
      <c r="AA63">
        <v>0.55793490086923003</v>
      </c>
      <c r="AB63">
        <v>1.252005326016169</v>
      </c>
      <c r="AC63">
        <v>1.0848631548631731</v>
      </c>
      <c r="AD63">
        <v>1.173352454530636</v>
      </c>
      <c r="AE63">
        <v>0.2404007459416054</v>
      </c>
      <c r="AF63">
        <v>1.2126864102521111</v>
      </c>
      <c r="AG63">
        <v>9.7309840810100354</v>
      </c>
      <c r="AH63">
        <v>11.017489557671951</v>
      </c>
      <c r="AI63">
        <v>1.0028431369730739</v>
      </c>
      <c r="AJ63">
        <v>6.2028357761353634</v>
      </c>
      <c r="AK63">
        <v>4.7692039697378084</v>
      </c>
      <c r="AL63">
        <v>11.606576149254581</v>
      </c>
      <c r="AM63">
        <v>0.1746256261375522</v>
      </c>
      <c r="AN63">
        <v>0.3334769910476767</v>
      </c>
    </row>
    <row r="64" spans="1:40" x14ac:dyDescent="0.45">
      <c r="A64" s="1" t="s">
        <v>493</v>
      </c>
      <c r="B64">
        <v>0.84200781618745746</v>
      </c>
      <c r="C64">
        <v>9.5087430772666071E-2</v>
      </c>
      <c r="D64">
        <v>3.6653171012692172E-2</v>
      </c>
      <c r="E64">
        <v>1.1294432136608679E-2</v>
      </c>
      <c r="F64">
        <v>0.3902237014923341</v>
      </c>
      <c r="G64">
        <v>0.1551719431904888</v>
      </c>
      <c r="H64">
        <v>8.8571899193786443</v>
      </c>
      <c r="I64">
        <v>6.9742700124872561E-2</v>
      </c>
      <c r="J64">
        <v>6.0137268234247143E-2</v>
      </c>
      <c r="K64">
        <v>4.2533756387009347E-2</v>
      </c>
      <c r="L64">
        <v>0.26545049583321578</v>
      </c>
      <c r="M64">
        <v>0.24959264715788801</v>
      </c>
      <c r="N64">
        <v>8.3372200751696643E-2</v>
      </c>
      <c r="O64">
        <v>4.7139761222809329E-2</v>
      </c>
      <c r="P64">
        <v>0.1073103231363404</v>
      </c>
      <c r="Q64">
        <v>0.1107714858578442</v>
      </c>
      <c r="R64">
        <v>7.2903133089308347E-2</v>
      </c>
      <c r="S64">
        <v>0.21809058326369149</v>
      </c>
      <c r="T64">
        <v>0.1027264721692539</v>
      </c>
      <c r="U64">
        <v>0.71597818544145453</v>
      </c>
      <c r="V64">
        <v>1.494262124170215</v>
      </c>
      <c r="W64">
        <v>1.9911442136412261</v>
      </c>
      <c r="X64">
        <v>1.0667051458893E-2</v>
      </c>
      <c r="Y64">
        <v>1.065906063158709E-2</v>
      </c>
      <c r="Z64">
        <v>0.42817052933223948</v>
      </c>
      <c r="AA64">
        <v>0.43938054545595628</v>
      </c>
      <c r="AB64">
        <v>0.37526366935538441</v>
      </c>
      <c r="AC64">
        <v>0.40187379793781303</v>
      </c>
      <c r="AD64">
        <v>0.76862154503148661</v>
      </c>
      <c r="AE64">
        <v>9.912330275064643E-2</v>
      </c>
      <c r="AF64">
        <v>0.32254076326652747</v>
      </c>
      <c r="AG64">
        <v>1.62788782349507</v>
      </c>
      <c r="AH64">
        <v>3.851382636228879</v>
      </c>
      <c r="AI64">
        <v>0.3868102894146101</v>
      </c>
      <c r="AJ64">
        <v>2.230238298388846</v>
      </c>
      <c r="AK64">
        <v>1.293298464130366</v>
      </c>
      <c r="AL64">
        <v>11.61397421460426</v>
      </c>
      <c r="AM64">
        <v>3.0951025820739279E-2</v>
      </c>
      <c r="AN64">
        <v>7.9533321806350726E-2</v>
      </c>
    </row>
    <row r="65" spans="1:40" x14ac:dyDescent="0.45">
      <c r="A65" s="1" t="s">
        <v>494</v>
      </c>
      <c r="B65">
        <v>1.0735927535213809</v>
      </c>
      <c r="C65">
        <v>0.10419580917109671</v>
      </c>
      <c r="D65">
        <v>3.8665142430539562E-2</v>
      </c>
      <c r="E65">
        <v>1.240054637383532E-2</v>
      </c>
      <c r="F65">
        <v>0.53161783979958688</v>
      </c>
      <c r="G65">
        <v>0.20370247548451459</v>
      </c>
      <c r="H65">
        <v>13.56727602887587</v>
      </c>
      <c r="I65">
        <v>7.0008342017557845E-2</v>
      </c>
      <c r="J65">
        <v>7.3200116128713716E-2</v>
      </c>
      <c r="K65">
        <v>4.8360548354384088E-2</v>
      </c>
      <c r="L65">
        <v>0.2285937231390188</v>
      </c>
      <c r="M65">
        <v>0.30261203186895552</v>
      </c>
      <c r="N65">
        <v>0.1112547340925041</v>
      </c>
      <c r="O65">
        <v>4.6720176213487022E-2</v>
      </c>
      <c r="P65">
        <v>0.1158443362545922</v>
      </c>
      <c r="Q65">
        <v>0.1252650851023365</v>
      </c>
      <c r="R65">
        <v>5.7237195833350733E-2</v>
      </c>
      <c r="S65">
        <v>0.26062361007760348</v>
      </c>
      <c r="T65">
        <v>0.106341535118936</v>
      </c>
      <c r="U65">
        <v>0.86776160879486863</v>
      </c>
      <c r="V65">
        <v>9.3447809602245862</v>
      </c>
      <c r="W65">
        <v>2.1539880368744999</v>
      </c>
      <c r="X65">
        <v>3.2576495724611527E-2</v>
      </c>
      <c r="Y65">
        <v>8.8007428574558965E-3</v>
      </c>
      <c r="Z65">
        <v>0.31885162451763338</v>
      </c>
      <c r="AA65">
        <v>0.35447116435380432</v>
      </c>
      <c r="AB65">
        <v>0.38056293224627918</v>
      </c>
      <c r="AC65">
        <v>0.41200677963976651</v>
      </c>
      <c r="AD65">
        <v>6.6758132284918714</v>
      </c>
      <c r="AE65">
        <v>9.7958646102575694E-2</v>
      </c>
      <c r="AF65">
        <v>0.37492363517986638</v>
      </c>
      <c r="AG65">
        <v>68.367473851401854</v>
      </c>
      <c r="AH65">
        <v>2.8522308766393749</v>
      </c>
      <c r="AI65">
        <v>0.5941155089984006</v>
      </c>
      <c r="AJ65">
        <v>2.4426661450546958</v>
      </c>
      <c r="AK65">
        <v>3.938976603253912</v>
      </c>
      <c r="AL65">
        <v>7.6008979537175732</v>
      </c>
      <c r="AM65">
        <v>3.9595748444206449E-2</v>
      </c>
      <c r="AN65">
        <v>7.8654699824251051E-2</v>
      </c>
    </row>
    <row r="66" spans="1:40" x14ac:dyDescent="0.45">
      <c r="A66" s="1" t="s">
        <v>495</v>
      </c>
      <c r="B66">
        <v>6.9770872398521053</v>
      </c>
      <c r="C66">
        <v>0.83644379818425518</v>
      </c>
      <c r="D66">
        <v>0.38190376879711652</v>
      </c>
      <c r="E66">
        <v>0.1115175775458994</v>
      </c>
      <c r="F66">
        <v>5.8509995295522179</v>
      </c>
      <c r="G66">
        <v>2.6692275833948811</v>
      </c>
      <c r="H66">
        <v>7.466422168143577</v>
      </c>
      <c r="I66">
        <v>0.47539406612155483</v>
      </c>
      <c r="J66">
        <v>0.90299749826206432</v>
      </c>
      <c r="K66">
        <v>0.29643573724408318</v>
      </c>
      <c r="L66">
        <v>3.3203555546924699</v>
      </c>
      <c r="M66">
        <v>3.992118632285377</v>
      </c>
      <c r="N66">
        <v>1.010194403949316</v>
      </c>
      <c r="O66">
        <v>0.56293145262389443</v>
      </c>
      <c r="P66">
        <v>1.9369574249447179</v>
      </c>
      <c r="Q66">
        <v>1.5890042532097479</v>
      </c>
      <c r="R66">
        <v>0.4096431951582476</v>
      </c>
      <c r="S66">
        <v>3.7396978723349412</v>
      </c>
      <c r="T66">
        <v>1.1324537997038899</v>
      </c>
      <c r="U66">
        <v>7.9435885328641556</v>
      </c>
      <c r="V66">
        <v>8.6987179326720376</v>
      </c>
      <c r="W66">
        <v>708.77312460689575</v>
      </c>
      <c r="X66">
        <v>0.1001101669770679</v>
      </c>
      <c r="Y66">
        <v>8.8485684665302322E-2</v>
      </c>
      <c r="Z66">
        <v>3.281083977432862</v>
      </c>
      <c r="AA66">
        <v>3.460825430918212</v>
      </c>
      <c r="AB66">
        <v>6.0363656714760907</v>
      </c>
      <c r="AC66">
        <v>4.728324847512293</v>
      </c>
      <c r="AD66">
        <v>2.9780015226175118</v>
      </c>
      <c r="AE66">
        <v>0.92183281277509088</v>
      </c>
      <c r="AF66">
        <v>2.6487401284926002</v>
      </c>
      <c r="AG66">
        <v>13.39948560741662</v>
      </c>
      <c r="AH66">
        <v>17.837653615127479</v>
      </c>
      <c r="AI66">
        <v>2.2258078841321729</v>
      </c>
      <c r="AJ66">
        <v>31.518334389682391</v>
      </c>
      <c r="AK66">
        <v>13.439054367004189</v>
      </c>
      <c r="AL66">
        <v>42.461969076079548</v>
      </c>
      <c r="AM66">
        <v>0.59783430278130234</v>
      </c>
      <c r="AN66">
        <v>0.70789940700111975</v>
      </c>
    </row>
    <row r="67" spans="1:40" x14ac:dyDescent="0.45">
      <c r="A67" s="1" t="s">
        <v>496</v>
      </c>
      <c r="B67">
        <v>58.107650444220113</v>
      </c>
      <c r="C67">
        <v>11.477023232937819</v>
      </c>
      <c r="D67">
        <v>1.5769783514533049</v>
      </c>
      <c r="E67">
        <v>0.52549976362552941</v>
      </c>
      <c r="F67">
        <v>6.6728867145195814</v>
      </c>
      <c r="G67">
        <v>2.5158109623736369</v>
      </c>
      <c r="H67">
        <v>71.661199041428915</v>
      </c>
      <c r="I67">
        <v>3.5645543079796762</v>
      </c>
      <c r="J67">
        <v>2.0898969947453709</v>
      </c>
      <c r="K67">
        <v>2.6465991549682468</v>
      </c>
      <c r="L67">
        <v>18.216890806291321</v>
      </c>
      <c r="M67">
        <v>7.7093247290184728</v>
      </c>
      <c r="N67">
        <v>1.4786821035356541</v>
      </c>
      <c r="O67">
        <v>1.058502643639611</v>
      </c>
      <c r="P67">
        <v>3.7577750868282762</v>
      </c>
      <c r="Q67">
        <v>2.9556562102409059</v>
      </c>
      <c r="R67">
        <v>1.4112140878940389</v>
      </c>
      <c r="S67">
        <v>5.42837046239557</v>
      </c>
      <c r="T67">
        <v>5.6363674802266814</v>
      </c>
      <c r="U67">
        <v>16.532967561277101</v>
      </c>
      <c r="V67">
        <v>78.120574973013404</v>
      </c>
      <c r="W67">
        <v>1620.5481769879259</v>
      </c>
      <c r="X67">
        <v>1.321658222979982</v>
      </c>
      <c r="Y67">
        <v>0.1043347461285276</v>
      </c>
      <c r="Z67">
        <v>10.59399278936748</v>
      </c>
      <c r="AA67">
        <v>5.622488288084047</v>
      </c>
      <c r="AB67">
        <v>11.12303727373518</v>
      </c>
      <c r="AC67">
        <v>13.3017627840456</v>
      </c>
      <c r="AD67">
        <v>19.823539829721341</v>
      </c>
      <c r="AE67">
        <v>5.8549472242106706</v>
      </c>
      <c r="AF67">
        <v>20.98700546158803</v>
      </c>
      <c r="AG67">
        <v>162.22651720891719</v>
      </c>
      <c r="AH67">
        <v>105.01147555793951</v>
      </c>
      <c r="AI67">
        <v>18.055262509604269</v>
      </c>
      <c r="AJ67">
        <v>105.30133364309241</v>
      </c>
      <c r="AK67">
        <v>75.503622694009323</v>
      </c>
      <c r="AL67">
        <v>205.4776044362078</v>
      </c>
      <c r="AM67">
        <v>2.299285088672002</v>
      </c>
      <c r="AN67">
        <v>5.2249509606823663</v>
      </c>
    </row>
    <row r="68" spans="1:40" x14ac:dyDescent="0.45">
      <c r="A68" s="1" t="s">
        <v>497</v>
      </c>
      <c r="B68">
        <v>65.656231046706012</v>
      </c>
      <c r="C68">
        <v>8.2191928568969441</v>
      </c>
      <c r="D68">
        <v>3.1301044888536942</v>
      </c>
      <c r="E68">
        <v>0.93675732653916099</v>
      </c>
      <c r="F68">
        <v>33.634314799597909</v>
      </c>
      <c r="G68">
        <v>14.39228889694505</v>
      </c>
      <c r="H68">
        <v>68.242170950785152</v>
      </c>
      <c r="I68">
        <v>4.4093248562741119</v>
      </c>
      <c r="J68">
        <v>6.5632944860454776</v>
      </c>
      <c r="K68">
        <v>3.6908209089930089</v>
      </c>
      <c r="L68">
        <v>63.433879240315541</v>
      </c>
      <c r="M68">
        <v>26.095234696893101</v>
      </c>
      <c r="N68">
        <v>7.0980120611988387</v>
      </c>
      <c r="O68">
        <v>4.5882446901961282</v>
      </c>
      <c r="P68">
        <v>12.17762411102745</v>
      </c>
      <c r="Q68">
        <v>12.764195180641369</v>
      </c>
      <c r="R68">
        <v>3.405317090315354</v>
      </c>
      <c r="S68">
        <v>22.51195711305132</v>
      </c>
      <c r="T68">
        <v>4.7656858592121791</v>
      </c>
      <c r="U68">
        <v>73.404746771793882</v>
      </c>
      <c r="V68">
        <v>156.6972227110507</v>
      </c>
      <c r="W68">
        <v>6867.5247905760834</v>
      </c>
      <c r="X68">
        <v>0.97825460496121863</v>
      </c>
      <c r="Y68">
        <v>0.68150256390726538</v>
      </c>
      <c r="Z68">
        <v>43.117775772647128</v>
      </c>
      <c r="AA68">
        <v>26.22868330203141</v>
      </c>
      <c r="AB68">
        <v>58.911695152303572</v>
      </c>
      <c r="AC68">
        <v>35.063963612833668</v>
      </c>
      <c r="AD68">
        <v>22.208612695224861</v>
      </c>
      <c r="AE68">
        <v>7.7309882037886819</v>
      </c>
      <c r="AF68">
        <v>11.652336167911789</v>
      </c>
      <c r="AG68">
        <v>179.6469552783783</v>
      </c>
      <c r="AH68">
        <v>144.88256449681691</v>
      </c>
      <c r="AI68">
        <v>11.54838645198331</v>
      </c>
      <c r="AJ68">
        <v>123.7497907558317</v>
      </c>
      <c r="AK68">
        <v>58.942977347713366</v>
      </c>
      <c r="AL68">
        <v>440.40384062367258</v>
      </c>
      <c r="AM68">
        <v>6.366888507326836</v>
      </c>
      <c r="AN68">
        <v>7.8914969959396881</v>
      </c>
    </row>
    <row r="69" spans="1:40" x14ac:dyDescent="0.45">
      <c r="A69" s="1" t="s">
        <v>498</v>
      </c>
      <c r="B69">
        <v>28.18379998155616</v>
      </c>
      <c r="C69">
        <v>3.8186336479094338</v>
      </c>
      <c r="D69">
        <v>1.503692112344152</v>
      </c>
      <c r="E69">
        <v>0.69981309609563802</v>
      </c>
      <c r="F69">
        <v>15.58901593429796</v>
      </c>
      <c r="G69">
        <v>6.9809521585514522</v>
      </c>
      <c r="H69">
        <v>155.50499843177741</v>
      </c>
      <c r="I69">
        <v>3.4012092141937469</v>
      </c>
      <c r="J69">
        <v>2.7591955295483781</v>
      </c>
      <c r="K69">
        <v>1.690575904322936</v>
      </c>
      <c r="L69">
        <v>11.94505818266463</v>
      </c>
      <c r="M69">
        <v>12.561575071996311</v>
      </c>
      <c r="N69">
        <v>2.8791389781914791</v>
      </c>
      <c r="O69">
        <v>2.0408489486587378</v>
      </c>
      <c r="P69">
        <v>4.449995238423444</v>
      </c>
      <c r="Q69">
        <v>5.0708829068750951</v>
      </c>
      <c r="R69">
        <v>1.770240748982097</v>
      </c>
      <c r="S69">
        <v>11.7094845270358</v>
      </c>
      <c r="T69">
        <v>3.6664343418793459</v>
      </c>
      <c r="U69">
        <v>25.625695327438599</v>
      </c>
      <c r="V69">
        <v>55.186246301017647</v>
      </c>
      <c r="W69">
        <v>4778.535539653014</v>
      </c>
      <c r="X69">
        <v>1.683950482305554</v>
      </c>
      <c r="Y69">
        <v>0.42899557733329358</v>
      </c>
      <c r="Z69">
        <v>31.551764169073319</v>
      </c>
      <c r="AA69">
        <v>18.02507256983348</v>
      </c>
      <c r="AB69">
        <v>28.62004275854121</v>
      </c>
      <c r="AC69">
        <v>17.691229089155279</v>
      </c>
      <c r="AD69">
        <v>35.275679688685443</v>
      </c>
      <c r="AE69">
        <v>4.4220468974748028</v>
      </c>
      <c r="AF69">
        <v>8.5743139446896031</v>
      </c>
      <c r="AG69">
        <v>185.34338655741931</v>
      </c>
      <c r="AH69">
        <v>341.42559690136193</v>
      </c>
      <c r="AI69">
        <v>11.90605504393988</v>
      </c>
      <c r="AJ69">
        <v>111.7673977180515</v>
      </c>
      <c r="AK69">
        <v>53.010666870910747</v>
      </c>
      <c r="AL69">
        <v>219.3354221955517</v>
      </c>
      <c r="AM69">
        <v>1.8090919562933701</v>
      </c>
      <c r="AN69">
        <v>3.3874455249329589</v>
      </c>
    </row>
    <row r="70" spans="1:40" x14ac:dyDescent="0.45">
      <c r="A70" s="1" t="s">
        <v>499</v>
      </c>
      <c r="B70">
        <v>12.59171876434287</v>
      </c>
      <c r="C70">
        <v>1.5823096691874301</v>
      </c>
      <c r="D70">
        <v>0.56391412941673791</v>
      </c>
      <c r="E70">
        <v>0.2566316003049518</v>
      </c>
      <c r="F70">
        <v>5.654308186862516</v>
      </c>
      <c r="G70">
        <v>1.46742363130271</v>
      </c>
      <c r="H70">
        <v>23.547862869412551</v>
      </c>
      <c r="I70">
        <v>1.959609870729617</v>
      </c>
      <c r="J70">
        <v>0.8602818533258384</v>
      </c>
      <c r="K70">
        <v>0.76979339993706564</v>
      </c>
      <c r="L70">
        <v>4.254315899821707</v>
      </c>
      <c r="M70">
        <v>3.0649577498603482</v>
      </c>
      <c r="N70">
        <v>1.0359309405507939</v>
      </c>
      <c r="O70">
        <v>0.67116823263313918</v>
      </c>
      <c r="P70">
        <v>1.610112993299202</v>
      </c>
      <c r="Q70">
        <v>1.5313505457138861</v>
      </c>
      <c r="R70">
        <v>0.55764188354161404</v>
      </c>
      <c r="S70">
        <v>2.8193461704071061</v>
      </c>
      <c r="T70">
        <v>0.98385590692794078</v>
      </c>
      <c r="U70">
        <v>9.2157428964954597</v>
      </c>
      <c r="V70">
        <v>40.528898949092273</v>
      </c>
      <c r="W70">
        <v>258.26636051171488</v>
      </c>
      <c r="X70">
        <v>0.7561257309948155</v>
      </c>
      <c r="Y70">
        <v>9.2355757049179671E-2</v>
      </c>
      <c r="Z70">
        <v>13.48139227500187</v>
      </c>
      <c r="AA70">
        <v>3.893334602106409</v>
      </c>
      <c r="AB70">
        <v>11.18792656894167</v>
      </c>
      <c r="AC70">
        <v>4.9111071946847229</v>
      </c>
      <c r="AD70">
        <v>7.2862836931081922</v>
      </c>
      <c r="AE70">
        <v>1.4834471926764681</v>
      </c>
      <c r="AF70">
        <v>3.133335473577767</v>
      </c>
      <c r="AG70">
        <v>40.789364681340331</v>
      </c>
      <c r="AH70">
        <v>57.89402533770231</v>
      </c>
      <c r="AI70">
        <v>3.1498074221257522</v>
      </c>
      <c r="AJ70">
        <v>38.411176091557088</v>
      </c>
      <c r="AK70">
        <v>14.53203047772754</v>
      </c>
      <c r="AL70">
        <v>62.188080383945533</v>
      </c>
      <c r="AM70">
        <v>0.56822009415401387</v>
      </c>
      <c r="AN70">
        <v>1.130548226906408</v>
      </c>
    </row>
    <row r="71" spans="1:40" x14ac:dyDescent="0.45">
      <c r="A71" s="1" t="s">
        <v>500</v>
      </c>
      <c r="B71">
        <v>2.1787707207927371</v>
      </c>
      <c r="C71">
        <v>0.42406357019408858</v>
      </c>
      <c r="D71">
        <v>7.8766930611269631E-2</v>
      </c>
      <c r="E71">
        <v>4.6012090456991728E-2</v>
      </c>
      <c r="F71">
        <v>0.55052245705986058</v>
      </c>
      <c r="G71">
        <v>0.121787521714424</v>
      </c>
      <c r="H71">
        <v>10.55869921428144</v>
      </c>
      <c r="I71">
        <v>0.31535878059955003</v>
      </c>
      <c r="J71">
        <v>7.5915702854855382E-2</v>
      </c>
      <c r="K71">
        <v>0.23036827785521771</v>
      </c>
      <c r="L71">
        <v>1.2890641630525119</v>
      </c>
      <c r="M71">
        <v>0.53821768459313446</v>
      </c>
      <c r="N71">
        <v>8.2970223512932928E-2</v>
      </c>
      <c r="O71">
        <v>8.5934861258197298E-2</v>
      </c>
      <c r="P71">
        <v>0.15491941774740869</v>
      </c>
      <c r="Q71">
        <v>0.15657394477734909</v>
      </c>
      <c r="R71">
        <v>0.13468474527184479</v>
      </c>
      <c r="S71">
        <v>0.45600869678141981</v>
      </c>
      <c r="T71">
        <v>0.54167004301403643</v>
      </c>
      <c r="U71">
        <v>1.097753945364498</v>
      </c>
      <c r="V71">
        <v>4.6241572190819236</v>
      </c>
      <c r="W71">
        <v>8.4764556173150449</v>
      </c>
      <c r="X71">
        <v>7.014991247380534</v>
      </c>
      <c r="Y71">
        <v>9.1636742472323875E-3</v>
      </c>
      <c r="Z71">
        <v>9.5758846447399328</v>
      </c>
      <c r="AA71">
        <v>0.64793996464215264</v>
      </c>
      <c r="AB71">
        <v>0.67775076475950968</v>
      </c>
      <c r="AC71">
        <v>0.95646831542979693</v>
      </c>
      <c r="AD71">
        <v>3.1265282611911358</v>
      </c>
      <c r="AE71">
        <v>0.58803594666933545</v>
      </c>
      <c r="AF71">
        <v>2.048287147357815</v>
      </c>
      <c r="AG71">
        <v>9.0788950199810614</v>
      </c>
      <c r="AH71">
        <v>33.637982100864207</v>
      </c>
      <c r="AI71">
        <v>2.1768453521721032</v>
      </c>
      <c r="AJ71">
        <v>18.140456920382981</v>
      </c>
      <c r="AK71">
        <v>9.7489913703221589</v>
      </c>
      <c r="AL71">
        <v>15.293550299716459</v>
      </c>
      <c r="AM71">
        <v>0.1314129632293749</v>
      </c>
      <c r="AN71">
        <v>0.3046213158093693</v>
      </c>
    </row>
    <row r="72" spans="1:40" x14ac:dyDescent="0.45">
      <c r="A72" s="1" t="s">
        <v>501</v>
      </c>
      <c r="B72">
        <v>0.85821187781999253</v>
      </c>
      <c r="C72">
        <v>0.1387727929093189</v>
      </c>
      <c r="D72">
        <v>0.1015074820776304</v>
      </c>
      <c r="E72">
        <v>1.5026269676584519E-2</v>
      </c>
      <c r="F72">
        <v>0.42783317610553678</v>
      </c>
      <c r="G72">
        <v>0.15611636242852339</v>
      </c>
      <c r="H72">
        <v>4.2933250916884944</v>
      </c>
      <c r="I72">
        <v>0.1235465243429248</v>
      </c>
      <c r="J72">
        <v>5.770695533769328E-2</v>
      </c>
      <c r="K72">
        <v>4.7967765612904639E-2</v>
      </c>
      <c r="L72">
        <v>0.52961807382506221</v>
      </c>
      <c r="M72">
        <v>0.28443944148325528</v>
      </c>
      <c r="N72">
        <v>7.9995803293903295E-2</v>
      </c>
      <c r="O72">
        <v>4.609302335643381E-2</v>
      </c>
      <c r="P72">
        <v>0.1119093448616761</v>
      </c>
      <c r="Q72">
        <v>0.1188376113997064</v>
      </c>
      <c r="R72">
        <v>6.7821940701620176E-2</v>
      </c>
      <c r="S72">
        <v>0.27403693521974282</v>
      </c>
      <c r="T72">
        <v>0.14940835347278719</v>
      </c>
      <c r="U72">
        <v>0.53275627985140761</v>
      </c>
      <c r="V72">
        <v>1.3543941042672829</v>
      </c>
      <c r="W72">
        <v>5.8285274324336962</v>
      </c>
      <c r="X72">
        <v>1.6389402399962422E-2</v>
      </c>
      <c r="Y72">
        <v>6.8160859260780532E-3</v>
      </c>
      <c r="Z72">
        <v>0.90466606729527199</v>
      </c>
      <c r="AA72">
        <v>0.33399972123674537</v>
      </c>
      <c r="AB72">
        <v>0.43161401169797459</v>
      </c>
      <c r="AC72">
        <v>0.43649783335199582</v>
      </c>
      <c r="AD72">
        <v>1.0129750408390941</v>
      </c>
      <c r="AE72">
        <v>0.12670277370216951</v>
      </c>
      <c r="AF72">
        <v>0.57728260677272647</v>
      </c>
      <c r="AG72">
        <v>135.83486693956061</v>
      </c>
      <c r="AH72">
        <v>7.6667224795949851</v>
      </c>
      <c r="AI72">
        <v>0.53936785455946124</v>
      </c>
      <c r="AJ72">
        <v>5.3966887207667433</v>
      </c>
      <c r="AK72">
        <v>2.8817056864048318</v>
      </c>
      <c r="AL72">
        <v>5.626575816026179</v>
      </c>
      <c r="AM72">
        <v>4.1902939032236387E-2</v>
      </c>
      <c r="AN72">
        <v>9.6781839280160542E-2</v>
      </c>
    </row>
    <row r="73" spans="1:40" x14ac:dyDescent="0.45">
      <c r="A73" s="1" t="s">
        <v>502</v>
      </c>
      <c r="B73">
        <v>1.8286002564492929</v>
      </c>
      <c r="C73">
        <v>0.2299431286970782</v>
      </c>
      <c r="D73">
        <v>0.1477849104518979</v>
      </c>
      <c r="E73">
        <v>2.652076320970571E-2</v>
      </c>
      <c r="F73">
        <v>0.62868130992511628</v>
      </c>
      <c r="G73">
        <v>0.2271059825578996</v>
      </c>
      <c r="H73">
        <v>7.7392881292453728</v>
      </c>
      <c r="I73">
        <v>0.17212771642193861</v>
      </c>
      <c r="J73">
        <v>8.5575257255256901E-2</v>
      </c>
      <c r="K73">
        <v>8.1976908118063449E-2</v>
      </c>
      <c r="L73">
        <v>0.83221055856019555</v>
      </c>
      <c r="M73">
        <v>0.41801614064784692</v>
      </c>
      <c r="N73">
        <v>0.11726533714455011</v>
      </c>
      <c r="O73">
        <v>6.9472492509156755E-2</v>
      </c>
      <c r="P73">
        <v>0.16499369350992471</v>
      </c>
      <c r="Q73">
        <v>0.17501556182304659</v>
      </c>
      <c r="R73">
        <v>0.1035621115131954</v>
      </c>
      <c r="S73">
        <v>0.39652790491437551</v>
      </c>
      <c r="T73">
        <v>0.31692460540502349</v>
      </c>
      <c r="U73">
        <v>0.83990977901068264</v>
      </c>
      <c r="V73">
        <v>2.1113217778330768</v>
      </c>
      <c r="W73">
        <v>5.7481322597083713</v>
      </c>
      <c r="X73">
        <v>2.4175218247808682E-2</v>
      </c>
      <c r="Y73">
        <v>1.009584947024725E-2</v>
      </c>
      <c r="Z73">
        <v>1.3848575658351221</v>
      </c>
      <c r="AA73">
        <v>0.49378479268574599</v>
      </c>
      <c r="AB73">
        <v>0.65003424905637963</v>
      </c>
      <c r="AC73">
        <v>0.65006535427955126</v>
      </c>
      <c r="AD73">
        <v>1.599523073715998</v>
      </c>
      <c r="AE73">
        <v>0.19371023901107759</v>
      </c>
      <c r="AF73">
        <v>1.2725732263986189</v>
      </c>
      <c r="AG73">
        <v>399.19667136269521</v>
      </c>
      <c r="AH73">
        <v>9.0416011975504293</v>
      </c>
      <c r="AI73">
        <v>1.123288060353087</v>
      </c>
      <c r="AJ73">
        <v>8.6641552980431236</v>
      </c>
      <c r="AK73">
        <v>5.0226929759367236</v>
      </c>
      <c r="AL73">
        <v>8.164241063791934</v>
      </c>
      <c r="AM73">
        <v>6.2064123993203962E-2</v>
      </c>
      <c r="AN73">
        <v>0.17984399757039701</v>
      </c>
    </row>
    <row r="74" spans="1:40" x14ac:dyDescent="0.45">
      <c r="A74" s="1" t="s">
        <v>503</v>
      </c>
      <c r="B74">
        <v>0.18015442235223481</v>
      </c>
      <c r="C74">
        <v>2.5742987988541109E-2</v>
      </c>
      <c r="D74">
        <v>9.3224343196407281E-3</v>
      </c>
      <c r="E74">
        <v>4.7924513469038378E-3</v>
      </c>
      <c r="F74">
        <v>7.7480427436541724E-2</v>
      </c>
      <c r="G74">
        <v>2.9246758250495049E-2</v>
      </c>
      <c r="H74">
        <v>0.44785288536389117</v>
      </c>
      <c r="I74">
        <v>3.3654636630621342E-2</v>
      </c>
      <c r="J74">
        <v>1.2018679230683621E-2</v>
      </c>
      <c r="K74">
        <v>2.2033627033981491E-2</v>
      </c>
      <c r="L74">
        <v>5.5104029363758703E-2</v>
      </c>
      <c r="M74">
        <v>4.6891793792121522E-2</v>
      </c>
      <c r="N74">
        <v>1.1670259634865119E-2</v>
      </c>
      <c r="O74">
        <v>9.6333006206726062E-3</v>
      </c>
      <c r="P74">
        <v>1.616250365928799E-2</v>
      </c>
      <c r="Q74">
        <v>2.0937049035402739E-2</v>
      </c>
      <c r="R74">
        <v>1.1383368010158389E-2</v>
      </c>
      <c r="S74">
        <v>5.7202444607467151E-2</v>
      </c>
      <c r="T74">
        <v>2.0239532295791229E-2</v>
      </c>
      <c r="U74">
        <v>0.11879484928215241</v>
      </c>
      <c r="V74">
        <v>0.31713808682274341</v>
      </c>
      <c r="W74">
        <v>0.35097715983521038</v>
      </c>
      <c r="X74">
        <v>2.1927669092334161E-3</v>
      </c>
      <c r="Y74">
        <v>1.586549174624724E-3</v>
      </c>
      <c r="Z74">
        <v>0.12933631422443079</v>
      </c>
      <c r="AA74">
        <v>0.18129801488242639</v>
      </c>
      <c r="AB74">
        <v>9.9234522236782682E-2</v>
      </c>
      <c r="AC74">
        <v>0.95476566588678291</v>
      </c>
      <c r="AD74">
        <v>0.43736493054918868</v>
      </c>
      <c r="AE74">
        <v>1.5682811659256</v>
      </c>
      <c r="AF74">
        <v>0.14288393086446391</v>
      </c>
      <c r="AG74">
        <v>0.6635362600718161</v>
      </c>
      <c r="AH74">
        <v>1.1560749765715559</v>
      </c>
      <c r="AI74">
        <v>0.1503556662181387</v>
      </c>
      <c r="AJ74">
        <v>0.7691124250921848</v>
      </c>
      <c r="AK74">
        <v>0.48334189415285023</v>
      </c>
      <c r="AL74">
        <v>4.3729904441186438</v>
      </c>
      <c r="AM74">
        <v>8.5878963790342808E-3</v>
      </c>
      <c r="AN74">
        <v>2.0642869058563929E-2</v>
      </c>
    </row>
    <row r="75" spans="1:40" x14ac:dyDescent="0.45">
      <c r="A75" s="1" t="s">
        <v>504</v>
      </c>
      <c r="B75">
        <v>0.10784425043361499</v>
      </c>
      <c r="C75">
        <v>2.0466559660547459E-2</v>
      </c>
      <c r="D75">
        <v>5.9321674040338206E-3</v>
      </c>
      <c r="E75">
        <v>3.929587244800116E-3</v>
      </c>
      <c r="F75">
        <v>2.9142824503420109E-2</v>
      </c>
      <c r="G75">
        <v>8.0027508415878475E-3</v>
      </c>
      <c r="H75">
        <v>0.47675314603775409</v>
      </c>
      <c r="I75">
        <v>3.2768526887828858E-2</v>
      </c>
      <c r="J75">
        <v>3.9857152341518567E-3</v>
      </c>
      <c r="K75">
        <v>9.5618315518364895E-3</v>
      </c>
      <c r="L75">
        <v>4.8835971107512303E-2</v>
      </c>
      <c r="M75">
        <v>1.828942616312515E-2</v>
      </c>
      <c r="N75">
        <v>4.3667359812179186E-3</v>
      </c>
      <c r="O75">
        <v>5.9171290316596724E-3</v>
      </c>
      <c r="P75">
        <v>6.4289811143549147E-3</v>
      </c>
      <c r="Q75">
        <v>8.6279867804515183E-3</v>
      </c>
      <c r="R75">
        <v>5.9420541927120958E-3</v>
      </c>
      <c r="S75">
        <v>2.3649925929483579E-2</v>
      </c>
      <c r="T75">
        <v>1.519302610165124E-2</v>
      </c>
      <c r="U75">
        <v>6.0471215984078112E-2</v>
      </c>
      <c r="V75">
        <v>0.34038458467097338</v>
      </c>
      <c r="W75">
        <v>0.36227634233400319</v>
      </c>
      <c r="X75">
        <v>2.704179491879928E-3</v>
      </c>
      <c r="Y75">
        <v>1.023806581115033E-3</v>
      </c>
      <c r="Z75">
        <v>0.20321068056302979</v>
      </c>
      <c r="AA75">
        <v>1.929101126426866</v>
      </c>
      <c r="AB75">
        <v>4.5444122564551957E-2</v>
      </c>
      <c r="AC75">
        <v>0.16047592086044801</v>
      </c>
      <c r="AD75">
        <v>3.2290798109885128</v>
      </c>
      <c r="AE75">
        <v>0.21515820396674629</v>
      </c>
      <c r="AF75">
        <v>0.11318841377423181</v>
      </c>
      <c r="AG75">
        <v>0.49585121616667321</v>
      </c>
      <c r="AH75">
        <v>1.1822170296381791</v>
      </c>
      <c r="AI75">
        <v>0.1212000139057872</v>
      </c>
      <c r="AJ75">
        <v>2.4412596517582341</v>
      </c>
      <c r="AK75">
        <v>0.45490149913853428</v>
      </c>
      <c r="AL75">
        <v>7.0357513425091991</v>
      </c>
      <c r="AM75">
        <v>4.6938405394336222E-3</v>
      </c>
      <c r="AN75">
        <v>1.7009743389354778E-2</v>
      </c>
    </row>
    <row r="76" spans="1:40" x14ac:dyDescent="0.45">
      <c r="A76" s="1" t="s">
        <v>505</v>
      </c>
      <c r="B76">
        <v>6.0746018477516713E-2</v>
      </c>
      <c r="C76">
        <v>8.656556640692167E-3</v>
      </c>
      <c r="D76">
        <v>2.9875441040385351E-3</v>
      </c>
      <c r="E76">
        <v>1.373231133123314E-3</v>
      </c>
      <c r="F76">
        <v>2.7393708946140679E-2</v>
      </c>
      <c r="G76">
        <v>8.2308746014847535E-3</v>
      </c>
      <c r="H76">
        <v>0.19967255990575131</v>
      </c>
      <c r="I76">
        <v>9.302189399006372E-3</v>
      </c>
      <c r="J76">
        <v>4.1158454976103409E-3</v>
      </c>
      <c r="K76">
        <v>5.3775448499177548E-3</v>
      </c>
      <c r="L76">
        <v>2.584121753958802E-2</v>
      </c>
      <c r="M76">
        <v>1.7871444014517839E-2</v>
      </c>
      <c r="N76">
        <v>4.3523813964390697E-3</v>
      </c>
      <c r="O76">
        <v>4.6454069287915701E-3</v>
      </c>
      <c r="P76">
        <v>6.2651439672565101E-3</v>
      </c>
      <c r="Q76">
        <v>8.8714140470155488E-3</v>
      </c>
      <c r="R76">
        <v>4.321259056639098E-3</v>
      </c>
      <c r="S76">
        <v>2.0602435239866192E-2</v>
      </c>
      <c r="T76">
        <v>1.0613885300116451E-2</v>
      </c>
      <c r="U76">
        <v>4.8719271246725662E-2</v>
      </c>
      <c r="V76">
        <v>0.1237067410068583</v>
      </c>
      <c r="W76">
        <v>0.23116926279665731</v>
      </c>
      <c r="X76">
        <v>2.1371722349300569E-3</v>
      </c>
      <c r="Y76">
        <v>1.1429709724023289E-3</v>
      </c>
      <c r="Z76">
        <v>0.14981488260933359</v>
      </c>
      <c r="AA76">
        <v>0.5123596103341771</v>
      </c>
      <c r="AB76">
        <v>4.3788134283055731E-2</v>
      </c>
      <c r="AC76">
        <v>4.866876023919265E-2</v>
      </c>
      <c r="AD76">
        <v>0.89817952394602563</v>
      </c>
      <c r="AE76">
        <v>1.9684255522398639E-2</v>
      </c>
      <c r="AF76">
        <v>4.6888729947529448E-2</v>
      </c>
      <c r="AG76">
        <v>0.17728474877984041</v>
      </c>
      <c r="AH76">
        <v>0.76497404737439767</v>
      </c>
      <c r="AI76">
        <v>5.8853381519574477E-2</v>
      </c>
      <c r="AJ76">
        <v>0.82665918562541929</v>
      </c>
      <c r="AK76">
        <v>0.2197140864886318</v>
      </c>
      <c r="AL76">
        <v>1.2982071859052109</v>
      </c>
      <c r="AM76">
        <v>4.3781593101999312E-3</v>
      </c>
      <c r="AN76">
        <v>8.2637435308046507E-3</v>
      </c>
    </row>
    <row r="77" spans="1:40" x14ac:dyDescent="0.45">
      <c r="A77" s="1" t="s">
        <v>506</v>
      </c>
      <c r="B77">
        <v>1.2725483900359229</v>
      </c>
      <c r="C77">
        <v>0.1551261438908875</v>
      </c>
      <c r="D77">
        <v>5.6121770742578833E-2</v>
      </c>
      <c r="E77">
        <v>2.1364031471657181E-2</v>
      </c>
      <c r="F77">
        <v>0.47890512961776688</v>
      </c>
      <c r="G77">
        <v>0.1481218169089209</v>
      </c>
      <c r="H77">
        <v>3.8843166728892902</v>
      </c>
      <c r="I77">
        <v>0.41195669838800553</v>
      </c>
      <c r="J77">
        <v>8.0207677207417727E-2</v>
      </c>
      <c r="K77">
        <v>0.10077178127876241</v>
      </c>
      <c r="L77">
        <v>0.45731365147657033</v>
      </c>
      <c r="M77">
        <v>0.33298436334906489</v>
      </c>
      <c r="N77">
        <v>0.1003226354717484</v>
      </c>
      <c r="O77">
        <v>7.0465328639017347E-2</v>
      </c>
      <c r="P77">
        <v>0.132315545455296</v>
      </c>
      <c r="Q77">
        <v>0.1594573823415649</v>
      </c>
      <c r="R77">
        <v>9.7404849188803752E-2</v>
      </c>
      <c r="S77">
        <v>0.35345329311165319</v>
      </c>
      <c r="T77">
        <v>0.20573228147357661</v>
      </c>
      <c r="U77">
        <v>0.82659664081368733</v>
      </c>
      <c r="V77">
        <v>1.8632665552170651</v>
      </c>
      <c r="W77">
        <v>3.683432912507298</v>
      </c>
      <c r="X77">
        <v>0.55969954260757637</v>
      </c>
      <c r="Y77">
        <v>1.1959652353079791E-2</v>
      </c>
      <c r="Z77">
        <v>33.361561245752831</v>
      </c>
      <c r="AA77">
        <v>0.56673696994008105</v>
      </c>
      <c r="AB77">
        <v>0.60902779040823385</v>
      </c>
      <c r="AC77">
        <v>0.70631925699381826</v>
      </c>
      <c r="AD77">
        <v>1.542945670715439</v>
      </c>
      <c r="AE77">
        <v>0.19790497456958661</v>
      </c>
      <c r="AF77">
        <v>0.51323578900348699</v>
      </c>
      <c r="AG77">
        <v>3.7011156354293591</v>
      </c>
      <c r="AH77">
        <v>13.275642423369909</v>
      </c>
      <c r="AI77">
        <v>0.57991193663022744</v>
      </c>
      <c r="AJ77">
        <v>5.9319245190512637</v>
      </c>
      <c r="AK77">
        <v>2.920769722185677</v>
      </c>
      <c r="AL77">
        <v>10.85102732249584</v>
      </c>
      <c r="AM77">
        <v>5.4254019345427548E-2</v>
      </c>
      <c r="AN77">
        <v>0.13378227561100109</v>
      </c>
    </row>
    <row r="78" spans="1:40" x14ac:dyDescent="0.45">
      <c r="A78" s="1" t="s">
        <v>507</v>
      </c>
      <c r="B78">
        <v>0.73824404552357614</v>
      </c>
      <c r="C78">
        <v>0.1081522819112116</v>
      </c>
      <c r="D78">
        <v>3.3985697057455778E-2</v>
      </c>
      <c r="E78">
        <v>1.925821749283687E-2</v>
      </c>
      <c r="F78">
        <v>0.30160299650503519</v>
      </c>
      <c r="G78">
        <v>8.6447144770401191E-2</v>
      </c>
      <c r="H78">
        <v>3.8096119032014202</v>
      </c>
      <c r="I78">
        <v>0.13282813924565279</v>
      </c>
      <c r="J78">
        <v>4.3112451194929929E-2</v>
      </c>
      <c r="K78">
        <v>9.4798548002134012E-2</v>
      </c>
      <c r="L78">
        <v>0.52598624607859068</v>
      </c>
      <c r="M78">
        <v>0.19361173889172201</v>
      </c>
      <c r="N78">
        <v>4.5018805787115888E-2</v>
      </c>
      <c r="O78">
        <v>6.2826389153611079E-2</v>
      </c>
      <c r="P78">
        <v>6.8297188076395177E-2</v>
      </c>
      <c r="Q78">
        <v>9.4203947572707752E-2</v>
      </c>
      <c r="R78">
        <v>5.5726669276067203E-2</v>
      </c>
      <c r="S78">
        <v>0.23478781198990589</v>
      </c>
      <c r="T78">
        <v>0.17132671983225431</v>
      </c>
      <c r="U78">
        <v>0.59151603406817777</v>
      </c>
      <c r="V78">
        <v>1.689819765169702</v>
      </c>
      <c r="W78">
        <v>3.2114695687597119</v>
      </c>
      <c r="X78">
        <v>3.034123579328802E-2</v>
      </c>
      <c r="Y78">
        <v>1.471421915756585E-2</v>
      </c>
      <c r="Z78">
        <v>2.2094761998309238</v>
      </c>
      <c r="AA78">
        <v>0.7603224712974237</v>
      </c>
      <c r="AB78">
        <v>0.48655501576387988</v>
      </c>
      <c r="AC78">
        <v>0.79400297221554117</v>
      </c>
      <c r="AD78">
        <v>1.5480517357923871</v>
      </c>
      <c r="AE78">
        <v>0.70358586259361289</v>
      </c>
      <c r="AF78">
        <v>0.71970650141044523</v>
      </c>
      <c r="AG78">
        <v>2.735759524548969</v>
      </c>
      <c r="AH78">
        <v>11.432352000617231</v>
      </c>
      <c r="AI78">
        <v>0.69435363780891401</v>
      </c>
      <c r="AJ78">
        <v>4.8857222296517264</v>
      </c>
      <c r="AK78">
        <v>2.8018522215272408</v>
      </c>
      <c r="AL78">
        <v>28.592748243955029</v>
      </c>
      <c r="AM78">
        <v>4.7143776136138092E-2</v>
      </c>
      <c r="AN78">
        <v>0.24743591661122219</v>
      </c>
    </row>
    <row r="79" spans="1:40" x14ac:dyDescent="0.45">
      <c r="A79" s="1" t="s">
        <v>508</v>
      </c>
      <c r="B79">
        <v>0.15862106791200631</v>
      </c>
      <c r="C79">
        <v>2.217095746001525E-2</v>
      </c>
      <c r="D79">
        <v>7.3369647160038956E-3</v>
      </c>
      <c r="E79">
        <v>4.4780476110761634E-3</v>
      </c>
      <c r="F79">
        <v>6.9929074296979352E-2</v>
      </c>
      <c r="G79">
        <v>2.016081863678134E-2</v>
      </c>
      <c r="H79">
        <v>0.650848604149872</v>
      </c>
      <c r="I79">
        <v>2.7087366921193099E-2</v>
      </c>
      <c r="J79">
        <v>1.004219023513481E-2</v>
      </c>
      <c r="K79">
        <v>1.946569603969742E-2</v>
      </c>
      <c r="L79">
        <v>0.13253512795866501</v>
      </c>
      <c r="M79">
        <v>4.424923444073043E-2</v>
      </c>
      <c r="N79">
        <v>1.0678272085724109E-2</v>
      </c>
      <c r="O79">
        <v>1.2630862342020001E-2</v>
      </c>
      <c r="P79">
        <v>1.5548297872170359E-2</v>
      </c>
      <c r="Q79">
        <v>2.176066358159252E-2</v>
      </c>
      <c r="R79">
        <v>1.1193179496134549E-2</v>
      </c>
      <c r="S79">
        <v>5.052154849024542E-2</v>
      </c>
      <c r="T79">
        <v>2.85801124932967E-2</v>
      </c>
      <c r="U79">
        <v>0.13442754645527549</v>
      </c>
      <c r="V79">
        <v>0.43055212308042129</v>
      </c>
      <c r="W79">
        <v>0.70295942779573328</v>
      </c>
      <c r="X79">
        <v>7.1694679054517636E-3</v>
      </c>
      <c r="Y79">
        <v>2.772122206353297E-3</v>
      </c>
      <c r="Z79">
        <v>0.67330597689721805</v>
      </c>
      <c r="AA79">
        <v>0.15321726694271759</v>
      </c>
      <c r="AB79">
        <v>0.1094379110196913</v>
      </c>
      <c r="AC79">
        <v>0.1184666822224506</v>
      </c>
      <c r="AD79">
        <v>0.35807493120889827</v>
      </c>
      <c r="AE79">
        <v>4.6420714722968458E-2</v>
      </c>
      <c r="AF79">
        <v>0.1337886359370255</v>
      </c>
      <c r="AG79">
        <v>0.52022253220249082</v>
      </c>
      <c r="AH79">
        <v>2.359284347985775</v>
      </c>
      <c r="AI79">
        <v>0.1281197297265223</v>
      </c>
      <c r="AJ79">
        <v>0.85785045537081406</v>
      </c>
      <c r="AK79">
        <v>0.50425478274133484</v>
      </c>
      <c r="AL79">
        <v>3.2907960899613831</v>
      </c>
      <c r="AM79">
        <v>1.0811589790646539E-2</v>
      </c>
      <c r="AN79">
        <v>2.3798222442776538E-2</v>
      </c>
    </row>
    <row r="80" spans="1:40" x14ac:dyDescent="0.45">
      <c r="A80" s="1" t="s">
        <v>509</v>
      </c>
      <c r="B80">
        <v>3.0183999245943278</v>
      </c>
      <c r="C80">
        <v>0.33328040148846888</v>
      </c>
      <c r="D80">
        <v>0.118376241586843</v>
      </c>
      <c r="E80">
        <v>5.4020199693679077E-2</v>
      </c>
      <c r="F80">
        <v>2.702934197163001</v>
      </c>
      <c r="G80">
        <v>0.65914771460279642</v>
      </c>
      <c r="H80">
        <v>8.4088091974666561</v>
      </c>
      <c r="I80">
        <v>1.383167860516064</v>
      </c>
      <c r="J80">
        <v>0.20858710939770081</v>
      </c>
      <c r="K80">
        <v>0.11384073281729901</v>
      </c>
      <c r="L80">
        <v>0.7613572349722082</v>
      </c>
      <c r="M80">
        <v>1.4364059328333649</v>
      </c>
      <c r="N80">
        <v>0.55847433040679295</v>
      </c>
      <c r="O80">
        <v>0.1777529540858323</v>
      </c>
      <c r="P80">
        <v>0.39395256956482921</v>
      </c>
      <c r="Q80">
        <v>0.42843005876792128</v>
      </c>
      <c r="R80">
        <v>0.19438017109958999</v>
      </c>
      <c r="S80">
        <v>0.82719059615778645</v>
      </c>
      <c r="T80">
        <v>0.20358311313069269</v>
      </c>
      <c r="U80">
        <v>1.6972800821231111</v>
      </c>
      <c r="V80">
        <v>2.151633743550414</v>
      </c>
      <c r="W80">
        <v>5.0678726338549582</v>
      </c>
      <c r="X80">
        <v>3.8924113223765787E-2</v>
      </c>
      <c r="Y80">
        <v>3.6825092932723048E-2</v>
      </c>
      <c r="Z80">
        <v>1.1216337428340979</v>
      </c>
      <c r="AA80">
        <v>1.4274972935966419</v>
      </c>
      <c r="AB80">
        <v>1.443690582628173</v>
      </c>
      <c r="AC80">
        <v>1.50551474504849</v>
      </c>
      <c r="AD80">
        <v>1.3158323127897591</v>
      </c>
      <c r="AE80">
        <v>0.28438092712568253</v>
      </c>
      <c r="AF80">
        <v>0.49007436519564918</v>
      </c>
      <c r="AG80">
        <v>5.292702640204908</v>
      </c>
      <c r="AH80">
        <v>32.471557618142739</v>
      </c>
      <c r="AI80">
        <v>0.52957143473056623</v>
      </c>
      <c r="AJ80">
        <v>6.6915438058545389</v>
      </c>
      <c r="AK80">
        <v>3.140419095486457</v>
      </c>
      <c r="AL80">
        <v>15.32810675095355</v>
      </c>
      <c r="AM80">
        <v>0.19449298495492051</v>
      </c>
      <c r="AN80">
        <v>0.2460509799824627</v>
      </c>
    </row>
    <row r="81" spans="1:40" x14ac:dyDescent="0.45">
      <c r="A81" s="1" t="s">
        <v>510</v>
      </c>
      <c r="B81">
        <v>0.95339512405531635</v>
      </c>
      <c r="C81">
        <v>9.2720815749326974E-2</v>
      </c>
      <c r="D81">
        <v>3.6117934151642037E-2</v>
      </c>
      <c r="E81">
        <v>9.6926176732686012E-3</v>
      </c>
      <c r="F81">
        <v>0.31464409687280082</v>
      </c>
      <c r="G81">
        <v>9.6027025339111227E-2</v>
      </c>
      <c r="H81">
        <v>2.8341135025746529</v>
      </c>
      <c r="I81">
        <v>0.15531105430264219</v>
      </c>
      <c r="J81">
        <v>4.5823916067187553E-2</v>
      </c>
      <c r="K81">
        <v>3.5492384132295947E-2</v>
      </c>
      <c r="L81">
        <v>0.36122121971367721</v>
      </c>
      <c r="M81">
        <v>0.19445924162783551</v>
      </c>
      <c r="N81">
        <v>6.6621006813731287E-2</v>
      </c>
      <c r="O81">
        <v>2.7720606674456191E-2</v>
      </c>
      <c r="P81">
        <v>8.0172338203130578E-2</v>
      </c>
      <c r="Q81">
        <v>7.6590862796916293E-2</v>
      </c>
      <c r="R81">
        <v>2.9428162282818009E-2</v>
      </c>
      <c r="S81">
        <v>0.1665761548221576</v>
      </c>
      <c r="T81">
        <v>7.8118714802685327E-2</v>
      </c>
      <c r="U81">
        <v>0.34676572706444408</v>
      </c>
      <c r="V81">
        <v>1.291804734540952</v>
      </c>
      <c r="W81">
        <v>2.1961084679262282</v>
      </c>
      <c r="X81">
        <v>7.4614621984813896E-3</v>
      </c>
      <c r="Y81">
        <v>4.2616889803506431E-3</v>
      </c>
      <c r="Z81">
        <v>0.39376910190297132</v>
      </c>
      <c r="AA81">
        <v>0.20779666587153181</v>
      </c>
      <c r="AB81">
        <v>0.28164655481034651</v>
      </c>
      <c r="AC81">
        <v>0.32166531168984142</v>
      </c>
      <c r="AD81">
        <v>0.38523096449828931</v>
      </c>
      <c r="AE81">
        <v>7.3589246485675344E-2</v>
      </c>
      <c r="AF81">
        <v>0.15641311577117009</v>
      </c>
      <c r="AG81">
        <v>1.4614218503312359</v>
      </c>
      <c r="AH81">
        <v>11.282191507554151</v>
      </c>
      <c r="AI81">
        <v>0.1623022216769455</v>
      </c>
      <c r="AJ81">
        <v>1.81155308436144</v>
      </c>
      <c r="AK81">
        <v>0.84073071665619636</v>
      </c>
      <c r="AL81">
        <v>3.242487697327848</v>
      </c>
      <c r="AM81">
        <v>6.9375648793650463E-2</v>
      </c>
      <c r="AN81">
        <v>7.3350338840783763E-2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1.2702550810681901</v>
      </c>
      <c r="C83">
        <v>0.13205184769641551</v>
      </c>
      <c r="D83">
        <v>4.9336340809673182E-2</v>
      </c>
      <c r="E83">
        <v>2.3020521116046262E-2</v>
      </c>
      <c r="F83">
        <v>0.34514686734473549</v>
      </c>
      <c r="G83">
        <v>9.256174860674489E-2</v>
      </c>
      <c r="H83">
        <v>10.2580762993802</v>
      </c>
      <c r="I83">
        <v>0.48778421041656511</v>
      </c>
      <c r="J83">
        <v>6.1693609506004582E-2</v>
      </c>
      <c r="K83">
        <v>8.188808093868806E-2</v>
      </c>
      <c r="L83">
        <v>0.51287316801698735</v>
      </c>
      <c r="M83">
        <v>0.22275480437675421</v>
      </c>
      <c r="N83">
        <v>7.2103309259114776E-2</v>
      </c>
      <c r="O83">
        <v>4.3803256190524748E-2</v>
      </c>
      <c r="P83">
        <v>8.7497501315977722E-2</v>
      </c>
      <c r="Q83">
        <v>9.6352900486847678E-2</v>
      </c>
      <c r="R83">
        <v>5.9105400521871652E-2</v>
      </c>
      <c r="S83">
        <v>0.25685819248107272</v>
      </c>
      <c r="T83">
        <v>0.12537884396170729</v>
      </c>
      <c r="U83">
        <v>0.62229242389294215</v>
      </c>
      <c r="V83">
        <v>1.642184739287379</v>
      </c>
      <c r="W83">
        <v>3.6926392000639141</v>
      </c>
      <c r="X83">
        <v>2.4662714625644021E-2</v>
      </c>
      <c r="Y83">
        <v>5.807556455614018E-3</v>
      </c>
      <c r="Z83">
        <v>0.8813520205092602</v>
      </c>
      <c r="AA83">
        <v>0.33492484165920811</v>
      </c>
      <c r="AB83">
        <v>0.41819247912540919</v>
      </c>
      <c r="AC83">
        <v>0.44898783536284448</v>
      </c>
      <c r="AD83">
        <v>0.92514474361645394</v>
      </c>
      <c r="AE83">
        <v>0.15942262458003989</v>
      </c>
      <c r="AF83">
        <v>0.42977634822413868</v>
      </c>
      <c r="AG83">
        <v>2.9366754002750421</v>
      </c>
      <c r="AH83">
        <v>59.513257852124539</v>
      </c>
      <c r="AI83">
        <v>0.45254026834839411</v>
      </c>
      <c r="AJ83">
        <v>3.6924442207814971</v>
      </c>
      <c r="AK83">
        <v>2.055555326649448</v>
      </c>
      <c r="AL83">
        <v>8.2620169707582551</v>
      </c>
      <c r="AM83">
        <v>6.650106880110937E-2</v>
      </c>
      <c r="AN83">
        <v>0.1201990904542284</v>
      </c>
    </row>
    <row r="84" spans="1:40" x14ac:dyDescent="0.45">
      <c r="A84" s="1" t="s">
        <v>513</v>
      </c>
      <c r="B84">
        <v>0.77743910959911477</v>
      </c>
      <c r="C84">
        <v>9.0032456196079691E-2</v>
      </c>
      <c r="D84">
        <v>3.9759541458899018E-2</v>
      </c>
      <c r="E84">
        <v>1.224723341330371E-2</v>
      </c>
      <c r="F84">
        <v>0.4623262525444008</v>
      </c>
      <c r="G84">
        <v>0.16845604274852621</v>
      </c>
      <c r="H84">
        <v>140.65468930101889</v>
      </c>
      <c r="I84">
        <v>5.0544015407001854</v>
      </c>
      <c r="J84">
        <v>5.3222084561849278E-2</v>
      </c>
      <c r="K84">
        <v>5.643267410367564E-2</v>
      </c>
      <c r="L84">
        <v>0.35812887405904092</v>
      </c>
      <c r="M84">
        <v>0.26451335645152241</v>
      </c>
      <c r="N84">
        <v>7.2914830789209406E-2</v>
      </c>
      <c r="O84">
        <v>4.6842968776739553E-2</v>
      </c>
      <c r="P84">
        <v>9.2482436203036894E-2</v>
      </c>
      <c r="Q84">
        <v>0.11384480535951889</v>
      </c>
      <c r="R84">
        <v>7.3401208272444854E-2</v>
      </c>
      <c r="S84">
        <v>0.2372099519619682</v>
      </c>
      <c r="T84">
        <v>0.20363869579806931</v>
      </c>
      <c r="U84">
        <v>0.66974904472715191</v>
      </c>
      <c r="V84">
        <v>1.090695843671651</v>
      </c>
      <c r="W84">
        <v>2.4278897994019668</v>
      </c>
      <c r="X84">
        <v>1.244137565574277E-2</v>
      </c>
      <c r="Y84">
        <v>6.6953387921621964E-3</v>
      </c>
      <c r="Z84">
        <v>0.70656946801936749</v>
      </c>
      <c r="AA84">
        <v>0.31655632812083428</v>
      </c>
      <c r="AB84">
        <v>0.49102550263270378</v>
      </c>
      <c r="AC84">
        <v>0.42791976183978819</v>
      </c>
      <c r="AD84">
        <v>0.78062596422393449</v>
      </c>
      <c r="AE84">
        <v>0.1159507614694622</v>
      </c>
      <c r="AF84">
        <v>0.50595051016139936</v>
      </c>
      <c r="AG84">
        <v>4.0620002249332368</v>
      </c>
      <c r="AH84">
        <v>7.5454427319501338</v>
      </c>
      <c r="AI84">
        <v>0.79893885543428189</v>
      </c>
      <c r="AJ84">
        <v>5.0307914415008037</v>
      </c>
      <c r="AK84">
        <v>2.408039457109965</v>
      </c>
      <c r="AL84">
        <v>6.4656368127443837</v>
      </c>
      <c r="AM84">
        <v>3.8386919676881577E-2</v>
      </c>
      <c r="AN84">
        <v>7.5567770855762939E-2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4.7672719196937753E-2</v>
      </c>
      <c r="C86">
        <v>6.1739564230328288E-3</v>
      </c>
      <c r="D86">
        <v>2.2469202801202711E-3</v>
      </c>
      <c r="E86">
        <v>9.2754627268865758E-4</v>
      </c>
      <c r="F86">
        <v>1.993156440876042E-2</v>
      </c>
      <c r="G86">
        <v>6.7239906068264537E-3</v>
      </c>
      <c r="H86">
        <v>5.1654260306687094</v>
      </c>
      <c r="I86">
        <v>0.28494241329809572</v>
      </c>
      <c r="J86">
        <v>2.680122831547361E-3</v>
      </c>
      <c r="K86">
        <v>4.2647610387639458E-3</v>
      </c>
      <c r="L86">
        <v>2.864707675223626E-2</v>
      </c>
      <c r="M86">
        <v>1.276396445425108E-2</v>
      </c>
      <c r="N86">
        <v>2.9274853324418059E-3</v>
      </c>
      <c r="O86">
        <v>2.9690691364155229E-3</v>
      </c>
      <c r="P86">
        <v>3.9879050645087967E-3</v>
      </c>
      <c r="Q86">
        <v>4.8164338150887501E-3</v>
      </c>
      <c r="R86">
        <v>7.6569676411413464E-3</v>
      </c>
      <c r="S86">
        <v>1.078848174681561E-2</v>
      </c>
      <c r="T86">
        <v>1.1086679559907459E-2</v>
      </c>
      <c r="U86">
        <v>4.6001461374711818E-2</v>
      </c>
      <c r="V86">
        <v>0.15242825520877371</v>
      </c>
      <c r="W86">
        <v>0.18171196852984769</v>
      </c>
      <c r="X86">
        <v>7.6492816443246374E-4</v>
      </c>
      <c r="Y86">
        <v>2.7401826144823693E-4</v>
      </c>
      <c r="Z86">
        <v>5.8979104674402281E-2</v>
      </c>
      <c r="AA86">
        <v>1.8739704825466649E-2</v>
      </c>
      <c r="AB86">
        <v>2.2434167467896979E-2</v>
      </c>
      <c r="AC86">
        <v>2.099603261354821E-2</v>
      </c>
      <c r="AD86">
        <v>7.2061272766219195E-2</v>
      </c>
      <c r="AE86">
        <v>7.9697397861964864E-3</v>
      </c>
      <c r="AF86">
        <v>4.4210659665697163E-2</v>
      </c>
      <c r="AG86">
        <v>0.32342132275141339</v>
      </c>
      <c r="AH86">
        <v>1.3351461302540539</v>
      </c>
      <c r="AI86">
        <v>5.4188670818094281E-2</v>
      </c>
      <c r="AJ86">
        <v>0.30134930435126789</v>
      </c>
      <c r="AK86">
        <v>0.17807983402115349</v>
      </c>
      <c r="AL86">
        <v>29.876847172224441</v>
      </c>
      <c r="AM86">
        <v>2.2622240044056639E-3</v>
      </c>
      <c r="AN86">
        <v>6.7613437809137204E-3</v>
      </c>
    </row>
    <row r="87" spans="1:40" x14ac:dyDescent="0.45">
      <c r="A87" s="1" t="s">
        <v>516</v>
      </c>
      <c r="B87">
        <v>0.53600819570420744</v>
      </c>
      <c r="C87">
        <v>6.9729989633001532E-2</v>
      </c>
      <c r="D87">
        <v>2.3352842252180182E-2</v>
      </c>
      <c r="E87">
        <v>1.8247273058987629E-2</v>
      </c>
      <c r="F87">
        <v>0.24811274250187271</v>
      </c>
      <c r="G87">
        <v>9.4444203486858253E-2</v>
      </c>
      <c r="H87">
        <v>2.3128751657903468</v>
      </c>
      <c r="I87">
        <v>0.33203628452908401</v>
      </c>
      <c r="J87">
        <v>3.90021215167769E-2</v>
      </c>
      <c r="K87">
        <v>5.1890065956481747E-2</v>
      </c>
      <c r="L87">
        <v>0.26741635685548398</v>
      </c>
      <c r="M87">
        <v>0.15038653237840499</v>
      </c>
      <c r="N87">
        <v>3.7019697615594323E-2</v>
      </c>
      <c r="O87">
        <v>3.0229036709944361E-2</v>
      </c>
      <c r="P87">
        <v>5.28401614236991E-2</v>
      </c>
      <c r="Q87">
        <v>6.7981181456181719E-2</v>
      </c>
      <c r="R87">
        <v>3.6206887164681109E-2</v>
      </c>
      <c r="S87">
        <v>0.20608613465404529</v>
      </c>
      <c r="T87">
        <v>0.16873940222939951</v>
      </c>
      <c r="U87">
        <v>0.40521987306578922</v>
      </c>
      <c r="V87">
        <v>0.7436679718957333</v>
      </c>
      <c r="W87">
        <v>1.372421866073837</v>
      </c>
      <c r="X87">
        <v>6.3810189548308312E-3</v>
      </c>
      <c r="Y87">
        <v>5.1643411965119328E-3</v>
      </c>
      <c r="Z87">
        <v>0.36281727386627532</v>
      </c>
      <c r="AA87">
        <v>0.2805003197772537</v>
      </c>
      <c r="AB87">
        <v>0.32258301782908372</v>
      </c>
      <c r="AC87">
        <v>0.29225384577095148</v>
      </c>
      <c r="AD87">
        <v>0.90946598630514286</v>
      </c>
      <c r="AE87">
        <v>0.1068923727560928</v>
      </c>
      <c r="AF87">
        <v>0.26333597558199162</v>
      </c>
      <c r="AG87">
        <v>1.2963888078594039</v>
      </c>
      <c r="AH87">
        <v>5.3369703337077308</v>
      </c>
      <c r="AI87">
        <v>0.39708529525540759</v>
      </c>
      <c r="AJ87">
        <v>4.3804582114149104</v>
      </c>
      <c r="AK87">
        <v>1.858435481170164</v>
      </c>
      <c r="AL87">
        <v>6.6527429482728424</v>
      </c>
      <c r="AM87">
        <v>2.7628267696116881E-2</v>
      </c>
      <c r="AN87">
        <v>0.27583901371022118</v>
      </c>
    </row>
    <row r="88" spans="1:40" x14ac:dyDescent="0.45">
      <c r="A88" s="1" t="s">
        <v>517</v>
      </c>
      <c r="B88">
        <v>0.47646888351606159</v>
      </c>
      <c r="C88">
        <v>5.7960026755075868E-2</v>
      </c>
      <c r="D88">
        <v>2.1430659039533489E-2</v>
      </c>
      <c r="E88">
        <v>2.1789198596371039E-2</v>
      </c>
      <c r="F88">
        <v>0.20179967101803439</v>
      </c>
      <c r="G88">
        <v>6.9019018126500326E-2</v>
      </c>
      <c r="H88">
        <v>1.913680326208246</v>
      </c>
      <c r="I88">
        <v>6.1951239492346523E-2</v>
      </c>
      <c r="J88">
        <v>2.9031869800158521E-2</v>
      </c>
      <c r="K88">
        <v>5.257038865184413E-2</v>
      </c>
      <c r="L88">
        <v>0.24849714351175381</v>
      </c>
      <c r="M88">
        <v>0.11572718516529749</v>
      </c>
      <c r="N88">
        <v>2.7795337933768972E-2</v>
      </c>
      <c r="O88">
        <v>2.4841888633117891E-2</v>
      </c>
      <c r="P88">
        <v>4.1790401014619373E-2</v>
      </c>
      <c r="Q88">
        <v>5.2346070921858327E-2</v>
      </c>
      <c r="R88">
        <v>2.898747987137635E-2</v>
      </c>
      <c r="S88">
        <v>0.13718603606689669</v>
      </c>
      <c r="T88">
        <v>9.4784365084246147E-2</v>
      </c>
      <c r="U88">
        <v>0.31391413892970987</v>
      </c>
      <c r="V88">
        <v>0.74993448385837524</v>
      </c>
      <c r="W88">
        <v>1.441702227472156</v>
      </c>
      <c r="X88">
        <v>6.3006372401366219E-3</v>
      </c>
      <c r="Y88">
        <v>3.8261965836523248E-3</v>
      </c>
      <c r="Z88">
        <v>0.55727267582689355</v>
      </c>
      <c r="AA88">
        <v>0.21441299830782229</v>
      </c>
      <c r="AB88">
        <v>0.25018896329464479</v>
      </c>
      <c r="AC88">
        <v>0.23916764502348381</v>
      </c>
      <c r="AD88">
        <v>0.90845147114723868</v>
      </c>
      <c r="AE88">
        <v>9.8025894759897703E-2</v>
      </c>
      <c r="AF88">
        <v>0.33307408251352999</v>
      </c>
      <c r="AG88">
        <v>1.439520650238042</v>
      </c>
      <c r="AH88">
        <v>5.0911874536284056</v>
      </c>
      <c r="AI88">
        <v>0.3758487905430421</v>
      </c>
      <c r="AJ88">
        <v>2.1725778429836198</v>
      </c>
      <c r="AK88">
        <v>1.3447897035563381</v>
      </c>
      <c r="AL88">
        <v>3.9392496718804608</v>
      </c>
      <c r="AM88">
        <v>2.2427444319800181E-2</v>
      </c>
      <c r="AN88">
        <v>6.1876421609401412E-2</v>
      </c>
    </row>
    <row r="89" spans="1:40" x14ac:dyDescent="0.45">
      <c r="A89" s="1" t="s">
        <v>518</v>
      </c>
      <c r="B89">
        <v>1.1707169907662549</v>
      </c>
      <c r="C89">
        <v>0.16547602188680871</v>
      </c>
      <c r="D89">
        <v>4.6614744649928951E-2</v>
      </c>
      <c r="E89">
        <v>8.7788572060111703E-2</v>
      </c>
      <c r="F89">
        <v>0.42169518492119301</v>
      </c>
      <c r="G89">
        <v>0.1495969653743647</v>
      </c>
      <c r="H89">
        <v>8.7352918907509469</v>
      </c>
      <c r="I89">
        <v>0.20022486604971571</v>
      </c>
      <c r="J89">
        <v>6.3371011914763173E-2</v>
      </c>
      <c r="K89">
        <v>0.1029167808032854</v>
      </c>
      <c r="L89">
        <v>0.66737410006929698</v>
      </c>
      <c r="M89">
        <v>0.25672935206712599</v>
      </c>
      <c r="N89">
        <v>6.076518858849618E-2</v>
      </c>
      <c r="O89">
        <v>5.2876199076573482E-2</v>
      </c>
      <c r="P89">
        <v>9.1733517765129891E-2</v>
      </c>
      <c r="Q89">
        <v>0.11519288300814649</v>
      </c>
      <c r="R89">
        <v>7.0991647322169782E-2</v>
      </c>
      <c r="S89">
        <v>0.32652497519979939</v>
      </c>
      <c r="T89">
        <v>0.1649410081674757</v>
      </c>
      <c r="U89">
        <v>1.024338765234271</v>
      </c>
      <c r="V89">
        <v>2.4262863327088739</v>
      </c>
      <c r="W89">
        <v>4.7982826290724478</v>
      </c>
      <c r="X89">
        <v>1.8912508033626641E-2</v>
      </c>
      <c r="Y89">
        <v>8.2542421022071301E-3</v>
      </c>
      <c r="Z89">
        <v>1.6890758790829059</v>
      </c>
      <c r="AA89">
        <v>0.53648729134419415</v>
      </c>
      <c r="AB89">
        <v>0.57827662840756788</v>
      </c>
      <c r="AC89">
        <v>0.55466422871938525</v>
      </c>
      <c r="AD89">
        <v>3.0770780466806431</v>
      </c>
      <c r="AE89">
        <v>0.26815634760449769</v>
      </c>
      <c r="AF89">
        <v>1.240482129609116</v>
      </c>
      <c r="AG89">
        <v>3.766953932320356</v>
      </c>
      <c r="AH89">
        <v>18.118636306855969</v>
      </c>
      <c r="AI89">
        <v>1.114634754889708</v>
      </c>
      <c r="AJ89">
        <v>6.0074507375547128</v>
      </c>
      <c r="AK89">
        <v>4.4191435405977861</v>
      </c>
      <c r="AL89">
        <v>12.87590141932038</v>
      </c>
      <c r="AM89">
        <v>5.0087907940295467E-2</v>
      </c>
      <c r="AN89">
        <v>0.16308383620085209</v>
      </c>
    </row>
    <row r="90" spans="1:40" x14ac:dyDescent="0.45">
      <c r="A90" s="1" t="s">
        <v>519</v>
      </c>
      <c r="B90">
        <v>0.71660883485380489</v>
      </c>
      <c r="C90">
        <v>8.9463640283316076E-2</v>
      </c>
      <c r="D90">
        <v>3.0106208070135931E-2</v>
      </c>
      <c r="E90">
        <v>2.7499796484999631E-2</v>
      </c>
      <c r="F90">
        <v>0.29817219119677862</v>
      </c>
      <c r="G90">
        <v>0.11108773573693929</v>
      </c>
      <c r="H90">
        <v>2.8916909946820581</v>
      </c>
      <c r="I90">
        <v>0.90757038272698598</v>
      </c>
      <c r="J90">
        <v>4.7206841071006297E-2</v>
      </c>
      <c r="K90">
        <v>0.15172718803718571</v>
      </c>
      <c r="L90">
        <v>0.51306078169195779</v>
      </c>
      <c r="M90">
        <v>0.1865537756514655</v>
      </c>
      <c r="N90">
        <v>4.4471417345287603E-2</v>
      </c>
      <c r="O90">
        <v>3.6621323891735023E-2</v>
      </c>
      <c r="P90">
        <v>7.0861674592757579E-2</v>
      </c>
      <c r="Q90">
        <v>8.7849413264943652E-2</v>
      </c>
      <c r="R90">
        <v>4.9263363812740588E-2</v>
      </c>
      <c r="S90">
        <v>0.22510296072437699</v>
      </c>
      <c r="T90">
        <v>0.19371572568338599</v>
      </c>
      <c r="U90">
        <v>0.48781857326030859</v>
      </c>
      <c r="V90">
        <v>2.042481576867571</v>
      </c>
      <c r="W90">
        <v>2.0903714479670952</v>
      </c>
      <c r="X90">
        <v>7.971982402106486E-3</v>
      </c>
      <c r="Y90">
        <v>6.1252498092337158E-3</v>
      </c>
      <c r="Z90">
        <v>0.37511479093923922</v>
      </c>
      <c r="AA90">
        <v>0.32918461564060653</v>
      </c>
      <c r="AB90">
        <v>0.41532874980783052</v>
      </c>
      <c r="AC90">
        <v>0.34482787033618528</v>
      </c>
      <c r="AD90">
        <v>1.1144560405161581</v>
      </c>
      <c r="AE90">
        <v>0.1174237708528624</v>
      </c>
      <c r="AF90">
        <v>0.35977714860232829</v>
      </c>
      <c r="AG90">
        <v>2.6367519471653038</v>
      </c>
      <c r="AH90">
        <v>6.3882061342967162</v>
      </c>
      <c r="AI90">
        <v>0.39528241246350682</v>
      </c>
      <c r="AJ90">
        <v>3.9861552826750581</v>
      </c>
      <c r="AK90">
        <v>1.7809901890584869</v>
      </c>
      <c r="AL90">
        <v>30.23731650115392</v>
      </c>
      <c r="AM90">
        <v>3.5825866442858803E-2</v>
      </c>
      <c r="AN90">
        <v>0.19847031181959479</v>
      </c>
    </row>
    <row r="91" spans="1:40" x14ac:dyDescent="0.45">
      <c r="A91" s="1" t="s">
        <v>520</v>
      </c>
      <c r="B91">
        <v>0.78842868932238253</v>
      </c>
      <c r="C91">
        <v>0.11748288767392449</v>
      </c>
      <c r="D91">
        <v>4.2412124910191883E-2</v>
      </c>
      <c r="E91">
        <v>2.2101537392034989E-2</v>
      </c>
      <c r="F91">
        <v>0.34795868338974589</v>
      </c>
      <c r="G91">
        <v>0.1292370944774329</v>
      </c>
      <c r="H91">
        <v>2.624853407308434</v>
      </c>
      <c r="I91">
        <v>0.100142304977949</v>
      </c>
      <c r="J91">
        <v>0.16852214613185049</v>
      </c>
      <c r="K91">
        <v>0.10947910497590781</v>
      </c>
      <c r="L91">
        <v>0.38151693142645399</v>
      </c>
      <c r="M91">
        <v>0.24672580188876109</v>
      </c>
      <c r="N91">
        <v>8.879576486090543E-2</v>
      </c>
      <c r="O91">
        <v>8.5609607756524597E-2</v>
      </c>
      <c r="P91">
        <v>0.1062071586700071</v>
      </c>
      <c r="Q91">
        <v>0.17222916864748919</v>
      </c>
      <c r="R91">
        <v>9.4370133800141309E-2</v>
      </c>
      <c r="S91">
        <v>0.87473461860434754</v>
      </c>
      <c r="T91">
        <v>0.39208916405973199</v>
      </c>
      <c r="U91">
        <v>1.1281674877005361</v>
      </c>
      <c r="V91">
        <v>1.2629131928062931</v>
      </c>
      <c r="W91">
        <v>1.5927335917757619</v>
      </c>
      <c r="X91">
        <v>7.8150165422309348E-3</v>
      </c>
      <c r="Y91">
        <v>2.9765023955622191E-2</v>
      </c>
      <c r="Z91">
        <v>0.47894326332421983</v>
      </c>
      <c r="AA91">
        <v>1.1924678034327989</v>
      </c>
      <c r="AB91">
        <v>0.85968924852516682</v>
      </c>
      <c r="AC91">
        <v>0.58669859502417399</v>
      </c>
      <c r="AD91">
        <v>1.422154385771393</v>
      </c>
      <c r="AE91">
        <v>0.18972826183820771</v>
      </c>
      <c r="AF91">
        <v>0.91722036648750216</v>
      </c>
      <c r="AG91">
        <v>1.399814504301685</v>
      </c>
      <c r="AH91">
        <v>4.182048523160466</v>
      </c>
      <c r="AI91">
        <v>1.0049890464995841</v>
      </c>
      <c r="AJ91">
        <v>7.2861567564990777</v>
      </c>
      <c r="AK91">
        <v>3.684973660665551</v>
      </c>
      <c r="AL91">
        <v>24.116230093671319</v>
      </c>
      <c r="AM91">
        <v>8.1447502569244726E-2</v>
      </c>
      <c r="AN91">
        <v>0.14174274784130769</v>
      </c>
    </row>
    <row r="92" spans="1:40" x14ac:dyDescent="0.45">
      <c r="A92" s="1" t="s">
        <v>521</v>
      </c>
      <c r="B92">
        <v>0.76564090127730122</v>
      </c>
      <c r="C92">
        <v>0.1130234436719532</v>
      </c>
      <c r="D92">
        <v>4.1086899526724327E-2</v>
      </c>
      <c r="E92">
        <v>2.1942697897101241E-2</v>
      </c>
      <c r="F92">
        <v>0.3329516393382142</v>
      </c>
      <c r="G92">
        <v>0.12891295260308719</v>
      </c>
      <c r="H92">
        <v>1.834550402178601</v>
      </c>
      <c r="I92">
        <v>0.1518165690906815</v>
      </c>
      <c r="J92">
        <v>5.2605919087168877E-2</v>
      </c>
      <c r="K92">
        <v>4.2738708939494233E-2</v>
      </c>
      <c r="L92">
        <v>0.22134918987397051</v>
      </c>
      <c r="M92">
        <v>0.20521187664366289</v>
      </c>
      <c r="N92">
        <v>5.1095782898313569E-2</v>
      </c>
      <c r="O92">
        <v>3.936111570454643E-2</v>
      </c>
      <c r="P92">
        <v>7.0111906549484126E-2</v>
      </c>
      <c r="Q92">
        <v>9.1168160557434152E-2</v>
      </c>
      <c r="R92">
        <v>4.8709954953753201E-2</v>
      </c>
      <c r="S92">
        <v>0.24043941081910319</v>
      </c>
      <c r="T92">
        <v>8.5690390170571742E-2</v>
      </c>
      <c r="U92">
        <v>0.50859348534731708</v>
      </c>
      <c r="V92">
        <v>1.354590206697301</v>
      </c>
      <c r="W92">
        <v>1.512641139724386</v>
      </c>
      <c r="X92">
        <v>9.3840970869750878E-3</v>
      </c>
      <c r="Y92">
        <v>6.9817537101674494E-3</v>
      </c>
      <c r="Z92">
        <v>0.55036910392841287</v>
      </c>
      <c r="AA92">
        <v>0.46949665189830703</v>
      </c>
      <c r="AB92">
        <v>0.42967574215583532</v>
      </c>
      <c r="AC92">
        <v>0.40923285228695061</v>
      </c>
      <c r="AD92">
        <v>1.281498919232859</v>
      </c>
      <c r="AE92">
        <v>0.15699172644921161</v>
      </c>
      <c r="AF92">
        <v>0.3077007945861584</v>
      </c>
      <c r="AG92">
        <v>1.7950283252852739</v>
      </c>
      <c r="AH92">
        <v>4.6501491873287213</v>
      </c>
      <c r="AI92">
        <v>0.36518063724681288</v>
      </c>
      <c r="AJ92">
        <v>2.542345319993045</v>
      </c>
      <c r="AK92">
        <v>1.4043998417308909</v>
      </c>
      <c r="AL92">
        <v>5.0894790126138556</v>
      </c>
      <c r="AM92">
        <v>3.7138717251916878E-2</v>
      </c>
      <c r="AN92">
        <v>7.7733553597774313E-2</v>
      </c>
    </row>
    <row r="93" spans="1:40" x14ac:dyDescent="0.45">
      <c r="A93" s="1" t="s">
        <v>522</v>
      </c>
      <c r="B93">
        <v>0.56071690706646149</v>
      </c>
      <c r="C93">
        <v>7.5559741162108951E-2</v>
      </c>
      <c r="D93">
        <v>1.878609772874985E-2</v>
      </c>
      <c r="E93">
        <v>9.4678178935056218E-3</v>
      </c>
      <c r="F93">
        <v>0.17540171587826739</v>
      </c>
      <c r="G93">
        <v>6.7411002544627702E-2</v>
      </c>
      <c r="H93">
        <v>1.371429762059275</v>
      </c>
      <c r="I93">
        <v>6.5089260433227464E-2</v>
      </c>
      <c r="J93">
        <v>2.7353817153267811E-2</v>
      </c>
      <c r="K93">
        <v>3.7175301041650052E-2</v>
      </c>
      <c r="L93">
        <v>0.1585001953178235</v>
      </c>
      <c r="M93">
        <v>0.1108411555475068</v>
      </c>
      <c r="N93">
        <v>2.628605804858582E-2</v>
      </c>
      <c r="O93">
        <v>2.1769925416567679E-2</v>
      </c>
      <c r="P93">
        <v>3.8217264145070783E-2</v>
      </c>
      <c r="Q93">
        <v>4.8654139959975293E-2</v>
      </c>
      <c r="R93">
        <v>2.7725575850345859E-2</v>
      </c>
      <c r="S93">
        <v>0.1373390956550985</v>
      </c>
      <c r="T93">
        <v>7.8271399963824956E-2</v>
      </c>
      <c r="U93">
        <v>0.28218073673632049</v>
      </c>
      <c r="V93">
        <v>0.74389416131751729</v>
      </c>
      <c r="W93">
        <v>1.266417156462144</v>
      </c>
      <c r="X93">
        <v>4.6625358048382887E-3</v>
      </c>
      <c r="Y93">
        <v>3.614209905663282E-3</v>
      </c>
      <c r="Z93">
        <v>0.34222508163097037</v>
      </c>
      <c r="AA93">
        <v>0.28388622223601029</v>
      </c>
      <c r="AB93">
        <v>0.23999048132017139</v>
      </c>
      <c r="AC93">
        <v>0.23597115579622779</v>
      </c>
      <c r="AD93">
        <v>3.809184050289415</v>
      </c>
      <c r="AE93">
        <v>9.1693764264395905E-2</v>
      </c>
      <c r="AF93">
        <v>0.41319276535718241</v>
      </c>
      <c r="AG93">
        <v>1.4732331693480989</v>
      </c>
      <c r="AH93">
        <v>3.3859041023013452</v>
      </c>
      <c r="AI93">
        <v>0.49818720790421372</v>
      </c>
      <c r="AJ93">
        <v>2.3426353487177889</v>
      </c>
      <c r="AK93">
        <v>1.5405683034797619</v>
      </c>
      <c r="AL93">
        <v>3.8084348009817082</v>
      </c>
      <c r="AM93">
        <v>2.1812501083130199E-2</v>
      </c>
      <c r="AN93">
        <v>5.2128852152524663E-2</v>
      </c>
    </row>
    <row r="94" spans="1:40" x14ac:dyDescent="0.45">
      <c r="A94" s="1" t="s">
        <v>523</v>
      </c>
      <c r="B94">
        <v>9.7039915910260274E-2</v>
      </c>
      <c r="C94">
        <v>2.146466436646911E-3</v>
      </c>
      <c r="D94">
        <v>3.847297249006684E-4</v>
      </c>
      <c r="E94">
        <v>6.5414001014456986E-4</v>
      </c>
      <c r="F94">
        <v>2.790535545737939E-3</v>
      </c>
      <c r="G94">
        <v>1.055924436787575E-3</v>
      </c>
      <c r="H94">
        <v>7.4587739322172178E-2</v>
      </c>
      <c r="I94">
        <v>7.4878245117370444E-4</v>
      </c>
      <c r="J94">
        <v>4.5525090516884828E-4</v>
      </c>
      <c r="K94">
        <v>3.8443751610625821E-4</v>
      </c>
      <c r="L94">
        <v>1.8025629865451921E-3</v>
      </c>
      <c r="M94">
        <v>1.6790023533819929E-3</v>
      </c>
      <c r="N94">
        <v>4.2233131858929402E-4</v>
      </c>
      <c r="O94">
        <v>3.2748107309955101E-4</v>
      </c>
      <c r="P94">
        <v>5.8344008174974734E-4</v>
      </c>
      <c r="Q94">
        <v>7.5358049468664517E-4</v>
      </c>
      <c r="R94">
        <v>4.0237068694033441E-4</v>
      </c>
      <c r="S94">
        <v>2.1783394970711391E-3</v>
      </c>
      <c r="T94">
        <v>8.1123220948656996E-4</v>
      </c>
      <c r="U94">
        <v>7.6265140063542028E-3</v>
      </c>
      <c r="V94">
        <v>8.9488812344322433E-3</v>
      </c>
      <c r="W94">
        <v>1.522266786250228E-2</v>
      </c>
      <c r="X94">
        <v>8.0847035325728759E-5</v>
      </c>
      <c r="Y94">
        <v>5.9377557710902929E-5</v>
      </c>
      <c r="Z94">
        <v>3.2346178442086591E-3</v>
      </c>
      <c r="AA94">
        <v>4.3473541751794607E-3</v>
      </c>
      <c r="AB94">
        <v>6.4630584423575601E-3</v>
      </c>
      <c r="AC94">
        <v>3.6866290753860742</v>
      </c>
      <c r="AD94">
        <v>1.049186088156091E-2</v>
      </c>
      <c r="AE94">
        <v>1.017050916450339E-3</v>
      </c>
      <c r="AF94">
        <v>2.821019101837735E-3</v>
      </c>
      <c r="AG94">
        <v>6.8262394642204155E-2</v>
      </c>
      <c r="AH94">
        <v>2.9623394393020471E-2</v>
      </c>
      <c r="AI94">
        <v>1.1760990188964111</v>
      </c>
      <c r="AJ94">
        <v>2.8142780354858649E-2</v>
      </c>
      <c r="AK94">
        <v>1.477638825721401E-2</v>
      </c>
      <c r="AL94">
        <v>8.0146024576659119E-2</v>
      </c>
      <c r="AM94">
        <v>2.9606744986153529E-4</v>
      </c>
      <c r="AN94">
        <v>9.3044181711462049E-3</v>
      </c>
    </row>
    <row r="95" spans="1:40" x14ac:dyDescent="0.45">
      <c r="A95" s="1" t="s">
        <v>524</v>
      </c>
      <c r="B95">
        <v>2.276941108997268</v>
      </c>
      <c r="C95">
        <v>0.28942158209051011</v>
      </c>
      <c r="D95">
        <v>7.3666392619560914E-2</v>
      </c>
      <c r="E95">
        <v>2.527915534017584E-2</v>
      </c>
      <c r="F95">
        <v>1.1761750785305041</v>
      </c>
      <c r="G95">
        <v>0.20296112894852439</v>
      </c>
      <c r="H95">
        <v>6.5163883382698664</v>
      </c>
      <c r="I95">
        <v>0.58875502299288218</v>
      </c>
      <c r="J95">
        <v>0.118098368109896</v>
      </c>
      <c r="K95">
        <v>0.3333118110137368</v>
      </c>
      <c r="L95">
        <v>1.2051877718945281</v>
      </c>
      <c r="M95">
        <v>0.46632493530158659</v>
      </c>
      <c r="N95">
        <v>9.1098099625640611E-2</v>
      </c>
      <c r="O95">
        <v>9.0014390217873955E-2</v>
      </c>
      <c r="P95">
        <v>0.2017399203226963</v>
      </c>
      <c r="Q95">
        <v>0.21506021350918789</v>
      </c>
      <c r="R95">
        <v>0.25242654512969931</v>
      </c>
      <c r="S95">
        <v>0.47711111110049181</v>
      </c>
      <c r="T95">
        <v>0.33156640119346698</v>
      </c>
      <c r="U95">
        <v>18.913111835140871</v>
      </c>
      <c r="V95">
        <v>15.496747497799269</v>
      </c>
      <c r="W95">
        <v>22.295668736603751</v>
      </c>
      <c r="X95">
        <v>6.3835610952188357E-2</v>
      </c>
      <c r="Y95">
        <v>1.2669257126136381E-2</v>
      </c>
      <c r="Z95">
        <v>1.407503966677532</v>
      </c>
      <c r="AA95">
        <v>0.6324932214076876</v>
      </c>
      <c r="AB95">
        <v>0.90092917264982519</v>
      </c>
      <c r="AC95">
        <v>0.89397080545749497</v>
      </c>
      <c r="AD95">
        <v>6.9127795585797962</v>
      </c>
      <c r="AE95">
        <v>0.26573042567791172</v>
      </c>
      <c r="AF95">
        <v>1.706202014543535</v>
      </c>
      <c r="AG95">
        <v>5.385500337100865</v>
      </c>
      <c r="AH95">
        <v>7.4999699875919479</v>
      </c>
      <c r="AI95">
        <v>1.4564569777351419</v>
      </c>
      <c r="AJ95">
        <v>6.3267718594943974</v>
      </c>
      <c r="AK95">
        <v>5.2776854572307714</v>
      </c>
      <c r="AL95">
        <v>26.970171322136711</v>
      </c>
      <c r="AM95">
        <v>7.768441642305432E-2</v>
      </c>
      <c r="AN95">
        <v>0.30376487602855401</v>
      </c>
    </row>
    <row r="96" spans="1:40" x14ac:dyDescent="0.45">
      <c r="A96" s="1" t="s">
        <v>525</v>
      </c>
      <c r="B96">
        <v>1.029031310911684</v>
      </c>
      <c r="C96">
        <v>0.1421189502195572</v>
      </c>
      <c r="D96">
        <v>3.888651198582007E-2</v>
      </c>
      <c r="E96">
        <v>1.8019344401732161E-2</v>
      </c>
      <c r="F96">
        <v>0.38386902308456983</v>
      </c>
      <c r="G96">
        <v>0.14747007059273851</v>
      </c>
      <c r="H96">
        <v>3.3019526840802822</v>
      </c>
      <c r="I96">
        <v>0.12862477433320291</v>
      </c>
      <c r="J96">
        <v>6.1611625207141751E-2</v>
      </c>
      <c r="K96">
        <v>0.1040020003267598</v>
      </c>
      <c r="L96">
        <v>0.49426086440461647</v>
      </c>
      <c r="M96">
        <v>0.2429966668910904</v>
      </c>
      <c r="N96">
        <v>5.806207718313075E-2</v>
      </c>
      <c r="O96">
        <v>5.1067383508694143E-2</v>
      </c>
      <c r="P96">
        <v>8.8170699241365988E-2</v>
      </c>
      <c r="Q96">
        <v>0.1124566979479957</v>
      </c>
      <c r="R96">
        <v>5.9180881652887873E-2</v>
      </c>
      <c r="S96">
        <v>0.28380172682798199</v>
      </c>
      <c r="T96">
        <v>0.25794879749721711</v>
      </c>
      <c r="U96">
        <v>0.6386111113900319</v>
      </c>
      <c r="V96">
        <v>0.9452450284389029</v>
      </c>
      <c r="W96">
        <v>2.9044002615963409</v>
      </c>
      <c r="X96">
        <v>1.9901876905850768E-2</v>
      </c>
      <c r="Y96">
        <v>8.0867480123934053E-3</v>
      </c>
      <c r="Z96">
        <v>0.71731077856176984</v>
      </c>
      <c r="AA96">
        <v>0.40609527380913091</v>
      </c>
      <c r="AB96">
        <v>0.54716097221029603</v>
      </c>
      <c r="AC96">
        <v>0.45887469990133423</v>
      </c>
      <c r="AD96">
        <v>1.089806110257213</v>
      </c>
      <c r="AE96">
        <v>0.15241869976659869</v>
      </c>
      <c r="AF96">
        <v>0.62334416733907838</v>
      </c>
      <c r="AG96">
        <v>2.3380106932714848</v>
      </c>
      <c r="AH96">
        <v>5.8416988917201209</v>
      </c>
      <c r="AI96">
        <v>0.61667124137567952</v>
      </c>
      <c r="AJ96">
        <v>4.6486736202739793</v>
      </c>
      <c r="AK96">
        <v>2.484697558782385</v>
      </c>
      <c r="AL96">
        <v>7.4484820420426487</v>
      </c>
      <c r="AM96">
        <v>4.5122875124036073E-2</v>
      </c>
      <c r="AN96">
        <v>0.1148264881417381</v>
      </c>
    </row>
    <row r="97" spans="1:40" x14ac:dyDescent="0.45">
      <c r="A97" s="1" t="s">
        <v>526</v>
      </c>
      <c r="B97">
        <v>0.16391803069562891</v>
      </c>
      <c r="C97">
        <v>1.8939459340110289E-2</v>
      </c>
      <c r="D97">
        <v>8.1852473050258098E-3</v>
      </c>
      <c r="E97">
        <v>3.508558431969917E-3</v>
      </c>
      <c r="F97">
        <v>8.9765111345456394E-2</v>
      </c>
      <c r="G97">
        <v>3.5610997279179199E-2</v>
      </c>
      <c r="H97">
        <v>0.64912117365718891</v>
      </c>
      <c r="I97">
        <v>1.813078241596933E-2</v>
      </c>
      <c r="J97">
        <v>1.4509938969089951E-2</v>
      </c>
      <c r="K97">
        <v>9.6336336115883294E-3</v>
      </c>
      <c r="L97">
        <v>4.1068512461006852E-2</v>
      </c>
      <c r="M97">
        <v>5.5560382364202097E-2</v>
      </c>
      <c r="N97">
        <v>1.385780386720053E-2</v>
      </c>
      <c r="O97">
        <v>1.0290788166256309E-2</v>
      </c>
      <c r="P97">
        <v>1.899709884085567E-2</v>
      </c>
      <c r="Q97">
        <v>2.4954667951805041E-2</v>
      </c>
      <c r="R97">
        <v>1.136772573114821E-2</v>
      </c>
      <c r="S97">
        <v>6.5204680523039002E-2</v>
      </c>
      <c r="T97">
        <v>2.1339153045775629E-2</v>
      </c>
      <c r="U97">
        <v>0.13323909748943941</v>
      </c>
      <c r="V97">
        <v>0.15177590964073731</v>
      </c>
      <c r="W97">
        <v>13.494675794276089</v>
      </c>
      <c r="X97">
        <v>1.986739237446784E-3</v>
      </c>
      <c r="Y97">
        <v>1.935518463417985E-3</v>
      </c>
      <c r="Z97">
        <v>8.9611358784222772E-2</v>
      </c>
      <c r="AA97">
        <v>9.313598575406179E-2</v>
      </c>
      <c r="AB97">
        <v>0.1158276175271524</v>
      </c>
      <c r="AC97">
        <v>9.9875405980143786E-2</v>
      </c>
      <c r="AD97">
        <v>0.20871959745603211</v>
      </c>
      <c r="AE97">
        <v>2.8567510461414199E-2</v>
      </c>
      <c r="AF97">
        <v>6.4510002254110882E-2</v>
      </c>
      <c r="AG97">
        <v>5.5451719108356752</v>
      </c>
      <c r="AH97">
        <v>1.148055746427135</v>
      </c>
      <c r="AI97">
        <v>6.7712787837803892E-2</v>
      </c>
      <c r="AJ97">
        <v>0.54834927109656317</v>
      </c>
      <c r="AK97">
        <v>0.28917914320705679</v>
      </c>
      <c r="AL97">
        <v>1.184152435972579</v>
      </c>
      <c r="AM97">
        <v>9.8542575706322896E-3</v>
      </c>
      <c r="AN97">
        <v>1.397916564921539E-2</v>
      </c>
    </row>
    <row r="98" spans="1:40" x14ac:dyDescent="0.45">
      <c r="A98" s="1" t="s">
        <v>527</v>
      </c>
      <c r="B98">
        <v>0.1639819898414728</v>
      </c>
      <c r="C98">
        <v>2.01234834117936E-2</v>
      </c>
      <c r="D98">
        <v>6.5699923050266474E-3</v>
      </c>
      <c r="E98">
        <v>4.7106019556904244E-3</v>
      </c>
      <c r="F98">
        <v>6.6738551177487782E-2</v>
      </c>
      <c r="G98">
        <v>2.4474632118035241E-2</v>
      </c>
      <c r="H98">
        <v>2.387354985676728</v>
      </c>
      <c r="I98">
        <v>7.981880884972839E-2</v>
      </c>
      <c r="J98">
        <v>1.041427157872476E-2</v>
      </c>
      <c r="K98">
        <v>3.4340308245096228E-2</v>
      </c>
      <c r="L98">
        <v>9.3470451608637151E-2</v>
      </c>
      <c r="M98">
        <v>4.1030012553420668E-2</v>
      </c>
      <c r="N98">
        <v>9.7361187879394986E-3</v>
      </c>
      <c r="O98">
        <v>8.6418517280823504E-3</v>
      </c>
      <c r="P98">
        <v>1.494670512819786E-2</v>
      </c>
      <c r="Q98">
        <v>1.8733186649562378E-2</v>
      </c>
      <c r="R98">
        <v>1.069290459426895E-2</v>
      </c>
      <c r="S98">
        <v>8.7147181181975591E-2</v>
      </c>
      <c r="T98">
        <v>0.10917711374190479</v>
      </c>
      <c r="U98">
        <v>0.1391708482556295</v>
      </c>
      <c r="V98">
        <v>0.2752922823616491</v>
      </c>
      <c r="W98">
        <v>0.56137579497800738</v>
      </c>
      <c r="X98">
        <v>5.7429876060141379E-3</v>
      </c>
      <c r="Y98">
        <v>1.3374050189302309E-3</v>
      </c>
      <c r="Z98">
        <v>0.11349356712731611</v>
      </c>
      <c r="AA98">
        <v>0.11903842438989019</v>
      </c>
      <c r="AB98">
        <v>9.1586138084067473E-2</v>
      </c>
      <c r="AC98">
        <v>8.0653793252915204E-2</v>
      </c>
      <c r="AD98">
        <v>0.81467247302006063</v>
      </c>
      <c r="AE98">
        <v>2.9323458962335631E-2</v>
      </c>
      <c r="AF98">
        <v>0.74204219602077826</v>
      </c>
      <c r="AG98">
        <v>0.72393445562358227</v>
      </c>
      <c r="AH98">
        <v>5.5669184044579607</v>
      </c>
      <c r="AI98">
        <v>0.59177750751757507</v>
      </c>
      <c r="AJ98">
        <v>3.694502616010074</v>
      </c>
      <c r="AK98">
        <v>2.84964486184183</v>
      </c>
      <c r="AL98">
        <v>4.0018633810753919</v>
      </c>
      <c r="AM98">
        <v>8.4485366958857566E-3</v>
      </c>
      <c r="AN98">
        <v>3.4206403209470708E-2</v>
      </c>
    </row>
    <row r="99" spans="1:40" x14ac:dyDescent="0.45">
      <c r="A99" s="1" t="s">
        <v>528</v>
      </c>
      <c r="B99">
        <v>0.43806057855358532</v>
      </c>
      <c r="C99">
        <v>5.5716339789581813E-2</v>
      </c>
      <c r="D99">
        <v>1.7847511844085739E-2</v>
      </c>
      <c r="E99">
        <v>1.9454925930588209E-2</v>
      </c>
      <c r="F99">
        <v>0.21161742028895891</v>
      </c>
      <c r="G99">
        <v>6.6108514019992126E-2</v>
      </c>
      <c r="H99">
        <v>18.53909293371651</v>
      </c>
      <c r="I99">
        <v>0.161335731632403</v>
      </c>
      <c r="J99">
        <v>2.8304907861565469E-2</v>
      </c>
      <c r="K99">
        <v>7.6449030808541527E-2</v>
      </c>
      <c r="L99">
        <v>0.34693943993818421</v>
      </c>
      <c r="M99">
        <v>0.1114072709133275</v>
      </c>
      <c r="N99">
        <v>2.6183848588898821E-2</v>
      </c>
      <c r="O99">
        <v>2.9160252295907279E-2</v>
      </c>
      <c r="P99">
        <v>3.9878332126659428E-2</v>
      </c>
      <c r="Q99">
        <v>4.998806623551981E-2</v>
      </c>
      <c r="R99">
        <v>4.6588626973621814</v>
      </c>
      <c r="S99">
        <v>0.20348333341215169</v>
      </c>
      <c r="T99">
        <v>0.49257719607141259</v>
      </c>
      <c r="U99">
        <v>0.39817489338118839</v>
      </c>
      <c r="V99">
        <v>1.275183456056131</v>
      </c>
      <c r="W99">
        <v>2.666375397996116</v>
      </c>
      <c r="X99">
        <v>1.6916998452650281E-2</v>
      </c>
      <c r="Y99">
        <v>3.681076232901208E-3</v>
      </c>
      <c r="Z99">
        <v>0.42668537169213527</v>
      </c>
      <c r="AA99">
        <v>0.24675397933852239</v>
      </c>
      <c r="AB99">
        <v>0.25971828466678609</v>
      </c>
      <c r="AC99">
        <v>0.24980705814830159</v>
      </c>
      <c r="AD99">
        <v>4.6401697603737251</v>
      </c>
      <c r="AE99">
        <v>9.6522240467448894E-2</v>
      </c>
      <c r="AF99">
        <v>2.653755126626637</v>
      </c>
      <c r="AG99">
        <v>6.7513909537951831</v>
      </c>
      <c r="AH99">
        <v>12.05995994264063</v>
      </c>
      <c r="AI99">
        <v>5.2802200650451594</v>
      </c>
      <c r="AJ99">
        <v>10.17208903598328</v>
      </c>
      <c r="AK99">
        <v>8.9194335356251742</v>
      </c>
      <c r="AL99">
        <v>11.78921359266853</v>
      </c>
      <c r="AM99">
        <v>2.2506784572972661E-2</v>
      </c>
      <c r="AN99">
        <v>0.1024233400736181</v>
      </c>
    </row>
    <row r="100" spans="1:40" x14ac:dyDescent="0.45">
      <c r="A100" s="1" t="s">
        <v>529</v>
      </c>
      <c r="B100">
        <v>0.77258350814219323</v>
      </c>
      <c r="C100">
        <v>0.1018106346551388</v>
      </c>
      <c r="D100">
        <v>3.2098508143839667E-2</v>
      </c>
      <c r="E100">
        <v>2.2305753479476751E-2</v>
      </c>
      <c r="F100">
        <v>0.33697280562748072</v>
      </c>
      <c r="G100">
        <v>0.12067579819510391</v>
      </c>
      <c r="H100">
        <v>4.3964237564296544</v>
      </c>
      <c r="I100">
        <v>0.12626487261820979</v>
      </c>
      <c r="J100">
        <v>5.105489895997542E-2</v>
      </c>
      <c r="K100">
        <v>7.6429294755975999E-2</v>
      </c>
      <c r="L100">
        <v>0.56983558576425342</v>
      </c>
      <c r="M100">
        <v>0.20135742622195979</v>
      </c>
      <c r="N100">
        <v>4.7998784035897787E-2</v>
      </c>
      <c r="O100">
        <v>4.5375417047320087E-2</v>
      </c>
      <c r="P100">
        <v>7.3365829399695159E-2</v>
      </c>
      <c r="Q100">
        <v>9.157899709863071E-2</v>
      </c>
      <c r="R100">
        <v>0.18846549297236009</v>
      </c>
      <c r="S100">
        <v>0.26437406755974319</v>
      </c>
      <c r="T100">
        <v>0.22715039201240991</v>
      </c>
      <c r="U100">
        <v>0.58503724436872606</v>
      </c>
      <c r="V100">
        <v>2.1309251053811979</v>
      </c>
      <c r="W100">
        <v>4.9555282116351487</v>
      </c>
      <c r="X100">
        <v>1.445413481430499E-2</v>
      </c>
      <c r="Y100">
        <v>6.767398228708003E-3</v>
      </c>
      <c r="Z100">
        <v>0.93661184458318314</v>
      </c>
      <c r="AA100">
        <v>0.49450394654507612</v>
      </c>
      <c r="AB100">
        <v>0.45565574730158992</v>
      </c>
      <c r="AC100">
        <v>0.45622167067013047</v>
      </c>
      <c r="AD100">
        <v>1.899683439664428</v>
      </c>
      <c r="AE100">
        <v>0.1702655580763012</v>
      </c>
      <c r="AF100">
        <v>1.0904330619213181</v>
      </c>
      <c r="AG100">
        <v>5.2242561208731697</v>
      </c>
      <c r="AH100">
        <v>13.40594132353084</v>
      </c>
      <c r="AI100">
        <v>1.203706119892278</v>
      </c>
      <c r="AJ100">
        <v>5.8601818210821834</v>
      </c>
      <c r="AK100">
        <v>4.0444221627144357</v>
      </c>
      <c r="AL100">
        <v>8.173627248062223</v>
      </c>
      <c r="AM100">
        <v>3.7628944164510278E-2</v>
      </c>
      <c r="AN100">
        <v>0.1163264154946073</v>
      </c>
    </row>
    <row r="101" spans="1:40" x14ac:dyDescent="0.45">
      <c r="A101" s="1" t="s">
        <v>530</v>
      </c>
      <c r="B101">
        <v>0.69970348092840795</v>
      </c>
      <c r="C101">
        <v>0.1219635300392822</v>
      </c>
      <c r="D101">
        <v>2.4595816606046941E-2</v>
      </c>
      <c r="E101">
        <v>4.1607278212794092E-2</v>
      </c>
      <c r="F101">
        <v>0.1138828131448229</v>
      </c>
      <c r="G101">
        <v>2.3142367850011961E-2</v>
      </c>
      <c r="H101">
        <v>48.431563948943257</v>
      </c>
      <c r="I101">
        <v>0.44326213215308752</v>
      </c>
      <c r="J101">
        <v>2.283038733091541E-2</v>
      </c>
      <c r="K101">
        <v>0.18816588398585171</v>
      </c>
      <c r="L101">
        <v>0.5243140628887526</v>
      </c>
      <c r="M101">
        <v>9.6364470004115813E-2</v>
      </c>
      <c r="N101">
        <v>1.7090315968151679E-2</v>
      </c>
      <c r="O101">
        <v>2.0347448624908639E-2</v>
      </c>
      <c r="P101">
        <v>4.9711486664408368E-2</v>
      </c>
      <c r="Q101">
        <v>5.2299865962256269E-2</v>
      </c>
      <c r="R101">
        <v>0.11618098893351</v>
      </c>
      <c r="S101">
        <v>9.8987316335585565</v>
      </c>
      <c r="T101">
        <v>0.17841562318851081</v>
      </c>
      <c r="U101">
        <v>0.32718169266098929</v>
      </c>
      <c r="V101">
        <v>12.832140311511271</v>
      </c>
      <c r="W101">
        <v>12.01505187582254</v>
      </c>
      <c r="X101">
        <v>4.1177826140243297E-2</v>
      </c>
      <c r="Y101">
        <v>1.9770956083404369E-3</v>
      </c>
      <c r="Z101">
        <v>0.47657120995554048</v>
      </c>
      <c r="AA101">
        <v>0.14579361940557559</v>
      </c>
      <c r="AB101">
        <v>0.22639757253244561</v>
      </c>
      <c r="AC101">
        <v>0.26881391362189322</v>
      </c>
      <c r="AD101">
        <v>0.83925664229221686</v>
      </c>
      <c r="AE101">
        <v>0.1194678984634029</v>
      </c>
      <c r="AF101">
        <v>0.40783812216362952</v>
      </c>
      <c r="AG101">
        <v>3.3196624549232712</v>
      </c>
      <c r="AH101">
        <v>15.485133065542399</v>
      </c>
      <c r="AI101">
        <v>0.56228402194793747</v>
      </c>
      <c r="AJ101">
        <v>547.60123820811225</v>
      </c>
      <c r="AK101">
        <v>236.42903453610529</v>
      </c>
      <c r="AL101">
        <v>32.331258909036521</v>
      </c>
      <c r="AM101">
        <v>2.4509878344677199E-2</v>
      </c>
      <c r="AN101">
        <v>0.1621813488898616</v>
      </c>
    </row>
    <row r="102" spans="1:40" x14ac:dyDescent="0.45">
      <c r="A102" s="1" t="s">
        <v>531</v>
      </c>
      <c r="B102">
        <v>0.20726400534966091</v>
      </c>
      <c r="C102">
        <v>3.1016593701735991E-2</v>
      </c>
      <c r="D102">
        <v>8.8149954423135043E-3</v>
      </c>
      <c r="E102">
        <v>2.5861843057121529E-2</v>
      </c>
      <c r="F102">
        <v>9.9560726753161716E-2</v>
      </c>
      <c r="G102">
        <v>2.4159630343130879E-2</v>
      </c>
      <c r="H102">
        <v>4.2458809660958661</v>
      </c>
      <c r="I102">
        <v>6.6955706188454311E-2</v>
      </c>
      <c r="J102">
        <v>9.8447248849703982E-3</v>
      </c>
      <c r="K102">
        <v>6.2020784872230381E-2</v>
      </c>
      <c r="L102">
        <v>0.15383135626211439</v>
      </c>
      <c r="M102">
        <v>4.7457452767583189E-2</v>
      </c>
      <c r="N102">
        <v>1.2494592750344291E-2</v>
      </c>
      <c r="O102">
        <v>1.467446493448695E-2</v>
      </c>
      <c r="P102">
        <v>1.9303995122981931E-2</v>
      </c>
      <c r="Q102">
        <v>2.0924431696200448E-2</v>
      </c>
      <c r="R102">
        <v>0.14823562099653509</v>
      </c>
      <c r="S102">
        <v>0.2275170256134337</v>
      </c>
      <c r="T102">
        <v>0.11367631617897329</v>
      </c>
      <c r="U102">
        <v>0.26581105596510302</v>
      </c>
      <c r="V102">
        <v>1.0093250758252841</v>
      </c>
      <c r="W102">
        <v>2.0946702352601818</v>
      </c>
      <c r="X102">
        <v>6.1813166190633814E-3</v>
      </c>
      <c r="Y102">
        <v>1.272143983311528E-3</v>
      </c>
      <c r="Z102">
        <v>0.82128067039353603</v>
      </c>
      <c r="AA102">
        <v>9.3005312762634559E-2</v>
      </c>
      <c r="AB102">
        <v>8.3941742773579825E-2</v>
      </c>
      <c r="AC102">
        <v>0.1180418399732438</v>
      </c>
      <c r="AD102">
        <v>0.48073875120773202</v>
      </c>
      <c r="AE102">
        <v>5.0634725120427257E-2</v>
      </c>
      <c r="AF102">
        <v>134.24891866010751</v>
      </c>
      <c r="AG102">
        <v>2.261182108898002</v>
      </c>
      <c r="AH102">
        <v>6.3575291710807544</v>
      </c>
      <c r="AI102">
        <v>86.214357024494532</v>
      </c>
      <c r="AJ102">
        <v>23.19392206455376</v>
      </c>
      <c r="AK102">
        <v>188.06771050549941</v>
      </c>
      <c r="AL102">
        <v>20.88277843216688</v>
      </c>
      <c r="AM102">
        <v>7.2366379953085636E-3</v>
      </c>
      <c r="AN102">
        <v>6.7169600075979011E-2</v>
      </c>
    </row>
    <row r="103" spans="1:40" x14ac:dyDescent="0.45">
      <c r="A103" s="1" t="s">
        <v>532</v>
      </c>
      <c r="B103">
        <v>4.1576828087117268E-2</v>
      </c>
      <c r="C103">
        <v>6.4128134423076834E-3</v>
      </c>
      <c r="D103">
        <v>2.9201911190874811E-3</v>
      </c>
      <c r="E103">
        <v>6.3552772309210788E-4</v>
      </c>
      <c r="F103">
        <v>4.3209282557310498E-2</v>
      </c>
      <c r="G103">
        <v>1.594933767357996E-2</v>
      </c>
      <c r="H103">
        <v>1.091169131052885</v>
      </c>
      <c r="I103">
        <v>9.8164244099242844E-3</v>
      </c>
      <c r="J103">
        <v>2.9071809237754291E-3</v>
      </c>
      <c r="K103">
        <v>2.3982874865752041E-2</v>
      </c>
      <c r="L103">
        <v>3.5970427140476581E-2</v>
      </c>
      <c r="M103">
        <v>2.299420499622595E-2</v>
      </c>
      <c r="N103">
        <v>5.6441942396860886E-3</v>
      </c>
      <c r="O103">
        <v>5.1821879706886002E-3</v>
      </c>
      <c r="P103">
        <v>1.171425750405344E-2</v>
      </c>
      <c r="Q103">
        <v>1.0856472000237181E-2</v>
      </c>
      <c r="R103">
        <v>1.083856853214505E-2</v>
      </c>
      <c r="S103">
        <v>2.43645553436251E-2</v>
      </c>
      <c r="T103">
        <v>43.799129714268453</v>
      </c>
      <c r="U103">
        <v>2.6297868073585369E-2</v>
      </c>
      <c r="V103">
        <v>6.2779354400548812E-2</v>
      </c>
      <c r="W103">
        <v>0.1253918187968156</v>
      </c>
      <c r="X103">
        <v>7.0676791132453327E-4</v>
      </c>
      <c r="Y103">
        <v>6.4556975273436944E-4</v>
      </c>
      <c r="Z103">
        <v>3.2975280094769722E-2</v>
      </c>
      <c r="AA103">
        <v>2.8208945861447281E-2</v>
      </c>
      <c r="AB103">
        <v>2.0749310443186501E-2</v>
      </c>
      <c r="AC103">
        <v>2.7419275736618721E-2</v>
      </c>
      <c r="AD103">
        <v>9.3154154207262405E-2</v>
      </c>
      <c r="AE103">
        <v>6.3468225670821003E-3</v>
      </c>
      <c r="AF103">
        <v>2.812850950031472E-2</v>
      </c>
      <c r="AG103">
        <v>0.66847678141152012</v>
      </c>
      <c r="AH103">
        <v>22.603435346640229</v>
      </c>
      <c r="AI103">
        <v>4.6530016607565763</v>
      </c>
      <c r="AJ103">
        <v>417.15696432568529</v>
      </c>
      <c r="AK103">
        <v>0.35368474094581709</v>
      </c>
      <c r="AL103">
        <v>4.0154153920170277</v>
      </c>
      <c r="AM103">
        <v>1.8131893384958141E-3</v>
      </c>
      <c r="AN103">
        <v>1.625389061638988E-2</v>
      </c>
    </row>
    <row r="104" spans="1:40" x14ac:dyDescent="0.45">
      <c r="A104" s="1" t="s">
        <v>533</v>
      </c>
      <c r="B104">
        <v>2.7905758629783031E-2</v>
      </c>
      <c r="C104">
        <v>2.8160855758856788E-3</v>
      </c>
      <c r="D104">
        <v>7.8978073959289291E-4</v>
      </c>
      <c r="E104">
        <v>3.8868477353036648E-4</v>
      </c>
      <c r="F104">
        <v>6.6433244124094376E-2</v>
      </c>
      <c r="G104">
        <v>2.5919786090576161E-2</v>
      </c>
      <c r="H104">
        <v>0.55928382425285095</v>
      </c>
      <c r="I104">
        <v>3.3274664464315522E-3</v>
      </c>
      <c r="J104">
        <v>3.454669574095774E-3</v>
      </c>
      <c r="K104">
        <v>6.317006608109502E-3</v>
      </c>
      <c r="L104">
        <v>9.7133700435864528E-3</v>
      </c>
      <c r="M104">
        <v>3.4714272720089707E-2</v>
      </c>
      <c r="N104">
        <v>8.9127671083597398E-3</v>
      </c>
      <c r="O104">
        <v>4.8346520045675634E-3</v>
      </c>
      <c r="P104">
        <v>1.2602565018484569E-2</v>
      </c>
      <c r="Q104">
        <v>1.1959589204875351E-2</v>
      </c>
      <c r="R104">
        <v>1.574630011032848E-2</v>
      </c>
      <c r="S104">
        <v>1.7808172878541841E-2</v>
      </c>
      <c r="T104">
        <v>0.48913877583536691</v>
      </c>
      <c r="U104">
        <v>4.2593979061238997E-2</v>
      </c>
      <c r="V104">
        <v>3.8225492701534483E-2</v>
      </c>
      <c r="W104">
        <v>6.7619200185144432E-2</v>
      </c>
      <c r="X104">
        <v>2.4175100396053661E-4</v>
      </c>
      <c r="Y104">
        <v>8.2842217792465102E-4</v>
      </c>
      <c r="Z104">
        <v>1.116114322158341E-2</v>
      </c>
      <c r="AA104">
        <v>3.1046762576516781E-2</v>
      </c>
      <c r="AB104">
        <v>2.224104324178932E-2</v>
      </c>
      <c r="AC104">
        <v>3.6363771857921522E-2</v>
      </c>
      <c r="AD104">
        <v>2.3443883674546671E-2</v>
      </c>
      <c r="AE104">
        <v>4.0586716249283762E-3</v>
      </c>
      <c r="AF104">
        <v>1.2425465215269899E-2</v>
      </c>
      <c r="AG104">
        <v>1.4528489311734789</v>
      </c>
      <c r="AH104">
        <v>31.111272037404039</v>
      </c>
      <c r="AI104">
        <v>2.0448712041226229</v>
      </c>
      <c r="AJ104">
        <v>5.9713960737887604</v>
      </c>
      <c r="AK104">
        <v>40.054856050202368</v>
      </c>
      <c r="AL104">
        <v>0.33368322377535731</v>
      </c>
      <c r="AM104">
        <v>1.9172309462239219E-3</v>
      </c>
      <c r="AN104">
        <v>3.657809871270872E-3</v>
      </c>
    </row>
    <row r="105" spans="1:40" x14ac:dyDescent="0.45">
      <c r="A105" s="1" t="s">
        <v>534</v>
      </c>
      <c r="B105">
        <v>2.2203473348018029E-2</v>
      </c>
      <c r="C105">
        <v>2.3154251244913932E-3</v>
      </c>
      <c r="D105">
        <v>6.7650819927049055E-4</v>
      </c>
      <c r="E105">
        <v>3.2804558100492522E-4</v>
      </c>
      <c r="F105">
        <v>5.4877415722144357E-2</v>
      </c>
      <c r="G105">
        <v>2.1298169911695371E-2</v>
      </c>
      <c r="H105">
        <v>0.27307653579148911</v>
      </c>
      <c r="I105">
        <v>3.0649459721029779E-3</v>
      </c>
      <c r="J105">
        <v>2.8266556354714901E-3</v>
      </c>
      <c r="K105">
        <v>1.810137832576108E-3</v>
      </c>
      <c r="L105">
        <v>8.9699479238425899E-3</v>
      </c>
      <c r="M105">
        <v>2.8539078474727201E-2</v>
      </c>
      <c r="N105">
        <v>7.3235492367126837E-3</v>
      </c>
      <c r="O105">
        <v>3.9848534731079799E-3</v>
      </c>
      <c r="P105">
        <v>1.0357400416363641E-2</v>
      </c>
      <c r="Q105">
        <v>9.8198373196051909E-3</v>
      </c>
      <c r="R105">
        <v>1.299994441203365E-2</v>
      </c>
      <c r="S105">
        <v>1.46606705603876E-2</v>
      </c>
      <c r="T105">
        <v>0.41285143578139022</v>
      </c>
      <c r="U105">
        <v>4.0886639198123527E-2</v>
      </c>
      <c r="V105">
        <v>3.8092944032306952E-2</v>
      </c>
      <c r="W105">
        <v>6.3859183707400693E-2</v>
      </c>
      <c r="X105">
        <v>2.4678703116670002E-4</v>
      </c>
      <c r="Y105">
        <v>6.8166317509853343E-4</v>
      </c>
      <c r="Z105">
        <v>1.1387125618394729E-2</v>
      </c>
      <c r="AA105">
        <v>2.783220918700369E-2</v>
      </c>
      <c r="AB105">
        <v>1.840656461257896E-2</v>
      </c>
      <c r="AC105">
        <v>3.0762316086208979E-2</v>
      </c>
      <c r="AD105">
        <v>2.7870280492770891E-2</v>
      </c>
      <c r="AE105">
        <v>4.7319130769417888E-3</v>
      </c>
      <c r="AF105">
        <v>9.7573415076969254E-3</v>
      </c>
      <c r="AG105">
        <v>0.42041303027988203</v>
      </c>
      <c r="AH105">
        <v>38.939692803159708</v>
      </c>
      <c r="AI105">
        <v>8.1586634373593867</v>
      </c>
      <c r="AJ105">
        <v>5.3409958636412966</v>
      </c>
      <c r="AK105">
        <v>34.894369675703459</v>
      </c>
      <c r="AL105">
        <v>0.38235019128177461</v>
      </c>
      <c r="AM105">
        <v>1.590652790468574E-3</v>
      </c>
      <c r="AN105">
        <v>3.3425076594069368E-3</v>
      </c>
    </row>
    <row r="106" spans="1:40" x14ac:dyDescent="0.45">
      <c r="A106" s="1" t="s">
        <v>535</v>
      </c>
      <c r="B106">
        <v>7.7014594175229212E-2</v>
      </c>
      <c r="C106">
        <v>1.2515303133484101E-2</v>
      </c>
      <c r="D106">
        <v>1.030943813570185E-2</v>
      </c>
      <c r="E106">
        <v>2.2946249418709002E-3</v>
      </c>
      <c r="F106">
        <v>9.3039741886480828E-2</v>
      </c>
      <c r="G106">
        <v>2.980967724503987E-2</v>
      </c>
      <c r="H106">
        <v>0.29797736879665881</v>
      </c>
      <c r="I106">
        <v>1.2782929405504771E-2</v>
      </c>
      <c r="J106">
        <v>8.440402630512411E-3</v>
      </c>
      <c r="K106">
        <v>5.445280776754431E-3</v>
      </c>
      <c r="L106">
        <v>2.914851470345306E-2</v>
      </c>
      <c r="M106">
        <v>4.8350688473802077E-2</v>
      </c>
      <c r="N106">
        <v>1.2905261015710439E-2</v>
      </c>
      <c r="O106">
        <v>5.7355842147087848E-3</v>
      </c>
      <c r="P106">
        <v>1.2555429304287741E-2</v>
      </c>
      <c r="Q106">
        <v>1.4008537445233751E-2</v>
      </c>
      <c r="R106">
        <v>1.1424637214413121E-2</v>
      </c>
      <c r="S106">
        <v>4.2858687805635252E-2</v>
      </c>
      <c r="T106">
        <v>1.2522345982735231E-2</v>
      </c>
      <c r="U106">
        <v>6.0510106264489813E-2</v>
      </c>
      <c r="V106">
        <v>0.1343131285271551</v>
      </c>
      <c r="W106">
        <v>0.3409153836444142</v>
      </c>
      <c r="X106">
        <v>1.358128547029426E-3</v>
      </c>
      <c r="Y106">
        <v>1.296438017491286E-3</v>
      </c>
      <c r="Z106">
        <v>5.4681494663024743E-2</v>
      </c>
      <c r="AA106">
        <v>0.1434241864710076</v>
      </c>
      <c r="AB106">
        <v>6.0139741150548057E-2</v>
      </c>
      <c r="AC106">
        <v>0.10303804442374501</v>
      </c>
      <c r="AD106">
        <v>14.70350326689357</v>
      </c>
      <c r="AE106">
        <v>5.5254764350492543E-2</v>
      </c>
      <c r="AF106">
        <v>7.4821378754853646E-2</v>
      </c>
      <c r="AG106">
        <v>0.50068724487206417</v>
      </c>
      <c r="AH106">
        <v>0.49995262453062722</v>
      </c>
      <c r="AI106">
        <v>2.0895062051762898</v>
      </c>
      <c r="AJ106">
        <v>0.73685695024044118</v>
      </c>
      <c r="AK106">
        <v>1.2183075474441101</v>
      </c>
      <c r="AL106">
        <v>1.9291534409821409</v>
      </c>
      <c r="AM106">
        <v>6.3617621478706948E-2</v>
      </c>
      <c r="AN106">
        <v>8.4752932768451927E-3</v>
      </c>
    </row>
    <row r="107" spans="1:40" x14ac:dyDescent="0.45">
      <c r="A107" s="1" t="s">
        <v>536</v>
      </c>
      <c r="B107">
        <v>1.926116355588291E-2</v>
      </c>
      <c r="C107">
        <v>3.08418095486848E-3</v>
      </c>
      <c r="D107">
        <v>2.634563478854191E-3</v>
      </c>
      <c r="E107">
        <v>5.6536794721764969E-4</v>
      </c>
      <c r="F107">
        <v>2.4234175561781521E-2</v>
      </c>
      <c r="G107">
        <v>7.7634008565035696E-3</v>
      </c>
      <c r="H107">
        <v>8.5058564844703172E-2</v>
      </c>
      <c r="I107">
        <v>3.0958509391663708E-3</v>
      </c>
      <c r="J107">
        <v>2.187626974759954E-3</v>
      </c>
      <c r="K107">
        <v>1.4455806253853331E-3</v>
      </c>
      <c r="L107">
        <v>7.7927840678721962E-3</v>
      </c>
      <c r="M107">
        <v>1.2579920260179371E-2</v>
      </c>
      <c r="N107">
        <v>3.3437333946396679E-3</v>
      </c>
      <c r="O107">
        <v>1.712616295881979E-3</v>
      </c>
      <c r="P107">
        <v>3.256649759112763E-3</v>
      </c>
      <c r="Q107">
        <v>3.6324228654185629E-3</v>
      </c>
      <c r="R107">
        <v>2.7144659822389708E-3</v>
      </c>
      <c r="S107">
        <v>1.2693651052371659E-2</v>
      </c>
      <c r="T107">
        <v>4.7817565658723861E-3</v>
      </c>
      <c r="U107">
        <v>1.5824355210669921E-2</v>
      </c>
      <c r="V107">
        <v>3.4117977605542332E-2</v>
      </c>
      <c r="W107">
        <v>5.1556996207640572E-2</v>
      </c>
      <c r="X107">
        <v>3.5740257984573381E-4</v>
      </c>
      <c r="Y107">
        <v>3.3641866087217242E-4</v>
      </c>
      <c r="Z107">
        <v>1.37088854489936E-2</v>
      </c>
      <c r="AA107">
        <v>1.538846825629602E-2</v>
      </c>
      <c r="AB107">
        <v>1.552429441345517E-2</v>
      </c>
      <c r="AC107">
        <v>2.0655011207029238E-2</v>
      </c>
      <c r="AD107">
        <v>4.6451972319184467</v>
      </c>
      <c r="AE107">
        <v>3.72252352300812E-3</v>
      </c>
      <c r="AF107">
        <v>2.6001554552503529E-2</v>
      </c>
      <c r="AG107">
        <v>8.6151199098374792E-2</v>
      </c>
      <c r="AH107">
        <v>0.12762524196948699</v>
      </c>
      <c r="AI107">
        <v>0.2400190183842035</v>
      </c>
      <c r="AJ107">
        <v>0.27168121057862732</v>
      </c>
      <c r="AK107">
        <v>2.586392426925892</v>
      </c>
      <c r="AL107">
        <v>0.21681231708992049</v>
      </c>
      <c r="AM107">
        <v>2.0440298909533841E-3</v>
      </c>
      <c r="AN107">
        <v>2.3544953405050979E-3</v>
      </c>
    </row>
    <row r="108" spans="1:40" x14ac:dyDescent="0.45">
      <c r="A108" s="1" t="s">
        <v>537</v>
      </c>
      <c r="B108">
        <v>3.4240951919801747E-2</v>
      </c>
      <c r="C108">
        <v>5.5193325056162104E-3</v>
      </c>
      <c r="D108">
        <v>3.7281433419843438E-3</v>
      </c>
      <c r="E108">
        <v>1.1532315247022331E-3</v>
      </c>
      <c r="F108">
        <v>3.3867328677027957E-2</v>
      </c>
      <c r="G108">
        <v>1.0475938409303231E-2</v>
      </c>
      <c r="H108">
        <v>0.28405280110833209</v>
      </c>
      <c r="I108">
        <v>6.9108119854563738E-3</v>
      </c>
      <c r="J108">
        <v>2.959074751584224E-3</v>
      </c>
      <c r="K108">
        <v>3.8367218728444499E-3</v>
      </c>
      <c r="L108">
        <v>2.5831939997160509E-2</v>
      </c>
      <c r="M108">
        <v>1.746931878113003E-2</v>
      </c>
      <c r="N108">
        <v>4.4459394678094469E-3</v>
      </c>
      <c r="O108">
        <v>3.861043632457407E-3</v>
      </c>
      <c r="P108">
        <v>4.5684675696934639E-3</v>
      </c>
      <c r="Q108">
        <v>5.0402991899445894E-3</v>
      </c>
      <c r="R108">
        <v>4.1768522813813019E-3</v>
      </c>
      <c r="S108">
        <v>1.4411796299679799E-2</v>
      </c>
      <c r="T108">
        <v>7.080624634611659E-3</v>
      </c>
      <c r="U108">
        <v>2.891315079164624E-2</v>
      </c>
      <c r="V108">
        <v>7.9911852838078223E-2</v>
      </c>
      <c r="W108">
        <v>0.1177504915880815</v>
      </c>
      <c r="X108">
        <v>9.7907530094949692E-4</v>
      </c>
      <c r="Y108">
        <v>4.5335872282357959E-4</v>
      </c>
      <c r="Z108">
        <v>5.3842396349666533E-2</v>
      </c>
      <c r="AA108">
        <v>2.3538531984765101E-2</v>
      </c>
      <c r="AB108">
        <v>2.301975125375022E-2</v>
      </c>
      <c r="AC108">
        <v>3.0888188351419019E-2</v>
      </c>
      <c r="AD108">
        <v>9.630738257868213</v>
      </c>
      <c r="AE108">
        <v>9.3452703436056415E-3</v>
      </c>
      <c r="AF108">
        <v>2.1803796328080449E-2</v>
      </c>
      <c r="AG108">
        <v>0.27067206356090162</v>
      </c>
      <c r="AH108">
        <v>0.52892350517982889</v>
      </c>
      <c r="AI108">
        <v>2.698366668841682E-2</v>
      </c>
      <c r="AJ108">
        <v>0.23094510675723881</v>
      </c>
      <c r="AK108">
        <v>0.1039295143143323</v>
      </c>
      <c r="AL108">
        <v>1.0962741856544731</v>
      </c>
      <c r="AM108">
        <v>2.8120717465443079E-3</v>
      </c>
      <c r="AN108">
        <v>8.3521277925028992E-3</v>
      </c>
    </row>
    <row r="109" spans="1:40" x14ac:dyDescent="0.45">
      <c r="A109" s="1" t="s">
        <v>538</v>
      </c>
      <c r="B109">
        <v>0.12797367362821349</v>
      </c>
      <c r="C109">
        <v>2.71467542529631E-2</v>
      </c>
      <c r="D109">
        <v>1.382199671598053E-2</v>
      </c>
      <c r="E109">
        <v>5.4741173182788292E-3</v>
      </c>
      <c r="F109">
        <v>4.3485740773412572E-2</v>
      </c>
      <c r="G109">
        <v>1.2225892518847431E-2</v>
      </c>
      <c r="H109">
        <v>1.144116898728061</v>
      </c>
      <c r="I109">
        <v>4.7190725680810848E-2</v>
      </c>
      <c r="J109">
        <v>3.8495726092005098E-3</v>
      </c>
      <c r="K109">
        <v>1.4165376473109821E-2</v>
      </c>
      <c r="L109">
        <v>6.8267298137182575E-2</v>
      </c>
      <c r="M109">
        <v>2.2667062434156879E-2</v>
      </c>
      <c r="N109">
        <v>5.6475472297581389E-3</v>
      </c>
      <c r="O109">
        <v>6.5708159411392757E-3</v>
      </c>
      <c r="P109">
        <v>6.6020675752497312E-3</v>
      </c>
      <c r="Q109">
        <v>6.9968594722440904E-3</v>
      </c>
      <c r="R109">
        <v>1.2545912622608841E-2</v>
      </c>
      <c r="S109">
        <v>2.7227752124932319E-2</v>
      </c>
      <c r="T109">
        <v>1.9144929828162259E-2</v>
      </c>
      <c r="U109">
        <v>7.5901455538616783E-2</v>
      </c>
      <c r="V109">
        <v>0.47896164896664523</v>
      </c>
      <c r="W109">
        <v>0.97120931810234334</v>
      </c>
      <c r="X109">
        <v>2.3602557525806249E-3</v>
      </c>
      <c r="Y109">
        <v>5.3713396044220555E-4</v>
      </c>
      <c r="Z109">
        <v>0.16279524703441761</v>
      </c>
      <c r="AA109">
        <v>0.2304866858019424</v>
      </c>
      <c r="AB109">
        <v>3.7406342295715857E-2</v>
      </c>
      <c r="AC109">
        <v>6.1234008576381498E-2</v>
      </c>
      <c r="AD109">
        <v>62.958938245165633</v>
      </c>
      <c r="AE109">
        <v>4.1023855054472702E-2</v>
      </c>
      <c r="AF109">
        <v>0.16237620839353101</v>
      </c>
      <c r="AG109">
        <v>1.1996509396671871</v>
      </c>
      <c r="AH109">
        <v>1.45385954926108</v>
      </c>
      <c r="AI109">
        <v>0.85451987441875343</v>
      </c>
      <c r="AJ109">
        <v>1.1490277435144911</v>
      </c>
      <c r="AK109">
        <v>14.88640383103523</v>
      </c>
      <c r="AL109">
        <v>2.1605668474585298</v>
      </c>
      <c r="AM109">
        <v>4.6642626387198198E-3</v>
      </c>
      <c r="AN109">
        <v>2.938870855942027E-2</v>
      </c>
    </row>
    <row r="110" spans="1:40" x14ac:dyDescent="0.45">
      <c r="A110" s="1" t="s">
        <v>539</v>
      </c>
      <c r="B110">
        <v>4.181572803791244E-2</v>
      </c>
      <c r="C110">
        <v>6.1556187028801567E-3</v>
      </c>
      <c r="D110">
        <v>1.732937904788782E-3</v>
      </c>
      <c r="E110">
        <v>9.5036083345165559E-4</v>
      </c>
      <c r="F110">
        <v>1.9953308812944371E-2</v>
      </c>
      <c r="G110">
        <v>4.5942371286991149E-3</v>
      </c>
      <c r="H110">
        <v>0.69972999395301161</v>
      </c>
      <c r="I110">
        <v>1.850624890280754E-2</v>
      </c>
      <c r="J110">
        <v>4.4834625786831618E-3</v>
      </c>
      <c r="K110">
        <v>8.8674043050612286E-3</v>
      </c>
      <c r="L110">
        <v>3.046286889039862E-2</v>
      </c>
      <c r="M110">
        <v>1.6999235908262831E-2</v>
      </c>
      <c r="N110">
        <v>3.5811124965019268E-3</v>
      </c>
      <c r="O110">
        <v>3.9616761998647054E-3</v>
      </c>
      <c r="P110">
        <v>7.7321254511017656E-3</v>
      </c>
      <c r="Q110">
        <v>1.2287565478075959E-2</v>
      </c>
      <c r="R110">
        <v>7.716641408139803E-3</v>
      </c>
      <c r="S110">
        <v>2.486832777131915E-2</v>
      </c>
      <c r="T110">
        <v>1.146510588413781E-2</v>
      </c>
      <c r="U110">
        <v>5.9729819253352683E-2</v>
      </c>
      <c r="V110">
        <v>8.0224177914170287</v>
      </c>
      <c r="W110">
        <v>0.16614006748025389</v>
      </c>
      <c r="X110">
        <v>7.7176422655074082E-4</v>
      </c>
      <c r="Y110">
        <v>7.8838449392514324E-4</v>
      </c>
      <c r="Z110">
        <v>3.7630714288525463E-2</v>
      </c>
      <c r="AA110">
        <v>8.0879269854997535E-2</v>
      </c>
      <c r="AB110">
        <v>4.2378272011895868E-2</v>
      </c>
      <c r="AC110">
        <v>4.9321638928441172E-2</v>
      </c>
      <c r="AD110">
        <v>0.34661941803153301</v>
      </c>
      <c r="AE110">
        <v>1.5822007663116731E-2</v>
      </c>
      <c r="AF110">
        <v>0.39610178978637789</v>
      </c>
      <c r="AG110">
        <v>0.47309371826531399</v>
      </c>
      <c r="AH110">
        <v>17.49545931223475</v>
      </c>
      <c r="AI110">
        <v>9.5003766359641677</v>
      </c>
      <c r="AJ110">
        <v>0.65138551945464218</v>
      </c>
      <c r="AK110">
        <v>0.84939393096821558</v>
      </c>
      <c r="AL110">
        <v>0.84758762343497807</v>
      </c>
      <c r="AM110">
        <v>3.130581821910481E-3</v>
      </c>
      <c r="AN110">
        <v>8.2526278104593474E-3</v>
      </c>
    </row>
    <row r="111" spans="1:40" x14ac:dyDescent="0.45">
      <c r="A111" s="1" t="s">
        <v>540</v>
      </c>
      <c r="B111">
        <v>7.0002339993479115E-2</v>
      </c>
      <c r="C111">
        <v>9.0512886661910322E-3</v>
      </c>
      <c r="D111">
        <v>3.5657263167887879E-3</v>
      </c>
      <c r="E111">
        <v>1.360476004799206E-3</v>
      </c>
      <c r="F111">
        <v>0.691685675968577</v>
      </c>
      <c r="G111">
        <v>0.17324652687643841</v>
      </c>
      <c r="H111">
        <v>0.32777617667099063</v>
      </c>
      <c r="I111">
        <v>2.7406335599222849E-2</v>
      </c>
      <c r="J111">
        <v>9.5470903926965535E-3</v>
      </c>
      <c r="K111">
        <v>5.9310134182490506E-3</v>
      </c>
      <c r="L111">
        <v>2.657664423814483E-2</v>
      </c>
      <c r="M111">
        <v>0.27399136033954652</v>
      </c>
      <c r="N111">
        <v>1.9356547270775269E-2</v>
      </c>
      <c r="O111">
        <v>0.77128499741631829</v>
      </c>
      <c r="P111">
        <v>2.269858562001649E-2</v>
      </c>
      <c r="Q111">
        <v>1.906622000804321E-2</v>
      </c>
      <c r="R111">
        <v>0.43232167350254558</v>
      </c>
      <c r="S111">
        <v>6.4398469411466874E-2</v>
      </c>
      <c r="T111">
        <v>6.8347864786320406E-2</v>
      </c>
      <c r="U111">
        <v>5.8935820220592718E-2</v>
      </c>
      <c r="V111">
        <v>0.12662332151481159</v>
      </c>
      <c r="W111">
        <v>0.38023898535304668</v>
      </c>
      <c r="X111">
        <v>1.2265645136585431E-3</v>
      </c>
      <c r="Y111">
        <v>1.43876266365185E-3</v>
      </c>
      <c r="Z111">
        <v>5.7889618670334202E-2</v>
      </c>
      <c r="AA111">
        <v>0.44283715812976249</v>
      </c>
      <c r="AB111">
        <v>5.0089710817114573E-2</v>
      </c>
      <c r="AC111">
        <v>8.2179933545584699E-2</v>
      </c>
      <c r="AD111">
        <v>0.12365821729547211</v>
      </c>
      <c r="AE111">
        <v>1.608697825795756E-2</v>
      </c>
      <c r="AF111">
        <v>7.4535972007294379E-2</v>
      </c>
      <c r="AG111">
        <v>0.40132252530205292</v>
      </c>
      <c r="AH111">
        <v>1.323920862160455</v>
      </c>
      <c r="AI111">
        <v>8.4089143650616732E-2</v>
      </c>
      <c r="AJ111">
        <v>2.078522955551263</v>
      </c>
      <c r="AK111">
        <v>0.88524079863675764</v>
      </c>
      <c r="AL111">
        <v>1.014086118418468</v>
      </c>
      <c r="AM111">
        <v>5.3095040949682247E-3</v>
      </c>
      <c r="AN111">
        <v>1.014599913574025E-2</v>
      </c>
    </row>
    <row r="112" spans="1:40" x14ac:dyDescent="0.45">
      <c r="A112" s="1" t="s">
        <v>541</v>
      </c>
      <c r="B112">
        <v>0.1819153340038529</v>
      </c>
      <c r="C112">
        <v>2.129541220865894E-2</v>
      </c>
      <c r="D112">
        <v>6.5045801585052838E-3</v>
      </c>
      <c r="E112">
        <v>2.370798788761353E-3</v>
      </c>
      <c r="F112">
        <v>6.5616908738829229</v>
      </c>
      <c r="G112">
        <v>8.2949405549344324E-2</v>
      </c>
      <c r="H112">
        <v>1.6416567683067169</v>
      </c>
      <c r="I112">
        <v>2.1900407696014208E-2</v>
      </c>
      <c r="J112">
        <v>1.706010744535514E-2</v>
      </c>
      <c r="K112">
        <v>9.2466675155399355E-3</v>
      </c>
      <c r="L112">
        <v>4.2789573844283543E-2</v>
      </c>
      <c r="M112">
        <v>0.13248983621034879</v>
      </c>
      <c r="N112">
        <v>3.4455104693733821E-2</v>
      </c>
      <c r="O112">
        <v>2.4142963702895599E-2</v>
      </c>
      <c r="P112">
        <v>4.1031716976297927E-2</v>
      </c>
      <c r="Q112">
        <v>3.4454057259066362E-2</v>
      </c>
      <c r="R112">
        <v>0.86642420413357701</v>
      </c>
      <c r="S112">
        <v>8.4300534533624058E-2</v>
      </c>
      <c r="T112">
        <v>0.1106354086027846</v>
      </c>
      <c r="U112">
        <v>0.12290064014040231</v>
      </c>
      <c r="V112">
        <v>0.1983850885317841</v>
      </c>
      <c r="W112">
        <v>0.65078382481974262</v>
      </c>
      <c r="X112">
        <v>1.8840180433979609E-3</v>
      </c>
      <c r="Y112">
        <v>2.5791539879089498E-3</v>
      </c>
      <c r="Z112">
        <v>8.5151540169877096E-2</v>
      </c>
      <c r="AA112">
        <v>0.2314969678215659</v>
      </c>
      <c r="AB112">
        <v>8.9840674073252177E-2</v>
      </c>
      <c r="AC112">
        <v>0.1494300551679128</v>
      </c>
      <c r="AD112">
        <v>0.33669386603670892</v>
      </c>
      <c r="AE112">
        <v>3.9278458459910501E-2</v>
      </c>
      <c r="AF112">
        <v>5.6628217181530348E-2</v>
      </c>
      <c r="AG112">
        <v>1.556284748980199</v>
      </c>
      <c r="AH112">
        <v>102.7316718051582</v>
      </c>
      <c r="AI112">
        <v>7.9922217297975939E-2</v>
      </c>
      <c r="AJ112">
        <v>2.0731257707928319</v>
      </c>
      <c r="AK112">
        <v>0.58612511131197464</v>
      </c>
      <c r="AL112">
        <v>2.0295733086855918</v>
      </c>
      <c r="AM112">
        <v>8.5837456210899974E-3</v>
      </c>
      <c r="AN112">
        <v>1.6544022438995869E-2</v>
      </c>
    </row>
    <row r="113" spans="1:40" x14ac:dyDescent="0.45">
      <c r="A113" s="1" t="s">
        <v>542</v>
      </c>
      <c r="B113">
        <v>1.1807565706651679E-4</v>
      </c>
      <c r="C113">
        <v>1.3308509670793041E-5</v>
      </c>
      <c r="D113">
        <v>4.3920100907412974E-6</v>
      </c>
      <c r="E113">
        <v>1.122129876374512E-6</v>
      </c>
      <c r="F113">
        <v>5.2192326063333109E-4</v>
      </c>
      <c r="G113">
        <v>6.8076352359386559E-5</v>
      </c>
      <c r="H113">
        <v>9.7811427369864963E-5</v>
      </c>
      <c r="I113">
        <v>1.04727315084924E-5</v>
      </c>
      <c r="J113">
        <v>4.9556989200619072E-5</v>
      </c>
      <c r="K113">
        <v>5.2250205931840709E-6</v>
      </c>
      <c r="L113">
        <v>4.3590619800489287E-5</v>
      </c>
      <c r="M113">
        <v>4.9825931780156634E-4</v>
      </c>
      <c r="N113">
        <v>1.399382103216947E-4</v>
      </c>
      <c r="O113">
        <v>1.5117896823195299E-5</v>
      </c>
      <c r="P113">
        <v>4.5070535644529959E-5</v>
      </c>
      <c r="Q113">
        <v>4.881286461109481E-5</v>
      </c>
      <c r="R113">
        <v>3.9588636546558269</v>
      </c>
      <c r="S113">
        <v>2.2567727473704171E-4</v>
      </c>
      <c r="T113">
        <v>2.6438564642791301E-5</v>
      </c>
      <c r="U113">
        <v>2.2766254472219639E-4</v>
      </c>
      <c r="V113">
        <v>3.1083068619932821E-4</v>
      </c>
      <c r="W113">
        <v>5.5135711968673886E-4</v>
      </c>
      <c r="X113">
        <v>8.8614716355601176E-7</v>
      </c>
      <c r="Y113">
        <v>3.3120454458046862E-6</v>
      </c>
      <c r="Z113">
        <v>3.939412825971752E-5</v>
      </c>
      <c r="AA113">
        <v>1.2749768811819699E-4</v>
      </c>
      <c r="AB113">
        <v>1.7526721250513621E-4</v>
      </c>
      <c r="AC113">
        <v>2.9118388792293871E-4</v>
      </c>
      <c r="AD113">
        <v>4.0803047295818082E-5</v>
      </c>
      <c r="AE113">
        <v>3.4407389698402723E-5</v>
      </c>
      <c r="AF113">
        <v>2.4931624251708809E-5</v>
      </c>
      <c r="AG113">
        <v>1.7836858490081909E-4</v>
      </c>
      <c r="AH113">
        <v>4.2459068753754521E-4</v>
      </c>
      <c r="AI113">
        <v>2.738134539957124E-5</v>
      </c>
      <c r="AJ113">
        <v>4.0707684789235369E-4</v>
      </c>
      <c r="AK113">
        <v>1.4008193389023591E-4</v>
      </c>
      <c r="AL113">
        <v>1.1659785218934341E-3</v>
      </c>
      <c r="AM113">
        <v>2.0375364300977819E-5</v>
      </c>
      <c r="AN113">
        <v>1.30174785468125E-5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3812.513043082859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216.78007526838101</v>
      </c>
      <c r="AC2">
        <v>722.82041587514345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388.09465360278892</v>
      </c>
      <c r="AM2">
        <v>4.5593181249848316</v>
      </c>
      <c r="AN2">
        <v>228.4962003247432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4.8034891672751642E-2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8.8823642125633739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3.2064910750347217E-2</v>
      </c>
      <c r="AN3">
        <v>0</v>
      </c>
    </row>
    <row r="4" spans="1:40" x14ac:dyDescent="0.45">
      <c r="A4" s="1" t="s">
        <v>663</v>
      </c>
      <c r="B4">
        <v>47.385481651828833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0.28994761149316622</v>
      </c>
      <c r="AN4">
        <v>1.7474750165031501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4.353715604311617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3.1444545820663908E-3</v>
      </c>
      <c r="AK5">
        <v>0</v>
      </c>
      <c r="AL5">
        <v>1.103329522014275E-3</v>
      </c>
      <c r="AM5">
        <v>21.280290527604681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27.235740233390459</v>
      </c>
      <c r="AM6">
        <v>3.567477681161443</v>
      </c>
      <c r="AN6">
        <v>35.725981856387463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1.9925942052096099</v>
      </c>
      <c r="AD8">
        <v>0</v>
      </c>
      <c r="AE8">
        <v>0</v>
      </c>
      <c r="AF8">
        <v>0</v>
      </c>
      <c r="AG8">
        <v>0</v>
      </c>
      <c r="AH8">
        <v>2.1926174689742441</v>
      </c>
      <c r="AI8">
        <v>0</v>
      </c>
      <c r="AJ8">
        <v>0</v>
      </c>
      <c r="AK8">
        <v>0</v>
      </c>
      <c r="AL8">
        <v>0</v>
      </c>
      <c r="AM8">
        <v>0.50325947730440956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2.4411191808752521</v>
      </c>
      <c r="AM9">
        <v>0.25263048347693068</v>
      </c>
      <c r="AN9">
        <v>0.99608173951993451</v>
      </c>
    </row>
    <row r="10" spans="1:40" x14ac:dyDescent="0.45">
      <c r="A10" s="1" t="s">
        <v>669</v>
      </c>
      <c r="B10">
        <v>1272.935844200216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5.5597812960246407E-2</v>
      </c>
      <c r="AN10">
        <v>0</v>
      </c>
    </row>
    <row r="11" spans="1:40" x14ac:dyDescent="0.45">
      <c r="A11" s="1" t="s">
        <v>670</v>
      </c>
      <c r="B11">
        <v>353.04493086172698</v>
      </c>
      <c r="C11">
        <v>80.374235515683068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3.4349200782718033E-2</v>
      </c>
      <c r="AN11">
        <v>0</v>
      </c>
    </row>
    <row r="12" spans="1:40" x14ac:dyDescent="0.45">
      <c r="A12" s="1" t="s">
        <v>671</v>
      </c>
      <c r="B12">
        <v>67.36975542219146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1.9946936257542871E-2</v>
      </c>
      <c r="AN12">
        <v>0</v>
      </c>
    </row>
    <row r="13" spans="1:40" x14ac:dyDescent="0.45">
      <c r="A13" s="1" t="s">
        <v>672</v>
      </c>
      <c r="B13">
        <v>781.54551261026177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5.0789564207701483E-2</v>
      </c>
      <c r="AN13">
        <v>40.053038931888373</v>
      </c>
    </row>
    <row r="14" spans="1:40" x14ac:dyDescent="0.45">
      <c r="A14" s="1" t="s">
        <v>673</v>
      </c>
      <c r="B14">
        <v>225.2609826356572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8.2628666642129683E-3</v>
      </c>
      <c r="AN14">
        <v>13.294719493811609</v>
      </c>
    </row>
    <row r="15" spans="1:40" x14ac:dyDescent="0.45">
      <c r="A15" s="1" t="s">
        <v>674</v>
      </c>
      <c r="B15">
        <v>530.48032816096122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6.2872676414924764E-2</v>
      </c>
      <c r="AN15">
        <v>0</v>
      </c>
    </row>
    <row r="16" spans="1:40" x14ac:dyDescent="0.45">
      <c r="A16" s="1" t="s">
        <v>675</v>
      </c>
      <c r="B16">
        <v>756.8453996683503</v>
      </c>
      <c r="C16">
        <v>162.67348065790529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0.1547911715734199</v>
      </c>
      <c r="AN16">
        <v>1.4326218397309849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182.7140226895215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2.873546971358169E-2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181.00543305526281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0.22816734420793511</v>
      </c>
      <c r="AN18">
        <v>43.740738177738123</v>
      </c>
    </row>
    <row r="19" spans="1:40" x14ac:dyDescent="0.45">
      <c r="A19" s="1" t="s">
        <v>678</v>
      </c>
      <c r="B19">
        <v>0</v>
      </c>
      <c r="C19">
        <v>222.5397005418242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0.1027899165519662</v>
      </c>
      <c r="AN19">
        <v>1.237910149374114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58.038571484831166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1.925840160670193E-2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97.312238058659517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425.74991977682481</v>
      </c>
      <c r="N21">
        <v>462.43152871591332</v>
      </c>
      <c r="O21">
        <v>0</v>
      </c>
      <c r="P21">
        <v>0</v>
      </c>
      <c r="Q21">
        <v>0</v>
      </c>
      <c r="R21">
        <v>4.1709831629082172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29.8445716634908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31.287290422449679</v>
      </c>
      <c r="AM21">
        <v>0.30191881990218161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1875.8597166085731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7.2945054831647482</v>
      </c>
      <c r="AM22">
        <v>0.26592820852640259</v>
      </c>
      <c r="AN22">
        <v>3.0446658037651941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637.23575836844441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2.624176765801709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37.416236453096147</v>
      </c>
      <c r="AD23">
        <v>0</v>
      </c>
      <c r="AE23">
        <v>0</v>
      </c>
      <c r="AF23">
        <v>0</v>
      </c>
      <c r="AG23">
        <v>0</v>
      </c>
      <c r="AH23">
        <v>77.628754519020362</v>
      </c>
      <c r="AI23">
        <v>0</v>
      </c>
      <c r="AJ23">
        <v>0</v>
      </c>
      <c r="AK23">
        <v>0</v>
      </c>
      <c r="AL23">
        <v>1.0751461395245929</v>
      </c>
      <c r="AM23">
        <v>0.42220430039773499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47.47719905538176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1.7579048309743559</v>
      </c>
      <c r="AD24">
        <v>0</v>
      </c>
      <c r="AE24">
        <v>44.645118639019238</v>
      </c>
      <c r="AF24">
        <v>0</v>
      </c>
      <c r="AG24">
        <v>0</v>
      </c>
      <c r="AH24">
        <v>74.961268713800351</v>
      </c>
      <c r="AI24">
        <v>0</v>
      </c>
      <c r="AJ24">
        <v>0</v>
      </c>
      <c r="AK24">
        <v>0</v>
      </c>
      <c r="AL24">
        <v>21.16407747960713</v>
      </c>
      <c r="AM24">
        <v>0.38136154590945842</v>
      </c>
      <c r="AN24">
        <v>4.5275581444259076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2.8621353603643671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3.263530325997972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1.3246783922051739</v>
      </c>
      <c r="AD25">
        <v>0</v>
      </c>
      <c r="AE25">
        <v>47.901925556995863</v>
      </c>
      <c r="AF25">
        <v>0</v>
      </c>
      <c r="AG25">
        <v>0</v>
      </c>
      <c r="AH25">
        <v>236.09732506555159</v>
      </c>
      <c r="AI25">
        <v>0</v>
      </c>
      <c r="AJ25">
        <v>0</v>
      </c>
      <c r="AK25">
        <v>0</v>
      </c>
      <c r="AL25">
        <v>0</v>
      </c>
      <c r="AM25">
        <v>1.3732197831468029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159.82622579169481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3.2741815611020839</v>
      </c>
      <c r="AM26">
        <v>0.13621661645353841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7.2948737643873827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3142.2277772563671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155.57877091871541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159.0598055717206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0.39442418095581488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1.294137958263274E-5</v>
      </c>
      <c r="AK28">
        <v>0</v>
      </c>
      <c r="AL28">
        <v>1.88726376971384E-2</v>
      </c>
      <c r="AM28">
        <v>1.406408363362454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59.906618326041787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212.95448628306551</v>
      </c>
      <c r="AI29">
        <v>0</v>
      </c>
      <c r="AJ29">
        <v>2.2581244675401179E-5</v>
      </c>
      <c r="AK29">
        <v>0</v>
      </c>
      <c r="AL29">
        <v>3.2930619706201647E-2</v>
      </c>
      <c r="AM29">
        <v>2.4540236351028391</v>
      </c>
      <c r="AN29">
        <v>0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7.9126781815101523</v>
      </c>
      <c r="W30">
        <v>0</v>
      </c>
      <c r="X30">
        <v>0</v>
      </c>
      <c r="Y30">
        <v>0</v>
      </c>
      <c r="Z30">
        <v>0</v>
      </c>
      <c r="AA30">
        <v>38.923328748645901</v>
      </c>
      <c r="AB30">
        <v>0</v>
      </c>
      <c r="AC30">
        <v>19.936304761370369</v>
      </c>
      <c r="AD30">
        <v>0</v>
      </c>
      <c r="AE30">
        <v>79.447092479614952</v>
      </c>
      <c r="AF30">
        <v>0</v>
      </c>
      <c r="AG30">
        <v>0</v>
      </c>
      <c r="AH30">
        <v>21.55297940434529</v>
      </c>
      <c r="AI30">
        <v>0</v>
      </c>
      <c r="AJ30">
        <v>2.2623035998057671E-5</v>
      </c>
      <c r="AK30">
        <v>0</v>
      </c>
      <c r="AL30">
        <v>3.299156471491118E-2</v>
      </c>
      <c r="AM30">
        <v>2.4585653198069122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139.05340462689841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1.8392825449159749E-5</v>
      </c>
      <c r="AK31">
        <v>0</v>
      </c>
      <c r="AL31">
        <v>2.6822575499951429E-2</v>
      </c>
      <c r="AM31">
        <v>1.998845901427581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6.7767305812982905E-5</v>
      </c>
      <c r="AK32">
        <v>0</v>
      </c>
      <c r="AL32">
        <v>9.9161754201802899E-2</v>
      </c>
      <c r="AM32">
        <v>7.3792603926334976</v>
      </c>
      <c r="AN32">
        <v>22.274707791258962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71.663521894679377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9.0640735361676082E-6</v>
      </c>
      <c r="AK33">
        <v>0</v>
      </c>
      <c r="AL33">
        <v>1.32182952223947E-2</v>
      </c>
      <c r="AM33">
        <v>0.98504094915088358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887.86041321978212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5.8163547016978274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342.5219470903678</v>
      </c>
      <c r="AK34">
        <v>0</v>
      </c>
      <c r="AL34">
        <v>0.14243525702246401</v>
      </c>
      <c r="AM34">
        <v>10.614421785061291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48.016653465482449</v>
      </c>
      <c r="K35">
        <v>0</v>
      </c>
      <c r="L35">
        <v>0</v>
      </c>
      <c r="M35">
        <v>0</v>
      </c>
      <c r="N35">
        <v>0</v>
      </c>
      <c r="O35">
        <v>0</v>
      </c>
      <c r="P35">
        <v>33.188885147839649</v>
      </c>
      <c r="Q35">
        <v>55.836614881816601</v>
      </c>
      <c r="R35">
        <v>14.88097156043006</v>
      </c>
      <c r="S35">
        <v>22.949100369885659</v>
      </c>
      <c r="T35">
        <v>0</v>
      </c>
      <c r="U35">
        <v>0</v>
      </c>
      <c r="V35">
        <v>66.629896064895149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5.5222285895586278</v>
      </c>
      <c r="AD35">
        <v>0</v>
      </c>
      <c r="AE35">
        <v>21.01901618848013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32.30983458611491</v>
      </c>
      <c r="AM35">
        <v>1.788704411765039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4.3697186986202272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1.6349160076674689</v>
      </c>
      <c r="AM36">
        <v>9.0162491320070395E-3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3.3792126902331598</v>
      </c>
      <c r="K37">
        <v>0</v>
      </c>
      <c r="L37">
        <v>0</v>
      </c>
      <c r="M37">
        <v>0</v>
      </c>
      <c r="N37">
        <v>0</v>
      </c>
      <c r="O37">
        <v>0</v>
      </c>
      <c r="P37">
        <v>577.61900997627538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26.713383569531121</v>
      </c>
      <c r="AD37">
        <v>0</v>
      </c>
      <c r="AE37">
        <v>0</v>
      </c>
      <c r="AF37">
        <v>0</v>
      </c>
      <c r="AG37">
        <v>0</v>
      </c>
      <c r="AH37">
        <v>7.8071488637595774</v>
      </c>
      <c r="AI37">
        <v>0</v>
      </c>
      <c r="AJ37">
        <v>0</v>
      </c>
      <c r="AK37">
        <v>0</v>
      </c>
      <c r="AL37">
        <v>18.918181630762</v>
      </c>
      <c r="AM37">
        <v>0.26071617093118848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6.0825500874073581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17.53000091057169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5.2323586204395376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19.397516220818279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46.976680067118181</v>
      </c>
      <c r="AM40">
        <v>0.124492843852781</v>
      </c>
      <c r="AN40">
        <v>13.695570445773329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4.224857367921409</v>
      </c>
      <c r="K41">
        <v>0</v>
      </c>
      <c r="L41">
        <v>0</v>
      </c>
      <c r="M41">
        <v>0</v>
      </c>
      <c r="N41">
        <v>0</v>
      </c>
      <c r="O41">
        <v>0</v>
      </c>
      <c r="P41">
        <v>166.11636743929529</v>
      </c>
      <c r="Q41">
        <v>160.72492862185109</v>
      </c>
      <c r="R41">
        <v>2.9282933074228601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0.87172426713185214</v>
      </c>
      <c r="AD41">
        <v>0</v>
      </c>
      <c r="AE41">
        <v>26.7296855254449</v>
      </c>
      <c r="AF41">
        <v>0</v>
      </c>
      <c r="AG41">
        <v>0</v>
      </c>
      <c r="AH41">
        <v>69.837465683970208</v>
      </c>
      <c r="AI41">
        <v>0</v>
      </c>
      <c r="AJ41">
        <v>0</v>
      </c>
      <c r="AK41">
        <v>0</v>
      </c>
      <c r="AL41">
        <v>619.54430995371558</v>
      </c>
      <c r="AM41">
        <v>1.3268929665974849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34.744433444042862</v>
      </c>
      <c r="T42">
        <v>0</v>
      </c>
      <c r="U42">
        <v>0</v>
      </c>
      <c r="V42">
        <v>0</v>
      </c>
      <c r="W42">
        <v>0</v>
      </c>
      <c r="X42">
        <v>0</v>
      </c>
      <c r="Y42">
        <v>17.337854031151029</v>
      </c>
      <c r="Z42">
        <v>0</v>
      </c>
      <c r="AA42">
        <v>596.22329070921739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19.803549342643301</v>
      </c>
      <c r="AI42">
        <v>0</v>
      </c>
      <c r="AJ42">
        <v>0</v>
      </c>
      <c r="AK42">
        <v>0</v>
      </c>
      <c r="AL42">
        <v>1308.610106786459</v>
      </c>
      <c r="AM42">
        <v>5.1864390412659409</v>
      </c>
      <c r="AN42">
        <v>10.093174226298849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125.09561874424691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21.111530579884221</v>
      </c>
      <c r="AB43">
        <v>0</v>
      </c>
      <c r="AC43">
        <v>24.66349261749005</v>
      </c>
      <c r="AD43">
        <v>0</v>
      </c>
      <c r="AE43">
        <v>0</v>
      </c>
      <c r="AF43">
        <v>0</v>
      </c>
      <c r="AG43">
        <v>0</v>
      </c>
      <c r="AH43">
        <v>26.446760355112399</v>
      </c>
      <c r="AI43">
        <v>0</v>
      </c>
      <c r="AJ43">
        <v>0</v>
      </c>
      <c r="AK43">
        <v>0</v>
      </c>
      <c r="AL43">
        <v>390.0047125527667</v>
      </c>
      <c r="AM43">
        <v>0.61150235723291191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178.35343696447131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162.21237848415529</v>
      </c>
      <c r="AD44">
        <v>0</v>
      </c>
      <c r="AE44">
        <v>0</v>
      </c>
      <c r="AF44">
        <v>0</v>
      </c>
      <c r="AG44">
        <v>0</v>
      </c>
      <c r="AH44">
        <v>155.45897976615831</v>
      </c>
      <c r="AI44">
        <v>0</v>
      </c>
      <c r="AJ44">
        <v>0</v>
      </c>
      <c r="AK44">
        <v>0</v>
      </c>
      <c r="AL44">
        <v>1220.4934555702</v>
      </c>
      <c r="AM44">
        <v>1.685726756322586</v>
      </c>
      <c r="AN44">
        <v>14.260333312016179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1180.974006105502</v>
      </c>
      <c r="V45">
        <v>137.43123097352739</v>
      </c>
      <c r="W45">
        <v>0</v>
      </c>
      <c r="X45">
        <v>0</v>
      </c>
      <c r="Y45">
        <v>0</v>
      </c>
      <c r="Z45">
        <v>0</v>
      </c>
      <c r="AA45">
        <v>0</v>
      </c>
      <c r="AB45">
        <v>479.93279532429023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617.42326611997271</v>
      </c>
      <c r="AM45">
        <v>5.840786707272744</v>
      </c>
      <c r="AN45">
        <v>23.654735943806848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115.7958479697748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75.467682432662713</v>
      </c>
      <c r="AM46">
        <v>0</v>
      </c>
      <c r="AN46">
        <v>2.4520310588780139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349.54921963238831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364.28146381442201</v>
      </c>
      <c r="AM47">
        <v>0</v>
      </c>
      <c r="AN47">
        <v>11.400478272063401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7.6414433305882019</v>
      </c>
      <c r="T48">
        <v>0</v>
      </c>
      <c r="U48">
        <v>17.608455934011321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104.7454931282856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46.086761643181113</v>
      </c>
      <c r="AM48">
        <v>0</v>
      </c>
      <c r="AN48">
        <v>1.7187477286315029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856.65876982042926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4.0248493952486699</v>
      </c>
      <c r="AD49">
        <v>0</v>
      </c>
      <c r="AE49">
        <v>0</v>
      </c>
      <c r="AF49">
        <v>0</v>
      </c>
      <c r="AG49">
        <v>0</v>
      </c>
      <c r="AH49">
        <v>17.70138525226546</v>
      </c>
      <c r="AI49">
        <v>0</v>
      </c>
      <c r="AJ49">
        <v>0</v>
      </c>
      <c r="AK49">
        <v>0</v>
      </c>
      <c r="AL49">
        <v>250.62964853533171</v>
      </c>
      <c r="AM49">
        <v>31.93357874610486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20.355311530759121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69.167625926373773</v>
      </c>
      <c r="N50">
        <v>0</v>
      </c>
      <c r="O50">
        <v>0</v>
      </c>
      <c r="P50">
        <v>0</v>
      </c>
      <c r="Q50">
        <v>0</v>
      </c>
      <c r="R50">
        <v>1.5533298146814249</v>
      </c>
      <c r="S50">
        <v>86.522617044682846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17.139003126059229</v>
      </c>
      <c r="AC50">
        <v>422.77041639045501</v>
      </c>
      <c r="AD50">
        <v>0</v>
      </c>
      <c r="AE50">
        <v>11.985908199054091</v>
      </c>
      <c r="AF50">
        <v>0</v>
      </c>
      <c r="AG50">
        <v>0</v>
      </c>
      <c r="AH50">
        <v>241.62861107912781</v>
      </c>
      <c r="AI50">
        <v>0</v>
      </c>
      <c r="AJ50">
        <v>0</v>
      </c>
      <c r="AK50">
        <v>0</v>
      </c>
      <c r="AL50">
        <v>126.2825055427799</v>
      </c>
      <c r="AM50">
        <v>6.4798771158023314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12.732374148044469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56.97559604795299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7.9988179816530586E-2</v>
      </c>
      <c r="AM53">
        <v>5.2208048686400192E-3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8869.9024561234928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6874.4716554162014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5.2511894106751914E-4</v>
      </c>
      <c r="AK55">
        <v>0</v>
      </c>
      <c r="AL55">
        <v>2.11295032361218E-4</v>
      </c>
      <c r="AM55">
        <v>1.3522328798627349E-4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242.5674941380741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6.0153571301097912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411.35567723833958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26.69352007709367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82.619882565677472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60.317496693709202</v>
      </c>
      <c r="AK58">
        <v>2432.479619781046</v>
      </c>
      <c r="AL58">
        <v>65.946113844652032</v>
      </c>
      <c r="AM58">
        <v>0</v>
      </c>
      <c r="AN58">
        <v>119.9805151559142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0.53551186302751663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2065.9338186180612</v>
      </c>
      <c r="AM60">
        <v>3.8435782996975171E-2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1881.334690309141</v>
      </c>
      <c r="AM61">
        <v>1.9227480552051299E-2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2382.7335265364759</v>
      </c>
      <c r="AM62">
        <v>3.6154212126696159E-2</v>
      </c>
      <c r="AN62">
        <v>3.2477339929591791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1203.396005652764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7.7700696659623314E-2</v>
      </c>
      <c r="AM63">
        <v>5.8256912696831257E-3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3.3709886042979309E-2</v>
      </c>
      <c r="AM64">
        <v>2.070879470728306E-3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1.0759805999068841</v>
      </c>
      <c r="AM65">
        <v>7.1511851998832449E-2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1710.421528650947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1.246278840531502E-2</v>
      </c>
      <c r="AM66">
        <v>6.808552515498626E-4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2904.3927107814702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10.080404848235061</v>
      </c>
      <c r="AL67">
        <v>10.599975411931741</v>
      </c>
      <c r="AM67">
        <v>3.2245031987744359E-2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7492.5144850708011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88.816803638814577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5619.0042862159216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47.920774071689358</v>
      </c>
      <c r="W70">
        <v>0</v>
      </c>
      <c r="X70">
        <v>0</v>
      </c>
      <c r="Y70">
        <v>0</v>
      </c>
      <c r="Z70">
        <v>0</v>
      </c>
      <c r="AA70">
        <v>0</v>
      </c>
      <c r="AB70">
        <v>18.522039989621138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54.270273094615412</v>
      </c>
      <c r="AK70">
        <v>0</v>
      </c>
      <c r="AL70">
        <v>0</v>
      </c>
      <c r="AM70">
        <v>5.0814773462724817E-2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27.229883785546331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0.21854671938006401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786.78301614314751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1.2674918206967509E-2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5153.3658780205633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3.9303295560833167E-2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35.514510011326408</v>
      </c>
      <c r="AD74">
        <v>0</v>
      </c>
      <c r="AE74">
        <v>63.319990728559667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117.75074091299599</v>
      </c>
      <c r="AM74">
        <v>6.039188999727417E-2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29.70969891019687</v>
      </c>
      <c r="AB75">
        <v>0</v>
      </c>
      <c r="AC75">
        <v>0</v>
      </c>
      <c r="AD75">
        <v>45.958176204225708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29.00714803443012</v>
      </c>
      <c r="AK75">
        <v>0</v>
      </c>
      <c r="AL75">
        <v>95.834709778292748</v>
      </c>
      <c r="AM75">
        <v>2.0488282312205931E-2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20.547683008999091</v>
      </c>
      <c r="AB76">
        <v>0</v>
      </c>
      <c r="AC76">
        <v>0</v>
      </c>
      <c r="AD76">
        <v>31.785378881508748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22.96722543891935</v>
      </c>
      <c r="AK76">
        <v>0</v>
      </c>
      <c r="AL76">
        <v>6.3068231577075027</v>
      </c>
      <c r="AM76">
        <v>1.269163300866945E-2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602.22214403114072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0.61720635401061141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3.204562554976099</v>
      </c>
      <c r="AI78">
        <v>0</v>
      </c>
      <c r="AJ78">
        <v>0</v>
      </c>
      <c r="AK78">
        <v>0</v>
      </c>
      <c r="AL78">
        <v>438.32495120144659</v>
      </c>
      <c r="AM78">
        <v>5.7116936152606608E-2</v>
      </c>
      <c r="AN78">
        <v>2.3576602888142331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5.8030143669629286</v>
      </c>
      <c r="AM79">
        <v>1.1677785605903041E-2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1354.808124301637</v>
      </c>
      <c r="AI80">
        <v>0</v>
      </c>
      <c r="AJ80">
        <v>0</v>
      </c>
      <c r="AK80">
        <v>0</v>
      </c>
      <c r="AL80">
        <v>0</v>
      </c>
      <c r="AM80">
        <v>0.35408235556154533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897.85590425678402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197.3697797077516</v>
      </c>
      <c r="AI83">
        <v>0</v>
      </c>
      <c r="AJ83">
        <v>0</v>
      </c>
      <c r="AK83">
        <v>0</v>
      </c>
      <c r="AL83">
        <v>4.5759064387424511E-2</v>
      </c>
      <c r="AM83">
        <v>2.177990474980226E-3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2649.9765729346109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1.138974219127366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9.6154544572355185</v>
      </c>
      <c r="AH84">
        <v>0</v>
      </c>
      <c r="AI84">
        <v>7.1214059619329868</v>
      </c>
      <c r="AJ84">
        <v>0</v>
      </c>
      <c r="AK84">
        <v>0</v>
      </c>
      <c r="AL84">
        <v>1.0772025578258839</v>
      </c>
      <c r="AM84">
        <v>7.9024332276812059E-3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445.51525856389247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2.9039274863068272</v>
      </c>
      <c r="AM85">
        <v>2.130341493514825E-2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8.3313426604920462</v>
      </c>
      <c r="AI86">
        <v>0</v>
      </c>
      <c r="AJ86">
        <v>0</v>
      </c>
      <c r="AK86">
        <v>0</v>
      </c>
      <c r="AL86">
        <v>150.82711925389651</v>
      </c>
      <c r="AM86">
        <v>1.1773276596786749E-3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6.6811050947856563</v>
      </c>
      <c r="AI87">
        <v>0.64127360424619406</v>
      </c>
      <c r="AJ87">
        <v>0</v>
      </c>
      <c r="AK87">
        <v>0</v>
      </c>
      <c r="AL87">
        <v>23.63486050174328</v>
      </c>
      <c r="AM87">
        <v>7.0150238670649886E-2</v>
      </c>
      <c r="AN87">
        <v>2.355361703715571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0.77873090926630584</v>
      </c>
      <c r="AI88">
        <v>0</v>
      </c>
      <c r="AJ88">
        <v>0</v>
      </c>
      <c r="AK88">
        <v>0</v>
      </c>
      <c r="AL88">
        <v>1.1634707818137371</v>
      </c>
      <c r="AM88">
        <v>5.1148203861338497E-2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7.3315307111525589</v>
      </c>
      <c r="AM89">
        <v>9.3640100412899621E-2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12.519846598845501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3.0930262068757979</v>
      </c>
      <c r="AI90">
        <v>0</v>
      </c>
      <c r="AJ90">
        <v>0</v>
      </c>
      <c r="AK90">
        <v>0</v>
      </c>
      <c r="AL90">
        <v>227.0632730755874</v>
      </c>
      <c r="AM90">
        <v>0.1107854482278717</v>
      </c>
      <c r="AN90">
        <v>1.248109860815537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7.5395393535195163</v>
      </c>
      <c r="AJ91">
        <v>0</v>
      </c>
      <c r="AK91">
        <v>0</v>
      </c>
      <c r="AL91">
        <v>824.93596704761103</v>
      </c>
      <c r="AM91">
        <v>0.1768630565627978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4.2978038328239219</v>
      </c>
      <c r="AI92">
        <v>0</v>
      </c>
      <c r="AJ92">
        <v>0</v>
      </c>
      <c r="AK92">
        <v>0</v>
      </c>
      <c r="AL92">
        <v>1.1163794827872411</v>
      </c>
      <c r="AM92">
        <v>4.9077988261297917E-2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49.356933911273742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0.80660292075543638</v>
      </c>
      <c r="AM93">
        <v>3.545967055712021E-2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17.702283128073759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5.647648065397366</v>
      </c>
      <c r="AJ94">
        <v>0</v>
      </c>
      <c r="AK94">
        <v>0</v>
      </c>
      <c r="AL94">
        <v>0.17928894014834601</v>
      </c>
      <c r="AM94">
        <v>7.8818543655177452E-3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3.5701092516828981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0.7533991141794264</v>
      </c>
      <c r="S95">
        <v>0</v>
      </c>
      <c r="T95">
        <v>0</v>
      </c>
      <c r="U95">
        <v>96.684331541291755</v>
      </c>
      <c r="V95">
        <v>68.91275179403047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25.990369704857649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3.7685640572700997E-2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1.022432071371963</v>
      </c>
      <c r="AI96">
        <v>0</v>
      </c>
      <c r="AJ96">
        <v>0</v>
      </c>
      <c r="AK96">
        <v>0</v>
      </c>
      <c r="AL96">
        <v>1.7689491321459669</v>
      </c>
      <c r="AM96">
        <v>7.7766087679737722E-2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569.33760915870494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229.48522392632049</v>
      </c>
      <c r="AH97">
        <v>0</v>
      </c>
      <c r="AI97">
        <v>0</v>
      </c>
      <c r="AJ97">
        <v>0</v>
      </c>
      <c r="AK97">
        <v>0</v>
      </c>
      <c r="AL97">
        <v>1.25811376966167</v>
      </c>
      <c r="AM97">
        <v>5.5308874599409197E-2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2.8725581337896249</v>
      </c>
      <c r="AI98">
        <v>0</v>
      </c>
      <c r="AJ98">
        <v>0</v>
      </c>
      <c r="AK98">
        <v>0</v>
      </c>
      <c r="AL98">
        <v>0.28511282301653779</v>
      </c>
      <c r="AM98">
        <v>1.253405674046932E-2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19.545365281557821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11.37122526744505</v>
      </c>
      <c r="AJ99">
        <v>0</v>
      </c>
      <c r="AK99">
        <v>0</v>
      </c>
      <c r="AL99">
        <v>0.94702180821571225</v>
      </c>
      <c r="AM99">
        <v>4.1632729643833438E-2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1.3809170027196009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14.15999225114771</v>
      </c>
      <c r="AI100">
        <v>0</v>
      </c>
      <c r="AJ100">
        <v>0</v>
      </c>
      <c r="AK100">
        <v>0</v>
      </c>
      <c r="AL100">
        <v>1.695286764953692</v>
      </c>
      <c r="AM100">
        <v>7.4527761601461989E-2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82.764774905424503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44.075219070910947</v>
      </c>
      <c r="T101">
        <v>0</v>
      </c>
      <c r="U101">
        <v>0</v>
      </c>
      <c r="V101">
        <v>51.289130867467122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48.558621077720098</v>
      </c>
      <c r="AI101">
        <v>0</v>
      </c>
      <c r="AJ101">
        <v>2513.321137206839</v>
      </c>
      <c r="AK101">
        <v>1046.609201586163</v>
      </c>
      <c r="AL101">
        <v>27.048632682415189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1.2738523963325541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605.05502236754614</v>
      </c>
      <c r="AG102">
        <v>0</v>
      </c>
      <c r="AH102">
        <v>1.3246408261917419</v>
      </c>
      <c r="AI102">
        <v>384.68827093259938</v>
      </c>
      <c r="AJ102">
        <v>67.687905721418716</v>
      </c>
      <c r="AK102">
        <v>818.50958613634873</v>
      </c>
      <c r="AL102">
        <v>0</v>
      </c>
      <c r="AM102">
        <v>2.7183471112824731E-3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261.56883433076757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128.66335955612169</v>
      </c>
      <c r="AI103">
        <v>26.0188112266136</v>
      </c>
      <c r="AJ103">
        <v>2435.675620532093</v>
      </c>
      <c r="AK103">
        <v>0</v>
      </c>
      <c r="AL103">
        <v>0</v>
      </c>
      <c r="AM103">
        <v>8.5315324720646093E-3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207.02496556902491</v>
      </c>
      <c r="AI104">
        <v>11.934361508098929</v>
      </c>
      <c r="AJ104">
        <v>28.996377836372279</v>
      </c>
      <c r="AK104">
        <v>269.0228826848861</v>
      </c>
      <c r="AL104">
        <v>0</v>
      </c>
      <c r="AM104">
        <v>1.776966450072181E-3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240.14724887492849</v>
      </c>
      <c r="AI105">
        <v>50.82502789179334</v>
      </c>
      <c r="AJ105">
        <v>28.08418099157381</v>
      </c>
      <c r="AK105">
        <v>210.60404849547169</v>
      </c>
      <c r="AL105">
        <v>0</v>
      </c>
      <c r="AM105">
        <v>1.7721655397411309E-3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178.42285682218079</v>
      </c>
      <c r="AE106">
        <v>0</v>
      </c>
      <c r="AF106">
        <v>0</v>
      </c>
      <c r="AG106">
        <v>0</v>
      </c>
      <c r="AH106">
        <v>0</v>
      </c>
      <c r="AI106">
        <v>25.63145378425833</v>
      </c>
      <c r="AJ106">
        <v>1.2254748514148319</v>
      </c>
      <c r="AK106">
        <v>10.178516900257289</v>
      </c>
      <c r="AL106">
        <v>12.59668465983709</v>
      </c>
      <c r="AM106">
        <v>0.71450060378396563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78.127909260859653</v>
      </c>
      <c r="AE107">
        <v>0</v>
      </c>
      <c r="AF107">
        <v>0</v>
      </c>
      <c r="AG107">
        <v>0</v>
      </c>
      <c r="AH107">
        <v>0</v>
      </c>
      <c r="AI107">
        <v>3.730881776953185</v>
      </c>
      <c r="AJ107">
        <v>0.49886342424325347</v>
      </c>
      <c r="AK107">
        <v>42.354145620870128</v>
      </c>
      <c r="AL107">
        <v>0.1217234618126521</v>
      </c>
      <c r="AM107">
        <v>6.4370394410700354E-4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187.81185171733139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1.4463172144726939</v>
      </c>
      <c r="AK108">
        <v>0</v>
      </c>
      <c r="AL108">
        <v>0.35290367998396771</v>
      </c>
      <c r="AM108">
        <v>1.8662424426048141E-3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406.84759540127891</v>
      </c>
      <c r="AE109">
        <v>0</v>
      </c>
      <c r="AF109">
        <v>0</v>
      </c>
      <c r="AG109">
        <v>0</v>
      </c>
      <c r="AH109">
        <v>0</v>
      </c>
      <c r="AI109">
        <v>4.2815528796043409</v>
      </c>
      <c r="AJ109">
        <v>2.1150593795296602</v>
      </c>
      <c r="AK109">
        <v>91.971729672513106</v>
      </c>
      <c r="AL109">
        <v>0.51607782231421651</v>
      </c>
      <c r="AM109">
        <v>2.7291478959176651E-3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60.091626958139933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127.28366841783929</v>
      </c>
      <c r="AI110">
        <v>69.73737443198651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4.4909719685084557</v>
      </c>
      <c r="G111">
        <v>1.057760031999692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1.697484701036174</v>
      </c>
      <c r="N111">
        <v>0</v>
      </c>
      <c r="O111">
        <v>6.4603345117508164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3.262206073845733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2.4087418150735349</v>
      </c>
      <c r="AI111">
        <v>0</v>
      </c>
      <c r="AJ111">
        <v>0</v>
      </c>
      <c r="AK111">
        <v>0</v>
      </c>
      <c r="AL111">
        <v>0</v>
      </c>
      <c r="AM111">
        <v>1.7531190603223309E-3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28.097626152705821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0.46834263320863478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452.67813981893892</v>
      </c>
      <c r="AI112">
        <v>0</v>
      </c>
      <c r="AJ112">
        <v>0</v>
      </c>
      <c r="AK112">
        <v>0</v>
      </c>
      <c r="AL112">
        <v>0</v>
      </c>
      <c r="AM112">
        <v>1.3345354629819421E-2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34.102048564950337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3278.6702600943399</v>
      </c>
      <c r="C2">
        <v>144.02013882042439</v>
      </c>
      <c r="D2">
        <v>15.95703872647513</v>
      </c>
      <c r="E2">
        <v>19.66023636505339</v>
      </c>
      <c r="F2">
        <v>53.996184188110043</v>
      </c>
      <c r="G2">
        <v>7.4256802917296714</v>
      </c>
      <c r="H2">
        <v>1657.66736092268</v>
      </c>
      <c r="I2">
        <v>266.38052385094937</v>
      </c>
      <c r="J2">
        <v>11.54735415482987</v>
      </c>
      <c r="K2">
        <v>671.17331547296646</v>
      </c>
      <c r="L2">
        <v>12060.024038879061</v>
      </c>
      <c r="M2">
        <v>76.379421835064633</v>
      </c>
      <c r="N2">
        <v>16.278497205208531</v>
      </c>
      <c r="O2">
        <v>6.5644878936287672</v>
      </c>
      <c r="P2">
        <v>59.518733647812581</v>
      </c>
      <c r="Q2">
        <v>34.904900494144009</v>
      </c>
      <c r="R2">
        <v>27.6114487287599</v>
      </c>
      <c r="S2">
        <v>35.680897169626448</v>
      </c>
      <c r="T2">
        <v>124.8772707658941</v>
      </c>
      <c r="U2">
        <v>188.89236943662311</v>
      </c>
      <c r="V2">
        <v>1205.002980188252</v>
      </c>
      <c r="W2">
        <v>8907.3193883140229</v>
      </c>
      <c r="X2">
        <v>18.192429761644082</v>
      </c>
      <c r="Y2">
        <v>0.4469586743240106</v>
      </c>
      <c r="Z2">
        <v>150.57867212125811</v>
      </c>
      <c r="AA2">
        <v>30.95691203175074</v>
      </c>
      <c r="AB2">
        <v>181.47115682089131</v>
      </c>
      <c r="AC2">
        <v>355.96115402773893</v>
      </c>
      <c r="AD2">
        <v>494.56345687184722</v>
      </c>
      <c r="AE2">
        <v>55.388526601956642</v>
      </c>
      <c r="AF2">
        <v>343.08636597270208</v>
      </c>
      <c r="AG2">
        <v>3166.0618090262778</v>
      </c>
      <c r="AH2">
        <v>888.20726149057532</v>
      </c>
      <c r="AI2">
        <v>340.04927438444838</v>
      </c>
      <c r="AJ2">
        <v>2509.0693451784632</v>
      </c>
      <c r="AK2">
        <v>3376.2958463404971</v>
      </c>
      <c r="AL2">
        <v>4684.869478213408</v>
      </c>
      <c r="AM2">
        <v>88.942495311097659</v>
      </c>
      <c r="AN2">
        <v>324.64198258736701</v>
      </c>
    </row>
    <row r="3" spans="1:40" x14ac:dyDescent="0.45">
      <c r="A3" s="1" t="s">
        <v>646</v>
      </c>
      <c r="B3">
        <v>231.4998330292573</v>
      </c>
      <c r="C3">
        <v>9.9124200596207785</v>
      </c>
      <c r="D3">
        <v>1.518159780589305</v>
      </c>
      <c r="E3">
        <v>1.5344778398925121</v>
      </c>
      <c r="F3">
        <v>11.945825200225119</v>
      </c>
      <c r="G3">
        <v>16.169461073541921</v>
      </c>
      <c r="H3">
        <v>8.5798159139343859</v>
      </c>
      <c r="I3">
        <v>1.1458925393399091</v>
      </c>
      <c r="J3">
        <v>1.7640029605975489</v>
      </c>
      <c r="K3">
        <v>0.55448540020375781</v>
      </c>
      <c r="L3">
        <v>3.2296295632936789</v>
      </c>
      <c r="M3">
        <v>8.9153049305732388</v>
      </c>
      <c r="N3">
        <v>4.2569602279667089</v>
      </c>
      <c r="O3">
        <v>0.37968883710003748</v>
      </c>
      <c r="P3">
        <v>4.927949186062345</v>
      </c>
      <c r="Q3">
        <v>1.0140350581767801</v>
      </c>
      <c r="R3">
        <v>1.249776406374483</v>
      </c>
      <c r="S3">
        <v>11.497652883700431</v>
      </c>
      <c r="T3">
        <v>2.1467580573414859</v>
      </c>
      <c r="U3">
        <v>6.4817397455910744</v>
      </c>
      <c r="V3">
        <v>30.306933213062699</v>
      </c>
      <c r="W3">
        <v>34.725807149405249</v>
      </c>
      <c r="X3">
        <v>8.0052914811958684E-2</v>
      </c>
      <c r="Y3">
        <v>0.11321082192405529</v>
      </c>
      <c r="Z3">
        <v>2.1938299118692259</v>
      </c>
      <c r="AA3">
        <v>4.6038644875879591</v>
      </c>
      <c r="AB3">
        <v>14.4227664417194</v>
      </c>
      <c r="AC3">
        <v>35.167578433047822</v>
      </c>
      <c r="AD3">
        <v>3.380048914292975</v>
      </c>
      <c r="AE3">
        <v>2.612012064836732</v>
      </c>
      <c r="AF3">
        <v>2.3354044565998531</v>
      </c>
      <c r="AG3">
        <v>42.54559267041585</v>
      </c>
      <c r="AH3">
        <v>18.719760845987761</v>
      </c>
      <c r="AI3">
        <v>2.822185207182061</v>
      </c>
      <c r="AJ3">
        <v>30.157254445454871</v>
      </c>
      <c r="AK3">
        <v>11.74540724146426</v>
      </c>
      <c r="AL3">
        <v>49.559907359147289</v>
      </c>
      <c r="AM3">
        <v>1.9797003113612299</v>
      </c>
      <c r="AN3">
        <v>1.1254937367379629</v>
      </c>
    </row>
    <row r="4" spans="1:40" x14ac:dyDescent="0.45">
      <c r="A4" s="1" t="s">
        <v>647</v>
      </c>
      <c r="B4">
        <v>145.181206092439</v>
      </c>
      <c r="C4">
        <v>18.211252294090329</v>
      </c>
      <c r="D4">
        <v>3.0513506563328621</v>
      </c>
      <c r="E4">
        <v>0.84544580700234451</v>
      </c>
      <c r="F4">
        <v>33.247137061402547</v>
      </c>
      <c r="G4">
        <v>7.0820739138748383</v>
      </c>
      <c r="H4">
        <v>112.9802606743787</v>
      </c>
      <c r="I4">
        <v>22.482061057210569</v>
      </c>
      <c r="J4">
        <v>4.820168509132559</v>
      </c>
      <c r="K4">
        <v>15.00677745035936</v>
      </c>
      <c r="L4">
        <v>831.69668918884565</v>
      </c>
      <c r="M4">
        <v>33.649283157786591</v>
      </c>
      <c r="N4">
        <v>11.461333831123319</v>
      </c>
      <c r="O4">
        <v>2.472519709014426</v>
      </c>
      <c r="P4">
        <v>14.366031711845791</v>
      </c>
      <c r="Q4">
        <v>6.0232018481261447</v>
      </c>
      <c r="R4">
        <v>4.7049321282792729</v>
      </c>
      <c r="S4">
        <v>29.890835160522411</v>
      </c>
      <c r="T4">
        <v>10.898596950758829</v>
      </c>
      <c r="U4">
        <v>48.633997600529327</v>
      </c>
      <c r="V4">
        <v>769.86856235394032</v>
      </c>
      <c r="W4">
        <v>555.86243596619136</v>
      </c>
      <c r="X4">
        <v>1.700060393057198</v>
      </c>
      <c r="Y4">
        <v>0.6433782365399322</v>
      </c>
      <c r="Z4">
        <v>52.482160019687093</v>
      </c>
      <c r="AA4">
        <v>23.674577155768411</v>
      </c>
      <c r="AB4">
        <v>23.837669953071259</v>
      </c>
      <c r="AC4">
        <v>29.324173016985249</v>
      </c>
      <c r="AD4">
        <v>48.863419410553917</v>
      </c>
      <c r="AE4">
        <v>11.026810906500099</v>
      </c>
      <c r="AF4">
        <v>26.082966783943132</v>
      </c>
      <c r="AG4">
        <v>250.10248761974651</v>
      </c>
      <c r="AH4">
        <v>133.0814515031328</v>
      </c>
      <c r="AI4">
        <v>29.058501133552319</v>
      </c>
      <c r="AJ4">
        <v>222.1150816153542</v>
      </c>
      <c r="AK4">
        <v>122.94104292373019</v>
      </c>
      <c r="AL4">
        <v>422.62394784585342</v>
      </c>
      <c r="AM4">
        <v>7.650633189179457</v>
      </c>
      <c r="AN4">
        <v>21.665328395251411</v>
      </c>
    </row>
    <row r="5" spans="1:40" x14ac:dyDescent="0.45">
      <c r="A5" s="1" t="s">
        <v>648</v>
      </c>
      <c r="B5">
        <v>188.04638590034281</v>
      </c>
      <c r="C5">
        <v>16.435807546628752</v>
      </c>
      <c r="D5">
        <v>0.8221066235422948</v>
      </c>
      <c r="E5">
        <v>1.111837808625409</v>
      </c>
      <c r="F5">
        <v>170.07824874029779</v>
      </c>
      <c r="G5">
        <v>90.124186446583096</v>
      </c>
      <c r="H5">
        <v>24.955175945213451</v>
      </c>
      <c r="I5">
        <v>3.3195643926796441</v>
      </c>
      <c r="J5">
        <v>4.1846111343957846</v>
      </c>
      <c r="K5">
        <v>1.9964945542922909</v>
      </c>
      <c r="L5">
        <v>9.6682130092272516</v>
      </c>
      <c r="M5">
        <v>79.805190560304069</v>
      </c>
      <c r="N5">
        <v>64.37313373899778</v>
      </c>
      <c r="O5">
        <v>2.939492135295962</v>
      </c>
      <c r="P5">
        <v>40.391526778167737</v>
      </c>
      <c r="Q5">
        <v>6.3656179826506563</v>
      </c>
      <c r="R5">
        <v>4.0141660320230468</v>
      </c>
      <c r="S5">
        <v>30.036903897239839</v>
      </c>
      <c r="T5">
        <v>5.2745328444331196</v>
      </c>
      <c r="U5">
        <v>64.084609257264816</v>
      </c>
      <c r="V5">
        <v>46.12662248404596</v>
      </c>
      <c r="W5">
        <v>138.93316402619729</v>
      </c>
      <c r="X5">
        <v>0.38463203195183843</v>
      </c>
      <c r="Y5">
        <v>0.45502522494038078</v>
      </c>
      <c r="Z5">
        <v>9.4258519652896844</v>
      </c>
      <c r="AA5">
        <v>16.12231414815227</v>
      </c>
      <c r="AB5">
        <v>33.670854852388558</v>
      </c>
      <c r="AC5">
        <v>46.643735268305171</v>
      </c>
      <c r="AD5">
        <v>9.6585491444264342</v>
      </c>
      <c r="AE5">
        <v>6.2624639023228443</v>
      </c>
      <c r="AF5">
        <v>6.4573186968584757</v>
      </c>
      <c r="AG5">
        <v>147.65435200069589</v>
      </c>
      <c r="AH5">
        <v>60.725496275808773</v>
      </c>
      <c r="AI5">
        <v>7.2082251057825184</v>
      </c>
      <c r="AJ5">
        <v>90.81562844922037</v>
      </c>
      <c r="AK5">
        <v>37.558775417449517</v>
      </c>
      <c r="AL5">
        <v>233.95974049475871</v>
      </c>
      <c r="AM5">
        <v>1.628231724213147</v>
      </c>
      <c r="AN5">
        <v>2.5083060241144368</v>
      </c>
    </row>
    <row r="6" spans="1:40" x14ac:dyDescent="0.45">
      <c r="A6" s="1" t="s">
        <v>649</v>
      </c>
      <c r="B6">
        <v>232.79610881825269</v>
      </c>
      <c r="C6">
        <v>35.19042477925003</v>
      </c>
      <c r="D6">
        <v>3.2986286903271251</v>
      </c>
      <c r="E6">
        <v>5.9393347574084308</v>
      </c>
      <c r="F6">
        <v>781.16749864963128</v>
      </c>
      <c r="G6">
        <v>267.55326481498719</v>
      </c>
      <c r="H6">
        <v>104.9855362311143</v>
      </c>
      <c r="I6">
        <v>15.400056348955021</v>
      </c>
      <c r="J6">
        <v>27.530574741095879</v>
      </c>
      <c r="K6">
        <v>7.327203364085829</v>
      </c>
      <c r="L6">
        <v>46.133828662118653</v>
      </c>
      <c r="M6">
        <v>428.71870713628209</v>
      </c>
      <c r="N6">
        <v>193.1077175762062</v>
      </c>
      <c r="O6">
        <v>21.323860689910909</v>
      </c>
      <c r="P6">
        <v>146.7132049166801</v>
      </c>
      <c r="Q6">
        <v>36.873471596460817</v>
      </c>
      <c r="R6">
        <v>17.49510634697306</v>
      </c>
      <c r="S6">
        <v>190.59687054687231</v>
      </c>
      <c r="T6">
        <v>26.63831059626655</v>
      </c>
      <c r="U6">
        <v>130.22288877085609</v>
      </c>
      <c r="V6">
        <v>139.50754432444259</v>
      </c>
      <c r="W6">
        <v>444.98608480502622</v>
      </c>
      <c r="X6">
        <v>1.043862614334663</v>
      </c>
      <c r="Y6">
        <v>12.608033855971881</v>
      </c>
      <c r="Z6">
        <v>41.474194443953323</v>
      </c>
      <c r="AA6">
        <v>327.9207613236776</v>
      </c>
      <c r="AB6">
        <v>77.806529468278868</v>
      </c>
      <c r="AC6">
        <v>191.96283439240949</v>
      </c>
      <c r="AD6">
        <v>41.878211027230847</v>
      </c>
      <c r="AE6">
        <v>40.446841261338612</v>
      </c>
      <c r="AF6">
        <v>32.918269786237801</v>
      </c>
      <c r="AG6">
        <v>243.9132573458387</v>
      </c>
      <c r="AH6">
        <v>287.77821482961781</v>
      </c>
      <c r="AI6">
        <v>34.989794862737547</v>
      </c>
      <c r="AJ6">
        <v>409.3583754393627</v>
      </c>
      <c r="AK6">
        <v>163.71815594146599</v>
      </c>
      <c r="AL6">
        <v>1698.4852149555979</v>
      </c>
      <c r="AM6">
        <v>6.7758345184935198</v>
      </c>
      <c r="AN6">
        <v>10.158413785989699</v>
      </c>
    </row>
    <row r="7" spans="1:40" x14ac:dyDescent="0.45">
      <c r="A7" s="1" t="s">
        <v>650</v>
      </c>
      <c r="B7">
        <v>102.49602338579091</v>
      </c>
      <c r="C7">
        <v>11.109195342061881</v>
      </c>
      <c r="D7">
        <v>13.25723150612485</v>
      </c>
      <c r="E7">
        <v>0.19171871707899141</v>
      </c>
      <c r="F7">
        <v>9.5360646714818547</v>
      </c>
      <c r="G7">
        <v>2.2839235769440309</v>
      </c>
      <c r="H7">
        <v>10.84075447752436</v>
      </c>
      <c r="I7">
        <v>1.2775079792891599</v>
      </c>
      <c r="J7">
        <v>2.089577577602959</v>
      </c>
      <c r="K7">
        <v>0.73834589161377973</v>
      </c>
      <c r="L7">
        <v>6.0792429952715201</v>
      </c>
      <c r="M7">
        <v>8.1674924319206816</v>
      </c>
      <c r="N7">
        <v>6.1414575866753758</v>
      </c>
      <c r="O7">
        <v>0.51346620762887707</v>
      </c>
      <c r="P7">
        <v>5.668013536082162</v>
      </c>
      <c r="Q7">
        <v>1.6905389163934219</v>
      </c>
      <c r="R7">
        <v>1.6561828169875621</v>
      </c>
      <c r="S7">
        <v>14.00418976228015</v>
      </c>
      <c r="T7">
        <v>2.720349128654187</v>
      </c>
      <c r="U7">
        <v>16.952839203989321</v>
      </c>
      <c r="V7">
        <v>9.7471644233453176</v>
      </c>
      <c r="W7">
        <v>15.47409689689408</v>
      </c>
      <c r="X7">
        <v>7.1400981783186199E-2</v>
      </c>
      <c r="Y7">
        <v>0.13129015743427569</v>
      </c>
      <c r="Z7">
        <v>2.5384444047493662</v>
      </c>
      <c r="AA7">
        <v>5.4911948497653329</v>
      </c>
      <c r="AB7">
        <v>11.77190713781529</v>
      </c>
      <c r="AC7">
        <v>19.965817876582999</v>
      </c>
      <c r="AD7">
        <v>4.8515745285906693</v>
      </c>
      <c r="AE7">
        <v>3.2504510348211211</v>
      </c>
      <c r="AF7">
        <v>2.775234469037811</v>
      </c>
      <c r="AG7">
        <v>103.0339909184582</v>
      </c>
      <c r="AH7">
        <v>20.646420704465161</v>
      </c>
      <c r="AI7">
        <v>3.639496113695841</v>
      </c>
      <c r="AJ7">
        <v>41.835829506945743</v>
      </c>
      <c r="AK7">
        <v>13.760111102739749</v>
      </c>
      <c r="AL7">
        <v>73.712888034769989</v>
      </c>
      <c r="AM7">
        <v>2.0737858146071368</v>
      </c>
      <c r="AN7">
        <v>1.332636811043826</v>
      </c>
    </row>
    <row r="8" spans="1:40" x14ac:dyDescent="0.45">
      <c r="A8" s="1" t="s">
        <v>651</v>
      </c>
      <c r="B8">
        <v>173.65662801897301</v>
      </c>
      <c r="C8">
        <v>21.748222147744311</v>
      </c>
      <c r="D8">
        <v>5.4456252619664669</v>
      </c>
      <c r="E8">
        <v>0.93070185354341617</v>
      </c>
      <c r="F8">
        <v>44.328580157155393</v>
      </c>
      <c r="G8">
        <v>11.2528457966079</v>
      </c>
      <c r="H8">
        <v>106.8204898512496</v>
      </c>
      <c r="I8">
        <v>24.849948324292559</v>
      </c>
      <c r="J8">
        <v>15.67327838414703</v>
      </c>
      <c r="K8">
        <v>10.97986854353185</v>
      </c>
      <c r="L8">
        <v>374.53111941935708</v>
      </c>
      <c r="M8">
        <v>135.54488725660659</v>
      </c>
      <c r="N8">
        <v>18.87773351768508</v>
      </c>
      <c r="O8">
        <v>3.822539903573726</v>
      </c>
      <c r="P8">
        <v>27.441587385338408</v>
      </c>
      <c r="Q8">
        <v>8.2159848524940742</v>
      </c>
      <c r="R8">
        <v>9.7164099960874477</v>
      </c>
      <c r="S8">
        <v>118.34821311610639</v>
      </c>
      <c r="T8">
        <v>21.295510577433198</v>
      </c>
      <c r="U8">
        <v>57.294290657274608</v>
      </c>
      <c r="V8">
        <v>111.46538563297641</v>
      </c>
      <c r="W8">
        <v>933.09243955247837</v>
      </c>
      <c r="X8">
        <v>1.216593021856722</v>
      </c>
      <c r="Y8">
        <v>1.6187295739392791</v>
      </c>
      <c r="Z8">
        <v>41.193630891225503</v>
      </c>
      <c r="AA8">
        <v>57.572171750352737</v>
      </c>
      <c r="AB8">
        <v>48.287266616570271</v>
      </c>
      <c r="AC8">
        <v>86.561177842214832</v>
      </c>
      <c r="AD8">
        <v>41.837401544079917</v>
      </c>
      <c r="AE8">
        <v>21.906832777157589</v>
      </c>
      <c r="AF8">
        <v>20.212703445700171</v>
      </c>
      <c r="AG8">
        <v>183.2483530228931</v>
      </c>
      <c r="AH8">
        <v>201.37635521321769</v>
      </c>
      <c r="AI8">
        <v>25.56765208161735</v>
      </c>
      <c r="AJ8">
        <v>377.84666728188432</v>
      </c>
      <c r="AK8">
        <v>120.804614698479</v>
      </c>
      <c r="AL8">
        <v>478.62465668396328</v>
      </c>
      <c r="AM8">
        <v>8.7615070375602873</v>
      </c>
      <c r="AN8">
        <v>11.443625707199759</v>
      </c>
    </row>
    <row r="9" spans="1:40" x14ac:dyDescent="0.45">
      <c r="A9" s="1" t="s">
        <v>652</v>
      </c>
      <c r="B9">
        <v>12.352860941384691</v>
      </c>
      <c r="C9">
        <v>1.903433806528197</v>
      </c>
      <c r="D9">
        <v>0.32324824186151357</v>
      </c>
      <c r="E9">
        <v>0.12177967368746451</v>
      </c>
      <c r="F9">
        <v>12.094813351625509</v>
      </c>
      <c r="G9">
        <v>2.6926066653951741</v>
      </c>
      <c r="H9">
        <v>11.827087154980569</v>
      </c>
      <c r="I9">
        <v>1.8697557380788621</v>
      </c>
      <c r="J9">
        <v>1.6465199151751591</v>
      </c>
      <c r="K9">
        <v>1.0993255069635961</v>
      </c>
      <c r="L9">
        <v>6.3470985512448053</v>
      </c>
      <c r="M9">
        <v>11.80641244565048</v>
      </c>
      <c r="N9">
        <v>4.4799433418359751</v>
      </c>
      <c r="O9">
        <v>1.3079483387166579</v>
      </c>
      <c r="P9">
        <v>6.4204943337949061</v>
      </c>
      <c r="Q9">
        <v>2.487984757957999</v>
      </c>
      <c r="R9">
        <v>1.3038203478392809</v>
      </c>
      <c r="S9">
        <v>12.41865906025258</v>
      </c>
      <c r="T9">
        <v>2.4993467658538862</v>
      </c>
      <c r="U9">
        <v>37.209837867778212</v>
      </c>
      <c r="V9">
        <v>20.18782636819116</v>
      </c>
      <c r="W9">
        <v>228.90909958851219</v>
      </c>
      <c r="X9">
        <v>0.1437744053074228</v>
      </c>
      <c r="Y9">
        <v>0.85815249400601523</v>
      </c>
      <c r="Z9">
        <v>6.0324494015229222</v>
      </c>
      <c r="AA9">
        <v>22.45953717465833</v>
      </c>
      <c r="AB9">
        <v>15.623730107734589</v>
      </c>
      <c r="AC9">
        <v>7.8284716291851861</v>
      </c>
      <c r="AD9">
        <v>4.3932929422958926</v>
      </c>
      <c r="AE9">
        <v>2.4011663353666841</v>
      </c>
      <c r="AF9">
        <v>2.6071457542559511</v>
      </c>
      <c r="AG9">
        <v>18.081759756641311</v>
      </c>
      <c r="AH9">
        <v>20.496071167413952</v>
      </c>
      <c r="AI9">
        <v>2.995845138818237</v>
      </c>
      <c r="AJ9">
        <v>42.867972391441022</v>
      </c>
      <c r="AK9">
        <v>16.5738157361383</v>
      </c>
      <c r="AL9">
        <v>127.97565108234851</v>
      </c>
      <c r="AM9">
        <v>1.8578990701339251</v>
      </c>
      <c r="AN9">
        <v>1.0618320377213959</v>
      </c>
    </row>
    <row r="10" spans="1:40" x14ac:dyDescent="0.45">
      <c r="A10" s="1" t="s">
        <v>653</v>
      </c>
      <c r="B10">
        <v>1372.695832914723</v>
      </c>
      <c r="C10">
        <v>130.94444136158819</v>
      </c>
      <c r="D10">
        <v>36.911502773265227</v>
      </c>
      <c r="E10">
        <v>6.6639022534666141</v>
      </c>
      <c r="F10">
        <v>118.626780037716</v>
      </c>
      <c r="G10">
        <v>40.837421450089472</v>
      </c>
      <c r="H10">
        <v>179.0560829138139</v>
      </c>
      <c r="I10">
        <v>28.038610688143301</v>
      </c>
      <c r="J10">
        <v>18.4409761722894</v>
      </c>
      <c r="K10">
        <v>22.909443707427819</v>
      </c>
      <c r="L10">
        <v>120.3680847967678</v>
      </c>
      <c r="M10">
        <v>172.19755680362431</v>
      </c>
      <c r="N10">
        <v>54.299202127506867</v>
      </c>
      <c r="O10">
        <v>11.628873020943679</v>
      </c>
      <c r="P10">
        <v>136.34201776778229</v>
      </c>
      <c r="Q10">
        <v>24.952539862394691</v>
      </c>
      <c r="R10">
        <v>20.321364344833938</v>
      </c>
      <c r="S10">
        <v>112.7663770305161</v>
      </c>
      <c r="T10">
        <v>25.373214896719901</v>
      </c>
      <c r="U10">
        <v>346.87437255338978</v>
      </c>
      <c r="V10">
        <v>577.48393468437882</v>
      </c>
      <c r="W10">
        <v>1681.57889289844</v>
      </c>
      <c r="X10">
        <v>2.5440750903703941</v>
      </c>
      <c r="Y10">
        <v>4.3188483857979456</v>
      </c>
      <c r="Z10">
        <v>74.273472005674549</v>
      </c>
      <c r="AA10">
        <v>124.02428234202731</v>
      </c>
      <c r="AB10">
        <v>167.94056758360631</v>
      </c>
      <c r="AC10">
        <v>202.69106316797681</v>
      </c>
      <c r="AD10">
        <v>80.257922121907797</v>
      </c>
      <c r="AE10">
        <v>39.666276556811418</v>
      </c>
      <c r="AF10">
        <v>43.01127027646362</v>
      </c>
      <c r="AG10">
        <v>709.35340414777659</v>
      </c>
      <c r="AH10">
        <v>327.85489637280949</v>
      </c>
      <c r="AI10">
        <v>48.231984905907872</v>
      </c>
      <c r="AJ10">
        <v>495.09288040962809</v>
      </c>
      <c r="AK10">
        <v>244.99716058242129</v>
      </c>
      <c r="AL10">
        <v>1288.666241411722</v>
      </c>
      <c r="AM10">
        <v>11.14822363543804</v>
      </c>
      <c r="AN10">
        <v>17.805087964847559</v>
      </c>
    </row>
    <row r="11" spans="1:40" x14ac:dyDescent="0.45">
      <c r="A11" s="1" t="s">
        <v>654</v>
      </c>
      <c r="B11">
        <v>169.339157574263</v>
      </c>
      <c r="C11">
        <v>28.272250358188661</v>
      </c>
      <c r="D11">
        <v>3.74047964106986</v>
      </c>
      <c r="E11">
        <v>0.51955075043020127</v>
      </c>
      <c r="F11">
        <v>12.21171281711559</v>
      </c>
      <c r="G11">
        <v>2.4367337454112472</v>
      </c>
      <c r="H11">
        <v>67.018306685778541</v>
      </c>
      <c r="I11">
        <v>11.35711030827469</v>
      </c>
      <c r="J11">
        <v>3.949510379270659</v>
      </c>
      <c r="K11">
        <v>19.416952056232219</v>
      </c>
      <c r="L11">
        <v>512.22703999156897</v>
      </c>
      <c r="M11">
        <v>29.6407018791583</v>
      </c>
      <c r="N11">
        <v>5.109469171002992</v>
      </c>
      <c r="O11">
        <v>2.2446661694166421</v>
      </c>
      <c r="P11">
        <v>11.59426031596017</v>
      </c>
      <c r="Q11">
        <v>5.874322725499689</v>
      </c>
      <c r="R11">
        <v>4.6722310333910197</v>
      </c>
      <c r="S11">
        <v>28.430897638871809</v>
      </c>
      <c r="T11">
        <v>8.0179062305214099</v>
      </c>
      <c r="U11">
        <v>37.922443935134638</v>
      </c>
      <c r="V11">
        <v>280.39019299731768</v>
      </c>
      <c r="W11">
        <v>303.84262965064408</v>
      </c>
      <c r="X11">
        <v>0.70973864522348262</v>
      </c>
      <c r="Y11">
        <v>0.65895534080392526</v>
      </c>
      <c r="Z11">
        <v>15.99014919728485</v>
      </c>
      <c r="AA11">
        <v>21.29789195592716</v>
      </c>
      <c r="AB11">
        <v>21.736724106311559</v>
      </c>
      <c r="AC11">
        <v>24.687493977249542</v>
      </c>
      <c r="AD11">
        <v>26.775031650039899</v>
      </c>
      <c r="AE11">
        <v>8.3468482517123839</v>
      </c>
      <c r="AF11">
        <v>14.97401311246244</v>
      </c>
      <c r="AG11">
        <v>149.32208396006581</v>
      </c>
      <c r="AH11">
        <v>86.25134074945818</v>
      </c>
      <c r="AI11">
        <v>18.207361502655449</v>
      </c>
      <c r="AJ11">
        <v>171.6660246845889</v>
      </c>
      <c r="AK11">
        <v>90.09495616700967</v>
      </c>
      <c r="AL11">
        <v>286.60126637743571</v>
      </c>
      <c r="AM11">
        <v>5.092035096005775</v>
      </c>
      <c r="AN11">
        <v>14.575120680552621</v>
      </c>
    </row>
    <row r="12" spans="1:40" x14ac:dyDescent="0.45">
      <c r="A12" s="1" t="s">
        <v>655</v>
      </c>
      <c r="B12">
        <v>170.796309638201</v>
      </c>
      <c r="C12">
        <v>19.643433832720071</v>
      </c>
      <c r="D12">
        <v>8.4094002145795876</v>
      </c>
      <c r="E12">
        <v>0.48744895867510513</v>
      </c>
      <c r="F12">
        <v>72.44981994589601</v>
      </c>
      <c r="G12">
        <v>9.1293762698035721</v>
      </c>
      <c r="H12">
        <v>41.330274763883551</v>
      </c>
      <c r="I12">
        <v>6.618344490406094</v>
      </c>
      <c r="J12">
        <v>4.8837349827980416</v>
      </c>
      <c r="K12">
        <v>3.6101981462666122</v>
      </c>
      <c r="L12">
        <v>40.01874930697538</v>
      </c>
      <c r="M12">
        <v>38.686881535244183</v>
      </c>
      <c r="N12">
        <v>25.449615621983298</v>
      </c>
      <c r="O12">
        <v>3.1055165742752191</v>
      </c>
      <c r="P12">
        <v>26.382843677899569</v>
      </c>
      <c r="Q12">
        <v>5.6657371627770319</v>
      </c>
      <c r="R12">
        <v>3.796399297328668</v>
      </c>
      <c r="S12">
        <v>33.211888003330472</v>
      </c>
      <c r="T12">
        <v>7.2578562998167859</v>
      </c>
      <c r="U12">
        <v>40.072853495678793</v>
      </c>
      <c r="V12">
        <v>98.273073897146148</v>
      </c>
      <c r="W12">
        <v>383.93538911276488</v>
      </c>
      <c r="X12">
        <v>0.53927204473012313</v>
      </c>
      <c r="Y12">
        <v>1.4343155828046841</v>
      </c>
      <c r="Z12">
        <v>16.931984929093019</v>
      </c>
      <c r="AA12">
        <v>40.013417953656663</v>
      </c>
      <c r="AB12">
        <v>32.509109326375238</v>
      </c>
      <c r="AC12">
        <v>33.308391991914711</v>
      </c>
      <c r="AD12">
        <v>16.18905452554926</v>
      </c>
      <c r="AE12">
        <v>7.6186827271483679</v>
      </c>
      <c r="AF12">
        <v>9.0574221952864082</v>
      </c>
      <c r="AG12">
        <v>221.20590642213239</v>
      </c>
      <c r="AH12">
        <v>70.646125255737985</v>
      </c>
      <c r="AI12">
        <v>10.43034942402875</v>
      </c>
      <c r="AJ12">
        <v>132.34905590162941</v>
      </c>
      <c r="AK12">
        <v>53.165432357755357</v>
      </c>
      <c r="AL12">
        <v>293.20877316669868</v>
      </c>
      <c r="AM12">
        <v>5.63537124859484</v>
      </c>
      <c r="AN12">
        <v>3.9005506296844379</v>
      </c>
    </row>
    <row r="13" spans="1:40" x14ac:dyDescent="0.45">
      <c r="A13" s="1" t="s">
        <v>656</v>
      </c>
      <c r="B13">
        <v>988.22529128673716</v>
      </c>
      <c r="C13">
        <v>92.360835721401941</v>
      </c>
      <c r="D13">
        <v>15.51710769560761</v>
      </c>
      <c r="E13">
        <v>2.173806342214017</v>
      </c>
      <c r="F13">
        <v>114.2623637960436</v>
      </c>
      <c r="G13">
        <v>20.88437091073353</v>
      </c>
      <c r="H13">
        <v>116.35315529372561</v>
      </c>
      <c r="I13">
        <v>23.839874233484139</v>
      </c>
      <c r="J13">
        <v>11.72058123048212</v>
      </c>
      <c r="K13">
        <v>15.487436121442251</v>
      </c>
      <c r="L13">
        <v>34.827492562835261</v>
      </c>
      <c r="M13">
        <v>101.3829391785693</v>
      </c>
      <c r="N13">
        <v>61.51161503379393</v>
      </c>
      <c r="O13">
        <v>3.6117447218882872</v>
      </c>
      <c r="P13">
        <v>95.408117647264646</v>
      </c>
      <c r="Q13">
        <v>9.2036346810088769</v>
      </c>
      <c r="R13">
        <v>8.1794349773688495</v>
      </c>
      <c r="S13">
        <v>69.144343368928816</v>
      </c>
      <c r="T13">
        <v>18.543881259696061</v>
      </c>
      <c r="U13">
        <v>58.776163614725498</v>
      </c>
      <c r="V13">
        <v>268.77903197793802</v>
      </c>
      <c r="W13">
        <v>880.10360288176025</v>
      </c>
      <c r="X13">
        <v>1.3504436924749459</v>
      </c>
      <c r="Y13">
        <v>1.1312278913728411</v>
      </c>
      <c r="Z13">
        <v>42.26884641546998</v>
      </c>
      <c r="AA13">
        <v>39.537367406220589</v>
      </c>
      <c r="AB13">
        <v>49.570988034669703</v>
      </c>
      <c r="AC13">
        <v>127.0605341701597</v>
      </c>
      <c r="AD13">
        <v>46.433622300573973</v>
      </c>
      <c r="AE13">
        <v>16.657209371733</v>
      </c>
      <c r="AF13">
        <v>24.526582224457751</v>
      </c>
      <c r="AG13">
        <v>424.66520238918218</v>
      </c>
      <c r="AH13">
        <v>186.05406896129949</v>
      </c>
      <c r="AI13">
        <v>27.790264581901891</v>
      </c>
      <c r="AJ13">
        <v>315.42367581316461</v>
      </c>
      <c r="AK13">
        <v>139.9919146821349</v>
      </c>
      <c r="AL13">
        <v>465.48534027303168</v>
      </c>
      <c r="AM13">
        <v>5.2565845271661509</v>
      </c>
      <c r="AN13">
        <v>7.9530416410255116</v>
      </c>
    </row>
    <row r="14" spans="1:40" x14ac:dyDescent="0.45">
      <c r="A14" s="1" t="s">
        <v>657</v>
      </c>
      <c r="B14">
        <v>549.39261531072225</v>
      </c>
      <c r="C14">
        <v>30.52314367969883</v>
      </c>
      <c r="D14">
        <v>5.7503773462546066</v>
      </c>
      <c r="E14">
        <v>2.120263609892123</v>
      </c>
      <c r="F14">
        <v>21.251826452329428</v>
      </c>
      <c r="G14">
        <v>5.7472532720427827</v>
      </c>
      <c r="H14">
        <v>28.635170816531652</v>
      </c>
      <c r="I14">
        <v>5.0665646387212524</v>
      </c>
      <c r="J14">
        <v>2.900422172562521</v>
      </c>
      <c r="K14">
        <v>5.8343234782950093</v>
      </c>
      <c r="L14">
        <v>72.497251094850355</v>
      </c>
      <c r="M14">
        <v>11.86988542737242</v>
      </c>
      <c r="N14">
        <v>6.9134227437903268</v>
      </c>
      <c r="O14">
        <v>0.757884025925052</v>
      </c>
      <c r="P14">
        <v>4.1142728166242133</v>
      </c>
      <c r="Q14">
        <v>1.2478077490629771</v>
      </c>
      <c r="R14">
        <v>2.261601400386918</v>
      </c>
      <c r="S14">
        <v>20.19561061156179</v>
      </c>
      <c r="T14">
        <v>4.9066145072341856</v>
      </c>
      <c r="U14">
        <v>9.8054131200487493</v>
      </c>
      <c r="V14">
        <v>109.26478623441911</v>
      </c>
      <c r="W14">
        <v>189.4998474653809</v>
      </c>
      <c r="X14">
        <v>0.42331786369933527</v>
      </c>
      <c r="Y14">
        <v>0.25102521582352622</v>
      </c>
      <c r="Z14">
        <v>10.99787405258289</v>
      </c>
      <c r="AA14">
        <v>9.6772182855614322</v>
      </c>
      <c r="AB14">
        <v>28.0456774756219</v>
      </c>
      <c r="AC14">
        <v>68.654939460564719</v>
      </c>
      <c r="AD14">
        <v>11.525799678877661</v>
      </c>
      <c r="AE14">
        <v>3.9608264137564531</v>
      </c>
      <c r="AF14">
        <v>6.4550913831158558</v>
      </c>
      <c r="AG14">
        <v>191.77292488698691</v>
      </c>
      <c r="AH14">
        <v>47.40733521623708</v>
      </c>
      <c r="AI14">
        <v>7.9901525223936849</v>
      </c>
      <c r="AJ14">
        <v>87.660040417110906</v>
      </c>
      <c r="AK14">
        <v>43.935937795450457</v>
      </c>
      <c r="AL14">
        <v>92.624067711521548</v>
      </c>
      <c r="AM14">
        <v>1.3201050531607239</v>
      </c>
      <c r="AN14">
        <v>3.5241820611175689</v>
      </c>
    </row>
    <row r="15" spans="1:40" x14ac:dyDescent="0.45">
      <c r="A15" s="1" t="s">
        <v>658</v>
      </c>
      <c r="B15">
        <v>711.06712072864445</v>
      </c>
      <c r="C15">
        <v>39.359274428914432</v>
      </c>
      <c r="D15">
        <v>4.5151553214487574</v>
      </c>
      <c r="E15">
        <v>5.822385313277004</v>
      </c>
      <c r="F15">
        <v>184.88694068709259</v>
      </c>
      <c r="G15">
        <v>37.725573791483043</v>
      </c>
      <c r="H15">
        <v>64.831733307722715</v>
      </c>
      <c r="I15">
        <v>11.175522507210269</v>
      </c>
      <c r="J15">
        <v>7.3703549684530989</v>
      </c>
      <c r="K15">
        <v>7.6755590973057259</v>
      </c>
      <c r="L15">
        <v>102.1869449039463</v>
      </c>
      <c r="M15">
        <v>96.413124187557713</v>
      </c>
      <c r="N15">
        <v>66.910049869917515</v>
      </c>
      <c r="O15">
        <v>2.941199720870129</v>
      </c>
      <c r="P15">
        <v>17.102609287622041</v>
      </c>
      <c r="Q15">
        <v>5.4369737093377646</v>
      </c>
      <c r="R15">
        <v>23.11236639076434</v>
      </c>
      <c r="S15">
        <v>49.680979800527723</v>
      </c>
      <c r="T15">
        <v>11.43693332258098</v>
      </c>
      <c r="U15">
        <v>34.836079766980653</v>
      </c>
      <c r="V15">
        <v>350.78248620391992</v>
      </c>
      <c r="W15">
        <v>336.90900509300837</v>
      </c>
      <c r="X15">
        <v>1.247128420946753</v>
      </c>
      <c r="Y15">
        <v>1.6586075971445979</v>
      </c>
      <c r="Z15">
        <v>24.475732204137071</v>
      </c>
      <c r="AA15">
        <v>47.648592100774422</v>
      </c>
      <c r="AB15">
        <v>56.398674858296161</v>
      </c>
      <c r="AC15">
        <v>130.4658732414988</v>
      </c>
      <c r="AD15">
        <v>23.992555820198142</v>
      </c>
      <c r="AE15">
        <v>11.140019648471821</v>
      </c>
      <c r="AF15">
        <v>15.38160109597869</v>
      </c>
      <c r="AG15">
        <v>227.35771693933171</v>
      </c>
      <c r="AH15">
        <v>108.3658583205805</v>
      </c>
      <c r="AI15">
        <v>17.846348291195621</v>
      </c>
      <c r="AJ15">
        <v>200.94765180929099</v>
      </c>
      <c r="AK15">
        <v>83.734868418220159</v>
      </c>
      <c r="AL15">
        <v>339.94976058463158</v>
      </c>
      <c r="AM15">
        <v>2.5163397786226689</v>
      </c>
      <c r="AN15">
        <v>7.6046008636782307</v>
      </c>
    </row>
    <row r="16" spans="1:40" x14ac:dyDescent="0.45">
      <c r="A16" s="1" t="s">
        <v>659</v>
      </c>
      <c r="B16">
        <v>273.48556846629361</v>
      </c>
      <c r="C16">
        <v>12.648869076702271</v>
      </c>
      <c r="D16">
        <v>2.4867257440081389</v>
      </c>
      <c r="E16">
        <v>0.73384614962354333</v>
      </c>
      <c r="F16">
        <v>444.15738666008781</v>
      </c>
      <c r="G16">
        <v>13.19423193663512</v>
      </c>
      <c r="H16">
        <v>55.817832649617493</v>
      </c>
      <c r="I16">
        <v>8.2331957846257637</v>
      </c>
      <c r="J16">
        <v>10.59484013934607</v>
      </c>
      <c r="K16">
        <v>4.656447552053022</v>
      </c>
      <c r="L16">
        <v>26.324660172962751</v>
      </c>
      <c r="M16">
        <v>160.3331424539837</v>
      </c>
      <c r="N16">
        <v>118.5868319258482</v>
      </c>
      <c r="O16">
        <v>5.0015923774891133</v>
      </c>
      <c r="P16">
        <v>35.729588421921363</v>
      </c>
      <c r="Q16">
        <v>6.2297130976096771</v>
      </c>
      <c r="R16">
        <v>7.9071717124364609</v>
      </c>
      <c r="S16">
        <v>75.915708790108198</v>
      </c>
      <c r="T16">
        <v>14.06875321171438</v>
      </c>
      <c r="U16">
        <v>35.036248917424338</v>
      </c>
      <c r="V16">
        <v>295.04877387420692</v>
      </c>
      <c r="W16">
        <v>442.95510007571852</v>
      </c>
      <c r="X16">
        <v>0.71079611550528177</v>
      </c>
      <c r="Y16">
        <v>1.072704766695201</v>
      </c>
      <c r="Z16">
        <v>23.79868033310661</v>
      </c>
      <c r="AA16">
        <v>38.579070112641197</v>
      </c>
      <c r="AB16">
        <v>43.120344515907107</v>
      </c>
      <c r="AC16">
        <v>91.832209487167148</v>
      </c>
      <c r="AD16">
        <v>23.929534265011821</v>
      </c>
      <c r="AE16">
        <v>15.65384984745603</v>
      </c>
      <c r="AF16">
        <v>15.05851499794637</v>
      </c>
      <c r="AG16">
        <v>140.5032445095986</v>
      </c>
      <c r="AH16">
        <v>125.1703863137668</v>
      </c>
      <c r="AI16">
        <v>18.2739626558031</v>
      </c>
      <c r="AJ16">
        <v>220.56761273007979</v>
      </c>
      <c r="AK16">
        <v>84.69554863913325</v>
      </c>
      <c r="AL16">
        <v>384.05958931310511</v>
      </c>
      <c r="AM16">
        <v>2.779760551655301</v>
      </c>
      <c r="AN16">
        <v>5.1126681427567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6146.6450263154911</v>
      </c>
      <c r="C2">
        <v>263.48106615365231</v>
      </c>
      <c r="D2">
        <v>51.212518758442137</v>
      </c>
      <c r="E2">
        <v>26.23944056713756</v>
      </c>
      <c r="F2">
        <v>327.52552724300631</v>
      </c>
      <c r="G2">
        <v>133.48928790184519</v>
      </c>
      <c r="H2">
        <v>224.65408531085549</v>
      </c>
      <c r="I2">
        <v>18.944544423320011</v>
      </c>
      <c r="J2">
        <v>13.857102337261329</v>
      </c>
      <c r="K2">
        <v>5.4549469556230861</v>
      </c>
      <c r="L2">
        <v>30.25113635271456</v>
      </c>
      <c r="M2">
        <v>110.06331565548081</v>
      </c>
      <c r="N2">
        <v>93.382963659525473</v>
      </c>
      <c r="O2">
        <v>2.8870750743644358</v>
      </c>
      <c r="P2">
        <v>25.88860364925533</v>
      </c>
      <c r="Q2">
        <v>4.9307624318813819</v>
      </c>
      <c r="R2">
        <v>20.48110985724616</v>
      </c>
      <c r="S2">
        <v>91.21333288599287</v>
      </c>
      <c r="T2">
        <v>25.313680201844999</v>
      </c>
      <c r="U2">
        <v>38.270998795735032</v>
      </c>
      <c r="V2">
        <v>104.5558054147895</v>
      </c>
      <c r="W2">
        <v>227.73260707933599</v>
      </c>
      <c r="X2">
        <v>1.0965820911262389</v>
      </c>
      <c r="Y2">
        <v>1.4104483150105791</v>
      </c>
      <c r="Z2">
        <v>29.334696269763992</v>
      </c>
      <c r="AA2">
        <v>49.553549803150872</v>
      </c>
      <c r="AB2">
        <v>263.17004986049028</v>
      </c>
      <c r="AC2">
        <v>724.5826387045729</v>
      </c>
      <c r="AD2">
        <v>69.293473715851789</v>
      </c>
      <c r="AE2">
        <v>19.017762630125119</v>
      </c>
      <c r="AF2">
        <v>45.356077235403802</v>
      </c>
      <c r="AG2">
        <v>1634.787665050882</v>
      </c>
      <c r="AH2">
        <v>210.88411611794831</v>
      </c>
      <c r="AI2">
        <v>50.287365245019828</v>
      </c>
      <c r="AJ2">
        <v>354.19451639237991</v>
      </c>
      <c r="AK2">
        <v>173.17256374949341</v>
      </c>
      <c r="AL2">
        <v>797.25619966454065</v>
      </c>
      <c r="AM2">
        <v>2.8968384496193331</v>
      </c>
      <c r="AN2">
        <v>50.038405330037747</v>
      </c>
    </row>
    <row r="3" spans="1:40" x14ac:dyDescent="0.45">
      <c r="A3" s="1" t="s">
        <v>432</v>
      </c>
      <c r="B3">
        <v>1.7838121133824569</v>
      </c>
      <c r="C3">
        <v>0.2411367695659542</v>
      </c>
      <c r="D3">
        <v>5.9128831018503823E-2</v>
      </c>
      <c r="E3">
        <v>2.049590749124856E-2</v>
      </c>
      <c r="F3">
        <v>1.178100027420522</v>
      </c>
      <c r="G3">
        <v>0.46949922492643847</v>
      </c>
      <c r="H3">
        <v>1.3167679240729819</v>
      </c>
      <c r="I3">
        <v>0.19743354011282671</v>
      </c>
      <c r="J3">
        <v>0.45866734099851642</v>
      </c>
      <c r="K3">
        <v>5.0894312390947882E-2</v>
      </c>
      <c r="L3">
        <v>0.73426436381715487</v>
      </c>
      <c r="M3">
        <v>2.7648933851319768</v>
      </c>
      <c r="N3">
        <v>0.37777949237200648</v>
      </c>
      <c r="O3">
        <v>3.1865502547553617E-2</v>
      </c>
      <c r="P3">
        <v>0.1704017145431693</v>
      </c>
      <c r="Q3">
        <v>8.6320955391627541E-2</v>
      </c>
      <c r="R3">
        <v>0.11154589800236191</v>
      </c>
      <c r="S3">
        <v>0.6907704858657252</v>
      </c>
      <c r="T3">
        <v>0.1228923242186139</v>
      </c>
      <c r="U3">
        <v>0.62260636076466469</v>
      </c>
      <c r="V3">
        <v>0.58506972268484536</v>
      </c>
      <c r="W3">
        <v>0.69958594728591494</v>
      </c>
      <c r="X3">
        <v>4.9290346572272081E-3</v>
      </c>
      <c r="Y3">
        <v>1.6290570997467151E-2</v>
      </c>
      <c r="Z3">
        <v>0.18913874336296499</v>
      </c>
      <c r="AA3">
        <v>0.47849341694996411</v>
      </c>
      <c r="AB3">
        <v>0.34382091591771458</v>
      </c>
      <c r="AC3">
        <v>3.3645264044587631</v>
      </c>
      <c r="AD3">
        <v>0.79736377497316113</v>
      </c>
      <c r="AE3">
        <v>0.92661382801755621</v>
      </c>
      <c r="AF3">
        <v>0.30599688535345898</v>
      </c>
      <c r="AG3">
        <v>2.1564655814992202</v>
      </c>
      <c r="AH3">
        <v>3.401328612879476</v>
      </c>
      <c r="AI3">
        <v>0.28830970608079542</v>
      </c>
      <c r="AJ3">
        <v>2.19772617850803</v>
      </c>
      <c r="AK3">
        <v>1.183051583585768</v>
      </c>
      <c r="AL3">
        <v>8.7591606808478524</v>
      </c>
      <c r="AM3">
        <v>8.4597690098319481E-2</v>
      </c>
      <c r="AN3">
        <v>2.445209092948005</v>
      </c>
    </row>
    <row r="4" spans="1:40" x14ac:dyDescent="0.45">
      <c r="A4" s="1" t="s">
        <v>433</v>
      </c>
      <c r="B4">
        <v>51.788282234343988</v>
      </c>
      <c r="C4">
        <v>6.2221831763932718</v>
      </c>
      <c r="D4">
        <v>0.14063051536845581</v>
      </c>
      <c r="E4">
        <v>4.2460035192597306E-3</v>
      </c>
      <c r="F4">
        <v>9.9133540500110848E-2</v>
      </c>
      <c r="G4">
        <v>3.2075193541786229E-2</v>
      </c>
      <c r="H4">
        <v>2.1594607620740058</v>
      </c>
      <c r="I4">
        <v>3.9465616363229823E-2</v>
      </c>
      <c r="J4">
        <v>2.2197082547624789E-2</v>
      </c>
      <c r="K4">
        <v>1.377682615097362E-2</v>
      </c>
      <c r="L4">
        <v>5.916289823106103E-2</v>
      </c>
      <c r="M4">
        <v>4.3713851591182427E-2</v>
      </c>
      <c r="N4">
        <v>1.8473734482697651E-2</v>
      </c>
      <c r="O4">
        <v>6.8071244082121372E-3</v>
      </c>
      <c r="P4">
        <v>9.3144691485015571E-3</v>
      </c>
      <c r="Q4">
        <v>5.1565776083117038E-3</v>
      </c>
      <c r="R4">
        <v>2.4482051297999959E-2</v>
      </c>
      <c r="S4">
        <v>0.16239676167559169</v>
      </c>
      <c r="T4">
        <v>9.1346408807553389E-2</v>
      </c>
      <c r="U4">
        <v>6.3491003767577672E-2</v>
      </c>
      <c r="V4">
        <v>0.42621927055374881</v>
      </c>
      <c r="W4">
        <v>1.4350176040879401</v>
      </c>
      <c r="X4">
        <v>4.2399650325421938E-3</v>
      </c>
      <c r="Y4">
        <v>1.173150069065203E-3</v>
      </c>
      <c r="Z4">
        <v>6.5992283405210003E-2</v>
      </c>
      <c r="AA4">
        <v>6.7081227010461764E-2</v>
      </c>
      <c r="AB4">
        <v>3.8329128777331758E-2</v>
      </c>
      <c r="AC4">
        <v>0.25397885345252402</v>
      </c>
      <c r="AD4">
        <v>0.36689566532163043</v>
      </c>
      <c r="AE4">
        <v>5.3852340461024439E-2</v>
      </c>
      <c r="AF4">
        <v>0.37608906315356039</v>
      </c>
      <c r="AG4">
        <v>16.50652084566094</v>
      </c>
      <c r="AH4">
        <v>0.70906729333916141</v>
      </c>
      <c r="AI4">
        <v>0.3505868287760131</v>
      </c>
      <c r="AJ4">
        <v>1.269434770565248</v>
      </c>
      <c r="AK4">
        <v>1.0913115428216611</v>
      </c>
      <c r="AL4">
        <v>0.8225279178272058</v>
      </c>
      <c r="AM4">
        <v>7.7035445238417414E-3</v>
      </c>
      <c r="AN4">
        <v>0.30906426457551123</v>
      </c>
    </row>
    <row r="5" spans="1:40" x14ac:dyDescent="0.45">
      <c r="A5" s="1" t="s">
        <v>434</v>
      </c>
      <c r="B5">
        <v>93.288794783218435</v>
      </c>
      <c r="C5">
        <v>13.1017670113352</v>
      </c>
      <c r="D5">
        <v>2.0088757724022912</v>
      </c>
      <c r="E5">
        <v>0.61335628669606401</v>
      </c>
      <c r="F5">
        <v>78.500427269631899</v>
      </c>
      <c r="G5">
        <v>26.52403282735839</v>
      </c>
      <c r="H5">
        <v>104.6184933375707</v>
      </c>
      <c r="I5">
        <v>23.324068489137371</v>
      </c>
      <c r="J5">
        <v>3.9364254265480318</v>
      </c>
      <c r="K5">
        <v>16.836663535576829</v>
      </c>
      <c r="L5">
        <v>1358.430811240833</v>
      </c>
      <c r="M5">
        <v>55.696060944232769</v>
      </c>
      <c r="N5">
        <v>23.9392336063685</v>
      </c>
      <c r="O5">
        <v>3.403584083304775</v>
      </c>
      <c r="P5">
        <v>28.78787832502697</v>
      </c>
      <c r="Q5">
        <v>7.7954537715249614</v>
      </c>
      <c r="R5">
        <v>5.3572020943102654</v>
      </c>
      <c r="S5">
        <v>27.448417100859409</v>
      </c>
      <c r="T5">
        <v>9.7861913442452479</v>
      </c>
      <c r="U5">
        <v>46.503549131960163</v>
      </c>
      <c r="V5">
        <v>111.4253461629106</v>
      </c>
      <c r="W5">
        <v>121.8416598428997</v>
      </c>
      <c r="X5">
        <v>0.83901197780937964</v>
      </c>
      <c r="Y5">
        <v>1.293558216171335</v>
      </c>
      <c r="Z5">
        <v>19.19068141431125</v>
      </c>
      <c r="AA5">
        <v>36.199086650021073</v>
      </c>
      <c r="AB5">
        <v>23.18680442328267</v>
      </c>
      <c r="AC5">
        <v>30.333023076638781</v>
      </c>
      <c r="AD5">
        <v>35.651980515692848</v>
      </c>
      <c r="AE5">
        <v>8.3331415097585335</v>
      </c>
      <c r="AF5">
        <v>18.986754666213411</v>
      </c>
      <c r="AG5">
        <v>182.65272537819649</v>
      </c>
      <c r="AH5">
        <v>89.130263091532115</v>
      </c>
      <c r="AI5">
        <v>22.477791510203541</v>
      </c>
      <c r="AJ5">
        <v>168.47952569857779</v>
      </c>
      <c r="AK5">
        <v>84.407604050147526</v>
      </c>
      <c r="AL5">
        <v>406.57351724978201</v>
      </c>
      <c r="AM5">
        <v>4.3452402167289046</v>
      </c>
      <c r="AN5">
        <v>28.54661152746025</v>
      </c>
    </row>
    <row r="6" spans="1:40" x14ac:dyDescent="0.45">
      <c r="A6" s="1" t="s">
        <v>435</v>
      </c>
      <c r="B6">
        <v>202.08232258356679</v>
      </c>
      <c r="C6">
        <v>25.90978996077677</v>
      </c>
      <c r="D6">
        <v>4.0895496741294872</v>
      </c>
      <c r="E6">
        <v>1.3014886902096261</v>
      </c>
      <c r="F6">
        <v>97.78037509925349</v>
      </c>
      <c r="G6">
        <v>18.402822448205541</v>
      </c>
      <c r="H6">
        <v>193.65694629840709</v>
      </c>
      <c r="I6">
        <v>27.54167552139074</v>
      </c>
      <c r="J6">
        <v>11.814752405133349</v>
      </c>
      <c r="K6">
        <v>24.125733341652349</v>
      </c>
      <c r="L6">
        <v>825.27835955139699</v>
      </c>
      <c r="M6">
        <v>68.049044061740148</v>
      </c>
      <c r="N6">
        <v>35.368390401574118</v>
      </c>
      <c r="O6">
        <v>3.6119871903156491</v>
      </c>
      <c r="P6">
        <v>20.81933741506618</v>
      </c>
      <c r="Q6">
        <v>7.9728986233212087</v>
      </c>
      <c r="R6">
        <v>10.587825254255421</v>
      </c>
      <c r="S6">
        <v>79.071584043941627</v>
      </c>
      <c r="T6">
        <v>20.581768317347159</v>
      </c>
      <c r="U6">
        <v>62.209166354577597</v>
      </c>
      <c r="V6">
        <v>1620.6682109177989</v>
      </c>
      <c r="W6">
        <v>768.33645072277398</v>
      </c>
      <c r="X6">
        <v>2.369083380147901</v>
      </c>
      <c r="Y6">
        <v>1.1575719713931569</v>
      </c>
      <c r="Z6">
        <v>58.460892766364253</v>
      </c>
      <c r="AA6">
        <v>44.124479394142789</v>
      </c>
      <c r="AB6">
        <v>30.045479588182811</v>
      </c>
      <c r="AC6">
        <v>54.305762387883057</v>
      </c>
      <c r="AD6">
        <v>66.778489914329896</v>
      </c>
      <c r="AE6">
        <v>19.304235313315541</v>
      </c>
      <c r="AF6">
        <v>40.097067621254602</v>
      </c>
      <c r="AG6">
        <v>341.93686760408639</v>
      </c>
      <c r="AH6">
        <v>209.41894976261551</v>
      </c>
      <c r="AI6">
        <v>48.256207365396762</v>
      </c>
      <c r="AJ6">
        <v>403.1462389391981</v>
      </c>
      <c r="AK6">
        <v>201.6220518745624</v>
      </c>
      <c r="AL6">
        <v>657.64521558405829</v>
      </c>
      <c r="AM6">
        <v>7.4651856870314877</v>
      </c>
      <c r="AN6">
        <v>46.061505474130527</v>
      </c>
    </row>
    <row r="7" spans="1:40" x14ac:dyDescent="0.45">
      <c r="A7" s="1" t="s">
        <v>436</v>
      </c>
      <c r="B7">
        <v>35.541629848373091</v>
      </c>
      <c r="C7">
        <v>6.0364882995370159</v>
      </c>
      <c r="D7">
        <v>0.71943384843621139</v>
      </c>
      <c r="E7">
        <v>0.206542858399719</v>
      </c>
      <c r="F7">
        <v>15.788706097450509</v>
      </c>
      <c r="G7">
        <v>4.364274981018097</v>
      </c>
      <c r="H7">
        <v>15.736639380665229</v>
      </c>
      <c r="I7">
        <v>2.8405456010630759</v>
      </c>
      <c r="J7">
        <v>1.734148583044496</v>
      </c>
      <c r="K7">
        <v>1.5221965427773869</v>
      </c>
      <c r="L7">
        <v>15.371801101792631</v>
      </c>
      <c r="M7">
        <v>14.7580221387738</v>
      </c>
      <c r="N7">
        <v>5.1143134370103462</v>
      </c>
      <c r="O7">
        <v>1.6239796726791771</v>
      </c>
      <c r="P7">
        <v>11.807853338782699</v>
      </c>
      <c r="Q7">
        <v>3.2941985563396128</v>
      </c>
      <c r="R7">
        <v>2.0910448432182771</v>
      </c>
      <c r="S7">
        <v>11.95139033367826</v>
      </c>
      <c r="T7">
        <v>2.4711731071284371</v>
      </c>
      <c r="U7">
        <v>21.007617601579241</v>
      </c>
      <c r="V7">
        <v>30.923877326546592</v>
      </c>
      <c r="W7">
        <v>30.678396812408391</v>
      </c>
      <c r="X7">
        <v>0.15847677363105089</v>
      </c>
      <c r="Y7">
        <v>0.49532582478046222</v>
      </c>
      <c r="Z7">
        <v>4.5112450488615599</v>
      </c>
      <c r="AA7">
        <v>14.1518226090102</v>
      </c>
      <c r="AB7">
        <v>11.77568527622844</v>
      </c>
      <c r="AC7">
        <v>12.04902307152078</v>
      </c>
      <c r="AD7">
        <v>6.0665815451960334</v>
      </c>
      <c r="AE7">
        <v>2.8974652186313108</v>
      </c>
      <c r="AF7">
        <v>3.347134007984546</v>
      </c>
      <c r="AG7">
        <v>31.611373215334272</v>
      </c>
      <c r="AH7">
        <v>25.257895268458309</v>
      </c>
      <c r="AI7">
        <v>3.7695295516358009</v>
      </c>
      <c r="AJ7">
        <v>46.469149435096448</v>
      </c>
      <c r="AK7">
        <v>20.017705313234611</v>
      </c>
      <c r="AL7">
        <v>129.60017048521439</v>
      </c>
      <c r="AM7">
        <v>2.5532809357846449</v>
      </c>
      <c r="AN7">
        <v>1.4261120845083219</v>
      </c>
    </row>
    <row r="8" spans="1:40" x14ac:dyDescent="0.45">
      <c r="A8" s="1" t="s">
        <v>437</v>
      </c>
      <c r="B8">
        <v>10.61333696920649</v>
      </c>
      <c r="C8">
        <v>1.7914951182000729</v>
      </c>
      <c r="D8">
        <v>0.30554549683637228</v>
      </c>
      <c r="E8">
        <v>7.1420762443534028E-2</v>
      </c>
      <c r="F8">
        <v>4.5231363152475224</v>
      </c>
      <c r="G8">
        <v>1.3301075369228399</v>
      </c>
      <c r="H8">
        <v>15.226102281169879</v>
      </c>
      <c r="I8">
        <v>2.0408633826533582</v>
      </c>
      <c r="J8">
        <v>1.0484619360694809</v>
      </c>
      <c r="K8">
        <v>0.82935936212714534</v>
      </c>
      <c r="L8">
        <v>2.9242791231656211</v>
      </c>
      <c r="M8">
        <v>4.4949434302867211</v>
      </c>
      <c r="N8">
        <v>1.2555561268649651</v>
      </c>
      <c r="O8">
        <v>0.2291487315502222</v>
      </c>
      <c r="P8">
        <v>10.725257820443501</v>
      </c>
      <c r="Q8">
        <v>0.69541018410148436</v>
      </c>
      <c r="R8">
        <v>1.075601413611881</v>
      </c>
      <c r="S8">
        <v>6.8816356382583797</v>
      </c>
      <c r="T8">
        <v>1.382023868990419</v>
      </c>
      <c r="U8">
        <v>4.3618290657725778</v>
      </c>
      <c r="V8">
        <v>7.4185101680333929</v>
      </c>
      <c r="W8">
        <v>16.1359549003725</v>
      </c>
      <c r="X8">
        <v>5.0037657453980068E-2</v>
      </c>
      <c r="Y8">
        <v>9.1911351875632E-2</v>
      </c>
      <c r="Z8">
        <v>1.327790451613988</v>
      </c>
      <c r="AA8">
        <v>3.3522437107425782</v>
      </c>
      <c r="AB8">
        <v>2.1072980416728448</v>
      </c>
      <c r="AC8">
        <v>4.9105175584447229</v>
      </c>
      <c r="AD8">
        <v>3.1163719261550442</v>
      </c>
      <c r="AE8">
        <v>1.312020914924845</v>
      </c>
      <c r="AF8">
        <v>1.8889666591260541</v>
      </c>
      <c r="AG8">
        <v>13.6835827025717</v>
      </c>
      <c r="AH8">
        <v>11.24711818031327</v>
      </c>
      <c r="AI8">
        <v>2.283202860005586</v>
      </c>
      <c r="AJ8">
        <v>24.248072097454429</v>
      </c>
      <c r="AK8">
        <v>8.8511827427344834</v>
      </c>
      <c r="AL8">
        <v>82.292544180856623</v>
      </c>
      <c r="AM8">
        <v>0.39468441210599292</v>
      </c>
      <c r="AN8">
        <v>0.82342176496334651</v>
      </c>
    </row>
    <row r="9" spans="1:40" x14ac:dyDescent="0.45">
      <c r="A9" s="1" t="s">
        <v>438</v>
      </c>
      <c r="B9">
        <v>16.035680086632951</v>
      </c>
      <c r="C9">
        <v>2.115276617426844</v>
      </c>
      <c r="D9">
        <v>0.32587191887559303</v>
      </c>
      <c r="E9">
        <v>0.101605055378212</v>
      </c>
      <c r="F9">
        <v>8.7694730883190353</v>
      </c>
      <c r="G9">
        <v>1.803668426235939</v>
      </c>
      <c r="H9">
        <v>13.94197292543914</v>
      </c>
      <c r="I9">
        <v>1.9320148974736699</v>
      </c>
      <c r="J9">
        <v>1.033864108781124</v>
      </c>
      <c r="K9">
        <v>1.8900022128392271</v>
      </c>
      <c r="L9">
        <v>48.444403993124048</v>
      </c>
      <c r="M9">
        <v>5.591435916379071</v>
      </c>
      <c r="N9">
        <v>3.008269800459114</v>
      </c>
      <c r="O9">
        <v>0.31305853720469851</v>
      </c>
      <c r="P9">
        <v>1.8205746701475189</v>
      </c>
      <c r="Q9">
        <v>0.6386147385570331</v>
      </c>
      <c r="R9">
        <v>0.93127116223926543</v>
      </c>
      <c r="S9">
        <v>7.031041977177094</v>
      </c>
      <c r="T9">
        <v>1.692374591867063</v>
      </c>
      <c r="U9">
        <v>5.0708258000585653</v>
      </c>
      <c r="V9">
        <v>137.64920694620349</v>
      </c>
      <c r="W9">
        <v>65.216035163034206</v>
      </c>
      <c r="X9">
        <v>0.1895049129451194</v>
      </c>
      <c r="Y9">
        <v>0.1070293262999133</v>
      </c>
      <c r="Z9">
        <v>4.5193974495550577</v>
      </c>
      <c r="AA9">
        <v>3.9649932977265809</v>
      </c>
      <c r="AB9">
        <v>2.5070901311678901</v>
      </c>
      <c r="AC9">
        <v>4.5844861972161244</v>
      </c>
      <c r="AD9">
        <v>4.9183750186228066</v>
      </c>
      <c r="AE9">
        <v>1.609373350362888</v>
      </c>
      <c r="AF9">
        <v>3.1788487367151208</v>
      </c>
      <c r="AG9">
        <v>25.57534254475414</v>
      </c>
      <c r="AH9">
        <v>17.037947927347499</v>
      </c>
      <c r="AI9">
        <v>3.8943108352843292</v>
      </c>
      <c r="AJ9">
        <v>33.699063629810453</v>
      </c>
      <c r="AK9">
        <v>16.421064877550741</v>
      </c>
      <c r="AL9">
        <v>50.550589568489677</v>
      </c>
      <c r="AM9">
        <v>0.56996107802716556</v>
      </c>
      <c r="AN9">
        <v>2.1452454633827451</v>
      </c>
    </row>
    <row r="10" spans="1:40" x14ac:dyDescent="0.45">
      <c r="A10" s="1" t="s">
        <v>439</v>
      </c>
      <c r="B10">
        <v>128.18930605742881</v>
      </c>
      <c r="C10">
        <v>3.7684906154243292</v>
      </c>
      <c r="D10">
        <v>0.16019727494633759</v>
      </c>
      <c r="E10">
        <v>3.4055160158073992E-2</v>
      </c>
      <c r="F10">
        <v>3.696812585616688</v>
      </c>
      <c r="G10">
        <v>1.099088830255756</v>
      </c>
      <c r="H10">
        <v>3.389773329107344</v>
      </c>
      <c r="I10">
        <v>0.26475301563884779</v>
      </c>
      <c r="J10">
        <v>0.16819752261621351</v>
      </c>
      <c r="K10">
        <v>0.1215682591919942</v>
      </c>
      <c r="L10">
        <v>0.39006440617813248</v>
      </c>
      <c r="M10">
        <v>1.1625158745717039</v>
      </c>
      <c r="N10">
        <v>0.50566621206203788</v>
      </c>
      <c r="O10">
        <v>4.1081211665685811E-2</v>
      </c>
      <c r="P10">
        <v>0.16002132464512589</v>
      </c>
      <c r="Q10">
        <v>4.9130439244901493E-2</v>
      </c>
      <c r="R10">
        <v>0.14402924747112569</v>
      </c>
      <c r="S10">
        <v>1.1582737532111069</v>
      </c>
      <c r="T10">
        <v>0.46539246385238248</v>
      </c>
      <c r="U10">
        <v>0.47259036275964073</v>
      </c>
      <c r="V10">
        <v>2.4650471579613118</v>
      </c>
      <c r="W10">
        <v>3.6460933880295729</v>
      </c>
      <c r="X10">
        <v>1.9795536840103021E-2</v>
      </c>
      <c r="Y10">
        <v>1.6105860089728159E-2</v>
      </c>
      <c r="Z10">
        <v>0.37231854309562662</v>
      </c>
      <c r="AA10">
        <v>0.60746994459653125</v>
      </c>
      <c r="AB10">
        <v>0.27712314037832109</v>
      </c>
      <c r="AC10">
        <v>2.0612282758875069</v>
      </c>
      <c r="AD10">
        <v>1.025755872124271</v>
      </c>
      <c r="AE10">
        <v>0.2427301798131028</v>
      </c>
      <c r="AF10">
        <v>1.1268623569081171</v>
      </c>
      <c r="AG10">
        <v>35.851875042119723</v>
      </c>
      <c r="AH10">
        <v>3.4148626477221229</v>
      </c>
      <c r="AI10">
        <v>1.068613194253198</v>
      </c>
      <c r="AJ10">
        <v>6.4497764138867506</v>
      </c>
      <c r="AK10">
        <v>3.993208737425948</v>
      </c>
      <c r="AL10">
        <v>4.5861326420479358</v>
      </c>
      <c r="AM10">
        <v>4.1871961369213347E-2</v>
      </c>
      <c r="AN10">
        <v>1.4298361123952359</v>
      </c>
    </row>
    <row r="11" spans="1:40" x14ac:dyDescent="0.45">
      <c r="A11" s="1" t="s">
        <v>440</v>
      </c>
      <c r="B11">
        <v>93.082765608687509</v>
      </c>
      <c r="C11">
        <v>22.452834924188402</v>
      </c>
      <c r="D11">
        <v>8.575126509071862E-2</v>
      </c>
      <c r="E11">
        <v>6.3786896262837426E-3</v>
      </c>
      <c r="F11">
        <v>0.1988341807134251</v>
      </c>
      <c r="G11">
        <v>0.1188203419956627</v>
      </c>
      <c r="H11">
        <v>3.4615997122290798</v>
      </c>
      <c r="I11">
        <v>0.1224801475626536</v>
      </c>
      <c r="J11">
        <v>2.0663821327143169E-2</v>
      </c>
      <c r="K11">
        <v>5.1243317762334331E-2</v>
      </c>
      <c r="L11">
        <v>0.17155749806577891</v>
      </c>
      <c r="M11">
        <v>0.10822989321697089</v>
      </c>
      <c r="N11">
        <v>2.6723860799704371E-2</v>
      </c>
      <c r="O11">
        <v>2.6051924204990629E-2</v>
      </c>
      <c r="P11">
        <v>2.0127715164707391E-2</v>
      </c>
      <c r="Q11">
        <v>1.327051161434783E-2</v>
      </c>
      <c r="R11">
        <v>4.5290760032578738E-2</v>
      </c>
      <c r="S11">
        <v>0.15907507566917381</v>
      </c>
      <c r="T11">
        <v>0.26995305172241918</v>
      </c>
      <c r="U11">
        <v>0.17190901794635929</v>
      </c>
      <c r="V11">
        <v>1.6713454651067341</v>
      </c>
      <c r="W11">
        <v>5.1416480085784846</v>
      </c>
      <c r="X11">
        <v>1.6645176307880791E-2</v>
      </c>
      <c r="Y11">
        <v>2.909198281278474E-3</v>
      </c>
      <c r="Z11">
        <v>0.16199704752054789</v>
      </c>
      <c r="AA11">
        <v>0.14787868792826711</v>
      </c>
      <c r="AB11">
        <v>8.055598424107098E-2</v>
      </c>
      <c r="AC11">
        <v>0.37321855031381779</v>
      </c>
      <c r="AD11">
        <v>1.361845318853824</v>
      </c>
      <c r="AE11">
        <v>0.16548686110188271</v>
      </c>
      <c r="AF11">
        <v>1.5315599130286881</v>
      </c>
      <c r="AG11">
        <v>28.730245813834792</v>
      </c>
      <c r="AH11">
        <v>2.2450856547027089</v>
      </c>
      <c r="AI11">
        <v>1.348580431840493</v>
      </c>
      <c r="AJ11">
        <v>3.8936580590676599</v>
      </c>
      <c r="AK11">
        <v>4.2634806761656812</v>
      </c>
      <c r="AL11">
        <v>2.473421377878934</v>
      </c>
      <c r="AM11">
        <v>2.5210647376809791E-2</v>
      </c>
      <c r="AN11">
        <v>0.9749156015197018</v>
      </c>
    </row>
    <row r="12" spans="1:40" x14ac:dyDescent="0.45">
      <c r="A12" s="1" t="s">
        <v>441</v>
      </c>
      <c r="B12">
        <v>8.6155896033370816</v>
      </c>
      <c r="C12">
        <v>0.8243683800676177</v>
      </c>
      <c r="D12">
        <v>5.4406161399267877E-2</v>
      </c>
      <c r="E12">
        <v>5.8414560016099033E-3</v>
      </c>
      <c r="F12">
        <v>0.29243844256430113</v>
      </c>
      <c r="G12">
        <v>8.7589611104685799E-2</v>
      </c>
      <c r="H12">
        <v>0.58549432125494472</v>
      </c>
      <c r="I12">
        <v>3.3386582081093713E-2</v>
      </c>
      <c r="J12">
        <v>5.0232983123815612E-2</v>
      </c>
      <c r="K12">
        <v>8.6677175839890291E-3</v>
      </c>
      <c r="L12">
        <v>5.0614133565640387E-2</v>
      </c>
      <c r="M12">
        <v>0.14030186666330241</v>
      </c>
      <c r="N12">
        <v>7.1775337008716231E-2</v>
      </c>
      <c r="O12">
        <v>7.7357782335922389E-3</v>
      </c>
      <c r="P12">
        <v>3.5524140678710507E-2</v>
      </c>
      <c r="Q12">
        <v>1.0973270245026969E-2</v>
      </c>
      <c r="R12">
        <v>4.3426724935665871E-2</v>
      </c>
      <c r="S12">
        <v>0.36486777386049768</v>
      </c>
      <c r="T12">
        <v>8.7603298346292838E-2</v>
      </c>
      <c r="U12">
        <v>7.4744458547964174E-2</v>
      </c>
      <c r="V12">
        <v>0.2339103448120598</v>
      </c>
      <c r="W12">
        <v>0.49008665547570179</v>
      </c>
      <c r="X12">
        <v>2.3582543642441832E-3</v>
      </c>
      <c r="Y12">
        <v>4.5585178883904764E-3</v>
      </c>
      <c r="Z12">
        <v>6.4457782315878648E-2</v>
      </c>
      <c r="AA12">
        <v>0.17074616648634061</v>
      </c>
      <c r="AB12">
        <v>9.4235308650675184E-2</v>
      </c>
      <c r="AC12">
        <v>0.53915402955898195</v>
      </c>
      <c r="AD12">
        <v>0.26273415226604768</v>
      </c>
      <c r="AE12">
        <v>6.0999509260664601E-2</v>
      </c>
      <c r="AF12">
        <v>0.2133904980994642</v>
      </c>
      <c r="AG12">
        <v>5.2912182437326978</v>
      </c>
      <c r="AH12">
        <v>0.6536496387883417</v>
      </c>
      <c r="AI12">
        <v>0.2056939116828809</v>
      </c>
      <c r="AJ12">
        <v>1.080226358805499</v>
      </c>
      <c r="AK12">
        <v>0.68627084769390945</v>
      </c>
      <c r="AL12">
        <v>0.89034986287527884</v>
      </c>
      <c r="AM12">
        <v>5.7297553489626474E-3</v>
      </c>
      <c r="AN12">
        <v>0.44922147104930288</v>
      </c>
    </row>
    <row r="13" spans="1:40" x14ac:dyDescent="0.45">
      <c r="A13" s="1" t="s">
        <v>442</v>
      </c>
      <c r="B13">
        <v>65.071433425826129</v>
      </c>
      <c r="C13">
        <v>1.2423254901411009</v>
      </c>
      <c r="D13">
        <v>8.284604260325068E-2</v>
      </c>
      <c r="E13">
        <v>8.8370647880419012E-3</v>
      </c>
      <c r="F13">
        <v>0.21064367047844651</v>
      </c>
      <c r="G13">
        <v>8.0844883928375078E-2</v>
      </c>
      <c r="H13">
        <v>1.669193693445526</v>
      </c>
      <c r="I13">
        <v>0.1023514111467226</v>
      </c>
      <c r="J13">
        <v>2.7793134190166161E-2</v>
      </c>
      <c r="K13">
        <v>3.7836604401872899E-2</v>
      </c>
      <c r="L13">
        <v>0.14625690698789109</v>
      </c>
      <c r="M13">
        <v>0.11541651267122879</v>
      </c>
      <c r="N13">
        <v>3.3570719062569768E-2</v>
      </c>
      <c r="O13">
        <v>2.1234299654044549E-2</v>
      </c>
      <c r="P13">
        <v>2.1209390305840851E-2</v>
      </c>
      <c r="Q13">
        <v>1.093991755352827E-2</v>
      </c>
      <c r="R13">
        <v>5.2243245240343773E-2</v>
      </c>
      <c r="S13">
        <v>0.2032484470194531</v>
      </c>
      <c r="T13">
        <v>0.16969542320439621</v>
      </c>
      <c r="U13">
        <v>0.13191800181109711</v>
      </c>
      <c r="V13">
        <v>1.396081986139402</v>
      </c>
      <c r="W13">
        <v>2.1334542989359511</v>
      </c>
      <c r="X13">
        <v>1.283805947127897E-2</v>
      </c>
      <c r="Y13">
        <v>3.0813564899709201E-3</v>
      </c>
      <c r="Z13">
        <v>0.21069738361881701</v>
      </c>
      <c r="AA13">
        <v>0.1491334378951584</v>
      </c>
      <c r="AB13">
        <v>8.6310803685329701E-2</v>
      </c>
      <c r="AC13">
        <v>0.41195589979387032</v>
      </c>
      <c r="AD13">
        <v>1.031917355547143</v>
      </c>
      <c r="AE13">
        <v>0.16885263868035311</v>
      </c>
      <c r="AF13">
        <v>1.0000961662041601</v>
      </c>
      <c r="AG13">
        <v>20.352684866023189</v>
      </c>
      <c r="AH13">
        <v>1.573396324037738</v>
      </c>
      <c r="AI13">
        <v>0.79619754888871019</v>
      </c>
      <c r="AJ13">
        <v>2.6595424713331299</v>
      </c>
      <c r="AK13">
        <v>2.5434305525728682</v>
      </c>
      <c r="AL13">
        <v>1.950429987533892</v>
      </c>
      <c r="AM13">
        <v>2.2178772125546659E-2</v>
      </c>
      <c r="AN13">
        <v>1.9298683144943181</v>
      </c>
    </row>
    <row r="14" spans="1:40" x14ac:dyDescent="0.45">
      <c r="A14" s="1" t="s">
        <v>443</v>
      </c>
      <c r="B14">
        <v>36.948886878597101</v>
      </c>
      <c r="C14">
        <v>1.2921965731989571</v>
      </c>
      <c r="D14">
        <v>0.30759212412467302</v>
      </c>
      <c r="E14">
        <v>1.540303337678494E-2</v>
      </c>
      <c r="F14">
        <v>0.58341374998076445</v>
      </c>
      <c r="G14">
        <v>0.1353751126356954</v>
      </c>
      <c r="H14">
        <v>1.7434362250854569</v>
      </c>
      <c r="I14">
        <v>4.9318047536684409E-2</v>
      </c>
      <c r="J14">
        <v>7.8616347758875063E-2</v>
      </c>
      <c r="K14">
        <v>1.845827727305906E-2</v>
      </c>
      <c r="L14">
        <v>8.773731755507698E-2</v>
      </c>
      <c r="M14">
        <v>0.31597514022898998</v>
      </c>
      <c r="N14">
        <v>0.14717060557753189</v>
      </c>
      <c r="O14">
        <v>1.4801306531947689E-2</v>
      </c>
      <c r="P14">
        <v>7.1034481156243778E-2</v>
      </c>
      <c r="Q14">
        <v>2.1505700054754918E-2</v>
      </c>
      <c r="R14">
        <v>7.3323384674226874E-2</v>
      </c>
      <c r="S14">
        <v>0.57636708593467656</v>
      </c>
      <c r="T14">
        <v>0.16501826328092689</v>
      </c>
      <c r="U14">
        <v>0.155665567295587</v>
      </c>
      <c r="V14">
        <v>0.54597304411607528</v>
      </c>
      <c r="W14">
        <v>0.93719035350912872</v>
      </c>
      <c r="X14">
        <v>4.6626105514774576E-3</v>
      </c>
      <c r="Y14">
        <v>7.0629742759430901E-3</v>
      </c>
      <c r="Z14">
        <v>9.361340772011334E-2</v>
      </c>
      <c r="AA14">
        <v>0.27556974956143238</v>
      </c>
      <c r="AB14">
        <v>0.15945262541108809</v>
      </c>
      <c r="AC14">
        <v>1.8429048385809681</v>
      </c>
      <c r="AD14">
        <v>0.84575946791135592</v>
      </c>
      <c r="AE14">
        <v>0.11306124218664811</v>
      </c>
      <c r="AF14">
        <v>0.67549692055479515</v>
      </c>
      <c r="AG14">
        <v>23.43261873103231</v>
      </c>
      <c r="AH14">
        <v>1.301198294777274</v>
      </c>
      <c r="AI14">
        <v>0.60032591709253103</v>
      </c>
      <c r="AJ14">
        <v>2.1196964484556058</v>
      </c>
      <c r="AK14">
        <v>1.9823392936243831</v>
      </c>
      <c r="AL14">
        <v>2.2210399338228668</v>
      </c>
      <c r="AM14">
        <v>1.273799573586467E-2</v>
      </c>
      <c r="AN14">
        <v>1.9528750320158941</v>
      </c>
    </row>
    <row r="15" spans="1:40" x14ac:dyDescent="0.45">
      <c r="A15" s="1" t="s">
        <v>444</v>
      </c>
      <c r="B15">
        <v>77.192814668541857</v>
      </c>
      <c r="C15">
        <v>2.34207597874925</v>
      </c>
      <c r="D15">
        <v>0.29577797609240258</v>
      </c>
      <c r="E15">
        <v>7.4856927559655709E-3</v>
      </c>
      <c r="F15">
        <v>0.19360339297531759</v>
      </c>
      <c r="G15">
        <v>8.1322895062140715E-2</v>
      </c>
      <c r="H15">
        <v>1.853261259097952</v>
      </c>
      <c r="I15">
        <v>7.9781365262808018E-2</v>
      </c>
      <c r="J15">
        <v>1.2232440006296211E-2</v>
      </c>
      <c r="K15">
        <v>5.1795586671967979E-2</v>
      </c>
      <c r="L15">
        <v>0.15355941755768401</v>
      </c>
      <c r="M15">
        <v>8.0587656882101524E-2</v>
      </c>
      <c r="N15">
        <v>4.0818300177234978E-2</v>
      </c>
      <c r="O15">
        <v>2.2805830094070639E-2</v>
      </c>
      <c r="P15">
        <v>1.904228826854765E-2</v>
      </c>
      <c r="Q15">
        <v>1.210189284844519E-2</v>
      </c>
      <c r="R15">
        <v>3.1261792112159362E-2</v>
      </c>
      <c r="S15">
        <v>8.2059094376804143E-2</v>
      </c>
      <c r="T15">
        <v>0.15078366264437171</v>
      </c>
      <c r="U15">
        <v>0.17826086009119041</v>
      </c>
      <c r="V15">
        <v>1.5518681990888341</v>
      </c>
      <c r="W15">
        <v>3.101888421416044</v>
      </c>
      <c r="X15">
        <v>1.5802062016021291E-2</v>
      </c>
      <c r="Y15">
        <v>1.9040975204218981E-3</v>
      </c>
      <c r="Z15">
        <v>0.15826474749220931</v>
      </c>
      <c r="AA15">
        <v>0.10303285001587929</v>
      </c>
      <c r="AB15">
        <v>9.4369081264504287E-2</v>
      </c>
      <c r="AC15">
        <v>0.85861824852525082</v>
      </c>
      <c r="AD15">
        <v>1.0952832025298931</v>
      </c>
      <c r="AE15">
        <v>0.1522199832763628</v>
      </c>
      <c r="AF15">
        <v>0.80402102276277732</v>
      </c>
      <c r="AG15">
        <v>27.11026191820708</v>
      </c>
      <c r="AH15">
        <v>1.486295509702368</v>
      </c>
      <c r="AI15">
        <v>0.71928443111146811</v>
      </c>
      <c r="AJ15">
        <v>2.1976681855361719</v>
      </c>
      <c r="AK15">
        <v>2.4693443958129468</v>
      </c>
      <c r="AL15">
        <v>2.0613138508459961</v>
      </c>
      <c r="AM15">
        <v>2.0771817905013399E-2</v>
      </c>
      <c r="AN15">
        <v>1.3786912010539421</v>
      </c>
    </row>
    <row r="16" spans="1:40" x14ac:dyDescent="0.45">
      <c r="A16" s="1" t="s">
        <v>445</v>
      </c>
      <c r="B16">
        <v>72.760757590118899</v>
      </c>
      <c r="C16">
        <v>13.629712223221871</v>
      </c>
      <c r="D16">
        <v>0.76894283125112173</v>
      </c>
      <c r="E16">
        <v>1.6453909868266468E-2</v>
      </c>
      <c r="F16">
        <v>0.47780201434256631</v>
      </c>
      <c r="G16">
        <v>0.20280981972964651</v>
      </c>
      <c r="H16">
        <v>2.880103962857584</v>
      </c>
      <c r="I16">
        <v>0.1254295799649649</v>
      </c>
      <c r="J16">
        <v>3.002235718072704E-2</v>
      </c>
      <c r="K16">
        <v>4.9354446996948749E-2</v>
      </c>
      <c r="L16">
        <v>0.19208427608998269</v>
      </c>
      <c r="M16">
        <v>0.17129149910672081</v>
      </c>
      <c r="N16">
        <v>0.1048352623895118</v>
      </c>
      <c r="O16">
        <v>2.335843198121312E-2</v>
      </c>
      <c r="P16">
        <v>3.9073086217219249E-2</v>
      </c>
      <c r="Q16">
        <v>1.881864959150148E-2</v>
      </c>
      <c r="R16">
        <v>0.55685999980346534</v>
      </c>
      <c r="S16">
        <v>0.21637984185897199</v>
      </c>
      <c r="T16">
        <v>0.31092096213127529</v>
      </c>
      <c r="U16">
        <v>0.2346914580855857</v>
      </c>
      <c r="V16">
        <v>1.428220631699795</v>
      </c>
      <c r="W16">
        <v>2.6466802275607968</v>
      </c>
      <c r="X16">
        <v>1.3597998723649019E-2</v>
      </c>
      <c r="Y16">
        <v>4.1184093659544794E-3</v>
      </c>
      <c r="Z16">
        <v>0.2392597384246529</v>
      </c>
      <c r="AA16">
        <v>0.19437457546955139</v>
      </c>
      <c r="AB16">
        <v>0.18374892678398519</v>
      </c>
      <c r="AC16">
        <v>2.1248426450680711</v>
      </c>
      <c r="AD16">
        <v>1.834083031687501</v>
      </c>
      <c r="AE16">
        <v>0.1462632957874653</v>
      </c>
      <c r="AF16">
        <v>1.4776149828195579</v>
      </c>
      <c r="AG16">
        <v>41.473628852016986</v>
      </c>
      <c r="AH16">
        <v>4.6028488909973948</v>
      </c>
      <c r="AI16">
        <v>1.4635950769098991</v>
      </c>
      <c r="AJ16">
        <v>4.2642756448192669</v>
      </c>
      <c r="AK16">
        <v>4.7316848703022742</v>
      </c>
      <c r="AL16">
        <v>3.4653298111923641</v>
      </c>
      <c r="AM16">
        <v>3.2328585073224003E-2</v>
      </c>
      <c r="AN16">
        <v>1.211609014558948</v>
      </c>
    </row>
    <row r="17" spans="1:40" x14ac:dyDescent="0.45">
      <c r="A17" s="1" t="s">
        <v>446</v>
      </c>
      <c r="B17">
        <v>16.825080247340569</v>
      </c>
      <c r="C17">
        <v>1.114924082957421</v>
      </c>
      <c r="D17">
        <v>0.19612284372970509</v>
      </c>
      <c r="E17">
        <v>5.5122184777700173E-2</v>
      </c>
      <c r="F17">
        <v>0.1161692450150759</v>
      </c>
      <c r="G17">
        <v>6.5408041815248091E-2</v>
      </c>
      <c r="H17">
        <v>1.3079264815011891</v>
      </c>
      <c r="I17">
        <v>3.1948073076316419E-2</v>
      </c>
      <c r="J17">
        <v>7.443473727572569E-3</v>
      </c>
      <c r="K17">
        <v>9.2068986104019649E-3</v>
      </c>
      <c r="L17">
        <v>4.4512989227442873E-2</v>
      </c>
      <c r="M17">
        <v>4.1781802084894792E-2</v>
      </c>
      <c r="N17">
        <v>2.7142193835033291E-2</v>
      </c>
      <c r="O17">
        <v>3.771979290174345E-3</v>
      </c>
      <c r="P17">
        <v>9.4673047603099671E-3</v>
      </c>
      <c r="Q17">
        <v>4.2768482266898264E-3</v>
      </c>
      <c r="R17">
        <v>1.6011620520515329E-2</v>
      </c>
      <c r="S17">
        <v>5.3663395104122658E-2</v>
      </c>
      <c r="T17">
        <v>4.3998867044031081E-2</v>
      </c>
      <c r="U17">
        <v>5.6797900824252442E-2</v>
      </c>
      <c r="V17">
        <v>0.26917707995803247</v>
      </c>
      <c r="W17">
        <v>0.50879007294299006</v>
      </c>
      <c r="X17">
        <v>2.113310617845122E-3</v>
      </c>
      <c r="Y17">
        <v>9.6947117009117212E-4</v>
      </c>
      <c r="Z17">
        <v>5.2559472377625288E-2</v>
      </c>
      <c r="AA17">
        <v>6.9976839915379063E-2</v>
      </c>
      <c r="AB17">
        <v>0.42345769677191819</v>
      </c>
      <c r="AC17">
        <v>7.3720364416291497</v>
      </c>
      <c r="AD17">
        <v>0.6910841861008209</v>
      </c>
      <c r="AE17">
        <v>2.535139395749177E-2</v>
      </c>
      <c r="AF17">
        <v>0.15326678377613881</v>
      </c>
      <c r="AG17">
        <v>6.2243370112848586</v>
      </c>
      <c r="AH17">
        <v>0.45236407424709479</v>
      </c>
      <c r="AI17">
        <v>0.2846907129373577</v>
      </c>
      <c r="AJ17">
        <v>0.71157698761990273</v>
      </c>
      <c r="AK17">
        <v>0.56435041254060925</v>
      </c>
      <c r="AL17">
        <v>2.081979697669984</v>
      </c>
      <c r="AM17">
        <v>1.113299644026269E-2</v>
      </c>
      <c r="AN17">
        <v>0.32470726946517903</v>
      </c>
    </row>
    <row r="18" spans="1:40" x14ac:dyDescent="0.45">
      <c r="A18" s="1" t="s">
        <v>447</v>
      </c>
      <c r="B18">
        <v>12.38421758342729</v>
      </c>
      <c r="C18">
        <v>3.889754004595336</v>
      </c>
      <c r="D18">
        <v>9.6196204099762497</v>
      </c>
      <c r="E18">
        <v>2.4279393132400549E-2</v>
      </c>
      <c r="F18">
        <v>0.16183206371689809</v>
      </c>
      <c r="G18">
        <v>0.19914569838741161</v>
      </c>
      <c r="H18">
        <v>3.0586652212976371</v>
      </c>
      <c r="I18">
        <v>8.8716319394625834E-2</v>
      </c>
      <c r="J18">
        <v>1.5411037088154E-2</v>
      </c>
      <c r="K18">
        <v>2.2547521136861079E-2</v>
      </c>
      <c r="L18">
        <v>0.1378771003579502</v>
      </c>
      <c r="M18">
        <v>8.130515124758253E-2</v>
      </c>
      <c r="N18">
        <v>4.0458061472986667E-2</v>
      </c>
      <c r="O18">
        <v>6.7167169116412731E-3</v>
      </c>
      <c r="P18">
        <v>2.3351830087675531E-2</v>
      </c>
      <c r="Q18">
        <v>1.088437759222669E-2</v>
      </c>
      <c r="R18">
        <v>3.1946451403412589E-2</v>
      </c>
      <c r="S18">
        <v>0.1191031642570131</v>
      </c>
      <c r="T18">
        <v>0.14024736513840819</v>
      </c>
      <c r="U18">
        <v>0.17770963118116401</v>
      </c>
      <c r="V18">
        <v>0.48824230740542601</v>
      </c>
      <c r="W18">
        <v>1.418560736946703</v>
      </c>
      <c r="X18">
        <v>7.8377751296373407E-3</v>
      </c>
      <c r="Y18">
        <v>2.48195086969919E-3</v>
      </c>
      <c r="Z18">
        <v>0.31083352793887892</v>
      </c>
      <c r="AA18">
        <v>9.7694310394856099E-2</v>
      </c>
      <c r="AB18">
        <v>0.12503020865096401</v>
      </c>
      <c r="AC18">
        <v>1.089917163882135</v>
      </c>
      <c r="AD18">
        <v>1.093047963117713</v>
      </c>
      <c r="AE18">
        <v>5.0760157138104819E-2</v>
      </c>
      <c r="AF18">
        <v>0.36273168342118739</v>
      </c>
      <c r="AG18">
        <v>75.963061431758575</v>
      </c>
      <c r="AH18">
        <v>1.211379441830541</v>
      </c>
      <c r="AI18">
        <v>0.53980184079421856</v>
      </c>
      <c r="AJ18">
        <v>2.185825709926013</v>
      </c>
      <c r="AK18">
        <v>1.2869728906086551</v>
      </c>
      <c r="AL18">
        <v>2.106206399774408</v>
      </c>
      <c r="AM18">
        <v>2.661101805227788E-2</v>
      </c>
      <c r="AN18">
        <v>13.020254243271239</v>
      </c>
    </row>
    <row r="19" spans="1:40" x14ac:dyDescent="0.45">
      <c r="A19" s="1" t="s">
        <v>448</v>
      </c>
      <c r="B19">
        <v>2.2963964710101989</v>
      </c>
      <c r="C19">
        <v>9.1605501225328467</v>
      </c>
      <c r="D19">
        <v>0.77089606889950379</v>
      </c>
      <c r="E19">
        <v>4.4336793302113646E-3</v>
      </c>
      <c r="F19">
        <v>2.8905391022389381E-2</v>
      </c>
      <c r="G19">
        <v>3.6003091977225947E-2</v>
      </c>
      <c r="H19">
        <v>0.46453770039588188</v>
      </c>
      <c r="I19">
        <v>1.9634066102304899E-2</v>
      </c>
      <c r="J19">
        <v>2.7174272915099439E-3</v>
      </c>
      <c r="K19">
        <v>3.6537871573135059E-3</v>
      </c>
      <c r="L19">
        <v>2.3303755698656E-2</v>
      </c>
      <c r="M19">
        <v>1.4087958023676191E-2</v>
      </c>
      <c r="N19">
        <v>7.0884266810190399E-3</v>
      </c>
      <c r="O19">
        <v>1.178631359256298E-3</v>
      </c>
      <c r="P19">
        <v>3.953421369288921E-3</v>
      </c>
      <c r="Q19">
        <v>1.830577404085719E-3</v>
      </c>
      <c r="R19">
        <v>5.6149493303593277E-3</v>
      </c>
      <c r="S19">
        <v>2.0562332700640701E-2</v>
      </c>
      <c r="T19">
        <v>2.3459849772629941E-2</v>
      </c>
      <c r="U19">
        <v>2.901063648233488E-2</v>
      </c>
      <c r="V19">
        <v>7.6126707470098337E-2</v>
      </c>
      <c r="W19">
        <v>0.1737294548026791</v>
      </c>
      <c r="X19">
        <v>1.3817763056228811E-3</v>
      </c>
      <c r="Y19">
        <v>4.079125510298253E-4</v>
      </c>
      <c r="Z19">
        <v>5.6079685867409183E-2</v>
      </c>
      <c r="AA19">
        <v>3.321387338593168E-2</v>
      </c>
      <c r="AB19">
        <v>2.2186895916948571E-2</v>
      </c>
      <c r="AC19">
        <v>0.2015572262727553</v>
      </c>
      <c r="AD19">
        <v>0.22624969554716301</v>
      </c>
      <c r="AE19">
        <v>1.131094839722383E-2</v>
      </c>
      <c r="AF19">
        <v>0.11786289954350079</v>
      </c>
      <c r="AG19">
        <v>8.7736435184098429</v>
      </c>
      <c r="AH19">
        <v>0.23893577562805859</v>
      </c>
      <c r="AI19">
        <v>0.1120996804828588</v>
      </c>
      <c r="AJ19">
        <v>0.38642194156352938</v>
      </c>
      <c r="AK19">
        <v>0.33472149313111432</v>
      </c>
      <c r="AL19">
        <v>0.39160393836406149</v>
      </c>
      <c r="AM19">
        <v>3.5361405611615878E-3</v>
      </c>
      <c r="AN19">
        <v>0.20177767372275521</v>
      </c>
    </row>
    <row r="20" spans="1:40" x14ac:dyDescent="0.45">
      <c r="A20" s="1" t="s">
        <v>449</v>
      </c>
      <c r="B20">
        <v>0.89658558781223563</v>
      </c>
      <c r="C20">
        <v>0.12787806841058691</v>
      </c>
      <c r="D20">
        <v>1.7983239996948779E-2</v>
      </c>
      <c r="E20">
        <v>8.6274575032269514</v>
      </c>
      <c r="F20">
        <v>1.275747868785122</v>
      </c>
      <c r="G20">
        <v>1.0271882022151879</v>
      </c>
      <c r="H20">
        <v>0.62434231157995246</v>
      </c>
      <c r="I20">
        <v>7.3726761699611107E-2</v>
      </c>
      <c r="J20">
        <v>0.24548961194886459</v>
      </c>
      <c r="K20">
        <v>4.269721971349303E-2</v>
      </c>
      <c r="L20">
        <v>0.29647901300796309</v>
      </c>
      <c r="M20">
        <v>1.299273055625586</v>
      </c>
      <c r="N20">
        <v>0.29987759594887708</v>
      </c>
      <c r="O20">
        <v>0.16165774127229751</v>
      </c>
      <c r="P20">
        <v>0.33811942175273679</v>
      </c>
      <c r="Q20">
        <v>0.20700844020515921</v>
      </c>
      <c r="R20">
        <v>0.13476358083101769</v>
      </c>
      <c r="S20">
        <v>1.896500484385486</v>
      </c>
      <c r="T20">
        <v>0.27500927559286648</v>
      </c>
      <c r="U20">
        <v>0.77949773080251972</v>
      </c>
      <c r="V20">
        <v>0.66661010234954066</v>
      </c>
      <c r="W20">
        <v>0.76988269044684365</v>
      </c>
      <c r="X20">
        <v>4.4563957871450359E-3</v>
      </c>
      <c r="Y20">
        <v>5.2894571236350219E-2</v>
      </c>
      <c r="Z20">
        <v>0.16992737814970901</v>
      </c>
      <c r="AA20">
        <v>1.582463594936937</v>
      </c>
      <c r="AB20">
        <v>0.50380269826395607</v>
      </c>
      <c r="AC20">
        <v>1.0006444403282631</v>
      </c>
      <c r="AD20">
        <v>0.2645807315026974</v>
      </c>
      <c r="AE20">
        <v>0.27051713455187748</v>
      </c>
      <c r="AF20">
        <v>0.1771389729891352</v>
      </c>
      <c r="AG20">
        <v>1.0745456541000451</v>
      </c>
      <c r="AH20">
        <v>1.77616396869403</v>
      </c>
      <c r="AI20">
        <v>0.22582049502678411</v>
      </c>
      <c r="AJ20">
        <v>3.4504673407062718</v>
      </c>
      <c r="AK20">
        <v>1.1129014588554591</v>
      </c>
      <c r="AL20">
        <v>9.3155128922048398</v>
      </c>
      <c r="AM20">
        <v>5.5918649527336287E-2</v>
      </c>
      <c r="AN20">
        <v>0.1433694751615113</v>
      </c>
    </row>
    <row r="21" spans="1:40" x14ac:dyDescent="0.45">
      <c r="A21" s="1" t="s">
        <v>450</v>
      </c>
      <c r="B21">
        <v>3.094111941421064</v>
      </c>
      <c r="C21">
        <v>0.50079051796084495</v>
      </c>
      <c r="D21">
        <v>7.3658295375136656E-2</v>
      </c>
      <c r="E21">
        <v>3.4562875554310778E-2</v>
      </c>
      <c r="F21">
        <v>228.75121725544551</v>
      </c>
      <c r="G21">
        <v>10.058130054632221</v>
      </c>
      <c r="H21">
        <v>5.2100800202274282</v>
      </c>
      <c r="I21">
        <v>0.46057885566416051</v>
      </c>
      <c r="J21">
        <v>0.24456022984136591</v>
      </c>
      <c r="K21">
        <v>0.10809937219469851</v>
      </c>
      <c r="L21">
        <v>0.63857417937260696</v>
      </c>
      <c r="M21">
        <v>124.71298359598789</v>
      </c>
      <c r="N21">
        <v>210.08478511914279</v>
      </c>
      <c r="O21">
        <v>0.1058167685496242</v>
      </c>
      <c r="P21">
        <v>0.55222152094392452</v>
      </c>
      <c r="Q21">
        <v>0.28073863857067027</v>
      </c>
      <c r="R21">
        <v>1.5682570606234669</v>
      </c>
      <c r="S21">
        <v>2.096732002710358</v>
      </c>
      <c r="T21">
        <v>0.58773877225825555</v>
      </c>
      <c r="U21">
        <v>3.7947666613323769</v>
      </c>
      <c r="V21">
        <v>2.5480116782828039</v>
      </c>
      <c r="W21">
        <v>3.49591418655843</v>
      </c>
      <c r="X21">
        <v>1.534905083241255E-2</v>
      </c>
      <c r="Y21">
        <v>6.4513609156707952E-2</v>
      </c>
      <c r="Z21">
        <v>0.57606638965248314</v>
      </c>
      <c r="AA21">
        <v>1.7918968210337769</v>
      </c>
      <c r="AB21">
        <v>1.5897594731553231</v>
      </c>
      <c r="AC21">
        <v>11.1959009751429</v>
      </c>
      <c r="AD21">
        <v>1.193892716302563</v>
      </c>
      <c r="AE21">
        <v>0.63211983505388225</v>
      </c>
      <c r="AF21">
        <v>1.2314432359309531</v>
      </c>
      <c r="AG21">
        <v>5.7751616631463989</v>
      </c>
      <c r="AH21">
        <v>6.7041381218427842</v>
      </c>
      <c r="AI21">
        <v>1.093878056876449</v>
      </c>
      <c r="AJ21">
        <v>8.4182589661482066</v>
      </c>
      <c r="AK21">
        <v>3.7246074289842999</v>
      </c>
      <c r="AL21">
        <v>32.229143919064441</v>
      </c>
      <c r="AM21">
        <v>0.40932459351326173</v>
      </c>
      <c r="AN21">
        <v>0.44407233783221273</v>
      </c>
    </row>
    <row r="22" spans="1:40" x14ac:dyDescent="0.45">
      <c r="A22" s="1" t="s">
        <v>451</v>
      </c>
      <c r="B22">
        <v>0.48786163466078147</v>
      </c>
      <c r="C22">
        <v>6.3419871764335833E-2</v>
      </c>
      <c r="D22">
        <v>1.144301394797069E-2</v>
      </c>
      <c r="E22">
        <v>3.0359078992201862E-3</v>
      </c>
      <c r="F22">
        <v>488.58326271667829</v>
      </c>
      <c r="G22">
        <v>1.9792615157866851</v>
      </c>
      <c r="H22">
        <v>0.9245623111946023</v>
      </c>
      <c r="I22">
        <v>4.5333341360930562E-2</v>
      </c>
      <c r="J22">
        <v>6.5700836098166113E-2</v>
      </c>
      <c r="K22">
        <v>2.497742727472933E-2</v>
      </c>
      <c r="L22">
        <v>8.4468678415145854E-2</v>
      </c>
      <c r="M22">
        <v>1.419271241139703</v>
      </c>
      <c r="N22">
        <v>1.925103007996102</v>
      </c>
      <c r="O22">
        <v>1.3597421901609411E-2</v>
      </c>
      <c r="P22">
        <v>6.3605565381294152E-2</v>
      </c>
      <c r="Q22">
        <v>2.152416684415839E-2</v>
      </c>
      <c r="R22">
        <v>5.9969596430213552E-2</v>
      </c>
      <c r="S22">
        <v>0.51507818361713931</v>
      </c>
      <c r="T22">
        <v>0.13584411189214629</v>
      </c>
      <c r="U22">
        <v>0.2334049963704084</v>
      </c>
      <c r="V22">
        <v>0.30463461500489658</v>
      </c>
      <c r="W22">
        <v>1.6675318138715001</v>
      </c>
      <c r="X22">
        <v>2.8502748060992532E-3</v>
      </c>
      <c r="Y22">
        <v>8.8164869644739574E-3</v>
      </c>
      <c r="Z22">
        <v>8.141458406217994E-2</v>
      </c>
      <c r="AA22">
        <v>0.28921679184288962</v>
      </c>
      <c r="AB22">
        <v>0.133389832913335</v>
      </c>
      <c r="AC22">
        <v>0.44731704712500092</v>
      </c>
      <c r="AD22">
        <v>0.21387187935948221</v>
      </c>
      <c r="AE22">
        <v>7.6292198298132677E-2</v>
      </c>
      <c r="AF22">
        <v>0.14785235925129861</v>
      </c>
      <c r="AG22">
        <v>1.166476201676808</v>
      </c>
      <c r="AH22">
        <v>0.87658337627055682</v>
      </c>
      <c r="AI22">
        <v>0.17113849683964999</v>
      </c>
      <c r="AJ22">
        <v>1.8985785893239191</v>
      </c>
      <c r="AK22">
        <v>0.71950847921237748</v>
      </c>
      <c r="AL22">
        <v>4.2396999536618374</v>
      </c>
      <c r="AM22">
        <v>5.5103723106711459E-2</v>
      </c>
      <c r="AN22">
        <v>0.58128636878666851</v>
      </c>
    </row>
    <row r="23" spans="1:40" x14ac:dyDescent="0.45">
      <c r="A23" s="1" t="s">
        <v>452</v>
      </c>
      <c r="B23">
        <v>0.24613322402543961</v>
      </c>
      <c r="C23">
        <v>3.1898643467020968E-2</v>
      </c>
      <c r="D23">
        <v>4.4329600356852053E-3</v>
      </c>
      <c r="E23">
        <v>1.24503070945474E-3</v>
      </c>
      <c r="F23">
        <v>2.2886231610064942</v>
      </c>
      <c r="G23">
        <v>59.024447338959668</v>
      </c>
      <c r="H23">
        <v>0.33011437105289632</v>
      </c>
      <c r="I23">
        <v>1.2950404165217561E-2</v>
      </c>
      <c r="J23">
        <v>0.1213476705395098</v>
      </c>
      <c r="K23">
        <v>6.6213320759098788E-3</v>
      </c>
      <c r="L23">
        <v>3.0789699708414602E-2</v>
      </c>
      <c r="M23">
        <v>0.86733717425877921</v>
      </c>
      <c r="N23">
        <v>0.27170586803032548</v>
      </c>
      <c r="O23">
        <v>1.1117611273962351E-2</v>
      </c>
      <c r="P23">
        <v>3.9000692674171437E-2</v>
      </c>
      <c r="Q23">
        <v>1.842494677988591E-2</v>
      </c>
      <c r="R23">
        <v>0.3357323531151355</v>
      </c>
      <c r="S23">
        <v>0.93238232966406653</v>
      </c>
      <c r="T23">
        <v>0.1362447884262194</v>
      </c>
      <c r="U23">
        <v>0.16600334539850531</v>
      </c>
      <c r="V23">
        <v>0.27852593054623809</v>
      </c>
      <c r="W23">
        <v>0.1491331554452833</v>
      </c>
      <c r="X23">
        <v>8.5935205262903565E-4</v>
      </c>
      <c r="Y23">
        <v>6.8438100317828902E-3</v>
      </c>
      <c r="Z23">
        <v>3.0044679481861541E-2</v>
      </c>
      <c r="AA23">
        <v>0.29838541473584618</v>
      </c>
      <c r="AB23">
        <v>9.5894324661415065E-2</v>
      </c>
      <c r="AC23">
        <v>2.754859338309783</v>
      </c>
      <c r="AD23">
        <v>7.026177322079219E-2</v>
      </c>
      <c r="AE23">
        <v>0.1145011850636953</v>
      </c>
      <c r="AF23">
        <v>0.2251698630911198</v>
      </c>
      <c r="AG23">
        <v>0.26509012748200889</v>
      </c>
      <c r="AH23">
        <v>4.7694388964371441</v>
      </c>
      <c r="AI23">
        <v>0.26163688989407879</v>
      </c>
      <c r="AJ23">
        <v>1.6122714841054619</v>
      </c>
      <c r="AK23">
        <v>0.68763475801745688</v>
      </c>
      <c r="AL23">
        <v>1.290254392647753</v>
      </c>
      <c r="AM23">
        <v>1.154365462342319E-2</v>
      </c>
      <c r="AN23">
        <v>0.7841877146643409</v>
      </c>
    </row>
    <row r="24" spans="1:40" x14ac:dyDescent="0.45">
      <c r="A24" s="1" t="s">
        <v>453</v>
      </c>
      <c r="B24">
        <v>5.1462410772966729</v>
      </c>
      <c r="C24">
        <v>0.94679857277986712</v>
      </c>
      <c r="D24">
        <v>0.1719906580263228</v>
      </c>
      <c r="E24">
        <v>5.9741004555243192E-2</v>
      </c>
      <c r="F24">
        <v>1.967274578245038</v>
      </c>
      <c r="G24">
        <v>0.53526559214271852</v>
      </c>
      <c r="H24">
        <v>20.634978439641181</v>
      </c>
      <c r="I24">
        <v>3.8875291570802819</v>
      </c>
      <c r="J24">
        <v>10.69581742789576</v>
      </c>
      <c r="K24">
        <v>0.57320262095823793</v>
      </c>
      <c r="L24">
        <v>1.942095004116708</v>
      </c>
      <c r="M24">
        <v>22.91054755072253</v>
      </c>
      <c r="N24">
        <v>0.55735745192752151</v>
      </c>
      <c r="O24">
        <v>0.19731706427218071</v>
      </c>
      <c r="P24">
        <v>1.270469427818421</v>
      </c>
      <c r="Q24">
        <v>0.64177175746907134</v>
      </c>
      <c r="R24">
        <v>0.6830612219773502</v>
      </c>
      <c r="S24">
        <v>2.844659518771075</v>
      </c>
      <c r="T24">
        <v>0.66343042718804845</v>
      </c>
      <c r="U24">
        <v>4.4002972387853703</v>
      </c>
      <c r="V24">
        <v>3.484058409458513</v>
      </c>
      <c r="W24">
        <v>4.7513616899769762</v>
      </c>
      <c r="X24">
        <v>2.9794068646381199E-2</v>
      </c>
      <c r="Y24">
        <v>3.9978338508069942E-2</v>
      </c>
      <c r="Z24">
        <v>1.0927781377282919</v>
      </c>
      <c r="AA24">
        <v>1.3834627900131229</v>
      </c>
      <c r="AB24">
        <v>2.6279041515746182</v>
      </c>
      <c r="AC24">
        <v>5.1067926774454966</v>
      </c>
      <c r="AD24">
        <v>3.1942004624981908</v>
      </c>
      <c r="AE24">
        <v>13.915165360978079</v>
      </c>
      <c r="AF24">
        <v>3.5429356067940958</v>
      </c>
      <c r="AG24">
        <v>14.6459339144017</v>
      </c>
      <c r="AH24">
        <v>25.458549097866371</v>
      </c>
      <c r="AI24">
        <v>3.1883334769190039</v>
      </c>
      <c r="AJ24">
        <v>15.764644115529149</v>
      </c>
      <c r="AK24">
        <v>10.780879402805031</v>
      </c>
      <c r="AL24">
        <v>155.5423387804035</v>
      </c>
      <c r="AM24">
        <v>2.7837384818277702</v>
      </c>
      <c r="AN24">
        <v>0.41269008289922332</v>
      </c>
    </row>
    <row r="25" spans="1:40" x14ac:dyDescent="0.45">
      <c r="A25" s="1" t="s">
        <v>454</v>
      </c>
      <c r="B25">
        <v>40.1865520321033</v>
      </c>
      <c r="C25">
        <v>5.5641471028874534</v>
      </c>
      <c r="D25">
        <v>1.035317601827062</v>
      </c>
      <c r="E25">
        <v>0.87299163248457656</v>
      </c>
      <c r="F25">
        <v>14.50870069274497</v>
      </c>
      <c r="G25">
        <v>8.6135213100157184</v>
      </c>
      <c r="H25">
        <v>21.79946289603555</v>
      </c>
      <c r="I25">
        <v>2.3662928049912209</v>
      </c>
      <c r="J25">
        <v>0.74011691255364565</v>
      </c>
      <c r="K25">
        <v>0.8793408994894143</v>
      </c>
      <c r="L25">
        <v>3.247660440567719</v>
      </c>
      <c r="M25">
        <v>10.924206762517191</v>
      </c>
      <c r="N25">
        <v>4.0395619547756816</v>
      </c>
      <c r="O25">
        <v>0.48735949914039012</v>
      </c>
      <c r="P25">
        <v>2.4272877705146998</v>
      </c>
      <c r="Q25">
        <v>0.80648614196027624</v>
      </c>
      <c r="R25">
        <v>2.552540532896908</v>
      </c>
      <c r="S25">
        <v>5.5294004977695854</v>
      </c>
      <c r="T25">
        <v>3.300514706722586</v>
      </c>
      <c r="U25">
        <v>5.4696556883391221</v>
      </c>
      <c r="V25">
        <v>10.078915156871179</v>
      </c>
      <c r="W25">
        <v>18.55255400925186</v>
      </c>
      <c r="X25">
        <v>0.112684481013235</v>
      </c>
      <c r="Y25">
        <v>0.2586395585036006</v>
      </c>
      <c r="Z25">
        <v>3.352782077893846</v>
      </c>
      <c r="AA25">
        <v>7.5282937878144551</v>
      </c>
      <c r="AB25">
        <v>2.785032179449519</v>
      </c>
      <c r="AC25">
        <v>15.76713933452786</v>
      </c>
      <c r="AD25">
        <v>12.126011636350819</v>
      </c>
      <c r="AE25">
        <v>20.759322169585111</v>
      </c>
      <c r="AF25">
        <v>10.23020102145375</v>
      </c>
      <c r="AG25">
        <v>44.284228115660127</v>
      </c>
      <c r="AH25">
        <v>108.45608833702811</v>
      </c>
      <c r="AI25">
        <v>8.7409690874425188</v>
      </c>
      <c r="AJ25">
        <v>60.930541092963963</v>
      </c>
      <c r="AK25">
        <v>34.247858555811902</v>
      </c>
      <c r="AL25">
        <v>74.472993238424465</v>
      </c>
      <c r="AM25">
        <v>0.73278759609947786</v>
      </c>
      <c r="AN25">
        <v>2.2898636901389602</v>
      </c>
    </row>
    <row r="26" spans="1:40" x14ac:dyDescent="0.45">
      <c r="A26" s="1" t="s">
        <v>455</v>
      </c>
      <c r="B26">
        <v>2.1162034037151041</v>
      </c>
      <c r="C26">
        <v>0.30557493384687862</v>
      </c>
      <c r="D26">
        <v>6.7361776362062489E-2</v>
      </c>
      <c r="E26">
        <v>4.4766671160011297E-2</v>
      </c>
      <c r="F26">
        <v>0.94011350201070654</v>
      </c>
      <c r="G26">
        <v>0.27940874224506368</v>
      </c>
      <c r="H26">
        <v>3.5629856853697541</v>
      </c>
      <c r="I26">
        <v>0.51394038838499378</v>
      </c>
      <c r="J26">
        <v>6.4895830024411155E-2</v>
      </c>
      <c r="K26">
        <v>0.10425453437656231</v>
      </c>
      <c r="L26">
        <v>0.45731556063917639</v>
      </c>
      <c r="M26">
        <v>0.9262096193402245</v>
      </c>
      <c r="N26">
        <v>0.26720255834393108</v>
      </c>
      <c r="O26">
        <v>5.0368607463573432E-2</v>
      </c>
      <c r="P26">
        <v>0.16047892232618141</v>
      </c>
      <c r="Q26">
        <v>8.2817381358158207E-2</v>
      </c>
      <c r="R26">
        <v>0.14759039222145931</v>
      </c>
      <c r="S26">
        <v>0.59149084908138894</v>
      </c>
      <c r="T26">
        <v>0.51575060421376229</v>
      </c>
      <c r="U26">
        <v>1.2177789935765619</v>
      </c>
      <c r="V26">
        <v>2.4186458440142742</v>
      </c>
      <c r="W26">
        <v>2.8571671782770318</v>
      </c>
      <c r="X26">
        <v>2.474364539010096E-2</v>
      </c>
      <c r="Y26">
        <v>3.013320520802211E-2</v>
      </c>
      <c r="Z26">
        <v>0.79892639544007893</v>
      </c>
      <c r="AA26">
        <v>0.95048883668178485</v>
      </c>
      <c r="AB26">
        <v>0.51722019064612434</v>
      </c>
      <c r="AC26">
        <v>15.02847445431957</v>
      </c>
      <c r="AD26">
        <v>2.334284802870815</v>
      </c>
      <c r="AE26">
        <v>1.8247568249063679</v>
      </c>
      <c r="AF26">
        <v>2.392176796029831</v>
      </c>
      <c r="AG26">
        <v>4.4607116242992513</v>
      </c>
      <c r="AH26">
        <v>6.8694803874265116</v>
      </c>
      <c r="AI26">
        <v>1.8304872473465399</v>
      </c>
      <c r="AJ26">
        <v>10.182271285088159</v>
      </c>
      <c r="AK26">
        <v>6.4504638654378006</v>
      </c>
      <c r="AL26">
        <v>12.08352171254429</v>
      </c>
      <c r="AM26">
        <v>0.1467354532183302</v>
      </c>
      <c r="AN26">
        <v>0.19361773603502239</v>
      </c>
    </row>
    <row r="27" spans="1:40" x14ac:dyDescent="0.45">
      <c r="A27" s="1" t="s">
        <v>456</v>
      </c>
      <c r="B27">
        <v>77.351958342360831</v>
      </c>
      <c r="C27">
        <v>9.9702715035716256</v>
      </c>
      <c r="D27">
        <v>1.565314954687802</v>
      </c>
      <c r="E27">
        <v>0.45988265419428043</v>
      </c>
      <c r="F27">
        <v>23.513878405685411</v>
      </c>
      <c r="G27">
        <v>7.9586831928355748</v>
      </c>
      <c r="H27">
        <v>66.924229351108849</v>
      </c>
      <c r="I27">
        <v>7.9380484338911854</v>
      </c>
      <c r="J27">
        <v>3.7054581821901258</v>
      </c>
      <c r="K27">
        <v>5.6947482482383549</v>
      </c>
      <c r="L27">
        <v>44.071398471220689</v>
      </c>
      <c r="M27">
        <v>17.5235510140656</v>
      </c>
      <c r="N27">
        <v>8.0813392446027592</v>
      </c>
      <c r="O27">
        <v>1.4338905895754639</v>
      </c>
      <c r="P27">
        <v>7.8710615159902444</v>
      </c>
      <c r="Q27">
        <v>2.60321443689514</v>
      </c>
      <c r="R27">
        <v>3.5283959003592611</v>
      </c>
      <c r="S27">
        <v>25.461735591595861</v>
      </c>
      <c r="T27">
        <v>6.6886096901088337</v>
      </c>
      <c r="U27">
        <v>21.784549638595092</v>
      </c>
      <c r="V27">
        <v>847.76576831607622</v>
      </c>
      <c r="W27">
        <v>370.81100872262761</v>
      </c>
      <c r="X27">
        <v>1.024513445647794</v>
      </c>
      <c r="Y27">
        <v>0.46389155568985668</v>
      </c>
      <c r="Z27">
        <v>24.981592032578551</v>
      </c>
      <c r="AA27">
        <v>16.916089132912941</v>
      </c>
      <c r="AB27">
        <v>10.88202129545151</v>
      </c>
      <c r="AC27">
        <v>18.36714325426264</v>
      </c>
      <c r="AD27">
        <v>22.937987164952581</v>
      </c>
      <c r="AE27">
        <v>6.4538876491281947</v>
      </c>
      <c r="AF27">
        <v>14.926173507319939</v>
      </c>
      <c r="AG27">
        <v>118.72620476966971</v>
      </c>
      <c r="AH27">
        <v>79.705814276064118</v>
      </c>
      <c r="AI27">
        <v>18.049915307403019</v>
      </c>
      <c r="AJ27">
        <v>144.939959722113</v>
      </c>
      <c r="AK27">
        <v>78.806914335696462</v>
      </c>
      <c r="AL27">
        <v>219.0612789001637</v>
      </c>
      <c r="AM27">
        <v>2.838549444029574</v>
      </c>
      <c r="AN27">
        <v>6.7628939519133873</v>
      </c>
    </row>
    <row r="28" spans="1:40" x14ac:dyDescent="0.45">
      <c r="A28" s="1" t="s">
        <v>457</v>
      </c>
      <c r="B28">
        <v>4.7061514580619832</v>
      </c>
      <c r="C28">
        <v>0.58652356162650943</v>
      </c>
      <c r="D28">
        <v>0.1054176385521651</v>
      </c>
      <c r="E28">
        <v>3.5403509542892793E-2</v>
      </c>
      <c r="F28">
        <v>7.3445931450062201</v>
      </c>
      <c r="G28">
        <v>2.0266698048543561</v>
      </c>
      <c r="H28">
        <v>2.4172572144851139</v>
      </c>
      <c r="I28">
        <v>0.33425845845387853</v>
      </c>
      <c r="J28">
        <v>2.0086436126676461</v>
      </c>
      <c r="K28">
        <v>0.1284962449551646</v>
      </c>
      <c r="L28">
        <v>0.64318627813138418</v>
      </c>
      <c r="M28">
        <v>3.3875447944658941</v>
      </c>
      <c r="N28">
        <v>2.7541291348595078</v>
      </c>
      <c r="O28">
        <v>0.14794735858658231</v>
      </c>
      <c r="P28">
        <v>0.85655143058478134</v>
      </c>
      <c r="Q28">
        <v>0.44239077409425132</v>
      </c>
      <c r="R28">
        <v>1.055889456701961</v>
      </c>
      <c r="S28">
        <v>13.836333870153281</v>
      </c>
      <c r="T28">
        <v>2.0649378927068169</v>
      </c>
      <c r="U28">
        <v>2.6216398038418771</v>
      </c>
      <c r="V28">
        <v>3.7019231647059812</v>
      </c>
      <c r="W28">
        <v>2.8341934360275518</v>
      </c>
      <c r="X28">
        <v>1.7634863300462999E-2</v>
      </c>
      <c r="Y28">
        <v>9.5997184270481387E-2</v>
      </c>
      <c r="Z28">
        <v>0.77310856325493216</v>
      </c>
      <c r="AA28">
        <v>4.4226714613190179</v>
      </c>
      <c r="AB28">
        <v>1.0781585384179599</v>
      </c>
      <c r="AC28">
        <v>4.7787610547700368</v>
      </c>
      <c r="AD28">
        <v>1.063093098082373</v>
      </c>
      <c r="AE28">
        <v>2.1580089206888959</v>
      </c>
      <c r="AF28">
        <v>0.95840016140306994</v>
      </c>
      <c r="AG28">
        <v>4.0399195496226747</v>
      </c>
      <c r="AH28">
        <v>8.5250235589382335</v>
      </c>
      <c r="AI28">
        <v>1.328504154818116</v>
      </c>
      <c r="AJ28">
        <v>21.437607251967389</v>
      </c>
      <c r="AK28">
        <v>5.6388256212600343</v>
      </c>
      <c r="AL28">
        <v>18.60721677034185</v>
      </c>
      <c r="AM28">
        <v>0.10475204771005051</v>
      </c>
      <c r="AN28">
        <v>0.19818358303522199</v>
      </c>
    </row>
    <row r="29" spans="1:40" x14ac:dyDescent="0.45">
      <c r="A29" s="1" t="s">
        <v>458</v>
      </c>
      <c r="B29">
        <v>3.6512421534930009</v>
      </c>
      <c r="C29">
        <v>0.4367047613591527</v>
      </c>
      <c r="D29">
        <v>7.7757521504035768E-2</v>
      </c>
      <c r="E29">
        <v>2.59871983599274E-2</v>
      </c>
      <c r="F29">
        <v>5.6015287413129462</v>
      </c>
      <c r="G29">
        <v>1.5037201823671831</v>
      </c>
      <c r="H29">
        <v>2.1691274896540289</v>
      </c>
      <c r="I29">
        <v>0.17932666360572111</v>
      </c>
      <c r="J29">
        <v>1.468711483080555</v>
      </c>
      <c r="K29">
        <v>0.12873919942735429</v>
      </c>
      <c r="L29">
        <v>0.52222235263497363</v>
      </c>
      <c r="M29">
        <v>2.4970289985463801</v>
      </c>
      <c r="N29">
        <v>2.0493816828130829</v>
      </c>
      <c r="O29">
        <v>0.1089086134594012</v>
      </c>
      <c r="P29">
        <v>0.59967348249811403</v>
      </c>
      <c r="Q29">
        <v>0.30390692733377811</v>
      </c>
      <c r="R29">
        <v>2.6473946382403031</v>
      </c>
      <c r="S29">
        <v>10.27243132359677</v>
      </c>
      <c r="T29">
        <v>1.548642257117155</v>
      </c>
      <c r="U29">
        <v>1.8163465098704681</v>
      </c>
      <c r="V29">
        <v>2.6984352729249532</v>
      </c>
      <c r="W29">
        <v>1.956123192350862</v>
      </c>
      <c r="X29">
        <v>1.305697226884721E-2</v>
      </c>
      <c r="Y29">
        <v>7.1371974118162707E-2</v>
      </c>
      <c r="Z29">
        <v>0.56191131506234726</v>
      </c>
      <c r="AA29">
        <v>3.2721526314456568</v>
      </c>
      <c r="AB29">
        <v>0.74732073268582522</v>
      </c>
      <c r="AC29">
        <v>3.432179691576648</v>
      </c>
      <c r="AD29">
        <v>0.99343123365140074</v>
      </c>
      <c r="AE29">
        <v>1.3530685813688439</v>
      </c>
      <c r="AF29">
        <v>1.0621742108852159</v>
      </c>
      <c r="AG29">
        <v>3.633917299709724</v>
      </c>
      <c r="AH29">
        <v>13.391447022421991</v>
      </c>
      <c r="AI29">
        <v>1.3128668549706399</v>
      </c>
      <c r="AJ29">
        <v>16.56965299525206</v>
      </c>
      <c r="AK29">
        <v>5.2206935517027606</v>
      </c>
      <c r="AL29">
        <v>11.105871700499209</v>
      </c>
      <c r="AM29">
        <v>7.1073221835488934E-2</v>
      </c>
      <c r="AN29">
        <v>0.62544898457548215</v>
      </c>
    </row>
    <row r="30" spans="1:40" x14ac:dyDescent="0.45">
      <c r="A30" s="1" t="s">
        <v>459</v>
      </c>
      <c r="B30">
        <v>6.2211670705001056</v>
      </c>
      <c r="C30">
        <v>0.80875179322640023</v>
      </c>
      <c r="D30">
        <v>0.13351325737094741</v>
      </c>
      <c r="E30">
        <v>4.2642551878819851E-2</v>
      </c>
      <c r="F30">
        <v>9.1187472567905754</v>
      </c>
      <c r="G30">
        <v>2.5133345054634502</v>
      </c>
      <c r="H30">
        <v>3.3392176336381052</v>
      </c>
      <c r="I30">
        <v>0.34623319403328728</v>
      </c>
      <c r="J30">
        <v>2.456386549256762</v>
      </c>
      <c r="K30">
        <v>0.18145072412162869</v>
      </c>
      <c r="L30">
        <v>0.84566070907093105</v>
      </c>
      <c r="M30">
        <v>4.1926465305192648</v>
      </c>
      <c r="N30">
        <v>3.433355885070704</v>
      </c>
      <c r="O30">
        <v>0.1836894668928917</v>
      </c>
      <c r="P30">
        <v>1.03691866363733</v>
      </c>
      <c r="Q30">
        <v>0.52342607711860811</v>
      </c>
      <c r="R30">
        <v>1.517541098035512</v>
      </c>
      <c r="S30">
        <v>17.15385556316005</v>
      </c>
      <c r="T30">
        <v>2.6684352970171479</v>
      </c>
      <c r="U30">
        <v>3.0803365578143032</v>
      </c>
      <c r="V30">
        <v>4.6010569598648372</v>
      </c>
      <c r="W30">
        <v>3.5355543299907288</v>
      </c>
      <c r="X30">
        <v>2.1683618361139301E-2</v>
      </c>
      <c r="Y30">
        <v>0.11976044605409079</v>
      </c>
      <c r="Z30">
        <v>0.94245806523115505</v>
      </c>
      <c r="AA30">
        <v>5.8217799126736516</v>
      </c>
      <c r="AB30">
        <v>1.270482811755228</v>
      </c>
      <c r="AC30">
        <v>5.7670684374661549</v>
      </c>
      <c r="AD30">
        <v>1.2372266459187631</v>
      </c>
      <c r="AE30">
        <v>2.546973930688806</v>
      </c>
      <c r="AF30">
        <v>1.1139214083810209</v>
      </c>
      <c r="AG30">
        <v>5.6610067534127806</v>
      </c>
      <c r="AH30">
        <v>11.27234326702488</v>
      </c>
      <c r="AI30">
        <v>1.650245392222053</v>
      </c>
      <c r="AJ30">
        <v>28.630421216651438</v>
      </c>
      <c r="AK30">
        <v>6.8110997265875444</v>
      </c>
      <c r="AL30">
        <v>21.31621783172346</v>
      </c>
      <c r="AM30">
        <v>0.14386759015677841</v>
      </c>
      <c r="AN30">
        <v>0.33423807125422139</v>
      </c>
    </row>
    <row r="31" spans="1:40" x14ac:dyDescent="0.45">
      <c r="A31" s="1" t="s">
        <v>460</v>
      </c>
      <c r="B31">
        <v>30.77724018373442</v>
      </c>
      <c r="C31">
        <v>3.5248591396571971</v>
      </c>
      <c r="D31">
        <v>0.22623780771543239</v>
      </c>
      <c r="E31">
        <v>0.18717528770028011</v>
      </c>
      <c r="F31">
        <v>11.117742409844681</v>
      </c>
      <c r="G31">
        <v>3.0805499154436822</v>
      </c>
      <c r="H31">
        <v>17.0052615910387</v>
      </c>
      <c r="I31">
        <v>1.2005583271672939</v>
      </c>
      <c r="J31">
        <v>2.943433616745998</v>
      </c>
      <c r="K31">
        <v>9.1501022311957918</v>
      </c>
      <c r="L31">
        <v>29.85805228585987</v>
      </c>
      <c r="M31">
        <v>5.2981948494499846</v>
      </c>
      <c r="N31">
        <v>4.1570194768856936</v>
      </c>
      <c r="O31">
        <v>0.38222951087052659</v>
      </c>
      <c r="P31">
        <v>1.559154285815084</v>
      </c>
      <c r="Q31">
        <v>0.94964275695031874</v>
      </c>
      <c r="R31">
        <v>2.1727431507409731</v>
      </c>
      <c r="S31">
        <v>20.488130855324631</v>
      </c>
      <c r="T31">
        <v>4.1447528837951353</v>
      </c>
      <c r="U31">
        <v>5.1098468510861297</v>
      </c>
      <c r="V31">
        <v>7.9897348184534263</v>
      </c>
      <c r="W31">
        <v>11.924022556458871</v>
      </c>
      <c r="X31">
        <v>5.042003394439884E-2</v>
      </c>
      <c r="Y31">
        <v>0.1463943150750622</v>
      </c>
      <c r="Z31">
        <v>1.638190520776809</v>
      </c>
      <c r="AA31">
        <v>6.8867424835351203</v>
      </c>
      <c r="AB31">
        <v>2.880066718837647</v>
      </c>
      <c r="AC31">
        <v>11.399885797854701</v>
      </c>
      <c r="AD31">
        <v>4.5586711718080393</v>
      </c>
      <c r="AE31">
        <v>2.987758050437789</v>
      </c>
      <c r="AF31">
        <v>2.2799897011944088</v>
      </c>
      <c r="AG31">
        <v>21.5562035806403</v>
      </c>
      <c r="AH31">
        <v>18.434216379707699</v>
      </c>
      <c r="AI31">
        <v>3.2967667323410779</v>
      </c>
      <c r="AJ31">
        <v>47.6108592028868</v>
      </c>
      <c r="AK31">
        <v>12.59221651377834</v>
      </c>
      <c r="AL31">
        <v>48.574646609954847</v>
      </c>
      <c r="AM31">
        <v>0.54460026777811488</v>
      </c>
      <c r="AN31">
        <v>9.6456719504323747</v>
      </c>
    </row>
    <row r="32" spans="1:40" x14ac:dyDescent="0.45">
      <c r="A32" s="1" t="s">
        <v>461</v>
      </c>
      <c r="B32">
        <v>30.31139883869346</v>
      </c>
      <c r="C32">
        <v>12.769391330519699</v>
      </c>
      <c r="D32">
        <v>0.60577632725374109</v>
      </c>
      <c r="E32">
        <v>0.19637347175201469</v>
      </c>
      <c r="F32">
        <v>37.009504677109511</v>
      </c>
      <c r="G32">
        <v>10.259041450339829</v>
      </c>
      <c r="H32">
        <v>21.623208388203832</v>
      </c>
      <c r="I32">
        <v>2.4549460466372941</v>
      </c>
      <c r="J32">
        <v>10.08005508197332</v>
      </c>
      <c r="K32">
        <v>3.5558113826343818</v>
      </c>
      <c r="L32">
        <v>4.8585863309152693</v>
      </c>
      <c r="M32">
        <v>18.50825570934725</v>
      </c>
      <c r="N32">
        <v>14.081696778461311</v>
      </c>
      <c r="O32">
        <v>0.85095439429360942</v>
      </c>
      <c r="P32">
        <v>4.861800458131933</v>
      </c>
      <c r="Q32">
        <v>2.6677177966339229</v>
      </c>
      <c r="R32">
        <v>5.7630051259083013</v>
      </c>
      <c r="S32">
        <v>69.695039053252316</v>
      </c>
      <c r="T32">
        <v>10.83976600523855</v>
      </c>
      <c r="U32">
        <v>18.140093786994878</v>
      </c>
      <c r="V32">
        <v>26.064589056576001</v>
      </c>
      <c r="W32">
        <v>22.770712116488902</v>
      </c>
      <c r="X32">
        <v>0.1073430275942359</v>
      </c>
      <c r="Y32">
        <v>0.48773837016561078</v>
      </c>
      <c r="Z32">
        <v>4.2644475426328512</v>
      </c>
      <c r="AA32">
        <v>22.342429519228471</v>
      </c>
      <c r="AB32">
        <v>7.3691612180155799</v>
      </c>
      <c r="AC32">
        <v>23.832782971090541</v>
      </c>
      <c r="AD32">
        <v>6.6975672524379348</v>
      </c>
      <c r="AE32">
        <v>9.7502953306225955</v>
      </c>
      <c r="AF32">
        <v>5.3904833602489033</v>
      </c>
      <c r="AG32">
        <v>41.910475798852318</v>
      </c>
      <c r="AH32">
        <v>47.260818203737109</v>
      </c>
      <c r="AI32">
        <v>7.6701138702066949</v>
      </c>
      <c r="AJ32">
        <v>127.8525364491787</v>
      </c>
      <c r="AK32">
        <v>32.090015821994527</v>
      </c>
      <c r="AL32">
        <v>124.3790405161804</v>
      </c>
      <c r="AM32">
        <v>1.131861490683113</v>
      </c>
      <c r="AN32">
        <v>2.1011756120034781</v>
      </c>
    </row>
    <row r="33" spans="1:40" x14ac:dyDescent="0.45">
      <c r="A33" s="1" t="s">
        <v>462</v>
      </c>
      <c r="B33">
        <v>11.11901759308102</v>
      </c>
      <c r="C33">
        <v>0.75354916479966438</v>
      </c>
      <c r="D33">
        <v>6.7823746312663427E-2</v>
      </c>
      <c r="E33">
        <v>6.7754414983634492E-2</v>
      </c>
      <c r="F33">
        <v>3.9802447338440832</v>
      </c>
      <c r="G33">
        <v>1.0573111136480799</v>
      </c>
      <c r="H33">
        <v>4.9686318509649503</v>
      </c>
      <c r="I33">
        <v>0.24954686645446639</v>
      </c>
      <c r="J33">
        <v>1.030721739723587</v>
      </c>
      <c r="K33">
        <v>0.32545964741627847</v>
      </c>
      <c r="L33">
        <v>0.6314587601022551</v>
      </c>
      <c r="M33">
        <v>1.864667334422889</v>
      </c>
      <c r="N33">
        <v>1.5257905139571291</v>
      </c>
      <c r="O33">
        <v>8.3131827486550819E-2</v>
      </c>
      <c r="P33">
        <v>0.45622904782375079</v>
      </c>
      <c r="Q33">
        <v>0.23977164973638149</v>
      </c>
      <c r="R33">
        <v>0.6153380310890294</v>
      </c>
      <c r="S33">
        <v>7.1975205395339614</v>
      </c>
      <c r="T33">
        <v>1.1422982554621779</v>
      </c>
      <c r="U33">
        <v>1.558985059993194</v>
      </c>
      <c r="V33">
        <v>2.4395555863593921</v>
      </c>
      <c r="W33">
        <v>3.4899893000487689</v>
      </c>
      <c r="X33">
        <v>1.2896197749983551E-2</v>
      </c>
      <c r="Y33">
        <v>5.0307374386677199E-2</v>
      </c>
      <c r="Z33">
        <v>0.47305844873278202</v>
      </c>
      <c r="AA33">
        <v>2.3818288603879139</v>
      </c>
      <c r="AB33">
        <v>0.9700918845181834</v>
      </c>
      <c r="AC33">
        <v>5.04033586114108</v>
      </c>
      <c r="AD33">
        <v>0.96544561917122951</v>
      </c>
      <c r="AE33">
        <v>1.0540968840973179</v>
      </c>
      <c r="AF33">
        <v>0.67425342939791788</v>
      </c>
      <c r="AG33">
        <v>5.1915550047401329</v>
      </c>
      <c r="AH33">
        <v>5.4870062688340484</v>
      </c>
      <c r="AI33">
        <v>0.97463270288999593</v>
      </c>
      <c r="AJ33">
        <v>14.27786261705246</v>
      </c>
      <c r="AK33">
        <v>3.9715434821540998</v>
      </c>
      <c r="AL33">
        <v>15.990724738636789</v>
      </c>
      <c r="AM33">
        <v>9.9088910576283287E-2</v>
      </c>
      <c r="AN33">
        <v>0.36626510350717711</v>
      </c>
    </row>
    <row r="34" spans="1:40" x14ac:dyDescent="0.45">
      <c r="A34" s="1" t="s">
        <v>463</v>
      </c>
      <c r="B34">
        <v>12.836150401399181</v>
      </c>
      <c r="C34">
        <v>1.5610254248402551</v>
      </c>
      <c r="D34">
        <v>0.28509033056438021</v>
      </c>
      <c r="E34">
        <v>9.2089084966335888E-2</v>
      </c>
      <c r="F34">
        <v>20.287305666178</v>
      </c>
      <c r="G34">
        <v>5.5908494477544703</v>
      </c>
      <c r="H34">
        <v>4.8869751496285261</v>
      </c>
      <c r="I34">
        <v>0.59236026336615866</v>
      </c>
      <c r="J34">
        <v>5.4652794082676319</v>
      </c>
      <c r="K34">
        <v>0.29538509828260862</v>
      </c>
      <c r="L34">
        <v>1.686522012057905</v>
      </c>
      <c r="M34">
        <v>9.260523560060367</v>
      </c>
      <c r="N34">
        <v>7.5963248028466266</v>
      </c>
      <c r="O34">
        <v>0.39850103035906892</v>
      </c>
      <c r="P34">
        <v>2.220787907011196</v>
      </c>
      <c r="Q34">
        <v>1.125500771729548</v>
      </c>
      <c r="R34">
        <v>3.0761705221340101</v>
      </c>
      <c r="S34">
        <v>39.675073358872659</v>
      </c>
      <c r="T34">
        <v>5.9393786236185582</v>
      </c>
      <c r="U34">
        <v>6.6429708469590754</v>
      </c>
      <c r="V34">
        <v>9.8587214481971301</v>
      </c>
      <c r="W34">
        <v>6.7821794221611373</v>
      </c>
      <c r="X34">
        <v>4.6292149746439061E-2</v>
      </c>
      <c r="Y34">
        <v>0.26496949352131849</v>
      </c>
      <c r="Z34">
        <v>2.0579318340758199</v>
      </c>
      <c r="AA34">
        <v>12.133614032722299</v>
      </c>
      <c r="AB34">
        <v>2.7405339706804388</v>
      </c>
      <c r="AC34">
        <v>12.69294074932089</v>
      </c>
      <c r="AD34">
        <v>2.5739427537530002</v>
      </c>
      <c r="AE34">
        <v>4.9854592110747218</v>
      </c>
      <c r="AF34">
        <v>2.2435548736069482</v>
      </c>
      <c r="AG34">
        <v>10.69195621591243</v>
      </c>
      <c r="AH34">
        <v>23.488375272857979</v>
      </c>
      <c r="AI34">
        <v>3.6753815381916479</v>
      </c>
      <c r="AJ34">
        <v>100.41353779139151</v>
      </c>
      <c r="AK34">
        <v>14.250396415250529</v>
      </c>
      <c r="AL34">
        <v>42.745099525924147</v>
      </c>
      <c r="AM34">
        <v>0.24650728959670809</v>
      </c>
      <c r="AN34">
        <v>1.055243297657634</v>
      </c>
    </row>
    <row r="35" spans="1:40" x14ac:dyDescent="0.45">
      <c r="A35" s="1" t="s">
        <v>464</v>
      </c>
      <c r="B35">
        <v>21.410038522515109</v>
      </c>
      <c r="C35">
        <v>5.1583379592831449</v>
      </c>
      <c r="D35">
        <v>0.27517547392969749</v>
      </c>
      <c r="E35">
        <v>7.5111410640013615E-2</v>
      </c>
      <c r="F35">
        <v>6.0746659680790902</v>
      </c>
      <c r="G35">
        <v>5.4993539440344632</v>
      </c>
      <c r="H35">
        <v>14.431060295545359</v>
      </c>
      <c r="I35">
        <v>1.8886911549119629</v>
      </c>
      <c r="J35">
        <v>1.867809978976414</v>
      </c>
      <c r="K35">
        <v>0.65300958377014828</v>
      </c>
      <c r="L35">
        <v>2.173800785874878</v>
      </c>
      <c r="M35">
        <v>8.3189725154994765</v>
      </c>
      <c r="N35">
        <v>1.9015501444541709</v>
      </c>
      <c r="O35">
        <v>0.44931523529355499</v>
      </c>
      <c r="P35">
        <v>4.2235729029297806</v>
      </c>
      <c r="Q35">
        <v>4.2740165382938073</v>
      </c>
      <c r="R35">
        <v>2.4757402980732399</v>
      </c>
      <c r="S35">
        <v>5.4494515732913733</v>
      </c>
      <c r="T35">
        <v>1.197294630921907</v>
      </c>
      <c r="U35">
        <v>11.56551680717026</v>
      </c>
      <c r="V35">
        <v>19.7433422757214</v>
      </c>
      <c r="W35">
        <v>14.96573499439938</v>
      </c>
      <c r="X35">
        <v>0.12231543958526341</v>
      </c>
      <c r="Y35">
        <v>0.23740437639753381</v>
      </c>
      <c r="Z35">
        <v>5.7701328561565584</v>
      </c>
      <c r="AA35">
        <v>6.2707429202074501</v>
      </c>
      <c r="AB35">
        <v>4.3243489140605824</v>
      </c>
      <c r="AC35">
        <v>4.7678142738748512</v>
      </c>
      <c r="AD35">
        <v>3.846512179259169</v>
      </c>
      <c r="AE35">
        <v>3.079128970214621</v>
      </c>
      <c r="AF35">
        <v>2.5292850707677399</v>
      </c>
      <c r="AG35">
        <v>20.167436977208681</v>
      </c>
      <c r="AH35">
        <v>13.17030324350625</v>
      </c>
      <c r="AI35">
        <v>2.6896071377005719</v>
      </c>
      <c r="AJ35">
        <v>21.655576323657439</v>
      </c>
      <c r="AK35">
        <v>11.01264850267199</v>
      </c>
      <c r="AL35">
        <v>89.2741606010879</v>
      </c>
      <c r="AM35">
        <v>0.68423757839804034</v>
      </c>
      <c r="AN35">
        <v>1.242438947752986</v>
      </c>
    </row>
    <row r="36" spans="1:40" x14ac:dyDescent="0.45">
      <c r="A36" s="1" t="s">
        <v>465</v>
      </c>
      <c r="B36">
        <v>13.4224565926406</v>
      </c>
      <c r="C36">
        <v>2.441714998509402</v>
      </c>
      <c r="D36">
        <v>0.49167433263670379</v>
      </c>
      <c r="E36">
        <v>0.1076829406263657</v>
      </c>
      <c r="F36">
        <v>6.729553252570188</v>
      </c>
      <c r="G36">
        <v>1.664921839983784</v>
      </c>
      <c r="H36">
        <v>100.1219798395347</v>
      </c>
      <c r="I36">
        <v>19.996078982663089</v>
      </c>
      <c r="J36">
        <v>3.60078786506286</v>
      </c>
      <c r="K36">
        <v>4.1196811990243569</v>
      </c>
      <c r="L36">
        <v>9.2600425094837853</v>
      </c>
      <c r="M36">
        <v>6.1777296075204786</v>
      </c>
      <c r="N36">
        <v>2.1533373787971439</v>
      </c>
      <c r="O36">
        <v>0.43316516211030959</v>
      </c>
      <c r="P36">
        <v>14.778266344809349</v>
      </c>
      <c r="Q36">
        <v>1.426898638109626</v>
      </c>
      <c r="R36">
        <v>1.409085816403286</v>
      </c>
      <c r="S36">
        <v>11.034856748496839</v>
      </c>
      <c r="T36">
        <v>2.9104676642716281</v>
      </c>
      <c r="U36">
        <v>8.2010360647447129</v>
      </c>
      <c r="V36">
        <v>14.105276104026149</v>
      </c>
      <c r="W36">
        <v>41.387634834192362</v>
      </c>
      <c r="X36">
        <v>0.15587814779056269</v>
      </c>
      <c r="Y36">
        <v>0.17717268286848681</v>
      </c>
      <c r="Z36">
        <v>4.274506922476796</v>
      </c>
      <c r="AA36">
        <v>6.1427243852337332</v>
      </c>
      <c r="AB36">
        <v>3.4836045341169362</v>
      </c>
      <c r="AC36">
        <v>5.6930451513806251</v>
      </c>
      <c r="AD36">
        <v>16.709702270142991</v>
      </c>
      <c r="AE36">
        <v>2.0940022734874781</v>
      </c>
      <c r="AF36">
        <v>12.886940110816299</v>
      </c>
      <c r="AG36">
        <v>49.460814811982061</v>
      </c>
      <c r="AH36">
        <v>28.937664102381351</v>
      </c>
      <c r="AI36">
        <v>11.605413123910459</v>
      </c>
      <c r="AJ36">
        <v>70.615901033649365</v>
      </c>
      <c r="AK36">
        <v>47.595466398663469</v>
      </c>
      <c r="AL36">
        <v>773.27088455192052</v>
      </c>
      <c r="AM36">
        <v>0.67025995413443051</v>
      </c>
      <c r="AN36">
        <v>1.077120651903988</v>
      </c>
    </row>
    <row r="37" spans="1:40" x14ac:dyDescent="0.45">
      <c r="A37" s="1" t="s">
        <v>466</v>
      </c>
      <c r="B37">
        <v>43.494359912351413</v>
      </c>
      <c r="C37">
        <v>10.26713228533483</v>
      </c>
      <c r="D37">
        <v>3.121694656011798</v>
      </c>
      <c r="E37">
        <v>0.13426068844706901</v>
      </c>
      <c r="F37">
        <v>15.10689945612739</v>
      </c>
      <c r="G37">
        <v>3.7762217283456878</v>
      </c>
      <c r="H37">
        <v>40.852540470914619</v>
      </c>
      <c r="I37">
        <v>6.2162524205156178</v>
      </c>
      <c r="J37">
        <v>3.2826238026796641</v>
      </c>
      <c r="K37">
        <v>1.7421759647862141</v>
      </c>
      <c r="L37">
        <v>7.7185186755880464</v>
      </c>
      <c r="M37">
        <v>21.286797595975639</v>
      </c>
      <c r="N37">
        <v>5.1449090365702332</v>
      </c>
      <c r="O37">
        <v>1.92576699778696</v>
      </c>
      <c r="P37">
        <v>257.20833175156542</v>
      </c>
      <c r="Q37">
        <v>2.5938249783626759</v>
      </c>
      <c r="R37">
        <v>1.757473026149974</v>
      </c>
      <c r="S37">
        <v>13.77961427756404</v>
      </c>
      <c r="T37">
        <v>3.0545421333988569</v>
      </c>
      <c r="U37">
        <v>31.522281542715412</v>
      </c>
      <c r="V37">
        <v>28.711200652001821</v>
      </c>
      <c r="W37">
        <v>28.79618243227852</v>
      </c>
      <c r="X37">
        <v>0.1446222551368819</v>
      </c>
      <c r="Y37">
        <v>1.238549367882275</v>
      </c>
      <c r="Z37">
        <v>4.9333477639748988</v>
      </c>
      <c r="AA37">
        <v>31.744089480317641</v>
      </c>
      <c r="AB37">
        <v>13.85084988565505</v>
      </c>
      <c r="AC37">
        <v>19.169937938588721</v>
      </c>
      <c r="AD37">
        <v>12.62513064795399</v>
      </c>
      <c r="AE37">
        <v>2.959512016523266</v>
      </c>
      <c r="AF37">
        <v>10.826504459578519</v>
      </c>
      <c r="AG37">
        <v>66.521432544860161</v>
      </c>
      <c r="AH37">
        <v>33.112049490464713</v>
      </c>
      <c r="AI37">
        <v>9.5753028193932828</v>
      </c>
      <c r="AJ37">
        <v>66.239579392419046</v>
      </c>
      <c r="AK37">
        <v>39.792189818844783</v>
      </c>
      <c r="AL37">
        <v>321.99213569682053</v>
      </c>
      <c r="AM37">
        <v>1.60438974495912</v>
      </c>
      <c r="AN37">
        <v>4.1661710129643197</v>
      </c>
    </row>
    <row r="38" spans="1:40" x14ac:dyDescent="0.45">
      <c r="A38" s="1" t="s">
        <v>467</v>
      </c>
      <c r="B38">
        <v>53.385593173777821</v>
      </c>
      <c r="C38">
        <v>9.6483865333068213</v>
      </c>
      <c r="D38">
        <v>1.33987632858079</v>
      </c>
      <c r="E38">
        <v>0.32103816360316417</v>
      </c>
      <c r="F38">
        <v>25.178400321191869</v>
      </c>
      <c r="G38">
        <v>11.1123696401645</v>
      </c>
      <c r="H38">
        <v>73.352064932308338</v>
      </c>
      <c r="I38">
        <v>7.2022886021281094</v>
      </c>
      <c r="J38">
        <v>2.9654601000205338</v>
      </c>
      <c r="K38">
        <v>5.093639303633128</v>
      </c>
      <c r="L38">
        <v>37.976297954323222</v>
      </c>
      <c r="M38">
        <v>56.956830062753312</v>
      </c>
      <c r="N38">
        <v>7.2488276196345316</v>
      </c>
      <c r="O38">
        <v>9.8536958578941078</v>
      </c>
      <c r="P38">
        <v>40.56570263215886</v>
      </c>
      <c r="Q38">
        <v>29.43251848413216</v>
      </c>
      <c r="R38">
        <v>3.6148488432855772</v>
      </c>
      <c r="S38">
        <v>21.277694455644561</v>
      </c>
      <c r="T38">
        <v>4.5159037525841583</v>
      </c>
      <c r="U38">
        <v>178.389201244693</v>
      </c>
      <c r="V38">
        <v>69.853413849875295</v>
      </c>
      <c r="W38">
        <v>74.81094175306653</v>
      </c>
      <c r="X38">
        <v>0.31360891291315363</v>
      </c>
      <c r="Y38">
        <v>2.13066307537692</v>
      </c>
      <c r="Z38">
        <v>11.23839293971545</v>
      </c>
      <c r="AA38">
        <v>56.516824041435633</v>
      </c>
      <c r="AB38">
        <v>88.177718031963067</v>
      </c>
      <c r="AC38">
        <v>30.164697403496032</v>
      </c>
      <c r="AD38">
        <v>19.360262365365301</v>
      </c>
      <c r="AE38">
        <v>9.7063225770069259</v>
      </c>
      <c r="AF38">
        <v>9.3657175025542152</v>
      </c>
      <c r="AG38">
        <v>126.70985112095801</v>
      </c>
      <c r="AH38">
        <v>73.907049384566662</v>
      </c>
      <c r="AI38">
        <v>11.45161309194722</v>
      </c>
      <c r="AJ38">
        <v>130.42088348823719</v>
      </c>
      <c r="AK38">
        <v>85.570823235768216</v>
      </c>
      <c r="AL38">
        <v>831.39801668572704</v>
      </c>
      <c r="AM38">
        <v>10.068406298929309</v>
      </c>
      <c r="AN38">
        <v>8.2467186975953588</v>
      </c>
    </row>
    <row r="39" spans="1:40" x14ac:dyDescent="0.45">
      <c r="A39" s="1" t="s">
        <v>468</v>
      </c>
      <c r="B39">
        <v>17.463158167849301</v>
      </c>
      <c r="C39">
        <v>3.335213103808004</v>
      </c>
      <c r="D39">
        <v>0.48983359517499903</v>
      </c>
      <c r="E39">
        <v>0.1115923269040031</v>
      </c>
      <c r="F39">
        <v>7.4166896439300878</v>
      </c>
      <c r="G39">
        <v>2.724648508240858</v>
      </c>
      <c r="H39">
        <v>24.632193272029902</v>
      </c>
      <c r="I39">
        <v>2.666799037539394</v>
      </c>
      <c r="J39">
        <v>1.340768395377208</v>
      </c>
      <c r="K39">
        <v>2.385479606326931</v>
      </c>
      <c r="L39">
        <v>17.368629428627411</v>
      </c>
      <c r="M39">
        <v>26.95559107449974</v>
      </c>
      <c r="N39">
        <v>2.2185438771068222</v>
      </c>
      <c r="O39">
        <v>3.3618827458685612</v>
      </c>
      <c r="P39">
        <v>11.316553373753679</v>
      </c>
      <c r="Q39">
        <v>7.8165515196500479</v>
      </c>
      <c r="R39">
        <v>1.2887621673757339</v>
      </c>
      <c r="S39">
        <v>8.3156269320911598</v>
      </c>
      <c r="T39">
        <v>1.803842097397395</v>
      </c>
      <c r="U39">
        <v>38.281737525920228</v>
      </c>
      <c r="V39">
        <v>17.52885164137901</v>
      </c>
      <c r="W39">
        <v>23.59995815217129</v>
      </c>
      <c r="X39">
        <v>0.1010036329115277</v>
      </c>
      <c r="Y39">
        <v>0.74275745770236312</v>
      </c>
      <c r="Z39">
        <v>3.9864441807783759</v>
      </c>
      <c r="AA39">
        <v>19.76089092047367</v>
      </c>
      <c r="AB39">
        <v>17.84363918009856</v>
      </c>
      <c r="AC39">
        <v>12.17106677342629</v>
      </c>
      <c r="AD39">
        <v>5.4575459662242274</v>
      </c>
      <c r="AE39">
        <v>3.2064506887578998</v>
      </c>
      <c r="AF39">
        <v>3.3728514848590092</v>
      </c>
      <c r="AG39">
        <v>36.088585466401092</v>
      </c>
      <c r="AH39">
        <v>27.293390989953249</v>
      </c>
      <c r="AI39">
        <v>3.943864141371781</v>
      </c>
      <c r="AJ39">
        <v>47.966882224710567</v>
      </c>
      <c r="AK39">
        <v>21.454995732471101</v>
      </c>
      <c r="AL39">
        <v>236.89253252560431</v>
      </c>
      <c r="AM39">
        <v>59.314434303109849</v>
      </c>
      <c r="AN39">
        <v>2.6883995132455119</v>
      </c>
    </row>
    <row r="40" spans="1:40" x14ac:dyDescent="0.45">
      <c r="A40" s="1" t="s">
        <v>469</v>
      </c>
      <c r="B40">
        <v>1.1107622510444599</v>
      </c>
      <c r="C40">
        <v>0.12728619527422741</v>
      </c>
      <c r="D40">
        <v>2.104760639352907E-2</v>
      </c>
      <c r="E40">
        <v>4.1811305383405986E-3</v>
      </c>
      <c r="F40">
        <v>0.50177290682563702</v>
      </c>
      <c r="G40">
        <v>0.27050509927495281</v>
      </c>
      <c r="H40">
        <v>0.70437660757463627</v>
      </c>
      <c r="I40">
        <v>6.5934688741828729E-2</v>
      </c>
      <c r="J40">
        <v>4.6779044477855053E-2</v>
      </c>
      <c r="K40">
        <v>3.7787133125083118E-2</v>
      </c>
      <c r="L40">
        <v>0.36930480515285491</v>
      </c>
      <c r="M40">
        <v>1.1501797962167279</v>
      </c>
      <c r="N40">
        <v>0.12521004114502379</v>
      </c>
      <c r="O40">
        <v>7.303428036929166E-2</v>
      </c>
      <c r="P40">
        <v>0.76681290330368268</v>
      </c>
      <c r="Q40">
        <v>0.4994511477558562</v>
      </c>
      <c r="R40">
        <v>5.0048763380525413E-2</v>
      </c>
      <c r="S40">
        <v>0.38528236154564199</v>
      </c>
      <c r="T40">
        <v>5.6877630181884513E-2</v>
      </c>
      <c r="U40">
        <v>1.2449149858702011</v>
      </c>
      <c r="V40">
        <v>0.60216521253990385</v>
      </c>
      <c r="W40">
        <v>0.74071934742615075</v>
      </c>
      <c r="X40">
        <v>3.4708663544107598E-3</v>
      </c>
      <c r="Y40">
        <v>3.3710424709194338E-2</v>
      </c>
      <c r="Z40">
        <v>0.11997086696068709</v>
      </c>
      <c r="AA40">
        <v>0.85750440313609211</v>
      </c>
      <c r="AB40">
        <v>0.62925311630599956</v>
      </c>
      <c r="AC40">
        <v>0.61499128562365624</v>
      </c>
      <c r="AD40">
        <v>0.16784246204038569</v>
      </c>
      <c r="AE40">
        <v>0.16619123059230009</v>
      </c>
      <c r="AF40">
        <v>0.1207981832181638</v>
      </c>
      <c r="AG40">
        <v>1.203399520984187</v>
      </c>
      <c r="AH40">
        <v>1.0300121610635771</v>
      </c>
      <c r="AI40">
        <v>0.16546797687035361</v>
      </c>
      <c r="AJ40">
        <v>3.0591904934039569</v>
      </c>
      <c r="AK40">
        <v>1.450325806256588</v>
      </c>
      <c r="AL40">
        <v>11.473325201020479</v>
      </c>
      <c r="AM40">
        <v>3.2184500266800233E-2</v>
      </c>
      <c r="AN40">
        <v>9.6690162163337617E-2</v>
      </c>
    </row>
    <row r="41" spans="1:40" x14ac:dyDescent="0.45">
      <c r="A41" s="1" t="s">
        <v>470</v>
      </c>
      <c r="B41">
        <v>13.14120676171412</v>
      </c>
      <c r="C41">
        <v>2.3584819910220718</v>
      </c>
      <c r="D41">
        <v>0.31470092634328217</v>
      </c>
      <c r="E41">
        <v>4.8951199253021771E-2</v>
      </c>
      <c r="F41">
        <v>5.1925367278255434</v>
      </c>
      <c r="G41">
        <v>2.749980783479228</v>
      </c>
      <c r="H41">
        <v>12.417141720097529</v>
      </c>
      <c r="I41">
        <v>1.567152251029108</v>
      </c>
      <c r="J41">
        <v>0.81914788927546733</v>
      </c>
      <c r="K41">
        <v>0.73863540881837741</v>
      </c>
      <c r="L41">
        <v>5.8428037157212218</v>
      </c>
      <c r="M41">
        <v>12.251991567395629</v>
      </c>
      <c r="N41">
        <v>1.318189970183324</v>
      </c>
      <c r="O41">
        <v>0.84533647661718148</v>
      </c>
      <c r="P41">
        <v>19.746703000045351</v>
      </c>
      <c r="Q41">
        <v>13.403693401469971</v>
      </c>
      <c r="R41">
        <v>0.86016246981371614</v>
      </c>
      <c r="S41">
        <v>3.7931480817649419</v>
      </c>
      <c r="T41">
        <v>0.74501286004837031</v>
      </c>
      <c r="U41">
        <v>15.78030652570655</v>
      </c>
      <c r="V41">
        <v>7.7987963635987096</v>
      </c>
      <c r="W41">
        <v>10.6039834278986</v>
      </c>
      <c r="X41">
        <v>4.1095448667977437E-2</v>
      </c>
      <c r="Y41">
        <v>0.34463159932052179</v>
      </c>
      <c r="Z41">
        <v>1.45114167590745</v>
      </c>
      <c r="AA41">
        <v>8.8342812366629158</v>
      </c>
      <c r="AB41">
        <v>7.4894749044619191</v>
      </c>
      <c r="AC41">
        <v>6.5328175866281786</v>
      </c>
      <c r="AD41">
        <v>2.441899078201943</v>
      </c>
      <c r="AE41">
        <v>3.756150902484015</v>
      </c>
      <c r="AF41">
        <v>1.8111726276103179</v>
      </c>
      <c r="AG41">
        <v>15.34149143560475</v>
      </c>
      <c r="AH41">
        <v>16.875761167888751</v>
      </c>
      <c r="AI41">
        <v>1.878310254909703</v>
      </c>
      <c r="AJ41">
        <v>24.858236212084261</v>
      </c>
      <c r="AK41">
        <v>15.18942650779973</v>
      </c>
      <c r="AL41">
        <v>161.91727240021859</v>
      </c>
      <c r="AM41">
        <v>0.88244495586076799</v>
      </c>
      <c r="AN41">
        <v>1.578180152600094</v>
      </c>
    </row>
    <row r="42" spans="1:40" x14ac:dyDescent="0.45">
      <c r="A42" s="1" t="s">
        <v>471</v>
      </c>
      <c r="B42">
        <v>1.8689380694754729</v>
      </c>
      <c r="C42">
        <v>0.33327263021942422</v>
      </c>
      <c r="D42">
        <v>5.0557690687512549E-2</v>
      </c>
      <c r="E42">
        <v>1.6780410561941551E-2</v>
      </c>
      <c r="F42">
        <v>0.88365420257810756</v>
      </c>
      <c r="G42">
        <v>0.31865597142873092</v>
      </c>
      <c r="H42">
        <v>2.9132263958022482</v>
      </c>
      <c r="I42">
        <v>0.27075882195680512</v>
      </c>
      <c r="J42">
        <v>0.38186220020113731</v>
      </c>
      <c r="K42">
        <v>0.24960917921361939</v>
      </c>
      <c r="L42">
        <v>4.1197339203470529</v>
      </c>
      <c r="M42">
        <v>1.187206457306752</v>
      </c>
      <c r="N42">
        <v>0.28211066345471991</v>
      </c>
      <c r="O42">
        <v>0.30421894161549029</v>
      </c>
      <c r="P42">
        <v>0.27608752925456143</v>
      </c>
      <c r="Q42">
        <v>0.21534686639557091</v>
      </c>
      <c r="R42">
        <v>0.26139763105663277</v>
      </c>
      <c r="S42">
        <v>8.1960691187393415</v>
      </c>
      <c r="T42">
        <v>1.506679199746692</v>
      </c>
      <c r="U42">
        <v>2.7884271074092939</v>
      </c>
      <c r="V42">
        <v>2.268046227401284</v>
      </c>
      <c r="W42">
        <v>3.9646890285804228</v>
      </c>
      <c r="X42">
        <v>2.1766867056599491E-2</v>
      </c>
      <c r="Y42">
        <v>2.513878662568501</v>
      </c>
      <c r="Z42">
        <v>0.80046820904625027</v>
      </c>
      <c r="AA42">
        <v>60.034372829072893</v>
      </c>
      <c r="AB42">
        <v>1.9687582421351899</v>
      </c>
      <c r="AC42">
        <v>1.4091716410495529</v>
      </c>
      <c r="AD42">
        <v>1.6257764573494711</v>
      </c>
      <c r="AE42">
        <v>0.44072522662986191</v>
      </c>
      <c r="AF42">
        <v>1.5518434503246661</v>
      </c>
      <c r="AG42">
        <v>4.7504286422701254</v>
      </c>
      <c r="AH42">
        <v>6.4671672821358106</v>
      </c>
      <c r="AI42">
        <v>1.651938597807024</v>
      </c>
      <c r="AJ42">
        <v>20.97111411709643</v>
      </c>
      <c r="AK42">
        <v>7.9187041084584378</v>
      </c>
      <c r="AL42">
        <v>98.232669491953999</v>
      </c>
      <c r="AM42">
        <v>0.1106460826274589</v>
      </c>
      <c r="AN42">
        <v>0.31505460873603852</v>
      </c>
    </row>
    <row r="43" spans="1:40" x14ac:dyDescent="0.45">
      <c r="A43" s="1" t="s">
        <v>472</v>
      </c>
      <c r="B43">
        <v>1.260008801618455</v>
      </c>
      <c r="C43">
        <v>0.22306692294449151</v>
      </c>
      <c r="D43">
        <v>3.3759580066047942E-2</v>
      </c>
      <c r="E43">
        <v>1.021028052187628E-2</v>
      </c>
      <c r="F43">
        <v>0.47405881754029372</v>
      </c>
      <c r="G43">
        <v>0.1947145128368819</v>
      </c>
      <c r="H43">
        <v>2.8369790896729481</v>
      </c>
      <c r="I43">
        <v>0.44124864869121039</v>
      </c>
      <c r="J43">
        <v>4.5478345393036509E-2</v>
      </c>
      <c r="K43">
        <v>0.1452052456896063</v>
      </c>
      <c r="L43">
        <v>2.623118368308444</v>
      </c>
      <c r="M43">
        <v>0.58900689391026462</v>
      </c>
      <c r="N43">
        <v>0.14111694028147009</v>
      </c>
      <c r="O43">
        <v>3.0236214464728142</v>
      </c>
      <c r="P43">
        <v>0.28890773216087018</v>
      </c>
      <c r="Q43">
        <v>0.21627131596086011</v>
      </c>
      <c r="R43">
        <v>6.9620578142067027E-2</v>
      </c>
      <c r="S43">
        <v>0.48592760770651272</v>
      </c>
      <c r="T43">
        <v>0.15146329010076701</v>
      </c>
      <c r="U43">
        <v>3.4146283751720561</v>
      </c>
      <c r="V43">
        <v>1.7470006852953051</v>
      </c>
      <c r="W43">
        <v>2.9290294490827748</v>
      </c>
      <c r="X43">
        <v>1.6360627044701769E-2</v>
      </c>
      <c r="Y43">
        <v>8.5146828101269598E-2</v>
      </c>
      <c r="Z43">
        <v>0.70829572732147095</v>
      </c>
      <c r="AA43">
        <v>3.248716911611254</v>
      </c>
      <c r="AB43">
        <v>1.4359145017828361</v>
      </c>
      <c r="AC43">
        <v>1.1869723214371279</v>
      </c>
      <c r="AD43">
        <v>0.92046119525451664</v>
      </c>
      <c r="AE43">
        <v>0.13538777498310969</v>
      </c>
      <c r="AF43">
        <v>0.41659835789003369</v>
      </c>
      <c r="AG43">
        <v>5.0229263390296008</v>
      </c>
      <c r="AH43">
        <v>3.0256513865641419</v>
      </c>
      <c r="AI43">
        <v>0.46160813011429569</v>
      </c>
      <c r="AJ43">
        <v>4.1097001581368664</v>
      </c>
      <c r="AK43">
        <v>2.6562260015688</v>
      </c>
      <c r="AL43">
        <v>30.649038099909578</v>
      </c>
      <c r="AM43">
        <v>8.6933236849053311E-2</v>
      </c>
      <c r="AN43">
        <v>0.21107569844100371</v>
      </c>
    </row>
    <row r="44" spans="1:40" x14ac:dyDescent="0.45">
      <c r="A44" s="1" t="s">
        <v>473</v>
      </c>
      <c r="B44">
        <v>3.4326588027260549</v>
      </c>
      <c r="C44">
        <v>0.9335357260820204</v>
      </c>
      <c r="D44">
        <v>9.0774921229895361E-2</v>
      </c>
      <c r="E44">
        <v>2.9028283086288801E-2</v>
      </c>
      <c r="F44">
        <v>2.0908263885805152</v>
      </c>
      <c r="G44">
        <v>0.70564385351209169</v>
      </c>
      <c r="H44">
        <v>4.526970364604824</v>
      </c>
      <c r="I44">
        <v>0.46970891910920581</v>
      </c>
      <c r="J44">
        <v>0.11494199685660771</v>
      </c>
      <c r="K44">
        <v>0.58296297283084675</v>
      </c>
      <c r="L44">
        <v>4.9915298189257156</v>
      </c>
      <c r="M44">
        <v>1.932258081849161</v>
      </c>
      <c r="N44">
        <v>0.6397557440360534</v>
      </c>
      <c r="O44">
        <v>0.27047689330730879</v>
      </c>
      <c r="P44">
        <v>0.92770719554799053</v>
      </c>
      <c r="Q44">
        <v>2.085099505973631</v>
      </c>
      <c r="R44">
        <v>0.19314613305723041</v>
      </c>
      <c r="S44">
        <v>0.85469869688047528</v>
      </c>
      <c r="T44">
        <v>0.28547479518810848</v>
      </c>
      <c r="U44">
        <v>7.2657811508542132</v>
      </c>
      <c r="V44">
        <v>6.922385655487056</v>
      </c>
      <c r="W44">
        <v>7.1615152476700459</v>
      </c>
      <c r="X44">
        <v>3.054343760751212E-2</v>
      </c>
      <c r="Y44">
        <v>9.0985400104032166E-2</v>
      </c>
      <c r="Z44">
        <v>1.3847391449211319</v>
      </c>
      <c r="AA44">
        <v>2.400785049868051</v>
      </c>
      <c r="AB44">
        <v>2.8730781753086552</v>
      </c>
      <c r="AC44">
        <v>2.6022859654324391</v>
      </c>
      <c r="AD44">
        <v>1.4867732398421361</v>
      </c>
      <c r="AE44">
        <v>0.4049553785040465</v>
      </c>
      <c r="AF44">
        <v>0.63180987023189694</v>
      </c>
      <c r="AG44">
        <v>9.5502410489856597</v>
      </c>
      <c r="AH44">
        <v>6.0773899768606414</v>
      </c>
      <c r="AI44">
        <v>0.85605479650762839</v>
      </c>
      <c r="AJ44">
        <v>6.8987350296394094</v>
      </c>
      <c r="AK44">
        <v>4.235950332349935</v>
      </c>
      <c r="AL44">
        <v>89.907964561862428</v>
      </c>
      <c r="AM44">
        <v>0.30720260243079239</v>
      </c>
      <c r="AN44">
        <v>0.50940017902658097</v>
      </c>
    </row>
    <row r="45" spans="1:40" x14ac:dyDescent="0.45">
      <c r="A45" s="1" t="s">
        <v>474</v>
      </c>
      <c r="B45">
        <v>0.62800475174747827</v>
      </c>
      <c r="C45">
        <v>0.124645861111356</v>
      </c>
      <c r="D45">
        <v>2.091790691538414E-2</v>
      </c>
      <c r="E45">
        <v>5.3430547763752946E-3</v>
      </c>
      <c r="F45">
        <v>0.34208260994565831</v>
      </c>
      <c r="G45">
        <v>0.13421144810657981</v>
      </c>
      <c r="H45">
        <v>1.3642660185659929</v>
      </c>
      <c r="I45">
        <v>0.1346755926877074</v>
      </c>
      <c r="J45">
        <v>2.779471121061736E-2</v>
      </c>
      <c r="K45">
        <v>0.137416803715769</v>
      </c>
      <c r="L45">
        <v>0.39226580466582572</v>
      </c>
      <c r="M45">
        <v>0.62157924207802084</v>
      </c>
      <c r="N45">
        <v>0.10319220673109419</v>
      </c>
      <c r="O45">
        <v>4.8040677537062017E-2</v>
      </c>
      <c r="P45">
        <v>0.18955265935471879</v>
      </c>
      <c r="Q45">
        <v>0.1610314014290922</v>
      </c>
      <c r="R45">
        <v>9.6265711160698306E-2</v>
      </c>
      <c r="S45">
        <v>0.22359348636694781</v>
      </c>
      <c r="T45">
        <v>9.3117165032470028E-2</v>
      </c>
      <c r="U45">
        <v>56.418307167562027</v>
      </c>
      <c r="V45">
        <v>9.7856161552199268</v>
      </c>
      <c r="W45">
        <v>2.0355313416051888</v>
      </c>
      <c r="X45">
        <v>8.6878861366982193E-3</v>
      </c>
      <c r="Y45">
        <v>1.563019485568631E-2</v>
      </c>
      <c r="Z45">
        <v>0.2354509280032859</v>
      </c>
      <c r="AA45">
        <v>0.43230718449938837</v>
      </c>
      <c r="AB45">
        <v>12.76026706656314</v>
      </c>
      <c r="AC45">
        <v>0.31095522273794662</v>
      </c>
      <c r="AD45">
        <v>0.48646801289758662</v>
      </c>
      <c r="AE45">
        <v>8.796455198361354E-2</v>
      </c>
      <c r="AF45">
        <v>0.31281348023291639</v>
      </c>
      <c r="AG45">
        <v>1.7873405352966401</v>
      </c>
      <c r="AH45">
        <v>1.2968728485259571</v>
      </c>
      <c r="AI45">
        <v>0.40265710898980173</v>
      </c>
      <c r="AJ45">
        <v>2.6778396329556688</v>
      </c>
      <c r="AK45">
        <v>1.7781006280916869</v>
      </c>
      <c r="AL45">
        <v>28.36392026877229</v>
      </c>
      <c r="AM45">
        <v>9.7357708028108503E-2</v>
      </c>
      <c r="AN45">
        <v>8.4040316473050214E-2</v>
      </c>
    </row>
    <row r="46" spans="1:40" x14ac:dyDescent="0.45">
      <c r="A46" s="1" t="s">
        <v>475</v>
      </c>
      <c r="B46">
        <v>0.1151707243198587</v>
      </c>
      <c r="C46">
        <v>1.8085348138116859E-2</v>
      </c>
      <c r="D46">
        <v>1.880311843707963E-3</v>
      </c>
      <c r="E46">
        <v>1.6097813772520671E-3</v>
      </c>
      <c r="F46">
        <v>6.566197033515081E-2</v>
      </c>
      <c r="G46">
        <v>1.6479128790997132E-2</v>
      </c>
      <c r="H46">
        <v>0.77967769927340835</v>
      </c>
      <c r="I46">
        <v>1.9072684115616901E-2</v>
      </c>
      <c r="J46">
        <v>3.2368723428326199E-3</v>
      </c>
      <c r="K46">
        <v>8.7274526818831612E-3</v>
      </c>
      <c r="L46">
        <v>0.25998764303712868</v>
      </c>
      <c r="M46">
        <v>7.7337413987097911E-2</v>
      </c>
      <c r="N46">
        <v>1.397581177877172E-2</v>
      </c>
      <c r="O46">
        <v>7.4877195601024916E-3</v>
      </c>
      <c r="P46">
        <v>2.162984976120497E-2</v>
      </c>
      <c r="Q46">
        <v>1.6105291993476881E-2</v>
      </c>
      <c r="R46">
        <v>4.1660949186140273E-2</v>
      </c>
      <c r="S46">
        <v>0.10795929373466651</v>
      </c>
      <c r="T46">
        <v>1.415584053080382E-2</v>
      </c>
      <c r="U46">
        <v>0.25451936058116309</v>
      </c>
      <c r="V46">
        <v>0.25458450381590819</v>
      </c>
      <c r="W46">
        <v>1.5233473510380759</v>
      </c>
      <c r="X46">
        <v>1.3302522513830991E-3</v>
      </c>
      <c r="Y46">
        <v>3.9705536585468897E-3</v>
      </c>
      <c r="Z46">
        <v>3.0175685124476909E-2</v>
      </c>
      <c r="AA46">
        <v>0.1015190744062322</v>
      </c>
      <c r="AB46">
        <v>5.9932290594980051</v>
      </c>
      <c r="AC46">
        <v>4.174825220472133E-2</v>
      </c>
      <c r="AD46">
        <v>7.0287755695988413E-2</v>
      </c>
      <c r="AE46">
        <v>1.0211006704064831E-2</v>
      </c>
      <c r="AF46">
        <v>2.2139137107388081E-2</v>
      </c>
      <c r="AG46">
        <v>0.37415289200470808</v>
      </c>
      <c r="AH46">
        <v>0.24056601458839219</v>
      </c>
      <c r="AI46">
        <v>8.9362994635579826E-2</v>
      </c>
      <c r="AJ46">
        <v>3.2712676120044271</v>
      </c>
      <c r="AK46">
        <v>1.4641027865065319</v>
      </c>
      <c r="AL46">
        <v>9.5887107166598327</v>
      </c>
      <c r="AM46">
        <v>5.1783460400976729E-3</v>
      </c>
      <c r="AN46">
        <v>5.0796450046256207E-2</v>
      </c>
    </row>
    <row r="47" spans="1:40" x14ac:dyDescent="0.45">
      <c r="A47" s="1" t="s">
        <v>476</v>
      </c>
      <c r="B47">
        <v>0.34986068698015488</v>
      </c>
      <c r="C47">
        <v>6.2770528547673857E-2</v>
      </c>
      <c r="D47">
        <v>7.8849108863606153E-3</v>
      </c>
      <c r="E47">
        <v>4.0607047142956114E-3</v>
      </c>
      <c r="F47">
        <v>0.29431031201846169</v>
      </c>
      <c r="G47">
        <v>8.1475644612116704E-2</v>
      </c>
      <c r="H47">
        <v>1.6980741470176299</v>
      </c>
      <c r="I47">
        <v>5.8639389913426959E-2</v>
      </c>
      <c r="J47">
        <v>1.3635753474572051E-2</v>
      </c>
      <c r="K47">
        <v>2.3726386277707508E-2</v>
      </c>
      <c r="L47">
        <v>0.18557045802066929</v>
      </c>
      <c r="M47">
        <v>0.43693949072802318</v>
      </c>
      <c r="N47">
        <v>6.7288688760636678E-2</v>
      </c>
      <c r="O47">
        <v>3.6276021723969529E-2</v>
      </c>
      <c r="P47">
        <v>6.1436374256042203E-2</v>
      </c>
      <c r="Q47">
        <v>4.62042800845806E-2</v>
      </c>
      <c r="R47">
        <v>0.20270976419372499</v>
      </c>
      <c r="S47">
        <v>0.44153862476346889</v>
      </c>
      <c r="T47">
        <v>5.8830382276644902E-2</v>
      </c>
      <c r="U47">
        <v>1.1399000412270259</v>
      </c>
      <c r="V47">
        <v>0.62510315262309757</v>
      </c>
      <c r="W47">
        <v>3.2042654676740772</v>
      </c>
      <c r="X47">
        <v>4.6344409250843452E-3</v>
      </c>
      <c r="Y47">
        <v>1.9665670658069009E-2</v>
      </c>
      <c r="Z47">
        <v>0.123133392878713</v>
      </c>
      <c r="AA47">
        <v>0.49979467924562609</v>
      </c>
      <c r="AB47">
        <v>16.876077754032679</v>
      </c>
      <c r="AC47">
        <v>0.1955826406508169</v>
      </c>
      <c r="AD47">
        <v>0.1919870150619282</v>
      </c>
      <c r="AE47">
        <v>3.7285731544498532E-2</v>
      </c>
      <c r="AF47">
        <v>7.1801145718025566E-2</v>
      </c>
      <c r="AG47">
        <v>0.83226284015400198</v>
      </c>
      <c r="AH47">
        <v>0.72138921729884109</v>
      </c>
      <c r="AI47">
        <v>0.17561449558877429</v>
      </c>
      <c r="AJ47">
        <v>10.741406302899961</v>
      </c>
      <c r="AK47">
        <v>4.6893200264690096</v>
      </c>
      <c r="AL47">
        <v>37.140911217653937</v>
      </c>
      <c r="AM47">
        <v>5.9058533266190497E-2</v>
      </c>
      <c r="AN47">
        <v>0.61989052107852682</v>
      </c>
    </row>
    <row r="48" spans="1:40" x14ac:dyDescent="0.45">
      <c r="A48" s="1" t="s">
        <v>477</v>
      </c>
      <c r="B48">
        <v>0.1330303440774844</v>
      </c>
      <c r="C48">
        <v>2.6709330673177999E-2</v>
      </c>
      <c r="D48">
        <v>2.983376804789641E-3</v>
      </c>
      <c r="E48">
        <v>1.1343977063884079E-3</v>
      </c>
      <c r="F48">
        <v>6.7616495732707685E-2</v>
      </c>
      <c r="G48">
        <v>1.785696251760931E-2</v>
      </c>
      <c r="H48">
        <v>0.50132881130705675</v>
      </c>
      <c r="I48">
        <v>2.000520837599731E-2</v>
      </c>
      <c r="J48">
        <v>3.4499518158412658E-3</v>
      </c>
      <c r="K48">
        <v>1.501079855628778E-2</v>
      </c>
      <c r="L48">
        <v>0.3309146571301087</v>
      </c>
      <c r="M48">
        <v>9.3468306587014591E-2</v>
      </c>
      <c r="N48">
        <v>1.5349571386722679E-2</v>
      </c>
      <c r="O48">
        <v>8.7870642146373225E-3</v>
      </c>
      <c r="P48">
        <v>1.883760824607501E-2</v>
      </c>
      <c r="Q48">
        <v>1.345072022747543E-2</v>
      </c>
      <c r="R48">
        <v>4.5146415155430303E-2</v>
      </c>
      <c r="S48">
        <v>0.35735093333678858</v>
      </c>
      <c r="T48">
        <v>4.0794198123918678E-2</v>
      </c>
      <c r="U48">
        <v>1.488681981840327</v>
      </c>
      <c r="V48">
        <v>0.20249907579576271</v>
      </c>
      <c r="W48">
        <v>1.052262740657353</v>
      </c>
      <c r="X48">
        <v>1.532214065322994E-3</v>
      </c>
      <c r="Y48">
        <v>4.3116816765594564E-3</v>
      </c>
      <c r="Z48">
        <v>7.3153578293576466E-2</v>
      </c>
      <c r="AA48">
        <v>0.11077634271492839</v>
      </c>
      <c r="AB48">
        <v>6.1810041485326854</v>
      </c>
      <c r="AC48">
        <v>4.7729464469512872E-2</v>
      </c>
      <c r="AD48">
        <v>8.8582009732139727E-2</v>
      </c>
      <c r="AE48">
        <v>1.20982358947485E-2</v>
      </c>
      <c r="AF48">
        <v>2.7662603881996491E-2</v>
      </c>
      <c r="AG48">
        <v>0.32099218142571201</v>
      </c>
      <c r="AH48">
        <v>0.24009485831146479</v>
      </c>
      <c r="AI48">
        <v>4.9479670004625442E-2</v>
      </c>
      <c r="AJ48">
        <v>2.4695951867408139</v>
      </c>
      <c r="AK48">
        <v>1.0573444297294869</v>
      </c>
      <c r="AL48">
        <v>7.4269142308462577</v>
      </c>
      <c r="AM48">
        <v>9.6778135540531128E-3</v>
      </c>
      <c r="AN48">
        <v>0.54447309597962368</v>
      </c>
    </row>
    <row r="49" spans="1:40" x14ac:dyDescent="0.45">
      <c r="A49" s="1" t="s">
        <v>478</v>
      </c>
      <c r="B49">
        <v>0.64668783598352664</v>
      </c>
      <c r="C49">
        <v>0.1028046263293983</v>
      </c>
      <c r="D49">
        <v>1.7118985357030051E-2</v>
      </c>
      <c r="E49">
        <v>5.7789889224910329E-3</v>
      </c>
      <c r="F49">
        <v>1.562435910831613</v>
      </c>
      <c r="G49">
        <v>0.2158119906671889</v>
      </c>
      <c r="H49">
        <v>1.7426019721074339</v>
      </c>
      <c r="I49">
        <v>0.1253152183479059</v>
      </c>
      <c r="J49">
        <v>0.11022004256282231</v>
      </c>
      <c r="K49">
        <v>3.7188878117824127E-2</v>
      </c>
      <c r="L49">
        <v>0.22313082858946409</v>
      </c>
      <c r="M49">
        <v>62.052671682498229</v>
      </c>
      <c r="N49">
        <v>0.28952000908117548</v>
      </c>
      <c r="O49">
        <v>5.6412375377105382E-2</v>
      </c>
      <c r="P49">
        <v>0.29282643721222751</v>
      </c>
      <c r="Q49">
        <v>0.1142006111252325</v>
      </c>
      <c r="R49">
        <v>0.12227634665449259</v>
      </c>
      <c r="S49">
        <v>3.8436180212087039</v>
      </c>
      <c r="T49">
        <v>0.18892044990421519</v>
      </c>
      <c r="U49">
        <v>1.389615165156626</v>
      </c>
      <c r="V49">
        <v>0.72751731656981888</v>
      </c>
      <c r="W49">
        <v>1.046241894864735</v>
      </c>
      <c r="X49">
        <v>4.0843837629964868E-3</v>
      </c>
      <c r="Y49">
        <v>1.934411376591463E-2</v>
      </c>
      <c r="Z49">
        <v>0.1297542960595362</v>
      </c>
      <c r="AA49">
        <v>0.55483983637053169</v>
      </c>
      <c r="AB49">
        <v>1.113159465532586</v>
      </c>
      <c r="AC49">
        <v>10.12220397444232</v>
      </c>
      <c r="AD49">
        <v>0.38696928730438629</v>
      </c>
      <c r="AE49">
        <v>0.61823095696941766</v>
      </c>
      <c r="AF49">
        <v>0.95370119445769197</v>
      </c>
      <c r="AG49">
        <v>3.059492313618009</v>
      </c>
      <c r="AH49">
        <v>9.5479948139640616</v>
      </c>
      <c r="AI49">
        <v>0.72638046274037016</v>
      </c>
      <c r="AJ49">
        <v>4.482939382829696</v>
      </c>
      <c r="AK49">
        <v>2.9566556323095772</v>
      </c>
      <c r="AL49">
        <v>29.068383659009491</v>
      </c>
      <c r="AM49">
        <v>5.1165129085996117</v>
      </c>
      <c r="AN49">
        <v>5.1089316953157327E-2</v>
      </c>
    </row>
    <row r="50" spans="1:40" x14ac:dyDescent="0.45">
      <c r="A50" s="1" t="s">
        <v>479</v>
      </c>
      <c r="B50">
        <v>5.0623533514410388</v>
      </c>
      <c r="C50">
        <v>0.77244280076160732</v>
      </c>
      <c r="D50">
        <v>0.15512683538213479</v>
      </c>
      <c r="E50">
        <v>4.1867979402616488E-2</v>
      </c>
      <c r="F50">
        <v>10.434427047643339</v>
      </c>
      <c r="G50">
        <v>1.2926474761951929</v>
      </c>
      <c r="H50">
        <v>3.6674164455511442</v>
      </c>
      <c r="I50">
        <v>0.45400462777338768</v>
      </c>
      <c r="J50">
        <v>0.57052125759287153</v>
      </c>
      <c r="K50">
        <v>0.26667483625974492</v>
      </c>
      <c r="L50">
        <v>1.592179250699864</v>
      </c>
      <c r="M50">
        <v>256.06946499420383</v>
      </c>
      <c r="N50">
        <v>1.7774329107099041</v>
      </c>
      <c r="O50">
        <v>0.35722872856379528</v>
      </c>
      <c r="P50">
        <v>1.9353376956702639</v>
      </c>
      <c r="Q50">
        <v>0.78180733133674973</v>
      </c>
      <c r="R50">
        <v>0.87816704951179791</v>
      </c>
      <c r="S50">
        <v>27.542251251891251</v>
      </c>
      <c r="T50">
        <v>0.90724158190261783</v>
      </c>
      <c r="U50">
        <v>5.9264520313792737</v>
      </c>
      <c r="V50">
        <v>3.6165561142913161</v>
      </c>
      <c r="W50">
        <v>5.0134747054858604</v>
      </c>
      <c r="X50">
        <v>2.5217124114212341E-2</v>
      </c>
      <c r="Y50">
        <v>0.14086642649661299</v>
      </c>
      <c r="Z50">
        <v>0.85330979079578662</v>
      </c>
      <c r="AA50">
        <v>3.9846161987349591</v>
      </c>
      <c r="AB50">
        <v>6.9174660260608754</v>
      </c>
      <c r="AC50">
        <v>72.383153758728881</v>
      </c>
      <c r="AD50">
        <v>1.484551067769055</v>
      </c>
      <c r="AE50">
        <v>4.1104646018083786</v>
      </c>
      <c r="AF50">
        <v>1.989831851801555</v>
      </c>
      <c r="AG50">
        <v>6.8186741646898223</v>
      </c>
      <c r="AH50">
        <v>62.974410490148287</v>
      </c>
      <c r="AI50">
        <v>1.7469174068203761</v>
      </c>
      <c r="AJ50">
        <v>14.68557331711586</v>
      </c>
      <c r="AK50">
        <v>6.3175747538059497</v>
      </c>
      <c r="AL50">
        <v>68.451442113487346</v>
      </c>
      <c r="AM50">
        <v>1.2039174370733019</v>
      </c>
      <c r="AN50">
        <v>0.3431770327216529</v>
      </c>
    </row>
    <row r="51" spans="1:40" x14ac:dyDescent="0.45">
      <c r="A51" s="1" t="s">
        <v>480</v>
      </c>
      <c r="B51">
        <v>4.0422267138670462E-2</v>
      </c>
      <c r="C51">
        <v>7.0852854680987683E-3</v>
      </c>
      <c r="D51">
        <v>6.8251922198640184E-4</v>
      </c>
      <c r="E51">
        <v>6.2525872863600262E-4</v>
      </c>
      <c r="F51">
        <v>2.4641719971014522E-2</v>
      </c>
      <c r="G51">
        <v>6.7844745379251302E-3</v>
      </c>
      <c r="H51">
        <v>0.12980882729967291</v>
      </c>
      <c r="I51">
        <v>5.3022642212057266E-3</v>
      </c>
      <c r="J51">
        <v>1.1332923761245019E-3</v>
      </c>
      <c r="K51">
        <v>2.5002821637229232E-3</v>
      </c>
      <c r="L51">
        <v>4.3816945808542007E-2</v>
      </c>
      <c r="M51">
        <v>3.1503618072570842E-2</v>
      </c>
      <c r="N51">
        <v>5.7143618269708636E-3</v>
      </c>
      <c r="O51">
        <v>2.9547497367371769E-3</v>
      </c>
      <c r="P51">
        <v>4.946321098559886E-3</v>
      </c>
      <c r="Q51">
        <v>4.9950285021954704E-3</v>
      </c>
      <c r="R51">
        <v>1.6816730932383821E-2</v>
      </c>
      <c r="S51">
        <v>3.5339782093253148E-2</v>
      </c>
      <c r="T51">
        <v>4.8595046506856232E-3</v>
      </c>
      <c r="U51">
        <v>8.9472729026930639E-2</v>
      </c>
      <c r="V51">
        <v>5.8494904071398027E-2</v>
      </c>
      <c r="W51">
        <v>0.36118558432896403</v>
      </c>
      <c r="X51">
        <v>4.0800384573038968E-4</v>
      </c>
      <c r="Y51">
        <v>1.6258289916326199E-3</v>
      </c>
      <c r="Z51">
        <v>1.066999866002195E-2</v>
      </c>
      <c r="AA51">
        <v>4.1246386242431397E-2</v>
      </c>
      <c r="AB51">
        <v>1.42932026083498</v>
      </c>
      <c r="AC51">
        <v>1.7657567788595861E-2</v>
      </c>
      <c r="AD51">
        <v>1.4686648483430631E-2</v>
      </c>
      <c r="AE51">
        <v>3.1684670274636749E-3</v>
      </c>
      <c r="AF51">
        <v>6.1874986247679696E-3</v>
      </c>
      <c r="AG51">
        <v>6.2835083823431018E-2</v>
      </c>
      <c r="AH51">
        <v>7.0312790149357998E-2</v>
      </c>
      <c r="AI51">
        <v>1.053862262052881E-2</v>
      </c>
      <c r="AJ51">
        <v>0.86143982279921905</v>
      </c>
      <c r="AK51">
        <v>0.37680041112759749</v>
      </c>
      <c r="AL51">
        <v>2.8748331333209589</v>
      </c>
      <c r="AM51">
        <v>1.692842703743698E-3</v>
      </c>
      <c r="AN51">
        <v>1.6002909756488791E-2</v>
      </c>
    </row>
    <row r="52" spans="1:40" x14ac:dyDescent="0.45">
      <c r="A52" s="1" t="s">
        <v>481</v>
      </c>
      <c r="B52">
        <v>0.118142576521615</v>
      </c>
      <c r="C52">
        <v>2.0345576531585981E-2</v>
      </c>
      <c r="D52">
        <v>2.6502169185337742E-3</v>
      </c>
      <c r="E52">
        <v>1.8529453302507681E-3</v>
      </c>
      <c r="F52">
        <v>0.101683693948249</v>
      </c>
      <c r="G52">
        <v>2.8204330551208051E-2</v>
      </c>
      <c r="H52">
        <v>0.51119152978598803</v>
      </c>
      <c r="I52">
        <v>1.8312121760434681E-2</v>
      </c>
      <c r="J52">
        <v>4.6181506454209247E-3</v>
      </c>
      <c r="K52">
        <v>7.3153081514613846E-3</v>
      </c>
      <c r="L52">
        <v>6.1087005930802803E-2</v>
      </c>
      <c r="M52">
        <v>0.13034067528056811</v>
      </c>
      <c r="N52">
        <v>2.3239617585236318E-2</v>
      </c>
      <c r="O52">
        <v>1.2104029469775649E-2</v>
      </c>
      <c r="P52">
        <v>1.9715254969363442E-2</v>
      </c>
      <c r="Q52">
        <v>1.434120871318529E-2</v>
      </c>
      <c r="R52">
        <v>6.962780038303594E-2</v>
      </c>
      <c r="S52">
        <v>0.14577903322540289</v>
      </c>
      <c r="T52">
        <v>1.9052193897015419E-2</v>
      </c>
      <c r="U52">
        <v>0.36453129116861749</v>
      </c>
      <c r="V52">
        <v>0.20272546691500309</v>
      </c>
      <c r="W52">
        <v>1.4838447059900459</v>
      </c>
      <c r="X52">
        <v>1.6740113805906709E-3</v>
      </c>
      <c r="Y52">
        <v>6.7600856691936179E-3</v>
      </c>
      <c r="Z52">
        <v>4.1614572294549568E-2</v>
      </c>
      <c r="AA52">
        <v>0.17115079330060909</v>
      </c>
      <c r="AB52">
        <v>5.7922865786965527</v>
      </c>
      <c r="AC52">
        <v>6.6297576086272583E-2</v>
      </c>
      <c r="AD52">
        <v>5.3200312284896301E-2</v>
      </c>
      <c r="AE52">
        <v>1.225224572684146E-2</v>
      </c>
      <c r="AF52">
        <v>2.2158174695630771E-2</v>
      </c>
      <c r="AG52">
        <v>0.24805179338397129</v>
      </c>
      <c r="AH52">
        <v>0.23732820913295771</v>
      </c>
      <c r="AI52">
        <v>3.9526653090965168E-2</v>
      </c>
      <c r="AJ52">
        <v>3.5132225478925179</v>
      </c>
      <c r="AK52">
        <v>1.52822809928771</v>
      </c>
      <c r="AL52">
        <v>11.75417532484494</v>
      </c>
      <c r="AM52">
        <v>6.6152099121834923E-3</v>
      </c>
      <c r="AN52">
        <v>7.2004899715208792E-2</v>
      </c>
    </row>
    <row r="53" spans="1:40" x14ac:dyDescent="0.45">
      <c r="A53" s="1" t="s">
        <v>482</v>
      </c>
      <c r="B53">
        <v>9.9618571372961853</v>
      </c>
      <c r="C53">
        <v>1.2845974670777029</v>
      </c>
      <c r="D53">
        <v>0.30129501004805892</v>
      </c>
      <c r="E53">
        <v>5.8947604212142089E-2</v>
      </c>
      <c r="F53">
        <v>2.6497854918053161</v>
      </c>
      <c r="G53">
        <v>0.69013815579068893</v>
      </c>
      <c r="H53">
        <v>4.254301477562346</v>
      </c>
      <c r="I53">
        <v>0.56496092162931144</v>
      </c>
      <c r="J53">
        <v>0.11217081653564349</v>
      </c>
      <c r="K53">
        <v>0.4871167802480656</v>
      </c>
      <c r="L53">
        <v>4.8146129637274813</v>
      </c>
      <c r="M53">
        <v>1.67593813139074</v>
      </c>
      <c r="N53">
        <v>0.66507392466301951</v>
      </c>
      <c r="O53">
        <v>0.1237174774648514</v>
      </c>
      <c r="P53">
        <v>0.57102122564655888</v>
      </c>
      <c r="Q53">
        <v>0.2364535960057306</v>
      </c>
      <c r="R53">
        <v>0.19929209194681211</v>
      </c>
      <c r="S53">
        <v>0.80882635846331985</v>
      </c>
      <c r="T53">
        <v>0.3966988592821169</v>
      </c>
      <c r="U53">
        <v>2.3804186901308828</v>
      </c>
      <c r="V53">
        <v>3.5131635449072611</v>
      </c>
      <c r="W53">
        <v>12.122721241583641</v>
      </c>
      <c r="X53">
        <v>4.1813410595757217E-2</v>
      </c>
      <c r="Y53">
        <v>5.6908112952172622E-2</v>
      </c>
      <c r="Z53">
        <v>1.498352088785696</v>
      </c>
      <c r="AA53">
        <v>1.5581205333403469</v>
      </c>
      <c r="AB53">
        <v>1.6792509743935959</v>
      </c>
      <c r="AC53">
        <v>1.401686898303425</v>
      </c>
      <c r="AD53">
        <v>1.710820484632595</v>
      </c>
      <c r="AE53">
        <v>0.34760337057338159</v>
      </c>
      <c r="AF53">
        <v>0.71344740484909352</v>
      </c>
      <c r="AG53">
        <v>11.84710574904576</v>
      </c>
      <c r="AH53">
        <v>4.7416010129332724</v>
      </c>
      <c r="AI53">
        <v>0.87153102557253126</v>
      </c>
      <c r="AJ53">
        <v>7.1882539222087232</v>
      </c>
      <c r="AK53">
        <v>5.1383166308051269</v>
      </c>
      <c r="AL53">
        <v>15.8500923308582</v>
      </c>
      <c r="AM53">
        <v>0.16097215033394191</v>
      </c>
      <c r="AN53">
        <v>0.66922174230807996</v>
      </c>
    </row>
    <row r="54" spans="1:40" x14ac:dyDescent="0.45">
      <c r="A54" s="1" t="s">
        <v>483</v>
      </c>
      <c r="B54">
        <v>654.71493398135067</v>
      </c>
      <c r="C54">
        <v>87.490062330054258</v>
      </c>
      <c r="D54">
        <v>24.662734572514289</v>
      </c>
      <c r="E54">
        <v>4.3409443525495091</v>
      </c>
      <c r="F54">
        <v>419.44651539207302</v>
      </c>
      <c r="G54">
        <v>138.1140816591508</v>
      </c>
      <c r="H54">
        <v>571.08683633996441</v>
      </c>
      <c r="I54">
        <v>188.02670337870961</v>
      </c>
      <c r="J54">
        <v>26.57399618504515</v>
      </c>
      <c r="K54">
        <v>135.56380377102249</v>
      </c>
      <c r="L54">
        <v>10962.564924477831</v>
      </c>
      <c r="M54">
        <v>314.17236222650558</v>
      </c>
      <c r="N54">
        <v>153.14557066698899</v>
      </c>
      <c r="O54">
        <v>19.571843013903841</v>
      </c>
      <c r="P54">
        <v>109.5374059651942</v>
      </c>
      <c r="Q54">
        <v>38.851618997690522</v>
      </c>
      <c r="R54">
        <v>28.85899917050066</v>
      </c>
      <c r="S54">
        <v>187.24583486767651</v>
      </c>
      <c r="T54">
        <v>68.517081885473999</v>
      </c>
      <c r="U54">
        <v>273.99116556035472</v>
      </c>
      <c r="V54">
        <v>433.22356331714559</v>
      </c>
      <c r="W54">
        <v>721.82058038201797</v>
      </c>
      <c r="X54">
        <v>6.1430908417346561</v>
      </c>
      <c r="Y54">
        <v>8.6380535941412067</v>
      </c>
      <c r="Z54">
        <v>128.31312568145731</v>
      </c>
      <c r="AA54">
        <v>242.110924722253</v>
      </c>
      <c r="AB54">
        <v>134.82143515219909</v>
      </c>
      <c r="AC54">
        <v>191.06483766699969</v>
      </c>
      <c r="AD54">
        <v>268.09655589854748</v>
      </c>
      <c r="AE54">
        <v>55.268587711824281</v>
      </c>
      <c r="AF54">
        <v>126.1254169321697</v>
      </c>
      <c r="AG54">
        <v>1310.3057069146871</v>
      </c>
      <c r="AH54">
        <v>598.60691557884138</v>
      </c>
      <c r="AI54">
        <v>142.63870954567739</v>
      </c>
      <c r="AJ54">
        <v>1161.1380238732299</v>
      </c>
      <c r="AK54">
        <v>562.25973168494079</v>
      </c>
      <c r="AL54">
        <v>2366.091131457928</v>
      </c>
      <c r="AM54">
        <v>29.45368632902024</v>
      </c>
      <c r="AN54">
        <v>190.92084932830329</v>
      </c>
    </row>
    <row r="55" spans="1:40" x14ac:dyDescent="0.45">
      <c r="A55" s="1" t="s">
        <v>484</v>
      </c>
      <c r="B55">
        <v>108.9486772271229</v>
      </c>
      <c r="C55">
        <v>14.58034373507979</v>
      </c>
      <c r="D55">
        <v>3.7416074161035842</v>
      </c>
      <c r="E55">
        <v>0.73749689233728666</v>
      </c>
      <c r="F55">
        <v>39.328163558436792</v>
      </c>
      <c r="G55">
        <v>22.881039143168859</v>
      </c>
      <c r="H55">
        <v>43.847488466931487</v>
      </c>
      <c r="I55">
        <v>9.2524180443766024</v>
      </c>
      <c r="J55">
        <v>3.0809811689676292</v>
      </c>
      <c r="K55">
        <v>5.7176383822417343</v>
      </c>
      <c r="L55">
        <v>642.24847544384249</v>
      </c>
      <c r="M55">
        <v>39.324109708947077</v>
      </c>
      <c r="N55">
        <v>15.66235449832894</v>
      </c>
      <c r="O55">
        <v>2.4515980135155369</v>
      </c>
      <c r="P55">
        <v>11.575240933927979</v>
      </c>
      <c r="Q55">
        <v>4.4825978656499483</v>
      </c>
      <c r="R55">
        <v>3.6947712473119951</v>
      </c>
      <c r="S55">
        <v>20.81539837037905</v>
      </c>
      <c r="T55">
        <v>5.9521024273711811</v>
      </c>
      <c r="U55">
        <v>43.262026976972699</v>
      </c>
      <c r="V55">
        <v>63.300519536584638</v>
      </c>
      <c r="W55">
        <v>59.91314272724518</v>
      </c>
      <c r="X55">
        <v>0.48420898360681958</v>
      </c>
      <c r="Y55">
        <v>1.0374760430343031</v>
      </c>
      <c r="Z55">
        <v>11.563199881803911</v>
      </c>
      <c r="AA55">
        <v>28.59240816122486</v>
      </c>
      <c r="AB55">
        <v>18.293539670736418</v>
      </c>
      <c r="AC55">
        <v>24.7566378208505</v>
      </c>
      <c r="AD55">
        <v>20.229464439663811</v>
      </c>
      <c r="AE55">
        <v>6.3637962637160559</v>
      </c>
      <c r="AF55">
        <v>10.74513173956646</v>
      </c>
      <c r="AG55">
        <v>112.8326447903659</v>
      </c>
      <c r="AH55">
        <v>60.770036974342851</v>
      </c>
      <c r="AI55">
        <v>11.2998985320322</v>
      </c>
      <c r="AJ55">
        <v>101.56438203589801</v>
      </c>
      <c r="AK55">
        <v>46.712596496104887</v>
      </c>
      <c r="AL55">
        <v>231.22356378052191</v>
      </c>
      <c r="AM55">
        <v>2.1853664591185091</v>
      </c>
      <c r="AN55">
        <v>14.237162641716051</v>
      </c>
    </row>
    <row r="56" spans="1:40" x14ac:dyDescent="0.45">
      <c r="A56" s="1" t="s">
        <v>485</v>
      </c>
      <c r="B56">
        <v>2.2626676234983329</v>
      </c>
      <c r="C56">
        <v>0.44374730536125923</v>
      </c>
      <c r="D56">
        <v>0.2782447411788041</v>
      </c>
      <c r="E56">
        <v>1.3293104205967E-2</v>
      </c>
      <c r="F56">
        <v>0.56771931245188034</v>
      </c>
      <c r="G56">
        <v>0.1028342222665771</v>
      </c>
      <c r="H56">
        <v>3.755535286388497</v>
      </c>
      <c r="I56">
        <v>0.16504197463937459</v>
      </c>
      <c r="J56">
        <v>3.5272101122223003E-2</v>
      </c>
      <c r="K56">
        <v>66.221442071486948</v>
      </c>
      <c r="L56">
        <v>2.515452230818926</v>
      </c>
      <c r="M56">
        <v>0.43393526346851968</v>
      </c>
      <c r="N56">
        <v>0.28084052518379932</v>
      </c>
      <c r="O56">
        <v>3.4328055495265387E-2</v>
      </c>
      <c r="P56">
        <v>9.8313682840882363E-2</v>
      </c>
      <c r="Q56">
        <v>4.9712736063260821E-2</v>
      </c>
      <c r="R56">
        <v>8.5261237147815486E-2</v>
      </c>
      <c r="S56">
        <v>0.26298607623206333</v>
      </c>
      <c r="T56">
        <v>0.2131210730064648</v>
      </c>
      <c r="U56">
        <v>0.44668985268101369</v>
      </c>
      <c r="V56">
        <v>1.4857849713141571</v>
      </c>
      <c r="W56">
        <v>1.7460254705711999</v>
      </c>
      <c r="X56">
        <v>9.2804542942354212E-3</v>
      </c>
      <c r="Y56">
        <v>9.3493725872183762E-3</v>
      </c>
      <c r="Z56">
        <v>0.22056051626883641</v>
      </c>
      <c r="AA56">
        <v>0.29334620084656532</v>
      </c>
      <c r="AB56">
        <v>0.22055126865991759</v>
      </c>
      <c r="AC56">
        <v>0.36152830482995152</v>
      </c>
      <c r="AD56">
        <v>1.448209988515573</v>
      </c>
      <c r="AE56">
        <v>9.7154756106211451E-2</v>
      </c>
      <c r="AF56">
        <v>0.67122404127759905</v>
      </c>
      <c r="AG56">
        <v>7.7297778123135013</v>
      </c>
      <c r="AH56">
        <v>3.3159773197342179</v>
      </c>
      <c r="AI56">
        <v>0.71426219973024407</v>
      </c>
      <c r="AJ56">
        <v>4.5004441960589023</v>
      </c>
      <c r="AK56">
        <v>3.3943189947664152</v>
      </c>
      <c r="AL56">
        <v>7.1238082881271776</v>
      </c>
      <c r="AM56">
        <v>4.45538908485257E-2</v>
      </c>
      <c r="AN56">
        <v>0.14237400148604751</v>
      </c>
    </row>
    <row r="57" spans="1:40" x14ac:dyDescent="0.45">
      <c r="A57" s="1" t="s">
        <v>486</v>
      </c>
      <c r="B57">
        <v>24.510184277857501</v>
      </c>
      <c r="C57">
        <v>3.9284076688699199</v>
      </c>
      <c r="D57">
        <v>0.86494290903316717</v>
      </c>
      <c r="E57">
        <v>0.1202143662176459</v>
      </c>
      <c r="F57">
        <v>14.892711820101081</v>
      </c>
      <c r="G57">
        <v>3.0801288655508192</v>
      </c>
      <c r="H57">
        <v>21.106454591914709</v>
      </c>
      <c r="I57">
        <v>3.0199290947942421</v>
      </c>
      <c r="J57">
        <v>0.65272661342806437</v>
      </c>
      <c r="K57">
        <v>344.73101390891389</v>
      </c>
      <c r="L57">
        <v>5.7574468951004656</v>
      </c>
      <c r="M57">
        <v>7.9754013430839992</v>
      </c>
      <c r="N57">
        <v>5.0671631901151253</v>
      </c>
      <c r="O57">
        <v>0.44397554878137041</v>
      </c>
      <c r="P57">
        <v>2.921867053056586</v>
      </c>
      <c r="Q57">
        <v>0.98163916774986371</v>
      </c>
      <c r="R57">
        <v>1.0564525933160369</v>
      </c>
      <c r="S57">
        <v>4.9366639271413311</v>
      </c>
      <c r="T57">
        <v>3.568256952680271</v>
      </c>
      <c r="U57">
        <v>8.2812854118238644</v>
      </c>
      <c r="V57">
        <v>14.833757402218691</v>
      </c>
      <c r="W57">
        <v>21.446978570523541</v>
      </c>
      <c r="X57">
        <v>0.16337381570683401</v>
      </c>
      <c r="Y57">
        <v>0.13605320177880281</v>
      </c>
      <c r="Z57">
        <v>3.5998210619018169</v>
      </c>
      <c r="AA57">
        <v>4.1800491567423324</v>
      </c>
      <c r="AB57">
        <v>3.8222877617226412</v>
      </c>
      <c r="AC57">
        <v>6.5941129064482471</v>
      </c>
      <c r="AD57">
        <v>6.8798477851800692</v>
      </c>
      <c r="AE57">
        <v>1.5807538859535211</v>
      </c>
      <c r="AF57">
        <v>3.7436243748208571</v>
      </c>
      <c r="AG57">
        <v>43.634186079525463</v>
      </c>
      <c r="AH57">
        <v>21.192675448122309</v>
      </c>
      <c r="AI57">
        <v>3.8178260239439319</v>
      </c>
      <c r="AJ57">
        <v>93.18509393708274</v>
      </c>
      <c r="AK57">
        <v>93.151160026182737</v>
      </c>
      <c r="AL57">
        <v>65.284271773807291</v>
      </c>
      <c r="AM57">
        <v>0.68213126229564502</v>
      </c>
      <c r="AN57">
        <v>2.2185630294874001</v>
      </c>
    </row>
    <row r="58" spans="1:40" x14ac:dyDescent="0.45">
      <c r="A58" s="1" t="s">
        <v>487</v>
      </c>
      <c r="B58">
        <v>82.57722536345473</v>
      </c>
      <c r="C58">
        <v>14.070629986914859</v>
      </c>
      <c r="D58">
        <v>2.424366225176505</v>
      </c>
      <c r="E58">
        <v>0.36180911808082677</v>
      </c>
      <c r="F58">
        <v>36.161201613323058</v>
      </c>
      <c r="G58">
        <v>7.5466607853201353</v>
      </c>
      <c r="H58">
        <v>145.013521225793</v>
      </c>
      <c r="I58">
        <v>14.532237649826969</v>
      </c>
      <c r="J58">
        <v>1.7179628185256051</v>
      </c>
      <c r="K58">
        <v>127.4792283724629</v>
      </c>
      <c r="L58">
        <v>46.808065928925252</v>
      </c>
      <c r="M58">
        <v>21.125659186262329</v>
      </c>
      <c r="N58">
        <v>12.080791902481151</v>
      </c>
      <c r="O58">
        <v>1.458624217517847</v>
      </c>
      <c r="P58">
        <v>7.1109957217622259</v>
      </c>
      <c r="Q58">
        <v>2.4605687877934219</v>
      </c>
      <c r="R58">
        <v>3.6304511790885359</v>
      </c>
      <c r="S58">
        <v>14.032081776605899</v>
      </c>
      <c r="T58">
        <v>14.028841501175579</v>
      </c>
      <c r="U58">
        <v>23.698760183835141</v>
      </c>
      <c r="V58">
        <v>68.030614410295328</v>
      </c>
      <c r="W58">
        <v>104.7537425154263</v>
      </c>
      <c r="X58">
        <v>0.54942223069455243</v>
      </c>
      <c r="Y58">
        <v>0.33027502266955672</v>
      </c>
      <c r="Z58">
        <v>11.377791340125061</v>
      </c>
      <c r="AA58">
        <v>11.014046563110901</v>
      </c>
      <c r="AB58">
        <v>10.760002638295401</v>
      </c>
      <c r="AC58">
        <v>17.60806663416939</v>
      </c>
      <c r="AD58">
        <v>36.636623204914862</v>
      </c>
      <c r="AE58">
        <v>5.1998715764472623</v>
      </c>
      <c r="AF58">
        <v>21.457408267357291</v>
      </c>
      <c r="AG58">
        <v>239.99977372909859</v>
      </c>
      <c r="AH58">
        <v>81.120400926368077</v>
      </c>
      <c r="AI58">
        <v>21.02868875379</v>
      </c>
      <c r="AJ58">
        <v>386.70578196961071</v>
      </c>
      <c r="AK58">
        <v>2107.90545209118</v>
      </c>
      <c r="AL58">
        <v>285.28648909320299</v>
      </c>
      <c r="AM58">
        <v>4.7783501653420171</v>
      </c>
      <c r="AN58">
        <v>5.0508598750709366</v>
      </c>
    </row>
    <row r="59" spans="1:40" x14ac:dyDescent="0.45">
      <c r="A59" s="1" t="s">
        <v>488</v>
      </c>
      <c r="B59">
        <v>0.69158241913291663</v>
      </c>
      <c r="C59">
        <v>0.1144124988154942</v>
      </c>
      <c r="D59">
        <v>2.7409593096728972E-2</v>
      </c>
      <c r="E59">
        <v>3.6337001416226768E-3</v>
      </c>
      <c r="F59">
        <v>0.49269999058693792</v>
      </c>
      <c r="G59">
        <v>0.1019420112087165</v>
      </c>
      <c r="H59">
        <v>0.54772168339158478</v>
      </c>
      <c r="I59">
        <v>8.1281014623958814E-2</v>
      </c>
      <c r="J59">
        <v>2.0957029289029039E-2</v>
      </c>
      <c r="K59">
        <v>0.39536181117845959</v>
      </c>
      <c r="L59">
        <v>0.14741846540360901</v>
      </c>
      <c r="M59">
        <v>0.2606596997237729</v>
      </c>
      <c r="N59">
        <v>0.16838442139665111</v>
      </c>
      <c r="O59">
        <v>1.410638378773536E-2</v>
      </c>
      <c r="P59">
        <v>8.7455440662067688E-2</v>
      </c>
      <c r="Q59">
        <v>2.581881553212376E-2</v>
      </c>
      <c r="R59">
        <v>3.1371274450575123E-2</v>
      </c>
      <c r="S59">
        <v>0.15485851493792091</v>
      </c>
      <c r="T59">
        <v>5.6230930807833167E-2</v>
      </c>
      <c r="U59">
        <v>0.26118574430066033</v>
      </c>
      <c r="V59">
        <v>0.38296826825532593</v>
      </c>
      <c r="W59">
        <v>0.58808792977874957</v>
      </c>
      <c r="X59">
        <v>4.4234841442886037E-3</v>
      </c>
      <c r="Y59">
        <v>4.5185054277175974E-3</v>
      </c>
      <c r="Z59">
        <v>0.1113296812993744</v>
      </c>
      <c r="AA59">
        <v>0.136946558302002</v>
      </c>
      <c r="AB59">
        <v>0.121082782809941</v>
      </c>
      <c r="AC59">
        <v>0.21089204068642439</v>
      </c>
      <c r="AD59">
        <v>0.17331932598096569</v>
      </c>
      <c r="AE59">
        <v>4.6509635685276988E-2</v>
      </c>
      <c r="AF59">
        <v>0.1146815827155164</v>
      </c>
      <c r="AG59">
        <v>1.064512181713736</v>
      </c>
      <c r="AH59">
        <v>0.56795953233631369</v>
      </c>
      <c r="AI59">
        <v>0.10430353905486781</v>
      </c>
      <c r="AJ59">
        <v>2.0490023977117668</v>
      </c>
      <c r="AK59">
        <v>1.519416211930726</v>
      </c>
      <c r="AL59">
        <v>1.4785590867604319</v>
      </c>
      <c r="AM59">
        <v>1.7539815435100081E-2</v>
      </c>
      <c r="AN59">
        <v>2.0426165935567502E-2</v>
      </c>
    </row>
    <row r="60" spans="1:40" x14ac:dyDescent="0.45">
      <c r="A60" s="1" t="s">
        <v>489</v>
      </c>
      <c r="B60">
        <v>1.23934772781058</v>
      </c>
      <c r="C60">
        <v>0.14157254418018389</v>
      </c>
      <c r="D60">
        <v>3.1300539402748642E-2</v>
      </c>
      <c r="E60">
        <v>1.3864163389578851E-2</v>
      </c>
      <c r="F60">
        <v>0.43867461918213219</v>
      </c>
      <c r="G60">
        <v>9.4938147315475285E-2</v>
      </c>
      <c r="H60">
        <v>22.270437849662471</v>
      </c>
      <c r="I60">
        <v>2.8388250070600201</v>
      </c>
      <c r="J60">
        <v>2.440611409732265E-2</v>
      </c>
      <c r="K60">
        <v>0.36318869585185048</v>
      </c>
      <c r="L60">
        <v>1.1684817298743191</v>
      </c>
      <c r="M60">
        <v>0.33182163198527559</v>
      </c>
      <c r="N60">
        <v>0.11876393576909559</v>
      </c>
      <c r="O60">
        <v>3.5406165652470387E-2</v>
      </c>
      <c r="P60">
        <v>0.15790039219352839</v>
      </c>
      <c r="Q60">
        <v>4.9226246340906457E-2</v>
      </c>
      <c r="R60">
        <v>8.0748802035213244E-2</v>
      </c>
      <c r="S60">
        <v>0.35888773091315063</v>
      </c>
      <c r="T60">
        <v>0.31324907813017661</v>
      </c>
      <c r="U60">
        <v>0.66173877430944616</v>
      </c>
      <c r="V60">
        <v>1.689596966857382</v>
      </c>
      <c r="W60">
        <v>2.215679343182972</v>
      </c>
      <c r="X60">
        <v>1.9309578577574121E-2</v>
      </c>
      <c r="Y60">
        <v>1.0459157776053531E-2</v>
      </c>
      <c r="Z60">
        <v>0.45199089708133261</v>
      </c>
      <c r="AA60">
        <v>0.31790754914422031</v>
      </c>
      <c r="AB60">
        <v>0.32997157048194048</v>
      </c>
      <c r="AC60">
        <v>0.27325525300971082</v>
      </c>
      <c r="AD60">
        <v>1.2822699860572451</v>
      </c>
      <c r="AE60">
        <v>8.428124995675923E-2</v>
      </c>
      <c r="AF60">
        <v>1.101452763735647</v>
      </c>
      <c r="AG60">
        <v>6.5951488468560866</v>
      </c>
      <c r="AH60">
        <v>6.0803044829997486</v>
      </c>
      <c r="AI60">
        <v>0.94804293720038468</v>
      </c>
      <c r="AJ60">
        <v>14.322250388447079</v>
      </c>
      <c r="AK60">
        <v>7.6518564424650348</v>
      </c>
      <c r="AL60">
        <v>200.757275511855</v>
      </c>
      <c r="AM60">
        <v>3.6371826926721279E-2</v>
      </c>
      <c r="AN60">
        <v>0.109748180763692</v>
      </c>
    </row>
    <row r="61" spans="1:40" x14ac:dyDescent="0.45">
      <c r="A61" s="1" t="s">
        <v>490</v>
      </c>
      <c r="B61">
        <v>0.70160293747550517</v>
      </c>
      <c r="C61">
        <v>9.2865452091954875E-2</v>
      </c>
      <c r="D61">
        <v>1.4400423577963929E-2</v>
      </c>
      <c r="E61">
        <v>8.2711606009671229E-3</v>
      </c>
      <c r="F61">
        <v>0.16844956018890869</v>
      </c>
      <c r="G61">
        <v>3.2953297807973979E-2</v>
      </c>
      <c r="H61">
        <v>46.599920695262611</v>
      </c>
      <c r="I61">
        <v>4.3643434998371919</v>
      </c>
      <c r="J61">
        <v>1.032445996136006E-2</v>
      </c>
      <c r="K61">
        <v>4.4034991297026354</v>
      </c>
      <c r="L61">
        <v>4.5126182144064142</v>
      </c>
      <c r="M61">
        <v>0.1256215055239811</v>
      </c>
      <c r="N61">
        <v>4.0665740670616998E-2</v>
      </c>
      <c r="O61">
        <v>1.6521967065309132E-2</v>
      </c>
      <c r="P61">
        <v>7.3655850371270357E-2</v>
      </c>
      <c r="Q61">
        <v>3.3358102812123987E-2</v>
      </c>
      <c r="R61">
        <v>7.1774535768539829E-2</v>
      </c>
      <c r="S61">
        <v>0.14658848388664711</v>
      </c>
      <c r="T61">
        <v>0.2034756915162331</v>
      </c>
      <c r="U61">
        <v>0.52964955185055262</v>
      </c>
      <c r="V61">
        <v>1.6633933831065419</v>
      </c>
      <c r="W61">
        <v>2.570638776716855</v>
      </c>
      <c r="X61">
        <v>1.480019073791667E-2</v>
      </c>
      <c r="Y61">
        <v>3.612570651528414E-3</v>
      </c>
      <c r="Z61">
        <v>0.60576370253395295</v>
      </c>
      <c r="AA61">
        <v>0.13600956614266449</v>
      </c>
      <c r="AB61">
        <v>0.1999543872800276</v>
      </c>
      <c r="AC61">
        <v>0.1247428464705117</v>
      </c>
      <c r="AD61">
        <v>1.023863446501631</v>
      </c>
      <c r="AE61">
        <v>6.1996337953945491E-2</v>
      </c>
      <c r="AF61">
        <v>0.62271114034490727</v>
      </c>
      <c r="AG61">
        <v>7.3983499115689106</v>
      </c>
      <c r="AH61">
        <v>3.8827570079327929</v>
      </c>
      <c r="AI61">
        <v>0.68909416081932162</v>
      </c>
      <c r="AJ61">
        <v>6.8995887523461814</v>
      </c>
      <c r="AK61">
        <v>4.0214219412006127</v>
      </c>
      <c r="AL61">
        <v>520.17988697650492</v>
      </c>
      <c r="AM61">
        <v>2.9353046274988609E-2</v>
      </c>
      <c r="AN61">
        <v>0.1706076678394938</v>
      </c>
    </row>
    <row r="62" spans="1:40" x14ac:dyDescent="0.45">
      <c r="A62" s="1" t="s">
        <v>491</v>
      </c>
      <c r="B62">
        <v>0.8471416738716897</v>
      </c>
      <c r="C62">
        <v>0.10591294442507861</v>
      </c>
      <c r="D62">
        <v>1.97121662485942E-2</v>
      </c>
      <c r="E62">
        <v>9.8191729162252286E-3</v>
      </c>
      <c r="F62">
        <v>0.26144914840401873</v>
      </c>
      <c r="G62">
        <v>5.4516025832540553E-2</v>
      </c>
      <c r="H62">
        <v>40.323316516100377</v>
      </c>
      <c r="I62">
        <v>18.01631472670682</v>
      </c>
      <c r="J62">
        <v>1.555061722361081E-2</v>
      </c>
      <c r="K62">
        <v>0.98311984999363711</v>
      </c>
      <c r="L62">
        <v>3.930540484924026</v>
      </c>
      <c r="M62">
        <v>0.19423370478981089</v>
      </c>
      <c r="N62">
        <v>6.7438409550497652E-2</v>
      </c>
      <c r="O62">
        <v>2.2067357161300531E-2</v>
      </c>
      <c r="P62">
        <v>0.11562614251077021</v>
      </c>
      <c r="Q62">
        <v>4.733860216247731E-2</v>
      </c>
      <c r="R62">
        <v>9.5703181983061478E-2</v>
      </c>
      <c r="S62">
        <v>0.18908391926385529</v>
      </c>
      <c r="T62">
        <v>0.21016836687097681</v>
      </c>
      <c r="U62">
        <v>0.57011098513902891</v>
      </c>
      <c r="V62">
        <v>1.490936077697365</v>
      </c>
      <c r="W62">
        <v>2.6945756661667208</v>
      </c>
      <c r="X62">
        <v>1.391639499567018E-2</v>
      </c>
      <c r="Y62">
        <v>5.8951130555958981E-3</v>
      </c>
      <c r="Z62">
        <v>0.44780478582738431</v>
      </c>
      <c r="AA62">
        <v>0.19773730206167961</v>
      </c>
      <c r="AB62">
        <v>0.19405724706272021</v>
      </c>
      <c r="AC62">
        <v>0.17009719148850591</v>
      </c>
      <c r="AD62">
        <v>1.06318018842205</v>
      </c>
      <c r="AE62">
        <v>7.2161106598216507E-2</v>
      </c>
      <c r="AF62">
        <v>0.68907842210548143</v>
      </c>
      <c r="AG62">
        <v>15.118207285630829</v>
      </c>
      <c r="AH62">
        <v>5.750193828070624</v>
      </c>
      <c r="AI62">
        <v>0.72783624073660891</v>
      </c>
      <c r="AJ62">
        <v>7.6324132028917084</v>
      </c>
      <c r="AK62">
        <v>4.1827451232748301</v>
      </c>
      <c r="AL62">
        <v>396.63367780536618</v>
      </c>
      <c r="AM62">
        <v>2.955316387581873E-2</v>
      </c>
      <c r="AN62">
        <v>0.1339731333927324</v>
      </c>
    </row>
    <row r="63" spans="1:40" x14ac:dyDescent="0.45">
      <c r="A63" s="1" t="s">
        <v>492</v>
      </c>
      <c r="B63">
        <v>4.5439819699956798</v>
      </c>
      <c r="C63">
        <v>0.43931368678778598</v>
      </c>
      <c r="D63">
        <v>8.345544752528096E-2</v>
      </c>
      <c r="E63">
        <v>3.044377163747904E-2</v>
      </c>
      <c r="F63">
        <v>0.94512614695910613</v>
      </c>
      <c r="G63">
        <v>0.33501043738310948</v>
      </c>
      <c r="H63">
        <v>6.3904499109020394</v>
      </c>
      <c r="I63">
        <v>0.47584696064437232</v>
      </c>
      <c r="J63">
        <v>6.2178634784014197E-2</v>
      </c>
      <c r="K63">
        <v>0.41892595014490669</v>
      </c>
      <c r="L63">
        <v>0.74688476027238837</v>
      </c>
      <c r="M63">
        <v>0.61098221565526967</v>
      </c>
      <c r="N63">
        <v>0.24668826415917161</v>
      </c>
      <c r="O63">
        <v>5.8129971900497998E-2</v>
      </c>
      <c r="P63">
        <v>0.25570016754036051</v>
      </c>
      <c r="Q63">
        <v>8.9220469234702213E-2</v>
      </c>
      <c r="R63">
        <v>9.758164119912012E-2</v>
      </c>
      <c r="S63">
        <v>0.40426900783464909</v>
      </c>
      <c r="T63">
        <v>0.26043799367369069</v>
      </c>
      <c r="U63">
        <v>2.6819619634725771</v>
      </c>
      <c r="V63">
        <v>215.3148234099277</v>
      </c>
      <c r="W63">
        <v>11.874633728523399</v>
      </c>
      <c r="X63">
        <v>0.1056402668897667</v>
      </c>
      <c r="Y63">
        <v>2.009023610136227E-2</v>
      </c>
      <c r="Z63">
        <v>0.56745954503476492</v>
      </c>
      <c r="AA63">
        <v>0.60550875684614258</v>
      </c>
      <c r="AB63">
        <v>0.74305010862296128</v>
      </c>
      <c r="AC63">
        <v>0.70438877976567793</v>
      </c>
      <c r="AD63">
        <v>1.090135590778144</v>
      </c>
      <c r="AE63">
        <v>0.19198893888009591</v>
      </c>
      <c r="AF63">
        <v>1.118705463869814</v>
      </c>
      <c r="AG63">
        <v>10.589226471819909</v>
      </c>
      <c r="AH63">
        <v>6.0774792354746268</v>
      </c>
      <c r="AI63">
        <v>0.94228326639217974</v>
      </c>
      <c r="AJ63">
        <v>5.9700925184295146</v>
      </c>
      <c r="AK63">
        <v>4.5674028287170696</v>
      </c>
      <c r="AL63">
        <v>9.1388182370706268</v>
      </c>
      <c r="AM63">
        <v>7.1648266324279036E-2</v>
      </c>
      <c r="AN63">
        <v>0.16891715317641481</v>
      </c>
    </row>
    <row r="64" spans="1:40" x14ac:dyDescent="0.45">
      <c r="A64" s="1" t="s">
        <v>493</v>
      </c>
      <c r="B64">
        <v>1.1830340466751481</v>
      </c>
      <c r="C64">
        <v>0.16488460689623571</v>
      </c>
      <c r="D64">
        <v>2.978051645117772E-2</v>
      </c>
      <c r="E64">
        <v>1.43219615278352E-2</v>
      </c>
      <c r="F64">
        <v>0.41729970797887378</v>
      </c>
      <c r="G64">
        <v>0.1401718012374128</v>
      </c>
      <c r="H64">
        <v>10.31876275413291</v>
      </c>
      <c r="I64">
        <v>0.27997297498633239</v>
      </c>
      <c r="J64">
        <v>2.5753253600308699E-2</v>
      </c>
      <c r="K64">
        <v>5.7720968243413967E-2</v>
      </c>
      <c r="L64">
        <v>0.32904179152534863</v>
      </c>
      <c r="M64">
        <v>0.26633187612917208</v>
      </c>
      <c r="N64">
        <v>0.1274653571402434</v>
      </c>
      <c r="O64">
        <v>2.941183613475672E-2</v>
      </c>
      <c r="P64">
        <v>9.5709037539629949E-2</v>
      </c>
      <c r="Q64">
        <v>3.9627690390322927E-2</v>
      </c>
      <c r="R64">
        <v>7.9805094561630666E-2</v>
      </c>
      <c r="S64">
        <v>0.19748237874343591</v>
      </c>
      <c r="T64">
        <v>0.13337817231439289</v>
      </c>
      <c r="U64">
        <v>0.75799200371609943</v>
      </c>
      <c r="V64">
        <v>1.758720128018592</v>
      </c>
      <c r="W64">
        <v>1.953647421428385</v>
      </c>
      <c r="X64">
        <v>1.586839805352408E-2</v>
      </c>
      <c r="Y64">
        <v>1.811030726285439E-2</v>
      </c>
      <c r="Z64">
        <v>0.55385051403778152</v>
      </c>
      <c r="AA64">
        <v>0.51357023123636925</v>
      </c>
      <c r="AB64">
        <v>0.231115252815108</v>
      </c>
      <c r="AC64">
        <v>0.24615150888280071</v>
      </c>
      <c r="AD64">
        <v>0.86970567067448412</v>
      </c>
      <c r="AE64">
        <v>0.101823552054898</v>
      </c>
      <c r="AF64">
        <v>0.39657544794429522</v>
      </c>
      <c r="AG64">
        <v>1.992333350146023</v>
      </c>
      <c r="AH64">
        <v>2.594251028846478</v>
      </c>
      <c r="AI64">
        <v>0.6669772349762132</v>
      </c>
      <c r="AJ64">
        <v>2.6680511064172139</v>
      </c>
      <c r="AK64">
        <v>1.5966751001253789</v>
      </c>
      <c r="AL64">
        <v>16.06454928412434</v>
      </c>
      <c r="AM64">
        <v>2.4546533303728111E-2</v>
      </c>
      <c r="AN64">
        <v>0.1090435262547786</v>
      </c>
    </row>
    <row r="65" spans="1:40" x14ac:dyDescent="0.45">
      <c r="A65" s="1" t="s">
        <v>494</v>
      </c>
      <c r="B65">
        <v>1.44872190728221</v>
      </c>
      <c r="C65">
        <v>0.18989936453840339</v>
      </c>
      <c r="D65">
        <v>3.2206188415844668E-2</v>
      </c>
      <c r="E65">
        <v>1.225276685481627E-2</v>
      </c>
      <c r="F65">
        <v>0.53038233993520101</v>
      </c>
      <c r="G65">
        <v>0.15893970823081971</v>
      </c>
      <c r="H65">
        <v>14.29354792288931</v>
      </c>
      <c r="I65">
        <v>0.1512327591034926</v>
      </c>
      <c r="J65">
        <v>3.042438050770695E-2</v>
      </c>
      <c r="K65">
        <v>6.0431050760093058E-2</v>
      </c>
      <c r="L65">
        <v>0.25188869667653718</v>
      </c>
      <c r="M65">
        <v>0.30248789279896771</v>
      </c>
      <c r="N65">
        <v>0.15802141774386999</v>
      </c>
      <c r="O65">
        <v>2.928823319434733E-2</v>
      </c>
      <c r="P65">
        <v>0.108321157550592</v>
      </c>
      <c r="Q65">
        <v>4.5534947780345558E-2</v>
      </c>
      <c r="R65">
        <v>5.9388651929787338E-2</v>
      </c>
      <c r="S65">
        <v>0.20562705299656081</v>
      </c>
      <c r="T65">
        <v>0.12721968608601089</v>
      </c>
      <c r="U65">
        <v>0.92190273305969972</v>
      </c>
      <c r="V65">
        <v>10.380162114190391</v>
      </c>
      <c r="W65">
        <v>1.8904624417519911</v>
      </c>
      <c r="X65">
        <v>4.4597219888417972E-2</v>
      </c>
      <c r="Y65">
        <v>1.3767867406483661E-2</v>
      </c>
      <c r="Z65">
        <v>0.31007213534535971</v>
      </c>
      <c r="AA65">
        <v>0.39417771701992987</v>
      </c>
      <c r="AB65">
        <v>0.24384712508672521</v>
      </c>
      <c r="AC65">
        <v>0.24734215209300131</v>
      </c>
      <c r="AD65">
        <v>4.8735467257047809</v>
      </c>
      <c r="AE65">
        <v>9.3640564180299549E-2</v>
      </c>
      <c r="AF65">
        <v>0.38732199896487868</v>
      </c>
      <c r="AG65">
        <v>75.075171029740901</v>
      </c>
      <c r="AH65">
        <v>1.740870252213377</v>
      </c>
      <c r="AI65">
        <v>0.56197052183537455</v>
      </c>
      <c r="AJ65">
        <v>2.5472793741030682</v>
      </c>
      <c r="AK65">
        <v>3.300821553678678</v>
      </c>
      <c r="AL65">
        <v>6.8411264797501037</v>
      </c>
      <c r="AM65">
        <v>2.318051312782755E-2</v>
      </c>
      <c r="AN65">
        <v>8.4009241593956202E-2</v>
      </c>
    </row>
    <row r="66" spans="1:40" x14ac:dyDescent="0.45">
      <c r="A66" s="1" t="s">
        <v>495</v>
      </c>
      <c r="B66">
        <v>8.1861693044920472</v>
      </c>
      <c r="C66">
        <v>1.243636607572717</v>
      </c>
      <c r="D66">
        <v>0.24615032092072769</v>
      </c>
      <c r="E66">
        <v>9.0247547081383619E-2</v>
      </c>
      <c r="F66">
        <v>5.6457271657924544</v>
      </c>
      <c r="G66">
        <v>2.199524892868665</v>
      </c>
      <c r="H66">
        <v>6.8976693113270091</v>
      </c>
      <c r="I66">
        <v>0.69708273138234622</v>
      </c>
      <c r="J66">
        <v>0.33067319037640641</v>
      </c>
      <c r="K66">
        <v>0.41105797731947669</v>
      </c>
      <c r="L66">
        <v>3.035645957267314</v>
      </c>
      <c r="M66">
        <v>3.7904332876513638</v>
      </c>
      <c r="N66">
        <v>1.348761067726332</v>
      </c>
      <c r="O66">
        <v>0.26690816792673511</v>
      </c>
      <c r="P66">
        <v>1.404305160784975</v>
      </c>
      <c r="Q66">
        <v>0.49857303422944838</v>
      </c>
      <c r="R66">
        <v>0.35287224898745362</v>
      </c>
      <c r="S66">
        <v>2.6265709192328601</v>
      </c>
      <c r="T66">
        <v>1.2649182369111971</v>
      </c>
      <c r="U66">
        <v>6.7682587686190621</v>
      </c>
      <c r="V66">
        <v>7.0341020223201678</v>
      </c>
      <c r="W66">
        <v>641.05835875314654</v>
      </c>
      <c r="X66">
        <v>0.12836872398764351</v>
      </c>
      <c r="Y66">
        <v>0.13415967251463251</v>
      </c>
      <c r="Z66">
        <v>2.6077947786474609</v>
      </c>
      <c r="AA66">
        <v>3.6721288575055921</v>
      </c>
      <c r="AB66">
        <v>2.758576041028332</v>
      </c>
      <c r="AC66">
        <v>2.42288655982729</v>
      </c>
      <c r="AD66">
        <v>2.6760767042621452</v>
      </c>
      <c r="AE66">
        <v>0.66735796586185436</v>
      </c>
      <c r="AF66">
        <v>2.426940257366812</v>
      </c>
      <c r="AG66">
        <v>13.163441177419539</v>
      </c>
      <c r="AH66">
        <v>8.4119280369514815</v>
      </c>
      <c r="AI66">
        <v>2.0424111480891942</v>
      </c>
      <c r="AJ66">
        <v>30.188364955508241</v>
      </c>
      <c r="AK66">
        <v>13.36475500261024</v>
      </c>
      <c r="AL66">
        <v>29.401401615374741</v>
      </c>
      <c r="AM66">
        <v>0.23712811439133211</v>
      </c>
      <c r="AN66">
        <v>0.41294023769332833</v>
      </c>
    </row>
    <row r="67" spans="1:40" x14ac:dyDescent="0.45">
      <c r="A67" s="1" t="s">
        <v>496</v>
      </c>
      <c r="B67">
        <v>63.422589911127822</v>
      </c>
      <c r="C67">
        <v>11.974695318717281</v>
      </c>
      <c r="D67">
        <v>1.6182546699293749</v>
      </c>
      <c r="E67">
        <v>0.38071755448256489</v>
      </c>
      <c r="F67">
        <v>6.7238658500087318</v>
      </c>
      <c r="G67">
        <v>2.293934584186939</v>
      </c>
      <c r="H67">
        <v>77.048252885496936</v>
      </c>
      <c r="I67">
        <v>5.8650123920296808</v>
      </c>
      <c r="J67">
        <v>0.93352817665924415</v>
      </c>
      <c r="K67">
        <v>3.2726851376654271</v>
      </c>
      <c r="L67">
        <v>14.3160647771742</v>
      </c>
      <c r="M67">
        <v>7.761754910644985</v>
      </c>
      <c r="N67">
        <v>2.037651036417838</v>
      </c>
      <c r="O67">
        <v>0.62270629305763159</v>
      </c>
      <c r="P67">
        <v>3.2874622139896328</v>
      </c>
      <c r="Q67">
        <v>1.44578545157636</v>
      </c>
      <c r="R67">
        <v>1.371477939249524</v>
      </c>
      <c r="S67">
        <v>4.0968622495949134</v>
      </c>
      <c r="T67">
        <v>6.69277084353822</v>
      </c>
      <c r="U67">
        <v>15.118961029638831</v>
      </c>
      <c r="V67">
        <v>80.135542502551331</v>
      </c>
      <c r="W67">
        <v>1475.288928866604</v>
      </c>
      <c r="X67">
        <v>1.576593917276184</v>
      </c>
      <c r="Y67">
        <v>0.1611342150120105</v>
      </c>
      <c r="Z67">
        <v>8.1410906536801058</v>
      </c>
      <c r="AA67">
        <v>5.8055954000497314</v>
      </c>
      <c r="AB67">
        <v>5.4737993025044354</v>
      </c>
      <c r="AC67">
        <v>8.2896125953981326</v>
      </c>
      <c r="AD67">
        <v>19.551601546369749</v>
      </c>
      <c r="AE67">
        <v>4.8322783901866204</v>
      </c>
      <c r="AF67">
        <v>21.14853504256055</v>
      </c>
      <c r="AG67">
        <v>173.44033738510791</v>
      </c>
      <c r="AH67">
        <v>56.936131422054743</v>
      </c>
      <c r="AI67">
        <v>18.17404694462013</v>
      </c>
      <c r="AJ67">
        <v>108.9323298265587</v>
      </c>
      <c r="AK67">
        <v>82.249953994155291</v>
      </c>
      <c r="AL67">
        <v>155.4183280069218</v>
      </c>
      <c r="AM67">
        <v>1.634641204205463</v>
      </c>
      <c r="AN67">
        <v>5.5651449278773297</v>
      </c>
    </row>
    <row r="68" spans="1:40" x14ac:dyDescent="0.45">
      <c r="A68" s="1" t="s">
        <v>497</v>
      </c>
      <c r="B68">
        <v>78.912147701065408</v>
      </c>
      <c r="C68">
        <v>11.938348536236029</v>
      </c>
      <c r="D68">
        <v>2.3136822932347321</v>
      </c>
      <c r="E68">
        <v>1.0239979185531181</v>
      </c>
      <c r="F68">
        <v>32.235129171139903</v>
      </c>
      <c r="G68">
        <v>11.467465243041479</v>
      </c>
      <c r="H68">
        <v>67.169619369639719</v>
      </c>
      <c r="I68">
        <v>7.7243083879670014</v>
      </c>
      <c r="J68">
        <v>2.430522502136566</v>
      </c>
      <c r="K68">
        <v>3.800044558562687</v>
      </c>
      <c r="L68">
        <v>56.518586998992163</v>
      </c>
      <c r="M68">
        <v>25.66876458229714</v>
      </c>
      <c r="N68">
        <v>9.7321670211488236</v>
      </c>
      <c r="O68">
        <v>2.198667215187315</v>
      </c>
      <c r="P68">
        <v>9.6417234087389989</v>
      </c>
      <c r="Q68">
        <v>3.897525030270538</v>
      </c>
      <c r="R68">
        <v>3.3593140431145199</v>
      </c>
      <c r="S68">
        <v>16.44907731942482</v>
      </c>
      <c r="T68">
        <v>5.2044367160364136</v>
      </c>
      <c r="U68">
        <v>44.77313908633112</v>
      </c>
      <c r="V68">
        <v>128.05054599208711</v>
      </c>
      <c r="W68">
        <v>6692.3487863533719</v>
      </c>
      <c r="X68">
        <v>1.4246238195928029</v>
      </c>
      <c r="Y68">
        <v>1.030248823634982</v>
      </c>
      <c r="Z68">
        <v>48.214955188475606</v>
      </c>
      <c r="AA68">
        <v>27.918635692041491</v>
      </c>
      <c r="AB68">
        <v>27.72340528948634</v>
      </c>
      <c r="AC68">
        <v>18.912052027328318</v>
      </c>
      <c r="AD68">
        <v>19.166240513692149</v>
      </c>
      <c r="AE68">
        <v>6.1027936458903351</v>
      </c>
      <c r="AF68">
        <v>10.28957279094853</v>
      </c>
      <c r="AG68">
        <v>167.15501016935781</v>
      </c>
      <c r="AH68">
        <v>83.827755355387936</v>
      </c>
      <c r="AI68">
        <v>11.150479257787939</v>
      </c>
      <c r="AJ68">
        <v>123.5827460637405</v>
      </c>
      <c r="AK68">
        <v>54.413888162732427</v>
      </c>
      <c r="AL68">
        <v>297.5283173821926</v>
      </c>
      <c r="AM68">
        <v>2.6051103141541279</v>
      </c>
      <c r="AN68">
        <v>5.4215504084600576</v>
      </c>
    </row>
    <row r="69" spans="1:40" x14ac:dyDescent="0.45">
      <c r="A69" s="1" t="s">
        <v>498</v>
      </c>
      <c r="B69">
        <v>36.494670217097408</v>
      </c>
      <c r="C69">
        <v>5.8692206509936486</v>
      </c>
      <c r="D69">
        <v>1.0734096153765</v>
      </c>
      <c r="E69">
        <v>0.56248901972660226</v>
      </c>
      <c r="F69">
        <v>15.444853143269</v>
      </c>
      <c r="G69">
        <v>5.0353975593439904</v>
      </c>
      <c r="H69">
        <v>141.5942994412512</v>
      </c>
      <c r="I69">
        <v>15.54210309590378</v>
      </c>
      <c r="J69">
        <v>1.140370339241167</v>
      </c>
      <c r="K69">
        <v>2.2927393905960729</v>
      </c>
      <c r="L69">
        <v>12.64771170175187</v>
      </c>
      <c r="M69">
        <v>12.58841223529433</v>
      </c>
      <c r="N69">
        <v>3.9501988052892729</v>
      </c>
      <c r="O69">
        <v>1.196130152649806</v>
      </c>
      <c r="P69">
        <v>3.7735339175659339</v>
      </c>
      <c r="Q69">
        <v>1.6622677571301381</v>
      </c>
      <c r="R69">
        <v>1.860155667436626</v>
      </c>
      <c r="S69">
        <v>9.4202723668004431</v>
      </c>
      <c r="T69">
        <v>3.768476231604831</v>
      </c>
      <c r="U69">
        <v>23.953267924510708</v>
      </c>
      <c r="V69">
        <v>54.21494372283221</v>
      </c>
      <c r="W69">
        <v>3533.966242267184</v>
      </c>
      <c r="X69">
        <v>1.696313843362157</v>
      </c>
      <c r="Y69">
        <v>0.66260505570874129</v>
      </c>
      <c r="Z69">
        <v>43.399820995977407</v>
      </c>
      <c r="AA69">
        <v>19.029431925389311</v>
      </c>
      <c r="AB69">
        <v>16.03492925166822</v>
      </c>
      <c r="AC69">
        <v>10.310741739122429</v>
      </c>
      <c r="AD69">
        <v>29.933766108928719</v>
      </c>
      <c r="AE69">
        <v>3.920088085860598</v>
      </c>
      <c r="AF69">
        <v>7.926741354587822</v>
      </c>
      <c r="AG69">
        <v>176.36455889792421</v>
      </c>
      <c r="AH69">
        <v>128.40853402117071</v>
      </c>
      <c r="AI69">
        <v>13.99640168594525</v>
      </c>
      <c r="AJ69">
        <v>101.0697637300913</v>
      </c>
      <c r="AK69">
        <v>50.028848239478513</v>
      </c>
      <c r="AL69">
        <v>181.6414176905862</v>
      </c>
      <c r="AM69">
        <v>1.3127356800219789</v>
      </c>
      <c r="AN69">
        <v>3.006232089327777</v>
      </c>
    </row>
    <row r="70" spans="1:40" x14ac:dyDescent="0.45">
      <c r="A70" s="1" t="s">
        <v>499</v>
      </c>
      <c r="B70">
        <v>12.85611290756847</v>
      </c>
      <c r="C70">
        <v>1.540260898894896</v>
      </c>
      <c r="D70">
        <v>0.32462807511772901</v>
      </c>
      <c r="E70">
        <v>0.14556335908896151</v>
      </c>
      <c r="F70">
        <v>7.3605581611805713</v>
      </c>
      <c r="G70">
        <v>1.51933007020346</v>
      </c>
      <c r="H70">
        <v>13.812681676697769</v>
      </c>
      <c r="I70">
        <v>1.773310706544887</v>
      </c>
      <c r="J70">
        <v>0.37074115278160852</v>
      </c>
      <c r="K70">
        <v>0.61584893556098186</v>
      </c>
      <c r="L70">
        <v>3.0372302342437059</v>
      </c>
      <c r="M70">
        <v>3.28281407683115</v>
      </c>
      <c r="N70">
        <v>1.7551556938801109</v>
      </c>
      <c r="O70">
        <v>0.4224104482730292</v>
      </c>
      <c r="P70">
        <v>1.7479868675469541</v>
      </c>
      <c r="Q70">
        <v>0.59875824190712756</v>
      </c>
      <c r="R70">
        <v>0.47712036284235232</v>
      </c>
      <c r="S70">
        <v>2.3786922247853219</v>
      </c>
      <c r="T70">
        <v>0.84807592645278773</v>
      </c>
      <c r="U70">
        <v>6.5476885893069552</v>
      </c>
      <c r="V70">
        <v>23.079279979292188</v>
      </c>
      <c r="W70">
        <v>159.06599394364881</v>
      </c>
      <c r="X70">
        <v>0.57545302489643579</v>
      </c>
      <c r="Y70">
        <v>0.14599915866130389</v>
      </c>
      <c r="Z70">
        <v>5.8098516908532023</v>
      </c>
      <c r="AA70">
        <v>4.1298499288501276</v>
      </c>
      <c r="AB70">
        <v>5.5116772238634821</v>
      </c>
      <c r="AC70">
        <v>3.1088793511358359</v>
      </c>
      <c r="AD70">
        <v>3.6546670822246252</v>
      </c>
      <c r="AE70">
        <v>1.051683453411737</v>
      </c>
      <c r="AF70">
        <v>1.7802271016890689</v>
      </c>
      <c r="AG70">
        <v>26.949762743731821</v>
      </c>
      <c r="AH70">
        <v>16.78353238285246</v>
      </c>
      <c r="AI70">
        <v>1.961322829286019</v>
      </c>
      <c r="AJ70">
        <v>32.916207874927743</v>
      </c>
      <c r="AK70">
        <v>9.3763195435871509</v>
      </c>
      <c r="AL70">
        <v>44.226105053237177</v>
      </c>
      <c r="AM70">
        <v>0.2452866528835923</v>
      </c>
      <c r="AN70">
        <v>0.60190404248215268</v>
      </c>
    </row>
    <row r="71" spans="1:40" x14ac:dyDescent="0.45">
      <c r="A71" s="1" t="s">
        <v>500</v>
      </c>
      <c r="B71">
        <v>2.1843494358762121</v>
      </c>
      <c r="C71">
        <v>0.46703637170013668</v>
      </c>
      <c r="D71">
        <v>5.53249969010415E-2</v>
      </c>
      <c r="E71">
        <v>3.2763419378409937E-2</v>
      </c>
      <c r="F71">
        <v>0.52157141995525502</v>
      </c>
      <c r="G71">
        <v>0.12719105795293201</v>
      </c>
      <c r="H71">
        <v>11.179461872797379</v>
      </c>
      <c r="I71">
        <v>1.8385533204525779</v>
      </c>
      <c r="J71">
        <v>3.650243977211013E-2</v>
      </c>
      <c r="K71">
        <v>0.29643223776441507</v>
      </c>
      <c r="L71">
        <v>1.5356064379895169</v>
      </c>
      <c r="M71">
        <v>0.60345887379290275</v>
      </c>
      <c r="N71">
        <v>0.1243638043604524</v>
      </c>
      <c r="O71">
        <v>6.053716624995592E-2</v>
      </c>
      <c r="P71">
        <v>0.14083709748468209</v>
      </c>
      <c r="Q71">
        <v>7.5766815804198695E-2</v>
      </c>
      <c r="R71">
        <v>0.14758518143233629</v>
      </c>
      <c r="S71">
        <v>0.39552022330756409</v>
      </c>
      <c r="T71">
        <v>0.53952718153905299</v>
      </c>
      <c r="U71">
        <v>1.066874630129744</v>
      </c>
      <c r="V71">
        <v>4.704277839002887</v>
      </c>
      <c r="W71">
        <v>6.4480905792934298</v>
      </c>
      <c r="X71">
        <v>8.989328958841055</v>
      </c>
      <c r="Y71">
        <v>1.5974301938040281E-2</v>
      </c>
      <c r="Z71">
        <v>5.6435070194696362</v>
      </c>
      <c r="AA71">
        <v>0.67343991807148995</v>
      </c>
      <c r="AB71">
        <v>0.38671453276104328</v>
      </c>
      <c r="AC71">
        <v>0.59368466464727687</v>
      </c>
      <c r="AD71">
        <v>2.787940352958294</v>
      </c>
      <c r="AE71">
        <v>0.57677331308574398</v>
      </c>
      <c r="AF71">
        <v>1.868374610845801</v>
      </c>
      <c r="AG71">
        <v>9.935994897389639</v>
      </c>
      <c r="AH71">
        <v>15.24816697810226</v>
      </c>
      <c r="AI71">
        <v>2.3768013783084041</v>
      </c>
      <c r="AJ71">
        <v>16.575803789160119</v>
      </c>
      <c r="AK71">
        <v>9.1696056185275605</v>
      </c>
      <c r="AL71">
        <v>12.594014574549901</v>
      </c>
      <c r="AM71">
        <v>0.22596139474628041</v>
      </c>
      <c r="AN71">
        <v>0.30109159429374682</v>
      </c>
    </row>
    <row r="72" spans="1:40" x14ac:dyDescent="0.45">
      <c r="A72" s="1" t="s">
        <v>501</v>
      </c>
      <c r="B72">
        <v>0.99835244926336308</v>
      </c>
      <c r="C72">
        <v>0.160555395342801</v>
      </c>
      <c r="D72">
        <v>4.2013907545287672E-2</v>
      </c>
      <c r="E72">
        <v>1.033279914073261E-2</v>
      </c>
      <c r="F72">
        <v>0.41442745104547118</v>
      </c>
      <c r="G72">
        <v>0.13005395969327291</v>
      </c>
      <c r="H72">
        <v>3.8997821229928791</v>
      </c>
      <c r="I72">
        <v>0.32943121422375682</v>
      </c>
      <c r="J72">
        <v>2.0855516745034601E-2</v>
      </c>
      <c r="K72">
        <v>4.3503379318709033E-2</v>
      </c>
      <c r="L72">
        <v>0.41750118246525492</v>
      </c>
      <c r="M72">
        <v>0.28759853135628788</v>
      </c>
      <c r="N72">
        <v>0.107019956711388</v>
      </c>
      <c r="O72">
        <v>2.4658871538339872E-2</v>
      </c>
      <c r="P72">
        <v>7.5464689944136173E-2</v>
      </c>
      <c r="Q72">
        <v>3.5001115069208499E-2</v>
      </c>
      <c r="R72">
        <v>6.4011432052969913E-2</v>
      </c>
      <c r="S72">
        <v>0.19082065526083561</v>
      </c>
      <c r="T72">
        <v>0.20963770089570891</v>
      </c>
      <c r="U72">
        <v>0.44398206734244988</v>
      </c>
      <c r="V72">
        <v>0.99282314072666844</v>
      </c>
      <c r="W72">
        <v>3.431137621690235</v>
      </c>
      <c r="X72">
        <v>1.6600184536833911E-2</v>
      </c>
      <c r="Y72">
        <v>1.0217121156470299E-2</v>
      </c>
      <c r="Z72">
        <v>0.59777029974332263</v>
      </c>
      <c r="AA72">
        <v>0.3154271582944424</v>
      </c>
      <c r="AB72">
        <v>0.20807878293882531</v>
      </c>
      <c r="AC72">
        <v>0.2309004707479223</v>
      </c>
      <c r="AD72">
        <v>0.7350067040332916</v>
      </c>
      <c r="AE72">
        <v>8.700906876190867E-2</v>
      </c>
      <c r="AF72">
        <v>0.43669183320888039</v>
      </c>
      <c r="AG72">
        <v>146.08753673072869</v>
      </c>
      <c r="AH72">
        <v>4.0356773140550208</v>
      </c>
      <c r="AI72">
        <v>0.45229745175504688</v>
      </c>
      <c r="AJ72">
        <v>4.5534822628772327</v>
      </c>
      <c r="AK72">
        <v>2.1945365481922878</v>
      </c>
      <c r="AL72">
        <v>3.7695301580924281</v>
      </c>
      <c r="AM72">
        <v>3.2592994301843897E-2</v>
      </c>
      <c r="AN72">
        <v>6.8682245057667068E-2</v>
      </c>
    </row>
    <row r="73" spans="1:40" x14ac:dyDescent="0.45">
      <c r="A73" s="1" t="s">
        <v>502</v>
      </c>
      <c r="B73">
        <v>1.9981319078163751</v>
      </c>
      <c r="C73">
        <v>0.26532138261520588</v>
      </c>
      <c r="D73">
        <v>6.5379514077352499E-2</v>
      </c>
      <c r="E73">
        <v>2.0561070099408271E-2</v>
      </c>
      <c r="F73">
        <v>0.63149192699930501</v>
      </c>
      <c r="G73">
        <v>0.19684867484384511</v>
      </c>
      <c r="H73">
        <v>7.807957941064041</v>
      </c>
      <c r="I73">
        <v>0.46305162272392719</v>
      </c>
      <c r="J73">
        <v>3.2428222826021848E-2</v>
      </c>
      <c r="K73">
        <v>7.8401607412141694E-2</v>
      </c>
      <c r="L73">
        <v>0.70288916826568371</v>
      </c>
      <c r="M73">
        <v>0.43791929158798731</v>
      </c>
      <c r="N73">
        <v>0.16304361183410199</v>
      </c>
      <c r="O73">
        <v>3.8143329048652502E-2</v>
      </c>
      <c r="P73">
        <v>0.1162687875484216</v>
      </c>
      <c r="Q73">
        <v>5.446851351019668E-2</v>
      </c>
      <c r="R73">
        <v>0.100142893845761</v>
      </c>
      <c r="S73">
        <v>0.29542575950780658</v>
      </c>
      <c r="T73">
        <v>0.44979033811452562</v>
      </c>
      <c r="U73">
        <v>0.73151004468263636</v>
      </c>
      <c r="V73">
        <v>1.6768462974818621</v>
      </c>
      <c r="W73">
        <v>3.804852006689893</v>
      </c>
      <c r="X73">
        <v>2.4420700464635979E-2</v>
      </c>
      <c r="Y73">
        <v>1.5639718285200901E-2</v>
      </c>
      <c r="Z73">
        <v>0.96384858523870443</v>
      </c>
      <c r="AA73">
        <v>0.4884715678925699</v>
      </c>
      <c r="AB73">
        <v>0.32301539317621508</v>
      </c>
      <c r="AC73">
        <v>0.35745750432404139</v>
      </c>
      <c r="AD73">
        <v>1.291407196577931</v>
      </c>
      <c r="AE73">
        <v>0.14152773229916321</v>
      </c>
      <c r="AF73">
        <v>1.120167957599119</v>
      </c>
      <c r="AG73">
        <v>429.49377307184852</v>
      </c>
      <c r="AH73">
        <v>5.3883676681975441</v>
      </c>
      <c r="AI73">
        <v>1.0393683533033811</v>
      </c>
      <c r="AJ73">
        <v>8.4423624672481878</v>
      </c>
      <c r="AK73">
        <v>4.4772984252982972</v>
      </c>
      <c r="AL73">
        <v>5.8480338244887431</v>
      </c>
      <c r="AM73">
        <v>4.8196113311138357E-2</v>
      </c>
      <c r="AN73">
        <v>0.12919028053784601</v>
      </c>
    </row>
    <row r="74" spans="1:40" x14ac:dyDescent="0.45">
      <c r="A74" s="1" t="s">
        <v>503</v>
      </c>
      <c r="B74">
        <v>0.2101778162735537</v>
      </c>
      <c r="C74">
        <v>3.111748948706182E-2</v>
      </c>
      <c r="D74">
        <v>7.0803862389189742E-3</v>
      </c>
      <c r="E74">
        <v>4.3971301976728806E-3</v>
      </c>
      <c r="F74">
        <v>8.7065535384802342E-2</v>
      </c>
      <c r="G74">
        <v>3.0101017578649761E-2</v>
      </c>
      <c r="H74">
        <v>0.41912336619479629</v>
      </c>
      <c r="I74">
        <v>6.4157041500541537E-2</v>
      </c>
      <c r="J74">
        <v>5.3427657822622638E-3</v>
      </c>
      <c r="K74">
        <v>2.0882937856763348E-2</v>
      </c>
      <c r="L74">
        <v>6.1699042037673138E-2</v>
      </c>
      <c r="M74">
        <v>5.4732266179571609E-2</v>
      </c>
      <c r="N74">
        <v>1.888469270766573E-2</v>
      </c>
      <c r="O74">
        <v>6.3782479254515644E-3</v>
      </c>
      <c r="P74">
        <v>1.4328319681340849E-2</v>
      </c>
      <c r="Q74">
        <v>7.3819410494656854E-3</v>
      </c>
      <c r="R74">
        <v>1.252210689393788E-2</v>
      </c>
      <c r="S74">
        <v>4.6450571631934813E-2</v>
      </c>
      <c r="T74">
        <v>2.239163839537027E-2</v>
      </c>
      <c r="U74">
        <v>0.1267213852774656</v>
      </c>
      <c r="V74">
        <v>0.29877469304879928</v>
      </c>
      <c r="W74">
        <v>0.29564570353174002</v>
      </c>
      <c r="X74">
        <v>2.528475326414138E-3</v>
      </c>
      <c r="Y74">
        <v>2.7865765232084482E-3</v>
      </c>
      <c r="Z74">
        <v>0.1160520346585705</v>
      </c>
      <c r="AA74">
        <v>0.1626211521879336</v>
      </c>
      <c r="AB74">
        <v>5.5745532002825379E-2</v>
      </c>
      <c r="AC74">
        <v>0.57329536178511165</v>
      </c>
      <c r="AD74">
        <v>0.37744766196019308</v>
      </c>
      <c r="AE74">
        <v>1.40131476477987</v>
      </c>
      <c r="AF74">
        <v>0.1302938025184032</v>
      </c>
      <c r="AG74">
        <v>0.67897243347179204</v>
      </c>
      <c r="AH74">
        <v>0.56867140436285146</v>
      </c>
      <c r="AI74">
        <v>0.15977667650978461</v>
      </c>
      <c r="AJ74">
        <v>0.72148188216266229</v>
      </c>
      <c r="AK74">
        <v>0.44874564570104758</v>
      </c>
      <c r="AL74">
        <v>3.4529009804471849</v>
      </c>
      <c r="AM74">
        <v>6.3598043924909323E-3</v>
      </c>
      <c r="AN74">
        <v>8.9248574834778702E-2</v>
      </c>
    </row>
    <row r="75" spans="1:40" x14ac:dyDescent="0.45">
      <c r="A75" s="1" t="s">
        <v>504</v>
      </c>
      <c r="B75">
        <v>0.11679003850192569</v>
      </c>
      <c r="C75">
        <v>2.133580495061271E-2</v>
      </c>
      <c r="D75">
        <v>4.0393153620962357E-3</v>
      </c>
      <c r="E75">
        <v>3.5738181187854809E-3</v>
      </c>
      <c r="F75">
        <v>3.3712152144110663E-2</v>
      </c>
      <c r="G75">
        <v>8.2840900188958372E-3</v>
      </c>
      <c r="H75">
        <v>0.4418423348337901</v>
      </c>
      <c r="I75">
        <v>6.5095222760816293E-2</v>
      </c>
      <c r="J75">
        <v>1.724588649684655E-3</v>
      </c>
      <c r="K75">
        <v>1.0286560599749341E-2</v>
      </c>
      <c r="L75">
        <v>5.9643494035786573E-2</v>
      </c>
      <c r="M75">
        <v>1.9692351440424381E-2</v>
      </c>
      <c r="N75">
        <v>6.6843035473014741E-3</v>
      </c>
      <c r="O75">
        <v>4.5093670320363634E-3</v>
      </c>
      <c r="P75">
        <v>5.6251226623498119E-3</v>
      </c>
      <c r="Q75">
        <v>3.2166932114228689E-3</v>
      </c>
      <c r="R75">
        <v>6.3459817512458638E-3</v>
      </c>
      <c r="S75">
        <v>2.038647213811454E-2</v>
      </c>
      <c r="T75">
        <v>1.640422754441306E-2</v>
      </c>
      <c r="U75">
        <v>6.1946794835656772E-2</v>
      </c>
      <c r="V75">
        <v>0.33348383574320961</v>
      </c>
      <c r="W75">
        <v>0.31631064655524621</v>
      </c>
      <c r="X75">
        <v>3.689118979212782E-3</v>
      </c>
      <c r="Y75">
        <v>1.68259974854653E-3</v>
      </c>
      <c r="Z75">
        <v>0.2010045759897226</v>
      </c>
      <c r="AA75">
        <v>1.243360566045727</v>
      </c>
      <c r="AB75">
        <v>2.4703679539395441E-2</v>
      </c>
      <c r="AC75">
        <v>0.1084633646701972</v>
      </c>
      <c r="AD75">
        <v>2.4933042026568422</v>
      </c>
      <c r="AE75">
        <v>0.21807707528278561</v>
      </c>
      <c r="AF75">
        <v>9.6203060765522888E-2</v>
      </c>
      <c r="AG75">
        <v>0.52768794880665881</v>
      </c>
      <c r="AH75">
        <v>0.55540306602212686</v>
      </c>
      <c r="AI75">
        <v>0.12081734505914581</v>
      </c>
      <c r="AJ75">
        <v>2.0780313814873752</v>
      </c>
      <c r="AK75">
        <v>0.40797078179166069</v>
      </c>
      <c r="AL75">
        <v>6.1726888302705136</v>
      </c>
      <c r="AM75">
        <v>6.9036313358124234E-3</v>
      </c>
      <c r="AN75">
        <v>5.7568821578261938E-2</v>
      </c>
    </row>
    <row r="76" spans="1:40" x14ac:dyDescent="0.45">
      <c r="A76" s="1" t="s">
        <v>505</v>
      </c>
      <c r="B76">
        <v>8.2217816019241927E-2</v>
      </c>
      <c r="C76">
        <v>1.291428182089562E-2</v>
      </c>
      <c r="D76">
        <v>2.5837158581116428E-3</v>
      </c>
      <c r="E76">
        <v>1.3998842892395461E-3</v>
      </c>
      <c r="F76">
        <v>3.679372314809963E-2</v>
      </c>
      <c r="G76">
        <v>9.1401075379640689E-3</v>
      </c>
      <c r="H76">
        <v>0.21422769281902199</v>
      </c>
      <c r="I76">
        <v>3.7927989826073302E-2</v>
      </c>
      <c r="J76">
        <v>2.0140099536591401E-3</v>
      </c>
      <c r="K76">
        <v>7.2094666403771908E-3</v>
      </c>
      <c r="L76">
        <v>4.3940382454795791E-2</v>
      </c>
      <c r="M76">
        <v>2.2165434475514709E-2</v>
      </c>
      <c r="N76">
        <v>7.7179968230654001E-3</v>
      </c>
      <c r="O76">
        <v>4.0184928518252451E-3</v>
      </c>
      <c r="P76">
        <v>6.313469745797707E-3</v>
      </c>
      <c r="Q76">
        <v>3.5760858205463588E-3</v>
      </c>
      <c r="R76">
        <v>6.0207459391845167E-3</v>
      </c>
      <c r="S76">
        <v>2.0141541291168252E-2</v>
      </c>
      <c r="T76">
        <v>1.2218077870950471E-2</v>
      </c>
      <c r="U76">
        <v>6.0320902486565381E-2</v>
      </c>
      <c r="V76">
        <v>0.16870636988524829</v>
      </c>
      <c r="W76">
        <v>0.25672061534829532</v>
      </c>
      <c r="X76">
        <v>3.735037090307051E-3</v>
      </c>
      <c r="Y76">
        <v>2.153655000560722E-3</v>
      </c>
      <c r="Z76">
        <v>0.1906081845923305</v>
      </c>
      <c r="AA76">
        <v>0.39444741768323599</v>
      </c>
      <c r="AB76">
        <v>2.7642625588329878E-2</v>
      </c>
      <c r="AC76">
        <v>3.735288522302839E-2</v>
      </c>
      <c r="AD76">
        <v>0.78922396775999903</v>
      </c>
      <c r="AE76">
        <v>2.235022840894876E-2</v>
      </c>
      <c r="AF76">
        <v>3.7367902343684339E-2</v>
      </c>
      <c r="AG76">
        <v>0.23037421432972199</v>
      </c>
      <c r="AH76">
        <v>0.37612796074539939</v>
      </c>
      <c r="AI76">
        <v>6.7736146621775017E-2</v>
      </c>
      <c r="AJ76">
        <v>0.68536626969222725</v>
      </c>
      <c r="AK76">
        <v>0.19434980470416999</v>
      </c>
      <c r="AL76">
        <v>1.4277372754408379</v>
      </c>
      <c r="AM76">
        <v>3.7438171905383312E-3</v>
      </c>
      <c r="AN76">
        <v>1.057080924619142E-2</v>
      </c>
    </row>
    <row r="77" spans="1:40" x14ac:dyDescent="0.45">
      <c r="A77" s="1" t="s">
        <v>506</v>
      </c>
      <c r="B77">
        <v>1.419910802022075</v>
      </c>
      <c r="C77">
        <v>0.18416849581906591</v>
      </c>
      <c r="D77">
        <v>3.8040578578323637E-2</v>
      </c>
      <c r="E77">
        <v>1.6429768467025652E-2</v>
      </c>
      <c r="F77">
        <v>0.50996951633105381</v>
      </c>
      <c r="G77">
        <v>0.13129914692187869</v>
      </c>
      <c r="H77">
        <v>3.4059969572095161</v>
      </c>
      <c r="I77">
        <v>0.75171459502798588</v>
      </c>
      <c r="J77">
        <v>3.2548388351246772E-2</v>
      </c>
      <c r="K77">
        <v>0.10157494947744029</v>
      </c>
      <c r="L77">
        <v>0.4288909088235987</v>
      </c>
      <c r="M77">
        <v>0.35068168854312037</v>
      </c>
      <c r="N77">
        <v>0.1462489864110175</v>
      </c>
      <c r="O77">
        <v>4.415378852120639E-2</v>
      </c>
      <c r="P77">
        <v>0.1044543454787507</v>
      </c>
      <c r="Q77">
        <v>5.3469893305883323E-2</v>
      </c>
      <c r="R77">
        <v>0.1091091598705536</v>
      </c>
      <c r="S77">
        <v>0.28508740645797709</v>
      </c>
      <c r="T77">
        <v>0.19896810621192099</v>
      </c>
      <c r="U77">
        <v>0.7706207054739187</v>
      </c>
      <c r="V77">
        <v>1.5858512271778169</v>
      </c>
      <c r="W77">
        <v>2.8951300604468719</v>
      </c>
      <c r="X77">
        <v>0.58341648320018646</v>
      </c>
      <c r="Y77">
        <v>2.1338378931414249E-2</v>
      </c>
      <c r="Z77">
        <v>27.605854350686819</v>
      </c>
      <c r="AA77">
        <v>0.6465044784956564</v>
      </c>
      <c r="AB77">
        <v>0.34321310614977801</v>
      </c>
      <c r="AC77">
        <v>0.43673567314322942</v>
      </c>
      <c r="AD77">
        <v>1.4799842629525619</v>
      </c>
      <c r="AE77">
        <v>0.1720087903418262</v>
      </c>
      <c r="AF77">
        <v>0.40041618070529478</v>
      </c>
      <c r="AG77">
        <v>3.469658313208992</v>
      </c>
      <c r="AH77">
        <v>5.483529512514651</v>
      </c>
      <c r="AI77">
        <v>0.54570907763474286</v>
      </c>
      <c r="AJ77">
        <v>5.1574031230001616</v>
      </c>
      <c r="AK77">
        <v>2.5052456616476659</v>
      </c>
      <c r="AL77">
        <v>8.4806067098947047</v>
      </c>
      <c r="AM77">
        <v>4.0543657090909638E-2</v>
      </c>
      <c r="AN77">
        <v>9.741033139327579E-2</v>
      </c>
    </row>
    <row r="78" spans="1:40" x14ac:dyDescent="0.45">
      <c r="A78" s="1" t="s">
        <v>507</v>
      </c>
      <c r="B78">
        <v>0.96718362521155887</v>
      </c>
      <c r="C78">
        <v>0.15144570843640631</v>
      </c>
      <c r="D78">
        <v>2.8250789363207709E-2</v>
      </c>
      <c r="E78">
        <v>1.652645650953492E-2</v>
      </c>
      <c r="F78">
        <v>0.40416350450900529</v>
      </c>
      <c r="G78">
        <v>0.1015670291127941</v>
      </c>
      <c r="H78">
        <v>3.9728109652330459</v>
      </c>
      <c r="I78">
        <v>0.56204354313714833</v>
      </c>
      <c r="J78">
        <v>2.1695094732859809E-2</v>
      </c>
      <c r="K78">
        <v>0.11960283715504311</v>
      </c>
      <c r="L78">
        <v>0.66467705843447078</v>
      </c>
      <c r="M78">
        <v>0.243965862021327</v>
      </c>
      <c r="N78">
        <v>8.1320707110547646E-2</v>
      </c>
      <c r="O78">
        <v>5.3931636042218872E-2</v>
      </c>
      <c r="P78">
        <v>6.9857646927581021E-2</v>
      </c>
      <c r="Q78">
        <v>3.9939153495737047E-2</v>
      </c>
      <c r="R78">
        <v>7.3291299017037792E-2</v>
      </c>
      <c r="S78">
        <v>0.23398181308455171</v>
      </c>
      <c r="T78">
        <v>0.19074841600470399</v>
      </c>
      <c r="U78">
        <v>0.70203082748454848</v>
      </c>
      <c r="V78">
        <v>2.162205193089894</v>
      </c>
      <c r="W78">
        <v>3.3242468550745619</v>
      </c>
      <c r="X78">
        <v>4.8116757331611179E-2</v>
      </c>
      <c r="Y78">
        <v>2.6314252489460521E-2</v>
      </c>
      <c r="Z78">
        <v>2.5692887742043369</v>
      </c>
      <c r="AA78">
        <v>0.90227521141216793</v>
      </c>
      <c r="AB78">
        <v>0.30919191805735569</v>
      </c>
      <c r="AC78">
        <v>0.58484999961304807</v>
      </c>
      <c r="AD78">
        <v>1.984131367386665</v>
      </c>
      <c r="AE78">
        <v>0.72746428517774986</v>
      </c>
      <c r="AF78">
        <v>0.60298948262635343</v>
      </c>
      <c r="AG78">
        <v>3.3396233814861702</v>
      </c>
      <c r="AH78">
        <v>5.7664469517410142</v>
      </c>
      <c r="AI78">
        <v>0.73197905921055673</v>
      </c>
      <c r="AJ78">
        <v>4.8449450886743231</v>
      </c>
      <c r="AK78">
        <v>2.628561914729084</v>
      </c>
      <c r="AL78">
        <v>28.305409980797041</v>
      </c>
      <c r="AM78">
        <v>4.6699703553415683E-2</v>
      </c>
      <c r="AN78">
        <v>0.33403720120657149</v>
      </c>
    </row>
    <row r="79" spans="1:40" x14ac:dyDescent="0.45">
      <c r="A79" s="1" t="s">
        <v>508</v>
      </c>
      <c r="B79">
        <v>0.19524501234083669</v>
      </c>
      <c r="C79">
        <v>3.0028776614661901E-2</v>
      </c>
      <c r="D79">
        <v>5.8574433547516121E-3</v>
      </c>
      <c r="E79">
        <v>3.7356962961942811E-3</v>
      </c>
      <c r="F79">
        <v>8.6194319619076934E-2</v>
      </c>
      <c r="G79">
        <v>2.1105817151052569E-2</v>
      </c>
      <c r="H79">
        <v>0.64393814241972869</v>
      </c>
      <c r="I79">
        <v>0.1073005331513814</v>
      </c>
      <c r="J79">
        <v>4.5841813228364439E-3</v>
      </c>
      <c r="K79">
        <v>2.2455165773050761E-2</v>
      </c>
      <c r="L79">
        <v>0.15947765827845489</v>
      </c>
      <c r="M79">
        <v>5.0895796578199537E-2</v>
      </c>
      <c r="N79">
        <v>1.7582763372422379E-2</v>
      </c>
      <c r="O79">
        <v>1.009422039768644E-2</v>
      </c>
      <c r="P79">
        <v>1.4572334041237679E-2</v>
      </c>
      <c r="Q79">
        <v>8.2792415402722797E-3</v>
      </c>
      <c r="R79">
        <v>1.4223562711018749E-2</v>
      </c>
      <c r="S79">
        <v>4.5978310709074648E-2</v>
      </c>
      <c r="T79">
        <v>3.021645991535064E-2</v>
      </c>
      <c r="U79">
        <v>0.15106234070345889</v>
      </c>
      <c r="V79">
        <v>0.50120456329440399</v>
      </c>
      <c r="W79">
        <v>0.6788872790238708</v>
      </c>
      <c r="X79">
        <v>1.057362638157841E-2</v>
      </c>
      <c r="Y79">
        <v>4.850459602173899E-3</v>
      </c>
      <c r="Z79">
        <v>0.68523047868724685</v>
      </c>
      <c r="AA79">
        <v>0.1721278977462824</v>
      </c>
      <c r="AB79">
        <v>6.374020501402694E-2</v>
      </c>
      <c r="AC79">
        <v>8.4733606041519763E-2</v>
      </c>
      <c r="AD79">
        <v>0.40978317167521872</v>
      </c>
      <c r="AE79">
        <v>4.9882526259653739E-2</v>
      </c>
      <c r="AF79">
        <v>0.10126834827660219</v>
      </c>
      <c r="AG79">
        <v>0.60504828071686723</v>
      </c>
      <c r="AH79">
        <v>1.0932100717187261</v>
      </c>
      <c r="AI79">
        <v>0.1252725067669844</v>
      </c>
      <c r="AJ79">
        <v>0.81517228872407155</v>
      </c>
      <c r="AK79">
        <v>0.44101018452419788</v>
      </c>
      <c r="AL79">
        <v>3.3948633005615161</v>
      </c>
      <c r="AM79">
        <v>9.1526974199004005E-3</v>
      </c>
      <c r="AN79">
        <v>2.7653161993428519E-2</v>
      </c>
    </row>
    <row r="80" spans="1:40" x14ac:dyDescent="0.45">
      <c r="A80" s="1" t="s">
        <v>509</v>
      </c>
      <c r="B80">
        <v>3.8103929634804001</v>
      </c>
      <c r="C80">
        <v>0.46806650313821602</v>
      </c>
      <c r="D80">
        <v>9.149954242704697E-2</v>
      </c>
      <c r="E80">
        <v>5.0316096250342439E-2</v>
      </c>
      <c r="F80">
        <v>3.0350751000046339</v>
      </c>
      <c r="G80">
        <v>0.61679748093051923</v>
      </c>
      <c r="H80">
        <v>7.6527505101585112</v>
      </c>
      <c r="I80">
        <v>1.553532905160238</v>
      </c>
      <c r="J80">
        <v>8.9905525899241862E-2</v>
      </c>
      <c r="K80">
        <v>0.14372443744324381</v>
      </c>
      <c r="L80">
        <v>0.78468134829161629</v>
      </c>
      <c r="M80">
        <v>1.4618774182815479</v>
      </c>
      <c r="N80">
        <v>0.87200294432788095</v>
      </c>
      <c r="O80">
        <v>0.1067449545866019</v>
      </c>
      <c r="P80">
        <v>0.36829239665042429</v>
      </c>
      <c r="Q80">
        <v>0.15644218887138531</v>
      </c>
      <c r="R80">
        <v>0.24295586616967499</v>
      </c>
      <c r="S80">
        <v>0.70366631638329302</v>
      </c>
      <c r="T80">
        <v>0.2233779085841312</v>
      </c>
      <c r="U80">
        <v>1.6442727060873219</v>
      </c>
      <c r="V80">
        <v>1.9203088256480501</v>
      </c>
      <c r="W80">
        <v>3.5827360207592629</v>
      </c>
      <c r="X80">
        <v>2.3742024837657801E-2</v>
      </c>
      <c r="Y80">
        <v>6.3361665004686471E-2</v>
      </c>
      <c r="Z80">
        <v>0.67713115763437681</v>
      </c>
      <c r="AA80">
        <v>1.6834807275717729</v>
      </c>
      <c r="AB80">
        <v>0.89740941666735308</v>
      </c>
      <c r="AC80">
        <v>0.94671832847658799</v>
      </c>
      <c r="AD80">
        <v>1.2268867991694949</v>
      </c>
      <c r="AE80">
        <v>0.25013672577133511</v>
      </c>
      <c r="AF80">
        <v>0.41336173355381839</v>
      </c>
      <c r="AG80">
        <v>4.2228011575700108</v>
      </c>
      <c r="AH80">
        <v>10.83388510922733</v>
      </c>
      <c r="AI80">
        <v>0.52279995238047539</v>
      </c>
      <c r="AJ80">
        <v>5.7622944718040774</v>
      </c>
      <c r="AK80">
        <v>2.7204211886889929</v>
      </c>
      <c r="AL80">
        <v>12.84797125611396</v>
      </c>
      <c r="AM80">
        <v>7.6128393629667418E-2</v>
      </c>
      <c r="AN80">
        <v>0.1620431757599253</v>
      </c>
    </row>
    <row r="81" spans="1:40" x14ac:dyDescent="0.45">
      <c r="A81" s="1" t="s">
        <v>510</v>
      </c>
      <c r="B81">
        <v>1.0508798214340469</v>
      </c>
      <c r="C81">
        <v>0.120600839966127</v>
      </c>
      <c r="D81">
        <v>2.6169291935534869E-2</v>
      </c>
      <c r="E81">
        <v>7.6846496693213258E-3</v>
      </c>
      <c r="F81">
        <v>0.30182286101687639</v>
      </c>
      <c r="G81">
        <v>7.9013766269628888E-2</v>
      </c>
      <c r="H81">
        <v>4.6684406391450288</v>
      </c>
      <c r="I81">
        <v>0.22953112172916049</v>
      </c>
      <c r="J81">
        <v>1.8429569616286289E-2</v>
      </c>
      <c r="K81">
        <v>3.7841816643305271E-2</v>
      </c>
      <c r="L81">
        <v>0.27209418413065228</v>
      </c>
      <c r="M81">
        <v>0.1941783367930966</v>
      </c>
      <c r="N81">
        <v>8.956531618611728E-2</v>
      </c>
      <c r="O81">
        <v>1.494587563780899E-2</v>
      </c>
      <c r="P81">
        <v>6.2698938590930439E-2</v>
      </c>
      <c r="Q81">
        <v>2.6313143598318739E-2</v>
      </c>
      <c r="R81">
        <v>2.9468048276744721E-2</v>
      </c>
      <c r="S81">
        <v>0.1286461152880051</v>
      </c>
      <c r="T81">
        <v>8.7719566231260537E-2</v>
      </c>
      <c r="U81">
        <v>0.33215817423139971</v>
      </c>
      <c r="V81">
        <v>0.91106345361639463</v>
      </c>
      <c r="W81">
        <v>1.4638364419997489</v>
      </c>
      <c r="X81">
        <v>7.716470469389225E-3</v>
      </c>
      <c r="Y81">
        <v>6.8398987924697743E-3</v>
      </c>
      <c r="Z81">
        <v>0.28106686795656721</v>
      </c>
      <c r="AA81">
        <v>0.20575095619156719</v>
      </c>
      <c r="AB81">
        <v>0.164479210872335</v>
      </c>
      <c r="AC81">
        <v>0.1994539664006994</v>
      </c>
      <c r="AD81">
        <v>0.28775003694002821</v>
      </c>
      <c r="AE81">
        <v>5.3905920193166847E-2</v>
      </c>
      <c r="AF81">
        <v>0.13940499414569191</v>
      </c>
      <c r="AG81">
        <v>1.246369927629055</v>
      </c>
      <c r="AH81">
        <v>15.81716930132526</v>
      </c>
      <c r="AI81">
        <v>0.15467908899219229</v>
      </c>
      <c r="AJ81">
        <v>1.740009654977666</v>
      </c>
      <c r="AK81">
        <v>0.79870048419279138</v>
      </c>
      <c r="AL81">
        <v>2.3757483248391189</v>
      </c>
      <c r="AM81">
        <v>1.9297116847702651E-2</v>
      </c>
      <c r="AN81">
        <v>3.8922225795960462E-2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1.314410597107007</v>
      </c>
      <c r="C83">
        <v>0.14743138432236561</v>
      </c>
      <c r="D83">
        <v>3.5827055245631581E-2</v>
      </c>
      <c r="E83">
        <v>1.5374669207101951E-2</v>
      </c>
      <c r="F83">
        <v>0.38623088218708029</v>
      </c>
      <c r="G83">
        <v>8.1718466543240192E-2</v>
      </c>
      <c r="H83">
        <v>4.5781914908790817</v>
      </c>
      <c r="I83">
        <v>0.94553012309725193</v>
      </c>
      <c r="J83">
        <v>2.6799932993105919E-2</v>
      </c>
      <c r="K83">
        <v>7.4714828004718084E-2</v>
      </c>
      <c r="L83">
        <v>0.41050858235293231</v>
      </c>
      <c r="M83">
        <v>0.2315522092573139</v>
      </c>
      <c r="N83">
        <v>0.1108663058038183</v>
      </c>
      <c r="O83">
        <v>2.863123343359544E-2</v>
      </c>
      <c r="P83">
        <v>8.3818897131205383E-2</v>
      </c>
      <c r="Q83">
        <v>3.9959450495318703E-2</v>
      </c>
      <c r="R83">
        <v>5.2921010431790989E-2</v>
      </c>
      <c r="S83">
        <v>0.19675100039754209</v>
      </c>
      <c r="T83">
        <v>9.9849334399724363E-2</v>
      </c>
      <c r="U83">
        <v>0.55835826946166878</v>
      </c>
      <c r="V83">
        <v>1.2387599027720031</v>
      </c>
      <c r="W83">
        <v>2.37844708700236</v>
      </c>
      <c r="X83">
        <v>1.4322559297227529E-2</v>
      </c>
      <c r="Y83">
        <v>9.98164488256853E-3</v>
      </c>
      <c r="Z83">
        <v>0.51726301040269862</v>
      </c>
      <c r="AA83">
        <v>0.33863207191473421</v>
      </c>
      <c r="AB83">
        <v>0.26799023641673281</v>
      </c>
      <c r="AC83">
        <v>0.28484014560645038</v>
      </c>
      <c r="AD83">
        <v>0.62519318807692048</v>
      </c>
      <c r="AE83">
        <v>0.1197588873759088</v>
      </c>
      <c r="AF83">
        <v>0.26560488288543382</v>
      </c>
      <c r="AG83">
        <v>2.1966397612187811</v>
      </c>
      <c r="AH83">
        <v>16.184216587546828</v>
      </c>
      <c r="AI83">
        <v>0.30201627653984991</v>
      </c>
      <c r="AJ83">
        <v>2.4695915999482971</v>
      </c>
      <c r="AK83">
        <v>1.345076769337245</v>
      </c>
      <c r="AL83">
        <v>5.6380784015763501</v>
      </c>
      <c r="AM83">
        <v>3.5732127498882493E-2</v>
      </c>
      <c r="AN83">
        <v>7.785415857956883E-2</v>
      </c>
    </row>
    <row r="84" spans="1:40" x14ac:dyDescent="0.45">
      <c r="A84" s="1" t="s">
        <v>513</v>
      </c>
      <c r="B84">
        <v>0.79175052022547521</v>
      </c>
      <c r="C84">
        <v>0.1121572799901228</v>
      </c>
      <c r="D84">
        <v>2.9866433565177049E-2</v>
      </c>
      <c r="E84">
        <v>9.122369732039148E-3</v>
      </c>
      <c r="F84">
        <v>0.51614010110982589</v>
      </c>
      <c r="G84">
        <v>0.1732307602652669</v>
      </c>
      <c r="H84">
        <v>123.7414456712258</v>
      </c>
      <c r="I84">
        <v>3.1741625691552682</v>
      </c>
      <c r="J84">
        <v>2.0407977282981441E-2</v>
      </c>
      <c r="K84">
        <v>4.780569568424408E-2</v>
      </c>
      <c r="L84">
        <v>0.23516366762179031</v>
      </c>
      <c r="M84">
        <v>0.29147829593590951</v>
      </c>
      <c r="N84">
        <v>0.11055382737530781</v>
      </c>
      <c r="O84">
        <v>2.6603103591450981E-2</v>
      </c>
      <c r="P84">
        <v>7.4627435641772669E-2</v>
      </c>
      <c r="Q84">
        <v>3.7261555098200783E-2</v>
      </c>
      <c r="R84">
        <v>8.362008756481247E-2</v>
      </c>
      <c r="S84">
        <v>0.17766950700897599</v>
      </c>
      <c r="T84">
        <v>0.18713529482441971</v>
      </c>
      <c r="U84">
        <v>0.60856542184697571</v>
      </c>
      <c r="V84">
        <v>0.84549425648290988</v>
      </c>
      <c r="W84">
        <v>1.4980952670324701</v>
      </c>
      <c r="X84">
        <v>1.000366312128945E-2</v>
      </c>
      <c r="Y84">
        <v>1.129743112188869E-2</v>
      </c>
      <c r="Z84">
        <v>0.45567992812978753</v>
      </c>
      <c r="AA84">
        <v>0.33844745255765812</v>
      </c>
      <c r="AB84">
        <v>0.25048478153983128</v>
      </c>
      <c r="AC84">
        <v>0.2460300852500697</v>
      </c>
      <c r="AD84">
        <v>0.57524505388820546</v>
      </c>
      <c r="AE84">
        <v>8.9035359071101827E-2</v>
      </c>
      <c r="AF84">
        <v>0.38930219114273551</v>
      </c>
      <c r="AG84">
        <v>3.6013238162815</v>
      </c>
      <c r="AH84">
        <v>3.0272722577132929</v>
      </c>
      <c r="AI84">
        <v>0.6151873614658574</v>
      </c>
      <c r="AJ84">
        <v>3.9017628014794048</v>
      </c>
      <c r="AK84">
        <v>1.833517387658145</v>
      </c>
      <c r="AL84">
        <v>3.7550580835447449</v>
      </c>
      <c r="AM84">
        <v>1.900511190192004E-2</v>
      </c>
      <c r="AN84">
        <v>3.8963442058006337E-2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5.5391832785740912E-2</v>
      </c>
      <c r="C86">
        <v>7.9410921479923218E-3</v>
      </c>
      <c r="D86">
        <v>1.8062547382548661E-3</v>
      </c>
      <c r="E86">
        <v>9.2142648970708633E-4</v>
      </c>
      <c r="F86">
        <v>2.6044717343683681E-2</v>
      </c>
      <c r="G86">
        <v>8.4087010437784888E-3</v>
      </c>
      <c r="H86">
        <v>5.8161703170190293</v>
      </c>
      <c r="I86">
        <v>0.25838921052574748</v>
      </c>
      <c r="J86">
        <v>1.4148551067460851E-3</v>
      </c>
      <c r="K86">
        <v>4.3641948308479383E-3</v>
      </c>
      <c r="L86">
        <v>2.1790687057926899E-2</v>
      </c>
      <c r="M86">
        <v>1.689250094061678E-2</v>
      </c>
      <c r="N86">
        <v>5.3368136741474134E-3</v>
      </c>
      <c r="O86">
        <v>1.881511315344203E-3</v>
      </c>
      <c r="P86">
        <v>3.9116217405675523E-3</v>
      </c>
      <c r="Q86">
        <v>2.0353948834830491E-3</v>
      </c>
      <c r="R86">
        <v>7.5761653298640442E-3</v>
      </c>
      <c r="S86">
        <v>9.8831472624067475E-3</v>
      </c>
      <c r="T86">
        <v>1.292758026109745E-2</v>
      </c>
      <c r="U86">
        <v>4.8905481379854288E-2</v>
      </c>
      <c r="V86">
        <v>0.1731843170005635</v>
      </c>
      <c r="W86">
        <v>0.1468531589478651</v>
      </c>
      <c r="X86">
        <v>8.507137325750088E-4</v>
      </c>
      <c r="Y86">
        <v>5.4892924968081148E-4</v>
      </c>
      <c r="Z86">
        <v>6.2180984709892688E-2</v>
      </c>
      <c r="AA86">
        <v>2.1487277722628421E-2</v>
      </c>
      <c r="AB86">
        <v>1.382238522113482E-2</v>
      </c>
      <c r="AC86">
        <v>1.5063959007309139E-2</v>
      </c>
      <c r="AD86">
        <v>6.9402689344305032E-2</v>
      </c>
      <c r="AE86">
        <v>8.2119347936979344E-3</v>
      </c>
      <c r="AF86">
        <v>4.3808828733398572E-2</v>
      </c>
      <c r="AG86">
        <v>0.40928869503272219</v>
      </c>
      <c r="AH86">
        <v>1.38867968848767</v>
      </c>
      <c r="AI86">
        <v>5.4394524334758519E-2</v>
      </c>
      <c r="AJ86">
        <v>0.29568263677143958</v>
      </c>
      <c r="AK86">
        <v>0.17026329423464859</v>
      </c>
      <c r="AL86">
        <v>24.698750412442202</v>
      </c>
      <c r="AM86">
        <v>2.2623504115117528E-3</v>
      </c>
      <c r="AN86">
        <v>4.9505689610901101E-3</v>
      </c>
    </row>
    <row r="87" spans="1:40" x14ac:dyDescent="0.45">
      <c r="A87" s="1" t="s">
        <v>516</v>
      </c>
      <c r="B87">
        <v>0.66918252226650321</v>
      </c>
      <c r="C87">
        <v>9.6919426366935596E-2</v>
      </c>
      <c r="D87">
        <v>2.0015552464758678E-2</v>
      </c>
      <c r="E87">
        <v>1.457441343036594E-2</v>
      </c>
      <c r="F87">
        <v>0.29465424164084741</v>
      </c>
      <c r="G87">
        <v>0.1027727719993341</v>
      </c>
      <c r="H87">
        <v>2.1592951863050271</v>
      </c>
      <c r="I87">
        <v>0.42962004979438412</v>
      </c>
      <c r="J87">
        <v>1.833058959110399E-2</v>
      </c>
      <c r="K87">
        <v>5.5108378304363347E-2</v>
      </c>
      <c r="L87">
        <v>0.30029883208837338</v>
      </c>
      <c r="M87">
        <v>0.1854661277781387</v>
      </c>
      <c r="N87">
        <v>6.3514480228626977E-2</v>
      </c>
      <c r="O87">
        <v>2.1492563136870441E-2</v>
      </c>
      <c r="P87">
        <v>4.9777543963933288E-2</v>
      </c>
      <c r="Q87">
        <v>2.569760507685713E-2</v>
      </c>
      <c r="R87">
        <v>4.2310463840235103E-2</v>
      </c>
      <c r="S87">
        <v>0.17231404694144281</v>
      </c>
      <c r="T87">
        <v>0.17295221058169391</v>
      </c>
      <c r="U87">
        <v>0.45032512010119952</v>
      </c>
      <c r="V87">
        <v>0.74151929537428418</v>
      </c>
      <c r="W87">
        <v>1.1033518953150601</v>
      </c>
      <c r="X87">
        <v>7.7611836303120001E-3</v>
      </c>
      <c r="Y87">
        <v>9.524941653417102E-3</v>
      </c>
      <c r="Z87">
        <v>0.35160371350154518</v>
      </c>
      <c r="AA87">
        <v>0.32216212243131459</v>
      </c>
      <c r="AB87">
        <v>0.19144615188266331</v>
      </c>
      <c r="AC87">
        <v>0.19517303318367979</v>
      </c>
      <c r="AD87">
        <v>0.76955009273444408</v>
      </c>
      <c r="AE87">
        <v>0.10345480222262669</v>
      </c>
      <c r="AF87">
        <v>0.24727833822483319</v>
      </c>
      <c r="AG87">
        <v>1.4157945216545329</v>
      </c>
      <c r="AH87">
        <v>2.4708458673932019</v>
      </c>
      <c r="AI87">
        <v>0.39766901621002582</v>
      </c>
      <c r="AJ87">
        <v>3.7900934325138191</v>
      </c>
      <c r="AK87">
        <v>1.597670653188819</v>
      </c>
      <c r="AL87">
        <v>6.4602878040536291</v>
      </c>
      <c r="AM87">
        <v>1.996771281645187E-2</v>
      </c>
      <c r="AN87">
        <v>4.9159520181159842E-2</v>
      </c>
    </row>
    <row r="88" spans="1:40" x14ac:dyDescent="0.45">
      <c r="A88" s="1" t="s">
        <v>517</v>
      </c>
      <c r="B88">
        <v>0.57734049505734397</v>
      </c>
      <c r="C88">
        <v>7.7874256614751891E-2</v>
      </c>
      <c r="D88">
        <v>1.7854924859054041E-2</v>
      </c>
      <c r="E88">
        <v>1.6082700207218251E-2</v>
      </c>
      <c r="F88">
        <v>0.24279195501014411</v>
      </c>
      <c r="G88">
        <v>7.8697911260581982E-2</v>
      </c>
      <c r="H88">
        <v>1.869888576905856</v>
      </c>
      <c r="I88">
        <v>0.26245997099816559</v>
      </c>
      <c r="J88">
        <v>1.4230424030989119E-2</v>
      </c>
      <c r="K88">
        <v>5.5188472426387462E-2</v>
      </c>
      <c r="L88">
        <v>0.30930945730789078</v>
      </c>
      <c r="M88">
        <v>0.14623760776456349</v>
      </c>
      <c r="N88">
        <v>4.9055928604743601E-2</v>
      </c>
      <c r="O88">
        <v>1.9281912667159468E-2</v>
      </c>
      <c r="P88">
        <v>4.113107869885585E-2</v>
      </c>
      <c r="Q88">
        <v>2.1753410464417519E-2</v>
      </c>
      <c r="R88">
        <v>3.4245942595033628E-2</v>
      </c>
      <c r="S88">
        <v>0.1206706483720406</v>
      </c>
      <c r="T88">
        <v>9.3367671518886794E-2</v>
      </c>
      <c r="U88">
        <v>0.35749128587666951</v>
      </c>
      <c r="V88">
        <v>0.76469390984539543</v>
      </c>
      <c r="W88">
        <v>1.1538876749335241</v>
      </c>
      <c r="X88">
        <v>7.7492443870661662E-3</v>
      </c>
      <c r="Y88">
        <v>7.2420422907859272E-3</v>
      </c>
      <c r="Z88">
        <v>0.51334825731305633</v>
      </c>
      <c r="AA88">
        <v>0.25168271248893748</v>
      </c>
      <c r="AB88">
        <v>0.1525528579672743</v>
      </c>
      <c r="AC88">
        <v>0.16172770162451189</v>
      </c>
      <c r="AD88">
        <v>0.76321606323228175</v>
      </c>
      <c r="AE88">
        <v>9.6013146408733555E-2</v>
      </c>
      <c r="AF88">
        <v>0.31103050261418369</v>
      </c>
      <c r="AG88">
        <v>1.546208585961772</v>
      </c>
      <c r="AH88">
        <v>2.323437756512301</v>
      </c>
      <c r="AI88">
        <v>0.39694242127599327</v>
      </c>
      <c r="AJ88">
        <v>2.01778823244398</v>
      </c>
      <c r="AK88">
        <v>1.26473036608365</v>
      </c>
      <c r="AL88">
        <v>3.4505582799733321</v>
      </c>
      <c r="AM88">
        <v>2.2707611168882171E-2</v>
      </c>
      <c r="AN88">
        <v>5.6485363117624379E-2</v>
      </c>
    </row>
    <row r="89" spans="1:40" x14ac:dyDescent="0.45">
      <c r="A89" s="1" t="s">
        <v>518</v>
      </c>
      <c r="B89">
        <v>1.327632620725441</v>
      </c>
      <c r="C89">
        <v>0.20458671102294909</v>
      </c>
      <c r="D89">
        <v>3.7256321240846102E-2</v>
      </c>
      <c r="E89">
        <v>7.1657191614365401E-2</v>
      </c>
      <c r="F89">
        <v>0.48241612090229002</v>
      </c>
      <c r="G89">
        <v>0.1588011985298993</v>
      </c>
      <c r="H89">
        <v>8.6377129153785681</v>
      </c>
      <c r="I89">
        <v>1.138070716286343</v>
      </c>
      <c r="J89">
        <v>2.9079797919108311E-2</v>
      </c>
      <c r="K89">
        <v>0.1049510159524448</v>
      </c>
      <c r="L89">
        <v>0.71946455151606459</v>
      </c>
      <c r="M89">
        <v>0.30819183482922941</v>
      </c>
      <c r="N89">
        <v>0.10081626011065099</v>
      </c>
      <c r="O89">
        <v>3.7382047014185023E-2</v>
      </c>
      <c r="P89">
        <v>8.4257061995227228E-2</v>
      </c>
      <c r="Q89">
        <v>4.5126034934827808E-2</v>
      </c>
      <c r="R89">
        <v>7.9761520173251443E-2</v>
      </c>
      <c r="S89">
        <v>0.27458716459104748</v>
      </c>
      <c r="T89">
        <v>0.16425601650127639</v>
      </c>
      <c r="U89">
        <v>1.098180394079324</v>
      </c>
      <c r="V89">
        <v>2.4014313675114751</v>
      </c>
      <c r="W89">
        <v>3.7915314341469131</v>
      </c>
      <c r="X89">
        <v>2.2292891651511871E-2</v>
      </c>
      <c r="Y89">
        <v>1.464889378866671E-2</v>
      </c>
      <c r="Z89">
        <v>1.575569127857142</v>
      </c>
      <c r="AA89">
        <v>0.56765191627694667</v>
      </c>
      <c r="AB89">
        <v>0.33037009453606581</v>
      </c>
      <c r="AC89">
        <v>0.36173367987971511</v>
      </c>
      <c r="AD89">
        <v>2.6119361714459388</v>
      </c>
      <c r="AE89">
        <v>0.25294891635886169</v>
      </c>
      <c r="AF89">
        <v>1.0994871990923709</v>
      </c>
      <c r="AG89">
        <v>4.1003100089415581</v>
      </c>
      <c r="AH89">
        <v>7.539806179665856</v>
      </c>
      <c r="AI89">
        <v>1.042453914746458</v>
      </c>
      <c r="AJ89">
        <v>5.5123514693811746</v>
      </c>
      <c r="AK89">
        <v>4.0386959995036724</v>
      </c>
      <c r="AL89">
        <v>10.2628126282137</v>
      </c>
      <c r="AM89">
        <v>4.9811267846133572E-2</v>
      </c>
      <c r="AN89">
        <v>0.1527529261723313</v>
      </c>
    </row>
    <row r="90" spans="1:40" x14ac:dyDescent="0.45">
      <c r="A90" s="1" t="s">
        <v>519</v>
      </c>
      <c r="B90">
        <v>0.86259273478336662</v>
      </c>
      <c r="C90">
        <v>0.1186207931208921</v>
      </c>
      <c r="D90">
        <v>2.6531225261160161E-2</v>
      </c>
      <c r="E90">
        <v>2.0087517182830469E-2</v>
      </c>
      <c r="F90">
        <v>0.34090658017848191</v>
      </c>
      <c r="G90">
        <v>0.1196269420651085</v>
      </c>
      <c r="H90">
        <v>2.8050504975909378</v>
      </c>
      <c r="I90">
        <v>0.9725067915998804</v>
      </c>
      <c r="J90">
        <v>2.2157099188431631E-2</v>
      </c>
      <c r="K90">
        <v>0.17461128682465801</v>
      </c>
      <c r="L90">
        <v>0.61009368448903334</v>
      </c>
      <c r="M90">
        <v>0.22462748454958201</v>
      </c>
      <c r="N90">
        <v>7.5039334760276008E-2</v>
      </c>
      <c r="O90">
        <v>2.540460401163298E-2</v>
      </c>
      <c r="P90">
        <v>6.603328452630336E-2</v>
      </c>
      <c r="Q90">
        <v>3.5503086752905783E-2</v>
      </c>
      <c r="R90">
        <v>5.5236848741017093E-2</v>
      </c>
      <c r="S90">
        <v>0.19197759812879919</v>
      </c>
      <c r="T90">
        <v>0.23456619412362589</v>
      </c>
      <c r="U90">
        <v>0.54117649137844259</v>
      </c>
      <c r="V90">
        <v>1.972967324544497</v>
      </c>
      <c r="W90">
        <v>1.600831158438156</v>
      </c>
      <c r="X90">
        <v>1.0067863602173091E-2</v>
      </c>
      <c r="Y90">
        <v>1.1108019591935799E-2</v>
      </c>
      <c r="Z90">
        <v>0.38814539853391139</v>
      </c>
      <c r="AA90">
        <v>0.37405054179793218</v>
      </c>
      <c r="AB90">
        <v>0.24780183517315629</v>
      </c>
      <c r="AC90">
        <v>0.2271395563436191</v>
      </c>
      <c r="AD90">
        <v>0.96179196975259884</v>
      </c>
      <c r="AE90">
        <v>0.11023799850943961</v>
      </c>
      <c r="AF90">
        <v>0.34198857361552087</v>
      </c>
      <c r="AG90">
        <v>2.72253352494254</v>
      </c>
      <c r="AH90">
        <v>3.136724293030134</v>
      </c>
      <c r="AI90">
        <v>0.42080621645929339</v>
      </c>
      <c r="AJ90">
        <v>4.1254920868111906</v>
      </c>
      <c r="AK90">
        <v>1.707026626813136</v>
      </c>
      <c r="AL90">
        <v>23.672605312405992</v>
      </c>
      <c r="AM90">
        <v>3.3644136428644542E-2</v>
      </c>
      <c r="AN90">
        <v>9.7948197713209575E-2</v>
      </c>
    </row>
    <row r="91" spans="1:40" x14ac:dyDescent="0.45">
      <c r="A91" s="1" t="s">
        <v>520</v>
      </c>
      <c r="B91">
        <v>0.94192932440671551</v>
      </c>
      <c r="C91">
        <v>0.15163038555891331</v>
      </c>
      <c r="D91">
        <v>3.3723190416073093E-2</v>
      </c>
      <c r="E91">
        <v>2.3900976203358411E-2</v>
      </c>
      <c r="F91">
        <v>0.37949588285925051</v>
      </c>
      <c r="G91">
        <v>0.1203605834710289</v>
      </c>
      <c r="H91">
        <v>2.665787995639489</v>
      </c>
      <c r="I91">
        <v>0.20046976372804151</v>
      </c>
      <c r="J91">
        <v>7.9568911116459945E-2</v>
      </c>
      <c r="K91">
        <v>7.9402723638923603E-2</v>
      </c>
      <c r="L91">
        <v>0.47151692247566102</v>
      </c>
      <c r="M91">
        <v>0.28561001971981342</v>
      </c>
      <c r="N91">
        <v>0.13455457638956619</v>
      </c>
      <c r="O91">
        <v>5.3182096498952183E-2</v>
      </c>
      <c r="P91">
        <v>9.1601932756676802E-2</v>
      </c>
      <c r="Q91">
        <v>6.0760996833468632E-2</v>
      </c>
      <c r="R91">
        <v>9.6670469533893189E-2</v>
      </c>
      <c r="S91">
        <v>0.71733118299254672</v>
      </c>
      <c r="T91">
        <v>0.40375875739697209</v>
      </c>
      <c r="U91">
        <v>1.19744384557039</v>
      </c>
      <c r="V91">
        <v>1.2005640254570451</v>
      </c>
      <c r="W91">
        <v>1.445626295502733</v>
      </c>
      <c r="X91">
        <v>1.1154102035195811E-2</v>
      </c>
      <c r="Y91">
        <v>5.831212160060676E-2</v>
      </c>
      <c r="Z91">
        <v>0.49216807327263329</v>
      </c>
      <c r="AA91">
        <v>1.5541434378677801</v>
      </c>
      <c r="AB91">
        <v>0.58616757178901613</v>
      </c>
      <c r="AC91">
        <v>0.36528116538568778</v>
      </c>
      <c r="AD91">
        <v>1.041043238508953</v>
      </c>
      <c r="AE91">
        <v>0.16924855164656841</v>
      </c>
      <c r="AF91">
        <v>0.76100343213033161</v>
      </c>
      <c r="AG91">
        <v>1.559343909456663</v>
      </c>
      <c r="AH91">
        <v>2.300540362346525</v>
      </c>
      <c r="AI91">
        <v>1.189440470525633</v>
      </c>
      <c r="AJ91">
        <v>7.2176042232916826</v>
      </c>
      <c r="AK91">
        <v>3.1850405173965828</v>
      </c>
      <c r="AL91">
        <v>22.65825572247892</v>
      </c>
      <c r="AM91">
        <v>3.0123740554769809E-2</v>
      </c>
      <c r="AN91">
        <v>9.8539550190783143E-2</v>
      </c>
    </row>
    <row r="92" spans="1:40" x14ac:dyDescent="0.45">
      <c r="A92" s="1" t="s">
        <v>521</v>
      </c>
      <c r="B92">
        <v>0.9488989597271914</v>
      </c>
      <c r="C92">
        <v>0.1447307496566258</v>
      </c>
      <c r="D92">
        <v>3.277446026685487E-2</v>
      </c>
      <c r="E92">
        <v>2.1392486899219819E-2</v>
      </c>
      <c r="F92">
        <v>0.38978252890890902</v>
      </c>
      <c r="G92">
        <v>0.13684777289386971</v>
      </c>
      <c r="H92">
        <v>1.765514544784003</v>
      </c>
      <c r="I92">
        <v>0.2963553313922096</v>
      </c>
      <c r="J92">
        <v>2.4158369755709591E-2</v>
      </c>
      <c r="K92">
        <v>4.5168136534858717E-2</v>
      </c>
      <c r="L92">
        <v>0.2671295731774998</v>
      </c>
      <c r="M92">
        <v>0.24820776200817449</v>
      </c>
      <c r="N92">
        <v>8.5673463665330366E-2</v>
      </c>
      <c r="O92">
        <v>2.7410316488057019E-2</v>
      </c>
      <c r="P92">
        <v>6.4443936974472565E-2</v>
      </c>
      <c r="Q92">
        <v>3.2981053284007543E-2</v>
      </c>
      <c r="R92">
        <v>5.6177037404249848E-2</v>
      </c>
      <c r="S92">
        <v>0.20244801610666299</v>
      </c>
      <c r="T92">
        <v>0.10159134838778019</v>
      </c>
      <c r="U92">
        <v>0.56447473051703556</v>
      </c>
      <c r="V92">
        <v>1.3477258642997221</v>
      </c>
      <c r="W92">
        <v>1.321369464314232</v>
      </c>
      <c r="X92">
        <v>1.1165497869116419E-2</v>
      </c>
      <c r="Y92">
        <v>1.267821030588168E-2</v>
      </c>
      <c r="Z92">
        <v>0.50783504074279462</v>
      </c>
      <c r="AA92">
        <v>0.49410303249018789</v>
      </c>
      <c r="AB92">
        <v>0.25072781551130702</v>
      </c>
      <c r="AC92">
        <v>0.27381773775572321</v>
      </c>
      <c r="AD92">
        <v>1.137952325231474</v>
      </c>
      <c r="AE92">
        <v>0.15578331112603649</v>
      </c>
      <c r="AF92">
        <v>0.30566693292503327</v>
      </c>
      <c r="AG92">
        <v>2.059927407688094</v>
      </c>
      <c r="AH92">
        <v>2.3558755952002421</v>
      </c>
      <c r="AI92">
        <v>0.40443660494905181</v>
      </c>
      <c r="AJ92">
        <v>2.559679653006302</v>
      </c>
      <c r="AK92">
        <v>1.38773106857798</v>
      </c>
      <c r="AL92">
        <v>4.5288115358500702</v>
      </c>
      <c r="AM92">
        <v>2.4479113980270101E-2</v>
      </c>
      <c r="AN92">
        <v>7.4944918277227102E-2</v>
      </c>
    </row>
    <row r="93" spans="1:40" x14ac:dyDescent="0.45">
      <c r="A93" s="1" t="s">
        <v>522</v>
      </c>
      <c r="B93">
        <v>0.67155289819613173</v>
      </c>
      <c r="C93">
        <v>9.4077366727981365E-2</v>
      </c>
      <c r="D93">
        <v>1.6000016505549549E-2</v>
      </c>
      <c r="E93">
        <v>8.5611030491023182E-3</v>
      </c>
      <c r="F93">
        <v>0.21900013658335349</v>
      </c>
      <c r="G93">
        <v>7.8007793630753525E-2</v>
      </c>
      <c r="H93">
        <v>1.282693350061725</v>
      </c>
      <c r="I93">
        <v>0.15550081330505131</v>
      </c>
      <c r="J93">
        <v>1.3507260614144499E-2</v>
      </c>
      <c r="K93">
        <v>3.780931337938457E-2</v>
      </c>
      <c r="L93">
        <v>0.18231924664571131</v>
      </c>
      <c r="M93">
        <v>0.1398036781063165</v>
      </c>
      <c r="N93">
        <v>4.7215593383081768E-2</v>
      </c>
      <c r="O93">
        <v>1.541499315919951E-2</v>
      </c>
      <c r="P93">
        <v>3.7696594819407708E-2</v>
      </c>
      <c r="Q93">
        <v>1.953476377198873E-2</v>
      </c>
      <c r="R93">
        <v>3.2871136360961721E-2</v>
      </c>
      <c r="S93">
        <v>0.122238645391807</v>
      </c>
      <c r="T93">
        <v>8.6362262845621027E-2</v>
      </c>
      <c r="U93">
        <v>0.33151053777959077</v>
      </c>
      <c r="V93">
        <v>0.72468098362032096</v>
      </c>
      <c r="W93">
        <v>0.99851729350545804</v>
      </c>
      <c r="X93">
        <v>5.7948445078033796E-3</v>
      </c>
      <c r="Y93">
        <v>7.033990808542152E-3</v>
      </c>
      <c r="Z93">
        <v>0.30493039392979049</v>
      </c>
      <c r="AA93">
        <v>0.29713005027645029</v>
      </c>
      <c r="AB93">
        <v>0.15527354480172009</v>
      </c>
      <c r="AC93">
        <v>0.16402602696430471</v>
      </c>
      <c r="AD93">
        <v>2.6512990648653729</v>
      </c>
      <c r="AE93">
        <v>9.4163862718884106E-2</v>
      </c>
      <c r="AF93">
        <v>0.36218343903919131</v>
      </c>
      <c r="AG93">
        <v>1.50411194132541</v>
      </c>
      <c r="AH93">
        <v>1.712088345059078</v>
      </c>
      <c r="AI93">
        <v>0.5082914373047096</v>
      </c>
      <c r="AJ93">
        <v>2.1770341478507129</v>
      </c>
      <c r="AK93">
        <v>1.38134940948558</v>
      </c>
      <c r="AL93">
        <v>3.3672297269623792</v>
      </c>
      <c r="AM93">
        <v>2.5623740301853951E-2</v>
      </c>
      <c r="AN93">
        <v>4.8431358669786789E-2</v>
      </c>
    </row>
    <row r="94" spans="1:40" x14ac:dyDescent="0.45">
      <c r="A94" s="1" t="s">
        <v>523</v>
      </c>
      <c r="B94">
        <v>0.1502356158938159</v>
      </c>
      <c r="C94">
        <v>3.1518152708879701E-3</v>
      </c>
      <c r="D94">
        <v>4.5302019417735502E-4</v>
      </c>
      <c r="E94">
        <v>9.4820913245757311E-4</v>
      </c>
      <c r="F94">
        <v>4.7298539104789934E-3</v>
      </c>
      <c r="G94">
        <v>1.65392254669045E-3</v>
      </c>
      <c r="H94">
        <v>7.9674357655118572E-2</v>
      </c>
      <c r="I94">
        <v>2.4988323883072092E-3</v>
      </c>
      <c r="J94">
        <v>3.0280969991529339E-4</v>
      </c>
      <c r="K94">
        <v>6.0220055088678422E-4</v>
      </c>
      <c r="L94">
        <v>2.8264084912831069E-3</v>
      </c>
      <c r="M94">
        <v>2.9705931954007209E-3</v>
      </c>
      <c r="N94">
        <v>1.030483795520016E-3</v>
      </c>
      <c r="O94">
        <v>3.3507528666218048E-4</v>
      </c>
      <c r="P94">
        <v>7.8437831860329378E-4</v>
      </c>
      <c r="Q94">
        <v>4.0170071647652449E-4</v>
      </c>
      <c r="R94">
        <v>6.7937385763543938E-4</v>
      </c>
      <c r="S94">
        <v>2.55062523471654E-3</v>
      </c>
      <c r="T94">
        <v>1.575161527163949E-3</v>
      </c>
      <c r="U94">
        <v>9.871653162598349E-3</v>
      </c>
      <c r="V94">
        <v>1.2094979239445211E-2</v>
      </c>
      <c r="W94">
        <v>1.7770636714813649E-2</v>
      </c>
      <c r="X94">
        <v>1.429642838218096E-4</v>
      </c>
      <c r="Y94">
        <v>1.5566715748982469E-4</v>
      </c>
      <c r="Z94">
        <v>4.8528413861077153E-3</v>
      </c>
      <c r="AA94">
        <v>5.7486777629228237E-3</v>
      </c>
      <c r="AB94">
        <v>8.9122329002059575E-3</v>
      </c>
      <c r="AC94">
        <v>1.4337217773310089</v>
      </c>
      <c r="AD94">
        <v>1.211579881544588E-2</v>
      </c>
      <c r="AE94">
        <v>1.475686942045686E-3</v>
      </c>
      <c r="AF94">
        <v>3.9843741417877592E-3</v>
      </c>
      <c r="AG94">
        <v>8.7932433071582286E-2</v>
      </c>
      <c r="AH94">
        <v>2.3260066835479921E-2</v>
      </c>
      <c r="AI94">
        <v>0.95874029616368095</v>
      </c>
      <c r="AJ94">
        <v>3.5563074700230797E-2</v>
      </c>
      <c r="AK94">
        <v>1.8248586517975729E-2</v>
      </c>
      <c r="AL94">
        <v>0.10393345589399069</v>
      </c>
      <c r="AM94">
        <v>2.7184479131648113E-4</v>
      </c>
      <c r="AN94">
        <v>3.1120797628779672E-3</v>
      </c>
    </row>
    <row r="95" spans="1:40" x14ac:dyDescent="0.45">
      <c r="A95" s="1" t="s">
        <v>524</v>
      </c>
      <c r="B95">
        <v>2.6822691044012501</v>
      </c>
      <c r="C95">
        <v>0.36299229113665271</v>
      </c>
      <c r="D95">
        <v>6.3768827093700409E-2</v>
      </c>
      <c r="E95">
        <v>2.2205156742994031E-2</v>
      </c>
      <c r="F95">
        <v>1.3482009563575701</v>
      </c>
      <c r="G95">
        <v>0.26322870542034232</v>
      </c>
      <c r="H95">
        <v>6.2423256092151984</v>
      </c>
      <c r="I95">
        <v>0.66518919545609945</v>
      </c>
      <c r="J95">
        <v>6.3704651812502774E-2</v>
      </c>
      <c r="K95">
        <v>0.38357028007345939</v>
      </c>
      <c r="L95">
        <v>1.289529940303247</v>
      </c>
      <c r="M95">
        <v>0.580750338311256</v>
      </c>
      <c r="N95">
        <v>0.1733372997242611</v>
      </c>
      <c r="O95">
        <v>6.3882461084908373E-2</v>
      </c>
      <c r="P95">
        <v>0.21550853267296249</v>
      </c>
      <c r="Q95">
        <v>0.1113348218433544</v>
      </c>
      <c r="R95">
        <v>0.257605394230353</v>
      </c>
      <c r="S95">
        <v>0.44445299535644062</v>
      </c>
      <c r="T95">
        <v>0.38265745911333071</v>
      </c>
      <c r="U95">
        <v>20.397413108462121</v>
      </c>
      <c r="V95">
        <v>16.203913898841162</v>
      </c>
      <c r="W95">
        <v>19.037026097005441</v>
      </c>
      <c r="X95">
        <v>7.7449776967169287E-2</v>
      </c>
      <c r="Y95">
        <v>2.4389894136772151E-2</v>
      </c>
      <c r="Z95">
        <v>0.96546641038945258</v>
      </c>
      <c r="AA95">
        <v>0.77344290643099212</v>
      </c>
      <c r="AB95">
        <v>0.56053406459719535</v>
      </c>
      <c r="AC95">
        <v>0.63176117943907928</v>
      </c>
      <c r="AD95">
        <v>7.1542597643140571</v>
      </c>
      <c r="AE95">
        <v>0.25081987960112212</v>
      </c>
      <c r="AF95">
        <v>1.643879402090338</v>
      </c>
      <c r="AG95">
        <v>5.931524092504298</v>
      </c>
      <c r="AH95">
        <v>4.2702289568881797</v>
      </c>
      <c r="AI95">
        <v>1.4985290176324011</v>
      </c>
      <c r="AJ95">
        <v>6.4249226807112372</v>
      </c>
      <c r="AK95">
        <v>5.252876128989362</v>
      </c>
      <c r="AL95">
        <v>20.384485095111799</v>
      </c>
      <c r="AM95">
        <v>7.1958386714680952E-2</v>
      </c>
      <c r="AN95">
        <v>0.22569989346830571</v>
      </c>
    </row>
    <row r="96" spans="1:40" x14ac:dyDescent="0.45">
      <c r="A96" s="1" t="s">
        <v>525</v>
      </c>
      <c r="B96">
        <v>1.1201711867340001</v>
      </c>
      <c r="C96">
        <v>0.14982678990457679</v>
      </c>
      <c r="D96">
        <v>2.760521987075765E-2</v>
      </c>
      <c r="E96">
        <v>1.5051115418425911E-2</v>
      </c>
      <c r="F96">
        <v>0.39010611721518479</v>
      </c>
      <c r="G96">
        <v>0.1380725757651049</v>
      </c>
      <c r="H96">
        <v>3.0173334095321271</v>
      </c>
      <c r="I96">
        <v>0.29401287179460389</v>
      </c>
      <c r="J96">
        <v>2.4879604023883669E-2</v>
      </c>
      <c r="K96">
        <v>9.3435632183981446E-2</v>
      </c>
      <c r="L96">
        <v>0.44827209801004148</v>
      </c>
      <c r="M96">
        <v>0.25313822044613599</v>
      </c>
      <c r="N96">
        <v>8.4369648586716708E-2</v>
      </c>
      <c r="O96">
        <v>3.2216980377491093E-2</v>
      </c>
      <c r="P96">
        <v>6.9944759418123448E-2</v>
      </c>
      <c r="Q96">
        <v>3.7127744445552502E-2</v>
      </c>
      <c r="R96">
        <v>5.8421121003267601E-2</v>
      </c>
      <c r="S96">
        <v>0.2108132181633402</v>
      </c>
      <c r="T96">
        <v>0.28250239637285801</v>
      </c>
      <c r="U96">
        <v>0.59587177487602883</v>
      </c>
      <c r="V96">
        <v>0.90409669206853893</v>
      </c>
      <c r="W96">
        <v>2.287451623276791</v>
      </c>
      <c r="X96">
        <v>3.0998567556983801E-2</v>
      </c>
      <c r="Y96">
        <v>1.266957742574544E-2</v>
      </c>
      <c r="Z96">
        <v>0.66702192031654917</v>
      </c>
      <c r="AA96">
        <v>0.41906061865349231</v>
      </c>
      <c r="AB96">
        <v>0.28116047875448341</v>
      </c>
      <c r="AC96">
        <v>0.27011343570973079</v>
      </c>
      <c r="AD96">
        <v>1.039134532232892</v>
      </c>
      <c r="AE96">
        <v>0.1317320026873792</v>
      </c>
      <c r="AF96">
        <v>0.60069246016781719</v>
      </c>
      <c r="AG96">
        <v>2.318815810170161</v>
      </c>
      <c r="AH96">
        <v>2.8698962352976372</v>
      </c>
      <c r="AI96">
        <v>0.61482672253480308</v>
      </c>
      <c r="AJ96">
        <v>4.5263757944567047</v>
      </c>
      <c r="AK96">
        <v>2.3435395813154289</v>
      </c>
      <c r="AL96">
        <v>5.7597374214930008</v>
      </c>
      <c r="AM96">
        <v>3.4672042787793032E-2</v>
      </c>
      <c r="AN96">
        <v>7.4477267104582273E-2</v>
      </c>
    </row>
    <row r="97" spans="1:40" x14ac:dyDescent="0.45">
      <c r="A97" s="1" t="s">
        <v>526</v>
      </c>
      <c r="B97">
        <v>0.20312929521057241</v>
      </c>
      <c r="C97">
        <v>2.734925298319563E-2</v>
      </c>
      <c r="D97">
        <v>6.6547999917552399E-3</v>
      </c>
      <c r="E97">
        <v>3.2838655357858991E-3</v>
      </c>
      <c r="F97">
        <v>0.10000709478827891</v>
      </c>
      <c r="G97">
        <v>3.5407047749952431E-2</v>
      </c>
      <c r="H97">
        <v>0.60703146848398948</v>
      </c>
      <c r="I97">
        <v>6.676692430372326E-2</v>
      </c>
      <c r="J97">
        <v>6.2864787683756954E-3</v>
      </c>
      <c r="K97">
        <v>1.0242795739197549E-2</v>
      </c>
      <c r="L97">
        <v>5.1298847808058497E-2</v>
      </c>
      <c r="M97">
        <v>6.3752775775970702E-2</v>
      </c>
      <c r="N97">
        <v>2.2038406561496061E-2</v>
      </c>
      <c r="O97">
        <v>6.7612211351142466E-3</v>
      </c>
      <c r="P97">
        <v>1.6604548200990402E-2</v>
      </c>
      <c r="Q97">
        <v>8.4486941512121327E-3</v>
      </c>
      <c r="R97">
        <v>1.3144309037188729E-2</v>
      </c>
      <c r="S97">
        <v>5.1716203949394607E-2</v>
      </c>
      <c r="T97">
        <v>2.318352855788593E-2</v>
      </c>
      <c r="U97">
        <v>0.1432305865625304</v>
      </c>
      <c r="V97">
        <v>0.16638924385224521</v>
      </c>
      <c r="W97">
        <v>11.300714026935291</v>
      </c>
      <c r="X97">
        <v>2.4209557051396769E-3</v>
      </c>
      <c r="Y97">
        <v>3.3237722134346601E-3</v>
      </c>
      <c r="Z97">
        <v>9.4056666511898326E-2</v>
      </c>
      <c r="AA97">
        <v>0.10476064287721989</v>
      </c>
      <c r="AB97">
        <v>6.428328493268276E-2</v>
      </c>
      <c r="AC97">
        <v>6.3131684272749775E-2</v>
      </c>
      <c r="AD97">
        <v>0.18239036893913491</v>
      </c>
      <c r="AE97">
        <v>2.7303171537732731E-2</v>
      </c>
      <c r="AF97">
        <v>6.5103209464603934E-2</v>
      </c>
      <c r="AG97">
        <v>6.5920842833612054</v>
      </c>
      <c r="AH97">
        <v>0.52453897405665417</v>
      </c>
      <c r="AI97">
        <v>7.0519735051893809E-2</v>
      </c>
      <c r="AJ97">
        <v>0.53957229672006979</v>
      </c>
      <c r="AK97">
        <v>0.28202322817893011</v>
      </c>
      <c r="AL97">
        <v>1.021942378733887</v>
      </c>
      <c r="AM97">
        <v>5.2492415745459672E-3</v>
      </c>
      <c r="AN97">
        <v>1.15486522606509E-2</v>
      </c>
    </row>
    <row r="98" spans="1:40" x14ac:dyDescent="0.45">
      <c r="A98" s="1" t="s">
        <v>527</v>
      </c>
      <c r="B98">
        <v>0.20123319123395769</v>
      </c>
      <c r="C98">
        <v>2.6801681136761509E-2</v>
      </c>
      <c r="D98">
        <v>5.6008969711240459E-3</v>
      </c>
      <c r="E98">
        <v>4.1961500175195466E-3</v>
      </c>
      <c r="F98">
        <v>7.6823423885136785E-2</v>
      </c>
      <c r="G98">
        <v>2.5874801019668939E-2</v>
      </c>
      <c r="H98">
        <v>2.2937678576386831</v>
      </c>
      <c r="I98">
        <v>0.37884391391665501</v>
      </c>
      <c r="J98">
        <v>4.8344605974781751E-3</v>
      </c>
      <c r="K98">
        <v>4.2809041167959132E-2</v>
      </c>
      <c r="L98">
        <v>0.1010816696315807</v>
      </c>
      <c r="M98">
        <v>4.8787564576943207E-2</v>
      </c>
      <c r="N98">
        <v>1.6214877152848119E-2</v>
      </c>
      <c r="O98">
        <v>6.0432009086115873E-3</v>
      </c>
      <c r="P98">
        <v>1.386824353278064E-2</v>
      </c>
      <c r="Q98">
        <v>7.3298949266462623E-3</v>
      </c>
      <c r="R98">
        <v>1.1823625306157911E-2</v>
      </c>
      <c r="S98">
        <v>7.3972689001300024E-2</v>
      </c>
      <c r="T98">
        <v>0.1195210330293683</v>
      </c>
      <c r="U98">
        <v>0.14818394370974489</v>
      </c>
      <c r="V98">
        <v>0.3008011915435872</v>
      </c>
      <c r="W98">
        <v>0.50500211540492512</v>
      </c>
      <c r="X98">
        <v>7.1590178849136477E-3</v>
      </c>
      <c r="Y98">
        <v>2.386166454143432E-3</v>
      </c>
      <c r="Z98">
        <v>0.10592771052131141</v>
      </c>
      <c r="AA98">
        <v>0.11155648003212459</v>
      </c>
      <c r="AB98">
        <v>5.2518436001809311E-2</v>
      </c>
      <c r="AC98">
        <v>5.3499379556634308E-2</v>
      </c>
      <c r="AD98">
        <v>0.72372756662180893</v>
      </c>
      <c r="AE98">
        <v>2.8499373045845849E-2</v>
      </c>
      <c r="AF98">
        <v>0.64960522273458288</v>
      </c>
      <c r="AG98">
        <v>0.76601823734363295</v>
      </c>
      <c r="AH98">
        <v>2.3908856693326732</v>
      </c>
      <c r="AI98">
        <v>0.503041778483868</v>
      </c>
      <c r="AJ98">
        <v>3.3429090927929588</v>
      </c>
      <c r="AK98">
        <v>2.5545715065237991</v>
      </c>
      <c r="AL98">
        <v>2.9971799171683031</v>
      </c>
      <c r="AM98">
        <v>1.328168373796817E-2</v>
      </c>
      <c r="AN98">
        <v>1.8118343541974679E-2</v>
      </c>
    </row>
    <row r="99" spans="1:40" x14ac:dyDescent="0.45">
      <c r="A99" s="1" t="s">
        <v>528</v>
      </c>
      <c r="B99">
        <v>0.55951717296649528</v>
      </c>
      <c r="C99">
        <v>7.6943761701637997E-2</v>
      </c>
      <c r="D99">
        <v>1.6005091753860619E-2</v>
      </c>
      <c r="E99">
        <v>1.6743620622902231E-2</v>
      </c>
      <c r="F99">
        <v>0.26132280474010838</v>
      </c>
      <c r="G99">
        <v>7.9665098540929583E-2</v>
      </c>
      <c r="H99">
        <v>17.95251273071894</v>
      </c>
      <c r="I99">
        <v>0.51713425690733195</v>
      </c>
      <c r="J99">
        <v>1.396013046418107E-2</v>
      </c>
      <c r="K99">
        <v>8.6230930999237398E-2</v>
      </c>
      <c r="L99">
        <v>0.45513484161896178</v>
      </c>
      <c r="M99">
        <v>0.14423094367736</v>
      </c>
      <c r="N99">
        <v>4.6946246890194721E-2</v>
      </c>
      <c r="O99">
        <v>2.7773781628738971E-2</v>
      </c>
      <c r="P99">
        <v>3.9574031100542167E-2</v>
      </c>
      <c r="Q99">
        <v>2.0874742954459621E-2</v>
      </c>
      <c r="R99">
        <v>3.9519817783019091</v>
      </c>
      <c r="S99">
        <v>0.18184447652657271</v>
      </c>
      <c r="T99">
        <v>0.55005455540589865</v>
      </c>
      <c r="U99">
        <v>0.45155720339078398</v>
      </c>
      <c r="V99">
        <v>1.3455324411710661</v>
      </c>
      <c r="W99">
        <v>2.168513310128775</v>
      </c>
      <c r="X99">
        <v>2.014494605755706E-2</v>
      </c>
      <c r="Y99">
        <v>7.0561432395376596E-3</v>
      </c>
      <c r="Z99">
        <v>0.4012105179235903</v>
      </c>
      <c r="AA99">
        <v>0.29135165462086238</v>
      </c>
      <c r="AB99">
        <v>0.15449628480098351</v>
      </c>
      <c r="AC99">
        <v>0.16647755468692149</v>
      </c>
      <c r="AD99">
        <v>3.9248306374936281</v>
      </c>
      <c r="AE99">
        <v>9.7674631575127679E-2</v>
      </c>
      <c r="AF99">
        <v>2.4119175838020568</v>
      </c>
      <c r="AG99">
        <v>7.6459079750816539</v>
      </c>
      <c r="AH99">
        <v>6.4818013259031559</v>
      </c>
      <c r="AI99">
        <v>4.4437545178318203</v>
      </c>
      <c r="AJ99">
        <v>9.8431029548370379</v>
      </c>
      <c r="AK99">
        <v>8.168886667858283</v>
      </c>
      <c r="AL99">
        <v>9.4761899022937612</v>
      </c>
      <c r="AM99">
        <v>3.547607522979436E-2</v>
      </c>
      <c r="AN99">
        <v>5.9472131361174747E-2</v>
      </c>
    </row>
    <row r="100" spans="1:40" x14ac:dyDescent="0.45">
      <c r="A100" s="1" t="s">
        <v>529</v>
      </c>
      <c r="B100">
        <v>0.9349870510848125</v>
      </c>
      <c r="C100">
        <v>0.13029497847662119</v>
      </c>
      <c r="D100">
        <v>2.665140084298339E-2</v>
      </c>
      <c r="E100">
        <v>1.7604745586353849E-2</v>
      </c>
      <c r="F100">
        <v>0.38372526888538022</v>
      </c>
      <c r="G100">
        <v>0.12747692654718809</v>
      </c>
      <c r="H100">
        <v>4.0063956426240237</v>
      </c>
      <c r="I100">
        <v>0.58639746178236285</v>
      </c>
      <c r="J100">
        <v>2.329109591301368E-2</v>
      </c>
      <c r="K100">
        <v>7.6174623664593225E-2</v>
      </c>
      <c r="L100">
        <v>0.55225618279114375</v>
      </c>
      <c r="M100">
        <v>0.23806268059526481</v>
      </c>
      <c r="N100">
        <v>7.9107631861874639E-2</v>
      </c>
      <c r="O100">
        <v>3.1588611583029412E-2</v>
      </c>
      <c r="P100">
        <v>6.6225674720123334E-2</v>
      </c>
      <c r="Q100">
        <v>3.4371108166845313E-2</v>
      </c>
      <c r="R100">
        <v>0.20598615309309701</v>
      </c>
      <c r="S100">
        <v>0.21528723916336689</v>
      </c>
      <c r="T100">
        <v>0.20052475263998351</v>
      </c>
      <c r="U100">
        <v>0.61857341812763711</v>
      </c>
      <c r="V100">
        <v>2.043879988032713</v>
      </c>
      <c r="W100">
        <v>3.9338558238632588</v>
      </c>
      <c r="X100">
        <v>1.683943605851319E-2</v>
      </c>
      <c r="Y100">
        <v>1.193609391643706E-2</v>
      </c>
      <c r="Z100">
        <v>0.95849134485956788</v>
      </c>
      <c r="AA100">
        <v>0.50081129892537202</v>
      </c>
      <c r="AB100">
        <v>0.25529690487536588</v>
      </c>
      <c r="AC100">
        <v>0.2839940221781197</v>
      </c>
      <c r="AD100">
        <v>1.6744900859002589</v>
      </c>
      <c r="AE100">
        <v>0.16376966123081571</v>
      </c>
      <c r="AF100">
        <v>0.90186748839016984</v>
      </c>
      <c r="AG100">
        <v>5.6442577684293269</v>
      </c>
      <c r="AH100">
        <v>5.5570908997502846</v>
      </c>
      <c r="AI100">
        <v>1.2153049901269899</v>
      </c>
      <c r="AJ100">
        <v>4.8550806114841958</v>
      </c>
      <c r="AK100">
        <v>3.4131821977747272</v>
      </c>
      <c r="AL100">
        <v>6.9317738557916808</v>
      </c>
      <c r="AM100">
        <v>3.173309515063464E-2</v>
      </c>
      <c r="AN100">
        <v>9.2514285442348118E-2</v>
      </c>
    </row>
    <row r="101" spans="1:40" x14ac:dyDescent="0.45">
      <c r="A101" s="1" t="s">
        <v>530</v>
      </c>
      <c r="B101">
        <v>0.86691330013766366</v>
      </c>
      <c r="C101">
        <v>0.14742840787214251</v>
      </c>
      <c r="D101">
        <v>2.4771540916461911E-2</v>
      </c>
      <c r="E101">
        <v>3.9346543267250643E-2</v>
      </c>
      <c r="F101">
        <v>0.11313755478539721</v>
      </c>
      <c r="G101">
        <v>2.7529374349877591E-2</v>
      </c>
      <c r="H101">
        <v>55.08258796416758</v>
      </c>
      <c r="I101">
        <v>0.64716777668844216</v>
      </c>
      <c r="J101">
        <v>1.120485422583818E-2</v>
      </c>
      <c r="K101">
        <v>0.2487183231271308</v>
      </c>
      <c r="L101">
        <v>0.60320573476151762</v>
      </c>
      <c r="M101">
        <v>0.10975280320942971</v>
      </c>
      <c r="N101">
        <v>2.6136052244081331E-2</v>
      </c>
      <c r="O101">
        <v>1.470266276296499E-2</v>
      </c>
      <c r="P101">
        <v>5.5886159319464612E-2</v>
      </c>
      <c r="Q101">
        <v>3.5175882277898113E-2</v>
      </c>
      <c r="R101">
        <v>0.16201845262517811</v>
      </c>
      <c r="S101">
        <v>9.0157491483271581</v>
      </c>
      <c r="T101">
        <v>0.24676165128426741</v>
      </c>
      <c r="U101">
        <v>0.36196820116621969</v>
      </c>
      <c r="V101">
        <v>13.841398677940489</v>
      </c>
      <c r="W101">
        <v>12.40016738301741</v>
      </c>
      <c r="X101">
        <v>6.4764985063085631E-2</v>
      </c>
      <c r="Y101">
        <v>2.8425433033874791E-3</v>
      </c>
      <c r="Z101">
        <v>0.5121506895995821</v>
      </c>
      <c r="AA101">
        <v>0.1538512367901288</v>
      </c>
      <c r="AB101">
        <v>0.14405108825717719</v>
      </c>
      <c r="AC101">
        <v>0.18442901633566119</v>
      </c>
      <c r="AD101">
        <v>0.90106256675961349</v>
      </c>
      <c r="AE101">
        <v>0.122315870106611</v>
      </c>
      <c r="AF101">
        <v>0.44922746604720781</v>
      </c>
      <c r="AG101">
        <v>4.2561130101306768</v>
      </c>
      <c r="AH101">
        <v>8.7443708386313279</v>
      </c>
      <c r="AI101">
        <v>0.78081409656095357</v>
      </c>
      <c r="AJ101">
        <v>481.74707773644229</v>
      </c>
      <c r="AK101">
        <v>213.69135370772571</v>
      </c>
      <c r="AL101">
        <v>28.724091275104559</v>
      </c>
      <c r="AM101">
        <v>5.1433773418045232E-2</v>
      </c>
      <c r="AN101">
        <v>0.16124145447809449</v>
      </c>
    </row>
    <row r="102" spans="1:40" x14ac:dyDescent="0.45">
      <c r="A102" s="1" t="s">
        <v>531</v>
      </c>
      <c r="B102">
        <v>0.21580757712195461</v>
      </c>
      <c r="C102">
        <v>3.3867555757769632E-2</v>
      </c>
      <c r="D102">
        <v>6.2330119913142738E-3</v>
      </c>
      <c r="E102">
        <v>1.7334918208912479E-2</v>
      </c>
      <c r="F102">
        <v>9.2001488060545145E-2</v>
      </c>
      <c r="G102">
        <v>2.2058809631899209E-2</v>
      </c>
      <c r="H102">
        <v>4.8436371574546877</v>
      </c>
      <c r="I102">
        <v>0.29775720894876789</v>
      </c>
      <c r="J102">
        <v>4.0785641735050461E-3</v>
      </c>
      <c r="K102">
        <v>6.138557721522489E-2</v>
      </c>
      <c r="L102">
        <v>0.1498105019361283</v>
      </c>
      <c r="M102">
        <v>4.3254138507504973E-2</v>
      </c>
      <c r="N102">
        <v>1.6214438044463219E-2</v>
      </c>
      <c r="O102">
        <v>1.195520213503503E-2</v>
      </c>
      <c r="P102">
        <v>1.5997732041877669E-2</v>
      </c>
      <c r="Q102">
        <v>9.2694353337847996E-3</v>
      </c>
      <c r="R102">
        <v>0.19265500487667031</v>
      </c>
      <c r="S102">
        <v>0.21196180586825319</v>
      </c>
      <c r="T102">
        <v>9.8003045144554407E-2</v>
      </c>
      <c r="U102">
        <v>0.28436972061217991</v>
      </c>
      <c r="V102">
        <v>0.93748038830977976</v>
      </c>
      <c r="W102">
        <v>1.756964982613155</v>
      </c>
      <c r="X102">
        <v>7.9992433151569852E-3</v>
      </c>
      <c r="Y102">
        <v>1.7614966645040191E-3</v>
      </c>
      <c r="Z102">
        <v>0.73999516692363354</v>
      </c>
      <c r="AA102">
        <v>8.7317018412018083E-2</v>
      </c>
      <c r="AB102">
        <v>4.8101194529440221E-2</v>
      </c>
      <c r="AC102">
        <v>6.6811824416459331E-2</v>
      </c>
      <c r="AD102">
        <v>0.43552902902441881</v>
      </c>
      <c r="AE102">
        <v>4.7299118849024623E-2</v>
      </c>
      <c r="AF102">
        <v>122.081279020113</v>
      </c>
      <c r="AG102">
        <v>2.5635766683823729</v>
      </c>
      <c r="AH102">
        <v>3.510772829782745</v>
      </c>
      <c r="AI102">
        <v>74.681162279981578</v>
      </c>
      <c r="AJ102">
        <v>23.234248563331779</v>
      </c>
      <c r="AK102">
        <v>176.46536208225851</v>
      </c>
      <c r="AL102">
        <v>19.651599658204521</v>
      </c>
      <c r="AM102">
        <v>1.058331071645098E-2</v>
      </c>
      <c r="AN102">
        <v>7.1956447925179259E-2</v>
      </c>
    </row>
    <row r="103" spans="1:40" x14ac:dyDescent="0.45">
      <c r="A103" s="1" t="s">
        <v>532</v>
      </c>
      <c r="B103">
        <v>3.5282240802451438E-2</v>
      </c>
      <c r="C103">
        <v>6.0678281620743886E-3</v>
      </c>
      <c r="D103">
        <v>2.1273636106088059E-3</v>
      </c>
      <c r="E103">
        <v>3.9417696906892259E-4</v>
      </c>
      <c r="F103">
        <v>3.1822858035316468E-2</v>
      </c>
      <c r="G103">
        <v>1.00109531897698E-2</v>
      </c>
      <c r="H103">
        <v>1.241257103226368</v>
      </c>
      <c r="I103">
        <v>1.9234728946246251E-2</v>
      </c>
      <c r="J103">
        <v>1.0836936180542509E-3</v>
      </c>
      <c r="K103">
        <v>2.518767770452832E-2</v>
      </c>
      <c r="L103">
        <v>2.9555768704879769E-2</v>
      </c>
      <c r="M103">
        <v>1.6718227593254739E-2</v>
      </c>
      <c r="N103">
        <v>6.2308135104258691E-3</v>
      </c>
      <c r="O103">
        <v>2.0111386711118692E-3</v>
      </c>
      <c r="P103">
        <v>8.4949314850202816E-3</v>
      </c>
      <c r="Q103">
        <v>4.1746453711917122E-3</v>
      </c>
      <c r="R103">
        <v>7.3323350435273152E-3</v>
      </c>
      <c r="S103">
        <v>1.9560365155952931E-2</v>
      </c>
      <c r="T103">
        <v>46.109172113067743</v>
      </c>
      <c r="U103">
        <v>3.0344185991097859E-2</v>
      </c>
      <c r="V103">
        <v>6.9403693059883781E-2</v>
      </c>
      <c r="W103">
        <v>9.9407560797538E-2</v>
      </c>
      <c r="X103">
        <v>8.8020987960980347E-4</v>
      </c>
      <c r="Y103">
        <v>8.1526842695435844E-4</v>
      </c>
      <c r="Z103">
        <v>2.7574411986263359E-2</v>
      </c>
      <c r="AA103">
        <v>2.4583979316706282E-2</v>
      </c>
      <c r="AB103">
        <v>8.4322988307871088E-3</v>
      </c>
      <c r="AC103">
        <v>1.217672729999544E-2</v>
      </c>
      <c r="AD103">
        <v>0.10185570961705651</v>
      </c>
      <c r="AE103">
        <v>5.5776933285464087E-3</v>
      </c>
      <c r="AF103">
        <v>2.4974820426278899E-2</v>
      </c>
      <c r="AG103">
        <v>0.762058288932422</v>
      </c>
      <c r="AH103">
        <v>16.907445667725341</v>
      </c>
      <c r="AI103">
        <v>4.1604489879845126</v>
      </c>
      <c r="AJ103">
        <v>414.72084839778262</v>
      </c>
      <c r="AK103">
        <v>0.32542261086230689</v>
      </c>
      <c r="AL103">
        <v>3.7639667307491131</v>
      </c>
      <c r="AM103">
        <v>2.351863792837076E-3</v>
      </c>
      <c r="AN103">
        <v>1.45235533470582E-2</v>
      </c>
    </row>
    <row r="104" spans="1:40" x14ac:dyDescent="0.45">
      <c r="A104" s="1" t="s">
        <v>533</v>
      </c>
      <c r="B104">
        <v>2.569344392606222E-2</v>
      </c>
      <c r="C104">
        <v>3.6592659886114159E-3</v>
      </c>
      <c r="D104">
        <v>6.2554443402991738E-4</v>
      </c>
      <c r="E104">
        <v>2.586178198233707E-4</v>
      </c>
      <c r="F104">
        <v>5.9913809211441647E-2</v>
      </c>
      <c r="G104">
        <v>2.027163975155093E-2</v>
      </c>
      <c r="H104">
        <v>0.56596783955502583</v>
      </c>
      <c r="I104">
        <v>4.5506029062363802E-3</v>
      </c>
      <c r="J104">
        <v>1.4718132475796521E-3</v>
      </c>
      <c r="K104">
        <v>7.4613041306425239E-3</v>
      </c>
      <c r="L104">
        <v>7.8069610491267646E-3</v>
      </c>
      <c r="M104">
        <v>3.111180938499709E-2</v>
      </c>
      <c r="N104">
        <v>1.2384971527336299E-2</v>
      </c>
      <c r="O104">
        <v>2.2715569939732319E-3</v>
      </c>
      <c r="P104">
        <v>8.6805126493398055E-3</v>
      </c>
      <c r="Q104">
        <v>2.9501107401934518E-3</v>
      </c>
      <c r="R104">
        <v>1.2612385507201141E-2</v>
      </c>
      <c r="S104">
        <v>1.4225631581637661E-2</v>
      </c>
      <c r="T104">
        <v>0.4800370566950084</v>
      </c>
      <c r="U104">
        <v>4.0933378100627207E-2</v>
      </c>
      <c r="V104">
        <v>3.9025248934207411E-2</v>
      </c>
      <c r="W104">
        <v>5.207135974699572E-2</v>
      </c>
      <c r="X104">
        <v>2.602356105928773E-4</v>
      </c>
      <c r="Y104">
        <v>1.3037209532828779E-3</v>
      </c>
      <c r="Z104">
        <v>7.8987813836696261E-3</v>
      </c>
      <c r="AA104">
        <v>3.3803412495674257E-2</v>
      </c>
      <c r="AB104">
        <v>9.8170651114995074E-3</v>
      </c>
      <c r="AC104">
        <v>1.8252354332512009E-2</v>
      </c>
      <c r="AD104">
        <v>2.1841551983367149E-2</v>
      </c>
      <c r="AE104">
        <v>3.4030555707448419E-3</v>
      </c>
      <c r="AF104">
        <v>1.22020622129176E-2</v>
      </c>
      <c r="AG104">
        <v>1.5432303853684159</v>
      </c>
      <c r="AH104">
        <v>21.638139445164072</v>
      </c>
      <c r="AI104">
        <v>1.6074560162785989</v>
      </c>
      <c r="AJ104">
        <v>5.2617065656122133</v>
      </c>
      <c r="AK104">
        <v>34.84397733464872</v>
      </c>
      <c r="AL104">
        <v>0.24220455773707869</v>
      </c>
      <c r="AM104">
        <v>7.0683732102301609E-4</v>
      </c>
      <c r="AN104">
        <v>1.953084864425077E-3</v>
      </c>
    </row>
    <row r="105" spans="1:40" x14ac:dyDescent="0.45">
      <c r="A105" s="1" t="s">
        <v>534</v>
      </c>
      <c r="B105">
        <v>2.2968477527061389E-2</v>
      </c>
      <c r="C105">
        <v>3.3677722431217682E-3</v>
      </c>
      <c r="D105">
        <v>5.741508793905588E-4</v>
      </c>
      <c r="E105">
        <v>2.5060355696739138E-4</v>
      </c>
      <c r="F105">
        <v>5.2662223529156033E-2</v>
      </c>
      <c r="G105">
        <v>1.7655287936003169E-2</v>
      </c>
      <c r="H105">
        <v>0.34698318377275078</v>
      </c>
      <c r="I105">
        <v>6.1134902925496816E-3</v>
      </c>
      <c r="J105">
        <v>1.2837073844132339E-3</v>
      </c>
      <c r="K105">
        <v>2.2296739363335382E-3</v>
      </c>
      <c r="L105">
        <v>8.9639494556017808E-3</v>
      </c>
      <c r="M105">
        <v>2.716720350051708E-2</v>
      </c>
      <c r="N105">
        <v>1.078644774247161E-2</v>
      </c>
      <c r="O105">
        <v>2.0099121325373292E-3</v>
      </c>
      <c r="P105">
        <v>7.5954705683602113E-3</v>
      </c>
      <c r="Q105">
        <v>2.5879199627351318E-3</v>
      </c>
      <c r="R105">
        <v>1.117301401456872E-2</v>
      </c>
      <c r="S105">
        <v>1.258994129455542E-2</v>
      </c>
      <c r="T105">
        <v>0.44322288674051469</v>
      </c>
      <c r="U105">
        <v>4.634866552574337E-2</v>
      </c>
      <c r="V105">
        <v>4.7774627845678673E-2</v>
      </c>
      <c r="W105">
        <v>6.0735775862478268E-2</v>
      </c>
      <c r="X105">
        <v>3.5065811157159528E-4</v>
      </c>
      <c r="Y105">
        <v>1.138370891316419E-3</v>
      </c>
      <c r="Z105">
        <v>1.148689685168728E-2</v>
      </c>
      <c r="AA105">
        <v>3.190435547505116E-2</v>
      </c>
      <c r="AB105">
        <v>8.8111198262763001E-3</v>
      </c>
      <c r="AC105">
        <v>1.679535885192265E-2</v>
      </c>
      <c r="AD105">
        <v>3.419610423850275E-2</v>
      </c>
      <c r="AE105">
        <v>4.8824093345345406E-3</v>
      </c>
      <c r="AF105">
        <v>1.1704438597110289E-2</v>
      </c>
      <c r="AG105">
        <v>0.51880462622335055</v>
      </c>
      <c r="AH105">
        <v>28.61955524143367</v>
      </c>
      <c r="AI105">
        <v>7.1316450637672819</v>
      </c>
      <c r="AJ105">
        <v>5.1687169215464071</v>
      </c>
      <c r="AK105">
        <v>35.053683068397461</v>
      </c>
      <c r="AL105">
        <v>0.38773845928749939</v>
      </c>
      <c r="AM105">
        <v>9.1910495632528157E-4</v>
      </c>
      <c r="AN105">
        <v>3.8643630778169911E-3</v>
      </c>
    </row>
    <row r="106" spans="1:40" x14ac:dyDescent="0.45">
      <c r="A106" s="1" t="s">
        <v>535</v>
      </c>
      <c r="B106">
        <v>8.7591267596968461E-2</v>
      </c>
      <c r="C106">
        <v>1.4275331580204709E-2</v>
      </c>
      <c r="D106">
        <v>5.034571618826437E-3</v>
      </c>
      <c r="E106">
        <v>1.7034067433670929E-3</v>
      </c>
      <c r="F106">
        <v>9.4659686514257435E-2</v>
      </c>
      <c r="G106">
        <v>2.686876894367286E-2</v>
      </c>
      <c r="H106">
        <v>0.27329683940138361</v>
      </c>
      <c r="I106">
        <v>2.3790819092425721E-2</v>
      </c>
      <c r="J106">
        <v>3.3968132463469991E-3</v>
      </c>
      <c r="K106">
        <v>5.1896036485972507E-3</v>
      </c>
      <c r="L106">
        <v>2.5968526709284921E-2</v>
      </c>
      <c r="M106">
        <v>4.8528144112847678E-2</v>
      </c>
      <c r="N106">
        <v>1.9288008833292059E-2</v>
      </c>
      <c r="O106">
        <v>3.25193593979933E-3</v>
      </c>
      <c r="P106">
        <v>9.5472239084553791E-3</v>
      </c>
      <c r="Q106">
        <v>4.1698265305126431E-3</v>
      </c>
      <c r="R106">
        <v>1.1681845524574229E-2</v>
      </c>
      <c r="S106">
        <v>3.1065516751618151E-2</v>
      </c>
      <c r="T106">
        <v>1.185362752250691E-2</v>
      </c>
      <c r="U106">
        <v>5.5347129407525029E-2</v>
      </c>
      <c r="V106">
        <v>0.11827101769986149</v>
      </c>
      <c r="W106">
        <v>0.27566992139007918</v>
      </c>
      <c r="X106">
        <v>1.5903036194524251E-3</v>
      </c>
      <c r="Y106">
        <v>2.005762819647706E-3</v>
      </c>
      <c r="Z106">
        <v>4.5286402600998713E-2</v>
      </c>
      <c r="AA106">
        <v>0.1002531450635059</v>
      </c>
      <c r="AB106">
        <v>2.669119960419471E-2</v>
      </c>
      <c r="AC106">
        <v>6.0282845068888848E-2</v>
      </c>
      <c r="AD106">
        <v>14.982193582534761</v>
      </c>
      <c r="AE106">
        <v>4.8269107042169947E-2</v>
      </c>
      <c r="AF106">
        <v>6.0156691250714801E-2</v>
      </c>
      <c r="AG106">
        <v>0.49399501117304079</v>
      </c>
      <c r="AH106">
        <v>0.22545779692768869</v>
      </c>
      <c r="AI106">
        <v>1.4856429504755699</v>
      </c>
      <c r="AJ106">
        <v>0.51680887585534852</v>
      </c>
      <c r="AK106">
        <v>1.040921298509051</v>
      </c>
      <c r="AL106">
        <v>1.499562466357659</v>
      </c>
      <c r="AM106">
        <v>0.62543925356584196</v>
      </c>
      <c r="AN106">
        <v>8.5552570124826279E-3</v>
      </c>
    </row>
    <row r="107" spans="1:40" x14ac:dyDescent="0.45">
      <c r="A107" s="1" t="s">
        <v>536</v>
      </c>
      <c r="B107">
        <v>2.1396834280467909E-2</v>
      </c>
      <c r="C107">
        <v>3.484029180566743E-3</v>
      </c>
      <c r="D107">
        <v>1.2612715722528629E-3</v>
      </c>
      <c r="E107">
        <v>4.1012141147015677E-4</v>
      </c>
      <c r="F107">
        <v>2.4316604112807411E-2</v>
      </c>
      <c r="G107">
        <v>7.1688282255281113E-3</v>
      </c>
      <c r="H107">
        <v>8.4707823176171954E-2</v>
      </c>
      <c r="I107">
        <v>5.343741416480037E-3</v>
      </c>
      <c r="J107">
        <v>8.5992105840630825E-4</v>
      </c>
      <c r="K107">
        <v>1.4475246974930661E-3</v>
      </c>
      <c r="L107">
        <v>6.4852905364605239E-3</v>
      </c>
      <c r="M107">
        <v>1.2564131993553071E-2</v>
      </c>
      <c r="N107">
        <v>4.8815380044771846E-3</v>
      </c>
      <c r="O107">
        <v>1.589108767008608E-3</v>
      </c>
      <c r="P107">
        <v>2.4203199908411758E-3</v>
      </c>
      <c r="Q107">
        <v>1.057139333892416E-3</v>
      </c>
      <c r="R107">
        <v>2.793452084685314E-3</v>
      </c>
      <c r="S107">
        <v>1.005008917656903E-2</v>
      </c>
      <c r="T107">
        <v>5.3022711793395839E-3</v>
      </c>
      <c r="U107">
        <v>1.414383274292871E-2</v>
      </c>
      <c r="V107">
        <v>3.0312966666018008E-2</v>
      </c>
      <c r="W107">
        <v>3.8650733977931361E-2</v>
      </c>
      <c r="X107">
        <v>4.0808077039095091E-4</v>
      </c>
      <c r="Y107">
        <v>5.0768873470409569E-4</v>
      </c>
      <c r="Z107">
        <v>1.027351573709976E-2</v>
      </c>
      <c r="AA107">
        <v>1.5916622143001859E-2</v>
      </c>
      <c r="AB107">
        <v>6.7003103252306533E-3</v>
      </c>
      <c r="AC107">
        <v>1.1689445507376651E-2</v>
      </c>
      <c r="AD107">
        <v>4.8822407412456048</v>
      </c>
      <c r="AE107">
        <v>2.8914369391515962E-3</v>
      </c>
      <c r="AF107">
        <v>2.7247028680182708E-2</v>
      </c>
      <c r="AG107">
        <v>8.1807314896216191E-2</v>
      </c>
      <c r="AH107">
        <v>5.967521838012553E-2</v>
      </c>
      <c r="AI107">
        <v>0.25647969480089672</v>
      </c>
      <c r="AJ107">
        <v>0.2558426472911301</v>
      </c>
      <c r="AK107">
        <v>2.9040743914013971</v>
      </c>
      <c r="AL107">
        <v>0.15970334839376429</v>
      </c>
      <c r="AM107">
        <v>1.70532142579852E-3</v>
      </c>
      <c r="AN107">
        <v>1.4981535754035301E-3</v>
      </c>
    </row>
    <row r="108" spans="1:40" x14ac:dyDescent="0.45">
      <c r="A108" s="1" t="s">
        <v>537</v>
      </c>
      <c r="B108">
        <v>3.9022863433318691E-2</v>
      </c>
      <c r="C108">
        <v>6.2077565327779537E-3</v>
      </c>
      <c r="D108">
        <v>1.901964615230514E-3</v>
      </c>
      <c r="E108">
        <v>8.1518098592786678E-4</v>
      </c>
      <c r="F108">
        <v>4.3213127349657307E-2</v>
      </c>
      <c r="G108">
        <v>1.0450405163530969E-2</v>
      </c>
      <c r="H108">
        <v>0.27335828971335041</v>
      </c>
      <c r="I108">
        <v>3.3259170462476277E-2</v>
      </c>
      <c r="J108">
        <v>1.256237125683349E-3</v>
      </c>
      <c r="K108">
        <v>4.1420312157955637E-3</v>
      </c>
      <c r="L108">
        <v>2.2811281675276181E-2</v>
      </c>
      <c r="M108">
        <v>1.8471905241009289E-2</v>
      </c>
      <c r="N108">
        <v>6.9185060092876883E-3</v>
      </c>
      <c r="O108">
        <v>3.0000945077593918E-3</v>
      </c>
      <c r="P108">
        <v>3.6794844097151058E-3</v>
      </c>
      <c r="Q108">
        <v>1.6707048485583779E-3</v>
      </c>
      <c r="R108">
        <v>4.5958841645283932E-3</v>
      </c>
      <c r="S108">
        <v>1.134105558194348E-2</v>
      </c>
      <c r="T108">
        <v>7.5442801785667209E-3</v>
      </c>
      <c r="U108">
        <v>2.6589865689229671E-2</v>
      </c>
      <c r="V108">
        <v>7.5787037119132539E-2</v>
      </c>
      <c r="W108">
        <v>9.2346005251160282E-2</v>
      </c>
      <c r="X108">
        <v>1.1561612399655641E-3</v>
      </c>
      <c r="Y108">
        <v>7.2860680909977603E-4</v>
      </c>
      <c r="Z108">
        <v>4.5626117770488431E-2</v>
      </c>
      <c r="AA108">
        <v>2.5255927262954121E-2</v>
      </c>
      <c r="AB108">
        <v>1.082909302822563E-2</v>
      </c>
      <c r="AC108">
        <v>1.845610611717979E-2</v>
      </c>
      <c r="AD108">
        <v>6.0897135991358642</v>
      </c>
      <c r="AE108">
        <v>7.2559717555635179E-3</v>
      </c>
      <c r="AF108">
        <v>1.912023935156805E-2</v>
      </c>
      <c r="AG108">
        <v>0.28158219863139039</v>
      </c>
      <c r="AH108">
        <v>0.27522892516743019</v>
      </c>
      <c r="AI108">
        <v>2.7425437537122309E-2</v>
      </c>
      <c r="AJ108">
        <v>0.20612135773217771</v>
      </c>
      <c r="AK108">
        <v>9.1966903475723075E-2</v>
      </c>
      <c r="AL108">
        <v>0.94506249344749793</v>
      </c>
      <c r="AM108">
        <v>2.0347452571923661E-3</v>
      </c>
      <c r="AN108">
        <v>1.293378799605027E-2</v>
      </c>
    </row>
    <row r="109" spans="1:40" x14ac:dyDescent="0.45">
      <c r="A109" s="1" t="s">
        <v>538</v>
      </c>
      <c r="B109">
        <v>0.14133906395047191</v>
      </c>
      <c r="C109">
        <v>2.779215528142626E-2</v>
      </c>
      <c r="D109">
        <v>9.1834454566313509E-3</v>
      </c>
      <c r="E109">
        <v>5.3181615993974007E-3</v>
      </c>
      <c r="F109">
        <v>4.8027317346766643E-2</v>
      </c>
      <c r="G109">
        <v>1.2479511632428371E-2</v>
      </c>
      <c r="H109">
        <v>1.1500613776656401</v>
      </c>
      <c r="I109">
        <v>9.0190127883608986E-2</v>
      </c>
      <c r="J109">
        <v>1.6305943432243931E-3</v>
      </c>
      <c r="K109">
        <v>1.575541823796256E-2</v>
      </c>
      <c r="L109">
        <v>6.3863625155340456E-2</v>
      </c>
      <c r="M109">
        <v>2.3217120383157219E-2</v>
      </c>
      <c r="N109">
        <v>8.446547335896535E-3</v>
      </c>
      <c r="O109">
        <v>4.8608243797062184E-3</v>
      </c>
      <c r="P109">
        <v>5.3203604578921093E-3</v>
      </c>
      <c r="Q109">
        <v>2.6428983657798069E-3</v>
      </c>
      <c r="R109">
        <v>1.1643270673536659E-2</v>
      </c>
      <c r="S109">
        <v>2.167327660426038E-2</v>
      </c>
      <c r="T109">
        <v>2.1901100407921051E-2</v>
      </c>
      <c r="U109">
        <v>7.2462658599978511E-2</v>
      </c>
      <c r="V109">
        <v>0.45157154400937671</v>
      </c>
      <c r="W109">
        <v>0.70240985153377056</v>
      </c>
      <c r="X109">
        <v>2.631893367513685E-3</v>
      </c>
      <c r="Y109">
        <v>8.226723588905633E-4</v>
      </c>
      <c r="Z109">
        <v>0.12176115958497261</v>
      </c>
      <c r="AA109">
        <v>0.1837523398911626</v>
      </c>
      <c r="AB109">
        <v>1.7761749770627191E-2</v>
      </c>
      <c r="AC109">
        <v>3.864916645194847E-2</v>
      </c>
      <c r="AD109">
        <v>66.052759289444793</v>
      </c>
      <c r="AE109">
        <v>3.8975648959353813E-2</v>
      </c>
      <c r="AF109">
        <v>0.14348241025514999</v>
      </c>
      <c r="AG109">
        <v>1.3081410815291019</v>
      </c>
      <c r="AH109">
        <v>0.78628634055557167</v>
      </c>
      <c r="AI109">
        <v>0.88006902122135999</v>
      </c>
      <c r="AJ109">
        <v>0.99488168691968792</v>
      </c>
      <c r="AK109">
        <v>13.038916494682949</v>
      </c>
      <c r="AL109">
        <v>1.5068948748403941</v>
      </c>
      <c r="AM109">
        <v>1.112432258903721E-2</v>
      </c>
      <c r="AN109">
        <v>3.2984145617182901E-2</v>
      </c>
    </row>
    <row r="110" spans="1:40" x14ac:dyDescent="0.45">
      <c r="A110" s="1" t="s">
        <v>539</v>
      </c>
      <c r="B110">
        <v>4.9295806980665192E-2</v>
      </c>
      <c r="C110">
        <v>7.9449419192664343E-3</v>
      </c>
      <c r="D110">
        <v>1.764441622240474E-3</v>
      </c>
      <c r="E110">
        <v>6.4417509131989932E-4</v>
      </c>
      <c r="F110">
        <v>2.194564725828153E-2</v>
      </c>
      <c r="G110">
        <v>3.7286323257361719E-3</v>
      </c>
      <c r="H110">
        <v>0.52060180253774524</v>
      </c>
      <c r="I110">
        <v>3.9358238548667032E-2</v>
      </c>
      <c r="J110">
        <v>1.7167493151420451E-3</v>
      </c>
      <c r="K110">
        <v>6.3029254383663059E-3</v>
      </c>
      <c r="L110">
        <v>2.2115482750871471E-2</v>
      </c>
      <c r="M110">
        <v>1.627835430387933E-2</v>
      </c>
      <c r="N110">
        <v>6.1870211532182688E-3</v>
      </c>
      <c r="O110">
        <v>1.8406805040804841E-3</v>
      </c>
      <c r="P110">
        <v>5.9056740674529734E-3</v>
      </c>
      <c r="Q110">
        <v>3.2100893644838369E-3</v>
      </c>
      <c r="R110">
        <v>5.8005666788065718E-3</v>
      </c>
      <c r="S110">
        <v>1.8344922810589109E-2</v>
      </c>
      <c r="T110">
        <v>1.000506842439519E-2</v>
      </c>
      <c r="U110">
        <v>4.4513426836585962E-2</v>
      </c>
      <c r="V110">
        <v>5.6751373908619458</v>
      </c>
      <c r="W110">
        <v>0.1146602946039256</v>
      </c>
      <c r="X110">
        <v>8.9236922884343038E-4</v>
      </c>
      <c r="Y110">
        <v>9.288028073657353E-4</v>
      </c>
      <c r="Z110">
        <v>2.8201781342082989E-2</v>
      </c>
      <c r="AA110">
        <v>5.5752348623119397E-2</v>
      </c>
      <c r="AB110">
        <v>1.800563922101921E-2</v>
      </c>
      <c r="AC110">
        <v>2.5406615638689688E-2</v>
      </c>
      <c r="AD110">
        <v>0.2277457591743082</v>
      </c>
      <c r="AE110">
        <v>1.2386880695786201E-2</v>
      </c>
      <c r="AF110">
        <v>0.26734147638492439</v>
      </c>
      <c r="AG110">
        <v>0.38163043415581638</v>
      </c>
      <c r="AH110">
        <v>5.8991622788481406</v>
      </c>
      <c r="AI110">
        <v>10.93313611085769</v>
      </c>
      <c r="AJ110">
        <v>0.48213810278632802</v>
      </c>
      <c r="AK110">
        <v>0.61943245195278884</v>
      </c>
      <c r="AL110">
        <v>0.5606676977969367</v>
      </c>
      <c r="AM110">
        <v>4.3032508193832078E-3</v>
      </c>
      <c r="AN110">
        <v>1.43912882747255E-2</v>
      </c>
    </row>
    <row r="111" spans="1:40" x14ac:dyDescent="0.45">
      <c r="A111" s="1" t="s">
        <v>540</v>
      </c>
      <c r="B111">
        <v>9.9694910673107678E-2</v>
      </c>
      <c r="C111">
        <v>1.5873470438088871E-2</v>
      </c>
      <c r="D111">
        <v>2.9416056175883701E-3</v>
      </c>
      <c r="E111">
        <v>1.3379482999670859E-3</v>
      </c>
      <c r="F111">
        <v>0.78978517861311281</v>
      </c>
      <c r="G111">
        <v>0.43705069007625502</v>
      </c>
      <c r="H111">
        <v>0.36442846079439267</v>
      </c>
      <c r="I111">
        <v>4.6729147624844251E-2</v>
      </c>
      <c r="J111">
        <v>4.6284790292020657E-3</v>
      </c>
      <c r="K111">
        <v>6.6396551693811649E-3</v>
      </c>
      <c r="L111">
        <v>2.811967718281792E-2</v>
      </c>
      <c r="M111">
        <v>0.39257160957223131</v>
      </c>
      <c r="N111">
        <v>3.408095250441133E-2</v>
      </c>
      <c r="O111">
        <v>0.80059938088229987</v>
      </c>
      <c r="P111">
        <v>1.9113734370969492E-2</v>
      </c>
      <c r="Q111">
        <v>6.8545284105856396E-3</v>
      </c>
      <c r="R111">
        <v>0.71323282878266869</v>
      </c>
      <c r="S111">
        <v>6.3838081667472776E-2</v>
      </c>
      <c r="T111">
        <v>8.4524652133527389E-2</v>
      </c>
      <c r="U111">
        <v>6.1467949853745679E-2</v>
      </c>
      <c r="V111">
        <v>0.12513461035776269</v>
      </c>
      <c r="W111">
        <v>0.30310165828385838</v>
      </c>
      <c r="X111">
        <v>1.570825414695453E-3</v>
      </c>
      <c r="Y111">
        <v>2.982761494070302E-3</v>
      </c>
      <c r="Z111">
        <v>5.67140873153811E-2</v>
      </c>
      <c r="AA111">
        <v>0.95329878419269409</v>
      </c>
      <c r="AB111">
        <v>2.9943506344442341E-2</v>
      </c>
      <c r="AC111">
        <v>5.2575663135428753E-2</v>
      </c>
      <c r="AD111">
        <v>0.10638779305081569</v>
      </c>
      <c r="AE111">
        <v>1.181161209454063E-2</v>
      </c>
      <c r="AF111">
        <v>7.1376716337932813E-2</v>
      </c>
      <c r="AG111">
        <v>0.46436132352116211</v>
      </c>
      <c r="AH111">
        <v>0.65590452341691663</v>
      </c>
      <c r="AI111">
        <v>8.1249584398387753E-2</v>
      </c>
      <c r="AJ111">
        <v>2.1690577465847971</v>
      </c>
      <c r="AK111">
        <v>0.89830671196090117</v>
      </c>
      <c r="AL111">
        <v>0.91128178914963232</v>
      </c>
      <c r="AM111">
        <v>3.0349618992586459E-3</v>
      </c>
      <c r="AN111">
        <v>9.9667692464880525E-3</v>
      </c>
    </row>
    <row r="112" spans="1:40" x14ac:dyDescent="0.45">
      <c r="A112" s="1" t="s">
        <v>541</v>
      </c>
      <c r="B112">
        <v>0.1706248407173174</v>
      </c>
      <c r="C112">
        <v>2.509585692711121E-2</v>
      </c>
      <c r="D112">
        <v>4.3357143459076724E-3</v>
      </c>
      <c r="E112">
        <v>2.0596570804262558E-3</v>
      </c>
      <c r="F112">
        <v>8.2987918180487803</v>
      </c>
      <c r="G112">
        <v>7.3405896605366464E-2</v>
      </c>
      <c r="H112">
        <v>1.4663805581946681</v>
      </c>
      <c r="I112">
        <v>6.95784647681537E-2</v>
      </c>
      <c r="J112">
        <v>6.5676847029477233E-3</v>
      </c>
      <c r="K112">
        <v>8.7046144693817221E-3</v>
      </c>
      <c r="L112">
        <v>4.2186779917688523E-2</v>
      </c>
      <c r="M112">
        <v>0.13744099701509391</v>
      </c>
      <c r="N112">
        <v>4.7967496620582847E-2</v>
      </c>
      <c r="O112">
        <v>1.5608127217347971E-2</v>
      </c>
      <c r="P112">
        <v>2.75372308368373E-2</v>
      </c>
      <c r="Q112">
        <v>1.00143234719754E-2</v>
      </c>
      <c r="R112">
        <v>1.0824181432379461</v>
      </c>
      <c r="S112">
        <v>6.6562663834827396E-2</v>
      </c>
      <c r="T112">
        <v>0.106366778101216</v>
      </c>
      <c r="U112">
        <v>0.10388640266320059</v>
      </c>
      <c r="V112">
        <v>0.1672063495058192</v>
      </c>
      <c r="W112">
        <v>0.42327229601429162</v>
      </c>
      <c r="X112">
        <v>2.0780828239674799E-3</v>
      </c>
      <c r="Y112">
        <v>4.2232344546120383E-3</v>
      </c>
      <c r="Z112">
        <v>7.7983804357772038E-2</v>
      </c>
      <c r="AA112">
        <v>0.20337696159232921</v>
      </c>
      <c r="AB112">
        <v>4.316741179251303E-2</v>
      </c>
      <c r="AC112">
        <v>8.1031499557767478E-2</v>
      </c>
      <c r="AD112">
        <v>0.25319768672410881</v>
      </c>
      <c r="AE112">
        <v>3.4559973823583001E-2</v>
      </c>
      <c r="AF112">
        <v>4.652047669712539E-2</v>
      </c>
      <c r="AG112">
        <v>1.453680946805288</v>
      </c>
      <c r="AH112">
        <v>42.958211847921163</v>
      </c>
      <c r="AI112">
        <v>6.9645871668925316E-2</v>
      </c>
      <c r="AJ112">
        <v>1.803539217662641</v>
      </c>
      <c r="AK112">
        <v>0.50078349470570671</v>
      </c>
      <c r="AL112">
        <v>1.6888588661208861</v>
      </c>
      <c r="AM112">
        <v>4.9278556066121131E-3</v>
      </c>
      <c r="AN112">
        <v>1.38184465265863E-2</v>
      </c>
    </row>
    <row r="113" spans="1:40" x14ac:dyDescent="0.45">
      <c r="A113" s="1" t="s">
        <v>542</v>
      </c>
      <c r="B113">
        <v>6.4823184209650029E-5</v>
      </c>
      <c r="C113">
        <v>8.6181140469871483E-6</v>
      </c>
      <c r="D113">
        <v>1.582958851738253E-6</v>
      </c>
      <c r="E113">
        <v>1.5105448177871181E-6</v>
      </c>
      <c r="F113">
        <v>1.9106024629366971E-4</v>
      </c>
      <c r="G113">
        <v>1.7847888385192738E-5</v>
      </c>
      <c r="H113">
        <v>3.4361310908368378E-5</v>
      </c>
      <c r="I113">
        <v>5.4564717295435906E-6</v>
      </c>
      <c r="J113">
        <v>6.3960526746489794E-6</v>
      </c>
      <c r="K113">
        <v>2.294626758193934E-6</v>
      </c>
      <c r="L113">
        <v>1.292872582643979E-5</v>
      </c>
      <c r="M113">
        <v>1.7120223353834089E-4</v>
      </c>
      <c r="N113">
        <v>7.3678488546578878E-5</v>
      </c>
      <c r="O113">
        <v>2.5837435843777611E-6</v>
      </c>
      <c r="P113">
        <v>1.148829137961118E-5</v>
      </c>
      <c r="Q113">
        <v>5.649390358112411E-6</v>
      </c>
      <c r="R113">
        <v>3.5037651940588401</v>
      </c>
      <c r="S113">
        <v>5.371395384120498E-5</v>
      </c>
      <c r="T113">
        <v>8.799209107034573E-6</v>
      </c>
      <c r="U113">
        <v>6.803383093792943E-5</v>
      </c>
      <c r="V113">
        <v>1.0186570485939379E-4</v>
      </c>
      <c r="W113">
        <v>1.611128112219667E-4</v>
      </c>
      <c r="X113">
        <v>4.0258692655372389E-7</v>
      </c>
      <c r="Y113">
        <v>1.493324727506776E-6</v>
      </c>
      <c r="Z113">
        <v>1.4415418191208071E-5</v>
      </c>
      <c r="AA113">
        <v>4.2889214309965067E-5</v>
      </c>
      <c r="AB113">
        <v>3.1305287734259907E-5</v>
      </c>
      <c r="AC113">
        <v>5.667780113237474E-5</v>
      </c>
      <c r="AD113">
        <v>1.30714506412056E-5</v>
      </c>
      <c r="AE113">
        <v>9.405951774428187E-6</v>
      </c>
      <c r="AF113">
        <v>8.8953630765832608E-6</v>
      </c>
      <c r="AG113">
        <v>7.2333175891244142E-5</v>
      </c>
      <c r="AH113">
        <v>8.6650966422724106E-5</v>
      </c>
      <c r="AI113">
        <v>1.017371047186613E-5</v>
      </c>
      <c r="AJ113">
        <v>1.308985657445109E-4</v>
      </c>
      <c r="AK113">
        <v>4.8644398447880562E-5</v>
      </c>
      <c r="AL113">
        <v>2.9149041140902332E-4</v>
      </c>
      <c r="AM113">
        <v>4.0963890673851591E-6</v>
      </c>
      <c r="AN113">
        <v>2.782814103590345E-6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3859.3738749850709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267.82399911502227</v>
      </c>
      <c r="AC2">
        <v>650.99325078680704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419.30758426919482</v>
      </c>
      <c r="AM2">
        <v>0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9.9200781860156739E-3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6.3841551186969916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9.4372836273674423</v>
      </c>
    </row>
    <row r="4" spans="1:40" x14ac:dyDescent="0.45">
      <c r="A4" s="1" t="s">
        <v>663</v>
      </c>
      <c r="B4">
        <v>49.417862507258981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2.2458945898823872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3.068052131002915E-3</v>
      </c>
      <c r="AK5">
        <v>0</v>
      </c>
      <c r="AL5">
        <v>1.1359226014116079E-3</v>
      </c>
      <c r="AM5">
        <v>0</v>
      </c>
      <c r="AN5">
        <v>3.7216186496020378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20.686648982412532</v>
      </c>
      <c r="AM6">
        <v>0</v>
      </c>
      <c r="AN6">
        <v>20.977404109272999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1.2942619020688491</v>
      </c>
      <c r="AD8">
        <v>0</v>
      </c>
      <c r="AE8">
        <v>0</v>
      </c>
      <c r="AF8">
        <v>0</v>
      </c>
      <c r="AG8">
        <v>0</v>
      </c>
      <c r="AH8">
        <v>1.0948025127851211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2.3336956877881798</v>
      </c>
      <c r="AM9">
        <v>0</v>
      </c>
      <c r="AN9">
        <v>0</v>
      </c>
    </row>
    <row r="10" spans="1:40" x14ac:dyDescent="0.45">
      <c r="A10" s="1" t="s">
        <v>669</v>
      </c>
      <c r="B10">
        <v>1482.2999057885111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16.063586970619131</v>
      </c>
    </row>
    <row r="11" spans="1:40" x14ac:dyDescent="0.45">
      <c r="A11" s="1" t="s">
        <v>670</v>
      </c>
      <c r="B11">
        <v>1045.4380251084169</v>
      </c>
      <c r="C11">
        <v>253.30804389319081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4.5010650154563532</v>
      </c>
    </row>
    <row r="12" spans="1:40" x14ac:dyDescent="0.45">
      <c r="A12" s="1" t="s">
        <v>671</v>
      </c>
      <c r="B12">
        <v>61.323131707812777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7.6680803365990657</v>
      </c>
    </row>
    <row r="13" spans="1:40" x14ac:dyDescent="0.45">
      <c r="A13" s="1" t="s">
        <v>672</v>
      </c>
      <c r="B13">
        <v>704.10736460819271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20.297283205201239</v>
      </c>
    </row>
    <row r="14" spans="1:40" x14ac:dyDescent="0.45">
      <c r="A14" s="1" t="s">
        <v>673</v>
      </c>
      <c r="B14">
        <v>225.39393004650509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7.729881861099563</v>
      </c>
    </row>
    <row r="15" spans="1:40" x14ac:dyDescent="0.45">
      <c r="A15" s="1" t="s">
        <v>674</v>
      </c>
      <c r="B15">
        <v>515.97031403983533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5.5734598692487527</v>
      </c>
    </row>
    <row r="16" spans="1:40" x14ac:dyDescent="0.45">
      <c r="A16" s="1" t="s">
        <v>675</v>
      </c>
      <c r="B16">
        <v>656.37679340875718</v>
      </c>
      <c r="C16">
        <v>164.29509515930849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0.41067951605264652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116.7898705292509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1.2557847658100809</v>
      </c>
    </row>
    <row r="18" spans="1:40" x14ac:dyDescent="0.45">
      <c r="A18" s="1" t="s">
        <v>677</v>
      </c>
      <c r="B18">
        <v>0</v>
      </c>
      <c r="C18">
        <v>0</v>
      </c>
      <c r="D18">
        <v>121.0041382234534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56.351958753876978</v>
      </c>
    </row>
    <row r="19" spans="1:40" x14ac:dyDescent="0.45">
      <c r="A19" s="1" t="s">
        <v>678</v>
      </c>
      <c r="B19">
        <v>0</v>
      </c>
      <c r="C19">
        <v>194.6800042030645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3.0646414519655929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48.85673619987049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2.2100063362182381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286.16087320852802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361.82566410824347</v>
      </c>
      <c r="N21">
        <v>657.75698351954179</v>
      </c>
      <c r="O21">
        <v>0</v>
      </c>
      <c r="P21">
        <v>0</v>
      </c>
      <c r="Q21">
        <v>0</v>
      </c>
      <c r="R21">
        <v>3.6247532882864268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24.43044690691762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35.990091164285943</v>
      </c>
      <c r="AM21">
        <v>0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1736.377817906063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7.6766944608835672</v>
      </c>
      <c r="AM22">
        <v>0</v>
      </c>
      <c r="AN22">
        <v>1.5559453316731089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531.28564958537459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2.4858452690906092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20.75494433109759</v>
      </c>
      <c r="AD23">
        <v>0</v>
      </c>
      <c r="AE23">
        <v>0</v>
      </c>
      <c r="AF23">
        <v>0</v>
      </c>
      <c r="AG23">
        <v>0</v>
      </c>
      <c r="AH23">
        <v>36.652680244022328</v>
      </c>
      <c r="AI23">
        <v>0</v>
      </c>
      <c r="AJ23">
        <v>0</v>
      </c>
      <c r="AK23">
        <v>0</v>
      </c>
      <c r="AL23">
        <v>1.1410448839516509</v>
      </c>
      <c r="AM23">
        <v>0</v>
      </c>
      <c r="AN23">
        <v>6.0537578075105074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22.620475874313609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0.67791266140821449</v>
      </c>
      <c r="AD24">
        <v>0</v>
      </c>
      <c r="AE24">
        <v>27.964818719941331</v>
      </c>
      <c r="AF24">
        <v>0</v>
      </c>
      <c r="AG24">
        <v>0</v>
      </c>
      <c r="AH24">
        <v>25.5175129226485</v>
      </c>
      <c r="AI24">
        <v>0</v>
      </c>
      <c r="AJ24">
        <v>0</v>
      </c>
      <c r="AK24">
        <v>0</v>
      </c>
      <c r="AL24">
        <v>24.234864485548421</v>
      </c>
      <c r="AM24">
        <v>0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3.3014541687464831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0.91205366053500514</v>
      </c>
      <c r="AD25">
        <v>0</v>
      </c>
      <c r="AE25">
        <v>43.938818540553306</v>
      </c>
      <c r="AF25">
        <v>0</v>
      </c>
      <c r="AG25">
        <v>0</v>
      </c>
      <c r="AH25">
        <v>208.60427693551841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119.0264222065197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11.046362998188091</v>
      </c>
      <c r="AM26">
        <v>0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2.977486620924521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2791.0330566396251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3.7255483602458912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84.329227292512158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0.72703609534687519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9.0693871090569753E-6</v>
      </c>
      <c r="AK28">
        <v>0</v>
      </c>
      <c r="AL28">
        <v>2.123639494550161E-2</v>
      </c>
      <c r="AM28">
        <v>0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53.222677829012099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180.25973848611761</v>
      </c>
      <c r="AI29">
        <v>0</v>
      </c>
      <c r="AJ29">
        <v>1.7303847901975299E-5</v>
      </c>
      <c r="AK29">
        <v>0</v>
      </c>
      <c r="AL29">
        <v>4.0517770793603927E-2</v>
      </c>
      <c r="AM29">
        <v>0</v>
      </c>
      <c r="AN29">
        <v>4.5524988511044082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8.2511368078731913</v>
      </c>
      <c r="W30">
        <v>0</v>
      </c>
      <c r="X30">
        <v>0</v>
      </c>
      <c r="Y30">
        <v>0</v>
      </c>
      <c r="Z30">
        <v>0</v>
      </c>
      <c r="AA30">
        <v>95.563461139376614</v>
      </c>
      <c r="AB30">
        <v>0</v>
      </c>
      <c r="AC30">
        <v>11.86218099613167</v>
      </c>
      <c r="AD30">
        <v>0</v>
      </c>
      <c r="AE30">
        <v>69.000364509850471</v>
      </c>
      <c r="AF30">
        <v>0</v>
      </c>
      <c r="AG30">
        <v>0</v>
      </c>
      <c r="AH30">
        <v>18.199611607354861</v>
      </c>
      <c r="AI30">
        <v>0</v>
      </c>
      <c r="AJ30">
        <v>1.6395865533174319E-5</v>
      </c>
      <c r="AK30">
        <v>0</v>
      </c>
      <c r="AL30">
        <v>3.8391687525181878E-2</v>
      </c>
      <c r="AM30">
        <v>0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91.724918262782225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1.291004816329516E-5</v>
      </c>
      <c r="AK31">
        <v>0</v>
      </c>
      <c r="AL31">
        <v>3.0229482793539209E-2</v>
      </c>
      <c r="AM31">
        <v>0</v>
      </c>
      <c r="AN31">
        <v>12.956833407931621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5.0102474346163791E-5</v>
      </c>
      <c r="AK32">
        <v>0</v>
      </c>
      <c r="AL32">
        <v>0.1176676995240986</v>
      </c>
      <c r="AM32">
        <v>0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48.29755347851016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6.4254537746176691E-6</v>
      </c>
      <c r="AK33">
        <v>0</v>
      </c>
      <c r="AL33">
        <v>1.504550113707004E-2</v>
      </c>
      <c r="AM33">
        <v>0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618.70588109193341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1.2383686309045481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330.31281472544492</v>
      </c>
      <c r="AK34">
        <v>0</v>
      </c>
      <c r="AL34">
        <v>0.18065191051261509</v>
      </c>
      <c r="AM34">
        <v>0</v>
      </c>
      <c r="AN34">
        <v>4.4906634297702928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12.01257506415913</v>
      </c>
      <c r="K35">
        <v>0</v>
      </c>
      <c r="L35">
        <v>0</v>
      </c>
      <c r="M35">
        <v>0</v>
      </c>
      <c r="N35">
        <v>0</v>
      </c>
      <c r="O35">
        <v>0</v>
      </c>
      <c r="P35">
        <v>22.456477621423321</v>
      </c>
      <c r="Q35">
        <v>27.739666123765488</v>
      </c>
      <c r="R35">
        <v>10.39302446998227</v>
      </c>
      <c r="S35">
        <v>18.77656945560102</v>
      </c>
      <c r="T35">
        <v>0</v>
      </c>
      <c r="U35">
        <v>0</v>
      </c>
      <c r="V35">
        <v>60.69811043143676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2.9060752417256488</v>
      </c>
      <c r="AD35">
        <v>0</v>
      </c>
      <c r="AE35">
        <v>15.12964796372048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29.635136795766279</v>
      </c>
      <c r="AM35">
        <v>0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2.780063582789555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0.136859433564361</v>
      </c>
      <c r="AM36">
        <v>0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2.5952822168478882</v>
      </c>
      <c r="K37">
        <v>0</v>
      </c>
      <c r="L37">
        <v>0</v>
      </c>
      <c r="M37">
        <v>0</v>
      </c>
      <c r="N37">
        <v>0</v>
      </c>
      <c r="O37">
        <v>0</v>
      </c>
      <c r="P37">
        <v>462.82256758643581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13.195181928226949</v>
      </c>
      <c r="AD37">
        <v>0</v>
      </c>
      <c r="AE37">
        <v>0</v>
      </c>
      <c r="AF37">
        <v>0</v>
      </c>
      <c r="AG37">
        <v>0</v>
      </c>
      <c r="AH37">
        <v>6.6912460493040449</v>
      </c>
      <c r="AI37">
        <v>0</v>
      </c>
      <c r="AJ37">
        <v>0</v>
      </c>
      <c r="AK37">
        <v>0</v>
      </c>
      <c r="AL37">
        <v>6.1085087161404328</v>
      </c>
      <c r="AM37">
        <v>0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0.61793597703052483</v>
      </c>
      <c r="AM38">
        <v>0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1.102041256703393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3.5871613284163879</v>
      </c>
      <c r="AM39">
        <v>111.9839469610971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10.877221711644809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40.66346460703339</v>
      </c>
      <c r="AM40">
        <v>0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3.6768421348530151</v>
      </c>
      <c r="K41">
        <v>0</v>
      </c>
      <c r="L41">
        <v>0</v>
      </c>
      <c r="M41">
        <v>0</v>
      </c>
      <c r="N41">
        <v>0</v>
      </c>
      <c r="O41">
        <v>0</v>
      </c>
      <c r="P41">
        <v>146.84220622299901</v>
      </c>
      <c r="Q41">
        <v>101.7048652042249</v>
      </c>
      <c r="R41">
        <v>2.971468957316735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0.61326546059816234</v>
      </c>
      <c r="AD41">
        <v>0</v>
      </c>
      <c r="AE41">
        <v>24.018495025942219</v>
      </c>
      <c r="AF41">
        <v>0</v>
      </c>
      <c r="AG41">
        <v>0</v>
      </c>
      <c r="AH41">
        <v>53.48169267317509</v>
      </c>
      <c r="AI41">
        <v>0</v>
      </c>
      <c r="AJ41">
        <v>0</v>
      </c>
      <c r="AK41">
        <v>0</v>
      </c>
      <c r="AL41">
        <v>478.71175248484451</v>
      </c>
      <c r="AM41">
        <v>0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58.328758158237228</v>
      </c>
      <c r="T42">
        <v>0</v>
      </c>
      <c r="U42">
        <v>0</v>
      </c>
      <c r="V42">
        <v>0</v>
      </c>
      <c r="W42">
        <v>0</v>
      </c>
      <c r="X42">
        <v>0</v>
      </c>
      <c r="Y42">
        <v>27.400463819522571</v>
      </c>
      <c r="Z42">
        <v>0</v>
      </c>
      <c r="AA42">
        <v>648.12685011561427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17.31476253242057</v>
      </c>
      <c r="AI42">
        <v>0</v>
      </c>
      <c r="AJ42">
        <v>0</v>
      </c>
      <c r="AK42">
        <v>0</v>
      </c>
      <c r="AL42">
        <v>1006.804413996688</v>
      </c>
      <c r="AM42">
        <v>0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61.939423897551059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23.237776560685091</v>
      </c>
      <c r="AB43">
        <v>0</v>
      </c>
      <c r="AC43">
        <v>16.04063427252531</v>
      </c>
      <c r="AD43">
        <v>0</v>
      </c>
      <c r="AE43">
        <v>0</v>
      </c>
      <c r="AF43">
        <v>0</v>
      </c>
      <c r="AG43">
        <v>0</v>
      </c>
      <c r="AH43">
        <v>21.423220199827</v>
      </c>
      <c r="AI43">
        <v>0</v>
      </c>
      <c r="AJ43">
        <v>0</v>
      </c>
      <c r="AK43">
        <v>0</v>
      </c>
      <c r="AL43">
        <v>233.28273360322191</v>
      </c>
      <c r="AM43">
        <v>0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26.74193316610404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26.327182346783069</v>
      </c>
      <c r="AD44">
        <v>0</v>
      </c>
      <c r="AE44">
        <v>0</v>
      </c>
      <c r="AF44">
        <v>0</v>
      </c>
      <c r="AG44">
        <v>0</v>
      </c>
      <c r="AH44">
        <v>34.230216830991502</v>
      </c>
      <c r="AI44">
        <v>0</v>
      </c>
      <c r="AJ44">
        <v>0</v>
      </c>
      <c r="AK44">
        <v>0</v>
      </c>
      <c r="AL44">
        <v>1058.194124505671</v>
      </c>
      <c r="AM44">
        <v>0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982.91683420866582</v>
      </c>
      <c r="V45">
        <v>136.47585129292949</v>
      </c>
      <c r="W45">
        <v>0</v>
      </c>
      <c r="X45">
        <v>0</v>
      </c>
      <c r="Y45">
        <v>0</v>
      </c>
      <c r="Z45">
        <v>0</v>
      </c>
      <c r="AA45">
        <v>0</v>
      </c>
      <c r="AB45">
        <v>212.9275281775995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323.8764719671052</v>
      </c>
      <c r="AM45">
        <v>0</v>
      </c>
      <c r="AN45">
        <v>0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58.393136611805417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73.046710040596111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186.55018133297801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304.9226125571771</v>
      </c>
      <c r="AM47">
        <v>0</v>
      </c>
      <c r="AN47">
        <v>10.9795815705431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6.1506221824390206</v>
      </c>
      <c r="T48">
        <v>0</v>
      </c>
      <c r="U48">
        <v>28.379283595214279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60.450980269770717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34.373105144591626</v>
      </c>
      <c r="AM48">
        <v>0</v>
      </c>
      <c r="AN48">
        <v>9.5349253114766039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955.32168133836524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2.5421249606338501</v>
      </c>
      <c r="AD49">
        <v>0</v>
      </c>
      <c r="AE49">
        <v>0</v>
      </c>
      <c r="AF49">
        <v>0</v>
      </c>
      <c r="AG49">
        <v>0</v>
      </c>
      <c r="AH49">
        <v>14.60642714484729</v>
      </c>
      <c r="AI49">
        <v>0</v>
      </c>
      <c r="AJ49">
        <v>0</v>
      </c>
      <c r="AK49">
        <v>0</v>
      </c>
      <c r="AL49">
        <v>150.81460539044841</v>
      </c>
      <c r="AM49">
        <v>26.69333120364136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19.167130441623598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73.868883548914411</v>
      </c>
      <c r="N50">
        <v>0</v>
      </c>
      <c r="O50">
        <v>0</v>
      </c>
      <c r="P50">
        <v>0</v>
      </c>
      <c r="Q50">
        <v>0</v>
      </c>
      <c r="R50">
        <v>1.5396231106789431</v>
      </c>
      <c r="S50">
        <v>89.928838146785694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13.473995055450411</v>
      </c>
      <c r="AC50">
        <v>258.66216110912728</v>
      </c>
      <c r="AD50">
        <v>0</v>
      </c>
      <c r="AE50">
        <v>11.279303335349161</v>
      </c>
      <c r="AF50">
        <v>0</v>
      </c>
      <c r="AG50">
        <v>0</v>
      </c>
      <c r="AH50">
        <v>195.85806641683459</v>
      </c>
      <c r="AI50">
        <v>0</v>
      </c>
      <c r="AJ50">
        <v>0</v>
      </c>
      <c r="AK50">
        <v>0</v>
      </c>
      <c r="AL50">
        <v>74.852196403304958</v>
      </c>
      <c r="AM50">
        <v>6.5208582147480953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8.5316794206212201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50.64954203988664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8.3415625796627924E-2</v>
      </c>
      <c r="AM53">
        <v>0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8002.1997093159607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77.552214829742425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6238.7270724933587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5.2143022814262309E-3</v>
      </c>
      <c r="AK55">
        <v>0</v>
      </c>
      <c r="AL55">
        <v>2.4127105187943159E-3</v>
      </c>
      <c r="AM55">
        <v>0</v>
      </c>
      <c r="AN55">
        <v>132.76668551725101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262.75131688465672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428.01253703554153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23.43135831839167</v>
      </c>
      <c r="AK57">
        <v>0</v>
      </c>
      <c r="AL57">
        <v>0</v>
      </c>
      <c r="AM57">
        <v>0</v>
      </c>
      <c r="AN57">
        <v>1.6468562163564979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97.702322422843267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50.992422687599749</v>
      </c>
      <c r="AK58">
        <v>2254.2252892301672</v>
      </c>
      <c r="AL58">
        <v>61.462903666687602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0.44276572939477932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1491.811060347283</v>
      </c>
      <c r="AM60">
        <v>0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1454.4592930995441</v>
      </c>
      <c r="AM61">
        <v>0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1821.057034808417</v>
      </c>
      <c r="AM62">
        <v>0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1081.8995395612219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5.3954804414036231E-2</v>
      </c>
      <c r="AM63">
        <v>0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2.461889121491477E-2</v>
      </c>
      <c r="AM64">
        <v>0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1.26982581888558</v>
      </c>
      <c r="AM65">
        <v>0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1395.149599193385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3.4477321064299909E-3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2458.4274909343899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12.183570096356929</v>
      </c>
      <c r="AL67">
        <v>3.2883502340080768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7213.1743453364861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41.46348298811926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4042.6107919567489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35.856782744379572</v>
      </c>
      <c r="W70">
        <v>0</v>
      </c>
      <c r="X70">
        <v>0</v>
      </c>
      <c r="Y70">
        <v>0</v>
      </c>
      <c r="Z70">
        <v>0</v>
      </c>
      <c r="AA70">
        <v>0</v>
      </c>
      <c r="AB70">
        <v>6.5941467366308144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62.268435591478777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30.357577997697401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0.29897000291109782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932.48914697512578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5057.2682012644109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20.61774680967121</v>
      </c>
      <c r="AD74">
        <v>0</v>
      </c>
      <c r="AE74">
        <v>55.00736960603291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84.314644394761203</v>
      </c>
      <c r="AM74">
        <v>0</v>
      </c>
      <c r="AN74">
        <v>2.7461971205547022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18.923323484727991</v>
      </c>
      <c r="AB75">
        <v>0</v>
      </c>
      <c r="AC75">
        <v>0</v>
      </c>
      <c r="AD75">
        <v>34.513601888860393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24.50220296776833</v>
      </c>
      <c r="AK75">
        <v>0</v>
      </c>
      <c r="AL75">
        <v>83.877648684375515</v>
      </c>
      <c r="AM75">
        <v>0</v>
      </c>
      <c r="AN75">
        <v>0.49636164535427901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16.401218957104071</v>
      </c>
      <c r="AB76">
        <v>0</v>
      </c>
      <c r="AC76">
        <v>0</v>
      </c>
      <c r="AD76">
        <v>29.913621781837691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17.702728188824441</v>
      </c>
      <c r="AK76">
        <v>0</v>
      </c>
      <c r="AL76">
        <v>5.6909902365912206</v>
      </c>
      <c r="AM76">
        <v>0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514.65597229690354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0.82991428004747736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1.219834542519993</v>
      </c>
      <c r="AI78">
        <v>0</v>
      </c>
      <c r="AJ78">
        <v>0</v>
      </c>
      <c r="AK78">
        <v>0</v>
      </c>
      <c r="AL78">
        <v>398.18920002364132</v>
      </c>
      <c r="AM78">
        <v>0</v>
      </c>
      <c r="AN78">
        <v>6.0920672011834309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4.9346504725578342</v>
      </c>
      <c r="AM79">
        <v>0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336.85055128266958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596.95637432229978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91.201397328301482</v>
      </c>
      <c r="AI83">
        <v>0</v>
      </c>
      <c r="AJ83">
        <v>0</v>
      </c>
      <c r="AK83">
        <v>0</v>
      </c>
      <c r="AL83">
        <v>3.68487648043785E-2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2512.0852090620642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1.068367358170399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11.31889127897151</v>
      </c>
      <c r="AH84">
        <v>0</v>
      </c>
      <c r="AI84">
        <v>5.8536937811609997</v>
      </c>
      <c r="AJ84">
        <v>0</v>
      </c>
      <c r="AK84">
        <v>0</v>
      </c>
      <c r="AL84">
        <v>0.72397465421986951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431.05453288166001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1.847739877017581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9.3952397594038732</v>
      </c>
      <c r="AI86">
        <v>0</v>
      </c>
      <c r="AJ86">
        <v>0</v>
      </c>
      <c r="AK86">
        <v>0</v>
      </c>
      <c r="AL86">
        <v>121.89540948305221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2.3793806139620628</v>
      </c>
      <c r="AI87">
        <v>0.391837758990211</v>
      </c>
      <c r="AJ87">
        <v>0</v>
      </c>
      <c r="AK87">
        <v>0</v>
      </c>
      <c r="AL87">
        <v>28.251044559271829</v>
      </c>
      <c r="AM87">
        <v>0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0.6177195764087916</v>
      </c>
      <c r="AI88">
        <v>0</v>
      </c>
      <c r="AJ88">
        <v>0</v>
      </c>
      <c r="AK88">
        <v>0</v>
      </c>
      <c r="AL88">
        <v>1.192789929612535</v>
      </c>
      <c r="AM88">
        <v>0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5.879746433562782</v>
      </c>
      <c r="AM89">
        <v>0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13.40479369734128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1.5554839695697329</v>
      </c>
      <c r="AI90">
        <v>0</v>
      </c>
      <c r="AJ90">
        <v>0</v>
      </c>
      <c r="AK90">
        <v>0</v>
      </c>
      <c r="AL90">
        <v>187.34129421054519</v>
      </c>
      <c r="AM90">
        <v>0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19.499480401852139</v>
      </c>
      <c r="AJ91">
        <v>0</v>
      </c>
      <c r="AK91">
        <v>0</v>
      </c>
      <c r="AL91">
        <v>677.14627661051736</v>
      </c>
      <c r="AM91">
        <v>0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2.203156093613106</v>
      </c>
      <c r="AI92">
        <v>0</v>
      </c>
      <c r="AJ92">
        <v>0</v>
      </c>
      <c r="AK92">
        <v>0</v>
      </c>
      <c r="AL92">
        <v>1.081802289264544</v>
      </c>
      <c r="AM92">
        <v>0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33.250046672003663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0.87749603150131694</v>
      </c>
      <c r="AM93">
        <v>0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5.9475146704337902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3.997316824420897</v>
      </c>
      <c r="AJ94">
        <v>0</v>
      </c>
      <c r="AK94">
        <v>0</v>
      </c>
      <c r="AL94">
        <v>0.1950791013427868</v>
      </c>
      <c r="AM94">
        <v>0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3.4819277120898549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0.67433461306717779</v>
      </c>
      <c r="S95">
        <v>0</v>
      </c>
      <c r="T95">
        <v>0</v>
      </c>
      <c r="U95">
        <v>101.8000301394092</v>
      </c>
      <c r="V95">
        <v>70.410824293396757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28.679234037868241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0.65537090870949399</v>
      </c>
      <c r="AI96">
        <v>0</v>
      </c>
      <c r="AJ96">
        <v>0</v>
      </c>
      <c r="AK96">
        <v>0</v>
      </c>
      <c r="AL96">
        <v>1.5654754318423809</v>
      </c>
      <c r="AM96">
        <v>0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368.76475605542942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217.74584609753791</v>
      </c>
      <c r="AH97">
        <v>0</v>
      </c>
      <c r="AI97">
        <v>0</v>
      </c>
      <c r="AJ97">
        <v>0</v>
      </c>
      <c r="AK97">
        <v>0</v>
      </c>
      <c r="AL97">
        <v>1.149598984665793</v>
      </c>
      <c r="AM97">
        <v>0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2.3013344122223089</v>
      </c>
      <c r="AI98">
        <v>0</v>
      </c>
      <c r="AJ98">
        <v>0</v>
      </c>
      <c r="AK98">
        <v>0</v>
      </c>
      <c r="AL98">
        <v>0.27701101509024351</v>
      </c>
      <c r="AM98">
        <v>0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16.176220022517651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7.1952635644071172</v>
      </c>
      <c r="AJ99">
        <v>0</v>
      </c>
      <c r="AK99">
        <v>0</v>
      </c>
      <c r="AL99">
        <v>1.009424736065913</v>
      </c>
      <c r="AM99">
        <v>0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1.5158921385858539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7.2858096342913274</v>
      </c>
      <c r="AI100">
        <v>0</v>
      </c>
      <c r="AJ100">
        <v>0</v>
      </c>
      <c r="AK100">
        <v>0</v>
      </c>
      <c r="AL100">
        <v>1.6650109276969189</v>
      </c>
      <c r="AM100">
        <v>0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79.613828540087042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39.929357805449449</v>
      </c>
      <c r="T101">
        <v>0</v>
      </c>
      <c r="U101">
        <v>0</v>
      </c>
      <c r="V101">
        <v>54.407026189339462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26.440633099427899</v>
      </c>
      <c r="AI101">
        <v>0</v>
      </c>
      <c r="AJ101">
        <v>2189.2355741013512</v>
      </c>
      <c r="AK101">
        <v>937.19731170586863</v>
      </c>
      <c r="AL101">
        <v>21.624839142130341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0.76492662496165864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564.93990465104639</v>
      </c>
      <c r="AG102">
        <v>0</v>
      </c>
      <c r="AH102">
        <v>0.98968550580236059</v>
      </c>
      <c r="AI102">
        <v>340.59457534024432</v>
      </c>
      <c r="AJ102">
        <v>71.200086130612036</v>
      </c>
      <c r="AK102">
        <v>787.44887144953407</v>
      </c>
      <c r="AL102">
        <v>0</v>
      </c>
      <c r="AM102">
        <v>0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285.95583541491868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100.3189799000382</v>
      </c>
      <c r="AI103">
        <v>23.912154045688428</v>
      </c>
      <c r="AJ103">
        <v>2522.755226060623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163.9749342967898</v>
      </c>
      <c r="AI104">
        <v>10.56268184135771</v>
      </c>
      <c r="AJ104">
        <v>25.707951578281111</v>
      </c>
      <c r="AK104">
        <v>265.81985067483549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186.8032683305357</v>
      </c>
      <c r="AI105">
        <v>47.345845411226001</v>
      </c>
      <c r="AJ105">
        <v>25.186891212638699</v>
      </c>
      <c r="AK105">
        <v>224.5434361390756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191.7786272664186</v>
      </c>
      <c r="AE106">
        <v>0</v>
      </c>
      <c r="AF106">
        <v>0</v>
      </c>
      <c r="AG106">
        <v>0</v>
      </c>
      <c r="AH106">
        <v>0</v>
      </c>
      <c r="AI106">
        <v>18.7266947522238</v>
      </c>
      <c r="AJ106">
        <v>0.99370445770925242</v>
      </c>
      <c r="AK106">
        <v>9.8469393186891558</v>
      </c>
      <c r="AL106">
        <v>10.780422696900979</v>
      </c>
      <c r="AM106">
        <v>8.2203704878033328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61.314257500041627</v>
      </c>
      <c r="AE107">
        <v>0</v>
      </c>
      <c r="AF107">
        <v>0</v>
      </c>
      <c r="AG107">
        <v>0</v>
      </c>
      <c r="AH107">
        <v>0</v>
      </c>
      <c r="AI107">
        <v>2.961788404284309</v>
      </c>
      <c r="AJ107">
        <v>0.37971434306737373</v>
      </c>
      <c r="AK107">
        <v>35.427955027749448</v>
      </c>
      <c r="AL107">
        <v>0.13504782604105159</v>
      </c>
      <c r="AM107">
        <v>0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84.975519050293457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0.97429827322540064</v>
      </c>
      <c r="AK108">
        <v>0</v>
      </c>
      <c r="AL108">
        <v>0.34651539010022231</v>
      </c>
      <c r="AM108">
        <v>0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414.10456654815289</v>
      </c>
      <c r="AE109">
        <v>0</v>
      </c>
      <c r="AF109">
        <v>0</v>
      </c>
      <c r="AG109">
        <v>0</v>
      </c>
      <c r="AH109">
        <v>0</v>
      </c>
      <c r="AI109">
        <v>4.2728923065402764</v>
      </c>
      <c r="AJ109">
        <v>1.6785271457171911</v>
      </c>
      <c r="AK109">
        <v>77.320364401824634</v>
      </c>
      <c r="AL109">
        <v>0.59697887667039606</v>
      </c>
      <c r="AM109">
        <v>0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57.237847121561352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57.476441039999713</v>
      </c>
      <c r="AI110">
        <v>109.78717347932439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4.9917516117229797</v>
      </c>
      <c r="G111">
        <v>3.253354370488232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2.4947022241749282</v>
      </c>
      <c r="N111">
        <v>0</v>
      </c>
      <c r="O111">
        <v>6.6760564281264649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7.3265428210144519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0.78368882157486452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34.06168153618173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0.37486580082315568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179.4375052261222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41.722252291726797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3390.6720620341348</v>
      </c>
      <c r="C2">
        <v>119.56788397489829</v>
      </c>
      <c r="D2">
        <v>15.802074768897221</v>
      </c>
      <c r="E2">
        <v>20.174763949731709</v>
      </c>
      <c r="F2">
        <v>68.453578770008221</v>
      </c>
      <c r="G2">
        <v>4.9760214604080639</v>
      </c>
      <c r="H2">
        <v>1571.4599748952619</v>
      </c>
      <c r="I2">
        <v>390.411617394617</v>
      </c>
      <c r="J2">
        <v>15.769605275112241</v>
      </c>
      <c r="K2">
        <v>615.12530081162436</v>
      </c>
      <c r="L2">
        <v>13127.390316632989</v>
      </c>
      <c r="M2">
        <v>58.613608560885837</v>
      </c>
      <c r="N2">
        <v>14.39994088161882</v>
      </c>
      <c r="O2">
        <v>5.3458356606453412</v>
      </c>
      <c r="P2">
        <v>55.563838846861429</v>
      </c>
      <c r="Q2">
        <v>33.032668372148251</v>
      </c>
      <c r="R2">
        <v>33.819516618682798</v>
      </c>
      <c r="S2">
        <v>38.170322168732937</v>
      </c>
      <c r="T2">
        <v>211.25371321907909</v>
      </c>
      <c r="U2">
        <v>185.10586794071321</v>
      </c>
      <c r="V2">
        <v>1384.300649216889</v>
      </c>
      <c r="W2">
        <v>11596.229037613541</v>
      </c>
      <c r="X2">
        <v>24.25840216019704</v>
      </c>
      <c r="Y2">
        <v>0.56913478995069289</v>
      </c>
      <c r="Z2">
        <v>156.46714519065659</v>
      </c>
      <c r="AA2">
        <v>35.543509088982631</v>
      </c>
      <c r="AB2">
        <v>0.36897890212988738</v>
      </c>
      <c r="AC2">
        <v>444.01683415760078</v>
      </c>
      <c r="AD2">
        <v>589.17479137380712</v>
      </c>
      <c r="AE2">
        <v>52.374110754642203</v>
      </c>
      <c r="AF2">
        <v>290.45584472485211</v>
      </c>
      <c r="AG2">
        <v>3174.4770150410031</v>
      </c>
      <c r="AH2">
        <v>938.2556841386205</v>
      </c>
      <c r="AI2">
        <v>344.24661494440409</v>
      </c>
      <c r="AJ2">
        <v>2376.7935300513082</v>
      </c>
      <c r="AK2">
        <v>3015.4624765657659</v>
      </c>
      <c r="AL2">
        <v>4449.4932220011951</v>
      </c>
      <c r="AM2">
        <v>21.931643505748731</v>
      </c>
      <c r="AN2">
        <v>462.15407964057607</v>
      </c>
    </row>
    <row r="3" spans="1:40" x14ac:dyDescent="0.45">
      <c r="A3" s="1" t="s">
        <v>646</v>
      </c>
      <c r="B3">
        <v>220.6836082570174</v>
      </c>
      <c r="C3">
        <v>8.6470296267189344</v>
      </c>
      <c r="D3">
        <v>1.5714933836426119</v>
      </c>
      <c r="E3">
        <v>1.6779000451444239</v>
      </c>
      <c r="F3">
        <v>9.8835526266884219</v>
      </c>
      <c r="G3">
        <v>7.7803042057462797</v>
      </c>
      <c r="H3">
        <v>6.6813635850925008</v>
      </c>
      <c r="I3">
        <v>1.426090692654739</v>
      </c>
      <c r="J3">
        <v>2.0858233836489442</v>
      </c>
      <c r="K3">
        <v>0.32849657260364939</v>
      </c>
      <c r="L3">
        <v>3.096587717055864</v>
      </c>
      <c r="M3">
        <v>7.0039118970524976</v>
      </c>
      <c r="N3">
        <v>3.6388503497591138</v>
      </c>
      <c r="O3">
        <v>0.50848451530480032</v>
      </c>
      <c r="P3">
        <v>3.3957270634352459</v>
      </c>
      <c r="Q3">
        <v>0.67014063169703708</v>
      </c>
      <c r="R3">
        <v>1.154686356212467</v>
      </c>
      <c r="S3">
        <v>17.327747383912872</v>
      </c>
      <c r="T3">
        <v>3.237476287861528</v>
      </c>
      <c r="U3">
        <v>5.7727806326103881</v>
      </c>
      <c r="V3">
        <v>17.088825235422231</v>
      </c>
      <c r="W3">
        <v>31.46160826871834</v>
      </c>
      <c r="X3">
        <v>7.2420713091240305E-2</v>
      </c>
      <c r="Y3">
        <v>0.1468988378921991</v>
      </c>
      <c r="Z3">
        <v>2.0248374232245649</v>
      </c>
      <c r="AA3">
        <v>3.376621815750624</v>
      </c>
      <c r="AB3">
        <v>1.3759955159089411E-2</v>
      </c>
      <c r="AC3">
        <v>36.198335415433881</v>
      </c>
      <c r="AD3">
        <v>3.4002153082514219</v>
      </c>
      <c r="AE3">
        <v>2.3703971220287738</v>
      </c>
      <c r="AF3">
        <v>1.601785639868688</v>
      </c>
      <c r="AG3">
        <v>38.901898103807618</v>
      </c>
      <c r="AH3">
        <v>16.877600219325469</v>
      </c>
      <c r="AI3">
        <v>2.3338345769200362</v>
      </c>
      <c r="AJ3">
        <v>25.021708638201861</v>
      </c>
      <c r="AK3">
        <v>8.9326051115692415</v>
      </c>
      <c r="AL3">
        <v>40.110306857220642</v>
      </c>
      <c r="AM3">
        <v>2.8500026487633199</v>
      </c>
      <c r="AN3">
        <v>3.774904615570903</v>
      </c>
    </row>
    <row r="4" spans="1:40" x14ac:dyDescent="0.45">
      <c r="A4" s="1" t="s">
        <v>647</v>
      </c>
      <c r="B4">
        <v>135.0688423309723</v>
      </c>
      <c r="C4">
        <v>14.592400684759371</v>
      </c>
      <c r="D4">
        <v>3.034122127600027</v>
      </c>
      <c r="E4">
        <v>0.80685043868805395</v>
      </c>
      <c r="F4">
        <v>27.53064523752187</v>
      </c>
      <c r="G4">
        <v>6.0372417274329822</v>
      </c>
      <c r="H4">
        <v>93.293730206040522</v>
      </c>
      <c r="I4">
        <v>26.772073402911559</v>
      </c>
      <c r="J4">
        <v>6.3341373167139778</v>
      </c>
      <c r="K4">
        <v>9.3397462951207757</v>
      </c>
      <c r="L4">
        <v>456.14235499965127</v>
      </c>
      <c r="M4">
        <v>28.0673596499187</v>
      </c>
      <c r="N4">
        <v>9.3082328696438594</v>
      </c>
      <c r="O4">
        <v>3.40948450384407</v>
      </c>
      <c r="P4">
        <v>12.795060795286419</v>
      </c>
      <c r="Q4">
        <v>4.9746777229781669</v>
      </c>
      <c r="R4">
        <v>4.7376410311551833</v>
      </c>
      <c r="S4">
        <v>46.799252646065632</v>
      </c>
      <c r="T4">
        <v>16.08749761229878</v>
      </c>
      <c r="U4">
        <v>50.027121293232533</v>
      </c>
      <c r="V4">
        <v>813.02904752313214</v>
      </c>
      <c r="W4">
        <v>654.70739488007507</v>
      </c>
      <c r="X4">
        <v>2.1117672481381322</v>
      </c>
      <c r="Y4">
        <v>0.82182211082424084</v>
      </c>
      <c r="Z4">
        <v>65.956433169157265</v>
      </c>
      <c r="AA4">
        <v>22.570365398575799</v>
      </c>
      <c r="AB4">
        <v>7.8490341184622989E-2</v>
      </c>
      <c r="AC4">
        <v>34.999620417959548</v>
      </c>
      <c r="AD4">
        <v>51.322316408117892</v>
      </c>
      <c r="AE4">
        <v>10.37577815280555</v>
      </c>
      <c r="AF4">
        <v>19.306597588382719</v>
      </c>
      <c r="AG4">
        <v>227.2522821596383</v>
      </c>
      <c r="AH4">
        <v>128.1517928378789</v>
      </c>
      <c r="AI4">
        <v>25.554415347285051</v>
      </c>
      <c r="AJ4">
        <v>188.97563783889129</v>
      </c>
      <c r="AK4">
        <v>103.5023866998166</v>
      </c>
      <c r="AL4">
        <v>368.76473226315721</v>
      </c>
      <c r="AM4">
        <v>41.38222753462486</v>
      </c>
      <c r="AN4">
        <v>22.610014844760599</v>
      </c>
    </row>
    <row r="5" spans="1:40" x14ac:dyDescent="0.45">
      <c r="A5" s="1" t="s">
        <v>648</v>
      </c>
      <c r="B5">
        <v>193.9771178262119</v>
      </c>
      <c r="C5">
        <v>16.838116481676352</v>
      </c>
      <c r="D5">
        <v>0.89381348122645576</v>
      </c>
      <c r="E5">
        <v>1.1664327999259889</v>
      </c>
      <c r="F5">
        <v>148.8278127984303</v>
      </c>
      <c r="G5">
        <v>80.675210721165968</v>
      </c>
      <c r="H5">
        <v>27.861460996913081</v>
      </c>
      <c r="I5">
        <v>5.8571706959874632</v>
      </c>
      <c r="J5">
        <v>5.970565638918468</v>
      </c>
      <c r="K5">
        <v>1.6308001675831461</v>
      </c>
      <c r="L5">
        <v>11.958415342156581</v>
      </c>
      <c r="M5">
        <v>80.512675116410918</v>
      </c>
      <c r="N5">
        <v>59.865489971244543</v>
      </c>
      <c r="O5">
        <v>5.8985716653536224</v>
      </c>
      <c r="P5">
        <v>36.111417917394753</v>
      </c>
      <c r="Q5">
        <v>6.7998945226636849</v>
      </c>
      <c r="R5">
        <v>4.6659358964063706</v>
      </c>
      <c r="S5">
        <v>50.750818863701149</v>
      </c>
      <c r="T5">
        <v>9.7409558330533823</v>
      </c>
      <c r="U5">
        <v>66.408786472260559</v>
      </c>
      <c r="V5">
        <v>62.120004553479177</v>
      </c>
      <c r="W5">
        <v>137.04795093535861</v>
      </c>
      <c r="X5">
        <v>0.48155251906884239</v>
      </c>
      <c r="Y5">
        <v>0.73990311766144023</v>
      </c>
      <c r="Z5">
        <v>11.3288839140388</v>
      </c>
      <c r="AA5">
        <v>17.189494209475821</v>
      </c>
      <c r="AB5">
        <v>0.1171752623048138</v>
      </c>
      <c r="AC5">
        <v>61.260582316587758</v>
      </c>
      <c r="AD5">
        <v>12.957045763665111</v>
      </c>
      <c r="AE5">
        <v>7.103047275552175</v>
      </c>
      <c r="AF5">
        <v>5.947764891308382</v>
      </c>
      <c r="AG5">
        <v>165.5205878523175</v>
      </c>
      <c r="AH5">
        <v>75.23902376543991</v>
      </c>
      <c r="AI5">
        <v>8.0200633718868044</v>
      </c>
      <c r="AJ5">
        <v>97.270230830141458</v>
      </c>
      <c r="AK5">
        <v>38.851964973067858</v>
      </c>
      <c r="AL5">
        <v>258.99538081437697</v>
      </c>
      <c r="AM5">
        <v>5.3553234572557216</v>
      </c>
      <c r="AN5">
        <v>12.266829786694331</v>
      </c>
    </row>
    <row r="6" spans="1:40" x14ac:dyDescent="0.45">
      <c r="A6" s="1" t="s">
        <v>649</v>
      </c>
      <c r="B6">
        <v>269.7651836252964</v>
      </c>
      <c r="C6">
        <v>36.869099735144843</v>
      </c>
      <c r="D6">
        <v>3.5764996354401761</v>
      </c>
      <c r="E6">
        <v>1.310249114788965</v>
      </c>
      <c r="F6">
        <v>683.92481015847818</v>
      </c>
      <c r="G6">
        <v>249.80085326322981</v>
      </c>
      <c r="H6">
        <v>108.4604107802444</v>
      </c>
      <c r="I6">
        <v>23.647724267407501</v>
      </c>
      <c r="J6">
        <v>34.045739466426276</v>
      </c>
      <c r="K6">
        <v>5.8842149957972731</v>
      </c>
      <c r="L6">
        <v>49.945460181579413</v>
      </c>
      <c r="M6">
        <v>442.97557788684537</v>
      </c>
      <c r="N6">
        <v>157.81685591069771</v>
      </c>
      <c r="O6">
        <v>39.113907394076762</v>
      </c>
      <c r="P6">
        <v>129.10557477707621</v>
      </c>
      <c r="Q6">
        <v>34.219877200355043</v>
      </c>
      <c r="R6">
        <v>18.69289893733183</v>
      </c>
      <c r="S6">
        <v>286.34536088745688</v>
      </c>
      <c r="T6">
        <v>45.269856262053658</v>
      </c>
      <c r="U6">
        <v>145.7761703006046</v>
      </c>
      <c r="V6">
        <v>140.1493059661758</v>
      </c>
      <c r="W6">
        <v>506.02915292325281</v>
      </c>
      <c r="X6">
        <v>1.421338556376929</v>
      </c>
      <c r="Y6">
        <v>18.736354070639219</v>
      </c>
      <c r="Z6">
        <v>49.247613980112099</v>
      </c>
      <c r="AA6">
        <v>375.69168615958199</v>
      </c>
      <c r="AB6">
        <v>0.38325360861202251</v>
      </c>
      <c r="AC6">
        <v>263.27633944329051</v>
      </c>
      <c r="AD6">
        <v>50.925483397611778</v>
      </c>
      <c r="AE6">
        <v>39.714462568221492</v>
      </c>
      <c r="AF6">
        <v>28.087248144574641</v>
      </c>
      <c r="AG6">
        <v>266.10266192895449</v>
      </c>
      <c r="AH6">
        <v>350.74608264518503</v>
      </c>
      <c r="AI6">
        <v>35.774393607195549</v>
      </c>
      <c r="AJ6">
        <v>396.65009450817729</v>
      </c>
      <c r="AK6">
        <v>154.08530548100919</v>
      </c>
      <c r="AL6">
        <v>1760.0502388000079</v>
      </c>
      <c r="AM6">
        <v>22.649568189743789</v>
      </c>
      <c r="AN6">
        <v>44.781608795561333</v>
      </c>
    </row>
    <row r="7" spans="1:40" x14ac:dyDescent="0.45">
      <c r="A7" s="1" t="s">
        <v>650</v>
      </c>
      <c r="B7">
        <v>109.30535017588009</v>
      </c>
      <c r="C7">
        <v>8.9023737639949267</v>
      </c>
      <c r="D7">
        <v>10.974685350009061</v>
      </c>
      <c r="E7">
        <v>0.25205708025973561</v>
      </c>
      <c r="F7">
        <v>9.0233433532624066</v>
      </c>
      <c r="G7">
        <v>2.129317954973732</v>
      </c>
      <c r="H7">
        <v>11.280894997555009</v>
      </c>
      <c r="I7">
        <v>1.920725196738875</v>
      </c>
      <c r="J7">
        <v>2.1853982655879389</v>
      </c>
      <c r="K7">
        <v>0.67377310769060583</v>
      </c>
      <c r="L7">
        <v>4.59918779653208</v>
      </c>
      <c r="M7">
        <v>9.4030195752426096</v>
      </c>
      <c r="N7">
        <v>7.0167316856304627</v>
      </c>
      <c r="O7">
        <v>0.69430294059194542</v>
      </c>
      <c r="P7">
        <v>5.0839854444782606</v>
      </c>
      <c r="Q7">
        <v>1.283091763431675</v>
      </c>
      <c r="R7">
        <v>1.6386530200377249</v>
      </c>
      <c r="S7">
        <v>16.93706404143089</v>
      </c>
      <c r="T7">
        <v>3.6703438485296531</v>
      </c>
      <c r="U7">
        <v>17.935608530473559</v>
      </c>
      <c r="V7">
        <v>9.9527086198006476</v>
      </c>
      <c r="W7">
        <v>18.967434599517951</v>
      </c>
      <c r="X7">
        <v>9.0508229377690305E-2</v>
      </c>
      <c r="Y7">
        <v>0.17311765302889279</v>
      </c>
      <c r="Z7">
        <v>2.6949683760456908</v>
      </c>
      <c r="AA7">
        <v>3.98093527482308</v>
      </c>
      <c r="AB7">
        <v>2.0099556133654491E-2</v>
      </c>
      <c r="AC7">
        <v>23.15597421598298</v>
      </c>
      <c r="AD7">
        <v>5.5676723159370622</v>
      </c>
      <c r="AE7">
        <v>3.4304651173984002</v>
      </c>
      <c r="AF7">
        <v>2.31572921704378</v>
      </c>
      <c r="AG7">
        <v>88.407898076647555</v>
      </c>
      <c r="AH7">
        <v>23.287094933983351</v>
      </c>
      <c r="AI7">
        <v>3.5151979599224772</v>
      </c>
      <c r="AJ7">
        <v>37.223393579882547</v>
      </c>
      <c r="AK7">
        <v>11.812874962694019</v>
      </c>
      <c r="AL7">
        <v>68.812482566795936</v>
      </c>
      <c r="AM7">
        <v>3.2517023053356819</v>
      </c>
      <c r="AN7">
        <v>6.7630696593980524</v>
      </c>
    </row>
    <row r="8" spans="1:40" x14ac:dyDescent="0.45">
      <c r="A8" s="1" t="s">
        <v>651</v>
      </c>
      <c r="B8">
        <v>159.04307692198799</v>
      </c>
      <c r="C8">
        <v>17.030225460585481</v>
      </c>
      <c r="D8">
        <v>5.1814533235916382</v>
      </c>
      <c r="E8">
        <v>0.75733381447456738</v>
      </c>
      <c r="F8">
        <v>42.898385106253613</v>
      </c>
      <c r="G8">
        <v>9.9321986105206435</v>
      </c>
      <c r="H8">
        <v>84.534626865771443</v>
      </c>
      <c r="I8">
        <v>32.045845593566924</v>
      </c>
      <c r="J8">
        <v>17.416631700365059</v>
      </c>
      <c r="K8">
        <v>5.1938170505868433</v>
      </c>
      <c r="L8">
        <v>144.61424810311709</v>
      </c>
      <c r="M8">
        <v>120.6441431169437</v>
      </c>
      <c r="N8">
        <v>16.260794824484702</v>
      </c>
      <c r="O8">
        <v>5.0060803182224518</v>
      </c>
      <c r="P8">
        <v>22.86837293990359</v>
      </c>
      <c r="Q8">
        <v>5.8872249943657202</v>
      </c>
      <c r="R8">
        <v>8.8410345067818028</v>
      </c>
      <c r="S8">
        <v>165.88763808638359</v>
      </c>
      <c r="T8">
        <v>29.975199911599969</v>
      </c>
      <c r="U8">
        <v>52.740593990961642</v>
      </c>
      <c r="V8">
        <v>113.76292353603959</v>
      </c>
      <c r="W8">
        <v>906.68855628776282</v>
      </c>
      <c r="X8">
        <v>1.217444965355873</v>
      </c>
      <c r="Y8">
        <v>1.91685433688658</v>
      </c>
      <c r="Z8">
        <v>37.743919131475288</v>
      </c>
      <c r="AA8">
        <v>42.9671135941337</v>
      </c>
      <c r="AB8">
        <v>0.1500598973738998</v>
      </c>
      <c r="AC8">
        <v>98.556890283804108</v>
      </c>
      <c r="AD8">
        <v>37.964633954019988</v>
      </c>
      <c r="AE8">
        <v>18.666757160496459</v>
      </c>
      <c r="AF8">
        <v>13.11814508104454</v>
      </c>
      <c r="AG8">
        <v>150.99250983395621</v>
      </c>
      <c r="AH8">
        <v>180.2321832073707</v>
      </c>
      <c r="AI8">
        <v>19.94237383116138</v>
      </c>
      <c r="AJ8">
        <v>289.57716375937008</v>
      </c>
      <c r="AK8">
        <v>85.006841082762747</v>
      </c>
      <c r="AL8">
        <v>372.49833274785152</v>
      </c>
      <c r="AM8">
        <v>22.595249974215989</v>
      </c>
      <c r="AN8">
        <v>16.87982951661338</v>
      </c>
    </row>
    <row r="9" spans="1:40" x14ac:dyDescent="0.45">
      <c r="A9" s="1" t="s">
        <v>652</v>
      </c>
      <c r="B9">
        <v>12.077386855958499</v>
      </c>
      <c r="C9">
        <v>1.49739627215844</v>
      </c>
      <c r="D9">
        <v>0.2973366205394769</v>
      </c>
      <c r="E9">
        <v>0.1035921689918755</v>
      </c>
      <c r="F9">
        <v>10.2379638118227</v>
      </c>
      <c r="G9">
        <v>2.6807683808064349</v>
      </c>
      <c r="H9">
        <v>9.912779839953215</v>
      </c>
      <c r="I9">
        <v>2.4436444091953442</v>
      </c>
      <c r="J9">
        <v>1.8865937679794369</v>
      </c>
      <c r="K9">
        <v>0.80182443535897274</v>
      </c>
      <c r="L9">
        <v>5.3010512302838739</v>
      </c>
      <c r="M9">
        <v>11.19402538729096</v>
      </c>
      <c r="N9">
        <v>3.639650332343273</v>
      </c>
      <c r="O9">
        <v>2.1540303905355822</v>
      </c>
      <c r="P9">
        <v>5.121772949241004</v>
      </c>
      <c r="Q9">
        <v>2.0588164248095948</v>
      </c>
      <c r="R9">
        <v>1.269970253930639</v>
      </c>
      <c r="S9">
        <v>16.800887962949261</v>
      </c>
      <c r="T9">
        <v>3.980970748451528</v>
      </c>
      <c r="U9">
        <v>40.363014945361392</v>
      </c>
      <c r="V9">
        <v>19.28718217239112</v>
      </c>
      <c r="W9">
        <v>196.97926060483081</v>
      </c>
      <c r="X9">
        <v>0.15493890782536501</v>
      </c>
      <c r="Y9">
        <v>1.0487112011939681</v>
      </c>
      <c r="Z9">
        <v>5.4009011958254813</v>
      </c>
      <c r="AA9">
        <v>21.213682035295442</v>
      </c>
      <c r="AB9">
        <v>4.7650181048690378E-2</v>
      </c>
      <c r="AC9">
        <v>9.4053193547706648</v>
      </c>
      <c r="AD9">
        <v>4.7196085229622646</v>
      </c>
      <c r="AE9">
        <v>2.10906983795992</v>
      </c>
      <c r="AF9">
        <v>1.958420335321952</v>
      </c>
      <c r="AG9">
        <v>16.34791309961539</v>
      </c>
      <c r="AH9">
        <v>20.244228181953449</v>
      </c>
      <c r="AI9">
        <v>2.6910071241352158</v>
      </c>
      <c r="AJ9">
        <v>36.622518544344892</v>
      </c>
      <c r="AK9">
        <v>13.354113885065971</v>
      </c>
      <c r="AL9">
        <v>114.75099824408839</v>
      </c>
      <c r="AM9">
        <v>2.1809736978186711</v>
      </c>
      <c r="AN9">
        <v>4.3707684855715634</v>
      </c>
    </row>
    <row r="10" spans="1:40" x14ac:dyDescent="0.45">
      <c r="A10" s="1" t="s">
        <v>653</v>
      </c>
      <c r="B10">
        <v>1422.080096130165</v>
      </c>
      <c r="C10">
        <v>119.898735334527</v>
      </c>
      <c r="D10">
        <v>37.486472433251308</v>
      </c>
      <c r="E10">
        <v>8.0573509544871751</v>
      </c>
      <c r="F10">
        <v>104.9273180227688</v>
      </c>
      <c r="G10">
        <v>34.619968514456822</v>
      </c>
      <c r="H10">
        <v>172.74389332950909</v>
      </c>
      <c r="I10">
        <v>44.892907366795718</v>
      </c>
      <c r="J10">
        <v>20.455789946088132</v>
      </c>
      <c r="K10">
        <v>24.546764078523051</v>
      </c>
      <c r="L10">
        <v>527.996420270253</v>
      </c>
      <c r="M10">
        <v>137.11034395103641</v>
      </c>
      <c r="N10">
        <v>43.324168162861739</v>
      </c>
      <c r="O10">
        <v>18.516738816944279</v>
      </c>
      <c r="P10">
        <v>111.1702159065926</v>
      </c>
      <c r="Q10">
        <v>19.792268817253259</v>
      </c>
      <c r="R10">
        <v>20.431313073507461</v>
      </c>
      <c r="S10">
        <v>138.93694583623929</v>
      </c>
      <c r="T10">
        <v>38.125460162803932</v>
      </c>
      <c r="U10">
        <v>337.99933505569402</v>
      </c>
      <c r="V10">
        <v>568.03053792369224</v>
      </c>
      <c r="W10">
        <v>1767.941286174585</v>
      </c>
      <c r="X10">
        <v>3.2716068364039721</v>
      </c>
      <c r="Y10">
        <v>5.3183922077343047</v>
      </c>
      <c r="Z10">
        <v>79.40572871830031</v>
      </c>
      <c r="AA10">
        <v>114.4611386630061</v>
      </c>
      <c r="AB10">
        <v>0.42693265898571892</v>
      </c>
      <c r="AC10">
        <v>245.74081607689149</v>
      </c>
      <c r="AD10">
        <v>96.8947857262676</v>
      </c>
      <c r="AE10">
        <v>34.2502007070172</v>
      </c>
      <c r="AF10">
        <v>36.102163972648484</v>
      </c>
      <c r="AG10">
        <v>721.05421973562829</v>
      </c>
      <c r="AH10">
        <v>316.23556266755082</v>
      </c>
      <c r="AI10">
        <v>48.359158629950272</v>
      </c>
      <c r="AJ10">
        <v>448.32686259804052</v>
      </c>
      <c r="AK10">
        <v>213.58254171200619</v>
      </c>
      <c r="AL10">
        <v>1124.3785920054361</v>
      </c>
      <c r="AM10">
        <v>50.202974654144477</v>
      </c>
      <c r="AN10">
        <v>66.749337704735353</v>
      </c>
    </row>
    <row r="11" spans="1:40" x14ac:dyDescent="0.45">
      <c r="A11" s="1" t="s">
        <v>654</v>
      </c>
      <c r="B11">
        <v>152.13907300606169</v>
      </c>
      <c r="C11">
        <v>23.648572477398702</v>
      </c>
      <c r="D11">
        <v>3.9339969613793908</v>
      </c>
      <c r="E11">
        <v>0.52842241360544451</v>
      </c>
      <c r="F11">
        <v>12.237306348889771</v>
      </c>
      <c r="G11">
        <v>1.921623676258378</v>
      </c>
      <c r="H11">
        <v>61.708346821625277</v>
      </c>
      <c r="I11">
        <v>16.822261882202032</v>
      </c>
      <c r="J11">
        <v>5.3570761725294336</v>
      </c>
      <c r="K11">
        <v>14.15664223297447</v>
      </c>
      <c r="L11">
        <v>566.74332110538319</v>
      </c>
      <c r="M11">
        <v>22.306313273051199</v>
      </c>
      <c r="N11">
        <v>5.109995821560398</v>
      </c>
      <c r="O11">
        <v>3.455366032137384</v>
      </c>
      <c r="P11">
        <v>9.8627329592501223</v>
      </c>
      <c r="Q11">
        <v>4.6572345368671941</v>
      </c>
      <c r="R11">
        <v>5.2689650440907414</v>
      </c>
      <c r="S11">
        <v>46.435887995258717</v>
      </c>
      <c r="T11">
        <v>13.29722381659629</v>
      </c>
      <c r="U11">
        <v>35.760790414854547</v>
      </c>
      <c r="V11">
        <v>396.10181754753108</v>
      </c>
      <c r="W11">
        <v>307.63769570922432</v>
      </c>
      <c r="X11">
        <v>0.78640995566607652</v>
      </c>
      <c r="Y11">
        <v>0.78413121788106166</v>
      </c>
      <c r="Z11">
        <v>16.22431607800339</v>
      </c>
      <c r="AA11">
        <v>18.256404632377969</v>
      </c>
      <c r="AB11">
        <v>6.3817294317899273E-2</v>
      </c>
      <c r="AC11">
        <v>28.701317037628019</v>
      </c>
      <c r="AD11">
        <v>31.189297071444109</v>
      </c>
      <c r="AE11">
        <v>7.9281861073835787</v>
      </c>
      <c r="AF11">
        <v>12.13574195681117</v>
      </c>
      <c r="AG11">
        <v>147.5954963090075</v>
      </c>
      <c r="AH11">
        <v>85.310714369850857</v>
      </c>
      <c r="AI11">
        <v>17.852602217251171</v>
      </c>
      <c r="AJ11">
        <v>158.2239728994083</v>
      </c>
      <c r="AK11">
        <v>73.473325346273654</v>
      </c>
      <c r="AL11">
        <v>253.50754716197841</v>
      </c>
      <c r="AM11">
        <v>8.3132433959152667</v>
      </c>
      <c r="AN11">
        <v>22.441419259901931</v>
      </c>
    </row>
    <row r="12" spans="1:40" x14ac:dyDescent="0.45">
      <c r="A12" s="1" t="s">
        <v>655</v>
      </c>
      <c r="B12">
        <v>148.73166701870659</v>
      </c>
      <c r="C12">
        <v>14.640728158683819</v>
      </c>
      <c r="D12">
        <v>7.1258597015997553</v>
      </c>
      <c r="E12">
        <v>0.44095269134842691</v>
      </c>
      <c r="F12">
        <v>59.581111193096739</v>
      </c>
      <c r="G12">
        <v>8.1551765969536554</v>
      </c>
      <c r="H12">
        <v>35.48014128876131</v>
      </c>
      <c r="I12">
        <v>8.9579707801790693</v>
      </c>
      <c r="J12">
        <v>5.8098499950482196</v>
      </c>
      <c r="K12">
        <v>2.7363431167840471</v>
      </c>
      <c r="L12">
        <v>22.88197377104861</v>
      </c>
      <c r="M12">
        <v>34.77232822205233</v>
      </c>
      <c r="N12">
        <v>19.110705943062161</v>
      </c>
      <c r="O12">
        <v>5.1691276406688118</v>
      </c>
      <c r="P12">
        <v>19.66301639324546</v>
      </c>
      <c r="Q12">
        <v>4.598329502759583</v>
      </c>
      <c r="R12">
        <v>3.606763482267918</v>
      </c>
      <c r="S12">
        <v>47.072388023055929</v>
      </c>
      <c r="T12">
        <v>10.91092203103636</v>
      </c>
      <c r="U12">
        <v>41.20348566812924</v>
      </c>
      <c r="V12">
        <v>77.519029800037231</v>
      </c>
      <c r="W12">
        <v>381.82837455734619</v>
      </c>
      <c r="X12">
        <v>0.59612557084505458</v>
      </c>
      <c r="Y12">
        <v>1.748411503983156</v>
      </c>
      <c r="Z12">
        <v>16.766987486325359</v>
      </c>
      <c r="AA12">
        <v>36.486201006102583</v>
      </c>
      <c r="AB12">
        <v>9.6566456927415986E-2</v>
      </c>
      <c r="AC12">
        <v>37.099649394157737</v>
      </c>
      <c r="AD12">
        <v>16.756168050834798</v>
      </c>
      <c r="AE12">
        <v>6.6508307811881631</v>
      </c>
      <c r="AF12">
        <v>6.4767453674409641</v>
      </c>
      <c r="AG12">
        <v>202.11407876484299</v>
      </c>
      <c r="AH12">
        <v>66.594648493856056</v>
      </c>
      <c r="AI12">
        <v>9.0531076628703016</v>
      </c>
      <c r="AJ12">
        <v>113.4287538060821</v>
      </c>
      <c r="AK12">
        <v>43.700040347982409</v>
      </c>
      <c r="AL12">
        <v>263.61181015583389</v>
      </c>
      <c r="AM12">
        <v>12.06628596605721</v>
      </c>
      <c r="AN12">
        <v>12.78585474756753</v>
      </c>
    </row>
    <row r="13" spans="1:40" x14ac:dyDescent="0.45">
      <c r="A13" s="1" t="s">
        <v>656</v>
      </c>
      <c r="B13">
        <v>945.58584574369024</v>
      </c>
      <c r="C13">
        <v>85.805882589916337</v>
      </c>
      <c r="D13">
        <v>18.679106936083521</v>
      </c>
      <c r="E13">
        <v>3.154839277989141</v>
      </c>
      <c r="F13">
        <v>139.73079569609899</v>
      </c>
      <c r="G13">
        <v>17.62440640710253</v>
      </c>
      <c r="H13">
        <v>114.0217677680031</v>
      </c>
      <c r="I13">
        <v>38.277794970793941</v>
      </c>
      <c r="J13">
        <v>9.5968871603807102</v>
      </c>
      <c r="K13">
        <v>14.421654974909311</v>
      </c>
      <c r="L13">
        <v>39.491018688964907</v>
      </c>
      <c r="M13">
        <v>86.756562135995409</v>
      </c>
      <c r="N13">
        <v>41.555524197920093</v>
      </c>
      <c r="O13">
        <v>4.4453153165493697</v>
      </c>
      <c r="P13">
        <v>99.256430442095578</v>
      </c>
      <c r="Q13">
        <v>5.8507242016565684</v>
      </c>
      <c r="R13">
        <v>6.4425172938004076</v>
      </c>
      <c r="S13">
        <v>73.127363726514815</v>
      </c>
      <c r="T13">
        <v>27.69386445623844</v>
      </c>
      <c r="U13">
        <v>56.118020637978667</v>
      </c>
      <c r="V13">
        <v>229.45318995274579</v>
      </c>
      <c r="W13">
        <v>867.48395659359903</v>
      </c>
      <c r="X13">
        <v>1.6403042548483979</v>
      </c>
      <c r="Y13">
        <v>1.341515649865114</v>
      </c>
      <c r="Z13">
        <v>43.626388791190323</v>
      </c>
      <c r="AA13">
        <v>31.44891447358194</v>
      </c>
      <c r="AB13">
        <v>0.11862892701437699</v>
      </c>
      <c r="AC13">
        <v>137.4973396496396</v>
      </c>
      <c r="AD13">
        <v>54.768428534822</v>
      </c>
      <c r="AE13">
        <v>11.99730456286427</v>
      </c>
      <c r="AF13">
        <v>19.942911591202471</v>
      </c>
      <c r="AG13">
        <v>517.65735537767932</v>
      </c>
      <c r="AH13">
        <v>190.47400545233361</v>
      </c>
      <c r="AI13">
        <v>34.928153873483232</v>
      </c>
      <c r="AJ13">
        <v>282.17402158649492</v>
      </c>
      <c r="AK13">
        <v>120.583344427874</v>
      </c>
      <c r="AL13">
        <v>407.02576827752671</v>
      </c>
      <c r="AM13">
        <v>15.59786154817381</v>
      </c>
      <c r="AN13">
        <v>19.907139838023241</v>
      </c>
    </row>
    <row r="14" spans="1:40" x14ac:dyDescent="0.45">
      <c r="A14" s="1" t="s">
        <v>657</v>
      </c>
      <c r="B14">
        <v>531.68293587129449</v>
      </c>
      <c r="C14">
        <v>23.80372474064125</v>
      </c>
      <c r="D14">
        <v>5.854747250754702</v>
      </c>
      <c r="E14">
        <v>2.285547900028841</v>
      </c>
      <c r="F14">
        <v>20.945585516988249</v>
      </c>
      <c r="G14">
        <v>5.6924944511362003</v>
      </c>
      <c r="H14">
        <v>21.784991452590958</v>
      </c>
      <c r="I14">
        <v>6.2379675735703088</v>
      </c>
      <c r="J14">
        <v>4.0147072991996131</v>
      </c>
      <c r="K14">
        <v>3.551054523599285</v>
      </c>
      <c r="L14">
        <v>59.96491510597135</v>
      </c>
      <c r="M14">
        <v>11.72105677659405</v>
      </c>
      <c r="N14">
        <v>6.0304191366687681</v>
      </c>
      <c r="O14">
        <v>1.0841765547630451</v>
      </c>
      <c r="P14">
        <v>3.4348175023835799</v>
      </c>
      <c r="Q14">
        <v>1.0103038485647109</v>
      </c>
      <c r="R14">
        <v>2.5025157375239049</v>
      </c>
      <c r="S14">
        <v>36.236157070390327</v>
      </c>
      <c r="T14">
        <v>7.9521297392112116</v>
      </c>
      <c r="U14">
        <v>9.3513574219904427</v>
      </c>
      <c r="V14">
        <v>74.961171136085071</v>
      </c>
      <c r="W14">
        <v>184.51787038262751</v>
      </c>
      <c r="X14">
        <v>0.42393203401889901</v>
      </c>
      <c r="Y14">
        <v>0.34668051335923711</v>
      </c>
      <c r="Z14">
        <v>10.45001583857008</v>
      </c>
      <c r="AA14">
        <v>8.1665916735214257</v>
      </c>
      <c r="AB14">
        <v>1.9313430955044449E-2</v>
      </c>
      <c r="AC14">
        <v>82.314716799392045</v>
      </c>
      <c r="AD14">
        <v>11.75734719143365</v>
      </c>
      <c r="AE14">
        <v>3.96732097860404</v>
      </c>
      <c r="AF14">
        <v>4.4298575785173799</v>
      </c>
      <c r="AG14">
        <v>168.47838446358699</v>
      </c>
      <c r="AH14">
        <v>42.002861455006027</v>
      </c>
      <c r="AI14">
        <v>6.6143601508545391</v>
      </c>
      <c r="AJ14">
        <v>73.933082521358656</v>
      </c>
      <c r="AK14">
        <v>31.723680249055029</v>
      </c>
      <c r="AL14">
        <v>78.800833877688106</v>
      </c>
      <c r="AM14">
        <v>3.9693930975546179</v>
      </c>
      <c r="AN14">
        <v>6.4900967332638562</v>
      </c>
    </row>
    <row r="15" spans="1:40" x14ac:dyDescent="0.45">
      <c r="A15" s="1" t="s">
        <v>658</v>
      </c>
      <c r="B15">
        <v>772.78219538174596</v>
      </c>
      <c r="C15">
        <v>34.270958178577658</v>
      </c>
      <c r="D15">
        <v>5.1050381157188864</v>
      </c>
      <c r="E15">
        <v>6.479948628650174</v>
      </c>
      <c r="F15">
        <v>148.17264300797211</v>
      </c>
      <c r="G15">
        <v>30.488313462065541</v>
      </c>
      <c r="H15">
        <v>56.297257411856172</v>
      </c>
      <c r="I15">
        <v>15.50684507013588</v>
      </c>
      <c r="J15">
        <v>9.5668338703955769</v>
      </c>
      <c r="K15">
        <v>4.8908718331646286</v>
      </c>
      <c r="L15">
        <v>35.094754052568192</v>
      </c>
      <c r="M15">
        <v>90.588781803729447</v>
      </c>
      <c r="N15">
        <v>48.363245988650277</v>
      </c>
      <c r="O15">
        <v>4.8589086094728957</v>
      </c>
      <c r="P15">
        <v>16.383971052735209</v>
      </c>
      <c r="Q15">
        <v>5.0121404407272916</v>
      </c>
      <c r="R15">
        <v>23.896772453436551</v>
      </c>
      <c r="S15">
        <v>79.957294755860062</v>
      </c>
      <c r="T15">
        <v>17.96649588907739</v>
      </c>
      <c r="U15">
        <v>37.476750617353133</v>
      </c>
      <c r="V15">
        <v>302.17975865236588</v>
      </c>
      <c r="W15">
        <v>382.12721609547708</v>
      </c>
      <c r="X15">
        <v>1.451419099252321</v>
      </c>
      <c r="Y15">
        <v>2.3845178074117692</v>
      </c>
      <c r="Z15">
        <v>26.245468037601821</v>
      </c>
      <c r="AA15">
        <v>49.657398620139119</v>
      </c>
      <c r="AB15">
        <v>8.8737418661959347E-2</v>
      </c>
      <c r="AC15">
        <v>162.68899633741049</v>
      </c>
      <c r="AD15">
        <v>25.153419495003231</v>
      </c>
      <c r="AE15">
        <v>10.80212991772293</v>
      </c>
      <c r="AF15">
        <v>10.954877535382421</v>
      </c>
      <c r="AG15">
        <v>241.51258589920241</v>
      </c>
      <c r="AH15">
        <v>110.7488992850722</v>
      </c>
      <c r="AI15">
        <v>14.91715274280384</v>
      </c>
      <c r="AJ15">
        <v>162.92166728890689</v>
      </c>
      <c r="AK15">
        <v>65.136363540673557</v>
      </c>
      <c r="AL15">
        <v>320.92442520988919</v>
      </c>
      <c r="AM15">
        <v>14.840893577928259</v>
      </c>
      <c r="AN15">
        <v>17.798549271593352</v>
      </c>
    </row>
    <row r="16" spans="1:40" x14ac:dyDescent="0.45">
      <c r="A16" s="1" t="s">
        <v>659</v>
      </c>
      <c r="B16">
        <v>250.85736005879929</v>
      </c>
      <c r="C16">
        <v>10.70845020579096</v>
      </c>
      <c r="D16">
        <v>2.3731225089104799</v>
      </c>
      <c r="E16">
        <v>0.82032058839625133</v>
      </c>
      <c r="F16">
        <v>385.08228376960483</v>
      </c>
      <c r="G16">
        <v>13.679717260462271</v>
      </c>
      <c r="H16">
        <v>52.908613152779672</v>
      </c>
      <c r="I16">
        <v>12.248699607370339</v>
      </c>
      <c r="J16">
        <v>22.371203323317889</v>
      </c>
      <c r="K16">
        <v>4.0987149802650107</v>
      </c>
      <c r="L16">
        <v>31.57289093181452</v>
      </c>
      <c r="M16">
        <v>129.58859585715669</v>
      </c>
      <c r="N16">
        <v>96.036179257779111</v>
      </c>
      <c r="O16">
        <v>8.4835537265145771</v>
      </c>
      <c r="P16">
        <v>27.83106074982933</v>
      </c>
      <c r="Q16">
        <v>4.8464981579246036</v>
      </c>
      <c r="R16">
        <v>11.510034288972699</v>
      </c>
      <c r="S16">
        <v>207.31464753123319</v>
      </c>
      <c r="T16">
        <v>35.753028953671937</v>
      </c>
      <c r="U16">
        <v>36.671070378431757</v>
      </c>
      <c r="V16">
        <v>358.61043135774088</v>
      </c>
      <c r="W16">
        <v>549.89133709455473</v>
      </c>
      <c r="X16">
        <v>0.88225640145079554</v>
      </c>
      <c r="Y16">
        <v>1.5848154749501939</v>
      </c>
      <c r="Z16">
        <v>27.02659482094279</v>
      </c>
      <c r="AA16">
        <v>37.628580420636347</v>
      </c>
      <c r="AB16">
        <v>0.12973183459544341</v>
      </c>
      <c r="AC16">
        <v>110.3000274423692</v>
      </c>
      <c r="AD16">
        <v>29.100195723170899</v>
      </c>
      <c r="AE16">
        <v>20.54027923461642</v>
      </c>
      <c r="AF16">
        <v>13.20022148204515</v>
      </c>
      <c r="AG16">
        <v>140.20262744999741</v>
      </c>
      <c r="AH16">
        <v>148.97936211611221</v>
      </c>
      <c r="AI16">
        <v>20.723664044715289</v>
      </c>
      <c r="AJ16">
        <v>270.79492518404669</v>
      </c>
      <c r="AK16">
        <v>88.854098945000388</v>
      </c>
      <c r="AL16">
        <v>365.30706711641102</v>
      </c>
      <c r="AM16">
        <v>13.41120451942702</v>
      </c>
      <c r="AN16">
        <v>14.681554003329531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6328.4686518759499</v>
      </c>
      <c r="C2">
        <v>239.64979314975139</v>
      </c>
      <c r="D2">
        <v>57.561905743623662</v>
      </c>
      <c r="E2">
        <v>29.503833788232331</v>
      </c>
      <c r="F2">
        <v>267.29809528414432</v>
      </c>
      <c r="G2">
        <v>110.8257819140848</v>
      </c>
      <c r="H2">
        <v>223.3058541187209</v>
      </c>
      <c r="I2">
        <v>31.142081610512321</v>
      </c>
      <c r="J2">
        <v>19.964141747774701</v>
      </c>
      <c r="K2">
        <v>4.5959641655069357</v>
      </c>
      <c r="L2">
        <v>42.673075675026062</v>
      </c>
      <c r="M2">
        <v>107.83773327189721</v>
      </c>
      <c r="N2">
        <v>77.680558150705934</v>
      </c>
      <c r="O2">
        <v>4.114088790394721</v>
      </c>
      <c r="P2">
        <v>20.750869412774492</v>
      </c>
      <c r="Q2">
        <v>4.3795624537388296</v>
      </c>
      <c r="R2">
        <v>22.933794378839401</v>
      </c>
      <c r="S2">
        <v>175.65803608408689</v>
      </c>
      <c r="T2">
        <v>47.411609382718567</v>
      </c>
      <c r="U2">
        <v>44.46040394872626</v>
      </c>
      <c r="V2">
        <v>123.62323349424641</v>
      </c>
      <c r="W2">
        <v>285.75215278376737</v>
      </c>
      <c r="X2">
        <v>1.4925533677896949</v>
      </c>
      <c r="Y2">
        <v>2.018406470696624</v>
      </c>
      <c r="Z2">
        <v>35.11852658729282</v>
      </c>
      <c r="AA2">
        <v>46.365664748853668</v>
      </c>
      <c r="AB2">
        <v>9.8322980782261427E-2</v>
      </c>
      <c r="AC2">
        <v>870.5800904247385</v>
      </c>
      <c r="AD2">
        <v>88.340904515031497</v>
      </c>
      <c r="AE2">
        <v>20.888408766411828</v>
      </c>
      <c r="AF2">
        <v>39.248115506556012</v>
      </c>
      <c r="AG2">
        <v>1748.5627158511611</v>
      </c>
      <c r="AH2">
        <v>246.1828682743548</v>
      </c>
      <c r="AI2">
        <v>61.768854154675587</v>
      </c>
      <c r="AJ2">
        <v>366.62738452914778</v>
      </c>
      <c r="AK2">
        <v>169.70259218609391</v>
      </c>
      <c r="AL2">
        <v>769.50415917950966</v>
      </c>
      <c r="AM2">
        <v>13.116334625453471</v>
      </c>
      <c r="AN2">
        <v>108.0141812385706</v>
      </c>
    </row>
    <row r="3" spans="1:40" x14ac:dyDescent="0.45">
      <c r="A3" s="1" t="s">
        <v>432</v>
      </c>
      <c r="B3">
        <v>1.4912277690199329</v>
      </c>
      <c r="C3">
        <v>0.16090708381344959</v>
      </c>
      <c r="D3">
        <v>4.4161110353848163E-2</v>
      </c>
      <c r="E3">
        <v>1.6933856098710141E-2</v>
      </c>
      <c r="F3">
        <v>0.53864448093086703</v>
      </c>
      <c r="G3">
        <v>0.2277381447105282</v>
      </c>
      <c r="H3">
        <v>1.0828121870174321</v>
      </c>
      <c r="I3">
        <v>0.22776416354991269</v>
      </c>
      <c r="J3">
        <v>0.38480232426868272</v>
      </c>
      <c r="K3">
        <v>3.4443796461467037E-2</v>
      </c>
      <c r="L3">
        <v>1.241075064497245</v>
      </c>
      <c r="M3">
        <v>1.5563790063025971</v>
      </c>
      <c r="N3">
        <v>0.16366615846450891</v>
      </c>
      <c r="O3">
        <v>3.0451590614262669E-2</v>
      </c>
      <c r="P3">
        <v>0.10471491697842759</v>
      </c>
      <c r="Q3">
        <v>5.2951542438470139E-2</v>
      </c>
      <c r="R3">
        <v>8.967635901449765E-2</v>
      </c>
      <c r="S3">
        <v>0.62091839759393774</v>
      </c>
      <c r="T3">
        <v>0.13947865825269251</v>
      </c>
      <c r="U3">
        <v>0.52563096206174509</v>
      </c>
      <c r="V3">
        <v>0.44927651527741469</v>
      </c>
      <c r="W3">
        <v>0.62184325410626429</v>
      </c>
      <c r="X3">
        <v>4.9947596712993717E-3</v>
      </c>
      <c r="Y3">
        <v>1.244072856400966E-2</v>
      </c>
      <c r="Z3">
        <v>0.15763811610803449</v>
      </c>
      <c r="AA3">
        <v>0.27433205449360443</v>
      </c>
      <c r="AB3">
        <v>1.266024022737336E-3</v>
      </c>
      <c r="AC3">
        <v>3.6785805904939739</v>
      </c>
      <c r="AD3">
        <v>1.148280427703952</v>
      </c>
      <c r="AE3">
        <v>0.67689107960995043</v>
      </c>
      <c r="AF3">
        <v>0.2016419658992025</v>
      </c>
      <c r="AG3">
        <v>1.8160824810010781</v>
      </c>
      <c r="AH3">
        <v>2.8237648296801439</v>
      </c>
      <c r="AI3">
        <v>0.23121268993061639</v>
      </c>
      <c r="AJ3">
        <v>1.48040906302526</v>
      </c>
      <c r="AK3">
        <v>0.89480442472155586</v>
      </c>
      <c r="AL3">
        <v>6.4015369744614841</v>
      </c>
      <c r="AM3">
        <v>0.22829928694756069</v>
      </c>
      <c r="AN3">
        <v>0.25376077627590582</v>
      </c>
    </row>
    <row r="4" spans="1:40" x14ac:dyDescent="0.45">
      <c r="A4" s="1" t="s">
        <v>433</v>
      </c>
      <c r="B4">
        <v>52.639524079721028</v>
      </c>
      <c r="C4">
        <v>4.6009420522092617</v>
      </c>
      <c r="D4">
        <v>0.1465494134045898</v>
      </c>
      <c r="E4">
        <v>5.2380131731254607E-3</v>
      </c>
      <c r="F4">
        <v>0.10977296900754829</v>
      </c>
      <c r="G4">
        <v>3.0957858788179062E-2</v>
      </c>
      <c r="H4">
        <v>2.2006588991237379</v>
      </c>
      <c r="I4">
        <v>5.0072435390756898E-2</v>
      </c>
      <c r="J4">
        <v>3.1615205541716082E-2</v>
      </c>
      <c r="K4">
        <v>1.005533761841961E-2</v>
      </c>
      <c r="L4">
        <v>7.4040899512726632E-2</v>
      </c>
      <c r="M4">
        <v>4.2370875997354063E-2</v>
      </c>
      <c r="N4">
        <v>1.8201536516849491E-2</v>
      </c>
      <c r="O4">
        <v>4.7520483124139003E-3</v>
      </c>
      <c r="P4">
        <v>8.8111651563039517E-3</v>
      </c>
      <c r="Q4">
        <v>4.4772704142391623E-3</v>
      </c>
      <c r="R4">
        <v>2.5422363748505011E-2</v>
      </c>
      <c r="S4">
        <v>0.30026721652751182</v>
      </c>
      <c r="T4">
        <v>0.1359879838363873</v>
      </c>
      <c r="U4">
        <v>8.3491004218141013E-2</v>
      </c>
      <c r="V4">
        <v>0.35665951616440611</v>
      </c>
      <c r="W4">
        <v>2.117809802323606</v>
      </c>
      <c r="X4">
        <v>4.7855546750317033E-3</v>
      </c>
      <c r="Y4">
        <v>1.602384425334568E-3</v>
      </c>
      <c r="Z4">
        <v>6.3483097881923689E-2</v>
      </c>
      <c r="AA4">
        <v>5.0339451143089409E-2</v>
      </c>
      <c r="AB4">
        <v>1.816577034906367E-4</v>
      </c>
      <c r="AC4">
        <v>0.43319968756520671</v>
      </c>
      <c r="AD4">
        <v>0.84348804744403238</v>
      </c>
      <c r="AE4">
        <v>4.9389476117167659E-2</v>
      </c>
      <c r="AF4">
        <v>0.2448199346645161</v>
      </c>
      <c r="AG4">
        <v>14.572791863393761</v>
      </c>
      <c r="AH4">
        <v>0.62035839099849921</v>
      </c>
      <c r="AI4">
        <v>0.27896146307520392</v>
      </c>
      <c r="AJ4">
        <v>1.0360611762443499</v>
      </c>
      <c r="AK4">
        <v>0.89161647591849769</v>
      </c>
      <c r="AL4">
        <v>0.71393352454736103</v>
      </c>
      <c r="AM4">
        <v>8.0533301274866104E-2</v>
      </c>
      <c r="AN4">
        <v>0.85315134977756524</v>
      </c>
    </row>
    <row r="5" spans="1:40" x14ac:dyDescent="0.45">
      <c r="A5" s="1" t="s">
        <v>434</v>
      </c>
      <c r="B5">
        <v>73.004193826227208</v>
      </c>
      <c r="C5">
        <v>9.2372239929936981</v>
      </c>
      <c r="D5">
        <v>1.583435099947029</v>
      </c>
      <c r="E5">
        <v>0.46403871512134109</v>
      </c>
      <c r="F5">
        <v>70.792289326620619</v>
      </c>
      <c r="G5">
        <v>29.21114181439938</v>
      </c>
      <c r="H5">
        <v>66.351820121076202</v>
      </c>
      <c r="I5">
        <v>19.38608998326897</v>
      </c>
      <c r="J5">
        <v>5.3011012532721713</v>
      </c>
      <c r="K5">
        <v>7.3825579566522839</v>
      </c>
      <c r="L5">
        <v>635.75389286780296</v>
      </c>
      <c r="M5">
        <v>57.558131098812488</v>
      </c>
      <c r="N5">
        <v>19.777635874152441</v>
      </c>
      <c r="O5">
        <v>6.2392552120686107</v>
      </c>
      <c r="P5">
        <v>26.78619699099751</v>
      </c>
      <c r="Q5">
        <v>7.0410964843229173</v>
      </c>
      <c r="R5">
        <v>5.492616951809671</v>
      </c>
      <c r="S5">
        <v>44.239457557692219</v>
      </c>
      <c r="T5">
        <v>12.546858344785781</v>
      </c>
      <c r="U5">
        <v>46.26067347630628</v>
      </c>
      <c r="V5">
        <v>97.807429990871185</v>
      </c>
      <c r="W5">
        <v>108.00247213924069</v>
      </c>
      <c r="X5">
        <v>0.69452033859523365</v>
      </c>
      <c r="Y5">
        <v>2.029329407362833</v>
      </c>
      <c r="Z5">
        <v>16.352094433399589</v>
      </c>
      <c r="AA5">
        <v>42.469278447467993</v>
      </c>
      <c r="AB5">
        <v>8.8092731989757825E-2</v>
      </c>
      <c r="AC5">
        <v>40.184070839615977</v>
      </c>
      <c r="AD5">
        <v>26.557199420173241</v>
      </c>
      <c r="AE5">
        <v>7.6855699789149998</v>
      </c>
      <c r="AF5">
        <v>10.65561847772841</v>
      </c>
      <c r="AG5">
        <v>118.3933974668436</v>
      </c>
      <c r="AH5">
        <v>82.463886907438877</v>
      </c>
      <c r="AI5">
        <v>15.80587355157582</v>
      </c>
      <c r="AJ5">
        <v>121.5595466408157</v>
      </c>
      <c r="AK5">
        <v>55.468540976278291</v>
      </c>
      <c r="AL5">
        <v>341.77146684042731</v>
      </c>
      <c r="AM5">
        <v>16.931362621516591</v>
      </c>
      <c r="AN5">
        <v>35.52849808114253</v>
      </c>
    </row>
    <row r="6" spans="1:40" x14ac:dyDescent="0.45">
      <c r="A6" s="1" t="s">
        <v>435</v>
      </c>
      <c r="B6">
        <v>207.03574795013429</v>
      </c>
      <c r="C6">
        <v>23.435267705697459</v>
      </c>
      <c r="D6">
        <v>4.2740055261267287</v>
      </c>
      <c r="E6">
        <v>1.506552331977842</v>
      </c>
      <c r="F6">
        <v>107.6665844287471</v>
      </c>
      <c r="G6">
        <v>18.895220523613059</v>
      </c>
      <c r="H6">
        <v>187.23780537447649</v>
      </c>
      <c r="I6">
        <v>49.157106752824177</v>
      </c>
      <c r="J6">
        <v>16.88095895593553</v>
      </c>
      <c r="K6">
        <v>27.992514763739091</v>
      </c>
      <c r="L6">
        <v>1326.1315585837481</v>
      </c>
      <c r="M6">
        <v>72.795425882491813</v>
      </c>
      <c r="N6">
        <v>36.093568287965532</v>
      </c>
      <c r="O6">
        <v>5.2314214249518516</v>
      </c>
      <c r="P6">
        <v>20.280294306448472</v>
      </c>
      <c r="Q6">
        <v>7.5755748386308071</v>
      </c>
      <c r="R6">
        <v>12.495826915899389</v>
      </c>
      <c r="S6">
        <v>145.31523694310201</v>
      </c>
      <c r="T6">
        <v>38.962891492508767</v>
      </c>
      <c r="U6">
        <v>67.117138747546164</v>
      </c>
      <c r="V6">
        <v>1744.034606901319</v>
      </c>
      <c r="W6">
        <v>859.36046566895243</v>
      </c>
      <c r="X6">
        <v>2.9588815609090782</v>
      </c>
      <c r="Y6">
        <v>1.6811488767156799</v>
      </c>
      <c r="Z6">
        <v>75.147115593075242</v>
      </c>
      <c r="AA6">
        <v>42.679254959046901</v>
      </c>
      <c r="AB6">
        <v>0.1200167224591199</v>
      </c>
      <c r="AC6">
        <v>74.318236836659992</v>
      </c>
      <c r="AD6">
        <v>87.836712083064981</v>
      </c>
      <c r="AE6">
        <v>20.87485581533522</v>
      </c>
      <c r="AF6">
        <v>35.653792872408722</v>
      </c>
      <c r="AG6">
        <v>377.15096686275638</v>
      </c>
      <c r="AH6">
        <v>236.9672772846807</v>
      </c>
      <c r="AI6">
        <v>51.369614965008367</v>
      </c>
      <c r="AJ6">
        <v>429.38241740937559</v>
      </c>
      <c r="AK6">
        <v>200.4183649411608</v>
      </c>
      <c r="AL6">
        <v>666.01897037022786</v>
      </c>
      <c r="AM6">
        <v>63.299558327576847</v>
      </c>
      <c r="AN6">
        <v>46.4513258461796</v>
      </c>
    </row>
    <row r="7" spans="1:40" x14ac:dyDescent="0.45">
      <c r="A7" s="1" t="s">
        <v>436</v>
      </c>
      <c r="B7">
        <v>25.250201119664791</v>
      </c>
      <c r="C7">
        <v>3.6420149284274341</v>
      </c>
      <c r="D7">
        <v>0.43986055159656801</v>
      </c>
      <c r="E7">
        <v>0.15527018070113649</v>
      </c>
      <c r="F7">
        <v>10.71719266823567</v>
      </c>
      <c r="G7">
        <v>3.1140549551526031</v>
      </c>
      <c r="H7">
        <v>11.156440185966661</v>
      </c>
      <c r="I7">
        <v>3.1014439541191381</v>
      </c>
      <c r="J7">
        <v>2.0028399034215281</v>
      </c>
      <c r="K7">
        <v>0.88189134547732362</v>
      </c>
      <c r="L7">
        <v>11.919698743391519</v>
      </c>
      <c r="M7">
        <v>10.67630127861325</v>
      </c>
      <c r="N7">
        <v>3.2301214618164158</v>
      </c>
      <c r="O7">
        <v>2.016282561147384</v>
      </c>
      <c r="P7">
        <v>7.6852623221589553</v>
      </c>
      <c r="Q7">
        <v>2.0419117627846952</v>
      </c>
      <c r="R7">
        <v>1.892412215330898</v>
      </c>
      <c r="S7">
        <v>17.526509836240411</v>
      </c>
      <c r="T7">
        <v>3.5603481007987909</v>
      </c>
      <c r="U7">
        <v>17.925940065479981</v>
      </c>
      <c r="V7">
        <v>25.26694118101663</v>
      </c>
      <c r="W7">
        <v>27.91942535620213</v>
      </c>
      <c r="X7">
        <v>0.1566004203241782</v>
      </c>
      <c r="Y7">
        <v>0.50835669455665156</v>
      </c>
      <c r="Z7">
        <v>3.954874513950271</v>
      </c>
      <c r="AA7">
        <v>10.877501387472041</v>
      </c>
      <c r="AB7">
        <v>3.0186670505633478E-2</v>
      </c>
      <c r="AC7">
        <v>10.90913476353848</v>
      </c>
      <c r="AD7">
        <v>5.2782567712444726</v>
      </c>
      <c r="AE7">
        <v>2.3199892827165121</v>
      </c>
      <c r="AF7">
        <v>2.0593993198409639</v>
      </c>
      <c r="AG7">
        <v>24.036935857850391</v>
      </c>
      <c r="AH7">
        <v>20.992169276478869</v>
      </c>
      <c r="AI7">
        <v>2.8380731026995849</v>
      </c>
      <c r="AJ7">
        <v>34.524109272396402</v>
      </c>
      <c r="AK7">
        <v>13.461216715490711</v>
      </c>
      <c r="AL7">
        <v>90.516585079061798</v>
      </c>
      <c r="AM7">
        <v>2.2520381609534419</v>
      </c>
      <c r="AN7">
        <v>4.477586692969699</v>
      </c>
    </row>
    <row r="8" spans="1:40" x14ac:dyDescent="0.45">
      <c r="A8" s="1" t="s">
        <v>437</v>
      </c>
      <c r="B8">
        <v>10.79298902146934</v>
      </c>
      <c r="C8">
        <v>1.6958104756439629</v>
      </c>
      <c r="D8">
        <v>0.28683563099313081</v>
      </c>
      <c r="E8">
        <v>7.1341763971741426E-2</v>
      </c>
      <c r="F8">
        <v>5.140453676373915</v>
      </c>
      <c r="G8">
        <v>1.682145089725688</v>
      </c>
      <c r="H8">
        <v>14.81926801383101</v>
      </c>
      <c r="I8">
        <v>2.5564056334569498</v>
      </c>
      <c r="J8">
        <v>1.9228496751479229</v>
      </c>
      <c r="K8">
        <v>0.66734852539060519</v>
      </c>
      <c r="L8">
        <v>3.0089964137586929</v>
      </c>
      <c r="M8">
        <v>5.2705106209462702</v>
      </c>
      <c r="N8">
        <v>1.3833020068079249</v>
      </c>
      <c r="O8">
        <v>0.44469582217569298</v>
      </c>
      <c r="P8">
        <v>10.066820291993579</v>
      </c>
      <c r="Q8">
        <v>0.85524430398022311</v>
      </c>
      <c r="R8">
        <v>1.402019267867662</v>
      </c>
      <c r="S8">
        <v>16.748753735658418</v>
      </c>
      <c r="T8">
        <v>3.073382482983138</v>
      </c>
      <c r="U8">
        <v>5.1682901695226056</v>
      </c>
      <c r="V8">
        <v>8.731982963376991</v>
      </c>
      <c r="W8">
        <v>19.561739376810049</v>
      </c>
      <c r="X8">
        <v>6.7500584704630259E-2</v>
      </c>
      <c r="Y8">
        <v>0.17126669820375609</v>
      </c>
      <c r="Z8">
        <v>1.6106797526130869</v>
      </c>
      <c r="AA8">
        <v>3.82441303919967</v>
      </c>
      <c r="AB8">
        <v>8.8726029704708706E-3</v>
      </c>
      <c r="AC8">
        <v>7.1329419755978112</v>
      </c>
      <c r="AD8">
        <v>3.7612809089654289</v>
      </c>
      <c r="AE8">
        <v>1.759216847769391</v>
      </c>
      <c r="AF8">
        <v>1.6525979498194121</v>
      </c>
      <c r="AG8">
        <v>14.921273234345749</v>
      </c>
      <c r="AH8">
        <v>14.536809451717209</v>
      </c>
      <c r="AI8">
        <v>2.4810014671096661</v>
      </c>
      <c r="AJ8">
        <v>29.139162606435711</v>
      </c>
      <c r="AK8">
        <v>8.9647408100894204</v>
      </c>
      <c r="AL8">
        <v>75.814370772062546</v>
      </c>
      <c r="AM8">
        <v>0.79390134590225181</v>
      </c>
      <c r="AN8">
        <v>4.6773353601754319</v>
      </c>
    </row>
    <row r="9" spans="1:40" x14ac:dyDescent="0.45">
      <c r="A9" s="1" t="s">
        <v>438</v>
      </c>
      <c r="B9">
        <v>12.87162052749302</v>
      </c>
      <c r="C9">
        <v>1.494933225695205</v>
      </c>
      <c r="D9">
        <v>0.27202782451385188</v>
      </c>
      <c r="E9">
        <v>9.2951932603437648E-2</v>
      </c>
      <c r="F9">
        <v>7.295101472528926</v>
      </c>
      <c r="G9">
        <v>1.4578130124665969</v>
      </c>
      <c r="H9">
        <v>10.52473883658647</v>
      </c>
      <c r="I9">
        <v>2.6120346514078681</v>
      </c>
      <c r="J9">
        <v>1.187582354100839</v>
      </c>
      <c r="K9">
        <v>1.591022636140754</v>
      </c>
      <c r="L9">
        <v>59.785379301532593</v>
      </c>
      <c r="M9">
        <v>4.821083203999935</v>
      </c>
      <c r="N9">
        <v>2.377125941557622</v>
      </c>
      <c r="O9">
        <v>0.37279446936890243</v>
      </c>
      <c r="P9">
        <v>1.3879149860395279</v>
      </c>
      <c r="Q9">
        <v>0.47476932557862339</v>
      </c>
      <c r="R9">
        <v>0.85723470769520493</v>
      </c>
      <c r="S9">
        <v>10.369318023764871</v>
      </c>
      <c r="T9">
        <v>2.4971392475282079</v>
      </c>
      <c r="U9">
        <v>4.398128785229205</v>
      </c>
      <c r="V9">
        <v>117.0636645712445</v>
      </c>
      <c r="W9">
        <v>55.961831888788673</v>
      </c>
      <c r="X9">
        <v>0.17923694639862531</v>
      </c>
      <c r="Y9">
        <v>0.12564380717743859</v>
      </c>
      <c r="Z9">
        <v>4.5291862403571814</v>
      </c>
      <c r="AA9">
        <v>3.0693863883162722</v>
      </c>
      <c r="AB9">
        <v>7.9881817152658505E-3</v>
      </c>
      <c r="AC9">
        <v>4.9886874495049556</v>
      </c>
      <c r="AD9">
        <v>4.9460643168824756</v>
      </c>
      <c r="AE9">
        <v>1.3792848465168179</v>
      </c>
      <c r="AF9">
        <v>2.1341618965805891</v>
      </c>
      <c r="AG9">
        <v>21.538540971946311</v>
      </c>
      <c r="AH9">
        <v>14.92315944144848</v>
      </c>
      <c r="AI9">
        <v>3.1238292712628142</v>
      </c>
      <c r="AJ9">
        <v>27.291707264916429</v>
      </c>
      <c r="AK9">
        <v>12.36662607343832</v>
      </c>
      <c r="AL9">
        <v>40.153275717614747</v>
      </c>
      <c r="AM9">
        <v>4.3036517762893141</v>
      </c>
      <c r="AN9">
        <v>2.870819764008925</v>
      </c>
    </row>
    <row r="10" spans="1:40" x14ac:dyDescent="0.45">
      <c r="A10" s="1" t="s">
        <v>439</v>
      </c>
      <c r="B10">
        <v>111.43585093016181</v>
      </c>
      <c r="C10">
        <v>2.3886061021381231</v>
      </c>
      <c r="D10">
        <v>0.12359143173780229</v>
      </c>
      <c r="E10">
        <v>2.9494126857673102E-2</v>
      </c>
      <c r="F10">
        <v>27.63609652120509</v>
      </c>
      <c r="G10">
        <v>1.1022359751830391</v>
      </c>
      <c r="H10">
        <v>3.272473624564701</v>
      </c>
      <c r="I10">
        <v>0.394071391079026</v>
      </c>
      <c r="J10">
        <v>0.25395793839213082</v>
      </c>
      <c r="K10">
        <v>9.001032209867578E-2</v>
      </c>
      <c r="L10">
        <v>0.57051620685715909</v>
      </c>
      <c r="M10">
        <v>1.332491020037027</v>
      </c>
      <c r="N10">
        <v>0.53624038029811549</v>
      </c>
      <c r="O10">
        <v>7.5372098124696696E-2</v>
      </c>
      <c r="P10">
        <v>0.1908811752458521</v>
      </c>
      <c r="Q10">
        <v>6.3027589393626016E-2</v>
      </c>
      <c r="R10">
        <v>0.176938241169845</v>
      </c>
      <c r="S10">
        <v>2.4099554231418741</v>
      </c>
      <c r="T10">
        <v>0.84257131555853559</v>
      </c>
      <c r="U10">
        <v>0.57563158117088464</v>
      </c>
      <c r="V10">
        <v>2.1834818776456948</v>
      </c>
      <c r="W10">
        <v>4.4810804631486434</v>
      </c>
      <c r="X10">
        <v>2.796126301844248E-2</v>
      </c>
      <c r="Y10">
        <v>3.9795150147673729E-2</v>
      </c>
      <c r="Z10">
        <v>0.468122316835829</v>
      </c>
      <c r="AA10">
        <v>0.89043489821210031</v>
      </c>
      <c r="AB10">
        <v>1.610718013498289E-3</v>
      </c>
      <c r="AC10">
        <v>2.7723994207413512</v>
      </c>
      <c r="AD10">
        <v>1.2533007401941589</v>
      </c>
      <c r="AE10">
        <v>0.26370976266206281</v>
      </c>
      <c r="AF10">
        <v>0.95760051976949589</v>
      </c>
      <c r="AG10">
        <v>38.249406047047692</v>
      </c>
      <c r="AH10">
        <v>3.8811874896701868</v>
      </c>
      <c r="AI10">
        <v>1.068135130080293</v>
      </c>
      <c r="AJ10">
        <v>6.5353821258187157</v>
      </c>
      <c r="AK10">
        <v>3.827552472425515</v>
      </c>
      <c r="AL10">
        <v>5.7848467175999438</v>
      </c>
      <c r="AM10">
        <v>0.13651953592560531</v>
      </c>
      <c r="AN10">
        <v>3.8312299363738118</v>
      </c>
    </row>
    <row r="11" spans="1:40" x14ac:dyDescent="0.45">
      <c r="A11" s="1" t="s">
        <v>440</v>
      </c>
      <c r="B11">
        <v>123.36043465209301</v>
      </c>
      <c r="C11">
        <v>28.265333587092311</v>
      </c>
      <c r="D11">
        <v>9.8802430388430146E-2</v>
      </c>
      <c r="E11">
        <v>7.1476570181328043E-3</v>
      </c>
      <c r="F11">
        <v>0.36981583355055148</v>
      </c>
      <c r="G11">
        <v>0.1726611243092733</v>
      </c>
      <c r="H11">
        <v>3.8671060696493411</v>
      </c>
      <c r="I11">
        <v>0.22240141112973649</v>
      </c>
      <c r="J11">
        <v>4.0197449404003112E-2</v>
      </c>
      <c r="K11">
        <v>5.0987684406472479E-2</v>
      </c>
      <c r="L11">
        <v>0.3409177365677597</v>
      </c>
      <c r="M11">
        <v>0.27855101016627981</v>
      </c>
      <c r="N11">
        <v>3.9011905156105933E-2</v>
      </c>
      <c r="O11">
        <v>2.404405363999839E-2</v>
      </c>
      <c r="P11">
        <v>2.9717428253653599E-2</v>
      </c>
      <c r="Q11">
        <v>1.7248771675337879E-2</v>
      </c>
      <c r="R11">
        <v>6.1544110713268138E-2</v>
      </c>
      <c r="S11">
        <v>0.4049804212142098</v>
      </c>
      <c r="T11">
        <v>0.54025057349737593</v>
      </c>
      <c r="U11">
        <v>0.2244252283790196</v>
      </c>
      <c r="V11">
        <v>1.7400676430342481</v>
      </c>
      <c r="W11">
        <v>6.7121116196757047</v>
      </c>
      <c r="X11">
        <v>2.6192136838035531E-2</v>
      </c>
      <c r="Y11">
        <v>1.1670422809883389E-2</v>
      </c>
      <c r="Z11">
        <v>0.2129260041806971</v>
      </c>
      <c r="AA11">
        <v>0.29937732263605571</v>
      </c>
      <c r="AB11">
        <v>9.9104706587759429E-4</v>
      </c>
      <c r="AC11">
        <v>0.73067275686036537</v>
      </c>
      <c r="AD11">
        <v>1.933346988904014</v>
      </c>
      <c r="AE11">
        <v>0.19100726451408381</v>
      </c>
      <c r="AF11">
        <v>1.4170176038994859</v>
      </c>
      <c r="AG11">
        <v>30.357058007789512</v>
      </c>
      <c r="AH11">
        <v>2.834813821391875</v>
      </c>
      <c r="AI11">
        <v>1.4990118585487111</v>
      </c>
      <c r="AJ11">
        <v>4.2947710802149981</v>
      </c>
      <c r="AK11">
        <v>4.5390674035280014</v>
      </c>
      <c r="AL11">
        <v>3.155125391958685</v>
      </c>
      <c r="AM11">
        <v>0.1764386442063309</v>
      </c>
      <c r="AN11">
        <v>5.2521838857487131</v>
      </c>
    </row>
    <row r="12" spans="1:40" x14ac:dyDescent="0.45">
      <c r="A12" s="1" t="s">
        <v>441</v>
      </c>
      <c r="B12">
        <v>7.8688103178703486</v>
      </c>
      <c r="C12">
        <v>0.61406471306313581</v>
      </c>
      <c r="D12">
        <v>4.9182620536730948E-2</v>
      </c>
      <c r="E12">
        <v>5.9334053497537183E-3</v>
      </c>
      <c r="F12">
        <v>0.18208201700750559</v>
      </c>
      <c r="G12">
        <v>6.5780239413243763E-2</v>
      </c>
      <c r="H12">
        <v>0.66186589821536523</v>
      </c>
      <c r="I12">
        <v>5.0785243796213332E-2</v>
      </c>
      <c r="J12">
        <v>8.8495616784857664E-2</v>
      </c>
      <c r="K12">
        <v>7.4017593294668834E-3</v>
      </c>
      <c r="L12">
        <v>5.9991265923030557E-2</v>
      </c>
      <c r="M12">
        <v>9.8056628435273921E-2</v>
      </c>
      <c r="N12">
        <v>5.2330062672907428E-2</v>
      </c>
      <c r="O12">
        <v>7.2735225055344504E-3</v>
      </c>
      <c r="P12">
        <v>2.3681525310326992E-2</v>
      </c>
      <c r="Q12">
        <v>7.7674491846813172E-3</v>
      </c>
      <c r="R12">
        <v>5.4383317282232557E-2</v>
      </c>
      <c r="S12">
        <v>0.84379957399895167</v>
      </c>
      <c r="T12">
        <v>0.1843001347533538</v>
      </c>
      <c r="U12">
        <v>7.4407388612394099E-2</v>
      </c>
      <c r="V12">
        <v>0.25571540562222339</v>
      </c>
      <c r="W12">
        <v>0.64285236158054282</v>
      </c>
      <c r="X12">
        <v>3.5580881379145622E-3</v>
      </c>
      <c r="Y12">
        <v>3.4740140451261269E-3</v>
      </c>
      <c r="Z12">
        <v>6.8029198750689787E-2</v>
      </c>
      <c r="AA12">
        <v>9.2100213311637882E-2</v>
      </c>
      <c r="AB12">
        <v>1.6445986456268931E-4</v>
      </c>
      <c r="AC12">
        <v>0.81039070627118948</v>
      </c>
      <c r="AD12">
        <v>0.37308298838561887</v>
      </c>
      <c r="AE12">
        <v>7.9211231159942719E-2</v>
      </c>
      <c r="AF12">
        <v>0.1906250713763317</v>
      </c>
      <c r="AG12">
        <v>5.1751348693932169</v>
      </c>
      <c r="AH12">
        <v>0.76704718942694738</v>
      </c>
      <c r="AI12">
        <v>0.22704091624249689</v>
      </c>
      <c r="AJ12">
        <v>1.2248763003445451</v>
      </c>
      <c r="AK12">
        <v>0.72927182232813381</v>
      </c>
      <c r="AL12">
        <v>0.75459705048811077</v>
      </c>
      <c r="AM12">
        <v>3.7989265164638811E-2</v>
      </c>
      <c r="AN12">
        <v>0.27065935959483539</v>
      </c>
    </row>
    <row r="13" spans="1:40" x14ac:dyDescent="0.45">
      <c r="A13" s="1" t="s">
        <v>442</v>
      </c>
      <c r="B13">
        <v>69.748702808313865</v>
      </c>
      <c r="C13">
        <v>1.272934571864859</v>
      </c>
      <c r="D13">
        <v>8.2790658215726801E-2</v>
      </c>
      <c r="E13">
        <v>8.980389866558405E-3</v>
      </c>
      <c r="F13">
        <v>0.31569633793667268</v>
      </c>
      <c r="G13">
        <v>8.8066252836797879E-2</v>
      </c>
      <c r="H13">
        <v>1.634548682926412</v>
      </c>
      <c r="I13">
        <v>0.16624512458767729</v>
      </c>
      <c r="J13">
        <v>4.5596983711677773E-2</v>
      </c>
      <c r="K13">
        <v>3.5415878157028152E-2</v>
      </c>
      <c r="L13">
        <v>0.28932453049115031</v>
      </c>
      <c r="M13">
        <v>0.1682564074796673</v>
      </c>
      <c r="N13">
        <v>3.821121228970871E-2</v>
      </c>
      <c r="O13">
        <v>1.216385274210976E-2</v>
      </c>
      <c r="P13">
        <v>2.1754616386939121E-2</v>
      </c>
      <c r="Q13">
        <v>1.059884196845254E-2</v>
      </c>
      <c r="R13">
        <v>6.0469386089770427E-2</v>
      </c>
      <c r="S13">
        <v>0.42985035589434889</v>
      </c>
      <c r="T13">
        <v>0.3001554837236044</v>
      </c>
      <c r="U13">
        <v>0.1419025805762196</v>
      </c>
      <c r="V13">
        <v>1.3434950613667931</v>
      </c>
      <c r="W13">
        <v>2.7527894653364249</v>
      </c>
      <c r="X13">
        <v>1.904900263585995E-2</v>
      </c>
      <c r="Y13">
        <v>4.9420097782878706E-3</v>
      </c>
      <c r="Z13">
        <v>0.23929196932004901</v>
      </c>
      <c r="AA13">
        <v>0.1583243178212779</v>
      </c>
      <c r="AB13">
        <v>4.6875807290742641E-4</v>
      </c>
      <c r="AC13">
        <v>0.59768638040063315</v>
      </c>
      <c r="AD13">
        <v>1.3446762494753981</v>
      </c>
      <c r="AE13">
        <v>0.18370806585071811</v>
      </c>
      <c r="AF13">
        <v>0.8575386125500577</v>
      </c>
      <c r="AG13">
        <v>21.07394827257826</v>
      </c>
      <c r="AH13">
        <v>1.7934076321580541</v>
      </c>
      <c r="AI13">
        <v>0.81968618730953613</v>
      </c>
      <c r="AJ13">
        <v>2.592137675405032</v>
      </c>
      <c r="AK13">
        <v>2.597401435145497</v>
      </c>
      <c r="AL13">
        <v>2.034530406209639</v>
      </c>
      <c r="AM13">
        <v>5.3508961669675663E-2</v>
      </c>
      <c r="AN13">
        <v>3.2302800346431462</v>
      </c>
    </row>
    <row r="14" spans="1:40" x14ac:dyDescent="0.45">
      <c r="A14" s="1" t="s">
        <v>443</v>
      </c>
      <c r="B14">
        <v>35.104678089096879</v>
      </c>
      <c r="C14">
        <v>1.021835333911254</v>
      </c>
      <c r="D14">
        <v>0.33561305436822392</v>
      </c>
      <c r="E14">
        <v>1.200955164208431E-2</v>
      </c>
      <c r="F14">
        <v>0.27512528827497368</v>
      </c>
      <c r="G14">
        <v>6.8565804630407623E-2</v>
      </c>
      <c r="H14">
        <v>1.7130696593317289</v>
      </c>
      <c r="I14">
        <v>6.4676559772855649E-2</v>
      </c>
      <c r="J14">
        <v>6.3909366393866324E-2</v>
      </c>
      <c r="K14">
        <v>1.3438817927726009E-2</v>
      </c>
      <c r="L14">
        <v>0.1032371836534704</v>
      </c>
      <c r="M14">
        <v>0.1659967281780908</v>
      </c>
      <c r="N14">
        <v>6.9039418109009473E-2</v>
      </c>
      <c r="O14">
        <v>1.176967277704285E-2</v>
      </c>
      <c r="P14">
        <v>3.6158938108249793E-2</v>
      </c>
      <c r="Q14">
        <v>1.1758436672811221E-2</v>
      </c>
      <c r="R14">
        <v>5.7875475452660793E-2</v>
      </c>
      <c r="S14">
        <v>0.60358140678069183</v>
      </c>
      <c r="T14">
        <v>0.23005979718116781</v>
      </c>
      <c r="U14">
        <v>0.1202875588768106</v>
      </c>
      <c r="V14">
        <v>0.51457870829265306</v>
      </c>
      <c r="W14">
        <v>1.0944306205822141</v>
      </c>
      <c r="X14">
        <v>6.5170705641650114E-3</v>
      </c>
      <c r="Y14">
        <v>5.1417994591411442E-3</v>
      </c>
      <c r="Z14">
        <v>8.8500298672079356E-2</v>
      </c>
      <c r="AA14">
        <v>0.13968744618801679</v>
      </c>
      <c r="AB14">
        <v>3.1214016835397099E-4</v>
      </c>
      <c r="AC14">
        <v>2.4550304117309518</v>
      </c>
      <c r="AD14">
        <v>1.1006366958216931</v>
      </c>
      <c r="AE14">
        <v>8.760374234596581E-2</v>
      </c>
      <c r="AF14">
        <v>0.58842134083992725</v>
      </c>
      <c r="AG14">
        <v>21.055232814514088</v>
      </c>
      <c r="AH14">
        <v>1.267282589448006</v>
      </c>
      <c r="AI14">
        <v>0.60987135295406369</v>
      </c>
      <c r="AJ14">
        <v>1.737241358599511</v>
      </c>
      <c r="AK14">
        <v>1.944000127719393</v>
      </c>
      <c r="AL14">
        <v>1.6289295772901511</v>
      </c>
      <c r="AM14">
        <v>5.0440390523413897E-2</v>
      </c>
      <c r="AN14">
        <v>3.0754032453370082</v>
      </c>
    </row>
    <row r="15" spans="1:40" x14ac:dyDescent="0.45">
      <c r="A15" s="1" t="s">
        <v>444</v>
      </c>
      <c r="B15">
        <v>76.678588169223801</v>
      </c>
      <c r="C15">
        <v>2.591638660319199</v>
      </c>
      <c r="D15">
        <v>0.27948545414732101</v>
      </c>
      <c r="E15">
        <v>8.5971924285352646E-3</v>
      </c>
      <c r="F15">
        <v>0.92758262493031407</v>
      </c>
      <c r="G15">
        <v>0.24035038736042399</v>
      </c>
      <c r="H15">
        <v>2.0126315752946571</v>
      </c>
      <c r="I15">
        <v>0.14712999122029721</v>
      </c>
      <c r="J15">
        <v>3.1063448330672799E-2</v>
      </c>
      <c r="K15">
        <v>4.6260845223932159E-2</v>
      </c>
      <c r="L15">
        <v>0.290500553395591</v>
      </c>
      <c r="M15">
        <v>0.30693452729998971</v>
      </c>
      <c r="N15">
        <v>0.19060585484888479</v>
      </c>
      <c r="O15">
        <v>2.4928061853729189E-2</v>
      </c>
      <c r="P15">
        <v>4.6909150020700299E-2</v>
      </c>
      <c r="Q15">
        <v>2.2475676980517049E-2</v>
      </c>
      <c r="R15">
        <v>4.838192564886562E-2</v>
      </c>
      <c r="S15">
        <v>0.24583952836299711</v>
      </c>
      <c r="T15">
        <v>0.29232750450424078</v>
      </c>
      <c r="U15">
        <v>0.23756731962689381</v>
      </c>
      <c r="V15">
        <v>1.5729450285355859</v>
      </c>
      <c r="W15">
        <v>4.0197435608040246</v>
      </c>
      <c r="X15">
        <v>2.2871615273061668E-2</v>
      </c>
      <c r="Y15">
        <v>9.2643912366241893E-3</v>
      </c>
      <c r="Z15">
        <v>0.21339690112818249</v>
      </c>
      <c r="AA15">
        <v>0.24405543134096541</v>
      </c>
      <c r="AB15">
        <v>8.7544443651608648E-4</v>
      </c>
      <c r="AC15">
        <v>1.5795153112757021</v>
      </c>
      <c r="AD15">
        <v>1.553684612923889</v>
      </c>
      <c r="AE15">
        <v>0.17638829343427459</v>
      </c>
      <c r="AF15">
        <v>0.71668593626472421</v>
      </c>
      <c r="AG15">
        <v>27.82614867385621</v>
      </c>
      <c r="AH15">
        <v>1.9345801251052619</v>
      </c>
      <c r="AI15">
        <v>0.78456862879781586</v>
      </c>
      <c r="AJ15">
        <v>2.3958727605098602</v>
      </c>
      <c r="AK15">
        <v>2.654366277427934</v>
      </c>
      <c r="AL15">
        <v>2.6940610082179108</v>
      </c>
      <c r="AM15">
        <v>5.3969203586493431E-2</v>
      </c>
      <c r="AN15">
        <v>3.6685859949877861</v>
      </c>
    </row>
    <row r="16" spans="1:40" x14ac:dyDescent="0.45">
      <c r="A16" s="1" t="s">
        <v>445</v>
      </c>
      <c r="B16">
        <v>80.350582213664183</v>
      </c>
      <c r="C16">
        <v>13.09267131662352</v>
      </c>
      <c r="D16">
        <v>0.78820535615361875</v>
      </c>
      <c r="E16">
        <v>2.112925817982584E-2</v>
      </c>
      <c r="F16">
        <v>2.3398520741160369</v>
      </c>
      <c r="G16">
        <v>0.60594261879986278</v>
      </c>
      <c r="H16">
        <v>3.3080768488750532</v>
      </c>
      <c r="I16">
        <v>0.24635652975153779</v>
      </c>
      <c r="J16">
        <v>8.1405787672747698E-2</v>
      </c>
      <c r="K16">
        <v>5.2777267759321483E-2</v>
      </c>
      <c r="L16">
        <v>0.37502912630943858</v>
      </c>
      <c r="M16">
        <v>0.76441595534647744</v>
      </c>
      <c r="N16">
        <v>0.48745363237817652</v>
      </c>
      <c r="O16">
        <v>4.5867249643011622E-2</v>
      </c>
      <c r="P16">
        <v>0.1130430824969207</v>
      </c>
      <c r="Q16">
        <v>4.7349742810386508E-2</v>
      </c>
      <c r="R16">
        <v>0.59281629476071951</v>
      </c>
      <c r="S16">
        <v>0.66806487563103867</v>
      </c>
      <c r="T16">
        <v>0.61240103644415655</v>
      </c>
      <c r="U16">
        <v>0.38265660065278151</v>
      </c>
      <c r="V16">
        <v>1.643353561836749</v>
      </c>
      <c r="W16">
        <v>3.8799161755164882</v>
      </c>
      <c r="X16">
        <v>2.28284718954164E-2</v>
      </c>
      <c r="Y16">
        <v>2.2693889597501769E-2</v>
      </c>
      <c r="Z16">
        <v>0.37543125011568479</v>
      </c>
      <c r="AA16">
        <v>0.53777685927748498</v>
      </c>
      <c r="AB16">
        <v>9.8530805550505331E-4</v>
      </c>
      <c r="AC16">
        <v>4.2929304297385631</v>
      </c>
      <c r="AD16">
        <v>2.5286395266864679</v>
      </c>
      <c r="AE16">
        <v>0.19787808907235471</v>
      </c>
      <c r="AF16">
        <v>1.297776601915587</v>
      </c>
      <c r="AG16">
        <v>47.074080873619799</v>
      </c>
      <c r="AH16">
        <v>5.5414121919604193</v>
      </c>
      <c r="AI16">
        <v>1.553888128758498</v>
      </c>
      <c r="AJ16">
        <v>4.7963663714851421</v>
      </c>
      <c r="AK16">
        <v>5.0788634800445029</v>
      </c>
      <c r="AL16">
        <v>4.8504519851866057</v>
      </c>
      <c r="AM16">
        <v>0.14205371399889491</v>
      </c>
      <c r="AN16">
        <v>6.7506152437577356</v>
      </c>
    </row>
    <row r="17" spans="1:40" x14ac:dyDescent="0.45">
      <c r="A17" s="1" t="s">
        <v>446</v>
      </c>
      <c r="B17">
        <v>16.776570943277559</v>
      </c>
      <c r="C17">
        <v>1.0883548639145399</v>
      </c>
      <c r="D17">
        <v>0.19255217785951201</v>
      </c>
      <c r="E17">
        <v>5.2727336317490922E-2</v>
      </c>
      <c r="F17">
        <v>0.6673744693541267</v>
      </c>
      <c r="G17">
        <v>0.1734275781046333</v>
      </c>
      <c r="H17">
        <v>1.2859394151119949</v>
      </c>
      <c r="I17">
        <v>5.9417370295101919E-2</v>
      </c>
      <c r="J17">
        <v>2.2014028650048478E-2</v>
      </c>
      <c r="K17">
        <v>1.033296228020451E-2</v>
      </c>
      <c r="L17">
        <v>9.607109961777234E-2</v>
      </c>
      <c r="M17">
        <v>0.21752455675106411</v>
      </c>
      <c r="N17">
        <v>0.1418291062629993</v>
      </c>
      <c r="O17">
        <v>1.1436434643818799E-2</v>
      </c>
      <c r="P17">
        <v>3.1386142782714677E-2</v>
      </c>
      <c r="Q17">
        <v>1.279063337035502E-2</v>
      </c>
      <c r="R17">
        <v>2.528397990876502E-2</v>
      </c>
      <c r="S17">
        <v>0.18101346551907299</v>
      </c>
      <c r="T17">
        <v>9.1869934623622349E-2</v>
      </c>
      <c r="U17">
        <v>0.1004934587237665</v>
      </c>
      <c r="V17">
        <v>0.32035922219411239</v>
      </c>
      <c r="W17">
        <v>0.83167824887471997</v>
      </c>
      <c r="X17">
        <v>3.6328537793918832E-3</v>
      </c>
      <c r="Y17">
        <v>6.4194159336923408E-3</v>
      </c>
      <c r="Z17">
        <v>8.7305225808757506E-2</v>
      </c>
      <c r="AA17">
        <v>0.1961074547360267</v>
      </c>
      <c r="AB17">
        <v>1.9890057445397371E-4</v>
      </c>
      <c r="AC17">
        <v>12.33516351344219</v>
      </c>
      <c r="AD17">
        <v>0.87338266270608556</v>
      </c>
      <c r="AE17">
        <v>3.8128414024493532E-2</v>
      </c>
      <c r="AF17">
        <v>0.13244020595729361</v>
      </c>
      <c r="AG17">
        <v>6.5066826358661451</v>
      </c>
      <c r="AH17">
        <v>0.61081422974206523</v>
      </c>
      <c r="AI17">
        <v>0.28304202258670869</v>
      </c>
      <c r="AJ17">
        <v>0.87306614163695928</v>
      </c>
      <c r="AK17">
        <v>0.55525452128855102</v>
      </c>
      <c r="AL17">
        <v>2.3658341092096311</v>
      </c>
      <c r="AM17">
        <v>3.6394983904545687E-2</v>
      </c>
      <c r="AN17">
        <v>2.1783761590992849</v>
      </c>
    </row>
    <row r="18" spans="1:40" x14ac:dyDescent="0.45">
      <c r="A18" s="1" t="s">
        <v>447</v>
      </c>
      <c r="B18">
        <v>11.615944794650719</v>
      </c>
      <c r="C18">
        <v>3.3805417729070548</v>
      </c>
      <c r="D18">
        <v>10.141347107337429</v>
      </c>
      <c r="E18">
        <v>2.6418901871624791E-2</v>
      </c>
      <c r="F18">
        <v>0.22924092454281539</v>
      </c>
      <c r="G18">
        <v>0.19954809269416929</v>
      </c>
      <c r="H18">
        <v>2.9096169855986078</v>
      </c>
      <c r="I18">
        <v>0.14159084790412699</v>
      </c>
      <c r="J18">
        <v>2.354227595129901E-2</v>
      </c>
      <c r="K18">
        <v>1.9270579852246981E-2</v>
      </c>
      <c r="L18">
        <v>0.15893155916727361</v>
      </c>
      <c r="M18">
        <v>0.1426169487739759</v>
      </c>
      <c r="N18">
        <v>4.4411475836865548E-2</v>
      </c>
      <c r="O18">
        <v>1.188725652023624E-2</v>
      </c>
      <c r="P18">
        <v>2.7468894419316919E-2</v>
      </c>
      <c r="Q18">
        <v>1.188214294360017E-2</v>
      </c>
      <c r="R18">
        <v>3.4822485010322257E-2</v>
      </c>
      <c r="S18">
        <v>0.2002134856132993</v>
      </c>
      <c r="T18">
        <v>0.23989585912137129</v>
      </c>
      <c r="U18">
        <v>0.19589372207625791</v>
      </c>
      <c r="V18">
        <v>0.52499099998846466</v>
      </c>
      <c r="W18">
        <v>1.611614400942817</v>
      </c>
      <c r="X18">
        <v>9.9553111490796511E-3</v>
      </c>
      <c r="Y18">
        <v>5.8921913757569557E-3</v>
      </c>
      <c r="Z18">
        <v>0.36279107265883859</v>
      </c>
      <c r="AA18">
        <v>0.1454337922979155</v>
      </c>
      <c r="AB18">
        <v>2.9944815600529729E-4</v>
      </c>
      <c r="AC18">
        <v>1.754102932044237</v>
      </c>
      <c r="AD18">
        <v>1.2119529986497199</v>
      </c>
      <c r="AE18">
        <v>4.9942970073854308E-2</v>
      </c>
      <c r="AF18">
        <v>0.29905913315282712</v>
      </c>
      <c r="AG18">
        <v>79.931534943957757</v>
      </c>
      <c r="AH18">
        <v>1.202829815305603</v>
      </c>
      <c r="AI18">
        <v>0.5069471844520389</v>
      </c>
      <c r="AJ18">
        <v>2.0612500007748369</v>
      </c>
      <c r="AK18">
        <v>1.156353112314608</v>
      </c>
      <c r="AL18">
        <v>1.8584795393761371</v>
      </c>
      <c r="AM18">
        <v>0.30413521677340227</v>
      </c>
      <c r="AN18">
        <v>5.7176520932067811</v>
      </c>
    </row>
    <row r="19" spans="1:40" x14ac:dyDescent="0.45">
      <c r="A19" s="1" t="s">
        <v>448</v>
      </c>
      <c r="B19">
        <v>2.223980458197933</v>
      </c>
      <c r="C19">
        <v>8.1984302305025594</v>
      </c>
      <c r="D19">
        <v>0.85373172940561648</v>
      </c>
      <c r="E19">
        <v>5.1271261942431989E-3</v>
      </c>
      <c r="F19">
        <v>4.3470614792738713E-2</v>
      </c>
      <c r="G19">
        <v>3.7966506462374643E-2</v>
      </c>
      <c r="H19">
        <v>0.47003004635446588</v>
      </c>
      <c r="I19">
        <v>3.3213041017660108E-2</v>
      </c>
      <c r="J19">
        <v>4.0292598525990663E-3</v>
      </c>
      <c r="K19">
        <v>3.4313138314236379E-3</v>
      </c>
      <c r="L19">
        <v>2.9467651771338269E-2</v>
      </c>
      <c r="M19">
        <v>2.668532241292839E-2</v>
      </c>
      <c r="N19">
        <v>8.3219201264173263E-3</v>
      </c>
      <c r="O19">
        <v>2.1962027199769409E-3</v>
      </c>
      <c r="P19">
        <v>5.0398575454775087E-3</v>
      </c>
      <c r="Q19">
        <v>2.2320438969316179E-3</v>
      </c>
      <c r="R19">
        <v>6.3823275762195358E-3</v>
      </c>
      <c r="S19">
        <v>3.6965104155049687E-2</v>
      </c>
      <c r="T19">
        <v>4.1967243475483328E-2</v>
      </c>
      <c r="U19">
        <v>3.3711936047007722E-2</v>
      </c>
      <c r="V19">
        <v>8.8165927173271444E-2</v>
      </c>
      <c r="W19">
        <v>0.23906111334102831</v>
      </c>
      <c r="X19">
        <v>1.885573800292096E-3</v>
      </c>
      <c r="Y19">
        <v>1.080216182695197E-3</v>
      </c>
      <c r="Z19">
        <v>6.9741832606177542E-2</v>
      </c>
      <c r="AA19">
        <v>5.3360238226027118E-2</v>
      </c>
      <c r="AB19">
        <v>5.7526781512845457E-5</v>
      </c>
      <c r="AC19">
        <v>0.34227397136945997</v>
      </c>
      <c r="AD19">
        <v>0.27928359094496819</v>
      </c>
      <c r="AE19">
        <v>1.213189827635351E-2</v>
      </c>
      <c r="AF19">
        <v>9.6968188229548141E-2</v>
      </c>
      <c r="AG19">
        <v>8.9773667308186784</v>
      </c>
      <c r="AH19">
        <v>0.25246391439896848</v>
      </c>
      <c r="AI19">
        <v>0.10939456981326801</v>
      </c>
      <c r="AJ19">
        <v>0.40777284100430972</v>
      </c>
      <c r="AK19">
        <v>0.31059913274191819</v>
      </c>
      <c r="AL19">
        <v>0.42887059658826188</v>
      </c>
      <c r="AM19">
        <v>5.9416296934711288E-2</v>
      </c>
      <c r="AN19">
        <v>0.26301840561658579</v>
      </c>
    </row>
    <row r="20" spans="1:40" x14ac:dyDescent="0.45">
      <c r="A20" s="1" t="s">
        <v>449</v>
      </c>
      <c r="B20">
        <v>0.24305384379897679</v>
      </c>
      <c r="C20">
        <v>3.6044389487224847E-2</v>
      </c>
      <c r="D20">
        <v>4.0235214889592398E-3</v>
      </c>
      <c r="E20">
        <v>4.736183805910013</v>
      </c>
      <c r="F20">
        <v>4.9993140675219171E-2</v>
      </c>
      <c r="G20">
        <v>2.5937634625328689E-2</v>
      </c>
      <c r="H20">
        <v>0.12902435682674021</v>
      </c>
      <c r="I20">
        <v>9.5828453078078239E-3</v>
      </c>
      <c r="J20">
        <v>1.9256135174302441E-2</v>
      </c>
      <c r="K20">
        <v>1.9047163654678911E-3</v>
      </c>
      <c r="L20">
        <v>2.919631759062178E-2</v>
      </c>
      <c r="M20">
        <v>3.5904908674581272E-2</v>
      </c>
      <c r="N20">
        <v>1.0711784113974891E-2</v>
      </c>
      <c r="O20">
        <v>4.7663274651677809E-3</v>
      </c>
      <c r="P20">
        <v>1.160109048252894E-2</v>
      </c>
      <c r="Q20">
        <v>3.70419084316675E-3</v>
      </c>
      <c r="R20">
        <v>8.8240342702922588E-3</v>
      </c>
      <c r="S20">
        <v>0.18527914464932621</v>
      </c>
      <c r="T20">
        <v>3.0792398737856091E-2</v>
      </c>
      <c r="U20">
        <v>2.4810335161483042E-2</v>
      </c>
      <c r="V20">
        <v>5.9416175003168238E-2</v>
      </c>
      <c r="W20">
        <v>8.2873722066962197E-2</v>
      </c>
      <c r="X20">
        <v>4.5359482192703732E-4</v>
      </c>
      <c r="Y20">
        <v>1.4339355796880861E-3</v>
      </c>
      <c r="Z20">
        <v>1.3647606930469529E-2</v>
      </c>
      <c r="AA20">
        <v>3.3180213011089178E-2</v>
      </c>
      <c r="AB20">
        <v>6.1864242249709634E-5</v>
      </c>
      <c r="AC20">
        <v>6.4647750650205935E-2</v>
      </c>
      <c r="AD20">
        <v>2.5365485384218719E-2</v>
      </c>
      <c r="AE20">
        <v>1.6435306135197812E-2</v>
      </c>
      <c r="AF20">
        <v>9.929274224529187E-3</v>
      </c>
      <c r="AG20">
        <v>0.21263098895820701</v>
      </c>
      <c r="AH20">
        <v>0.1232174487353723</v>
      </c>
      <c r="AI20">
        <v>1.8748725716958691E-2</v>
      </c>
      <c r="AJ20">
        <v>0.2145315955967686</v>
      </c>
      <c r="AK20">
        <v>6.2281936884286897E-2</v>
      </c>
      <c r="AL20">
        <v>0.30659773979523852</v>
      </c>
      <c r="AM20">
        <v>1.297912172710141E-2</v>
      </c>
      <c r="AN20">
        <v>0.14104762036954641</v>
      </c>
    </row>
    <row r="21" spans="1:40" x14ac:dyDescent="0.45">
      <c r="A21" s="1" t="s">
        <v>450</v>
      </c>
      <c r="B21">
        <v>3.7340117880297101</v>
      </c>
      <c r="C21">
        <v>0.43168173578580471</v>
      </c>
      <c r="D21">
        <v>7.6757562156185177E-2</v>
      </c>
      <c r="E21">
        <v>2.919509756038325E-2</v>
      </c>
      <c r="F21">
        <v>181.5587635977692</v>
      </c>
      <c r="G21">
        <v>10.92878405270555</v>
      </c>
      <c r="H21">
        <v>5.5064468867368888</v>
      </c>
      <c r="I21">
        <v>0.64381951281647454</v>
      </c>
      <c r="J21">
        <v>0.3555003376271525</v>
      </c>
      <c r="K21">
        <v>8.5858869592081249E-2</v>
      </c>
      <c r="L21">
        <v>0.65653587740781993</v>
      </c>
      <c r="M21">
        <v>119.2338257879296</v>
      </c>
      <c r="N21">
        <v>158.88468202806621</v>
      </c>
      <c r="O21">
        <v>0.15842602152099089</v>
      </c>
      <c r="P21">
        <v>0.54409193338328588</v>
      </c>
      <c r="Q21">
        <v>0.25532033945689431</v>
      </c>
      <c r="R21">
        <v>1.3874382198504891</v>
      </c>
      <c r="S21">
        <v>3.265992764549317</v>
      </c>
      <c r="T21">
        <v>0.99389036840985301</v>
      </c>
      <c r="U21">
        <v>3.7723288441762</v>
      </c>
      <c r="V21">
        <v>2.3500253071169279</v>
      </c>
      <c r="W21">
        <v>4.2455237523374718</v>
      </c>
      <c r="X21">
        <v>2.2067740398839839E-2</v>
      </c>
      <c r="Y21">
        <v>8.7869243549043477E-2</v>
      </c>
      <c r="Z21">
        <v>0.70259882851759115</v>
      </c>
      <c r="AA21">
        <v>1.83884564453482</v>
      </c>
      <c r="AB21">
        <v>7.71354814277872E-3</v>
      </c>
      <c r="AC21">
        <v>14.32904921587839</v>
      </c>
      <c r="AD21">
        <v>1.5185461022041591</v>
      </c>
      <c r="AE21">
        <v>0.58842280391642277</v>
      </c>
      <c r="AF21">
        <v>0.89528734004317256</v>
      </c>
      <c r="AG21">
        <v>6.4952139334390946</v>
      </c>
      <c r="AH21">
        <v>8.1189395182844386</v>
      </c>
      <c r="AI21">
        <v>0.99646991458131373</v>
      </c>
      <c r="AJ21">
        <v>7.924063544688388</v>
      </c>
      <c r="AK21">
        <v>3.2578680812662628</v>
      </c>
      <c r="AL21">
        <v>28.455369128585659</v>
      </c>
      <c r="AM21">
        <v>0.57217290414487176</v>
      </c>
      <c r="AN21">
        <v>3.3458480351901909</v>
      </c>
    </row>
    <row r="22" spans="1:40" x14ac:dyDescent="0.45">
      <c r="A22" s="1" t="s">
        <v>451</v>
      </c>
      <c r="B22">
        <v>0.73932298234837368</v>
      </c>
      <c r="C22">
        <v>7.9637765533360202E-2</v>
      </c>
      <c r="D22">
        <v>1.5948402071239019E-2</v>
      </c>
      <c r="E22">
        <v>4.7022314006049592E-3</v>
      </c>
      <c r="F22">
        <v>466.54000174542051</v>
      </c>
      <c r="G22">
        <v>2.1934928047250999</v>
      </c>
      <c r="H22">
        <v>1.684288935219078</v>
      </c>
      <c r="I22">
        <v>9.0405240387497546E-2</v>
      </c>
      <c r="J22">
        <v>0.24782964054278331</v>
      </c>
      <c r="K22">
        <v>3.069336151597582E-2</v>
      </c>
      <c r="L22">
        <v>0.12867659053563879</v>
      </c>
      <c r="M22">
        <v>1.4083053082053889</v>
      </c>
      <c r="N22">
        <v>1.568650068314688</v>
      </c>
      <c r="O22">
        <v>2.56415226406101E-2</v>
      </c>
      <c r="P22">
        <v>7.5344849943187714E-2</v>
      </c>
      <c r="Q22">
        <v>2.5890810140157539E-2</v>
      </c>
      <c r="R22">
        <v>0.12877812693696369</v>
      </c>
      <c r="S22">
        <v>2.3965611318884772</v>
      </c>
      <c r="T22">
        <v>0.51669266772005806</v>
      </c>
      <c r="U22">
        <v>0.30661022776761049</v>
      </c>
      <c r="V22">
        <v>0.46949605793563542</v>
      </c>
      <c r="W22">
        <v>2.1307656831040309</v>
      </c>
      <c r="X22">
        <v>5.0729413716187168E-3</v>
      </c>
      <c r="Y22">
        <v>1.3357131600706619E-2</v>
      </c>
      <c r="Z22">
        <v>0.1257714622722923</v>
      </c>
      <c r="AA22">
        <v>0.30991565359770301</v>
      </c>
      <c r="AB22">
        <v>6.2676192508035605E-4</v>
      </c>
      <c r="AC22">
        <v>0.89661126379465028</v>
      </c>
      <c r="AD22">
        <v>0.46900551402582019</v>
      </c>
      <c r="AE22">
        <v>0.19143233323597489</v>
      </c>
      <c r="AF22">
        <v>0.21084977307793679</v>
      </c>
      <c r="AG22">
        <v>1.778081223616748</v>
      </c>
      <c r="AH22">
        <v>1.825085477791087</v>
      </c>
      <c r="AI22">
        <v>0.29602883124854479</v>
      </c>
      <c r="AJ22">
        <v>3.7677603625664711</v>
      </c>
      <c r="AK22">
        <v>1.3064004868676189</v>
      </c>
      <c r="AL22">
        <v>4.1960896664095912</v>
      </c>
      <c r="AM22">
        <v>0.16089669399140141</v>
      </c>
      <c r="AN22">
        <v>6.9060124747996632</v>
      </c>
    </row>
    <row r="23" spans="1:40" x14ac:dyDescent="0.45">
      <c r="A23" s="1" t="s">
        <v>452</v>
      </c>
      <c r="B23">
        <v>0.19109979478558109</v>
      </c>
      <c r="C23">
        <v>1.9434365790700549E-2</v>
      </c>
      <c r="D23">
        <v>3.355231783335117E-3</v>
      </c>
      <c r="E23">
        <v>8.3876013650839533E-4</v>
      </c>
      <c r="F23">
        <v>1.2560622642359309</v>
      </c>
      <c r="G23">
        <v>33.003327295607868</v>
      </c>
      <c r="H23">
        <v>0.17964931059245701</v>
      </c>
      <c r="I23">
        <v>1.2623210395843021E-2</v>
      </c>
      <c r="J23">
        <v>9.4336465054727814E-2</v>
      </c>
      <c r="K23">
        <v>3.286265519853867E-3</v>
      </c>
      <c r="L23">
        <v>2.0029270281741372E-2</v>
      </c>
      <c r="M23">
        <v>0.45945312716921682</v>
      </c>
      <c r="N23">
        <v>0.13772666588209631</v>
      </c>
      <c r="O23">
        <v>9.6922374426378754E-3</v>
      </c>
      <c r="P23">
        <v>2.0700776044818181E-2</v>
      </c>
      <c r="Q23">
        <v>9.8313806770785172E-3</v>
      </c>
      <c r="R23">
        <v>0.21407924975280501</v>
      </c>
      <c r="S23">
        <v>0.93486553155489172</v>
      </c>
      <c r="T23">
        <v>0.14896390073206611</v>
      </c>
      <c r="U23">
        <v>0.14814927372560041</v>
      </c>
      <c r="V23">
        <v>0.16196297726192599</v>
      </c>
      <c r="W23">
        <v>0.1142738154401413</v>
      </c>
      <c r="X23">
        <v>7.4097994245350153E-4</v>
      </c>
      <c r="Y23">
        <v>5.1189063400920989E-3</v>
      </c>
      <c r="Z23">
        <v>2.358088181487069E-2</v>
      </c>
      <c r="AA23">
        <v>0.1156759889291392</v>
      </c>
      <c r="AB23">
        <v>3.4838394835558548E-4</v>
      </c>
      <c r="AC23">
        <v>3.0770039166965168</v>
      </c>
      <c r="AD23">
        <v>4.9049984432835522E-2</v>
      </c>
      <c r="AE23">
        <v>7.1744096088976944E-2</v>
      </c>
      <c r="AF23">
        <v>0.11870999296844389</v>
      </c>
      <c r="AG23">
        <v>0.2008389716582441</v>
      </c>
      <c r="AH23">
        <v>4.7186664600217689</v>
      </c>
      <c r="AI23">
        <v>0.15239555167944771</v>
      </c>
      <c r="AJ23">
        <v>0.97350385731972033</v>
      </c>
      <c r="AK23">
        <v>0.39521446993894249</v>
      </c>
      <c r="AL23">
        <v>0.7750999891565159</v>
      </c>
      <c r="AM23">
        <v>1.5517899744532181E-2</v>
      </c>
      <c r="AN23">
        <v>0.1456071658169826</v>
      </c>
    </row>
    <row r="24" spans="1:40" x14ac:dyDescent="0.45">
      <c r="A24" s="1" t="s">
        <v>453</v>
      </c>
      <c r="B24">
        <v>4.6134720070587001</v>
      </c>
      <c r="C24">
        <v>0.73229603118401276</v>
      </c>
      <c r="D24">
        <v>0.15081327844667181</v>
      </c>
      <c r="E24">
        <v>5.1952758815277049E-2</v>
      </c>
      <c r="F24">
        <v>2.4698365855154321</v>
      </c>
      <c r="G24">
        <v>0.60516279376505666</v>
      </c>
      <c r="H24">
        <v>20.90055932374667</v>
      </c>
      <c r="I24">
        <v>5.1569249462103119</v>
      </c>
      <c r="J24">
        <v>9.9345976027043594</v>
      </c>
      <c r="K24">
        <v>0.33794185310993352</v>
      </c>
      <c r="L24">
        <v>2.0655671314643889</v>
      </c>
      <c r="M24">
        <v>19.66829291973912</v>
      </c>
      <c r="N24">
        <v>0.55127387462510136</v>
      </c>
      <c r="O24">
        <v>0.2009220500389361</v>
      </c>
      <c r="P24">
        <v>1.0964849016037781</v>
      </c>
      <c r="Q24">
        <v>0.54314298946443262</v>
      </c>
      <c r="R24">
        <v>0.79907506652337235</v>
      </c>
      <c r="S24">
        <v>3.7774659376937079</v>
      </c>
      <c r="T24">
        <v>0.98455847146429243</v>
      </c>
      <c r="U24">
        <v>4.5686674209688514</v>
      </c>
      <c r="V24">
        <v>3.3358241930165891</v>
      </c>
      <c r="W24">
        <v>4.9289279044163967</v>
      </c>
      <c r="X24">
        <v>3.5154270896324537E-2</v>
      </c>
      <c r="Y24">
        <v>5.3393495249531547E-2</v>
      </c>
      <c r="Z24">
        <v>1.1069486356448821</v>
      </c>
      <c r="AA24">
        <v>1.311374184021334</v>
      </c>
      <c r="AB24">
        <v>1.186561819780991E-2</v>
      </c>
      <c r="AC24">
        <v>6.2332464786337649</v>
      </c>
      <c r="AD24">
        <v>3.5035474091251029</v>
      </c>
      <c r="AE24">
        <v>13.184709265774121</v>
      </c>
      <c r="AF24">
        <v>2.791921858080781</v>
      </c>
      <c r="AG24">
        <v>15.153968572871671</v>
      </c>
      <c r="AH24">
        <v>38.432078757948368</v>
      </c>
      <c r="AI24">
        <v>3.0762302557922592</v>
      </c>
      <c r="AJ24">
        <v>13.82271820574919</v>
      </c>
      <c r="AK24">
        <v>9.5423443270467025</v>
      </c>
      <c r="AL24">
        <v>144.7841761556657</v>
      </c>
      <c r="AM24">
        <v>3.4336745949459671</v>
      </c>
      <c r="AN24">
        <v>6.4876604870877221</v>
      </c>
    </row>
    <row r="25" spans="1:40" x14ac:dyDescent="0.45">
      <c r="A25" s="1" t="s">
        <v>454</v>
      </c>
      <c r="B25">
        <v>38.992312945421467</v>
      </c>
      <c r="C25">
        <v>4.4227403711285067</v>
      </c>
      <c r="D25">
        <v>1.009694103385091</v>
      </c>
      <c r="E25">
        <v>0.83323761144212838</v>
      </c>
      <c r="F25">
        <v>13.28822914977893</v>
      </c>
      <c r="G25">
        <v>8.9301220309165554</v>
      </c>
      <c r="H25">
        <v>19.679056147162239</v>
      </c>
      <c r="I25">
        <v>3.2730020470044519</v>
      </c>
      <c r="J25">
        <v>2.843386833322211</v>
      </c>
      <c r="K25">
        <v>0.70558893928569144</v>
      </c>
      <c r="L25">
        <v>3.704327609737089</v>
      </c>
      <c r="M25">
        <v>10.22356663522061</v>
      </c>
      <c r="N25">
        <v>3.3757256857316889</v>
      </c>
      <c r="O25">
        <v>0.72693334895159001</v>
      </c>
      <c r="P25">
        <v>2.354916907056015</v>
      </c>
      <c r="Q25">
        <v>0.73888168539021404</v>
      </c>
      <c r="R25">
        <v>2.325488930784668</v>
      </c>
      <c r="S25">
        <v>7.5630211731842891</v>
      </c>
      <c r="T25">
        <v>4.9748557434794574</v>
      </c>
      <c r="U25">
        <v>5.8493187885486266</v>
      </c>
      <c r="V25">
        <v>9.7460110279500256</v>
      </c>
      <c r="W25">
        <v>18.65108489268119</v>
      </c>
      <c r="X25">
        <v>0.15074303421921259</v>
      </c>
      <c r="Y25">
        <v>0.3497346375437243</v>
      </c>
      <c r="Z25">
        <v>3.945952658111985</v>
      </c>
      <c r="AA25">
        <v>7.8089475162754631</v>
      </c>
      <c r="AB25">
        <v>1.249317912542473E-2</v>
      </c>
      <c r="AC25">
        <v>17.775935563226898</v>
      </c>
      <c r="AD25">
        <v>13.92701293632628</v>
      </c>
      <c r="AE25">
        <v>17.211347190700891</v>
      </c>
      <c r="AF25">
        <v>7.7647260805093001</v>
      </c>
      <c r="AG25">
        <v>40.366761526430757</v>
      </c>
      <c r="AH25">
        <v>93.77560369837002</v>
      </c>
      <c r="AI25">
        <v>7.957306755697946</v>
      </c>
      <c r="AJ25">
        <v>52.733978300254037</v>
      </c>
      <c r="AK25">
        <v>29.450052967937172</v>
      </c>
      <c r="AL25">
        <v>68.721406357625142</v>
      </c>
      <c r="AM25">
        <v>0.97298023899635877</v>
      </c>
      <c r="AN25">
        <v>5.3638508336213748</v>
      </c>
    </row>
    <row r="26" spans="1:40" x14ac:dyDescent="0.45">
      <c r="A26" s="1" t="s">
        <v>455</v>
      </c>
      <c r="B26">
        <v>2.0167924322655142</v>
      </c>
      <c r="C26">
        <v>0.2476510640160787</v>
      </c>
      <c r="D26">
        <v>6.3536074486616065E-2</v>
      </c>
      <c r="E26">
        <v>4.6706468867344128E-2</v>
      </c>
      <c r="F26">
        <v>0.84737838913829833</v>
      </c>
      <c r="G26">
        <v>0.25110683062429068</v>
      </c>
      <c r="H26">
        <v>3.3461785368220318</v>
      </c>
      <c r="I26">
        <v>0.78626568788754214</v>
      </c>
      <c r="J26">
        <v>9.9767806091352121E-2</v>
      </c>
      <c r="K26">
        <v>7.8535027666518917E-2</v>
      </c>
      <c r="L26">
        <v>0.50747833002652565</v>
      </c>
      <c r="M26">
        <v>0.78081234938756394</v>
      </c>
      <c r="N26">
        <v>0.24023220943047749</v>
      </c>
      <c r="O26">
        <v>7.1390051108999139E-2</v>
      </c>
      <c r="P26">
        <v>0.14304489567294171</v>
      </c>
      <c r="Q26">
        <v>7.1953897219243751E-2</v>
      </c>
      <c r="R26">
        <v>0.14874624723267699</v>
      </c>
      <c r="S26">
        <v>0.72569516189627359</v>
      </c>
      <c r="T26">
        <v>0.81599537424981516</v>
      </c>
      <c r="U26">
        <v>1.2493119255269349</v>
      </c>
      <c r="V26">
        <v>2.310921114040295</v>
      </c>
      <c r="W26">
        <v>3.1351705669499879</v>
      </c>
      <c r="X26">
        <v>3.0076638773805051E-2</v>
      </c>
      <c r="Y26">
        <v>3.6813560757212913E-2</v>
      </c>
      <c r="Z26">
        <v>0.89369445332230724</v>
      </c>
      <c r="AA26">
        <v>0.93770607758987901</v>
      </c>
      <c r="AB26">
        <v>1.816383487142264E-3</v>
      </c>
      <c r="AC26">
        <v>16.075089135406611</v>
      </c>
      <c r="AD26">
        <v>2.675573131932083</v>
      </c>
      <c r="AE26">
        <v>1.405957498138382</v>
      </c>
      <c r="AF26">
        <v>2.0347083836772279</v>
      </c>
      <c r="AG26">
        <v>4.2715929491488609</v>
      </c>
      <c r="AH26">
        <v>6.4989094001484977</v>
      </c>
      <c r="AI26">
        <v>1.8182475106066289</v>
      </c>
      <c r="AJ26">
        <v>9.4008019773512164</v>
      </c>
      <c r="AK26">
        <v>5.9949518722904021</v>
      </c>
      <c r="AL26">
        <v>11.176768659697711</v>
      </c>
      <c r="AM26">
        <v>0.21864028175037539</v>
      </c>
      <c r="AN26">
        <v>0.63283007330097252</v>
      </c>
    </row>
    <row r="27" spans="1:40" x14ac:dyDescent="0.45">
      <c r="A27" s="1" t="s">
        <v>456</v>
      </c>
      <c r="B27">
        <v>69.859752162635033</v>
      </c>
      <c r="C27">
        <v>7.6745601520639291</v>
      </c>
      <c r="D27">
        <v>1.522871766622341</v>
      </c>
      <c r="E27">
        <v>0.48913682954957999</v>
      </c>
      <c r="F27">
        <v>20.790985965210741</v>
      </c>
      <c r="G27">
        <v>7.3813365913046862</v>
      </c>
      <c r="H27">
        <v>56.406839853530848</v>
      </c>
      <c r="I27">
        <v>11.13475200220957</v>
      </c>
      <c r="J27">
        <v>5.341870970138368</v>
      </c>
      <c r="K27">
        <v>4.7639544392861737</v>
      </c>
      <c r="L27">
        <v>56.22578937109774</v>
      </c>
      <c r="M27">
        <v>16.41316328868297</v>
      </c>
      <c r="N27">
        <v>6.4764748951613029</v>
      </c>
      <c r="O27">
        <v>1.916539162542835</v>
      </c>
      <c r="P27">
        <v>6.9637638616693431</v>
      </c>
      <c r="Q27">
        <v>2.1608172822409819</v>
      </c>
      <c r="R27">
        <v>3.7127284041459512</v>
      </c>
      <c r="S27">
        <v>46.698562560417017</v>
      </c>
      <c r="T27">
        <v>11.26845299032961</v>
      </c>
      <c r="U27">
        <v>21.796424337512001</v>
      </c>
      <c r="V27">
        <v>954.12631424365463</v>
      </c>
      <c r="W27">
        <v>396.44436861274698</v>
      </c>
      <c r="X27">
        <v>1.1428729546781979</v>
      </c>
      <c r="Y27">
        <v>0.66735773103067886</v>
      </c>
      <c r="Z27">
        <v>29.740730482242778</v>
      </c>
      <c r="AA27">
        <v>16.628123570618079</v>
      </c>
      <c r="AB27">
        <v>3.9586244742568437E-2</v>
      </c>
      <c r="AC27">
        <v>23.26332842337791</v>
      </c>
      <c r="AD27">
        <v>25.353553421812009</v>
      </c>
      <c r="AE27">
        <v>6.4133534044936251</v>
      </c>
      <c r="AF27">
        <v>10.90244752529386</v>
      </c>
      <c r="AG27">
        <v>112.5179551548546</v>
      </c>
      <c r="AH27">
        <v>79.328629292255329</v>
      </c>
      <c r="AI27">
        <v>15.931157241454031</v>
      </c>
      <c r="AJ27">
        <v>123.1872707519734</v>
      </c>
      <c r="AK27">
        <v>66.918248577437311</v>
      </c>
      <c r="AL27">
        <v>195.34049010458759</v>
      </c>
      <c r="AM27">
        <v>30.421398436117169</v>
      </c>
      <c r="AN27">
        <v>11.311801823515751</v>
      </c>
    </row>
    <row r="28" spans="1:40" x14ac:dyDescent="0.45">
      <c r="A28" s="1" t="s">
        <v>457</v>
      </c>
      <c r="B28">
        <v>4.3772794887467414</v>
      </c>
      <c r="C28">
        <v>0.46676240685050641</v>
      </c>
      <c r="D28">
        <v>9.653519997023971E-2</v>
      </c>
      <c r="E28">
        <v>3.4475683725725473E-2</v>
      </c>
      <c r="F28">
        <v>5.5697066349521158</v>
      </c>
      <c r="G28">
        <v>1.7458427900806659</v>
      </c>
      <c r="H28">
        <v>2.3637944109021549</v>
      </c>
      <c r="I28">
        <v>0.47060435387341648</v>
      </c>
      <c r="J28">
        <v>2.089940022908356</v>
      </c>
      <c r="K28">
        <v>9.3156379634120448E-2</v>
      </c>
      <c r="L28">
        <v>0.70061350795595556</v>
      </c>
      <c r="M28">
        <v>3.0250439336239818</v>
      </c>
      <c r="N28">
        <v>2.0370086910445391</v>
      </c>
      <c r="O28">
        <v>0.21862514164166549</v>
      </c>
      <c r="P28">
        <v>0.71170323046645101</v>
      </c>
      <c r="Q28">
        <v>0.351971189424652</v>
      </c>
      <c r="R28">
        <v>0.92897343559860768</v>
      </c>
      <c r="S28">
        <v>18.786262374812871</v>
      </c>
      <c r="T28">
        <v>2.912461348012735</v>
      </c>
      <c r="U28">
        <v>2.642288537567608</v>
      </c>
      <c r="V28">
        <v>3.5888076810893552</v>
      </c>
      <c r="W28">
        <v>3.2304133974671059</v>
      </c>
      <c r="X28">
        <v>2.2011744045691738E-2</v>
      </c>
      <c r="Y28">
        <v>0.1212050348404007</v>
      </c>
      <c r="Z28">
        <v>0.82667590051666207</v>
      </c>
      <c r="AA28">
        <v>2.7260346583129711</v>
      </c>
      <c r="AB28">
        <v>3.4774706814814202E-3</v>
      </c>
      <c r="AC28">
        <v>4.8165243411904308</v>
      </c>
      <c r="AD28">
        <v>1.1224307141927621</v>
      </c>
      <c r="AE28">
        <v>1.874971741938531</v>
      </c>
      <c r="AF28">
        <v>0.71272258627660701</v>
      </c>
      <c r="AG28">
        <v>3.937601060560378</v>
      </c>
      <c r="AH28">
        <v>8.0313844932837011</v>
      </c>
      <c r="AI28">
        <v>1.1807652844297789</v>
      </c>
      <c r="AJ28">
        <v>17.515041429939281</v>
      </c>
      <c r="AK28">
        <v>4.5342658319654428</v>
      </c>
      <c r="AL28">
        <v>17.29865921043724</v>
      </c>
      <c r="AM28">
        <v>0.24789144241658609</v>
      </c>
      <c r="AN28">
        <v>2.5668780163467688</v>
      </c>
    </row>
    <row r="29" spans="1:40" x14ac:dyDescent="0.45">
      <c r="A29" s="1" t="s">
        <v>458</v>
      </c>
      <c r="B29">
        <v>3.4936981544563812</v>
      </c>
      <c r="C29">
        <v>0.36096371540860422</v>
      </c>
      <c r="D29">
        <v>7.3633247544309471E-2</v>
      </c>
      <c r="E29">
        <v>2.5947578273749189E-2</v>
      </c>
      <c r="F29">
        <v>4.53925157158847</v>
      </c>
      <c r="G29">
        <v>1.347682304150311</v>
      </c>
      <c r="H29">
        <v>2.1239829931843781</v>
      </c>
      <c r="I29">
        <v>0.26075813818989912</v>
      </c>
      <c r="J29">
        <v>1.5909125802545341</v>
      </c>
      <c r="K29">
        <v>9.9360206473092363E-2</v>
      </c>
      <c r="L29">
        <v>0.55385453485230807</v>
      </c>
      <c r="M29">
        <v>2.3223311570040601</v>
      </c>
      <c r="N29">
        <v>1.577339465586546</v>
      </c>
      <c r="O29">
        <v>0.16742585683635319</v>
      </c>
      <c r="P29">
        <v>0.51163931974840038</v>
      </c>
      <c r="Q29">
        <v>0.2479144303897608</v>
      </c>
      <c r="R29">
        <v>2.9150550738430581</v>
      </c>
      <c r="S29">
        <v>14.507476502957511</v>
      </c>
      <c r="T29">
        <v>2.2694154531662538</v>
      </c>
      <c r="U29">
        <v>1.9023608093414031</v>
      </c>
      <c r="V29">
        <v>2.7190285036694339</v>
      </c>
      <c r="W29">
        <v>2.2658768958707292</v>
      </c>
      <c r="X29">
        <v>1.684237450306043E-2</v>
      </c>
      <c r="Y29">
        <v>9.3697974912066301E-2</v>
      </c>
      <c r="Z29">
        <v>0.6176550675012118</v>
      </c>
      <c r="AA29">
        <v>2.0915360082231551</v>
      </c>
      <c r="AB29">
        <v>2.54028785300739E-3</v>
      </c>
      <c r="AC29">
        <v>3.5883170461288261</v>
      </c>
      <c r="AD29">
        <v>1.103745219018722</v>
      </c>
      <c r="AE29">
        <v>1.183968075836443</v>
      </c>
      <c r="AF29">
        <v>0.84611706937197806</v>
      </c>
      <c r="AG29">
        <v>3.557635527470643</v>
      </c>
      <c r="AH29">
        <v>14.485446384843391</v>
      </c>
      <c r="AI29">
        <v>1.2342375584050811</v>
      </c>
      <c r="AJ29">
        <v>14.07363025567083</v>
      </c>
      <c r="AK29">
        <v>4.5202077311781004</v>
      </c>
      <c r="AL29">
        <v>10.399260159387421</v>
      </c>
      <c r="AM29">
        <v>0.18535568500778271</v>
      </c>
      <c r="AN29">
        <v>1.774695896191075</v>
      </c>
    </row>
    <row r="30" spans="1:40" x14ac:dyDescent="0.45">
      <c r="A30" s="1" t="s">
        <v>459</v>
      </c>
      <c r="B30">
        <v>5.9339680106735333</v>
      </c>
      <c r="C30">
        <v>0.66685047866805747</v>
      </c>
      <c r="D30">
        <v>0.12566107689181519</v>
      </c>
      <c r="E30">
        <v>4.2492679298229759E-2</v>
      </c>
      <c r="F30">
        <v>7.180505736363993</v>
      </c>
      <c r="G30">
        <v>2.241821394643817</v>
      </c>
      <c r="H30">
        <v>3.1254829350636619</v>
      </c>
      <c r="I30">
        <v>0.47182981958723708</v>
      </c>
      <c r="J30">
        <v>2.6509492518282558</v>
      </c>
      <c r="K30">
        <v>0.13393527123574731</v>
      </c>
      <c r="L30">
        <v>0.93676552767159771</v>
      </c>
      <c r="M30">
        <v>3.8852915772865702</v>
      </c>
      <c r="N30">
        <v>2.6364462183306419</v>
      </c>
      <c r="O30">
        <v>0.28084995482662889</v>
      </c>
      <c r="P30">
        <v>0.8799749528733174</v>
      </c>
      <c r="Q30">
        <v>0.42720911798241201</v>
      </c>
      <c r="R30">
        <v>1.413321254425141</v>
      </c>
      <c r="S30">
        <v>24.14160876389964</v>
      </c>
      <c r="T30">
        <v>3.7442893139454592</v>
      </c>
      <c r="U30">
        <v>3.202035565976193</v>
      </c>
      <c r="V30">
        <v>4.5986051247782269</v>
      </c>
      <c r="W30">
        <v>4.0317359717048733</v>
      </c>
      <c r="X30">
        <v>2.7674763215188719E-2</v>
      </c>
      <c r="Y30">
        <v>0.15688111844705471</v>
      </c>
      <c r="Z30">
        <v>1.0229309777839719</v>
      </c>
      <c r="AA30">
        <v>3.519631017334762</v>
      </c>
      <c r="AB30">
        <v>4.2872948831280504E-3</v>
      </c>
      <c r="AC30">
        <v>5.978701810959306</v>
      </c>
      <c r="AD30">
        <v>1.2942261753897271</v>
      </c>
      <c r="AE30">
        <v>2.13293970406728</v>
      </c>
      <c r="AF30">
        <v>0.81742703431734653</v>
      </c>
      <c r="AG30">
        <v>5.5600800419541372</v>
      </c>
      <c r="AH30">
        <v>10.905820908744429</v>
      </c>
      <c r="AI30">
        <v>1.473367727239514</v>
      </c>
      <c r="AJ30">
        <v>23.21264351349566</v>
      </c>
      <c r="AK30">
        <v>5.5163659097073774</v>
      </c>
      <c r="AL30">
        <v>19.861103394269541</v>
      </c>
      <c r="AM30">
        <v>0.3124907263711923</v>
      </c>
      <c r="AN30">
        <v>3.1642118062821152</v>
      </c>
    </row>
    <row r="31" spans="1:40" x14ac:dyDescent="0.45">
      <c r="A31" s="1" t="s">
        <v>460</v>
      </c>
      <c r="B31">
        <v>30.32870488945326</v>
      </c>
      <c r="C31">
        <v>3.764997474913407</v>
      </c>
      <c r="D31">
        <v>0.20913339614083529</v>
      </c>
      <c r="E31">
        <v>0.19040520962881649</v>
      </c>
      <c r="F31">
        <v>8.9681771021174317</v>
      </c>
      <c r="G31">
        <v>2.8027772102669499</v>
      </c>
      <c r="H31">
        <v>20.57333814950314</v>
      </c>
      <c r="I31">
        <v>2.0530021775288692</v>
      </c>
      <c r="J31">
        <v>3.213429828077039</v>
      </c>
      <c r="K31">
        <v>11.08549748253512</v>
      </c>
      <c r="L31">
        <v>39.274489585202787</v>
      </c>
      <c r="M31">
        <v>4.934191831014088</v>
      </c>
      <c r="N31">
        <v>3.205326963744036</v>
      </c>
      <c r="O31">
        <v>0.40482114798463242</v>
      </c>
      <c r="P31">
        <v>1.268556390152568</v>
      </c>
      <c r="Q31">
        <v>0.76778537394771862</v>
      </c>
      <c r="R31">
        <v>1.838621829469401</v>
      </c>
      <c r="S31">
        <v>28.79109529724596</v>
      </c>
      <c r="T31">
        <v>5.527681313300457</v>
      </c>
      <c r="U31">
        <v>5.3051094484905814</v>
      </c>
      <c r="V31">
        <v>8.9432688531829054</v>
      </c>
      <c r="W31">
        <v>17.611540913069319</v>
      </c>
      <c r="X31">
        <v>7.3020943597321322E-2</v>
      </c>
      <c r="Y31">
        <v>0.19014022347991891</v>
      </c>
      <c r="Z31">
        <v>1.9254878578566961</v>
      </c>
      <c r="AA31">
        <v>4.5754601675888882</v>
      </c>
      <c r="AB31">
        <v>6.7949212386872694E-3</v>
      </c>
      <c r="AC31">
        <v>13.04288133510601</v>
      </c>
      <c r="AD31">
        <v>6.085773071672457</v>
      </c>
      <c r="AE31">
        <v>2.6890928438572552</v>
      </c>
      <c r="AF31">
        <v>1.8921182300982511</v>
      </c>
      <c r="AG31">
        <v>23.199558099619878</v>
      </c>
      <c r="AH31">
        <v>18.2698511226682</v>
      </c>
      <c r="AI31">
        <v>3.321580724513256</v>
      </c>
      <c r="AJ31">
        <v>39.721983931113513</v>
      </c>
      <c r="AK31">
        <v>11.644153268709241</v>
      </c>
      <c r="AL31">
        <v>48.529204967912229</v>
      </c>
      <c r="AM31">
        <v>0.53290300418866154</v>
      </c>
      <c r="AN31">
        <v>5.1361167512935033</v>
      </c>
    </row>
    <row r="32" spans="1:40" x14ac:dyDescent="0.45">
      <c r="A32" s="1" t="s">
        <v>461</v>
      </c>
      <c r="B32">
        <v>30.172802183627919</v>
      </c>
      <c r="C32">
        <v>11.61927392743871</v>
      </c>
      <c r="D32">
        <v>0.5568111681621537</v>
      </c>
      <c r="E32">
        <v>0.20477040128737989</v>
      </c>
      <c r="F32">
        <v>27.820442683249141</v>
      </c>
      <c r="G32">
        <v>8.6676388626123284</v>
      </c>
      <c r="H32">
        <v>22.805397132056122</v>
      </c>
      <c r="I32">
        <v>3.5340708904028322</v>
      </c>
      <c r="J32">
        <v>10.46153745938296</v>
      </c>
      <c r="K32">
        <v>3.6541425001940011</v>
      </c>
      <c r="L32">
        <v>6.0754606494867494</v>
      </c>
      <c r="M32">
        <v>16.30184797170336</v>
      </c>
      <c r="N32">
        <v>10.293989819735369</v>
      </c>
      <c r="O32">
        <v>1.2056935115954579</v>
      </c>
      <c r="P32">
        <v>3.975329805600663</v>
      </c>
      <c r="Q32">
        <v>2.1193283781400551</v>
      </c>
      <c r="R32">
        <v>5.3778864861575757</v>
      </c>
      <c r="S32">
        <v>93.468335072855197</v>
      </c>
      <c r="T32">
        <v>15.212521866094299</v>
      </c>
      <c r="U32">
        <v>17.219420984955921</v>
      </c>
      <c r="V32">
        <v>28.465380130881311</v>
      </c>
      <c r="W32">
        <v>27.09943896938794</v>
      </c>
      <c r="X32">
        <v>0.13500568269736721</v>
      </c>
      <c r="Y32">
        <v>0.60621662245785024</v>
      </c>
      <c r="Z32">
        <v>4.5430102711194724</v>
      </c>
      <c r="AA32">
        <v>13.69972927126237</v>
      </c>
      <c r="AB32">
        <v>2.1425073440665941E-2</v>
      </c>
      <c r="AC32">
        <v>24.598534674677168</v>
      </c>
      <c r="AD32">
        <v>7.3355271623132889</v>
      </c>
      <c r="AE32">
        <v>8.259400773235182</v>
      </c>
      <c r="AF32">
        <v>4.0524786601951952</v>
      </c>
      <c r="AG32">
        <v>43.587956373741989</v>
      </c>
      <c r="AH32">
        <v>45.937191777136263</v>
      </c>
      <c r="AI32">
        <v>6.9726420118700316</v>
      </c>
      <c r="AJ32">
        <v>106.3136326076261</v>
      </c>
      <c r="AK32">
        <v>26.437404709800049</v>
      </c>
      <c r="AL32">
        <v>117.55385073317861</v>
      </c>
      <c r="AM32">
        <v>1.878740900630256</v>
      </c>
      <c r="AN32">
        <v>14.23437583523615</v>
      </c>
    </row>
    <row r="33" spans="1:40" x14ac:dyDescent="0.45">
      <c r="A33" s="1" t="s">
        <v>462</v>
      </c>
      <c r="B33">
        <v>15.92989871623497</v>
      </c>
      <c r="C33">
        <v>0.55750705603609974</v>
      </c>
      <c r="D33">
        <v>8.2310454571748543E-2</v>
      </c>
      <c r="E33">
        <v>9.9028456106164217E-2</v>
      </c>
      <c r="F33">
        <v>4.0947183246095573</v>
      </c>
      <c r="G33">
        <v>1.213386469742372</v>
      </c>
      <c r="H33">
        <v>6.545027224441812</v>
      </c>
      <c r="I33">
        <v>0.40349949479089758</v>
      </c>
      <c r="J33">
        <v>1.4382481772155411</v>
      </c>
      <c r="K33">
        <v>0.36457171766407842</v>
      </c>
      <c r="L33">
        <v>0.89565863070766594</v>
      </c>
      <c r="M33">
        <v>2.1739734331116058</v>
      </c>
      <c r="N33">
        <v>1.5050117487612471</v>
      </c>
      <c r="O33">
        <v>0.1523190123500705</v>
      </c>
      <c r="P33">
        <v>0.47880401282296892</v>
      </c>
      <c r="Q33">
        <v>0.23611151028362459</v>
      </c>
      <c r="R33">
        <v>0.72325828595022168</v>
      </c>
      <c r="S33">
        <v>13.00364401725642</v>
      </c>
      <c r="T33">
        <v>2.099038757785415</v>
      </c>
      <c r="U33">
        <v>1.8123844475717381</v>
      </c>
      <c r="V33">
        <v>2.822472376338264</v>
      </c>
      <c r="W33">
        <v>3.7759194898121269</v>
      </c>
      <c r="X33">
        <v>1.9262499358927449E-2</v>
      </c>
      <c r="Y33">
        <v>8.4424864726517751E-2</v>
      </c>
      <c r="Z33">
        <v>0.62160192103122103</v>
      </c>
      <c r="AA33">
        <v>2.064600454267667</v>
      </c>
      <c r="AB33">
        <v>2.443655775113246E-3</v>
      </c>
      <c r="AC33">
        <v>8.7059186811130154</v>
      </c>
      <c r="AD33">
        <v>1.4514519657352061</v>
      </c>
      <c r="AE33">
        <v>1.1728398685827131</v>
      </c>
      <c r="AF33">
        <v>0.63795996792245091</v>
      </c>
      <c r="AG33">
        <v>6.4125003419430797</v>
      </c>
      <c r="AH33">
        <v>6.7182484413140884</v>
      </c>
      <c r="AI33">
        <v>1.095194913431683</v>
      </c>
      <c r="AJ33">
        <v>14.429387167252941</v>
      </c>
      <c r="AK33">
        <v>4.269255635162243</v>
      </c>
      <c r="AL33">
        <v>18.797938559865759</v>
      </c>
      <c r="AM33">
        <v>0.19458705911417551</v>
      </c>
      <c r="AN33">
        <v>1.608752224245509</v>
      </c>
    </row>
    <row r="34" spans="1:40" x14ac:dyDescent="0.45">
      <c r="A34" s="1" t="s">
        <v>463</v>
      </c>
      <c r="B34">
        <v>12.555528656932371</v>
      </c>
      <c r="C34">
        <v>1.302670432283846</v>
      </c>
      <c r="D34">
        <v>0.27430870470526181</v>
      </c>
      <c r="E34">
        <v>9.3619780315147685E-2</v>
      </c>
      <c r="F34">
        <v>16.29266195824588</v>
      </c>
      <c r="G34">
        <v>5.0907402489640399</v>
      </c>
      <c r="H34">
        <v>4.6891262145553432</v>
      </c>
      <c r="I34">
        <v>0.84626978676744946</v>
      </c>
      <c r="J34">
        <v>6.0148455635530667</v>
      </c>
      <c r="K34">
        <v>0.2268360909121086</v>
      </c>
      <c r="L34">
        <v>1.9242218866233241</v>
      </c>
      <c r="M34">
        <v>8.7525811460749381</v>
      </c>
      <c r="N34">
        <v>5.9400275816483976</v>
      </c>
      <c r="O34">
        <v>0.62427575184950546</v>
      </c>
      <c r="P34">
        <v>1.9157976269999659</v>
      </c>
      <c r="Q34">
        <v>0.92546390735331319</v>
      </c>
      <c r="R34">
        <v>2.8567786891450329</v>
      </c>
      <c r="S34">
        <v>57.629756195854263</v>
      </c>
      <c r="T34">
        <v>8.9890151204934412</v>
      </c>
      <c r="U34">
        <v>7.0750429568051389</v>
      </c>
      <c r="V34">
        <v>10.006809541980299</v>
      </c>
      <c r="W34">
        <v>7.8737269470749061</v>
      </c>
      <c r="X34">
        <v>6.0066053751968683E-2</v>
      </c>
      <c r="Y34">
        <v>0.35361048805864043</v>
      </c>
      <c r="Z34">
        <v>2.2664743102121419</v>
      </c>
      <c r="AA34">
        <v>7.8569233905359672</v>
      </c>
      <c r="AB34">
        <v>9.4953320486544663E-3</v>
      </c>
      <c r="AC34">
        <v>13.43754764431797</v>
      </c>
      <c r="AD34">
        <v>2.6962454758258509</v>
      </c>
      <c r="AE34">
        <v>4.4327248426379704</v>
      </c>
      <c r="AF34">
        <v>1.6751602444216469</v>
      </c>
      <c r="AG34">
        <v>10.902770832203091</v>
      </c>
      <c r="AH34">
        <v>23.107466873591449</v>
      </c>
      <c r="AI34">
        <v>3.411095919040501</v>
      </c>
      <c r="AJ34">
        <v>92.627224903104718</v>
      </c>
      <c r="AK34">
        <v>11.85520506679908</v>
      </c>
      <c r="AL34">
        <v>41.511145789680057</v>
      </c>
      <c r="AM34">
        <v>0.69837045759064509</v>
      </c>
      <c r="AN34">
        <v>6.4654823200640754</v>
      </c>
    </row>
    <row r="35" spans="1:40" x14ac:dyDescent="0.45">
      <c r="A35" s="1" t="s">
        <v>464</v>
      </c>
      <c r="B35">
        <v>23.2609969721459</v>
      </c>
      <c r="C35">
        <v>4.756358541763217</v>
      </c>
      <c r="D35">
        <v>0.27185604138142949</v>
      </c>
      <c r="E35">
        <v>8.1486738377654105E-2</v>
      </c>
      <c r="F35">
        <v>5.6410132304168306</v>
      </c>
      <c r="G35">
        <v>5.922125308374242</v>
      </c>
      <c r="H35">
        <v>16.133427207392781</v>
      </c>
      <c r="I35">
        <v>2.7966988259119652</v>
      </c>
      <c r="J35">
        <v>2.4458843195865332</v>
      </c>
      <c r="K35">
        <v>0.56034713502341094</v>
      </c>
      <c r="L35">
        <v>2.5396433364056521</v>
      </c>
      <c r="M35">
        <v>8.7750455185277438</v>
      </c>
      <c r="N35">
        <v>1.676897735585454</v>
      </c>
      <c r="O35">
        <v>0.72298657472612349</v>
      </c>
      <c r="P35">
        <v>3.3733945754743551</v>
      </c>
      <c r="Q35">
        <v>3.223426297114433</v>
      </c>
      <c r="R35">
        <v>2.4131871186358351</v>
      </c>
      <c r="S35">
        <v>6.9255439071111544</v>
      </c>
      <c r="T35">
        <v>2.0167873298458971</v>
      </c>
      <c r="U35">
        <v>10.981248601179431</v>
      </c>
      <c r="V35">
        <v>16.799023845677141</v>
      </c>
      <c r="W35">
        <v>19.400486153245161</v>
      </c>
      <c r="X35">
        <v>0.13449336649640811</v>
      </c>
      <c r="Y35">
        <v>0.34837970632844278</v>
      </c>
      <c r="Z35">
        <v>4.7664765601723049</v>
      </c>
      <c r="AA35">
        <v>7.1638774624297543</v>
      </c>
      <c r="AB35">
        <v>1.5956077207934419E-2</v>
      </c>
      <c r="AC35">
        <v>6.5231205710790743</v>
      </c>
      <c r="AD35">
        <v>4.7004260478713684</v>
      </c>
      <c r="AE35">
        <v>2.6408052908228501</v>
      </c>
      <c r="AF35">
        <v>2.1845279778999669</v>
      </c>
      <c r="AG35">
        <v>21.781553746213</v>
      </c>
      <c r="AH35">
        <v>14.925050411059679</v>
      </c>
      <c r="AI35">
        <v>2.8216034851307672</v>
      </c>
      <c r="AJ35">
        <v>19.73673211992536</v>
      </c>
      <c r="AK35">
        <v>11.31560394209566</v>
      </c>
      <c r="AL35">
        <v>88.076727527050991</v>
      </c>
      <c r="AM35">
        <v>1.1151086222624851</v>
      </c>
      <c r="AN35">
        <v>9.2431191092740974</v>
      </c>
    </row>
    <row r="36" spans="1:40" x14ac:dyDescent="0.45">
      <c r="A36" s="1" t="s">
        <v>465</v>
      </c>
      <c r="B36">
        <v>12.67482110957325</v>
      </c>
      <c r="C36">
        <v>2.1697934507490628</v>
      </c>
      <c r="D36">
        <v>0.47939850792344818</v>
      </c>
      <c r="E36">
        <v>0.1096814493490772</v>
      </c>
      <c r="F36">
        <v>5.8823526521621359</v>
      </c>
      <c r="G36">
        <v>1.494186492164653</v>
      </c>
      <c r="H36">
        <v>103.84984765497479</v>
      </c>
      <c r="I36">
        <v>26.331488489283711</v>
      </c>
      <c r="J36">
        <v>5.1109494812918372</v>
      </c>
      <c r="K36">
        <v>2.4604298178270771</v>
      </c>
      <c r="L36">
        <v>9.4590168095431686</v>
      </c>
      <c r="M36">
        <v>4.8900566567662427</v>
      </c>
      <c r="N36">
        <v>1.9089681547753869</v>
      </c>
      <c r="O36">
        <v>0.66934290563840437</v>
      </c>
      <c r="P36">
        <v>13.429971530132519</v>
      </c>
      <c r="Q36">
        <v>1.3351225186006599</v>
      </c>
      <c r="R36">
        <v>1.44598175946268</v>
      </c>
      <c r="S36">
        <v>16.320644221537769</v>
      </c>
      <c r="T36">
        <v>4.6135456774081698</v>
      </c>
      <c r="U36">
        <v>8.4545207751704829</v>
      </c>
      <c r="V36">
        <v>14.03486671784345</v>
      </c>
      <c r="W36">
        <v>42.298568841727167</v>
      </c>
      <c r="X36">
        <v>0.18456983458896661</v>
      </c>
      <c r="Y36">
        <v>0.22701026080189929</v>
      </c>
      <c r="Z36">
        <v>4.4997390185101329</v>
      </c>
      <c r="AA36">
        <v>5.1394507635298572</v>
      </c>
      <c r="AB36">
        <v>1.2379308478036361E-2</v>
      </c>
      <c r="AC36">
        <v>6.5622912854977349</v>
      </c>
      <c r="AD36">
        <v>18.693353315998628</v>
      </c>
      <c r="AE36">
        <v>1.954007829505096</v>
      </c>
      <c r="AF36">
        <v>10.47263896451302</v>
      </c>
      <c r="AG36">
        <v>51.202260152486083</v>
      </c>
      <c r="AH36">
        <v>29.711333219118451</v>
      </c>
      <c r="AI36">
        <v>11.23777085112647</v>
      </c>
      <c r="AJ36">
        <v>63.756591800789813</v>
      </c>
      <c r="AK36">
        <v>42.304343517330949</v>
      </c>
      <c r="AL36">
        <v>757.99754009467665</v>
      </c>
      <c r="AM36">
        <v>1.06484235308806</v>
      </c>
      <c r="AN36">
        <v>29.791524639380391</v>
      </c>
    </row>
    <row r="37" spans="1:40" x14ac:dyDescent="0.45">
      <c r="A37" s="1" t="s">
        <v>466</v>
      </c>
      <c r="B37">
        <v>37.919059302579598</v>
      </c>
      <c r="C37">
        <v>7.246144324132878</v>
      </c>
      <c r="D37">
        <v>2.5312684100586589</v>
      </c>
      <c r="E37">
        <v>0.13177794046171509</v>
      </c>
      <c r="F37">
        <v>13.36075281836214</v>
      </c>
      <c r="G37">
        <v>3.5893661128092589</v>
      </c>
      <c r="H37">
        <v>36.295343071107858</v>
      </c>
      <c r="I37">
        <v>7.5004187165912457</v>
      </c>
      <c r="J37">
        <v>3.849347226781938</v>
      </c>
      <c r="K37">
        <v>1.1960764140192539</v>
      </c>
      <c r="L37">
        <v>8.0868779266044868</v>
      </c>
      <c r="M37">
        <v>19.302669131292401</v>
      </c>
      <c r="N37">
        <v>4.1549773550438509</v>
      </c>
      <c r="O37">
        <v>3.2705890148308381</v>
      </c>
      <c r="P37">
        <v>225.54645174233789</v>
      </c>
      <c r="Q37">
        <v>2.2119376641496409</v>
      </c>
      <c r="R37">
        <v>1.691819014749061</v>
      </c>
      <c r="S37">
        <v>18.528758583468839</v>
      </c>
      <c r="T37">
        <v>4.6051378546287696</v>
      </c>
      <c r="U37">
        <v>31.606183210019381</v>
      </c>
      <c r="V37">
        <v>25.757697681440369</v>
      </c>
      <c r="W37">
        <v>29.25017665516917</v>
      </c>
      <c r="X37">
        <v>0.17790961229065161</v>
      </c>
      <c r="Y37">
        <v>1.6840311838051141</v>
      </c>
      <c r="Z37">
        <v>5.3759140620283814</v>
      </c>
      <c r="AA37">
        <v>33.791036104858428</v>
      </c>
      <c r="AB37">
        <v>4.6120850543774912E-2</v>
      </c>
      <c r="AC37">
        <v>25.350929148138871</v>
      </c>
      <c r="AD37">
        <v>13.014462021875341</v>
      </c>
      <c r="AE37">
        <v>2.6450875495204</v>
      </c>
      <c r="AF37">
        <v>7.9379049261057384</v>
      </c>
      <c r="AG37">
        <v>57.691095034381647</v>
      </c>
      <c r="AH37">
        <v>36.058545340733893</v>
      </c>
      <c r="AI37">
        <v>8.4584133191769073</v>
      </c>
      <c r="AJ37">
        <v>56.310185418073353</v>
      </c>
      <c r="AK37">
        <v>33.069522046291922</v>
      </c>
      <c r="AL37">
        <v>292.59166856722987</v>
      </c>
      <c r="AM37">
        <v>3.6561919266464722</v>
      </c>
      <c r="AN37">
        <v>14.350973064501311</v>
      </c>
    </row>
    <row r="38" spans="1:40" x14ac:dyDescent="0.45">
      <c r="A38" s="1" t="s">
        <v>467</v>
      </c>
      <c r="B38">
        <v>49.846898739025669</v>
      </c>
      <c r="C38">
        <v>7.1295977150296039</v>
      </c>
      <c r="D38">
        <v>1.1336526745782589</v>
      </c>
      <c r="E38">
        <v>0.30880870792053638</v>
      </c>
      <c r="F38">
        <v>24.976700393689409</v>
      </c>
      <c r="G38">
        <v>12.101999585801639</v>
      </c>
      <c r="H38">
        <v>68.010160612694008</v>
      </c>
      <c r="I38">
        <v>9.2147340840541929</v>
      </c>
      <c r="J38">
        <v>3.7309684568175112</v>
      </c>
      <c r="K38">
        <v>3.5278129132998561</v>
      </c>
      <c r="L38">
        <v>38.467904975301657</v>
      </c>
      <c r="M38">
        <v>49.870099502314261</v>
      </c>
      <c r="N38">
        <v>6.4188640172408338</v>
      </c>
      <c r="O38">
        <v>16.78443458268757</v>
      </c>
      <c r="P38">
        <v>33.494606652475341</v>
      </c>
      <c r="Q38">
        <v>23.59716192482507</v>
      </c>
      <c r="R38">
        <v>3.5585252058445489</v>
      </c>
      <c r="S38">
        <v>29.59712124404075</v>
      </c>
      <c r="T38">
        <v>6.9144931024386374</v>
      </c>
      <c r="U38">
        <v>158.98166778784099</v>
      </c>
      <c r="V38">
        <v>62.549646789690001</v>
      </c>
      <c r="W38">
        <v>83.422024835241132</v>
      </c>
      <c r="X38">
        <v>0.39509409706207299</v>
      </c>
      <c r="Y38">
        <v>3.0739925034996149</v>
      </c>
      <c r="Z38">
        <v>12.838566243255389</v>
      </c>
      <c r="AA38">
        <v>64.408293472742542</v>
      </c>
      <c r="AB38">
        <v>0.23881736995290589</v>
      </c>
      <c r="AC38">
        <v>37.799114707889572</v>
      </c>
      <c r="AD38">
        <v>20.41580522107267</v>
      </c>
      <c r="AE38">
        <v>8.610190400352046</v>
      </c>
      <c r="AF38">
        <v>7.1154241595168308</v>
      </c>
      <c r="AG38">
        <v>125.22881871984799</v>
      </c>
      <c r="AH38">
        <v>79.274049297676925</v>
      </c>
      <c r="AI38">
        <v>10.32161694999736</v>
      </c>
      <c r="AJ38">
        <v>108.6258451630427</v>
      </c>
      <c r="AK38">
        <v>69.118039757032392</v>
      </c>
      <c r="AL38">
        <v>726.12350965111864</v>
      </c>
      <c r="AM38">
        <v>12.75974040166378</v>
      </c>
      <c r="AN38">
        <v>83.546362739122301</v>
      </c>
    </row>
    <row r="39" spans="1:40" x14ac:dyDescent="0.45">
      <c r="A39" s="1" t="s">
        <v>468</v>
      </c>
      <c r="B39">
        <v>15.420215644232441</v>
      </c>
      <c r="C39">
        <v>2.3589743765825948</v>
      </c>
      <c r="D39">
        <v>0.42049684889307792</v>
      </c>
      <c r="E39">
        <v>0.1035065489453434</v>
      </c>
      <c r="F39">
        <v>6.7235546126845271</v>
      </c>
      <c r="G39">
        <v>2.554621271211448</v>
      </c>
      <c r="H39">
        <v>22.871168634273161</v>
      </c>
      <c r="I39">
        <v>3.3852605520435408</v>
      </c>
      <c r="J39">
        <v>1.683572276121305</v>
      </c>
      <c r="K39">
        <v>1.878783406568225</v>
      </c>
      <c r="L39">
        <v>18.255917783005781</v>
      </c>
      <c r="M39">
        <v>22.234675797564009</v>
      </c>
      <c r="N39">
        <v>1.761467013698323</v>
      </c>
      <c r="O39">
        <v>5.3327979015447209</v>
      </c>
      <c r="P39">
        <v>9.6950943518510897</v>
      </c>
      <c r="Q39">
        <v>6.510423780637832</v>
      </c>
      <c r="R39">
        <v>1.1806288296682801</v>
      </c>
      <c r="S39">
        <v>10.77876731993746</v>
      </c>
      <c r="T39">
        <v>2.442045319517808</v>
      </c>
      <c r="U39">
        <v>35.806376527937729</v>
      </c>
      <c r="V39">
        <v>15.612444432010969</v>
      </c>
      <c r="W39">
        <v>24.717514443380409</v>
      </c>
      <c r="X39">
        <v>0.1173293596228769</v>
      </c>
      <c r="Y39">
        <v>0.94982559791086296</v>
      </c>
      <c r="Z39">
        <v>4.0251749147569296</v>
      </c>
      <c r="AA39">
        <v>19.93786220852968</v>
      </c>
      <c r="AB39">
        <v>5.4568161231851632E-2</v>
      </c>
      <c r="AC39">
        <v>13.97983674097658</v>
      </c>
      <c r="AD39">
        <v>5.664224733535125</v>
      </c>
      <c r="AE39">
        <v>2.816017450755119</v>
      </c>
      <c r="AF39">
        <v>2.39937295442363</v>
      </c>
      <c r="AG39">
        <v>35.086458715553732</v>
      </c>
      <c r="AH39">
        <v>27.571207169613071</v>
      </c>
      <c r="AI39">
        <v>3.4374141739221762</v>
      </c>
      <c r="AJ39">
        <v>35.822289597118207</v>
      </c>
      <c r="AK39">
        <v>16.827799904242131</v>
      </c>
      <c r="AL39">
        <v>202.51894061687659</v>
      </c>
      <c r="AM39">
        <v>10.57697482630968</v>
      </c>
      <c r="AN39">
        <v>17.80110804048444</v>
      </c>
    </row>
    <row r="40" spans="1:40" x14ac:dyDescent="0.45">
      <c r="A40" s="1" t="s">
        <v>469</v>
      </c>
      <c r="B40">
        <v>1.093170680937015</v>
      </c>
      <c r="C40">
        <v>0.1088056640878008</v>
      </c>
      <c r="D40">
        <v>2.0247855160090249E-2</v>
      </c>
      <c r="E40">
        <v>4.2224010200352666E-3</v>
      </c>
      <c r="F40">
        <v>0.46543038944125081</v>
      </c>
      <c r="G40">
        <v>0.27365032592152361</v>
      </c>
      <c r="H40">
        <v>0.73072577052808396</v>
      </c>
      <c r="I40">
        <v>0.10031076397944171</v>
      </c>
      <c r="J40">
        <v>5.9616002839716957E-2</v>
      </c>
      <c r="K40">
        <v>3.3064342314356489E-2</v>
      </c>
      <c r="L40">
        <v>0.47200560555631788</v>
      </c>
      <c r="M40">
        <v>1.09732309003516</v>
      </c>
      <c r="N40">
        <v>0.1076429421133502</v>
      </c>
      <c r="O40">
        <v>0.13447369283883701</v>
      </c>
      <c r="P40">
        <v>0.70072285331233286</v>
      </c>
      <c r="Q40">
        <v>0.4472205414197522</v>
      </c>
      <c r="R40">
        <v>5.6000516957206439E-2</v>
      </c>
      <c r="S40">
        <v>0.50911398164516675</v>
      </c>
      <c r="T40">
        <v>9.4131093460553289E-2</v>
      </c>
      <c r="U40">
        <v>1.359149954709177</v>
      </c>
      <c r="V40">
        <v>0.6356796837242521</v>
      </c>
      <c r="W40">
        <v>0.92598547157996547</v>
      </c>
      <c r="X40">
        <v>4.8874617718733344E-3</v>
      </c>
      <c r="Y40">
        <v>4.5638548294135231E-2</v>
      </c>
      <c r="Z40">
        <v>0.15839390437080431</v>
      </c>
      <c r="AA40">
        <v>0.92458487425339653</v>
      </c>
      <c r="AB40">
        <v>2.4707518672118E-3</v>
      </c>
      <c r="AC40">
        <v>0.83452060704207098</v>
      </c>
      <c r="AD40">
        <v>0.21643725400595051</v>
      </c>
      <c r="AE40">
        <v>0.1613839168449</v>
      </c>
      <c r="AF40">
        <v>0.1030550591977516</v>
      </c>
      <c r="AG40">
        <v>1.298730369158835</v>
      </c>
      <c r="AH40">
        <v>1.271727264640409</v>
      </c>
      <c r="AI40">
        <v>0.17340904067978699</v>
      </c>
      <c r="AJ40">
        <v>3.134390127389445</v>
      </c>
      <c r="AK40">
        <v>1.438193341574223</v>
      </c>
      <c r="AL40">
        <v>11.0498485468295</v>
      </c>
      <c r="AM40">
        <v>0.27713877404343051</v>
      </c>
      <c r="AN40">
        <v>0.50454727866090676</v>
      </c>
    </row>
    <row r="41" spans="1:40" x14ac:dyDescent="0.45">
      <c r="A41" s="1" t="s">
        <v>470</v>
      </c>
      <c r="B41">
        <v>13.17621104246729</v>
      </c>
      <c r="C41">
        <v>1.8742263963145001</v>
      </c>
      <c r="D41">
        <v>0.29964864098471811</v>
      </c>
      <c r="E41">
        <v>6.0879899296819563E-2</v>
      </c>
      <c r="F41">
        <v>4.9616223387771008</v>
      </c>
      <c r="G41">
        <v>2.8463876519310749</v>
      </c>
      <c r="H41">
        <v>13.204875096847189</v>
      </c>
      <c r="I41">
        <v>2.3563608063184218</v>
      </c>
      <c r="J41">
        <v>1.1620752208291141</v>
      </c>
      <c r="K41">
        <v>0.6219616352727193</v>
      </c>
      <c r="L41">
        <v>7.1033016245842822</v>
      </c>
      <c r="M41">
        <v>11.814257031547569</v>
      </c>
      <c r="N41">
        <v>1.151913694285412</v>
      </c>
      <c r="O41">
        <v>1.563662559195852</v>
      </c>
      <c r="P41">
        <v>20.431826718667381</v>
      </c>
      <c r="Q41">
        <v>13.59479695427731</v>
      </c>
      <c r="R41">
        <v>1.0158466745599239</v>
      </c>
      <c r="S41">
        <v>5.1291269088406803</v>
      </c>
      <c r="T41">
        <v>1.232873872997247</v>
      </c>
      <c r="U41">
        <v>17.768294478827571</v>
      </c>
      <c r="V41">
        <v>8.2897408984436325</v>
      </c>
      <c r="W41">
        <v>12.56370346896278</v>
      </c>
      <c r="X41">
        <v>5.7148362086180522E-2</v>
      </c>
      <c r="Y41">
        <v>0.47862588223030289</v>
      </c>
      <c r="Z41">
        <v>1.862478920880273</v>
      </c>
      <c r="AA41">
        <v>9.7775888100281474</v>
      </c>
      <c r="AB41">
        <v>2.7936505994065771E-2</v>
      </c>
      <c r="AC41">
        <v>9.0371984667951697</v>
      </c>
      <c r="AD41">
        <v>3.0612135730736139</v>
      </c>
      <c r="AE41">
        <v>4.0939427545480083</v>
      </c>
      <c r="AF41">
        <v>1.563761323384131</v>
      </c>
      <c r="AG41">
        <v>15.92097871401379</v>
      </c>
      <c r="AH41">
        <v>23.082861377814531</v>
      </c>
      <c r="AI41">
        <v>1.957788772327445</v>
      </c>
      <c r="AJ41">
        <v>24.607397530114291</v>
      </c>
      <c r="AK41">
        <v>14.97935821085699</v>
      </c>
      <c r="AL41">
        <v>162.61713547080029</v>
      </c>
      <c r="AM41">
        <v>3.0681624498094791</v>
      </c>
      <c r="AN41">
        <v>9.0761849443319065</v>
      </c>
    </row>
    <row r="42" spans="1:40" x14ac:dyDescent="0.45">
      <c r="A42" s="1" t="s">
        <v>471</v>
      </c>
      <c r="B42">
        <v>1.98242339927665</v>
      </c>
      <c r="C42">
        <v>0.27690269279509883</v>
      </c>
      <c r="D42">
        <v>5.2810959496283123E-2</v>
      </c>
      <c r="E42">
        <v>1.7757793810884659E-2</v>
      </c>
      <c r="F42">
        <v>0.93411333610506431</v>
      </c>
      <c r="G42">
        <v>0.30339487477561011</v>
      </c>
      <c r="H42">
        <v>2.555567607874472</v>
      </c>
      <c r="I42">
        <v>0.40186329656140918</v>
      </c>
      <c r="J42">
        <v>0.45735033295146921</v>
      </c>
      <c r="K42">
        <v>0.19856632546835401</v>
      </c>
      <c r="L42">
        <v>3.509997701854088</v>
      </c>
      <c r="M42">
        <v>1.0303189666539829</v>
      </c>
      <c r="N42">
        <v>0.27906356864611909</v>
      </c>
      <c r="O42">
        <v>0.50432244106388124</v>
      </c>
      <c r="P42">
        <v>0.26600272365962191</v>
      </c>
      <c r="Q42">
        <v>0.19212054705026529</v>
      </c>
      <c r="R42">
        <v>0.26565788434296661</v>
      </c>
      <c r="S42">
        <v>9.0965282917471715</v>
      </c>
      <c r="T42">
        <v>2.111311191797522</v>
      </c>
      <c r="U42">
        <v>2.8826081410206759</v>
      </c>
      <c r="V42">
        <v>2.473557622823666</v>
      </c>
      <c r="W42">
        <v>4.221888998384431</v>
      </c>
      <c r="X42">
        <v>2.6892195752933699E-2</v>
      </c>
      <c r="Y42">
        <v>3.2115069225066049</v>
      </c>
      <c r="Z42">
        <v>0.84975537310245186</v>
      </c>
      <c r="AA42">
        <v>62.027592284574688</v>
      </c>
      <c r="AB42">
        <v>6.1369203284261358E-3</v>
      </c>
      <c r="AC42">
        <v>1.581976680455832</v>
      </c>
      <c r="AD42">
        <v>1.9003689352524999</v>
      </c>
      <c r="AE42">
        <v>0.43136735802414861</v>
      </c>
      <c r="AF42">
        <v>1.154939672719403</v>
      </c>
      <c r="AG42">
        <v>4.8669449318993951</v>
      </c>
      <c r="AH42">
        <v>6.8051617800640596</v>
      </c>
      <c r="AI42">
        <v>1.499083415766312</v>
      </c>
      <c r="AJ42">
        <v>16.749851361657409</v>
      </c>
      <c r="AK42">
        <v>6.3211296255141196</v>
      </c>
      <c r="AL42">
        <v>93.888631532120229</v>
      </c>
      <c r="AM42">
        <v>0.57994605799256593</v>
      </c>
      <c r="AN42">
        <v>1.4672062613313981</v>
      </c>
    </row>
    <row r="43" spans="1:40" x14ac:dyDescent="0.45">
      <c r="A43" s="1" t="s">
        <v>472</v>
      </c>
      <c r="B43">
        <v>1.157582058974844</v>
      </c>
      <c r="C43">
        <v>0.1609969508108601</v>
      </c>
      <c r="D43">
        <v>3.009749820200229E-2</v>
      </c>
      <c r="E43">
        <v>1.101001114294007E-2</v>
      </c>
      <c r="F43">
        <v>0.3713357810701306</v>
      </c>
      <c r="G43">
        <v>0.16498038743353349</v>
      </c>
      <c r="H43">
        <v>2.353110858311263</v>
      </c>
      <c r="I43">
        <v>0.54588679039198296</v>
      </c>
      <c r="J43">
        <v>5.0170002028903593E-2</v>
      </c>
      <c r="K43">
        <v>0.1102006339980303</v>
      </c>
      <c r="L43">
        <v>2.6431206337426998</v>
      </c>
      <c r="M43">
        <v>0.43714565382365278</v>
      </c>
      <c r="N43">
        <v>0.105493479831892</v>
      </c>
      <c r="O43">
        <v>4.5451014465502189</v>
      </c>
      <c r="P43">
        <v>0.24859356464309429</v>
      </c>
      <c r="Q43">
        <v>0.17689200451223111</v>
      </c>
      <c r="R43">
        <v>6.7333467929305307E-2</v>
      </c>
      <c r="S43">
        <v>0.50745748999751628</v>
      </c>
      <c r="T43">
        <v>0.19983864922720221</v>
      </c>
      <c r="U43">
        <v>3.266475088476525</v>
      </c>
      <c r="V43">
        <v>1.6420628266882249</v>
      </c>
      <c r="W43">
        <v>2.8461271760286189</v>
      </c>
      <c r="X43">
        <v>2.022290269775992E-2</v>
      </c>
      <c r="Y43">
        <v>9.7997049012649176E-2</v>
      </c>
      <c r="Z43">
        <v>0.77844200966739452</v>
      </c>
      <c r="AA43">
        <v>3.0022144984667269</v>
      </c>
      <c r="AB43">
        <v>4.0271645818741016E-3</v>
      </c>
      <c r="AC43">
        <v>1.139519459342909</v>
      </c>
      <c r="AD43">
        <v>0.96076635454630199</v>
      </c>
      <c r="AE43">
        <v>0.1142075220172754</v>
      </c>
      <c r="AF43">
        <v>0.29572730167025663</v>
      </c>
      <c r="AG43">
        <v>4.8971894678216819</v>
      </c>
      <c r="AH43">
        <v>2.8205054208833258</v>
      </c>
      <c r="AI43">
        <v>0.41055978942301868</v>
      </c>
      <c r="AJ43">
        <v>3.1906051670042519</v>
      </c>
      <c r="AK43">
        <v>2.1038677762262621</v>
      </c>
      <c r="AL43">
        <v>25.481278316182731</v>
      </c>
      <c r="AM43">
        <v>0.20407024358396669</v>
      </c>
      <c r="AN43">
        <v>2.2480634885820492</v>
      </c>
    </row>
    <row r="44" spans="1:40" x14ac:dyDescent="0.45">
      <c r="A44" s="1" t="s">
        <v>473</v>
      </c>
      <c r="B44">
        <v>2.991301818836241</v>
      </c>
      <c r="C44">
        <v>0.70133054113600701</v>
      </c>
      <c r="D44">
        <v>7.6694681850958998E-2</v>
      </c>
      <c r="E44">
        <v>2.4076734841922642E-2</v>
      </c>
      <c r="F44">
        <v>1.820303573983252</v>
      </c>
      <c r="G44">
        <v>0.68793498778574813</v>
      </c>
      <c r="H44">
        <v>4.049816164733139</v>
      </c>
      <c r="I44">
        <v>0.61478501149967135</v>
      </c>
      <c r="J44">
        <v>0.13825286193200359</v>
      </c>
      <c r="K44">
        <v>0.3793898735399423</v>
      </c>
      <c r="L44">
        <v>5.4410251302256709</v>
      </c>
      <c r="M44">
        <v>1.637706885851554</v>
      </c>
      <c r="N44">
        <v>0.5191315215267569</v>
      </c>
      <c r="O44">
        <v>0.44230074229191568</v>
      </c>
      <c r="P44">
        <v>0.8163149014367248</v>
      </c>
      <c r="Q44">
        <v>1.7548659683312231</v>
      </c>
      <c r="R44">
        <v>0.1807012417821067</v>
      </c>
      <c r="S44">
        <v>1.081137201713201</v>
      </c>
      <c r="T44">
        <v>0.42100073717027758</v>
      </c>
      <c r="U44">
        <v>6.5690228217636291</v>
      </c>
      <c r="V44">
        <v>5.571048189480952</v>
      </c>
      <c r="W44">
        <v>7.6364702979543244</v>
      </c>
      <c r="X44">
        <v>3.5779404556614942E-2</v>
      </c>
      <c r="Y44">
        <v>0.11782140016764971</v>
      </c>
      <c r="Z44">
        <v>1.4903782772523591</v>
      </c>
      <c r="AA44">
        <v>2.4733932790025279</v>
      </c>
      <c r="AB44">
        <v>8.0733465943844396E-3</v>
      </c>
      <c r="AC44">
        <v>3.0668256098467812</v>
      </c>
      <c r="AD44">
        <v>1.651331395184926</v>
      </c>
      <c r="AE44">
        <v>0.33226238989568718</v>
      </c>
      <c r="AF44">
        <v>0.46099456585033038</v>
      </c>
      <c r="AG44">
        <v>8.7392899880703219</v>
      </c>
      <c r="AH44">
        <v>5.8919820064680462</v>
      </c>
      <c r="AI44">
        <v>0.76947842448538928</v>
      </c>
      <c r="AJ44">
        <v>5.5730774164096601</v>
      </c>
      <c r="AK44">
        <v>3.3748482437910461</v>
      </c>
      <c r="AL44">
        <v>74.64326254211548</v>
      </c>
      <c r="AM44">
        <v>0.40463308478335958</v>
      </c>
      <c r="AN44">
        <v>2.3664636904177381</v>
      </c>
    </row>
    <row r="45" spans="1:40" x14ac:dyDescent="0.45">
      <c r="A45" s="1" t="s">
        <v>474</v>
      </c>
      <c r="B45">
        <v>0.7442047132965256</v>
      </c>
      <c r="C45">
        <v>0.11971961965958899</v>
      </c>
      <c r="D45">
        <v>2.1865481510702479E-2</v>
      </c>
      <c r="E45">
        <v>6.5036485046483473E-3</v>
      </c>
      <c r="F45">
        <v>0.37428511193097458</v>
      </c>
      <c r="G45">
        <v>0.15923765254283209</v>
      </c>
      <c r="H45">
        <v>1.6704493189811249</v>
      </c>
      <c r="I45">
        <v>0.28907098437438677</v>
      </c>
      <c r="J45">
        <v>4.8631018386680491E-2</v>
      </c>
      <c r="K45">
        <v>0.12327969578074741</v>
      </c>
      <c r="L45">
        <v>0.53661532725314764</v>
      </c>
      <c r="M45">
        <v>0.6350879415006826</v>
      </c>
      <c r="N45">
        <v>0.1028201260928093</v>
      </c>
      <c r="O45">
        <v>8.3512142165184766E-2</v>
      </c>
      <c r="P45">
        <v>0.24809914972721381</v>
      </c>
      <c r="Q45">
        <v>0.1854015081532383</v>
      </c>
      <c r="R45">
        <v>0.1289359844398239</v>
      </c>
      <c r="S45">
        <v>0.39395707928656981</v>
      </c>
      <c r="T45">
        <v>0.1820012280340669</v>
      </c>
      <c r="U45">
        <v>62.085885552721663</v>
      </c>
      <c r="V45">
        <v>9.5597337415386647</v>
      </c>
      <c r="W45">
        <v>2.72225051320873</v>
      </c>
      <c r="X45">
        <v>1.361561026727539E-2</v>
      </c>
      <c r="Y45">
        <v>2.1200477174781709E-2</v>
      </c>
      <c r="Z45">
        <v>0.45191220468825172</v>
      </c>
      <c r="AA45">
        <v>0.48515141942145712</v>
      </c>
      <c r="AB45">
        <v>4.1557287115194658E-2</v>
      </c>
      <c r="AC45">
        <v>0.44060369022603851</v>
      </c>
      <c r="AD45">
        <v>0.68126500942672152</v>
      </c>
      <c r="AE45">
        <v>0.1122702318079952</v>
      </c>
      <c r="AF45">
        <v>0.29792678752159779</v>
      </c>
      <c r="AG45">
        <v>2.5701898884520959</v>
      </c>
      <c r="AH45">
        <v>1.8212566475695919</v>
      </c>
      <c r="AI45">
        <v>0.53168857702643868</v>
      </c>
      <c r="AJ45">
        <v>2.65082102805221</v>
      </c>
      <c r="AK45">
        <v>1.8555369865206981</v>
      </c>
      <c r="AL45">
        <v>27.204937601436619</v>
      </c>
      <c r="AM45">
        <v>0.50052285283993658</v>
      </c>
      <c r="AN45">
        <v>10.597619351429129</v>
      </c>
    </row>
    <row r="46" spans="1:40" x14ac:dyDescent="0.45">
      <c r="A46" s="1" t="s">
        <v>475</v>
      </c>
      <c r="B46">
        <v>0.124470327484851</v>
      </c>
      <c r="C46">
        <v>1.6478745648526579E-2</v>
      </c>
      <c r="D46">
        <v>2.0963645335233148E-3</v>
      </c>
      <c r="E46">
        <v>2.6469446627149671E-3</v>
      </c>
      <c r="F46">
        <v>5.4716930162190459E-2</v>
      </c>
      <c r="G46">
        <v>1.1914747825653479E-2</v>
      </c>
      <c r="H46">
        <v>1.0359446682719291</v>
      </c>
      <c r="I46">
        <v>3.4733039949053947E-2</v>
      </c>
      <c r="J46">
        <v>5.6510487505185914E-3</v>
      </c>
      <c r="K46">
        <v>8.6374497428471867E-3</v>
      </c>
      <c r="L46">
        <v>0.36543693631132512</v>
      </c>
      <c r="M46">
        <v>6.1897100923176962E-2</v>
      </c>
      <c r="N46">
        <v>9.1814277572492484E-3</v>
      </c>
      <c r="O46">
        <v>1.229650927503372E-2</v>
      </c>
      <c r="P46">
        <v>4.4889055089880052E-2</v>
      </c>
      <c r="Q46">
        <v>3.1823340179695847E-2</v>
      </c>
      <c r="R46">
        <v>4.9139170201041749E-2</v>
      </c>
      <c r="S46">
        <v>0.1144710532607766</v>
      </c>
      <c r="T46">
        <v>2.3061289542791519E-2</v>
      </c>
      <c r="U46">
        <v>0.2433721150461727</v>
      </c>
      <c r="V46">
        <v>0.30701450473193309</v>
      </c>
      <c r="W46">
        <v>2.3753386742337632</v>
      </c>
      <c r="X46">
        <v>1.7709368701511821E-3</v>
      </c>
      <c r="Y46">
        <v>4.5948483213604551E-3</v>
      </c>
      <c r="Z46">
        <v>4.0430097764614953E-2</v>
      </c>
      <c r="AA46">
        <v>9.5394804547854123E-2</v>
      </c>
      <c r="AB46">
        <v>1.2523532087855289E-2</v>
      </c>
      <c r="AC46">
        <v>4.9070406114531478E-2</v>
      </c>
      <c r="AD46">
        <v>8.9569511306332103E-2</v>
      </c>
      <c r="AE46">
        <v>1.5074813876578389E-2</v>
      </c>
      <c r="AF46">
        <v>2.1017801387631801E-2</v>
      </c>
      <c r="AG46">
        <v>0.53662341443445116</v>
      </c>
      <c r="AH46">
        <v>0.30616946803382011</v>
      </c>
      <c r="AI46">
        <v>0.1001984232938994</v>
      </c>
      <c r="AJ46">
        <v>3.2591903700193878</v>
      </c>
      <c r="AK46">
        <v>1.4036546657454929</v>
      </c>
      <c r="AL46">
        <v>12.50727858753843</v>
      </c>
      <c r="AM46">
        <v>9.4640440817418924E-3</v>
      </c>
      <c r="AN46">
        <v>6.7349348866888037E-2</v>
      </c>
    </row>
    <row r="47" spans="1:40" x14ac:dyDescent="0.45">
      <c r="A47" s="1" t="s">
        <v>476</v>
      </c>
      <c r="B47">
        <v>0.30572692052516048</v>
      </c>
      <c r="C47">
        <v>4.8328206732520321E-2</v>
      </c>
      <c r="D47">
        <v>6.8257936508258881E-3</v>
      </c>
      <c r="E47">
        <v>3.6506188578985209E-3</v>
      </c>
      <c r="F47">
        <v>0.16786900250785039</v>
      </c>
      <c r="G47">
        <v>5.0591328369389663E-2</v>
      </c>
      <c r="H47">
        <v>1.356727160737734</v>
      </c>
      <c r="I47">
        <v>8.3639135775380929E-2</v>
      </c>
      <c r="J47">
        <v>1.5259183178253659E-2</v>
      </c>
      <c r="K47">
        <v>1.658816983172786E-2</v>
      </c>
      <c r="L47">
        <v>0.17866799108093079</v>
      </c>
      <c r="M47">
        <v>0.30787638624337782</v>
      </c>
      <c r="N47">
        <v>3.6258208907060857E-2</v>
      </c>
      <c r="O47">
        <v>5.190676069109447E-2</v>
      </c>
      <c r="P47">
        <v>5.6814441048501731E-2</v>
      </c>
      <c r="Q47">
        <v>4.2414973696344269E-2</v>
      </c>
      <c r="R47">
        <v>0.2042290788221838</v>
      </c>
      <c r="S47">
        <v>0.40874060474430268</v>
      </c>
      <c r="T47">
        <v>7.7703259551879733E-2</v>
      </c>
      <c r="U47">
        <v>0.87788952211975801</v>
      </c>
      <c r="V47">
        <v>0.53170559200375478</v>
      </c>
      <c r="W47">
        <v>4.0523558077129964</v>
      </c>
      <c r="X47">
        <v>4.8866650840913E-3</v>
      </c>
      <c r="Y47">
        <v>1.9632535049797839E-2</v>
      </c>
      <c r="Z47">
        <v>0.1278886955461199</v>
      </c>
      <c r="AA47">
        <v>0.4022221970542168</v>
      </c>
      <c r="AB47">
        <v>3.9288139083258213E-2</v>
      </c>
      <c r="AC47">
        <v>0.18885278964583779</v>
      </c>
      <c r="AD47">
        <v>0.22295263729379949</v>
      </c>
      <c r="AE47">
        <v>3.1541938735180797E-2</v>
      </c>
      <c r="AF47">
        <v>5.3611228582952697E-2</v>
      </c>
      <c r="AG47">
        <v>0.90416188600925673</v>
      </c>
      <c r="AH47">
        <v>0.63590453575419392</v>
      </c>
      <c r="AI47">
        <v>0.1985978895913256</v>
      </c>
      <c r="AJ47">
        <v>7.0885946462784153</v>
      </c>
      <c r="AK47">
        <v>2.934826868418333</v>
      </c>
      <c r="AL47">
        <v>36.422488657327719</v>
      </c>
      <c r="AM47">
        <v>5.3163416770741712E-2</v>
      </c>
      <c r="AN47">
        <v>0.1597084563406902</v>
      </c>
    </row>
    <row r="48" spans="1:40" x14ac:dyDescent="0.45">
      <c r="A48" s="1" t="s">
        <v>477</v>
      </c>
      <c r="B48">
        <v>0.12643685826886039</v>
      </c>
      <c r="C48">
        <v>2.031808174915108E-2</v>
      </c>
      <c r="D48">
        <v>2.9914132291405629E-3</v>
      </c>
      <c r="E48">
        <v>8.8545369562328686E-4</v>
      </c>
      <c r="F48">
        <v>4.1786350258133938E-2</v>
      </c>
      <c r="G48">
        <v>1.1049288849421531E-2</v>
      </c>
      <c r="H48">
        <v>0.4597310916686082</v>
      </c>
      <c r="I48">
        <v>3.1299887322111523E-2</v>
      </c>
      <c r="J48">
        <v>5.4020181108644346E-3</v>
      </c>
      <c r="K48">
        <v>1.425923387222218E-2</v>
      </c>
      <c r="L48">
        <v>0.34623135174213943</v>
      </c>
      <c r="M48">
        <v>5.6861548198199482E-2</v>
      </c>
      <c r="N48">
        <v>8.564308908781227E-3</v>
      </c>
      <c r="O48">
        <v>1.25417724452159E-2</v>
      </c>
      <c r="P48">
        <v>5.9290685730595712E-2</v>
      </c>
      <c r="Q48">
        <v>4.0494362627156028E-2</v>
      </c>
      <c r="R48">
        <v>4.6800523771333313E-2</v>
      </c>
      <c r="S48">
        <v>0.7627839218757575</v>
      </c>
      <c r="T48">
        <v>7.5837317698341122E-2</v>
      </c>
      <c r="U48">
        <v>1.6823187828674631</v>
      </c>
      <c r="V48">
        <v>0.1874767008984233</v>
      </c>
      <c r="W48">
        <v>0.98816594450305284</v>
      </c>
      <c r="X48">
        <v>1.7103860589383799E-3</v>
      </c>
      <c r="Y48">
        <v>4.5170300252228368E-3</v>
      </c>
      <c r="Z48">
        <v>8.0758676838059984E-2</v>
      </c>
      <c r="AA48">
        <v>9.4011897279736023E-2</v>
      </c>
      <c r="AB48">
        <v>2.0286294228862741E-2</v>
      </c>
      <c r="AC48">
        <v>4.9095346647003039E-2</v>
      </c>
      <c r="AD48">
        <v>9.7427286331005142E-2</v>
      </c>
      <c r="AE48">
        <v>1.7773574763868451E-2</v>
      </c>
      <c r="AF48">
        <v>2.1748522478148451E-2</v>
      </c>
      <c r="AG48">
        <v>0.29943619298799218</v>
      </c>
      <c r="AH48">
        <v>0.25424196522683562</v>
      </c>
      <c r="AI48">
        <v>4.7201090918920732E-2</v>
      </c>
      <c r="AJ48">
        <v>1.728600104682581</v>
      </c>
      <c r="AK48">
        <v>0.66541848683348337</v>
      </c>
      <c r="AL48">
        <v>7.3137277459273724</v>
      </c>
      <c r="AM48">
        <v>9.3013539972177373E-3</v>
      </c>
      <c r="AN48">
        <v>9.1680981400868153E-2</v>
      </c>
    </row>
    <row r="49" spans="1:40" x14ac:dyDescent="0.45">
      <c r="A49" s="1" t="s">
        <v>478</v>
      </c>
      <c r="B49">
        <v>0.5146997074159676</v>
      </c>
      <c r="C49">
        <v>7.2665889943589551E-2</v>
      </c>
      <c r="D49">
        <v>1.3142370498908229E-2</v>
      </c>
      <c r="E49">
        <v>4.8806795958880054E-3</v>
      </c>
      <c r="F49">
        <v>1.742233970034891</v>
      </c>
      <c r="G49">
        <v>0.21222873290645861</v>
      </c>
      <c r="H49">
        <v>1.5847842227834821</v>
      </c>
      <c r="I49">
        <v>0.15724936661123709</v>
      </c>
      <c r="J49">
        <v>0.1075776845390744</v>
      </c>
      <c r="K49">
        <v>2.3593100055684421E-2</v>
      </c>
      <c r="L49">
        <v>0.21047121184908429</v>
      </c>
      <c r="M49">
        <v>45.445284002772567</v>
      </c>
      <c r="N49">
        <v>0.21772588638930651</v>
      </c>
      <c r="O49">
        <v>7.138820189973373E-2</v>
      </c>
      <c r="P49">
        <v>0.21035511748993599</v>
      </c>
      <c r="Q49">
        <v>8.9156896021880372E-2</v>
      </c>
      <c r="R49">
        <v>0.1151536068085962</v>
      </c>
      <c r="S49">
        <v>4.2142088273744402</v>
      </c>
      <c r="T49">
        <v>0.2953341819091363</v>
      </c>
      <c r="U49">
        <v>1.235791187692993</v>
      </c>
      <c r="V49">
        <v>0.61181486859648937</v>
      </c>
      <c r="W49">
        <v>0.99582653553153222</v>
      </c>
      <c r="X49">
        <v>4.4705631337979184E-3</v>
      </c>
      <c r="Y49">
        <v>2.2634648670956471E-2</v>
      </c>
      <c r="Z49">
        <v>0.1248409823284178</v>
      </c>
      <c r="AA49">
        <v>0.47803564184795838</v>
      </c>
      <c r="AB49">
        <v>1.4514382824058741E-2</v>
      </c>
      <c r="AC49">
        <v>10.802984519415981</v>
      </c>
      <c r="AD49">
        <v>0.38299718319295128</v>
      </c>
      <c r="AE49">
        <v>0.48864154029665868</v>
      </c>
      <c r="AF49">
        <v>0.76667367330422465</v>
      </c>
      <c r="AG49">
        <v>3.130169756355365</v>
      </c>
      <c r="AH49">
        <v>9.5342967346578149</v>
      </c>
      <c r="AI49">
        <v>0.68820361745623893</v>
      </c>
      <c r="AJ49">
        <v>3.8749223633031908</v>
      </c>
      <c r="AK49">
        <v>2.5449856772582931</v>
      </c>
      <c r="AL49">
        <v>26.813296176352772</v>
      </c>
      <c r="AM49">
        <v>5.3645751875699794</v>
      </c>
      <c r="AN49">
        <v>3.3436174238152199</v>
      </c>
    </row>
    <row r="50" spans="1:40" x14ac:dyDescent="0.45">
      <c r="A50" s="1" t="s">
        <v>479</v>
      </c>
      <c r="B50">
        <v>4.4083694906166322</v>
      </c>
      <c r="C50">
        <v>0.58715864986243649</v>
      </c>
      <c r="D50">
        <v>0.13405921742109761</v>
      </c>
      <c r="E50">
        <v>4.0205718233366827E-2</v>
      </c>
      <c r="F50">
        <v>12.11657607449051</v>
      </c>
      <c r="G50">
        <v>1.1569484262737519</v>
      </c>
      <c r="H50">
        <v>3.3401558775638618</v>
      </c>
      <c r="I50">
        <v>0.58065855528268862</v>
      </c>
      <c r="J50">
        <v>0.69892217404654189</v>
      </c>
      <c r="K50">
        <v>0.18627474261884541</v>
      </c>
      <c r="L50">
        <v>1.5871810597296701</v>
      </c>
      <c r="M50">
        <v>202.62308514964221</v>
      </c>
      <c r="N50">
        <v>1.2948908986187559</v>
      </c>
      <c r="O50">
        <v>0.51578930118264343</v>
      </c>
      <c r="P50">
        <v>1.3826165039101399</v>
      </c>
      <c r="Q50">
        <v>0.59619529274805538</v>
      </c>
      <c r="R50">
        <v>0.86835118647990006</v>
      </c>
      <c r="S50">
        <v>31.71427858534809</v>
      </c>
      <c r="T50">
        <v>1.2698762017513909</v>
      </c>
      <c r="U50">
        <v>6.1013896767979752</v>
      </c>
      <c r="V50">
        <v>3.2970248655660019</v>
      </c>
      <c r="W50">
        <v>5.2176562544622467</v>
      </c>
      <c r="X50">
        <v>3.0624384631677291E-2</v>
      </c>
      <c r="Y50">
        <v>0.17135232446837259</v>
      </c>
      <c r="Z50">
        <v>0.88906405371658903</v>
      </c>
      <c r="AA50">
        <v>3.5822560779541739</v>
      </c>
      <c r="AB50">
        <v>0.1065742004391456</v>
      </c>
      <c r="AC50">
        <v>80.049879602455448</v>
      </c>
      <c r="AD50">
        <v>1.5187284260899381</v>
      </c>
      <c r="AE50">
        <v>3.4306659220258222</v>
      </c>
      <c r="AF50">
        <v>1.5768402702527839</v>
      </c>
      <c r="AG50">
        <v>6.4630644654805396</v>
      </c>
      <c r="AH50">
        <v>64.068317273534817</v>
      </c>
      <c r="AI50">
        <v>1.6355120730025321</v>
      </c>
      <c r="AJ50">
        <v>11.96521118747321</v>
      </c>
      <c r="AK50">
        <v>5.4072018433554394</v>
      </c>
      <c r="AL50">
        <v>58.269200470596573</v>
      </c>
      <c r="AM50">
        <v>1.8883907773956849</v>
      </c>
      <c r="AN50">
        <v>3.9679518301918009</v>
      </c>
    </row>
    <row r="51" spans="1:40" x14ac:dyDescent="0.45">
      <c r="A51" s="1" t="s">
        <v>480</v>
      </c>
      <c r="B51">
        <v>3.037683244980291E-2</v>
      </c>
      <c r="C51">
        <v>4.9586352609551111E-3</v>
      </c>
      <c r="D51">
        <v>5.0700793219218691E-4</v>
      </c>
      <c r="E51">
        <v>6.8133844354034538E-4</v>
      </c>
      <c r="F51">
        <v>1.258640870193346E-2</v>
      </c>
      <c r="G51">
        <v>3.7355034632619659E-3</v>
      </c>
      <c r="H51">
        <v>0.1029127963472055</v>
      </c>
      <c r="I51">
        <v>6.1446085658907728E-3</v>
      </c>
      <c r="J51">
        <v>1.0715031060803189E-3</v>
      </c>
      <c r="K51">
        <v>1.341099841900642E-3</v>
      </c>
      <c r="L51">
        <v>3.3473393672961718E-2</v>
      </c>
      <c r="M51">
        <v>1.854888190218228E-2</v>
      </c>
      <c r="N51">
        <v>2.80794973549006E-3</v>
      </c>
      <c r="O51">
        <v>3.6891397236637571E-3</v>
      </c>
      <c r="P51">
        <v>3.7049011601757551E-3</v>
      </c>
      <c r="Q51">
        <v>4.153613378363819E-3</v>
      </c>
      <c r="R51">
        <v>1.506923070072003E-2</v>
      </c>
      <c r="S51">
        <v>2.6881085956691139E-2</v>
      </c>
      <c r="T51">
        <v>5.417550558149558E-3</v>
      </c>
      <c r="U51">
        <v>5.6386652117835438E-2</v>
      </c>
      <c r="V51">
        <v>4.1776220192443307E-2</v>
      </c>
      <c r="W51">
        <v>0.39764649412863368</v>
      </c>
      <c r="X51">
        <v>3.7313929022018261E-4</v>
      </c>
      <c r="Y51">
        <v>1.4375625036121241E-3</v>
      </c>
      <c r="Z51">
        <v>1.0048076512667949E-2</v>
      </c>
      <c r="AA51">
        <v>2.9385588385298731E-2</v>
      </c>
      <c r="AB51">
        <v>2.8980228696381112E-3</v>
      </c>
      <c r="AC51">
        <v>1.582954036333966E-2</v>
      </c>
      <c r="AD51">
        <v>1.2579840764048821E-2</v>
      </c>
      <c r="AE51">
        <v>2.2556135423568539E-3</v>
      </c>
      <c r="AF51">
        <v>3.716627119936638E-3</v>
      </c>
      <c r="AG51">
        <v>4.5152883263354898E-2</v>
      </c>
      <c r="AH51">
        <v>5.3749745883523242E-2</v>
      </c>
      <c r="AI51">
        <v>7.4746963389595066E-3</v>
      </c>
      <c r="AJ51">
        <v>0.49091450733522107</v>
      </c>
      <c r="AK51">
        <v>0.202909792602639</v>
      </c>
      <c r="AL51">
        <v>2.3894422988709541</v>
      </c>
      <c r="AM51">
        <v>2.296047285868364E-3</v>
      </c>
      <c r="AN51">
        <v>9.6086809791641695E-3</v>
      </c>
    </row>
    <row r="52" spans="1:40" x14ac:dyDescent="0.45">
      <c r="A52" s="1" t="s">
        <v>481</v>
      </c>
      <c r="B52">
        <v>9.9140110138652329E-2</v>
      </c>
      <c r="C52">
        <v>1.552906959494834E-2</v>
      </c>
      <c r="D52">
        <v>2.2074563704717332E-3</v>
      </c>
      <c r="E52">
        <v>1.620329253456099E-3</v>
      </c>
      <c r="F52">
        <v>5.6947549179610077E-2</v>
      </c>
      <c r="G52">
        <v>1.7268853926822082E-2</v>
      </c>
      <c r="H52">
        <v>0.33641911027309379</v>
      </c>
      <c r="I52">
        <v>2.268787746110627E-2</v>
      </c>
      <c r="J52">
        <v>4.8244733654402953E-3</v>
      </c>
      <c r="K52">
        <v>4.6481273726841537E-3</v>
      </c>
      <c r="L52">
        <v>5.3292232968420429E-2</v>
      </c>
      <c r="M52">
        <v>8.1700192114828152E-2</v>
      </c>
      <c r="N52">
        <v>1.2354066475174969E-2</v>
      </c>
      <c r="O52">
        <v>1.6977475001636589E-2</v>
      </c>
      <c r="P52">
        <v>1.526890535963811E-2</v>
      </c>
      <c r="Q52">
        <v>1.19266721468638E-2</v>
      </c>
      <c r="R52">
        <v>6.9465404512498372E-2</v>
      </c>
      <c r="S52">
        <v>0.1234527425892407</v>
      </c>
      <c r="T52">
        <v>2.3240943769537711E-2</v>
      </c>
      <c r="U52">
        <v>0.25172863094263581</v>
      </c>
      <c r="V52">
        <v>0.1599121473562049</v>
      </c>
      <c r="W52">
        <v>1.878947818653808</v>
      </c>
      <c r="X52">
        <v>1.57825072238113E-3</v>
      </c>
      <c r="Y52">
        <v>6.6369215050259747E-3</v>
      </c>
      <c r="Z52">
        <v>4.1535496479932633E-2</v>
      </c>
      <c r="AA52">
        <v>0.1352473683098131</v>
      </c>
      <c r="AB52">
        <v>1.32830150945287E-2</v>
      </c>
      <c r="AC52">
        <v>6.354652661378625E-2</v>
      </c>
      <c r="AD52">
        <v>4.8909933410175903E-2</v>
      </c>
      <c r="AE52">
        <v>9.4898046455887449E-3</v>
      </c>
      <c r="AF52">
        <v>1.459174002866531E-2</v>
      </c>
      <c r="AG52">
        <v>0.20297918304719181</v>
      </c>
      <c r="AH52">
        <v>0.19174994672276399</v>
      </c>
      <c r="AI52">
        <v>3.01499099744264E-2</v>
      </c>
      <c r="AJ52">
        <v>2.1892936820363929</v>
      </c>
      <c r="AK52">
        <v>0.89691769548681166</v>
      </c>
      <c r="AL52">
        <v>10.78681373505256</v>
      </c>
      <c r="AM52">
        <v>8.985764544339709E-3</v>
      </c>
      <c r="AN52">
        <v>2.888082329358407E-2</v>
      </c>
    </row>
    <row r="53" spans="1:40" x14ac:dyDescent="0.45">
      <c r="A53" s="1" t="s">
        <v>482</v>
      </c>
      <c r="B53">
        <v>9.6506792740692919</v>
      </c>
      <c r="C53">
        <v>1.050132697933851</v>
      </c>
      <c r="D53">
        <v>0.263735017476184</v>
      </c>
      <c r="E53">
        <v>6.06820027520538E-2</v>
      </c>
      <c r="F53">
        <v>2.6115169910393758</v>
      </c>
      <c r="G53">
        <v>0.58734637964655834</v>
      </c>
      <c r="H53">
        <v>4.1328311310010921</v>
      </c>
      <c r="I53">
        <v>0.83911388558381317</v>
      </c>
      <c r="J53">
        <v>0.13772318473353379</v>
      </c>
      <c r="K53">
        <v>0.4667765495720908</v>
      </c>
      <c r="L53">
        <v>5.5624081879684164</v>
      </c>
      <c r="M53">
        <v>1.4429152111770069</v>
      </c>
      <c r="N53">
        <v>0.54498903499733919</v>
      </c>
      <c r="O53">
        <v>0.15918410850308809</v>
      </c>
      <c r="P53">
        <v>0.48298239828215311</v>
      </c>
      <c r="Q53">
        <v>0.17967870626416141</v>
      </c>
      <c r="R53">
        <v>0.21518885689597489</v>
      </c>
      <c r="S53">
        <v>1.1044495450366789</v>
      </c>
      <c r="T53">
        <v>0.67009260331452802</v>
      </c>
      <c r="U53">
        <v>2.3466807671651702</v>
      </c>
      <c r="V53">
        <v>3.7831056852776221</v>
      </c>
      <c r="W53">
        <v>12.634336042158539</v>
      </c>
      <c r="X53">
        <v>5.4861343883346472E-2</v>
      </c>
      <c r="Y53">
        <v>7.1790404907668137E-2</v>
      </c>
      <c r="Z53">
        <v>1.7743494257686421</v>
      </c>
      <c r="AA53">
        <v>1.5642840560124709</v>
      </c>
      <c r="AB53">
        <v>5.2404992589615042E-3</v>
      </c>
      <c r="AC53">
        <v>1.6726127851962049</v>
      </c>
      <c r="AD53">
        <v>2.0885619654134988</v>
      </c>
      <c r="AE53">
        <v>0.30822135439314752</v>
      </c>
      <c r="AF53">
        <v>0.57658762146043807</v>
      </c>
      <c r="AG53">
        <v>11.46197652941882</v>
      </c>
      <c r="AH53">
        <v>4.8773501412441274</v>
      </c>
      <c r="AI53">
        <v>0.84360317080489278</v>
      </c>
      <c r="AJ53">
        <v>6.7696938749128011</v>
      </c>
      <c r="AK53">
        <v>4.8188415153709769</v>
      </c>
      <c r="AL53">
        <v>14.443849489939829</v>
      </c>
      <c r="AM53">
        <v>0.24140635838799451</v>
      </c>
      <c r="AN53">
        <v>1.070199256493833</v>
      </c>
    </row>
    <row r="54" spans="1:40" x14ac:dyDescent="0.45">
      <c r="A54" s="1" t="s">
        <v>483</v>
      </c>
      <c r="B54">
        <v>638.34232363557987</v>
      </c>
      <c r="C54">
        <v>73.131198095889303</v>
      </c>
      <c r="D54">
        <v>21.689692234909081</v>
      </c>
      <c r="E54">
        <v>4.1974130733736681</v>
      </c>
      <c r="F54">
        <v>371.94210442669981</v>
      </c>
      <c r="G54">
        <v>141.1805000751211</v>
      </c>
      <c r="H54">
        <v>537.95281233747232</v>
      </c>
      <c r="I54">
        <v>290.76770452063897</v>
      </c>
      <c r="J54">
        <v>33.928272770286739</v>
      </c>
      <c r="K54">
        <v>123.1745007407835</v>
      </c>
      <c r="L54">
        <v>11921.10839373662</v>
      </c>
      <c r="M54">
        <v>312.1270530825941</v>
      </c>
      <c r="N54">
        <v>126.6330726244941</v>
      </c>
      <c r="O54">
        <v>33.579172997376872</v>
      </c>
      <c r="P54">
        <v>99.338184955593277</v>
      </c>
      <c r="Q54">
        <v>34.200146306540951</v>
      </c>
      <c r="R54">
        <v>31.014362669888211</v>
      </c>
      <c r="S54">
        <v>277.3903112051147</v>
      </c>
      <c r="T54">
        <v>116.6786802642595</v>
      </c>
      <c r="U54">
        <v>282.67298577439749</v>
      </c>
      <c r="V54">
        <v>461.1561345329967</v>
      </c>
      <c r="W54">
        <v>859.25524096766924</v>
      </c>
      <c r="X54">
        <v>7.6813363123917817</v>
      </c>
      <c r="Y54">
        <v>12.356969007615479</v>
      </c>
      <c r="Z54">
        <v>135.44134707252229</v>
      </c>
      <c r="AA54">
        <v>263.27692943825201</v>
      </c>
      <c r="AB54">
        <v>0.50650995789714937</v>
      </c>
      <c r="AC54">
        <v>250.80586072554701</v>
      </c>
      <c r="AD54">
        <v>333.12452918883861</v>
      </c>
      <c r="AE54">
        <v>53.35814106773838</v>
      </c>
      <c r="AF54">
        <v>107.4279878283244</v>
      </c>
      <c r="AG54">
        <v>1313.316658505822</v>
      </c>
      <c r="AH54">
        <v>660.62618259672126</v>
      </c>
      <c r="AI54">
        <v>145.8235890026113</v>
      </c>
      <c r="AJ54">
        <v>1111.7148660115829</v>
      </c>
      <c r="AK54">
        <v>529.46374286956734</v>
      </c>
      <c r="AL54">
        <v>2295.7092866769581</v>
      </c>
      <c r="AM54">
        <v>36.743163906977017</v>
      </c>
      <c r="AN54">
        <v>122.74289910929841</v>
      </c>
    </row>
    <row r="55" spans="1:40" x14ac:dyDescent="0.45">
      <c r="A55" s="1" t="s">
        <v>484</v>
      </c>
      <c r="B55">
        <v>98.189278569604497</v>
      </c>
      <c r="C55">
        <v>12.045012401052791</v>
      </c>
      <c r="D55">
        <v>3.391196109214925</v>
      </c>
      <c r="E55">
        <v>0.84253539840934255</v>
      </c>
      <c r="F55">
        <v>33.457493440339093</v>
      </c>
      <c r="G55">
        <v>15.65652927882457</v>
      </c>
      <c r="H55">
        <v>43.662042414484077</v>
      </c>
      <c r="I55">
        <v>14.991311937695491</v>
      </c>
      <c r="J55">
        <v>4.0728392710584549</v>
      </c>
      <c r="K55">
        <v>5.4392466220538314</v>
      </c>
      <c r="L55">
        <v>685.1691424680206</v>
      </c>
      <c r="M55">
        <v>34.004987908338407</v>
      </c>
      <c r="N55">
        <v>12.289450411243189</v>
      </c>
      <c r="O55">
        <v>4.0590499786051817</v>
      </c>
      <c r="P55">
        <v>10.240293483188539</v>
      </c>
      <c r="Q55">
        <v>3.8138652185859732</v>
      </c>
      <c r="R55">
        <v>3.9875525807390582</v>
      </c>
      <c r="S55">
        <v>30.672505648821861</v>
      </c>
      <c r="T55">
        <v>10.111908521423169</v>
      </c>
      <c r="U55">
        <v>46.159173425072623</v>
      </c>
      <c r="V55">
        <v>78.472652236709649</v>
      </c>
      <c r="W55">
        <v>77.987939900461683</v>
      </c>
      <c r="X55">
        <v>0.65874830795160555</v>
      </c>
      <c r="Y55">
        <v>1.3449080733239269</v>
      </c>
      <c r="Z55">
        <v>14.063020344816129</v>
      </c>
      <c r="AA55">
        <v>28.54856184631333</v>
      </c>
      <c r="AB55">
        <v>6.4850558632394764E-2</v>
      </c>
      <c r="AC55">
        <v>30.068200611604379</v>
      </c>
      <c r="AD55">
        <v>24.96410318466064</v>
      </c>
      <c r="AE55">
        <v>6.2427925278498888</v>
      </c>
      <c r="AF55">
        <v>9.2447827428998526</v>
      </c>
      <c r="AG55">
        <v>113.4118748577753</v>
      </c>
      <c r="AH55">
        <v>65.255863864847953</v>
      </c>
      <c r="AI55">
        <v>11.598412526428129</v>
      </c>
      <c r="AJ55">
        <v>98.616589839250139</v>
      </c>
      <c r="AK55">
        <v>43.973489783383869</v>
      </c>
      <c r="AL55">
        <v>219.27087830038721</v>
      </c>
      <c r="AM55">
        <v>4.9998573256099403</v>
      </c>
      <c r="AN55">
        <v>11.6003113726357</v>
      </c>
    </row>
    <row r="56" spans="1:40" x14ac:dyDescent="0.45">
      <c r="A56" s="1" t="s">
        <v>485</v>
      </c>
      <c r="B56">
        <v>2.2497638877641908</v>
      </c>
      <c r="C56">
        <v>0.35260977040123748</v>
      </c>
      <c r="D56">
        <v>0.24089852186111571</v>
      </c>
      <c r="E56">
        <v>1.9193617090579089E-2</v>
      </c>
      <c r="F56">
        <v>0.48681596615408329</v>
      </c>
      <c r="G56">
        <v>8.9335597060089575E-2</v>
      </c>
      <c r="H56">
        <v>3.2816625728065651</v>
      </c>
      <c r="I56">
        <v>0.22893369382930859</v>
      </c>
      <c r="J56">
        <v>3.8634521372539823E-2</v>
      </c>
      <c r="K56">
        <v>68.136692629369435</v>
      </c>
      <c r="L56">
        <v>1.2853995945640651</v>
      </c>
      <c r="M56">
        <v>0.37230878135541912</v>
      </c>
      <c r="N56">
        <v>0.1919291707587637</v>
      </c>
      <c r="O56">
        <v>3.8425189556027618E-2</v>
      </c>
      <c r="P56">
        <v>8.5948168980186479E-2</v>
      </c>
      <c r="Q56">
        <v>4.3861332043824211E-2</v>
      </c>
      <c r="R56">
        <v>8.1383575031842903E-2</v>
      </c>
      <c r="S56">
        <v>0.30850761096165841</v>
      </c>
      <c r="T56">
        <v>0.36952517441663191</v>
      </c>
      <c r="U56">
        <v>0.45282903926704049</v>
      </c>
      <c r="V56">
        <v>1.606382328983047</v>
      </c>
      <c r="W56">
        <v>1.6984102612677241</v>
      </c>
      <c r="X56">
        <v>1.079766485473186E-2</v>
      </c>
      <c r="Y56">
        <v>1.1171987870367441E-2</v>
      </c>
      <c r="Z56">
        <v>0.21987891682682581</v>
      </c>
      <c r="AA56">
        <v>0.27589819411618388</v>
      </c>
      <c r="AB56">
        <v>7.554173374074121E-4</v>
      </c>
      <c r="AC56">
        <v>0.45568659826350749</v>
      </c>
      <c r="AD56">
        <v>1.964532127832207</v>
      </c>
      <c r="AE56">
        <v>8.859169160960742E-2</v>
      </c>
      <c r="AF56">
        <v>0.61076588412699528</v>
      </c>
      <c r="AG56">
        <v>7.8972647103004601</v>
      </c>
      <c r="AH56">
        <v>3.7984694334672509</v>
      </c>
      <c r="AI56">
        <v>0.80740699573167563</v>
      </c>
      <c r="AJ56">
        <v>4.4472390791483569</v>
      </c>
      <c r="AK56">
        <v>3.4788809308067621</v>
      </c>
      <c r="AL56">
        <v>6.9029671458138209</v>
      </c>
      <c r="AM56">
        <v>5.5112340756618618E-2</v>
      </c>
      <c r="AN56">
        <v>0.33990735610725009</v>
      </c>
    </row>
    <row r="57" spans="1:40" x14ac:dyDescent="0.45">
      <c r="A57" s="1" t="s">
        <v>486</v>
      </c>
      <c r="B57">
        <v>24.52191734279857</v>
      </c>
      <c r="C57">
        <v>3.341088555751083</v>
      </c>
      <c r="D57">
        <v>0.77135544017964996</v>
      </c>
      <c r="E57">
        <v>0.1349235645721131</v>
      </c>
      <c r="F57">
        <v>10.941876494202081</v>
      </c>
      <c r="G57">
        <v>2.3093074792176469</v>
      </c>
      <c r="H57">
        <v>19.834796456967432</v>
      </c>
      <c r="I57">
        <v>4.3495527007048764</v>
      </c>
      <c r="J57">
        <v>0.84560396827180473</v>
      </c>
      <c r="K57">
        <v>318.96495999940191</v>
      </c>
      <c r="L57">
        <v>8.1848476950101183</v>
      </c>
      <c r="M57">
        <v>7.1239393406064231</v>
      </c>
      <c r="N57">
        <v>3.9200457220889202</v>
      </c>
      <c r="O57">
        <v>0.68165441384703906</v>
      </c>
      <c r="P57">
        <v>2.816771582024201</v>
      </c>
      <c r="Q57">
        <v>0.86768358545796809</v>
      </c>
      <c r="R57">
        <v>1.184728421781323</v>
      </c>
      <c r="S57">
        <v>7.1255887128583373</v>
      </c>
      <c r="T57">
        <v>5.8746472548458506</v>
      </c>
      <c r="U57">
        <v>9.599044494716475</v>
      </c>
      <c r="V57">
        <v>15.11265711691849</v>
      </c>
      <c r="W57">
        <v>24.27964537605154</v>
      </c>
      <c r="X57">
        <v>0.20471000583662849</v>
      </c>
      <c r="Y57">
        <v>0.1741589349395585</v>
      </c>
      <c r="Z57">
        <v>3.7864300331141361</v>
      </c>
      <c r="AA57">
        <v>4.0607016278780366</v>
      </c>
      <c r="AB57">
        <v>1.579219424078231E-2</v>
      </c>
      <c r="AC57">
        <v>8.1560998283064325</v>
      </c>
      <c r="AD57">
        <v>7.9262835486348813</v>
      </c>
      <c r="AE57">
        <v>1.486178466660095</v>
      </c>
      <c r="AF57">
        <v>3.037094516582632</v>
      </c>
      <c r="AG57">
        <v>43.337412200039267</v>
      </c>
      <c r="AH57">
        <v>21.576339559837521</v>
      </c>
      <c r="AI57">
        <v>3.7368883252053782</v>
      </c>
      <c r="AJ57">
        <v>81.630172009211122</v>
      </c>
      <c r="AK57">
        <v>81.856820389855997</v>
      </c>
      <c r="AL57">
        <v>60.034472729780219</v>
      </c>
      <c r="AM57">
        <v>1.049009519607514</v>
      </c>
      <c r="AN57">
        <v>4.4665841746291486</v>
      </c>
    </row>
    <row r="58" spans="1:40" x14ac:dyDescent="0.45">
      <c r="A58" s="1" t="s">
        <v>487</v>
      </c>
      <c r="B58">
        <v>80.932438060386701</v>
      </c>
      <c r="C58">
        <v>10.700907091298649</v>
      </c>
      <c r="D58">
        <v>2.066465612094841</v>
      </c>
      <c r="E58">
        <v>0.39415564151704668</v>
      </c>
      <c r="F58">
        <v>25.462292060367879</v>
      </c>
      <c r="G58">
        <v>5.4628452006923798</v>
      </c>
      <c r="H58">
        <v>127.7734404406731</v>
      </c>
      <c r="I58">
        <v>18.806535083683428</v>
      </c>
      <c r="J58">
        <v>2.0675579122223109</v>
      </c>
      <c r="K58">
        <v>99.531917369064288</v>
      </c>
      <c r="L58">
        <v>59.252605215965389</v>
      </c>
      <c r="M58">
        <v>17.16778026702859</v>
      </c>
      <c r="N58">
        <v>8.9341015571803322</v>
      </c>
      <c r="O58">
        <v>1.6246977934929689</v>
      </c>
      <c r="P58">
        <v>6.4355721000297059</v>
      </c>
      <c r="Q58">
        <v>1.9968210065950029</v>
      </c>
      <c r="R58">
        <v>3.7870865265845559</v>
      </c>
      <c r="S58">
        <v>17.730419764356469</v>
      </c>
      <c r="T58">
        <v>18.10853785991123</v>
      </c>
      <c r="U58">
        <v>24.464604457909338</v>
      </c>
      <c r="V58">
        <v>57.869705729716522</v>
      </c>
      <c r="W58">
        <v>111.5046164817099</v>
      </c>
      <c r="X58">
        <v>0.6100897679573527</v>
      </c>
      <c r="Y58">
        <v>0.40329082529397953</v>
      </c>
      <c r="Z58">
        <v>11.061650216798281</v>
      </c>
      <c r="AA58">
        <v>10.223036431265969</v>
      </c>
      <c r="AB58">
        <v>3.9513361538750798E-2</v>
      </c>
      <c r="AC58">
        <v>22.082080923365861</v>
      </c>
      <c r="AD58">
        <v>38.279351375900511</v>
      </c>
      <c r="AE58">
        <v>4.3132977705470701</v>
      </c>
      <c r="AF58">
        <v>12.866568427010691</v>
      </c>
      <c r="AG58">
        <v>220.0402300242587</v>
      </c>
      <c r="AH58">
        <v>73.619643184286687</v>
      </c>
      <c r="AI58">
        <v>16.67417016291482</v>
      </c>
      <c r="AJ58">
        <v>290.9757281150151</v>
      </c>
      <c r="AK58">
        <v>1786.4716103819351</v>
      </c>
      <c r="AL58">
        <v>230.29292892243839</v>
      </c>
      <c r="AM58">
        <v>2.8376881009288901</v>
      </c>
      <c r="AN58">
        <v>59.157670443347158</v>
      </c>
    </row>
    <row r="59" spans="1:40" x14ac:dyDescent="0.45">
      <c r="A59" s="1" t="s">
        <v>488</v>
      </c>
      <c r="B59">
        <v>0.98393211193133689</v>
      </c>
      <c r="C59">
        <v>0.14509664423927171</v>
      </c>
      <c r="D59">
        <v>3.5119576558538278E-2</v>
      </c>
      <c r="E59">
        <v>5.8681590247472541E-3</v>
      </c>
      <c r="F59">
        <v>0.52156938823367016</v>
      </c>
      <c r="G59">
        <v>0.111405629296862</v>
      </c>
      <c r="H59">
        <v>0.62828718051899868</v>
      </c>
      <c r="I59">
        <v>0.17010201066195479</v>
      </c>
      <c r="J59">
        <v>3.9778493069201171E-2</v>
      </c>
      <c r="K59">
        <v>0.43731817677918111</v>
      </c>
      <c r="L59">
        <v>0.31740460981192831</v>
      </c>
      <c r="M59">
        <v>0.34095094119801239</v>
      </c>
      <c r="N59">
        <v>0.18941836827581171</v>
      </c>
      <c r="O59">
        <v>3.2652634332532002E-2</v>
      </c>
      <c r="P59">
        <v>0.12676788761310431</v>
      </c>
      <c r="Q59">
        <v>3.5339042101898067E-2</v>
      </c>
      <c r="R59">
        <v>4.9626529842266412E-2</v>
      </c>
      <c r="S59">
        <v>0.33368326465322362</v>
      </c>
      <c r="T59">
        <v>0.13053930644543429</v>
      </c>
      <c r="U59">
        <v>0.44313308078555619</v>
      </c>
      <c r="V59">
        <v>0.5771463583285219</v>
      </c>
      <c r="W59">
        <v>0.9493417159200046</v>
      </c>
      <c r="X59">
        <v>7.9455446531433455E-3</v>
      </c>
      <c r="Y59">
        <v>8.4193886988191118E-3</v>
      </c>
      <c r="Z59">
        <v>0.1690288902502855</v>
      </c>
      <c r="AA59">
        <v>0.19121535094141101</v>
      </c>
      <c r="AB59">
        <v>7.2126358131416324E-4</v>
      </c>
      <c r="AC59">
        <v>0.37170029520724662</v>
      </c>
      <c r="AD59">
        <v>0.2745463565746214</v>
      </c>
      <c r="AE59">
        <v>6.4985965701885876E-2</v>
      </c>
      <c r="AF59">
        <v>0.1107352093112187</v>
      </c>
      <c r="AG59">
        <v>1.469718121241093</v>
      </c>
      <c r="AH59">
        <v>0.83227284936226886</v>
      </c>
      <c r="AI59">
        <v>0.1270464624602225</v>
      </c>
      <c r="AJ59">
        <v>2.4951162912576259</v>
      </c>
      <c r="AK59">
        <v>1.6729248472692559</v>
      </c>
      <c r="AL59">
        <v>2.0445484397850611</v>
      </c>
      <c r="AM59">
        <v>4.8862229899452783E-2</v>
      </c>
      <c r="AN59">
        <v>0.12754094546564149</v>
      </c>
    </row>
    <row r="60" spans="1:40" x14ac:dyDescent="0.45">
      <c r="A60" s="1" t="s">
        <v>489</v>
      </c>
      <c r="B60">
        <v>1.163692263317883</v>
      </c>
      <c r="C60">
        <v>0.1094679503753198</v>
      </c>
      <c r="D60">
        <v>2.6494874099512979E-2</v>
      </c>
      <c r="E60">
        <v>1.387299609953452E-2</v>
      </c>
      <c r="F60">
        <v>0.33515346085428949</v>
      </c>
      <c r="G60">
        <v>7.7128323120737086E-2</v>
      </c>
      <c r="H60">
        <v>24.54113517820139</v>
      </c>
      <c r="I60">
        <v>3.817079758023854</v>
      </c>
      <c r="J60">
        <v>2.721176418423801E-2</v>
      </c>
      <c r="K60">
        <v>0.19592336261742799</v>
      </c>
      <c r="L60">
        <v>1.1402704321415551</v>
      </c>
      <c r="M60">
        <v>0.25202228877771921</v>
      </c>
      <c r="N60">
        <v>8.957246570703549E-2</v>
      </c>
      <c r="O60">
        <v>5.1987962141222407E-2</v>
      </c>
      <c r="P60">
        <v>0.12401733818587039</v>
      </c>
      <c r="Q60">
        <v>3.9185804463336998E-2</v>
      </c>
      <c r="R60">
        <v>7.9941848095252094E-2</v>
      </c>
      <c r="S60">
        <v>0.3613068524498691</v>
      </c>
      <c r="T60">
        <v>0.53938891210370221</v>
      </c>
      <c r="U60">
        <v>0.64446992639200817</v>
      </c>
      <c r="V60">
        <v>1.7893326569534489</v>
      </c>
      <c r="W60">
        <v>2.4206819775956818</v>
      </c>
      <c r="X60">
        <v>2.3150787231879921E-2</v>
      </c>
      <c r="Y60">
        <v>1.286432537343035E-2</v>
      </c>
      <c r="Z60">
        <v>0.4640611873770229</v>
      </c>
      <c r="AA60">
        <v>0.31646006747534172</v>
      </c>
      <c r="AB60">
        <v>1.1148570690408699E-3</v>
      </c>
      <c r="AC60">
        <v>0.31003272304308949</v>
      </c>
      <c r="AD60">
        <v>1.49047344824137</v>
      </c>
      <c r="AE60">
        <v>7.2311580038799228E-2</v>
      </c>
      <c r="AF60">
        <v>0.98294330180508926</v>
      </c>
      <c r="AG60">
        <v>6.5334170098263771</v>
      </c>
      <c r="AH60">
        <v>6.3486692357289707</v>
      </c>
      <c r="AI60">
        <v>1.0137747522615881</v>
      </c>
      <c r="AJ60">
        <v>13.977457266548001</v>
      </c>
      <c r="AK60">
        <v>7.2545595190827186</v>
      </c>
      <c r="AL60">
        <v>196.60022140934711</v>
      </c>
      <c r="AM60">
        <v>4.8327886882160907E-2</v>
      </c>
      <c r="AN60">
        <v>0.17929931675144309</v>
      </c>
    </row>
    <row r="61" spans="1:40" x14ac:dyDescent="0.45">
      <c r="A61" s="1" t="s">
        <v>490</v>
      </c>
      <c r="B61">
        <v>0.62439566231042587</v>
      </c>
      <c r="C61">
        <v>6.4433158266592808E-2</v>
      </c>
      <c r="D61">
        <v>1.2040981448052129E-2</v>
      </c>
      <c r="E61">
        <v>7.3503504423102564E-3</v>
      </c>
      <c r="F61">
        <v>0.13362353695722351</v>
      </c>
      <c r="G61">
        <v>2.546415847575622E-2</v>
      </c>
      <c r="H61">
        <v>48.271409874199563</v>
      </c>
      <c r="I61">
        <v>5.3055528648785941</v>
      </c>
      <c r="J61">
        <v>1.1172189144194249E-2</v>
      </c>
      <c r="K61">
        <v>2.7643442462563632</v>
      </c>
      <c r="L61">
        <v>4.3889408875582729</v>
      </c>
      <c r="M61">
        <v>8.6964422576301284E-2</v>
      </c>
      <c r="N61">
        <v>2.9447441606768609E-2</v>
      </c>
      <c r="O61">
        <v>1.7723699711426771E-2</v>
      </c>
      <c r="P61">
        <v>5.5093765231523643E-2</v>
      </c>
      <c r="Q61">
        <v>2.4283193691195151E-2</v>
      </c>
      <c r="R61">
        <v>6.9233518552300061E-2</v>
      </c>
      <c r="S61">
        <v>0.139896897164629</v>
      </c>
      <c r="T61">
        <v>0.32962550520412381</v>
      </c>
      <c r="U61">
        <v>0.46095733151016038</v>
      </c>
      <c r="V61">
        <v>1.7012017571908109</v>
      </c>
      <c r="W61">
        <v>2.5966274802345288</v>
      </c>
      <c r="X61">
        <v>1.6928240054253071E-2</v>
      </c>
      <c r="Y61">
        <v>4.1340353086848098E-3</v>
      </c>
      <c r="Z61">
        <v>0.69183481263409885</v>
      </c>
      <c r="AA61">
        <v>0.13273585609488681</v>
      </c>
      <c r="AB61">
        <v>1.090585448178935E-3</v>
      </c>
      <c r="AC61">
        <v>0.14347318472236331</v>
      </c>
      <c r="AD61">
        <v>1.11313156617398</v>
      </c>
      <c r="AE61">
        <v>5.2635894729593478E-2</v>
      </c>
      <c r="AF61">
        <v>0.51013911578666071</v>
      </c>
      <c r="AG61">
        <v>7.0612580371151932</v>
      </c>
      <c r="AH61">
        <v>3.8036890127271419</v>
      </c>
      <c r="AI61">
        <v>0.68314021930653857</v>
      </c>
      <c r="AJ61">
        <v>6.2675515550591214</v>
      </c>
      <c r="AK61">
        <v>3.5362761673989009</v>
      </c>
      <c r="AL61">
        <v>497.80377229080358</v>
      </c>
      <c r="AM61">
        <v>1.9874063596787579E-2</v>
      </c>
      <c r="AN61">
        <v>0.152400395530255</v>
      </c>
    </row>
    <row r="62" spans="1:40" x14ac:dyDescent="0.45">
      <c r="A62" s="1" t="s">
        <v>491</v>
      </c>
      <c r="B62">
        <v>0.79075264439192128</v>
      </c>
      <c r="C62">
        <v>8.1335756802706577E-2</v>
      </c>
      <c r="D62">
        <v>1.6815026688038821E-2</v>
      </c>
      <c r="E62">
        <v>9.3490166999050557E-3</v>
      </c>
      <c r="F62">
        <v>0.20657670511449469</v>
      </c>
      <c r="G62">
        <v>4.4413334134265813E-2</v>
      </c>
      <c r="H62">
        <v>44.430325338650853</v>
      </c>
      <c r="I62">
        <v>22.807553135817539</v>
      </c>
      <c r="J62">
        <v>1.809967798756416E-2</v>
      </c>
      <c r="K62">
        <v>0.505369920588148</v>
      </c>
      <c r="L62">
        <v>3.8457468849750969</v>
      </c>
      <c r="M62">
        <v>0.14701756726843879</v>
      </c>
      <c r="N62">
        <v>5.1306262494337833E-2</v>
      </c>
      <c r="O62">
        <v>2.9893334586063851E-2</v>
      </c>
      <c r="P62">
        <v>9.3353237710714132E-2</v>
      </c>
      <c r="Q62">
        <v>3.8976887685810251E-2</v>
      </c>
      <c r="R62">
        <v>9.75262258997317E-2</v>
      </c>
      <c r="S62">
        <v>0.19554669967393781</v>
      </c>
      <c r="T62">
        <v>0.36450704247178212</v>
      </c>
      <c r="U62">
        <v>0.53633054911209033</v>
      </c>
      <c r="V62">
        <v>1.60981788904066</v>
      </c>
      <c r="W62">
        <v>2.9680202931874309</v>
      </c>
      <c r="X62">
        <v>1.6692327960665349E-2</v>
      </c>
      <c r="Y62">
        <v>7.2485431835671186E-3</v>
      </c>
      <c r="Z62">
        <v>0.46446813437797552</v>
      </c>
      <c r="AA62">
        <v>0.20101527096060909</v>
      </c>
      <c r="AB62">
        <v>7.5834404479140321E-4</v>
      </c>
      <c r="AC62">
        <v>0.1988815584252232</v>
      </c>
      <c r="AD62">
        <v>1.2298384747207911</v>
      </c>
      <c r="AE62">
        <v>6.4226852355983619E-2</v>
      </c>
      <c r="AF62">
        <v>0.61419459959864353</v>
      </c>
      <c r="AG62">
        <v>16.751563057322141</v>
      </c>
      <c r="AH62">
        <v>5.9991450598017417</v>
      </c>
      <c r="AI62">
        <v>0.77473105746669213</v>
      </c>
      <c r="AJ62">
        <v>7.5350323458116213</v>
      </c>
      <c r="AK62">
        <v>4.0012116094086752</v>
      </c>
      <c r="AL62">
        <v>404.46667354285688</v>
      </c>
      <c r="AM62">
        <v>2.9984000266102269E-2</v>
      </c>
      <c r="AN62">
        <v>0.1583386567621525</v>
      </c>
    </row>
    <row r="63" spans="1:40" x14ac:dyDescent="0.45">
      <c r="A63" s="1" t="s">
        <v>492</v>
      </c>
      <c r="B63">
        <v>4.4884657416389961</v>
      </c>
      <c r="C63">
        <v>0.3788275586779693</v>
      </c>
      <c r="D63">
        <v>7.9946632305065463E-2</v>
      </c>
      <c r="E63">
        <v>3.3661418297180418E-2</v>
      </c>
      <c r="F63">
        <v>0.876933300324787</v>
      </c>
      <c r="G63">
        <v>0.30598399589100822</v>
      </c>
      <c r="H63">
        <v>6.3790361569698177</v>
      </c>
      <c r="I63">
        <v>0.80978565933198354</v>
      </c>
      <c r="J63">
        <v>7.9404755394446247E-2</v>
      </c>
      <c r="K63">
        <v>0.30809917587008978</v>
      </c>
      <c r="L63">
        <v>0.8253691481795703</v>
      </c>
      <c r="M63">
        <v>0.54164543897867945</v>
      </c>
      <c r="N63">
        <v>0.21043776822092591</v>
      </c>
      <c r="O63">
        <v>7.4247865275241437E-2</v>
      </c>
      <c r="P63">
        <v>0.22968408559263259</v>
      </c>
      <c r="Q63">
        <v>7.9127644198678918E-2</v>
      </c>
      <c r="R63">
        <v>0.1099209088740758</v>
      </c>
      <c r="S63">
        <v>0.54462474526010896</v>
      </c>
      <c r="T63">
        <v>0.42923187871726309</v>
      </c>
      <c r="U63">
        <v>2.7710975077775259</v>
      </c>
      <c r="V63">
        <v>254.28670457860159</v>
      </c>
      <c r="W63">
        <v>14.9132451719353</v>
      </c>
      <c r="X63">
        <v>0.1602928462750895</v>
      </c>
      <c r="Y63">
        <v>2.5915394697938979E-2</v>
      </c>
      <c r="Z63">
        <v>0.66856469926169648</v>
      </c>
      <c r="AA63">
        <v>0.62475758079895627</v>
      </c>
      <c r="AB63">
        <v>2.383738486643726E-3</v>
      </c>
      <c r="AC63">
        <v>0.85768115835380121</v>
      </c>
      <c r="AD63">
        <v>1.2894089334862731</v>
      </c>
      <c r="AE63">
        <v>0.18466355875812171</v>
      </c>
      <c r="AF63">
        <v>0.95355416210487176</v>
      </c>
      <c r="AG63">
        <v>10.837076286835851</v>
      </c>
      <c r="AH63">
        <v>6.6740776279212817</v>
      </c>
      <c r="AI63">
        <v>0.95225633393524889</v>
      </c>
      <c r="AJ63">
        <v>5.5726335381106029</v>
      </c>
      <c r="AK63">
        <v>4.3034154288324737</v>
      </c>
      <c r="AL63">
        <v>8.9412782839703482</v>
      </c>
      <c r="AM63">
        <v>0.15562114210471109</v>
      </c>
      <c r="AN63">
        <v>0.39667266491530451</v>
      </c>
    </row>
    <row r="64" spans="1:40" x14ac:dyDescent="0.45">
      <c r="A64" s="1" t="s">
        <v>493</v>
      </c>
      <c r="B64">
        <v>1.3665190556439559</v>
      </c>
      <c r="C64">
        <v>0.15300178434488301</v>
      </c>
      <c r="D64">
        <v>3.061004599390308E-2</v>
      </c>
      <c r="E64">
        <v>1.399468160766483E-2</v>
      </c>
      <c r="F64">
        <v>0.37886041189461239</v>
      </c>
      <c r="G64">
        <v>0.12860484436084399</v>
      </c>
      <c r="H64">
        <v>10.1858473256816</v>
      </c>
      <c r="I64">
        <v>0.40482962899964547</v>
      </c>
      <c r="J64">
        <v>3.4952386304408202E-2</v>
      </c>
      <c r="K64">
        <v>5.5613918660244982E-2</v>
      </c>
      <c r="L64">
        <v>0.37123507460026162</v>
      </c>
      <c r="M64">
        <v>0.2366934606117998</v>
      </c>
      <c r="N64">
        <v>0.105401498727398</v>
      </c>
      <c r="O64">
        <v>4.0740793267509179E-2</v>
      </c>
      <c r="P64">
        <v>8.6787335035283797E-2</v>
      </c>
      <c r="Q64">
        <v>3.4771627407864089E-2</v>
      </c>
      <c r="R64">
        <v>9.7749567809503474E-2</v>
      </c>
      <c r="S64">
        <v>0.28208504300116199</v>
      </c>
      <c r="T64">
        <v>0.2223124515211608</v>
      </c>
      <c r="U64">
        <v>0.79152211217323087</v>
      </c>
      <c r="V64">
        <v>2.004867174601431</v>
      </c>
      <c r="W64">
        <v>2.354577509227942</v>
      </c>
      <c r="X64">
        <v>2.2904458938804231E-2</v>
      </c>
      <c r="Y64">
        <v>2.5852600439820819E-2</v>
      </c>
      <c r="Z64">
        <v>0.62625945588337828</v>
      </c>
      <c r="AA64">
        <v>0.59117547970371942</v>
      </c>
      <c r="AB64">
        <v>8.8636027755273426E-4</v>
      </c>
      <c r="AC64">
        <v>0.32993119996230469</v>
      </c>
      <c r="AD64">
        <v>1.0058009101912979</v>
      </c>
      <c r="AE64">
        <v>9.8964996595106186E-2</v>
      </c>
      <c r="AF64">
        <v>0.31310319409186771</v>
      </c>
      <c r="AG64">
        <v>2.0240122107466489</v>
      </c>
      <c r="AH64">
        <v>2.5697063008553731</v>
      </c>
      <c r="AI64">
        <v>0.57845724688392908</v>
      </c>
      <c r="AJ64">
        <v>2.4688418085080368</v>
      </c>
      <c r="AK64">
        <v>1.4063329107421889</v>
      </c>
      <c r="AL64">
        <v>13.42665000683051</v>
      </c>
      <c r="AM64">
        <v>3.6810174201915673E-2</v>
      </c>
      <c r="AN64">
        <v>0.16426380032198301</v>
      </c>
    </row>
    <row r="65" spans="1:40" x14ac:dyDescent="0.45">
      <c r="A65" s="1" t="s">
        <v>494</v>
      </c>
      <c r="B65">
        <v>1.5063067609318279</v>
      </c>
      <c r="C65">
        <v>0.17846408721771451</v>
      </c>
      <c r="D65">
        <v>3.3074273902940557E-2</v>
      </c>
      <c r="E65">
        <v>1.296019236526696E-2</v>
      </c>
      <c r="F65">
        <v>0.4656717852535972</v>
      </c>
      <c r="G65">
        <v>0.13957589808997911</v>
      </c>
      <c r="H65">
        <v>14.33121303515513</v>
      </c>
      <c r="I65">
        <v>0.2469080314305015</v>
      </c>
      <c r="J65">
        <v>3.9894360259103881E-2</v>
      </c>
      <c r="K65">
        <v>4.8244531440493683E-2</v>
      </c>
      <c r="L65">
        <v>0.31094914272527407</v>
      </c>
      <c r="M65">
        <v>0.2625084275932198</v>
      </c>
      <c r="N65">
        <v>0.13316456603057369</v>
      </c>
      <c r="O65">
        <v>4.0744538775814278E-2</v>
      </c>
      <c r="P65">
        <v>9.3578127677851286E-2</v>
      </c>
      <c r="Q65">
        <v>3.8051670138919767E-2</v>
      </c>
      <c r="R65">
        <v>6.6993927089112934E-2</v>
      </c>
      <c r="S65">
        <v>0.29009912766036527</v>
      </c>
      <c r="T65">
        <v>0.2178499620597163</v>
      </c>
      <c r="U65">
        <v>0.95675613352968514</v>
      </c>
      <c r="V65">
        <v>12.399307474716</v>
      </c>
      <c r="W65">
        <v>2.3602872536510331</v>
      </c>
      <c r="X65">
        <v>7.3080257233357301E-2</v>
      </c>
      <c r="Y65">
        <v>1.7430991119596131E-2</v>
      </c>
      <c r="Z65">
        <v>0.35007801310902947</v>
      </c>
      <c r="AA65">
        <v>0.39918286888307869</v>
      </c>
      <c r="AB65">
        <v>8.4306697672118284E-4</v>
      </c>
      <c r="AC65">
        <v>0.31235931596626171</v>
      </c>
      <c r="AD65">
        <v>6.6219409165709937</v>
      </c>
      <c r="AE65">
        <v>8.8105979257350031E-2</v>
      </c>
      <c r="AF65">
        <v>0.33465339892868828</v>
      </c>
      <c r="AG65">
        <v>80.406001713882063</v>
      </c>
      <c r="AH65">
        <v>1.8384792655060149</v>
      </c>
      <c r="AI65">
        <v>0.58864747038046628</v>
      </c>
      <c r="AJ65">
        <v>2.439664103429668</v>
      </c>
      <c r="AK65">
        <v>3.417577430930189</v>
      </c>
      <c r="AL65">
        <v>6.6511615567828839</v>
      </c>
      <c r="AM65">
        <v>4.4394915579306353E-2</v>
      </c>
      <c r="AN65">
        <v>0.14120393169107309</v>
      </c>
    </row>
    <row r="66" spans="1:40" x14ac:dyDescent="0.45">
      <c r="A66" s="1" t="s">
        <v>495</v>
      </c>
      <c r="B66">
        <v>7.7527483464410549</v>
      </c>
      <c r="C66">
        <v>1.0408160222450069</v>
      </c>
      <c r="D66">
        <v>0.23594468513451661</v>
      </c>
      <c r="E66">
        <v>9.3046898502827061E-2</v>
      </c>
      <c r="F66">
        <v>4.5677270214665437</v>
      </c>
      <c r="G66">
        <v>1.962321309748259</v>
      </c>
      <c r="H66">
        <v>6.3073860068232817</v>
      </c>
      <c r="I66">
        <v>0.97773726396239002</v>
      </c>
      <c r="J66">
        <v>0.36901340336761262</v>
      </c>
      <c r="K66">
        <v>0.32671303904024229</v>
      </c>
      <c r="L66">
        <v>2.6633044098523451</v>
      </c>
      <c r="M66">
        <v>3.2243644322262659</v>
      </c>
      <c r="N66">
        <v>1.0400926626268701</v>
      </c>
      <c r="O66">
        <v>0.41593073593182001</v>
      </c>
      <c r="P66">
        <v>1.170781389523591</v>
      </c>
      <c r="Q66">
        <v>0.41917355792413019</v>
      </c>
      <c r="R66">
        <v>0.34917665032412681</v>
      </c>
      <c r="S66">
        <v>3.2426113200898321</v>
      </c>
      <c r="T66">
        <v>1.897649223140397</v>
      </c>
      <c r="U66">
        <v>6.9142051536607534</v>
      </c>
      <c r="V66">
        <v>6.91712491720945</v>
      </c>
      <c r="W66">
        <v>716.39545521192736</v>
      </c>
      <c r="X66">
        <v>0.1298017913697172</v>
      </c>
      <c r="Y66">
        <v>0.16476451178523749</v>
      </c>
      <c r="Z66">
        <v>2.6247611950843819</v>
      </c>
      <c r="AA66">
        <v>3.472000845713676</v>
      </c>
      <c r="AB66">
        <v>9.6712761886839499E-3</v>
      </c>
      <c r="AC66">
        <v>2.8079058573814422</v>
      </c>
      <c r="AD66">
        <v>2.7998899396492658</v>
      </c>
      <c r="AE66">
        <v>0.58209561811566068</v>
      </c>
      <c r="AF66">
        <v>1.8680597279717679</v>
      </c>
      <c r="AG66">
        <v>12.68742069416867</v>
      </c>
      <c r="AH66">
        <v>8.1999624657094152</v>
      </c>
      <c r="AI66">
        <v>1.8505424572243521</v>
      </c>
      <c r="AJ66">
        <v>26.02567007447491</v>
      </c>
      <c r="AK66">
        <v>11.316881207718341</v>
      </c>
      <c r="AL66">
        <v>26.232506369531809</v>
      </c>
      <c r="AM66">
        <v>0.52425118987329578</v>
      </c>
      <c r="AN66">
        <v>1.3976594450147519</v>
      </c>
    </row>
    <row r="67" spans="1:40" x14ac:dyDescent="0.45">
      <c r="A67" s="1" t="s">
        <v>496</v>
      </c>
      <c r="B67">
        <v>60.332053307956983</v>
      </c>
      <c r="C67">
        <v>9.2123778779072651</v>
      </c>
      <c r="D67">
        <v>1.5432246573721209</v>
      </c>
      <c r="E67">
        <v>0.34140286277374782</v>
      </c>
      <c r="F67">
        <v>5.8016970662833982</v>
      </c>
      <c r="G67">
        <v>1.821868709568808</v>
      </c>
      <c r="H67">
        <v>69.020915602972096</v>
      </c>
      <c r="I67">
        <v>8.9498175209164508</v>
      </c>
      <c r="J67">
        <v>1.102132076928537</v>
      </c>
      <c r="K67">
        <v>3.3718142736787402</v>
      </c>
      <c r="L67">
        <v>12.41062070231588</v>
      </c>
      <c r="M67">
        <v>5.8515291984635054</v>
      </c>
      <c r="N67">
        <v>1.611335221759479</v>
      </c>
      <c r="O67">
        <v>0.64065400440901021</v>
      </c>
      <c r="P67">
        <v>2.8821424248815819</v>
      </c>
      <c r="Q67">
        <v>1.2694799427146819</v>
      </c>
      <c r="R67">
        <v>1.5000093071023679</v>
      </c>
      <c r="S67">
        <v>5.0542073514108843</v>
      </c>
      <c r="T67">
        <v>11.613511617809481</v>
      </c>
      <c r="U67">
        <v>14.900068030969971</v>
      </c>
      <c r="V67">
        <v>79.710282847336146</v>
      </c>
      <c r="W67">
        <v>1846.332438169962</v>
      </c>
      <c r="X67">
        <v>2.2815008157501651</v>
      </c>
      <c r="Y67">
        <v>0.1937355761464235</v>
      </c>
      <c r="Z67">
        <v>8.0815742079784219</v>
      </c>
      <c r="AA67">
        <v>5.368641364015927</v>
      </c>
      <c r="AB67">
        <v>3.5217389898294191E-2</v>
      </c>
      <c r="AC67">
        <v>9.5552867106170307</v>
      </c>
      <c r="AD67">
        <v>19.97785464028194</v>
      </c>
      <c r="AE67">
        <v>4.4836688461789587</v>
      </c>
      <c r="AF67">
        <v>17.292418773070899</v>
      </c>
      <c r="AG67">
        <v>172.04262275919251</v>
      </c>
      <c r="AH67">
        <v>59.410983013886522</v>
      </c>
      <c r="AI67">
        <v>17.570784778697139</v>
      </c>
      <c r="AJ67">
        <v>102.4345301335608</v>
      </c>
      <c r="AK67">
        <v>76.359953387190785</v>
      </c>
      <c r="AL67">
        <v>149.92068198105221</v>
      </c>
      <c r="AM67">
        <v>1.6747095496901661</v>
      </c>
      <c r="AN67">
        <v>11.679931889625511</v>
      </c>
    </row>
    <row r="68" spans="1:40" x14ac:dyDescent="0.45">
      <c r="A68" s="1" t="s">
        <v>497</v>
      </c>
      <c r="B68">
        <v>72.302975595966473</v>
      </c>
      <c r="C68">
        <v>9.4431468011509327</v>
      </c>
      <c r="D68">
        <v>2.089327292797154</v>
      </c>
      <c r="E68">
        <v>0.87561881793679786</v>
      </c>
      <c r="F68">
        <v>28.933083353652311</v>
      </c>
      <c r="G68">
        <v>10.82601027212938</v>
      </c>
      <c r="H68">
        <v>54.38620295393288</v>
      </c>
      <c r="I68">
        <v>9.6839180410938308</v>
      </c>
      <c r="J68">
        <v>2.912303437711806</v>
      </c>
      <c r="K68">
        <v>2.7214325400893342</v>
      </c>
      <c r="L68">
        <v>54.763051616136742</v>
      </c>
      <c r="M68">
        <v>24.166066080673829</v>
      </c>
      <c r="N68">
        <v>8.0777695290036498</v>
      </c>
      <c r="O68">
        <v>3.779023269925827</v>
      </c>
      <c r="P68">
        <v>8.2351673277031363</v>
      </c>
      <c r="Q68">
        <v>3.2496600446595219</v>
      </c>
      <c r="R68">
        <v>3.4427194880442089</v>
      </c>
      <c r="S68">
        <v>21.718718011385398</v>
      </c>
      <c r="T68">
        <v>7.1907746386860918</v>
      </c>
      <c r="U68">
        <v>44.298051459622982</v>
      </c>
      <c r="V68">
        <v>109.84892640210499</v>
      </c>
      <c r="W68">
        <v>7987.4676806186599</v>
      </c>
      <c r="X68">
        <v>1.408459919622483</v>
      </c>
      <c r="Y68">
        <v>1.3884590577617439</v>
      </c>
      <c r="Z68">
        <v>37.52462291642761</v>
      </c>
      <c r="AA68">
        <v>29.019809292072711</v>
      </c>
      <c r="AB68">
        <v>0.1149199578986882</v>
      </c>
      <c r="AC68">
        <v>22.47761931583636</v>
      </c>
      <c r="AD68">
        <v>18.749223183321352</v>
      </c>
      <c r="AE68">
        <v>5.239192346243164</v>
      </c>
      <c r="AF68">
        <v>6.994583989664557</v>
      </c>
      <c r="AG68">
        <v>147.78850952880779</v>
      </c>
      <c r="AH68">
        <v>70.717470528449255</v>
      </c>
      <c r="AI68">
        <v>9.0842463774132192</v>
      </c>
      <c r="AJ68">
        <v>96.072232009022969</v>
      </c>
      <c r="AK68">
        <v>40.531254410188467</v>
      </c>
      <c r="AL68">
        <v>252.52012434454829</v>
      </c>
      <c r="AM68">
        <v>5.2894020807695874</v>
      </c>
      <c r="AN68">
        <v>11.47636585996066</v>
      </c>
    </row>
    <row r="69" spans="1:40" x14ac:dyDescent="0.45">
      <c r="A69" s="1" t="s">
        <v>498</v>
      </c>
      <c r="B69">
        <v>33.596084574453798</v>
      </c>
      <c r="C69">
        <v>4.7094880474676133</v>
      </c>
      <c r="D69">
        <v>0.96434764271542506</v>
      </c>
      <c r="E69">
        <v>0.50334367475087971</v>
      </c>
      <c r="F69">
        <v>13.85794177297201</v>
      </c>
      <c r="G69">
        <v>4.5949816810612027</v>
      </c>
      <c r="H69">
        <v>114.86582226550981</v>
      </c>
      <c r="I69">
        <v>21.17124615995607</v>
      </c>
      <c r="J69">
        <v>1.4738228600604251</v>
      </c>
      <c r="K69">
        <v>1.757469722415459</v>
      </c>
      <c r="L69">
        <v>12.832226576477741</v>
      </c>
      <c r="M69">
        <v>10.627981542119249</v>
      </c>
      <c r="N69">
        <v>3.246651685879963</v>
      </c>
      <c r="O69">
        <v>1.5988614436065709</v>
      </c>
      <c r="P69">
        <v>3.3064270152419342</v>
      </c>
      <c r="Q69">
        <v>1.4067024582727119</v>
      </c>
      <c r="R69">
        <v>1.906801930742464</v>
      </c>
      <c r="S69">
        <v>13.076357492865769</v>
      </c>
      <c r="T69">
        <v>5.4251088019927352</v>
      </c>
      <c r="U69">
        <v>22.45940124952385</v>
      </c>
      <c r="V69">
        <v>46.513335809266742</v>
      </c>
      <c r="W69">
        <v>4417.6248914591824</v>
      </c>
      <c r="X69">
        <v>1.357584597249174</v>
      </c>
      <c r="Y69">
        <v>0.82080830225973145</v>
      </c>
      <c r="Z69">
        <v>45.035390606315119</v>
      </c>
      <c r="AA69">
        <v>18.511568359327232</v>
      </c>
      <c r="AB69">
        <v>5.3681852021288529E-2</v>
      </c>
      <c r="AC69">
        <v>12.240598054541779</v>
      </c>
      <c r="AD69">
        <v>29.704163010865368</v>
      </c>
      <c r="AE69">
        <v>3.4040723633418559</v>
      </c>
      <c r="AF69">
        <v>5.5321389808777957</v>
      </c>
      <c r="AG69">
        <v>104.33863164030021</v>
      </c>
      <c r="AH69">
        <v>101.1856517830343</v>
      </c>
      <c r="AI69">
        <v>10.495327594892199</v>
      </c>
      <c r="AJ69">
        <v>79.348098282534721</v>
      </c>
      <c r="AK69">
        <v>38.039875311323613</v>
      </c>
      <c r="AL69">
        <v>161.03335005047029</v>
      </c>
      <c r="AM69">
        <v>1.6257647815010361</v>
      </c>
      <c r="AN69">
        <v>6.3185567287738209</v>
      </c>
    </row>
    <row r="70" spans="1:40" x14ac:dyDescent="0.45">
      <c r="A70" s="1" t="s">
        <v>499</v>
      </c>
      <c r="B70">
        <v>11.372190688234539</v>
      </c>
      <c r="C70">
        <v>1.2022780648840701</v>
      </c>
      <c r="D70">
        <v>0.28426444111805299</v>
      </c>
      <c r="E70">
        <v>0.12833245100224611</v>
      </c>
      <c r="F70">
        <v>5.7247258313037026</v>
      </c>
      <c r="G70">
        <v>1.304868286337763</v>
      </c>
      <c r="H70">
        <v>12.66821177837255</v>
      </c>
      <c r="I70">
        <v>2.6520760424112679</v>
      </c>
      <c r="J70">
        <v>0.53620827614986544</v>
      </c>
      <c r="K70">
        <v>0.52035360843960077</v>
      </c>
      <c r="L70">
        <v>2.8180045208152982</v>
      </c>
      <c r="M70">
        <v>2.7771876600600351</v>
      </c>
      <c r="N70">
        <v>1.280379049469311</v>
      </c>
      <c r="O70">
        <v>0.63035689292501895</v>
      </c>
      <c r="P70">
        <v>1.344639753829725</v>
      </c>
      <c r="Q70">
        <v>0.44528781494874348</v>
      </c>
      <c r="R70">
        <v>0.49908670963933149</v>
      </c>
      <c r="S70">
        <v>4.0214401485981233</v>
      </c>
      <c r="T70">
        <v>1.326313384871564</v>
      </c>
      <c r="U70">
        <v>6.3579925488944573</v>
      </c>
      <c r="V70">
        <v>24.35926575871353</v>
      </c>
      <c r="W70">
        <v>160.99455222217131</v>
      </c>
      <c r="X70">
        <v>0.75791975244895538</v>
      </c>
      <c r="Y70">
        <v>0.18251865745037071</v>
      </c>
      <c r="Z70">
        <v>5.5887279962225227</v>
      </c>
      <c r="AA70">
        <v>4.0463304717187656</v>
      </c>
      <c r="AB70">
        <v>9.0057423620908739E-2</v>
      </c>
      <c r="AC70">
        <v>3.5645242976122482</v>
      </c>
      <c r="AD70">
        <v>3.8095508530418032</v>
      </c>
      <c r="AE70">
        <v>0.95458931352004328</v>
      </c>
      <c r="AF70">
        <v>1.313433001707347</v>
      </c>
      <c r="AG70">
        <v>25.135288231146561</v>
      </c>
      <c r="AH70">
        <v>15.715130876584141</v>
      </c>
      <c r="AI70">
        <v>1.7357534020626999</v>
      </c>
      <c r="AJ70">
        <v>30.286325952633671</v>
      </c>
      <c r="AK70">
        <v>7.8575140076471683</v>
      </c>
      <c r="AL70">
        <v>41.720561260985249</v>
      </c>
      <c r="AM70">
        <v>0.47387081692412208</v>
      </c>
      <c r="AN70">
        <v>1.7278710534606041</v>
      </c>
    </row>
    <row r="71" spans="1:40" x14ac:dyDescent="0.45">
      <c r="A71" s="1" t="s">
        <v>500</v>
      </c>
      <c r="B71">
        <v>2.3326377434464369</v>
      </c>
      <c r="C71">
        <v>0.43153161268316342</v>
      </c>
      <c r="D71">
        <v>6.4824783523580426E-2</v>
      </c>
      <c r="E71">
        <v>3.5469221502022391E-2</v>
      </c>
      <c r="F71">
        <v>0.60524287643165664</v>
      </c>
      <c r="G71">
        <v>0.1117355364594636</v>
      </c>
      <c r="H71">
        <v>12.48440903390507</v>
      </c>
      <c r="I71">
        <v>3.4983530873280491</v>
      </c>
      <c r="J71">
        <v>5.3214337563178588E-2</v>
      </c>
      <c r="K71">
        <v>0.21829732988319911</v>
      </c>
      <c r="L71">
        <v>1.7207911030369929</v>
      </c>
      <c r="M71">
        <v>0.47318591372560298</v>
      </c>
      <c r="N71">
        <v>0.11073986998599721</v>
      </c>
      <c r="O71">
        <v>6.264678779077984E-2</v>
      </c>
      <c r="P71">
        <v>0.154921709066281</v>
      </c>
      <c r="Q71">
        <v>8.3123257705475184E-2</v>
      </c>
      <c r="R71">
        <v>0.20396404765283291</v>
      </c>
      <c r="S71">
        <v>0.47977038365887592</v>
      </c>
      <c r="T71">
        <v>0.94805397852067008</v>
      </c>
      <c r="U71">
        <v>1.138419876203735</v>
      </c>
      <c r="V71">
        <v>5.4089039820332889</v>
      </c>
      <c r="W71">
        <v>8.9741474996134052</v>
      </c>
      <c r="X71">
        <v>13.38792613084637</v>
      </c>
      <c r="Y71">
        <v>2.1852089579781929E-2</v>
      </c>
      <c r="Z71">
        <v>7.1352805677543714</v>
      </c>
      <c r="AA71">
        <v>0.78156214171212701</v>
      </c>
      <c r="AB71">
        <v>1.7794468219742871E-3</v>
      </c>
      <c r="AC71">
        <v>0.87477413135522475</v>
      </c>
      <c r="AD71">
        <v>3.6814196349768999</v>
      </c>
      <c r="AE71">
        <v>0.66812422856429721</v>
      </c>
      <c r="AF71">
        <v>1.7730325950752419</v>
      </c>
      <c r="AG71">
        <v>11.26439807432388</v>
      </c>
      <c r="AH71">
        <v>18.469897985387551</v>
      </c>
      <c r="AI71">
        <v>2.581616789851183</v>
      </c>
      <c r="AJ71">
        <v>17.087992820917499</v>
      </c>
      <c r="AK71">
        <v>9.3466856759125818</v>
      </c>
      <c r="AL71">
        <v>13.40715788012945</v>
      </c>
      <c r="AM71">
        <v>0.1353161957272031</v>
      </c>
      <c r="AN71">
        <v>0.84234548023758038</v>
      </c>
    </row>
    <row r="72" spans="1:40" x14ac:dyDescent="0.45">
      <c r="A72" s="1" t="s">
        <v>501</v>
      </c>
      <c r="B72">
        <v>1.083452199890943</v>
      </c>
      <c r="C72">
        <v>0.1524684016679477</v>
      </c>
      <c r="D72">
        <v>4.4972432195383279E-2</v>
      </c>
      <c r="E72">
        <v>1.0970437283861951E-2</v>
      </c>
      <c r="F72">
        <v>0.43153383301571918</v>
      </c>
      <c r="G72">
        <v>0.14586899137784459</v>
      </c>
      <c r="H72">
        <v>3.752792183699019</v>
      </c>
      <c r="I72">
        <v>0.56665992732320603</v>
      </c>
      <c r="J72">
        <v>2.979678365617093E-2</v>
      </c>
      <c r="K72">
        <v>4.1221222093363118E-2</v>
      </c>
      <c r="L72">
        <v>0.51318437840920139</v>
      </c>
      <c r="M72">
        <v>0.29667194947983411</v>
      </c>
      <c r="N72">
        <v>0.10396782315053479</v>
      </c>
      <c r="O72">
        <v>4.0481067337644359E-2</v>
      </c>
      <c r="P72">
        <v>8.0465691858701449E-2</v>
      </c>
      <c r="Q72">
        <v>3.4958312189387782E-2</v>
      </c>
      <c r="R72">
        <v>7.912395484231198E-2</v>
      </c>
      <c r="S72">
        <v>0.27453814281710531</v>
      </c>
      <c r="T72">
        <v>0.38682453245903542</v>
      </c>
      <c r="U72">
        <v>0.51830150307667355</v>
      </c>
      <c r="V72">
        <v>1.142252859159433</v>
      </c>
      <c r="W72">
        <v>3.59242374823677</v>
      </c>
      <c r="X72">
        <v>2.5288038536227429E-2</v>
      </c>
      <c r="Y72">
        <v>1.523194222608769E-2</v>
      </c>
      <c r="Z72">
        <v>0.79266670906028758</v>
      </c>
      <c r="AA72">
        <v>0.37028409128780931</v>
      </c>
      <c r="AB72">
        <v>9.7035173914448373E-4</v>
      </c>
      <c r="AC72">
        <v>0.33275358670783611</v>
      </c>
      <c r="AD72">
        <v>0.93847041578834278</v>
      </c>
      <c r="AE72">
        <v>8.8390143105257848E-2</v>
      </c>
      <c r="AF72">
        <v>0.38748494988885279</v>
      </c>
      <c r="AG72">
        <v>169.96677877201739</v>
      </c>
      <c r="AH72">
        <v>3.746862849328787</v>
      </c>
      <c r="AI72">
        <v>0.4770843572365242</v>
      </c>
      <c r="AJ72">
        <v>4.4960897834024589</v>
      </c>
      <c r="AK72">
        <v>2.0232855708029969</v>
      </c>
      <c r="AL72">
        <v>3.9709732727607419</v>
      </c>
      <c r="AM72">
        <v>4.7122890449493651E-2</v>
      </c>
      <c r="AN72">
        <v>0.18455026885738129</v>
      </c>
    </row>
    <row r="73" spans="1:40" x14ac:dyDescent="0.45">
      <c r="A73" s="1" t="s">
        <v>502</v>
      </c>
      <c r="B73">
        <v>2.005991978636831</v>
      </c>
      <c r="C73">
        <v>0.2418678511839468</v>
      </c>
      <c r="D73">
        <v>6.7355624932814884E-2</v>
      </c>
      <c r="E73">
        <v>1.9731427611957831E-2</v>
      </c>
      <c r="F73">
        <v>0.63734269791658826</v>
      </c>
      <c r="G73">
        <v>0.21364000175695061</v>
      </c>
      <c r="H73">
        <v>8.082141605592275</v>
      </c>
      <c r="I73">
        <v>0.84014313452025091</v>
      </c>
      <c r="J73">
        <v>4.4672765058767612E-2</v>
      </c>
      <c r="K73">
        <v>7.116883779844245E-2</v>
      </c>
      <c r="L73">
        <v>0.81514601754722094</v>
      </c>
      <c r="M73">
        <v>0.43664780948985932</v>
      </c>
      <c r="N73">
        <v>0.15321718061231659</v>
      </c>
      <c r="O73">
        <v>5.9877914269852818E-2</v>
      </c>
      <c r="P73">
        <v>0.12029755979398279</v>
      </c>
      <c r="Q73">
        <v>5.2855581266900847E-2</v>
      </c>
      <c r="R73">
        <v>0.1194520008187207</v>
      </c>
      <c r="S73">
        <v>0.4176483262435805</v>
      </c>
      <c r="T73">
        <v>0.83109526294268365</v>
      </c>
      <c r="U73">
        <v>0.82638679756245759</v>
      </c>
      <c r="V73">
        <v>1.955621604519564</v>
      </c>
      <c r="W73">
        <v>5.0021450622944243</v>
      </c>
      <c r="X73">
        <v>3.4707698967407503E-2</v>
      </c>
      <c r="Y73">
        <v>2.2510538777701421E-2</v>
      </c>
      <c r="Z73">
        <v>1.2389577642015239</v>
      </c>
      <c r="AA73">
        <v>0.56125379975935641</v>
      </c>
      <c r="AB73">
        <v>1.4576436904702799E-3</v>
      </c>
      <c r="AC73">
        <v>0.49899787765321779</v>
      </c>
      <c r="AD73">
        <v>1.6870610666884309</v>
      </c>
      <c r="AE73">
        <v>0.1414530349847283</v>
      </c>
      <c r="AF73">
        <v>1.006937030480356</v>
      </c>
      <c r="AG73">
        <v>483.75026367538362</v>
      </c>
      <c r="AH73">
        <v>5.7502671134035523</v>
      </c>
      <c r="AI73">
        <v>1.1089863197097329</v>
      </c>
      <c r="AJ73">
        <v>8.8553858354471</v>
      </c>
      <c r="AK73">
        <v>4.4262467910556103</v>
      </c>
      <c r="AL73">
        <v>6.155469070395756</v>
      </c>
      <c r="AM73">
        <v>7.0037437231431118E-2</v>
      </c>
      <c r="AN73">
        <v>0.32401151465222999</v>
      </c>
    </row>
    <row r="74" spans="1:40" x14ac:dyDescent="0.45">
      <c r="A74" s="1" t="s">
        <v>503</v>
      </c>
      <c r="B74">
        <v>0.1889219123170946</v>
      </c>
      <c r="C74">
        <v>2.3848963570166731E-2</v>
      </c>
      <c r="D74">
        <v>6.5676405191921333E-3</v>
      </c>
      <c r="E74">
        <v>4.3093876543987561E-3</v>
      </c>
      <c r="F74">
        <v>6.2477604190903369E-2</v>
      </c>
      <c r="G74">
        <v>1.9652928340568889E-2</v>
      </c>
      <c r="H74">
        <v>0.36721983236509143</v>
      </c>
      <c r="I74">
        <v>8.8750887235790263E-2</v>
      </c>
      <c r="J74">
        <v>5.6936056962726359E-3</v>
      </c>
      <c r="K74">
        <v>1.085807992060059E-2</v>
      </c>
      <c r="L74">
        <v>6.3558965549643118E-2</v>
      </c>
      <c r="M74">
        <v>3.9079687776025808E-2</v>
      </c>
      <c r="N74">
        <v>1.263141188696996E-2</v>
      </c>
      <c r="O74">
        <v>6.7584286390295744E-3</v>
      </c>
      <c r="P74">
        <v>1.117176008208534E-2</v>
      </c>
      <c r="Q74">
        <v>5.65322881593135E-3</v>
      </c>
      <c r="R74">
        <v>1.2007921030236049E-2</v>
      </c>
      <c r="S74">
        <v>5.3071663496787172E-2</v>
      </c>
      <c r="T74">
        <v>3.0260307121216579E-2</v>
      </c>
      <c r="U74">
        <v>0.11790664613606611</v>
      </c>
      <c r="V74">
        <v>0.29105500713133819</v>
      </c>
      <c r="W74">
        <v>0.30829184532117609</v>
      </c>
      <c r="X74">
        <v>2.9243642915914572E-3</v>
      </c>
      <c r="Y74">
        <v>2.929573502456412E-3</v>
      </c>
      <c r="Z74">
        <v>0.1215773275626032</v>
      </c>
      <c r="AA74">
        <v>0.1607093044275133</v>
      </c>
      <c r="AB74">
        <v>1.6181992434315099E-4</v>
      </c>
      <c r="AC74">
        <v>0.56970873452605952</v>
      </c>
      <c r="AD74">
        <v>0.3940563661630368</v>
      </c>
      <c r="AE74">
        <v>1.304279729968381</v>
      </c>
      <c r="AF74">
        <v>0.1017388469768622</v>
      </c>
      <c r="AG74">
        <v>0.63955530835149499</v>
      </c>
      <c r="AH74">
        <v>0.51963095071035414</v>
      </c>
      <c r="AI74">
        <v>0.14100807057278861</v>
      </c>
      <c r="AJ74">
        <v>0.63896567755146649</v>
      </c>
      <c r="AK74">
        <v>0.37708435641264471</v>
      </c>
      <c r="AL74">
        <v>3.540311455146405</v>
      </c>
      <c r="AM74">
        <v>8.1157776374293656E-3</v>
      </c>
      <c r="AN74">
        <v>8.1422078536316778E-2</v>
      </c>
    </row>
    <row r="75" spans="1:40" x14ac:dyDescent="0.45">
      <c r="A75" s="1" t="s">
        <v>504</v>
      </c>
      <c r="B75">
        <v>9.7592680508147359E-2</v>
      </c>
      <c r="C75">
        <v>1.5142203860073989E-2</v>
      </c>
      <c r="D75">
        <v>3.8505988159995802E-3</v>
      </c>
      <c r="E75">
        <v>3.2315021927062241E-3</v>
      </c>
      <c r="F75">
        <v>2.5934036593185699E-2</v>
      </c>
      <c r="G75">
        <v>6.2408247338605338E-3</v>
      </c>
      <c r="H75">
        <v>0.37728047639360712</v>
      </c>
      <c r="I75">
        <v>8.2065900217408783E-2</v>
      </c>
      <c r="J75">
        <v>1.6038518293034719E-3</v>
      </c>
      <c r="K75">
        <v>6.4201489315310724E-3</v>
      </c>
      <c r="L75">
        <v>5.1540512746263423E-2</v>
      </c>
      <c r="M75">
        <v>1.2820127026977751E-2</v>
      </c>
      <c r="N75">
        <v>4.2442131389762404E-3</v>
      </c>
      <c r="O75">
        <v>2.4761050956729719E-3</v>
      </c>
      <c r="P75">
        <v>3.895116703745035E-3</v>
      </c>
      <c r="Q75">
        <v>2.18028441175503E-3</v>
      </c>
      <c r="R75">
        <v>5.2281760913209666E-3</v>
      </c>
      <c r="S75">
        <v>1.8596367110209469E-2</v>
      </c>
      <c r="T75">
        <v>2.0082408264386151E-2</v>
      </c>
      <c r="U75">
        <v>4.8855066460822362E-2</v>
      </c>
      <c r="V75">
        <v>0.3160118438793339</v>
      </c>
      <c r="W75">
        <v>0.29454479560323749</v>
      </c>
      <c r="X75">
        <v>3.3550358121101241E-3</v>
      </c>
      <c r="Y75">
        <v>1.6117210921901791E-3</v>
      </c>
      <c r="Z75">
        <v>0.1623140137202049</v>
      </c>
      <c r="AA75">
        <v>1.4838455160651089</v>
      </c>
      <c r="AB75">
        <v>6.4212225589477072E-5</v>
      </c>
      <c r="AC75">
        <v>0.1206217962559341</v>
      </c>
      <c r="AD75">
        <v>2.7216383121361019</v>
      </c>
      <c r="AE75">
        <v>0.23009171694881261</v>
      </c>
      <c r="AF75">
        <v>7.7009254071184544E-2</v>
      </c>
      <c r="AG75">
        <v>0.47958770504834303</v>
      </c>
      <c r="AH75">
        <v>0.46135188696678131</v>
      </c>
      <c r="AI75">
        <v>0.11583791816007639</v>
      </c>
      <c r="AJ75">
        <v>2.7398138164097441</v>
      </c>
      <c r="AK75">
        <v>0.35498046085881091</v>
      </c>
      <c r="AL75">
        <v>6.1711340199991334</v>
      </c>
      <c r="AM75">
        <v>3.090322130545099E-3</v>
      </c>
      <c r="AN75">
        <v>3.4548046152042017E-2</v>
      </c>
    </row>
    <row r="76" spans="1:40" x14ac:dyDescent="0.45">
      <c r="A76" s="1" t="s">
        <v>505</v>
      </c>
      <c r="B76">
        <v>7.560057010399189E-2</v>
      </c>
      <c r="C76">
        <v>1.007302899478354E-2</v>
      </c>
      <c r="D76">
        <v>2.4999697589138501E-3</v>
      </c>
      <c r="E76">
        <v>1.378295770277957E-3</v>
      </c>
      <c r="F76">
        <v>3.3157162310315139E-2</v>
      </c>
      <c r="G76">
        <v>8.1865508026753228E-3</v>
      </c>
      <c r="H76">
        <v>0.16597722369233681</v>
      </c>
      <c r="I76">
        <v>4.741861379205202E-2</v>
      </c>
      <c r="J76">
        <v>2.4695819943902418E-3</v>
      </c>
      <c r="K76">
        <v>5.1492490742315886E-3</v>
      </c>
      <c r="L76">
        <v>4.0673449323136997E-2</v>
      </c>
      <c r="M76">
        <v>1.906706628054608E-2</v>
      </c>
      <c r="N76">
        <v>6.5146310589301662E-3</v>
      </c>
      <c r="O76">
        <v>3.7185109502344211E-3</v>
      </c>
      <c r="P76">
        <v>5.6436663252919569E-3</v>
      </c>
      <c r="Q76">
        <v>3.0821242294591421E-3</v>
      </c>
      <c r="R76">
        <v>5.8786886733055536E-3</v>
      </c>
      <c r="S76">
        <v>2.44010671657202E-2</v>
      </c>
      <c r="T76">
        <v>1.638186665759377E-2</v>
      </c>
      <c r="U76">
        <v>6.0829669660466601E-2</v>
      </c>
      <c r="V76">
        <v>0.1366812149530808</v>
      </c>
      <c r="W76">
        <v>0.2349822521347735</v>
      </c>
      <c r="X76">
        <v>4.0291096213579619E-3</v>
      </c>
      <c r="Y76">
        <v>2.8690811493607871E-3</v>
      </c>
      <c r="Z76">
        <v>0.16662316194884871</v>
      </c>
      <c r="AA76">
        <v>0.49735493171533218</v>
      </c>
      <c r="AB76">
        <v>8.8381879836413476E-5</v>
      </c>
      <c r="AC76">
        <v>4.5532837030789058E-2</v>
      </c>
      <c r="AD76">
        <v>0.88320715657870086</v>
      </c>
      <c r="AE76">
        <v>1.7814328338112879E-2</v>
      </c>
      <c r="AF76">
        <v>2.5366966791577621E-2</v>
      </c>
      <c r="AG76">
        <v>0.1894430236983263</v>
      </c>
      <c r="AH76">
        <v>0.29582185120347371</v>
      </c>
      <c r="AI76">
        <v>5.2878039956462203E-2</v>
      </c>
      <c r="AJ76">
        <v>0.68640905901972693</v>
      </c>
      <c r="AK76">
        <v>0.14742992635895219</v>
      </c>
      <c r="AL76">
        <v>1.116702675620787</v>
      </c>
      <c r="AM76">
        <v>4.4375924308918263E-3</v>
      </c>
      <c r="AN76">
        <v>1.835507044143856E-2</v>
      </c>
    </row>
    <row r="77" spans="1:40" x14ac:dyDescent="0.45">
      <c r="A77" s="1" t="s">
        <v>506</v>
      </c>
      <c r="B77">
        <v>1.448846350443761</v>
      </c>
      <c r="C77">
        <v>0.16547354252387361</v>
      </c>
      <c r="D77">
        <v>3.6910194826454801E-2</v>
      </c>
      <c r="E77">
        <v>1.7909790758969559E-2</v>
      </c>
      <c r="F77">
        <v>0.45739831551146037</v>
      </c>
      <c r="G77">
        <v>0.108841771996917</v>
      </c>
      <c r="H77">
        <v>3.4706973948483228</v>
      </c>
      <c r="I77">
        <v>1.2045375968208121</v>
      </c>
      <c r="J77">
        <v>4.0936553866111239E-2</v>
      </c>
      <c r="K77">
        <v>9.8239993312824958E-2</v>
      </c>
      <c r="L77">
        <v>0.501431447409872</v>
      </c>
      <c r="M77">
        <v>0.31498026901079168</v>
      </c>
      <c r="N77">
        <v>0.11951816738103969</v>
      </c>
      <c r="O77">
        <v>5.6556837208095311E-2</v>
      </c>
      <c r="P77">
        <v>9.9450495846491294E-2</v>
      </c>
      <c r="Q77">
        <v>4.949768152669537E-2</v>
      </c>
      <c r="R77">
        <v>0.1246042814538994</v>
      </c>
      <c r="S77">
        <v>0.36371456522369539</v>
      </c>
      <c r="T77">
        <v>0.33160939043087839</v>
      </c>
      <c r="U77">
        <v>0.80256215087586358</v>
      </c>
      <c r="V77">
        <v>1.683578256558055</v>
      </c>
      <c r="W77">
        <v>3.5151900913833032</v>
      </c>
      <c r="X77">
        <v>0.75437896217928979</v>
      </c>
      <c r="Y77">
        <v>2.742391216166493E-2</v>
      </c>
      <c r="Z77">
        <v>31.096501454179421</v>
      </c>
      <c r="AA77">
        <v>0.67576557874809984</v>
      </c>
      <c r="AB77">
        <v>1.2138298147376699E-3</v>
      </c>
      <c r="AC77">
        <v>0.5293104406921324</v>
      </c>
      <c r="AD77">
        <v>1.879896853658515</v>
      </c>
      <c r="AE77">
        <v>0.16311533238433601</v>
      </c>
      <c r="AF77">
        <v>0.33835553806886798</v>
      </c>
      <c r="AG77">
        <v>3.6341954666235359</v>
      </c>
      <c r="AH77">
        <v>5.6450156926604356</v>
      </c>
      <c r="AI77">
        <v>0.55017846487461153</v>
      </c>
      <c r="AJ77">
        <v>5.0299034344207891</v>
      </c>
      <c r="AK77">
        <v>2.3834343850689002</v>
      </c>
      <c r="AL77">
        <v>8.1309826966120209</v>
      </c>
      <c r="AM77">
        <v>5.5119555840123791E-2</v>
      </c>
      <c r="AN77">
        <v>0.2401387868958838</v>
      </c>
    </row>
    <row r="78" spans="1:40" x14ac:dyDescent="0.45">
      <c r="A78" s="1" t="s">
        <v>507</v>
      </c>
      <c r="B78">
        <v>0.76036616837373916</v>
      </c>
      <c r="C78">
        <v>0.1006093347807394</v>
      </c>
      <c r="D78">
        <v>2.212857252320307E-2</v>
      </c>
      <c r="E78">
        <v>1.4071640754781871E-2</v>
      </c>
      <c r="F78">
        <v>0.30375899135899093</v>
      </c>
      <c r="G78">
        <v>7.7259347244520798E-2</v>
      </c>
      <c r="H78">
        <v>3.2060592939281349</v>
      </c>
      <c r="I78">
        <v>0.68994074194168531</v>
      </c>
      <c r="J78">
        <v>2.151136468494971E-2</v>
      </c>
      <c r="K78">
        <v>8.5853764901962712E-2</v>
      </c>
      <c r="L78">
        <v>0.61229713770361927</v>
      </c>
      <c r="M78">
        <v>0.1659341863874691</v>
      </c>
      <c r="N78">
        <v>5.4926005503320809E-2</v>
      </c>
      <c r="O78">
        <v>3.3376218942588243E-2</v>
      </c>
      <c r="P78">
        <v>5.1048552791080157E-2</v>
      </c>
      <c r="Q78">
        <v>2.8236291715234531E-2</v>
      </c>
      <c r="R78">
        <v>6.2677671331381413E-2</v>
      </c>
      <c r="S78">
        <v>0.22625482737120259</v>
      </c>
      <c r="T78">
        <v>0.2306151412979362</v>
      </c>
      <c r="U78">
        <v>0.5799692037411921</v>
      </c>
      <c r="V78">
        <v>1.6440794273568371</v>
      </c>
      <c r="W78">
        <v>2.8498999164423231</v>
      </c>
      <c r="X78">
        <v>4.6797307908593197E-2</v>
      </c>
      <c r="Y78">
        <v>2.8860575503093521E-2</v>
      </c>
      <c r="Z78">
        <v>2.0712702618100591</v>
      </c>
      <c r="AA78">
        <v>0.786878725542003</v>
      </c>
      <c r="AB78">
        <v>8.5649111445125514E-4</v>
      </c>
      <c r="AC78">
        <v>0.58473871363633423</v>
      </c>
      <c r="AD78">
        <v>1.586395272018535</v>
      </c>
      <c r="AE78">
        <v>0.61142266941581513</v>
      </c>
      <c r="AF78">
        <v>0.40785874945542</v>
      </c>
      <c r="AG78">
        <v>2.619106049254222</v>
      </c>
      <c r="AH78">
        <v>4.4691105874340824</v>
      </c>
      <c r="AI78">
        <v>0.56654040500245251</v>
      </c>
      <c r="AJ78">
        <v>3.408686792943723</v>
      </c>
      <c r="AK78">
        <v>1.866293584878</v>
      </c>
      <c r="AL78">
        <v>23.328091121366128</v>
      </c>
      <c r="AM78">
        <v>3.9129729580185693E-2</v>
      </c>
      <c r="AN78">
        <v>0.33537154217076848</v>
      </c>
    </row>
    <row r="79" spans="1:40" x14ac:dyDescent="0.45">
      <c r="A79" s="1" t="s">
        <v>508</v>
      </c>
      <c r="B79">
        <v>0.1512838823493011</v>
      </c>
      <c r="C79">
        <v>1.9735772387084849E-2</v>
      </c>
      <c r="D79">
        <v>4.6433153937294191E-3</v>
      </c>
      <c r="E79">
        <v>3.2828604294387392E-3</v>
      </c>
      <c r="F79">
        <v>6.4449305020148312E-2</v>
      </c>
      <c r="G79">
        <v>1.5749106660885259E-2</v>
      </c>
      <c r="H79">
        <v>0.49293632740421639</v>
      </c>
      <c r="I79">
        <v>0.1303197603658458</v>
      </c>
      <c r="J79">
        <v>4.585761223128689E-3</v>
      </c>
      <c r="K79">
        <v>1.6128176320247361E-2</v>
      </c>
      <c r="L79">
        <v>0.13866860788373939</v>
      </c>
      <c r="M79">
        <v>3.5381113454495218E-2</v>
      </c>
      <c r="N79">
        <v>1.205161639710439E-2</v>
      </c>
      <c r="O79">
        <v>6.938740308625342E-3</v>
      </c>
      <c r="P79">
        <v>1.069739492114798E-2</v>
      </c>
      <c r="Q79">
        <v>5.8750914532098731E-3</v>
      </c>
      <c r="R79">
        <v>1.19431649323788E-2</v>
      </c>
      <c r="S79">
        <v>4.5407421203897798E-2</v>
      </c>
      <c r="T79">
        <v>3.5580443769465037E-2</v>
      </c>
      <c r="U79">
        <v>0.1282896534599007</v>
      </c>
      <c r="V79">
        <v>0.4049172710653553</v>
      </c>
      <c r="W79">
        <v>0.56838487400428783</v>
      </c>
      <c r="X79">
        <v>1.0570703182060369E-2</v>
      </c>
      <c r="Y79">
        <v>5.2228401313885236E-3</v>
      </c>
      <c r="Z79">
        <v>0.60141288491863809</v>
      </c>
      <c r="AA79">
        <v>0.14742022329676979</v>
      </c>
      <c r="AB79">
        <v>1.804845048598946E-4</v>
      </c>
      <c r="AC79">
        <v>8.566301963294512E-2</v>
      </c>
      <c r="AD79">
        <v>0.33465957567424881</v>
      </c>
      <c r="AE79">
        <v>3.5237542928576143E-2</v>
      </c>
      <c r="AF79">
        <v>6.514743908439137E-2</v>
      </c>
      <c r="AG79">
        <v>0.45549474367514081</v>
      </c>
      <c r="AH79">
        <v>0.82781624599772474</v>
      </c>
      <c r="AI79">
        <v>9.109340127971273E-2</v>
      </c>
      <c r="AJ79">
        <v>0.55968605447778119</v>
      </c>
      <c r="AK79">
        <v>0.29644295477144</v>
      </c>
      <c r="AL79">
        <v>2.251782927211381</v>
      </c>
      <c r="AM79">
        <v>8.2572367627183792E-3</v>
      </c>
      <c r="AN79">
        <v>3.9319871272211593E-2</v>
      </c>
    </row>
    <row r="80" spans="1:40" x14ac:dyDescent="0.45">
      <c r="A80" s="1" t="s">
        <v>509</v>
      </c>
      <c r="B80">
        <v>3.733027498100832</v>
      </c>
      <c r="C80">
        <v>0.40507340703403311</v>
      </c>
      <c r="D80">
        <v>8.6926428831479621E-2</v>
      </c>
      <c r="E80">
        <v>4.8227387796318508E-2</v>
      </c>
      <c r="F80">
        <v>2.5984337559113908</v>
      </c>
      <c r="G80">
        <v>0.57301618267351817</v>
      </c>
      <c r="H80">
        <v>6.6222155182910063</v>
      </c>
      <c r="I80">
        <v>2.471739790341192</v>
      </c>
      <c r="J80">
        <v>0.1186695760251217</v>
      </c>
      <c r="K80">
        <v>0.1100956711331582</v>
      </c>
      <c r="L80">
        <v>0.90718284157213935</v>
      </c>
      <c r="M80">
        <v>1.3879408431729701</v>
      </c>
      <c r="N80">
        <v>0.68308867002468787</v>
      </c>
      <c r="O80">
        <v>0.16293910095434769</v>
      </c>
      <c r="P80">
        <v>0.32702573798675538</v>
      </c>
      <c r="Q80">
        <v>0.13766885989912511</v>
      </c>
      <c r="R80">
        <v>0.28019764079946291</v>
      </c>
      <c r="S80">
        <v>0.99911529292448686</v>
      </c>
      <c r="T80">
        <v>0.33906226117045912</v>
      </c>
      <c r="U80">
        <v>1.7126168513140709</v>
      </c>
      <c r="V80">
        <v>1.994848362153542</v>
      </c>
      <c r="W80">
        <v>3.9741952644603171</v>
      </c>
      <c r="X80">
        <v>3.0828588589138051E-2</v>
      </c>
      <c r="Y80">
        <v>8.8957889506842691E-2</v>
      </c>
      <c r="Z80">
        <v>0.78680926528897144</v>
      </c>
      <c r="AA80">
        <v>1.863585610143462</v>
      </c>
      <c r="AB80">
        <v>2.8899985613120489E-3</v>
      </c>
      <c r="AC80">
        <v>1.1866312845927269</v>
      </c>
      <c r="AD80">
        <v>1.293360758497055</v>
      </c>
      <c r="AE80">
        <v>0.23245088516298751</v>
      </c>
      <c r="AF80">
        <v>0.32781662477014423</v>
      </c>
      <c r="AG80">
        <v>4.1114281231472756</v>
      </c>
      <c r="AH80">
        <v>9.7513062300637827</v>
      </c>
      <c r="AI80">
        <v>0.48080251309342958</v>
      </c>
      <c r="AJ80">
        <v>5.0526993598100214</v>
      </c>
      <c r="AK80">
        <v>2.3027855510020592</v>
      </c>
      <c r="AL80">
        <v>11.878639538264331</v>
      </c>
      <c r="AM80">
        <v>0.15204428140708881</v>
      </c>
      <c r="AN80">
        <v>0.49110144927716132</v>
      </c>
    </row>
    <row r="81" spans="1:40" x14ac:dyDescent="0.45">
      <c r="A81" s="1" t="s">
        <v>510</v>
      </c>
      <c r="B81">
        <v>1.0378942665430011</v>
      </c>
      <c r="C81">
        <v>0.10369256325111691</v>
      </c>
      <c r="D81">
        <v>2.423116853964136E-2</v>
      </c>
      <c r="E81">
        <v>8.4541906969411353E-3</v>
      </c>
      <c r="F81">
        <v>0.32917492953388428</v>
      </c>
      <c r="G81">
        <v>9.2087422251417111E-2</v>
      </c>
      <c r="H81">
        <v>3.708002638146954</v>
      </c>
      <c r="I81">
        <v>0.3771122544236496</v>
      </c>
      <c r="J81">
        <v>2.2366794442944309E-2</v>
      </c>
      <c r="K81">
        <v>3.6178986741888131E-2</v>
      </c>
      <c r="L81">
        <v>0.2706693673088803</v>
      </c>
      <c r="M81">
        <v>0.1861582651772779</v>
      </c>
      <c r="N81">
        <v>8.9181906626965984E-2</v>
      </c>
      <c r="O81">
        <v>2.1936633503504419E-2</v>
      </c>
      <c r="P81">
        <v>5.7674901296800613E-2</v>
      </c>
      <c r="Q81">
        <v>2.3526630703033079E-2</v>
      </c>
      <c r="R81">
        <v>3.1914688054995928E-2</v>
      </c>
      <c r="S81">
        <v>0.17548112805041621</v>
      </c>
      <c r="T81">
        <v>0.14553193909321971</v>
      </c>
      <c r="U81">
        <v>0.3687659264337248</v>
      </c>
      <c r="V81">
        <v>0.94099780464436233</v>
      </c>
      <c r="W81">
        <v>1.722095783156316</v>
      </c>
      <c r="X81">
        <v>1.0741775137104181E-2</v>
      </c>
      <c r="Y81">
        <v>8.7752499181663873E-3</v>
      </c>
      <c r="Z81">
        <v>0.33036521606223712</v>
      </c>
      <c r="AA81">
        <v>0.2157250013417793</v>
      </c>
      <c r="AB81">
        <v>5.6092696291142931E-4</v>
      </c>
      <c r="AC81">
        <v>0.24730939037560051</v>
      </c>
      <c r="AD81">
        <v>0.36598935498124452</v>
      </c>
      <c r="AE81">
        <v>5.0594983697071223E-2</v>
      </c>
      <c r="AF81">
        <v>0.1152472281710762</v>
      </c>
      <c r="AG81">
        <v>1.2958488051220121</v>
      </c>
      <c r="AH81">
        <v>13.1634712579009</v>
      </c>
      <c r="AI81">
        <v>0.15240744395398589</v>
      </c>
      <c r="AJ81">
        <v>1.6974631170242629</v>
      </c>
      <c r="AK81">
        <v>0.7600727803588061</v>
      </c>
      <c r="AL81">
        <v>2.2925227120080489</v>
      </c>
      <c r="AM81">
        <v>4.3765728534875058E-2</v>
      </c>
      <c r="AN81">
        <v>0.10111613776818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1.089290047298749</v>
      </c>
      <c r="C83">
        <v>0.1045873677300295</v>
      </c>
      <c r="D83">
        <v>2.97177450946907E-2</v>
      </c>
      <c r="E83">
        <v>1.149780553932451E-2</v>
      </c>
      <c r="F83">
        <v>0.29305256991270079</v>
      </c>
      <c r="G83">
        <v>6.3518743661492558E-2</v>
      </c>
      <c r="H83">
        <v>3.5126677499825272</v>
      </c>
      <c r="I83">
        <v>1.2186759928144919</v>
      </c>
      <c r="J83">
        <v>3.0120023243421008E-2</v>
      </c>
      <c r="K83">
        <v>5.4813337809516693E-2</v>
      </c>
      <c r="L83">
        <v>0.33991271219576108</v>
      </c>
      <c r="M83">
        <v>0.17173720766143291</v>
      </c>
      <c r="N83">
        <v>8.0806612061433081E-2</v>
      </c>
      <c r="O83">
        <v>3.1150646084233971E-2</v>
      </c>
      <c r="P83">
        <v>6.2331495908689367E-2</v>
      </c>
      <c r="Q83">
        <v>2.8551409172461819E-2</v>
      </c>
      <c r="R83">
        <v>4.9887884199785661E-2</v>
      </c>
      <c r="S83">
        <v>0.24762973660770901</v>
      </c>
      <c r="T83">
        <v>0.13141421610373391</v>
      </c>
      <c r="U83">
        <v>0.48964943461992849</v>
      </c>
      <c r="V83">
        <v>1.0907438657942421</v>
      </c>
      <c r="W83">
        <v>2.428437382460733</v>
      </c>
      <c r="X83">
        <v>1.5589351204229711E-2</v>
      </c>
      <c r="Y83">
        <v>1.0891039056080709E-2</v>
      </c>
      <c r="Z83">
        <v>0.46936500751464427</v>
      </c>
      <c r="AA83">
        <v>0.28777238377440301</v>
      </c>
      <c r="AB83">
        <v>7.3938543936060504E-4</v>
      </c>
      <c r="AC83">
        <v>0.28830536477582652</v>
      </c>
      <c r="AD83">
        <v>0.56480771183404743</v>
      </c>
      <c r="AE83">
        <v>8.7613260297353987E-2</v>
      </c>
      <c r="AF83">
        <v>0.17832014124313081</v>
      </c>
      <c r="AG83">
        <v>1.8293472920450691</v>
      </c>
      <c r="AH83">
        <v>12.27124454975633</v>
      </c>
      <c r="AI83">
        <v>0.2385897733701744</v>
      </c>
      <c r="AJ83">
        <v>1.862673876438806</v>
      </c>
      <c r="AK83">
        <v>0.99383234812316346</v>
      </c>
      <c r="AL83">
        <v>4.4142224117291562</v>
      </c>
      <c r="AM83">
        <v>5.0175291546346923E-2</v>
      </c>
      <c r="AN83">
        <v>0.14784843325724101</v>
      </c>
    </row>
    <row r="84" spans="1:40" x14ac:dyDescent="0.45">
      <c r="A84" s="1" t="s">
        <v>513</v>
      </c>
      <c r="B84">
        <v>0.76129018745185983</v>
      </c>
      <c r="C84">
        <v>9.1555384963094164E-2</v>
      </c>
      <c r="D84">
        <v>2.571708879529104E-2</v>
      </c>
      <c r="E84">
        <v>1.083476272611596E-2</v>
      </c>
      <c r="F84">
        <v>0.457255828847418</v>
      </c>
      <c r="G84">
        <v>0.16235579615637269</v>
      </c>
      <c r="H84">
        <v>126.7344378558995</v>
      </c>
      <c r="I84">
        <v>4.337854500845217</v>
      </c>
      <c r="J84">
        <v>2.5395093410487509E-2</v>
      </c>
      <c r="K84">
        <v>3.3650523497513588E-2</v>
      </c>
      <c r="L84">
        <v>0.2487864122710077</v>
      </c>
      <c r="M84">
        <v>0.25611811443249521</v>
      </c>
      <c r="N84">
        <v>9.1044765548666806E-2</v>
      </c>
      <c r="O84">
        <v>3.5178560373776882E-2</v>
      </c>
      <c r="P84">
        <v>6.7097198824618107E-2</v>
      </c>
      <c r="Q84">
        <v>3.2255981463940903E-2</v>
      </c>
      <c r="R84">
        <v>9.6180450964613654E-2</v>
      </c>
      <c r="S84">
        <v>0.22473488771242689</v>
      </c>
      <c r="T84">
        <v>0.32030461124780651</v>
      </c>
      <c r="U84">
        <v>0.58111595159597951</v>
      </c>
      <c r="V84">
        <v>0.88924254108706857</v>
      </c>
      <c r="W84">
        <v>1.7464860939506339</v>
      </c>
      <c r="X84">
        <v>1.311516449885115E-2</v>
      </c>
      <c r="Y84">
        <v>1.480286446250152E-2</v>
      </c>
      <c r="Z84">
        <v>0.53994150785866502</v>
      </c>
      <c r="AA84">
        <v>0.35383028565085112</v>
      </c>
      <c r="AB84">
        <v>9.368675310236778E-4</v>
      </c>
      <c r="AC84">
        <v>0.30572077274605652</v>
      </c>
      <c r="AD84">
        <v>0.68241000177303279</v>
      </c>
      <c r="AE84">
        <v>8.2592898566177145E-2</v>
      </c>
      <c r="AF84">
        <v>0.34486577320328121</v>
      </c>
      <c r="AG84">
        <v>3.6587787664865599</v>
      </c>
      <c r="AH84">
        <v>2.7465971890698562</v>
      </c>
      <c r="AI84">
        <v>0.67015207189518777</v>
      </c>
      <c r="AJ84">
        <v>3.752119189588885</v>
      </c>
      <c r="AK84">
        <v>1.7110675276260709</v>
      </c>
      <c r="AL84">
        <v>3.520463978472737</v>
      </c>
      <c r="AM84">
        <v>3.5977020247741888E-2</v>
      </c>
      <c r="AN84">
        <v>0.10298174163194421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4.4227482174332741E-2</v>
      </c>
      <c r="C86">
        <v>6.9324124531016931E-3</v>
      </c>
      <c r="D86">
        <v>1.353080841981436E-3</v>
      </c>
      <c r="E86">
        <v>8.8608216635987407E-4</v>
      </c>
      <c r="F86">
        <v>1.7761571992164441E-2</v>
      </c>
      <c r="G86">
        <v>5.9362161254277361E-3</v>
      </c>
      <c r="H86">
        <v>6.3255831794607138</v>
      </c>
      <c r="I86">
        <v>0.21936656393615109</v>
      </c>
      <c r="J86">
        <v>1.3867965906133341E-3</v>
      </c>
      <c r="K86">
        <v>3.2399541358892319E-3</v>
      </c>
      <c r="L86">
        <v>2.154206995150874E-2</v>
      </c>
      <c r="M86">
        <v>1.106663751492709E-2</v>
      </c>
      <c r="N86">
        <v>3.130359460789137E-3</v>
      </c>
      <c r="O86">
        <v>1.5474872003746231E-3</v>
      </c>
      <c r="P86">
        <v>2.7356050620997909E-3</v>
      </c>
      <c r="Q86">
        <v>1.4277083365161021E-3</v>
      </c>
      <c r="R86">
        <v>8.0506103325361754E-3</v>
      </c>
      <c r="S86">
        <v>9.2388811713618527E-3</v>
      </c>
      <c r="T86">
        <v>2.0707199390437522E-2</v>
      </c>
      <c r="U86">
        <v>4.023495622284972E-2</v>
      </c>
      <c r="V86">
        <v>0.19698326163847479</v>
      </c>
      <c r="W86">
        <v>0.16842865832429141</v>
      </c>
      <c r="X86">
        <v>1.0606161920688889E-3</v>
      </c>
      <c r="Y86">
        <v>5.1264063659145096E-4</v>
      </c>
      <c r="Z86">
        <v>8.9995458844089785E-2</v>
      </c>
      <c r="AA86">
        <v>2.3122422885498178E-2</v>
      </c>
      <c r="AB86">
        <v>5.1792583935437887E-5</v>
      </c>
      <c r="AC86">
        <v>1.5272253915132381E-2</v>
      </c>
      <c r="AD86">
        <v>8.8830930897142155E-2</v>
      </c>
      <c r="AE86">
        <v>7.7187220838257449E-3</v>
      </c>
      <c r="AF86">
        <v>3.8689261114961473E-2</v>
      </c>
      <c r="AG86">
        <v>0.38332924549236519</v>
      </c>
      <c r="AH86">
        <v>0.89745804979218702</v>
      </c>
      <c r="AI86">
        <v>6.1747359527452271E-2</v>
      </c>
      <c r="AJ86">
        <v>0.2745705661446034</v>
      </c>
      <c r="AK86">
        <v>0.1616941878857921</v>
      </c>
      <c r="AL86">
        <v>26.190162114930839</v>
      </c>
      <c r="AM86">
        <v>2.3137999405403232E-3</v>
      </c>
      <c r="AN86">
        <v>1.0840567335979E-2</v>
      </c>
    </row>
    <row r="87" spans="1:40" x14ac:dyDescent="0.45">
      <c r="A87" s="1" t="s">
        <v>516</v>
      </c>
      <c r="B87">
        <v>0.62870807449751465</v>
      </c>
      <c r="C87">
        <v>8.2436216836799386E-2</v>
      </c>
      <c r="D87">
        <v>1.87274569374376E-2</v>
      </c>
      <c r="E87">
        <v>1.589167204387025E-2</v>
      </c>
      <c r="F87">
        <v>0.21788431893772389</v>
      </c>
      <c r="G87">
        <v>7.0507554600762468E-2</v>
      </c>
      <c r="H87">
        <v>2.1227299535783808</v>
      </c>
      <c r="I87">
        <v>0.61967155198398394</v>
      </c>
      <c r="J87">
        <v>2.0625798443483691E-2</v>
      </c>
      <c r="K87">
        <v>3.6316470064145151E-2</v>
      </c>
      <c r="L87">
        <v>0.32591687678640718</v>
      </c>
      <c r="M87">
        <v>0.13910581705244651</v>
      </c>
      <c r="N87">
        <v>4.4850898147870757E-2</v>
      </c>
      <c r="O87">
        <v>2.403221372006694E-2</v>
      </c>
      <c r="P87">
        <v>4.1456986375982517E-2</v>
      </c>
      <c r="Q87">
        <v>2.1116533856012611E-2</v>
      </c>
      <c r="R87">
        <v>4.4158472263272033E-2</v>
      </c>
      <c r="S87">
        <v>0.20148738746897851</v>
      </c>
      <c r="T87">
        <v>0.28611628508284431</v>
      </c>
      <c r="U87">
        <v>0.44465508725054309</v>
      </c>
      <c r="V87">
        <v>0.71602798295599057</v>
      </c>
      <c r="W87">
        <v>1.1941020794308459</v>
      </c>
      <c r="X87">
        <v>9.3219240234507436E-3</v>
      </c>
      <c r="Y87">
        <v>1.057946471031548E-2</v>
      </c>
      <c r="Z87">
        <v>0.38145624000141187</v>
      </c>
      <c r="AA87">
        <v>0.29926749267555741</v>
      </c>
      <c r="AB87">
        <v>6.0775458997063187E-4</v>
      </c>
      <c r="AC87">
        <v>0.22004058564470569</v>
      </c>
      <c r="AD87">
        <v>0.83763585879790969</v>
      </c>
      <c r="AE87">
        <v>9.0116692062009326E-2</v>
      </c>
      <c r="AF87">
        <v>0.1989495162492185</v>
      </c>
      <c r="AG87">
        <v>1.3154696119920759</v>
      </c>
      <c r="AH87">
        <v>2.4344446127765851</v>
      </c>
      <c r="AI87">
        <v>0.41500597692729257</v>
      </c>
      <c r="AJ87">
        <v>3.5534458911981428</v>
      </c>
      <c r="AK87">
        <v>1.41977972068698</v>
      </c>
      <c r="AL87">
        <v>6.0547872382973402</v>
      </c>
      <c r="AM87">
        <v>2.8750644028303931E-2</v>
      </c>
      <c r="AN87">
        <v>0.13330463228609959</v>
      </c>
    </row>
    <row r="88" spans="1:40" x14ac:dyDescent="0.45">
      <c r="A88" s="1" t="s">
        <v>517</v>
      </c>
      <c r="B88">
        <v>0.56089359260168237</v>
      </c>
      <c r="C88">
        <v>6.635971037098104E-2</v>
      </c>
      <c r="D88">
        <v>1.7098341234654181E-2</v>
      </c>
      <c r="E88">
        <v>1.695852813690811E-2</v>
      </c>
      <c r="F88">
        <v>0.19494196250954071</v>
      </c>
      <c r="G88">
        <v>5.6128081404909817E-2</v>
      </c>
      <c r="H88">
        <v>1.769182230664992</v>
      </c>
      <c r="I88">
        <v>0.42634253119192539</v>
      </c>
      <c r="J88">
        <v>1.644290282621013E-2</v>
      </c>
      <c r="K88">
        <v>3.5981300963302952E-2</v>
      </c>
      <c r="L88">
        <v>0.33150498444617488</v>
      </c>
      <c r="M88">
        <v>0.11052215524213931</v>
      </c>
      <c r="N88">
        <v>3.5637502508117647E-2</v>
      </c>
      <c r="O88">
        <v>1.8973973946476371E-2</v>
      </c>
      <c r="P88">
        <v>3.6079960902475443E-2</v>
      </c>
      <c r="Q88">
        <v>1.9007226620258711E-2</v>
      </c>
      <c r="R88">
        <v>3.6913991462828553E-2</v>
      </c>
      <c r="S88">
        <v>0.14640811737463089</v>
      </c>
      <c r="T88">
        <v>0.1635841763656464</v>
      </c>
      <c r="U88">
        <v>0.35578351382195189</v>
      </c>
      <c r="V88">
        <v>0.74136718410160662</v>
      </c>
      <c r="W88">
        <v>1.3104042396051121</v>
      </c>
      <c r="X88">
        <v>9.4406791907198813E-3</v>
      </c>
      <c r="Y88">
        <v>8.1954813733750454E-3</v>
      </c>
      <c r="Z88">
        <v>0.58617932336072609</v>
      </c>
      <c r="AA88">
        <v>0.24024190633963829</v>
      </c>
      <c r="AB88">
        <v>4.9825300035260828E-4</v>
      </c>
      <c r="AC88">
        <v>0.19021004393220561</v>
      </c>
      <c r="AD88">
        <v>0.87924555555516304</v>
      </c>
      <c r="AE88">
        <v>8.2977470298627523E-2</v>
      </c>
      <c r="AF88">
        <v>0.2697406401172302</v>
      </c>
      <c r="AG88">
        <v>1.454335679175403</v>
      </c>
      <c r="AH88">
        <v>2.3442835586396189</v>
      </c>
      <c r="AI88">
        <v>0.39917836106875232</v>
      </c>
      <c r="AJ88">
        <v>1.905815155449418</v>
      </c>
      <c r="AK88">
        <v>1.1496487376320139</v>
      </c>
      <c r="AL88">
        <v>3.0747918244393468</v>
      </c>
      <c r="AM88">
        <v>2.3501953973114161E-2</v>
      </c>
      <c r="AN88">
        <v>0.112952801786967</v>
      </c>
    </row>
    <row r="89" spans="1:40" x14ac:dyDescent="0.45">
      <c r="A89" s="1" t="s">
        <v>518</v>
      </c>
      <c r="B89">
        <v>1.349328499624646</v>
      </c>
      <c r="C89">
        <v>0.18642345400360469</v>
      </c>
      <c r="D89">
        <v>3.6698054763267998E-2</v>
      </c>
      <c r="E89">
        <v>8.3020761021166914E-2</v>
      </c>
      <c r="F89">
        <v>0.37886168271389831</v>
      </c>
      <c r="G89">
        <v>0.1120245804653684</v>
      </c>
      <c r="H89">
        <v>9.0897534920663698</v>
      </c>
      <c r="I89">
        <v>1.998165593178685</v>
      </c>
      <c r="J89">
        <v>3.3885624377228009E-2</v>
      </c>
      <c r="K89">
        <v>9.060364886036737E-2</v>
      </c>
      <c r="L89">
        <v>0.84618410007251765</v>
      </c>
      <c r="M89">
        <v>0.22792674157024259</v>
      </c>
      <c r="N89">
        <v>7.3285518407688446E-2</v>
      </c>
      <c r="O89">
        <v>3.7836879266291791E-2</v>
      </c>
      <c r="P89">
        <v>7.2726415172697068E-2</v>
      </c>
      <c r="Q89">
        <v>3.8537109662484421E-2</v>
      </c>
      <c r="R89">
        <v>9.2290196631349145E-2</v>
      </c>
      <c r="S89">
        <v>0.32859919241796171</v>
      </c>
      <c r="T89">
        <v>0.26013187509076963</v>
      </c>
      <c r="U89">
        <v>1.104499671307158</v>
      </c>
      <c r="V89">
        <v>2.552569497271242</v>
      </c>
      <c r="W89">
        <v>4.7448209491218041</v>
      </c>
      <c r="X89">
        <v>3.044532126846336E-2</v>
      </c>
      <c r="Y89">
        <v>1.650114005291298E-2</v>
      </c>
      <c r="Z89">
        <v>1.9815726178335229</v>
      </c>
      <c r="AA89">
        <v>0.57568575422957002</v>
      </c>
      <c r="AB89">
        <v>1.216378454254337E-3</v>
      </c>
      <c r="AC89">
        <v>0.42833741084381283</v>
      </c>
      <c r="AD89">
        <v>3.1609026026520408</v>
      </c>
      <c r="AE89">
        <v>0.23372311596379991</v>
      </c>
      <c r="AF89">
        <v>0.9590174257033619</v>
      </c>
      <c r="AG89">
        <v>4.1309815446144347</v>
      </c>
      <c r="AH89">
        <v>8.0471454046610251</v>
      </c>
      <c r="AI89">
        <v>1.0673706523790889</v>
      </c>
      <c r="AJ89">
        <v>5.3374439348497251</v>
      </c>
      <c r="AK89">
        <v>3.7995937452293629</v>
      </c>
      <c r="AL89">
        <v>9.7115259379097534</v>
      </c>
      <c r="AM89">
        <v>5.0079572046304477E-2</v>
      </c>
      <c r="AN89">
        <v>0.30029667033621882</v>
      </c>
    </row>
    <row r="90" spans="1:40" x14ac:dyDescent="0.45">
      <c r="A90" s="1" t="s">
        <v>519</v>
      </c>
      <c r="B90">
        <v>0.7821516200803903</v>
      </c>
      <c r="C90">
        <v>9.2095247828817228E-2</v>
      </c>
      <c r="D90">
        <v>2.343471524861775E-2</v>
      </c>
      <c r="E90">
        <v>1.888467534293967E-2</v>
      </c>
      <c r="F90">
        <v>0.23999104328655779</v>
      </c>
      <c r="G90">
        <v>7.7335746435883174E-2</v>
      </c>
      <c r="H90">
        <v>2.7074925271135228</v>
      </c>
      <c r="I90">
        <v>1.3555610758383629</v>
      </c>
      <c r="J90">
        <v>2.4130205443868149E-2</v>
      </c>
      <c r="K90">
        <v>9.8017305150872425E-2</v>
      </c>
      <c r="L90">
        <v>0.62565116581361202</v>
      </c>
      <c r="M90">
        <v>0.15830019880167659</v>
      </c>
      <c r="N90">
        <v>5.0428116564098423E-2</v>
      </c>
      <c r="O90">
        <v>2.6669955520910331E-2</v>
      </c>
      <c r="P90">
        <v>5.3693040522264951E-2</v>
      </c>
      <c r="Q90">
        <v>2.8741742308863689E-2</v>
      </c>
      <c r="R90">
        <v>5.6173939603902913E-2</v>
      </c>
      <c r="S90">
        <v>0.21866724366069501</v>
      </c>
      <c r="T90">
        <v>0.4118742374214438</v>
      </c>
      <c r="U90">
        <v>0.50118106924634742</v>
      </c>
      <c r="V90">
        <v>2.0379571676136141</v>
      </c>
      <c r="W90">
        <v>1.6552480711411091</v>
      </c>
      <c r="X90">
        <v>1.1594393478817921E-2</v>
      </c>
      <c r="Y90">
        <v>1.167929759921838E-2</v>
      </c>
      <c r="Z90">
        <v>0.38143903740224239</v>
      </c>
      <c r="AA90">
        <v>0.33524808574552539</v>
      </c>
      <c r="AB90">
        <v>7.2548125290642349E-4</v>
      </c>
      <c r="AC90">
        <v>0.24289438693865109</v>
      </c>
      <c r="AD90">
        <v>1.023945031094194</v>
      </c>
      <c r="AE90">
        <v>8.7909886631666739E-2</v>
      </c>
      <c r="AF90">
        <v>0.26858670198297269</v>
      </c>
      <c r="AG90">
        <v>2.555508468840801</v>
      </c>
      <c r="AH90">
        <v>3.0540618848494039</v>
      </c>
      <c r="AI90">
        <v>0.39751440704594732</v>
      </c>
      <c r="AJ90">
        <v>3.9774325415836969</v>
      </c>
      <c r="AK90">
        <v>1.506588882371326</v>
      </c>
      <c r="AL90">
        <v>23.520266157682538</v>
      </c>
      <c r="AM90">
        <v>3.41232901085897E-2</v>
      </c>
      <c r="AN90">
        <v>0.18338029525449731</v>
      </c>
    </row>
    <row r="91" spans="1:40" x14ac:dyDescent="0.45">
      <c r="A91" s="1" t="s">
        <v>520</v>
      </c>
      <c r="B91">
        <v>0.88907758737962517</v>
      </c>
      <c r="C91">
        <v>0.1221996790265349</v>
      </c>
      <c r="D91">
        <v>3.1269202689807492E-2</v>
      </c>
      <c r="E91">
        <v>2.3004070612593731E-2</v>
      </c>
      <c r="F91">
        <v>0.32259625319431839</v>
      </c>
      <c r="G91">
        <v>0.100990565928744</v>
      </c>
      <c r="H91">
        <v>2.661530997908756</v>
      </c>
      <c r="I91">
        <v>0.31044910756455102</v>
      </c>
      <c r="J91">
        <v>8.9964817462254848E-2</v>
      </c>
      <c r="K91">
        <v>6.4127896045093641E-2</v>
      </c>
      <c r="L91">
        <v>0.48108872065204578</v>
      </c>
      <c r="M91">
        <v>0.23750656880799539</v>
      </c>
      <c r="N91">
        <v>0.1061824436216329</v>
      </c>
      <c r="O91">
        <v>7.6630870307222321E-2</v>
      </c>
      <c r="P91">
        <v>7.8102595182730217E-2</v>
      </c>
      <c r="Q91">
        <v>5.1472924682675752E-2</v>
      </c>
      <c r="R91">
        <v>9.8455732727409401E-2</v>
      </c>
      <c r="S91">
        <v>0.91921557479512228</v>
      </c>
      <c r="T91">
        <v>0.61177997834167641</v>
      </c>
      <c r="U91">
        <v>1.218196532460728</v>
      </c>
      <c r="V91">
        <v>1.267628241726807</v>
      </c>
      <c r="W91">
        <v>1.6314262678042351</v>
      </c>
      <c r="X91">
        <v>1.462531156986647E-2</v>
      </c>
      <c r="Y91">
        <v>6.6339940858129304E-2</v>
      </c>
      <c r="Z91">
        <v>0.54997056503459363</v>
      </c>
      <c r="AA91">
        <v>1.405270270747367</v>
      </c>
      <c r="AB91">
        <v>1.81917304689181E-3</v>
      </c>
      <c r="AC91">
        <v>0.41814330386027909</v>
      </c>
      <c r="AD91">
        <v>1.221864795874771</v>
      </c>
      <c r="AE91">
        <v>0.1511698575826837</v>
      </c>
      <c r="AF91">
        <v>0.60176904643512075</v>
      </c>
      <c r="AG91">
        <v>1.4912308413757689</v>
      </c>
      <c r="AH91">
        <v>2.2829785025462299</v>
      </c>
      <c r="AI91">
        <v>1.2055258293002209</v>
      </c>
      <c r="AJ91">
        <v>6.3819065799528696</v>
      </c>
      <c r="AK91">
        <v>2.7712531958864588</v>
      </c>
      <c r="AL91">
        <v>22.70396262114744</v>
      </c>
      <c r="AM91">
        <v>0.11853330929703949</v>
      </c>
      <c r="AN91">
        <v>0.26937532362383337</v>
      </c>
    </row>
    <row r="92" spans="1:40" x14ac:dyDescent="0.45">
      <c r="A92" s="1" t="s">
        <v>521</v>
      </c>
      <c r="B92">
        <v>0.91622297935475316</v>
      </c>
      <c r="C92">
        <v>0.11905887884824121</v>
      </c>
      <c r="D92">
        <v>3.2959871939871287E-2</v>
      </c>
      <c r="E92">
        <v>2.2414518368890728E-2</v>
      </c>
      <c r="F92">
        <v>0.29269324186084761</v>
      </c>
      <c r="G92">
        <v>9.5870166353225816E-2</v>
      </c>
      <c r="H92">
        <v>1.6365297654122011</v>
      </c>
      <c r="I92">
        <v>0.43434800853887068</v>
      </c>
      <c r="J92">
        <v>2.7774679881157179E-2</v>
      </c>
      <c r="K92">
        <v>3.5004229076901601E-2</v>
      </c>
      <c r="L92">
        <v>0.29622113836738528</v>
      </c>
      <c r="M92">
        <v>0.19175008824062911</v>
      </c>
      <c r="N92">
        <v>6.1827225737407648E-2</v>
      </c>
      <c r="O92">
        <v>3.1975596425207413E-2</v>
      </c>
      <c r="P92">
        <v>5.4236254950205558E-2</v>
      </c>
      <c r="Q92">
        <v>2.7273734601625799E-2</v>
      </c>
      <c r="R92">
        <v>5.8068301805019873E-2</v>
      </c>
      <c r="S92">
        <v>0.24950185914949649</v>
      </c>
      <c r="T92">
        <v>0.14692975176260531</v>
      </c>
      <c r="U92">
        <v>0.56688463529810462</v>
      </c>
      <c r="V92">
        <v>1.417095165524302</v>
      </c>
      <c r="W92">
        <v>1.4962655500716091</v>
      </c>
      <c r="X92">
        <v>1.3989899345424229E-2</v>
      </c>
      <c r="Y92">
        <v>1.43955059278074E-2</v>
      </c>
      <c r="Z92">
        <v>0.58926834492741986</v>
      </c>
      <c r="AA92">
        <v>0.51171132085154669</v>
      </c>
      <c r="AB92">
        <v>7.8196189222349427E-4</v>
      </c>
      <c r="AC92">
        <v>0.31839425841991398</v>
      </c>
      <c r="AD92">
        <v>1.310430281261324</v>
      </c>
      <c r="AE92">
        <v>0.13589664387220399</v>
      </c>
      <c r="AF92">
        <v>0.23602952471628549</v>
      </c>
      <c r="AG92">
        <v>1.9837522040688831</v>
      </c>
      <c r="AH92">
        <v>2.2836722637648208</v>
      </c>
      <c r="AI92">
        <v>0.37029301139722109</v>
      </c>
      <c r="AJ92">
        <v>2.262129119978757</v>
      </c>
      <c r="AK92">
        <v>1.1804452809395889</v>
      </c>
      <c r="AL92">
        <v>4.0051265442621631</v>
      </c>
      <c r="AM92">
        <v>3.9424291651213611E-2</v>
      </c>
      <c r="AN92">
        <v>0.1556203777160845</v>
      </c>
    </row>
    <row r="93" spans="1:40" x14ac:dyDescent="0.45">
      <c r="A93" s="1" t="s">
        <v>522</v>
      </c>
      <c r="B93">
        <v>0.62828829233036965</v>
      </c>
      <c r="C93">
        <v>7.5184662589597551E-2</v>
      </c>
      <c r="D93">
        <v>1.4475076942647731E-2</v>
      </c>
      <c r="E93">
        <v>8.4400291011658031E-3</v>
      </c>
      <c r="F93">
        <v>0.160320503242804</v>
      </c>
      <c r="G93">
        <v>5.2244190161997703E-2</v>
      </c>
      <c r="H93">
        <v>1.1627346305376669</v>
      </c>
      <c r="I93">
        <v>0.2314089783614002</v>
      </c>
      <c r="J93">
        <v>1.485131629377787E-2</v>
      </c>
      <c r="K93">
        <v>2.7536213858696892E-2</v>
      </c>
      <c r="L93">
        <v>0.1795403218164591</v>
      </c>
      <c r="M93">
        <v>0.1002292159944087</v>
      </c>
      <c r="N93">
        <v>3.2691327502709207E-2</v>
      </c>
      <c r="O93">
        <v>1.7131937697689129E-2</v>
      </c>
      <c r="P93">
        <v>3.076052128152627E-2</v>
      </c>
      <c r="Q93">
        <v>1.5690862431083981E-2</v>
      </c>
      <c r="R93">
        <v>3.3294296491885852E-2</v>
      </c>
      <c r="S93">
        <v>0.14112243924476639</v>
      </c>
      <c r="T93">
        <v>0.13654630712064311</v>
      </c>
      <c r="U93">
        <v>0.31374051330748448</v>
      </c>
      <c r="V93">
        <v>0.70889306315153833</v>
      </c>
      <c r="W93">
        <v>1.0215349128695761</v>
      </c>
      <c r="X93">
        <v>6.6665428831498928E-3</v>
      </c>
      <c r="Y93">
        <v>7.6682205539177952E-3</v>
      </c>
      <c r="Z93">
        <v>0.30530404943361161</v>
      </c>
      <c r="AA93">
        <v>0.29274909228617157</v>
      </c>
      <c r="AB93">
        <v>4.4842830546518078E-4</v>
      </c>
      <c r="AC93">
        <v>0.18984292283924259</v>
      </c>
      <c r="AD93">
        <v>3.3512823294686238</v>
      </c>
      <c r="AE93">
        <v>9.279678641474054E-2</v>
      </c>
      <c r="AF93">
        <v>0.29881662066756781</v>
      </c>
      <c r="AG93">
        <v>1.4140322814132591</v>
      </c>
      <c r="AH93">
        <v>1.721875871065448</v>
      </c>
      <c r="AI93">
        <v>0.53786936429542165</v>
      </c>
      <c r="AJ93">
        <v>1.9697692204854009</v>
      </c>
      <c r="AK93">
        <v>1.2399422436699079</v>
      </c>
      <c r="AL93">
        <v>2.888082752800039</v>
      </c>
      <c r="AM93">
        <v>2.0360971384206561E-2</v>
      </c>
      <c r="AN93">
        <v>9.9856856339123057E-2</v>
      </c>
    </row>
    <row r="94" spans="1:40" x14ac:dyDescent="0.45">
      <c r="A94" s="1" t="s">
        <v>523</v>
      </c>
      <c r="B94">
        <v>0.30764413873321089</v>
      </c>
      <c r="C94">
        <v>4.3122110914518251E-3</v>
      </c>
      <c r="D94">
        <v>6.4471373006287332E-4</v>
      </c>
      <c r="E94">
        <v>1.9201396146011709E-3</v>
      </c>
      <c r="F94">
        <v>4.3698626997504758E-3</v>
      </c>
      <c r="G94">
        <v>1.4337331375163661E-3</v>
      </c>
      <c r="H94">
        <v>8.339294440945734E-2</v>
      </c>
      <c r="I94">
        <v>4.3081519980378178E-3</v>
      </c>
      <c r="J94">
        <v>4.2801197982181061E-4</v>
      </c>
      <c r="K94">
        <v>5.8255429443642868E-4</v>
      </c>
      <c r="L94">
        <v>4.6580218604888738E-3</v>
      </c>
      <c r="M94">
        <v>2.7962799049082001E-3</v>
      </c>
      <c r="N94">
        <v>9.1751079675188698E-4</v>
      </c>
      <c r="O94">
        <v>4.7579833878547769E-4</v>
      </c>
      <c r="P94">
        <v>7.9924230959864937E-4</v>
      </c>
      <c r="Q94">
        <v>4.0161400495675398E-4</v>
      </c>
      <c r="R94">
        <v>8.9012619870989878E-4</v>
      </c>
      <c r="S94">
        <v>3.8539032785848172E-3</v>
      </c>
      <c r="T94">
        <v>2.5754987743499221E-3</v>
      </c>
      <c r="U94">
        <v>1.2453160358782829E-2</v>
      </c>
      <c r="V94">
        <v>1.532133804677204E-2</v>
      </c>
      <c r="W94">
        <v>2.7896317643066191E-2</v>
      </c>
      <c r="X94">
        <v>2.115907342782585E-4</v>
      </c>
      <c r="Y94">
        <v>2.147730463082138E-4</v>
      </c>
      <c r="Z94">
        <v>5.5535159096786451E-3</v>
      </c>
      <c r="AA94">
        <v>7.1238870859826348E-3</v>
      </c>
      <c r="AB94">
        <v>1.1861776503955791E-5</v>
      </c>
      <c r="AC94">
        <v>5.3212347451730082</v>
      </c>
      <c r="AD94">
        <v>1.7374259933364611E-2</v>
      </c>
      <c r="AE94">
        <v>1.5662176954904679E-3</v>
      </c>
      <c r="AF94">
        <v>4.3521101186977124E-3</v>
      </c>
      <c r="AG94">
        <v>0.1121397430898303</v>
      </c>
      <c r="AH94">
        <v>2.538410894406213E-2</v>
      </c>
      <c r="AI94">
        <v>1.066392959413524</v>
      </c>
      <c r="AJ94">
        <v>3.5441226552444353E-2</v>
      </c>
      <c r="AK94">
        <v>2.0049457475282001E-2</v>
      </c>
      <c r="AL94">
        <v>0.1190588578153101</v>
      </c>
      <c r="AM94">
        <v>5.6345758753964601E-4</v>
      </c>
      <c r="AN94">
        <v>1.035561181514315E-2</v>
      </c>
    </row>
    <row r="95" spans="1:40" x14ac:dyDescent="0.45">
      <c r="A95" s="1" t="s">
        <v>524</v>
      </c>
      <c r="B95">
        <v>2.7804298221262922</v>
      </c>
      <c r="C95">
        <v>0.29795365302842602</v>
      </c>
      <c r="D95">
        <v>6.1720117011819807E-2</v>
      </c>
      <c r="E95">
        <v>2.6142677780723371E-2</v>
      </c>
      <c r="F95">
        <v>1.119655019608419</v>
      </c>
      <c r="G95">
        <v>0.19800519945320719</v>
      </c>
      <c r="H95">
        <v>6.2642520310944008</v>
      </c>
      <c r="I95">
        <v>0.94124137836950239</v>
      </c>
      <c r="J95">
        <v>7.3084509482808285E-2</v>
      </c>
      <c r="K95">
        <v>0.3717921339459368</v>
      </c>
      <c r="L95">
        <v>1.4591566798840181</v>
      </c>
      <c r="M95">
        <v>0.45870742219117239</v>
      </c>
      <c r="N95">
        <v>0.1304037790044533</v>
      </c>
      <c r="O95">
        <v>7.1461091879463326E-2</v>
      </c>
      <c r="P95">
        <v>0.1886504970049494</v>
      </c>
      <c r="Q95">
        <v>9.6652310175119396E-2</v>
      </c>
      <c r="R95">
        <v>0.29856595848089379</v>
      </c>
      <c r="S95">
        <v>0.56646778959283206</v>
      </c>
      <c r="T95">
        <v>0.62055244746244476</v>
      </c>
      <c r="U95">
        <v>21.275336189290151</v>
      </c>
      <c r="V95">
        <v>19.618218302416771</v>
      </c>
      <c r="W95">
        <v>24.550167388829198</v>
      </c>
      <c r="X95">
        <v>8.5301026675202313E-2</v>
      </c>
      <c r="Y95">
        <v>2.9366198363668741E-2</v>
      </c>
      <c r="Z95">
        <v>0.95072543632209627</v>
      </c>
      <c r="AA95">
        <v>0.78507542554653542</v>
      </c>
      <c r="AB95">
        <v>2.6336166450265991E-3</v>
      </c>
      <c r="AC95">
        <v>0.75397740937770374</v>
      </c>
      <c r="AD95">
        <v>8.4667093695732039</v>
      </c>
      <c r="AE95">
        <v>0.23052240198274679</v>
      </c>
      <c r="AF95">
        <v>1.41888674313041</v>
      </c>
      <c r="AG95">
        <v>5.8395559565568318</v>
      </c>
      <c r="AH95">
        <v>4.3070895336044543</v>
      </c>
      <c r="AI95">
        <v>1.42810569252188</v>
      </c>
      <c r="AJ95">
        <v>6.013103791336718</v>
      </c>
      <c r="AK95">
        <v>5.0926768027041138</v>
      </c>
      <c r="AL95">
        <v>20.17375682930189</v>
      </c>
      <c r="AM95">
        <v>8.5524606084348587E-2</v>
      </c>
      <c r="AN95">
        <v>0.48626704947584121</v>
      </c>
    </row>
    <row r="96" spans="1:40" x14ac:dyDescent="0.45">
      <c r="A96" s="1" t="s">
        <v>525</v>
      </c>
      <c r="B96">
        <v>1.246632502531597</v>
      </c>
      <c r="C96">
        <v>0.13103723705007381</v>
      </c>
      <c r="D96">
        <v>2.7409437482631901E-2</v>
      </c>
      <c r="E96">
        <v>1.6036259717723569E-2</v>
      </c>
      <c r="F96">
        <v>0.2983417363376959</v>
      </c>
      <c r="G96">
        <v>9.9169125996216273E-2</v>
      </c>
      <c r="H96">
        <v>2.5881645367059138</v>
      </c>
      <c r="I96">
        <v>0.46485641629791641</v>
      </c>
      <c r="J96">
        <v>2.9239942888446661E-2</v>
      </c>
      <c r="K96">
        <v>0.113573808840982</v>
      </c>
      <c r="L96">
        <v>0.46176208072032321</v>
      </c>
      <c r="M96">
        <v>0.19665866540203331</v>
      </c>
      <c r="N96">
        <v>6.1911028248280917E-2</v>
      </c>
      <c r="O96">
        <v>3.4179467829171438E-2</v>
      </c>
      <c r="P96">
        <v>6.5682405254457801E-2</v>
      </c>
      <c r="Q96">
        <v>3.3196939278604072E-2</v>
      </c>
      <c r="R96">
        <v>6.2902035227890035E-2</v>
      </c>
      <c r="S96">
        <v>0.2624648201589459</v>
      </c>
      <c r="T96">
        <v>0.44472116570225129</v>
      </c>
      <c r="U96">
        <v>0.63185047919998938</v>
      </c>
      <c r="V96">
        <v>0.90592188345194258</v>
      </c>
      <c r="W96">
        <v>2.9521223217757462</v>
      </c>
      <c r="X96">
        <v>3.5203973741205867E-2</v>
      </c>
      <c r="Y96">
        <v>1.4677944654957529E-2</v>
      </c>
      <c r="Z96">
        <v>0.72908862261743834</v>
      </c>
      <c r="AA96">
        <v>0.413529848431053</v>
      </c>
      <c r="AB96">
        <v>1.043767897681925E-3</v>
      </c>
      <c r="AC96">
        <v>0.32630950457490721</v>
      </c>
      <c r="AD96">
        <v>1.012743681767736</v>
      </c>
      <c r="AE96">
        <v>0.1202261690890721</v>
      </c>
      <c r="AF96">
        <v>0.49220092710697672</v>
      </c>
      <c r="AG96">
        <v>2.3017512881707951</v>
      </c>
      <c r="AH96">
        <v>2.8665789457161521</v>
      </c>
      <c r="AI96">
        <v>0.57927459973724782</v>
      </c>
      <c r="AJ96">
        <v>4.0842521687616653</v>
      </c>
      <c r="AK96">
        <v>2.1156504805777439</v>
      </c>
      <c r="AL96">
        <v>5.4324509973244393</v>
      </c>
      <c r="AM96">
        <v>4.1569727165451792E-2</v>
      </c>
      <c r="AN96">
        <v>0.19785673432858769</v>
      </c>
    </row>
    <row r="97" spans="1:40" x14ac:dyDescent="0.45">
      <c r="A97" s="1" t="s">
        <v>526</v>
      </c>
      <c r="B97">
        <v>0.1769421025391725</v>
      </c>
      <c r="C97">
        <v>2.0600649638386769E-2</v>
      </c>
      <c r="D97">
        <v>5.7555718475469806E-3</v>
      </c>
      <c r="E97">
        <v>3.297045353500633E-3</v>
      </c>
      <c r="F97">
        <v>6.699485710872817E-2</v>
      </c>
      <c r="G97">
        <v>2.2587493019839509E-2</v>
      </c>
      <c r="H97">
        <v>0.55887749565250011</v>
      </c>
      <c r="I97">
        <v>9.9297296107011601E-2</v>
      </c>
      <c r="J97">
        <v>6.5787883220101914E-3</v>
      </c>
      <c r="K97">
        <v>7.1919450667933867E-3</v>
      </c>
      <c r="L97">
        <v>5.1669924647766707E-2</v>
      </c>
      <c r="M97">
        <v>4.4765855382776117E-2</v>
      </c>
      <c r="N97">
        <v>1.4431270210826999E-2</v>
      </c>
      <c r="O97">
        <v>7.5514895651839168E-3</v>
      </c>
      <c r="P97">
        <v>1.2691558300553249E-2</v>
      </c>
      <c r="Q97">
        <v>6.3330616416998383E-3</v>
      </c>
      <c r="R97">
        <v>1.231451678600015E-2</v>
      </c>
      <c r="S97">
        <v>5.8563328455611623E-2</v>
      </c>
      <c r="T97">
        <v>3.2213588861926302E-2</v>
      </c>
      <c r="U97">
        <v>0.13209373186365009</v>
      </c>
      <c r="V97">
        <v>0.14280929364526149</v>
      </c>
      <c r="W97">
        <v>14.7013596081344</v>
      </c>
      <c r="X97">
        <v>2.6921691963577902E-3</v>
      </c>
      <c r="Y97">
        <v>3.4409115494267129E-3</v>
      </c>
      <c r="Z97">
        <v>9.2536971485699851E-2</v>
      </c>
      <c r="AA97">
        <v>8.8735306625770061E-2</v>
      </c>
      <c r="AB97">
        <v>1.9541187655921699E-4</v>
      </c>
      <c r="AC97">
        <v>6.5033485648518324E-2</v>
      </c>
      <c r="AD97">
        <v>0.17305757090179</v>
      </c>
      <c r="AE97">
        <v>2.0748221560160391E-2</v>
      </c>
      <c r="AF97">
        <v>4.9782744882904961E-2</v>
      </c>
      <c r="AG97">
        <v>7.3326715683653916</v>
      </c>
      <c r="AH97">
        <v>0.45315298824037559</v>
      </c>
      <c r="AI97">
        <v>6.1194646175957768E-2</v>
      </c>
      <c r="AJ97">
        <v>0.43187536382718711</v>
      </c>
      <c r="AK97">
        <v>0.22240047418779421</v>
      </c>
      <c r="AL97">
        <v>0.81690438196244963</v>
      </c>
      <c r="AM97">
        <v>9.0352191665271833E-3</v>
      </c>
      <c r="AN97">
        <v>2.5412869504945531E-2</v>
      </c>
    </row>
    <row r="98" spans="1:40" x14ac:dyDescent="0.45">
      <c r="A98" s="1" t="s">
        <v>527</v>
      </c>
      <c r="B98">
        <v>0.19315236680474121</v>
      </c>
      <c r="C98">
        <v>2.1571683756409141E-2</v>
      </c>
      <c r="D98">
        <v>5.191159355221275E-3</v>
      </c>
      <c r="E98">
        <v>4.0942737454854076E-3</v>
      </c>
      <c r="F98">
        <v>5.85105312476095E-2</v>
      </c>
      <c r="G98">
        <v>1.8381430487539811E-2</v>
      </c>
      <c r="H98">
        <v>2.3990261101116328</v>
      </c>
      <c r="I98">
        <v>0.6336942087422397</v>
      </c>
      <c r="J98">
        <v>5.4991844330715568E-3</v>
      </c>
      <c r="K98">
        <v>3.592124276852144E-2</v>
      </c>
      <c r="L98">
        <v>0.10506087182587499</v>
      </c>
      <c r="M98">
        <v>3.6501920666385551E-2</v>
      </c>
      <c r="N98">
        <v>1.150336460725849E-2</v>
      </c>
      <c r="O98">
        <v>6.1796929654503053E-3</v>
      </c>
      <c r="P98">
        <v>1.17469180686414E-2</v>
      </c>
      <c r="Q98">
        <v>6.1284239628764774E-3</v>
      </c>
      <c r="R98">
        <v>1.2348218956382689E-2</v>
      </c>
      <c r="S98">
        <v>7.538315874290126E-2</v>
      </c>
      <c r="T98">
        <v>0.19633369288671279</v>
      </c>
      <c r="U98">
        <v>0.1464194441330352</v>
      </c>
      <c r="V98">
        <v>0.31164630497656443</v>
      </c>
      <c r="W98">
        <v>0.55965841457067833</v>
      </c>
      <c r="X98">
        <v>9.7926294747721996E-3</v>
      </c>
      <c r="Y98">
        <v>2.6583738629447841E-3</v>
      </c>
      <c r="Z98">
        <v>0.12559956483081561</v>
      </c>
      <c r="AA98">
        <v>0.11988792946180039</v>
      </c>
      <c r="AB98">
        <v>1.791264964919361E-4</v>
      </c>
      <c r="AC98">
        <v>6.2329056498041727E-2</v>
      </c>
      <c r="AD98">
        <v>0.84604923755340189</v>
      </c>
      <c r="AE98">
        <v>2.5941050305694539E-2</v>
      </c>
      <c r="AF98">
        <v>0.55975137015842547</v>
      </c>
      <c r="AG98">
        <v>0.76667341214146079</v>
      </c>
      <c r="AH98">
        <v>2.5346847244546229</v>
      </c>
      <c r="AI98">
        <v>0.52297743092374138</v>
      </c>
      <c r="AJ98">
        <v>3.0840744329008078</v>
      </c>
      <c r="AK98">
        <v>2.3491172704092942</v>
      </c>
      <c r="AL98">
        <v>2.976109411014209</v>
      </c>
      <c r="AM98">
        <v>7.760949651764E-3</v>
      </c>
      <c r="AN98">
        <v>4.3750718405055969E-2</v>
      </c>
    </row>
    <row r="99" spans="1:40" x14ac:dyDescent="0.45">
      <c r="A99" s="1" t="s">
        <v>528</v>
      </c>
      <c r="B99">
        <v>0.54636869306559877</v>
      </c>
      <c r="C99">
        <v>6.3707844162214394E-2</v>
      </c>
      <c r="D99">
        <v>1.510975601415923E-2</v>
      </c>
      <c r="E99">
        <v>1.803590728123176E-2</v>
      </c>
      <c r="F99">
        <v>0.21945960224723959</v>
      </c>
      <c r="G99">
        <v>6.0847613308307902E-2</v>
      </c>
      <c r="H99">
        <v>18.746286527783688</v>
      </c>
      <c r="I99">
        <v>0.88666553147848015</v>
      </c>
      <c r="J99">
        <v>1.597899034173798E-2</v>
      </c>
      <c r="K99">
        <v>7.3711369130252946E-2</v>
      </c>
      <c r="L99">
        <v>0.53550549898491062</v>
      </c>
      <c r="M99">
        <v>0.10758387573266209</v>
      </c>
      <c r="N99">
        <v>3.3507590334850519E-2</v>
      </c>
      <c r="O99">
        <v>1.9146027951654689E-2</v>
      </c>
      <c r="P99">
        <v>3.3721312494098092E-2</v>
      </c>
      <c r="Q99">
        <v>1.7555195051395921E-2</v>
      </c>
      <c r="R99">
        <v>4.7206226928580488</v>
      </c>
      <c r="S99">
        <v>0.19632359412223749</v>
      </c>
      <c r="T99">
        <v>0.9341020255548329</v>
      </c>
      <c r="U99">
        <v>0.47442490908807139</v>
      </c>
      <c r="V99">
        <v>1.4552420179706771</v>
      </c>
      <c r="W99">
        <v>2.6485430120741968</v>
      </c>
      <c r="X99">
        <v>2.6812486061372511E-2</v>
      </c>
      <c r="Y99">
        <v>7.9338547357087601E-3</v>
      </c>
      <c r="Z99">
        <v>0.46817052015763638</v>
      </c>
      <c r="AA99">
        <v>0.30457400180565991</v>
      </c>
      <c r="AB99">
        <v>8.4951997384438184E-4</v>
      </c>
      <c r="AC99">
        <v>0.21408438016011699</v>
      </c>
      <c r="AD99">
        <v>4.8652077694411053</v>
      </c>
      <c r="AE99">
        <v>9.0487263210932922E-2</v>
      </c>
      <c r="AF99">
        <v>2.185092512978462</v>
      </c>
      <c r="AG99">
        <v>8.3128800909295784</v>
      </c>
      <c r="AH99">
        <v>6.9274750265759506</v>
      </c>
      <c r="AI99">
        <v>4.5023396658116601</v>
      </c>
      <c r="AJ99">
        <v>9.5139372107419096</v>
      </c>
      <c r="AK99">
        <v>7.8192660769868372</v>
      </c>
      <c r="AL99">
        <v>10.03857845515701</v>
      </c>
      <c r="AM99">
        <v>2.2143087790957729E-2</v>
      </c>
      <c r="AN99">
        <v>0.12761793948620381</v>
      </c>
    </row>
    <row r="100" spans="1:40" x14ac:dyDescent="0.45">
      <c r="A100" s="1" t="s">
        <v>529</v>
      </c>
      <c r="B100">
        <v>0.93971756371543325</v>
      </c>
      <c r="C100">
        <v>0.1082824114476342</v>
      </c>
      <c r="D100">
        <v>2.6101400222638519E-2</v>
      </c>
      <c r="E100">
        <v>2.0338005044847601E-2</v>
      </c>
      <c r="F100">
        <v>0.30323029975345211</v>
      </c>
      <c r="G100">
        <v>9.1970694137659403E-2</v>
      </c>
      <c r="H100">
        <v>3.896987386455828</v>
      </c>
      <c r="I100">
        <v>0.97830024169312191</v>
      </c>
      <c r="J100">
        <v>2.7493184095172839E-2</v>
      </c>
      <c r="K100">
        <v>6.3538043779305581E-2</v>
      </c>
      <c r="L100">
        <v>0.6502015866714661</v>
      </c>
      <c r="M100">
        <v>0.1818173509132695</v>
      </c>
      <c r="N100">
        <v>5.8223804510705697E-2</v>
      </c>
      <c r="O100">
        <v>3.1376470804657143E-2</v>
      </c>
      <c r="P100">
        <v>5.7636846637895707E-2</v>
      </c>
      <c r="Q100">
        <v>2.8973786699899959E-2</v>
      </c>
      <c r="R100">
        <v>0.37399327834369361</v>
      </c>
      <c r="S100">
        <v>0.25993855030628488</v>
      </c>
      <c r="T100">
        <v>0.33687069781712781</v>
      </c>
      <c r="U100">
        <v>0.62971346555224883</v>
      </c>
      <c r="V100">
        <v>2.1522094745237239</v>
      </c>
      <c r="W100">
        <v>4.9536082655257463</v>
      </c>
      <c r="X100">
        <v>2.2575280897715301E-2</v>
      </c>
      <c r="Y100">
        <v>1.382659533598184E-2</v>
      </c>
      <c r="Z100">
        <v>1.32390397633445</v>
      </c>
      <c r="AA100">
        <v>0.57967362170431824</v>
      </c>
      <c r="AB100">
        <v>1.367931341620512E-3</v>
      </c>
      <c r="AC100">
        <v>0.38499063874188988</v>
      </c>
      <c r="AD100">
        <v>1.991619051917594</v>
      </c>
      <c r="AE100">
        <v>0.15643587640516779</v>
      </c>
      <c r="AF100">
        <v>0.68858427511345455</v>
      </c>
      <c r="AG100">
        <v>6.1019042059911186</v>
      </c>
      <c r="AH100">
        <v>6.1463885130372082</v>
      </c>
      <c r="AI100">
        <v>1.0614451353401531</v>
      </c>
      <c r="AJ100">
        <v>4.4472635590733711</v>
      </c>
      <c r="AK100">
        <v>2.8421980274466541</v>
      </c>
      <c r="AL100">
        <v>6.7407968881077078</v>
      </c>
      <c r="AM100">
        <v>3.7816912707667613E-2</v>
      </c>
      <c r="AN100">
        <v>0.19390619987551269</v>
      </c>
    </row>
    <row r="101" spans="1:40" x14ac:dyDescent="0.45">
      <c r="A101" s="1" t="s">
        <v>530</v>
      </c>
      <c r="B101">
        <v>0.82658728891180033</v>
      </c>
      <c r="C101">
        <v>0.11159842183394859</v>
      </c>
      <c r="D101">
        <v>2.2628562151992038E-2</v>
      </c>
      <c r="E101">
        <v>3.8560874127168673E-2</v>
      </c>
      <c r="F101">
        <v>0.11839109453584699</v>
      </c>
      <c r="G101">
        <v>2.4095405103437169E-2</v>
      </c>
      <c r="H101">
        <v>51.807292561235847</v>
      </c>
      <c r="I101">
        <v>0.86041052952617236</v>
      </c>
      <c r="J101">
        <v>1.4410476905601471E-2</v>
      </c>
      <c r="K101">
        <v>0.1802815560330979</v>
      </c>
      <c r="L101">
        <v>0.58130353635168774</v>
      </c>
      <c r="M101">
        <v>8.6980883308349674E-2</v>
      </c>
      <c r="N101">
        <v>2.3877211957045369E-2</v>
      </c>
      <c r="O101">
        <v>1.3211885555177371E-2</v>
      </c>
      <c r="P101">
        <v>5.075124899090553E-2</v>
      </c>
      <c r="Q101">
        <v>3.0756706552336099E-2</v>
      </c>
      <c r="R101">
        <v>0.21025297112095359</v>
      </c>
      <c r="S101">
        <v>7.9491666938433534</v>
      </c>
      <c r="T101">
        <v>0.38714854537311089</v>
      </c>
      <c r="U101">
        <v>0.36252788372077632</v>
      </c>
      <c r="V101">
        <v>15.902161433797261</v>
      </c>
      <c r="W101">
        <v>13.93126382526644</v>
      </c>
      <c r="X101">
        <v>7.7343590180759494E-2</v>
      </c>
      <c r="Y101">
        <v>3.9581208538299537E-3</v>
      </c>
      <c r="Z101">
        <v>0.53462068730500778</v>
      </c>
      <c r="AA101">
        <v>0.16980610663177251</v>
      </c>
      <c r="AB101">
        <v>6.6448498693406411E-4</v>
      </c>
      <c r="AC101">
        <v>0.24820861403085631</v>
      </c>
      <c r="AD101">
        <v>0.95857841523489429</v>
      </c>
      <c r="AE101">
        <v>0.1099775608913286</v>
      </c>
      <c r="AF101">
        <v>0.34595300365805531</v>
      </c>
      <c r="AG101">
        <v>3.9056043972954302</v>
      </c>
      <c r="AH101">
        <v>9.6332962629979679</v>
      </c>
      <c r="AI101">
        <v>0.86774770184722105</v>
      </c>
      <c r="AJ101">
        <v>476.83469609099438</v>
      </c>
      <c r="AK101">
        <v>201.47175138103529</v>
      </c>
      <c r="AL101">
        <v>30.663393343138651</v>
      </c>
      <c r="AM101">
        <v>2.4720551786537759E-2</v>
      </c>
      <c r="AN101">
        <v>0.27555121925633802</v>
      </c>
    </row>
    <row r="102" spans="1:40" x14ac:dyDescent="0.45">
      <c r="A102" s="1" t="s">
        <v>531</v>
      </c>
      <c r="B102">
        <v>0.235732235649977</v>
      </c>
      <c r="C102">
        <v>3.011476341650704E-2</v>
      </c>
      <c r="D102">
        <v>6.2037730020604491E-3</v>
      </c>
      <c r="E102">
        <v>1.7466559099768429E-2</v>
      </c>
      <c r="F102">
        <v>8.569432223853797E-2</v>
      </c>
      <c r="G102">
        <v>1.6114985540944281E-2</v>
      </c>
      <c r="H102">
        <v>4.9390707815907353</v>
      </c>
      <c r="I102">
        <v>0.5542825580297529</v>
      </c>
      <c r="J102">
        <v>4.7082213297804454E-3</v>
      </c>
      <c r="K102">
        <v>5.8362833890800693E-2</v>
      </c>
      <c r="L102">
        <v>0.183277893842237</v>
      </c>
      <c r="M102">
        <v>2.6392655359069261E-2</v>
      </c>
      <c r="N102">
        <v>9.885461228874251E-3</v>
      </c>
      <c r="O102">
        <v>5.3748555592965262E-3</v>
      </c>
      <c r="P102">
        <v>1.437866929322032E-2</v>
      </c>
      <c r="Q102">
        <v>8.4938022939994168E-3</v>
      </c>
      <c r="R102">
        <v>0.21042349914190461</v>
      </c>
      <c r="S102">
        <v>0.20730415021063561</v>
      </c>
      <c r="T102">
        <v>0.20056060802380099</v>
      </c>
      <c r="U102">
        <v>0.28519494435952691</v>
      </c>
      <c r="V102">
        <v>1.66240420853576</v>
      </c>
      <c r="W102">
        <v>2.3857832163145081</v>
      </c>
      <c r="X102">
        <v>1.1845702928386669E-2</v>
      </c>
      <c r="Y102">
        <v>1.7638656431327689E-3</v>
      </c>
      <c r="Z102">
        <v>0.91343437098226266</v>
      </c>
      <c r="AA102">
        <v>9.912578566760738E-2</v>
      </c>
      <c r="AB102">
        <v>2.7852757242244661E-4</v>
      </c>
      <c r="AC102">
        <v>0.10142352585891121</v>
      </c>
      <c r="AD102">
        <v>0.54556649143242408</v>
      </c>
      <c r="AE102">
        <v>4.8473738704224528E-2</v>
      </c>
      <c r="AF102">
        <v>110.910515359399</v>
      </c>
      <c r="AG102">
        <v>2.8768959572147268</v>
      </c>
      <c r="AH102">
        <v>4.1293016637239353</v>
      </c>
      <c r="AI102">
        <v>80.543766520728326</v>
      </c>
      <c r="AJ102">
        <v>25.786863970514471</v>
      </c>
      <c r="AK102">
        <v>183.07053254405</v>
      </c>
      <c r="AL102">
        <v>20.704729949229431</v>
      </c>
      <c r="AM102">
        <v>6.0504232690908469E-3</v>
      </c>
      <c r="AN102">
        <v>0.1115317861028987</v>
      </c>
    </row>
    <row r="103" spans="1:40" x14ac:dyDescent="0.45">
      <c r="A103" s="1" t="s">
        <v>532</v>
      </c>
      <c r="B103">
        <v>4.1801625071455718E-2</v>
      </c>
      <c r="C103">
        <v>5.4956384343518051E-3</v>
      </c>
      <c r="D103">
        <v>2.188618315652399E-3</v>
      </c>
      <c r="E103">
        <v>4.4260308269549229E-4</v>
      </c>
      <c r="F103">
        <v>2.65585112335948E-2</v>
      </c>
      <c r="G103">
        <v>8.7034968881335491E-3</v>
      </c>
      <c r="H103">
        <v>1.2725417630353759</v>
      </c>
      <c r="I103">
        <v>3.8758841182730923E-2</v>
      </c>
      <c r="J103">
        <v>1.407264255751699E-3</v>
      </c>
      <c r="K103">
        <v>2.363345108709853E-2</v>
      </c>
      <c r="L103">
        <v>3.677196199180402E-2</v>
      </c>
      <c r="M103">
        <v>1.326457843442168E-2</v>
      </c>
      <c r="N103">
        <v>4.4984061173240939E-3</v>
      </c>
      <c r="O103">
        <v>2.6471517590877479E-3</v>
      </c>
      <c r="P103">
        <v>7.5587951944335631E-3</v>
      </c>
      <c r="Q103">
        <v>3.8362844845538152E-3</v>
      </c>
      <c r="R103">
        <v>8.6334735914427169E-3</v>
      </c>
      <c r="S103">
        <v>2.468833190024227E-2</v>
      </c>
      <c r="T103">
        <v>83.52456239729139</v>
      </c>
      <c r="U103">
        <v>2.8626601214028321E-2</v>
      </c>
      <c r="V103">
        <v>8.515081745395453E-2</v>
      </c>
      <c r="W103">
        <v>0.14227691725982891</v>
      </c>
      <c r="X103">
        <v>1.362121810687413E-3</v>
      </c>
      <c r="Y103">
        <v>1.0044012321931751E-3</v>
      </c>
      <c r="Z103">
        <v>3.84001712825498E-2</v>
      </c>
      <c r="AA103">
        <v>2.719708558399286E-2</v>
      </c>
      <c r="AB103">
        <v>3.648763192674565E-5</v>
      </c>
      <c r="AC103">
        <v>1.5156318585687461E-2</v>
      </c>
      <c r="AD103">
        <v>0.1391161059524669</v>
      </c>
      <c r="AE103">
        <v>6.1844249207422507E-3</v>
      </c>
      <c r="AF103">
        <v>2.6238890984313291E-2</v>
      </c>
      <c r="AG103">
        <v>0.86597546009827442</v>
      </c>
      <c r="AH103">
        <v>21.41098634439734</v>
      </c>
      <c r="AI103">
        <v>4.4536709688415783</v>
      </c>
      <c r="AJ103">
        <v>432.46476265836623</v>
      </c>
      <c r="AK103">
        <v>0.32825295195459309</v>
      </c>
      <c r="AL103">
        <v>5.0383378654401216</v>
      </c>
      <c r="AM103">
        <v>1.429492280480157E-3</v>
      </c>
      <c r="AN103">
        <v>3.2363643276822528E-2</v>
      </c>
    </row>
    <row r="104" spans="1:40" x14ac:dyDescent="0.45">
      <c r="A104" s="1" t="s">
        <v>533</v>
      </c>
      <c r="B104">
        <v>2.4016324131276238E-2</v>
      </c>
      <c r="C104">
        <v>3.0129340201356719E-3</v>
      </c>
      <c r="D104">
        <v>5.2535281727828171E-4</v>
      </c>
      <c r="E104">
        <v>2.3736260820346071E-4</v>
      </c>
      <c r="F104">
        <v>4.4406646701508637E-2</v>
      </c>
      <c r="G104">
        <v>1.685161584541996E-2</v>
      </c>
      <c r="H104">
        <v>0.6320457363462022</v>
      </c>
      <c r="I104">
        <v>7.9360764330783998E-3</v>
      </c>
      <c r="J104">
        <v>1.538440840838237E-3</v>
      </c>
      <c r="K104">
        <v>7.5563718588061869E-3</v>
      </c>
      <c r="L104">
        <v>8.1591797616498672E-3</v>
      </c>
      <c r="M104">
        <v>2.3748379474749469E-2</v>
      </c>
      <c r="N104">
        <v>8.2589595850947294E-3</v>
      </c>
      <c r="O104">
        <v>3.068689339833377E-3</v>
      </c>
      <c r="P104">
        <v>6.4020089479727704E-3</v>
      </c>
      <c r="Q104">
        <v>2.164025305407445E-3</v>
      </c>
      <c r="R104">
        <v>1.3810990166128139E-2</v>
      </c>
      <c r="S104">
        <v>1.6311619713785992E-2</v>
      </c>
      <c r="T104">
        <v>0.92451563669221049</v>
      </c>
      <c r="U104">
        <v>4.3963845459406847E-2</v>
      </c>
      <c r="V104">
        <v>4.699898593932593E-2</v>
      </c>
      <c r="W104">
        <v>6.9585537675963066E-2</v>
      </c>
      <c r="X104">
        <v>3.5027301289734922E-4</v>
      </c>
      <c r="Y104">
        <v>1.5180787474590319E-3</v>
      </c>
      <c r="Z104">
        <v>9.6711365593748818E-3</v>
      </c>
      <c r="AA104">
        <v>3.1337804181354047E-2</v>
      </c>
      <c r="AB104">
        <v>3.3356666719392122E-5</v>
      </c>
      <c r="AC104">
        <v>1.905183502727854E-2</v>
      </c>
      <c r="AD104">
        <v>2.8566650375283199E-2</v>
      </c>
      <c r="AE104">
        <v>2.976611612665595E-3</v>
      </c>
      <c r="AF104">
        <v>1.148895760393853E-2</v>
      </c>
      <c r="AG104">
        <v>1.781878198510072</v>
      </c>
      <c r="AH104">
        <v>24.55432188538294</v>
      </c>
      <c r="AI104">
        <v>1.6911887544256461</v>
      </c>
      <c r="AJ104">
        <v>5.3977143596545751</v>
      </c>
      <c r="AK104">
        <v>37.37245186504331</v>
      </c>
      <c r="AL104">
        <v>0.2519628974387832</v>
      </c>
      <c r="AM104">
        <v>1.5401061684529849E-3</v>
      </c>
      <c r="AN104">
        <v>4.6666165150736566E-3</v>
      </c>
    </row>
    <row r="105" spans="1:40" x14ac:dyDescent="0.45">
      <c r="A105" s="1" t="s">
        <v>534</v>
      </c>
      <c r="B105">
        <v>2.1373949913197299E-2</v>
      </c>
      <c r="C105">
        <v>2.7250034772867688E-3</v>
      </c>
      <c r="D105">
        <v>4.7906670892703507E-4</v>
      </c>
      <c r="E105">
        <v>2.3228238552117111E-4</v>
      </c>
      <c r="F105">
        <v>3.8403989837492242E-2</v>
      </c>
      <c r="G105">
        <v>1.4386761811629701E-2</v>
      </c>
      <c r="H105">
        <v>0.39412968639717599</v>
      </c>
      <c r="I105">
        <v>9.8131319147973742E-3</v>
      </c>
      <c r="J105">
        <v>1.313459326382109E-3</v>
      </c>
      <c r="K105">
        <v>1.945660525131348E-3</v>
      </c>
      <c r="L105">
        <v>9.5625877629355108E-3</v>
      </c>
      <c r="M105">
        <v>2.0304420625358331E-2</v>
      </c>
      <c r="N105">
        <v>7.0577075172076151E-3</v>
      </c>
      <c r="O105">
        <v>2.6318999985150311E-3</v>
      </c>
      <c r="P105">
        <v>5.5012688134007106E-3</v>
      </c>
      <c r="Q105">
        <v>1.86231705705348E-3</v>
      </c>
      <c r="R105">
        <v>1.2076664797112681E-2</v>
      </c>
      <c r="S105">
        <v>1.409110821326982E-2</v>
      </c>
      <c r="T105">
        <v>0.8042502814196788</v>
      </c>
      <c r="U105">
        <v>4.9512740619430777E-2</v>
      </c>
      <c r="V105">
        <v>5.5942751722363168E-2</v>
      </c>
      <c r="W105">
        <v>7.9407101316575288E-2</v>
      </c>
      <c r="X105">
        <v>4.5006321501717399E-4</v>
      </c>
      <c r="Y105">
        <v>1.301748435314337E-3</v>
      </c>
      <c r="Z105">
        <v>1.2608575874249571E-2</v>
      </c>
      <c r="AA105">
        <v>2.896454780211451E-2</v>
      </c>
      <c r="AB105">
        <v>3.024026579458297E-5</v>
      </c>
      <c r="AC105">
        <v>1.7260209791362471E-2</v>
      </c>
      <c r="AD105">
        <v>3.4162051547820142E-2</v>
      </c>
      <c r="AE105">
        <v>4.1803256083036621E-3</v>
      </c>
      <c r="AF105">
        <v>1.0471381861707501E-2</v>
      </c>
      <c r="AG105">
        <v>0.55395834806598365</v>
      </c>
      <c r="AH105">
        <v>36.625303922274057</v>
      </c>
      <c r="AI105">
        <v>8.4396506259238979</v>
      </c>
      <c r="AJ105">
        <v>4.8250608193420446</v>
      </c>
      <c r="AK105">
        <v>31.43650894017247</v>
      </c>
      <c r="AL105">
        <v>0.3625167512921687</v>
      </c>
      <c r="AM105">
        <v>1.3364623430940641E-3</v>
      </c>
      <c r="AN105">
        <v>5.0211174263138647E-3</v>
      </c>
    </row>
    <row r="106" spans="1:40" x14ac:dyDescent="0.45">
      <c r="A106" s="1" t="s">
        <v>535</v>
      </c>
      <c r="B106">
        <v>7.8945655150664401E-2</v>
      </c>
      <c r="C106">
        <v>1.101312797371084E-2</v>
      </c>
      <c r="D106">
        <v>4.5546135333508044E-3</v>
      </c>
      <c r="E106">
        <v>1.9433477801823751E-3</v>
      </c>
      <c r="F106">
        <v>4.1903483427725458E-2</v>
      </c>
      <c r="G106">
        <v>8.9161074443337984E-3</v>
      </c>
      <c r="H106">
        <v>0.21508682118433811</v>
      </c>
      <c r="I106">
        <v>3.2458772904437473E-2</v>
      </c>
      <c r="J106">
        <v>3.0744583562754401E-3</v>
      </c>
      <c r="K106">
        <v>3.5216968847132219E-3</v>
      </c>
      <c r="L106">
        <v>2.6502941095826099E-2</v>
      </c>
      <c r="M106">
        <v>2.4404237766834602E-2</v>
      </c>
      <c r="N106">
        <v>8.2423604070338066E-3</v>
      </c>
      <c r="O106">
        <v>3.1931274635317252E-3</v>
      </c>
      <c r="P106">
        <v>5.6438118210466754E-3</v>
      </c>
      <c r="Q106">
        <v>2.7120987339291822E-3</v>
      </c>
      <c r="R106">
        <v>1.202855274112676E-2</v>
      </c>
      <c r="S106">
        <v>2.75805998968418E-2</v>
      </c>
      <c r="T106">
        <v>1.638821093922771E-2</v>
      </c>
      <c r="U106">
        <v>5.2409900001191473E-2</v>
      </c>
      <c r="V106">
        <v>0.1159638273237876</v>
      </c>
      <c r="W106">
        <v>0.2490566604569418</v>
      </c>
      <c r="X106">
        <v>1.953122253037427E-3</v>
      </c>
      <c r="Y106">
        <v>1.5872080456131371E-3</v>
      </c>
      <c r="Z106">
        <v>4.6826260475367747E-2</v>
      </c>
      <c r="AA106">
        <v>5.9714816523301802E-2</v>
      </c>
      <c r="AB106">
        <v>7.8077048855150277E-5</v>
      </c>
      <c r="AC106">
        <v>4.7563745070243607E-2</v>
      </c>
      <c r="AD106">
        <v>16.09350026475105</v>
      </c>
      <c r="AE106">
        <v>2.7240297435305511E-2</v>
      </c>
      <c r="AF106">
        <v>3.7882229514126717E-2</v>
      </c>
      <c r="AG106">
        <v>0.41460737858529351</v>
      </c>
      <c r="AH106">
        <v>0.18835489611747641</v>
      </c>
      <c r="AI106">
        <v>2.0781571833908781</v>
      </c>
      <c r="AJ106">
        <v>0.33719277472644099</v>
      </c>
      <c r="AK106">
        <v>0.90190175731045386</v>
      </c>
      <c r="AL106">
        <v>1.2141941816798869</v>
      </c>
      <c r="AM106">
        <v>5.8583315986218808E-3</v>
      </c>
      <c r="AN106">
        <v>1.247068240668031E-2</v>
      </c>
    </row>
    <row r="107" spans="1:40" x14ac:dyDescent="0.45">
      <c r="A107" s="1" t="s">
        <v>536</v>
      </c>
      <c r="B107">
        <v>2.0320151489528999E-2</v>
      </c>
      <c r="C107">
        <v>2.829089649185212E-3</v>
      </c>
      <c r="D107">
        <v>1.164849704810119E-3</v>
      </c>
      <c r="E107">
        <v>4.9026841526418716E-4</v>
      </c>
      <c r="F107">
        <v>1.0581412107007681E-2</v>
      </c>
      <c r="G107">
        <v>2.4278755574329491E-3</v>
      </c>
      <c r="H107">
        <v>6.4737189914076718E-2</v>
      </c>
      <c r="I107">
        <v>7.9055304580938224E-3</v>
      </c>
      <c r="J107">
        <v>7.8802669436454432E-4</v>
      </c>
      <c r="K107">
        <v>1.077530467158567E-3</v>
      </c>
      <c r="L107">
        <v>7.2251544595991566E-3</v>
      </c>
      <c r="M107">
        <v>6.2919488775228204E-3</v>
      </c>
      <c r="N107">
        <v>2.1107436995278579E-3</v>
      </c>
      <c r="O107">
        <v>8.3882177306570239E-4</v>
      </c>
      <c r="P107">
        <v>1.454268437531131E-3</v>
      </c>
      <c r="Q107">
        <v>7.0036346170727958E-4</v>
      </c>
      <c r="R107">
        <v>2.8301188386899451E-3</v>
      </c>
      <c r="S107">
        <v>8.4514090526697384E-3</v>
      </c>
      <c r="T107">
        <v>6.9095017999416478E-3</v>
      </c>
      <c r="U107">
        <v>1.3832110522111489E-2</v>
      </c>
      <c r="V107">
        <v>3.1738805280429008E-2</v>
      </c>
      <c r="W107">
        <v>4.2674227613417312E-2</v>
      </c>
      <c r="X107">
        <v>5.104518015149527E-4</v>
      </c>
      <c r="Y107">
        <v>4.0587385239105212E-4</v>
      </c>
      <c r="Z107">
        <v>1.120699412692327E-2</v>
      </c>
      <c r="AA107">
        <v>1.0802770812911261E-2</v>
      </c>
      <c r="AB107">
        <v>1.9757256043582421E-5</v>
      </c>
      <c r="AC107">
        <v>1.030505572736478E-2</v>
      </c>
      <c r="AD107">
        <v>4.5544683243388198</v>
      </c>
      <c r="AE107">
        <v>2.3118679623543741E-3</v>
      </c>
      <c r="AF107">
        <v>1.8001543659112579E-2</v>
      </c>
      <c r="AG107">
        <v>7.8887746600863798E-2</v>
      </c>
      <c r="AH107">
        <v>5.4155473061697421E-2</v>
      </c>
      <c r="AI107">
        <v>0.18064693691849559</v>
      </c>
      <c r="AJ107">
        <v>0.17815739972748881</v>
      </c>
      <c r="AK107">
        <v>2.1040429534013509</v>
      </c>
      <c r="AL107">
        <v>0.12668051986079931</v>
      </c>
      <c r="AM107">
        <v>1.50078160526844E-3</v>
      </c>
      <c r="AN107">
        <v>3.1600128756396869E-3</v>
      </c>
    </row>
    <row r="108" spans="1:40" x14ac:dyDescent="0.45">
      <c r="A108" s="1" t="s">
        <v>537</v>
      </c>
      <c r="B108">
        <v>3.5699501092144918E-2</v>
      </c>
      <c r="C108">
        <v>4.8307682799248724E-3</v>
      </c>
      <c r="D108">
        <v>1.70965652799965E-3</v>
      </c>
      <c r="E108">
        <v>8.7430110668313169E-4</v>
      </c>
      <c r="F108">
        <v>2.9225414201078562E-2</v>
      </c>
      <c r="G108">
        <v>4.501840077456902E-3</v>
      </c>
      <c r="H108">
        <v>0.23953878097291359</v>
      </c>
      <c r="I108">
        <v>4.7149389599357848E-2</v>
      </c>
      <c r="J108">
        <v>1.14305961168338E-3</v>
      </c>
      <c r="K108">
        <v>3.2689408048938609E-3</v>
      </c>
      <c r="L108">
        <v>2.3528175727906969E-2</v>
      </c>
      <c r="M108">
        <v>9.320812901996765E-3</v>
      </c>
      <c r="N108">
        <v>2.9677879822814072E-3</v>
      </c>
      <c r="O108">
        <v>1.3775791121800861E-3</v>
      </c>
      <c r="P108">
        <v>2.2495592567301861E-3</v>
      </c>
      <c r="Q108">
        <v>1.121139742543614E-3</v>
      </c>
      <c r="R108">
        <v>4.6223874240900837E-3</v>
      </c>
      <c r="S108">
        <v>1.057453281985965E-2</v>
      </c>
      <c r="T108">
        <v>1.0592032336877701E-2</v>
      </c>
      <c r="U108">
        <v>2.5544987892538298E-2</v>
      </c>
      <c r="V108">
        <v>7.5193968937698835E-2</v>
      </c>
      <c r="W108">
        <v>0.10232588751750669</v>
      </c>
      <c r="X108">
        <v>1.3923721148106269E-3</v>
      </c>
      <c r="Y108">
        <v>5.762814401373789E-4</v>
      </c>
      <c r="Z108">
        <v>4.454879625043149E-2</v>
      </c>
      <c r="AA108">
        <v>1.8281821076112949E-2</v>
      </c>
      <c r="AB108">
        <v>3.3772621916733188E-5</v>
      </c>
      <c r="AC108">
        <v>1.651695469683976E-2</v>
      </c>
      <c r="AD108">
        <v>6.8834217866641252</v>
      </c>
      <c r="AE108">
        <v>5.6019593526604513E-3</v>
      </c>
      <c r="AF108">
        <v>1.438734728574868E-2</v>
      </c>
      <c r="AG108">
        <v>0.25590891008180272</v>
      </c>
      <c r="AH108">
        <v>0.26001845050514649</v>
      </c>
      <c r="AI108">
        <v>2.4396015666262691E-2</v>
      </c>
      <c r="AJ108">
        <v>0.17237778855093641</v>
      </c>
      <c r="AK108">
        <v>7.490684119192545E-2</v>
      </c>
      <c r="AL108">
        <v>0.75171818916748157</v>
      </c>
      <c r="AM108">
        <v>2.1987793720732629E-3</v>
      </c>
      <c r="AN108">
        <v>9.9834715934892237E-3</v>
      </c>
    </row>
    <row r="109" spans="1:40" x14ac:dyDescent="0.45">
      <c r="A109" s="1" t="s">
        <v>538</v>
      </c>
      <c r="B109">
        <v>0.13419482464214871</v>
      </c>
      <c r="C109">
        <v>2.127914191361166E-2</v>
      </c>
      <c r="D109">
        <v>9.1693588386367441E-3</v>
      </c>
      <c r="E109">
        <v>4.8572714569836278E-3</v>
      </c>
      <c r="F109">
        <v>3.3629582530651167E-2</v>
      </c>
      <c r="G109">
        <v>6.6646896897669724E-3</v>
      </c>
      <c r="H109">
        <v>1.0371093496953929</v>
      </c>
      <c r="I109">
        <v>0.13091498786394981</v>
      </c>
      <c r="J109">
        <v>1.73590543661254E-3</v>
      </c>
      <c r="K109">
        <v>1.345039100988701E-2</v>
      </c>
      <c r="L109">
        <v>6.7696070000092506E-2</v>
      </c>
      <c r="M109">
        <v>1.405786883952735E-2</v>
      </c>
      <c r="N109">
        <v>4.5699798185745034E-3</v>
      </c>
      <c r="O109">
        <v>2.0432976879102998E-3</v>
      </c>
      <c r="P109">
        <v>4.0454380804833068E-3</v>
      </c>
      <c r="Q109">
        <v>2.1373510835055588E-3</v>
      </c>
      <c r="R109">
        <v>1.335064698108345E-2</v>
      </c>
      <c r="S109">
        <v>2.01405354528486E-2</v>
      </c>
      <c r="T109">
        <v>3.1049375629046919E-2</v>
      </c>
      <c r="U109">
        <v>6.6255284592098854E-2</v>
      </c>
      <c r="V109">
        <v>0.46941250844569371</v>
      </c>
      <c r="W109">
        <v>0.83495022378376382</v>
      </c>
      <c r="X109">
        <v>3.2926971009918479E-3</v>
      </c>
      <c r="Y109">
        <v>7.5544547102209501E-4</v>
      </c>
      <c r="Z109">
        <v>0.14940479563529849</v>
      </c>
      <c r="AA109">
        <v>0.23760232196346009</v>
      </c>
      <c r="AB109">
        <v>6.7178313075227865E-5</v>
      </c>
      <c r="AC109">
        <v>4.4543689634258553E-2</v>
      </c>
      <c r="AD109">
        <v>75.897583909936969</v>
      </c>
      <c r="AE109">
        <v>3.6948836807531332E-2</v>
      </c>
      <c r="AF109">
        <v>0.10289828598058361</v>
      </c>
      <c r="AG109">
        <v>1.259911051901353</v>
      </c>
      <c r="AH109">
        <v>0.78997538109071752</v>
      </c>
      <c r="AI109">
        <v>1.015418298411092</v>
      </c>
      <c r="AJ109">
        <v>0.91180386970623528</v>
      </c>
      <c r="AK109">
        <v>11.01898280522737</v>
      </c>
      <c r="AL109">
        <v>1.491231364878167</v>
      </c>
      <c r="AM109">
        <v>3.5045794972371211E-3</v>
      </c>
      <c r="AN109">
        <v>3.8897375692156962E-2</v>
      </c>
    </row>
    <row r="110" spans="1:40" x14ac:dyDescent="0.45">
      <c r="A110" s="1" t="s">
        <v>539</v>
      </c>
      <c r="B110">
        <v>5.5263432906506961E-2</v>
      </c>
      <c r="C110">
        <v>7.5351847066169224E-3</v>
      </c>
      <c r="D110">
        <v>1.700636577331208E-3</v>
      </c>
      <c r="E110">
        <v>7.4883194269839096E-4</v>
      </c>
      <c r="F110">
        <v>2.046715138980287E-2</v>
      </c>
      <c r="G110">
        <v>3.620042801634448E-3</v>
      </c>
      <c r="H110">
        <v>0.61049413465367774</v>
      </c>
      <c r="I110">
        <v>8.3108052297887786E-2</v>
      </c>
      <c r="J110">
        <v>2.2055542957472602E-3</v>
      </c>
      <c r="K110">
        <v>6.1579022595415729E-3</v>
      </c>
      <c r="L110">
        <v>2.709203056469996E-2</v>
      </c>
      <c r="M110">
        <v>1.449325698512652E-2</v>
      </c>
      <c r="N110">
        <v>4.8386295240515787E-3</v>
      </c>
      <c r="O110">
        <v>2.8998526098449801E-3</v>
      </c>
      <c r="P110">
        <v>5.8710510714147946E-3</v>
      </c>
      <c r="Q110">
        <v>3.1925133340146268E-3</v>
      </c>
      <c r="R110">
        <v>7.299812539386441E-3</v>
      </c>
      <c r="S110">
        <v>2.379921713111359E-2</v>
      </c>
      <c r="T110">
        <v>1.952737404361064E-2</v>
      </c>
      <c r="U110">
        <v>5.3425375361262087E-2</v>
      </c>
      <c r="V110">
        <v>6.6315553569323198</v>
      </c>
      <c r="W110">
        <v>0.16176063609519789</v>
      </c>
      <c r="X110">
        <v>1.247961710408707E-3</v>
      </c>
      <c r="Y110">
        <v>1.267095780054545E-3</v>
      </c>
      <c r="Z110">
        <v>3.6076688691704682E-2</v>
      </c>
      <c r="AA110">
        <v>8.895486598108765E-2</v>
      </c>
      <c r="AB110">
        <v>7.0899621091628648E-5</v>
      </c>
      <c r="AC110">
        <v>3.3167020957705233E-2</v>
      </c>
      <c r="AD110">
        <v>0.32778089150459377</v>
      </c>
      <c r="AE110">
        <v>1.472666815198146E-2</v>
      </c>
      <c r="AF110">
        <v>0.24231185626046989</v>
      </c>
      <c r="AG110">
        <v>0.45366380136523488</v>
      </c>
      <c r="AH110">
        <v>6.8802799955203113</v>
      </c>
      <c r="AI110">
        <v>10.615980647184371</v>
      </c>
      <c r="AJ110">
        <v>0.54134496692319234</v>
      </c>
      <c r="AK110">
        <v>0.64305049329716968</v>
      </c>
      <c r="AL110">
        <v>0.605647709342643</v>
      </c>
      <c r="AM110">
        <v>3.6549714362459009E-3</v>
      </c>
      <c r="AN110">
        <v>1.429182062824314E-2</v>
      </c>
    </row>
    <row r="111" spans="1:40" x14ac:dyDescent="0.45">
      <c r="A111" s="1" t="s">
        <v>540</v>
      </c>
      <c r="B111">
        <v>9.7986702575824813E-2</v>
      </c>
      <c r="C111">
        <v>1.348995937423173E-2</v>
      </c>
      <c r="D111">
        <v>2.9071450444344989E-3</v>
      </c>
      <c r="E111">
        <v>1.364558448182931E-3</v>
      </c>
      <c r="F111">
        <v>0.81683952493940848</v>
      </c>
      <c r="G111">
        <v>0.56754331310745687</v>
      </c>
      <c r="H111">
        <v>0.31751835899226</v>
      </c>
      <c r="I111">
        <v>7.1686331557490102E-2</v>
      </c>
      <c r="J111">
        <v>3.8434524382240662E-3</v>
      </c>
      <c r="K111">
        <v>5.4132957307502184E-3</v>
      </c>
      <c r="L111">
        <v>3.093664947405891E-2</v>
      </c>
      <c r="M111">
        <v>0.20475856147188881</v>
      </c>
      <c r="N111">
        <v>1.629195091025213E-2</v>
      </c>
      <c r="O111">
        <v>8.6467263386217921E-2</v>
      </c>
      <c r="P111">
        <v>1.2341855119270681E-2</v>
      </c>
      <c r="Q111">
        <v>4.4367413325680704E-3</v>
      </c>
      <c r="R111">
        <v>0.7877066760111735</v>
      </c>
      <c r="S111">
        <v>4.9407868873959607E-2</v>
      </c>
      <c r="T111">
        <v>0.1315242022546185</v>
      </c>
      <c r="U111">
        <v>6.155443318431067E-2</v>
      </c>
      <c r="V111">
        <v>0.12950301087029281</v>
      </c>
      <c r="W111">
        <v>0.35201439641337312</v>
      </c>
      <c r="X111">
        <v>2.4213431938303752E-3</v>
      </c>
      <c r="Y111">
        <v>2.4870686233165662E-3</v>
      </c>
      <c r="Z111">
        <v>7.7179056436723945E-2</v>
      </c>
      <c r="AA111">
        <v>0.86591360003915785</v>
      </c>
      <c r="AB111">
        <v>1.052775806359224E-4</v>
      </c>
      <c r="AC111">
        <v>4.2898271935472708E-2</v>
      </c>
      <c r="AD111">
        <v>0.12311391994137801</v>
      </c>
      <c r="AE111">
        <v>9.0579113659292245E-3</v>
      </c>
      <c r="AF111">
        <v>5.4870294001192359E-2</v>
      </c>
      <c r="AG111">
        <v>0.49439215447126938</v>
      </c>
      <c r="AH111">
        <v>1.195336388635762</v>
      </c>
      <c r="AI111">
        <v>7.5046337038599337E-2</v>
      </c>
      <c r="AJ111">
        <v>1.7880921991827321</v>
      </c>
      <c r="AK111">
        <v>0.68957412321129485</v>
      </c>
      <c r="AL111">
        <v>0.70346689981024202</v>
      </c>
      <c r="AM111">
        <v>6.7152738090548846E-3</v>
      </c>
      <c r="AN111">
        <v>1.742360357762195E-2</v>
      </c>
    </row>
    <row r="112" spans="1:40" x14ac:dyDescent="0.45">
      <c r="A112" s="1" t="s">
        <v>541</v>
      </c>
      <c r="B112">
        <v>0.18124142273365551</v>
      </c>
      <c r="C112">
        <v>2.1488962953151999E-2</v>
      </c>
      <c r="D112">
        <v>4.4002598188694862E-3</v>
      </c>
      <c r="E112">
        <v>2.2033483650372491E-3</v>
      </c>
      <c r="F112">
        <v>9.7749462537202412</v>
      </c>
      <c r="G112">
        <v>3.9514146389175248E-2</v>
      </c>
      <c r="H112">
        <v>1.4438071316284491</v>
      </c>
      <c r="I112">
        <v>0.12831389155569969</v>
      </c>
      <c r="J112">
        <v>5.6045630637943482E-3</v>
      </c>
      <c r="K112">
        <v>7.7010003641466967E-3</v>
      </c>
      <c r="L112">
        <v>5.0869604133649597E-2</v>
      </c>
      <c r="M112">
        <v>6.145373346111218E-2</v>
      </c>
      <c r="N112">
        <v>2.3379854543712868E-2</v>
      </c>
      <c r="O112">
        <v>8.8046877655317372E-3</v>
      </c>
      <c r="P112">
        <v>1.845750959943087E-2</v>
      </c>
      <c r="Q112">
        <v>6.8231852735711387E-3</v>
      </c>
      <c r="R112">
        <v>1.216983201860018</v>
      </c>
      <c r="S112">
        <v>5.6870265521776091E-2</v>
      </c>
      <c r="T112">
        <v>0.19028269331871481</v>
      </c>
      <c r="U112">
        <v>0.10614553119941671</v>
      </c>
      <c r="V112">
        <v>0.19618788715418489</v>
      </c>
      <c r="W112">
        <v>0.52634062911422852</v>
      </c>
      <c r="X112">
        <v>3.5189120176234339E-3</v>
      </c>
      <c r="Y112">
        <v>3.6040405405031472E-3</v>
      </c>
      <c r="Z112">
        <v>0.1186225222402294</v>
      </c>
      <c r="AA112">
        <v>0.17659413331181481</v>
      </c>
      <c r="AB112">
        <v>1.604104470629816E-4</v>
      </c>
      <c r="AC112">
        <v>7.1225571493717582E-2</v>
      </c>
      <c r="AD112">
        <v>0.28403758126565398</v>
      </c>
      <c r="AE112">
        <v>3.4856967798517123E-2</v>
      </c>
      <c r="AF112">
        <v>4.453609442187046E-2</v>
      </c>
      <c r="AG112">
        <v>1.5048535915052541</v>
      </c>
      <c r="AH112">
        <v>46.013369226899641</v>
      </c>
      <c r="AI112">
        <v>7.7592980325972671E-2</v>
      </c>
      <c r="AJ112">
        <v>1.8493841880179269</v>
      </c>
      <c r="AK112">
        <v>0.47925118391712551</v>
      </c>
      <c r="AL112">
        <v>1.623944611010663</v>
      </c>
      <c r="AM112">
        <v>9.177817960298762E-3</v>
      </c>
      <c r="AN112">
        <v>2.6298716580842051E-2</v>
      </c>
    </row>
    <row r="113" spans="1:40" x14ac:dyDescent="0.45">
      <c r="A113" s="1" t="s">
        <v>542</v>
      </c>
      <c r="B113">
        <v>3.6466265909269497E-5</v>
      </c>
      <c r="C113">
        <v>4.2517604646526442E-6</v>
      </c>
      <c r="D113">
        <v>7.8690908105772376E-7</v>
      </c>
      <c r="E113">
        <v>2.4808865569957403E-7</v>
      </c>
      <c r="F113">
        <v>2.3423948548630211E-4</v>
      </c>
      <c r="G113">
        <v>2.1624715980538741E-5</v>
      </c>
      <c r="H113">
        <v>2.6224386398139361E-5</v>
      </c>
      <c r="I113">
        <v>6.4075114594656066E-6</v>
      </c>
      <c r="J113">
        <v>6.0119483534220921E-6</v>
      </c>
      <c r="K113">
        <v>1.4868580467716859E-6</v>
      </c>
      <c r="L113">
        <v>1.1929914775097919E-5</v>
      </c>
      <c r="M113">
        <v>2.6531811651556869E-4</v>
      </c>
      <c r="N113">
        <v>9.2185254242779362E-5</v>
      </c>
      <c r="O113">
        <v>4.225715896519316E-6</v>
      </c>
      <c r="P113">
        <v>8.3067879731561896E-6</v>
      </c>
      <c r="Q113">
        <v>4.2043759011584118E-6</v>
      </c>
      <c r="R113">
        <v>5.9882268794024371</v>
      </c>
      <c r="S113">
        <v>7.5439497298959547E-5</v>
      </c>
      <c r="T113">
        <v>1.1757008061578329E-5</v>
      </c>
      <c r="U113">
        <v>7.3585320732495692E-5</v>
      </c>
      <c r="V113">
        <v>7.4951306860245839E-5</v>
      </c>
      <c r="W113">
        <v>1.0046445161803611E-4</v>
      </c>
      <c r="X113">
        <v>3.539901278206567E-7</v>
      </c>
      <c r="Y113">
        <v>2.0469739258688239E-6</v>
      </c>
      <c r="Z113">
        <v>1.129696127242527E-5</v>
      </c>
      <c r="AA113">
        <v>4.2025618785538303E-5</v>
      </c>
      <c r="AB113">
        <v>1.7803767944055869E-7</v>
      </c>
      <c r="AC113">
        <v>9.8668313974095947E-5</v>
      </c>
      <c r="AD113">
        <v>1.201772270642071E-5</v>
      </c>
      <c r="AE113">
        <v>8.3093100671091084E-6</v>
      </c>
      <c r="AF113">
        <v>6.1148447627876422E-6</v>
      </c>
      <c r="AG113">
        <v>5.7467907673941431E-5</v>
      </c>
      <c r="AH113">
        <v>1.061844116637489E-4</v>
      </c>
      <c r="AI113">
        <v>8.0464081519957526E-6</v>
      </c>
      <c r="AJ113">
        <v>1.000660296721597E-4</v>
      </c>
      <c r="AK113">
        <v>3.5242510283089078E-5</v>
      </c>
      <c r="AL113">
        <v>2.7264862447606928E-4</v>
      </c>
      <c r="AM113">
        <v>5.9759068326914822E-6</v>
      </c>
      <c r="AN113">
        <v>1.038449232320008E-5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4072.5079441707539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724.84319168076649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368.23561421468202</v>
      </c>
      <c r="AM2">
        <v>2.0768356809036299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9.8929220429588585E-2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7.4124280382955954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0.27693755764469868</v>
      </c>
      <c r="AN3">
        <v>0</v>
      </c>
    </row>
    <row r="4" spans="1:40" x14ac:dyDescent="0.45">
      <c r="A4" s="1" t="s">
        <v>663</v>
      </c>
      <c r="B4">
        <v>54.899535752241817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0.106791234331974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10.5916155463624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2.2165851229794249E-3</v>
      </c>
      <c r="AK5">
        <v>0</v>
      </c>
      <c r="AL5">
        <v>5.8953282138254209E-4</v>
      </c>
      <c r="AM5">
        <v>10.623731702568129</v>
      </c>
      <c r="AN5">
        <v>19.26039590636697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28.913658005435291</v>
      </c>
      <c r="AM6">
        <v>6.475994080874429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9.5728769294267949E-2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1.076945754188172</v>
      </c>
      <c r="AD8">
        <v>0</v>
      </c>
      <c r="AE8">
        <v>0</v>
      </c>
      <c r="AF8">
        <v>0</v>
      </c>
      <c r="AG8">
        <v>0</v>
      </c>
      <c r="AH8">
        <v>1.513410123562642</v>
      </c>
      <c r="AI8">
        <v>0</v>
      </c>
      <c r="AJ8">
        <v>0</v>
      </c>
      <c r="AK8">
        <v>0</v>
      </c>
      <c r="AL8">
        <v>0</v>
      </c>
      <c r="AM8">
        <v>0.26475898977201318</v>
      </c>
      <c r="AN8">
        <v>1.2296556497740261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1.648763984753056</v>
      </c>
      <c r="AM9">
        <v>0.74081778479155069</v>
      </c>
      <c r="AN9">
        <v>0</v>
      </c>
    </row>
    <row r="10" spans="1:40" x14ac:dyDescent="0.45">
      <c r="A10" s="1" t="s">
        <v>669</v>
      </c>
      <c r="B10">
        <v>1447.0311045012161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0.84467830545733935</v>
      </c>
      <c r="AN10">
        <v>38.480896261733527</v>
      </c>
    </row>
    <row r="11" spans="1:40" x14ac:dyDescent="0.45">
      <c r="A11" s="1" t="s">
        <v>670</v>
      </c>
      <c r="B11">
        <v>1013.408255463183</v>
      </c>
      <c r="C11">
        <v>236.71306679040049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1.4615213183390581</v>
      </c>
      <c r="AN11">
        <v>27.633395464658481</v>
      </c>
    </row>
    <row r="12" spans="1:40" x14ac:dyDescent="0.45">
      <c r="A12" s="1" t="s">
        <v>671</v>
      </c>
      <c r="B12">
        <v>48.794320559951089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0.4062003306362052</v>
      </c>
      <c r="AN12">
        <v>0</v>
      </c>
    </row>
    <row r="13" spans="1:40" x14ac:dyDescent="0.45">
      <c r="A13" s="1" t="s">
        <v>672</v>
      </c>
      <c r="B13">
        <v>753.23980436663442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0.42101135491448349</v>
      </c>
      <c r="AN13">
        <v>31.326163474621971</v>
      </c>
    </row>
    <row r="14" spans="1:40" x14ac:dyDescent="0.45">
      <c r="A14" s="1" t="s">
        <v>673</v>
      </c>
      <c r="B14">
        <v>191.94403991146169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0.35167792982525098</v>
      </c>
      <c r="AN14">
        <v>14.72717892351298</v>
      </c>
    </row>
    <row r="15" spans="1:40" x14ac:dyDescent="0.45">
      <c r="A15" s="1" t="s">
        <v>674</v>
      </c>
      <c r="B15">
        <v>521.20898593847653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0.43036927303808409</v>
      </c>
      <c r="AN15">
        <v>12.917029370262039</v>
      </c>
    </row>
    <row r="16" spans="1:40" x14ac:dyDescent="0.45">
      <c r="A16" s="1" t="s">
        <v>675</v>
      </c>
      <c r="B16">
        <v>611.41781057400772</v>
      </c>
      <c r="C16">
        <v>148.22887174873421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0.93377342950162046</v>
      </c>
      <c r="AN16">
        <v>30.788706719643361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220.8496648524511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0.22940842769480829</v>
      </c>
      <c r="AN17">
        <v>22.239793859219191</v>
      </c>
    </row>
    <row r="18" spans="1:40" x14ac:dyDescent="0.45">
      <c r="A18" s="1" t="s">
        <v>677</v>
      </c>
      <c r="B18">
        <v>0</v>
      </c>
      <c r="C18">
        <v>0</v>
      </c>
      <c r="D18">
        <v>121.8898225986447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4.2733565215447609</v>
      </c>
      <c r="AN18">
        <v>21.886941515020009</v>
      </c>
    </row>
    <row r="19" spans="1:40" x14ac:dyDescent="0.45">
      <c r="A19" s="1" t="s">
        <v>678</v>
      </c>
      <c r="B19">
        <v>0</v>
      </c>
      <c r="C19">
        <v>151.77963914633801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1.8450850835729711</v>
      </c>
      <c r="AN19">
        <v>3.1116523691129099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48.016561866510791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4.036857325444751E-2</v>
      </c>
      <c r="AN20">
        <v>3.2835799587995069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159.67737361074981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370.73416831462282</v>
      </c>
      <c r="N21">
        <v>531.47678533392468</v>
      </c>
      <c r="O21">
        <v>0</v>
      </c>
      <c r="P21">
        <v>0</v>
      </c>
      <c r="Q21">
        <v>0</v>
      </c>
      <c r="R21">
        <v>3.1518336820617798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31.630567355522441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30.910935220952279</v>
      </c>
      <c r="AM21">
        <v>0.29178680831072362</v>
      </c>
      <c r="AN21">
        <v>1.8961445446517271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1626.137052684513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7.1904435811645211</v>
      </c>
      <c r="AM22">
        <v>0.35843229483244088</v>
      </c>
      <c r="AN22">
        <v>17.00051127522411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471.90980679427679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2.492891880729966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39.451782081006741</v>
      </c>
      <c r="AD23">
        <v>0</v>
      </c>
      <c r="AE23">
        <v>0</v>
      </c>
      <c r="AF23">
        <v>0</v>
      </c>
      <c r="AG23">
        <v>0</v>
      </c>
      <c r="AH23">
        <v>60.783503389427963</v>
      </c>
      <c r="AI23">
        <v>0</v>
      </c>
      <c r="AJ23">
        <v>0</v>
      </c>
      <c r="AK23">
        <v>0</v>
      </c>
      <c r="AL23">
        <v>1.061862349837343</v>
      </c>
      <c r="AM23">
        <v>1.8271799059729431E-2</v>
      </c>
      <c r="AN23">
        <v>0.74468451801676949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21.330857709886899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1.1374998066030051</v>
      </c>
      <c r="AD24">
        <v>0</v>
      </c>
      <c r="AE24">
        <v>27.451948428428231</v>
      </c>
      <c r="AF24">
        <v>0</v>
      </c>
      <c r="AG24">
        <v>0</v>
      </c>
      <c r="AH24">
        <v>51.993166513649577</v>
      </c>
      <c r="AI24">
        <v>0</v>
      </c>
      <c r="AJ24">
        <v>0</v>
      </c>
      <c r="AK24">
        <v>0</v>
      </c>
      <c r="AL24">
        <v>18.991196251372191</v>
      </c>
      <c r="AM24">
        <v>0.68021338672832798</v>
      </c>
      <c r="AN24">
        <v>5.2769427380661229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5.2635677600053938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2.9468078213781701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0.97344070736523569</v>
      </c>
      <c r="AD25">
        <v>0</v>
      </c>
      <c r="AE25">
        <v>38.158184906273789</v>
      </c>
      <c r="AF25">
        <v>0</v>
      </c>
      <c r="AG25">
        <v>0</v>
      </c>
      <c r="AH25">
        <v>172.27736720208659</v>
      </c>
      <c r="AI25">
        <v>0</v>
      </c>
      <c r="AJ25">
        <v>0</v>
      </c>
      <c r="AK25">
        <v>0</v>
      </c>
      <c r="AL25">
        <v>0</v>
      </c>
      <c r="AM25">
        <v>0.13206484988443759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109.3505314201262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9.1590222231195373</v>
      </c>
      <c r="AM26">
        <v>0.1408136286093308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19.933590616592259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3057.9930900034378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104.5736397576174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104.5749283327315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0.95582076145860584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8.566720838904943E-6</v>
      </c>
      <c r="AK28">
        <v>0</v>
      </c>
      <c r="AL28">
        <v>2.0777717810060679E-2</v>
      </c>
      <c r="AM28">
        <v>9.9398495133414273E-3</v>
      </c>
      <c r="AN28">
        <v>15.562843161851569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54.065795829781322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177.50913499190179</v>
      </c>
      <c r="AI29">
        <v>0</v>
      </c>
      <c r="AJ29">
        <v>1.4976225963971571E-5</v>
      </c>
      <c r="AK29">
        <v>0</v>
      </c>
      <c r="AL29">
        <v>3.6323326368468703E-2</v>
      </c>
      <c r="AM29">
        <v>1.737671101451501E-2</v>
      </c>
      <c r="AN29">
        <v>9.5467804047955749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10.911138450085829</v>
      </c>
      <c r="W30">
        <v>0</v>
      </c>
      <c r="X30">
        <v>0</v>
      </c>
      <c r="Y30">
        <v>0</v>
      </c>
      <c r="Z30">
        <v>0</v>
      </c>
      <c r="AA30">
        <v>14.756380805801699</v>
      </c>
      <c r="AB30">
        <v>0</v>
      </c>
      <c r="AC30">
        <v>16.889836554799491</v>
      </c>
      <c r="AD30">
        <v>0</v>
      </c>
      <c r="AE30">
        <v>70.308102838848342</v>
      </c>
      <c r="AF30">
        <v>0</v>
      </c>
      <c r="AG30">
        <v>0</v>
      </c>
      <c r="AH30">
        <v>20.171462876748901</v>
      </c>
      <c r="AI30">
        <v>0</v>
      </c>
      <c r="AJ30">
        <v>1.5375710355423119E-5</v>
      </c>
      <c r="AK30">
        <v>0</v>
      </c>
      <c r="AL30">
        <v>3.7292235489145113E-2</v>
      </c>
      <c r="AM30">
        <v>1.784022731306463E-2</v>
      </c>
      <c r="AN30">
        <v>14.890396036706541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101.7958412345686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1.1144134949677361E-5</v>
      </c>
      <c r="AK31">
        <v>0</v>
      </c>
      <c r="AL31">
        <v>2.702897591457282E-2</v>
      </c>
      <c r="AM31">
        <v>1.293038800250218E-2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4.3884759585953498E-5</v>
      </c>
      <c r="AK32">
        <v>0</v>
      </c>
      <c r="AL32">
        <v>0.106742574473929</v>
      </c>
      <c r="AM32">
        <v>5.1059407582650193E-2</v>
      </c>
      <c r="AN32">
        <v>5.2987307155206214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52.288800409195296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4.7760578355760251E-6</v>
      </c>
      <c r="AK33">
        <v>0</v>
      </c>
      <c r="AL33">
        <v>1.1583846820531219E-2</v>
      </c>
      <c r="AM33">
        <v>5.5415948582152111E-3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1038.8569812987021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8.3280383075984954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294.10254730617839</v>
      </c>
      <c r="AK34">
        <v>0</v>
      </c>
      <c r="AL34">
        <v>0.16501598890808741</v>
      </c>
      <c r="AM34">
        <v>7.8941975824091654E-2</v>
      </c>
      <c r="AN34">
        <v>33.062360257407427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18.037672151377471</v>
      </c>
      <c r="K35">
        <v>0</v>
      </c>
      <c r="L35">
        <v>0</v>
      </c>
      <c r="M35">
        <v>0</v>
      </c>
      <c r="N35">
        <v>0</v>
      </c>
      <c r="O35">
        <v>0</v>
      </c>
      <c r="P35">
        <v>19.176890037785931</v>
      </c>
      <c r="Q35">
        <v>22.91108527137818</v>
      </c>
      <c r="R35">
        <v>10.633234348032691</v>
      </c>
      <c r="S35">
        <v>22.34078511656956</v>
      </c>
      <c r="T35">
        <v>0</v>
      </c>
      <c r="U35">
        <v>0</v>
      </c>
      <c r="V35">
        <v>56.0268628069337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3.9232478473360439</v>
      </c>
      <c r="AD35">
        <v>0</v>
      </c>
      <c r="AE35">
        <v>13.523483855409109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26.104244365445421</v>
      </c>
      <c r="AM35">
        <v>3.0814384818930409</v>
      </c>
      <c r="AN35">
        <v>12.043661162175329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4.41626571320311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0.11065180920306961</v>
      </c>
      <c r="AM36">
        <v>0.38330316428551192</v>
      </c>
      <c r="AN36">
        <v>35.663911187008907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3.155832822188855</v>
      </c>
      <c r="K37">
        <v>0</v>
      </c>
      <c r="L37">
        <v>0</v>
      </c>
      <c r="M37">
        <v>0</v>
      </c>
      <c r="N37">
        <v>0</v>
      </c>
      <c r="O37">
        <v>0</v>
      </c>
      <c r="P37">
        <v>408.30969341708573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19.665449203692329</v>
      </c>
      <c r="AD37">
        <v>0</v>
      </c>
      <c r="AE37">
        <v>0</v>
      </c>
      <c r="AF37">
        <v>0</v>
      </c>
      <c r="AG37">
        <v>0</v>
      </c>
      <c r="AH37">
        <v>10.049237168991199</v>
      </c>
      <c r="AI37">
        <v>0</v>
      </c>
      <c r="AJ37">
        <v>0</v>
      </c>
      <c r="AK37">
        <v>0</v>
      </c>
      <c r="AL37">
        <v>3.7990627540313899</v>
      </c>
      <c r="AM37">
        <v>2.6003589469277628</v>
      </c>
      <c r="AN37">
        <v>9.1477624430264122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0.55335971310655485</v>
      </c>
      <c r="AM38">
        <v>1.757964413974008</v>
      </c>
      <c r="AN38">
        <v>66.965801205711273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1.2990787795537191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2.8857763921565072</v>
      </c>
      <c r="AM39">
        <v>21.63211825880596</v>
      </c>
      <c r="AN39">
        <v>2.1991062466075868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14.985764628209679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32.118352355949007</v>
      </c>
      <c r="AM40">
        <v>2.2271491504340641</v>
      </c>
      <c r="AN40">
        <v>4.1210225829669964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4.7886393127649907</v>
      </c>
      <c r="K41">
        <v>0</v>
      </c>
      <c r="L41">
        <v>0</v>
      </c>
      <c r="M41">
        <v>0</v>
      </c>
      <c r="N41">
        <v>0</v>
      </c>
      <c r="O41">
        <v>0</v>
      </c>
      <c r="P41">
        <v>130.16141228493689</v>
      </c>
      <c r="Q41">
        <v>88.17102795543893</v>
      </c>
      <c r="R41">
        <v>3.120969269585649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0.95491543318764116</v>
      </c>
      <c r="AD41">
        <v>0</v>
      </c>
      <c r="AE41">
        <v>22.7550106164704</v>
      </c>
      <c r="AF41">
        <v>0</v>
      </c>
      <c r="AG41">
        <v>0</v>
      </c>
      <c r="AH41">
        <v>75.687394364092512</v>
      </c>
      <c r="AI41">
        <v>0</v>
      </c>
      <c r="AJ41">
        <v>0</v>
      </c>
      <c r="AK41">
        <v>0</v>
      </c>
      <c r="AL41">
        <v>396.61047038862881</v>
      </c>
      <c r="AM41">
        <v>17.472788695673451</v>
      </c>
      <c r="AN41">
        <v>19.368758589554371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55.330686186018482</v>
      </c>
      <c r="T42">
        <v>0</v>
      </c>
      <c r="U42">
        <v>0</v>
      </c>
      <c r="V42">
        <v>0</v>
      </c>
      <c r="W42">
        <v>0</v>
      </c>
      <c r="X42">
        <v>0</v>
      </c>
      <c r="Y42">
        <v>37.66126049326207</v>
      </c>
      <c r="Z42">
        <v>0</v>
      </c>
      <c r="AA42">
        <v>724.19669273436364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20.245168550454611</v>
      </c>
      <c r="AI42">
        <v>0</v>
      </c>
      <c r="AJ42">
        <v>0</v>
      </c>
      <c r="AK42">
        <v>0</v>
      </c>
      <c r="AL42">
        <v>1028.4327565932599</v>
      </c>
      <c r="AM42">
        <v>4.8191420532488234</v>
      </c>
      <c r="AN42">
        <v>6.4275493344837047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107.50619000953191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24.292205670615729</v>
      </c>
      <c r="AB43">
        <v>0</v>
      </c>
      <c r="AC43">
        <v>16.3869884135907</v>
      </c>
      <c r="AD43">
        <v>0</v>
      </c>
      <c r="AE43">
        <v>0</v>
      </c>
      <c r="AF43">
        <v>0</v>
      </c>
      <c r="AG43">
        <v>0</v>
      </c>
      <c r="AH43">
        <v>21.75215662619674</v>
      </c>
      <c r="AI43">
        <v>0</v>
      </c>
      <c r="AJ43">
        <v>0</v>
      </c>
      <c r="AK43">
        <v>0</v>
      </c>
      <c r="AL43">
        <v>215.48057514823651</v>
      </c>
      <c r="AM43">
        <v>2.5118458965017521</v>
      </c>
      <c r="AN43">
        <v>14.71579338126377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23.611777911385079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32.776409561355472</v>
      </c>
      <c r="AD44">
        <v>0</v>
      </c>
      <c r="AE44">
        <v>0</v>
      </c>
      <c r="AF44">
        <v>0</v>
      </c>
      <c r="AG44">
        <v>0</v>
      </c>
      <c r="AH44">
        <v>33.54761186530024</v>
      </c>
      <c r="AI44">
        <v>0</v>
      </c>
      <c r="AJ44">
        <v>0</v>
      </c>
      <c r="AK44">
        <v>0</v>
      </c>
      <c r="AL44">
        <v>934.50086972646852</v>
      </c>
      <c r="AM44">
        <v>3.190053928733072</v>
      </c>
      <c r="AN44">
        <v>5.2541666353923144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1001.086223065264</v>
      </c>
      <c r="V45">
        <v>105.30408490683951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0.63832387958947012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264.32567771419218</v>
      </c>
      <c r="AM45">
        <v>7.1560931329371034</v>
      </c>
      <c r="AN45">
        <v>116.98254643379489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0.1182485137258351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91.585607508735819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0.47744410212659733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321.11760054707793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8.6335465259920046</v>
      </c>
      <c r="T48">
        <v>0</v>
      </c>
      <c r="U48">
        <v>18.714476785017609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0.15183619700163731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33.882824774119271</v>
      </c>
      <c r="AM48">
        <v>0</v>
      </c>
      <c r="AN48">
        <v>0.26014595401980539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837.40094645239992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3.858486794326577</v>
      </c>
      <c r="AD49">
        <v>0</v>
      </c>
      <c r="AE49">
        <v>0</v>
      </c>
      <c r="AF49">
        <v>0</v>
      </c>
      <c r="AG49">
        <v>0</v>
      </c>
      <c r="AH49">
        <v>24.187176759919669</v>
      </c>
      <c r="AI49">
        <v>0</v>
      </c>
      <c r="AJ49">
        <v>0</v>
      </c>
      <c r="AK49">
        <v>0</v>
      </c>
      <c r="AL49">
        <v>139.56804421851751</v>
      </c>
      <c r="AM49">
        <v>25.77810828867349</v>
      </c>
      <c r="AN49">
        <v>14.143470196322189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34.914092445858067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61.836729230914692</v>
      </c>
      <c r="N50">
        <v>0</v>
      </c>
      <c r="O50">
        <v>0</v>
      </c>
      <c r="P50">
        <v>0</v>
      </c>
      <c r="Q50">
        <v>0</v>
      </c>
      <c r="R50">
        <v>1.6053528259434811</v>
      </c>
      <c r="S50">
        <v>111.35713599333241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0.41181200527373818</v>
      </c>
      <c r="AC50">
        <v>323.65892526387489</v>
      </c>
      <c r="AD50">
        <v>0</v>
      </c>
      <c r="AE50">
        <v>10.60042834435996</v>
      </c>
      <c r="AF50">
        <v>0</v>
      </c>
      <c r="AG50">
        <v>0</v>
      </c>
      <c r="AH50">
        <v>221.027087158249</v>
      </c>
      <c r="AI50">
        <v>0</v>
      </c>
      <c r="AJ50">
        <v>0</v>
      </c>
      <c r="AK50">
        <v>0</v>
      </c>
      <c r="AL50">
        <v>72.546894838174083</v>
      </c>
      <c r="AM50">
        <v>8.4442012543238345</v>
      </c>
      <c r="AN50">
        <v>20.282804370293292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9.7859216161271707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47.215944387489188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0.10056181473803689</v>
      </c>
      <c r="AM53">
        <v>1.0903077949069161E-2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7934.05005364106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7122.1187269049369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1.133927261743971E-3</v>
      </c>
      <c r="AK55">
        <v>0</v>
      </c>
      <c r="AL55">
        <v>3.9715096390145462E-4</v>
      </c>
      <c r="AM55">
        <v>3.2337714715661379E-4</v>
      </c>
      <c r="AN55">
        <v>16.526539537835522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244.32079562882211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0.1808673014627678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386.79694533608318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18.671215429986681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76.262278211680567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42.136246653887071</v>
      </c>
      <c r="AK58">
        <v>1960.65441641236</v>
      </c>
      <c r="AL58">
        <v>32.121747855435537</v>
      </c>
      <c r="AM58">
        <v>0</v>
      </c>
      <c r="AN58">
        <v>55.681416330347851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0.49557334154098109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1339.284858296638</v>
      </c>
      <c r="AM60">
        <v>6.3626949081421372E-2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1337.3178413809651</v>
      </c>
      <c r="AM61">
        <v>3.1930080236153922E-2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1825.5230175051461</v>
      </c>
      <c r="AM62">
        <v>6.2602216521640663E-2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1071.3363097143449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6.0023721136874257E-2</v>
      </c>
      <c r="AM63">
        <v>6.5077044132215503E-3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3.1654296503881928E-2</v>
      </c>
      <c r="AM64">
        <v>3.4319808012294229E-3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1.5251877428935829</v>
      </c>
      <c r="AM65">
        <v>0.16698393454202839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1439.179002069927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4.0774898516273929E-3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2980.0342334210218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12.70066842143401</v>
      </c>
      <c r="AL67">
        <v>3.9270714565950522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8582.91063976033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31.763954215077849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5186.4687005186006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41.842823231526182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0.32553102768726139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55.693120464965688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38.860427451916628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0.29999168329774062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993.26647940805105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5106.4731668649692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19.549362816286109</v>
      </c>
      <c r="AD74">
        <v>0</v>
      </c>
      <c r="AE74">
        <v>49.483181288711712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92.64168209548653</v>
      </c>
      <c r="AM74">
        <v>1.152752523398946E-2</v>
      </c>
      <c r="AN74">
        <v>1.703984119997727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21.67461199302733</v>
      </c>
      <c r="AB75">
        <v>0</v>
      </c>
      <c r="AC75">
        <v>0</v>
      </c>
      <c r="AD75">
        <v>35.244014391744578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35.221753243923537</v>
      </c>
      <c r="AK75">
        <v>0</v>
      </c>
      <c r="AL75">
        <v>84.633902666844563</v>
      </c>
      <c r="AM75">
        <v>1.0732455059085631E-2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27.354885138689149</v>
      </c>
      <c r="AB76">
        <v>0</v>
      </c>
      <c r="AC76">
        <v>0</v>
      </c>
      <c r="AD76">
        <v>44.480425569907673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26.661141682688381</v>
      </c>
      <c r="AK76">
        <v>0</v>
      </c>
      <c r="AL76">
        <v>5.6940492357000876</v>
      </c>
      <c r="AM76">
        <v>8.2228225635239162E-3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550.61020215146982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0.79680106785396521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1.2520101756815281</v>
      </c>
      <c r="AI78">
        <v>0</v>
      </c>
      <c r="AJ78">
        <v>0</v>
      </c>
      <c r="AK78">
        <v>0</v>
      </c>
      <c r="AL78">
        <v>380.55013302689071</v>
      </c>
      <c r="AM78">
        <v>3.236357856087127E-2</v>
      </c>
      <c r="AN78">
        <v>2.3325754237012721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4.403049370026535</v>
      </c>
      <c r="AM79">
        <v>6.3584792138397933E-3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323.67480530341192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575.54114647135498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66.324518671970083</v>
      </c>
      <c r="AI83">
        <v>0</v>
      </c>
      <c r="AJ83">
        <v>0</v>
      </c>
      <c r="AK83">
        <v>0</v>
      </c>
      <c r="AL83">
        <v>3.4316885065607997E-2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2353.6039404601638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1.183436343267092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11.46332264948617</v>
      </c>
      <c r="AH84">
        <v>0</v>
      </c>
      <c r="AI84">
        <v>6.1320635257405449</v>
      </c>
      <c r="AJ84">
        <v>0</v>
      </c>
      <c r="AK84">
        <v>0</v>
      </c>
      <c r="AL84">
        <v>0.80599783699106986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627.46933890412618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1.925714796252058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5.5341855758674194</v>
      </c>
      <c r="AI86">
        <v>0</v>
      </c>
      <c r="AJ86">
        <v>0</v>
      </c>
      <c r="AK86">
        <v>0</v>
      </c>
      <c r="AL86">
        <v>98.731092984049937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2.0886513771499828</v>
      </c>
      <c r="AI87">
        <v>0.73192913639963186</v>
      </c>
      <c r="AJ87">
        <v>0</v>
      </c>
      <c r="AK87">
        <v>0</v>
      </c>
      <c r="AL87">
        <v>25.82739755526379</v>
      </c>
      <c r="AM87">
        <v>1.523649814424065E-2</v>
      </c>
      <c r="AN87">
        <v>0.1926625729349411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0.66839929039172852</v>
      </c>
      <c r="AI88">
        <v>0</v>
      </c>
      <c r="AJ88">
        <v>0</v>
      </c>
      <c r="AK88">
        <v>0</v>
      </c>
      <c r="AL88">
        <v>1.132550479017312</v>
      </c>
      <c r="AM88">
        <v>1.116785662159517E-2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3.4405707200929201</v>
      </c>
      <c r="AM89">
        <v>1.9098938068389401E-2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15.305306646610591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1.638800845634321</v>
      </c>
      <c r="AI90">
        <v>0</v>
      </c>
      <c r="AJ90">
        <v>0</v>
      </c>
      <c r="AK90">
        <v>0</v>
      </c>
      <c r="AL90">
        <v>188.5949544360893</v>
      </c>
      <c r="AM90">
        <v>2.261350607390139E-2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20.359400092284531</v>
      </c>
      <c r="AJ91">
        <v>0</v>
      </c>
      <c r="AK91">
        <v>0</v>
      </c>
      <c r="AL91">
        <v>660.51338631458862</v>
      </c>
      <c r="AM91">
        <v>0.74170053165117555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2.1848834802126271</v>
      </c>
      <c r="AI92">
        <v>0</v>
      </c>
      <c r="AJ92">
        <v>0</v>
      </c>
      <c r="AK92">
        <v>0</v>
      </c>
      <c r="AL92">
        <v>1.0888402934792021</v>
      </c>
      <c r="AM92">
        <v>1.0736839113734071E-2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40.095916685227493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0.80801569575470544</v>
      </c>
      <c r="AM93">
        <v>7.9676832118041885E-3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23.42464017857305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4.691422936232871</v>
      </c>
      <c r="AJ94">
        <v>0</v>
      </c>
      <c r="AK94">
        <v>0</v>
      </c>
      <c r="AL94">
        <v>0.18373698072871969</v>
      </c>
      <c r="AM94">
        <v>1.8117940832478991E-3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2.855815470038837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0.73004448736772598</v>
      </c>
      <c r="S95">
        <v>0</v>
      </c>
      <c r="T95">
        <v>0</v>
      </c>
      <c r="U95">
        <v>98.910054450368364</v>
      </c>
      <c r="V95">
        <v>81.612208115154502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31.627076473382409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0.70207092444832564</v>
      </c>
      <c r="AI96">
        <v>0</v>
      </c>
      <c r="AJ96">
        <v>0</v>
      </c>
      <c r="AK96">
        <v>0</v>
      </c>
      <c r="AL96">
        <v>1.5626539600517431</v>
      </c>
      <c r="AM96">
        <v>1.5409022112787491E-2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300.9455569505684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155.41454517338059</v>
      </c>
      <c r="AH97">
        <v>0</v>
      </c>
      <c r="AI97">
        <v>0</v>
      </c>
      <c r="AJ97">
        <v>0</v>
      </c>
      <c r="AK97">
        <v>0</v>
      </c>
      <c r="AL97">
        <v>1.015179438067622</v>
      </c>
      <c r="AM97">
        <v>1.0010483964801239E-2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2.5893349104996761</v>
      </c>
      <c r="AI98">
        <v>0</v>
      </c>
      <c r="AJ98">
        <v>0</v>
      </c>
      <c r="AK98">
        <v>0</v>
      </c>
      <c r="AL98">
        <v>0.26036324899905761</v>
      </c>
      <c r="AM98">
        <v>2.5673905827818858E-3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19.055501863796231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7.2310902916035067</v>
      </c>
      <c r="AJ99">
        <v>0</v>
      </c>
      <c r="AK99">
        <v>0</v>
      </c>
      <c r="AL99">
        <v>0.96020068366622713</v>
      </c>
      <c r="AM99">
        <v>9.4683493246557494E-3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2.8737064332712938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13.046500920860041</v>
      </c>
      <c r="AI100">
        <v>0</v>
      </c>
      <c r="AJ100">
        <v>0</v>
      </c>
      <c r="AK100">
        <v>0</v>
      </c>
      <c r="AL100">
        <v>1.5932570207541401</v>
      </c>
      <c r="AM100">
        <v>1.5710792850991459E-2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74.826312931796735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31.580641858571909</v>
      </c>
      <c r="T101">
        <v>0</v>
      </c>
      <c r="U101">
        <v>0</v>
      </c>
      <c r="V101">
        <v>57.40669638109955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27.89229308955591</v>
      </c>
      <c r="AI101">
        <v>0</v>
      </c>
      <c r="AJ101">
        <v>1953.6222376527569</v>
      </c>
      <c r="AK101">
        <v>797.61476265869112</v>
      </c>
      <c r="AL101">
        <v>19.35351250202315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3.2128807289213759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466.03405510644438</v>
      </c>
      <c r="AG102">
        <v>0</v>
      </c>
      <c r="AH102">
        <v>1.0393119311626089</v>
      </c>
      <c r="AI102">
        <v>333.08139396982727</v>
      </c>
      <c r="AJ102">
        <v>75.521524125350552</v>
      </c>
      <c r="AK102">
        <v>742.56864124715833</v>
      </c>
      <c r="AL102">
        <v>0</v>
      </c>
      <c r="AM102">
        <v>8.2764386506323272E-4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474.91513877156359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116.81663787522</v>
      </c>
      <c r="AI103">
        <v>23.12384460336223</v>
      </c>
      <c r="AJ103">
        <v>2405.5579112277528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166.497566282989</v>
      </c>
      <c r="AI104">
        <v>9.920222723593124</v>
      </c>
      <c r="AJ104">
        <v>23.034878657813788</v>
      </c>
      <c r="AK104">
        <v>257.06328385123652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227.5695725173168</v>
      </c>
      <c r="AI105">
        <v>52.781067437628252</v>
      </c>
      <c r="AJ105">
        <v>23.273174243878891</v>
      </c>
      <c r="AK105">
        <v>189.7141154369711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215.64616921471099</v>
      </c>
      <c r="AE106">
        <v>0</v>
      </c>
      <c r="AF106">
        <v>0</v>
      </c>
      <c r="AG106">
        <v>0</v>
      </c>
      <c r="AH106">
        <v>0</v>
      </c>
      <c r="AI106">
        <v>27.84309510755828</v>
      </c>
      <c r="AJ106">
        <v>0.98335774962388489</v>
      </c>
      <c r="AK106">
        <v>10.07624712582164</v>
      </c>
      <c r="AL106">
        <v>10.473558656183339</v>
      </c>
      <c r="AM106">
        <v>1.060612271376002E-3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67.22447960142155</v>
      </c>
      <c r="AE107">
        <v>0</v>
      </c>
      <c r="AF107">
        <v>0</v>
      </c>
      <c r="AG107">
        <v>0</v>
      </c>
      <c r="AH107">
        <v>0</v>
      </c>
      <c r="AI107">
        <v>2.4067353672913261</v>
      </c>
      <c r="AJ107">
        <v>0.36792721215834517</v>
      </c>
      <c r="AK107">
        <v>30.556345712120759</v>
      </c>
      <c r="AL107">
        <v>0.11250669172694951</v>
      </c>
      <c r="AM107">
        <v>3.9683229865993078E-4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99.81218895670321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0.91430640172305488</v>
      </c>
      <c r="AK108">
        <v>0</v>
      </c>
      <c r="AL108">
        <v>0.27958135490767122</v>
      </c>
      <c r="AM108">
        <v>9.8613611357210341E-4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487.52113794425048</v>
      </c>
      <c r="AE109">
        <v>0</v>
      </c>
      <c r="AF109">
        <v>0</v>
      </c>
      <c r="AG109">
        <v>0</v>
      </c>
      <c r="AH109">
        <v>0</v>
      </c>
      <c r="AI109">
        <v>5.3248551532120043</v>
      </c>
      <c r="AJ109">
        <v>1.677199004434647</v>
      </c>
      <c r="AK109">
        <v>67.113482464820535</v>
      </c>
      <c r="AL109">
        <v>0.5128626128242626</v>
      </c>
      <c r="AM109">
        <v>1.8089630618392759E-3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63.4559251038485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63.098096665096307</v>
      </c>
      <c r="AI110">
        <v>100.8989797401058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5.4082096743625998</v>
      </c>
      <c r="G111">
        <v>4.2838098984430717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1.2864592122685861</v>
      </c>
      <c r="N111">
        <v>0</v>
      </c>
      <c r="O111">
        <v>0.63769407609307249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6.3638607234870301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4.4928281770858431</v>
      </c>
      <c r="AI111">
        <v>0</v>
      </c>
      <c r="AJ111">
        <v>0</v>
      </c>
      <c r="AK111">
        <v>0</v>
      </c>
      <c r="AL111">
        <v>0</v>
      </c>
      <c r="AM111">
        <v>5.7465211023895223E-3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42.46459153236426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0.46893630478435339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199.98425169304809</v>
      </c>
      <c r="AI112">
        <v>0</v>
      </c>
      <c r="AJ112">
        <v>0</v>
      </c>
      <c r="AK112">
        <v>0</v>
      </c>
      <c r="AL112">
        <v>0</v>
      </c>
      <c r="AM112">
        <v>4.1971572639183018E-2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47.334143247405827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10"/>
  <sheetViews>
    <sheetView workbookViewId="0">
      <selection activeCell="D2" sqref="D2:U2"/>
    </sheetView>
  </sheetViews>
  <sheetFormatPr defaultColWidth="9.1328125" defaultRowHeight="14.25" x14ac:dyDescent="0.45"/>
  <cols>
    <col min="1" max="1" width="34.1328125" style="3" customWidth="1"/>
    <col min="2" max="2" width="51" style="3" customWidth="1"/>
    <col min="3" max="3" width="49.3984375" style="3" customWidth="1"/>
    <col min="4" max="16384" width="9.1328125" style="3"/>
  </cols>
  <sheetData>
    <row r="1" spans="1:21" x14ac:dyDescent="0.45">
      <c r="A1" s="3" t="s">
        <v>403</v>
      </c>
    </row>
    <row r="2" spans="1:21" x14ac:dyDescent="0.45">
      <c r="D2" s="5">
        <v>2001</v>
      </c>
      <c r="E2" s="5">
        <v>2002</v>
      </c>
      <c r="F2" s="5">
        <v>2003</v>
      </c>
      <c r="G2" s="5">
        <v>2004</v>
      </c>
      <c r="H2" s="5">
        <v>2005</v>
      </c>
      <c r="I2" s="5">
        <v>2006</v>
      </c>
      <c r="J2" s="5">
        <v>2007</v>
      </c>
      <c r="K2" s="5">
        <v>2008</v>
      </c>
      <c r="L2" s="5">
        <v>2009</v>
      </c>
      <c r="M2" s="5">
        <v>2010</v>
      </c>
      <c r="N2" s="5">
        <v>2011</v>
      </c>
      <c r="O2" s="5">
        <v>2012</v>
      </c>
      <c r="P2" s="5">
        <v>2013</v>
      </c>
      <c r="Q2" s="5">
        <v>2014</v>
      </c>
      <c r="R2" s="5">
        <v>2015</v>
      </c>
      <c r="S2" s="5">
        <v>2016</v>
      </c>
      <c r="T2" s="5">
        <v>2017</v>
      </c>
      <c r="U2" s="5">
        <v>2018</v>
      </c>
    </row>
    <row r="3" spans="1:21" x14ac:dyDescent="0.45">
      <c r="A3" s="3" t="s">
        <v>22</v>
      </c>
      <c r="B3" s="3" t="s">
        <v>23</v>
      </c>
      <c r="C3" s="3" t="s">
        <v>210</v>
      </c>
      <c r="D3" s="8">
        <f>'COICOP - GHG'!D3/Population!D$5*1000</f>
        <v>3.9928090859743899E-3</v>
      </c>
      <c r="E3" s="8">
        <f>'COICOP - GHG'!E3/Population!E$5*1000</f>
        <v>4.1475970283065978E-3</v>
      </c>
      <c r="F3" s="8">
        <f>'COICOP - GHG'!F3/Population!F$5*1000</f>
        <v>3.6386401351414677E-3</v>
      </c>
      <c r="G3" s="8">
        <f>'COICOP - GHG'!G3/Population!G$5*1000</f>
        <v>3.6544175470603212E-3</v>
      </c>
      <c r="H3" s="8">
        <f>'COICOP - GHG'!H3/Population!H$5*1000</f>
        <v>3.3843000446526069E-3</v>
      </c>
      <c r="I3" s="8">
        <f>'COICOP - GHG'!I3/Population!I$5*1000</f>
        <v>3.9805621261226071E-3</v>
      </c>
      <c r="J3" s="8">
        <f>'COICOP - GHG'!J3/Population!J$5*1000</f>
        <v>3.6360437151463231E-3</v>
      </c>
      <c r="K3" s="8">
        <f>'COICOP - GHG'!K3/Population!K$5*1000</f>
        <v>4.3628641890751836E-3</v>
      </c>
      <c r="L3" s="8">
        <f>'COICOP - GHG'!L3/Population!L$5*1000</f>
        <v>3.6271377541899708E-3</v>
      </c>
      <c r="M3" s="8">
        <f>'COICOP - GHG'!M3/Population!M$5*1000</f>
        <v>2.5526129198301722E-3</v>
      </c>
      <c r="N3" s="8">
        <f>'COICOP - GHG'!N3/Population!N$5*1000</f>
        <v>2.8711538224117498E-3</v>
      </c>
      <c r="O3" s="8">
        <f>'COICOP - GHG'!O3/Population!O$5*1000</f>
        <v>2.6586318774159206E-3</v>
      </c>
      <c r="P3" s="8">
        <f>'COICOP - GHG'!P3/Population!P$5*1000</f>
        <v>2.8770029799017878E-3</v>
      </c>
      <c r="Q3" s="8">
        <f>'COICOP - GHG'!Q3/Population!Q$5*1000</f>
        <v>2.9874466570919194E-3</v>
      </c>
      <c r="R3" s="8">
        <f>'COICOP - GHG'!R3/Population!R$5*1000</f>
        <v>2.6385579169164192E-3</v>
      </c>
      <c r="S3" s="8">
        <f>'COICOP - GHG'!S3/Population!S$5*1000</f>
        <v>2.2916128155489363E-3</v>
      </c>
      <c r="T3" s="8">
        <f>'COICOP - GHG'!T3/Population!T$5*1000</f>
        <v>2.2510403072512199E-3</v>
      </c>
      <c r="U3" s="8">
        <f>'COICOP - GHG'!U3/Population!U$5*1000</f>
        <v>2.533079470962592E-3</v>
      </c>
    </row>
    <row r="4" spans="1:21" x14ac:dyDescent="0.45">
      <c r="C4" s="3" t="s">
        <v>211</v>
      </c>
      <c r="D4" s="8">
        <f>'COICOP - GHG'!D4/Population!D$5*1000</f>
        <v>1.7498031228347009E-2</v>
      </c>
      <c r="E4" s="8">
        <f>'COICOP - GHG'!E4/Population!E$5*1000</f>
        <v>1.6637370742347665E-2</v>
      </c>
      <c r="F4" s="8">
        <f>'COICOP - GHG'!F4/Population!F$5*1000</f>
        <v>1.5411082702386862E-2</v>
      </c>
      <c r="G4" s="8">
        <f>'COICOP - GHG'!G4/Population!G$5*1000</f>
        <v>1.6088801559587456E-2</v>
      </c>
      <c r="H4" s="8">
        <f>'COICOP - GHG'!H4/Population!H$5*1000</f>
        <v>1.4207945369293514E-2</v>
      </c>
      <c r="I4" s="8">
        <f>'COICOP - GHG'!I4/Population!I$5*1000</f>
        <v>1.3886936320229668E-2</v>
      </c>
      <c r="J4" s="8">
        <f>'COICOP - GHG'!J4/Population!J$5*1000</f>
        <v>1.3580702004910301E-2</v>
      </c>
      <c r="K4" s="8">
        <f>'COICOP - GHG'!K4/Population!K$5*1000</f>
        <v>1.1927567022228833E-2</v>
      </c>
      <c r="L4" s="8">
        <f>'COICOP - GHG'!L4/Population!L$5*1000</f>
        <v>1.1724446867649037E-2</v>
      </c>
      <c r="M4" s="8">
        <f>'COICOP - GHG'!M4/Population!M$5*1000</f>
        <v>1.0227678265063418E-2</v>
      </c>
      <c r="N4" s="8">
        <f>'COICOP - GHG'!N4/Population!N$5*1000</f>
        <v>1.190183106034455E-2</v>
      </c>
      <c r="O4" s="8">
        <f>'COICOP - GHG'!O4/Population!O$5*1000</f>
        <v>9.0202682806084355E-3</v>
      </c>
      <c r="P4" s="8">
        <f>'COICOP - GHG'!P4/Population!P$5*1000</f>
        <v>1.0450497659355936E-2</v>
      </c>
      <c r="Q4" s="8">
        <f>'COICOP - GHG'!Q4/Population!Q$5*1000</f>
        <v>9.5576553533935488E-3</v>
      </c>
      <c r="R4" s="8">
        <f>'COICOP - GHG'!R4/Population!R$5*1000</f>
        <v>8.4414652693426198E-3</v>
      </c>
      <c r="S4" s="8">
        <f>'COICOP - GHG'!S4/Population!S$5*1000</f>
        <v>7.4363460993996681E-3</v>
      </c>
      <c r="T4" s="8">
        <f>'COICOP - GHG'!T4/Population!T$5*1000</f>
        <v>8.3637858985883742E-3</v>
      </c>
      <c r="U4" s="8">
        <f>'COICOP - GHG'!U4/Population!U$5*1000</f>
        <v>8.0769747143635828E-3</v>
      </c>
    </row>
    <row r="5" spans="1:21" x14ac:dyDescent="0.45">
      <c r="C5" s="3" t="s">
        <v>212</v>
      </c>
      <c r="D5" s="8">
        <f>'COICOP - GHG'!D5/Population!D$5*1000</f>
        <v>1.5050282805611504E-2</v>
      </c>
      <c r="E5" s="8">
        <f>'COICOP - GHG'!E5/Population!E$5*1000</f>
        <v>1.4942111414181053E-2</v>
      </c>
      <c r="F5" s="8">
        <f>'COICOP - GHG'!F5/Population!F$5*1000</f>
        <v>1.3089279033827969E-2</v>
      </c>
      <c r="G5" s="8">
        <f>'COICOP - GHG'!G5/Population!G$5*1000</f>
        <v>1.2322938364657778E-2</v>
      </c>
      <c r="H5" s="8">
        <f>'COICOP - GHG'!H5/Population!H$5*1000</f>
        <v>1.2013919197156426E-2</v>
      </c>
      <c r="I5" s="8">
        <f>'COICOP - GHG'!I5/Population!I$5*1000</f>
        <v>1.1890192533249671E-2</v>
      </c>
      <c r="J5" s="8">
        <f>'COICOP - GHG'!J5/Population!J$5*1000</f>
        <v>1.0451688023160382E-2</v>
      </c>
      <c r="K5" s="8">
        <f>'COICOP - GHG'!K5/Population!K$5*1000</f>
        <v>9.6674126754964385E-3</v>
      </c>
      <c r="L5" s="8">
        <f>'COICOP - GHG'!L5/Population!L$5*1000</f>
        <v>9.7164517679466812E-3</v>
      </c>
      <c r="M5" s="8">
        <f>'COICOP - GHG'!M5/Population!M$5*1000</f>
        <v>8.3582930642677848E-3</v>
      </c>
      <c r="N5" s="8">
        <f>'COICOP - GHG'!N5/Population!N$5*1000</f>
        <v>9.9581444424116112E-3</v>
      </c>
      <c r="O5" s="8">
        <f>'COICOP - GHG'!O5/Population!O$5*1000</f>
        <v>7.4544342160063554E-3</v>
      </c>
      <c r="P5" s="8">
        <f>'COICOP - GHG'!P5/Population!P$5*1000</f>
        <v>8.8351902250882186E-3</v>
      </c>
      <c r="Q5" s="8">
        <f>'COICOP - GHG'!Q5/Population!Q$5*1000</f>
        <v>9.5204180530725543E-3</v>
      </c>
      <c r="R5" s="8">
        <f>'COICOP - GHG'!R5/Population!R$5*1000</f>
        <v>8.4085767244264174E-3</v>
      </c>
      <c r="S5" s="8">
        <f>'COICOP - GHG'!S5/Population!S$5*1000</f>
        <v>7.673056516910302E-3</v>
      </c>
      <c r="T5" s="8">
        <f>'COICOP - GHG'!T5/Population!T$5*1000</f>
        <v>8.7698210171194158E-3</v>
      </c>
      <c r="U5" s="8">
        <f>'COICOP - GHG'!U5/Population!U$5*1000</f>
        <v>7.6295764116277465E-3</v>
      </c>
    </row>
    <row r="6" spans="1:21" x14ac:dyDescent="0.45">
      <c r="B6" s="3" t="s">
        <v>24</v>
      </c>
      <c r="C6" s="3" t="s">
        <v>24</v>
      </c>
      <c r="D6" s="8">
        <f>'COICOP - GHG'!D6/Population!D$5*1000</f>
        <v>4.3472448998458325E-3</v>
      </c>
      <c r="E6" s="8">
        <f>'COICOP - GHG'!E6/Population!E$5*1000</f>
        <v>3.8008315149011319E-3</v>
      </c>
      <c r="F6" s="8">
        <f>'COICOP - GHG'!F6/Population!F$5*1000</f>
        <v>2.9485357461183116E-3</v>
      </c>
      <c r="G6" s="8">
        <f>'COICOP - GHG'!G6/Population!G$5*1000</f>
        <v>3.1607740950380546E-3</v>
      </c>
      <c r="H6" s="8">
        <f>'COICOP - GHG'!H6/Population!H$5*1000</f>
        <v>2.7001856634203936E-3</v>
      </c>
      <c r="I6" s="8">
        <f>'COICOP - GHG'!I6/Population!I$5*1000</f>
        <v>2.4760184257319922E-3</v>
      </c>
      <c r="J6" s="8">
        <f>'COICOP - GHG'!J6/Population!J$5*1000</f>
        <v>2.2948922341871967E-3</v>
      </c>
      <c r="K6" s="8">
        <f>'COICOP - GHG'!K6/Population!K$5*1000</f>
        <v>2.1398876024774013E-3</v>
      </c>
      <c r="L6" s="8">
        <f>'COICOP - GHG'!L6/Population!L$5*1000</f>
        <v>2.5786627610357433E-3</v>
      </c>
      <c r="M6" s="8">
        <f>'COICOP - GHG'!M6/Population!M$5*1000</f>
        <v>2.0521089368576587E-3</v>
      </c>
      <c r="N6" s="8">
        <f>'COICOP - GHG'!N6/Population!N$5*1000</f>
        <v>2.5231451761644607E-3</v>
      </c>
      <c r="O6" s="8">
        <f>'COICOP - GHG'!O6/Population!O$5*1000</f>
        <v>2.1929320296987845E-3</v>
      </c>
      <c r="P6" s="8">
        <f>'COICOP - GHG'!P6/Population!P$5*1000</f>
        <v>1.8270141601855216E-3</v>
      </c>
      <c r="Q6" s="8">
        <f>'COICOP - GHG'!Q6/Population!Q$5*1000</f>
        <v>1.7713113138243363E-3</v>
      </c>
      <c r="R6" s="8">
        <f>'COICOP - GHG'!R6/Population!R$5*1000</f>
        <v>1.5644488511016184E-3</v>
      </c>
      <c r="S6" s="8">
        <f>'COICOP - GHG'!S6/Population!S$5*1000</f>
        <v>1.6144659443511839E-3</v>
      </c>
      <c r="T6" s="8">
        <f>'COICOP - GHG'!T6/Population!T$5*1000</f>
        <v>1.7050657385368363E-3</v>
      </c>
      <c r="U6" s="8">
        <f>'COICOP - GHG'!U6/Population!U$5*1000</f>
        <v>1.5884950014789874E-3</v>
      </c>
    </row>
    <row r="7" spans="1:21" x14ac:dyDescent="0.45">
      <c r="B7" s="3" t="s">
        <v>25</v>
      </c>
      <c r="C7" s="3" t="s">
        <v>213</v>
      </c>
      <c r="D7" s="8">
        <f>'COICOP - GHG'!D7/Population!D$5*1000</f>
        <v>3.5341666561548871E-2</v>
      </c>
      <c r="E7" s="8">
        <f>'COICOP - GHG'!E7/Population!E$5*1000</f>
        <v>3.4289784600533633E-2</v>
      </c>
      <c r="F7" s="8">
        <f>'COICOP - GHG'!F7/Population!F$5*1000</f>
        <v>3.4022413084120476E-2</v>
      </c>
      <c r="G7" s="8">
        <f>'COICOP - GHG'!G7/Population!G$5*1000</f>
        <v>3.5096564780831778E-2</v>
      </c>
      <c r="H7" s="8">
        <f>'COICOP - GHG'!H7/Population!H$5*1000</f>
        <v>3.5999234273596678E-2</v>
      </c>
      <c r="I7" s="8">
        <f>'COICOP - GHG'!I7/Population!I$5*1000</f>
        <v>3.8242370515236185E-2</v>
      </c>
      <c r="J7" s="8">
        <f>'COICOP - GHG'!J7/Population!J$5*1000</f>
        <v>3.1301938415554828E-2</v>
      </c>
      <c r="K7" s="8">
        <f>'COICOP - GHG'!K7/Population!K$5*1000</f>
        <v>2.852659632022686E-2</v>
      </c>
      <c r="L7" s="8">
        <f>'COICOP - GHG'!L7/Population!L$5*1000</f>
        <v>2.8056668813105996E-2</v>
      </c>
      <c r="M7" s="8">
        <f>'COICOP - GHG'!M7/Population!M$5*1000</f>
        <v>2.8084822570723388E-2</v>
      </c>
      <c r="N7" s="8">
        <f>'COICOP - GHG'!N7/Population!N$5*1000</f>
        <v>3.1122126067754365E-2</v>
      </c>
      <c r="O7" s="8">
        <f>'COICOP - GHG'!O7/Population!O$5*1000</f>
        <v>3.2725544524472405E-2</v>
      </c>
      <c r="P7" s="8">
        <f>'COICOP - GHG'!P7/Population!P$5*1000</f>
        <v>3.7211775057194883E-2</v>
      </c>
      <c r="Q7" s="8">
        <f>'COICOP - GHG'!Q7/Population!Q$5*1000</f>
        <v>3.4869315333566742E-2</v>
      </c>
      <c r="R7" s="8">
        <f>'COICOP - GHG'!R7/Population!R$5*1000</f>
        <v>3.4949211031905271E-2</v>
      </c>
      <c r="S7" s="8">
        <f>'COICOP - GHG'!S7/Population!S$5*1000</f>
        <v>3.1004924841932967E-2</v>
      </c>
      <c r="T7" s="8">
        <f>'COICOP - GHG'!T7/Population!T$5*1000</f>
        <v>3.3307365409605369E-2</v>
      </c>
      <c r="U7" s="8">
        <f>'COICOP - GHG'!U7/Population!U$5*1000</f>
        <v>3.0732116810038432E-2</v>
      </c>
    </row>
    <row r="8" spans="1:21" x14ac:dyDescent="0.45">
      <c r="C8" s="3" t="s">
        <v>214</v>
      </c>
      <c r="D8" s="8">
        <f>'COICOP - GHG'!D8/Population!D$5*1000</f>
        <v>3.5239184159464705E-2</v>
      </c>
      <c r="E8" s="8">
        <f>'COICOP - GHG'!E8/Population!E$5*1000</f>
        <v>3.2462013968271149E-2</v>
      </c>
      <c r="F8" s="8">
        <f>'COICOP - GHG'!F8/Population!F$5*1000</f>
        <v>3.3803656333685102E-2</v>
      </c>
      <c r="G8" s="8">
        <f>'COICOP - GHG'!G8/Population!G$5*1000</f>
        <v>2.9798631474372395E-2</v>
      </c>
      <c r="H8" s="8">
        <f>'COICOP - GHG'!H8/Population!H$5*1000</f>
        <v>3.2632819852247537E-2</v>
      </c>
      <c r="I8" s="8">
        <f>'COICOP - GHG'!I8/Population!I$5*1000</f>
        <v>3.256774478077927E-2</v>
      </c>
      <c r="J8" s="8">
        <f>'COICOP - GHG'!J8/Population!J$5*1000</f>
        <v>2.8313389283133643E-2</v>
      </c>
      <c r="K8" s="8">
        <f>'COICOP - GHG'!K8/Population!K$5*1000</f>
        <v>2.6720342165858453E-2</v>
      </c>
      <c r="L8" s="8">
        <f>'COICOP - GHG'!L8/Population!L$5*1000</f>
        <v>2.2929185009005135E-2</v>
      </c>
      <c r="M8" s="8">
        <f>'COICOP - GHG'!M8/Population!M$5*1000</f>
        <v>2.2636884396458411E-2</v>
      </c>
      <c r="N8" s="8">
        <f>'COICOP - GHG'!N8/Population!N$5*1000</f>
        <v>2.3878153772326979E-2</v>
      </c>
      <c r="O8" s="8">
        <f>'COICOP - GHG'!O8/Population!O$5*1000</f>
        <v>2.736084045883979E-2</v>
      </c>
      <c r="P8" s="8">
        <f>'COICOP - GHG'!P8/Population!P$5*1000</f>
        <v>2.4111338130138507E-2</v>
      </c>
      <c r="Q8" s="8">
        <f>'COICOP - GHG'!Q8/Population!Q$5*1000</f>
        <v>2.0242862068597284E-2</v>
      </c>
      <c r="R8" s="8">
        <f>'COICOP - GHG'!R8/Population!R$5*1000</f>
        <v>2.0289244327206864E-2</v>
      </c>
      <c r="S8" s="8">
        <f>'COICOP - GHG'!S8/Population!S$5*1000</f>
        <v>2.498756933555446E-2</v>
      </c>
      <c r="T8" s="8">
        <f>'COICOP - GHG'!T8/Population!T$5*1000</f>
        <v>1.9199794383539932E-2</v>
      </c>
      <c r="U8" s="8">
        <f>'COICOP - GHG'!U8/Population!U$5*1000</f>
        <v>2.4464506408790346E-2</v>
      </c>
    </row>
    <row r="9" spans="1:21" x14ac:dyDescent="0.45">
      <c r="B9" s="3" t="s">
        <v>26</v>
      </c>
      <c r="C9" s="3" t="s">
        <v>26</v>
      </c>
      <c r="D9" s="8">
        <f>'COICOP - GHG'!D9/Population!D$5*1000</f>
        <v>3.4250980545125119E-2</v>
      </c>
      <c r="E9" s="8">
        <f>'COICOP - GHG'!E9/Population!E$5*1000</f>
        <v>2.7920211331388521E-2</v>
      </c>
      <c r="F9" s="8">
        <f>'COICOP - GHG'!F9/Population!F$5*1000</f>
        <v>3.1877437937780508E-2</v>
      </c>
      <c r="G9" s="8">
        <f>'COICOP - GHG'!G9/Population!G$5*1000</f>
        <v>3.1759945349316948E-2</v>
      </c>
      <c r="H9" s="8">
        <f>'COICOP - GHG'!H9/Population!H$5*1000</f>
        <v>2.9957816297727143E-2</v>
      </c>
      <c r="I9" s="8">
        <f>'COICOP - GHG'!I9/Population!I$5*1000</f>
        <v>2.743056345335072E-2</v>
      </c>
      <c r="J9" s="8">
        <f>'COICOP - GHG'!J9/Population!J$5*1000</f>
        <v>2.5744269078861164E-2</v>
      </c>
      <c r="K9" s="8">
        <f>'COICOP - GHG'!K9/Population!K$5*1000</f>
        <v>1.8920227699835167E-2</v>
      </c>
      <c r="L9" s="8">
        <f>'COICOP - GHG'!L9/Population!L$5*1000</f>
        <v>2.1346952496442542E-2</v>
      </c>
      <c r="M9" s="8">
        <f>'COICOP - GHG'!M9/Population!M$5*1000</f>
        <v>2.0201333947346155E-2</v>
      </c>
      <c r="N9" s="8">
        <f>'COICOP - GHG'!N9/Population!N$5*1000</f>
        <v>1.9987139693018172E-2</v>
      </c>
      <c r="O9" s="8">
        <f>'COICOP - GHG'!O9/Population!O$5*1000</f>
        <v>1.8023499277813538E-2</v>
      </c>
      <c r="P9" s="8">
        <f>'COICOP - GHG'!P9/Population!P$5*1000</f>
        <v>2.017192637201087E-2</v>
      </c>
      <c r="Q9" s="8">
        <f>'COICOP - GHG'!Q9/Population!Q$5*1000</f>
        <v>1.6262073476204106E-2</v>
      </c>
      <c r="R9" s="8">
        <f>'COICOP - GHG'!R9/Population!R$5*1000</f>
        <v>1.652246711433572E-2</v>
      </c>
      <c r="S9" s="8">
        <f>'COICOP - GHG'!S9/Population!S$5*1000</f>
        <v>1.8281845000971519E-2</v>
      </c>
      <c r="T9" s="8">
        <f>'COICOP - GHG'!T9/Population!T$5*1000</f>
        <v>2.1162016958137693E-2</v>
      </c>
      <c r="U9" s="8">
        <f>'COICOP - GHG'!U9/Population!U$5*1000</f>
        <v>2.0499779301119861E-2</v>
      </c>
    </row>
    <row r="10" spans="1:21" x14ac:dyDescent="0.45">
      <c r="B10" s="3" t="s">
        <v>27</v>
      </c>
      <c r="C10" s="3" t="s">
        <v>27</v>
      </c>
      <c r="D10" s="8">
        <f>'COICOP - GHG'!D10/Population!D$5*1000</f>
        <v>0.100579686217609</v>
      </c>
      <c r="E10" s="8">
        <f>'COICOP - GHG'!E10/Population!E$5*1000</f>
        <v>0.10667538063385636</v>
      </c>
      <c r="F10" s="8">
        <f>'COICOP - GHG'!F10/Population!F$5*1000</f>
        <v>9.9208212312049487E-2</v>
      </c>
      <c r="G10" s="8">
        <f>'COICOP - GHG'!G10/Population!G$5*1000</f>
        <v>0.12120864309275262</v>
      </c>
      <c r="H10" s="8">
        <f>'COICOP - GHG'!H10/Population!H$5*1000</f>
        <v>0.11656673816620425</v>
      </c>
      <c r="I10" s="8">
        <f>'COICOP - GHG'!I10/Population!I$5*1000</f>
        <v>0.11760405513065476</v>
      </c>
      <c r="J10" s="8">
        <f>'COICOP - GHG'!J10/Population!J$5*1000</f>
        <v>8.3144562107017997E-2</v>
      </c>
      <c r="K10" s="8">
        <f>'COICOP - GHG'!K10/Population!K$5*1000</f>
        <v>9.2883102057294276E-2</v>
      </c>
      <c r="L10" s="8">
        <f>'COICOP - GHG'!L10/Population!L$5*1000</f>
        <v>8.5644890938834442E-2</v>
      </c>
      <c r="M10" s="8">
        <f>'COICOP - GHG'!M10/Population!M$5*1000</f>
        <v>9.0399238693507328E-2</v>
      </c>
      <c r="N10" s="8">
        <f>'COICOP - GHG'!N10/Population!N$5*1000</f>
        <v>8.6067715392811689E-2</v>
      </c>
      <c r="O10" s="8">
        <f>'COICOP - GHG'!O10/Population!O$5*1000</f>
        <v>7.7747992691737766E-2</v>
      </c>
      <c r="P10" s="8">
        <f>'COICOP - GHG'!P10/Population!P$5*1000</f>
        <v>0.10810613051767501</v>
      </c>
      <c r="Q10" s="8">
        <f>'COICOP - GHG'!Q10/Population!Q$5*1000</f>
        <v>8.8747080855922797E-2</v>
      </c>
      <c r="R10" s="8">
        <f>'COICOP - GHG'!R10/Population!R$5*1000</f>
        <v>8.7240779764106199E-2</v>
      </c>
      <c r="S10" s="8">
        <f>'COICOP - GHG'!S10/Population!S$5*1000</f>
        <v>9.6109831215170943E-2</v>
      </c>
      <c r="T10" s="8">
        <f>'COICOP - GHG'!T10/Population!T$5*1000</f>
        <v>8.3997756170481191E-2</v>
      </c>
      <c r="U10" s="8">
        <f>'COICOP - GHG'!U10/Population!U$5*1000</f>
        <v>8.0413013882618803E-2</v>
      </c>
    </row>
    <row r="11" spans="1:21" x14ac:dyDescent="0.45">
      <c r="B11" s="3" t="s">
        <v>28</v>
      </c>
      <c r="C11" s="3" t="s">
        <v>28</v>
      </c>
      <c r="D11" s="8">
        <f>'COICOP - GHG'!D11/Population!D$5*1000</f>
        <v>5.0635682860497432E-2</v>
      </c>
      <c r="E11" s="8">
        <f>'COICOP - GHG'!E11/Population!E$5*1000</f>
        <v>4.654613514670914E-2</v>
      </c>
      <c r="F11" s="8">
        <f>'COICOP - GHG'!F11/Population!F$5*1000</f>
        <v>3.5806494533677166E-2</v>
      </c>
      <c r="G11" s="8">
        <f>'COICOP - GHG'!G11/Population!G$5*1000</f>
        <v>4.8289684531166242E-2</v>
      </c>
      <c r="H11" s="8">
        <f>'COICOP - GHG'!H11/Population!H$5*1000</f>
        <v>5.4643333565720334E-2</v>
      </c>
      <c r="I11" s="8">
        <f>'COICOP - GHG'!I11/Population!I$5*1000</f>
        <v>4.5849595158123514E-2</v>
      </c>
      <c r="J11" s="8">
        <f>'COICOP - GHG'!J11/Population!J$5*1000</f>
        <v>4.0980166395020667E-2</v>
      </c>
      <c r="K11" s="8">
        <f>'COICOP - GHG'!K11/Population!K$5*1000</f>
        <v>4.0173496221336792E-2</v>
      </c>
      <c r="L11" s="8">
        <f>'COICOP - GHG'!L11/Population!L$5*1000</f>
        <v>3.3173104911128716E-2</v>
      </c>
      <c r="M11" s="8">
        <f>'COICOP - GHG'!M11/Population!M$5*1000</f>
        <v>3.3090783184671915E-2</v>
      </c>
      <c r="N11" s="8">
        <f>'COICOP - GHG'!N11/Population!N$5*1000</f>
        <v>3.6843680363006073E-2</v>
      </c>
      <c r="O11" s="8">
        <f>'COICOP - GHG'!O11/Population!O$5*1000</f>
        <v>3.5740230742485578E-2</v>
      </c>
      <c r="P11" s="8">
        <f>'COICOP - GHG'!P11/Population!P$5*1000</f>
        <v>3.5764695533469469E-2</v>
      </c>
      <c r="Q11" s="8">
        <f>'COICOP - GHG'!Q11/Population!Q$5*1000</f>
        <v>2.9479129760976688E-2</v>
      </c>
      <c r="R11" s="8">
        <f>'COICOP - GHG'!R11/Population!R$5*1000</f>
        <v>2.8978781525107949E-2</v>
      </c>
      <c r="S11" s="8">
        <f>'COICOP - GHG'!S11/Population!S$5*1000</f>
        <v>2.8953996700345486E-2</v>
      </c>
      <c r="T11" s="8">
        <f>'COICOP - GHG'!T11/Population!T$5*1000</f>
        <v>2.840003132343015E-2</v>
      </c>
      <c r="U11" s="8">
        <f>'COICOP - GHG'!U11/Population!U$5*1000</f>
        <v>2.0236452672887168E-2</v>
      </c>
    </row>
    <row r="12" spans="1:21" x14ac:dyDescent="0.45">
      <c r="B12" s="3" t="s">
        <v>29</v>
      </c>
      <c r="C12" s="3" t="s">
        <v>29</v>
      </c>
      <c r="D12" s="8">
        <f>'COICOP - GHG'!D12/Population!D$5*1000</f>
        <v>7.0897359495707635E-2</v>
      </c>
      <c r="E12" s="8">
        <f>'COICOP - GHG'!E12/Population!E$5*1000</f>
        <v>7.7774944521852407E-2</v>
      </c>
      <c r="F12" s="8">
        <f>'COICOP - GHG'!F12/Population!F$5*1000</f>
        <v>7.5887556631310554E-2</v>
      </c>
      <c r="G12" s="8">
        <f>'COICOP - GHG'!G12/Population!G$5*1000</f>
        <v>8.6257925434769234E-2</v>
      </c>
      <c r="H12" s="8">
        <f>'COICOP - GHG'!H12/Population!H$5*1000</f>
        <v>0.10765755563629655</v>
      </c>
      <c r="I12" s="8">
        <f>'COICOP - GHG'!I12/Population!I$5*1000</f>
        <v>7.8244181325739903E-2</v>
      </c>
      <c r="J12" s="8">
        <f>'COICOP - GHG'!J12/Population!J$5*1000</f>
        <v>6.3630889746356306E-2</v>
      </c>
      <c r="K12" s="8">
        <f>'COICOP - GHG'!K12/Population!K$5*1000</f>
        <v>5.4661390726694993E-2</v>
      </c>
      <c r="L12" s="8">
        <f>'COICOP - GHG'!L12/Population!L$5*1000</f>
        <v>6.0571481999975328E-2</v>
      </c>
      <c r="M12" s="8">
        <f>'COICOP - GHG'!M12/Population!M$5*1000</f>
        <v>7.6462672138718366E-2</v>
      </c>
      <c r="N12" s="8">
        <f>'COICOP - GHG'!N12/Population!N$5*1000</f>
        <v>5.5937813836795823E-2</v>
      </c>
      <c r="O12" s="8">
        <f>'COICOP - GHG'!O12/Population!O$5*1000</f>
        <v>7.8840558161076824E-2</v>
      </c>
      <c r="P12" s="8">
        <f>'COICOP - GHG'!P12/Population!P$5*1000</f>
        <v>5.9481295891385642E-2</v>
      </c>
      <c r="Q12" s="8">
        <f>'COICOP - GHG'!Q12/Population!Q$5*1000</f>
        <v>6.9216568645291854E-2</v>
      </c>
      <c r="R12" s="8">
        <f>'COICOP - GHG'!R12/Population!R$5*1000</f>
        <v>6.8041758252469317E-2</v>
      </c>
      <c r="S12" s="8">
        <f>'COICOP - GHG'!S12/Population!S$5*1000</f>
        <v>4.7887096253977315E-2</v>
      </c>
      <c r="T12" s="8">
        <f>'COICOP - GHG'!T12/Population!T$5*1000</f>
        <v>4.3676231565714901E-2</v>
      </c>
      <c r="U12" s="8">
        <f>'COICOP - GHG'!U12/Population!U$5*1000</f>
        <v>4.426114439682037E-2</v>
      </c>
    </row>
    <row r="13" spans="1:21" x14ac:dyDescent="0.45">
      <c r="B13" s="3" t="s">
        <v>30</v>
      </c>
      <c r="C13" s="3" t="s">
        <v>30</v>
      </c>
      <c r="D13" s="8">
        <f>'COICOP - GHG'!D13/Population!D$5*1000</f>
        <v>0.15998498074028017</v>
      </c>
      <c r="E13" s="8">
        <f>'COICOP - GHG'!E13/Population!E$5*1000</f>
        <v>0.14534143783407066</v>
      </c>
      <c r="F13" s="8">
        <f>'COICOP - GHG'!F13/Population!F$5*1000</f>
        <v>0.14789640765048748</v>
      </c>
      <c r="G13" s="8">
        <f>'COICOP - GHG'!G13/Population!G$5*1000</f>
        <v>0.15645275087036078</v>
      </c>
      <c r="H13" s="8">
        <f>'COICOP - GHG'!H13/Population!H$5*1000</f>
        <v>0.1786327442459813</v>
      </c>
      <c r="I13" s="8">
        <f>'COICOP - GHG'!I13/Population!I$5*1000</f>
        <v>0.14970456366605125</v>
      </c>
      <c r="J13" s="8">
        <f>'COICOP - GHG'!J13/Population!J$5*1000</f>
        <v>0.13772229871136871</v>
      </c>
      <c r="K13" s="8">
        <f>'COICOP - GHG'!K13/Population!K$5*1000</f>
        <v>0.12466022692005506</v>
      </c>
      <c r="L13" s="8">
        <f>'COICOP - GHG'!L13/Population!L$5*1000</f>
        <v>0.16419949607073589</v>
      </c>
      <c r="M13" s="8">
        <f>'COICOP - GHG'!M13/Population!M$5*1000</f>
        <v>0.13893472458721412</v>
      </c>
      <c r="N13" s="8">
        <f>'COICOP - GHG'!N13/Population!N$5*1000</f>
        <v>0.14159379643846715</v>
      </c>
      <c r="O13" s="8">
        <f>'COICOP - GHG'!O13/Population!O$5*1000</f>
        <v>0.14198957533886089</v>
      </c>
      <c r="P13" s="8">
        <f>'COICOP - GHG'!P13/Population!P$5*1000</f>
        <v>0.15734802149744112</v>
      </c>
      <c r="Q13" s="8">
        <f>'COICOP - GHG'!Q13/Population!Q$5*1000</f>
        <v>0.1205892972229793</v>
      </c>
      <c r="R13" s="8">
        <f>'COICOP - GHG'!R13/Population!R$5*1000</f>
        <v>0.11854253930918086</v>
      </c>
      <c r="S13" s="8">
        <f>'COICOP - GHG'!S13/Population!S$5*1000</f>
        <v>0.15315779780120709</v>
      </c>
      <c r="T13" s="8">
        <f>'COICOP - GHG'!T13/Population!T$5*1000</f>
        <v>0.14086207423267974</v>
      </c>
      <c r="U13" s="8">
        <f>'COICOP - GHG'!U13/Population!U$5*1000</f>
        <v>0.14258902796210823</v>
      </c>
    </row>
    <row r="14" spans="1:21" x14ac:dyDescent="0.45">
      <c r="B14" s="3" t="s">
        <v>31</v>
      </c>
      <c r="C14" s="3" t="s">
        <v>31</v>
      </c>
      <c r="D14" s="8">
        <f>'COICOP - GHG'!D14/Population!D$5*1000</f>
        <v>5.9406722995951108E-2</v>
      </c>
      <c r="E14" s="8">
        <f>'COICOP - GHG'!E14/Population!E$5*1000</f>
        <v>6.0384720816951509E-2</v>
      </c>
      <c r="F14" s="8">
        <f>'COICOP - GHG'!F14/Population!F$5*1000</f>
        <v>5.8381930528095795E-2</v>
      </c>
      <c r="G14" s="8">
        <f>'COICOP - GHG'!G14/Population!G$5*1000</f>
        <v>5.402688719152135E-2</v>
      </c>
      <c r="H14" s="8">
        <f>'COICOP - GHG'!H14/Population!H$5*1000</f>
        <v>5.1044971654769698E-2</v>
      </c>
      <c r="I14" s="8">
        <f>'COICOP - GHG'!I14/Population!I$5*1000</f>
        <v>5.2013204641785972E-2</v>
      </c>
      <c r="J14" s="8">
        <f>'COICOP - GHG'!J14/Population!J$5*1000</f>
        <v>3.4747279922532438E-2</v>
      </c>
      <c r="K14" s="8">
        <f>'COICOP - GHG'!K14/Population!K$5*1000</f>
        <v>4.3226155021368971E-2</v>
      </c>
      <c r="L14" s="8">
        <f>'COICOP - GHG'!L14/Population!L$5*1000</f>
        <v>4.0964061674184982E-2</v>
      </c>
      <c r="M14" s="8">
        <f>'COICOP - GHG'!M14/Population!M$5*1000</f>
        <v>4.1827767316519604E-2</v>
      </c>
      <c r="N14" s="8">
        <f>'COICOP - GHG'!N14/Population!N$5*1000</f>
        <v>4.1168909524335537E-2</v>
      </c>
      <c r="O14" s="8">
        <f>'COICOP - GHG'!O14/Population!O$5*1000</f>
        <v>3.4423629218724577E-2</v>
      </c>
      <c r="P14" s="8">
        <f>'COICOP - GHG'!P14/Population!P$5*1000</f>
        <v>3.9383251390373304E-2</v>
      </c>
      <c r="Q14" s="8">
        <f>'COICOP - GHG'!Q14/Population!Q$5*1000</f>
        <v>3.1080388571220665E-2</v>
      </c>
      <c r="R14" s="8">
        <f>'COICOP - GHG'!R14/Population!R$5*1000</f>
        <v>3.0552862225707196E-2</v>
      </c>
      <c r="S14" s="8">
        <f>'COICOP - GHG'!S14/Population!S$5*1000</f>
        <v>3.0427490046332658E-2</v>
      </c>
      <c r="T14" s="8">
        <f>'COICOP - GHG'!T14/Population!T$5*1000</f>
        <v>2.728495874980668E-2</v>
      </c>
      <c r="U14" s="8">
        <f>'COICOP - GHG'!U14/Population!U$5*1000</f>
        <v>2.3299504947530091E-2</v>
      </c>
    </row>
    <row r="15" spans="1:21" x14ac:dyDescent="0.45">
      <c r="B15" s="3" t="s">
        <v>32</v>
      </c>
      <c r="C15" s="3" t="s">
        <v>215</v>
      </c>
      <c r="D15" s="8">
        <f>'COICOP - GHG'!D15/Population!D$5*1000</f>
        <v>5.4978486839343185E-2</v>
      </c>
      <c r="E15" s="8">
        <f>'COICOP - GHG'!E15/Population!E$5*1000</f>
        <v>5.055889106154858E-2</v>
      </c>
      <c r="F15" s="8">
        <f>'COICOP - GHG'!F15/Population!F$5*1000</f>
        <v>4.9769675755407049E-2</v>
      </c>
      <c r="G15" s="8">
        <f>'COICOP - GHG'!G15/Population!G$5*1000</f>
        <v>5.6493371804631431E-2</v>
      </c>
      <c r="H15" s="8">
        <f>'COICOP - GHG'!H15/Population!H$5*1000</f>
        <v>5.1481204252915462E-2</v>
      </c>
      <c r="I15" s="8">
        <f>'COICOP - GHG'!I15/Population!I$5*1000</f>
        <v>5.3945820655006034E-2</v>
      </c>
      <c r="J15" s="8">
        <f>'COICOP - GHG'!J15/Population!J$5*1000</f>
        <v>4.543797986271627E-2</v>
      </c>
      <c r="K15" s="8">
        <f>'COICOP - GHG'!K15/Population!K$5*1000</f>
        <v>4.8975815230290022E-2</v>
      </c>
      <c r="L15" s="8">
        <f>'COICOP - GHG'!L15/Population!L$5*1000</f>
        <v>3.8774542394808952E-2</v>
      </c>
      <c r="M15" s="8">
        <f>'COICOP - GHG'!M15/Population!M$5*1000</f>
        <v>5.2585193308270536E-2</v>
      </c>
      <c r="N15" s="8">
        <f>'COICOP - GHG'!N15/Population!N$5*1000</f>
        <v>5.0846017694847173E-2</v>
      </c>
      <c r="O15" s="8">
        <f>'COICOP - GHG'!O15/Population!O$5*1000</f>
        <v>3.8793768335127717E-2</v>
      </c>
      <c r="P15" s="8">
        <f>'COICOP - GHG'!P15/Population!P$5*1000</f>
        <v>4.552903596234132E-2</v>
      </c>
      <c r="Q15" s="8">
        <f>'COICOP - GHG'!Q15/Population!Q$5*1000</f>
        <v>4.3040524104889545E-2</v>
      </c>
      <c r="R15" s="8">
        <f>'COICOP - GHG'!R15/Population!R$5*1000</f>
        <v>4.2309998798296007E-2</v>
      </c>
      <c r="S15" s="8">
        <f>'COICOP - GHG'!S15/Population!S$5*1000</f>
        <v>4.106458021937287E-2</v>
      </c>
      <c r="T15" s="8">
        <f>'COICOP - GHG'!T15/Population!T$5*1000</f>
        <v>5.0504925401234746E-2</v>
      </c>
      <c r="U15" s="8">
        <f>'COICOP - GHG'!U15/Population!U$5*1000</f>
        <v>4.1133549588368228E-2</v>
      </c>
    </row>
    <row r="16" spans="1:21" x14ac:dyDescent="0.45">
      <c r="C16" s="3" t="s">
        <v>216</v>
      </c>
      <c r="D16" s="8">
        <f>'COICOP - GHG'!D16/Population!D$5*1000</f>
        <v>1.0512053316203893E-2</v>
      </c>
      <c r="E16" s="8">
        <f>'COICOP - GHG'!E16/Population!E$5*1000</f>
        <v>1.0677856823570971E-2</v>
      </c>
      <c r="F16" s="8">
        <f>'COICOP - GHG'!F16/Population!F$5*1000</f>
        <v>7.8681539151846305E-3</v>
      </c>
      <c r="G16" s="8">
        <f>'COICOP - GHG'!G16/Population!G$5*1000</f>
        <v>9.8756389866590886E-3</v>
      </c>
      <c r="H16" s="8">
        <f>'COICOP - GHG'!H16/Population!H$5*1000</f>
        <v>9.3957137217896732E-3</v>
      </c>
      <c r="I16" s="8">
        <f>'COICOP - GHG'!I16/Population!I$5*1000</f>
        <v>8.1636588814015532E-3</v>
      </c>
      <c r="J16" s="8">
        <f>'COICOP - GHG'!J16/Population!J$5*1000</f>
        <v>6.5258406083237132E-3</v>
      </c>
      <c r="K16" s="8">
        <f>'COICOP - GHG'!K16/Population!K$5*1000</f>
        <v>5.8410859286220241E-3</v>
      </c>
      <c r="L16" s="8">
        <f>'COICOP - GHG'!L16/Population!L$5*1000</f>
        <v>8.4586705460781963E-3</v>
      </c>
      <c r="M16" s="8">
        <f>'COICOP - GHG'!M16/Population!M$5*1000</f>
        <v>5.3977144510368846E-3</v>
      </c>
      <c r="N16" s="8">
        <f>'COICOP - GHG'!N16/Population!N$5*1000</f>
        <v>7.6001310135369758E-3</v>
      </c>
      <c r="O16" s="8">
        <f>'COICOP - GHG'!O16/Population!O$5*1000</f>
        <v>8.2382254871525354E-3</v>
      </c>
      <c r="P16" s="8">
        <f>'COICOP - GHG'!P16/Population!P$5*1000</f>
        <v>1.2601682585815547E-2</v>
      </c>
      <c r="Q16" s="8">
        <f>'COICOP - GHG'!Q16/Population!Q$5*1000</f>
        <v>5.3803876600187449E-3</v>
      </c>
      <c r="R16" s="8">
        <f>'COICOP - GHG'!R16/Population!R$5*1000</f>
        <v>5.2890665289063886E-3</v>
      </c>
      <c r="S16" s="8">
        <f>'COICOP - GHG'!S16/Population!S$5*1000</f>
        <v>7.4845228516073527E-3</v>
      </c>
      <c r="T16" s="8">
        <f>'COICOP - GHG'!T16/Population!T$5*1000</f>
        <v>4.8386646316136957E-3</v>
      </c>
      <c r="U16" s="8">
        <f>'COICOP - GHG'!U16/Population!U$5*1000</f>
        <v>7.5668983969368825E-3</v>
      </c>
    </row>
    <row r="17" spans="2:21" x14ac:dyDescent="0.45">
      <c r="C17" s="3" t="s">
        <v>217</v>
      </c>
      <c r="D17" s="8">
        <f>'COICOP - GHG'!D17/Population!D$5*1000</f>
        <v>0.17470197333748999</v>
      </c>
      <c r="E17" s="8">
        <f>'COICOP - GHG'!E17/Population!E$5*1000</f>
        <v>0.16872748646262242</v>
      </c>
      <c r="F17" s="8">
        <f>'COICOP - GHG'!F17/Population!F$5*1000</f>
        <v>0.28852032988301329</v>
      </c>
      <c r="G17" s="8">
        <f>'COICOP - GHG'!G17/Population!G$5*1000</f>
        <v>0.27462781247863466</v>
      </c>
      <c r="H17" s="8">
        <f>'COICOP - GHG'!H17/Population!H$5*1000</f>
        <v>0.29392863181675732</v>
      </c>
      <c r="I17" s="8">
        <f>'COICOP - GHG'!I17/Population!I$5*1000</f>
        <v>0.28964718038569842</v>
      </c>
      <c r="J17" s="8">
        <f>'COICOP - GHG'!J17/Population!J$5*1000</f>
        <v>0.21627988718855215</v>
      </c>
      <c r="K17" s="8">
        <f>'COICOP - GHG'!K17/Population!K$5*1000</f>
        <v>0.21541012860184022</v>
      </c>
      <c r="L17" s="8">
        <f>'COICOP - GHG'!L17/Population!L$5*1000</f>
        <v>0.22174755745259378</v>
      </c>
      <c r="M17" s="8">
        <f>'COICOP - GHG'!M17/Population!M$5*1000</f>
        <v>0.22321830383507618</v>
      </c>
      <c r="N17" s="8">
        <f>'COICOP - GHG'!N17/Population!N$5*1000</f>
        <v>0.23132946689953346</v>
      </c>
      <c r="O17" s="8">
        <f>'COICOP - GHG'!O17/Population!O$5*1000</f>
        <v>0.2146118494916994</v>
      </c>
      <c r="P17" s="8">
        <f>'COICOP - GHG'!P17/Population!P$5*1000</f>
        <v>0.28541177955442099</v>
      </c>
      <c r="Q17" s="8">
        <f>'COICOP - GHG'!Q17/Population!Q$5*1000</f>
        <v>0.22399158903203165</v>
      </c>
      <c r="R17" s="8">
        <f>'COICOP - GHG'!R17/Population!R$5*1000</f>
        <v>0.22018978764473374</v>
      </c>
      <c r="S17" s="8">
        <f>'COICOP - GHG'!S17/Population!S$5*1000</f>
        <v>0.21119730262077899</v>
      </c>
      <c r="T17" s="8">
        <f>'COICOP - GHG'!T17/Population!T$5*1000</f>
        <v>0.22045275408364737</v>
      </c>
      <c r="U17" s="8">
        <f>'COICOP - GHG'!U17/Population!U$5*1000</f>
        <v>0.21871723969959389</v>
      </c>
    </row>
    <row r="18" spans="2:21" x14ac:dyDescent="0.45">
      <c r="C18" s="3" t="s">
        <v>218</v>
      </c>
      <c r="D18" s="8">
        <f>'COICOP - GHG'!D18/Population!D$5*1000</f>
        <v>0.14890431306928001</v>
      </c>
      <c r="E18" s="8">
        <f>'COICOP - GHG'!E18/Population!E$5*1000</f>
        <v>0.14421912997970818</v>
      </c>
      <c r="F18" s="8">
        <f>'COICOP - GHG'!F18/Population!F$5*1000</f>
        <v>1.1305029329594951E-3</v>
      </c>
      <c r="G18" s="8">
        <f>'COICOP - GHG'!G18/Population!G$5*1000</f>
        <v>1.3313873908743729E-3</v>
      </c>
      <c r="H18" s="8">
        <f>'COICOP - GHG'!H18/Population!H$5*1000</f>
        <v>4.4579450397047946E-3</v>
      </c>
      <c r="I18" s="8">
        <f>'COICOP - GHG'!I18/Population!I$5*1000</f>
        <v>7.875752778619613E-4</v>
      </c>
      <c r="J18" s="8">
        <f>'COICOP - GHG'!J18/Population!J$5*1000</f>
        <v>5.3687065664154753E-3</v>
      </c>
      <c r="K18" s="8">
        <f>'COICOP - GHG'!K18/Population!K$5*1000</f>
        <v>8.4976147547075435E-3</v>
      </c>
      <c r="L18" s="8">
        <f>'COICOP - GHG'!L18/Population!L$5*1000</f>
        <v>1.6730487322277048E-3</v>
      </c>
      <c r="M18" s="8">
        <f>'COICOP - GHG'!M18/Population!M$5*1000</f>
        <v>4.9547210935477568E-3</v>
      </c>
      <c r="N18" s="8">
        <f>'COICOP - GHG'!N18/Population!N$5*1000</f>
        <v>7.6995656375711992E-3</v>
      </c>
      <c r="O18" s="8">
        <f>'COICOP - GHG'!O18/Population!O$5*1000</f>
        <v>7.2773921929500493E-4</v>
      </c>
      <c r="P18" s="8">
        <f>'COICOP - GHG'!P18/Population!P$5*1000</f>
        <v>6.5458702123186744E-3</v>
      </c>
      <c r="Q18" s="8">
        <f>'COICOP - GHG'!Q18/Population!Q$5*1000</f>
        <v>5.4342515530354698E-4</v>
      </c>
      <c r="R18" s="8">
        <f>'COICOP - GHG'!R18/Population!R$5*1000</f>
        <v>5.3420161919554552E-4</v>
      </c>
      <c r="S18" s="8">
        <f>'COICOP - GHG'!S18/Population!S$5*1000</f>
        <v>2.620303603477361E-3</v>
      </c>
      <c r="T18" s="8">
        <f>'COICOP - GHG'!T18/Population!T$5*1000</f>
        <v>2.7781815543290633E-3</v>
      </c>
      <c r="U18" s="8">
        <f>'COICOP - GHG'!U18/Population!U$5*1000</f>
        <v>1.5728440903797776E-3</v>
      </c>
    </row>
    <row r="19" spans="2:21" x14ac:dyDescent="0.45">
      <c r="B19" s="3" t="s">
        <v>33</v>
      </c>
      <c r="C19" s="3" t="s">
        <v>219</v>
      </c>
      <c r="D19" s="8">
        <f>'COICOP - GHG'!D19/Population!D$5*1000</f>
        <v>7.7676516983825458E-3</v>
      </c>
      <c r="E19" s="8">
        <f>'COICOP - GHG'!E19/Population!E$5*1000</f>
        <v>6.4559273706970167E-3</v>
      </c>
      <c r="F19" s="8">
        <f>'COICOP - GHG'!F19/Population!F$5*1000</f>
        <v>4.5036425712033333E-3</v>
      </c>
      <c r="G19" s="8">
        <f>'COICOP - GHG'!G19/Population!G$5*1000</f>
        <v>5.9545986478025999E-3</v>
      </c>
      <c r="H19" s="8">
        <f>'COICOP - GHG'!H19/Population!H$5*1000</f>
        <v>5.5199331862775917E-3</v>
      </c>
      <c r="I19" s="8">
        <f>'COICOP - GHG'!I19/Population!I$5*1000</f>
        <v>6.4569847558873135E-3</v>
      </c>
      <c r="J19" s="8">
        <f>'COICOP - GHG'!J19/Population!J$5*1000</f>
        <v>5.2767061061217641E-3</v>
      </c>
      <c r="K19" s="8">
        <f>'COICOP - GHG'!K19/Population!K$5*1000</f>
        <v>5.1860628084572178E-3</v>
      </c>
      <c r="L19" s="8">
        <f>'COICOP - GHG'!L19/Population!L$5*1000</f>
        <v>1.0534446967446693E-2</v>
      </c>
      <c r="M19" s="8">
        <f>'COICOP - GHG'!M19/Population!M$5*1000</f>
        <v>8.7270197802648275E-3</v>
      </c>
      <c r="N19" s="8">
        <f>'COICOP - GHG'!N19/Population!N$5*1000</f>
        <v>9.8104582148843007E-3</v>
      </c>
      <c r="O19" s="8">
        <f>'COICOP - GHG'!O19/Population!O$5*1000</f>
        <v>1.2992371421637958E-2</v>
      </c>
      <c r="P19" s="8">
        <f>'COICOP - GHG'!P19/Population!P$5*1000</f>
        <v>1.1311587081451828E-2</v>
      </c>
      <c r="Q19" s="8">
        <f>'COICOP - GHG'!Q19/Population!Q$5*1000</f>
        <v>9.605367521127053E-3</v>
      </c>
      <c r="R19" s="8">
        <f>'COICOP - GHG'!R19/Population!R$5*1000</f>
        <v>9.7997845345232006E-3</v>
      </c>
      <c r="S19" s="8">
        <f>'COICOP - GHG'!S19/Population!S$5*1000</f>
        <v>1.3420319224237134E-2</v>
      </c>
      <c r="T19" s="8">
        <f>'COICOP - GHG'!T19/Population!T$5*1000</f>
        <v>9.6684346141420914E-3</v>
      </c>
      <c r="U19" s="8">
        <f>'COICOP - GHG'!U19/Population!U$5*1000</f>
        <v>5.6577919121869828E-3</v>
      </c>
    </row>
    <row r="20" spans="2:21" x14ac:dyDescent="0.45">
      <c r="C20" s="3" t="s">
        <v>220</v>
      </c>
      <c r="D20" s="8">
        <f>'COICOP - GHG'!D20/Population!D$5*1000</f>
        <v>3.7738965865159297E-3</v>
      </c>
      <c r="E20" s="8">
        <f>'COICOP - GHG'!E20/Population!E$5*1000</f>
        <v>4.7521850128006068E-3</v>
      </c>
      <c r="F20" s="8">
        <f>'COICOP - GHG'!F20/Population!F$5*1000</f>
        <v>2.9269402197894603E-3</v>
      </c>
      <c r="G20" s="8">
        <f>'COICOP - GHG'!G20/Population!G$5*1000</f>
        <v>3.132817335855092E-3</v>
      </c>
      <c r="H20" s="8">
        <f>'COICOP - GHG'!H20/Population!H$5*1000</f>
        <v>3.8736091078005611E-3</v>
      </c>
      <c r="I20" s="8">
        <f>'COICOP - GHG'!I20/Population!I$5*1000</f>
        <v>3.3110116325473006E-3</v>
      </c>
      <c r="J20" s="8">
        <f>'COICOP - GHG'!J20/Population!J$5*1000</f>
        <v>4.1393592891046773E-3</v>
      </c>
      <c r="K20" s="8">
        <f>'COICOP - GHG'!K20/Population!K$5*1000</f>
        <v>4.0730437331020514E-3</v>
      </c>
      <c r="L20" s="8">
        <f>'COICOP - GHG'!L20/Population!L$5*1000</f>
        <v>8.9227426175904675E-3</v>
      </c>
      <c r="M20" s="8">
        <f>'COICOP - GHG'!M20/Population!M$5*1000</f>
        <v>7.4454317993192824E-3</v>
      </c>
      <c r="N20" s="8">
        <f>'COICOP - GHG'!N20/Population!N$5*1000</f>
        <v>5.6998393867981802E-3</v>
      </c>
      <c r="O20" s="8">
        <f>'COICOP - GHG'!O20/Population!O$5*1000</f>
        <v>5.1165604724904765E-3</v>
      </c>
      <c r="P20" s="8">
        <f>'COICOP - GHG'!P20/Population!P$5*1000</f>
        <v>5.5814483471764856E-3</v>
      </c>
      <c r="Q20" s="8">
        <f>'COICOP - GHG'!Q20/Population!Q$5*1000</f>
        <v>7.006722440906752E-3</v>
      </c>
      <c r="R20" s="8">
        <f>'COICOP - GHG'!R20/Population!R$5*1000</f>
        <v>7.1485416943252835E-3</v>
      </c>
      <c r="S20" s="8">
        <f>'COICOP - GHG'!S20/Population!S$5*1000</f>
        <v>8.5664600536042752E-3</v>
      </c>
      <c r="T20" s="8">
        <f>'COICOP - GHG'!T20/Population!T$5*1000</f>
        <v>5.3498946758454811E-3</v>
      </c>
      <c r="U20" s="8">
        <f>'COICOP - GHG'!U20/Population!U$5*1000</f>
        <v>3.2333254791842071E-3</v>
      </c>
    </row>
    <row r="21" spans="2:21" x14ac:dyDescent="0.45">
      <c r="C21" s="3" t="s">
        <v>221</v>
      </c>
      <c r="D21" s="8">
        <f>'COICOP - GHG'!D21/Population!D$5*1000</f>
        <v>5.7791656663142869E-3</v>
      </c>
      <c r="E21" s="8">
        <f>'COICOP - GHG'!E21/Population!E$5*1000</f>
        <v>5.5938564066501835E-3</v>
      </c>
      <c r="F21" s="8">
        <f>'COICOP - GHG'!F21/Population!F$5*1000</f>
        <v>4.8074420903996985E-3</v>
      </c>
      <c r="G21" s="8">
        <f>'COICOP - GHG'!G21/Population!G$5*1000</f>
        <v>5.1414076776338073E-3</v>
      </c>
      <c r="H21" s="8">
        <f>'COICOP - GHG'!H21/Population!H$5*1000</f>
        <v>5.1844659964366E-3</v>
      </c>
      <c r="I21" s="8">
        <f>'COICOP - GHG'!I21/Population!I$5*1000</f>
        <v>5.2023779859698745E-3</v>
      </c>
      <c r="J21" s="8">
        <f>'COICOP - GHG'!J21/Population!J$5*1000</f>
        <v>4.8615374656605778E-3</v>
      </c>
      <c r="K21" s="8">
        <f>'COICOP - GHG'!K21/Population!K$5*1000</f>
        <v>4.6929987058747019E-3</v>
      </c>
      <c r="L21" s="8">
        <f>'COICOP - GHG'!L21/Population!L$5*1000</f>
        <v>1.1391520439252239E-2</v>
      </c>
      <c r="M21" s="8">
        <f>'COICOP - GHG'!M21/Population!M$5*1000</f>
        <v>1.2443599945341995E-2</v>
      </c>
      <c r="N21" s="8">
        <f>'COICOP - GHG'!N21/Population!N$5*1000</f>
        <v>1.1016856312430162E-2</v>
      </c>
      <c r="O21" s="8">
        <f>'COICOP - GHG'!O21/Population!O$5*1000</f>
        <v>9.950514451922533E-3</v>
      </c>
      <c r="P21" s="8">
        <f>'COICOP - GHG'!P21/Population!P$5*1000</f>
        <v>1.1545084212289709E-2</v>
      </c>
      <c r="Q21" s="8">
        <f>'COICOP - GHG'!Q21/Population!Q$5*1000</f>
        <v>1.1428890663353246E-2</v>
      </c>
      <c r="R21" s="8">
        <f>'COICOP - GHG'!R21/Population!R$5*1000</f>
        <v>1.1660216615672401E-2</v>
      </c>
      <c r="S21" s="8">
        <f>'COICOP - GHG'!S21/Population!S$5*1000</f>
        <v>1.009255904341836E-2</v>
      </c>
      <c r="T21" s="8">
        <f>'COICOP - GHG'!T21/Population!T$5*1000</f>
        <v>1.10437557705722E-2</v>
      </c>
      <c r="U21" s="8">
        <f>'COICOP - GHG'!U21/Population!U$5*1000</f>
        <v>4.2081714708933661E-3</v>
      </c>
    </row>
    <row r="22" spans="2:21" x14ac:dyDescent="0.45">
      <c r="B22" s="3" t="s">
        <v>34</v>
      </c>
      <c r="C22" s="3" t="s">
        <v>222</v>
      </c>
      <c r="D22" s="8">
        <f>'COICOP - GHG'!D22/Population!D$5*1000</f>
        <v>1.5191789241460472E-2</v>
      </c>
      <c r="E22" s="8">
        <f>'COICOP - GHG'!E22/Population!E$5*1000</f>
        <v>1.2264326084095414E-2</v>
      </c>
      <c r="F22" s="8">
        <f>'COICOP - GHG'!F22/Population!F$5*1000</f>
        <v>1.286688249303568E-2</v>
      </c>
      <c r="G22" s="8">
        <f>'COICOP - GHG'!G22/Population!G$5*1000</f>
        <v>9.7274190062283331E-3</v>
      </c>
      <c r="H22" s="8">
        <f>'COICOP - GHG'!H22/Population!H$5*1000</f>
        <v>1.1083313680855425E-2</v>
      </c>
      <c r="I22" s="8">
        <f>'COICOP - GHG'!I22/Population!I$5*1000</f>
        <v>1.1373845855897034E-2</v>
      </c>
      <c r="J22" s="8">
        <f>'COICOP - GHG'!J22/Population!J$5*1000</f>
        <v>9.3631643857811607E-3</v>
      </c>
      <c r="K22" s="8">
        <f>'COICOP - GHG'!K22/Population!K$5*1000</f>
        <v>1.0528742356601194E-2</v>
      </c>
      <c r="L22" s="8">
        <f>'COICOP - GHG'!L22/Population!L$5*1000</f>
        <v>7.6127611505036235E-3</v>
      </c>
      <c r="M22" s="8">
        <f>'COICOP - GHG'!M22/Population!M$5*1000</f>
        <v>8.2939918635739612E-3</v>
      </c>
      <c r="N22" s="8">
        <f>'COICOP - GHG'!N22/Population!N$5*1000</f>
        <v>6.2412491721747189E-3</v>
      </c>
      <c r="O22" s="8">
        <f>'COICOP - GHG'!O22/Population!O$5*1000</f>
        <v>6.5560818399469489E-3</v>
      </c>
      <c r="P22" s="8">
        <f>'COICOP - GHG'!P22/Population!P$5*1000</f>
        <v>5.3457366158676193E-3</v>
      </c>
      <c r="Q22" s="8">
        <f>'COICOP - GHG'!Q22/Population!Q$5*1000</f>
        <v>5.2406636550548823E-3</v>
      </c>
      <c r="R22" s="8">
        <f>'COICOP - GHG'!R22/Population!R$5*1000</f>
        <v>5.1724098277566846E-3</v>
      </c>
      <c r="S22" s="8">
        <f>'COICOP - GHG'!S22/Population!S$5*1000</f>
        <v>4.3541599428058722E-3</v>
      </c>
      <c r="T22" s="8">
        <f>'COICOP - GHG'!T22/Population!T$5*1000</f>
        <v>4.5712060493088629E-3</v>
      </c>
      <c r="U22" s="8">
        <f>'COICOP - GHG'!U22/Population!U$5*1000</f>
        <v>4.517753949025486E-3</v>
      </c>
    </row>
    <row r="23" spans="2:21" x14ac:dyDescent="0.45">
      <c r="C23" s="3" t="s">
        <v>223</v>
      </c>
      <c r="D23" s="8">
        <f>'COICOP - GHG'!D23/Population!D$5*1000</f>
        <v>2.3473822020454931E-2</v>
      </c>
      <c r="E23" s="8">
        <f>'COICOP - GHG'!E23/Population!E$5*1000</f>
        <v>2.0328460952474491E-2</v>
      </c>
      <c r="F23" s="8">
        <f>'COICOP - GHG'!F23/Population!F$5*1000</f>
        <v>1.9703889716151932E-2</v>
      </c>
      <c r="G23" s="8">
        <f>'COICOP - GHG'!G23/Population!G$5*1000</f>
        <v>2.1733303667017267E-2</v>
      </c>
      <c r="H23" s="8">
        <f>'COICOP - GHG'!H23/Population!H$5*1000</f>
        <v>2.196280268089041E-2</v>
      </c>
      <c r="I23" s="8">
        <f>'COICOP - GHG'!I23/Population!I$5*1000</f>
        <v>2.1216993142779705E-2</v>
      </c>
      <c r="J23" s="8">
        <f>'COICOP - GHG'!J23/Population!J$5*1000</f>
        <v>1.969380018487223E-2</v>
      </c>
      <c r="K23" s="8">
        <f>'COICOP - GHG'!K23/Population!K$5*1000</f>
        <v>1.9011025291144679E-2</v>
      </c>
      <c r="L23" s="8">
        <f>'COICOP - GHG'!L23/Population!L$5*1000</f>
        <v>1.7772669233508277E-2</v>
      </c>
      <c r="M23" s="8">
        <f>'COICOP - GHG'!M23/Population!M$5*1000</f>
        <v>1.6448804067915664E-2</v>
      </c>
      <c r="N23" s="8">
        <f>'COICOP - GHG'!N23/Population!N$5*1000</f>
        <v>1.5938784677142864E-2</v>
      </c>
      <c r="O23" s="8">
        <f>'COICOP - GHG'!O23/Population!O$5*1000</f>
        <v>1.505068479351296E-2</v>
      </c>
      <c r="P23" s="8">
        <f>'COICOP - GHG'!P23/Population!P$5*1000</f>
        <v>1.5389148084435658E-2</v>
      </c>
      <c r="Q23" s="8">
        <f>'COICOP - GHG'!Q23/Population!Q$5*1000</f>
        <v>1.2281611805555918E-2</v>
      </c>
      <c r="R23" s="8">
        <f>'COICOP - GHG'!R23/Population!R$5*1000</f>
        <v>1.2121657443609537E-2</v>
      </c>
      <c r="S23" s="8">
        <f>'COICOP - GHG'!S23/Population!S$5*1000</f>
        <v>1.1505651459291347E-2</v>
      </c>
      <c r="T23" s="8">
        <f>'COICOP - GHG'!T23/Population!T$5*1000</f>
        <v>1.0278157456427526E-2</v>
      </c>
      <c r="U23" s="8">
        <f>'COICOP - GHG'!U23/Population!U$5*1000</f>
        <v>9.6522934995999163E-3</v>
      </c>
    </row>
    <row r="24" spans="2:21" x14ac:dyDescent="0.45">
      <c r="C24" s="3" t="s">
        <v>224</v>
      </c>
      <c r="D24" s="8">
        <f>'COICOP - GHG'!D24/Population!D$5*1000</f>
        <v>5.1873042459730729E-3</v>
      </c>
      <c r="E24" s="8">
        <f>'COICOP - GHG'!E24/Population!E$5*1000</f>
        <v>3.2735484026795185E-3</v>
      </c>
      <c r="F24" s="8">
        <f>'COICOP - GHG'!F24/Population!F$5*1000</f>
        <v>2.6954835430392171E-3</v>
      </c>
      <c r="G24" s="8">
        <f>'COICOP - GHG'!G24/Population!G$5*1000</f>
        <v>3.7246949081135299E-3</v>
      </c>
      <c r="H24" s="8">
        <f>'COICOP - GHG'!H24/Population!H$5*1000</f>
        <v>2.3826154768216415E-3</v>
      </c>
      <c r="I24" s="8">
        <f>'COICOP - GHG'!I24/Population!I$5*1000</f>
        <v>3.1564335016539395E-3</v>
      </c>
      <c r="J24" s="8">
        <f>'COICOP - GHG'!J24/Population!J$5*1000</f>
        <v>4.0512987067723447E-3</v>
      </c>
      <c r="K24" s="8">
        <f>'COICOP - GHG'!K24/Population!K$5*1000</f>
        <v>2.4059315652368474E-3</v>
      </c>
      <c r="L24" s="8">
        <f>'COICOP - GHG'!L24/Population!L$5*1000</f>
        <v>2.2246107879689606E-3</v>
      </c>
      <c r="M24" s="8">
        <f>'COICOP - GHG'!M24/Population!M$5*1000</f>
        <v>2.2771731260460915E-3</v>
      </c>
      <c r="N24" s="8">
        <f>'COICOP - GHG'!N24/Population!N$5*1000</f>
        <v>2.9609919736745312E-3</v>
      </c>
      <c r="O24" s="8">
        <f>'COICOP - GHG'!O24/Population!O$5*1000</f>
        <v>2.2723730673178152E-3</v>
      </c>
      <c r="P24" s="8">
        <f>'COICOP - GHG'!P24/Population!P$5*1000</f>
        <v>6.0486484539481822E-3</v>
      </c>
      <c r="Q24" s="8">
        <f>'COICOP - GHG'!Q24/Population!Q$5*1000</f>
        <v>3.2432189597429596E-3</v>
      </c>
      <c r="R24" s="8">
        <f>'COICOP - GHG'!R24/Population!R$5*1000</f>
        <v>3.2009796325625137E-3</v>
      </c>
      <c r="S24" s="8">
        <f>'COICOP - GHG'!S24/Population!S$5*1000</f>
        <v>4.0191346537311644E-3</v>
      </c>
      <c r="T24" s="8">
        <f>'COICOP - GHG'!T24/Population!T$5*1000</f>
        <v>1.5280693868279856E-3</v>
      </c>
      <c r="U24" s="8">
        <f>'COICOP - GHG'!U24/Population!U$5*1000</f>
        <v>3.4693262889289997E-3</v>
      </c>
    </row>
    <row r="25" spans="2:21" x14ac:dyDescent="0.45">
      <c r="B25" s="3" t="s">
        <v>35</v>
      </c>
      <c r="C25" s="3" t="s">
        <v>35</v>
      </c>
      <c r="D25" s="8">
        <f>'COICOP - GHG'!D25/Population!D$5*1000</f>
        <v>3.0596873352400345E-2</v>
      </c>
      <c r="E25" s="8">
        <f>'COICOP - GHG'!E25/Population!E$5*1000</f>
        <v>2.8772121673876758E-2</v>
      </c>
      <c r="F25" s="8">
        <f>'COICOP - GHG'!F25/Population!F$5*1000</f>
        <v>2.4521894299673812E-2</v>
      </c>
      <c r="G25" s="8">
        <f>'COICOP - GHG'!G25/Population!G$5*1000</f>
        <v>2.5369212997666774E-2</v>
      </c>
      <c r="H25" s="8">
        <f>'COICOP - GHG'!H25/Population!H$5*1000</f>
        <v>2.6341721081346664E-2</v>
      </c>
      <c r="I25" s="8">
        <f>'COICOP - GHG'!I25/Population!I$5*1000</f>
        <v>2.6075260407561713E-2</v>
      </c>
      <c r="J25" s="8">
        <f>'COICOP - GHG'!J25/Population!J$5*1000</f>
        <v>2.5550458871960186E-2</v>
      </c>
      <c r="K25" s="8">
        <f>'COICOP - GHG'!K25/Population!K$5*1000</f>
        <v>2.0150170793235521E-2</v>
      </c>
      <c r="L25" s="8">
        <f>'COICOP - GHG'!L25/Population!L$5*1000</f>
        <v>1.8522116303851113E-2</v>
      </c>
      <c r="M25" s="8">
        <f>'COICOP - GHG'!M25/Population!M$5*1000</f>
        <v>2.2012053007756167E-2</v>
      </c>
      <c r="N25" s="8">
        <f>'COICOP - GHG'!N25/Population!N$5*1000</f>
        <v>2.0000779052059218E-2</v>
      </c>
      <c r="O25" s="8">
        <f>'COICOP - GHG'!O25/Population!O$5*1000</f>
        <v>2.1853585168273213E-2</v>
      </c>
      <c r="P25" s="8">
        <f>'COICOP - GHG'!P25/Population!P$5*1000</f>
        <v>2.1589296150076556E-2</v>
      </c>
      <c r="Q25" s="8">
        <f>'COICOP - GHG'!Q25/Population!Q$5*1000</f>
        <v>1.933826446691116E-2</v>
      </c>
      <c r="R25" s="8">
        <f>'COICOP - GHG'!R25/Population!R$5*1000</f>
        <v>1.9086405036493732E-2</v>
      </c>
      <c r="S25" s="8">
        <f>'COICOP - GHG'!S25/Population!S$5*1000</f>
        <v>1.8864088229946615E-2</v>
      </c>
      <c r="T25" s="8">
        <f>'COICOP - GHG'!T25/Population!T$5*1000</f>
        <v>1.7391725906175479E-2</v>
      </c>
      <c r="U25" s="8">
        <f>'COICOP - GHG'!U25/Population!U$5*1000</f>
        <v>1.8978056066596083E-2</v>
      </c>
    </row>
    <row r="26" spans="2:21" x14ac:dyDescent="0.45">
      <c r="B26" s="3" t="s">
        <v>36</v>
      </c>
      <c r="C26" s="3" t="s">
        <v>36</v>
      </c>
      <c r="D26" s="8">
        <f>'COICOP - GHG'!D26/Population!D$5*1000</f>
        <v>1.0291930695658438E-2</v>
      </c>
      <c r="E26" s="8">
        <f>'COICOP - GHG'!E26/Population!E$5*1000</f>
        <v>9.6405494944594161E-3</v>
      </c>
      <c r="F26" s="8">
        <f>'COICOP - GHG'!F26/Population!F$5*1000</f>
        <v>9.3221434412330204E-3</v>
      </c>
      <c r="G26" s="8">
        <f>'COICOP - GHG'!G26/Population!G$5*1000</f>
        <v>9.3124359734188828E-3</v>
      </c>
      <c r="H26" s="8">
        <f>'COICOP - GHG'!H26/Population!H$5*1000</f>
        <v>1.0009538949324015E-2</v>
      </c>
      <c r="I26" s="8">
        <f>'COICOP - GHG'!I26/Population!I$5*1000</f>
        <v>8.5333922830331827E-3</v>
      </c>
      <c r="J26" s="8">
        <f>'COICOP - GHG'!J26/Population!J$5*1000</f>
        <v>9.7114016397597189E-3</v>
      </c>
      <c r="K26" s="8">
        <f>'COICOP - GHG'!K26/Population!K$5*1000</f>
        <v>9.5732513166475394E-3</v>
      </c>
      <c r="L26" s="8">
        <f>'COICOP - GHG'!L26/Population!L$5*1000</f>
        <v>8.3851136837245783E-3</v>
      </c>
      <c r="M26" s="8">
        <f>'COICOP - GHG'!M26/Population!M$5*1000</f>
        <v>8.7188596534599327E-3</v>
      </c>
      <c r="N26" s="8">
        <f>'COICOP - GHG'!N26/Population!N$5*1000</f>
        <v>7.6686836165750982E-3</v>
      </c>
      <c r="O26" s="8">
        <f>'COICOP - GHG'!O26/Population!O$5*1000</f>
        <v>1.001144363659039E-2</v>
      </c>
      <c r="P26" s="8">
        <f>'COICOP - GHG'!P26/Population!P$5*1000</f>
        <v>9.0045817839031293E-3</v>
      </c>
      <c r="Q26" s="8">
        <f>'COICOP - GHG'!Q26/Population!Q$5*1000</f>
        <v>8.4511134655680109E-3</v>
      </c>
      <c r="R26" s="8">
        <f>'COICOP - GHG'!R26/Population!R$5*1000</f>
        <v>8.3410470928863816E-3</v>
      </c>
      <c r="S26" s="8">
        <f>'COICOP - GHG'!S26/Population!S$5*1000</f>
        <v>8.149798753240697E-3</v>
      </c>
      <c r="T26" s="8">
        <f>'COICOP - GHG'!T26/Population!T$5*1000</f>
        <v>7.1648993864261963E-3</v>
      </c>
      <c r="U26" s="8">
        <f>'COICOP - GHG'!U26/Population!U$5*1000</f>
        <v>9.0109192703644782E-3</v>
      </c>
    </row>
    <row r="27" spans="2:21" x14ac:dyDescent="0.45">
      <c r="B27" s="3" t="s">
        <v>37</v>
      </c>
      <c r="C27" s="3" t="s">
        <v>225</v>
      </c>
      <c r="D27" s="8">
        <f>'COICOP - GHG'!D27/Population!D$5*1000</f>
        <v>1.6529677461911595E-2</v>
      </c>
      <c r="E27" s="8">
        <f>'COICOP - GHG'!E27/Population!E$5*1000</f>
        <v>1.5573430684540703E-2</v>
      </c>
      <c r="F27" s="8">
        <f>'COICOP - GHG'!F27/Population!F$5*1000</f>
        <v>1.4210294853518357E-2</v>
      </c>
      <c r="G27" s="8">
        <f>'COICOP - GHG'!G27/Population!G$5*1000</f>
        <v>1.207411562858378E-2</v>
      </c>
      <c r="H27" s="8">
        <f>'COICOP - GHG'!H27/Population!H$5*1000</f>
        <v>1.3739245236791016E-2</v>
      </c>
      <c r="I27" s="8">
        <f>'COICOP - GHG'!I27/Population!I$5*1000</f>
        <v>1.3617244183213214E-2</v>
      </c>
      <c r="J27" s="8">
        <f>'COICOP - GHG'!J27/Population!J$5*1000</f>
        <v>1.1059368760792611E-2</v>
      </c>
      <c r="K27" s="8">
        <f>'COICOP - GHG'!K27/Population!K$5*1000</f>
        <v>1.034582587254133E-2</v>
      </c>
      <c r="L27" s="8">
        <f>'COICOP - GHG'!L27/Population!L$5*1000</f>
        <v>1.0517289218662009E-2</v>
      </c>
      <c r="M27" s="8">
        <f>'COICOP - GHG'!M27/Population!M$5*1000</f>
        <v>1.1121481168611455E-2</v>
      </c>
      <c r="N27" s="8">
        <f>'COICOP - GHG'!N27/Population!N$5*1000</f>
        <v>9.8961818212592607E-3</v>
      </c>
      <c r="O27" s="8">
        <f>'COICOP - GHG'!O27/Population!O$5*1000</f>
        <v>1.0011167623939081E-2</v>
      </c>
      <c r="P27" s="8">
        <f>'COICOP - GHG'!P27/Population!P$5*1000</f>
        <v>1.0321899812417485E-2</v>
      </c>
      <c r="Q27" s="8">
        <f>'COICOP - GHG'!Q27/Population!Q$5*1000</f>
        <v>8.9388755775188615E-3</v>
      </c>
      <c r="R27" s="8">
        <f>'COICOP - GHG'!R27/Population!R$5*1000</f>
        <v>8.8224566447145086E-3</v>
      </c>
      <c r="S27" s="8">
        <f>'COICOP - GHG'!S27/Population!S$5*1000</f>
        <v>1.0363722314305346E-2</v>
      </c>
      <c r="T27" s="8">
        <f>'COICOP - GHG'!T27/Population!T$5*1000</f>
        <v>1.0507879147103764E-2</v>
      </c>
      <c r="U27" s="8">
        <f>'COICOP - GHG'!U27/Population!U$5*1000</f>
        <v>1.0797815042106527E-2</v>
      </c>
    </row>
    <row r="28" spans="2:21" x14ac:dyDescent="0.45">
      <c r="C28" s="3" t="s">
        <v>226</v>
      </c>
      <c r="D28" s="8">
        <f>'COICOP - GHG'!D28/Population!D$5*1000</f>
        <v>1.3782556127303489E-2</v>
      </c>
      <c r="E28" s="8">
        <f>'COICOP - GHG'!E28/Population!E$5*1000</f>
        <v>1.2219359202346179E-2</v>
      </c>
      <c r="F28" s="8">
        <f>'COICOP - GHG'!F28/Population!F$5*1000</f>
        <v>1.5422280173903432E-2</v>
      </c>
      <c r="G28" s="8">
        <f>'COICOP - GHG'!G28/Population!G$5*1000</f>
        <v>1.3169178659959514E-2</v>
      </c>
      <c r="H28" s="8">
        <f>'COICOP - GHG'!H28/Population!H$5*1000</f>
        <v>1.7382754806845886E-2</v>
      </c>
      <c r="I28" s="8">
        <f>'COICOP - GHG'!I28/Population!I$5*1000</f>
        <v>1.6257469545831602E-2</v>
      </c>
      <c r="J28" s="8">
        <f>'COICOP - GHG'!J28/Population!J$5*1000</f>
        <v>1.5064600325284826E-2</v>
      </c>
      <c r="K28" s="8">
        <f>'COICOP - GHG'!K28/Population!K$5*1000</f>
        <v>1.391455084140183E-2</v>
      </c>
      <c r="L28" s="8">
        <f>'COICOP - GHG'!L28/Population!L$5*1000</f>
        <v>1.2858608631185693E-2</v>
      </c>
      <c r="M28" s="8">
        <f>'COICOP - GHG'!M28/Population!M$5*1000</f>
        <v>1.3007865379412372E-2</v>
      </c>
      <c r="N28" s="8">
        <f>'COICOP - GHG'!N28/Population!N$5*1000</f>
        <v>1.0700420377512267E-2</v>
      </c>
      <c r="O28" s="8">
        <f>'COICOP - GHG'!O28/Population!O$5*1000</f>
        <v>1.1977007333221471E-2</v>
      </c>
      <c r="P28" s="8">
        <f>'COICOP - GHG'!P28/Population!P$5*1000</f>
        <v>1.3252567612697084E-2</v>
      </c>
      <c r="Q28" s="8">
        <f>'COICOP - GHG'!Q28/Population!Q$5*1000</f>
        <v>1.205397267229533E-2</v>
      </c>
      <c r="R28" s="8">
        <f>'COICOP - GHG'!R28/Population!R$5*1000</f>
        <v>1.1896983057394462E-2</v>
      </c>
      <c r="S28" s="8">
        <f>'COICOP - GHG'!S28/Population!S$5*1000</f>
        <v>1.0129044778075044E-2</v>
      </c>
      <c r="T28" s="8">
        <f>'COICOP - GHG'!T28/Population!T$5*1000</f>
        <v>1.0019406957040861E-2</v>
      </c>
      <c r="U28" s="8">
        <f>'COICOP - GHG'!U28/Population!U$5*1000</f>
        <v>1.0563937453492274E-2</v>
      </c>
    </row>
    <row r="29" spans="2:21" x14ac:dyDescent="0.45">
      <c r="B29" s="3" t="s">
        <v>38</v>
      </c>
      <c r="C29" s="3" t="s">
        <v>38</v>
      </c>
      <c r="D29" s="8">
        <f>'COICOP - GHG'!D29/Population!D$5*1000</f>
        <v>6.3894475365475663E-3</v>
      </c>
      <c r="E29" s="8">
        <f>'COICOP - GHG'!E29/Population!E$5*1000</f>
        <v>4.5656117147658045E-3</v>
      </c>
      <c r="F29" s="8">
        <f>'COICOP - GHG'!F29/Population!F$5*1000</f>
        <v>4.9056115314597025E-3</v>
      </c>
      <c r="G29" s="8">
        <f>'COICOP - GHG'!G29/Population!G$5*1000</f>
        <v>3.8609562609116057E-3</v>
      </c>
      <c r="H29" s="8">
        <f>'COICOP - GHG'!H29/Population!H$5*1000</f>
        <v>4.9279162807831858E-3</v>
      </c>
      <c r="I29" s="8">
        <f>'COICOP - GHG'!I29/Population!I$5*1000</f>
        <v>4.7621607566266377E-3</v>
      </c>
      <c r="J29" s="8">
        <f>'COICOP - GHG'!J29/Population!J$5*1000</f>
        <v>4.3027349441295687E-3</v>
      </c>
      <c r="K29" s="8">
        <f>'COICOP - GHG'!K29/Population!K$5*1000</f>
        <v>5.5920972039370737E-3</v>
      </c>
      <c r="L29" s="8">
        <f>'COICOP - GHG'!L29/Population!L$5*1000</f>
        <v>3.608822368436247E-3</v>
      </c>
      <c r="M29" s="8">
        <f>'COICOP - GHG'!M29/Population!M$5*1000</f>
        <v>3.6532115222315262E-3</v>
      </c>
      <c r="N29" s="8">
        <f>'COICOP - GHG'!N29/Population!N$5*1000</f>
        <v>3.9242678848431913E-3</v>
      </c>
      <c r="O29" s="8">
        <f>'COICOP - GHG'!O29/Population!O$5*1000</f>
        <v>4.9467695073332424E-3</v>
      </c>
      <c r="P29" s="8">
        <f>'COICOP - GHG'!P29/Population!P$5*1000</f>
        <v>4.5848204172717968E-3</v>
      </c>
      <c r="Q29" s="8">
        <f>'COICOP - GHG'!Q29/Population!Q$5*1000</f>
        <v>4.3798117654842228E-3</v>
      </c>
      <c r="R29" s="8">
        <f>'COICOP - GHG'!R29/Population!R$5*1000</f>
        <v>4.3227695785559243E-3</v>
      </c>
      <c r="S29" s="8">
        <f>'COICOP - GHG'!S29/Population!S$5*1000</f>
        <v>3.1306622598222455E-3</v>
      </c>
      <c r="T29" s="8">
        <f>'COICOP - GHG'!T29/Population!T$5*1000</f>
        <v>4.4508179866044693E-3</v>
      </c>
      <c r="U29" s="8">
        <f>'COICOP - GHG'!U29/Population!U$5*1000</f>
        <v>4.6888678288164384E-3</v>
      </c>
    </row>
    <row r="30" spans="2:21" x14ac:dyDescent="0.45">
      <c r="B30" s="3" t="s">
        <v>39</v>
      </c>
      <c r="C30" s="3" t="s">
        <v>39</v>
      </c>
      <c r="D30" s="8">
        <f>'COICOP - GHG'!D30/Population!D$5*1000</f>
        <v>8.4073740754840431E-3</v>
      </c>
      <c r="E30" s="8">
        <f>'COICOP - GHG'!E30/Population!E$5*1000</f>
        <v>7.1094205430384328E-3</v>
      </c>
      <c r="F30" s="8">
        <f>'COICOP - GHG'!F30/Population!F$5*1000</f>
        <v>6.3303519587831099E-3</v>
      </c>
      <c r="G30" s="8">
        <f>'COICOP - GHG'!G30/Population!G$5*1000</f>
        <v>6.5808117009278364E-3</v>
      </c>
      <c r="H30" s="8">
        <f>'COICOP - GHG'!H30/Population!H$5*1000</f>
        <v>6.7034936179771014E-3</v>
      </c>
      <c r="I30" s="8">
        <f>'COICOP - GHG'!I30/Population!I$5*1000</f>
        <v>6.467362401906547E-3</v>
      </c>
      <c r="J30" s="8">
        <f>'COICOP - GHG'!J30/Population!J$5*1000</f>
        <v>5.4659727528348001E-3</v>
      </c>
      <c r="K30" s="8">
        <f>'COICOP - GHG'!K30/Population!K$5*1000</f>
        <v>5.9638001572279321E-3</v>
      </c>
      <c r="L30" s="8">
        <f>'COICOP - GHG'!L30/Population!L$5*1000</f>
        <v>4.8634421330975407E-3</v>
      </c>
      <c r="M30" s="8">
        <f>'COICOP - GHG'!M30/Population!M$5*1000</f>
        <v>5.4730494284815434E-3</v>
      </c>
      <c r="N30" s="8">
        <f>'COICOP - GHG'!N30/Population!N$5*1000</f>
        <v>4.8063946809714002E-3</v>
      </c>
      <c r="O30" s="8">
        <f>'COICOP - GHG'!O30/Population!O$5*1000</f>
        <v>4.9000359684841597E-3</v>
      </c>
      <c r="P30" s="8">
        <f>'COICOP - GHG'!P30/Population!P$5*1000</f>
        <v>4.3768602568154116E-3</v>
      </c>
      <c r="Q30" s="8">
        <f>'COICOP - GHG'!Q30/Population!Q$5*1000</f>
        <v>3.5944885236193955E-3</v>
      </c>
      <c r="R30" s="8">
        <f>'COICOP - GHG'!R30/Population!R$5*1000</f>
        <v>3.5476743002567056E-3</v>
      </c>
      <c r="S30" s="8">
        <f>'COICOP - GHG'!S30/Population!S$5*1000</f>
        <v>4.5052216859101119E-3</v>
      </c>
      <c r="T30" s="8">
        <f>'COICOP - GHG'!T30/Population!T$5*1000</f>
        <v>3.8805496122816963E-3</v>
      </c>
      <c r="U30" s="8">
        <f>'COICOP - GHG'!U30/Population!U$5*1000</f>
        <v>4.3506489977144739E-3</v>
      </c>
    </row>
    <row r="31" spans="2:21" x14ac:dyDescent="0.45">
      <c r="B31" s="3" t="s">
        <v>40</v>
      </c>
      <c r="C31" s="3" t="s">
        <v>227</v>
      </c>
      <c r="D31" s="8">
        <f>'COICOP - GHG'!D31/Population!D$5*1000</f>
        <v>6.3836473316986747E-3</v>
      </c>
      <c r="E31" s="8">
        <f>'COICOP - GHG'!E31/Population!E$5*1000</f>
        <v>6.1286835709117382E-3</v>
      </c>
      <c r="F31" s="8">
        <f>'COICOP - GHG'!F31/Population!F$5*1000</f>
        <v>6.6930369413807549E-3</v>
      </c>
      <c r="G31" s="8">
        <f>'COICOP - GHG'!G31/Population!G$5*1000</f>
        <v>5.9004375891956659E-3</v>
      </c>
      <c r="H31" s="8">
        <f>'COICOP - GHG'!H31/Population!H$5*1000</f>
        <v>4.6782871164146034E-3</v>
      </c>
      <c r="I31" s="8">
        <f>'COICOP - GHG'!I31/Population!I$5*1000</f>
        <v>5.8518299111017117E-3</v>
      </c>
      <c r="J31" s="8">
        <f>'COICOP - GHG'!J31/Population!J$5*1000</f>
        <v>3.214845923105929E-3</v>
      </c>
      <c r="K31" s="8">
        <f>'COICOP - GHG'!K31/Population!K$5*1000</f>
        <v>3.484568526073139E-3</v>
      </c>
      <c r="L31" s="8">
        <f>'COICOP - GHG'!L31/Population!L$5*1000</f>
        <v>3.4250062013683005E-3</v>
      </c>
      <c r="M31" s="8">
        <f>'COICOP - GHG'!M31/Population!M$5*1000</f>
        <v>3.0638844760680862E-3</v>
      </c>
      <c r="N31" s="8">
        <f>'COICOP - GHG'!N31/Population!N$5*1000</f>
        <v>3.8707882051767493E-3</v>
      </c>
      <c r="O31" s="8">
        <f>'COICOP - GHG'!O31/Population!O$5*1000</f>
        <v>3.3490214484232662E-3</v>
      </c>
      <c r="P31" s="8">
        <f>'COICOP - GHG'!P31/Population!P$5*1000</f>
        <v>3.3068961517546884E-3</v>
      </c>
      <c r="Q31" s="8">
        <f>'COICOP - GHG'!Q31/Population!Q$5*1000</f>
        <v>1.9917066298848806E-3</v>
      </c>
      <c r="R31" s="8">
        <f>'COICOP - GHG'!R31/Population!R$5*1000</f>
        <v>2.8162614508689789E-3</v>
      </c>
      <c r="S31" s="8">
        <f>'COICOP - GHG'!S31/Population!S$5*1000</f>
        <v>2.4396087669978548E-3</v>
      </c>
      <c r="T31" s="8">
        <f>'COICOP - GHG'!T31/Population!T$5*1000</f>
        <v>2.9679806350553059E-3</v>
      </c>
      <c r="U31" s="8">
        <f>'COICOP - GHG'!U31/Population!U$5*1000</f>
        <v>4.6745866362760602E-3</v>
      </c>
    </row>
    <row r="32" spans="2:21" x14ac:dyDescent="0.45">
      <c r="C32" s="3" t="s">
        <v>228</v>
      </c>
      <c r="D32" s="8">
        <f>'COICOP - GHG'!D32/Population!D$5*1000</f>
        <v>9.3051122201300088E-3</v>
      </c>
      <c r="E32" s="8">
        <f>'COICOP - GHG'!E32/Population!E$5*1000</f>
        <v>7.5515195547405933E-3</v>
      </c>
      <c r="F32" s="8">
        <f>'COICOP - GHG'!F32/Population!F$5*1000</f>
        <v>5.7301435316687533E-3</v>
      </c>
      <c r="G32" s="8">
        <f>'COICOP - GHG'!G32/Population!G$5*1000</f>
        <v>7.1838242073040274E-3</v>
      </c>
      <c r="H32" s="8">
        <f>'COICOP - GHG'!H32/Population!H$5*1000</f>
        <v>3.6702208043741676E-3</v>
      </c>
      <c r="I32" s="8">
        <f>'COICOP - GHG'!I32/Population!I$5*1000</f>
        <v>3.2436194026607204E-3</v>
      </c>
      <c r="J32" s="8">
        <f>'COICOP - GHG'!J32/Population!J$5*1000</f>
        <v>3.5755438396150711E-3</v>
      </c>
      <c r="K32" s="8">
        <f>'COICOP - GHG'!K32/Population!K$5*1000</f>
        <v>4.9187389451223517E-3</v>
      </c>
      <c r="L32" s="8">
        <f>'COICOP - GHG'!L32/Population!L$5*1000</f>
        <v>4.0968564014191647E-3</v>
      </c>
      <c r="M32" s="8">
        <f>'COICOP - GHG'!M32/Population!M$5*1000</f>
        <v>2.8314489651163855E-3</v>
      </c>
      <c r="N32" s="8">
        <f>'COICOP - GHG'!N32/Population!N$5*1000</f>
        <v>3.778830470698736E-3</v>
      </c>
      <c r="O32" s="8">
        <f>'COICOP - GHG'!O32/Population!O$5*1000</f>
        <v>4.2080895231476111E-3</v>
      </c>
      <c r="P32" s="8">
        <f>'COICOP - GHG'!P32/Population!P$5*1000</f>
        <v>4.2939620445914956E-3</v>
      </c>
      <c r="Q32" s="8">
        <f>'COICOP - GHG'!Q32/Population!Q$5*1000</f>
        <v>5.8136580882512641E-3</v>
      </c>
      <c r="R32" s="8">
        <f>'COICOP - GHG'!R32/Population!R$5*1000</f>
        <v>8.2204783158356075E-3</v>
      </c>
      <c r="S32" s="8">
        <f>'COICOP - GHG'!S32/Population!S$5*1000</f>
        <v>2.7440162093467489E-3</v>
      </c>
      <c r="T32" s="8">
        <f>'COICOP - GHG'!T32/Population!T$5*1000</f>
        <v>3.1245872401236487E-3</v>
      </c>
      <c r="U32" s="8">
        <f>'COICOP - GHG'!U32/Population!U$5*1000</f>
        <v>4.2274779659165155E-3</v>
      </c>
    </row>
    <row r="33" spans="2:21" x14ac:dyDescent="0.45">
      <c r="B33" s="3" t="s">
        <v>41</v>
      </c>
      <c r="C33" s="3" t="s">
        <v>229</v>
      </c>
      <c r="D33" s="8">
        <f>'COICOP - GHG'!D33/Population!D$5*1000</f>
        <v>3.3232196023369061E-3</v>
      </c>
      <c r="E33" s="8">
        <f>'COICOP - GHG'!E33/Population!E$5*1000</f>
        <v>2.9091421934137767E-3</v>
      </c>
      <c r="F33" s="8">
        <f>'COICOP - GHG'!F33/Population!F$5*1000</f>
        <v>2.6341128903577789E-3</v>
      </c>
      <c r="G33" s="8">
        <f>'COICOP - GHG'!G33/Population!G$5*1000</f>
        <v>2.7890647098889054E-3</v>
      </c>
      <c r="H33" s="8">
        <f>'COICOP - GHG'!H33/Population!H$5*1000</f>
        <v>2.8569598418293667E-3</v>
      </c>
      <c r="I33" s="8">
        <f>'COICOP - GHG'!I33/Population!I$5*1000</f>
        <v>2.5047999148632488E-3</v>
      </c>
      <c r="J33" s="8">
        <f>'COICOP - GHG'!J33/Population!J$5*1000</f>
        <v>2.0282386746251829E-3</v>
      </c>
      <c r="K33" s="8">
        <f>'COICOP - GHG'!K33/Population!K$5*1000</f>
        <v>1.8121141840958521E-3</v>
      </c>
      <c r="L33" s="8">
        <f>'COICOP - GHG'!L33/Population!L$5*1000</f>
        <v>5.3599990266539601E-3</v>
      </c>
      <c r="M33" s="8">
        <f>'COICOP - GHG'!M33/Population!M$5*1000</f>
        <v>4.9729648441304772E-3</v>
      </c>
      <c r="N33" s="8">
        <f>'COICOP - GHG'!N33/Population!N$5*1000</f>
        <v>4.818137699190623E-3</v>
      </c>
      <c r="O33" s="8">
        <f>'COICOP - GHG'!O33/Population!O$5*1000</f>
        <v>3.9200492839160895E-3</v>
      </c>
      <c r="P33" s="8">
        <f>'COICOP - GHG'!P33/Population!P$5*1000</f>
        <v>5.1573885322122037E-3</v>
      </c>
      <c r="Q33" s="8">
        <f>'COICOP - GHG'!Q33/Population!Q$5*1000</f>
        <v>4.8117780895301056E-3</v>
      </c>
      <c r="R33" s="8">
        <f>'COICOP - GHG'!R33/Population!R$5*1000</f>
        <v>4.7149175213441179E-3</v>
      </c>
      <c r="S33" s="8">
        <f>'COICOP - GHG'!S33/Population!S$5*1000</f>
        <v>4.9907584094605675E-3</v>
      </c>
      <c r="T33" s="8">
        <f>'COICOP - GHG'!T33/Population!T$5*1000</f>
        <v>4.3238602016385129E-3</v>
      </c>
      <c r="U33" s="8">
        <f>'COICOP - GHG'!U33/Population!U$5*1000</f>
        <v>1.2678425413499923E-3</v>
      </c>
    </row>
    <row r="34" spans="2:21" x14ac:dyDescent="0.45">
      <c r="C34" s="3" t="s">
        <v>230</v>
      </c>
      <c r="D34" s="8">
        <f>'COICOP - GHG'!D34/Population!D$5*1000</f>
        <v>3.1547757364058567E-3</v>
      </c>
      <c r="E34" s="8">
        <f>'COICOP - GHG'!E34/Population!E$5*1000</f>
        <v>3.1349615006084526E-3</v>
      </c>
      <c r="F34" s="8">
        <f>'COICOP - GHG'!F34/Population!F$5*1000</f>
        <v>2.2916832452622147E-3</v>
      </c>
      <c r="G34" s="8">
        <f>'COICOP - GHG'!G34/Population!G$5*1000</f>
        <v>2.332298561243373E-3</v>
      </c>
      <c r="H34" s="8">
        <f>'COICOP - GHG'!H34/Population!H$5*1000</f>
        <v>2.4952612216452698E-3</v>
      </c>
      <c r="I34" s="8">
        <f>'COICOP - GHG'!I34/Population!I$5*1000</f>
        <v>2.165364058120785E-3</v>
      </c>
      <c r="J34" s="8">
        <f>'COICOP - GHG'!J34/Population!J$5*1000</f>
        <v>1.7901760788371563E-3</v>
      </c>
      <c r="K34" s="8">
        <f>'COICOP - GHG'!K34/Population!K$5*1000</f>
        <v>1.5203818149711766E-3</v>
      </c>
      <c r="L34" s="8">
        <f>'COICOP - GHG'!L34/Population!L$5*1000</f>
        <v>4.0063562188948527E-3</v>
      </c>
      <c r="M34" s="8">
        <f>'COICOP - GHG'!M34/Population!M$5*1000</f>
        <v>3.5991599811081086E-3</v>
      </c>
      <c r="N34" s="8">
        <f>'COICOP - GHG'!N34/Population!N$5*1000</f>
        <v>3.5737074344760161E-3</v>
      </c>
      <c r="O34" s="8">
        <f>'COICOP - GHG'!O34/Population!O$5*1000</f>
        <v>2.8704071407380746E-3</v>
      </c>
      <c r="P34" s="8">
        <f>'COICOP - GHG'!P34/Population!P$5*1000</f>
        <v>3.6120597350397191E-3</v>
      </c>
      <c r="Q34" s="8">
        <f>'COICOP - GHG'!Q34/Population!Q$5*1000</f>
        <v>3.369016011850556E-3</v>
      </c>
      <c r="R34" s="8">
        <f>'COICOP - GHG'!R34/Population!R$5*1000</f>
        <v>3.3011980869455033E-3</v>
      </c>
      <c r="S34" s="8">
        <f>'COICOP - GHG'!S34/Population!S$5*1000</f>
        <v>3.4730415914809871E-3</v>
      </c>
      <c r="T34" s="8">
        <f>'COICOP - GHG'!T34/Population!T$5*1000</f>
        <v>3.4333488320142341E-3</v>
      </c>
      <c r="U34" s="8">
        <f>'COICOP - GHG'!U34/Population!U$5*1000</f>
        <v>9.1269494806642238E-4</v>
      </c>
    </row>
    <row r="35" spans="2:21" x14ac:dyDescent="0.45">
      <c r="C35" s="3" t="s">
        <v>231</v>
      </c>
      <c r="D35" s="8">
        <f>'COICOP - GHG'!D35/Population!D$5*1000</f>
        <v>3.1810027493363114E-3</v>
      </c>
      <c r="E35" s="8">
        <f>'COICOP - GHG'!E35/Population!E$5*1000</f>
        <v>3.5068338766392542E-3</v>
      </c>
      <c r="F35" s="8">
        <f>'COICOP - GHG'!F35/Population!F$5*1000</f>
        <v>2.7012607852283398E-3</v>
      </c>
      <c r="G35" s="8">
        <f>'COICOP - GHG'!G35/Population!G$5*1000</f>
        <v>2.6972531265590243E-3</v>
      </c>
      <c r="H35" s="8">
        <f>'COICOP - GHG'!H35/Population!H$5*1000</f>
        <v>2.5233751146770057E-3</v>
      </c>
      <c r="I35" s="8">
        <f>'COICOP - GHG'!I35/Population!I$5*1000</f>
        <v>2.1630294915917021E-3</v>
      </c>
      <c r="J35" s="8">
        <f>'COICOP - GHG'!J35/Population!J$5*1000</f>
        <v>2.0108729595975454E-3</v>
      </c>
      <c r="K35" s="8">
        <f>'COICOP - GHG'!K35/Population!K$5*1000</f>
        <v>1.5564161756641179E-3</v>
      </c>
      <c r="L35" s="8">
        <f>'COICOP - GHG'!L35/Population!L$5*1000</f>
        <v>4.845907090933888E-3</v>
      </c>
      <c r="M35" s="8">
        <f>'COICOP - GHG'!M35/Population!M$5*1000</f>
        <v>4.4634873194854324E-3</v>
      </c>
      <c r="N35" s="8">
        <f>'COICOP - GHG'!N35/Population!N$5*1000</f>
        <v>4.0311780244895387E-3</v>
      </c>
      <c r="O35" s="8">
        <f>'COICOP - GHG'!O35/Population!O$5*1000</f>
        <v>3.7777877705308205E-3</v>
      </c>
      <c r="P35" s="8">
        <f>'COICOP - GHG'!P35/Population!P$5*1000</f>
        <v>4.5466129550410369E-3</v>
      </c>
      <c r="Q35" s="8">
        <f>'COICOP - GHG'!Q35/Population!Q$5*1000</f>
        <v>4.0192143127504082E-3</v>
      </c>
      <c r="R35" s="8">
        <f>'COICOP - GHG'!R35/Population!R$5*1000</f>
        <v>3.9383079669566704E-3</v>
      </c>
      <c r="S35" s="8">
        <f>'COICOP - GHG'!S35/Population!S$5*1000</f>
        <v>4.2151732471964057E-3</v>
      </c>
      <c r="T35" s="8">
        <f>'COICOP - GHG'!T35/Population!T$5*1000</f>
        <v>3.6021431489676047E-3</v>
      </c>
      <c r="U35" s="8">
        <f>'COICOP - GHG'!U35/Population!U$5*1000</f>
        <v>1.0366360954240123E-3</v>
      </c>
    </row>
    <row r="36" spans="2:21" x14ac:dyDescent="0.45">
      <c r="C36" s="3" t="s">
        <v>232</v>
      </c>
      <c r="D36" s="8">
        <f>'COICOP - GHG'!D36/Population!D$5*1000</f>
        <v>8.6141314895095888E-4</v>
      </c>
      <c r="E36" s="8">
        <f>'COICOP - GHG'!E36/Population!E$5*1000</f>
        <v>8.4055763321603443E-4</v>
      </c>
      <c r="F36" s="8">
        <f>'COICOP - GHG'!F36/Population!F$5*1000</f>
        <v>8.2665403686399365E-4</v>
      </c>
      <c r="G36" s="8">
        <f>'COICOP - GHG'!G36/Population!G$5*1000</f>
        <v>8.0257530781581215E-4</v>
      </c>
      <c r="H36" s="8">
        <f>'COICOP - GHG'!H36/Population!H$5*1000</f>
        <v>8.3141564065525558E-4</v>
      </c>
      <c r="I36" s="8">
        <f>'COICOP - GHG'!I36/Population!I$5*1000</f>
        <v>8.1868140452600875E-4</v>
      </c>
      <c r="J36" s="8">
        <f>'COICOP - GHG'!J36/Population!J$5*1000</f>
        <v>4.6194426803063913E-4</v>
      </c>
      <c r="K36" s="8">
        <f>'COICOP - GHG'!K36/Population!K$5*1000</f>
        <v>4.3499367056734671E-4</v>
      </c>
      <c r="L36" s="8">
        <f>'COICOP - GHG'!L36/Population!L$5*1000</f>
        <v>1.3994631366463619E-3</v>
      </c>
      <c r="M36" s="8">
        <f>'COICOP - GHG'!M36/Population!M$5*1000</f>
        <v>1.5199131611447181E-3</v>
      </c>
      <c r="N36" s="8">
        <f>'COICOP - GHG'!N36/Population!N$5*1000</f>
        <v>1.5407948477133434E-3</v>
      </c>
      <c r="O36" s="8">
        <f>'COICOP - GHG'!O36/Population!O$5*1000</f>
        <v>7.8474202844299324E-4</v>
      </c>
      <c r="P36" s="8">
        <f>'COICOP - GHG'!P36/Population!P$5*1000</f>
        <v>1.3760073010188401E-3</v>
      </c>
      <c r="Q36" s="8">
        <f>'COICOP - GHG'!Q36/Population!Q$5*1000</f>
        <v>8.4688587108675949E-4</v>
      </c>
      <c r="R36" s="8">
        <f>'COICOP - GHG'!R36/Population!R$5*1000</f>
        <v>8.2983815086029361E-4</v>
      </c>
      <c r="S36" s="8">
        <f>'COICOP - GHG'!S36/Population!S$5*1000</f>
        <v>8.3093189615731679E-4</v>
      </c>
      <c r="T36" s="8">
        <f>'COICOP - GHG'!T36/Population!T$5*1000</f>
        <v>9.2852641814281382E-4</v>
      </c>
      <c r="U36" s="8">
        <f>'COICOP - GHG'!U36/Population!U$5*1000</f>
        <v>2.7380526487827335E-4</v>
      </c>
    </row>
    <row r="37" spans="2:21" x14ac:dyDescent="0.45">
      <c r="C37" s="3" t="s">
        <v>233</v>
      </c>
      <c r="D37" s="8">
        <f>'COICOP - GHG'!D37/Population!D$5*1000</f>
        <v>2.9061275839057303E-3</v>
      </c>
      <c r="E37" s="8">
        <f>'COICOP - GHG'!E37/Population!E$5*1000</f>
        <v>2.9476642871946795E-3</v>
      </c>
      <c r="F37" s="8">
        <f>'COICOP - GHG'!F37/Population!F$5*1000</f>
        <v>2.6778785326278223E-3</v>
      </c>
      <c r="G37" s="8">
        <f>'COICOP - GHG'!G37/Population!G$5*1000</f>
        <v>2.8497887433975009E-3</v>
      </c>
      <c r="H37" s="8">
        <f>'COICOP - GHG'!H37/Population!H$5*1000</f>
        <v>3.5062939015264704E-3</v>
      </c>
      <c r="I37" s="8">
        <f>'COICOP - GHG'!I37/Population!I$5*1000</f>
        <v>3.2572465862505387E-3</v>
      </c>
      <c r="J37" s="8">
        <f>'COICOP - GHG'!J37/Population!J$5*1000</f>
        <v>2.1655342642111588E-3</v>
      </c>
      <c r="K37" s="8">
        <f>'COICOP - GHG'!K37/Population!K$5*1000</f>
        <v>1.8048369293665414E-3</v>
      </c>
      <c r="L37" s="8">
        <f>'COICOP - GHG'!L37/Population!L$5*1000</f>
        <v>4.6531953573402743E-3</v>
      </c>
      <c r="M37" s="8">
        <f>'COICOP - GHG'!M37/Population!M$5*1000</f>
        <v>4.9516423069401808E-3</v>
      </c>
      <c r="N37" s="8">
        <f>'COICOP - GHG'!N37/Population!N$5*1000</f>
        <v>4.2788578131744311E-3</v>
      </c>
      <c r="O37" s="8">
        <f>'COICOP - GHG'!O37/Population!O$5*1000</f>
        <v>3.5833558210322651E-3</v>
      </c>
      <c r="P37" s="8">
        <f>'COICOP - GHG'!P37/Population!P$5*1000</f>
        <v>4.0831370945749899E-3</v>
      </c>
      <c r="Q37" s="8">
        <f>'COICOP - GHG'!Q37/Population!Q$5*1000</f>
        <v>5.7868370682708625E-3</v>
      </c>
      <c r="R37" s="8">
        <f>'COICOP - GHG'!R37/Population!R$5*1000</f>
        <v>5.6703486691794596E-3</v>
      </c>
      <c r="S37" s="8">
        <f>'COICOP - GHG'!S37/Population!S$5*1000</f>
        <v>6.1757865504103301E-3</v>
      </c>
      <c r="T37" s="8">
        <f>'COICOP - GHG'!T37/Population!T$5*1000</f>
        <v>5.8897632016987325E-3</v>
      </c>
      <c r="U37" s="8">
        <f>'COICOP - GHG'!U37/Population!U$5*1000</f>
        <v>1.6328527675757258E-3</v>
      </c>
    </row>
    <row r="38" spans="2:21" x14ac:dyDescent="0.45">
      <c r="C38" s="3" t="s">
        <v>234</v>
      </c>
      <c r="D38" s="8">
        <f>'COICOP - GHG'!D38/Population!D$5*1000</f>
        <v>3.6155919134255184E-3</v>
      </c>
      <c r="E38" s="8">
        <f>'COICOP - GHG'!E38/Population!E$5*1000</f>
        <v>3.5786958779318793E-3</v>
      </c>
      <c r="F38" s="8">
        <f>'COICOP - GHG'!F38/Population!F$5*1000</f>
        <v>3.6822855843126308E-3</v>
      </c>
      <c r="G38" s="8">
        <f>'COICOP - GHG'!G38/Population!G$5*1000</f>
        <v>3.7647467431724964E-3</v>
      </c>
      <c r="H38" s="8">
        <f>'COICOP - GHG'!H38/Population!H$5*1000</f>
        <v>4.8588365648759456E-3</v>
      </c>
      <c r="I38" s="8">
        <f>'COICOP - GHG'!I38/Population!I$5*1000</f>
        <v>4.4396916364294074E-3</v>
      </c>
      <c r="J38" s="8">
        <f>'COICOP - GHG'!J38/Population!J$5*1000</f>
        <v>3.1392521591222622E-3</v>
      </c>
      <c r="K38" s="8">
        <f>'COICOP - GHG'!K38/Population!K$5*1000</f>
        <v>2.7862577229920697E-3</v>
      </c>
      <c r="L38" s="8">
        <f>'COICOP - GHG'!L38/Population!L$5*1000</f>
        <v>8.9992505448700001E-3</v>
      </c>
      <c r="M38" s="8">
        <f>'COICOP - GHG'!M38/Population!M$5*1000</f>
        <v>8.871347963706859E-3</v>
      </c>
      <c r="N38" s="8">
        <f>'COICOP - GHG'!N38/Population!N$5*1000</f>
        <v>7.9826093793766411E-3</v>
      </c>
      <c r="O38" s="8">
        <f>'COICOP - GHG'!O38/Population!O$5*1000</f>
        <v>6.9752654340155974E-3</v>
      </c>
      <c r="P38" s="8">
        <f>'COICOP - GHG'!P38/Population!P$5*1000</f>
        <v>7.6488320832260705E-3</v>
      </c>
      <c r="Q38" s="8">
        <f>'COICOP - GHG'!Q38/Population!Q$5*1000</f>
        <v>9.1897131431504207E-3</v>
      </c>
      <c r="R38" s="8">
        <f>'COICOP - GHG'!R38/Population!R$5*1000</f>
        <v>9.0047252197778607E-3</v>
      </c>
      <c r="S38" s="8">
        <f>'COICOP - GHG'!S38/Population!S$5*1000</f>
        <v>1.0497704450619144E-2</v>
      </c>
      <c r="T38" s="8">
        <f>'COICOP - GHG'!T38/Population!T$5*1000</f>
        <v>9.6725395974338792E-3</v>
      </c>
      <c r="U38" s="8">
        <f>'COICOP - GHG'!U38/Population!U$5*1000</f>
        <v>2.494074614773337E-3</v>
      </c>
    </row>
    <row r="39" spans="2:21" x14ac:dyDescent="0.45">
      <c r="B39" s="3" t="s">
        <v>42</v>
      </c>
      <c r="C39" s="3" t="s">
        <v>42</v>
      </c>
      <c r="D39" s="8">
        <f>'COICOP - GHG'!D39/Population!D$5*1000</f>
        <v>1.5913598169055862E-3</v>
      </c>
      <c r="E39" s="8">
        <f>'COICOP - GHG'!E39/Population!E$5*1000</f>
        <v>1.8431912404722329E-3</v>
      </c>
      <c r="F39" s="8">
        <f>'COICOP - GHG'!F39/Population!F$5*1000</f>
        <v>1.2452136946864104E-3</v>
      </c>
      <c r="G39" s="8">
        <f>'COICOP - GHG'!G39/Population!G$5*1000</f>
        <v>1.4201097487807656E-3</v>
      </c>
      <c r="H39" s="8">
        <f>'COICOP - GHG'!H39/Population!H$5*1000</f>
        <v>1.6871520176971269E-3</v>
      </c>
      <c r="I39" s="8">
        <f>'COICOP - GHG'!I39/Population!I$5*1000</f>
        <v>2.0178501672722849E-3</v>
      </c>
      <c r="J39" s="8">
        <f>'COICOP - GHG'!J39/Population!J$5*1000</f>
        <v>1.2814452507983539E-3</v>
      </c>
      <c r="K39" s="8">
        <f>'COICOP - GHG'!K39/Population!K$5*1000</f>
        <v>1.4162657203314714E-3</v>
      </c>
      <c r="L39" s="8">
        <f>'COICOP - GHG'!L39/Population!L$5*1000</f>
        <v>3.0498559947806179E-3</v>
      </c>
      <c r="M39" s="8">
        <f>'COICOP - GHG'!M39/Population!M$5*1000</f>
        <v>3.8470690960912702E-3</v>
      </c>
      <c r="N39" s="8">
        <f>'COICOP - GHG'!N39/Population!N$5*1000</f>
        <v>3.5529595461865127E-3</v>
      </c>
      <c r="O39" s="8">
        <f>'COICOP - GHG'!O39/Population!O$5*1000</f>
        <v>2.7440918806797342E-3</v>
      </c>
      <c r="P39" s="8">
        <f>'COICOP - GHG'!P39/Population!P$5*1000</f>
        <v>3.2065768638444053E-3</v>
      </c>
      <c r="Q39" s="8">
        <f>'COICOP - GHG'!Q39/Population!Q$5*1000</f>
        <v>3.3118428563872863E-3</v>
      </c>
      <c r="R39" s="8">
        <f>'COICOP - GHG'!R39/Population!R$5*1000</f>
        <v>3.2451758208665977E-3</v>
      </c>
      <c r="S39" s="8">
        <f>'COICOP - GHG'!S39/Population!S$5*1000</f>
        <v>3.5537546284111457E-3</v>
      </c>
      <c r="T39" s="8">
        <f>'COICOP - GHG'!T39/Population!T$5*1000</f>
        <v>4.1481835619421731E-3</v>
      </c>
      <c r="U39" s="8">
        <f>'COICOP - GHG'!U39/Population!U$5*1000</f>
        <v>8.6434648277537902E-4</v>
      </c>
    </row>
    <row r="40" spans="2:21" x14ac:dyDescent="0.45">
      <c r="B40" s="3" t="s">
        <v>43</v>
      </c>
      <c r="C40" s="3" t="s">
        <v>43</v>
      </c>
      <c r="D40" s="8">
        <f>'COICOP - GHG'!D40/Population!D$5*1000</f>
        <v>2.5399307476018985E-3</v>
      </c>
      <c r="E40" s="8">
        <f>'COICOP - GHG'!E40/Population!E$5*1000</f>
        <v>2.4125824686238445E-3</v>
      </c>
      <c r="F40" s="8">
        <f>'COICOP - GHG'!F40/Population!F$5*1000</f>
        <v>1.8511339526272586E-3</v>
      </c>
      <c r="G40" s="8">
        <f>'COICOP - GHG'!G40/Population!G$5*1000</f>
        <v>2.6226302814313248E-3</v>
      </c>
      <c r="H40" s="8">
        <f>'COICOP - GHG'!H40/Population!H$5*1000</f>
        <v>2.9833591377819136E-3</v>
      </c>
      <c r="I40" s="8">
        <f>'COICOP - GHG'!I40/Population!I$5*1000</f>
        <v>2.3948290770225678E-3</v>
      </c>
      <c r="J40" s="8">
        <f>'COICOP - GHG'!J40/Population!J$5*1000</f>
        <v>1.915414861321607E-3</v>
      </c>
      <c r="K40" s="8">
        <f>'COICOP - GHG'!K40/Population!K$5*1000</f>
        <v>1.8365115664622895E-3</v>
      </c>
      <c r="L40" s="8">
        <f>'COICOP - GHG'!L40/Population!L$5*1000</f>
        <v>5.9162450080856967E-3</v>
      </c>
      <c r="M40" s="8">
        <f>'COICOP - GHG'!M40/Population!M$5*1000</f>
        <v>5.9568065581550875E-3</v>
      </c>
      <c r="N40" s="8">
        <f>'COICOP - GHG'!N40/Population!N$5*1000</f>
        <v>4.9986976848083496E-3</v>
      </c>
      <c r="O40" s="8">
        <f>'COICOP - GHG'!O40/Population!O$5*1000</f>
        <v>5.6388900877844704E-3</v>
      </c>
      <c r="P40" s="8">
        <f>'COICOP - GHG'!P40/Population!P$5*1000</f>
        <v>6.7473324551549979E-3</v>
      </c>
      <c r="Q40" s="8">
        <f>'COICOP - GHG'!Q40/Population!Q$5*1000</f>
        <v>5.4616757822365065E-3</v>
      </c>
      <c r="R40" s="8">
        <f>'COICOP - GHG'!R40/Population!R$5*1000</f>
        <v>5.3517328443719852E-3</v>
      </c>
      <c r="S40" s="8">
        <f>'COICOP - GHG'!S40/Population!S$5*1000</f>
        <v>8.6483085357807934E-3</v>
      </c>
      <c r="T40" s="8">
        <f>'COICOP - GHG'!T40/Population!T$5*1000</f>
        <v>6.5504753348209913E-3</v>
      </c>
      <c r="U40" s="8">
        <f>'COICOP - GHG'!U40/Population!U$5*1000</f>
        <v>1.6338202085611209E-3</v>
      </c>
    </row>
    <row r="41" spans="2:21" x14ac:dyDescent="0.45">
      <c r="B41" s="3" t="s">
        <v>44</v>
      </c>
      <c r="C41" s="3" t="s">
        <v>44</v>
      </c>
      <c r="D41" s="8">
        <f>'COICOP - GHG'!D41/Population!D$5*1000</f>
        <v>8.264750852038827E-4</v>
      </c>
      <c r="E41" s="8">
        <f>'COICOP - GHG'!E41/Population!E$5*1000</f>
        <v>9.1429296412036637E-4</v>
      </c>
      <c r="F41" s="8">
        <f>'COICOP - GHG'!F41/Population!F$5*1000</f>
        <v>7.1614835108196439E-4</v>
      </c>
      <c r="G41" s="8">
        <f>'COICOP - GHG'!G41/Population!G$5*1000</f>
        <v>7.4025447040151513E-4</v>
      </c>
      <c r="H41" s="8">
        <f>'COICOP - GHG'!H41/Population!H$5*1000</f>
        <v>6.8504520194360898E-4</v>
      </c>
      <c r="I41" s="8">
        <f>'COICOP - GHG'!I41/Population!I$5*1000</f>
        <v>5.757327499401018E-4</v>
      </c>
      <c r="J41" s="8">
        <f>'COICOP - GHG'!J41/Population!J$5*1000</f>
        <v>4.4868517131139616E-4</v>
      </c>
      <c r="K41" s="8">
        <f>'COICOP - GHG'!K41/Population!K$5*1000</f>
        <v>3.9507595152894472E-4</v>
      </c>
      <c r="L41" s="8">
        <f>'COICOP - GHG'!L41/Population!L$5*1000</f>
        <v>1.137805124643774E-3</v>
      </c>
      <c r="M41" s="8">
        <f>'COICOP - GHG'!M41/Population!M$5*1000</f>
        <v>1.0632853190885095E-3</v>
      </c>
      <c r="N41" s="8">
        <f>'COICOP - GHG'!N41/Population!N$5*1000</f>
        <v>8.754447715430319E-4</v>
      </c>
      <c r="O41" s="8">
        <f>'COICOP - GHG'!O41/Population!O$5*1000</f>
        <v>8.508082818765464E-4</v>
      </c>
      <c r="P41" s="8">
        <f>'COICOP - GHG'!P41/Population!P$5*1000</f>
        <v>8.9391830639254811E-4</v>
      </c>
      <c r="Q41" s="8">
        <f>'COICOP - GHG'!Q41/Population!Q$5*1000</f>
        <v>1.0486540417385592E-3</v>
      </c>
      <c r="R41" s="8">
        <f>'COICOP - GHG'!R41/Population!R$5*1000</f>
        <v>1.0275447502410277E-3</v>
      </c>
      <c r="S41" s="8">
        <f>'COICOP - GHG'!S41/Population!S$5*1000</f>
        <v>9.4645571129736575E-4</v>
      </c>
      <c r="T41" s="8">
        <f>'COICOP - GHG'!T41/Population!T$5*1000</f>
        <v>9.6542874133064276E-4</v>
      </c>
      <c r="U41" s="8">
        <f>'COICOP - GHG'!U41/Population!U$5*1000</f>
        <v>2.1993196353398459E-4</v>
      </c>
    </row>
    <row r="42" spans="2:21" x14ac:dyDescent="0.45">
      <c r="B42" s="3" t="s">
        <v>45</v>
      </c>
      <c r="C42" s="3" t="s">
        <v>235</v>
      </c>
      <c r="D42" s="8">
        <f>'COICOP - GHG'!D42/Population!D$5*1000</f>
        <v>5.9977847376696952E-3</v>
      </c>
      <c r="E42" s="8">
        <f>'COICOP - GHG'!E42/Population!E$5*1000</f>
        <v>4.976127470568031E-3</v>
      </c>
      <c r="F42" s="8">
        <f>'COICOP - GHG'!F42/Population!F$5*1000</f>
        <v>4.6948031126366734E-3</v>
      </c>
      <c r="G42" s="8">
        <f>'COICOP - GHG'!G42/Population!G$5*1000</f>
        <v>4.5566456728931186E-3</v>
      </c>
      <c r="H42" s="8">
        <f>'COICOP - GHG'!H42/Population!H$5*1000</f>
        <v>5.0360457911921095E-3</v>
      </c>
      <c r="I42" s="8">
        <f>'COICOP - GHG'!I42/Population!I$5*1000</f>
        <v>4.1156223790619877E-3</v>
      </c>
      <c r="J42" s="8">
        <f>'COICOP - GHG'!J42/Population!J$5*1000</f>
        <v>3.421804098887904E-3</v>
      </c>
      <c r="K42" s="8">
        <f>'COICOP - GHG'!K42/Population!K$5*1000</f>
        <v>2.8822330791651776E-3</v>
      </c>
      <c r="L42" s="8">
        <f>'COICOP - GHG'!L42/Population!L$5*1000</f>
        <v>8.9683211229932905E-3</v>
      </c>
      <c r="M42" s="8">
        <f>'COICOP - GHG'!M42/Population!M$5*1000</f>
        <v>9.0579169649704569E-3</v>
      </c>
      <c r="N42" s="8">
        <f>'COICOP - GHG'!N42/Population!N$5*1000</f>
        <v>8.7393256745465931E-3</v>
      </c>
      <c r="O42" s="8">
        <f>'COICOP - GHG'!O42/Population!O$5*1000</f>
        <v>6.8709983930871667E-3</v>
      </c>
      <c r="P42" s="8">
        <f>'COICOP - GHG'!P42/Population!P$5*1000</f>
        <v>7.7409618397627205E-3</v>
      </c>
      <c r="Q42" s="8">
        <f>'COICOP - GHG'!Q42/Population!Q$5*1000</f>
        <v>7.3834921765616813E-3</v>
      </c>
      <c r="R42" s="8">
        <f>'COICOP - GHG'!R42/Population!R$5*1000</f>
        <v>7.2348632842661976E-3</v>
      </c>
      <c r="S42" s="8">
        <f>'COICOP - GHG'!S42/Population!S$5*1000</f>
        <v>8.7885768913528207E-3</v>
      </c>
      <c r="T42" s="8">
        <f>'COICOP - GHG'!T42/Population!T$5*1000</f>
        <v>7.6342873424643251E-3</v>
      </c>
      <c r="U42" s="8">
        <f>'COICOP - GHG'!U42/Population!U$5*1000</f>
        <v>1.8441199207186833E-3</v>
      </c>
    </row>
    <row r="43" spans="2:21" x14ac:dyDescent="0.45">
      <c r="C43" s="3" t="s">
        <v>236</v>
      </c>
      <c r="D43" s="8">
        <f>'COICOP - GHG'!D43/Population!D$5*1000</f>
        <v>2.3831407625331887E-3</v>
      </c>
      <c r="E43" s="8">
        <f>'COICOP - GHG'!E43/Population!E$5*1000</f>
        <v>2.2554292835122083E-3</v>
      </c>
      <c r="F43" s="8">
        <f>'COICOP - GHG'!F43/Population!F$5*1000</f>
        <v>1.7017525651362735E-3</v>
      </c>
      <c r="G43" s="8">
        <f>'COICOP - GHG'!G43/Population!G$5*1000</f>
        <v>1.9453779723337819E-3</v>
      </c>
      <c r="H43" s="8">
        <f>'COICOP - GHG'!H43/Population!H$5*1000</f>
        <v>1.8799810116449456E-3</v>
      </c>
      <c r="I43" s="8">
        <f>'COICOP - GHG'!I43/Population!I$5*1000</f>
        <v>1.5526490043012602E-3</v>
      </c>
      <c r="J43" s="8">
        <f>'COICOP - GHG'!J43/Population!J$5*1000</f>
        <v>1.3927100883680055E-3</v>
      </c>
      <c r="K43" s="8">
        <f>'COICOP - GHG'!K43/Population!K$5*1000</f>
        <v>1.1691391922829814E-3</v>
      </c>
      <c r="L43" s="8">
        <f>'COICOP - GHG'!L43/Population!L$5*1000</f>
        <v>3.251049332057181E-3</v>
      </c>
      <c r="M43" s="8">
        <f>'COICOP - GHG'!M43/Population!M$5*1000</f>
        <v>3.2037459567687636E-3</v>
      </c>
      <c r="N43" s="8">
        <f>'COICOP - GHG'!N43/Population!N$5*1000</f>
        <v>2.9129238781887782E-3</v>
      </c>
      <c r="O43" s="8">
        <f>'COICOP - GHG'!O43/Population!O$5*1000</f>
        <v>2.4735717595550837E-3</v>
      </c>
      <c r="P43" s="8">
        <f>'COICOP - GHG'!P43/Population!P$5*1000</f>
        <v>2.5524668901769055E-3</v>
      </c>
      <c r="Q43" s="8">
        <f>'COICOP - GHG'!Q43/Population!Q$5*1000</f>
        <v>2.0497312875076513E-3</v>
      </c>
      <c r="R43" s="8">
        <f>'COICOP - GHG'!R43/Population!R$5*1000</f>
        <v>2.0084704202268876E-3</v>
      </c>
      <c r="S43" s="8">
        <f>'COICOP - GHG'!S43/Population!S$5*1000</f>
        <v>2.7790492201033713E-3</v>
      </c>
      <c r="T43" s="8">
        <f>'COICOP - GHG'!T43/Population!T$5*1000</f>
        <v>2.817468508283892E-3</v>
      </c>
      <c r="U43" s="8">
        <f>'COICOP - GHG'!U43/Population!U$5*1000</f>
        <v>6.0285057982564165E-4</v>
      </c>
    </row>
    <row r="44" spans="2:21" x14ac:dyDescent="0.45">
      <c r="C44" s="3" t="s">
        <v>237</v>
      </c>
      <c r="D44" s="8">
        <f>'COICOP - GHG'!D44/Population!D$5*1000</f>
        <v>9.0164311582521719E-3</v>
      </c>
      <c r="E44" s="8">
        <f>'COICOP - GHG'!E44/Population!E$5*1000</f>
        <v>7.7882727966478412E-3</v>
      </c>
      <c r="F44" s="8">
        <f>'COICOP - GHG'!F44/Population!F$5*1000</f>
        <v>7.6213723455608746E-3</v>
      </c>
      <c r="G44" s="8">
        <f>'COICOP - GHG'!G44/Population!G$5*1000</f>
        <v>7.4423121940236005E-3</v>
      </c>
      <c r="H44" s="8">
        <f>'COICOP - GHG'!H44/Population!H$5*1000</f>
        <v>8.0066930417195068E-3</v>
      </c>
      <c r="I44" s="8">
        <f>'COICOP - GHG'!I44/Population!I$5*1000</f>
        <v>6.8250055526719276E-3</v>
      </c>
      <c r="J44" s="8">
        <f>'COICOP - GHG'!J44/Population!J$5*1000</f>
        <v>5.6274945199939431E-3</v>
      </c>
      <c r="K44" s="8">
        <f>'COICOP - GHG'!K44/Population!K$5*1000</f>
        <v>4.9515152958259931E-3</v>
      </c>
      <c r="L44" s="8">
        <f>'COICOP - GHG'!L44/Population!L$5*1000</f>
        <v>1.479246520484266E-2</v>
      </c>
      <c r="M44" s="8">
        <f>'COICOP - GHG'!M44/Population!M$5*1000</f>
        <v>1.3997266577631777E-2</v>
      </c>
      <c r="N44" s="8">
        <f>'COICOP - GHG'!N44/Population!N$5*1000</f>
        <v>1.3232214562866039E-2</v>
      </c>
      <c r="O44" s="8">
        <f>'COICOP - GHG'!O44/Population!O$5*1000</f>
        <v>1.1468504465762084E-2</v>
      </c>
      <c r="P44" s="8">
        <f>'COICOP - GHG'!P44/Population!P$5*1000</f>
        <v>1.2579800887234503E-2</v>
      </c>
      <c r="Q44" s="8">
        <f>'COICOP - GHG'!Q44/Population!Q$5*1000</f>
        <v>1.1450405156192164E-2</v>
      </c>
      <c r="R44" s="8">
        <f>'COICOP - GHG'!R44/Population!R$5*1000</f>
        <v>1.1219909749140503E-2</v>
      </c>
      <c r="S44" s="8">
        <f>'COICOP - GHG'!S44/Population!S$5*1000</f>
        <v>1.2940874316564214E-2</v>
      </c>
      <c r="T44" s="8">
        <f>'COICOP - GHG'!T44/Population!T$5*1000</f>
        <v>1.1509173684380581E-2</v>
      </c>
      <c r="U44" s="8">
        <f>'COICOP - GHG'!U44/Population!U$5*1000</f>
        <v>3.0514980844319512E-3</v>
      </c>
    </row>
    <row r="45" spans="2:21" x14ac:dyDescent="0.45">
      <c r="C45" s="3" t="s">
        <v>238</v>
      </c>
      <c r="D45" s="8">
        <f>'COICOP - GHG'!D45/Population!D$5*1000</f>
        <v>6.9415750160072452E-3</v>
      </c>
      <c r="E45" s="8">
        <f>'COICOP - GHG'!E45/Population!E$5*1000</f>
        <v>6.741525843578392E-3</v>
      </c>
      <c r="F45" s="8">
        <f>'COICOP - GHG'!F45/Population!F$5*1000</f>
        <v>5.0694207415588333E-3</v>
      </c>
      <c r="G45" s="8">
        <f>'COICOP - GHG'!G45/Population!G$5*1000</f>
        <v>6.0318795617116906E-3</v>
      </c>
      <c r="H45" s="8">
        <f>'COICOP - GHG'!H45/Population!H$5*1000</f>
        <v>5.8060255834657386E-3</v>
      </c>
      <c r="I45" s="8">
        <f>'COICOP - GHG'!I45/Population!I$5*1000</f>
        <v>5.7764804154602934E-3</v>
      </c>
      <c r="J45" s="8">
        <f>'COICOP - GHG'!J45/Population!J$5*1000</f>
        <v>4.3981064725565622E-3</v>
      </c>
      <c r="K45" s="8">
        <f>'COICOP - GHG'!K45/Population!K$5*1000</f>
        <v>4.0609759272553546E-3</v>
      </c>
      <c r="L45" s="8">
        <f>'COICOP - GHG'!L45/Population!L$5*1000</f>
        <v>1.1601114893917939E-2</v>
      </c>
      <c r="M45" s="8">
        <f>'COICOP - GHG'!M45/Population!M$5*1000</f>
        <v>1.0383463107430014E-2</v>
      </c>
      <c r="N45" s="8">
        <f>'COICOP - GHG'!N45/Population!N$5*1000</f>
        <v>1.0878584751224758E-2</v>
      </c>
      <c r="O45" s="8">
        <f>'COICOP - GHG'!O45/Population!O$5*1000</f>
        <v>9.7310090933695609E-3</v>
      </c>
      <c r="P45" s="8">
        <f>'COICOP - GHG'!P45/Population!P$5*1000</f>
        <v>1.0264355638061207E-2</v>
      </c>
      <c r="Q45" s="8">
        <f>'COICOP - GHG'!Q45/Population!Q$5*1000</f>
        <v>1.1730159653888459E-2</v>
      </c>
      <c r="R45" s="8">
        <f>'COICOP - GHG'!R45/Population!R$5*1000</f>
        <v>1.1494032819307248E-2</v>
      </c>
      <c r="S45" s="8">
        <f>'COICOP - GHG'!S45/Population!S$5*1000</f>
        <v>1.0595395392652656E-2</v>
      </c>
      <c r="T45" s="8">
        <f>'COICOP - GHG'!T45/Population!T$5*1000</f>
        <v>9.8574515251228026E-3</v>
      </c>
      <c r="U45" s="8">
        <f>'COICOP - GHG'!U45/Population!U$5*1000</f>
        <v>2.5184295995373785E-3</v>
      </c>
    </row>
    <row r="46" spans="2:21" x14ac:dyDescent="0.45">
      <c r="B46" s="3" t="s">
        <v>46</v>
      </c>
      <c r="C46" s="3" t="s">
        <v>46</v>
      </c>
      <c r="D46" s="8">
        <f>'COICOP - GHG'!D46/Population!D$5*1000</f>
        <v>3.4444606494965388E-4</v>
      </c>
      <c r="E46" s="8">
        <f>'COICOP - GHG'!E46/Population!E$5*1000</f>
        <v>4.4766678852369306E-4</v>
      </c>
      <c r="F46" s="8">
        <f>'COICOP - GHG'!F46/Population!F$5*1000</f>
        <v>2.2747812144857885E-4</v>
      </c>
      <c r="G46" s="8">
        <f>'COICOP - GHG'!G46/Population!G$5*1000</f>
        <v>6.5794964313131449E-4</v>
      </c>
      <c r="H46" s="8">
        <f>'COICOP - GHG'!H46/Population!H$5*1000</f>
        <v>3.790151648067053E-4</v>
      </c>
      <c r="I46" s="8">
        <f>'COICOP - GHG'!I46/Population!I$5*1000</f>
        <v>3.7105493728208046E-4</v>
      </c>
      <c r="J46" s="8">
        <f>'COICOP - GHG'!J46/Population!J$5*1000</f>
        <v>2.7364659703610009E-4</v>
      </c>
      <c r="K46" s="8">
        <f>'COICOP - GHG'!K46/Population!K$5*1000</f>
        <v>5.4065439555486675E-4</v>
      </c>
      <c r="L46" s="8">
        <f>'COICOP - GHG'!L46/Population!L$5*1000</f>
        <v>8.2985164504414803E-4</v>
      </c>
      <c r="M46" s="8">
        <f>'COICOP - GHG'!M46/Population!M$5*1000</f>
        <v>5.1252227982190096E-4</v>
      </c>
      <c r="N46" s="8">
        <f>'COICOP - GHG'!N46/Population!N$5*1000</f>
        <v>5.6648929969914288E-4</v>
      </c>
      <c r="O46" s="8">
        <f>'COICOP - GHG'!O46/Population!O$5*1000</f>
        <v>6.5629694129339642E-4</v>
      </c>
      <c r="P46" s="8">
        <f>'COICOP - GHG'!P46/Population!P$5*1000</f>
        <v>6.4291529231115139E-4</v>
      </c>
      <c r="Q46" s="8">
        <f>'COICOP - GHG'!Q46/Population!Q$5*1000</f>
        <v>6.9279664432462477E-4</v>
      </c>
      <c r="R46" s="8">
        <f>'COICOP - GHG'!R46/Population!R$5*1000</f>
        <v>6.7885072342843049E-4</v>
      </c>
      <c r="S46" s="8">
        <f>'COICOP - GHG'!S46/Population!S$5*1000</f>
        <v>1.0931986739387814E-3</v>
      </c>
      <c r="T46" s="8">
        <f>'COICOP - GHG'!T46/Population!T$5*1000</f>
        <v>9.774211076690549E-4</v>
      </c>
      <c r="U46" s="8">
        <f>'COICOP - GHG'!U46/Population!U$5*1000</f>
        <v>1.5952275209287802E-4</v>
      </c>
    </row>
    <row r="47" spans="2:21" x14ac:dyDescent="0.45">
      <c r="B47" s="3" t="s">
        <v>47</v>
      </c>
      <c r="C47" s="3" t="s">
        <v>47</v>
      </c>
      <c r="D47" s="8">
        <f>'COICOP - GHG'!D47/Population!D$5*1000</f>
        <v>6.2568422079830599E-3</v>
      </c>
      <c r="E47" s="8">
        <f>'COICOP - GHG'!E47/Population!E$5*1000</f>
        <v>6.1149810204228858E-3</v>
      </c>
      <c r="F47" s="8">
        <f>'COICOP - GHG'!F47/Population!F$5*1000</f>
        <v>5.4626256562241718E-3</v>
      </c>
      <c r="G47" s="8">
        <f>'COICOP - GHG'!G47/Population!G$5*1000</f>
        <v>5.8984769935876442E-3</v>
      </c>
      <c r="H47" s="8">
        <f>'COICOP - GHG'!H47/Population!H$5*1000</f>
        <v>5.3836288715371659E-3</v>
      </c>
      <c r="I47" s="8">
        <f>'COICOP - GHG'!I47/Population!I$5*1000</f>
        <v>4.7344746215801752E-3</v>
      </c>
      <c r="J47" s="8">
        <f>'COICOP - GHG'!J47/Population!J$5*1000</f>
        <v>4.039871305456303E-3</v>
      </c>
      <c r="K47" s="8">
        <f>'COICOP - GHG'!K47/Population!K$5*1000</f>
        <v>3.9547038664038119E-3</v>
      </c>
      <c r="L47" s="8">
        <f>'COICOP - GHG'!L47/Population!L$5*1000</f>
        <v>1.1555981039237022E-2</v>
      </c>
      <c r="M47" s="8">
        <f>'COICOP - GHG'!M47/Population!M$5*1000</f>
        <v>1.1266071168716651E-2</v>
      </c>
      <c r="N47" s="8">
        <f>'COICOP - GHG'!N47/Population!N$5*1000</f>
        <v>1.1216861460646183E-2</v>
      </c>
      <c r="O47" s="8">
        <f>'COICOP - GHG'!O47/Population!O$5*1000</f>
        <v>1.0749970586644479E-2</v>
      </c>
      <c r="P47" s="8">
        <f>'COICOP - GHG'!P47/Population!P$5*1000</f>
        <v>1.0507868640125557E-2</v>
      </c>
      <c r="Q47" s="8">
        <f>'COICOP - GHG'!Q47/Population!Q$5*1000</f>
        <v>9.8086269604477187E-3</v>
      </c>
      <c r="R47" s="8">
        <f>'COICOP - GHG'!R47/Population!R$5*1000</f>
        <v>9.6111803694296106E-3</v>
      </c>
      <c r="S47" s="8">
        <f>'COICOP - GHG'!S47/Population!S$5*1000</f>
        <v>1.1242496784600963E-2</v>
      </c>
      <c r="T47" s="8">
        <f>'COICOP - GHG'!T47/Population!T$5*1000</f>
        <v>1.0529201960602348E-2</v>
      </c>
      <c r="U47" s="8">
        <f>'COICOP - GHG'!U47/Population!U$5*1000</f>
        <v>2.9411031168490422E-3</v>
      </c>
    </row>
    <row r="48" spans="2:21" x14ac:dyDescent="0.45">
      <c r="B48" s="3" t="s">
        <v>48</v>
      </c>
      <c r="C48" s="3" t="s">
        <v>48</v>
      </c>
      <c r="D48" s="8">
        <f>'COICOP - GHG'!D48/Population!D$5*1000</f>
        <v>5.2905327210879998E-3</v>
      </c>
      <c r="E48" s="8">
        <f>'COICOP - GHG'!E48/Population!E$5*1000</f>
        <v>4.1913535887911331E-3</v>
      </c>
      <c r="F48" s="8">
        <f>'COICOP - GHG'!F48/Population!F$5*1000</f>
        <v>3.7058519675862329E-3</v>
      </c>
      <c r="G48" s="8">
        <f>'COICOP - GHG'!G48/Population!G$5*1000</f>
        <v>3.1229972137405558E-3</v>
      </c>
      <c r="H48" s="8">
        <f>'COICOP - GHG'!H48/Population!H$5*1000</f>
        <v>2.7169947602189966E-3</v>
      </c>
      <c r="I48" s="8">
        <f>'COICOP - GHG'!I48/Population!I$5*1000</f>
        <v>2.4302005502798581E-3</v>
      </c>
      <c r="J48" s="8">
        <f>'COICOP - GHG'!J48/Population!J$5*1000</f>
        <v>2.3165236792564523E-3</v>
      </c>
      <c r="K48" s="8">
        <f>'COICOP - GHG'!K48/Population!K$5*1000</f>
        <v>2.33861183648576E-3</v>
      </c>
      <c r="L48" s="8">
        <f>'COICOP - GHG'!L48/Population!L$5*1000</f>
        <v>6.0377575127075773E-3</v>
      </c>
      <c r="M48" s="8">
        <f>'COICOP - GHG'!M48/Population!M$5*1000</f>
        <v>5.3073206916602047E-3</v>
      </c>
      <c r="N48" s="8">
        <f>'COICOP - GHG'!N48/Population!N$5*1000</f>
        <v>5.5252696148391598E-3</v>
      </c>
      <c r="O48" s="8">
        <f>'COICOP - GHG'!O48/Population!O$5*1000</f>
        <v>4.8270003823033744E-3</v>
      </c>
      <c r="P48" s="8">
        <f>'COICOP - GHG'!P48/Population!P$5*1000</f>
        <v>5.4332470461525891E-3</v>
      </c>
      <c r="Q48" s="8">
        <f>'COICOP - GHG'!Q48/Population!Q$5*1000</f>
        <v>4.8309874726884467E-3</v>
      </c>
      <c r="R48" s="8">
        <f>'COICOP - GHG'!R48/Population!R$5*1000</f>
        <v>4.7337402217143944E-3</v>
      </c>
      <c r="S48" s="8">
        <f>'COICOP - GHG'!S48/Population!S$5*1000</f>
        <v>4.4615198897327481E-3</v>
      </c>
      <c r="T48" s="8">
        <f>'COICOP - GHG'!T48/Population!T$5*1000</f>
        <v>4.0132358312294815E-3</v>
      </c>
      <c r="U48" s="8">
        <f>'COICOP - GHG'!U48/Population!U$5*1000</f>
        <v>8.5111321089137058E-4</v>
      </c>
    </row>
    <row r="49" spans="2:21" x14ac:dyDescent="0.45">
      <c r="B49" s="3" t="s">
        <v>49</v>
      </c>
      <c r="C49" s="3" t="s">
        <v>49</v>
      </c>
      <c r="D49" s="8">
        <f>'COICOP - GHG'!D49/Population!D$5*1000</f>
        <v>6.0581371907938017E-3</v>
      </c>
      <c r="E49" s="8">
        <f>'COICOP - GHG'!E49/Population!E$5*1000</f>
        <v>5.0046126373927578E-3</v>
      </c>
      <c r="F49" s="8">
        <f>'COICOP - GHG'!F49/Population!F$5*1000</f>
        <v>5.1209618741826987E-3</v>
      </c>
      <c r="G49" s="8">
        <f>'COICOP - GHG'!G49/Population!G$5*1000</f>
        <v>4.1797320143371307E-3</v>
      </c>
      <c r="H49" s="8">
        <f>'COICOP - GHG'!H49/Population!H$5*1000</f>
        <v>4.2173149346164084E-3</v>
      </c>
      <c r="I49" s="8">
        <f>'COICOP - GHG'!I49/Population!I$5*1000</f>
        <v>3.8131277204939734E-3</v>
      </c>
      <c r="J49" s="8">
        <f>'COICOP - GHG'!J49/Population!J$5*1000</f>
        <v>2.7783413174863351E-3</v>
      </c>
      <c r="K49" s="8">
        <f>'COICOP - GHG'!K49/Population!K$5*1000</f>
        <v>2.5345444160314833E-3</v>
      </c>
      <c r="L49" s="8">
        <f>'COICOP - GHG'!L49/Population!L$5*1000</f>
        <v>7.0411104949723441E-3</v>
      </c>
      <c r="M49" s="8">
        <f>'COICOP - GHG'!M49/Population!M$5*1000</f>
        <v>7.4829920132245317E-3</v>
      </c>
      <c r="N49" s="8">
        <f>'COICOP - GHG'!N49/Population!N$5*1000</f>
        <v>8.234051006830034E-3</v>
      </c>
      <c r="O49" s="8">
        <f>'COICOP - GHG'!O49/Population!O$5*1000</f>
        <v>7.4337105612690335E-3</v>
      </c>
      <c r="P49" s="8">
        <f>'COICOP - GHG'!P49/Population!P$5*1000</f>
        <v>7.5269460333097895E-3</v>
      </c>
      <c r="Q49" s="8">
        <f>'COICOP - GHG'!Q49/Population!Q$5*1000</f>
        <v>8.5366432003689645E-3</v>
      </c>
      <c r="R49" s="8">
        <f>'COICOP - GHG'!R49/Population!R$5*1000</f>
        <v>8.3648015037229885E-3</v>
      </c>
      <c r="S49" s="8">
        <f>'COICOP - GHG'!S49/Population!S$5*1000</f>
        <v>7.5480221327618021E-3</v>
      </c>
      <c r="T49" s="8">
        <f>'COICOP - GHG'!T49/Population!T$5*1000</f>
        <v>8.2620254809433625E-3</v>
      </c>
      <c r="U49" s="8">
        <f>'COICOP - GHG'!U49/Population!U$5*1000</f>
        <v>2.2658592795504881E-3</v>
      </c>
    </row>
    <row r="50" spans="2:21" x14ac:dyDescent="0.45">
      <c r="B50" s="3" t="s">
        <v>50</v>
      </c>
      <c r="C50" s="3" t="s">
        <v>239</v>
      </c>
      <c r="D50" s="8">
        <f>'COICOP - GHG'!D50/Population!D$5*1000</f>
        <v>4.5004632845833895E-3</v>
      </c>
      <c r="E50" s="8">
        <f>'COICOP - GHG'!E50/Population!E$5*1000</f>
        <v>4.7449722902609725E-3</v>
      </c>
      <c r="F50" s="8">
        <f>'COICOP - GHG'!F50/Population!F$5*1000</f>
        <v>4.2411599137652106E-3</v>
      </c>
      <c r="G50" s="8">
        <f>'COICOP - GHG'!G50/Population!G$5*1000</f>
        <v>5.0416564803594808E-3</v>
      </c>
      <c r="H50" s="8">
        <f>'COICOP - GHG'!H50/Population!H$5*1000</f>
        <v>4.6921820390033548E-3</v>
      </c>
      <c r="I50" s="8">
        <f>'COICOP - GHG'!I50/Population!I$5*1000</f>
        <v>4.1543773665744591E-3</v>
      </c>
      <c r="J50" s="8">
        <f>'COICOP - GHG'!J50/Population!J$5*1000</f>
        <v>3.2269589033864991E-3</v>
      </c>
      <c r="K50" s="8">
        <f>'COICOP - GHG'!K50/Population!K$5*1000</f>
        <v>3.6345363587320053E-3</v>
      </c>
      <c r="L50" s="8">
        <f>'COICOP - GHG'!L50/Population!L$5*1000</f>
        <v>3.0024010889589895E-3</v>
      </c>
      <c r="M50" s="8">
        <f>'COICOP - GHG'!M50/Population!M$5*1000</f>
        <v>2.762795920034259E-3</v>
      </c>
      <c r="N50" s="8">
        <f>'COICOP - GHG'!N50/Population!N$5*1000</f>
        <v>2.978423033805321E-3</v>
      </c>
      <c r="O50" s="8">
        <f>'COICOP - GHG'!O50/Population!O$5*1000</f>
        <v>2.4819507250743371E-3</v>
      </c>
      <c r="P50" s="8">
        <f>'COICOP - GHG'!P50/Population!P$5*1000</f>
        <v>2.7749229881328056E-3</v>
      </c>
      <c r="Q50" s="8">
        <f>'COICOP - GHG'!Q50/Population!Q$5*1000</f>
        <v>2.4062145236590821E-3</v>
      </c>
      <c r="R50" s="8">
        <f>'COICOP - GHG'!R50/Population!R$5*1000</f>
        <v>2.5021210389771314E-3</v>
      </c>
      <c r="S50" s="8">
        <f>'COICOP - GHG'!S50/Population!S$5*1000</f>
        <v>2.3477346813367008E-3</v>
      </c>
      <c r="T50" s="8">
        <f>'COICOP - GHG'!T50/Population!T$5*1000</f>
        <v>2.0166165080411176E-3</v>
      </c>
      <c r="U50" s="8">
        <f>'COICOP - GHG'!U50/Population!U$5*1000</f>
        <v>1.7760285338613122E-3</v>
      </c>
    </row>
    <row r="51" spans="2:21" x14ac:dyDescent="0.45">
      <c r="C51" s="3" t="s">
        <v>240</v>
      </c>
      <c r="D51" s="8">
        <f>'COICOP - GHG'!D51/Population!D$5*1000</f>
        <v>1.0598924608956747E-3</v>
      </c>
      <c r="E51" s="8">
        <f>'COICOP - GHG'!E51/Population!E$5*1000</f>
        <v>9.8183967633660909E-4</v>
      </c>
      <c r="F51" s="8">
        <f>'COICOP - GHG'!F51/Population!F$5*1000</f>
        <v>1.0529228270540823E-3</v>
      </c>
      <c r="G51" s="8">
        <f>'COICOP - GHG'!G51/Population!G$5*1000</f>
        <v>1.6568416140864219E-3</v>
      </c>
      <c r="H51" s="8">
        <f>'COICOP - GHG'!H51/Population!H$5*1000</f>
        <v>1.4583027059649988E-3</v>
      </c>
      <c r="I51" s="8">
        <f>'COICOP - GHG'!I51/Population!I$5*1000</f>
        <v>1.2129863527795435E-3</v>
      </c>
      <c r="J51" s="8">
        <f>'COICOP - GHG'!J51/Population!J$5*1000</f>
        <v>8.4219106156105481E-4</v>
      </c>
      <c r="K51" s="8">
        <f>'COICOP - GHG'!K51/Population!K$5*1000</f>
        <v>1.334005956595689E-3</v>
      </c>
      <c r="L51" s="8">
        <f>'COICOP - GHG'!L51/Population!L$5*1000</f>
        <v>1.5347060312832417E-3</v>
      </c>
      <c r="M51" s="8">
        <f>'COICOP - GHG'!M51/Population!M$5*1000</f>
        <v>1.2467842817080717E-3</v>
      </c>
      <c r="N51" s="8">
        <f>'COICOP - GHG'!N51/Population!N$5*1000</f>
        <v>1.7731324566446736E-3</v>
      </c>
      <c r="O51" s="8">
        <f>'COICOP - GHG'!O51/Population!O$5*1000</f>
        <v>1.3141031769760881E-3</v>
      </c>
      <c r="P51" s="8">
        <f>'COICOP - GHG'!P51/Population!P$5*1000</f>
        <v>1.3393265168902303E-3</v>
      </c>
      <c r="Q51" s="8">
        <f>'COICOP - GHG'!Q51/Population!Q$5*1000</f>
        <v>1.3959865822493014E-3</v>
      </c>
      <c r="R51" s="8">
        <f>'COICOP - GHG'!R51/Population!R$5*1000</f>
        <v>1.4516275931474847E-3</v>
      </c>
      <c r="S51" s="8">
        <f>'COICOP - GHG'!S51/Population!S$5*1000</f>
        <v>1.3600136201716486E-3</v>
      </c>
      <c r="T51" s="8">
        <f>'COICOP - GHG'!T51/Population!T$5*1000</f>
        <v>1.8305364587397779E-3</v>
      </c>
      <c r="U51" s="8">
        <f>'COICOP - GHG'!U51/Population!U$5*1000</f>
        <v>2.1145562878149781E-3</v>
      </c>
    </row>
    <row r="52" spans="2:21" x14ac:dyDescent="0.45">
      <c r="B52" s="3" t="s">
        <v>51</v>
      </c>
      <c r="C52" s="3" t="s">
        <v>51</v>
      </c>
      <c r="D52" s="8">
        <f>'COICOP - GHG'!D52/Population!D$5*1000</f>
        <v>4.4103058527873284E-3</v>
      </c>
      <c r="E52" s="8">
        <f>'COICOP - GHG'!E52/Population!E$5*1000</f>
        <v>5.2461824046193479E-3</v>
      </c>
      <c r="F52" s="8">
        <f>'COICOP - GHG'!F52/Population!F$5*1000</f>
        <v>5.1400243795739877E-3</v>
      </c>
      <c r="G52" s="8">
        <f>'COICOP - GHG'!G52/Population!G$5*1000</f>
        <v>5.1239740317352454E-3</v>
      </c>
      <c r="H52" s="8">
        <f>'COICOP - GHG'!H52/Population!H$5*1000</f>
        <v>4.9578645754923883E-3</v>
      </c>
      <c r="I52" s="8">
        <f>'COICOP - GHG'!I52/Population!I$5*1000</f>
        <v>4.2279478912232863E-3</v>
      </c>
      <c r="J52" s="8">
        <f>'COICOP - GHG'!J52/Population!J$5*1000</f>
        <v>3.5077893702791549E-3</v>
      </c>
      <c r="K52" s="8">
        <f>'COICOP - GHG'!K52/Population!K$5*1000</f>
        <v>4.7983524973366177E-3</v>
      </c>
      <c r="L52" s="8">
        <f>'COICOP - GHG'!L52/Population!L$5*1000</f>
        <v>3.7150859550673502E-3</v>
      </c>
      <c r="M52" s="8">
        <f>'COICOP - GHG'!M52/Population!M$5*1000</f>
        <v>3.6547686101396247E-3</v>
      </c>
      <c r="N52" s="8">
        <f>'COICOP - GHG'!N52/Population!N$5*1000</f>
        <v>3.8911544840276673E-3</v>
      </c>
      <c r="O52" s="8">
        <f>'COICOP - GHG'!O52/Population!O$5*1000</f>
        <v>3.7581648508395126E-3</v>
      </c>
      <c r="P52" s="8">
        <f>'COICOP - GHG'!P52/Population!P$5*1000</f>
        <v>3.3713597980199821E-3</v>
      </c>
      <c r="Q52" s="8">
        <f>'COICOP - GHG'!Q52/Population!Q$5*1000</f>
        <v>3.8246610386799499E-3</v>
      </c>
      <c r="R52" s="8">
        <f>'COICOP - GHG'!R52/Population!R$5*1000</f>
        <v>3.977103769320066E-3</v>
      </c>
      <c r="S52" s="8">
        <f>'COICOP - GHG'!S52/Population!S$5*1000</f>
        <v>3.7682855535379613E-3</v>
      </c>
      <c r="T52" s="8">
        <f>'COICOP - GHG'!T52/Population!T$5*1000</f>
        <v>3.4809513864195308E-3</v>
      </c>
      <c r="U52" s="8">
        <f>'COICOP - GHG'!U52/Population!U$5*1000</f>
        <v>3.0782182208241109E-3</v>
      </c>
    </row>
    <row r="53" spans="2:21" x14ac:dyDescent="0.45">
      <c r="B53" s="3" t="s">
        <v>52</v>
      </c>
      <c r="C53" s="3" t="s">
        <v>52</v>
      </c>
      <c r="D53" s="8">
        <f>'COICOP - GHG'!D53/Population!D$5*1000</f>
        <v>2.8785726554064167E-2</v>
      </c>
      <c r="E53" s="8">
        <f>'COICOP - GHG'!E53/Population!E$5*1000</f>
        <v>2.3858842314572856E-2</v>
      </c>
      <c r="F53" s="8">
        <f>'COICOP - GHG'!F53/Population!F$5*1000</f>
        <v>2.4535013671392669E-2</v>
      </c>
      <c r="G53" s="8">
        <f>'COICOP - GHG'!G53/Population!G$5*1000</f>
        <v>2.5680767917664511E-2</v>
      </c>
      <c r="H53" s="8">
        <f>'COICOP - GHG'!H53/Population!H$5*1000</f>
        <v>2.3933038580306619E-2</v>
      </c>
      <c r="I53" s="8">
        <f>'COICOP - GHG'!I53/Population!I$5*1000</f>
        <v>2.7815470858905605E-2</v>
      </c>
      <c r="J53" s="8">
        <f>'COICOP - GHG'!J53/Population!J$5*1000</f>
        <v>2.1011070518057597E-2</v>
      </c>
      <c r="K53" s="8">
        <f>'COICOP - GHG'!K53/Population!K$5*1000</f>
        <v>1.8985046619868273E-2</v>
      </c>
      <c r="L53" s="8">
        <f>'COICOP - GHG'!L53/Population!L$5*1000</f>
        <v>1.7000072440654952E-2</v>
      </c>
      <c r="M53" s="8">
        <f>'COICOP - GHG'!M53/Population!M$5*1000</f>
        <v>1.864740869081026E-2</v>
      </c>
      <c r="N53" s="8">
        <f>'COICOP - GHG'!N53/Population!N$5*1000</f>
        <v>1.6688642460702171E-2</v>
      </c>
      <c r="O53" s="8">
        <f>'COICOP - GHG'!O53/Population!O$5*1000</f>
        <v>1.4566362036637413E-2</v>
      </c>
      <c r="P53" s="8">
        <f>'COICOP - GHG'!P53/Population!P$5*1000</f>
        <v>1.5282469337449209E-2</v>
      </c>
      <c r="Q53" s="8">
        <f>'COICOP - GHG'!Q53/Population!Q$5*1000</f>
        <v>1.5846683545892064E-2</v>
      </c>
      <c r="R53" s="8">
        <f>'COICOP - GHG'!R53/Population!R$5*1000</f>
        <v>1.6478298135236005E-2</v>
      </c>
      <c r="S53" s="8">
        <f>'COICOP - GHG'!S53/Population!S$5*1000</f>
        <v>1.71388241886637E-2</v>
      </c>
      <c r="T53" s="8">
        <f>'COICOP - GHG'!T53/Population!T$5*1000</f>
        <v>1.2732239674932241E-2</v>
      </c>
      <c r="U53" s="8">
        <f>'COICOP - GHG'!U53/Population!U$5*1000</f>
        <v>1.8780896821416274E-2</v>
      </c>
    </row>
    <row r="54" spans="2:21" x14ac:dyDescent="0.45">
      <c r="B54" s="3" t="s">
        <v>53</v>
      </c>
      <c r="C54" s="3" t="s">
        <v>53</v>
      </c>
      <c r="D54" s="8">
        <f>'COICOP - GHG'!D54/Population!D$5*1000</f>
        <v>1.1076762070149822E-2</v>
      </c>
      <c r="E54" s="8">
        <f>'COICOP - GHG'!E54/Population!E$5*1000</f>
        <v>1.0541972633479875E-2</v>
      </c>
      <c r="F54" s="8">
        <f>'COICOP - GHG'!F54/Population!F$5*1000</f>
        <v>1.1984421616163306E-2</v>
      </c>
      <c r="G54" s="8">
        <f>'COICOP - GHG'!G54/Population!G$5*1000</f>
        <v>9.0339166473841857E-3</v>
      </c>
      <c r="H54" s="8">
        <f>'COICOP - GHG'!H54/Population!H$5*1000</f>
        <v>9.5232635507316987E-3</v>
      </c>
      <c r="I54" s="8">
        <f>'COICOP - GHG'!I54/Population!I$5*1000</f>
        <v>9.0635149207927736E-3</v>
      </c>
      <c r="J54" s="8">
        <f>'COICOP - GHG'!J54/Population!J$5*1000</f>
        <v>8.7778546586275118E-3</v>
      </c>
      <c r="K54" s="8">
        <f>'COICOP - GHG'!K54/Population!K$5*1000</f>
        <v>6.9223618450889738E-3</v>
      </c>
      <c r="L54" s="8">
        <f>'COICOP - GHG'!L54/Population!L$5*1000</f>
        <v>6.3117495589439798E-3</v>
      </c>
      <c r="M54" s="8">
        <f>'COICOP - GHG'!M54/Population!M$5*1000</f>
        <v>5.2952763291031959E-3</v>
      </c>
      <c r="N54" s="8">
        <f>'COICOP - GHG'!N54/Population!N$5*1000</f>
        <v>5.2122138760017324E-3</v>
      </c>
      <c r="O54" s="8">
        <f>'COICOP - GHG'!O54/Population!O$5*1000</f>
        <v>5.4693000523999436E-3</v>
      </c>
      <c r="P54" s="8">
        <f>'COICOP - GHG'!P54/Population!P$5*1000</f>
        <v>5.1004962339549712E-3</v>
      </c>
      <c r="Q54" s="8">
        <f>'COICOP - GHG'!Q54/Population!Q$5*1000</f>
        <v>6.20528017364944E-3</v>
      </c>
      <c r="R54" s="8">
        <f>'COICOP - GHG'!R54/Population!R$5*1000</f>
        <v>6.4526092426810304E-3</v>
      </c>
      <c r="S54" s="8">
        <f>'COICOP - GHG'!S54/Population!S$5*1000</f>
        <v>6.1564220693393484E-3</v>
      </c>
      <c r="T54" s="8">
        <f>'COICOP - GHG'!T54/Population!T$5*1000</f>
        <v>5.4700485150637338E-3</v>
      </c>
      <c r="U54" s="8">
        <f>'COICOP - GHG'!U54/Population!U$5*1000</f>
        <v>6.4884052910385241E-3</v>
      </c>
    </row>
    <row r="55" spans="2:21" x14ac:dyDescent="0.45">
      <c r="B55" s="3" t="s">
        <v>54</v>
      </c>
      <c r="C55" s="3" t="s">
        <v>54</v>
      </c>
      <c r="D55" s="8">
        <f>'COICOP - GHG'!D55/Population!D$5*1000</f>
        <v>1.2969419618328685E-2</v>
      </c>
      <c r="E55" s="8">
        <f>'COICOP - GHG'!E55/Population!E$5*1000</f>
        <v>1.2123806922831718E-2</v>
      </c>
      <c r="F55" s="8">
        <f>'COICOP - GHG'!F55/Population!F$5*1000</f>
        <v>1.2479350695568957E-2</v>
      </c>
      <c r="G55" s="8">
        <f>'COICOP - GHG'!G55/Population!G$5*1000</f>
        <v>9.9620308968463665E-3</v>
      </c>
      <c r="H55" s="8">
        <f>'COICOP - GHG'!H55/Population!H$5*1000</f>
        <v>1.0490237548765963E-2</v>
      </c>
      <c r="I55" s="8">
        <f>'COICOP - GHG'!I55/Population!I$5*1000</f>
        <v>1.0934162883653568E-2</v>
      </c>
      <c r="J55" s="8">
        <f>'COICOP - GHG'!J55/Population!J$5*1000</f>
        <v>7.7639910372935914E-3</v>
      </c>
      <c r="K55" s="8">
        <f>'COICOP - GHG'!K55/Population!K$5*1000</f>
        <v>7.7629013865201423E-3</v>
      </c>
      <c r="L55" s="8">
        <f>'COICOP - GHG'!L55/Population!L$5*1000</f>
        <v>6.373283379804748E-3</v>
      </c>
      <c r="M55" s="8">
        <f>'COICOP - GHG'!M55/Population!M$5*1000</f>
        <v>5.8812121366053271E-3</v>
      </c>
      <c r="N55" s="8">
        <f>'COICOP - GHG'!N55/Population!N$5*1000</f>
        <v>7.9127058211166425E-3</v>
      </c>
      <c r="O55" s="8">
        <f>'COICOP - GHG'!O55/Population!O$5*1000</f>
        <v>4.8378902489707946E-3</v>
      </c>
      <c r="P55" s="8">
        <f>'COICOP - GHG'!P55/Population!P$5*1000</f>
        <v>5.727402285480087E-3</v>
      </c>
      <c r="Q55" s="8">
        <f>'COICOP - GHG'!Q55/Population!Q$5*1000</f>
        <v>4.8734823721174507E-3</v>
      </c>
      <c r="R55" s="8">
        <f>'COICOP - GHG'!R55/Population!R$5*1000</f>
        <v>5.0677288564512533E-3</v>
      </c>
      <c r="S55" s="8">
        <f>'COICOP - GHG'!S55/Population!S$5*1000</f>
        <v>6.7248399869055302E-3</v>
      </c>
      <c r="T55" s="8">
        <f>'COICOP - GHG'!T55/Population!T$5*1000</f>
        <v>6.6638810093719364E-3</v>
      </c>
      <c r="U55" s="8">
        <f>'COICOP - GHG'!U55/Population!U$5*1000</f>
        <v>7.1362014101633026E-3</v>
      </c>
    </row>
    <row r="56" spans="2:21" x14ac:dyDescent="0.45">
      <c r="B56" s="3" t="s">
        <v>55</v>
      </c>
      <c r="C56" s="3" t="s">
        <v>241</v>
      </c>
      <c r="D56" s="8">
        <f>'COICOP - GHG'!D56/Population!D$5*1000</f>
        <v>2.3983743502630609E-2</v>
      </c>
      <c r="E56" s="8">
        <f>'COICOP - GHG'!E56/Population!E$5*1000</f>
        <v>2.06121499437114E-2</v>
      </c>
      <c r="F56" s="8">
        <f>'COICOP - GHG'!F56/Population!F$5*1000</f>
        <v>1.9407838860411888E-2</v>
      </c>
      <c r="G56" s="8">
        <f>'COICOP - GHG'!G56/Population!G$5*1000</f>
        <v>2.2917548787658896E-2</v>
      </c>
      <c r="H56" s="8">
        <f>'COICOP - GHG'!H56/Population!H$5*1000</f>
        <v>2.3177907134982505E-2</v>
      </c>
      <c r="I56" s="8">
        <f>'COICOP - GHG'!I56/Population!I$5*1000</f>
        <v>2.2538552476452055E-2</v>
      </c>
      <c r="J56" s="8">
        <f>'COICOP - GHG'!J56/Population!J$5*1000</f>
        <v>1.8363607900804189E-2</v>
      </c>
      <c r="K56" s="8">
        <f>'COICOP - GHG'!K56/Population!K$5*1000</f>
        <v>1.543014970272957E-2</v>
      </c>
      <c r="L56" s="8">
        <f>'COICOP - GHG'!L56/Population!L$5*1000</f>
        <v>1.5300700755124476E-2</v>
      </c>
      <c r="M56" s="8">
        <f>'COICOP - GHG'!M56/Population!M$5*1000</f>
        <v>1.2997383512221988E-2</v>
      </c>
      <c r="N56" s="8">
        <f>'COICOP - GHG'!N56/Population!N$5*1000</f>
        <v>1.46672444725065E-2</v>
      </c>
      <c r="O56" s="8">
        <f>'COICOP - GHG'!O56/Population!O$5*1000</f>
        <v>1.1228878024798364E-2</v>
      </c>
      <c r="P56" s="8">
        <f>'COICOP - GHG'!P56/Population!P$5*1000</f>
        <v>1.2706390330604639E-2</v>
      </c>
      <c r="Q56" s="8">
        <f>'COICOP - GHG'!Q56/Population!Q$5*1000</f>
        <v>1.1958398715112659E-2</v>
      </c>
      <c r="R56" s="8">
        <f>'COICOP - GHG'!R56/Population!R$5*1000</f>
        <v>1.2435034666842445E-2</v>
      </c>
      <c r="S56" s="8">
        <f>'COICOP - GHG'!S56/Population!S$5*1000</f>
        <v>1.1085947679126566E-2</v>
      </c>
      <c r="T56" s="8">
        <f>'COICOP - GHG'!T56/Population!T$5*1000</f>
        <v>1.1523669224605798E-2</v>
      </c>
      <c r="U56" s="8">
        <f>'COICOP - GHG'!U56/Population!U$5*1000</f>
        <v>1.2211381775477008E-2</v>
      </c>
    </row>
    <row r="57" spans="2:21" x14ac:dyDescent="0.45">
      <c r="C57" s="3" t="s">
        <v>242</v>
      </c>
      <c r="D57" s="8">
        <f>'COICOP - GHG'!D57/Population!D$5*1000</f>
        <v>1.5610541167157722E-2</v>
      </c>
      <c r="E57" s="8">
        <f>'COICOP - GHG'!E57/Population!E$5*1000</f>
        <v>1.5680192302808309E-2</v>
      </c>
      <c r="F57" s="8">
        <f>'COICOP - GHG'!F57/Population!F$5*1000</f>
        <v>1.6016112220057169E-2</v>
      </c>
      <c r="G57" s="8">
        <f>'COICOP - GHG'!G57/Population!G$5*1000</f>
        <v>1.4326271002766575E-2</v>
      </c>
      <c r="H57" s="8">
        <f>'COICOP - GHG'!H57/Population!H$5*1000</f>
        <v>1.6639584881920976E-2</v>
      </c>
      <c r="I57" s="8">
        <f>'COICOP - GHG'!I57/Population!I$5*1000</f>
        <v>1.5760859924388554E-2</v>
      </c>
      <c r="J57" s="8">
        <f>'COICOP - GHG'!J57/Population!J$5*1000</f>
        <v>1.1891239049749442E-2</v>
      </c>
      <c r="K57" s="8">
        <f>'COICOP - GHG'!K57/Population!K$5*1000</f>
        <v>1.165964835697593E-2</v>
      </c>
      <c r="L57" s="8">
        <f>'COICOP - GHG'!L57/Population!L$5*1000</f>
        <v>1.0995024030266479E-2</v>
      </c>
      <c r="M57" s="8">
        <f>'COICOP - GHG'!M57/Population!M$5*1000</f>
        <v>9.802888853074461E-3</v>
      </c>
      <c r="N57" s="8">
        <f>'COICOP - GHG'!N57/Population!N$5*1000</f>
        <v>1.1016383606342358E-2</v>
      </c>
      <c r="O57" s="8">
        <f>'COICOP - GHG'!O57/Population!O$5*1000</f>
        <v>9.0308482560971983E-3</v>
      </c>
      <c r="P57" s="8">
        <f>'COICOP - GHG'!P57/Population!P$5*1000</f>
        <v>1.0257802213831827E-2</v>
      </c>
      <c r="Q57" s="8">
        <f>'COICOP - GHG'!Q57/Population!Q$5*1000</f>
        <v>7.8054099264577119E-3</v>
      </c>
      <c r="R57" s="8">
        <f>'COICOP - GHG'!R57/Population!R$5*1000</f>
        <v>8.1165167123718376E-3</v>
      </c>
      <c r="S57" s="8">
        <f>'COICOP - GHG'!S57/Population!S$5*1000</f>
        <v>1.2155484242131399E-2</v>
      </c>
      <c r="T57" s="8">
        <f>'COICOP - GHG'!T57/Population!T$5*1000</f>
        <v>8.0704485621935669E-3</v>
      </c>
      <c r="U57" s="8">
        <f>'COICOP - GHG'!U57/Population!U$5*1000</f>
        <v>1.1822130054932952E-2</v>
      </c>
    </row>
    <row r="58" spans="2:21" x14ac:dyDescent="0.45">
      <c r="C58" s="3" t="s">
        <v>243</v>
      </c>
      <c r="D58" s="8">
        <f>'COICOP - GHG'!D58/Population!D$5*1000</f>
        <v>8.8179378577492428E-3</v>
      </c>
      <c r="E58" s="8">
        <f>'COICOP - GHG'!E58/Population!E$5*1000</f>
        <v>5.7741956846693379E-3</v>
      </c>
      <c r="F58" s="8">
        <f>'COICOP - GHG'!F58/Population!F$5*1000</f>
        <v>6.1139692604301726E-3</v>
      </c>
      <c r="G58" s="8">
        <f>'COICOP - GHG'!G58/Population!G$5*1000</f>
        <v>1.141157263591604E-2</v>
      </c>
      <c r="H58" s="8">
        <f>'COICOP - GHG'!H58/Population!H$5*1000</f>
        <v>8.1233409895165656E-3</v>
      </c>
      <c r="I58" s="8">
        <f>'COICOP - GHG'!I58/Population!I$5*1000</f>
        <v>9.8917854057502096E-3</v>
      </c>
      <c r="J58" s="8">
        <f>'COICOP - GHG'!J58/Population!J$5*1000</f>
        <v>6.6235035845481705E-3</v>
      </c>
      <c r="K58" s="8">
        <f>'COICOP - GHG'!K58/Population!K$5*1000</f>
        <v>1.5879278904277084E-2</v>
      </c>
      <c r="L58" s="8">
        <f>'COICOP - GHG'!L58/Population!L$5*1000</f>
        <v>7.2336408764135931E-3</v>
      </c>
      <c r="M58" s="8">
        <f>'COICOP - GHG'!M58/Population!M$5*1000</f>
        <v>5.6324945931995876E-3</v>
      </c>
      <c r="N58" s="8">
        <f>'COICOP - GHG'!N58/Population!N$5*1000</f>
        <v>5.4719601222401335E-3</v>
      </c>
      <c r="O58" s="8">
        <f>'COICOP - GHG'!O58/Population!O$5*1000</f>
        <v>3.9205772749762707E-3</v>
      </c>
      <c r="P58" s="8">
        <f>'COICOP - GHG'!P58/Population!P$5*1000</f>
        <v>4.0219465579238983E-3</v>
      </c>
      <c r="Q58" s="8">
        <f>'COICOP - GHG'!Q58/Population!Q$5*1000</f>
        <v>4.1679190721622388E-3</v>
      </c>
      <c r="R58" s="8">
        <f>'COICOP - GHG'!R58/Population!R$5*1000</f>
        <v>4.3340433268404333E-3</v>
      </c>
      <c r="S58" s="8">
        <f>'COICOP - GHG'!S58/Population!S$5*1000</f>
        <v>4.9524740880118809E-3</v>
      </c>
      <c r="T58" s="8">
        <f>'COICOP - GHG'!T58/Population!T$5*1000</f>
        <v>4.3886283863222696E-3</v>
      </c>
      <c r="U58" s="8">
        <f>'COICOP - GHG'!U58/Population!U$5*1000</f>
        <v>6.332513077478826E-3</v>
      </c>
    </row>
    <row r="59" spans="2:21" x14ac:dyDescent="0.45">
      <c r="B59" s="3" t="s">
        <v>56</v>
      </c>
      <c r="C59" s="3" t="s">
        <v>56</v>
      </c>
      <c r="D59" s="8">
        <f>'COICOP - GHG'!D59/Population!D$5*1000</f>
        <v>7.9775580263805167E-3</v>
      </c>
      <c r="E59" s="8">
        <f>'COICOP - GHG'!E59/Population!E$5*1000</f>
        <v>7.6215243668239603E-3</v>
      </c>
      <c r="F59" s="8">
        <f>'COICOP - GHG'!F59/Population!F$5*1000</f>
        <v>8.601521182699301E-3</v>
      </c>
      <c r="G59" s="8">
        <f>'COICOP - GHG'!G59/Population!G$5*1000</f>
        <v>1.1008158405421176E-2</v>
      </c>
      <c r="H59" s="8">
        <f>'COICOP - GHG'!H59/Population!H$5*1000</f>
        <v>7.4987649238651768E-3</v>
      </c>
      <c r="I59" s="8">
        <f>'COICOP - GHG'!I59/Population!I$5*1000</f>
        <v>8.2309492963548846E-3</v>
      </c>
      <c r="J59" s="8">
        <f>'COICOP - GHG'!J59/Population!J$5*1000</f>
        <v>6.0210489567145498E-3</v>
      </c>
      <c r="K59" s="8">
        <f>'COICOP - GHG'!K59/Population!K$5*1000</f>
        <v>7.083128391972668E-3</v>
      </c>
      <c r="L59" s="8">
        <f>'COICOP - GHG'!L59/Population!L$5*1000</f>
        <v>8.6414442924831001E-3</v>
      </c>
      <c r="M59" s="8">
        <f>'COICOP - GHG'!M59/Population!M$5*1000</f>
        <v>7.053479602452041E-3</v>
      </c>
      <c r="N59" s="8">
        <f>'COICOP - GHG'!N59/Population!N$5*1000</f>
        <v>4.8752874059845392E-3</v>
      </c>
      <c r="O59" s="8">
        <f>'COICOP - GHG'!O59/Population!O$5*1000</f>
        <v>6.0634308418716816E-3</v>
      </c>
      <c r="P59" s="8">
        <f>'COICOP - GHG'!P59/Population!P$5*1000</f>
        <v>6.0779421518958451E-3</v>
      </c>
      <c r="Q59" s="8">
        <f>'COICOP - GHG'!Q59/Population!Q$5*1000</f>
        <v>6.4538502072008898E-3</v>
      </c>
      <c r="R59" s="8">
        <f>'COICOP - GHG'!R59/Population!R$5*1000</f>
        <v>7.0692068572749652E-3</v>
      </c>
      <c r="S59" s="8">
        <f>'COICOP - GHG'!S59/Population!S$5*1000</f>
        <v>6.45385143159013E-3</v>
      </c>
      <c r="T59" s="8">
        <f>'COICOP - GHG'!T59/Population!T$5*1000</f>
        <v>4.903440418517758E-3</v>
      </c>
      <c r="U59" s="8">
        <f>'COICOP - GHG'!U59/Population!U$5*1000</f>
        <v>7.3242542572648905E-3</v>
      </c>
    </row>
    <row r="60" spans="2:21" x14ac:dyDescent="0.45">
      <c r="B60" s="3" t="s">
        <v>57</v>
      </c>
      <c r="C60" s="3" t="s">
        <v>57</v>
      </c>
      <c r="D60" s="8">
        <f>'COICOP - GHG'!D60/Population!D$5*1000</f>
        <v>9.2348992704484323E-3</v>
      </c>
      <c r="E60" s="8">
        <f>'COICOP - GHG'!E60/Population!E$5*1000</f>
        <v>8.2718588701220456E-3</v>
      </c>
      <c r="F60" s="8">
        <f>'COICOP - GHG'!F60/Population!F$5*1000</f>
        <v>7.7292171176591325E-3</v>
      </c>
      <c r="G60" s="8">
        <f>'COICOP - GHG'!G60/Population!G$5*1000</f>
        <v>8.4352018134462858E-3</v>
      </c>
      <c r="H60" s="8">
        <f>'COICOP - GHG'!H60/Population!H$5*1000</f>
        <v>7.5024269289852945E-3</v>
      </c>
      <c r="I60" s="8">
        <f>'COICOP - GHG'!I60/Population!I$5*1000</f>
        <v>8.2132216405702823E-3</v>
      </c>
      <c r="J60" s="8">
        <f>'COICOP - GHG'!J60/Population!J$5*1000</f>
        <v>7.0721471539884513E-3</v>
      </c>
      <c r="K60" s="8">
        <f>'COICOP - GHG'!K60/Population!K$5*1000</f>
        <v>6.1772810930742963E-3</v>
      </c>
      <c r="L60" s="8">
        <f>'COICOP - GHG'!L60/Population!L$5*1000</f>
        <v>5.8008662487535499E-3</v>
      </c>
      <c r="M60" s="8">
        <f>'COICOP - GHG'!M60/Population!M$5*1000</f>
        <v>5.3421234100366234E-3</v>
      </c>
      <c r="N60" s="8">
        <f>'COICOP - GHG'!N60/Population!N$5*1000</f>
        <v>5.1164177814913845E-3</v>
      </c>
      <c r="O60" s="8">
        <f>'COICOP - GHG'!O60/Population!O$5*1000</f>
        <v>4.6427916771208571E-3</v>
      </c>
      <c r="P60" s="8">
        <f>'COICOP - GHG'!P60/Population!P$5*1000</f>
        <v>4.4301989897325743E-3</v>
      </c>
      <c r="Q60" s="8">
        <f>'COICOP - GHG'!Q60/Population!Q$5*1000</f>
        <v>4.0251227128458977E-3</v>
      </c>
      <c r="R60" s="8">
        <f>'COICOP - GHG'!R60/Population!R$5*1000</f>
        <v>4.4089069577839543E-3</v>
      </c>
      <c r="S60" s="8">
        <f>'COICOP - GHG'!S60/Population!S$5*1000</f>
        <v>3.9098224306027968E-3</v>
      </c>
      <c r="T60" s="8">
        <f>'COICOP - GHG'!T60/Population!T$5*1000</f>
        <v>3.7175127188943382E-3</v>
      </c>
      <c r="U60" s="8">
        <f>'COICOP - GHG'!U60/Population!U$5*1000</f>
        <v>4.0531237314370347E-3</v>
      </c>
    </row>
    <row r="61" spans="2:21" x14ac:dyDescent="0.45">
      <c r="B61" s="3" t="s">
        <v>58</v>
      </c>
      <c r="C61" s="3" t="s">
        <v>58</v>
      </c>
      <c r="D61" s="8">
        <f>'COICOP - GHG'!D61/Population!D$5*1000</f>
        <v>2.5499365737410196E-3</v>
      </c>
      <c r="E61" s="8">
        <f>'COICOP - GHG'!E61/Population!E$5*1000</f>
        <v>1.2966908264674633E-3</v>
      </c>
      <c r="F61" s="8">
        <f>'COICOP - GHG'!F61/Population!F$5*1000</f>
        <v>1.9291627776231066E-3</v>
      </c>
      <c r="G61" s="8">
        <f>'COICOP - GHG'!G61/Population!G$5*1000</f>
        <v>1.6819595788613816E-3</v>
      </c>
      <c r="H61" s="8">
        <f>'COICOP - GHG'!H61/Population!H$5*1000</f>
        <v>1.6746231983878629E-3</v>
      </c>
      <c r="I61" s="8">
        <f>'COICOP - GHG'!I61/Population!I$5*1000</f>
        <v>1.6478430529061603E-3</v>
      </c>
      <c r="J61" s="8">
        <f>'COICOP - GHG'!J61/Population!J$5*1000</f>
        <v>1.2848204790081893E-3</v>
      </c>
      <c r="K61" s="8">
        <f>'COICOP - GHG'!K61/Population!K$5*1000</f>
        <v>9.8728442506956825E-4</v>
      </c>
      <c r="L61" s="8">
        <f>'COICOP - GHG'!L61/Population!L$5*1000</f>
        <v>7.296091787642149E-4</v>
      </c>
      <c r="M61" s="8">
        <f>'COICOP - GHG'!M61/Population!M$5*1000</f>
        <v>1.2937833835462628E-3</v>
      </c>
      <c r="N61" s="8">
        <f>'COICOP - GHG'!N61/Population!N$5*1000</f>
        <v>9.7337489141770001E-4</v>
      </c>
      <c r="O61" s="8">
        <f>'COICOP - GHG'!O61/Population!O$5*1000</f>
        <v>9.2343600689479509E-4</v>
      </c>
      <c r="P61" s="8">
        <f>'COICOP - GHG'!P61/Population!P$5*1000</f>
        <v>9.1925688049787201E-4</v>
      </c>
      <c r="Q61" s="8">
        <f>'COICOP - GHG'!Q61/Population!Q$5*1000</f>
        <v>6.4117734269762022E-4</v>
      </c>
      <c r="R61" s="8">
        <f>'COICOP - GHG'!R61/Population!R$5*1000</f>
        <v>7.0231181731954164E-4</v>
      </c>
      <c r="S61" s="8">
        <f>'COICOP - GHG'!S61/Population!S$5*1000</f>
        <v>1.7368968780993581E-3</v>
      </c>
      <c r="T61" s="8">
        <f>'COICOP - GHG'!T61/Population!T$5*1000</f>
        <v>6.9722336647944202E-4</v>
      </c>
      <c r="U61" s="8">
        <f>'COICOP - GHG'!U61/Population!U$5*1000</f>
        <v>8.6165047352769529E-4</v>
      </c>
    </row>
    <row r="62" spans="2:21" x14ac:dyDescent="0.45">
      <c r="B62" s="3" t="s">
        <v>59</v>
      </c>
      <c r="C62" s="3" t="s">
        <v>59</v>
      </c>
      <c r="D62" s="8">
        <f>'COICOP - GHG'!D62/Population!D$5*1000</f>
        <v>1.5490963317366291E-2</v>
      </c>
      <c r="E62" s="8">
        <f>'COICOP - GHG'!E62/Population!E$5*1000</f>
        <v>1.5433744204992623E-2</v>
      </c>
      <c r="F62" s="8">
        <f>'COICOP - GHG'!F62/Population!F$5*1000</f>
        <v>1.2717016231194136E-2</v>
      </c>
      <c r="G62" s="8">
        <f>'COICOP - GHG'!G62/Population!G$5*1000</f>
        <v>1.1671392135086596E-2</v>
      </c>
      <c r="H62" s="8">
        <f>'COICOP - GHG'!H62/Population!H$5*1000</f>
        <v>1.491400718693942E-2</v>
      </c>
      <c r="I62" s="8">
        <f>'COICOP - GHG'!I62/Population!I$5*1000</f>
        <v>1.5741480368188215E-2</v>
      </c>
      <c r="J62" s="8">
        <f>'COICOP - GHG'!J62/Population!J$5*1000</f>
        <v>1.1893272512926255E-2</v>
      </c>
      <c r="K62" s="8">
        <f>'COICOP - GHG'!K62/Population!K$5*1000</f>
        <v>1.0025409912325251E-2</v>
      </c>
      <c r="L62" s="8">
        <f>'COICOP - GHG'!L62/Population!L$5*1000</f>
        <v>3.1070629455518937E-2</v>
      </c>
      <c r="M62" s="8">
        <f>'COICOP - GHG'!M62/Population!M$5*1000</f>
        <v>2.8599690345112991E-2</v>
      </c>
      <c r="N62" s="8">
        <f>'COICOP - GHG'!N62/Population!N$5*1000</f>
        <v>2.6530587079165318E-2</v>
      </c>
      <c r="O62" s="8">
        <f>'COICOP - GHG'!O62/Population!O$5*1000</f>
        <v>2.310516038932349E-2</v>
      </c>
      <c r="P62" s="8">
        <f>'COICOP - GHG'!P62/Population!P$5*1000</f>
        <v>2.7130525361771941E-2</v>
      </c>
      <c r="Q62" s="8">
        <f>'COICOP - GHG'!Q62/Population!Q$5*1000</f>
        <v>2.2339200448445402E-2</v>
      </c>
      <c r="R62" s="8">
        <f>'COICOP - GHG'!R62/Population!R$5*1000</f>
        <v>2.1136549387360079E-2</v>
      </c>
      <c r="S62" s="8">
        <f>'COICOP - GHG'!S62/Population!S$5*1000</f>
        <v>2.2017375004186535E-2</v>
      </c>
      <c r="T62" s="8">
        <f>'COICOP - GHG'!T62/Population!T$5*1000</f>
        <v>1.9864590145065333E-2</v>
      </c>
      <c r="U62" s="8">
        <f>'COICOP - GHG'!U62/Population!U$5*1000</f>
        <v>5.0073195611021575E-3</v>
      </c>
    </row>
    <row r="63" spans="2:21" x14ac:dyDescent="0.45">
      <c r="B63" s="3" t="s">
        <v>60</v>
      </c>
      <c r="C63" s="3" t="s">
        <v>60</v>
      </c>
      <c r="D63" s="8">
        <f>'COICOP - GHG'!D63/Population!D$5*1000</f>
        <v>6.4882458857597721E-3</v>
      </c>
      <c r="E63" s="8">
        <f>'COICOP - GHG'!E63/Population!E$5*1000</f>
        <v>5.9211598670839581E-3</v>
      </c>
      <c r="F63" s="8">
        <f>'COICOP - GHG'!F63/Population!F$5*1000</f>
        <v>7.1997196662160583E-3</v>
      </c>
      <c r="G63" s="8">
        <f>'COICOP - GHG'!G63/Population!G$5*1000</f>
        <v>8.5724668760922412E-3</v>
      </c>
      <c r="H63" s="8">
        <f>'COICOP - GHG'!H63/Population!H$5*1000</f>
        <v>8.5912659862237457E-3</v>
      </c>
      <c r="I63" s="8">
        <f>'COICOP - GHG'!I63/Population!I$5*1000</f>
        <v>8.9504818963352419E-3</v>
      </c>
      <c r="J63" s="8">
        <f>'COICOP - GHG'!J63/Population!J$5*1000</f>
        <v>6.7115892269063344E-3</v>
      </c>
      <c r="K63" s="8">
        <f>'COICOP - GHG'!K63/Population!K$5*1000</f>
        <v>6.0432403052638195E-3</v>
      </c>
      <c r="L63" s="8">
        <f>'COICOP - GHG'!L63/Population!L$5*1000</f>
        <v>4.9804289563268218E-3</v>
      </c>
      <c r="M63" s="8">
        <f>'COICOP - GHG'!M63/Population!M$5*1000</f>
        <v>4.219636919407921E-3</v>
      </c>
      <c r="N63" s="8">
        <f>'COICOP - GHG'!N63/Population!N$5*1000</f>
        <v>4.1515351782460651E-3</v>
      </c>
      <c r="O63" s="8">
        <f>'COICOP - GHG'!O63/Population!O$5*1000</f>
        <v>5.1522441047294571E-3</v>
      </c>
      <c r="P63" s="8">
        <f>'COICOP - GHG'!P63/Population!P$5*1000</f>
        <v>4.6988948410951392E-3</v>
      </c>
      <c r="Q63" s="8">
        <f>'COICOP - GHG'!Q63/Population!Q$5*1000</f>
        <v>4.0598787617754269E-3</v>
      </c>
      <c r="R63" s="8">
        <f>'COICOP - GHG'!R63/Population!R$5*1000</f>
        <v>4.446976899219887E-3</v>
      </c>
      <c r="S63" s="8">
        <f>'COICOP - GHG'!S63/Population!S$5*1000</f>
        <v>5.2193982688256563E-3</v>
      </c>
      <c r="T63" s="8">
        <f>'COICOP - GHG'!T63/Population!T$5*1000</f>
        <v>4.6436993653036296E-3</v>
      </c>
      <c r="U63" s="8">
        <f>'COICOP - GHG'!U63/Population!U$5*1000</f>
        <v>6.1056146979173625E-3</v>
      </c>
    </row>
    <row r="64" spans="2:21" x14ac:dyDescent="0.45">
      <c r="B64" s="3" t="s">
        <v>61</v>
      </c>
      <c r="C64" s="3" t="s">
        <v>61</v>
      </c>
      <c r="D64" s="8">
        <f>'COICOP - GHG'!D64/Population!D$5*1000</f>
        <v>3.0404934896651345E-2</v>
      </c>
      <c r="E64" s="8">
        <f>'COICOP - GHG'!E64/Population!E$5*1000</f>
        <v>3.0319112377471355E-2</v>
      </c>
      <c r="F64" s="8">
        <f>'COICOP - GHG'!F64/Population!F$5*1000</f>
        <v>3.0180014877989891E-2</v>
      </c>
      <c r="G64" s="8">
        <f>'COICOP - GHG'!G64/Population!G$5*1000</f>
        <v>3.3437334115922382E-2</v>
      </c>
      <c r="H64" s="8">
        <f>'COICOP - GHG'!H64/Population!H$5*1000</f>
        <v>3.4909764871483576E-2</v>
      </c>
      <c r="I64" s="8">
        <f>'COICOP - GHG'!I64/Population!I$5*1000</f>
        <v>2.7885165355920376E-2</v>
      </c>
      <c r="J64" s="8">
        <f>'COICOP - GHG'!J64/Population!J$5*1000</f>
        <v>2.4760622309087089E-2</v>
      </c>
      <c r="K64" s="8">
        <f>'COICOP - GHG'!K64/Population!K$5*1000</f>
        <v>2.775829474934869E-2</v>
      </c>
      <c r="L64" s="8">
        <f>'COICOP - GHG'!L64/Population!L$5*1000</f>
        <v>2.3879345401059647E-2</v>
      </c>
      <c r="M64" s="8">
        <f>'COICOP - GHG'!M64/Population!M$5*1000</f>
        <v>1.8338027296659076E-2</v>
      </c>
      <c r="N64" s="8">
        <f>'COICOP - GHG'!N64/Population!N$5*1000</f>
        <v>1.8184961821060847E-2</v>
      </c>
      <c r="O64" s="8">
        <f>'COICOP - GHG'!O64/Population!O$5*1000</f>
        <v>1.7937415917240403E-2</v>
      </c>
      <c r="P64" s="8">
        <f>'COICOP - GHG'!P64/Population!P$5*1000</f>
        <v>1.4154851400877711E-2</v>
      </c>
      <c r="Q64" s="8">
        <f>'COICOP - GHG'!Q64/Population!Q$5*1000</f>
        <v>1.4412402093581619E-2</v>
      </c>
      <c r="R64" s="8">
        <f>'COICOP - GHG'!R64/Population!R$5*1000</f>
        <v>1.2960526862997059E-2</v>
      </c>
      <c r="S64" s="8">
        <f>'COICOP - GHG'!S64/Population!S$5*1000</f>
        <v>1.0728791315221E-2</v>
      </c>
      <c r="T64" s="8">
        <f>'COICOP - GHG'!T64/Population!T$5*1000</f>
        <v>1.1767549304669382E-2</v>
      </c>
      <c r="U64" s="8">
        <f>'COICOP - GHG'!U64/Population!U$5*1000</f>
        <v>1.1399402533147812E-2</v>
      </c>
    </row>
    <row r="65" spans="1:21" x14ac:dyDescent="0.45">
      <c r="A65" s="3" t="s">
        <v>62</v>
      </c>
      <c r="B65" s="3" t="s">
        <v>63</v>
      </c>
      <c r="C65" s="3" t="s">
        <v>63</v>
      </c>
      <c r="D65" s="8">
        <f>'COICOP - GHG'!D65/Population!D$5*1000</f>
        <v>4.2904534842291312E-3</v>
      </c>
      <c r="E65" s="8">
        <f>'COICOP - GHG'!E65/Population!E$5*1000</f>
        <v>4.0638193871349992E-3</v>
      </c>
      <c r="F65" s="8">
        <f>'COICOP - GHG'!F65/Population!F$5*1000</f>
        <v>4.8069212118479468E-3</v>
      </c>
      <c r="G65" s="8">
        <f>'COICOP - GHG'!G65/Population!G$5*1000</f>
        <v>4.1404103402597923E-3</v>
      </c>
      <c r="H65" s="8">
        <f>'COICOP - GHG'!H65/Population!H$5*1000</f>
        <v>2.3136687944179959E-3</v>
      </c>
      <c r="I65" s="8">
        <f>'COICOP - GHG'!I65/Population!I$5*1000</f>
        <v>2.9002829224326044E-3</v>
      </c>
      <c r="J65" s="8">
        <f>'COICOP - GHG'!J65/Population!J$5*1000</f>
        <v>2.6975549815837522E-3</v>
      </c>
      <c r="K65" s="8">
        <f>'COICOP - GHG'!K65/Population!K$5*1000</f>
        <v>2.7210656326371718E-3</v>
      </c>
      <c r="L65" s="8">
        <f>'COICOP - GHG'!L65/Population!L$5*1000</f>
        <v>1.546791409703568E-3</v>
      </c>
      <c r="M65" s="8">
        <f>'COICOP - GHG'!M65/Population!M$5*1000</f>
        <v>1.8613203239346483E-3</v>
      </c>
      <c r="N65" s="8">
        <f>'COICOP - GHG'!N65/Population!N$5*1000</f>
        <v>1.6752764444433927E-3</v>
      </c>
      <c r="O65" s="8">
        <f>'COICOP - GHG'!O65/Population!O$5*1000</f>
        <v>2.9927346291321521E-3</v>
      </c>
      <c r="P65" s="8">
        <f>'COICOP - GHG'!P65/Population!P$5*1000</f>
        <v>4.3565258390645097E-3</v>
      </c>
      <c r="Q65" s="8">
        <f>'COICOP - GHG'!Q65/Population!Q$5*1000</f>
        <v>2.4076093767883052E-3</v>
      </c>
      <c r="R65" s="8">
        <f>'COICOP - GHG'!R65/Population!R$5*1000</f>
        <v>2.1845495724175769E-3</v>
      </c>
      <c r="S65" s="8">
        <f>'COICOP - GHG'!S65/Population!S$5*1000</f>
        <v>3.4636188894239034E-3</v>
      </c>
      <c r="T65" s="8">
        <f>'COICOP - GHG'!T65/Population!T$5*1000</f>
        <v>2.0397601236015702E-3</v>
      </c>
      <c r="U65" s="8">
        <f>'COICOP - GHG'!U65/Population!U$5*1000</f>
        <v>2.2429859500757965E-3</v>
      </c>
    </row>
    <row r="66" spans="1:21" x14ac:dyDescent="0.45">
      <c r="B66" s="3" t="s">
        <v>64</v>
      </c>
      <c r="C66" s="3" t="s">
        <v>244</v>
      </c>
      <c r="D66" s="8">
        <f>'COICOP - GHG'!D66/Population!D$5*1000</f>
        <v>1.2376138908622028E-2</v>
      </c>
      <c r="E66" s="8">
        <f>'COICOP - GHG'!E66/Population!E$5*1000</f>
        <v>1.1077183524715914E-2</v>
      </c>
      <c r="F66" s="8">
        <f>'COICOP - GHG'!F66/Population!F$5*1000</f>
        <v>9.2939005764482389E-3</v>
      </c>
      <c r="G66" s="8">
        <f>'COICOP - GHG'!G66/Population!G$5*1000</f>
        <v>8.821974705534032E-3</v>
      </c>
      <c r="H66" s="8">
        <f>'COICOP - GHG'!H66/Population!H$5*1000</f>
        <v>1.0269693815457094E-2</v>
      </c>
      <c r="I66" s="8">
        <f>'COICOP - GHG'!I66/Population!I$5*1000</f>
        <v>9.4414791348654565E-3</v>
      </c>
      <c r="J66" s="8">
        <f>'COICOP - GHG'!J66/Population!J$5*1000</f>
        <v>8.4386789900872654E-3</v>
      </c>
      <c r="K66" s="8">
        <f>'COICOP - GHG'!K66/Population!K$5*1000</f>
        <v>9.0062025420407209E-3</v>
      </c>
      <c r="L66" s="8">
        <f>'COICOP - GHG'!L66/Population!L$5*1000</f>
        <v>6.0025860147114142E-3</v>
      </c>
      <c r="M66" s="8">
        <f>'COICOP - GHG'!M66/Population!M$5*1000</f>
        <v>5.529491922764365E-3</v>
      </c>
      <c r="N66" s="8">
        <f>'COICOP - GHG'!N66/Population!N$5*1000</f>
        <v>5.9658691111452236E-3</v>
      </c>
      <c r="O66" s="8">
        <f>'COICOP - GHG'!O66/Population!O$5*1000</f>
        <v>7.123402939947893E-3</v>
      </c>
      <c r="P66" s="8">
        <f>'COICOP - GHG'!P66/Population!P$5*1000</f>
        <v>9.5888923444188128E-3</v>
      </c>
      <c r="Q66" s="8">
        <f>'COICOP - GHG'!Q66/Population!Q$5*1000</f>
        <v>5.99836637195087E-3</v>
      </c>
      <c r="R66" s="8">
        <f>'COICOP - GHG'!R66/Population!R$5*1000</f>
        <v>5.4426306939082091E-3</v>
      </c>
      <c r="S66" s="8">
        <f>'COICOP - GHG'!S66/Population!S$5*1000</f>
        <v>6.5196536799113367E-3</v>
      </c>
      <c r="T66" s="8">
        <f>'COICOP - GHG'!T66/Population!T$5*1000</f>
        <v>4.8373463189395451E-3</v>
      </c>
      <c r="U66" s="8">
        <f>'COICOP - GHG'!U66/Population!U$5*1000</f>
        <v>5.4530752490159901E-3</v>
      </c>
    </row>
    <row r="67" spans="1:21" x14ac:dyDescent="0.45">
      <c r="C67" s="3" t="s">
        <v>245</v>
      </c>
      <c r="D67" s="8">
        <f>'COICOP - GHG'!D67/Population!D$5*1000</f>
        <v>8.0372143383046707E-4</v>
      </c>
      <c r="E67" s="8">
        <f>'COICOP - GHG'!E67/Population!E$5*1000</f>
        <v>8.8431112510111288E-4</v>
      </c>
      <c r="F67" s="8">
        <f>'COICOP - GHG'!F67/Population!F$5*1000</f>
        <v>2.7960262933021543E-4</v>
      </c>
      <c r="G67" s="8">
        <f>'COICOP - GHG'!G67/Population!G$5*1000</f>
        <v>5.8058003501615125E-4</v>
      </c>
      <c r="H67" s="8">
        <f>'COICOP - GHG'!H67/Population!H$5*1000</f>
        <v>3.1761735107869142E-4</v>
      </c>
      <c r="I67" s="8">
        <f>'COICOP - GHG'!I67/Population!I$5*1000</f>
        <v>4.052230979453843E-4</v>
      </c>
      <c r="J67" s="8">
        <f>'COICOP - GHG'!J67/Population!J$5*1000</f>
        <v>3.9854382411966884E-4</v>
      </c>
      <c r="K67" s="8">
        <f>'COICOP - GHG'!K67/Population!K$5*1000</f>
        <v>3.86652903906682E-4</v>
      </c>
      <c r="L67" s="8">
        <f>'COICOP - GHG'!L67/Population!L$5*1000</f>
        <v>1.9879439952048261E-4</v>
      </c>
      <c r="M67" s="8">
        <f>'COICOP - GHG'!M67/Population!M$5*1000</f>
        <v>1.9911083150758288E-4</v>
      </c>
      <c r="N67" s="8">
        <f>'COICOP - GHG'!N67/Population!N$5*1000</f>
        <v>2.8940285485150178E-4</v>
      </c>
      <c r="O67" s="8">
        <f>'COICOP - GHG'!O67/Population!O$5*1000</f>
        <v>1.5602897767970792E-4</v>
      </c>
      <c r="P67" s="8">
        <f>'COICOP - GHG'!P67/Population!P$5*1000</f>
        <v>5.8902829512377504E-4</v>
      </c>
      <c r="Q67" s="8">
        <f>'COICOP - GHG'!Q67/Population!Q$5*1000</f>
        <v>1.7669459721909788E-4</v>
      </c>
      <c r="R67" s="8">
        <f>'COICOP - GHG'!R67/Population!R$5*1000</f>
        <v>1.6032422473714927E-4</v>
      </c>
      <c r="S67" s="8">
        <f>'COICOP - GHG'!S67/Population!S$5*1000</f>
        <v>1.5222808527044895E-4</v>
      </c>
      <c r="T67" s="8">
        <f>'COICOP - GHG'!T67/Population!T$5*1000</f>
        <v>7.7507667633498889E-5</v>
      </c>
      <c r="U67" s="8">
        <f>'COICOP - GHG'!U67/Population!U$5*1000</f>
        <v>2.9440705318565781E-4</v>
      </c>
    </row>
    <row r="68" spans="1:21" x14ac:dyDescent="0.45">
      <c r="B68" s="3" t="s">
        <v>65</v>
      </c>
      <c r="C68" s="3" t="s">
        <v>246</v>
      </c>
      <c r="D68" s="8">
        <f>'COICOP - GHG'!D68/Population!D$5*1000</f>
        <v>1.5698091875797212E-3</v>
      </c>
      <c r="E68" s="8">
        <f>'COICOP - GHG'!E68/Population!E$5*1000</f>
        <v>6.4124719310708887E-4</v>
      </c>
      <c r="F68" s="8">
        <f>'COICOP - GHG'!F68/Population!F$5*1000</f>
        <v>9.3654760887665139E-4</v>
      </c>
      <c r="G68" s="8">
        <f>'COICOP - GHG'!G68/Population!G$5*1000</f>
        <v>1.7714237128381328E-3</v>
      </c>
      <c r="H68" s="8">
        <f>'COICOP - GHG'!H68/Population!H$5*1000</f>
        <v>9.1740119899691138E-4</v>
      </c>
      <c r="I68" s="8">
        <f>'COICOP - GHG'!I68/Population!I$5*1000</f>
        <v>5.7039203260305293E-4</v>
      </c>
      <c r="J68" s="8">
        <f>'COICOP - GHG'!J68/Population!J$5*1000</f>
        <v>9.4593168995885817E-4</v>
      </c>
      <c r="K68" s="8">
        <f>'COICOP - GHG'!K68/Population!K$5*1000</f>
        <v>6.7353007340485228E-4</v>
      </c>
      <c r="L68" s="8">
        <f>'COICOP - GHG'!L68/Population!L$5*1000</f>
        <v>7.1107580781578944E-4</v>
      </c>
      <c r="M68" s="8">
        <f>'COICOP - GHG'!M68/Population!M$5*1000</f>
        <v>1.2229947478793338E-3</v>
      </c>
      <c r="N68" s="8">
        <f>'COICOP - GHG'!N68/Population!N$5*1000</f>
        <v>8.1808328290147888E-4</v>
      </c>
      <c r="O68" s="8">
        <f>'COICOP - GHG'!O68/Population!O$5*1000</f>
        <v>8.4688110473164118E-4</v>
      </c>
      <c r="P68" s="8">
        <f>'COICOP - GHG'!P68/Population!P$5*1000</f>
        <v>7.2906649887325434E-4</v>
      </c>
      <c r="Q68" s="8">
        <f>'COICOP - GHG'!Q68/Population!Q$5*1000</f>
        <v>9.7457930017732022E-4</v>
      </c>
      <c r="R68" s="8">
        <f>'COICOP - GHG'!R68/Population!R$5*1000</f>
        <v>8.8428663470709924E-4</v>
      </c>
      <c r="S68" s="8">
        <f>'COICOP - GHG'!S68/Population!S$5*1000</f>
        <v>1.2403557626821261E-3</v>
      </c>
      <c r="T68" s="8">
        <f>'COICOP - GHG'!T68/Population!T$5*1000</f>
        <v>8.0662887409140949E-4</v>
      </c>
      <c r="U68" s="8">
        <f>'COICOP - GHG'!U68/Population!U$5*1000</f>
        <v>9.1393009019644404E-4</v>
      </c>
    </row>
    <row r="69" spans="1:21" x14ac:dyDescent="0.45">
      <c r="C69" s="3" t="s">
        <v>247</v>
      </c>
      <c r="D69" s="8">
        <f>'COICOP - GHG'!D69/Population!D$5*1000</f>
        <v>1.2376138908622028E-2</v>
      </c>
      <c r="E69" s="8">
        <f>'COICOP - GHG'!E69/Population!E$5*1000</f>
        <v>1.1077183524715914E-2</v>
      </c>
      <c r="F69" s="8">
        <f>'COICOP - GHG'!F69/Population!F$5*1000</f>
        <v>9.2939005764482389E-3</v>
      </c>
      <c r="G69" s="8">
        <f>'COICOP - GHG'!G69/Population!G$5*1000</f>
        <v>8.821974705534032E-3</v>
      </c>
      <c r="H69" s="8">
        <f>'COICOP - GHG'!H69/Population!H$5*1000</f>
        <v>1.0269693815457094E-2</v>
      </c>
      <c r="I69" s="8">
        <f>'COICOP - GHG'!I69/Population!I$5*1000</f>
        <v>9.4414791348654565E-3</v>
      </c>
      <c r="J69" s="8">
        <f>'COICOP - GHG'!J69/Population!J$5*1000</f>
        <v>8.4386789900872654E-3</v>
      </c>
      <c r="K69" s="8">
        <f>'COICOP - GHG'!K69/Population!K$5*1000</f>
        <v>9.0062025420407209E-3</v>
      </c>
      <c r="L69" s="8">
        <f>'COICOP - GHG'!L69/Population!L$5*1000</f>
        <v>6.0025860147114142E-3</v>
      </c>
      <c r="M69" s="8">
        <f>'COICOP - GHG'!M69/Population!M$5*1000</f>
        <v>5.529491922764365E-3</v>
      </c>
      <c r="N69" s="8">
        <f>'COICOP - GHG'!N69/Population!N$5*1000</f>
        <v>5.9658691111452236E-3</v>
      </c>
      <c r="O69" s="8">
        <f>'COICOP - GHG'!O69/Population!O$5*1000</f>
        <v>7.123402939947893E-3</v>
      </c>
      <c r="P69" s="8">
        <f>'COICOP - GHG'!P69/Population!P$5*1000</f>
        <v>9.5888923444188128E-3</v>
      </c>
      <c r="Q69" s="8">
        <f>'COICOP - GHG'!Q69/Population!Q$5*1000</f>
        <v>5.99836637195087E-3</v>
      </c>
      <c r="R69" s="8">
        <f>'COICOP - GHG'!R69/Population!R$5*1000</f>
        <v>5.4426306939082091E-3</v>
      </c>
      <c r="S69" s="8">
        <f>'COICOP - GHG'!S69/Population!S$5*1000</f>
        <v>6.5196536799113367E-3</v>
      </c>
      <c r="T69" s="8">
        <f>'COICOP - GHG'!T69/Population!T$5*1000</f>
        <v>4.8373463189395451E-3</v>
      </c>
      <c r="U69" s="8">
        <f>'COICOP - GHG'!U69/Population!U$5*1000</f>
        <v>5.4530752490159901E-3</v>
      </c>
    </row>
    <row r="70" spans="1:21" x14ac:dyDescent="0.45">
      <c r="C70" s="3" t="s">
        <v>248</v>
      </c>
      <c r="D70" s="8">
        <f>'COICOP - GHG'!D70/Population!D$5*1000</f>
        <v>4.1179840629046194E-4</v>
      </c>
      <c r="E70" s="8">
        <f>'COICOP - GHG'!E70/Population!E$5*1000</f>
        <v>2.9090115807991335E-4</v>
      </c>
      <c r="F70" s="8">
        <f>'COICOP - GHG'!F70/Population!F$5*1000</f>
        <v>3.6325668574590641E-4</v>
      </c>
      <c r="G70" s="8">
        <f>'COICOP - GHG'!G70/Population!G$5*1000</f>
        <v>3.088792755017427E-4</v>
      </c>
      <c r="H70" s="8">
        <f>'COICOP - GHG'!H70/Population!H$5*1000</f>
        <v>3.754888354151503E-4</v>
      </c>
      <c r="I70" s="8">
        <f>'COICOP - GHG'!I70/Population!I$5*1000</f>
        <v>2.2695229401130621E-4</v>
      </c>
      <c r="J70" s="8">
        <f>'COICOP - GHG'!J70/Population!J$5*1000</f>
        <v>2.4707768046726918E-4</v>
      </c>
      <c r="K70" s="8">
        <f>'COICOP - GHG'!K70/Population!K$5*1000</f>
        <v>7.2222859629464983E-4</v>
      </c>
      <c r="L70" s="8">
        <f>'COICOP - GHG'!L70/Population!L$5*1000</f>
        <v>3.2048559936342892E-4</v>
      </c>
      <c r="M70" s="8">
        <f>'COICOP - GHG'!M70/Population!M$5*1000</f>
        <v>2.7364567947797301E-4</v>
      </c>
      <c r="N70" s="8">
        <f>'COICOP - GHG'!N70/Population!N$5*1000</f>
        <v>2.5402646614492677E-4</v>
      </c>
      <c r="O70" s="8">
        <f>'COICOP - GHG'!O70/Population!O$5*1000</f>
        <v>2.7244878925716478E-4</v>
      </c>
      <c r="P70" s="8">
        <f>'COICOP - GHG'!P70/Population!P$5*1000</f>
        <v>3.5427180499172039E-4</v>
      </c>
      <c r="Q70" s="8">
        <f>'COICOP - GHG'!Q70/Population!Q$5*1000</f>
        <v>4.3892792843738918E-4</v>
      </c>
      <c r="R70" s="8">
        <f>'COICOP - GHG'!R70/Population!R$5*1000</f>
        <v>3.982622046725572E-4</v>
      </c>
      <c r="S70" s="8">
        <f>'COICOP - GHG'!S70/Population!S$5*1000</f>
        <v>4.4546970481872307E-4</v>
      </c>
      <c r="T70" s="8">
        <f>'COICOP - GHG'!T70/Population!T$5*1000</f>
        <v>2.4343391458836195E-4</v>
      </c>
      <c r="U70" s="8">
        <f>'COICOP - GHG'!U70/Population!U$5*1000</f>
        <v>4.004074257948135E-4</v>
      </c>
    </row>
    <row r="71" spans="1:21" x14ac:dyDescent="0.45">
      <c r="B71" s="3" t="s">
        <v>66</v>
      </c>
      <c r="C71" s="3" t="s">
        <v>66</v>
      </c>
      <c r="D71" s="8">
        <f>'COICOP - GHG'!D71/Population!D$5*1000</f>
        <v>4.9982202533081527E-4</v>
      </c>
      <c r="E71" s="8">
        <f>'COICOP - GHG'!E71/Population!E$5*1000</f>
        <v>3.5160875578825734E-4</v>
      </c>
      <c r="F71" s="8">
        <f>'COICOP - GHG'!F71/Population!F$5*1000</f>
        <v>3.3348949096942496E-4</v>
      </c>
      <c r="G71" s="8">
        <f>'COICOP - GHG'!G71/Population!G$5*1000</f>
        <v>2.8219744477812664E-4</v>
      </c>
      <c r="H71" s="8">
        <f>'COICOP - GHG'!H71/Population!H$5*1000</f>
        <v>3.0178646769860956E-4</v>
      </c>
      <c r="I71" s="8">
        <f>'COICOP - GHG'!I71/Population!I$5*1000</f>
        <v>8.6234186771422507E-5</v>
      </c>
      <c r="J71" s="8">
        <f>'COICOP - GHG'!J71/Population!J$5*1000</f>
        <v>1.6617363963088028E-4</v>
      </c>
      <c r="K71" s="8">
        <f>'COICOP - GHG'!K71/Population!K$5*1000</f>
        <v>6.1671960662390064E-5</v>
      </c>
      <c r="L71" s="8">
        <f>'COICOP - GHG'!L71/Population!L$5*1000</f>
        <v>5.9983760195343711E-5</v>
      </c>
      <c r="M71" s="8">
        <f>'COICOP - GHG'!M71/Population!M$5*1000</f>
        <v>1.1068200872547402E-4</v>
      </c>
      <c r="N71" s="8">
        <f>'COICOP - GHG'!N71/Population!N$5*1000</f>
        <v>3.4537094200162446E-5</v>
      </c>
      <c r="O71" s="8">
        <f>'COICOP - GHG'!O71/Population!O$5*1000</f>
        <v>3.193782499793023E-5</v>
      </c>
      <c r="P71" s="8">
        <f>'COICOP - GHG'!P71/Population!P$5*1000</f>
        <v>5.7400615012469777E-5</v>
      </c>
      <c r="Q71" s="8">
        <f>'COICOP - GHG'!Q71/Population!Q$5*1000</f>
        <v>3.2671297656766483E-5</v>
      </c>
      <c r="R71" s="8">
        <f>'COICOP - GHG'!R71/Population!R$5*1000</f>
        <v>2.9644372552504898E-5</v>
      </c>
      <c r="S71" s="8">
        <f>'COICOP - GHG'!S71/Population!S$5*1000</f>
        <v>1.4363216463054617E-5</v>
      </c>
      <c r="T71" s="8">
        <f>'COICOP - GHG'!T71/Population!T$5*1000</f>
        <v>5.2517088073346715E-6</v>
      </c>
      <c r="U71" s="8">
        <f>'COICOP - GHG'!U71/Population!U$5*1000</f>
        <v>2.0651183501120463E-5</v>
      </c>
    </row>
    <row r="72" spans="1:21" x14ac:dyDescent="0.45">
      <c r="B72" s="3" t="s">
        <v>67</v>
      </c>
      <c r="C72" s="3" t="s">
        <v>67</v>
      </c>
      <c r="D72" s="8">
        <f>'COICOP - GHG'!D72/Population!D$5*1000</f>
        <v>1.2168062603267868E-2</v>
      </c>
      <c r="E72" s="8">
        <f>'COICOP - GHG'!E72/Population!E$5*1000</f>
        <v>9.518941413995903E-3</v>
      </c>
      <c r="F72" s="8">
        <f>'COICOP - GHG'!F72/Population!F$5*1000</f>
        <v>1.000113844664036E-2</v>
      </c>
      <c r="G72" s="8">
        <f>'COICOP - GHG'!G72/Population!G$5*1000</f>
        <v>9.249087089318344E-3</v>
      </c>
      <c r="H72" s="8">
        <f>'COICOP - GHG'!H72/Population!H$5*1000</f>
        <v>6.2364606711657637E-3</v>
      </c>
      <c r="I72" s="8">
        <f>'COICOP - GHG'!I72/Population!I$5*1000</f>
        <v>7.9415102384568122E-3</v>
      </c>
      <c r="J72" s="8">
        <f>'COICOP - GHG'!J72/Population!J$5*1000</f>
        <v>5.9042761674165554E-3</v>
      </c>
      <c r="K72" s="8">
        <f>'COICOP - GHG'!K72/Population!K$5*1000</f>
        <v>6.8878785296216383E-3</v>
      </c>
      <c r="L72" s="8">
        <f>'COICOP - GHG'!L72/Population!L$5*1000</f>
        <v>5.4992862831332867E-3</v>
      </c>
      <c r="M72" s="8">
        <f>'COICOP - GHG'!M72/Population!M$5*1000</f>
        <v>5.2621278805377444E-3</v>
      </c>
      <c r="N72" s="8">
        <f>'COICOP - GHG'!N72/Population!N$5*1000</f>
        <v>5.3435470556616417E-3</v>
      </c>
      <c r="O72" s="8">
        <f>'COICOP - GHG'!O72/Population!O$5*1000</f>
        <v>4.5926942328733686E-3</v>
      </c>
      <c r="P72" s="8">
        <f>'COICOP - GHG'!P72/Population!P$5*1000</f>
        <v>2.9269657389393616E-3</v>
      </c>
      <c r="Q72" s="8">
        <f>'COICOP - GHG'!Q72/Population!Q$5*1000</f>
        <v>3.5646025476943704E-3</v>
      </c>
      <c r="R72" s="8">
        <f>'COICOP - GHG'!R72/Population!R$5*1000</f>
        <v>3.8679588800893728E-3</v>
      </c>
      <c r="S72" s="8">
        <f>'COICOP - GHG'!S72/Population!S$5*1000</f>
        <v>1.5005694089688377E-3</v>
      </c>
      <c r="T72" s="8">
        <f>'COICOP - GHG'!T72/Population!T$5*1000</f>
        <v>3.1408055959854099E-3</v>
      </c>
      <c r="U72" s="8">
        <f>'COICOP - GHG'!U72/Population!U$5*1000</f>
        <v>3.0646426851352539E-3</v>
      </c>
    </row>
    <row r="73" spans="1:21" x14ac:dyDescent="0.45">
      <c r="B73" s="3" t="s">
        <v>68</v>
      </c>
      <c r="C73" s="3" t="s">
        <v>249</v>
      </c>
      <c r="D73" s="8">
        <f>'COICOP - GHG'!D73/Population!D$5*1000</f>
        <v>2.9876573945307506E-5</v>
      </c>
      <c r="E73" s="8">
        <f>'COICOP - GHG'!E73/Population!E$5*1000</f>
        <v>6.6391591568014526E-4</v>
      </c>
      <c r="F73" s="8">
        <f>'COICOP - GHG'!F73/Population!F$5*1000</f>
        <v>1.5933234616399542E-5</v>
      </c>
      <c r="G73" s="8">
        <f>'COICOP - GHG'!G73/Population!G$5*1000</f>
        <v>4.7369409684718016E-4</v>
      </c>
      <c r="H73" s="8">
        <f>'COICOP - GHG'!H73/Population!H$5*1000</f>
        <v>5.0608779922188329E-5</v>
      </c>
      <c r="I73" s="8">
        <f>'COICOP - GHG'!I73/Population!I$5*1000</f>
        <v>1.1223438136876081E-4</v>
      </c>
      <c r="J73" s="8">
        <f>'COICOP - GHG'!J73/Population!J$5*1000</f>
        <v>9.7644712654223505E-5</v>
      </c>
      <c r="K73" s="8">
        <f>'COICOP - GHG'!K73/Population!K$5*1000</f>
        <v>0</v>
      </c>
      <c r="L73" s="8">
        <f>'COICOP - GHG'!L73/Population!L$5*1000</f>
        <v>1.7420548017449861E-4</v>
      </c>
      <c r="M73" s="8">
        <f>'COICOP - GHG'!M73/Population!M$5*1000</f>
        <v>3.657445542780197E-5</v>
      </c>
      <c r="N73" s="8">
        <f>'COICOP - GHG'!N73/Population!N$5*1000</f>
        <v>0</v>
      </c>
      <c r="O73" s="8">
        <f>'COICOP - GHG'!O73/Population!O$5*1000</f>
        <v>5.3444863181351888E-5</v>
      </c>
      <c r="P73" s="8">
        <f>'COICOP - GHG'!P73/Population!P$5*1000</f>
        <v>1.6890295064522744E-5</v>
      </c>
      <c r="Q73" s="8">
        <f>'COICOP - GHG'!Q73/Population!Q$5*1000</f>
        <v>8.3753971466677084E-6</v>
      </c>
      <c r="R73" s="8">
        <f>'COICOP - GHG'!R73/Population!R$5*1000</f>
        <v>9.0881637810314938E-6</v>
      </c>
      <c r="S73" s="8">
        <f>'COICOP - GHG'!S73/Population!S$5*1000</f>
        <v>9.3552194274129026E-5</v>
      </c>
      <c r="T73" s="8">
        <f>'COICOP - GHG'!T73/Population!T$5*1000</f>
        <v>6.9132692247509063E-6</v>
      </c>
      <c r="U73" s="8">
        <f>'COICOP - GHG'!U73/Population!U$5*1000</f>
        <v>0</v>
      </c>
    </row>
    <row r="74" spans="1:21" x14ac:dyDescent="0.45">
      <c r="C74" s="3" t="s">
        <v>250</v>
      </c>
      <c r="D74" s="8">
        <f>'COICOP - GHG'!D74/Population!D$5*1000</f>
        <v>1.0662099510368569E-3</v>
      </c>
      <c r="E74" s="8">
        <f>'COICOP - GHG'!E74/Population!E$5*1000</f>
        <v>1.18880064283129E-3</v>
      </c>
      <c r="F74" s="8">
        <f>'COICOP - GHG'!F74/Population!F$5*1000</f>
        <v>8.0561886396933794E-4</v>
      </c>
      <c r="G74" s="8">
        <f>'COICOP - GHG'!G74/Population!G$5*1000</f>
        <v>5.6040480772460381E-4</v>
      </c>
      <c r="H74" s="8">
        <f>'COICOP - GHG'!H74/Population!H$5*1000</f>
        <v>4.4524769072050246E-4</v>
      </c>
      <c r="I74" s="8">
        <f>'COICOP - GHG'!I74/Population!I$5*1000</f>
        <v>9.0849675772967052E-4</v>
      </c>
      <c r="J74" s="8">
        <f>'COICOP - GHG'!J74/Population!J$5*1000</f>
        <v>6.1861366886437963E-4</v>
      </c>
      <c r="K74" s="8">
        <f>'COICOP - GHG'!K74/Population!K$5*1000</f>
        <v>3.5151188109882231E-4</v>
      </c>
      <c r="L74" s="8">
        <f>'COICOP - GHG'!L74/Population!L$5*1000</f>
        <v>3.1924942067252998E-4</v>
      </c>
      <c r="M74" s="8">
        <f>'COICOP - GHG'!M74/Population!M$5*1000</f>
        <v>5.026622419989329E-4</v>
      </c>
      <c r="N74" s="8">
        <f>'COICOP - GHG'!N74/Population!N$5*1000</f>
        <v>5.6483015850155476E-4</v>
      </c>
      <c r="O74" s="8">
        <f>'COICOP - GHG'!O74/Population!O$5*1000</f>
        <v>5.7457191864824923E-4</v>
      </c>
      <c r="P74" s="8">
        <f>'COICOP - GHG'!P74/Population!P$5*1000</f>
        <v>5.1278620025760259E-4</v>
      </c>
      <c r="Q74" s="8">
        <f>'COICOP - GHG'!Q74/Population!Q$5*1000</f>
        <v>4.2584584255995491E-4</v>
      </c>
      <c r="R74" s="8">
        <f>'COICOP - GHG'!R74/Population!R$5*1000</f>
        <v>4.6208635780286883E-4</v>
      </c>
      <c r="S74" s="8">
        <f>'COICOP - GHG'!S74/Population!S$5*1000</f>
        <v>5.0028313651564972E-4</v>
      </c>
      <c r="T74" s="8">
        <f>'COICOP - GHG'!T74/Population!T$5*1000</f>
        <v>1.0386091880863267E-3</v>
      </c>
      <c r="U74" s="8">
        <f>'COICOP - GHG'!U74/Population!U$5*1000</f>
        <v>9.7263127430877801E-4</v>
      </c>
    </row>
    <row r="75" spans="1:21" x14ac:dyDescent="0.45">
      <c r="A75" s="3" t="s">
        <v>69</v>
      </c>
      <c r="B75" s="3" t="s">
        <v>70</v>
      </c>
      <c r="C75" s="3" t="s">
        <v>70</v>
      </c>
      <c r="D75" s="8">
        <f>'COICOP - GHG'!D75/Population!D$5*1000</f>
        <v>7.3196655291939069E-2</v>
      </c>
      <c r="E75" s="8">
        <f>'COICOP - GHG'!E75/Population!E$5*1000</f>
        <v>6.9529939669866606E-2</v>
      </c>
      <c r="F75" s="8">
        <f>'COICOP - GHG'!F75/Population!F$5*1000</f>
        <v>8.3558306505771923E-2</v>
      </c>
      <c r="G75" s="8">
        <f>'COICOP - GHG'!G75/Population!G$5*1000</f>
        <v>6.5887755021751218E-2</v>
      </c>
      <c r="H75" s="8">
        <f>'COICOP - GHG'!H75/Population!H$5*1000</f>
        <v>6.2125839061497386E-2</v>
      </c>
      <c r="I75" s="8">
        <f>'COICOP - GHG'!I75/Population!I$5*1000</f>
        <v>7.3412120730087793E-2</v>
      </c>
      <c r="J75" s="8">
        <f>'COICOP - GHG'!J75/Population!J$5*1000</f>
        <v>7.515586633296803E-2</v>
      </c>
      <c r="K75" s="8">
        <f>'COICOP - GHG'!K75/Population!K$5*1000</f>
        <v>6.7560645347418249E-2</v>
      </c>
      <c r="L75" s="8">
        <f>'COICOP - GHG'!L75/Population!L$5*1000</f>
        <v>4.696952507846925E-2</v>
      </c>
      <c r="M75" s="8">
        <f>'COICOP - GHG'!M75/Population!M$5*1000</f>
        <v>4.8221007481781972E-2</v>
      </c>
      <c r="N75" s="8">
        <f>'COICOP - GHG'!N75/Population!N$5*1000</f>
        <v>5.3396078139585107E-2</v>
      </c>
      <c r="O75" s="8">
        <f>'COICOP - GHG'!O75/Population!O$5*1000</f>
        <v>5.7135308976828884E-2</v>
      </c>
      <c r="P75" s="8">
        <f>'COICOP - GHG'!P75/Population!P$5*1000</f>
        <v>4.6507164437721092E-2</v>
      </c>
      <c r="Q75" s="8">
        <f>'COICOP - GHG'!Q75/Population!Q$5*1000</f>
        <v>4.1960260389065022E-2</v>
      </c>
      <c r="R75" s="8">
        <f>'COICOP - GHG'!R75/Population!R$5*1000</f>
        <v>3.9736935380930781E-2</v>
      </c>
      <c r="S75" s="8">
        <f>'COICOP - GHG'!S75/Population!S$5*1000</f>
        <v>4.4038057277907529E-2</v>
      </c>
      <c r="T75" s="8">
        <f>'COICOP - GHG'!T75/Population!T$5*1000</f>
        <v>2.889484313522361E-2</v>
      </c>
      <c r="U75" s="8">
        <f>'COICOP - GHG'!U75/Population!U$5*1000</f>
        <v>3.5306197237714859E-2</v>
      </c>
    </row>
    <row r="76" spans="1:21" x14ac:dyDescent="0.45">
      <c r="B76" s="3" t="s">
        <v>71</v>
      </c>
      <c r="C76" s="3" t="s">
        <v>71</v>
      </c>
      <c r="D76" s="8">
        <f>'COICOP - GHG'!D76/Population!D$5*1000</f>
        <v>5.277327388536375E-3</v>
      </c>
      <c r="E76" s="8">
        <f>'COICOP - GHG'!E76/Population!E$5*1000</f>
        <v>6.3430277860543104E-3</v>
      </c>
      <c r="F76" s="8">
        <f>'COICOP - GHG'!F76/Population!F$5*1000</f>
        <v>5.8095596677614197E-3</v>
      </c>
      <c r="G76" s="8">
        <f>'COICOP - GHG'!G76/Population!G$5*1000</f>
        <v>5.385370078651943E-3</v>
      </c>
      <c r="H76" s="8">
        <f>'COICOP - GHG'!H76/Population!H$5*1000</f>
        <v>4.9537796078937208E-3</v>
      </c>
      <c r="I76" s="8">
        <f>'COICOP - GHG'!I76/Population!I$5*1000</f>
        <v>5.6912448657761121E-3</v>
      </c>
      <c r="J76" s="8">
        <f>'COICOP - GHG'!J76/Population!J$5*1000</f>
        <v>6.7558108424503657E-3</v>
      </c>
      <c r="K76" s="8">
        <f>'COICOP - GHG'!K76/Population!K$5*1000</f>
        <v>6.0730305193952465E-3</v>
      </c>
      <c r="L76" s="8">
        <f>'COICOP - GHG'!L76/Population!L$5*1000</f>
        <v>3.5088915872055221E-3</v>
      </c>
      <c r="M76" s="8">
        <f>'COICOP - GHG'!M76/Population!M$5*1000</f>
        <v>4.6370163984627063E-3</v>
      </c>
      <c r="N76" s="8">
        <f>'COICOP - GHG'!N76/Population!N$5*1000</f>
        <v>5.0025024279797695E-3</v>
      </c>
      <c r="O76" s="8">
        <f>'COICOP - GHG'!O76/Population!O$5*1000</f>
        <v>4.341175493060432E-3</v>
      </c>
      <c r="P76" s="8">
        <f>'COICOP - GHG'!P76/Population!P$5*1000</f>
        <v>4.4693006363898512E-3</v>
      </c>
      <c r="Q76" s="8">
        <f>'COICOP - GHG'!Q76/Population!Q$5*1000</f>
        <v>4.266730745282072E-3</v>
      </c>
      <c r="R76" s="8">
        <f>'COICOP - GHG'!R76/Population!R$5*1000</f>
        <v>4.0406518534686865E-3</v>
      </c>
      <c r="S76" s="8">
        <f>'COICOP - GHG'!S76/Population!S$5*1000</f>
        <v>3.4423093413920997E-3</v>
      </c>
      <c r="T76" s="8">
        <f>'COICOP - GHG'!T76/Population!T$5*1000</f>
        <v>2.6192166753371154E-3</v>
      </c>
      <c r="U76" s="8">
        <f>'COICOP - GHG'!U76/Population!U$5*1000</f>
        <v>2.3135513620443325E-3</v>
      </c>
    </row>
    <row r="77" spans="1:21" x14ac:dyDescent="0.45">
      <c r="B77" s="3" t="s">
        <v>72</v>
      </c>
      <c r="C77" s="3" t="s">
        <v>72</v>
      </c>
      <c r="D77" s="8">
        <f>'COICOP - GHG'!D77/Population!D$5*1000</f>
        <v>0.11271837543165719</v>
      </c>
      <c r="E77" s="8">
        <f>'COICOP - GHG'!E77/Population!E$5*1000</f>
        <v>0.12200038696041118</v>
      </c>
      <c r="F77" s="8">
        <f>'COICOP - GHG'!F77/Population!F$5*1000</f>
        <v>0.11984499419599888</v>
      </c>
      <c r="G77" s="8">
        <f>'COICOP - GHG'!G77/Population!G$5*1000</f>
        <v>0.12731727307409571</v>
      </c>
      <c r="H77" s="8">
        <f>'COICOP - GHG'!H77/Population!H$5*1000</f>
        <v>0.1219965867494521</v>
      </c>
      <c r="I77" s="8">
        <f>'COICOP - GHG'!I77/Population!I$5*1000</f>
        <v>0.1341036083155312</v>
      </c>
      <c r="J77" s="8">
        <f>'COICOP - GHG'!J77/Population!J$5*1000</f>
        <v>0.12227532278226032</v>
      </c>
      <c r="K77" s="8">
        <f>'COICOP - GHG'!K77/Population!K$5*1000</f>
        <v>0.11395604964734188</v>
      </c>
      <c r="L77" s="8">
        <f>'COICOP - GHG'!L77/Population!L$5*1000</f>
        <v>0.12229144282060832</v>
      </c>
      <c r="M77" s="8">
        <f>'COICOP - GHG'!M77/Population!M$5*1000</f>
        <v>9.8746712801355413E-2</v>
      </c>
      <c r="N77" s="8">
        <f>'COICOP - GHG'!N77/Population!N$5*1000</f>
        <v>8.2336760224486757E-2</v>
      </c>
      <c r="O77" s="8">
        <f>'COICOP - GHG'!O77/Population!O$5*1000</f>
        <v>7.1073462836242052E-2</v>
      </c>
      <c r="P77" s="8">
        <f>'COICOP - GHG'!P77/Population!P$5*1000</f>
        <v>7.054805705037584E-2</v>
      </c>
      <c r="Q77" s="8">
        <f>'COICOP - GHG'!Q77/Population!Q$5*1000</f>
        <v>6.2867846730417218E-2</v>
      </c>
      <c r="R77" s="8">
        <f>'COICOP - GHG'!R77/Population!R$5*1000</f>
        <v>5.9536703059065936E-2</v>
      </c>
      <c r="S77" s="8">
        <f>'COICOP - GHG'!S77/Population!S$5*1000</f>
        <v>6.1288626152794207E-2</v>
      </c>
      <c r="T77" s="8">
        <f>'COICOP - GHG'!T77/Population!T$5*1000</f>
        <v>5.0781392968013227E-2</v>
      </c>
      <c r="U77" s="8">
        <f>'COICOP - GHG'!U77/Population!U$5*1000</f>
        <v>6.1099760247997334E-2</v>
      </c>
    </row>
    <row r="78" spans="1:21" x14ac:dyDescent="0.45">
      <c r="B78" s="3" t="s">
        <v>73</v>
      </c>
      <c r="C78" s="3" t="s">
        <v>73</v>
      </c>
      <c r="D78" s="8">
        <f>'COICOP - GHG'!D78/Population!D$5*1000</f>
        <v>1.5482378740117209E-2</v>
      </c>
      <c r="E78" s="8">
        <f>'COICOP - GHG'!E78/Population!E$5*1000</f>
        <v>1.4140693826822644E-2</v>
      </c>
      <c r="F78" s="8">
        <f>'COICOP - GHG'!F78/Population!F$5*1000</f>
        <v>1.2568541051140482E-2</v>
      </c>
      <c r="G78" s="8">
        <f>'COICOP - GHG'!G78/Population!G$5*1000</f>
        <v>1.3271300956386685E-2</v>
      </c>
      <c r="H78" s="8">
        <f>'COICOP - GHG'!H78/Population!H$5*1000</f>
        <v>1.8652517051663878E-2</v>
      </c>
      <c r="I78" s="8">
        <f>'COICOP - GHG'!I78/Population!I$5*1000</f>
        <v>2.4399640384515357E-2</v>
      </c>
      <c r="J78" s="8">
        <f>'COICOP - GHG'!J78/Population!J$5*1000</f>
        <v>1.4112813140827442E-2</v>
      </c>
      <c r="K78" s="8">
        <f>'COICOP - GHG'!K78/Population!K$5*1000</f>
        <v>1.550915296450062E-2</v>
      </c>
      <c r="L78" s="8">
        <f>'COICOP - GHG'!L78/Population!L$5*1000</f>
        <v>9.7815928531330681E-3</v>
      </c>
      <c r="M78" s="8">
        <f>'COICOP - GHG'!M78/Population!M$5*1000</f>
        <v>1.0087586982300254E-2</v>
      </c>
      <c r="N78" s="8">
        <f>'COICOP - GHG'!N78/Population!N$5*1000</f>
        <v>1.0654835087037323E-2</v>
      </c>
      <c r="O78" s="8">
        <f>'COICOP - GHG'!O78/Population!O$5*1000</f>
        <v>7.3457828257523254E-3</v>
      </c>
      <c r="P78" s="8">
        <f>'COICOP - GHG'!P78/Population!P$5*1000</f>
        <v>9.3206940146123209E-3</v>
      </c>
      <c r="Q78" s="8">
        <f>'COICOP - GHG'!Q78/Population!Q$5*1000</f>
        <v>7.7701209639093197E-3</v>
      </c>
      <c r="R78" s="8">
        <f>'COICOP - GHG'!R78/Population!R$5*1000</f>
        <v>7.358409880729536E-3</v>
      </c>
      <c r="S78" s="8">
        <f>'COICOP - GHG'!S78/Population!S$5*1000</f>
        <v>1.1296904369839407E-2</v>
      </c>
      <c r="T78" s="8">
        <f>'COICOP - GHG'!T78/Population!T$5*1000</f>
        <v>7.0444892297477791E-3</v>
      </c>
      <c r="U78" s="8">
        <f>'COICOP - GHG'!U78/Population!U$5*1000</f>
        <v>6.6842560025604635E-3</v>
      </c>
    </row>
    <row r="79" spans="1:21" x14ac:dyDescent="0.45">
      <c r="B79" s="3" t="s">
        <v>74</v>
      </c>
      <c r="C79" s="3" t="s">
        <v>74</v>
      </c>
      <c r="D79" s="8">
        <f>'COICOP - GHG'!D79/Population!D$5*1000</f>
        <v>1.2799331935344044E-2</v>
      </c>
      <c r="E79" s="8">
        <f>'COICOP - GHG'!E79/Population!E$5*1000</f>
        <v>1.0024672077404083E-2</v>
      </c>
      <c r="F79" s="8">
        <f>'COICOP - GHG'!F79/Population!F$5*1000</f>
        <v>9.7995628431970482E-3</v>
      </c>
      <c r="G79" s="8">
        <f>'COICOP - GHG'!G79/Population!G$5*1000</f>
        <v>1.3864641559110968E-2</v>
      </c>
      <c r="H79" s="8">
        <f>'COICOP - GHG'!H79/Population!H$5*1000</f>
        <v>1.6488465388750609E-2</v>
      </c>
      <c r="I79" s="8">
        <f>'COICOP - GHG'!I79/Population!I$5*1000</f>
        <v>4.3814516139648952E-3</v>
      </c>
      <c r="J79" s="8">
        <f>'COICOP - GHG'!J79/Population!J$5*1000</f>
        <v>1.3336161504810932E-2</v>
      </c>
      <c r="K79" s="8">
        <f>'COICOP - GHG'!K79/Population!K$5*1000</f>
        <v>7.5263982378044698E-3</v>
      </c>
      <c r="L79" s="8">
        <f>'COICOP - GHG'!L79/Population!L$5*1000</f>
        <v>6.4062171215461851E-3</v>
      </c>
      <c r="M79" s="8">
        <f>'COICOP - GHG'!M79/Population!M$5*1000</f>
        <v>1.1888368800077513E-2</v>
      </c>
      <c r="N79" s="8">
        <f>'COICOP - GHG'!N79/Population!N$5*1000</f>
        <v>5.6521795989536343E-3</v>
      </c>
      <c r="O79" s="8">
        <f>'COICOP - GHG'!O79/Population!O$5*1000</f>
        <v>7.4552582360350788E-3</v>
      </c>
      <c r="P79" s="8">
        <f>'COICOP - GHG'!P79/Population!P$5*1000</f>
        <v>5.8319710114603119E-3</v>
      </c>
      <c r="Q79" s="8">
        <f>'COICOP - GHG'!Q79/Population!Q$5*1000</f>
        <v>6.6036726827015269E-3</v>
      </c>
      <c r="R79" s="8">
        <f>'COICOP - GHG'!R79/Population!R$5*1000</f>
        <v>6.253767546631173E-3</v>
      </c>
      <c r="S79" s="8">
        <f>'COICOP - GHG'!S79/Population!S$5*1000</f>
        <v>5.6412208236839619E-3</v>
      </c>
      <c r="T79" s="8">
        <f>'COICOP - GHG'!T79/Population!T$5*1000</f>
        <v>3.4600205519308494E-3</v>
      </c>
      <c r="U79" s="8">
        <f>'COICOP - GHG'!U79/Population!U$5*1000</f>
        <v>5.6445738451546996E-3</v>
      </c>
    </row>
    <row r="80" spans="1:21" x14ac:dyDescent="0.45">
      <c r="B80" s="3" t="s">
        <v>75</v>
      </c>
      <c r="C80" s="3" t="s">
        <v>75</v>
      </c>
      <c r="D80" s="8">
        <f>'COICOP - GHG'!D80/Population!D$5*1000</f>
        <v>1.6031572741754239E-2</v>
      </c>
      <c r="E80" s="8">
        <f>'COICOP - GHG'!E80/Population!E$5*1000</f>
        <v>1.8223389113756736E-2</v>
      </c>
      <c r="F80" s="8">
        <f>'COICOP - GHG'!F80/Population!F$5*1000</f>
        <v>1.5018532186447974E-2</v>
      </c>
      <c r="G80" s="8">
        <f>'COICOP - GHG'!G80/Population!G$5*1000</f>
        <v>1.2592031441980338E-2</v>
      </c>
      <c r="H80" s="8">
        <f>'COICOP - GHG'!H80/Population!H$5*1000</f>
        <v>1.2975428705355112E-2</v>
      </c>
      <c r="I80" s="8">
        <f>'COICOP - GHG'!I80/Population!I$5*1000</f>
        <v>1.3801388951111684E-2</v>
      </c>
      <c r="J80" s="8">
        <f>'COICOP - GHG'!J80/Population!J$5*1000</f>
        <v>1.2291887882703299E-2</v>
      </c>
      <c r="K80" s="8">
        <f>'COICOP - GHG'!K80/Population!K$5*1000</f>
        <v>1.1522064612910554E-2</v>
      </c>
      <c r="L80" s="8">
        <f>'COICOP - GHG'!L80/Population!L$5*1000</f>
        <v>1.0734468651277446E-2</v>
      </c>
      <c r="M80" s="8">
        <f>'COICOP - GHG'!M80/Population!M$5*1000</f>
        <v>1.1881484406076316E-2</v>
      </c>
      <c r="N80" s="8">
        <f>'COICOP - GHG'!N80/Population!N$5*1000</f>
        <v>1.0045740300372483E-2</v>
      </c>
      <c r="O80" s="8">
        <f>'COICOP - GHG'!O80/Population!O$5*1000</f>
        <v>8.8565825948696952E-3</v>
      </c>
      <c r="P80" s="8">
        <f>'COICOP - GHG'!P80/Population!P$5*1000</f>
        <v>9.5346412467518498E-3</v>
      </c>
      <c r="Q80" s="8">
        <f>'COICOP - GHG'!Q80/Population!Q$5*1000</f>
        <v>9.4653042611827411E-3</v>
      </c>
      <c r="R80" s="8">
        <f>'COICOP - GHG'!R80/Population!R$5*1000</f>
        <v>8.963771442311785E-3</v>
      </c>
      <c r="S80" s="8">
        <f>'COICOP - GHG'!S80/Population!S$5*1000</f>
        <v>4.4657329625375324E-3</v>
      </c>
      <c r="T80" s="8">
        <f>'COICOP - GHG'!T80/Population!T$5*1000</f>
        <v>5.3747630369883398E-3</v>
      </c>
      <c r="U80" s="8">
        <f>'COICOP - GHG'!U80/Population!U$5*1000</f>
        <v>4.7001392174956698E-3</v>
      </c>
    </row>
    <row r="81" spans="1:21" x14ac:dyDescent="0.45">
      <c r="B81" s="3" t="s">
        <v>76</v>
      </c>
      <c r="C81" s="3" t="s">
        <v>76</v>
      </c>
      <c r="D81" s="8">
        <f>'COICOP - GHG'!D81/Population!D$5*1000</f>
        <v>1.1328626293217377E-2</v>
      </c>
      <c r="E81" s="8">
        <f>'COICOP - GHG'!E81/Population!E$5*1000</f>
        <v>7.4386829324620159E-3</v>
      </c>
      <c r="F81" s="8">
        <f>'COICOP - GHG'!F81/Population!F$5*1000</f>
        <v>8.9767508174021567E-3</v>
      </c>
      <c r="G81" s="8">
        <f>'COICOP - GHG'!G81/Population!G$5*1000</f>
        <v>6.5435986920392673E-3</v>
      </c>
      <c r="H81" s="8">
        <f>'COICOP - GHG'!H81/Population!H$5*1000</f>
        <v>1.0381393439086735E-2</v>
      </c>
      <c r="I81" s="8">
        <f>'COICOP - GHG'!I81/Population!I$5*1000</f>
        <v>8.7154856544953106E-3</v>
      </c>
      <c r="J81" s="8">
        <f>'COICOP - GHG'!J81/Population!J$5*1000</f>
        <v>7.9132843097379866E-3</v>
      </c>
      <c r="K81" s="8">
        <f>'COICOP - GHG'!K81/Population!K$5*1000</f>
        <v>7.8932903178605216E-3</v>
      </c>
      <c r="L81" s="8">
        <f>'COICOP - GHG'!L81/Population!L$5*1000</f>
        <v>8.9480285985128593E-3</v>
      </c>
      <c r="M81" s="8">
        <f>'COICOP - GHG'!M81/Population!M$5*1000</f>
        <v>5.6053874851897537E-3</v>
      </c>
      <c r="N81" s="8">
        <f>'COICOP - GHG'!N81/Population!N$5*1000</f>
        <v>1.2569219892931527E-2</v>
      </c>
      <c r="O81" s="8">
        <f>'COICOP - GHG'!O81/Population!O$5*1000</f>
        <v>5.1872895590626819E-3</v>
      </c>
      <c r="P81" s="8">
        <f>'COICOP - GHG'!P81/Population!P$5*1000</f>
        <v>6.9957671409175311E-3</v>
      </c>
      <c r="Q81" s="8">
        <f>'COICOP - GHG'!Q81/Population!Q$5*1000</f>
        <v>5.5547529324307338E-3</v>
      </c>
      <c r="R81" s="8">
        <f>'COICOP - GHG'!R81/Population!R$5*1000</f>
        <v>5.2604263244886446E-3</v>
      </c>
      <c r="S81" s="8">
        <f>'COICOP - GHG'!S81/Population!S$5*1000</f>
        <v>7.6226846172513449E-3</v>
      </c>
      <c r="T81" s="8">
        <f>'COICOP - GHG'!T81/Population!T$5*1000</f>
        <v>3.1673474425790603E-3</v>
      </c>
      <c r="U81" s="8">
        <f>'COICOP - GHG'!U81/Population!U$5*1000</f>
        <v>1.9935292565359925E-3</v>
      </c>
    </row>
    <row r="82" spans="1:21" x14ac:dyDescent="0.45">
      <c r="B82" s="3" t="s">
        <v>77</v>
      </c>
      <c r="C82" s="3" t="s">
        <v>77</v>
      </c>
      <c r="D82" s="8">
        <f>'COICOP - GHG'!D82/Population!D$5*1000</f>
        <v>5.6152928426376784E-3</v>
      </c>
      <c r="E82" s="8">
        <f>'COICOP - GHG'!E82/Population!E$5*1000</f>
        <v>4.0219966282419913E-3</v>
      </c>
      <c r="F82" s="8">
        <f>'COICOP - GHG'!F82/Population!F$5*1000</f>
        <v>4.1812171663812491E-3</v>
      </c>
      <c r="G82" s="8">
        <f>'COICOP - GHG'!G82/Population!G$5*1000</f>
        <v>5.487481412546109E-3</v>
      </c>
      <c r="H82" s="8">
        <f>'COICOP - GHG'!H82/Population!H$5*1000</f>
        <v>4.8691707184979997E-3</v>
      </c>
      <c r="I82" s="8">
        <f>'COICOP - GHG'!I82/Population!I$5*1000</f>
        <v>5.2144979075093943E-3</v>
      </c>
      <c r="J82" s="8">
        <f>'COICOP - GHG'!J82/Population!J$5*1000</f>
        <v>4.1227519033240614E-3</v>
      </c>
      <c r="K82" s="8">
        <f>'COICOP - GHG'!K82/Population!K$5*1000</f>
        <v>4.3722629825530181E-3</v>
      </c>
      <c r="L82" s="8">
        <f>'COICOP - GHG'!L82/Population!L$5*1000</f>
        <v>4.7526950976693677E-3</v>
      </c>
      <c r="M82" s="8">
        <f>'COICOP - GHG'!M82/Population!M$5*1000</f>
        <v>5.7269708639462935E-3</v>
      </c>
      <c r="N82" s="8">
        <f>'COICOP - GHG'!N82/Population!N$5*1000</f>
        <v>4.5519575909932081E-3</v>
      </c>
      <c r="O82" s="8">
        <f>'COICOP - GHG'!O82/Population!O$5*1000</f>
        <v>3.4353976695346419E-3</v>
      </c>
      <c r="P82" s="8">
        <f>'COICOP - GHG'!P82/Population!P$5*1000</f>
        <v>3.583340089712699E-3</v>
      </c>
      <c r="Q82" s="8">
        <f>'COICOP - GHG'!Q82/Population!Q$5*1000</f>
        <v>3.2892162091495468E-3</v>
      </c>
      <c r="R82" s="8">
        <f>'COICOP - GHG'!R82/Population!R$5*1000</f>
        <v>3.1149323370487799E-3</v>
      </c>
      <c r="S82" s="8">
        <f>'COICOP - GHG'!S82/Population!S$5*1000</f>
        <v>2.5084016524889656E-3</v>
      </c>
      <c r="T82" s="8">
        <f>'COICOP - GHG'!T82/Population!T$5*1000</f>
        <v>2.2263667465416991E-3</v>
      </c>
      <c r="U82" s="8">
        <f>'COICOP - GHG'!U82/Population!U$5*1000</f>
        <v>3.0922609252996623E-3</v>
      </c>
    </row>
    <row r="83" spans="1:21" x14ac:dyDescent="0.45">
      <c r="B83" s="3" t="s">
        <v>78</v>
      </c>
      <c r="C83" s="3" t="s">
        <v>251</v>
      </c>
      <c r="D83" s="8">
        <f>'COICOP - GHG'!D83/Population!D$5*1000</f>
        <v>8.4646421606711082E-4</v>
      </c>
      <c r="E83" s="8">
        <f>'COICOP - GHG'!E83/Population!E$5*1000</f>
        <v>6.8823133899712516E-4</v>
      </c>
      <c r="F83" s="8">
        <f>'COICOP - GHG'!F83/Population!F$5*1000</f>
        <v>8.9719764753518018E-4</v>
      </c>
      <c r="G83" s="8">
        <f>'COICOP - GHG'!G83/Population!G$5*1000</f>
        <v>4.6896281415296636E-4</v>
      </c>
      <c r="H83" s="8">
        <f>'COICOP - GHG'!H83/Population!H$5*1000</f>
        <v>1.1349617482831551E-3</v>
      </c>
      <c r="I83" s="8">
        <f>'COICOP - GHG'!I83/Population!I$5*1000</f>
        <v>1.0531383482128189E-3</v>
      </c>
      <c r="J83" s="8">
        <f>'COICOP - GHG'!J83/Population!J$5*1000</f>
        <v>1.497321298745253E-3</v>
      </c>
      <c r="K83" s="8">
        <f>'COICOP - GHG'!K83/Population!K$5*1000</f>
        <v>8.3013433755128939E-4</v>
      </c>
      <c r="L83" s="8">
        <f>'COICOP - GHG'!L83/Population!L$5*1000</f>
        <v>8.8058828813992595E-4</v>
      </c>
      <c r="M83" s="8">
        <f>'COICOP - GHG'!M83/Population!M$5*1000</f>
        <v>1.1928350112547677E-3</v>
      </c>
      <c r="N83" s="8">
        <f>'COICOP - GHG'!N83/Population!N$5*1000</f>
        <v>7.0034358498838561E-4</v>
      </c>
      <c r="O83" s="8">
        <f>'COICOP - GHG'!O83/Population!O$5*1000</f>
        <v>3.0565885567737537E-3</v>
      </c>
      <c r="P83" s="8">
        <f>'COICOP - GHG'!P83/Population!P$5*1000</f>
        <v>2.1316646857825207E-3</v>
      </c>
      <c r="Q83" s="8">
        <f>'COICOP - GHG'!Q83/Population!Q$5*1000</f>
        <v>7.6337621078833369E-4</v>
      </c>
      <c r="R83" s="8">
        <f>'COICOP - GHG'!R83/Population!R$5*1000</f>
        <v>6.9890232842649384E-4</v>
      </c>
      <c r="S83" s="8">
        <f>'COICOP - GHG'!S83/Population!S$5*1000</f>
        <v>7.6038702498742257E-4</v>
      </c>
      <c r="T83" s="8">
        <f>'COICOP - GHG'!T83/Population!T$5*1000</f>
        <v>1.0600242544387347E-3</v>
      </c>
      <c r="U83" s="8">
        <f>'COICOP - GHG'!U83/Population!U$5*1000</f>
        <v>6.6969835291029131E-4</v>
      </c>
    </row>
    <row r="84" spans="1:21" x14ac:dyDescent="0.45">
      <c r="C84" s="3" t="s">
        <v>252</v>
      </c>
      <c r="D84" s="8">
        <f>'COICOP - GHG'!D84/Population!D$5*1000</f>
        <v>3.8392889192392205E-4</v>
      </c>
      <c r="E84" s="8">
        <f>'COICOP - GHG'!E84/Population!E$5*1000</f>
        <v>7.0963515291369973E-4</v>
      </c>
      <c r="F84" s="8">
        <f>'COICOP - GHG'!F84/Population!F$5*1000</f>
        <v>6.7007251404217511E-4</v>
      </c>
      <c r="G84" s="8">
        <f>'COICOP - GHG'!G84/Population!G$5*1000</f>
        <v>9.3037731365760231E-4</v>
      </c>
      <c r="H84" s="8">
        <f>'COICOP - GHG'!H84/Population!H$5*1000</f>
        <v>1.2321540414623746E-3</v>
      </c>
      <c r="I84" s="8">
        <f>'COICOP - GHG'!I84/Population!I$5*1000</f>
        <v>2.5690142178797712E-3</v>
      </c>
      <c r="J84" s="8">
        <f>'COICOP - GHG'!J84/Population!J$5*1000</f>
        <v>1.177419538013382E-3</v>
      </c>
      <c r="K84" s="8">
        <f>'COICOP - GHG'!K84/Population!K$5*1000</f>
        <v>1.1076909728359309E-3</v>
      </c>
      <c r="L84" s="8">
        <f>'COICOP - GHG'!L84/Population!L$5*1000</f>
        <v>1.1466126465681163E-3</v>
      </c>
      <c r="M84" s="8">
        <f>'COICOP - GHG'!M84/Population!M$5*1000</f>
        <v>2.5509737432588544E-3</v>
      </c>
      <c r="N84" s="8">
        <f>'COICOP - GHG'!N84/Population!N$5*1000</f>
        <v>1.2955437082393607E-3</v>
      </c>
      <c r="O84" s="8">
        <f>'COICOP - GHG'!O84/Population!O$5*1000</f>
        <v>1.4549366676144318E-3</v>
      </c>
      <c r="P84" s="8">
        <f>'COICOP - GHG'!P84/Population!P$5*1000</f>
        <v>1.2259537754712392E-3</v>
      </c>
      <c r="Q84" s="8">
        <f>'COICOP - GHG'!Q84/Population!Q$5*1000</f>
        <v>9.3350605982074272E-4</v>
      </c>
      <c r="R84" s="8">
        <f>'COICOP - GHG'!R84/Population!R$5*1000</f>
        <v>8.5466320483736211E-4</v>
      </c>
      <c r="S84" s="8">
        <f>'COICOP - GHG'!S84/Population!S$5*1000</f>
        <v>1.2301127168223291E-3</v>
      </c>
      <c r="T84" s="8">
        <f>'COICOP - GHG'!T84/Population!T$5*1000</f>
        <v>6.1219578282062836E-4</v>
      </c>
      <c r="U84" s="8">
        <f>'COICOP - GHG'!U84/Population!U$5*1000</f>
        <v>8.6796383070723686E-4</v>
      </c>
    </row>
    <row r="85" spans="1:21" x14ac:dyDescent="0.45">
      <c r="C85" s="3" t="s">
        <v>253</v>
      </c>
      <c r="D85" s="8">
        <f>'COICOP - GHG'!D85/Population!D$5*1000</f>
        <v>2.3189023108159822E-4</v>
      </c>
      <c r="E85" s="8">
        <f>'COICOP - GHG'!E85/Population!E$5*1000</f>
        <v>2.6527056051306214E-4</v>
      </c>
      <c r="F85" s="8">
        <f>'COICOP - GHG'!F85/Population!F$5*1000</f>
        <v>2.5877222952091751E-4</v>
      </c>
      <c r="G85" s="8">
        <f>'COICOP - GHG'!G85/Population!G$5*1000</f>
        <v>3.3945038141105078E-4</v>
      </c>
      <c r="H85" s="8">
        <f>'COICOP - GHG'!H85/Population!H$5*1000</f>
        <v>3.7127677814163216E-4</v>
      </c>
      <c r="I85" s="8">
        <f>'COICOP - GHG'!I85/Population!I$5*1000</f>
        <v>3.2795237904670945E-4</v>
      </c>
      <c r="J85" s="8">
        <f>'COICOP - GHG'!J85/Population!J$5*1000</f>
        <v>3.2083049059575996E-4</v>
      </c>
      <c r="K85" s="8">
        <f>'COICOP - GHG'!K85/Population!K$5*1000</f>
        <v>6.1731621578877728E-4</v>
      </c>
      <c r="L85" s="8">
        <f>'COICOP - GHG'!L85/Population!L$5*1000</f>
        <v>3.4123495730027333E-4</v>
      </c>
      <c r="M85" s="8">
        <f>'COICOP - GHG'!M85/Population!M$5*1000</f>
        <v>3.5357584560751458E-4</v>
      </c>
      <c r="N85" s="8">
        <f>'COICOP - GHG'!N85/Population!N$5*1000</f>
        <v>2.5380032635212782E-4</v>
      </c>
      <c r="O85" s="8">
        <f>'COICOP - GHG'!O85/Population!O$5*1000</f>
        <v>4.3696211420955885E-4</v>
      </c>
      <c r="P85" s="8">
        <f>'COICOP - GHG'!P85/Population!P$5*1000</f>
        <v>3.3511777569644166E-4</v>
      </c>
      <c r="Q85" s="8">
        <f>'COICOP - GHG'!Q85/Population!Q$5*1000</f>
        <v>2.7112188760196045E-4</v>
      </c>
      <c r="R85" s="8">
        <f>'COICOP - GHG'!R85/Population!R$5*1000</f>
        <v>2.4822324281852283E-4</v>
      </c>
      <c r="S85" s="8">
        <f>'COICOP - GHG'!S85/Population!S$5*1000</f>
        <v>1.4344432173848379E-4</v>
      </c>
      <c r="T85" s="8">
        <f>'COICOP - GHG'!T85/Population!T$5*1000</f>
        <v>1.8732639561388662E-4</v>
      </c>
      <c r="U85" s="8">
        <f>'COICOP - GHG'!U85/Population!U$5*1000</f>
        <v>3.9957878059255293E-4</v>
      </c>
    </row>
    <row r="86" spans="1:21" x14ac:dyDescent="0.45">
      <c r="C86" s="3" t="s">
        <v>254</v>
      </c>
      <c r="D86" s="8">
        <f>'COICOP - GHG'!D86/Population!D$5*1000</f>
        <v>4.0283113069250726E-5</v>
      </c>
      <c r="E86" s="8">
        <f>'COICOP - GHG'!E86/Population!E$5*1000</f>
        <v>5.4471324244753667E-5</v>
      </c>
      <c r="F86" s="8">
        <f>'COICOP - GHG'!F86/Population!F$5*1000</f>
        <v>1.0275199412194425E-4</v>
      </c>
      <c r="G86" s="8">
        <f>'COICOP - GHG'!G86/Population!G$5*1000</f>
        <v>7.8924202060588725E-5</v>
      </c>
      <c r="H86" s="8">
        <f>'COICOP - GHG'!H86/Population!H$5*1000</f>
        <v>6.4604107781242719E-5</v>
      </c>
      <c r="I86" s="8">
        <f>'COICOP - GHG'!I86/Population!I$5*1000</f>
        <v>2.7521578418246228E-4</v>
      </c>
      <c r="J86" s="8">
        <f>'COICOP - GHG'!J86/Population!J$5*1000</f>
        <v>1.0612423010324884E-5</v>
      </c>
      <c r="K86" s="8">
        <f>'COICOP - GHG'!K86/Population!K$5*1000</f>
        <v>0</v>
      </c>
      <c r="L86" s="8">
        <f>'COICOP - GHG'!L86/Population!L$5*1000</f>
        <v>0</v>
      </c>
      <c r="M86" s="8">
        <f>'COICOP - GHG'!M86/Population!M$5*1000</f>
        <v>1.4144298353843207E-4</v>
      </c>
      <c r="N86" s="8">
        <f>'COICOP - GHG'!N86/Population!N$5*1000</f>
        <v>6.8069524766297611E-4</v>
      </c>
      <c r="O86" s="8">
        <f>'COICOP - GHG'!O86/Population!O$5*1000</f>
        <v>0</v>
      </c>
      <c r="P86" s="8">
        <f>'COICOP - GHG'!P86/Population!P$5*1000</f>
        <v>0</v>
      </c>
      <c r="Q86" s="8">
        <f>'COICOP - GHG'!Q86/Population!Q$5*1000</f>
        <v>0</v>
      </c>
      <c r="R86" s="8">
        <f>'COICOP - GHG'!R86/Population!R$5*1000</f>
        <v>0</v>
      </c>
      <c r="S86" s="8">
        <f>'COICOP - GHG'!S86/Population!S$5*1000</f>
        <v>0</v>
      </c>
      <c r="T86" s="8">
        <f>'COICOP - GHG'!T86/Population!T$5*1000</f>
        <v>0</v>
      </c>
      <c r="U86" s="8">
        <f>'COICOP - GHG'!U86/Population!U$5*1000</f>
        <v>1.656052725385876E-4</v>
      </c>
    </row>
    <row r="87" spans="1:21" x14ac:dyDescent="0.45">
      <c r="B87" s="3" t="s">
        <v>79</v>
      </c>
      <c r="C87" s="3" t="s">
        <v>79</v>
      </c>
      <c r="D87" s="8">
        <f>'COICOP - GHG'!D87/Population!D$5*1000</f>
        <v>6.977849610869713E-2</v>
      </c>
      <c r="E87" s="8">
        <f>'COICOP - GHG'!E87/Population!E$5*1000</f>
        <v>2.7761066216590715E-2</v>
      </c>
      <c r="F87" s="8">
        <f>'COICOP - GHG'!F87/Population!F$5*1000</f>
        <v>2.4651188388270566E-2</v>
      </c>
      <c r="G87" s="8">
        <f>'COICOP - GHG'!G87/Population!G$5*1000</f>
        <v>3.1415162173059535E-2</v>
      </c>
      <c r="H87" s="8">
        <f>'COICOP - GHG'!H87/Population!H$5*1000</f>
        <v>2.7165115401164744E-2</v>
      </c>
      <c r="I87" s="8">
        <f>'COICOP - GHG'!I87/Population!I$5*1000</f>
        <v>2.589804806062283E-2</v>
      </c>
      <c r="J87" s="8">
        <f>'COICOP - GHG'!J87/Population!J$5*1000</f>
        <v>2.1831831340750396E-2</v>
      </c>
      <c r="K87" s="8">
        <f>'COICOP - GHG'!K87/Population!K$5*1000</f>
        <v>1.2138156833024872E-2</v>
      </c>
      <c r="L87" s="8">
        <f>'COICOP - GHG'!L87/Population!L$5*1000</f>
        <v>3.5100339963459501E-2</v>
      </c>
      <c r="M87" s="8">
        <f>'COICOP - GHG'!M87/Population!M$5*1000</f>
        <v>1.9292232162375751E-2</v>
      </c>
      <c r="N87" s="8">
        <f>'COICOP - GHG'!N87/Population!N$5*1000</f>
        <v>1.758849405060255E-2</v>
      </c>
      <c r="O87" s="8">
        <f>'COICOP - GHG'!O87/Population!O$5*1000</f>
        <v>1.537662017731483E-2</v>
      </c>
      <c r="P87" s="8">
        <f>'COICOP - GHG'!P87/Population!P$5*1000</f>
        <v>1.1658755062201622E-2</v>
      </c>
      <c r="Q87" s="8">
        <f>'COICOP - GHG'!Q87/Population!Q$5*1000</f>
        <v>5.0256119026526038E-3</v>
      </c>
      <c r="R87" s="8">
        <f>'COICOP - GHG'!R87/Population!R$5*1000</f>
        <v>4.6941782328400634E-3</v>
      </c>
      <c r="S87" s="8">
        <f>'COICOP - GHG'!S87/Population!S$5*1000</f>
        <v>2.1913498640663772E-2</v>
      </c>
      <c r="T87" s="8">
        <f>'COICOP - GHG'!T87/Population!T$5*1000</f>
        <v>1.0526098350778107E-2</v>
      </c>
      <c r="U87" s="8">
        <f>'COICOP - GHG'!U87/Population!U$5*1000</f>
        <v>2.1742799395935725E-2</v>
      </c>
    </row>
    <row r="88" spans="1:21" x14ac:dyDescent="0.45">
      <c r="B88" s="3" t="s">
        <v>80</v>
      </c>
      <c r="C88" s="3" t="s">
        <v>255</v>
      </c>
      <c r="D88" s="8">
        <f>'COICOP - GHG'!D88/Population!D$5*1000</f>
        <v>6.4697607176937887E-3</v>
      </c>
      <c r="E88" s="8">
        <f>'COICOP - GHG'!E88/Population!E$5*1000</f>
        <v>4.1871209015323695E-3</v>
      </c>
      <c r="F88" s="8">
        <f>'COICOP - GHG'!F88/Population!F$5*1000</f>
        <v>5.3017737737467473E-3</v>
      </c>
      <c r="G88" s="8">
        <f>'COICOP - GHG'!G88/Population!G$5*1000</f>
        <v>3.7780927187933619E-3</v>
      </c>
      <c r="H88" s="8">
        <f>'COICOP - GHG'!H88/Population!H$5*1000</f>
        <v>5.0101163755432556E-3</v>
      </c>
      <c r="I88" s="8">
        <f>'COICOP - GHG'!I88/Population!I$5*1000</f>
        <v>4.1675296961521903E-3</v>
      </c>
      <c r="J88" s="8">
        <f>'COICOP - GHG'!J88/Population!J$5*1000</f>
        <v>5.3766138723711256E-3</v>
      </c>
      <c r="K88" s="8">
        <f>'COICOP - GHG'!K88/Population!K$5*1000</f>
        <v>3.6756254979006826E-3</v>
      </c>
      <c r="L88" s="8">
        <f>'COICOP - GHG'!L88/Population!L$5*1000</f>
        <v>3.4646845983074969E-3</v>
      </c>
      <c r="M88" s="8">
        <f>'COICOP - GHG'!M88/Population!M$5*1000</f>
        <v>4.9980273923283872E-3</v>
      </c>
      <c r="N88" s="8">
        <f>'COICOP - GHG'!N88/Population!N$5*1000</f>
        <v>3.5923787450264557E-3</v>
      </c>
      <c r="O88" s="8">
        <f>'COICOP - GHG'!O88/Population!O$5*1000</f>
        <v>2.1799612252508937E-3</v>
      </c>
      <c r="P88" s="8">
        <f>'COICOP - GHG'!P88/Population!P$5*1000</f>
        <v>4.0553136098341637E-3</v>
      </c>
      <c r="Q88" s="8">
        <f>'COICOP - GHG'!Q88/Population!Q$5*1000</f>
        <v>2.9130130577461632E-3</v>
      </c>
      <c r="R88" s="8">
        <f>'COICOP - GHG'!R88/Population!R$5*1000</f>
        <v>2.3094009019413693E-3</v>
      </c>
      <c r="S88" s="8">
        <f>'COICOP - GHG'!S88/Population!S$5*1000</f>
        <v>2.5189660395822482E-3</v>
      </c>
      <c r="T88" s="8">
        <f>'COICOP - GHG'!T88/Population!T$5*1000</f>
        <v>2.2212448730300916E-3</v>
      </c>
      <c r="U88" s="8">
        <f>'COICOP - GHG'!U88/Population!U$5*1000</f>
        <v>1.7143420021850991E-3</v>
      </c>
    </row>
    <row r="89" spans="1:21" x14ac:dyDescent="0.45">
      <c r="C89" s="3" t="s">
        <v>256</v>
      </c>
      <c r="D89" s="8">
        <f>'COICOP - GHG'!D89/Population!D$5*1000</f>
        <v>1.5619305392835675E-3</v>
      </c>
      <c r="E89" s="8">
        <f>'COICOP - GHG'!E89/Population!E$5*1000</f>
        <v>9.0406067232281031E-4</v>
      </c>
      <c r="F89" s="8">
        <f>'COICOP - GHG'!F89/Population!F$5*1000</f>
        <v>1.2678835687718094E-3</v>
      </c>
      <c r="G89" s="8">
        <f>'COICOP - GHG'!G89/Population!G$5*1000</f>
        <v>1.3369668671919274E-3</v>
      </c>
      <c r="H89" s="8">
        <f>'COICOP - GHG'!H89/Population!H$5*1000</f>
        <v>6.3101278121377783E-4</v>
      </c>
      <c r="I89" s="8">
        <f>'COICOP - GHG'!I89/Population!I$5*1000</f>
        <v>1.364975899964033E-3</v>
      </c>
      <c r="J89" s="8">
        <f>'COICOP - GHG'!J89/Population!J$5*1000</f>
        <v>1.0721742360026948E-3</v>
      </c>
      <c r="K89" s="8">
        <f>'COICOP - GHG'!K89/Population!K$5*1000</f>
        <v>3.8928476266975531E-4</v>
      </c>
      <c r="L89" s="8">
        <f>'COICOP - GHG'!L89/Population!L$5*1000</f>
        <v>1.3255886660349264E-3</v>
      </c>
      <c r="M89" s="8">
        <f>'COICOP - GHG'!M89/Population!M$5*1000</f>
        <v>7.859680120227443E-4</v>
      </c>
      <c r="N89" s="8">
        <f>'COICOP - GHG'!N89/Population!N$5*1000</f>
        <v>1.0469340018276474E-3</v>
      </c>
      <c r="O89" s="8">
        <f>'COICOP - GHG'!O89/Population!O$5*1000</f>
        <v>2.9335837599140567E-4</v>
      </c>
      <c r="P89" s="8">
        <f>'COICOP - GHG'!P89/Population!P$5*1000</f>
        <v>1.8195821111295385E-4</v>
      </c>
      <c r="Q89" s="8">
        <f>'COICOP - GHG'!Q89/Population!Q$5*1000</f>
        <v>1.8150921338824479E-4</v>
      </c>
      <c r="R89" s="8">
        <f>'COICOP - GHG'!R89/Population!R$5*1000</f>
        <v>1.438982705535156E-4</v>
      </c>
      <c r="S89" s="8">
        <f>'COICOP - GHG'!S89/Population!S$5*1000</f>
        <v>2.1147803847431683E-4</v>
      </c>
      <c r="T89" s="8">
        <f>'COICOP - GHG'!T89/Population!T$5*1000</f>
        <v>2.7009558309179575E-4</v>
      </c>
      <c r="U89" s="8">
        <f>'COICOP - GHG'!U89/Population!U$5*1000</f>
        <v>3.5414941607684886E-4</v>
      </c>
    </row>
    <row r="90" spans="1:21" x14ac:dyDescent="0.45">
      <c r="B90" s="3" t="s">
        <v>81</v>
      </c>
      <c r="C90" s="3" t="s">
        <v>81</v>
      </c>
      <c r="D90" s="8">
        <f>'COICOP - GHG'!D90/Population!D$5*1000</f>
        <v>2.5018422952455984E-2</v>
      </c>
      <c r="E90" s="8">
        <f>'COICOP - GHG'!E90/Population!E$5*1000</f>
        <v>1.7705567383968373E-2</v>
      </c>
      <c r="F90" s="8">
        <f>'COICOP - GHG'!F90/Population!F$5*1000</f>
        <v>2.253500078064119E-2</v>
      </c>
      <c r="G90" s="8">
        <f>'COICOP - GHG'!G90/Population!G$5*1000</f>
        <v>1.4307996673095298E-2</v>
      </c>
      <c r="H90" s="8">
        <f>'COICOP - GHG'!H90/Population!H$5*1000</f>
        <v>2.3277828809509789E-2</v>
      </c>
      <c r="I90" s="8">
        <f>'COICOP - GHG'!I90/Population!I$5*1000</f>
        <v>2.8961678540079777E-2</v>
      </c>
      <c r="J90" s="8">
        <f>'COICOP - GHG'!J90/Population!J$5*1000</f>
        <v>2.7889175546615085E-2</v>
      </c>
      <c r="K90" s="8">
        <f>'COICOP - GHG'!K90/Population!K$5*1000</f>
        <v>2.1818471780146748E-2</v>
      </c>
      <c r="L90" s="8">
        <f>'COICOP - GHG'!L90/Population!L$5*1000</f>
        <v>1.3933873067925248E-2</v>
      </c>
      <c r="M90" s="8">
        <f>'COICOP - GHG'!M90/Population!M$5*1000</f>
        <v>1.2329489214395977E-2</v>
      </c>
      <c r="N90" s="8">
        <f>'COICOP - GHG'!N90/Population!N$5*1000</f>
        <v>1.3873270728070245E-2</v>
      </c>
      <c r="O90" s="8">
        <f>'COICOP - GHG'!O90/Population!O$5*1000</f>
        <v>1.4681930645152762E-2</v>
      </c>
      <c r="P90" s="8">
        <f>'COICOP - GHG'!P90/Population!P$5*1000</f>
        <v>2.0177676401593295E-2</v>
      </c>
      <c r="Q90" s="8">
        <f>'COICOP - GHG'!Q90/Population!Q$5*1000</f>
        <v>1.6110965074898394E-2</v>
      </c>
      <c r="R90" s="8">
        <f>'COICOP - GHG'!R90/Population!R$5*1000</f>
        <v>1.501572536085412E-2</v>
      </c>
      <c r="S90" s="8">
        <f>'COICOP - GHG'!S90/Population!S$5*1000</f>
        <v>1.9582198533615182E-2</v>
      </c>
      <c r="T90" s="8">
        <f>'COICOP - GHG'!T90/Population!T$5*1000</f>
        <v>1.6931829877730949E-2</v>
      </c>
      <c r="U90" s="8">
        <f>'COICOP - GHG'!U90/Population!U$5*1000</f>
        <v>1.5977427584657942E-2</v>
      </c>
    </row>
    <row r="91" spans="1:21" x14ac:dyDescent="0.45">
      <c r="B91" s="3" t="s">
        <v>82</v>
      </c>
      <c r="C91" s="3" t="s">
        <v>82</v>
      </c>
      <c r="D91" s="8">
        <f>'COICOP - GHG'!D91/Population!D$5*1000</f>
        <v>2.76612375366205E-2</v>
      </c>
      <c r="E91" s="8">
        <f>'COICOP - GHG'!E91/Population!E$5*1000</f>
        <v>2.8616657890207731E-2</v>
      </c>
      <c r="F91" s="8">
        <f>'COICOP - GHG'!F91/Population!F$5*1000</f>
        <v>3.3234265228582728E-2</v>
      </c>
      <c r="G91" s="8">
        <f>'COICOP - GHG'!G91/Population!G$5*1000</f>
        <v>3.9130859521494539E-2</v>
      </c>
      <c r="H91" s="8">
        <f>'COICOP - GHG'!H91/Population!H$5*1000</f>
        <v>4.251547220993724E-2</v>
      </c>
      <c r="I91" s="8">
        <f>'COICOP - GHG'!I91/Population!I$5*1000</f>
        <v>4.2046906147818683E-2</v>
      </c>
      <c r="J91" s="8">
        <f>'COICOP - GHG'!J91/Population!J$5*1000</f>
        <v>4.0322832305976858E-2</v>
      </c>
      <c r="K91" s="8">
        <f>'COICOP - GHG'!K91/Population!K$5*1000</f>
        <v>4.5918568719827441E-2</v>
      </c>
      <c r="L91" s="8">
        <f>'COICOP - GHG'!L91/Population!L$5*1000</f>
        <v>3.9141819819186192E-2</v>
      </c>
      <c r="M91" s="8">
        <f>'COICOP - GHG'!M91/Population!M$5*1000</f>
        <v>3.4419814155520007E-2</v>
      </c>
      <c r="N91" s="8">
        <f>'COICOP - GHG'!N91/Population!N$5*1000</f>
        <v>2.7200105687635211E-2</v>
      </c>
      <c r="O91" s="8">
        <f>'COICOP - GHG'!O91/Population!O$5*1000</f>
        <v>2.6566356880992924E-2</v>
      </c>
      <c r="P91" s="8">
        <f>'COICOP - GHG'!P91/Population!P$5*1000</f>
        <v>2.1350526182512947E-2</v>
      </c>
      <c r="Q91" s="8">
        <f>'COICOP - GHG'!Q91/Population!Q$5*1000</f>
        <v>2.4059657590326414E-2</v>
      </c>
      <c r="R91" s="8">
        <f>'COICOP - GHG'!R91/Population!R$5*1000</f>
        <v>2.2424057713054727E-2</v>
      </c>
      <c r="S91" s="8">
        <f>'COICOP - GHG'!S91/Population!S$5*1000</f>
        <v>2.435396726049615E-2</v>
      </c>
      <c r="T91" s="8">
        <f>'COICOP - GHG'!T91/Population!T$5*1000</f>
        <v>2.5323439687731288E-2</v>
      </c>
      <c r="U91" s="8">
        <f>'COICOP - GHG'!U91/Population!U$5*1000</f>
        <v>1.8915721767774271E-2</v>
      </c>
    </row>
    <row r="92" spans="1:21" x14ac:dyDescent="0.45">
      <c r="B92" s="3" t="s">
        <v>83</v>
      </c>
      <c r="C92" s="3" t="s">
        <v>83</v>
      </c>
      <c r="D92" s="8">
        <f>'COICOP - GHG'!D92/Population!D$5*1000</f>
        <v>1.2608925044431164E-2</v>
      </c>
      <c r="E92" s="8">
        <f>'COICOP - GHG'!E92/Population!E$5*1000</f>
        <v>1.309672657039926E-2</v>
      </c>
      <c r="F92" s="8">
        <f>'COICOP - GHG'!F92/Population!F$5*1000</f>
        <v>1.1606290308208311E-2</v>
      </c>
      <c r="G92" s="8">
        <f>'COICOP - GHG'!G92/Population!G$5*1000</f>
        <v>1.0524689401160185E-2</v>
      </c>
      <c r="H92" s="8">
        <f>'COICOP - GHG'!H92/Population!H$5*1000</f>
        <v>1.3123293772637054E-2</v>
      </c>
      <c r="I92" s="8">
        <f>'COICOP - GHG'!I92/Population!I$5*1000</f>
        <v>8.6556192318284746E-3</v>
      </c>
      <c r="J92" s="8">
        <f>'COICOP - GHG'!J92/Population!J$5*1000</f>
        <v>9.2383990495100606E-3</v>
      </c>
      <c r="K92" s="8">
        <f>'COICOP - GHG'!K92/Population!K$5*1000</f>
        <v>1.1369304014443658E-2</v>
      </c>
      <c r="L92" s="8">
        <f>'COICOP - GHG'!L92/Population!L$5*1000</f>
        <v>1.107199872203588E-2</v>
      </c>
      <c r="M92" s="8">
        <f>'COICOP - GHG'!M92/Population!M$5*1000</f>
        <v>8.9490914759888674E-3</v>
      </c>
      <c r="N92" s="8">
        <f>'COICOP - GHG'!N92/Population!N$5*1000</f>
        <v>6.6018099502966497E-3</v>
      </c>
      <c r="O92" s="8">
        <f>'COICOP - GHG'!O92/Population!O$5*1000</f>
        <v>8.8378817487642248E-3</v>
      </c>
      <c r="P92" s="8">
        <f>'COICOP - GHG'!P92/Population!P$5*1000</f>
        <v>7.7273866036138925E-3</v>
      </c>
      <c r="Q92" s="8">
        <f>'COICOP - GHG'!Q92/Population!Q$5*1000</f>
        <v>7.7954920771037307E-3</v>
      </c>
      <c r="R92" s="8">
        <f>'COICOP - GHG'!R92/Population!R$5*1000</f>
        <v>7.2655466347500627E-3</v>
      </c>
      <c r="S92" s="8">
        <f>'COICOP - GHG'!S92/Population!S$5*1000</f>
        <v>7.9996332830479713E-3</v>
      </c>
      <c r="T92" s="8">
        <f>'COICOP - GHG'!T92/Population!T$5*1000</f>
        <v>6.2906467709945525E-3</v>
      </c>
      <c r="U92" s="8">
        <f>'COICOP - GHG'!U92/Population!U$5*1000</f>
        <v>3.9744797109111073E-3</v>
      </c>
    </row>
    <row r="93" spans="1:21" x14ac:dyDescent="0.45">
      <c r="B93" s="3" t="s">
        <v>84</v>
      </c>
      <c r="C93" s="3" t="s">
        <v>84</v>
      </c>
      <c r="D93" s="8">
        <f>'COICOP - GHG'!D93/Population!D$5*1000</f>
        <v>2.6826832006682432E-3</v>
      </c>
      <c r="E93" s="8">
        <f>'COICOP - GHG'!E93/Population!E$5*1000</f>
        <v>1.1863112606257311E-3</v>
      </c>
      <c r="F93" s="8">
        <f>'COICOP - GHG'!F93/Population!F$5*1000</f>
        <v>1.988857677364239E-3</v>
      </c>
      <c r="G93" s="8">
        <f>'COICOP - GHG'!G93/Population!G$5*1000</f>
        <v>3.3068629712453852E-3</v>
      </c>
      <c r="H93" s="8">
        <f>'COICOP - GHG'!H93/Population!H$5*1000</f>
        <v>3.1220976516045328E-3</v>
      </c>
      <c r="I93" s="8">
        <f>'COICOP - GHG'!I93/Population!I$5*1000</f>
        <v>2.805697791938106E-3</v>
      </c>
      <c r="J93" s="8">
        <f>'COICOP - GHG'!J93/Population!J$5*1000</f>
        <v>1.4589297348263028E-3</v>
      </c>
      <c r="K93" s="8">
        <f>'COICOP - GHG'!K93/Population!K$5*1000</f>
        <v>5.1063877988833262E-4</v>
      </c>
      <c r="L93" s="8">
        <f>'COICOP - GHG'!L93/Population!L$5*1000</f>
        <v>1.4185772948037759E-3</v>
      </c>
      <c r="M93" s="8">
        <f>'COICOP - GHG'!M93/Population!M$5*1000</f>
        <v>1.835353359851139E-3</v>
      </c>
      <c r="N93" s="8">
        <f>'COICOP - GHG'!N93/Population!N$5*1000</f>
        <v>5.3242281450050703E-4</v>
      </c>
      <c r="O93" s="8">
        <f>'COICOP - GHG'!O93/Population!O$5*1000</f>
        <v>1.828390416560633E-3</v>
      </c>
      <c r="P93" s="8">
        <f>'COICOP - GHG'!P93/Population!P$5*1000</f>
        <v>7.3609992832179589E-4</v>
      </c>
      <c r="Q93" s="8">
        <f>'COICOP - GHG'!Q93/Population!Q$5*1000</f>
        <v>7.0950347251665655E-4</v>
      </c>
      <c r="R93" s="8">
        <f>'COICOP - GHG'!R93/Population!R$5*1000</f>
        <v>6.6467496253312902E-4</v>
      </c>
      <c r="S93" s="8">
        <f>'COICOP - GHG'!S93/Population!S$5*1000</f>
        <v>6.9825686003111302E-4</v>
      </c>
      <c r="T93" s="8">
        <f>'COICOP - GHG'!T93/Population!T$5*1000</f>
        <v>0</v>
      </c>
      <c r="U93" s="8">
        <f>'COICOP - GHG'!U93/Population!U$5*1000</f>
        <v>0</v>
      </c>
    </row>
    <row r="94" spans="1:21" x14ac:dyDescent="0.45">
      <c r="A94" s="3" t="s">
        <v>85</v>
      </c>
      <c r="B94" s="3" t="s">
        <v>86</v>
      </c>
      <c r="C94" s="3" t="s">
        <v>86</v>
      </c>
      <c r="D94" s="8">
        <f>'COICOP - GHG'!D94/Population!D$5*1000</f>
        <v>0.41521664491707477</v>
      </c>
      <c r="E94" s="8">
        <f>'COICOP - GHG'!E94/Population!E$5*1000</f>
        <v>0.3897263566540195</v>
      </c>
      <c r="F94" s="8">
        <f>'COICOP - GHG'!F94/Population!F$5*1000</f>
        <v>0.37414398212212602</v>
      </c>
      <c r="G94" s="8">
        <f>'COICOP - GHG'!G94/Population!G$5*1000</f>
        <v>0.32345614319857441</v>
      </c>
      <c r="H94" s="8">
        <f>'COICOP - GHG'!H94/Population!H$5*1000</f>
        <v>0.30367778121914069</v>
      </c>
      <c r="I94" s="8">
        <f>'COICOP - GHG'!I94/Population!I$5*1000</f>
        <v>0.34831205108448127</v>
      </c>
      <c r="J94" s="8">
        <f>'COICOP - GHG'!J94/Population!J$5*1000</f>
        <v>0.33654161698239221</v>
      </c>
      <c r="K94" s="8">
        <f>'COICOP - GHG'!K94/Population!K$5*1000</f>
        <v>0.34086609994704903</v>
      </c>
      <c r="L94" s="8">
        <f>'COICOP - GHG'!L94/Population!L$5*1000</f>
        <v>0.31789642057918904</v>
      </c>
      <c r="M94" s="8">
        <f>'COICOP - GHG'!M94/Population!M$5*1000</f>
        <v>0.29340312393152096</v>
      </c>
      <c r="N94" s="8">
        <f>'COICOP - GHG'!N94/Population!N$5*1000</f>
        <v>0.2942359184965429</v>
      </c>
      <c r="O94" s="8">
        <f>'COICOP - GHG'!O94/Population!O$5*1000</f>
        <v>0.32739822479206909</v>
      </c>
      <c r="P94" s="8">
        <f>'COICOP - GHG'!P94/Population!P$5*1000</f>
        <v>0.27932899717924908</v>
      </c>
      <c r="Q94" s="8">
        <f>'COICOP - GHG'!Q94/Population!Q$5*1000</f>
        <v>0.30081079091416818</v>
      </c>
      <c r="R94" s="8">
        <f>'COICOP - GHG'!R94/Population!R$5*1000</f>
        <v>0.31061493968346232</v>
      </c>
      <c r="S94" s="8">
        <f>'COICOP - GHG'!S94/Population!S$5*1000</f>
        <v>0.33686870796433055</v>
      </c>
      <c r="T94" s="8">
        <f>'COICOP - GHG'!T94/Population!T$5*1000</f>
        <v>0.2758057168700373</v>
      </c>
      <c r="U94" s="8">
        <f>'COICOP - GHG'!U94/Population!U$5*1000</f>
        <v>0.30242206395265397</v>
      </c>
    </row>
    <row r="95" spans="1:21" x14ac:dyDescent="0.45">
      <c r="B95" s="3" t="s">
        <v>87</v>
      </c>
      <c r="C95" s="3" t="s">
        <v>87</v>
      </c>
      <c r="D95" s="8">
        <f>'COICOP - GHG'!D95/Population!D$5*1000</f>
        <v>9.6744016937037089E-2</v>
      </c>
      <c r="E95" s="8">
        <f>'COICOP - GHG'!E95/Population!E$5*1000</f>
        <v>9.7245318928648974E-2</v>
      </c>
      <c r="F95" s="8">
        <f>'COICOP - GHG'!F95/Population!F$5*1000</f>
        <v>9.4633668614808972E-2</v>
      </c>
      <c r="G95" s="8">
        <f>'COICOP - GHG'!G95/Population!G$5*1000</f>
        <v>0.11596409695271706</v>
      </c>
      <c r="H95" s="8">
        <f>'COICOP - GHG'!H95/Population!H$5*1000</f>
        <v>0.11470315104300578</v>
      </c>
      <c r="I95" s="8">
        <f>'COICOP - GHG'!I95/Population!I$5*1000</f>
        <v>7.4943990030796215E-2</v>
      </c>
      <c r="J95" s="8">
        <f>'COICOP - GHG'!J95/Population!J$5*1000</f>
        <v>7.1540656968717989E-2</v>
      </c>
      <c r="K95" s="8">
        <f>'COICOP - GHG'!K95/Population!K$5*1000</f>
        <v>5.5570955799972496E-2</v>
      </c>
      <c r="L95" s="8">
        <f>'COICOP - GHG'!L95/Population!L$5*1000</f>
        <v>5.2872918918971265E-2</v>
      </c>
      <c r="M95" s="8">
        <f>'COICOP - GHG'!M95/Population!M$5*1000</f>
        <v>7.5810892220836812E-2</v>
      </c>
      <c r="N95" s="8">
        <f>'COICOP - GHG'!N95/Population!N$5*1000</f>
        <v>7.6502035431777207E-2</v>
      </c>
      <c r="O95" s="8">
        <f>'COICOP - GHG'!O95/Population!O$5*1000</f>
        <v>5.251494103322344E-2</v>
      </c>
      <c r="P95" s="8">
        <f>'COICOP - GHG'!P95/Population!P$5*1000</f>
        <v>6.0641673854420396E-2</v>
      </c>
      <c r="Q95" s="8">
        <f>'COICOP - GHG'!Q95/Population!Q$5*1000</f>
        <v>5.3743498651820716E-2</v>
      </c>
      <c r="R95" s="8">
        <f>'COICOP - GHG'!R95/Population!R$5*1000</f>
        <v>4.9749789037368736E-2</v>
      </c>
      <c r="S95" s="8">
        <f>'COICOP - GHG'!S95/Population!S$5*1000</f>
        <v>4.1690072742434012E-2</v>
      </c>
      <c r="T95" s="8">
        <f>'COICOP - GHG'!T95/Population!T$5*1000</f>
        <v>3.938298193187547E-2</v>
      </c>
      <c r="U95" s="8">
        <f>'COICOP - GHG'!U95/Population!U$5*1000</f>
        <v>3.0251537986495599E-2</v>
      </c>
    </row>
    <row r="96" spans="1:21" x14ac:dyDescent="0.45">
      <c r="B96" s="3" t="s">
        <v>88</v>
      </c>
      <c r="C96" s="3" t="s">
        <v>88</v>
      </c>
      <c r="D96" s="8">
        <f>'COICOP - GHG'!D96/Population!D$5*1000</f>
        <v>3.3527721620143266E-4</v>
      </c>
      <c r="E96" s="8">
        <f>'COICOP - GHG'!E96/Population!E$5*1000</f>
        <v>2.9455817572688248E-4</v>
      </c>
      <c r="F96" s="8">
        <f>'COICOP - GHG'!F96/Population!F$5*1000</f>
        <v>7.0338229157178967E-5</v>
      </c>
      <c r="G96" s="8">
        <f>'COICOP - GHG'!G96/Population!G$5*1000</f>
        <v>3.2386891263693927E-4</v>
      </c>
      <c r="H96" s="8">
        <f>'COICOP - GHG'!H96/Population!H$5*1000</f>
        <v>2.9723994430723503E-4</v>
      </c>
      <c r="I96" s="8">
        <f>'COICOP - GHG'!I96/Population!I$5*1000</f>
        <v>3.3411901968141759E-4</v>
      </c>
      <c r="J96" s="8">
        <f>'COICOP - GHG'!J96/Population!J$5*1000</f>
        <v>2.9064908632955383E-4</v>
      </c>
      <c r="K96" s="8">
        <f>'COICOP - GHG'!K96/Population!K$5*1000</f>
        <v>3.3972149980684443E-4</v>
      </c>
      <c r="L96" s="8">
        <f>'COICOP - GHG'!L96/Population!L$5*1000</f>
        <v>1.114317821417673E-4</v>
      </c>
      <c r="M96" s="8">
        <f>'COICOP - GHG'!M96/Population!M$5*1000</f>
        <v>1.1072389378733091E-4</v>
      </c>
      <c r="N96" s="8">
        <f>'COICOP - GHG'!N96/Population!N$5*1000</f>
        <v>9.8069993050452483E-5</v>
      </c>
      <c r="O96" s="8">
        <f>'COICOP - GHG'!O96/Population!O$5*1000</f>
        <v>4.8504984479979873E-5</v>
      </c>
      <c r="P96" s="8">
        <f>'COICOP - GHG'!P96/Population!P$5*1000</f>
        <v>7.5218310764419701E-5</v>
      </c>
      <c r="Q96" s="8">
        <f>'COICOP - GHG'!Q96/Population!Q$5*1000</f>
        <v>2.101783497051666E-5</v>
      </c>
      <c r="R96" s="8">
        <f>'COICOP - GHG'!R96/Population!R$5*1000</f>
        <v>2.1853871979537657E-5</v>
      </c>
      <c r="S96" s="8">
        <f>'COICOP - GHG'!S96/Population!S$5*1000</f>
        <v>1.346952079981745E-5</v>
      </c>
      <c r="T96" s="8">
        <f>'COICOP - GHG'!T96/Population!T$5*1000</f>
        <v>3.1657551137715068E-5</v>
      </c>
      <c r="U96" s="8">
        <f>'COICOP - GHG'!U96/Population!U$5*1000</f>
        <v>1.5206942951880412E-5</v>
      </c>
    </row>
    <row r="97" spans="1:21" x14ac:dyDescent="0.45">
      <c r="B97" s="3" t="s">
        <v>89</v>
      </c>
      <c r="C97" s="3" t="s">
        <v>89</v>
      </c>
      <c r="D97" s="8">
        <f>'COICOP - GHG'!D97/Population!D$5*1000</f>
        <v>2.445452078263384E-2</v>
      </c>
      <c r="E97" s="8">
        <f>'COICOP - GHG'!E97/Population!E$5*1000</f>
        <v>2.6595056225471824E-2</v>
      </c>
      <c r="F97" s="8">
        <f>'COICOP - GHG'!F97/Population!F$5*1000</f>
        <v>1.8000779037423274E-2</v>
      </c>
      <c r="G97" s="8">
        <f>'COICOP - GHG'!G97/Population!G$5*1000</f>
        <v>3.947828775087775E-2</v>
      </c>
      <c r="H97" s="8">
        <f>'COICOP - GHG'!H97/Population!H$5*1000</f>
        <v>2.522347894718073E-2</v>
      </c>
      <c r="I97" s="8">
        <f>'COICOP - GHG'!I97/Population!I$5*1000</f>
        <v>2.8657881489238271E-2</v>
      </c>
      <c r="J97" s="8">
        <f>'COICOP - GHG'!J97/Population!J$5*1000</f>
        <v>2.4160787420365322E-2</v>
      </c>
      <c r="K97" s="8">
        <f>'COICOP - GHG'!K97/Population!K$5*1000</f>
        <v>2.8324445316539611E-2</v>
      </c>
      <c r="L97" s="8">
        <f>'COICOP - GHG'!L97/Population!L$5*1000</f>
        <v>1.2316609860201685E-2</v>
      </c>
      <c r="M97" s="8">
        <f>'COICOP - GHG'!M97/Population!M$5*1000</f>
        <v>1.658950671511937E-2</v>
      </c>
      <c r="N97" s="8">
        <f>'COICOP - GHG'!N97/Population!N$5*1000</f>
        <v>1.4447098829472203E-2</v>
      </c>
      <c r="O97" s="8">
        <f>'COICOP - GHG'!O97/Population!O$5*1000</f>
        <v>7.133544637309551E-3</v>
      </c>
      <c r="P97" s="8">
        <f>'COICOP - GHG'!P97/Population!P$5*1000</f>
        <v>1.5683190140408577E-2</v>
      </c>
      <c r="Q97" s="8">
        <f>'COICOP - GHG'!Q97/Population!Q$5*1000</f>
        <v>2.0623971305731469E-2</v>
      </c>
      <c r="R97" s="8">
        <f>'COICOP - GHG'!R97/Population!R$5*1000</f>
        <v>1.8461218038560677E-2</v>
      </c>
      <c r="S97" s="8">
        <f>'COICOP - GHG'!S97/Population!S$5*1000</f>
        <v>9.774869235416166E-3</v>
      </c>
      <c r="T97" s="8">
        <f>'COICOP - GHG'!T97/Population!T$5*1000</f>
        <v>9.7757744173411053E-3</v>
      </c>
      <c r="U97" s="8">
        <f>'COICOP - GHG'!U97/Population!U$5*1000</f>
        <v>8.7077198977673059E-3</v>
      </c>
    </row>
    <row r="98" spans="1:21" x14ac:dyDescent="0.45">
      <c r="B98" s="3" t="s">
        <v>90</v>
      </c>
      <c r="C98" s="3" t="s">
        <v>90</v>
      </c>
      <c r="D98" s="8">
        <f>'COICOP - GHG'!D98/Population!D$5*1000</f>
        <v>5.6466621392599736E-3</v>
      </c>
      <c r="E98" s="8">
        <f>'COICOP - GHG'!E98/Population!E$5*1000</f>
        <v>4.7226584843590531E-3</v>
      </c>
      <c r="F98" s="8">
        <f>'COICOP - GHG'!F98/Population!F$5*1000</f>
        <v>5.7045523450232798E-3</v>
      </c>
      <c r="G98" s="8">
        <f>'COICOP - GHG'!G98/Population!G$5*1000</f>
        <v>6.3895899808829914E-3</v>
      </c>
      <c r="H98" s="8">
        <f>'COICOP - GHG'!H98/Population!H$5*1000</f>
        <v>2.8224276380386529E-3</v>
      </c>
      <c r="I98" s="8">
        <f>'COICOP - GHG'!I98/Population!I$5*1000</f>
        <v>2.1577771804635278E-3</v>
      </c>
      <c r="J98" s="8">
        <f>'COICOP - GHG'!J98/Population!J$5*1000</f>
        <v>3.5992290091182875E-3</v>
      </c>
      <c r="K98" s="8">
        <f>'COICOP - GHG'!K98/Population!K$5*1000</f>
        <v>1.6060150199087675E-3</v>
      </c>
      <c r="L98" s="8">
        <f>'COICOP - GHG'!L98/Population!L$5*1000</f>
        <v>2.5524717940536589E-3</v>
      </c>
      <c r="M98" s="8">
        <f>'COICOP - GHG'!M98/Population!M$5*1000</f>
        <v>1.3616573674497987E-3</v>
      </c>
      <c r="N98" s="8">
        <f>'COICOP - GHG'!N98/Population!N$5*1000</f>
        <v>2.0920156968432342E-3</v>
      </c>
      <c r="O98" s="8">
        <f>'COICOP - GHG'!O98/Population!O$5*1000</f>
        <v>1.6043051984428488E-3</v>
      </c>
      <c r="P98" s="8">
        <f>'COICOP - GHG'!P98/Population!P$5*1000</f>
        <v>7.721883919873866E-3</v>
      </c>
      <c r="Q98" s="8">
        <f>'COICOP - GHG'!Q98/Population!Q$5*1000</f>
        <v>1.762413089883732E-3</v>
      </c>
      <c r="R98" s="8">
        <f>'COICOP - GHG'!R98/Population!R$5*1000</f>
        <v>1.5459158194156605E-3</v>
      </c>
      <c r="S98" s="8">
        <f>'COICOP - GHG'!S98/Population!S$5*1000</f>
        <v>1.4365790478391258E-3</v>
      </c>
      <c r="T98" s="8">
        <f>'COICOP - GHG'!T98/Population!T$5*1000</f>
        <v>2.1380872495779819E-3</v>
      </c>
      <c r="U98" s="8">
        <f>'COICOP - GHG'!U98/Population!U$5*1000</f>
        <v>2.0447239656031127E-3</v>
      </c>
    </row>
    <row r="99" spans="1:21" x14ac:dyDescent="0.45">
      <c r="B99" s="3" t="s">
        <v>91</v>
      </c>
      <c r="C99" s="3" t="s">
        <v>91</v>
      </c>
      <c r="D99" s="8">
        <f>'COICOP - GHG'!D99/Population!D$5*1000</f>
        <v>4.5026435654257728E-3</v>
      </c>
      <c r="E99" s="8">
        <f>'COICOP - GHG'!E99/Population!E$5*1000</f>
        <v>4.3755907809773457E-3</v>
      </c>
      <c r="F99" s="8">
        <f>'COICOP - GHG'!F99/Population!F$5*1000</f>
        <v>1.3256757279653794E-2</v>
      </c>
      <c r="G99" s="8">
        <f>'COICOP - GHG'!G99/Population!G$5*1000</f>
        <v>8.7728591275928434E-3</v>
      </c>
      <c r="H99" s="8">
        <f>'COICOP - GHG'!H99/Population!H$5*1000</f>
        <v>1.5223160482259109E-2</v>
      </c>
      <c r="I99" s="8">
        <f>'COICOP - GHG'!I99/Population!I$5*1000</f>
        <v>2.3934316341657365E-3</v>
      </c>
      <c r="J99" s="8">
        <f>'COICOP - GHG'!J99/Population!J$5*1000</f>
        <v>2.1904383598322376E-3</v>
      </c>
      <c r="K99" s="8">
        <f>'COICOP - GHG'!K99/Population!K$5*1000</f>
        <v>5.5184812122805365E-3</v>
      </c>
      <c r="L99" s="8">
        <f>'COICOP - GHG'!L99/Population!L$5*1000</f>
        <v>8.5684844539474692E-4</v>
      </c>
      <c r="M99" s="8">
        <f>'COICOP - GHG'!M99/Population!M$5*1000</f>
        <v>1.6156960644418594E-3</v>
      </c>
      <c r="N99" s="8">
        <f>'COICOP - GHG'!N99/Population!N$5*1000</f>
        <v>9.5204897285443974E-4</v>
      </c>
      <c r="O99" s="8">
        <f>'COICOP - GHG'!O99/Population!O$5*1000</f>
        <v>1.3072137998807133E-3</v>
      </c>
      <c r="P99" s="8">
        <f>'COICOP - GHG'!P99/Population!P$5*1000</f>
        <v>1.3626292092134334E-3</v>
      </c>
      <c r="Q99" s="8">
        <f>'COICOP - GHG'!Q99/Population!Q$5*1000</f>
        <v>1.0351309279897842E-3</v>
      </c>
      <c r="R99" s="8">
        <f>'COICOP - GHG'!R99/Population!R$5*1000</f>
        <v>9.2658089350455971E-4</v>
      </c>
      <c r="S99" s="8">
        <f>'COICOP - GHG'!S99/Population!S$5*1000</f>
        <v>8.0232227258598379E-4</v>
      </c>
      <c r="T99" s="8">
        <f>'COICOP - GHG'!T99/Population!T$5*1000</f>
        <v>1.3060888973970767E-3</v>
      </c>
      <c r="U99" s="8">
        <f>'COICOP - GHG'!U99/Population!U$5*1000</f>
        <v>1.0731710223496368E-3</v>
      </c>
    </row>
    <row r="100" spans="1:21" x14ac:dyDescent="0.45">
      <c r="B100" s="3" t="s">
        <v>92</v>
      </c>
      <c r="C100" s="3" t="s">
        <v>92</v>
      </c>
      <c r="D100" s="8">
        <f>'COICOP - GHG'!D100/Population!D$5*1000</f>
        <v>8.7825382643411387E-2</v>
      </c>
      <c r="E100" s="8">
        <f>'COICOP - GHG'!E100/Population!E$5*1000</f>
        <v>7.0559852823021102E-2</v>
      </c>
      <c r="F100" s="8">
        <f>'COICOP - GHG'!F100/Population!F$5*1000</f>
        <v>7.396622181183185E-2</v>
      </c>
      <c r="G100" s="8">
        <f>'COICOP - GHG'!G100/Population!G$5*1000</f>
        <v>7.7135630438117941E-2</v>
      </c>
      <c r="H100" s="8">
        <f>'COICOP - GHG'!H100/Population!H$5*1000</f>
        <v>7.2789056072674552E-2</v>
      </c>
      <c r="I100" s="8">
        <f>'COICOP - GHG'!I100/Population!I$5*1000</f>
        <v>7.0517520536151942E-2</v>
      </c>
      <c r="J100" s="8">
        <f>'COICOP - GHG'!J100/Population!J$5*1000</f>
        <v>7.3281767536812828E-2</v>
      </c>
      <c r="K100" s="8">
        <f>'COICOP - GHG'!K100/Population!K$5*1000</f>
        <v>5.7385368007921322E-2</v>
      </c>
      <c r="L100" s="8">
        <f>'COICOP - GHG'!L100/Population!L$5*1000</f>
        <v>6.0851582448520625E-2</v>
      </c>
      <c r="M100" s="8">
        <f>'COICOP - GHG'!M100/Population!M$5*1000</f>
        <v>5.8955914163987662E-2</v>
      </c>
      <c r="N100" s="8">
        <f>'COICOP - GHG'!N100/Population!N$5*1000</f>
        <v>5.5520273442686216E-2</v>
      </c>
      <c r="O100" s="8">
        <f>'COICOP - GHG'!O100/Population!O$5*1000</f>
        <v>5.3643036845207312E-2</v>
      </c>
      <c r="P100" s="8">
        <f>'COICOP - GHG'!P100/Population!P$5*1000</f>
        <v>5.82782977629542E-2</v>
      </c>
      <c r="Q100" s="8">
        <f>'COICOP - GHG'!Q100/Population!Q$5*1000</f>
        <v>5.7289939770697983E-2</v>
      </c>
      <c r="R100" s="8">
        <f>'COICOP - GHG'!R100/Population!R$5*1000</f>
        <v>5.3429548313081575E-2</v>
      </c>
      <c r="S100" s="8">
        <f>'COICOP - GHG'!S100/Population!S$5*1000</f>
        <v>5.3243318724296315E-2</v>
      </c>
      <c r="T100" s="8">
        <f>'COICOP - GHG'!T100/Population!T$5*1000</f>
        <v>5.1650619554003033E-2</v>
      </c>
      <c r="U100" s="8">
        <f>'COICOP - GHG'!U100/Population!U$5*1000</f>
        <v>5.5854572881245262E-2</v>
      </c>
    </row>
    <row r="101" spans="1:21" x14ac:dyDescent="0.45">
      <c r="B101" s="3" t="s">
        <v>93</v>
      </c>
      <c r="C101" s="3" t="s">
        <v>93</v>
      </c>
      <c r="D101" s="8">
        <f>'COICOP - GHG'!D101/Population!D$5*1000</f>
        <v>4.1150488917302407E-2</v>
      </c>
      <c r="E101" s="8">
        <f>'COICOP - GHG'!E101/Population!E$5*1000</f>
        <v>3.068889063573815E-2</v>
      </c>
      <c r="F101" s="8">
        <f>'COICOP - GHG'!F101/Population!F$5*1000</f>
        <v>3.1216344472978306E-2</v>
      </c>
      <c r="G101" s="8">
        <f>'COICOP - GHG'!G101/Population!G$5*1000</f>
        <v>4.5138347051557094E-2</v>
      </c>
      <c r="H101" s="8">
        <f>'COICOP - GHG'!H101/Population!H$5*1000</f>
        <v>3.3964546273473215E-2</v>
      </c>
      <c r="I101" s="8">
        <f>'COICOP - GHG'!I101/Population!I$5*1000</f>
        <v>5.9172423788976712E-2</v>
      </c>
      <c r="J101" s="8">
        <f>'COICOP - GHG'!J101/Population!J$5*1000</f>
        <v>4.5744180176979996E-2</v>
      </c>
      <c r="K101" s="8">
        <f>'COICOP - GHG'!K101/Population!K$5*1000</f>
        <v>3.4368786886316414E-2</v>
      </c>
      <c r="L101" s="8">
        <f>'COICOP - GHG'!L101/Population!L$5*1000</f>
        <v>3.5514298376033038E-2</v>
      </c>
      <c r="M101" s="8">
        <f>'COICOP - GHG'!M101/Population!M$5*1000</f>
        <v>2.474759412959035E-2</v>
      </c>
      <c r="N101" s="8">
        <f>'COICOP - GHG'!N101/Population!N$5*1000</f>
        <v>3.1625445104928755E-2</v>
      </c>
      <c r="O101" s="8">
        <f>'COICOP - GHG'!O101/Population!O$5*1000</f>
        <v>3.0434618115246233E-2</v>
      </c>
      <c r="P101" s="8">
        <f>'COICOP - GHG'!P101/Population!P$5*1000</f>
        <v>3.0259848718007288E-2</v>
      </c>
      <c r="Q101" s="8">
        <f>'COICOP - GHG'!Q101/Population!Q$5*1000</f>
        <v>3.0170330207685527E-2</v>
      </c>
      <c r="R101" s="8">
        <f>'COICOP - GHG'!R101/Population!R$5*1000</f>
        <v>2.8137350500019902E-2</v>
      </c>
      <c r="S101" s="8">
        <f>'COICOP - GHG'!S101/Population!S$5*1000</f>
        <v>3.1483196478117939E-2</v>
      </c>
      <c r="T101" s="8">
        <f>'COICOP - GHG'!T101/Population!T$5*1000</f>
        <v>3.0042672632038508E-2</v>
      </c>
      <c r="U101" s="8">
        <f>'COICOP - GHG'!U101/Population!U$5*1000</f>
        <v>2.6071337983274087E-2</v>
      </c>
    </row>
    <row r="102" spans="1:21" x14ac:dyDescent="0.45">
      <c r="B102" s="3" t="s">
        <v>94</v>
      </c>
      <c r="C102" s="3" t="s">
        <v>94</v>
      </c>
      <c r="D102" s="8">
        <f>'COICOP - GHG'!D102/Population!D$5*1000</f>
        <v>5.2234597608430812E-4</v>
      </c>
      <c r="E102" s="8">
        <f>'COICOP - GHG'!E102/Population!E$5*1000</f>
        <v>0</v>
      </c>
      <c r="F102" s="8">
        <f>'COICOP - GHG'!F102/Population!F$5*1000</f>
        <v>8.73482615909002E-3</v>
      </c>
      <c r="G102" s="8">
        <f>'COICOP - GHG'!G102/Population!G$5*1000</f>
        <v>3.4122916346112603E-3</v>
      </c>
      <c r="H102" s="8">
        <f>'COICOP - GHG'!H102/Population!H$5*1000</f>
        <v>1.5789911134373347E-3</v>
      </c>
      <c r="I102" s="8">
        <f>'COICOP - GHG'!I102/Population!I$5*1000</f>
        <v>0</v>
      </c>
      <c r="J102" s="8">
        <f>'COICOP - GHG'!J102/Population!J$5*1000</f>
        <v>6.096827240439846E-3</v>
      </c>
      <c r="K102" s="8">
        <f>'COICOP - GHG'!K102/Population!K$5*1000</f>
        <v>1.1789821418060766E-4</v>
      </c>
      <c r="L102" s="8">
        <f>'COICOP - GHG'!L102/Population!L$5*1000</f>
        <v>3.4695950551606828E-4</v>
      </c>
      <c r="M102" s="8">
        <f>'COICOP - GHG'!M102/Population!M$5*1000</f>
        <v>1.7621982644972132E-3</v>
      </c>
      <c r="N102" s="8">
        <f>'COICOP - GHG'!N102/Population!N$5*1000</f>
        <v>0</v>
      </c>
      <c r="O102" s="8">
        <f>'COICOP - GHG'!O102/Population!O$5*1000</f>
        <v>1.1678806614570658E-4</v>
      </c>
      <c r="P102" s="8">
        <f>'COICOP - GHG'!P102/Population!P$5*1000</f>
        <v>0</v>
      </c>
      <c r="Q102" s="8">
        <f>'COICOP - GHG'!Q102/Population!Q$5*1000</f>
        <v>6.9703448220829545E-4</v>
      </c>
      <c r="R102" s="8">
        <f>'COICOP - GHG'!R102/Population!R$5*1000</f>
        <v>6.500659224305933E-4</v>
      </c>
      <c r="S102" s="8">
        <f>'COICOP - GHG'!S102/Population!S$5*1000</f>
        <v>2.7965555677614891E-4</v>
      </c>
      <c r="T102" s="8">
        <f>'COICOP - GHG'!T102/Population!T$5*1000</f>
        <v>1.1523147946570566E-4</v>
      </c>
      <c r="U102" s="8">
        <f>'COICOP - GHG'!U102/Population!U$5*1000</f>
        <v>7.4499018779061334E-6</v>
      </c>
    </row>
    <row r="103" spans="1:21" x14ac:dyDescent="0.45">
      <c r="B103" s="3" t="s">
        <v>95</v>
      </c>
      <c r="C103" s="3" t="s">
        <v>95</v>
      </c>
      <c r="D103" s="8">
        <f>'COICOP - GHG'!D103/Population!D$5*1000</f>
        <v>1.4599091040181051</v>
      </c>
      <c r="E103" s="8">
        <f>'COICOP - GHG'!E103/Population!E$5*1000</f>
        <v>1.3265699208813733</v>
      </c>
      <c r="F103" s="8">
        <f>'COICOP - GHG'!F103/Population!F$5*1000</f>
        <v>1.2300006227296552</v>
      </c>
      <c r="G103" s="8">
        <f>'COICOP - GHG'!G103/Population!G$5*1000</f>
        <v>1.3485444338137067</v>
      </c>
      <c r="H103" s="8">
        <f>'COICOP - GHG'!H103/Population!H$5*1000</f>
        <v>1.1901291355648387</v>
      </c>
      <c r="I103" s="8">
        <f>'COICOP - GHG'!I103/Population!I$5*1000</f>
        <v>1.2835250624364787</v>
      </c>
      <c r="J103" s="8">
        <f>'COICOP - GHG'!J103/Population!J$5*1000</f>
        <v>1.1383311988616598</v>
      </c>
      <c r="K103" s="8">
        <f>'COICOP - GHG'!K103/Population!K$5*1000</f>
        <v>1.1063795186907528</v>
      </c>
      <c r="L103" s="8">
        <f>'COICOP - GHG'!L103/Population!L$5*1000</f>
        <v>0.98154554500470448</v>
      </c>
      <c r="M103" s="8">
        <f>'COICOP - GHG'!M103/Population!M$5*1000</f>
        <v>0.95859251790980327</v>
      </c>
      <c r="N103" s="8">
        <f>'COICOP - GHG'!N103/Population!N$5*1000</f>
        <v>0.86953883402762455</v>
      </c>
      <c r="O103" s="8">
        <f>'COICOP - GHG'!O103/Population!O$5*1000</f>
        <v>0.92539475721295683</v>
      </c>
      <c r="P103" s="8">
        <f>'COICOP - GHG'!P103/Population!P$5*1000</f>
        <v>0.89851257343141544</v>
      </c>
      <c r="Q103" s="8">
        <f>'COICOP - GHG'!Q103/Population!Q$5*1000</f>
        <v>0.83027147294241088</v>
      </c>
      <c r="R103" s="8">
        <f>'COICOP - GHG'!R103/Population!R$5*1000</f>
        <v>0.72474260680325042</v>
      </c>
      <c r="S103" s="8">
        <f>'COICOP - GHG'!S103/Population!S$5*1000</f>
        <v>0.6160603700214965</v>
      </c>
      <c r="T103" s="8">
        <f>'COICOP - GHG'!T103/Population!T$5*1000</f>
        <v>0.54944485490196537</v>
      </c>
      <c r="U103" s="8">
        <f>'COICOP - GHG'!U103/Population!U$5*1000</f>
        <v>0.52817468495152819</v>
      </c>
    </row>
    <row r="104" spans="1:21" x14ac:dyDescent="0.45">
      <c r="B104" s="3" t="s">
        <v>96</v>
      </c>
      <c r="C104" s="3" t="s">
        <v>96</v>
      </c>
      <c r="D104" s="8">
        <f>'COICOP - GHG'!D104/Population!D$5*1000</f>
        <v>2.2204982201742087</v>
      </c>
      <c r="E104" s="8">
        <f>'COICOP - GHG'!E104/Population!E$5*1000</f>
        <v>2.1625337642274891</v>
      </c>
      <c r="F104" s="8">
        <f>'COICOP - GHG'!F104/Population!F$5*1000</f>
        <v>2.1399909891523206</v>
      </c>
      <c r="G104" s="8">
        <f>'COICOP - GHG'!G104/Population!G$5*1000</f>
        <v>2.2426061820638443</v>
      </c>
      <c r="H104" s="8">
        <f>'COICOP - GHG'!H104/Population!H$5*1000</f>
        <v>2.2070499457552395</v>
      </c>
      <c r="I104" s="8">
        <f>'COICOP - GHG'!I104/Population!I$5*1000</f>
        <v>2.1718037794517544</v>
      </c>
      <c r="J104" s="8">
        <f>'COICOP - GHG'!J104/Population!J$5*1000</f>
        <v>2.1820971663900157</v>
      </c>
      <c r="K104" s="8">
        <f>'COICOP - GHG'!K104/Population!K$5*1000</f>
        <v>2.22869972548839</v>
      </c>
      <c r="L104" s="8">
        <f>'COICOP - GHG'!L104/Population!L$5*1000</f>
        <v>2.0772112940777809</v>
      </c>
      <c r="M104" s="8">
        <f>'COICOP - GHG'!M104/Population!M$5*1000</f>
        <v>2.3250393934188618</v>
      </c>
      <c r="N104" s="8">
        <f>'COICOP - GHG'!N104/Population!N$5*1000</f>
        <v>1.8791600581669035</v>
      </c>
      <c r="O104" s="8">
        <f>'COICOP - GHG'!O104/Population!O$5*1000</f>
        <v>2.0426335941805243</v>
      </c>
      <c r="P104" s="8">
        <f>'COICOP - GHG'!P104/Population!P$5*1000</f>
        <v>2.0535029634625719</v>
      </c>
      <c r="Q104" s="8">
        <f>'COICOP - GHG'!Q104/Population!Q$5*1000</f>
        <v>1.7302789561063487</v>
      </c>
      <c r="R104" s="8">
        <f>'COICOP - GHG'!R104/Population!R$5*1000</f>
        <v>1.732315850659442</v>
      </c>
      <c r="S104" s="8">
        <f>'COICOP - GHG'!S104/Population!S$5*1000</f>
        <v>1.6218530689255601</v>
      </c>
      <c r="T104" s="8">
        <f>'COICOP - GHG'!T104/Population!T$5*1000</f>
        <v>1.4518216656863314</v>
      </c>
      <c r="U104" s="8">
        <f>'COICOP - GHG'!U104/Population!U$5*1000</f>
        <v>1.4713747910059742</v>
      </c>
    </row>
    <row r="105" spans="1:21" x14ac:dyDescent="0.45">
      <c r="B105" s="3" t="s">
        <v>97</v>
      </c>
      <c r="C105" s="3" t="s">
        <v>257</v>
      </c>
      <c r="D105" s="8">
        <f>'COICOP - GHG'!D105/Population!D$5*1000</f>
        <v>2.5893987161697721E-3</v>
      </c>
      <c r="E105" s="8">
        <f>'COICOP - GHG'!E105/Population!E$5*1000</f>
        <v>3.7434924240450254E-3</v>
      </c>
      <c r="F105" s="8">
        <f>'COICOP - GHG'!F105/Population!F$5*1000</f>
        <v>3.4837964144567874E-3</v>
      </c>
      <c r="G105" s="8">
        <f>'COICOP - GHG'!G105/Population!G$5*1000</f>
        <v>3.6624127348248211E-3</v>
      </c>
      <c r="H105" s="8">
        <f>'COICOP - GHG'!H105/Population!H$5*1000</f>
        <v>1.5435720072301011E-3</v>
      </c>
      <c r="I105" s="8">
        <f>'COICOP - GHG'!I105/Population!I$5*1000</f>
        <v>1.0938574827224583E-3</v>
      </c>
      <c r="J105" s="8">
        <f>'COICOP - GHG'!J105/Population!J$5*1000</f>
        <v>1.3071206450173771E-3</v>
      </c>
      <c r="K105" s="8">
        <f>'COICOP - GHG'!K105/Population!K$5*1000</f>
        <v>1.1623746768768301E-3</v>
      </c>
      <c r="L105" s="8">
        <f>'COICOP - GHG'!L105/Population!L$5*1000</f>
        <v>4.5671168473690785E-4</v>
      </c>
      <c r="M105" s="8">
        <f>'COICOP - GHG'!M105/Population!M$5*1000</f>
        <v>3.1656182940734442E-3</v>
      </c>
      <c r="N105" s="8">
        <f>'COICOP - GHG'!N105/Population!N$5*1000</f>
        <v>1.5527616557912116E-3</v>
      </c>
      <c r="O105" s="8">
        <f>'COICOP - GHG'!O105/Population!O$5*1000</f>
        <v>4.5825220785978378E-4</v>
      </c>
      <c r="P105" s="8">
        <f>'COICOP - GHG'!P105/Population!P$5*1000</f>
        <v>9.9277006242891948E-4</v>
      </c>
      <c r="Q105" s="8">
        <f>'COICOP - GHG'!Q105/Population!Q$5*1000</f>
        <v>7.1601704662880791E-4</v>
      </c>
      <c r="R105" s="8">
        <f>'COICOP - GHG'!R105/Population!R$5*1000</f>
        <v>6.53636557838226E-4</v>
      </c>
      <c r="S105" s="8">
        <f>'COICOP - GHG'!S105/Population!S$5*1000</f>
        <v>4.9002701630481598E-4</v>
      </c>
      <c r="T105" s="8">
        <f>'COICOP - GHG'!T105/Population!T$5*1000</f>
        <v>9.3204572241050354E-4</v>
      </c>
      <c r="U105" s="8">
        <f>'COICOP - GHG'!U105/Population!U$5*1000</f>
        <v>4.0799410068101806E-4</v>
      </c>
    </row>
    <row r="106" spans="1:21" x14ac:dyDescent="0.45">
      <c r="C106" s="3" t="s">
        <v>258</v>
      </c>
      <c r="D106" s="8">
        <f>'COICOP - GHG'!D106/Population!D$5*1000</f>
        <v>8.4618129345348514E-4</v>
      </c>
      <c r="E106" s="8">
        <f>'COICOP - GHG'!E106/Population!E$5*1000</f>
        <v>0</v>
      </c>
      <c r="F106" s="8">
        <f>'COICOP - GHG'!F106/Population!F$5*1000</f>
        <v>2.7275169208818115E-3</v>
      </c>
      <c r="G106" s="8">
        <f>'COICOP - GHG'!G106/Population!G$5*1000</f>
        <v>0</v>
      </c>
      <c r="H106" s="8">
        <f>'COICOP - GHG'!H106/Population!H$5*1000</f>
        <v>0</v>
      </c>
      <c r="I106" s="8">
        <f>'COICOP - GHG'!I106/Population!I$5*1000</f>
        <v>0</v>
      </c>
      <c r="J106" s="8">
        <f>'COICOP - GHG'!J106/Population!J$5*1000</f>
        <v>0</v>
      </c>
      <c r="K106" s="8">
        <f>'COICOP - GHG'!K106/Population!K$5*1000</f>
        <v>0</v>
      </c>
      <c r="L106" s="8">
        <f>'COICOP - GHG'!L106/Population!L$5*1000</f>
        <v>0</v>
      </c>
      <c r="M106" s="8">
        <f>'COICOP - GHG'!M106/Population!M$5*1000</f>
        <v>0</v>
      </c>
      <c r="N106" s="8">
        <f>'COICOP - GHG'!N106/Population!N$5*1000</f>
        <v>0</v>
      </c>
      <c r="O106" s="8">
        <f>'COICOP - GHG'!O106/Population!O$5*1000</f>
        <v>8.8604493905680985E-4</v>
      </c>
      <c r="P106" s="8">
        <f>'COICOP - GHG'!P106/Population!P$5*1000</f>
        <v>0</v>
      </c>
      <c r="Q106" s="8">
        <f>'COICOP - GHG'!Q106/Population!Q$5*1000</f>
        <v>0</v>
      </c>
      <c r="R106" s="8">
        <f>'COICOP - GHG'!R106/Population!R$5*1000</f>
        <v>0</v>
      </c>
      <c r="S106" s="8">
        <f>'COICOP - GHG'!S106/Population!S$5*1000</f>
        <v>0</v>
      </c>
      <c r="T106" s="8">
        <f>'COICOP - GHG'!T106/Population!T$5*1000</f>
        <v>6.9643550113158601E-4</v>
      </c>
      <c r="U106" s="8">
        <f>'COICOP - GHG'!U106/Population!U$5*1000</f>
        <v>0</v>
      </c>
    </row>
    <row r="107" spans="1:21" x14ac:dyDescent="0.45">
      <c r="C107" s="3" t="s">
        <v>259</v>
      </c>
      <c r="D107" s="8">
        <f>'COICOP - GHG'!D107/Population!D$5*1000</f>
        <v>1.1896823939614597E-3</v>
      </c>
      <c r="E107" s="8">
        <f>'COICOP - GHG'!E107/Population!E$5*1000</f>
        <v>1.0368571069706093E-4</v>
      </c>
      <c r="F107" s="8">
        <f>'COICOP - GHG'!F107/Population!F$5*1000</f>
        <v>2.5715605007423622E-3</v>
      </c>
      <c r="G107" s="8">
        <f>'COICOP - GHG'!G107/Population!G$5*1000</f>
        <v>2.2172487301215605E-4</v>
      </c>
      <c r="H107" s="8">
        <f>'COICOP - GHG'!H107/Population!H$5*1000</f>
        <v>6.8756458573603898E-4</v>
      </c>
      <c r="I107" s="8">
        <f>'COICOP - GHG'!I107/Population!I$5*1000</f>
        <v>2.6035309591286549E-4</v>
      </c>
      <c r="J107" s="8">
        <f>'COICOP - GHG'!J107/Population!J$5*1000</f>
        <v>1.1191948513272851E-3</v>
      </c>
      <c r="K107" s="8">
        <f>'COICOP - GHG'!K107/Population!K$5*1000</f>
        <v>2.9659351172626818E-4</v>
      </c>
      <c r="L107" s="8">
        <f>'COICOP - GHG'!L107/Population!L$5*1000</f>
        <v>1.8520225798790828E-4</v>
      </c>
      <c r="M107" s="8">
        <f>'COICOP - GHG'!M107/Population!M$5*1000</f>
        <v>5.3439202190597743E-4</v>
      </c>
      <c r="N107" s="8">
        <f>'COICOP - GHG'!N107/Population!N$5*1000</f>
        <v>6.1925512372358919E-4</v>
      </c>
      <c r="O107" s="8">
        <f>'COICOP - GHG'!O107/Population!O$5*1000</f>
        <v>7.8888795346345776E-4</v>
      </c>
      <c r="P107" s="8">
        <f>'COICOP - GHG'!P107/Population!P$5*1000</f>
        <v>0</v>
      </c>
      <c r="Q107" s="8">
        <f>'COICOP - GHG'!Q107/Population!Q$5*1000</f>
        <v>1.0513414264075823E-3</v>
      </c>
      <c r="R107" s="8">
        <f>'COICOP - GHG'!R107/Population!R$5*1000</f>
        <v>9.5974697013887303E-4</v>
      </c>
      <c r="S107" s="8">
        <f>'COICOP - GHG'!S107/Population!S$5*1000</f>
        <v>0</v>
      </c>
      <c r="T107" s="8">
        <f>'COICOP - GHG'!T107/Population!T$5*1000</f>
        <v>2.5298770264972945E-4</v>
      </c>
      <c r="U107" s="8">
        <f>'COICOP - GHG'!U107/Population!U$5*1000</f>
        <v>6.848271195400358E-4</v>
      </c>
    </row>
    <row r="108" spans="1:21" x14ac:dyDescent="0.45">
      <c r="A108" s="3" t="s">
        <v>98</v>
      </c>
      <c r="B108" s="3" t="s">
        <v>99</v>
      </c>
      <c r="C108" s="3" t="s">
        <v>260</v>
      </c>
      <c r="D108" s="8">
        <f>'COICOP - GHG'!D108/Population!D$5*1000</f>
        <v>0.11107883680515396</v>
      </c>
      <c r="E108" s="8">
        <f>'COICOP - GHG'!E108/Population!E$5*1000</f>
        <v>0.14400520526426186</v>
      </c>
      <c r="F108" s="8">
        <f>'COICOP - GHG'!F108/Population!F$5*1000</f>
        <v>0.11760458696499826</v>
      </c>
      <c r="G108" s="8">
        <f>'COICOP - GHG'!G108/Population!G$5*1000</f>
        <v>8.5278752161375107E-2</v>
      </c>
      <c r="H108" s="8">
        <f>'COICOP - GHG'!H108/Population!H$5*1000</f>
        <v>9.5149843259514755E-2</v>
      </c>
      <c r="I108" s="8">
        <f>'COICOP - GHG'!I108/Population!I$5*1000</f>
        <v>0.11563651501241376</v>
      </c>
      <c r="J108" s="8">
        <f>'COICOP - GHG'!J108/Population!J$5*1000</f>
        <v>0.10540525363416452</v>
      </c>
      <c r="K108" s="8">
        <f>'COICOP - GHG'!K108/Population!K$5*1000</f>
        <v>0.10434620836647374</v>
      </c>
      <c r="L108" s="8">
        <f>'COICOP - GHG'!L108/Population!L$5*1000</f>
        <v>0.11860897777299249</v>
      </c>
      <c r="M108" s="8">
        <f>'COICOP - GHG'!M108/Population!M$5*1000</f>
        <v>9.8413169745402776E-2</v>
      </c>
      <c r="N108" s="8">
        <f>'COICOP - GHG'!N108/Population!N$5*1000</f>
        <v>9.5787044652840395E-2</v>
      </c>
      <c r="O108" s="8">
        <f>'COICOP - GHG'!O108/Population!O$5*1000</f>
        <v>6.1325738778650586E-2</v>
      </c>
      <c r="P108" s="8">
        <f>'COICOP - GHG'!P108/Population!P$5*1000</f>
        <v>0.11591799150353703</v>
      </c>
      <c r="Q108" s="8">
        <f>'COICOP - GHG'!Q108/Population!Q$5*1000</f>
        <v>0.15443496952496907</v>
      </c>
      <c r="R108" s="8">
        <f>'COICOP - GHG'!R108/Population!R$5*1000</f>
        <v>0.13498915325343019</v>
      </c>
      <c r="S108" s="8">
        <f>'COICOP - GHG'!S108/Population!S$5*1000</f>
        <v>7.1011081492472691E-2</v>
      </c>
      <c r="T108" s="8">
        <f>'COICOP - GHG'!T108/Population!T$5*1000</f>
        <v>7.3506700433717015E-2</v>
      </c>
      <c r="U108" s="8">
        <f>'COICOP - GHG'!U108/Population!U$5*1000</f>
        <v>6.5299012173106588E-2</v>
      </c>
    </row>
    <row r="109" spans="1:21" x14ac:dyDescent="0.45">
      <c r="C109" s="3" t="s">
        <v>261</v>
      </c>
      <c r="D109" s="8">
        <f>'COICOP - GHG'!D109/Population!D$5*1000</f>
        <v>2.9905146448695161E-2</v>
      </c>
      <c r="E109" s="8">
        <f>'COICOP - GHG'!E109/Population!E$5*1000</f>
        <v>2.7082666907363807E-2</v>
      </c>
      <c r="F109" s="8">
        <f>'COICOP - GHG'!F109/Population!F$5*1000</f>
        <v>3.5630498023153358E-2</v>
      </c>
      <c r="G109" s="8">
        <f>'COICOP - GHG'!G109/Population!G$5*1000</f>
        <v>5.8873875040113377E-2</v>
      </c>
      <c r="H109" s="8">
        <f>'COICOP - GHG'!H109/Population!H$5*1000</f>
        <v>8.8043983268175034E-3</v>
      </c>
      <c r="I109" s="8">
        <f>'COICOP - GHG'!I109/Population!I$5*1000</f>
        <v>1.9948026851816431E-2</v>
      </c>
      <c r="J109" s="8">
        <f>'COICOP - GHG'!J109/Population!J$5*1000</f>
        <v>6.9774728397872091E-2</v>
      </c>
      <c r="K109" s="8">
        <f>'COICOP - GHG'!K109/Population!K$5*1000</f>
        <v>1.9051860118931615E-2</v>
      </c>
      <c r="L109" s="8">
        <f>'COICOP - GHG'!L109/Population!L$5*1000</f>
        <v>1.1830577514647139E-2</v>
      </c>
      <c r="M109" s="8">
        <f>'COICOP - GHG'!M109/Population!M$5*1000</f>
        <v>2.3249994709647771E-2</v>
      </c>
      <c r="N109" s="8">
        <f>'COICOP - GHG'!N109/Population!N$5*1000</f>
        <v>1.4644184278987067E-2</v>
      </c>
      <c r="O109" s="8">
        <f>'COICOP - GHG'!O109/Population!O$5*1000</f>
        <v>1.5011313072542767E-2</v>
      </c>
      <c r="P109" s="8">
        <f>'COICOP - GHG'!P109/Population!P$5*1000</f>
        <v>7.9389546961945549E-3</v>
      </c>
      <c r="Q109" s="8">
        <f>'COICOP - GHG'!Q109/Population!Q$5*1000</f>
        <v>1.2240255534430367E-2</v>
      </c>
      <c r="R109" s="8">
        <f>'COICOP - GHG'!R109/Population!R$5*1000</f>
        <v>1.2859434546218141E-2</v>
      </c>
      <c r="S109" s="8">
        <f>'COICOP - GHG'!S109/Population!S$5*1000</f>
        <v>1.2065166782266016E-2</v>
      </c>
      <c r="T109" s="8">
        <f>'COICOP - GHG'!T109/Population!T$5*1000</f>
        <v>6.4084047583415548E-3</v>
      </c>
      <c r="U109" s="8">
        <f>'COICOP - GHG'!U109/Population!U$5*1000</f>
        <v>1.2116456160332871E-2</v>
      </c>
    </row>
    <row r="110" spans="1:21" x14ac:dyDescent="0.45">
      <c r="C110" s="3" t="s">
        <v>262</v>
      </c>
      <c r="D110" s="8">
        <f>'COICOP - GHG'!D110/Population!D$5*1000</f>
        <v>6.7503000180412442E-5</v>
      </c>
      <c r="E110" s="8">
        <f>'COICOP - GHG'!E110/Population!E$5*1000</f>
        <v>4.0236438836932639E-3</v>
      </c>
      <c r="F110" s="8">
        <f>'COICOP - GHG'!F110/Population!F$5*1000</f>
        <v>2.1881353474623648E-3</v>
      </c>
      <c r="G110" s="8">
        <f>'COICOP - GHG'!G110/Population!G$5*1000</f>
        <v>4.6839346131745076E-4</v>
      </c>
      <c r="H110" s="8">
        <f>'COICOP - GHG'!H110/Population!H$5*1000</f>
        <v>2.9126730530012297E-4</v>
      </c>
      <c r="I110" s="8">
        <f>'COICOP - GHG'!I110/Population!I$5*1000</f>
        <v>3.2322387086563108E-3</v>
      </c>
      <c r="J110" s="8">
        <f>'COICOP - GHG'!J110/Population!J$5*1000</f>
        <v>8.57311705590387E-3</v>
      </c>
      <c r="K110" s="8">
        <f>'COICOP - GHG'!K110/Population!K$5*1000</f>
        <v>2.0580545092551122E-3</v>
      </c>
      <c r="L110" s="8">
        <f>'COICOP - GHG'!L110/Population!L$5*1000</f>
        <v>1.0748930773253331E-3</v>
      </c>
      <c r="M110" s="8">
        <f>'COICOP - GHG'!M110/Population!M$5*1000</f>
        <v>3.6519238086027504E-4</v>
      </c>
      <c r="N110" s="8">
        <f>'COICOP - GHG'!N110/Population!N$5*1000</f>
        <v>1.2713195216489236E-3</v>
      </c>
      <c r="O110" s="8">
        <f>'COICOP - GHG'!O110/Population!O$5*1000</f>
        <v>9.6779021092293271E-4</v>
      </c>
      <c r="P110" s="8">
        <f>'COICOP - GHG'!P110/Population!P$5*1000</f>
        <v>2.6449608659125106E-3</v>
      </c>
      <c r="Q110" s="8">
        <f>'COICOP - GHG'!Q110/Population!Q$5*1000</f>
        <v>1.2433136209097058E-4</v>
      </c>
      <c r="R110" s="8">
        <f>'COICOP - GHG'!R110/Population!R$5*1000</f>
        <v>1.0867606827087313E-4</v>
      </c>
      <c r="S110" s="8">
        <f>'COICOP - GHG'!S110/Population!S$5*1000</f>
        <v>7.3424204887386066E-4</v>
      </c>
      <c r="T110" s="8">
        <f>'COICOP - GHG'!T110/Population!T$5*1000</f>
        <v>9.5840425001811585E-4</v>
      </c>
      <c r="U110" s="8">
        <f>'COICOP - GHG'!U110/Population!U$5*1000</f>
        <v>1.7361816182465191E-4</v>
      </c>
    </row>
    <row r="111" spans="1:21" x14ac:dyDescent="0.45">
      <c r="B111" s="3" t="s">
        <v>100</v>
      </c>
      <c r="C111" s="3" t="s">
        <v>263</v>
      </c>
      <c r="D111" s="8">
        <f>'COICOP - GHG'!D111/Population!D$5*1000</f>
        <v>3.1186101476923744E-2</v>
      </c>
      <c r="E111" s="8">
        <f>'COICOP - GHG'!E111/Population!E$5*1000</f>
        <v>5.1606639660591341E-2</v>
      </c>
      <c r="F111" s="8">
        <f>'COICOP - GHG'!F111/Population!F$5*1000</f>
        <v>6.3647382276853362E-2</v>
      </c>
      <c r="G111" s="8">
        <f>'COICOP - GHG'!G111/Population!G$5*1000</f>
        <v>3.9910858429347093E-2</v>
      </c>
      <c r="H111" s="8">
        <f>'COICOP - GHG'!H111/Population!H$5*1000</f>
        <v>3.1979270213512309E-2</v>
      </c>
      <c r="I111" s="8">
        <f>'COICOP - GHG'!I111/Population!I$5*1000</f>
        <v>2.4004823609502287E-2</v>
      </c>
      <c r="J111" s="8">
        <f>'COICOP - GHG'!J111/Population!J$5*1000</f>
        <v>7.858074285784869E-2</v>
      </c>
      <c r="K111" s="8">
        <f>'COICOP - GHG'!K111/Population!K$5*1000</f>
        <v>4.334195151569583E-2</v>
      </c>
      <c r="L111" s="8">
        <f>'COICOP - GHG'!L111/Population!L$5*1000</f>
        <v>3.9399142692656201E-2</v>
      </c>
      <c r="M111" s="8">
        <f>'COICOP - GHG'!M111/Population!M$5*1000</f>
        <v>3.1507761971844593E-2</v>
      </c>
      <c r="N111" s="8">
        <f>'COICOP - GHG'!N111/Population!N$5*1000</f>
        <v>4.5300729216559074E-2</v>
      </c>
      <c r="O111" s="8">
        <f>'COICOP - GHG'!O111/Population!O$5*1000</f>
        <v>1.4584847973514453E-2</v>
      </c>
      <c r="P111" s="8">
        <f>'COICOP - GHG'!P111/Population!P$5*1000</f>
        <v>2.2223182353333058E-2</v>
      </c>
      <c r="Q111" s="8">
        <f>'COICOP - GHG'!Q111/Population!Q$5*1000</f>
        <v>3.4235450714415416E-2</v>
      </c>
      <c r="R111" s="8">
        <f>'COICOP - GHG'!R111/Population!R$5*1000</f>
        <v>4.0122023093073556E-2</v>
      </c>
      <c r="S111" s="8">
        <f>'COICOP - GHG'!S111/Population!S$5*1000</f>
        <v>2.0016611408646072E-2</v>
      </c>
      <c r="T111" s="8">
        <f>'COICOP - GHG'!T111/Population!T$5*1000</f>
        <v>1.2547955853565874E-2</v>
      </c>
      <c r="U111" s="8">
        <f>'COICOP - GHG'!U111/Population!U$5*1000</f>
        <v>1.8750812266612338E-2</v>
      </c>
    </row>
    <row r="112" spans="1:21" x14ac:dyDescent="0.45">
      <c r="C112" s="3" t="s">
        <v>264</v>
      </c>
      <c r="D112" s="8">
        <f>'COICOP - GHG'!D112/Population!D$5*1000</f>
        <v>1.0672734913869865E-3</v>
      </c>
      <c r="E112" s="8">
        <f>'COICOP - GHG'!E112/Population!E$5*1000</f>
        <v>1.4094497400972059E-4</v>
      </c>
      <c r="F112" s="8">
        <f>'COICOP - GHG'!F112/Population!F$5*1000</f>
        <v>1.011233298354659E-3</v>
      </c>
      <c r="G112" s="8">
        <f>'COICOP - GHG'!G112/Population!G$5*1000</f>
        <v>2.7888955897037969E-4</v>
      </c>
      <c r="H112" s="8">
        <f>'COICOP - GHG'!H112/Population!H$5*1000</f>
        <v>2.3453862970041357E-4</v>
      </c>
      <c r="I112" s="8">
        <f>'COICOP - GHG'!I112/Population!I$5*1000</f>
        <v>3.0073498563399162E-4</v>
      </c>
      <c r="J112" s="8">
        <f>'COICOP - GHG'!J112/Population!J$5*1000</f>
        <v>4.4827446285333941E-5</v>
      </c>
      <c r="K112" s="8">
        <f>'COICOP - GHG'!K112/Population!K$5*1000</f>
        <v>1.3483869862270367E-6</v>
      </c>
      <c r="L112" s="8">
        <f>'COICOP - GHG'!L112/Population!L$5*1000</f>
        <v>1.3715950438241567E-5</v>
      </c>
      <c r="M112" s="8">
        <f>'COICOP - GHG'!M112/Population!M$5*1000</f>
        <v>5.7403989440969423E-5</v>
      </c>
      <c r="N112" s="8">
        <f>'COICOP - GHG'!N112/Population!N$5*1000</f>
        <v>3.571480011527727E-4</v>
      </c>
      <c r="O112" s="8">
        <f>'COICOP - GHG'!O112/Population!O$5*1000</f>
        <v>1.0269454108916463E-5</v>
      </c>
      <c r="P112" s="8">
        <f>'COICOP - GHG'!P112/Population!P$5*1000</f>
        <v>1.7455361267515904E-4</v>
      </c>
      <c r="Q112" s="8">
        <f>'COICOP - GHG'!Q112/Population!Q$5*1000</f>
        <v>9.1065103335207466E-5</v>
      </c>
      <c r="R112" s="8">
        <f>'COICOP - GHG'!R112/Population!R$5*1000</f>
        <v>8.7647451321426137E-5</v>
      </c>
      <c r="S112" s="8">
        <f>'COICOP - GHG'!S112/Population!S$5*1000</f>
        <v>6.6742414874883499E-6</v>
      </c>
      <c r="T112" s="8">
        <f>'COICOP - GHG'!T112/Population!T$5*1000</f>
        <v>2.2640319203242365E-7</v>
      </c>
      <c r="U112" s="8">
        <f>'COICOP - GHG'!U112/Population!U$5*1000</f>
        <v>7.91685869142038E-5</v>
      </c>
    </row>
    <row r="113" spans="2:21" x14ac:dyDescent="0.45">
      <c r="B113" s="3" t="s">
        <v>101</v>
      </c>
      <c r="C113" s="3" t="s">
        <v>101</v>
      </c>
      <c r="D113" s="8">
        <f>'COICOP - GHG'!D113/Population!D$5*1000</f>
        <v>7.8911265059028207E-2</v>
      </c>
      <c r="E113" s="8">
        <f>'COICOP - GHG'!E113/Population!E$5*1000</f>
        <v>2.4989204787226216E-2</v>
      </c>
      <c r="F113" s="8">
        <f>'COICOP - GHG'!F113/Population!F$5*1000</f>
        <v>3.116074459379416E-2</v>
      </c>
      <c r="G113" s="8">
        <f>'COICOP - GHG'!G113/Population!G$5*1000</f>
        <v>3.8992685340232099E-2</v>
      </c>
      <c r="H113" s="8">
        <f>'COICOP - GHG'!H113/Population!H$5*1000</f>
        <v>3.0690084954584741E-2</v>
      </c>
      <c r="I113" s="8">
        <f>'COICOP - GHG'!I113/Population!I$5*1000</f>
        <v>2.1900627525623523E-2</v>
      </c>
      <c r="J113" s="8">
        <f>'COICOP - GHG'!J113/Population!J$5*1000</f>
        <v>3.9819260341737862E-2</v>
      </c>
      <c r="K113" s="8">
        <f>'COICOP - GHG'!K113/Population!K$5*1000</f>
        <v>3.0812052111855576E-2</v>
      </c>
      <c r="L113" s="8">
        <f>'COICOP - GHG'!L113/Population!L$5*1000</f>
        <v>3.9385141457954631E-2</v>
      </c>
      <c r="M113" s="8">
        <f>'COICOP - GHG'!M113/Population!M$5*1000</f>
        <v>2.5150290312585862E-2</v>
      </c>
      <c r="N113" s="8">
        <f>'COICOP - GHG'!N113/Population!N$5*1000</f>
        <v>2.1988980082830983E-2</v>
      </c>
      <c r="O113" s="8">
        <f>'COICOP - GHG'!O113/Population!O$5*1000</f>
        <v>2.9013461782268664E-2</v>
      </c>
      <c r="P113" s="8">
        <f>'COICOP - GHG'!P113/Population!P$5*1000</f>
        <v>1.3938826909710333E-2</v>
      </c>
      <c r="Q113" s="8">
        <f>'COICOP - GHG'!Q113/Population!Q$5*1000</f>
        <v>2.0567378821493412E-2</v>
      </c>
      <c r="R113" s="8">
        <f>'COICOP - GHG'!R113/Population!R$5*1000</f>
        <v>2.1675136437992057E-2</v>
      </c>
      <c r="S113" s="8">
        <f>'COICOP - GHG'!S113/Population!S$5*1000</f>
        <v>2.1660082319859438E-2</v>
      </c>
      <c r="T113" s="8">
        <f>'COICOP - GHG'!T113/Population!T$5*1000</f>
        <v>1.411646052319678E-2</v>
      </c>
      <c r="U113" s="8">
        <f>'COICOP - GHG'!U113/Population!U$5*1000</f>
        <v>1.3348436453582696E-2</v>
      </c>
    </row>
    <row r="114" spans="2:21" x14ac:dyDescent="0.45">
      <c r="B114" s="3" t="s">
        <v>102</v>
      </c>
      <c r="C114" s="3" t="s">
        <v>102</v>
      </c>
      <c r="D114" s="8">
        <f>'COICOP - GHG'!D114/Population!D$5*1000</f>
        <v>5.3527744187940894E-2</v>
      </c>
      <c r="E114" s="8">
        <f>'COICOP - GHG'!E114/Population!E$5*1000</f>
        <v>2.3668263996113312E-2</v>
      </c>
      <c r="F114" s="8">
        <f>'COICOP - GHG'!F114/Population!F$5*1000</f>
        <v>3.5850564452835777E-2</v>
      </c>
      <c r="G114" s="8">
        <f>'COICOP - GHG'!G114/Population!G$5*1000</f>
        <v>2.6968772389965454E-2</v>
      </c>
      <c r="H114" s="8">
        <f>'COICOP - GHG'!H114/Population!H$5*1000</f>
        <v>2.2122229680176894E-2</v>
      </c>
      <c r="I114" s="8">
        <f>'COICOP - GHG'!I114/Population!I$5*1000</f>
        <v>5.4903781898745722E-2</v>
      </c>
      <c r="J114" s="8">
        <f>'COICOP - GHG'!J114/Population!J$5*1000</f>
        <v>5.9011400798996472E-2</v>
      </c>
      <c r="K114" s="8">
        <f>'COICOP - GHG'!K114/Population!K$5*1000</f>
        <v>2.6868939838053725E-2</v>
      </c>
      <c r="L114" s="8">
        <f>'COICOP - GHG'!L114/Population!L$5*1000</f>
        <v>4.1294979049126296E-2</v>
      </c>
      <c r="M114" s="8">
        <f>'COICOP - GHG'!M114/Population!M$5*1000</f>
        <v>3.9062774442412948E-2</v>
      </c>
      <c r="N114" s="8">
        <f>'COICOP - GHG'!N114/Population!N$5*1000</f>
        <v>3.3450681318212737E-2</v>
      </c>
      <c r="O114" s="8">
        <f>'COICOP - GHG'!O114/Population!O$5*1000</f>
        <v>1.4018175822560746E-2</v>
      </c>
      <c r="P114" s="8">
        <f>'COICOP - GHG'!P114/Population!P$5*1000</f>
        <v>2.4998467276883079E-2</v>
      </c>
      <c r="Q114" s="8">
        <f>'COICOP - GHG'!Q114/Population!Q$5*1000</f>
        <v>2.1263664812580491E-2</v>
      </c>
      <c r="R114" s="8">
        <f>'COICOP - GHG'!R114/Population!R$5*1000</f>
        <v>2.2408924344932496E-2</v>
      </c>
      <c r="S114" s="8">
        <f>'COICOP - GHG'!S114/Population!S$5*1000</f>
        <v>1.3302082527770214E-2</v>
      </c>
      <c r="T114" s="8">
        <f>'COICOP - GHG'!T114/Population!T$5*1000</f>
        <v>2.2810745947696515E-2</v>
      </c>
      <c r="U114" s="8">
        <f>'COICOP - GHG'!U114/Population!U$5*1000</f>
        <v>8.4244031808148202E-3</v>
      </c>
    </row>
    <row r="115" spans="2:21" x14ac:dyDescent="0.45">
      <c r="B115" s="3" t="s">
        <v>103</v>
      </c>
      <c r="C115" s="3" t="s">
        <v>103</v>
      </c>
      <c r="D115" s="8">
        <f>'COICOP - GHG'!D115/Population!D$5*1000</f>
        <v>7.9763831664068333E-4</v>
      </c>
      <c r="E115" s="8">
        <f>'COICOP - GHG'!E115/Population!E$5*1000</f>
        <v>1.7188038548286613E-3</v>
      </c>
      <c r="F115" s="8">
        <f>'COICOP - GHG'!F115/Population!F$5*1000</f>
        <v>1.6857747434707956E-5</v>
      </c>
      <c r="G115" s="8">
        <f>'COICOP - GHG'!G115/Population!G$5*1000</f>
        <v>3.5481242437908054E-3</v>
      </c>
      <c r="H115" s="8">
        <f>'COICOP - GHG'!H115/Population!H$5*1000</f>
        <v>0</v>
      </c>
      <c r="I115" s="8">
        <f>'COICOP - GHG'!I115/Population!I$5*1000</f>
        <v>0</v>
      </c>
      <c r="J115" s="8">
        <f>'COICOP - GHG'!J115/Population!J$5*1000</f>
        <v>0</v>
      </c>
      <c r="K115" s="8">
        <f>'COICOP - GHG'!K115/Population!K$5*1000</f>
        <v>1.5101111366520152E-3</v>
      </c>
      <c r="L115" s="8">
        <f>'COICOP - GHG'!L115/Population!L$5*1000</f>
        <v>0</v>
      </c>
      <c r="M115" s="8">
        <f>'COICOP - GHG'!M115/Population!M$5*1000</f>
        <v>0</v>
      </c>
      <c r="N115" s="8">
        <f>'COICOP - GHG'!N115/Population!N$5*1000</f>
        <v>0</v>
      </c>
      <c r="O115" s="8">
        <f>'COICOP - GHG'!O115/Population!O$5*1000</f>
        <v>1.0668471591242381E-4</v>
      </c>
      <c r="P115" s="8">
        <f>'COICOP - GHG'!P115/Population!P$5*1000</f>
        <v>9.1405209359162463E-5</v>
      </c>
      <c r="Q115" s="8">
        <f>'COICOP - GHG'!Q115/Population!Q$5*1000</f>
        <v>0</v>
      </c>
      <c r="R115" s="8">
        <f>'COICOP - GHG'!R115/Population!R$5*1000</f>
        <v>0</v>
      </c>
      <c r="S115" s="8">
        <f>'COICOP - GHG'!S115/Population!S$5*1000</f>
        <v>1.2695737816872982E-3</v>
      </c>
      <c r="T115" s="8">
        <f>'COICOP - GHG'!T115/Population!T$5*1000</f>
        <v>0</v>
      </c>
      <c r="U115" s="8">
        <f>'COICOP - GHG'!U115/Population!U$5*1000</f>
        <v>0</v>
      </c>
    </row>
    <row r="116" spans="2:21" x14ac:dyDescent="0.45">
      <c r="B116" s="3" t="s">
        <v>104</v>
      </c>
      <c r="C116" s="3" t="s">
        <v>104</v>
      </c>
      <c r="D116" s="8">
        <f>'COICOP - GHG'!D116/Population!D$5*1000</f>
        <v>8.1764898541729601E-3</v>
      </c>
      <c r="E116" s="8">
        <f>'COICOP - GHG'!E116/Population!E$5*1000</f>
        <v>1.4908298241832289E-4</v>
      </c>
      <c r="F116" s="8">
        <f>'COICOP - GHG'!F116/Population!F$5*1000</f>
        <v>3.8666090782823857E-4</v>
      </c>
      <c r="G116" s="8">
        <f>'COICOP - GHG'!G116/Population!G$5*1000</f>
        <v>3.4771306438399259E-4</v>
      </c>
      <c r="H116" s="8">
        <f>'COICOP - GHG'!H116/Population!H$5*1000</f>
        <v>1.2824512407518605E-4</v>
      </c>
      <c r="I116" s="8">
        <f>'COICOP - GHG'!I116/Population!I$5*1000</f>
        <v>9.5678630874741839E-5</v>
      </c>
      <c r="J116" s="8">
        <f>'COICOP - GHG'!J116/Population!J$5*1000</f>
        <v>1.6094985964924086E-3</v>
      </c>
      <c r="K116" s="8">
        <f>'COICOP - GHG'!K116/Population!K$5*1000</f>
        <v>4.3960304387484665E-5</v>
      </c>
      <c r="L116" s="8">
        <f>'COICOP - GHG'!L116/Population!L$5*1000</f>
        <v>2.0166936937251984E-4</v>
      </c>
      <c r="M116" s="8">
        <f>'COICOP - GHG'!M116/Population!M$5*1000</f>
        <v>8.8460794432085224E-4</v>
      </c>
      <c r="N116" s="8">
        <f>'COICOP - GHG'!N116/Population!N$5*1000</f>
        <v>1.4418335085280834E-3</v>
      </c>
      <c r="O116" s="8">
        <f>'COICOP - GHG'!O116/Population!O$5*1000</f>
        <v>0</v>
      </c>
      <c r="P116" s="8">
        <f>'COICOP - GHG'!P116/Population!P$5*1000</f>
        <v>1.1960954226222637E-4</v>
      </c>
      <c r="Q116" s="8">
        <f>'COICOP - GHG'!Q116/Population!Q$5*1000</f>
        <v>0</v>
      </c>
      <c r="R116" s="8">
        <f>'COICOP - GHG'!R116/Population!R$5*1000</f>
        <v>0</v>
      </c>
      <c r="S116" s="8">
        <f>'COICOP - GHG'!S116/Population!S$5*1000</f>
        <v>7.6755256112434286E-5</v>
      </c>
      <c r="T116" s="8">
        <f>'COICOP - GHG'!T116/Population!T$5*1000</f>
        <v>1.1504769086739957E-4</v>
      </c>
      <c r="U116" s="8">
        <f>'COICOP - GHG'!U116/Population!U$5*1000</f>
        <v>2.922828266324431E-4</v>
      </c>
    </row>
    <row r="117" spans="2:21" x14ac:dyDescent="0.45">
      <c r="B117" s="3" t="s">
        <v>105</v>
      </c>
      <c r="C117" s="3" t="s">
        <v>105</v>
      </c>
      <c r="D117" s="8">
        <f>'COICOP - GHG'!D117/Population!D$5*1000</f>
        <v>3.7670353163250865E-3</v>
      </c>
      <c r="E117" s="8">
        <f>'COICOP - GHG'!E117/Population!E$5*1000</f>
        <v>3.7300564942205853E-3</v>
      </c>
      <c r="F117" s="8">
        <f>'COICOP - GHG'!F117/Population!F$5*1000</f>
        <v>1.4280348990080229E-3</v>
      </c>
      <c r="G117" s="8">
        <f>'COICOP - GHG'!G117/Population!G$5*1000</f>
        <v>1.1898818544983517E-3</v>
      </c>
      <c r="H117" s="8">
        <f>'COICOP - GHG'!H117/Population!H$5*1000</f>
        <v>1.272542493312598E-3</v>
      </c>
      <c r="I117" s="8">
        <f>'COICOP - GHG'!I117/Population!I$5*1000</f>
        <v>2.0237116177409869E-3</v>
      </c>
      <c r="J117" s="8">
        <f>'COICOP - GHG'!J117/Population!J$5*1000</f>
        <v>3.7673654812040336E-3</v>
      </c>
      <c r="K117" s="8">
        <f>'COICOP - GHG'!K117/Population!K$5*1000</f>
        <v>3.1020009009916499E-3</v>
      </c>
      <c r="L117" s="8">
        <f>'COICOP - GHG'!L117/Population!L$5*1000</f>
        <v>2.5389922539223032E-3</v>
      </c>
      <c r="M117" s="8">
        <f>'COICOP - GHG'!M117/Population!M$5*1000</f>
        <v>4.9464194233059255E-3</v>
      </c>
      <c r="N117" s="8">
        <f>'COICOP - GHG'!N117/Population!N$5*1000</f>
        <v>2.3514154517120475E-3</v>
      </c>
      <c r="O117" s="8">
        <f>'COICOP - GHG'!O117/Population!O$5*1000</f>
        <v>8.1339942183454856E-6</v>
      </c>
      <c r="P117" s="8">
        <f>'COICOP - GHG'!P117/Population!P$5*1000</f>
        <v>1.0886837782940026E-3</v>
      </c>
      <c r="Q117" s="8">
        <f>'COICOP - GHG'!Q117/Population!Q$5*1000</f>
        <v>7.7160532998375362E-4</v>
      </c>
      <c r="R117" s="8">
        <f>'COICOP - GHG'!R117/Population!R$5*1000</f>
        <v>7.8204819523771904E-4</v>
      </c>
      <c r="S117" s="8">
        <f>'COICOP - GHG'!S117/Population!S$5*1000</f>
        <v>3.2994686953416328E-5</v>
      </c>
      <c r="T117" s="8">
        <f>'COICOP - GHG'!T117/Population!T$5*1000</f>
        <v>1.5162351227327394E-3</v>
      </c>
      <c r="U117" s="8">
        <f>'COICOP - GHG'!U117/Population!U$5*1000</f>
        <v>2.6162301926999699E-3</v>
      </c>
    </row>
    <row r="118" spans="2:21" x14ac:dyDescent="0.45">
      <c r="B118" s="3" t="s">
        <v>106</v>
      </c>
      <c r="C118" s="3" t="s">
        <v>106</v>
      </c>
      <c r="D118" s="8">
        <f>'COICOP - GHG'!D118/Population!D$5*1000</f>
        <v>5.7278546390454347E-3</v>
      </c>
      <c r="E118" s="8">
        <f>'COICOP - GHG'!E118/Population!E$5*1000</f>
        <v>2.174910603413141E-3</v>
      </c>
      <c r="F118" s="8">
        <f>'COICOP - GHG'!F118/Population!F$5*1000</f>
        <v>1.6700489648898693E-3</v>
      </c>
      <c r="G118" s="8">
        <f>'COICOP - GHG'!G118/Population!G$5*1000</f>
        <v>5.0651640259174807E-4</v>
      </c>
      <c r="H118" s="8">
        <f>'COICOP - GHG'!H118/Population!H$5*1000</f>
        <v>2.6367277169402802E-4</v>
      </c>
      <c r="I118" s="8">
        <f>'COICOP - GHG'!I118/Population!I$5*1000</f>
        <v>9.3697925189485508E-3</v>
      </c>
      <c r="J118" s="8">
        <f>'COICOP - GHG'!J118/Population!J$5*1000</f>
        <v>1.9277477873897034E-3</v>
      </c>
      <c r="K118" s="8">
        <f>'COICOP - GHG'!K118/Population!K$5*1000</f>
        <v>5.4653395135022117E-3</v>
      </c>
      <c r="L118" s="8">
        <f>'COICOP - GHG'!L118/Population!L$5*1000</f>
        <v>5.5331570413028801E-4</v>
      </c>
      <c r="M118" s="8">
        <f>'COICOP - GHG'!M118/Population!M$5*1000</f>
        <v>3.3390092752586175E-3</v>
      </c>
      <c r="N118" s="8">
        <f>'COICOP - GHG'!N118/Population!N$5*1000</f>
        <v>1.6153069957462246E-3</v>
      </c>
      <c r="O118" s="8">
        <f>'COICOP - GHG'!O118/Population!O$5*1000</f>
        <v>4.1433051368655634E-5</v>
      </c>
      <c r="P118" s="8">
        <f>'COICOP - GHG'!P118/Population!P$5*1000</f>
        <v>1.7170943264884286E-4</v>
      </c>
      <c r="Q118" s="8">
        <f>'COICOP - GHG'!Q118/Population!Q$5*1000</f>
        <v>1.51704594230698E-4</v>
      </c>
      <c r="R118" s="8">
        <f>'COICOP - GHG'!R118/Population!R$5*1000</f>
        <v>1.5375775609259451E-4</v>
      </c>
      <c r="S118" s="8">
        <f>'COICOP - GHG'!S118/Population!S$5*1000</f>
        <v>2.9219165425999473E-5</v>
      </c>
      <c r="T118" s="8">
        <f>'COICOP - GHG'!T118/Population!T$5*1000</f>
        <v>9.1129453346550842E-6</v>
      </c>
      <c r="U118" s="8">
        <f>'COICOP - GHG'!U118/Population!U$5*1000</f>
        <v>0</v>
      </c>
    </row>
    <row r="119" spans="2:21" x14ac:dyDescent="0.45">
      <c r="B119" s="3" t="s">
        <v>107</v>
      </c>
      <c r="C119" s="3" t="s">
        <v>107</v>
      </c>
      <c r="D119" s="8">
        <f>'COICOP - GHG'!D119/Population!D$5*1000</f>
        <v>5.8651693108293977E-3</v>
      </c>
      <c r="E119" s="8">
        <f>'COICOP - GHG'!E119/Population!E$5*1000</f>
        <v>3.2225439370389595E-3</v>
      </c>
      <c r="F119" s="8">
        <f>'COICOP - GHG'!F119/Population!F$5*1000</f>
        <v>9.5449979836461311E-3</v>
      </c>
      <c r="G119" s="8">
        <f>'COICOP - GHG'!G119/Population!G$5*1000</f>
        <v>6.9026397482887716E-3</v>
      </c>
      <c r="H119" s="8">
        <f>'COICOP - GHG'!H119/Population!H$5*1000</f>
        <v>6.5960834872017312E-3</v>
      </c>
      <c r="I119" s="8">
        <f>'COICOP - GHG'!I119/Population!I$5*1000</f>
        <v>1.1822614690423158E-3</v>
      </c>
      <c r="J119" s="8">
        <f>'COICOP - GHG'!J119/Population!J$5*1000</f>
        <v>7.9842499659054898E-3</v>
      </c>
      <c r="K119" s="8">
        <f>'COICOP - GHG'!K119/Population!K$5*1000</f>
        <v>2.7471332589413641E-3</v>
      </c>
      <c r="L119" s="8">
        <f>'COICOP - GHG'!L119/Population!L$5*1000</f>
        <v>2.9306043807883894E-3</v>
      </c>
      <c r="M119" s="8">
        <f>'COICOP - GHG'!M119/Population!M$5*1000</f>
        <v>3.0415102759084435E-3</v>
      </c>
      <c r="N119" s="8">
        <f>'COICOP - GHG'!N119/Population!N$5*1000</f>
        <v>3.6776153319191445E-3</v>
      </c>
      <c r="O119" s="8">
        <f>'COICOP - GHG'!O119/Population!O$5*1000</f>
        <v>1.8528969702612209E-3</v>
      </c>
      <c r="P119" s="8">
        <f>'COICOP - GHG'!P119/Population!P$5*1000</f>
        <v>5.6680782083150787E-3</v>
      </c>
      <c r="Q119" s="8">
        <f>'COICOP - GHG'!Q119/Population!Q$5*1000</f>
        <v>5.1996724935617876E-3</v>
      </c>
      <c r="R119" s="8">
        <f>'COICOP - GHG'!R119/Population!R$5*1000</f>
        <v>5.2700445828994316E-3</v>
      </c>
      <c r="S119" s="8">
        <f>'COICOP - GHG'!S119/Population!S$5*1000</f>
        <v>6.3339645656077864E-3</v>
      </c>
      <c r="T119" s="8">
        <f>'COICOP - GHG'!T119/Population!T$5*1000</f>
        <v>1.0827965733470446E-2</v>
      </c>
      <c r="U119" s="8">
        <f>'COICOP - GHG'!U119/Population!U$5*1000</f>
        <v>6.9352180490810968E-4</v>
      </c>
    </row>
    <row r="120" spans="2:21" x14ac:dyDescent="0.45">
      <c r="B120" s="3" t="s">
        <v>108</v>
      </c>
      <c r="C120" s="3" t="s">
        <v>108</v>
      </c>
      <c r="D120" s="8">
        <f>'COICOP - GHG'!D120/Population!D$5*1000</f>
        <v>0</v>
      </c>
      <c r="E120" s="8">
        <f>'COICOP - GHG'!E120/Population!E$5*1000</f>
        <v>1.2230863454055712E-4</v>
      </c>
      <c r="F120" s="8">
        <f>'COICOP - GHG'!F120/Population!F$5*1000</f>
        <v>7.4665564535145537E-5</v>
      </c>
      <c r="G120" s="8">
        <f>'COICOP - GHG'!G120/Population!G$5*1000</f>
        <v>0</v>
      </c>
      <c r="H120" s="8">
        <f>'COICOP - GHG'!H120/Population!H$5*1000</f>
        <v>0</v>
      </c>
      <c r="I120" s="8">
        <f>'COICOP - GHG'!I120/Population!I$5*1000</f>
        <v>0</v>
      </c>
      <c r="J120" s="8">
        <f>'COICOP - GHG'!J120/Population!J$5*1000</f>
        <v>4.3640382146252943E-4</v>
      </c>
      <c r="K120" s="8">
        <f>'COICOP - GHG'!K120/Population!K$5*1000</f>
        <v>5.6461251854042267E-5</v>
      </c>
      <c r="L120" s="8">
        <f>'COICOP - GHG'!L120/Population!L$5*1000</f>
        <v>0</v>
      </c>
      <c r="M120" s="8">
        <f>'COICOP - GHG'!M120/Population!M$5*1000</f>
        <v>0</v>
      </c>
      <c r="N120" s="8">
        <f>'COICOP - GHG'!N120/Population!N$5*1000</f>
        <v>0</v>
      </c>
      <c r="O120" s="8">
        <f>'COICOP - GHG'!O120/Population!O$5*1000</f>
        <v>0</v>
      </c>
      <c r="P120" s="8">
        <f>'COICOP - GHG'!P120/Population!P$5*1000</f>
        <v>0</v>
      </c>
      <c r="Q120" s="8">
        <f>'COICOP - GHG'!Q120/Population!Q$5*1000</f>
        <v>0</v>
      </c>
      <c r="R120" s="8">
        <f>'COICOP - GHG'!R120/Population!R$5*1000</f>
        <v>0</v>
      </c>
      <c r="S120" s="8">
        <f>'COICOP - GHG'!S120/Population!S$5*1000</f>
        <v>8.657574117664636E-5</v>
      </c>
      <c r="T120" s="8">
        <f>'COICOP - GHG'!T120/Population!T$5*1000</f>
        <v>0</v>
      </c>
      <c r="U120" s="8">
        <f>'COICOP - GHG'!U120/Population!U$5*1000</f>
        <v>0</v>
      </c>
    </row>
    <row r="121" spans="2:21" x14ac:dyDescent="0.45">
      <c r="B121" s="3" t="s">
        <v>109</v>
      </c>
      <c r="C121" s="3" t="s">
        <v>109</v>
      </c>
      <c r="D121" s="8">
        <f>'COICOP - GHG'!D121/Population!D$5*1000</f>
        <v>2.2560815204605857E-3</v>
      </c>
      <c r="E121" s="8">
        <f>'COICOP - GHG'!E121/Population!E$5*1000</f>
        <v>4.608664328605295E-3</v>
      </c>
      <c r="F121" s="8">
        <f>'COICOP - GHG'!F121/Population!F$5*1000</f>
        <v>3.2906084927348143E-3</v>
      </c>
      <c r="G121" s="8">
        <f>'COICOP - GHG'!G121/Population!G$5*1000</f>
        <v>2.6324486020423764E-3</v>
      </c>
      <c r="H121" s="8">
        <f>'COICOP - GHG'!H121/Population!H$5*1000</f>
        <v>3.1303822784361679E-3</v>
      </c>
      <c r="I121" s="8">
        <f>'COICOP - GHG'!I121/Population!I$5*1000</f>
        <v>3.6607646895997024E-3</v>
      </c>
      <c r="J121" s="8">
        <f>'COICOP - GHG'!J121/Population!J$5*1000</f>
        <v>3.1027992665906591E-3</v>
      </c>
      <c r="K121" s="8">
        <f>'COICOP - GHG'!K121/Population!K$5*1000</f>
        <v>2.3379481818844652E-3</v>
      </c>
      <c r="L121" s="8">
        <f>'COICOP - GHG'!L121/Population!L$5*1000</f>
        <v>1.0048371803738129E-3</v>
      </c>
      <c r="M121" s="8">
        <f>'COICOP - GHG'!M121/Population!M$5*1000</f>
        <v>7.337646954727042E-4</v>
      </c>
      <c r="N121" s="8">
        <f>'COICOP - GHG'!N121/Population!N$5*1000</f>
        <v>8.551295429354138E-4</v>
      </c>
      <c r="O121" s="8">
        <f>'COICOP - GHG'!O121/Population!O$5*1000</f>
        <v>1.2061206109708995E-3</v>
      </c>
      <c r="P121" s="8">
        <f>'COICOP - GHG'!P121/Population!P$5*1000</f>
        <v>2.0853928317528044E-3</v>
      </c>
      <c r="Q121" s="8">
        <f>'COICOP - GHG'!Q121/Population!Q$5*1000</f>
        <v>2.931137931386352E-3</v>
      </c>
      <c r="R121" s="8">
        <f>'COICOP - GHG'!R121/Population!R$5*1000</f>
        <v>2.9708077953294896E-3</v>
      </c>
      <c r="S121" s="8">
        <f>'COICOP - GHG'!S121/Population!S$5*1000</f>
        <v>1.5287802816503879E-3</v>
      </c>
      <c r="T121" s="8">
        <f>'COICOP - GHG'!T121/Population!T$5*1000</f>
        <v>1.3124151210097449E-3</v>
      </c>
      <c r="U121" s="8">
        <f>'COICOP - GHG'!U121/Population!U$5*1000</f>
        <v>1.8156551113492818E-3</v>
      </c>
    </row>
    <row r="122" spans="2:21" x14ac:dyDescent="0.45">
      <c r="B122" s="3" t="s">
        <v>110</v>
      </c>
      <c r="C122" s="3" t="s">
        <v>110</v>
      </c>
      <c r="D122" s="8">
        <f>'COICOP - GHG'!D122/Population!D$5*1000</f>
        <v>1.4920180532007742E-3</v>
      </c>
      <c r="E122" s="8">
        <f>'COICOP - GHG'!E122/Population!E$5*1000</f>
        <v>6.9470496514892153E-3</v>
      </c>
      <c r="F122" s="8">
        <f>'COICOP - GHG'!F122/Population!F$5*1000</f>
        <v>4.570686381097761E-3</v>
      </c>
      <c r="G122" s="8">
        <f>'COICOP - GHG'!G122/Population!G$5*1000</f>
        <v>4.1064855468747391E-3</v>
      </c>
      <c r="H122" s="8">
        <f>'COICOP - GHG'!H122/Population!H$5*1000</f>
        <v>1.8790172643839004E-3</v>
      </c>
      <c r="I122" s="8">
        <f>'COICOP - GHG'!I122/Population!I$5*1000</f>
        <v>2.4793735020589565E-3</v>
      </c>
      <c r="J122" s="8">
        <f>'COICOP - GHG'!J122/Population!J$5*1000</f>
        <v>8.2090861488391383E-4</v>
      </c>
      <c r="K122" s="8">
        <f>'COICOP - GHG'!K122/Population!K$5*1000</f>
        <v>9.0070488390069027E-4</v>
      </c>
      <c r="L122" s="8">
        <f>'COICOP - GHG'!L122/Population!L$5*1000</f>
        <v>7.8551922671502906E-4</v>
      </c>
      <c r="M122" s="8">
        <f>'COICOP - GHG'!M122/Population!M$5*1000</f>
        <v>1.2064050871145481E-4</v>
      </c>
      <c r="N122" s="8">
        <f>'COICOP - GHG'!N122/Population!N$5*1000</f>
        <v>4.56945443634509E-3</v>
      </c>
      <c r="O122" s="8">
        <f>'COICOP - GHG'!O122/Population!O$5*1000</f>
        <v>2.1263177330134489E-3</v>
      </c>
      <c r="P122" s="8">
        <f>'COICOP - GHG'!P122/Population!P$5*1000</f>
        <v>3.2356087693518327E-3</v>
      </c>
      <c r="Q122" s="8">
        <f>'COICOP - GHG'!Q122/Population!Q$5*1000</f>
        <v>1.6697612274391802E-3</v>
      </c>
      <c r="R122" s="8">
        <f>'COICOP - GHG'!R122/Population!R$5*1000</f>
        <v>1.6841225474447863E-3</v>
      </c>
      <c r="S122" s="8">
        <f>'COICOP - GHG'!S122/Population!S$5*1000</f>
        <v>1.8835039751548298E-3</v>
      </c>
      <c r="T122" s="8">
        <f>'COICOP - GHG'!T122/Population!T$5*1000</f>
        <v>8.5352157607442741E-4</v>
      </c>
      <c r="U122" s="8">
        <f>'COICOP - GHG'!U122/Population!U$5*1000</f>
        <v>4.7111410647609053E-3</v>
      </c>
    </row>
    <row r="123" spans="2:21" x14ac:dyDescent="0.45">
      <c r="B123" s="3" t="s">
        <v>111</v>
      </c>
      <c r="C123" s="3" t="s">
        <v>111</v>
      </c>
      <c r="D123" s="8">
        <f>'COICOP - GHG'!D123/Population!D$5*1000</f>
        <v>0</v>
      </c>
      <c r="E123" s="8">
        <f>'COICOP - GHG'!E123/Population!E$5*1000</f>
        <v>0</v>
      </c>
      <c r="F123" s="8">
        <f>'COICOP - GHG'!F123/Population!F$5*1000</f>
        <v>9.6287868656409292E-4</v>
      </c>
      <c r="G123" s="8">
        <f>'COICOP - GHG'!G123/Population!G$5*1000</f>
        <v>0</v>
      </c>
      <c r="H123" s="8">
        <f>'COICOP - GHG'!H123/Population!H$5*1000</f>
        <v>2.2444532830563489E-4</v>
      </c>
      <c r="I123" s="8">
        <f>'COICOP - GHG'!I123/Population!I$5*1000</f>
        <v>0</v>
      </c>
      <c r="J123" s="8">
        <f>'COICOP - GHG'!J123/Population!J$5*1000</f>
        <v>0</v>
      </c>
      <c r="K123" s="8">
        <f>'COICOP - GHG'!K123/Population!K$5*1000</f>
        <v>2.4585724118277155E-4</v>
      </c>
      <c r="L123" s="8">
        <f>'COICOP - GHG'!L123/Population!L$5*1000</f>
        <v>4.014000765101469E-4</v>
      </c>
      <c r="M123" s="8">
        <f>'COICOP - GHG'!M123/Population!M$5*1000</f>
        <v>0</v>
      </c>
      <c r="N123" s="8">
        <f>'COICOP - GHG'!N123/Population!N$5*1000</f>
        <v>0</v>
      </c>
      <c r="O123" s="8">
        <f>'COICOP - GHG'!O123/Population!O$5*1000</f>
        <v>0</v>
      </c>
      <c r="P123" s="8">
        <f>'COICOP - GHG'!P123/Population!P$5*1000</f>
        <v>0</v>
      </c>
      <c r="Q123" s="8">
        <f>'COICOP - GHG'!Q123/Population!Q$5*1000</f>
        <v>0</v>
      </c>
      <c r="R123" s="8">
        <f>'COICOP - GHG'!R123/Population!R$5*1000</f>
        <v>0</v>
      </c>
      <c r="S123" s="8">
        <f>'COICOP - GHG'!S123/Population!S$5*1000</f>
        <v>0</v>
      </c>
      <c r="T123" s="8">
        <f>'COICOP - GHG'!T123/Population!T$5*1000</f>
        <v>0</v>
      </c>
      <c r="U123" s="8">
        <f>'COICOP - GHG'!U123/Population!U$5*1000</f>
        <v>0</v>
      </c>
    </row>
    <row r="124" spans="2:21" x14ac:dyDescent="0.45">
      <c r="B124" s="3" t="s">
        <v>112</v>
      </c>
      <c r="C124" s="3" t="s">
        <v>112</v>
      </c>
      <c r="D124" s="8">
        <f>'COICOP - GHG'!D124/Population!D$5*1000</f>
        <v>3.8154761880946665E-2</v>
      </c>
      <c r="E124" s="8">
        <f>'COICOP - GHG'!E124/Population!E$5*1000</f>
        <v>3.0802925362485186E-2</v>
      </c>
      <c r="F124" s="8">
        <f>'COICOP - GHG'!F124/Population!F$5*1000</f>
        <v>5.8057370576263978E-2</v>
      </c>
      <c r="G124" s="8">
        <f>'COICOP - GHG'!G124/Population!G$5*1000</f>
        <v>4.6073375489328175E-2</v>
      </c>
      <c r="H124" s="8">
        <f>'COICOP - GHG'!H124/Population!H$5*1000</f>
        <v>4.2722082522308899E-2</v>
      </c>
      <c r="I124" s="8">
        <f>'COICOP - GHG'!I124/Population!I$5*1000</f>
        <v>4.5638106947146165E-2</v>
      </c>
      <c r="J124" s="8">
        <f>'COICOP - GHG'!J124/Population!J$5*1000</f>
        <v>3.1468694243281858E-2</v>
      </c>
      <c r="K124" s="8">
        <f>'COICOP - GHG'!K124/Population!K$5*1000</f>
        <v>2.9913199566704601E-2</v>
      </c>
      <c r="L124" s="8">
        <f>'COICOP - GHG'!L124/Population!L$5*1000</f>
        <v>1.616211817000009E-2</v>
      </c>
      <c r="M124" s="8">
        <f>'COICOP - GHG'!M124/Population!M$5*1000</f>
        <v>2.6934544594917662E-2</v>
      </c>
      <c r="N124" s="8">
        <f>'COICOP - GHG'!N124/Population!N$5*1000</f>
        <v>3.444453950436277E-2</v>
      </c>
      <c r="O124" s="8">
        <f>'COICOP - GHG'!O124/Population!O$5*1000</f>
        <v>2.3036558342755989E-2</v>
      </c>
      <c r="P124" s="8">
        <f>'COICOP - GHG'!P124/Population!P$5*1000</f>
        <v>3.5831327022802978E-2</v>
      </c>
      <c r="Q124" s="8">
        <f>'COICOP - GHG'!Q124/Population!Q$5*1000</f>
        <v>1.5541963630825077E-2</v>
      </c>
      <c r="R124" s="8">
        <f>'COICOP - GHG'!R124/Population!R$5*1000</f>
        <v>1.4356795754321956E-2</v>
      </c>
      <c r="S124" s="8">
        <f>'COICOP - GHG'!S124/Population!S$5*1000</f>
        <v>1.3309006219645439E-2</v>
      </c>
      <c r="T124" s="8">
        <f>'COICOP - GHG'!T124/Population!T$5*1000</f>
        <v>1.7891735672236727E-2</v>
      </c>
      <c r="U124" s="8">
        <f>'COICOP - GHG'!U124/Population!U$5*1000</f>
        <v>1.9927533292568557E-2</v>
      </c>
    </row>
    <row r="125" spans="2:21" x14ac:dyDescent="0.45">
      <c r="B125" s="3" t="s">
        <v>113</v>
      </c>
      <c r="C125" s="3" t="s">
        <v>113</v>
      </c>
      <c r="D125" s="8">
        <f>'COICOP - GHG'!D125/Population!D$5*1000</f>
        <v>5.2100454593339937E-2</v>
      </c>
      <c r="E125" s="8">
        <f>'COICOP - GHG'!E125/Population!E$5*1000</f>
        <v>2.883755221762661E-2</v>
      </c>
      <c r="F125" s="8">
        <f>'COICOP - GHG'!F125/Population!F$5*1000</f>
        <v>3.43044197689195E-2</v>
      </c>
      <c r="G125" s="8">
        <f>'COICOP - GHG'!G125/Population!G$5*1000</f>
        <v>3.9012444235678928E-2</v>
      </c>
      <c r="H125" s="8">
        <f>'COICOP - GHG'!H125/Population!H$5*1000</f>
        <v>3.7826198306669785E-2</v>
      </c>
      <c r="I125" s="8">
        <f>'COICOP - GHG'!I125/Population!I$5*1000</f>
        <v>4.3167393570137803E-2</v>
      </c>
      <c r="J125" s="8">
        <f>'COICOP - GHG'!J125/Population!J$5*1000</f>
        <v>2.8065222823393649E-2</v>
      </c>
      <c r="K125" s="8">
        <f>'COICOP - GHG'!K125/Population!K$5*1000</f>
        <v>4.6734955324263784E-2</v>
      </c>
      <c r="L125" s="8">
        <f>'COICOP - GHG'!L125/Population!L$5*1000</f>
        <v>3.3176651867220727E-2</v>
      </c>
      <c r="M125" s="8">
        <f>'COICOP - GHG'!M125/Population!M$5*1000</f>
        <v>2.1604295944190968E-2</v>
      </c>
      <c r="N125" s="8">
        <f>'COICOP - GHG'!N125/Population!N$5*1000</f>
        <v>2.3063624241663597E-2</v>
      </c>
      <c r="O125" s="8">
        <f>'COICOP - GHG'!O125/Population!O$5*1000</f>
        <v>1.5250909378311757E-2</v>
      </c>
      <c r="P125" s="8">
        <f>'COICOP - GHG'!P125/Population!P$5*1000</f>
        <v>3.0852327935867525E-2</v>
      </c>
      <c r="Q125" s="8">
        <f>'COICOP - GHG'!Q125/Population!Q$5*1000</f>
        <v>1.7345060124008951E-2</v>
      </c>
      <c r="R125" s="8">
        <f>'COICOP - GHG'!R125/Population!R$5*1000</f>
        <v>1.6022395333170097E-2</v>
      </c>
      <c r="S125" s="8">
        <f>'COICOP - GHG'!S125/Population!S$5*1000</f>
        <v>2.4800411300720315E-2</v>
      </c>
      <c r="T125" s="8">
        <f>'COICOP - GHG'!T125/Population!T$5*1000</f>
        <v>1.5785128148684855E-2</v>
      </c>
      <c r="U125" s="8">
        <f>'COICOP - GHG'!U125/Population!U$5*1000</f>
        <v>2.0483741911760681E-2</v>
      </c>
    </row>
    <row r="126" spans="2:21" x14ac:dyDescent="0.45">
      <c r="B126" s="3" t="s">
        <v>114</v>
      </c>
      <c r="C126" s="3" t="s">
        <v>114</v>
      </c>
      <c r="D126" s="8">
        <f>'COICOP - GHG'!D126/Population!D$5*1000</f>
        <v>0</v>
      </c>
      <c r="E126" s="8">
        <f>'COICOP - GHG'!E126/Population!E$5*1000</f>
        <v>0</v>
      </c>
      <c r="F126" s="8">
        <f>'COICOP - GHG'!F126/Population!F$5*1000</f>
        <v>0</v>
      </c>
      <c r="G126" s="8">
        <f>'COICOP - GHG'!G126/Population!G$5*1000</f>
        <v>0</v>
      </c>
      <c r="H126" s="8">
        <f>'COICOP - GHG'!H126/Population!H$5*1000</f>
        <v>0</v>
      </c>
      <c r="I126" s="8">
        <f>'COICOP - GHG'!I126/Population!I$5*1000</f>
        <v>2.7387343272577367E-4</v>
      </c>
      <c r="J126" s="8">
        <f>'COICOP - GHG'!J126/Population!J$5*1000</f>
        <v>0</v>
      </c>
      <c r="K126" s="8">
        <f>'COICOP - GHG'!K126/Population!K$5*1000</f>
        <v>5.4523874997602082E-4</v>
      </c>
      <c r="L126" s="8">
        <f>'COICOP - GHG'!L126/Population!L$5*1000</f>
        <v>2.7321366484853293E-3</v>
      </c>
      <c r="M126" s="8">
        <f>'COICOP - GHG'!M126/Population!M$5*1000</f>
        <v>0</v>
      </c>
      <c r="N126" s="8">
        <f>'COICOP - GHG'!N126/Population!N$5*1000</f>
        <v>0</v>
      </c>
      <c r="O126" s="8">
        <f>'COICOP - GHG'!O126/Population!O$5*1000</f>
        <v>0</v>
      </c>
      <c r="P126" s="8">
        <f>'COICOP - GHG'!P126/Population!P$5*1000</f>
        <v>0</v>
      </c>
      <c r="Q126" s="8">
        <f>'COICOP - GHG'!Q126/Population!Q$5*1000</f>
        <v>0</v>
      </c>
      <c r="R126" s="8">
        <f>'COICOP - GHG'!R126/Population!R$5*1000</f>
        <v>0</v>
      </c>
      <c r="S126" s="8">
        <f>'COICOP - GHG'!S126/Population!S$5*1000</f>
        <v>0</v>
      </c>
      <c r="T126" s="8">
        <f>'COICOP - GHG'!T126/Population!T$5*1000</f>
        <v>0</v>
      </c>
      <c r="U126" s="8">
        <f>'COICOP - GHG'!U126/Population!U$5*1000</f>
        <v>0</v>
      </c>
    </row>
    <row r="127" spans="2:21" x14ac:dyDescent="0.45">
      <c r="B127" s="3" t="s">
        <v>115</v>
      </c>
      <c r="C127" s="3" t="s">
        <v>115</v>
      </c>
      <c r="D127" s="8">
        <f>'COICOP - GHG'!D127/Population!D$5*1000</f>
        <v>0</v>
      </c>
      <c r="E127" s="8">
        <f>'COICOP - GHG'!E127/Population!E$5*1000</f>
        <v>2.5362515224355224E-2</v>
      </c>
      <c r="F127" s="8">
        <f>'COICOP - GHG'!F127/Population!F$5*1000</f>
        <v>3.7089081793903564E-2</v>
      </c>
      <c r="G127" s="8">
        <f>'COICOP - GHG'!G127/Population!G$5*1000</f>
        <v>2.506739926531602E-2</v>
      </c>
      <c r="H127" s="8">
        <f>'COICOP - GHG'!H127/Population!H$5*1000</f>
        <v>1.8643732103870037E-2</v>
      </c>
      <c r="I127" s="8">
        <f>'COICOP - GHG'!I127/Population!I$5*1000</f>
        <v>2.3111555147911279E-2</v>
      </c>
      <c r="J127" s="8">
        <f>'COICOP - GHG'!J127/Population!J$5*1000</f>
        <v>2.4193268050806752E-2</v>
      </c>
      <c r="K127" s="8">
        <f>'COICOP - GHG'!K127/Population!K$5*1000</f>
        <v>1.9715574177596899E-2</v>
      </c>
      <c r="L127" s="8">
        <f>'COICOP - GHG'!L127/Population!L$5*1000</f>
        <v>2.5464748606980329E-2</v>
      </c>
      <c r="M127" s="8">
        <f>'COICOP - GHG'!M127/Population!M$5*1000</f>
        <v>1.8836231804714283E-2</v>
      </c>
      <c r="N127" s="8">
        <f>'COICOP - GHG'!N127/Population!N$5*1000</f>
        <v>1.0068845191714724E-2</v>
      </c>
      <c r="O127" s="8">
        <f>'COICOP - GHG'!O127/Population!O$5*1000</f>
        <v>6.887167262774419E-3</v>
      </c>
      <c r="P127" s="8">
        <f>'COICOP - GHG'!P127/Population!P$5*1000</f>
        <v>1.4920980189687166E-2</v>
      </c>
      <c r="Q127" s="8">
        <f>'COICOP - GHG'!Q127/Population!Q$5*1000</f>
        <v>1.7296726618004243E-2</v>
      </c>
      <c r="R127" s="8">
        <f>'COICOP - GHG'!R127/Population!R$5*1000</f>
        <v>1.5977747546681666E-2</v>
      </c>
      <c r="S127" s="8">
        <f>'COICOP - GHG'!S127/Population!S$5*1000</f>
        <v>1.9067057610054543E-2</v>
      </c>
      <c r="T127" s="8">
        <f>'COICOP - GHG'!T127/Population!T$5*1000</f>
        <v>1.1329948783480563E-2</v>
      </c>
      <c r="U127" s="8">
        <f>'COICOP - GHG'!U127/Population!U$5*1000</f>
        <v>1.3703063349212697E-2</v>
      </c>
    </row>
    <row r="128" spans="2:21" x14ac:dyDescent="0.45">
      <c r="B128" s="3" t="s">
        <v>116</v>
      </c>
      <c r="C128" s="3" t="s">
        <v>116</v>
      </c>
      <c r="D128" s="8">
        <f>'COICOP - GHG'!D128/Population!D$5*1000</f>
        <v>7.8348949383005122E-3</v>
      </c>
      <c r="E128" s="8">
        <f>'COICOP - GHG'!E128/Population!E$5*1000</f>
        <v>2.7612686368276265E-3</v>
      </c>
      <c r="F128" s="8">
        <f>'COICOP - GHG'!F128/Population!F$5*1000</f>
        <v>4.4452926317209455E-3</v>
      </c>
      <c r="G128" s="8">
        <f>'COICOP - GHG'!G128/Population!G$5*1000</f>
        <v>2.4977450562578053E-3</v>
      </c>
      <c r="H128" s="8">
        <f>'COICOP - GHG'!H128/Population!H$5*1000</f>
        <v>2.0915299196099277E-3</v>
      </c>
      <c r="I128" s="8">
        <f>'COICOP - GHG'!I128/Population!I$5*1000</f>
        <v>1.4269609474305549E-3</v>
      </c>
      <c r="J128" s="8">
        <f>'COICOP - GHG'!J128/Population!J$5*1000</f>
        <v>1.6777544900772596E-3</v>
      </c>
      <c r="K128" s="8">
        <f>'COICOP - GHG'!K128/Population!K$5*1000</f>
        <v>1.8333468536061454E-3</v>
      </c>
      <c r="L128" s="8">
        <f>'COICOP - GHG'!L128/Population!L$5*1000</f>
        <v>1.6171762955097483E-3</v>
      </c>
      <c r="M128" s="8">
        <f>'COICOP - GHG'!M128/Population!M$5*1000</f>
        <v>2.0239907652328288E-4</v>
      </c>
      <c r="N128" s="8">
        <f>'COICOP - GHG'!N128/Population!N$5*1000</f>
        <v>1.9948486711976899E-3</v>
      </c>
      <c r="O128" s="8">
        <f>'COICOP - GHG'!O128/Population!O$5*1000</f>
        <v>1.9814889341997432E-3</v>
      </c>
      <c r="P128" s="8">
        <f>'COICOP - GHG'!P128/Population!P$5*1000</f>
        <v>3.8970892552617222E-3</v>
      </c>
      <c r="Q128" s="8">
        <f>'COICOP - GHG'!Q128/Population!Q$5*1000</f>
        <v>1.4366754626979781E-4</v>
      </c>
      <c r="R128" s="8">
        <f>'COICOP - GHG'!R128/Population!R$5*1000</f>
        <v>1.2868122127173521E-4</v>
      </c>
      <c r="S128" s="8">
        <f>'COICOP - GHG'!S128/Population!S$5*1000</f>
        <v>6.5839085714798607E-4</v>
      </c>
      <c r="T128" s="8">
        <f>'COICOP - GHG'!T128/Population!T$5*1000</f>
        <v>3.1136853828752319E-4</v>
      </c>
      <c r="U128" s="8">
        <f>'COICOP - GHG'!U128/Population!U$5*1000</f>
        <v>4.1275480630771389E-4</v>
      </c>
    </row>
    <row r="129" spans="1:21" x14ac:dyDescent="0.45">
      <c r="B129" s="3" t="s">
        <v>117</v>
      </c>
      <c r="C129" s="3" t="s">
        <v>117</v>
      </c>
      <c r="D129" s="8">
        <f>'COICOP - GHG'!D129/Population!D$5*1000</f>
        <v>6.8128403402439794E-3</v>
      </c>
      <c r="E129" s="8">
        <f>'COICOP - GHG'!E129/Population!E$5*1000</f>
        <v>3.6519169562446176E-3</v>
      </c>
      <c r="F129" s="8">
        <f>'COICOP - GHG'!F129/Population!F$5*1000</f>
        <v>4.125223623734158E-3</v>
      </c>
      <c r="G129" s="8">
        <f>'COICOP - GHG'!G129/Population!G$5*1000</f>
        <v>8.6199948957076788E-3</v>
      </c>
      <c r="H129" s="8">
        <f>'COICOP - GHG'!H129/Population!H$5*1000</f>
        <v>5.7036880055965572E-3</v>
      </c>
      <c r="I129" s="8">
        <f>'COICOP - GHG'!I129/Population!I$5*1000</f>
        <v>4.4637403274750452E-3</v>
      </c>
      <c r="J129" s="8">
        <f>'COICOP - GHG'!J129/Population!J$5*1000</f>
        <v>5.8359977862487127E-3</v>
      </c>
      <c r="K129" s="8">
        <f>'COICOP - GHG'!K129/Population!K$5*1000</f>
        <v>3.2724472962845099E-3</v>
      </c>
      <c r="L129" s="8">
        <f>'COICOP - GHG'!L129/Population!L$5*1000</f>
        <v>2.9168189870092385E-3</v>
      </c>
      <c r="M129" s="8">
        <f>'COICOP - GHG'!M129/Population!M$5*1000</f>
        <v>1.8569704940197733E-3</v>
      </c>
      <c r="N129" s="8">
        <f>'COICOP - GHG'!N129/Population!N$5*1000</f>
        <v>1.9267265862968471E-3</v>
      </c>
      <c r="O129" s="8">
        <f>'COICOP - GHG'!O129/Population!O$5*1000</f>
        <v>1.6910640134361391E-3</v>
      </c>
      <c r="P129" s="8">
        <f>'COICOP - GHG'!P129/Population!P$5*1000</f>
        <v>2.1236920231923555E-3</v>
      </c>
      <c r="Q129" s="8">
        <f>'COICOP - GHG'!Q129/Population!Q$5*1000</f>
        <v>1.7624484293708657E-3</v>
      </c>
      <c r="R129" s="8">
        <f>'COICOP - GHG'!R129/Population!R$5*1000</f>
        <v>1.5786029775575825E-3</v>
      </c>
      <c r="S129" s="8">
        <f>'COICOP - GHG'!S129/Population!S$5*1000</f>
        <v>3.1249841877325998E-3</v>
      </c>
      <c r="T129" s="8">
        <f>'COICOP - GHG'!T129/Population!T$5*1000</f>
        <v>6.8470178133913664E-4</v>
      </c>
      <c r="U129" s="8">
        <f>'COICOP - GHG'!U129/Population!U$5*1000</f>
        <v>4.2541695365254015E-4</v>
      </c>
    </row>
    <row r="130" spans="1:21" x14ac:dyDescent="0.45">
      <c r="B130" s="3" t="s">
        <v>118</v>
      </c>
      <c r="C130" s="3" t="s">
        <v>118</v>
      </c>
      <c r="D130" s="8">
        <f>'COICOP - GHG'!D130/Population!D$5*1000</f>
        <v>5.1550810796192571E-3</v>
      </c>
      <c r="E130" s="8">
        <f>'COICOP - GHG'!E130/Population!E$5*1000</f>
        <v>8.0723228643716644E-3</v>
      </c>
      <c r="F130" s="8">
        <f>'COICOP - GHG'!F130/Population!F$5*1000</f>
        <v>5.2374311781094533E-3</v>
      </c>
      <c r="G130" s="8">
        <f>'COICOP - GHG'!G130/Population!G$5*1000</f>
        <v>5.6132634613813475E-3</v>
      </c>
      <c r="H130" s="8">
        <f>'COICOP - GHG'!H130/Population!H$5*1000</f>
        <v>5.0318154510931397E-3</v>
      </c>
      <c r="I130" s="8">
        <f>'COICOP - GHG'!I130/Population!I$5*1000</f>
        <v>4.9637252543992313E-3</v>
      </c>
      <c r="J130" s="8">
        <f>'COICOP - GHG'!J130/Population!J$5*1000</f>
        <v>7.284972555021826E-3</v>
      </c>
      <c r="K130" s="8">
        <f>'COICOP - GHG'!K130/Population!K$5*1000</f>
        <v>9.670359200236742E-3</v>
      </c>
      <c r="L130" s="8">
        <f>'COICOP - GHG'!L130/Population!L$5*1000</f>
        <v>2.7323662135382578E-3</v>
      </c>
      <c r="M130" s="8">
        <f>'COICOP - GHG'!M130/Population!M$5*1000</f>
        <v>3.6146213979838834E-3</v>
      </c>
      <c r="N130" s="8">
        <f>'COICOP - GHG'!N130/Population!N$5*1000</f>
        <v>2.1816136057777979E-3</v>
      </c>
      <c r="O130" s="8">
        <f>'COICOP - GHG'!O130/Population!O$5*1000</f>
        <v>3.3066665668545288E-3</v>
      </c>
      <c r="P130" s="8">
        <f>'COICOP - GHG'!P130/Population!P$5*1000</f>
        <v>1.6462343715339036E-3</v>
      </c>
      <c r="Q130" s="8">
        <f>'COICOP - GHG'!Q130/Population!Q$5*1000</f>
        <v>6.8914830373321826E-4</v>
      </c>
      <c r="R130" s="8">
        <f>'COICOP - GHG'!R130/Population!R$5*1000</f>
        <v>6.1726150173957483E-4</v>
      </c>
      <c r="S130" s="8">
        <f>'COICOP - GHG'!S130/Population!S$5*1000</f>
        <v>9.5283771754838356E-4</v>
      </c>
      <c r="T130" s="8">
        <f>'COICOP - GHG'!T130/Population!T$5*1000</f>
        <v>1.2940458626121063E-3</v>
      </c>
      <c r="U130" s="8">
        <f>'COICOP - GHG'!U130/Population!U$5*1000</f>
        <v>6.2625175900291063E-4</v>
      </c>
    </row>
    <row r="131" spans="1:21" x14ac:dyDescent="0.45">
      <c r="B131" s="3" t="s">
        <v>119</v>
      </c>
      <c r="C131" s="3" t="s">
        <v>119</v>
      </c>
      <c r="D131" s="8">
        <f>'COICOP - GHG'!D131/Population!D$5*1000</f>
        <v>9.9594303259133744E-3</v>
      </c>
      <c r="E131" s="8">
        <f>'COICOP - GHG'!E131/Population!E$5*1000</f>
        <v>2.3574661065331584E-2</v>
      </c>
      <c r="F131" s="8">
        <f>'COICOP - GHG'!F131/Population!F$5*1000</f>
        <v>1.0508876212137072E-2</v>
      </c>
      <c r="G131" s="8">
        <f>'COICOP - GHG'!G131/Population!G$5*1000</f>
        <v>1.5105185334384708E-2</v>
      </c>
      <c r="H131" s="8">
        <f>'COICOP - GHG'!H131/Population!H$5*1000</f>
        <v>7.2228122273316859E-3</v>
      </c>
      <c r="I131" s="8">
        <f>'COICOP - GHG'!I131/Population!I$5*1000</f>
        <v>9.1310716542659879E-3</v>
      </c>
      <c r="J131" s="8">
        <f>'COICOP - GHG'!J131/Population!J$5*1000</f>
        <v>1.4619132896146161E-2</v>
      </c>
      <c r="K131" s="8">
        <f>'COICOP - GHG'!K131/Population!K$5*1000</f>
        <v>2.3062092299822909E-2</v>
      </c>
      <c r="L131" s="8">
        <f>'COICOP - GHG'!L131/Population!L$5*1000</f>
        <v>6.4966579504079653E-3</v>
      </c>
      <c r="M131" s="8">
        <f>'COICOP - GHG'!M131/Population!M$5*1000</f>
        <v>4.8652579465345708E-3</v>
      </c>
      <c r="N131" s="8">
        <f>'COICOP - GHG'!N131/Population!N$5*1000</f>
        <v>4.8899299638931679E-3</v>
      </c>
      <c r="O131" s="8">
        <f>'COICOP - GHG'!O131/Population!O$5*1000</f>
        <v>4.8427092766536147E-3</v>
      </c>
      <c r="P131" s="8">
        <f>'COICOP - GHG'!P131/Population!P$5*1000</f>
        <v>3.7013663535237413E-3</v>
      </c>
      <c r="Q131" s="8">
        <f>'COICOP - GHG'!Q131/Population!Q$5*1000</f>
        <v>1.1318720738874636E-3</v>
      </c>
      <c r="R131" s="8">
        <f>'COICOP - GHG'!R131/Population!R$5*1000</f>
        <v>1.0138036360535355E-3</v>
      </c>
      <c r="S131" s="8">
        <f>'COICOP - GHG'!S131/Population!S$5*1000</f>
        <v>1.3351069839781637E-3</v>
      </c>
      <c r="T131" s="8">
        <f>'COICOP - GHG'!T131/Population!T$5*1000</f>
        <v>1.7334687895897531E-3</v>
      </c>
      <c r="U131" s="8">
        <f>'COICOP - GHG'!U131/Population!U$5*1000</f>
        <v>1.2753488729291336E-3</v>
      </c>
    </row>
    <row r="132" spans="1:21" x14ac:dyDescent="0.45">
      <c r="B132" s="3" t="s">
        <v>120</v>
      </c>
      <c r="C132" s="3" t="s">
        <v>120</v>
      </c>
      <c r="D132" s="8">
        <f>'COICOP - GHG'!D132/Population!D$5*1000</f>
        <v>8.8790773802543358E-3</v>
      </c>
      <c r="E132" s="8">
        <f>'COICOP - GHG'!E132/Population!E$5*1000</f>
        <v>8.2842296725689629E-3</v>
      </c>
      <c r="F132" s="8">
        <f>'COICOP - GHG'!F132/Population!F$5*1000</f>
        <v>8.0490263375672163E-3</v>
      </c>
      <c r="G132" s="8">
        <f>'COICOP - GHG'!G132/Population!G$5*1000</f>
        <v>1.1098948231041541E-2</v>
      </c>
      <c r="H132" s="8">
        <f>'COICOP - GHG'!H132/Population!H$5*1000</f>
        <v>9.7685909195888813E-3</v>
      </c>
      <c r="I132" s="8">
        <f>'COICOP - GHG'!I132/Population!I$5*1000</f>
        <v>1.1332778476491117E-2</v>
      </c>
      <c r="J132" s="8">
        <f>'COICOP - GHG'!J132/Population!J$5*1000</f>
        <v>1.0107337107341579E-2</v>
      </c>
      <c r="K132" s="8">
        <f>'COICOP - GHG'!K132/Population!K$5*1000</f>
        <v>1.1421128754158016E-2</v>
      </c>
      <c r="L132" s="8">
        <f>'COICOP - GHG'!L132/Population!L$5*1000</f>
        <v>5.3947289206170684E-3</v>
      </c>
      <c r="M132" s="8">
        <f>'COICOP - GHG'!M132/Population!M$5*1000</f>
        <v>5.7344770357830675E-3</v>
      </c>
      <c r="N132" s="8">
        <f>'COICOP - GHG'!N132/Population!N$5*1000</f>
        <v>7.995409710388722E-3</v>
      </c>
      <c r="O132" s="8">
        <f>'COICOP - GHG'!O132/Population!O$5*1000</f>
        <v>6.8630523012766604E-3</v>
      </c>
      <c r="P132" s="8">
        <f>'COICOP - GHG'!P132/Population!P$5*1000</f>
        <v>5.7701213071619933E-3</v>
      </c>
      <c r="Q132" s="8">
        <f>'COICOP - GHG'!Q132/Population!Q$5*1000</f>
        <v>1.7726333231282896E-3</v>
      </c>
      <c r="R132" s="8">
        <f>'COICOP - GHG'!R132/Population!R$5*1000</f>
        <v>1.5877254592958521E-3</v>
      </c>
      <c r="S132" s="8">
        <f>'COICOP - GHG'!S132/Population!S$5*1000</f>
        <v>1.1256783421648461E-3</v>
      </c>
      <c r="T132" s="8">
        <f>'COICOP - GHG'!T132/Population!T$5*1000</f>
        <v>1.6282999472357329E-3</v>
      </c>
      <c r="U132" s="8">
        <f>'COICOP - GHG'!U132/Population!U$5*1000</f>
        <v>1.5821207814133258E-3</v>
      </c>
    </row>
    <row r="133" spans="1:21" x14ac:dyDescent="0.45">
      <c r="B133" s="3" t="s">
        <v>121</v>
      </c>
      <c r="C133" s="3" t="s">
        <v>265</v>
      </c>
      <c r="D133" s="8">
        <f>'COICOP - GHG'!D133/Population!D$5*1000</f>
        <v>7.2692463021135035E-3</v>
      </c>
      <c r="E133" s="8">
        <f>'COICOP - GHG'!E133/Population!E$5*1000</f>
        <v>6.2958826890269189E-3</v>
      </c>
      <c r="F133" s="8">
        <f>'COICOP - GHG'!F133/Population!F$5*1000</f>
        <v>6.2539866021669209E-3</v>
      </c>
      <c r="G133" s="8">
        <f>'COICOP - GHG'!G133/Population!G$5*1000</f>
        <v>5.9490333413180453E-3</v>
      </c>
      <c r="H133" s="8">
        <f>'COICOP - GHG'!H133/Population!H$5*1000</f>
        <v>5.2954651310572858E-3</v>
      </c>
      <c r="I133" s="8">
        <f>'COICOP - GHG'!I133/Population!I$5*1000</f>
        <v>5.4845404378906426E-3</v>
      </c>
      <c r="J133" s="8">
        <f>'COICOP - GHG'!J133/Population!J$5*1000</f>
        <v>4.6885251310005115E-3</v>
      </c>
      <c r="K133" s="8">
        <f>'COICOP - GHG'!K133/Population!K$5*1000</f>
        <v>3.8967966637098229E-3</v>
      </c>
      <c r="L133" s="8">
        <f>'COICOP - GHG'!L133/Population!L$5*1000</f>
        <v>3.2753272282067258E-3</v>
      </c>
      <c r="M133" s="8">
        <f>'COICOP - GHG'!M133/Population!M$5*1000</f>
        <v>3.2426462820978486E-3</v>
      </c>
      <c r="N133" s="8">
        <f>'COICOP - GHG'!N133/Population!N$5*1000</f>
        <v>2.9831238406397573E-3</v>
      </c>
      <c r="O133" s="8">
        <f>'COICOP - GHG'!O133/Population!O$5*1000</f>
        <v>3.2231241227298293E-3</v>
      </c>
      <c r="P133" s="8">
        <f>'COICOP - GHG'!P133/Population!P$5*1000</f>
        <v>2.8404524650011988E-3</v>
      </c>
      <c r="Q133" s="8">
        <f>'COICOP - GHG'!Q133/Population!Q$5*1000</f>
        <v>2.3749255398073823E-3</v>
      </c>
      <c r="R133" s="8">
        <f>'COICOP - GHG'!R133/Population!R$5*1000</f>
        <v>2.1061305611443913E-3</v>
      </c>
      <c r="S133" s="8">
        <f>'COICOP - GHG'!S133/Population!S$5*1000</f>
        <v>1.631849881223483E-3</v>
      </c>
      <c r="T133" s="8">
        <f>'COICOP - GHG'!T133/Population!T$5*1000</f>
        <v>1.408810345212848E-3</v>
      </c>
      <c r="U133" s="8">
        <f>'COICOP - GHG'!U133/Population!U$5*1000</f>
        <v>1.8777497913851627E-3</v>
      </c>
    </row>
    <row r="134" spans="1:21" x14ac:dyDescent="0.45">
      <c r="C134" s="3" t="s">
        <v>266</v>
      </c>
      <c r="D134" s="8">
        <f>'COICOP - GHG'!D134/Population!D$5*1000</f>
        <v>9.2083479989392338E-3</v>
      </c>
      <c r="E134" s="8">
        <f>'COICOP - GHG'!E134/Population!E$5*1000</f>
        <v>6.32731446879001E-3</v>
      </c>
      <c r="F134" s="8">
        <f>'COICOP - GHG'!F134/Population!F$5*1000</f>
        <v>7.4199310235793263E-3</v>
      </c>
      <c r="G134" s="8">
        <f>'COICOP - GHG'!G134/Population!G$5*1000</f>
        <v>6.6377715264397449E-3</v>
      </c>
      <c r="H134" s="8">
        <f>'COICOP - GHG'!H134/Population!H$5*1000</f>
        <v>5.87611460556997E-3</v>
      </c>
      <c r="I134" s="8">
        <f>'COICOP - GHG'!I134/Population!I$5*1000</f>
        <v>5.4506000917072936E-3</v>
      </c>
      <c r="J134" s="8">
        <f>'COICOP - GHG'!J134/Population!J$5*1000</f>
        <v>6.0743071837324088E-3</v>
      </c>
      <c r="K134" s="8">
        <f>'COICOP - GHG'!K134/Population!K$5*1000</f>
        <v>4.2287370432684979E-3</v>
      </c>
      <c r="L134" s="8">
        <f>'COICOP - GHG'!L134/Population!L$5*1000</f>
        <v>3.5671025054134892E-3</v>
      </c>
      <c r="M134" s="8">
        <f>'COICOP - GHG'!M134/Population!M$5*1000</f>
        <v>3.7940461716576821E-3</v>
      </c>
      <c r="N134" s="8">
        <f>'COICOP - GHG'!N134/Population!N$5*1000</f>
        <v>3.2193054517278639E-3</v>
      </c>
      <c r="O134" s="8">
        <f>'COICOP - GHG'!O134/Population!O$5*1000</f>
        <v>3.2113692444756259E-3</v>
      </c>
      <c r="P134" s="8">
        <f>'COICOP - GHG'!P134/Population!P$5*1000</f>
        <v>3.9316691949694629E-3</v>
      </c>
      <c r="Q134" s="8">
        <f>'COICOP - GHG'!Q134/Population!Q$5*1000</f>
        <v>3.1861773945004624E-3</v>
      </c>
      <c r="R134" s="8">
        <f>'COICOP - GHG'!R134/Population!R$5*1000</f>
        <v>2.8255646214192832E-3</v>
      </c>
      <c r="S134" s="8">
        <f>'COICOP - GHG'!S134/Population!S$5*1000</f>
        <v>2.2966043596859879E-3</v>
      </c>
      <c r="T134" s="8">
        <f>'COICOP - GHG'!T134/Population!T$5*1000</f>
        <v>2.1856663128039713E-3</v>
      </c>
      <c r="U134" s="8">
        <f>'COICOP - GHG'!U134/Population!U$5*1000</f>
        <v>2.87122841416913E-3</v>
      </c>
    </row>
    <row r="135" spans="1:21" x14ac:dyDescent="0.45">
      <c r="B135" s="3" t="s">
        <v>122</v>
      </c>
      <c r="C135" s="3" t="s">
        <v>267</v>
      </c>
      <c r="D135" s="8">
        <f>'COICOP - GHG'!D135/Population!D$5*1000</f>
        <v>7.2543473633320749E-3</v>
      </c>
      <c r="E135" s="8">
        <f>'COICOP - GHG'!E135/Population!E$5*1000</f>
        <v>4.5570512314709755E-3</v>
      </c>
      <c r="F135" s="8">
        <f>'COICOP - GHG'!F135/Population!F$5*1000</f>
        <v>5.012091464756202E-3</v>
      </c>
      <c r="G135" s="8">
        <f>'COICOP - GHG'!G135/Population!G$5*1000</f>
        <v>4.1590510484686575E-3</v>
      </c>
      <c r="H135" s="8">
        <f>'COICOP - GHG'!H135/Population!H$5*1000</f>
        <v>4.120233238141589E-3</v>
      </c>
      <c r="I135" s="8">
        <f>'COICOP - GHG'!I135/Population!I$5*1000</f>
        <v>3.3725274368801672E-3</v>
      </c>
      <c r="J135" s="8">
        <f>'COICOP - GHG'!J135/Population!J$5*1000</f>
        <v>4.2510814918503542E-3</v>
      </c>
      <c r="K135" s="8">
        <f>'COICOP - GHG'!K135/Population!K$5*1000</f>
        <v>3.2272920348602255E-3</v>
      </c>
      <c r="L135" s="8">
        <f>'COICOP - GHG'!L135/Population!L$5*1000</f>
        <v>2.500494948354541E-3</v>
      </c>
      <c r="M135" s="8">
        <f>'COICOP - GHG'!M135/Population!M$5*1000</f>
        <v>2.2283536596819096E-3</v>
      </c>
      <c r="N135" s="8">
        <f>'COICOP - GHG'!N135/Population!N$5*1000</f>
        <v>2.4717919585912885E-3</v>
      </c>
      <c r="O135" s="8">
        <f>'COICOP - GHG'!O135/Population!O$5*1000</f>
        <v>2.6307646401125089E-3</v>
      </c>
      <c r="P135" s="8">
        <f>'COICOP - GHG'!P135/Population!P$5*1000</f>
        <v>3.6352097164065776E-3</v>
      </c>
      <c r="Q135" s="8">
        <f>'COICOP - GHG'!Q135/Population!Q$5*1000</f>
        <v>2.2127147261442564E-3</v>
      </c>
      <c r="R135" s="8">
        <f>'COICOP - GHG'!R135/Population!R$5*1000</f>
        <v>1.9642856717585581E-3</v>
      </c>
      <c r="S135" s="8">
        <f>'COICOP - GHG'!S135/Population!S$5*1000</f>
        <v>1.9474182943676637E-3</v>
      </c>
      <c r="T135" s="8">
        <f>'COICOP - GHG'!T135/Population!T$5*1000</f>
        <v>1.62223409581055E-3</v>
      </c>
      <c r="U135" s="8">
        <f>'COICOP - GHG'!U135/Population!U$5*1000</f>
        <v>2.3216650751970258E-3</v>
      </c>
    </row>
    <row r="136" spans="1:21" x14ac:dyDescent="0.45">
      <c r="C136" s="3" t="s">
        <v>268</v>
      </c>
      <c r="D136" s="8">
        <f>'COICOP - GHG'!D136/Population!D$5*1000</f>
        <v>2.4905140332048188E-3</v>
      </c>
      <c r="E136" s="8">
        <f>'COICOP - GHG'!E136/Population!E$5*1000</f>
        <v>1.0172288116187032E-3</v>
      </c>
      <c r="F136" s="8">
        <f>'COICOP - GHG'!F136/Population!F$5*1000</f>
        <v>1.5606046758659814E-3</v>
      </c>
      <c r="G136" s="8">
        <f>'COICOP - GHG'!G136/Population!G$5*1000</f>
        <v>9.9836009229437137E-4</v>
      </c>
      <c r="H136" s="8">
        <f>'COICOP - GHG'!H136/Population!H$5*1000</f>
        <v>1.4986796927402245E-3</v>
      </c>
      <c r="I136" s="8">
        <f>'COICOP - GHG'!I136/Population!I$5*1000</f>
        <v>1.427663768510651E-3</v>
      </c>
      <c r="J136" s="8">
        <f>'COICOP - GHG'!J136/Population!J$5*1000</f>
        <v>1.0500842776968414E-3</v>
      </c>
      <c r="K136" s="8">
        <f>'COICOP - GHG'!K136/Population!K$5*1000</f>
        <v>5.2058260230304241E-4</v>
      </c>
      <c r="L136" s="8">
        <f>'COICOP - GHG'!L136/Population!L$5*1000</f>
        <v>7.3873792005633889E-4</v>
      </c>
      <c r="M136" s="8">
        <f>'COICOP - GHG'!M136/Population!M$5*1000</f>
        <v>5.9350855783022577E-4</v>
      </c>
      <c r="N136" s="8">
        <f>'COICOP - GHG'!N136/Population!N$5*1000</f>
        <v>7.1783134519911045E-4</v>
      </c>
      <c r="O136" s="8">
        <f>'COICOP - GHG'!O136/Population!O$5*1000</f>
        <v>6.7587524498086702E-4</v>
      </c>
      <c r="P136" s="8">
        <f>'COICOP - GHG'!P136/Population!P$5*1000</f>
        <v>1.0831537232555222E-3</v>
      </c>
      <c r="Q136" s="8">
        <f>'COICOP - GHG'!Q136/Population!Q$5*1000</f>
        <v>7.4810652084176404E-4</v>
      </c>
      <c r="R136" s="8">
        <f>'COICOP - GHG'!R136/Population!R$5*1000</f>
        <v>6.6411404166829711E-4</v>
      </c>
      <c r="S136" s="8">
        <f>'COICOP - GHG'!S136/Population!S$5*1000</f>
        <v>4.1457378528177938E-4</v>
      </c>
      <c r="T136" s="8">
        <f>'COICOP - GHG'!T136/Population!T$5*1000</f>
        <v>4.6169216420435154E-4</v>
      </c>
      <c r="U136" s="8">
        <f>'COICOP - GHG'!U136/Population!U$5*1000</f>
        <v>5.8973409143448755E-4</v>
      </c>
    </row>
    <row r="137" spans="1:21" x14ac:dyDescent="0.45">
      <c r="C137" s="3" t="s">
        <v>269</v>
      </c>
      <c r="D137" s="8">
        <f>'COICOP - GHG'!D137/Population!D$5*1000</f>
        <v>0</v>
      </c>
      <c r="E137" s="8">
        <f>'COICOP - GHG'!E137/Population!E$5*1000</f>
        <v>6.6152975195589046E-4</v>
      </c>
      <c r="F137" s="8">
        <f>'COICOP - GHG'!F137/Population!F$5*1000</f>
        <v>5.9507963591165589E-4</v>
      </c>
      <c r="G137" s="8">
        <f>'COICOP - GHG'!G137/Population!G$5*1000</f>
        <v>8.0822756669353011E-4</v>
      </c>
      <c r="H137" s="8">
        <f>'COICOP - GHG'!H137/Population!H$5*1000</f>
        <v>6.9360850267031332E-4</v>
      </c>
      <c r="I137" s="8">
        <f>'COICOP - GHG'!I137/Population!I$5*1000</f>
        <v>7.7944470274994603E-4</v>
      </c>
      <c r="J137" s="8">
        <f>'COICOP - GHG'!J137/Population!J$5*1000</f>
        <v>6.9099234903032989E-4</v>
      </c>
      <c r="K137" s="8">
        <f>'COICOP - GHG'!K137/Population!K$5*1000</f>
        <v>5.5907273551308563E-4</v>
      </c>
      <c r="L137" s="8">
        <f>'COICOP - GHG'!L137/Population!L$5*1000</f>
        <v>4.9604083870014905E-4</v>
      </c>
      <c r="M137" s="8">
        <f>'COICOP - GHG'!M137/Population!M$5*1000</f>
        <v>4.2850336360346109E-4</v>
      </c>
      <c r="N137" s="8">
        <f>'COICOP - GHG'!N137/Population!N$5*1000</f>
        <v>4.578568946414283E-4</v>
      </c>
      <c r="O137" s="8">
        <f>'COICOP - GHG'!O137/Population!O$5*1000</f>
        <v>4.5420403081987312E-4</v>
      </c>
      <c r="P137" s="8">
        <f>'COICOP - GHG'!P137/Population!P$5*1000</f>
        <v>5.5862069347012476E-4</v>
      </c>
      <c r="Q137" s="8">
        <f>'COICOP - GHG'!Q137/Population!Q$5*1000</f>
        <v>5.9486922779913441E-4</v>
      </c>
      <c r="R137" s="8">
        <f>'COICOP - GHG'!R137/Population!R$5*1000</f>
        <v>5.2808122390547068E-4</v>
      </c>
      <c r="S137" s="8">
        <f>'COICOP - GHG'!S137/Population!S$5*1000</f>
        <v>3.0724201817769876E-4</v>
      </c>
      <c r="T137" s="8">
        <f>'COICOP - GHG'!T137/Population!T$5*1000</f>
        <v>1.9702021174150281E-4</v>
      </c>
      <c r="U137" s="8">
        <f>'COICOP - GHG'!U137/Population!U$5*1000</f>
        <v>4.1900717025847723E-4</v>
      </c>
    </row>
    <row r="138" spans="1:21" x14ac:dyDescent="0.45">
      <c r="C138" s="3" t="s">
        <v>270</v>
      </c>
      <c r="D138" s="8">
        <f>'COICOP - GHG'!D138/Population!D$5*1000</f>
        <v>1.0693606246657181E-3</v>
      </c>
      <c r="E138" s="8">
        <f>'COICOP - GHG'!E138/Population!E$5*1000</f>
        <v>6.8248276000979098E-4</v>
      </c>
      <c r="F138" s="8">
        <f>'COICOP - GHG'!F138/Population!F$5*1000</f>
        <v>5.10018635118464E-4</v>
      </c>
      <c r="G138" s="8">
        <f>'COICOP - GHG'!G138/Population!G$5*1000</f>
        <v>8.4674261703512714E-4</v>
      </c>
      <c r="H138" s="8">
        <f>'COICOP - GHG'!H138/Population!H$5*1000</f>
        <v>4.6229892007197649E-4</v>
      </c>
      <c r="I138" s="8">
        <f>'COICOP - GHG'!I138/Population!I$5*1000</f>
        <v>4.4511812690478517E-4</v>
      </c>
      <c r="J138" s="8">
        <f>'COICOP - GHG'!J138/Population!J$5*1000</f>
        <v>4.2764278734232463E-4</v>
      </c>
      <c r="K138" s="8">
        <f>'COICOP - GHG'!K138/Population!K$5*1000</f>
        <v>3.63791237614419E-4</v>
      </c>
      <c r="L138" s="8">
        <f>'COICOP - GHG'!L138/Population!L$5*1000</f>
        <v>3.2334102960350513E-4</v>
      </c>
      <c r="M138" s="8">
        <f>'COICOP - GHG'!M138/Population!M$5*1000</f>
        <v>6.1541059968633731E-4</v>
      </c>
      <c r="N138" s="8">
        <f>'COICOP - GHG'!N138/Population!N$5*1000</f>
        <v>6.1934083702574376E-4</v>
      </c>
      <c r="O138" s="8">
        <f>'COICOP - GHG'!O138/Population!O$5*1000</f>
        <v>6.0463121368862648E-4</v>
      </c>
      <c r="P138" s="8">
        <f>'COICOP - GHG'!P138/Population!P$5*1000</f>
        <v>4.0203173590823253E-4</v>
      </c>
      <c r="Q138" s="8">
        <f>'COICOP - GHG'!Q138/Population!Q$5*1000</f>
        <v>2.8137480730122135E-4</v>
      </c>
      <c r="R138" s="8">
        <f>'COICOP - GHG'!R138/Population!R$5*1000</f>
        <v>2.4952869926241138E-4</v>
      </c>
      <c r="S138" s="8">
        <f>'COICOP - GHG'!S138/Population!S$5*1000</f>
        <v>3.3349027440615094E-4</v>
      </c>
      <c r="T138" s="8">
        <f>'COICOP - GHG'!T138/Population!T$5*1000</f>
        <v>5.3455041112600733E-4</v>
      </c>
      <c r="U138" s="8">
        <f>'COICOP - GHG'!U138/Population!U$5*1000</f>
        <v>3.3181889266685802E-4</v>
      </c>
    </row>
    <row r="139" spans="1:21" x14ac:dyDescent="0.45">
      <c r="B139" s="3" t="s">
        <v>123</v>
      </c>
      <c r="C139" s="3" t="s">
        <v>271</v>
      </c>
      <c r="D139" s="8">
        <f>'COICOP - GHG'!D139/Population!D$5*1000</f>
        <v>1.5785773855032936E-2</v>
      </c>
      <c r="E139" s="8">
        <f>'COICOP - GHG'!E139/Population!E$5*1000</f>
        <v>1.1637709941036321E-2</v>
      </c>
      <c r="F139" s="8">
        <f>'COICOP - GHG'!F139/Population!F$5*1000</f>
        <v>7.4957001947837066E-3</v>
      </c>
      <c r="G139" s="8">
        <f>'COICOP - GHG'!G139/Population!G$5*1000</f>
        <v>3.1095056711593757E-3</v>
      </c>
      <c r="H139" s="8">
        <f>'COICOP - GHG'!H139/Population!H$5*1000</f>
        <v>2.6728328168932991E-3</v>
      </c>
      <c r="I139" s="8">
        <f>'COICOP - GHG'!I139/Population!I$5*1000</f>
        <v>2.6251565875679925E-3</v>
      </c>
      <c r="J139" s="8">
        <f>'COICOP - GHG'!J139/Population!J$5*1000</f>
        <v>5.4035860292855403E-3</v>
      </c>
      <c r="K139" s="8">
        <f>'COICOP - GHG'!K139/Population!K$5*1000</f>
        <v>4.2706757085075363E-3</v>
      </c>
      <c r="L139" s="8">
        <f>'COICOP - GHG'!L139/Population!L$5*1000</f>
        <v>5.413193458081578E-3</v>
      </c>
      <c r="M139" s="8">
        <f>'COICOP - GHG'!M139/Population!M$5*1000</f>
        <v>6.2836142892262201E-3</v>
      </c>
      <c r="N139" s="8">
        <f>'COICOP - GHG'!N139/Population!N$5*1000</f>
        <v>2.1772302393306825E-3</v>
      </c>
      <c r="O139" s="8">
        <f>'COICOP - GHG'!O139/Population!O$5*1000</f>
        <v>2.2465309062844035E-3</v>
      </c>
      <c r="P139" s="8">
        <f>'COICOP - GHG'!P139/Population!P$5*1000</f>
        <v>4.0768368516944688E-3</v>
      </c>
      <c r="Q139" s="8">
        <f>'COICOP - GHG'!Q139/Population!Q$5*1000</f>
        <v>3.0755747932292542E-3</v>
      </c>
      <c r="R139" s="8">
        <f>'COICOP - GHG'!R139/Population!R$5*1000</f>
        <v>2.7995793002174806E-3</v>
      </c>
      <c r="S139" s="8">
        <f>'COICOP - GHG'!S139/Population!S$5*1000</f>
        <v>2.6677904035118396E-3</v>
      </c>
      <c r="T139" s="8">
        <f>'COICOP - GHG'!T139/Population!T$5*1000</f>
        <v>1.6334372490459628E-3</v>
      </c>
      <c r="U139" s="8">
        <f>'COICOP - GHG'!U139/Population!U$5*1000</f>
        <v>2.4093205402927554E-3</v>
      </c>
    </row>
    <row r="140" spans="1:21" x14ac:dyDescent="0.45">
      <c r="C140" s="3" t="s">
        <v>272</v>
      </c>
      <c r="D140" s="8">
        <f>'COICOP - GHG'!D140/Population!D$5*1000</f>
        <v>2.2693623427284524E-3</v>
      </c>
      <c r="E140" s="8">
        <f>'COICOP - GHG'!E140/Population!E$5*1000</f>
        <v>1.5526116945105315E-3</v>
      </c>
      <c r="F140" s="8">
        <f>'COICOP - GHG'!F140/Population!F$5*1000</f>
        <v>1.2185579474945651E-3</v>
      </c>
      <c r="G140" s="8">
        <f>'COICOP - GHG'!G140/Population!G$5*1000</f>
        <v>5.7744199828071129E-4</v>
      </c>
      <c r="H140" s="8">
        <f>'COICOP - GHG'!H140/Population!H$5*1000</f>
        <v>1.5492057372307863E-3</v>
      </c>
      <c r="I140" s="8">
        <f>'COICOP - GHG'!I140/Population!I$5*1000</f>
        <v>8.6220651085265664E-4</v>
      </c>
      <c r="J140" s="8">
        <f>'COICOP - GHG'!J140/Population!J$5*1000</f>
        <v>1.9557939775412042E-3</v>
      </c>
      <c r="K140" s="8">
        <f>'COICOP - GHG'!K140/Population!K$5*1000</f>
        <v>1.0915933629909705E-3</v>
      </c>
      <c r="L140" s="8">
        <f>'COICOP - GHG'!L140/Population!L$5*1000</f>
        <v>6.1306426092859522E-4</v>
      </c>
      <c r="M140" s="8">
        <f>'COICOP - GHG'!M140/Population!M$5*1000</f>
        <v>7.5318724365895456E-4</v>
      </c>
      <c r="N140" s="8">
        <f>'COICOP - GHG'!N140/Population!N$5*1000</f>
        <v>4.5852551143052244E-4</v>
      </c>
      <c r="O140" s="8">
        <f>'COICOP - GHG'!O140/Population!O$5*1000</f>
        <v>5.7072911280793223E-4</v>
      </c>
      <c r="P140" s="8">
        <f>'COICOP - GHG'!P140/Population!P$5*1000</f>
        <v>6.0031720344068233E-4</v>
      </c>
      <c r="Q140" s="8">
        <f>'COICOP - GHG'!Q140/Population!Q$5*1000</f>
        <v>3.4931064990198209E-4</v>
      </c>
      <c r="R140" s="8">
        <f>'COICOP - GHG'!R140/Population!R$5*1000</f>
        <v>3.1796426052260539E-4</v>
      </c>
      <c r="S140" s="8">
        <f>'COICOP - GHG'!S140/Population!S$5*1000</f>
        <v>8.038875066021684E-4</v>
      </c>
      <c r="T140" s="8">
        <f>'COICOP - GHG'!T140/Population!T$5*1000</f>
        <v>3.2192868092814506E-4</v>
      </c>
      <c r="U140" s="8">
        <f>'COICOP - GHG'!U140/Population!U$5*1000</f>
        <v>1.5321582403285297E-4</v>
      </c>
    </row>
    <row r="141" spans="1:21" x14ac:dyDescent="0.45">
      <c r="C141" s="3" t="s">
        <v>273</v>
      </c>
      <c r="D141" s="8">
        <f>'COICOP - GHG'!D141/Population!D$5*1000</f>
        <v>0</v>
      </c>
      <c r="E141" s="8">
        <f>'COICOP - GHG'!E141/Population!E$5*1000</f>
        <v>0</v>
      </c>
      <c r="F141" s="8">
        <f>'COICOP - GHG'!F141/Population!F$5*1000</f>
        <v>0</v>
      </c>
      <c r="G141" s="8">
        <f>'COICOP - GHG'!G141/Population!G$5*1000</f>
        <v>0</v>
      </c>
      <c r="H141" s="8">
        <f>'COICOP - GHG'!H141/Population!H$5*1000</f>
        <v>1.0921167623621533E-4</v>
      </c>
      <c r="I141" s="8">
        <f>'COICOP - GHG'!I141/Population!I$5*1000</f>
        <v>0</v>
      </c>
      <c r="J141" s="8">
        <f>'COICOP - GHG'!J141/Population!J$5*1000</f>
        <v>0</v>
      </c>
      <c r="K141" s="8">
        <f>'COICOP - GHG'!K141/Population!K$5*1000</f>
        <v>0</v>
      </c>
      <c r="L141" s="8">
        <f>'COICOP - GHG'!L141/Population!L$5*1000</f>
        <v>0</v>
      </c>
      <c r="M141" s="8">
        <f>'COICOP - GHG'!M141/Population!M$5*1000</f>
        <v>0</v>
      </c>
      <c r="N141" s="8">
        <f>'COICOP - GHG'!N141/Population!N$5*1000</f>
        <v>5.0322503995460915E-5</v>
      </c>
      <c r="O141" s="8">
        <f>'COICOP - GHG'!O141/Population!O$5*1000</f>
        <v>0</v>
      </c>
      <c r="P141" s="8">
        <f>'COICOP - GHG'!P141/Population!P$5*1000</f>
        <v>0</v>
      </c>
      <c r="Q141" s="8">
        <f>'COICOP - GHG'!Q141/Population!Q$5*1000</f>
        <v>0</v>
      </c>
      <c r="R141" s="8">
        <f>'COICOP - GHG'!R141/Population!R$5*1000</f>
        <v>0</v>
      </c>
      <c r="S141" s="8">
        <f>'COICOP - GHG'!S141/Population!S$5*1000</f>
        <v>0</v>
      </c>
      <c r="T141" s="8">
        <f>'COICOP - GHG'!T141/Population!T$5*1000</f>
        <v>0</v>
      </c>
      <c r="U141" s="8">
        <f>'COICOP - GHG'!U141/Population!U$5*1000</f>
        <v>0</v>
      </c>
    </row>
    <row r="142" spans="1:21" x14ac:dyDescent="0.45">
      <c r="A142" s="3" t="s">
        <v>124</v>
      </c>
      <c r="B142" s="3" t="s">
        <v>125</v>
      </c>
      <c r="C142" s="3" t="s">
        <v>274</v>
      </c>
      <c r="D142" s="8">
        <f>'COICOP - GHG'!D142/Population!D$5*1000</f>
        <v>1.8805492103968507E-2</v>
      </c>
      <c r="E142" s="8">
        <f>'COICOP - GHG'!E142/Population!E$5*1000</f>
        <v>2.207404275008288E-2</v>
      </c>
      <c r="F142" s="8">
        <f>'COICOP - GHG'!F142/Population!F$5*1000</f>
        <v>2.2121000983538992E-2</v>
      </c>
      <c r="G142" s="8">
        <f>'COICOP - GHG'!G142/Population!G$5*1000</f>
        <v>2.3656408280370949E-2</v>
      </c>
      <c r="H142" s="8">
        <f>'COICOP - GHG'!H142/Population!H$5*1000</f>
        <v>1.8325450614469788E-2</v>
      </c>
      <c r="I142" s="8">
        <f>'COICOP - GHG'!I142/Population!I$5*1000</f>
        <v>2.9608699328926427E-2</v>
      </c>
      <c r="J142" s="8">
        <f>'COICOP - GHG'!J142/Population!J$5*1000</f>
        <v>2.0932784012512452E-2</v>
      </c>
      <c r="K142" s="8">
        <f>'COICOP - GHG'!K142/Population!K$5*1000</f>
        <v>2.6428620887961163E-2</v>
      </c>
      <c r="L142" s="8">
        <f>'COICOP - GHG'!L142/Population!L$5*1000</f>
        <v>1.6386344523844954E-2</v>
      </c>
      <c r="M142" s="8">
        <f>'COICOP - GHG'!M142/Population!M$5*1000</f>
        <v>1.4562707787264916E-2</v>
      </c>
      <c r="N142" s="8">
        <f>'COICOP - GHG'!N142/Population!N$5*1000</f>
        <v>1.5904997133354401E-2</v>
      </c>
      <c r="O142" s="8">
        <f>'COICOP - GHG'!O142/Population!O$5*1000</f>
        <v>1.954842186797363E-2</v>
      </c>
      <c r="P142" s="8">
        <f>'COICOP - GHG'!P142/Population!P$5*1000</f>
        <v>9.2396295843497744E-3</v>
      </c>
      <c r="Q142" s="8">
        <f>'COICOP - GHG'!Q142/Population!Q$5*1000</f>
        <v>1.6509962254492892E-2</v>
      </c>
      <c r="R142" s="8">
        <f>'COICOP - GHG'!R142/Population!R$5*1000</f>
        <v>1.6280006815429349E-2</v>
      </c>
      <c r="S142" s="8">
        <f>'COICOP - GHG'!S142/Population!S$5*1000</f>
        <v>1.0085265605113232E-2</v>
      </c>
      <c r="T142" s="8">
        <f>'COICOP - GHG'!T142/Population!T$5*1000</f>
        <v>1.3494679959084276E-2</v>
      </c>
      <c r="U142" s="8">
        <f>'COICOP - GHG'!U142/Population!U$5*1000</f>
        <v>1.1983733597148376E-2</v>
      </c>
    </row>
    <row r="143" spans="1:21" x14ac:dyDescent="0.45">
      <c r="C143" s="3" t="s">
        <v>275</v>
      </c>
      <c r="D143" s="8">
        <f>'COICOP - GHG'!D143/Population!D$5*1000</f>
        <v>9.5668886545732176E-2</v>
      </c>
      <c r="E143" s="8">
        <f>'COICOP - GHG'!E143/Population!E$5*1000</f>
        <v>8.2406155491870012E-2</v>
      </c>
      <c r="F143" s="8">
        <f>'COICOP - GHG'!F143/Population!F$5*1000</f>
        <v>9.7898813110273611E-2</v>
      </c>
      <c r="G143" s="8">
        <f>'COICOP - GHG'!G143/Population!G$5*1000</f>
        <v>0.10739618773260685</v>
      </c>
      <c r="H143" s="8">
        <f>'COICOP - GHG'!H143/Population!H$5*1000</f>
        <v>0.108877292402961</v>
      </c>
      <c r="I143" s="8">
        <f>'COICOP - GHG'!I143/Population!I$5*1000</f>
        <v>9.5127641058181292E-2</v>
      </c>
      <c r="J143" s="8">
        <f>'COICOP - GHG'!J143/Population!J$5*1000</f>
        <v>0.11164100926613678</v>
      </c>
      <c r="K143" s="8">
        <f>'COICOP - GHG'!K143/Population!K$5*1000</f>
        <v>9.2757605495703513E-2</v>
      </c>
      <c r="L143" s="8">
        <f>'COICOP - GHG'!L143/Population!L$5*1000</f>
        <v>6.1585877735229146E-2</v>
      </c>
      <c r="M143" s="8">
        <f>'COICOP - GHG'!M143/Population!M$5*1000</f>
        <v>9.0033148979562369E-2</v>
      </c>
      <c r="N143" s="8">
        <f>'COICOP - GHG'!N143/Population!N$5*1000</f>
        <v>0.11203488591774187</v>
      </c>
      <c r="O143" s="8">
        <f>'COICOP - GHG'!O143/Population!O$5*1000</f>
        <v>7.8418505916869857E-2</v>
      </c>
      <c r="P143" s="8">
        <f>'COICOP - GHG'!P143/Population!P$5*1000</f>
        <v>6.1656668309256139E-2</v>
      </c>
      <c r="Q143" s="8">
        <f>'COICOP - GHG'!Q143/Population!Q$5*1000</f>
        <v>8.0714432109710216E-2</v>
      </c>
      <c r="R143" s="8">
        <f>'COICOP - GHG'!R143/Population!R$5*1000</f>
        <v>8.1995850774338616E-2</v>
      </c>
      <c r="S143" s="8">
        <f>'COICOP - GHG'!S143/Population!S$5*1000</f>
        <v>7.9593558268336931E-2</v>
      </c>
      <c r="T143" s="8">
        <f>'COICOP - GHG'!T143/Population!T$5*1000</f>
        <v>9.6221385654551198E-2</v>
      </c>
      <c r="U143" s="8">
        <f>'COICOP - GHG'!U143/Population!U$5*1000</f>
        <v>8.0007619871696259E-2</v>
      </c>
    </row>
    <row r="144" spans="1:21" x14ac:dyDescent="0.45">
      <c r="C144" s="3" t="s">
        <v>276</v>
      </c>
      <c r="D144" s="8">
        <f>'COICOP - GHG'!D144/Population!D$5*1000</f>
        <v>1.0439870071436716E-2</v>
      </c>
      <c r="E144" s="8">
        <f>'COICOP - GHG'!E144/Population!E$5*1000</f>
        <v>6.0742834337890097E-3</v>
      </c>
      <c r="F144" s="8">
        <f>'COICOP - GHG'!F144/Population!F$5*1000</f>
        <v>8.0220624914359977E-3</v>
      </c>
      <c r="G144" s="8">
        <f>'COICOP - GHG'!G144/Population!G$5*1000</f>
        <v>1.1838524321819137E-2</v>
      </c>
      <c r="H144" s="8">
        <f>'COICOP - GHG'!H144/Population!H$5*1000</f>
        <v>6.2325502822456556E-3</v>
      </c>
      <c r="I144" s="8">
        <f>'COICOP - GHG'!I144/Population!I$5*1000</f>
        <v>6.3156727505648122E-3</v>
      </c>
      <c r="J144" s="8">
        <f>'COICOP - GHG'!J144/Population!J$5*1000</f>
        <v>1.3064717308970967E-2</v>
      </c>
      <c r="K144" s="8">
        <f>'COICOP - GHG'!K144/Population!K$5*1000</f>
        <v>4.5850307509919296E-3</v>
      </c>
      <c r="L144" s="8">
        <f>'COICOP - GHG'!L144/Population!L$5*1000</f>
        <v>8.3070013483210105E-3</v>
      </c>
      <c r="M144" s="8">
        <f>'COICOP - GHG'!M144/Population!M$5*1000</f>
        <v>7.227291826876989E-3</v>
      </c>
      <c r="N144" s="8">
        <f>'COICOP - GHG'!N144/Population!N$5*1000</f>
        <v>7.0396699018812851E-3</v>
      </c>
      <c r="O144" s="8">
        <f>'COICOP - GHG'!O144/Population!O$5*1000</f>
        <v>8.6184315327634698E-3</v>
      </c>
      <c r="P144" s="8">
        <f>'COICOP - GHG'!P144/Population!P$5*1000</f>
        <v>8.7339590051335389E-3</v>
      </c>
      <c r="Q144" s="8">
        <f>'COICOP - GHG'!Q144/Population!Q$5*1000</f>
        <v>5.1261713977599687E-3</v>
      </c>
      <c r="R144" s="8">
        <f>'COICOP - GHG'!R144/Population!R$5*1000</f>
        <v>5.2075542624531752E-3</v>
      </c>
      <c r="S144" s="8">
        <f>'COICOP - GHG'!S144/Population!S$5*1000</f>
        <v>9.3406805402475729E-3</v>
      </c>
      <c r="T144" s="8">
        <f>'COICOP - GHG'!T144/Population!T$5*1000</f>
        <v>7.3515081424331561E-3</v>
      </c>
      <c r="U144" s="8">
        <f>'COICOP - GHG'!U144/Population!U$5*1000</f>
        <v>1.1941959562310043E-2</v>
      </c>
    </row>
    <row r="145" spans="1:21" x14ac:dyDescent="0.45">
      <c r="C145" s="3" t="s">
        <v>277</v>
      </c>
      <c r="D145" s="8">
        <f>'COICOP - GHG'!D145/Population!D$5*1000</f>
        <v>8.0701295391555922E-3</v>
      </c>
      <c r="E145" s="8">
        <f>'COICOP - GHG'!E145/Population!E$5*1000</f>
        <v>4.6821541825536857E-3</v>
      </c>
      <c r="F145" s="8">
        <f>'COICOP - GHG'!F145/Population!F$5*1000</f>
        <v>1.0062224283757804E-3</v>
      </c>
      <c r="G145" s="8">
        <f>'COICOP - GHG'!G145/Population!G$5*1000</f>
        <v>6.4832537216366016E-3</v>
      </c>
      <c r="H145" s="8">
        <f>'COICOP - GHG'!H145/Population!H$5*1000</f>
        <v>2.0618754261043262E-3</v>
      </c>
      <c r="I145" s="8">
        <f>'COICOP - GHG'!I145/Population!I$5*1000</f>
        <v>2.5091495887003762E-3</v>
      </c>
      <c r="J145" s="8">
        <f>'COICOP - GHG'!J145/Population!J$5*1000</f>
        <v>4.0475074674628429E-2</v>
      </c>
      <c r="K145" s="8">
        <f>'COICOP - GHG'!K145/Population!K$5*1000</f>
        <v>1.4689656797045093E-3</v>
      </c>
      <c r="L145" s="8">
        <f>'COICOP - GHG'!L145/Population!L$5*1000</f>
        <v>1.8402017448806813E-3</v>
      </c>
      <c r="M145" s="8">
        <f>'COICOP - GHG'!M145/Population!M$5*1000</f>
        <v>2.7912331001702675E-2</v>
      </c>
      <c r="N145" s="8">
        <f>'COICOP - GHG'!N145/Population!N$5*1000</f>
        <v>1.3799778695983981E-2</v>
      </c>
      <c r="O145" s="8">
        <f>'COICOP - GHG'!O145/Population!O$5*1000</f>
        <v>1.9825591914383395E-4</v>
      </c>
      <c r="P145" s="8">
        <f>'COICOP - GHG'!P145/Population!P$5*1000</f>
        <v>1.3428399476569327E-3</v>
      </c>
      <c r="Q145" s="8">
        <f>'COICOP - GHG'!Q145/Population!Q$5*1000</f>
        <v>1.3143601558834019E-2</v>
      </c>
      <c r="R145" s="8">
        <f>'COICOP - GHG'!R145/Population!R$5*1000</f>
        <v>1.3352268781258831E-2</v>
      </c>
      <c r="S145" s="8">
        <f>'COICOP - GHG'!S145/Population!S$5*1000</f>
        <v>1.3399221276108036E-3</v>
      </c>
      <c r="T145" s="8">
        <f>'COICOP - GHG'!T145/Population!T$5*1000</f>
        <v>6.0569075087817646E-4</v>
      </c>
      <c r="U145" s="8">
        <f>'COICOP - GHG'!U145/Population!U$5*1000</f>
        <v>1.9293895306821535E-2</v>
      </c>
    </row>
    <row r="146" spans="1:21" x14ac:dyDescent="0.45">
      <c r="B146" s="3" t="s">
        <v>126</v>
      </c>
      <c r="C146" s="3" t="s">
        <v>278</v>
      </c>
      <c r="D146" s="8">
        <f>'COICOP - GHG'!D146/Population!D$5*1000</f>
        <v>1.1515657171011783E-2</v>
      </c>
      <c r="E146" s="8">
        <f>'COICOP - GHG'!E146/Population!E$5*1000</f>
        <v>5.4750354147290146E-3</v>
      </c>
      <c r="F146" s="8">
        <f>'COICOP - GHG'!F146/Population!F$5*1000</f>
        <v>1.831253025563848E-2</v>
      </c>
      <c r="G146" s="8">
        <f>'COICOP - GHG'!G146/Population!G$5*1000</f>
        <v>1.416091852345931E-2</v>
      </c>
      <c r="H146" s="8">
        <f>'COICOP - GHG'!H146/Population!H$5*1000</f>
        <v>9.5225072876791318E-3</v>
      </c>
      <c r="I146" s="8">
        <f>'COICOP - GHG'!I146/Population!I$5*1000</f>
        <v>8.8385991879857059E-3</v>
      </c>
      <c r="J146" s="8">
        <f>'COICOP - GHG'!J146/Population!J$5*1000</f>
        <v>1.7580778414259528E-2</v>
      </c>
      <c r="K146" s="8">
        <f>'COICOP - GHG'!K146/Population!K$5*1000</f>
        <v>9.8631856718095438E-3</v>
      </c>
      <c r="L146" s="8">
        <f>'COICOP - GHG'!L146/Population!L$5*1000</f>
        <v>1.3777880943134639E-2</v>
      </c>
      <c r="M146" s="8">
        <f>'COICOP - GHG'!M146/Population!M$5*1000</f>
        <v>1.2923068786593482E-2</v>
      </c>
      <c r="N146" s="8">
        <f>'COICOP - GHG'!N146/Population!N$5*1000</f>
        <v>8.6251209526966455E-3</v>
      </c>
      <c r="O146" s="8">
        <f>'COICOP - GHG'!O146/Population!O$5*1000</f>
        <v>9.8774880893795734E-3</v>
      </c>
      <c r="P146" s="8">
        <f>'COICOP - GHG'!P146/Population!P$5*1000</f>
        <v>1.1080691166319838E-2</v>
      </c>
      <c r="Q146" s="8">
        <f>'COICOP - GHG'!Q146/Population!Q$5*1000</f>
        <v>1.7182891324530995E-2</v>
      </c>
      <c r="R146" s="8">
        <f>'COICOP - GHG'!R146/Population!R$5*1000</f>
        <v>1.5747678391757933E-2</v>
      </c>
      <c r="S146" s="8">
        <f>'COICOP - GHG'!S146/Population!S$5*1000</f>
        <v>1.0219338422965489E-2</v>
      </c>
      <c r="T146" s="8">
        <f>'COICOP - GHG'!T146/Population!T$5*1000</f>
        <v>4.340159258899569E-3</v>
      </c>
      <c r="U146" s="8">
        <f>'COICOP - GHG'!U146/Population!U$5*1000</f>
        <v>5.9311460562434699E-3</v>
      </c>
    </row>
    <row r="147" spans="1:21" x14ac:dyDescent="0.45">
      <c r="C147" s="3" t="s">
        <v>279</v>
      </c>
      <c r="D147" s="8">
        <f>'COICOP - GHG'!D147/Population!D$5*1000</f>
        <v>8.6777459009757538E-4</v>
      </c>
      <c r="E147" s="8">
        <f>'COICOP - GHG'!E147/Population!E$5*1000</f>
        <v>4.5577002725624022E-4</v>
      </c>
      <c r="F147" s="8">
        <f>'COICOP - GHG'!F147/Population!F$5*1000</f>
        <v>4.4700494227384373E-4</v>
      </c>
      <c r="G147" s="8">
        <f>'COICOP - GHG'!G147/Population!G$5*1000</f>
        <v>8.2778836018264378E-4</v>
      </c>
      <c r="H147" s="8">
        <f>'COICOP - GHG'!H147/Population!H$5*1000</f>
        <v>6.1624742890815476E-4</v>
      </c>
      <c r="I147" s="8">
        <f>'COICOP - GHG'!I147/Population!I$5*1000</f>
        <v>8.3232546066188773E-4</v>
      </c>
      <c r="J147" s="8">
        <f>'COICOP - GHG'!J147/Population!J$5*1000</f>
        <v>4.1528640962355562E-4</v>
      </c>
      <c r="K147" s="8">
        <f>'COICOP - GHG'!K147/Population!K$5*1000</f>
        <v>8.2590932042617138E-5</v>
      </c>
      <c r="L147" s="8">
        <f>'COICOP - GHG'!L147/Population!L$5*1000</f>
        <v>1.332941956546061E-4</v>
      </c>
      <c r="M147" s="8">
        <f>'COICOP - GHG'!M147/Population!M$5*1000</f>
        <v>5.5336104091577645E-4</v>
      </c>
      <c r="N147" s="8">
        <f>'COICOP - GHG'!N147/Population!N$5*1000</f>
        <v>8.3125734745496854E-5</v>
      </c>
      <c r="O147" s="8">
        <f>'COICOP - GHG'!O147/Population!O$5*1000</f>
        <v>2.2031250326381657E-4</v>
      </c>
      <c r="P147" s="8">
        <f>'COICOP - GHG'!P147/Population!P$5*1000</f>
        <v>2.0309148957303264E-4</v>
      </c>
      <c r="Q147" s="8">
        <f>'COICOP - GHG'!Q147/Population!Q$5*1000</f>
        <v>2.7599607815600351E-4</v>
      </c>
      <c r="R147" s="8">
        <f>'COICOP - GHG'!R147/Population!R$5*1000</f>
        <v>2.5294331402668421E-4</v>
      </c>
      <c r="S147" s="8">
        <f>'COICOP - GHG'!S147/Population!S$5*1000</f>
        <v>6.3946686899801308E-4</v>
      </c>
      <c r="T147" s="8">
        <f>'COICOP - GHG'!T147/Population!T$5*1000</f>
        <v>5.3332387254312856E-5</v>
      </c>
      <c r="U147" s="8">
        <f>'COICOP - GHG'!U147/Population!U$5*1000</f>
        <v>9.8935976580298048E-5</v>
      </c>
    </row>
    <row r="148" spans="1:21" x14ac:dyDescent="0.45">
      <c r="B148" s="3" t="s">
        <v>127</v>
      </c>
      <c r="C148" s="3" t="s">
        <v>280</v>
      </c>
      <c r="D148" s="8">
        <f>'COICOP - GHG'!D148/Population!D$5*1000</f>
        <v>4.3194718491387533E-3</v>
      </c>
      <c r="E148" s="8">
        <f>'COICOP - GHG'!E148/Population!E$5*1000</f>
        <v>1.0895834382638379E-2</v>
      </c>
      <c r="F148" s="8">
        <f>'COICOP - GHG'!F148/Population!F$5*1000</f>
        <v>8.5309613040577357E-3</v>
      </c>
      <c r="G148" s="8">
        <f>'COICOP - GHG'!G148/Population!G$5*1000</f>
        <v>6.1071228153034406E-3</v>
      </c>
      <c r="H148" s="8">
        <f>'COICOP - GHG'!H148/Population!H$5*1000</f>
        <v>4.354648817167352E-3</v>
      </c>
      <c r="I148" s="8">
        <f>'COICOP - GHG'!I148/Population!I$5*1000</f>
        <v>9.9137031762679909E-3</v>
      </c>
      <c r="J148" s="8">
        <f>'COICOP - GHG'!J148/Population!J$5*1000</f>
        <v>1.9458404667371632E-2</v>
      </c>
      <c r="K148" s="8">
        <f>'COICOP - GHG'!K148/Population!K$5*1000</f>
        <v>5.9379525774683828E-3</v>
      </c>
      <c r="L148" s="8">
        <f>'COICOP - GHG'!L148/Population!L$5*1000</f>
        <v>7.7929011477433311E-3</v>
      </c>
      <c r="M148" s="8">
        <f>'COICOP - GHG'!M148/Population!M$5*1000</f>
        <v>1.2050624006998674E-2</v>
      </c>
      <c r="N148" s="8">
        <f>'COICOP - GHG'!N148/Population!N$5*1000</f>
        <v>9.0086431481595109E-3</v>
      </c>
      <c r="O148" s="8">
        <f>'COICOP - GHG'!O148/Population!O$5*1000</f>
        <v>3.1391469133920042E-3</v>
      </c>
      <c r="P148" s="8">
        <f>'COICOP - GHG'!P148/Population!P$5*1000</f>
        <v>8.9629731621915804E-3</v>
      </c>
      <c r="Q148" s="8">
        <f>'COICOP - GHG'!Q148/Population!Q$5*1000</f>
        <v>7.1638486919784498E-3</v>
      </c>
      <c r="R148" s="8">
        <f>'COICOP - GHG'!R148/Population!R$5*1000</f>
        <v>6.9372300573341695E-3</v>
      </c>
      <c r="S148" s="8">
        <f>'COICOP - GHG'!S148/Population!S$5*1000</f>
        <v>8.1438763026358153E-3</v>
      </c>
      <c r="T148" s="8">
        <f>'COICOP - GHG'!T148/Population!T$5*1000</f>
        <v>7.4678032643144508E-3</v>
      </c>
      <c r="U148" s="8">
        <f>'COICOP - GHG'!U148/Population!U$5*1000</f>
        <v>4.4563252978053712E-3</v>
      </c>
    </row>
    <row r="149" spans="1:21" x14ac:dyDescent="0.45">
      <c r="C149" s="3" t="s">
        <v>281</v>
      </c>
      <c r="D149" s="8">
        <f>'COICOP - GHG'!D149/Population!D$5*1000</f>
        <v>1.7073832353772106E-2</v>
      </c>
      <c r="E149" s="8">
        <f>'COICOP - GHG'!E149/Population!E$5*1000</f>
        <v>1.0002283797846132E-2</v>
      </c>
      <c r="F149" s="8">
        <f>'COICOP - GHG'!F149/Population!F$5*1000</f>
        <v>1.2158323183080312E-2</v>
      </c>
      <c r="G149" s="8">
        <f>'COICOP - GHG'!G149/Population!G$5*1000</f>
        <v>2.0480911037500996E-2</v>
      </c>
      <c r="H149" s="8">
        <f>'COICOP - GHG'!H149/Population!H$5*1000</f>
        <v>2.9381708821572632E-2</v>
      </c>
      <c r="I149" s="8">
        <f>'COICOP - GHG'!I149/Population!I$5*1000</f>
        <v>1.5610002757785379E-2</v>
      </c>
      <c r="J149" s="8">
        <f>'COICOP - GHG'!J149/Population!J$5*1000</f>
        <v>3.520301904687842E-2</v>
      </c>
      <c r="K149" s="8">
        <f>'COICOP - GHG'!K149/Population!K$5*1000</f>
        <v>2.6247768582150017E-2</v>
      </c>
      <c r="L149" s="8">
        <f>'COICOP - GHG'!L149/Population!L$5*1000</f>
        <v>2.7282288989395276E-2</v>
      </c>
      <c r="M149" s="8">
        <f>'COICOP - GHG'!M149/Population!M$5*1000</f>
        <v>4.5328658401182616E-2</v>
      </c>
      <c r="N149" s="8">
        <f>'COICOP - GHG'!N149/Population!N$5*1000</f>
        <v>2.860402748065885E-2</v>
      </c>
      <c r="O149" s="8">
        <f>'COICOP - GHG'!O149/Population!O$5*1000</f>
        <v>1.3126828834080825E-2</v>
      </c>
      <c r="P149" s="8">
        <f>'COICOP - GHG'!P149/Population!P$5*1000</f>
        <v>1.7165410834751E-2</v>
      </c>
      <c r="Q149" s="8">
        <f>'COICOP - GHG'!Q149/Population!Q$5*1000</f>
        <v>1.3666598480887202E-2</v>
      </c>
      <c r="R149" s="8">
        <f>'COICOP - GHG'!R149/Population!R$5*1000</f>
        <v>1.3234274178527459E-2</v>
      </c>
      <c r="S149" s="8">
        <f>'COICOP - GHG'!S149/Population!S$5*1000</f>
        <v>1.356291538071908E-2</v>
      </c>
      <c r="T149" s="8">
        <f>'COICOP - GHG'!T149/Population!T$5*1000</f>
        <v>2.0951794920249799E-2</v>
      </c>
      <c r="U149" s="8">
        <f>'COICOP - GHG'!U149/Population!U$5*1000</f>
        <v>1.7939684430249042E-2</v>
      </c>
    </row>
    <row r="150" spans="1:21" x14ac:dyDescent="0.45">
      <c r="C150" s="3" t="s">
        <v>282</v>
      </c>
      <c r="D150" s="8">
        <f>'COICOP - GHG'!D150/Population!D$5*1000</f>
        <v>0</v>
      </c>
      <c r="E150" s="8">
        <f>'COICOP - GHG'!E150/Population!E$5*1000</f>
        <v>6.3109876663222392E-3</v>
      </c>
      <c r="F150" s="8">
        <f>'COICOP - GHG'!F150/Population!F$5*1000</f>
        <v>0</v>
      </c>
      <c r="G150" s="8">
        <f>'COICOP - GHG'!G150/Population!G$5*1000</f>
        <v>0</v>
      </c>
      <c r="H150" s="8">
        <f>'COICOP - GHG'!H150/Population!H$5*1000</f>
        <v>0</v>
      </c>
      <c r="I150" s="8">
        <f>'COICOP - GHG'!I150/Population!I$5*1000</f>
        <v>0</v>
      </c>
      <c r="J150" s="8">
        <f>'COICOP - GHG'!J150/Population!J$5*1000</f>
        <v>4.3073965110874333E-4</v>
      </c>
      <c r="K150" s="8">
        <f>'COICOP - GHG'!K150/Population!K$5*1000</f>
        <v>0</v>
      </c>
      <c r="L150" s="8">
        <f>'COICOP - GHG'!L150/Population!L$5*1000</f>
        <v>0</v>
      </c>
      <c r="M150" s="8">
        <f>'COICOP - GHG'!M150/Population!M$5*1000</f>
        <v>0</v>
      </c>
      <c r="N150" s="8">
        <f>'COICOP - GHG'!N150/Population!N$5*1000</f>
        <v>0</v>
      </c>
      <c r="O150" s="8">
        <f>'COICOP - GHG'!O150/Population!O$5*1000</f>
        <v>0</v>
      </c>
      <c r="P150" s="8">
        <f>'COICOP - GHG'!P150/Population!P$5*1000</f>
        <v>0</v>
      </c>
      <c r="Q150" s="8">
        <f>'COICOP - GHG'!Q150/Population!Q$5*1000</f>
        <v>0</v>
      </c>
      <c r="R150" s="8">
        <f>'COICOP - GHG'!R150/Population!R$5*1000</f>
        <v>0</v>
      </c>
      <c r="S150" s="8">
        <f>'COICOP - GHG'!S150/Population!S$5*1000</f>
        <v>0</v>
      </c>
      <c r="T150" s="8">
        <f>'COICOP - GHG'!T150/Population!T$5*1000</f>
        <v>0</v>
      </c>
      <c r="U150" s="8">
        <f>'COICOP - GHG'!U150/Population!U$5*1000</f>
        <v>0</v>
      </c>
    </row>
    <row r="151" spans="1:21" x14ac:dyDescent="0.45">
      <c r="B151" s="3" t="s">
        <v>128</v>
      </c>
      <c r="C151" s="3" t="s">
        <v>128</v>
      </c>
      <c r="D151" s="8">
        <f>'COICOP - GHG'!D151/Population!D$5*1000</f>
        <v>4.2981317768967478E-2</v>
      </c>
      <c r="E151" s="8">
        <f>'COICOP - GHG'!E151/Population!E$5*1000</f>
        <v>0</v>
      </c>
      <c r="F151" s="8">
        <f>'COICOP - GHG'!F151/Population!F$5*1000</f>
        <v>6.348700182760475E-4</v>
      </c>
      <c r="G151" s="8">
        <f>'COICOP - GHG'!G151/Population!G$5*1000</f>
        <v>0</v>
      </c>
      <c r="H151" s="8">
        <f>'COICOP - GHG'!H151/Population!H$5*1000</f>
        <v>0</v>
      </c>
      <c r="I151" s="8">
        <f>'COICOP - GHG'!I151/Population!I$5*1000</f>
        <v>0</v>
      </c>
      <c r="J151" s="8">
        <f>'COICOP - GHG'!J151/Population!J$5*1000</f>
        <v>0</v>
      </c>
      <c r="K151" s="8">
        <f>'COICOP - GHG'!K151/Population!K$5*1000</f>
        <v>4.4083842916119403E-4</v>
      </c>
      <c r="L151" s="8">
        <f>'COICOP - GHG'!L151/Population!L$5*1000</f>
        <v>0</v>
      </c>
      <c r="M151" s="8">
        <f>'COICOP - GHG'!M151/Population!M$5*1000</f>
        <v>0</v>
      </c>
      <c r="N151" s="8">
        <f>'COICOP - GHG'!N151/Population!N$5*1000</f>
        <v>0</v>
      </c>
      <c r="O151" s="8">
        <f>'COICOP - GHG'!O151/Population!O$5*1000</f>
        <v>3.4524423157179064E-4</v>
      </c>
      <c r="P151" s="8">
        <f>'COICOP - GHG'!P151/Population!P$5*1000</f>
        <v>0</v>
      </c>
      <c r="Q151" s="8">
        <f>'COICOP - GHG'!Q151/Population!Q$5*1000</f>
        <v>0</v>
      </c>
      <c r="R151" s="8">
        <f>'COICOP - GHG'!R151/Population!R$5*1000</f>
        <v>0</v>
      </c>
      <c r="S151" s="8">
        <f>'COICOP - GHG'!S151/Population!S$5*1000</f>
        <v>0</v>
      </c>
      <c r="T151" s="8">
        <f>'COICOP - GHG'!T151/Population!T$5*1000</f>
        <v>6.1827057354301796E-3</v>
      </c>
      <c r="U151" s="8">
        <f>'COICOP - GHG'!U151/Population!U$5*1000</f>
        <v>0</v>
      </c>
    </row>
    <row r="152" spans="1:21" x14ac:dyDescent="0.45">
      <c r="A152" s="3" t="s">
        <v>129</v>
      </c>
      <c r="B152" s="3" t="s">
        <v>130</v>
      </c>
      <c r="C152" s="3" t="s">
        <v>283</v>
      </c>
      <c r="D152" s="8">
        <f>'COICOP - GHG'!D152/Population!D$5*1000</f>
        <v>8.2032001549475028E-2</v>
      </c>
      <c r="E152" s="8">
        <f>'COICOP - GHG'!E152/Population!E$5*1000</f>
        <v>0.10737800768539653</v>
      </c>
      <c r="F152" s="8">
        <f>'COICOP - GHG'!F152/Population!F$5*1000</f>
        <v>6.4289867995792546E-2</v>
      </c>
      <c r="G152" s="8">
        <f>'COICOP - GHG'!G152/Population!G$5*1000</f>
        <v>0.10393721424589986</v>
      </c>
      <c r="H152" s="8">
        <f>'COICOP - GHG'!H152/Population!H$5*1000</f>
        <v>0.11769748028676641</v>
      </c>
      <c r="I152" s="8">
        <f>'COICOP - GHG'!I152/Population!I$5*1000</f>
        <v>4.5780969126291537E-2</v>
      </c>
      <c r="J152" s="8">
        <f>'COICOP - GHG'!J152/Population!J$5*1000</f>
        <v>7.5901366844503604E-2</v>
      </c>
      <c r="K152" s="8">
        <f>'COICOP - GHG'!K152/Population!K$5*1000</f>
        <v>2.5865990666834163E-2</v>
      </c>
      <c r="L152" s="8">
        <f>'COICOP - GHG'!L152/Population!L$5*1000</f>
        <v>2.7877395614801313E-2</v>
      </c>
      <c r="M152" s="8">
        <f>'COICOP - GHG'!M152/Population!M$5*1000</f>
        <v>5.1815365683961778E-2</v>
      </c>
      <c r="N152" s="8">
        <f>'COICOP - GHG'!N152/Population!N$5*1000</f>
        <v>9.1403525645007075E-3</v>
      </c>
      <c r="O152" s="8">
        <f>'COICOP - GHG'!O152/Population!O$5*1000</f>
        <v>1.0068385923110703E-2</v>
      </c>
      <c r="P152" s="8">
        <f>'COICOP - GHG'!P152/Population!P$5*1000</f>
        <v>1.8628524550546061E-2</v>
      </c>
      <c r="Q152" s="8">
        <f>'COICOP - GHG'!Q152/Population!Q$5*1000</f>
        <v>1.7213990681821063E-2</v>
      </c>
      <c r="R152" s="8">
        <f>'COICOP - GHG'!R152/Population!R$5*1000</f>
        <v>1.7099141353887258E-2</v>
      </c>
      <c r="S152" s="8">
        <f>'COICOP - GHG'!S152/Population!S$5*1000</f>
        <v>1.3999848079598113E-2</v>
      </c>
      <c r="T152" s="8">
        <f>'COICOP - GHG'!T152/Population!T$5*1000</f>
        <v>4.3534165489757998E-2</v>
      </c>
      <c r="U152" s="8">
        <f>'COICOP - GHG'!U152/Population!U$5*1000</f>
        <v>1.9429790726996621E-2</v>
      </c>
    </row>
    <row r="153" spans="1:21" x14ac:dyDescent="0.45">
      <c r="C153" s="3" t="s">
        <v>284</v>
      </c>
      <c r="D153" s="8">
        <f>'COICOP - GHG'!D153/Population!D$5*1000</f>
        <v>8.1719671740536695E-2</v>
      </c>
      <c r="E153" s="8">
        <f>'COICOP - GHG'!E153/Population!E$5*1000</f>
        <v>4.9211208398947777E-2</v>
      </c>
      <c r="F153" s="8">
        <f>'COICOP - GHG'!F153/Population!F$5*1000</f>
        <v>4.0918364670213807E-2</v>
      </c>
      <c r="G153" s="8">
        <f>'COICOP - GHG'!G153/Population!G$5*1000</f>
        <v>4.3103176508225434E-2</v>
      </c>
      <c r="H153" s="8">
        <f>'COICOP - GHG'!H153/Population!H$5*1000</f>
        <v>3.2404386901771935E-2</v>
      </c>
      <c r="I153" s="8">
        <f>'COICOP - GHG'!I153/Population!I$5*1000</f>
        <v>2.2640177219143031E-2</v>
      </c>
      <c r="J153" s="8">
        <f>'COICOP - GHG'!J153/Population!J$5*1000</f>
        <v>2.6656510249011268E-2</v>
      </c>
      <c r="K153" s="8">
        <f>'COICOP - GHG'!K153/Population!K$5*1000</f>
        <v>1.5040694724363332E-2</v>
      </c>
      <c r="L153" s="8">
        <f>'COICOP - GHG'!L153/Population!L$5*1000</f>
        <v>3.8139167411467757E-2</v>
      </c>
      <c r="M153" s="8">
        <f>'COICOP - GHG'!M153/Population!M$5*1000</f>
        <v>9.2472681603064343E-3</v>
      </c>
      <c r="N153" s="8">
        <f>'COICOP - GHG'!N153/Population!N$5*1000</f>
        <v>4.7885233522153674E-3</v>
      </c>
      <c r="O153" s="8">
        <f>'COICOP - GHG'!O153/Population!O$5*1000</f>
        <v>1.3769799635338637E-2</v>
      </c>
      <c r="P153" s="8">
        <f>'COICOP - GHG'!P153/Population!P$5*1000</f>
        <v>1.4701267424622126E-2</v>
      </c>
      <c r="Q153" s="8">
        <f>'COICOP - GHG'!Q153/Population!Q$5*1000</f>
        <v>1.0408525984874089E-2</v>
      </c>
      <c r="R153" s="8">
        <f>'COICOP - GHG'!R153/Population!R$5*1000</f>
        <v>1.0339081761495559E-2</v>
      </c>
      <c r="S153" s="8">
        <f>'COICOP - GHG'!S153/Population!S$5*1000</f>
        <v>1.2439313205209574E-2</v>
      </c>
      <c r="T153" s="8">
        <f>'COICOP - GHG'!T153/Population!T$5*1000</f>
        <v>1.3833642475463799E-2</v>
      </c>
      <c r="U153" s="8">
        <f>'COICOP - GHG'!U153/Population!U$5*1000</f>
        <v>9.6840868452286906E-3</v>
      </c>
    </row>
    <row r="154" spans="1:21" x14ac:dyDescent="0.45">
      <c r="B154" s="3" t="s">
        <v>131</v>
      </c>
      <c r="C154" s="3" t="s">
        <v>285</v>
      </c>
      <c r="D154" s="8">
        <f>'COICOP - GHG'!D154/Population!D$5*1000</f>
        <v>0.14244545825940114</v>
      </c>
      <c r="E154" s="8">
        <f>'COICOP - GHG'!E154/Population!E$5*1000</f>
        <v>0.1147888662829939</v>
      </c>
      <c r="F154" s="8">
        <f>'COICOP - GHG'!F154/Population!F$5*1000</f>
        <v>0.10141573461118593</v>
      </c>
      <c r="G154" s="8">
        <f>'COICOP - GHG'!G154/Population!G$5*1000</f>
        <v>8.5436181250616736E-2</v>
      </c>
      <c r="H154" s="8">
        <f>'COICOP - GHG'!H154/Population!H$5*1000</f>
        <v>0.14320454575548394</v>
      </c>
      <c r="I154" s="8">
        <f>'COICOP - GHG'!I154/Population!I$5*1000</f>
        <v>0.18232006536322148</v>
      </c>
      <c r="J154" s="8">
        <f>'COICOP - GHG'!J154/Population!J$5*1000</f>
        <v>8.0148258020687424E-2</v>
      </c>
      <c r="K154" s="8">
        <f>'COICOP - GHG'!K154/Population!K$5*1000</f>
        <v>9.6414887313168759E-2</v>
      </c>
      <c r="L154" s="8">
        <f>'COICOP - GHG'!L154/Population!L$5*1000</f>
        <v>5.4262040685288851E-2</v>
      </c>
      <c r="M154" s="8">
        <f>'COICOP - GHG'!M154/Population!M$5*1000</f>
        <v>5.9445647903993856E-2</v>
      </c>
      <c r="N154" s="8">
        <f>'COICOP - GHG'!N154/Population!N$5*1000</f>
        <v>5.8995745685143E-2</v>
      </c>
      <c r="O154" s="8">
        <f>'COICOP - GHG'!O154/Population!O$5*1000</f>
        <v>3.823713591210702E-2</v>
      </c>
      <c r="P154" s="8">
        <f>'COICOP - GHG'!P154/Population!P$5*1000</f>
        <v>4.7553077520601623E-2</v>
      </c>
      <c r="Q154" s="8">
        <f>'COICOP - GHG'!Q154/Population!Q$5*1000</f>
        <v>4.2568654985692435E-2</v>
      </c>
      <c r="R154" s="8">
        <f>'COICOP - GHG'!R154/Population!R$5*1000</f>
        <v>4.2284642898866159E-2</v>
      </c>
      <c r="S154" s="8">
        <f>'COICOP - GHG'!S154/Population!S$5*1000</f>
        <v>2.4658398156766834E-2</v>
      </c>
      <c r="T154" s="8">
        <f>'COICOP - GHG'!T154/Population!T$5*1000</f>
        <v>4.2419366249029623E-2</v>
      </c>
      <c r="U154" s="8">
        <f>'COICOP - GHG'!U154/Population!U$5*1000</f>
        <v>4.4315275882389454E-2</v>
      </c>
    </row>
    <row r="155" spans="1:21" x14ac:dyDescent="0.45">
      <c r="C155" s="3" t="s">
        <v>286</v>
      </c>
      <c r="D155" s="8">
        <f>'COICOP - GHG'!D155/Population!D$5*1000</f>
        <v>4.4757313307507221E-2</v>
      </c>
      <c r="E155" s="8">
        <f>'COICOP - GHG'!E155/Population!E$5*1000</f>
        <v>4.0361209638216947E-2</v>
      </c>
      <c r="F155" s="8">
        <f>'COICOP - GHG'!F155/Population!F$5*1000</f>
        <v>5.3895988789038181E-2</v>
      </c>
      <c r="G155" s="8">
        <f>'COICOP - GHG'!G155/Population!G$5*1000</f>
        <v>3.6973509838338109E-2</v>
      </c>
      <c r="H155" s="8">
        <f>'COICOP - GHG'!H155/Population!H$5*1000</f>
        <v>4.7606344786800391E-2</v>
      </c>
      <c r="I155" s="8">
        <f>'COICOP - GHG'!I155/Population!I$5*1000</f>
        <v>3.5884677520043172E-2</v>
      </c>
      <c r="J155" s="8">
        <f>'COICOP - GHG'!J155/Population!J$5*1000</f>
        <v>3.6819043450787549E-2</v>
      </c>
      <c r="K155" s="8">
        <f>'COICOP - GHG'!K155/Population!K$5*1000</f>
        <v>2.1708951675961232E-2</v>
      </c>
      <c r="L155" s="8">
        <f>'COICOP - GHG'!L155/Population!L$5*1000</f>
        <v>1.2426963637222004E-2</v>
      </c>
      <c r="M155" s="8">
        <f>'COICOP - GHG'!M155/Population!M$5*1000</f>
        <v>1.2075633820374127E-2</v>
      </c>
      <c r="N155" s="8">
        <f>'COICOP - GHG'!N155/Population!N$5*1000</f>
        <v>4.3061295333885252E-2</v>
      </c>
      <c r="O155" s="8">
        <f>'COICOP - GHG'!O155/Population!O$5*1000</f>
        <v>1.3523693342085169E-2</v>
      </c>
      <c r="P155" s="8">
        <f>'COICOP - GHG'!P155/Population!P$5*1000</f>
        <v>8.7418976132526225E-3</v>
      </c>
      <c r="Q155" s="8">
        <f>'COICOP - GHG'!Q155/Population!Q$5*1000</f>
        <v>1.1342277681560103E-2</v>
      </c>
      <c r="R155" s="8">
        <f>'COICOP - GHG'!R155/Population!R$5*1000</f>
        <v>1.1266603598017039E-2</v>
      </c>
      <c r="S155" s="8">
        <f>'COICOP - GHG'!S155/Population!S$5*1000</f>
        <v>1.1563511543284055E-2</v>
      </c>
      <c r="T155" s="8">
        <f>'COICOP - GHG'!T155/Population!T$5*1000</f>
        <v>1.6232380185142191E-2</v>
      </c>
      <c r="U155" s="8">
        <f>'COICOP - GHG'!U155/Population!U$5*1000</f>
        <v>8.6028384458784104E-3</v>
      </c>
    </row>
    <row r="156" spans="1:21" x14ac:dyDescent="0.45">
      <c r="B156" s="3" t="s">
        <v>132</v>
      </c>
      <c r="C156" s="3" t="s">
        <v>287</v>
      </c>
      <c r="D156" s="8">
        <f>'COICOP - GHG'!D156/Population!D$5*1000</f>
        <v>3.2086484704275998E-3</v>
      </c>
      <c r="E156" s="8">
        <f>'COICOP - GHG'!E156/Population!E$5*1000</f>
        <v>6.1550065137546493E-3</v>
      </c>
      <c r="F156" s="8">
        <f>'COICOP - GHG'!F156/Population!F$5*1000</f>
        <v>7.831184632082943E-3</v>
      </c>
      <c r="G156" s="8">
        <f>'COICOP - GHG'!G156/Population!G$5*1000</f>
        <v>1.2091803936299834E-3</v>
      </c>
      <c r="H156" s="8">
        <f>'COICOP - GHG'!H156/Population!H$5*1000</f>
        <v>3.5733769428463427E-3</v>
      </c>
      <c r="I156" s="8">
        <f>'COICOP - GHG'!I156/Population!I$5*1000</f>
        <v>2.4568111629796842E-3</v>
      </c>
      <c r="J156" s="8">
        <f>'COICOP - GHG'!J156/Population!J$5*1000</f>
        <v>1.924047244157048E-3</v>
      </c>
      <c r="K156" s="8">
        <f>'COICOP - GHG'!K156/Population!K$5*1000</f>
        <v>8.3549410945972947E-4</v>
      </c>
      <c r="L156" s="8">
        <f>'COICOP - GHG'!L156/Population!L$5*1000</f>
        <v>1.3993566237635688E-3</v>
      </c>
      <c r="M156" s="8">
        <f>'COICOP - GHG'!M156/Population!M$5*1000</f>
        <v>2.0832776931754352E-3</v>
      </c>
      <c r="N156" s="8">
        <f>'COICOP - GHG'!N156/Population!N$5*1000</f>
        <v>4.9580418997711871E-3</v>
      </c>
      <c r="O156" s="8">
        <f>'COICOP - GHG'!O156/Population!O$5*1000</f>
        <v>1.1507559198662299E-3</v>
      </c>
      <c r="P156" s="8">
        <f>'COICOP - GHG'!P156/Population!P$5*1000</f>
        <v>6.2670909077130067E-4</v>
      </c>
      <c r="Q156" s="8">
        <f>'COICOP - GHG'!Q156/Population!Q$5*1000</f>
        <v>1.2012977455097024E-3</v>
      </c>
      <c r="R156" s="8">
        <f>'COICOP - GHG'!R156/Population!R$5*1000</f>
        <v>1.0026397411295527E-3</v>
      </c>
      <c r="S156" s="8">
        <f>'COICOP - GHG'!S156/Population!S$5*1000</f>
        <v>1.3617778947454012E-3</v>
      </c>
      <c r="T156" s="8">
        <f>'COICOP - GHG'!T156/Population!T$5*1000</f>
        <v>1.6858174104920941E-4</v>
      </c>
      <c r="U156" s="8">
        <f>'COICOP - GHG'!U156/Population!U$5*1000</f>
        <v>7.6711375486368061E-4</v>
      </c>
    </row>
    <row r="157" spans="1:21" x14ac:dyDescent="0.45">
      <c r="C157" s="3" t="s">
        <v>288</v>
      </c>
      <c r="D157" s="8">
        <f>'COICOP - GHG'!D157/Population!D$5*1000</f>
        <v>1.3073089477161136E-3</v>
      </c>
      <c r="E157" s="8">
        <f>'COICOP - GHG'!E157/Population!E$5*1000</f>
        <v>1.9508269430885815E-3</v>
      </c>
      <c r="F157" s="8">
        <f>'COICOP - GHG'!F157/Population!F$5*1000</f>
        <v>2.1353196373837058E-3</v>
      </c>
      <c r="G157" s="8">
        <f>'COICOP - GHG'!G157/Population!G$5*1000</f>
        <v>0</v>
      </c>
      <c r="H157" s="8">
        <f>'COICOP - GHG'!H157/Population!H$5*1000</f>
        <v>3.8280603193363528E-4</v>
      </c>
      <c r="I157" s="8">
        <f>'COICOP - GHG'!I157/Population!I$5*1000</f>
        <v>5.8888511662274991E-4</v>
      </c>
      <c r="J157" s="8">
        <f>'COICOP - GHG'!J157/Population!J$5*1000</f>
        <v>0</v>
      </c>
      <c r="K157" s="8">
        <f>'COICOP - GHG'!K157/Population!K$5*1000</f>
        <v>1.6979512096436027E-3</v>
      </c>
      <c r="L157" s="8">
        <f>'COICOP - GHG'!L157/Population!L$5*1000</f>
        <v>6.6751387189235259E-4</v>
      </c>
      <c r="M157" s="8">
        <f>'COICOP - GHG'!M157/Population!M$5*1000</f>
        <v>0</v>
      </c>
      <c r="N157" s="8">
        <f>'COICOP - GHG'!N157/Population!N$5*1000</f>
        <v>1.2108288087663785E-3</v>
      </c>
      <c r="O157" s="8">
        <f>'COICOP - GHG'!O157/Population!O$5*1000</f>
        <v>1.9007176146068223E-4</v>
      </c>
      <c r="P157" s="8">
        <f>'COICOP - GHG'!P157/Population!P$5*1000</f>
        <v>5.2814484392363086E-5</v>
      </c>
      <c r="Q157" s="8">
        <f>'COICOP - GHG'!Q157/Population!Q$5*1000</f>
        <v>1.8217524940431913E-4</v>
      </c>
      <c r="R157" s="8">
        <f>'COICOP - GHG'!R157/Population!R$5*1000</f>
        <v>1.5204901997502564E-4</v>
      </c>
      <c r="S157" s="8">
        <f>'COICOP - GHG'!S157/Population!S$5*1000</f>
        <v>0</v>
      </c>
      <c r="T157" s="8">
        <f>'COICOP - GHG'!T157/Population!T$5*1000</f>
        <v>6.4284401801028537E-4</v>
      </c>
      <c r="U157" s="8">
        <f>'COICOP - GHG'!U157/Population!U$5*1000</f>
        <v>6.7658287959352823E-4</v>
      </c>
    </row>
    <row r="158" spans="1:21" x14ac:dyDescent="0.45">
      <c r="C158" s="3" t="s">
        <v>289</v>
      </c>
      <c r="D158" s="8">
        <f>'COICOP - GHG'!D158/Population!D$5*1000</f>
        <v>6.3737345640069415E-4</v>
      </c>
      <c r="E158" s="8">
        <f>'COICOP - GHG'!E158/Population!E$5*1000</f>
        <v>8.9767175455600855E-4</v>
      </c>
      <c r="F158" s="8">
        <f>'COICOP - GHG'!F158/Population!F$5*1000</f>
        <v>1.4554129401057646E-3</v>
      </c>
      <c r="G158" s="8">
        <f>'COICOP - GHG'!G158/Population!G$5*1000</f>
        <v>4.863462280683236E-3</v>
      </c>
      <c r="H158" s="8">
        <f>'COICOP - GHG'!H158/Population!H$5*1000</f>
        <v>1.7991265360856126E-3</v>
      </c>
      <c r="I158" s="8">
        <f>'COICOP - GHG'!I158/Population!I$5*1000</f>
        <v>4.0363601802626322E-3</v>
      </c>
      <c r="J158" s="8">
        <f>'COICOP - GHG'!J158/Population!J$5*1000</f>
        <v>3.8827555646175197E-3</v>
      </c>
      <c r="K158" s="8">
        <f>'COICOP - GHG'!K158/Population!K$5*1000</f>
        <v>0</v>
      </c>
      <c r="L158" s="8">
        <f>'COICOP - GHG'!L158/Population!L$5*1000</f>
        <v>1.7593415241431789E-3</v>
      </c>
      <c r="M158" s="8">
        <f>'COICOP - GHG'!M158/Population!M$5*1000</f>
        <v>4.9552332398796503E-4</v>
      </c>
      <c r="N158" s="8">
        <f>'COICOP - GHG'!N158/Population!N$5*1000</f>
        <v>1.0704702643268415E-3</v>
      </c>
      <c r="O158" s="8">
        <f>'COICOP - GHG'!O158/Population!O$5*1000</f>
        <v>2.6246020897479115E-3</v>
      </c>
      <c r="P158" s="8">
        <f>'COICOP - GHG'!P158/Population!P$5*1000</f>
        <v>6.1970209077973873E-4</v>
      </c>
      <c r="Q158" s="8">
        <f>'COICOP - GHG'!Q158/Population!Q$5*1000</f>
        <v>6.8861806062878997E-4</v>
      </c>
      <c r="R158" s="8">
        <f>'COICOP - GHG'!R158/Population!R$5*1000</f>
        <v>5.7474163805496632E-4</v>
      </c>
      <c r="S158" s="8">
        <f>'COICOP - GHG'!S158/Population!S$5*1000</f>
        <v>1.1141969898372909E-3</v>
      </c>
      <c r="T158" s="8">
        <f>'COICOP - GHG'!T158/Population!T$5*1000</f>
        <v>6.6097855906629402E-4</v>
      </c>
      <c r="U158" s="8">
        <f>'COICOP - GHG'!U158/Population!U$5*1000</f>
        <v>0</v>
      </c>
    </row>
    <row r="159" spans="1:21" x14ac:dyDescent="0.45">
      <c r="B159" s="3" t="s">
        <v>133</v>
      </c>
      <c r="C159" s="3" t="s">
        <v>290</v>
      </c>
      <c r="D159" s="8">
        <f>'COICOP - GHG'!D159/Population!D$5*1000</f>
        <v>1.5488986136621471E-3</v>
      </c>
      <c r="E159" s="8">
        <f>'COICOP - GHG'!E159/Population!E$5*1000</f>
        <v>3.205635721706166E-4</v>
      </c>
      <c r="F159" s="8">
        <f>'COICOP - GHG'!F159/Population!F$5*1000</f>
        <v>8.4793200451234809E-4</v>
      </c>
      <c r="G159" s="8">
        <f>'COICOP - GHG'!G159/Population!G$5*1000</f>
        <v>3.9059299696873706E-3</v>
      </c>
      <c r="H159" s="8">
        <f>'COICOP - GHG'!H159/Population!H$5*1000</f>
        <v>1.0586235217043976E-3</v>
      </c>
      <c r="I159" s="8">
        <f>'COICOP - GHG'!I159/Population!I$5*1000</f>
        <v>6.9196714462570446E-4</v>
      </c>
      <c r="J159" s="8">
        <f>'COICOP - GHG'!J159/Population!J$5*1000</f>
        <v>2.7878501519042442E-4</v>
      </c>
      <c r="K159" s="8">
        <f>'COICOP - GHG'!K159/Population!K$5*1000</f>
        <v>8.7892709021475033E-4</v>
      </c>
      <c r="L159" s="8">
        <f>'COICOP - GHG'!L159/Population!L$5*1000</f>
        <v>8.422020642486277E-4</v>
      </c>
      <c r="M159" s="8">
        <f>'COICOP - GHG'!M159/Population!M$5*1000</f>
        <v>6.0200174800592479E-4</v>
      </c>
      <c r="N159" s="8">
        <f>'COICOP - GHG'!N159/Population!N$5*1000</f>
        <v>3.2123432206332398E-4</v>
      </c>
      <c r="O159" s="8">
        <f>'COICOP - GHG'!O159/Population!O$5*1000</f>
        <v>6.2957646435075508E-4</v>
      </c>
      <c r="P159" s="8">
        <f>'COICOP - GHG'!P159/Population!P$5*1000</f>
        <v>5.8211191246717816E-4</v>
      </c>
      <c r="Q159" s="8">
        <f>'COICOP - GHG'!Q159/Population!Q$5*1000</f>
        <v>1.1841728092292384E-3</v>
      </c>
      <c r="R159" s="8">
        <f>'COICOP - GHG'!R159/Population!R$5*1000</f>
        <v>1.0587517737326543E-3</v>
      </c>
      <c r="S159" s="8">
        <f>'COICOP - GHG'!S159/Population!S$5*1000</f>
        <v>1.2135066539615679E-4</v>
      </c>
      <c r="T159" s="8">
        <f>'COICOP - GHG'!T159/Population!T$5*1000</f>
        <v>9.1004376530603502E-5</v>
      </c>
      <c r="U159" s="8">
        <f>'COICOP - GHG'!U159/Population!U$5*1000</f>
        <v>1.4456057656095391E-4</v>
      </c>
    </row>
    <row r="160" spans="1:21" x14ac:dyDescent="0.45">
      <c r="C160" s="3" t="s">
        <v>291</v>
      </c>
      <c r="D160" s="8">
        <f>'COICOP - GHG'!D160/Population!D$5*1000</f>
        <v>5.7273242725968589E-3</v>
      </c>
      <c r="E160" s="8">
        <f>'COICOP - GHG'!E160/Population!E$5*1000</f>
        <v>1.4792716521737102E-2</v>
      </c>
      <c r="F160" s="8">
        <f>'COICOP - GHG'!F160/Population!F$5*1000</f>
        <v>7.4498763163162235E-3</v>
      </c>
      <c r="G160" s="8">
        <f>'COICOP - GHG'!G160/Population!G$5*1000</f>
        <v>4.4419783160639225E-3</v>
      </c>
      <c r="H160" s="8">
        <f>'COICOP - GHG'!H160/Population!H$5*1000</f>
        <v>7.1174096311623332E-3</v>
      </c>
      <c r="I160" s="8">
        <f>'COICOP - GHG'!I160/Population!I$5*1000</f>
        <v>4.032630942581039E-3</v>
      </c>
      <c r="J160" s="8">
        <f>'COICOP - GHG'!J160/Population!J$5*1000</f>
        <v>7.8710216062407752E-3</v>
      </c>
      <c r="K160" s="8">
        <f>'COICOP - GHG'!K160/Population!K$5*1000</f>
        <v>4.3978474842562816E-3</v>
      </c>
      <c r="L160" s="8">
        <f>'COICOP - GHG'!L160/Population!L$5*1000</f>
        <v>4.6537538649001333E-3</v>
      </c>
      <c r="M160" s="8">
        <f>'COICOP - GHG'!M160/Population!M$5*1000</f>
        <v>3.6768536437391084E-3</v>
      </c>
      <c r="N160" s="8">
        <f>'COICOP - GHG'!N160/Population!N$5*1000</f>
        <v>1.8051397139397891E-3</v>
      </c>
      <c r="O160" s="8">
        <f>'COICOP - GHG'!O160/Population!O$5*1000</f>
        <v>3.361483397136455E-3</v>
      </c>
      <c r="P160" s="8">
        <f>'COICOP - GHG'!P160/Population!P$5*1000</f>
        <v>1.9306218361974034E-3</v>
      </c>
      <c r="Q160" s="8">
        <f>'COICOP - GHG'!Q160/Population!Q$5*1000</f>
        <v>2.0438736720986232E-3</v>
      </c>
      <c r="R160" s="8">
        <f>'COICOP - GHG'!R160/Population!R$5*1000</f>
        <v>1.8273978753391409E-3</v>
      </c>
      <c r="S160" s="8">
        <f>'COICOP - GHG'!S160/Population!S$5*1000</f>
        <v>5.2585648025464465E-4</v>
      </c>
      <c r="T160" s="8">
        <f>'COICOP - GHG'!T160/Population!T$5*1000</f>
        <v>2.6625352770081713E-3</v>
      </c>
      <c r="U160" s="8">
        <f>'COICOP - GHG'!U160/Population!U$5*1000</f>
        <v>3.6416632399173515E-3</v>
      </c>
    </row>
    <row r="161" spans="2:21" x14ac:dyDescent="0.45">
      <c r="C161" s="3" t="s">
        <v>292</v>
      </c>
      <c r="D161" s="8">
        <f>'COICOP - GHG'!D161/Population!D$5*1000</f>
        <v>7.6271478689943141E-4</v>
      </c>
      <c r="E161" s="8">
        <f>'COICOP - GHG'!E161/Population!E$5*1000</f>
        <v>2.1553221300294849E-3</v>
      </c>
      <c r="F161" s="8">
        <f>'COICOP - GHG'!F161/Population!F$5*1000</f>
        <v>3.0501270165885809E-5</v>
      </c>
      <c r="G161" s="8">
        <f>'COICOP - GHG'!G161/Population!G$5*1000</f>
        <v>3.0429396366019593E-4</v>
      </c>
      <c r="H161" s="8">
        <f>'COICOP - GHG'!H161/Population!H$5*1000</f>
        <v>1.4063138362362823E-4</v>
      </c>
      <c r="I161" s="8">
        <f>'COICOP - GHG'!I161/Population!I$5*1000</f>
        <v>6.0978779053363349E-5</v>
      </c>
      <c r="J161" s="8">
        <f>'COICOP - GHG'!J161/Population!J$5*1000</f>
        <v>9.7220213338502495E-4</v>
      </c>
      <c r="K161" s="8">
        <f>'COICOP - GHG'!K161/Population!K$5*1000</f>
        <v>0</v>
      </c>
      <c r="L161" s="8">
        <f>'COICOP - GHG'!L161/Population!L$5*1000</f>
        <v>1.0599849157895533E-3</v>
      </c>
      <c r="M161" s="8">
        <f>'COICOP - GHG'!M161/Population!M$5*1000</f>
        <v>0</v>
      </c>
      <c r="N161" s="8">
        <f>'COICOP - GHG'!N161/Population!N$5*1000</f>
        <v>2.9013144595262086E-4</v>
      </c>
      <c r="O161" s="8">
        <f>'COICOP - GHG'!O161/Population!O$5*1000</f>
        <v>1.1499720968024315E-5</v>
      </c>
      <c r="P161" s="8">
        <f>'COICOP - GHG'!P161/Population!P$5*1000</f>
        <v>0</v>
      </c>
      <c r="Q161" s="8">
        <f>'COICOP - GHG'!Q161/Population!Q$5*1000</f>
        <v>0</v>
      </c>
      <c r="R161" s="8">
        <f>'COICOP - GHG'!R161/Population!R$5*1000</f>
        <v>0</v>
      </c>
      <c r="S161" s="8">
        <f>'COICOP - GHG'!S161/Population!S$5*1000</f>
        <v>0</v>
      </c>
      <c r="T161" s="8">
        <f>'COICOP - GHG'!T161/Population!T$5*1000</f>
        <v>0</v>
      </c>
      <c r="U161" s="8">
        <f>'COICOP - GHG'!U161/Population!U$5*1000</f>
        <v>1.4136851747285897E-6</v>
      </c>
    </row>
    <row r="162" spans="2:21" x14ac:dyDescent="0.45">
      <c r="C162" s="3" t="s">
        <v>293</v>
      </c>
      <c r="D162" s="8">
        <f>'COICOP - GHG'!D162/Population!D$5*1000</f>
        <v>1.0144468791366376E-3</v>
      </c>
      <c r="E162" s="8">
        <f>'COICOP - GHG'!E162/Population!E$5*1000</f>
        <v>1.8669740765970952E-3</v>
      </c>
      <c r="F162" s="8">
        <f>'COICOP - GHG'!F162/Population!F$5*1000</f>
        <v>2.0243335863173767E-3</v>
      </c>
      <c r="G162" s="8">
        <f>'COICOP - GHG'!G162/Population!G$5*1000</f>
        <v>1.4868010411326297E-3</v>
      </c>
      <c r="H162" s="8">
        <f>'COICOP - GHG'!H162/Population!H$5*1000</f>
        <v>1.4150470137159214E-3</v>
      </c>
      <c r="I162" s="8">
        <f>'COICOP - GHG'!I162/Population!I$5*1000</f>
        <v>2.4828073533315221E-3</v>
      </c>
      <c r="J162" s="8">
        <f>'COICOP - GHG'!J162/Population!J$5*1000</f>
        <v>1.0846711411216124E-3</v>
      </c>
      <c r="K162" s="8">
        <f>'COICOP - GHG'!K162/Population!K$5*1000</f>
        <v>8.7841690559594722E-4</v>
      </c>
      <c r="L162" s="8">
        <f>'COICOP - GHG'!L162/Population!L$5*1000</f>
        <v>7.1535002440645289E-4</v>
      </c>
      <c r="M162" s="8">
        <f>'COICOP - GHG'!M162/Population!M$5*1000</f>
        <v>7.998539514249732E-4</v>
      </c>
      <c r="N162" s="8">
        <f>'COICOP - GHG'!N162/Population!N$5*1000</f>
        <v>1.075044188404479E-4</v>
      </c>
      <c r="O162" s="8">
        <f>'COICOP - GHG'!O162/Population!O$5*1000</f>
        <v>7.2787431367855252E-4</v>
      </c>
      <c r="P162" s="8">
        <f>'COICOP - GHG'!P162/Population!P$5*1000</f>
        <v>2.3126525944839406E-4</v>
      </c>
      <c r="Q162" s="8">
        <f>'COICOP - GHG'!Q162/Population!Q$5*1000</f>
        <v>5.6749569671667752E-4</v>
      </c>
      <c r="R162" s="8">
        <f>'COICOP - GHG'!R162/Population!R$5*1000</f>
        <v>5.0738969076270855E-4</v>
      </c>
      <c r="S162" s="8">
        <f>'COICOP - GHG'!S162/Population!S$5*1000</f>
        <v>8.5662260977523673E-4</v>
      </c>
      <c r="T162" s="8">
        <f>'COICOP - GHG'!T162/Population!T$5*1000</f>
        <v>3.5595625721525972E-4</v>
      </c>
      <c r="U162" s="8">
        <f>'COICOP - GHG'!U162/Population!U$5*1000</f>
        <v>2.2401508776691929E-4</v>
      </c>
    </row>
    <row r="163" spans="2:21" x14ac:dyDescent="0.45">
      <c r="B163" s="3" t="s">
        <v>134</v>
      </c>
      <c r="C163" s="3" t="s">
        <v>294</v>
      </c>
      <c r="D163" s="8">
        <f>'COICOP - GHG'!D163/Population!D$5*1000</f>
        <v>1.3095402678401287</v>
      </c>
      <c r="E163" s="8">
        <f>'COICOP - GHG'!E163/Population!E$5*1000</f>
        <v>1.1362903696482025</v>
      </c>
      <c r="F163" s="8">
        <f>'COICOP - GHG'!F163/Population!F$5*1000</f>
        <v>1.408496800068463</v>
      </c>
      <c r="G163" s="8">
        <f>'COICOP - GHG'!G163/Population!G$5*1000</f>
        <v>1.2244893038996447</v>
      </c>
      <c r="H163" s="8">
        <f>'COICOP - GHG'!H163/Population!H$5*1000</f>
        <v>1.2098102541950944</v>
      </c>
      <c r="I163" s="8">
        <f>'COICOP - GHG'!I163/Population!I$5*1000</f>
        <v>1.2733574709173894</v>
      </c>
      <c r="J163" s="8">
        <f>'COICOP - GHG'!J163/Population!J$5*1000</f>
        <v>1.3014453543642825</v>
      </c>
      <c r="K163" s="8">
        <f>'COICOP - GHG'!K163/Population!K$5*1000</f>
        <v>1.2402073894730121</v>
      </c>
      <c r="L163" s="8">
        <f>'COICOP - GHG'!L163/Population!L$5*1000</f>
        <v>1.0183445591866791</v>
      </c>
      <c r="M163" s="8">
        <f>'COICOP - GHG'!M163/Population!M$5*1000</f>
        <v>1.1353760250440743</v>
      </c>
      <c r="N163" s="8">
        <f>'COICOP - GHG'!N163/Population!N$5*1000</f>
        <v>1.0429943973808122</v>
      </c>
      <c r="O163" s="8">
        <f>'COICOP - GHG'!O163/Population!O$5*1000</f>
        <v>0.94190812340060959</v>
      </c>
      <c r="P163" s="8">
        <f>'COICOP - GHG'!P163/Population!P$5*1000</f>
        <v>1.004457759870697</v>
      </c>
      <c r="Q163" s="8">
        <f>'COICOP - GHG'!Q163/Population!Q$5*1000</f>
        <v>0.97974539764608204</v>
      </c>
      <c r="R163" s="8">
        <f>'COICOP - GHG'!R163/Population!R$5*1000</f>
        <v>0.95654264539025746</v>
      </c>
      <c r="S163" s="8">
        <f>'COICOP - GHG'!S163/Population!S$5*1000</f>
        <v>0.98551774677729886</v>
      </c>
      <c r="T163" s="8">
        <f>'COICOP - GHG'!T163/Population!T$5*1000</f>
        <v>0.91805632660334713</v>
      </c>
      <c r="U163" s="8">
        <f>'COICOP - GHG'!U163/Population!U$5*1000</f>
        <v>0.97940267717982599</v>
      </c>
    </row>
    <row r="164" spans="2:21" x14ac:dyDescent="0.45">
      <c r="C164" s="3" t="s">
        <v>295</v>
      </c>
      <c r="D164" s="8">
        <f>'COICOP - GHG'!D164/Population!D$5*1000</f>
        <v>3.6106609975689825E-2</v>
      </c>
      <c r="E164" s="8">
        <f>'COICOP - GHG'!E164/Population!E$5*1000</f>
        <v>2.8883324000121752E-2</v>
      </c>
      <c r="F164" s="8">
        <f>'COICOP - GHG'!F164/Population!F$5*1000</f>
        <v>6.2462050696946804E-2</v>
      </c>
      <c r="G164" s="8">
        <f>'COICOP - GHG'!G164/Population!G$5*1000</f>
        <v>3.4914066085342123E-2</v>
      </c>
      <c r="H164" s="8">
        <f>'COICOP - GHG'!H164/Population!H$5*1000</f>
        <v>4.2537228699619276E-2</v>
      </c>
      <c r="I164" s="8">
        <f>'COICOP - GHG'!I164/Population!I$5*1000</f>
        <v>4.7222510038445353E-2</v>
      </c>
      <c r="J164" s="8">
        <f>'COICOP - GHG'!J164/Population!J$5*1000</f>
        <v>6.5745137990178837E-2</v>
      </c>
      <c r="K164" s="8">
        <f>'COICOP - GHG'!K164/Population!K$5*1000</f>
        <v>5.6892158351152952E-2</v>
      </c>
      <c r="L164" s="8">
        <f>'COICOP - GHG'!L164/Population!L$5*1000</f>
        <v>6.8934624090033897E-2</v>
      </c>
      <c r="M164" s="8">
        <f>'COICOP - GHG'!M164/Population!M$5*1000</f>
        <v>7.0550611778672528E-2</v>
      </c>
      <c r="N164" s="8">
        <f>'COICOP - GHG'!N164/Population!N$5*1000</f>
        <v>7.1505839555386794E-2</v>
      </c>
      <c r="O164" s="8">
        <f>'COICOP - GHG'!O164/Population!O$5*1000</f>
        <v>9.0853219985903858E-2</v>
      </c>
      <c r="P164" s="8">
        <f>'COICOP - GHG'!P164/Population!P$5*1000</f>
        <v>9.8322392905110204E-2</v>
      </c>
      <c r="Q164" s="8">
        <f>'COICOP - GHG'!Q164/Population!Q$5*1000</f>
        <v>9.8565035511238824E-2</v>
      </c>
      <c r="R164" s="8">
        <f>'COICOP - GHG'!R164/Population!R$5*1000</f>
        <v>9.0794698953953049E-2</v>
      </c>
      <c r="S164" s="8">
        <f>'COICOP - GHG'!S164/Population!S$5*1000</f>
        <v>7.3299946279746286E-2</v>
      </c>
      <c r="T164" s="8">
        <f>'COICOP - GHG'!T164/Population!T$5*1000</f>
        <v>7.5013093906111356E-2</v>
      </c>
      <c r="U164" s="8">
        <f>'COICOP - GHG'!U164/Population!U$5*1000</f>
        <v>9.9628602974616828E-2</v>
      </c>
    </row>
    <row r="165" spans="2:21" x14ac:dyDescent="0.45">
      <c r="C165" s="3" t="s">
        <v>296</v>
      </c>
      <c r="D165" s="8">
        <f>'COICOP - GHG'!D165/Population!D$5*1000</f>
        <v>4.9148075007144519E-3</v>
      </c>
      <c r="E165" s="8">
        <f>'COICOP - GHG'!E165/Population!E$5*1000</f>
        <v>2.1462720747029694E-3</v>
      </c>
      <c r="F165" s="8">
        <f>'COICOP - GHG'!F165/Population!F$5*1000</f>
        <v>2.7935309929469944E-3</v>
      </c>
      <c r="G165" s="8">
        <f>'COICOP - GHG'!G165/Population!G$5*1000</f>
        <v>1.8562709484527733E-3</v>
      </c>
      <c r="H165" s="8">
        <f>'COICOP - GHG'!H165/Population!H$5*1000</f>
        <v>9.6298788787279775E-4</v>
      </c>
      <c r="I165" s="8">
        <f>'COICOP - GHG'!I165/Population!I$5*1000</f>
        <v>9.2163374617649412E-4</v>
      </c>
      <c r="J165" s="8">
        <f>'COICOP - GHG'!J165/Population!J$5*1000</f>
        <v>1.4251702817536206E-3</v>
      </c>
      <c r="K165" s="8">
        <f>'COICOP - GHG'!K165/Population!K$5*1000</f>
        <v>4.3608439305988574E-4</v>
      </c>
      <c r="L165" s="8">
        <f>'COICOP - GHG'!L165/Population!L$5*1000</f>
        <v>1.1634311319997765E-3</v>
      </c>
      <c r="M165" s="8">
        <f>'COICOP - GHG'!M165/Population!M$5*1000</f>
        <v>1.8031758842920608E-3</v>
      </c>
      <c r="N165" s="8">
        <f>'COICOP - GHG'!N165/Population!N$5*1000</f>
        <v>1.9254647520913245E-3</v>
      </c>
      <c r="O165" s="8">
        <f>'COICOP - GHG'!O165/Population!O$5*1000</f>
        <v>3.1329546961371809E-4</v>
      </c>
      <c r="P165" s="8">
        <f>'COICOP - GHG'!P165/Population!P$5*1000</f>
        <v>1.5239874894037771E-3</v>
      </c>
      <c r="Q165" s="8">
        <f>'COICOP - GHG'!Q165/Population!Q$5*1000</f>
        <v>9.2751987983745714E-4</v>
      </c>
      <c r="R165" s="8">
        <f>'COICOP - GHG'!R165/Population!R$5*1000</f>
        <v>8.5439920786155614E-4</v>
      </c>
      <c r="S165" s="8">
        <f>'COICOP - GHG'!S165/Population!S$5*1000</f>
        <v>1.631292135826401E-3</v>
      </c>
      <c r="T165" s="8">
        <f>'COICOP - GHG'!T165/Population!T$5*1000</f>
        <v>5.5138990476251881E-4</v>
      </c>
      <c r="U165" s="8">
        <f>'COICOP - GHG'!U165/Population!U$5*1000</f>
        <v>8.9826865176602974E-4</v>
      </c>
    </row>
    <row r="166" spans="2:21" x14ac:dyDescent="0.45">
      <c r="B166" s="3" t="s">
        <v>135</v>
      </c>
      <c r="C166" s="3" t="s">
        <v>297</v>
      </c>
      <c r="D166" s="8">
        <f>'COICOP - GHG'!D166/Population!D$5*1000</f>
        <v>0.18664760264792887</v>
      </c>
      <c r="E166" s="8">
        <f>'COICOP - GHG'!E166/Population!E$5*1000</f>
        <v>0.19592694783647202</v>
      </c>
      <c r="F166" s="8">
        <f>'COICOP - GHG'!F166/Population!F$5*1000</f>
        <v>0.17151190688698684</v>
      </c>
      <c r="G166" s="8">
        <f>'COICOP - GHG'!G166/Population!G$5*1000</f>
        <v>0.19296888199399975</v>
      </c>
      <c r="H166" s="8">
        <f>'COICOP - GHG'!H166/Population!H$5*1000</f>
        <v>0.17716734194182782</v>
      </c>
      <c r="I166" s="8">
        <f>'COICOP - GHG'!I166/Population!I$5*1000</f>
        <v>0.14671743676345447</v>
      </c>
      <c r="J166" s="8">
        <f>'COICOP - GHG'!J166/Population!J$5*1000</f>
        <v>0.13829199223316699</v>
      </c>
      <c r="K166" s="8">
        <f>'COICOP - GHG'!K166/Population!K$5*1000</f>
        <v>0.13787550456351583</v>
      </c>
      <c r="L166" s="8">
        <f>'COICOP - GHG'!L166/Population!L$5*1000</f>
        <v>0.13479818388689346</v>
      </c>
      <c r="M166" s="8">
        <f>'COICOP - GHG'!M166/Population!M$5*1000</f>
        <v>0.10299354980640439</v>
      </c>
      <c r="N166" s="8">
        <f>'COICOP - GHG'!N166/Population!N$5*1000</f>
        <v>9.0441167189947783E-2</v>
      </c>
      <c r="O166" s="8">
        <f>'COICOP - GHG'!O166/Population!O$5*1000</f>
        <v>8.3825626612909723E-2</v>
      </c>
      <c r="P166" s="8">
        <f>'COICOP - GHG'!P166/Population!P$5*1000</f>
        <v>6.4298153212769771E-2</v>
      </c>
      <c r="Q166" s="8">
        <f>'COICOP - GHG'!Q166/Population!Q$5*1000</f>
        <v>7.1714491514684814E-2</v>
      </c>
      <c r="R166" s="8">
        <f>'COICOP - GHG'!R166/Population!R$5*1000</f>
        <v>6.8562890375342675E-2</v>
      </c>
      <c r="S166" s="8">
        <f>'COICOP - GHG'!S166/Population!S$5*1000</f>
        <v>5.8539670966834621E-2</v>
      </c>
      <c r="T166" s="8">
        <f>'COICOP - GHG'!T166/Population!T$5*1000</f>
        <v>7.2628800590801609E-2</v>
      </c>
      <c r="U166" s="8">
        <f>'COICOP - GHG'!U166/Population!U$5*1000</f>
        <v>7.2857771835752594E-2</v>
      </c>
    </row>
    <row r="167" spans="2:21" x14ac:dyDescent="0.45">
      <c r="C167" s="3" t="s">
        <v>298</v>
      </c>
      <c r="D167" s="8">
        <f>'COICOP - GHG'!D167/Population!D$5*1000</f>
        <v>1.994164373716259E-3</v>
      </c>
      <c r="E167" s="8">
        <f>'COICOP - GHG'!E167/Population!E$5*1000</f>
        <v>3.528605286547254E-3</v>
      </c>
      <c r="F167" s="8">
        <f>'COICOP - GHG'!F167/Population!F$5*1000</f>
        <v>3.6709229124607399E-3</v>
      </c>
      <c r="G167" s="8">
        <f>'COICOP - GHG'!G167/Population!G$5*1000</f>
        <v>1.1627272065755511E-3</v>
      </c>
      <c r="H167" s="8">
        <f>'COICOP - GHG'!H167/Population!H$5*1000</f>
        <v>3.5282307589812722E-3</v>
      </c>
      <c r="I167" s="8">
        <f>'COICOP - GHG'!I167/Population!I$5*1000</f>
        <v>3.1163848120449424E-3</v>
      </c>
      <c r="J167" s="8">
        <f>'COICOP - GHG'!J167/Population!J$5*1000</f>
        <v>2.1751505691920323E-3</v>
      </c>
      <c r="K167" s="8">
        <f>'COICOP - GHG'!K167/Population!K$5*1000</f>
        <v>2.6159726974544842E-3</v>
      </c>
      <c r="L167" s="8">
        <f>'COICOP - GHG'!L167/Population!L$5*1000</f>
        <v>0</v>
      </c>
      <c r="M167" s="8">
        <f>'COICOP - GHG'!M167/Population!M$5*1000</f>
        <v>2.9768994663865976E-3</v>
      </c>
      <c r="N167" s="8">
        <f>'COICOP - GHG'!N167/Population!N$5*1000</f>
        <v>2.2618467250700336E-3</v>
      </c>
      <c r="O167" s="8">
        <f>'COICOP - GHG'!O167/Population!O$5*1000</f>
        <v>7.5008419776635129E-4</v>
      </c>
      <c r="P167" s="8">
        <f>'COICOP - GHG'!P167/Population!P$5*1000</f>
        <v>4.3715331515639583E-5</v>
      </c>
      <c r="Q167" s="8">
        <f>'COICOP - GHG'!Q167/Population!Q$5*1000</f>
        <v>1.8444987104368775E-3</v>
      </c>
      <c r="R167" s="8">
        <f>'COICOP - GHG'!R167/Population!R$5*1000</f>
        <v>1.7634394417375009E-3</v>
      </c>
      <c r="S167" s="8">
        <f>'COICOP - GHG'!S167/Population!S$5*1000</f>
        <v>1.6880494885008004E-4</v>
      </c>
      <c r="T167" s="8">
        <f>'COICOP - GHG'!T167/Population!T$5*1000</f>
        <v>4.3311232562028296E-5</v>
      </c>
      <c r="U167" s="8">
        <f>'COICOP - GHG'!U167/Population!U$5*1000</f>
        <v>3.0919532883193191E-4</v>
      </c>
    </row>
    <row r="168" spans="2:21" x14ac:dyDescent="0.45">
      <c r="B168" s="3" t="s">
        <v>136</v>
      </c>
      <c r="C168" s="3" t="s">
        <v>299</v>
      </c>
      <c r="D168" s="8">
        <f>'COICOP - GHG'!D168/Population!D$5*1000</f>
        <v>6.9883369566148736E-3</v>
      </c>
      <c r="E168" s="8">
        <f>'COICOP - GHG'!E168/Population!E$5*1000</f>
        <v>1.326567598456538E-2</v>
      </c>
      <c r="F168" s="8">
        <f>'COICOP - GHG'!F168/Population!F$5*1000</f>
        <v>1.3856798385794707E-2</v>
      </c>
      <c r="G168" s="8">
        <f>'COICOP - GHG'!G168/Population!G$5*1000</f>
        <v>8.2218228702150981E-3</v>
      </c>
      <c r="H168" s="8">
        <f>'COICOP - GHG'!H168/Population!H$5*1000</f>
        <v>6.592664921736633E-3</v>
      </c>
      <c r="I168" s="8">
        <f>'COICOP - GHG'!I168/Population!I$5*1000</f>
        <v>7.7682223344485686E-3</v>
      </c>
      <c r="J168" s="8">
        <f>'COICOP - GHG'!J168/Population!J$5*1000</f>
        <v>7.3589865928646138E-3</v>
      </c>
      <c r="K168" s="8">
        <f>'COICOP - GHG'!K168/Population!K$5*1000</f>
        <v>6.70145928783006E-3</v>
      </c>
      <c r="L168" s="8">
        <f>'COICOP - GHG'!L168/Population!L$5*1000</f>
        <v>4.7908938447040143E-3</v>
      </c>
      <c r="M168" s="8">
        <f>'COICOP - GHG'!M168/Population!M$5*1000</f>
        <v>4.0621141557366488E-3</v>
      </c>
      <c r="N168" s="8">
        <f>'COICOP - GHG'!N168/Population!N$5*1000</f>
        <v>4.0251685596120728E-3</v>
      </c>
      <c r="O168" s="8">
        <f>'COICOP - GHG'!O168/Population!O$5*1000</f>
        <v>3.4599022769357178E-3</v>
      </c>
      <c r="P168" s="8">
        <f>'COICOP - GHG'!P168/Population!P$5*1000</f>
        <v>3.5753285261268283E-3</v>
      </c>
      <c r="Q168" s="8">
        <f>'COICOP - GHG'!Q168/Population!Q$5*1000</f>
        <v>4.2613846926774926E-3</v>
      </c>
      <c r="R168" s="8">
        <f>'COICOP - GHG'!R168/Population!R$5*1000</f>
        <v>4.1478441873674301E-3</v>
      </c>
      <c r="S168" s="8">
        <f>'COICOP - GHG'!S168/Population!S$5*1000</f>
        <v>4.666385433976546E-3</v>
      </c>
      <c r="T168" s="8">
        <f>'COICOP - GHG'!T168/Population!T$5*1000</f>
        <v>1.8958470734009459E-3</v>
      </c>
      <c r="U168" s="8">
        <f>'COICOP - GHG'!U168/Population!U$5*1000</f>
        <v>2.0795626705364697E-3</v>
      </c>
    </row>
    <row r="169" spans="2:21" x14ac:dyDescent="0.45">
      <c r="C169" s="3" t="s">
        <v>300</v>
      </c>
      <c r="D169" s="8">
        <f>'COICOP - GHG'!D169/Population!D$5*1000</f>
        <v>1.3355710072570991E-2</v>
      </c>
      <c r="E169" s="8">
        <f>'COICOP - GHG'!E169/Population!E$5*1000</f>
        <v>1.2743087265554178E-2</v>
      </c>
      <c r="F169" s="8">
        <f>'COICOP - GHG'!F169/Population!F$5*1000</f>
        <v>2.0088375897461267E-2</v>
      </c>
      <c r="G169" s="8">
        <f>'COICOP - GHG'!G169/Population!G$5*1000</f>
        <v>1.1318409776826067E-2</v>
      </c>
      <c r="H169" s="8">
        <f>'COICOP - GHG'!H169/Population!H$5*1000</f>
        <v>1.1190039813401954E-2</v>
      </c>
      <c r="I169" s="8">
        <f>'COICOP - GHG'!I169/Population!I$5*1000</f>
        <v>1.1870822389972909E-2</v>
      </c>
      <c r="J169" s="8">
        <f>'COICOP - GHG'!J169/Population!J$5*1000</f>
        <v>1.0437828751422445E-2</v>
      </c>
      <c r="K169" s="8">
        <f>'COICOP - GHG'!K169/Population!K$5*1000</f>
        <v>1.0192085196649645E-2</v>
      </c>
      <c r="L169" s="8">
        <f>'COICOP - GHG'!L169/Population!L$5*1000</f>
        <v>6.0015445217854622E-3</v>
      </c>
      <c r="M169" s="8">
        <f>'COICOP - GHG'!M169/Population!M$5*1000</f>
        <v>1.1037223694803654E-2</v>
      </c>
      <c r="N169" s="8">
        <f>'COICOP - GHG'!N169/Population!N$5*1000</f>
        <v>3.414215688236342E-3</v>
      </c>
      <c r="O169" s="8">
        <f>'COICOP - GHG'!O169/Population!O$5*1000</f>
        <v>6.7180045357836489E-3</v>
      </c>
      <c r="P169" s="8">
        <f>'COICOP - GHG'!P169/Population!P$5*1000</f>
        <v>3.0532988114651497E-3</v>
      </c>
      <c r="Q169" s="8">
        <f>'COICOP - GHG'!Q169/Population!Q$5*1000</f>
        <v>9.6063272388577058E-3</v>
      </c>
      <c r="R169" s="8">
        <f>'COICOP - GHG'!R169/Population!R$5*1000</f>
        <v>9.350375869166077E-3</v>
      </c>
      <c r="S169" s="8">
        <f>'COICOP - GHG'!S169/Population!S$5*1000</f>
        <v>5.2204173145249761E-3</v>
      </c>
      <c r="T169" s="8">
        <f>'COICOP - GHG'!T169/Population!T$5*1000</f>
        <v>6.048492339414983E-3</v>
      </c>
      <c r="U169" s="8">
        <f>'COICOP - GHG'!U169/Population!U$5*1000</f>
        <v>1.0705591457702864E-2</v>
      </c>
    </row>
    <row r="170" spans="2:21" x14ac:dyDescent="0.45">
      <c r="C170" s="3" t="s">
        <v>301</v>
      </c>
      <c r="D170" s="8">
        <f>'COICOP - GHG'!D170/Population!D$5*1000</f>
        <v>1.6538519136238758E-2</v>
      </c>
      <c r="E170" s="8">
        <f>'COICOP - GHG'!E170/Population!E$5*1000</f>
        <v>1.5857226043636839E-2</v>
      </c>
      <c r="F170" s="8">
        <f>'COICOP - GHG'!F170/Population!F$5*1000</f>
        <v>2.9789952956987054E-2</v>
      </c>
      <c r="G170" s="8">
        <f>'COICOP - GHG'!G170/Population!G$5*1000</f>
        <v>3.4607725952028885E-2</v>
      </c>
      <c r="H170" s="8">
        <f>'COICOP - GHG'!H170/Population!H$5*1000</f>
        <v>2.468679192889019E-2</v>
      </c>
      <c r="I170" s="8">
        <f>'COICOP - GHG'!I170/Population!I$5*1000</f>
        <v>1.9452997417220074E-2</v>
      </c>
      <c r="J170" s="8">
        <f>'COICOP - GHG'!J170/Population!J$5*1000</f>
        <v>1.1457613670677887E-2</v>
      </c>
      <c r="K170" s="8">
        <f>'COICOP - GHG'!K170/Population!K$5*1000</f>
        <v>1.6148609242332971E-2</v>
      </c>
      <c r="L170" s="8">
        <f>'COICOP - GHG'!L170/Population!L$5*1000</f>
        <v>1.5070670232799316E-2</v>
      </c>
      <c r="M170" s="8">
        <f>'COICOP - GHG'!M170/Population!M$5*1000</f>
        <v>1.1150277803738909E-2</v>
      </c>
      <c r="N170" s="8">
        <f>'COICOP - GHG'!N170/Population!N$5*1000</f>
        <v>1.2658025623364721E-2</v>
      </c>
      <c r="O170" s="8">
        <f>'COICOP - GHG'!O170/Population!O$5*1000</f>
        <v>6.2843735076552011E-3</v>
      </c>
      <c r="P170" s="8">
        <f>'COICOP - GHG'!P170/Population!P$5*1000</f>
        <v>1.7149070184027927E-2</v>
      </c>
      <c r="Q170" s="8">
        <f>'COICOP - GHG'!Q170/Population!Q$5*1000</f>
        <v>1.1358635937136244E-2</v>
      </c>
      <c r="R170" s="8">
        <f>'COICOP - GHG'!R170/Population!R$5*1000</f>
        <v>1.1055995983941781E-2</v>
      </c>
      <c r="S170" s="8">
        <f>'COICOP - GHG'!S170/Population!S$5*1000</f>
        <v>1.1651818894742122E-2</v>
      </c>
      <c r="T170" s="8">
        <f>'COICOP - GHG'!T170/Population!T$5*1000</f>
        <v>7.9913312202932844E-3</v>
      </c>
      <c r="U170" s="8">
        <f>'COICOP - GHG'!U170/Population!U$5*1000</f>
        <v>5.7629574694788854E-3</v>
      </c>
    </row>
    <row r="171" spans="2:21" x14ac:dyDescent="0.45">
      <c r="C171" s="3" t="s">
        <v>302</v>
      </c>
      <c r="D171" s="8">
        <f>'COICOP - GHG'!D171/Population!D$5*1000</f>
        <v>7.2005115642180392E-3</v>
      </c>
      <c r="E171" s="8">
        <f>'COICOP - GHG'!E171/Population!E$5*1000</f>
        <v>1.722408303905958E-2</v>
      </c>
      <c r="F171" s="8">
        <f>'COICOP - GHG'!F171/Population!F$5*1000</f>
        <v>7.2702643133547911E-3</v>
      </c>
      <c r="G171" s="8">
        <f>'COICOP - GHG'!G171/Population!G$5*1000</f>
        <v>4.8312284766969978E-3</v>
      </c>
      <c r="H171" s="8">
        <f>'COICOP - GHG'!H171/Population!H$5*1000</f>
        <v>1.0315015694984522E-2</v>
      </c>
      <c r="I171" s="8">
        <f>'COICOP - GHG'!I171/Population!I$5*1000</f>
        <v>7.7945279891530397E-3</v>
      </c>
      <c r="J171" s="8">
        <f>'COICOP - GHG'!J171/Population!J$5*1000</f>
        <v>7.3056689595652514E-3</v>
      </c>
      <c r="K171" s="8">
        <f>'COICOP - GHG'!K171/Population!K$5*1000</f>
        <v>3.8418075347471177E-3</v>
      </c>
      <c r="L171" s="8">
        <f>'COICOP - GHG'!L171/Population!L$5*1000</f>
        <v>1.8669030748728007E-3</v>
      </c>
      <c r="M171" s="8">
        <f>'COICOP - GHG'!M171/Population!M$5*1000</f>
        <v>7.960887723515114E-3</v>
      </c>
      <c r="N171" s="8">
        <f>'COICOP - GHG'!N171/Population!N$5*1000</f>
        <v>5.7272725813700869E-3</v>
      </c>
      <c r="O171" s="8">
        <f>'COICOP - GHG'!O171/Population!O$5*1000</f>
        <v>1.0209837881776044E-3</v>
      </c>
      <c r="P171" s="8">
        <f>'COICOP - GHG'!P171/Population!P$5*1000</f>
        <v>3.5197973313067115E-3</v>
      </c>
      <c r="Q171" s="8">
        <f>'COICOP - GHG'!Q171/Population!Q$5*1000</f>
        <v>2.4244311793869626E-3</v>
      </c>
      <c r="R171" s="8">
        <f>'COICOP - GHG'!R171/Population!R$5*1000</f>
        <v>2.3916059663174252E-3</v>
      </c>
      <c r="S171" s="8">
        <f>'COICOP - GHG'!S171/Population!S$5*1000</f>
        <v>2.7342738105712535E-3</v>
      </c>
      <c r="T171" s="8">
        <f>'COICOP - GHG'!T171/Population!T$5*1000</f>
        <v>2.8955396890213763E-3</v>
      </c>
      <c r="U171" s="8">
        <f>'COICOP - GHG'!U171/Population!U$5*1000</f>
        <v>6.3389179966697969E-4</v>
      </c>
    </row>
    <row r="172" spans="2:21" x14ac:dyDescent="0.45">
      <c r="C172" s="3" t="s">
        <v>303</v>
      </c>
      <c r="D172" s="8">
        <f>'COICOP - GHG'!D172/Population!D$5*1000</f>
        <v>2.8883250146811989E-2</v>
      </c>
      <c r="E172" s="8">
        <f>'COICOP - GHG'!E172/Population!E$5*1000</f>
        <v>8.5043377787590597E-3</v>
      </c>
      <c r="F172" s="8">
        <f>'COICOP - GHG'!F172/Population!F$5*1000</f>
        <v>1.1256696147109392E-2</v>
      </c>
      <c r="G172" s="8">
        <f>'COICOP - GHG'!G172/Population!G$5*1000</f>
        <v>7.9287506938138502E-3</v>
      </c>
      <c r="H172" s="8">
        <f>'COICOP - GHG'!H172/Population!H$5*1000</f>
        <v>1.5072828772339893E-2</v>
      </c>
      <c r="I172" s="8">
        <f>'COICOP - GHG'!I172/Population!I$5*1000</f>
        <v>1.1413713501547717E-2</v>
      </c>
      <c r="J172" s="8">
        <f>'COICOP - GHG'!J172/Population!J$5*1000</f>
        <v>1.0835295865486193E-3</v>
      </c>
      <c r="K172" s="8">
        <f>'COICOP - GHG'!K172/Population!K$5*1000</f>
        <v>4.5415146799712867E-3</v>
      </c>
      <c r="L172" s="8">
        <f>'COICOP - GHG'!L172/Population!L$5*1000</f>
        <v>1.081146038686765E-3</v>
      </c>
      <c r="M172" s="8">
        <f>'COICOP - GHG'!M172/Population!M$5*1000</f>
        <v>1.9989861554417274E-2</v>
      </c>
      <c r="N172" s="8">
        <f>'COICOP - GHG'!N172/Population!N$5*1000</f>
        <v>7.0403512542006473E-4</v>
      </c>
      <c r="O172" s="8">
        <f>'COICOP - GHG'!O172/Population!O$5*1000</f>
        <v>1.3561644346638717E-2</v>
      </c>
      <c r="P172" s="8">
        <f>'COICOP - GHG'!P172/Population!P$5*1000</f>
        <v>1.4256489839940449E-5</v>
      </c>
      <c r="Q172" s="8">
        <f>'COICOP - GHG'!Q172/Population!Q$5*1000</f>
        <v>9.283939267549381E-4</v>
      </c>
      <c r="R172" s="8">
        <f>'COICOP - GHG'!R172/Population!R$5*1000</f>
        <v>8.8928234129861407E-4</v>
      </c>
      <c r="S172" s="8">
        <f>'COICOP - GHG'!S172/Population!S$5*1000</f>
        <v>2.1367022956294756E-3</v>
      </c>
      <c r="T172" s="8">
        <f>'COICOP - GHG'!T172/Population!T$5*1000</f>
        <v>5.3488800211531277E-4</v>
      </c>
      <c r="U172" s="8">
        <f>'COICOP - GHG'!U172/Population!U$5*1000</f>
        <v>6.7608487520749239E-3</v>
      </c>
    </row>
    <row r="173" spans="2:21" x14ac:dyDescent="0.45">
      <c r="B173" s="3" t="s">
        <v>137</v>
      </c>
      <c r="C173" s="3" t="s">
        <v>304</v>
      </c>
      <c r="D173" s="8">
        <f>'COICOP - GHG'!D173/Population!D$5*1000</f>
        <v>2.1183555451739857E-2</v>
      </c>
      <c r="E173" s="8">
        <f>'COICOP - GHG'!E173/Population!E$5*1000</f>
        <v>3.9885160397987299E-2</v>
      </c>
      <c r="F173" s="8">
        <f>'COICOP - GHG'!F173/Population!F$5*1000</f>
        <v>3.4306081240971432E-2</v>
      </c>
      <c r="G173" s="8">
        <f>'COICOP - GHG'!G173/Population!G$5*1000</f>
        <v>4.3667123711245488E-2</v>
      </c>
      <c r="H173" s="8">
        <f>'COICOP - GHG'!H173/Population!H$5*1000</f>
        <v>2.983916102389143E-2</v>
      </c>
      <c r="I173" s="8">
        <f>'COICOP - GHG'!I173/Population!I$5*1000</f>
        <v>3.6582808077665174E-2</v>
      </c>
      <c r="J173" s="8">
        <f>'COICOP - GHG'!J173/Population!J$5*1000</f>
        <v>3.2008435933693173E-2</v>
      </c>
      <c r="K173" s="8">
        <f>'COICOP - GHG'!K173/Population!K$5*1000</f>
        <v>4.1766947169175242E-2</v>
      </c>
      <c r="L173" s="8">
        <f>'COICOP - GHG'!L173/Population!L$5*1000</f>
        <v>2.3384053118043042E-2</v>
      </c>
      <c r="M173" s="8">
        <f>'COICOP - GHG'!M173/Population!M$5*1000</f>
        <v>2.5793912109212096E-2</v>
      </c>
      <c r="N173" s="8">
        <f>'COICOP - GHG'!N173/Population!N$5*1000</f>
        <v>5.5101566195055386E-2</v>
      </c>
      <c r="O173" s="8">
        <f>'COICOP - GHG'!O173/Population!O$5*1000</f>
        <v>5.3023743362391185E-2</v>
      </c>
      <c r="P173" s="8">
        <f>'COICOP - GHG'!P173/Population!P$5*1000</f>
        <v>8.2568036872291958E-2</v>
      </c>
      <c r="Q173" s="8">
        <f>'COICOP - GHG'!Q173/Population!Q$5*1000</f>
        <v>6.5824361462193878E-2</v>
      </c>
      <c r="R173" s="8">
        <f>'COICOP - GHG'!R173/Population!R$5*1000</f>
        <v>6.2266842257871387E-2</v>
      </c>
      <c r="S173" s="8">
        <f>'COICOP - GHG'!S173/Population!S$5*1000</f>
        <v>5.5011981866618521E-2</v>
      </c>
      <c r="T173" s="8">
        <f>'COICOP - GHG'!T173/Population!T$5*1000</f>
        <v>2.9817586890633994E-2</v>
      </c>
      <c r="U173" s="8">
        <f>'COICOP - GHG'!U173/Population!U$5*1000</f>
        <v>3.7020466688512978E-2</v>
      </c>
    </row>
    <row r="174" spans="2:21" x14ac:dyDescent="0.45">
      <c r="C174" s="3" t="s">
        <v>305</v>
      </c>
      <c r="D174" s="8">
        <f>'COICOP - GHG'!D174/Population!D$5*1000</f>
        <v>8.1202004618742968E-2</v>
      </c>
      <c r="E174" s="8">
        <f>'COICOP - GHG'!E174/Population!E$5*1000</f>
        <v>7.1038222397177844E-2</v>
      </c>
      <c r="F174" s="8">
        <f>'COICOP - GHG'!F174/Population!F$5*1000</f>
        <v>6.8506748971946529E-2</v>
      </c>
      <c r="G174" s="8">
        <f>'COICOP - GHG'!G174/Population!G$5*1000</f>
        <v>7.3234280424000292E-2</v>
      </c>
      <c r="H174" s="8">
        <f>'COICOP - GHG'!H174/Population!H$5*1000</f>
        <v>6.5260702166751949E-2</v>
      </c>
      <c r="I174" s="8">
        <f>'COICOP - GHG'!I174/Population!I$5*1000</f>
        <v>5.8671893386016707E-2</v>
      </c>
      <c r="J174" s="8">
        <f>'COICOP - GHG'!J174/Population!J$5*1000</f>
        <v>5.8388619266790773E-2</v>
      </c>
      <c r="K174" s="8">
        <f>'COICOP - GHG'!K174/Population!K$5*1000</f>
        <v>4.6010646277595796E-2</v>
      </c>
      <c r="L174" s="8">
        <f>'COICOP - GHG'!L174/Population!L$5*1000</f>
        <v>4.61812661171008E-2</v>
      </c>
      <c r="M174" s="8">
        <f>'COICOP - GHG'!M174/Population!M$5*1000</f>
        <v>3.4308668313270882E-2</v>
      </c>
      <c r="N174" s="8">
        <f>'COICOP - GHG'!N174/Population!N$5*1000</f>
        <v>4.9264893432076844E-2</v>
      </c>
      <c r="O174" s="8">
        <f>'COICOP - GHG'!O174/Population!O$5*1000</f>
        <v>4.9502818235333375E-2</v>
      </c>
      <c r="P174" s="8">
        <f>'COICOP - GHG'!P174/Population!P$5*1000</f>
        <v>3.8301616914157739E-2</v>
      </c>
      <c r="Q174" s="8">
        <f>'COICOP - GHG'!Q174/Population!Q$5*1000</f>
        <v>5.2056696611436734E-2</v>
      </c>
      <c r="R174" s="8">
        <f>'COICOP - GHG'!R174/Population!R$5*1000</f>
        <v>4.9243259552648987E-2</v>
      </c>
      <c r="S174" s="8">
        <f>'COICOP - GHG'!S174/Population!S$5*1000</f>
        <v>5.4751108054758954E-2</v>
      </c>
      <c r="T174" s="8">
        <f>'COICOP - GHG'!T174/Population!T$5*1000</f>
        <v>5.4685782131098135E-2</v>
      </c>
      <c r="U174" s="8">
        <f>'COICOP - GHG'!U174/Population!U$5*1000</f>
        <v>5.5143049227539577E-2</v>
      </c>
    </row>
    <row r="175" spans="2:21" x14ac:dyDescent="0.45">
      <c r="B175" s="3" t="s">
        <v>138</v>
      </c>
      <c r="C175" s="3" t="s">
        <v>306</v>
      </c>
      <c r="D175" s="8">
        <f>'COICOP - GHG'!D175/Population!D$5*1000</f>
        <v>2.5391363313481411E-2</v>
      </c>
      <c r="E175" s="8">
        <f>'COICOP - GHG'!E175/Population!E$5*1000</f>
        <v>3.9457979856477365E-2</v>
      </c>
      <c r="F175" s="8">
        <f>'COICOP - GHG'!F175/Population!F$5*1000</f>
        <v>3.0260939421773179E-2</v>
      </c>
      <c r="G175" s="8">
        <f>'COICOP - GHG'!G175/Population!G$5*1000</f>
        <v>4.749101771032891E-2</v>
      </c>
      <c r="H175" s="8">
        <f>'COICOP - GHG'!H175/Population!H$5*1000</f>
        <v>4.662478194620881E-2</v>
      </c>
      <c r="I175" s="8">
        <f>'COICOP - GHG'!I175/Population!I$5*1000</f>
        <v>4.5647787145543135E-2</v>
      </c>
      <c r="J175" s="8">
        <f>'COICOP - GHG'!J175/Population!J$5*1000</f>
        <v>2.2817104297684274E-2</v>
      </c>
      <c r="K175" s="8">
        <f>'COICOP - GHG'!K175/Population!K$5*1000</f>
        <v>2.1959098613719596E-2</v>
      </c>
      <c r="L175" s="8">
        <f>'COICOP - GHG'!L175/Population!L$5*1000</f>
        <v>1.7009612461680697E-2</v>
      </c>
      <c r="M175" s="8">
        <f>'COICOP - GHG'!M175/Population!M$5*1000</f>
        <v>3.1517386354657853E-2</v>
      </c>
      <c r="N175" s="8">
        <f>'COICOP - GHG'!N175/Population!N$5*1000</f>
        <v>3.3540356720225206E-2</v>
      </c>
      <c r="O175" s="8">
        <f>'COICOP - GHG'!O175/Population!O$5*1000</f>
        <v>2.6876688890692842E-2</v>
      </c>
      <c r="P175" s="8">
        <f>'COICOP - GHG'!P175/Population!P$5*1000</f>
        <v>3.1693973522781818E-2</v>
      </c>
      <c r="Q175" s="8">
        <f>'COICOP - GHG'!Q175/Population!Q$5*1000</f>
        <v>2.511715319029427E-2</v>
      </c>
      <c r="R175" s="8">
        <f>'COICOP - GHG'!R175/Population!R$5*1000</f>
        <v>2.3575347981231416E-2</v>
      </c>
      <c r="S175" s="8">
        <f>'COICOP - GHG'!S175/Population!S$5*1000</f>
        <v>1.8305892041359979E-2</v>
      </c>
      <c r="T175" s="8">
        <f>'COICOP - GHG'!T175/Population!T$5*1000</f>
        <v>1.6452318948159801E-2</v>
      </c>
      <c r="U175" s="8">
        <f>'COICOP - GHG'!U175/Population!U$5*1000</f>
        <v>1.5179548484098518E-2</v>
      </c>
    </row>
    <row r="176" spans="2:21" x14ac:dyDescent="0.45">
      <c r="C176" s="3" t="s">
        <v>307</v>
      </c>
      <c r="D176" s="8">
        <f>'COICOP - GHG'!D176/Population!D$5*1000</f>
        <v>5.5393838287205656E-2</v>
      </c>
      <c r="E176" s="8">
        <f>'COICOP - GHG'!E176/Population!E$5*1000</f>
        <v>6.5874874013320248E-2</v>
      </c>
      <c r="F176" s="8">
        <f>'COICOP - GHG'!F176/Population!F$5*1000</f>
        <v>5.3232686775794277E-2</v>
      </c>
      <c r="G176" s="8">
        <f>'COICOP - GHG'!G176/Population!G$5*1000</f>
        <v>5.4300388231572023E-2</v>
      </c>
      <c r="H176" s="8">
        <f>'COICOP - GHG'!H176/Population!H$5*1000</f>
        <v>5.6553083219930758E-2</v>
      </c>
      <c r="I176" s="8">
        <f>'COICOP - GHG'!I176/Population!I$5*1000</f>
        <v>4.3320306242275515E-2</v>
      </c>
      <c r="J176" s="8">
        <f>'COICOP - GHG'!J176/Population!J$5*1000</f>
        <v>2.2715833067913395E-2</v>
      </c>
      <c r="K176" s="8">
        <f>'COICOP - GHG'!K176/Population!K$5*1000</f>
        <v>1.5925458389585718E-2</v>
      </c>
      <c r="L176" s="8">
        <f>'COICOP - GHG'!L176/Population!L$5*1000</f>
        <v>1.846693284148692E-2</v>
      </c>
      <c r="M176" s="8">
        <f>'COICOP - GHG'!M176/Population!M$5*1000</f>
        <v>1.4728229269866668E-2</v>
      </c>
      <c r="N176" s="8">
        <f>'COICOP - GHG'!N176/Population!N$5*1000</f>
        <v>1.893449116652374E-2</v>
      </c>
      <c r="O176" s="8">
        <f>'COICOP - GHG'!O176/Population!O$5*1000</f>
        <v>8.0844727840597361E-3</v>
      </c>
      <c r="P176" s="8">
        <f>'COICOP - GHG'!P176/Population!P$5*1000</f>
        <v>1.2393350796473886E-2</v>
      </c>
      <c r="Q176" s="8">
        <f>'COICOP - GHG'!Q176/Population!Q$5*1000</f>
        <v>1.4142200431225901E-2</v>
      </c>
      <c r="R176" s="8">
        <f>'COICOP - GHG'!R176/Population!R$5*1000</f>
        <v>1.3274087786163059E-2</v>
      </c>
      <c r="S176" s="8">
        <f>'COICOP - GHG'!S176/Population!S$5*1000</f>
        <v>1.4063763432725924E-2</v>
      </c>
      <c r="T176" s="8">
        <f>'COICOP - GHG'!T176/Population!T$5*1000</f>
        <v>1.6057177229079581E-2</v>
      </c>
      <c r="U176" s="8">
        <f>'COICOP - GHG'!U176/Population!U$5*1000</f>
        <v>1.7644214401549826E-2</v>
      </c>
    </row>
    <row r="177" spans="1:21" x14ac:dyDescent="0.45">
      <c r="B177" s="3" t="s">
        <v>139</v>
      </c>
      <c r="C177" s="3" t="s">
        <v>308</v>
      </c>
      <c r="D177" s="8">
        <f>'COICOP - GHG'!D177/Population!D$5*1000</f>
        <v>0.2177242378285513</v>
      </c>
      <c r="E177" s="8">
        <f>'COICOP - GHG'!E177/Population!E$5*1000</f>
        <v>0.26435505376515905</v>
      </c>
      <c r="F177" s="8">
        <f>'COICOP - GHG'!F177/Population!F$5*1000</f>
        <v>0.2380499377493745</v>
      </c>
      <c r="G177" s="8">
        <f>'COICOP - GHG'!G177/Population!G$5*1000</f>
        <v>0.30241920501911063</v>
      </c>
      <c r="H177" s="8">
        <f>'COICOP - GHG'!H177/Population!H$5*1000</f>
        <v>0.29365770691378856</v>
      </c>
      <c r="I177" s="8">
        <f>'COICOP - GHG'!I177/Population!I$5*1000</f>
        <v>0.30355557923219723</v>
      </c>
      <c r="J177" s="8">
        <f>'COICOP - GHG'!J177/Population!J$5*1000</f>
        <v>0.492122057761813</v>
      </c>
      <c r="K177" s="8">
        <f>'COICOP - GHG'!K177/Population!K$5*1000</f>
        <v>0.30745615843145851</v>
      </c>
      <c r="L177" s="8">
        <f>'COICOP - GHG'!L177/Population!L$5*1000</f>
        <v>0.3039056205438192</v>
      </c>
      <c r="M177" s="8">
        <f>'COICOP - GHG'!M177/Population!M$5*1000</f>
        <v>0.33343352691275047</v>
      </c>
      <c r="N177" s="8">
        <f>'COICOP - GHG'!N177/Population!N$5*1000</f>
        <v>0.45705210945941671</v>
      </c>
      <c r="O177" s="8">
        <f>'COICOP - GHG'!O177/Population!O$5*1000</f>
        <v>0.2156864413279734</v>
      </c>
      <c r="P177" s="8">
        <f>'COICOP - GHG'!P177/Population!P$5*1000</f>
        <v>0.13506311105659477</v>
      </c>
      <c r="Q177" s="8">
        <f>'COICOP - GHG'!Q177/Population!Q$5*1000</f>
        <v>9.4292430873750999E-2</v>
      </c>
      <c r="R177" s="8">
        <f>'COICOP - GHG'!R177/Population!R$5*1000</f>
        <v>9.8348341846068471E-2</v>
      </c>
      <c r="S177" s="8">
        <f>'COICOP - GHG'!S177/Population!S$5*1000</f>
        <v>0.1132771941202449</v>
      </c>
      <c r="T177" s="8">
        <f>'COICOP - GHG'!T177/Population!T$5*1000</f>
        <v>9.6046816979537583E-2</v>
      </c>
      <c r="U177" s="8">
        <f>'COICOP - GHG'!U177/Population!U$5*1000</f>
        <v>0.21444928074750677</v>
      </c>
    </row>
    <row r="178" spans="1:21" x14ac:dyDescent="0.45">
      <c r="C178" s="3" t="s">
        <v>309</v>
      </c>
      <c r="D178" s="8">
        <f>'COICOP - GHG'!D178/Population!D$5*1000</f>
        <v>1.0744655243017367</v>
      </c>
      <c r="E178" s="8">
        <f>'COICOP - GHG'!E178/Population!E$5*1000</f>
        <v>1.1288790374444893</v>
      </c>
      <c r="F178" s="8">
        <f>'COICOP - GHG'!F178/Population!F$5*1000</f>
        <v>1.143428066958762</v>
      </c>
      <c r="G178" s="8">
        <f>'COICOP - GHG'!G178/Population!G$5*1000</f>
        <v>1.1239761572498039</v>
      </c>
      <c r="H178" s="8">
        <f>'COICOP - GHG'!H178/Population!H$5*1000</f>
        <v>1.2520642400257078</v>
      </c>
      <c r="I178" s="8">
        <f>'COICOP - GHG'!I178/Population!I$5*1000</f>
        <v>1.1399816235210498</v>
      </c>
      <c r="J178" s="8">
        <f>'COICOP - GHG'!J178/Population!J$5*1000</f>
        <v>0.9635734272073665</v>
      </c>
      <c r="K178" s="8">
        <f>'COICOP - GHG'!K178/Population!K$5*1000</f>
        <v>0.96367985644770493</v>
      </c>
      <c r="L178" s="8">
        <f>'COICOP - GHG'!L178/Population!L$5*1000</f>
        <v>0.82021807849627926</v>
      </c>
      <c r="M178" s="8">
        <f>'COICOP - GHG'!M178/Population!M$5*1000</f>
        <v>0.9853495620526429</v>
      </c>
      <c r="N178" s="8">
        <f>'COICOP - GHG'!N178/Population!N$5*1000</f>
        <v>0.64427776518293345</v>
      </c>
      <c r="O178" s="8">
        <f>'COICOP - GHG'!O178/Population!O$5*1000</f>
        <v>0.88529346351025917</v>
      </c>
      <c r="P178" s="8">
        <f>'COICOP - GHG'!P178/Population!P$5*1000</f>
        <v>0.74326196744955253</v>
      </c>
      <c r="Q178" s="8">
        <f>'COICOP - GHG'!Q178/Population!Q$5*1000</f>
        <v>0.83564692960316644</v>
      </c>
      <c r="R178" s="8">
        <f>'COICOP - GHG'!R178/Population!R$5*1000</f>
        <v>0.87159159153789734</v>
      </c>
      <c r="S178" s="8">
        <f>'COICOP - GHG'!S178/Population!S$5*1000</f>
        <v>0.95813533174319299</v>
      </c>
      <c r="T178" s="8">
        <f>'COICOP - GHG'!T178/Population!T$5*1000</f>
        <v>0.88604712355199022</v>
      </c>
      <c r="U178" s="8">
        <f>'COICOP - GHG'!U178/Population!U$5*1000</f>
        <v>0.62150856525554266</v>
      </c>
    </row>
    <row r="179" spans="1:21" x14ac:dyDescent="0.45">
      <c r="B179" s="3" t="s">
        <v>140</v>
      </c>
      <c r="C179" s="3" t="s">
        <v>310</v>
      </c>
      <c r="D179" s="8">
        <f>'COICOP - GHG'!D179/Population!D$5*1000</f>
        <v>3.1067793394933891E-2</v>
      </c>
      <c r="E179" s="8">
        <f>'COICOP - GHG'!E179/Population!E$5*1000</f>
        <v>5.0879771357703468E-2</v>
      </c>
      <c r="F179" s="8">
        <f>'COICOP - GHG'!F179/Population!F$5*1000</f>
        <v>2.2680891658856887E-2</v>
      </c>
      <c r="G179" s="8">
        <f>'COICOP - GHG'!G179/Population!G$5*1000</f>
        <v>3.1058189525857594E-2</v>
      </c>
      <c r="H179" s="8">
        <f>'COICOP - GHG'!H179/Population!H$5*1000</f>
        <v>4.3968192730148944E-2</v>
      </c>
      <c r="I179" s="8">
        <f>'COICOP - GHG'!I179/Population!I$5*1000</f>
        <v>2.3792534059995821E-2</v>
      </c>
      <c r="J179" s="8">
        <f>'COICOP - GHG'!J179/Population!J$5*1000</f>
        <v>2.598186932301827E-2</v>
      </c>
      <c r="K179" s="8">
        <f>'COICOP - GHG'!K179/Population!K$5*1000</f>
        <v>5.1481370039036807E-2</v>
      </c>
      <c r="L179" s="8">
        <f>'COICOP - GHG'!L179/Population!L$5*1000</f>
        <v>2.5568824476151209E-2</v>
      </c>
      <c r="M179" s="8">
        <f>'COICOP - GHG'!M179/Population!M$5*1000</f>
        <v>2.7423885778971174E-2</v>
      </c>
      <c r="N179" s="8">
        <f>'COICOP - GHG'!N179/Population!N$5*1000</f>
        <v>3.0059622880905825E-2</v>
      </c>
      <c r="O179" s="8">
        <f>'COICOP - GHG'!O179/Population!O$5*1000</f>
        <v>2.8637115690422852E-2</v>
      </c>
      <c r="P179" s="8">
        <f>'COICOP - GHG'!P179/Population!P$5*1000</f>
        <v>2.8399922936216463E-2</v>
      </c>
      <c r="Q179" s="8">
        <f>'COICOP - GHG'!Q179/Population!Q$5*1000</f>
        <v>2.5515669384915236E-2</v>
      </c>
      <c r="R179" s="8">
        <f>'COICOP - GHG'!R179/Population!R$5*1000</f>
        <v>2.5325314893648386E-2</v>
      </c>
      <c r="S179" s="8">
        <f>'COICOP - GHG'!S179/Population!S$5*1000</f>
        <v>1.1501489056547763E-2</v>
      </c>
      <c r="T179" s="8">
        <f>'COICOP - GHG'!T179/Population!T$5*1000</f>
        <v>2.3164609845878058E-2</v>
      </c>
      <c r="U179" s="8">
        <f>'COICOP - GHG'!U179/Population!U$5*1000</f>
        <v>2.9046009456632164E-2</v>
      </c>
    </row>
    <row r="180" spans="1:21" x14ac:dyDescent="0.45">
      <c r="C180" s="3" t="s">
        <v>311</v>
      </c>
      <c r="D180" s="8">
        <f>'COICOP - GHG'!D180/Population!D$5*1000</f>
        <v>0.37415297848529239</v>
      </c>
      <c r="E180" s="8">
        <f>'COICOP - GHG'!E180/Population!E$5*1000</f>
        <v>0.53221764026544027</v>
      </c>
      <c r="F180" s="8">
        <f>'COICOP - GHG'!F180/Population!F$5*1000</f>
        <v>0.4179798020146655</v>
      </c>
      <c r="G180" s="8">
        <f>'COICOP - GHG'!G180/Population!G$5*1000</f>
        <v>0.53951978247851728</v>
      </c>
      <c r="H180" s="8">
        <f>'COICOP - GHG'!H180/Population!H$5*1000</f>
        <v>0.53337648798081549</v>
      </c>
      <c r="I180" s="8">
        <f>'COICOP - GHG'!I180/Population!I$5*1000</f>
        <v>0.50460738572959185</v>
      </c>
      <c r="J180" s="8">
        <f>'COICOP - GHG'!J180/Population!J$5*1000</f>
        <v>0.6116095653456679</v>
      </c>
      <c r="K180" s="8">
        <f>'COICOP - GHG'!K180/Population!K$5*1000</f>
        <v>0.68267756798461166</v>
      </c>
      <c r="L180" s="8">
        <f>'COICOP - GHG'!L180/Population!L$5*1000</f>
        <v>0.48384803723248859</v>
      </c>
      <c r="M180" s="8">
        <f>'COICOP - GHG'!M180/Population!M$5*1000</f>
        <v>0.60747896511426336</v>
      </c>
      <c r="N180" s="8">
        <f>'COICOP - GHG'!N180/Population!N$5*1000</f>
        <v>0.47183587661137383</v>
      </c>
      <c r="O180" s="8">
        <f>'COICOP - GHG'!O180/Population!O$5*1000</f>
        <v>0.40124926785495657</v>
      </c>
      <c r="P180" s="8">
        <f>'COICOP - GHG'!P180/Population!P$5*1000</f>
        <v>0.75334060501031519</v>
      </c>
      <c r="Q180" s="8">
        <f>'COICOP - GHG'!Q180/Population!Q$5*1000</f>
        <v>0.67217568245745596</v>
      </c>
      <c r="R180" s="8">
        <f>'COICOP - GHG'!R180/Population!R$5*1000</f>
        <v>0.66716105171640316</v>
      </c>
      <c r="S180" s="8">
        <f>'COICOP - GHG'!S180/Population!S$5*1000</f>
        <v>0.65939695466262549</v>
      </c>
      <c r="T180" s="8">
        <f>'COICOP - GHG'!T180/Population!T$5*1000</f>
        <v>0.54728907762417178</v>
      </c>
      <c r="U180" s="8">
        <f>'COICOP - GHG'!U180/Population!U$5*1000</f>
        <v>0.53804198418483995</v>
      </c>
    </row>
    <row r="181" spans="1:21" x14ac:dyDescent="0.45">
      <c r="C181" s="3" t="s">
        <v>312</v>
      </c>
      <c r="D181" s="8">
        <f>'COICOP - GHG'!D181/Population!D$5*1000</f>
        <v>2.3615654885912971E-3</v>
      </c>
      <c r="E181" s="8">
        <f>'COICOP - GHG'!E181/Population!E$5*1000</f>
        <v>1.0869805281990329E-3</v>
      </c>
      <c r="F181" s="8">
        <f>'COICOP - GHG'!F181/Population!F$5*1000</f>
        <v>5.1935297974617109E-3</v>
      </c>
      <c r="G181" s="8">
        <f>'COICOP - GHG'!G181/Population!G$5*1000</f>
        <v>2.3754841336906894E-3</v>
      </c>
      <c r="H181" s="8">
        <f>'COICOP - GHG'!H181/Population!H$5*1000</f>
        <v>8.7121531624625743E-4</v>
      </c>
      <c r="I181" s="8">
        <f>'COICOP - GHG'!I181/Population!I$5*1000</f>
        <v>0</v>
      </c>
      <c r="J181" s="8">
        <f>'COICOP - GHG'!J181/Population!J$5*1000</f>
        <v>0</v>
      </c>
      <c r="K181" s="8">
        <f>'COICOP - GHG'!K181/Population!K$5*1000</f>
        <v>0</v>
      </c>
      <c r="L181" s="8">
        <f>'COICOP - GHG'!L181/Population!L$5*1000</f>
        <v>5.7968489621541666E-5</v>
      </c>
      <c r="M181" s="8">
        <f>'COICOP - GHG'!M181/Population!M$5*1000</f>
        <v>0</v>
      </c>
      <c r="N181" s="8">
        <f>'COICOP - GHG'!N181/Population!N$5*1000</f>
        <v>0</v>
      </c>
      <c r="O181" s="8">
        <f>'COICOP - GHG'!O181/Population!O$5*1000</f>
        <v>0</v>
      </c>
      <c r="P181" s="8">
        <f>'COICOP - GHG'!P181/Population!P$5*1000</f>
        <v>0</v>
      </c>
      <c r="Q181" s="8">
        <f>'COICOP - GHG'!Q181/Population!Q$5*1000</f>
        <v>0</v>
      </c>
      <c r="R181" s="8">
        <f>'COICOP - GHG'!R181/Population!R$5*1000</f>
        <v>0</v>
      </c>
      <c r="S181" s="8">
        <f>'COICOP - GHG'!S181/Population!S$5*1000</f>
        <v>0</v>
      </c>
      <c r="T181" s="8">
        <f>'COICOP - GHG'!T181/Population!T$5*1000</f>
        <v>0</v>
      </c>
      <c r="U181" s="8">
        <f>'COICOP - GHG'!U181/Population!U$5*1000</f>
        <v>0</v>
      </c>
    </row>
    <row r="182" spans="1:21" x14ac:dyDescent="0.45">
      <c r="C182" s="3" t="s">
        <v>313</v>
      </c>
      <c r="D182" s="8">
        <f>'COICOP - GHG'!D182/Population!D$5*1000</f>
        <v>8.6817809265290327E-2</v>
      </c>
      <c r="E182" s="8">
        <f>'COICOP - GHG'!E182/Population!E$5*1000</f>
        <v>7.4884930853255302E-2</v>
      </c>
      <c r="F182" s="8">
        <f>'COICOP - GHG'!F182/Population!F$5*1000</f>
        <v>8.1393288508952694E-2</v>
      </c>
      <c r="G182" s="8">
        <f>'COICOP - GHG'!G182/Population!G$5*1000</f>
        <v>7.7711256445113661E-2</v>
      </c>
      <c r="H182" s="8">
        <f>'COICOP - GHG'!H182/Population!H$5*1000</f>
        <v>6.4900717266565544E-2</v>
      </c>
      <c r="I182" s="8">
        <f>'COICOP - GHG'!I182/Population!I$5*1000</f>
        <v>7.0517479723296764E-2</v>
      </c>
      <c r="J182" s="8">
        <f>'COICOP - GHG'!J182/Population!J$5*1000</f>
        <v>8.2586873095661609E-2</v>
      </c>
      <c r="K182" s="8">
        <f>'COICOP - GHG'!K182/Population!K$5*1000</f>
        <v>4.9449100260182968E-2</v>
      </c>
      <c r="L182" s="8">
        <f>'COICOP - GHG'!L182/Population!L$5*1000</f>
        <v>3.1877085816907035E-2</v>
      </c>
      <c r="M182" s="8">
        <f>'COICOP - GHG'!M182/Population!M$5*1000</f>
        <v>5.0055368384177304E-2</v>
      </c>
      <c r="N182" s="8">
        <f>'COICOP - GHG'!N182/Population!N$5*1000</f>
        <v>2.9243191954318487E-2</v>
      </c>
      <c r="O182" s="8">
        <f>'COICOP - GHG'!O182/Population!O$5*1000</f>
        <v>5.8744087169929647E-2</v>
      </c>
      <c r="P182" s="8">
        <f>'COICOP - GHG'!P182/Population!P$5*1000</f>
        <v>2.843429904870854E-2</v>
      </c>
      <c r="Q182" s="8">
        <f>'COICOP - GHG'!Q182/Population!Q$5*1000</f>
        <v>2.6298426422391486E-2</v>
      </c>
      <c r="R182" s="8">
        <f>'COICOP - GHG'!R182/Population!R$5*1000</f>
        <v>2.4684109284577184E-2</v>
      </c>
      <c r="S182" s="8">
        <f>'COICOP - GHG'!S182/Population!S$5*1000</f>
        <v>5.3297638307313294E-2</v>
      </c>
      <c r="T182" s="8">
        <f>'COICOP - GHG'!T182/Population!T$5*1000</f>
        <v>3.5414462221227815E-2</v>
      </c>
      <c r="U182" s="8">
        <f>'COICOP - GHG'!U182/Population!U$5*1000</f>
        <v>4.3101436578950825E-2</v>
      </c>
    </row>
    <row r="183" spans="1:21" x14ac:dyDescent="0.45">
      <c r="C183" s="3" t="s">
        <v>314</v>
      </c>
      <c r="D183" s="8">
        <f>'COICOP - GHG'!D183/Population!D$5*1000</f>
        <v>3.1729920639655636E-2</v>
      </c>
      <c r="E183" s="8">
        <f>'COICOP - GHG'!E183/Population!E$5*1000</f>
        <v>0.10708184932520777</v>
      </c>
      <c r="F183" s="8">
        <f>'COICOP - GHG'!F183/Population!F$5*1000</f>
        <v>2.58016099129523E-2</v>
      </c>
      <c r="G183" s="8">
        <f>'COICOP - GHG'!G183/Population!G$5*1000</f>
        <v>3.8852811781068378E-2</v>
      </c>
      <c r="H183" s="8">
        <f>'COICOP - GHG'!H183/Population!H$5*1000</f>
        <v>6.2289162328523572E-2</v>
      </c>
      <c r="I183" s="8">
        <f>'COICOP - GHG'!I183/Population!I$5*1000</f>
        <v>5.2265693526233691E-2</v>
      </c>
      <c r="J183" s="8">
        <f>'COICOP - GHG'!J183/Population!J$5*1000</f>
        <v>1.6685535412380811E-2</v>
      </c>
      <c r="K183" s="8">
        <f>'COICOP - GHG'!K183/Population!K$5*1000</f>
        <v>4.9142361069574092E-2</v>
      </c>
      <c r="L183" s="8">
        <f>'COICOP - GHG'!L183/Population!L$5*1000</f>
        <v>5.1819571096931819E-2</v>
      </c>
      <c r="M183" s="8">
        <f>'COICOP - GHG'!M183/Population!M$5*1000</f>
        <v>5.9805611717100013E-2</v>
      </c>
      <c r="N183" s="8">
        <f>'COICOP - GHG'!N183/Population!N$5*1000</f>
        <v>4.1713376033533089E-2</v>
      </c>
      <c r="O183" s="8">
        <f>'COICOP - GHG'!O183/Population!O$5*1000</f>
        <v>4.3935781737836382E-2</v>
      </c>
      <c r="P183" s="8">
        <f>'COICOP - GHG'!P183/Population!P$5*1000</f>
        <v>4.6471394730788602E-2</v>
      </c>
      <c r="Q183" s="8">
        <f>'COICOP - GHG'!Q183/Population!Q$5*1000</f>
        <v>3.3043195100416284E-2</v>
      </c>
      <c r="R183" s="8">
        <f>'COICOP - GHG'!R183/Population!R$5*1000</f>
        <v>3.4323970083938594E-2</v>
      </c>
      <c r="S183" s="8">
        <f>'COICOP - GHG'!S183/Population!S$5*1000</f>
        <v>4.0228016249534697E-2</v>
      </c>
      <c r="T183" s="8">
        <f>'COICOP - GHG'!T183/Population!T$5*1000</f>
        <v>4.2666792450306801E-2</v>
      </c>
      <c r="U183" s="8">
        <f>'COICOP - GHG'!U183/Population!U$5*1000</f>
        <v>2.3676874535931543E-2</v>
      </c>
    </row>
    <row r="184" spans="1:21" x14ac:dyDescent="0.45">
      <c r="C184" s="3" t="s">
        <v>315</v>
      </c>
      <c r="D184" s="8">
        <f>'COICOP - GHG'!D184/Population!D$5*1000</f>
        <v>4.4315686230676062E-2</v>
      </c>
      <c r="E184" s="8">
        <f>'COICOP - GHG'!E184/Population!E$5*1000</f>
        <v>1.3020319823777934E-2</v>
      </c>
      <c r="F184" s="8">
        <f>'COICOP - GHG'!F184/Population!F$5*1000</f>
        <v>1.7111020465071975E-2</v>
      </c>
      <c r="G184" s="8">
        <f>'COICOP - GHG'!G184/Population!G$5*1000</f>
        <v>1.2597912153303924E-2</v>
      </c>
      <c r="H184" s="8">
        <f>'COICOP - GHG'!H184/Population!H$5*1000</f>
        <v>2.6343681273198197E-2</v>
      </c>
      <c r="I184" s="8">
        <f>'COICOP - GHG'!I184/Population!I$5*1000</f>
        <v>2.1316065837526283E-2</v>
      </c>
      <c r="J184" s="8">
        <f>'COICOP - GHG'!J184/Population!J$5*1000</f>
        <v>2.1032491358747097E-3</v>
      </c>
      <c r="K184" s="8">
        <f>'COICOP - GHG'!K184/Population!K$5*1000</f>
        <v>7.7133900761937194E-3</v>
      </c>
      <c r="L184" s="8">
        <f>'COICOP - GHG'!L184/Population!L$5*1000</f>
        <v>1.9448709573034863E-3</v>
      </c>
      <c r="M184" s="8">
        <f>'COICOP - GHG'!M184/Population!M$5*1000</f>
        <v>4.310726114597789E-2</v>
      </c>
      <c r="N184" s="8">
        <f>'COICOP - GHG'!N184/Population!N$5*1000</f>
        <v>1.5831166288043166E-3</v>
      </c>
      <c r="O184" s="8">
        <f>'COICOP - GHG'!O184/Population!O$5*1000</f>
        <v>2.9941112783548728E-2</v>
      </c>
      <c r="P184" s="8">
        <f>'COICOP - GHG'!P184/Population!P$5*1000</f>
        <v>2.7371680613347697E-5</v>
      </c>
      <c r="Q184" s="8">
        <f>'COICOP - GHG'!Q184/Population!Q$5*1000</f>
        <v>1.8547598188004366E-3</v>
      </c>
      <c r="R184" s="8">
        <f>'COICOP - GHG'!R184/Population!R$5*1000</f>
        <v>1.7409062172986558E-3</v>
      </c>
      <c r="S184" s="8">
        <f>'COICOP - GHG'!S184/Population!S$5*1000</f>
        <v>3.7113502345061059E-3</v>
      </c>
      <c r="T184" s="8">
        <f>'COICOP - GHG'!T184/Population!T$5*1000</f>
        <v>8.4990517523184301E-4</v>
      </c>
      <c r="U184" s="8">
        <f>'COICOP - GHG'!U184/Population!U$5*1000</f>
        <v>9.533115530375379E-3</v>
      </c>
    </row>
    <row r="185" spans="1:21" x14ac:dyDescent="0.45">
      <c r="C185" s="3" t="s">
        <v>316</v>
      </c>
      <c r="D185" s="8">
        <f>'COICOP - GHG'!D185/Population!D$5*1000</f>
        <v>1.715376888636087E-2</v>
      </c>
      <c r="E185" s="8">
        <f>'COICOP - GHG'!E185/Population!E$5*1000</f>
        <v>3.9551125700643411E-2</v>
      </c>
      <c r="F185" s="8">
        <f>'COICOP - GHG'!F185/Population!F$5*1000</f>
        <v>6.1021592482325901E-2</v>
      </c>
      <c r="G185" s="8">
        <f>'COICOP - GHG'!G185/Population!G$5*1000</f>
        <v>2.5655588319562384E-2</v>
      </c>
      <c r="H185" s="8">
        <f>'COICOP - GHG'!H185/Population!H$5*1000</f>
        <v>3.6196852407852947E-2</v>
      </c>
      <c r="I185" s="8">
        <f>'COICOP - GHG'!I185/Population!I$5*1000</f>
        <v>5.8154352869030729E-2</v>
      </c>
      <c r="J185" s="8">
        <f>'COICOP - GHG'!J185/Population!J$5*1000</f>
        <v>2.90500206280369E-2</v>
      </c>
      <c r="K185" s="8">
        <f>'COICOP - GHG'!K185/Population!K$5*1000</f>
        <v>3.7808648874982531E-2</v>
      </c>
      <c r="L185" s="8">
        <f>'COICOP - GHG'!L185/Population!L$5*1000</f>
        <v>4.9685305644737068E-2</v>
      </c>
      <c r="M185" s="8">
        <f>'COICOP - GHG'!M185/Population!M$5*1000</f>
        <v>1.5562244653792121E-2</v>
      </c>
      <c r="N185" s="8">
        <f>'COICOP - GHG'!N185/Population!N$5*1000</f>
        <v>3.6848494480126705E-2</v>
      </c>
      <c r="O185" s="8">
        <f>'COICOP - GHG'!O185/Population!O$5*1000</f>
        <v>3.9961945188026385E-2</v>
      </c>
      <c r="P185" s="8">
        <f>'COICOP - GHG'!P185/Population!P$5*1000</f>
        <v>3.5463521376213968E-2</v>
      </c>
      <c r="Q185" s="8">
        <f>'COICOP - GHG'!Q185/Population!Q$5*1000</f>
        <v>2.1483010968458748E-2</v>
      </c>
      <c r="R185" s="8">
        <f>'COICOP - GHG'!R185/Population!R$5*1000</f>
        <v>2.0164285953462899E-2</v>
      </c>
      <c r="S185" s="8">
        <f>'COICOP - GHG'!S185/Population!S$5*1000</f>
        <v>5.4932125266493943E-2</v>
      </c>
      <c r="T185" s="8">
        <f>'COICOP - GHG'!T185/Population!T$5*1000</f>
        <v>2.9623951740931079E-2</v>
      </c>
      <c r="U185" s="8">
        <f>'COICOP - GHG'!U185/Population!U$5*1000</f>
        <v>5.7257041255017953E-2</v>
      </c>
    </row>
    <row r="186" spans="1:21" x14ac:dyDescent="0.45">
      <c r="C186" s="3" t="s">
        <v>317</v>
      </c>
      <c r="D186" s="8">
        <f>'COICOP - GHG'!D186/Population!D$5*1000</f>
        <v>4.0605811145922058E-2</v>
      </c>
      <c r="E186" s="8">
        <f>'COICOP - GHG'!E186/Population!E$5*1000</f>
        <v>9.4415758090551222E-3</v>
      </c>
      <c r="F186" s="8">
        <f>'COICOP - GHG'!F186/Population!F$5*1000</f>
        <v>5.8014197974869605E-3</v>
      </c>
      <c r="G186" s="8">
        <f>'COICOP - GHG'!G186/Population!G$5*1000</f>
        <v>1.2706162679463437E-2</v>
      </c>
      <c r="H186" s="8">
        <f>'COICOP - GHG'!H186/Population!H$5*1000</f>
        <v>1.8117208029364215E-2</v>
      </c>
      <c r="I186" s="8">
        <f>'COICOP - GHG'!I186/Population!I$5*1000</f>
        <v>4.2272740977226568E-3</v>
      </c>
      <c r="J186" s="8">
        <f>'COICOP - GHG'!J186/Population!J$5*1000</f>
        <v>1.4530731610322135E-2</v>
      </c>
      <c r="K186" s="8">
        <f>'COICOP - GHG'!K186/Population!K$5*1000</f>
        <v>7.0238562179447735E-3</v>
      </c>
      <c r="L186" s="8">
        <f>'COICOP - GHG'!L186/Population!L$5*1000</f>
        <v>2.4571566729511801E-2</v>
      </c>
      <c r="M186" s="8">
        <f>'COICOP - GHG'!M186/Population!M$5*1000</f>
        <v>5.3427513261658051E-3</v>
      </c>
      <c r="N186" s="8">
        <f>'COICOP - GHG'!N186/Population!N$5*1000</f>
        <v>1.1122156025360701E-2</v>
      </c>
      <c r="O186" s="8">
        <f>'COICOP - GHG'!O186/Population!O$5*1000</f>
        <v>3.4970171448521999E-3</v>
      </c>
      <c r="P186" s="8">
        <f>'COICOP - GHG'!P186/Population!P$5*1000</f>
        <v>3.7748781093796042E-2</v>
      </c>
      <c r="Q186" s="8">
        <f>'COICOP - GHG'!Q186/Population!Q$5*1000</f>
        <v>0.10334102179752959</v>
      </c>
      <c r="R186" s="8">
        <f>'COICOP - GHG'!R186/Population!R$5*1000</f>
        <v>0.11000992263101614</v>
      </c>
      <c r="S186" s="8">
        <f>'COICOP - GHG'!S186/Population!S$5*1000</f>
        <v>1.5593757190430916E-2</v>
      </c>
      <c r="T186" s="8">
        <f>'COICOP - GHG'!T186/Population!T$5*1000</f>
        <v>1.1782643796668282E-2</v>
      </c>
      <c r="U186" s="8">
        <f>'COICOP - GHG'!U186/Population!U$5*1000</f>
        <v>6.3497048995542413E-3</v>
      </c>
    </row>
    <row r="187" spans="1:21" x14ac:dyDescent="0.45">
      <c r="A187" s="3" t="s">
        <v>141</v>
      </c>
      <c r="B187" s="3" t="s">
        <v>142</v>
      </c>
      <c r="C187" s="3" t="s">
        <v>142</v>
      </c>
      <c r="D187" s="8">
        <f>'COICOP - GHG'!D187/Population!D$5*1000</f>
        <v>1.2205252934577297E-2</v>
      </c>
      <c r="E187" s="8">
        <f>'COICOP - GHG'!E187/Population!E$5*1000</f>
        <v>5.6290946627127756E-3</v>
      </c>
      <c r="F187" s="8">
        <f>'COICOP - GHG'!F187/Population!F$5*1000</f>
        <v>9.5930614614408664E-3</v>
      </c>
      <c r="G187" s="8">
        <f>'COICOP - GHG'!G187/Population!G$5*1000</f>
        <v>7.8669569152760126E-3</v>
      </c>
      <c r="H187" s="8">
        <f>'COICOP - GHG'!H187/Population!H$5*1000</f>
        <v>7.3216156714299967E-3</v>
      </c>
      <c r="I187" s="8">
        <f>'COICOP - GHG'!I187/Population!I$5*1000</f>
        <v>6.4935259459326274E-3</v>
      </c>
      <c r="J187" s="8">
        <f>'COICOP - GHG'!J187/Population!J$5*1000</f>
        <v>5.4936611300545344E-3</v>
      </c>
      <c r="K187" s="8">
        <f>'COICOP - GHG'!K187/Population!K$5*1000</f>
        <v>3.3964957186039114E-3</v>
      </c>
      <c r="L187" s="8">
        <f>'COICOP - GHG'!L187/Population!L$5*1000</f>
        <v>3.7236443132109536E-3</v>
      </c>
      <c r="M187" s="8">
        <f>'COICOP - GHG'!M187/Population!M$5*1000</f>
        <v>4.695119736620363E-3</v>
      </c>
      <c r="N187" s="8">
        <f>'COICOP - GHG'!N187/Population!N$5*1000</f>
        <v>3.5457873466458898E-3</v>
      </c>
      <c r="O187" s="8">
        <f>'COICOP - GHG'!O187/Population!O$5*1000</f>
        <v>5.7969883976056666E-3</v>
      </c>
      <c r="P187" s="8">
        <f>'COICOP - GHG'!P187/Population!P$5*1000</f>
        <v>3.5099624425981306E-3</v>
      </c>
      <c r="Q187" s="8">
        <f>'COICOP - GHG'!Q187/Population!Q$5*1000</f>
        <v>3.1097148865174467E-3</v>
      </c>
      <c r="R187" s="8">
        <f>'COICOP - GHG'!R187/Population!R$5*1000</f>
        <v>4.4259836019409655E-3</v>
      </c>
      <c r="S187" s="8">
        <f>'COICOP - GHG'!S187/Population!S$5*1000</f>
        <v>5.878851329111495E-3</v>
      </c>
      <c r="T187" s="8">
        <f>'COICOP - GHG'!T187/Population!T$5*1000</f>
        <v>4.2086720321171311E-3</v>
      </c>
      <c r="U187" s="8">
        <f>'COICOP - GHG'!U187/Population!U$5*1000</f>
        <v>5.7390329192756754E-3</v>
      </c>
    </row>
    <row r="188" spans="1:21" x14ac:dyDescent="0.45">
      <c r="B188" s="3" t="s">
        <v>143</v>
      </c>
      <c r="C188" s="3" t="s">
        <v>143</v>
      </c>
      <c r="D188" s="8">
        <f>'COICOP - GHG'!D188/Population!D$5*1000</f>
        <v>1.898684375189886E-3</v>
      </c>
      <c r="E188" s="8">
        <f>'COICOP - GHG'!E188/Population!E$5*1000</f>
        <v>7.5460513750901816E-4</v>
      </c>
      <c r="F188" s="8">
        <f>'COICOP - GHG'!F188/Population!F$5*1000</f>
        <v>9.2719785647877532E-4</v>
      </c>
      <c r="G188" s="8">
        <f>'COICOP - GHG'!G188/Population!G$5*1000</f>
        <v>6.8306193117410711E-4</v>
      </c>
      <c r="H188" s="8">
        <f>'COICOP - GHG'!H188/Population!H$5*1000</f>
        <v>7.0214847937134794E-4</v>
      </c>
      <c r="I188" s="8">
        <f>'COICOP - GHG'!I188/Population!I$5*1000</f>
        <v>1.764541271036773E-3</v>
      </c>
      <c r="J188" s="8">
        <f>'COICOP - GHG'!J188/Population!J$5*1000</f>
        <v>1.9256335443048225E-3</v>
      </c>
      <c r="K188" s="8">
        <f>'COICOP - GHG'!K188/Population!K$5*1000</f>
        <v>1.1846435306783454E-3</v>
      </c>
      <c r="L188" s="8">
        <f>'COICOP - GHG'!L188/Population!L$5*1000</f>
        <v>4.964716871825439E-4</v>
      </c>
      <c r="M188" s="8">
        <f>'COICOP - GHG'!M188/Population!M$5*1000</f>
        <v>4.3622085248921729E-5</v>
      </c>
      <c r="N188" s="8">
        <f>'COICOP - GHG'!N188/Population!N$5*1000</f>
        <v>2.6927593955268129E-4</v>
      </c>
      <c r="O188" s="8">
        <f>'COICOP - GHG'!O188/Population!O$5*1000</f>
        <v>0</v>
      </c>
      <c r="P188" s="8">
        <f>'COICOP - GHG'!P188/Population!P$5*1000</f>
        <v>8.7048026268803926E-4</v>
      </c>
      <c r="Q188" s="8">
        <f>'COICOP - GHG'!Q188/Population!Q$5*1000</f>
        <v>5.8050315420838685E-4</v>
      </c>
      <c r="R188" s="8">
        <f>'COICOP - GHG'!R188/Population!R$5*1000</f>
        <v>5.9543365241002154E-4</v>
      </c>
      <c r="S188" s="8">
        <f>'COICOP - GHG'!S188/Population!S$5*1000</f>
        <v>2.9000475330540992E-4</v>
      </c>
      <c r="T188" s="8">
        <f>'COICOP - GHG'!T188/Population!T$5*1000</f>
        <v>1.5756553541646285E-4</v>
      </c>
      <c r="U188" s="8">
        <f>'COICOP - GHG'!U188/Population!U$5*1000</f>
        <v>5.6991353707265785E-4</v>
      </c>
    </row>
    <row r="189" spans="1:21" x14ac:dyDescent="0.45">
      <c r="B189" s="3" t="s">
        <v>144</v>
      </c>
      <c r="C189" s="3" t="s">
        <v>144</v>
      </c>
      <c r="D189" s="8">
        <f>'COICOP - GHG'!D189/Population!D$5*1000</f>
        <v>5.6517326098015491E-3</v>
      </c>
      <c r="E189" s="8">
        <f>'COICOP - GHG'!E189/Population!E$5*1000</f>
        <v>4.7913829249310851E-3</v>
      </c>
      <c r="F189" s="8">
        <f>'COICOP - GHG'!F189/Population!F$5*1000</f>
        <v>5.365869335611455E-3</v>
      </c>
      <c r="G189" s="8">
        <f>'COICOP - GHG'!G189/Population!G$5*1000</f>
        <v>3.4759734741618537E-3</v>
      </c>
      <c r="H189" s="8">
        <f>'COICOP - GHG'!H189/Population!H$5*1000</f>
        <v>6.3720752076314993E-4</v>
      </c>
      <c r="I189" s="8">
        <f>'COICOP - GHG'!I189/Population!I$5*1000</f>
        <v>1.8764551921204059E-3</v>
      </c>
      <c r="J189" s="8">
        <f>'COICOP - GHG'!J189/Population!J$5*1000</f>
        <v>6.4786505074231615E-3</v>
      </c>
      <c r="K189" s="8">
        <f>'COICOP - GHG'!K189/Population!K$5*1000</f>
        <v>9.779785153930375E-4</v>
      </c>
      <c r="L189" s="8">
        <f>'COICOP - GHG'!L189/Population!L$5*1000</f>
        <v>2.8644545793544834E-3</v>
      </c>
      <c r="M189" s="8">
        <f>'COICOP - GHG'!M189/Population!M$5*1000</f>
        <v>4.5066142101882868E-3</v>
      </c>
      <c r="N189" s="8">
        <f>'COICOP - GHG'!N189/Population!N$5*1000</f>
        <v>1.1977404861787542E-3</v>
      </c>
      <c r="O189" s="8">
        <f>'COICOP - GHG'!O189/Population!O$5*1000</f>
        <v>6.9424328964264462E-3</v>
      </c>
      <c r="P189" s="8">
        <f>'COICOP - GHG'!P189/Population!P$5*1000</f>
        <v>7.33676041257573E-3</v>
      </c>
      <c r="Q189" s="8">
        <f>'COICOP - GHG'!Q189/Population!Q$5*1000</f>
        <v>6.9059650763681401E-3</v>
      </c>
      <c r="R189" s="8">
        <f>'COICOP - GHG'!R189/Population!R$5*1000</f>
        <v>7.0835859874790793E-3</v>
      </c>
      <c r="S189" s="8">
        <f>'COICOP - GHG'!S189/Population!S$5*1000</f>
        <v>5.6311663286093055E-3</v>
      </c>
      <c r="T189" s="8">
        <f>'COICOP - GHG'!T189/Population!T$5*1000</f>
        <v>5.5700737949736364E-3</v>
      </c>
      <c r="U189" s="8">
        <f>'COICOP - GHG'!U189/Population!U$5*1000</f>
        <v>1.333057387463137E-3</v>
      </c>
    </row>
    <row r="190" spans="1:21" x14ac:dyDescent="0.45">
      <c r="B190" s="3" t="s">
        <v>145</v>
      </c>
      <c r="C190" s="3" t="s">
        <v>145</v>
      </c>
      <c r="D190" s="8">
        <f>'COICOP - GHG'!D190/Population!D$5*1000</f>
        <v>1.7814906411516999E-4</v>
      </c>
      <c r="E190" s="8">
        <f>'COICOP - GHG'!E190/Population!E$5*1000</f>
        <v>2.5512820717997871E-4</v>
      </c>
      <c r="F190" s="8">
        <f>'COICOP - GHG'!F190/Population!F$5*1000</f>
        <v>0</v>
      </c>
      <c r="G190" s="8">
        <f>'COICOP - GHG'!G190/Population!G$5*1000</f>
        <v>0</v>
      </c>
      <c r="H190" s="8">
        <f>'COICOP - GHG'!H190/Population!H$5*1000</f>
        <v>0</v>
      </c>
      <c r="I190" s="8">
        <f>'COICOP - GHG'!I190/Population!I$5*1000</f>
        <v>0</v>
      </c>
      <c r="J190" s="8">
        <f>'COICOP - GHG'!J190/Population!J$5*1000</f>
        <v>0</v>
      </c>
      <c r="K190" s="8">
        <f>'COICOP - GHG'!K190/Population!K$5*1000</f>
        <v>0</v>
      </c>
      <c r="L190" s="8">
        <f>'COICOP - GHG'!L190/Population!L$5*1000</f>
        <v>0</v>
      </c>
      <c r="M190" s="8">
        <f>'COICOP - GHG'!M190/Population!M$5*1000</f>
        <v>0</v>
      </c>
      <c r="N190" s="8">
        <f>'COICOP - GHG'!N190/Population!N$5*1000</f>
        <v>5.3220806457859795E-4</v>
      </c>
      <c r="O190" s="8">
        <f>'COICOP - GHG'!O190/Population!O$5*1000</f>
        <v>0</v>
      </c>
      <c r="P190" s="8">
        <f>'COICOP - GHG'!P190/Population!P$5*1000</f>
        <v>0</v>
      </c>
      <c r="Q190" s="8">
        <f>'COICOP - GHG'!Q190/Population!Q$5*1000</f>
        <v>0</v>
      </c>
      <c r="R190" s="8">
        <f>'COICOP - GHG'!R190/Population!R$5*1000</f>
        <v>0</v>
      </c>
      <c r="S190" s="8">
        <f>'COICOP - GHG'!S190/Population!S$5*1000</f>
        <v>0</v>
      </c>
      <c r="T190" s="8">
        <f>'COICOP - GHG'!T190/Population!T$5*1000</f>
        <v>0</v>
      </c>
      <c r="U190" s="8">
        <f>'COICOP - GHG'!U190/Population!U$5*1000</f>
        <v>0</v>
      </c>
    </row>
    <row r="191" spans="1:21" x14ac:dyDescent="0.45">
      <c r="B191" s="3" t="s">
        <v>146</v>
      </c>
      <c r="C191" s="3" t="s">
        <v>146</v>
      </c>
      <c r="D191" s="8">
        <f>'COICOP - GHG'!D191/Population!D$5*1000</f>
        <v>5.3606206714435639E-2</v>
      </c>
      <c r="E191" s="8">
        <f>'COICOP - GHG'!E191/Population!E$5*1000</f>
        <v>4.9176708628335682E-2</v>
      </c>
      <c r="F191" s="8">
        <f>'COICOP - GHG'!F191/Population!F$5*1000</f>
        <v>5.0249786811437519E-2</v>
      </c>
      <c r="G191" s="8">
        <f>'COICOP - GHG'!G191/Population!G$5*1000</f>
        <v>4.6666777825053338E-2</v>
      </c>
      <c r="H191" s="8">
        <f>'COICOP - GHG'!H191/Population!H$5*1000</f>
        <v>3.9390344436853443E-2</v>
      </c>
      <c r="I191" s="8">
        <f>'COICOP - GHG'!I191/Population!I$5*1000</f>
        <v>4.0937600332552539E-2</v>
      </c>
      <c r="J191" s="8">
        <f>'COICOP - GHG'!J191/Population!J$5*1000</f>
        <v>3.3950424756135092E-2</v>
      </c>
      <c r="K191" s="8">
        <f>'COICOP - GHG'!K191/Population!K$5*1000</f>
        <v>3.1371479924390454E-2</v>
      </c>
      <c r="L191" s="8">
        <f>'COICOP - GHG'!L191/Population!L$5*1000</f>
        <v>3.0271617482098268E-2</v>
      </c>
      <c r="M191" s="8">
        <f>'COICOP - GHG'!M191/Population!M$5*1000</f>
        <v>2.8501740329345712E-2</v>
      </c>
      <c r="N191" s="8">
        <f>'COICOP - GHG'!N191/Population!N$5*1000</f>
        <v>2.5569007827537977E-2</v>
      </c>
      <c r="O191" s="8">
        <f>'COICOP - GHG'!O191/Population!O$5*1000</f>
        <v>2.0171172107778895E-2</v>
      </c>
      <c r="P191" s="8">
        <f>'COICOP - GHG'!P191/Population!P$5*1000</f>
        <v>1.3965273169336061E-2</v>
      </c>
      <c r="Q191" s="8">
        <f>'COICOP - GHG'!Q191/Population!Q$5*1000</f>
        <v>1.2920480044696569E-2</v>
      </c>
      <c r="R191" s="8">
        <f>'COICOP - GHG'!R191/Population!R$5*1000</f>
        <v>1.1479595260561049E-2</v>
      </c>
      <c r="S191" s="8">
        <f>'COICOP - GHG'!S191/Population!S$5*1000</f>
        <v>8.7535085408003577E-3</v>
      </c>
      <c r="T191" s="8">
        <f>'COICOP - GHG'!T191/Population!T$5*1000</f>
        <v>8.1885071318736086E-3</v>
      </c>
      <c r="U191" s="8">
        <f>'COICOP - GHG'!U191/Population!U$5*1000</f>
        <v>2.4975565176577241E-3</v>
      </c>
    </row>
    <row r="192" spans="1:21" x14ac:dyDescent="0.45">
      <c r="B192" s="3" t="s">
        <v>147</v>
      </c>
      <c r="C192" s="3" t="s">
        <v>147</v>
      </c>
      <c r="D192" s="8">
        <f>'COICOP - GHG'!D192/Population!D$5*1000</f>
        <v>2.3796563279136988E-3</v>
      </c>
      <c r="E192" s="8">
        <f>'COICOP - GHG'!E192/Population!E$5*1000</f>
        <v>3.041279611731596E-3</v>
      </c>
      <c r="F192" s="8">
        <f>'COICOP - GHG'!F192/Population!F$5*1000</f>
        <v>1.1825506525685486E-3</v>
      </c>
      <c r="G192" s="8">
        <f>'COICOP - GHG'!G192/Population!G$5*1000</f>
        <v>1.2158669172178352E-3</v>
      </c>
      <c r="H192" s="8">
        <f>'COICOP - GHG'!H192/Population!H$5*1000</f>
        <v>1.9992889146480462E-3</v>
      </c>
      <c r="I192" s="8">
        <f>'COICOP - GHG'!I192/Population!I$5*1000</f>
        <v>8.5070856576255143E-4</v>
      </c>
      <c r="J192" s="8">
        <f>'COICOP - GHG'!J192/Population!J$5*1000</f>
        <v>1.7918924734221103E-3</v>
      </c>
      <c r="K192" s="8">
        <f>'COICOP - GHG'!K192/Population!K$5*1000</f>
        <v>6.8383163143681633E-4</v>
      </c>
      <c r="L192" s="8">
        <f>'COICOP - GHG'!L192/Population!L$5*1000</f>
        <v>3.6799771976381225E-4</v>
      </c>
      <c r="M192" s="8">
        <f>'COICOP - GHG'!M192/Population!M$5*1000</f>
        <v>3.4058396113586647E-4</v>
      </c>
      <c r="N192" s="8">
        <f>'COICOP - GHG'!N192/Population!N$5*1000</f>
        <v>1.8999076774435603E-4</v>
      </c>
      <c r="O192" s="8">
        <f>'COICOP - GHG'!O192/Population!O$5*1000</f>
        <v>5.1224419219689373E-4</v>
      </c>
      <c r="P192" s="8">
        <f>'COICOP - GHG'!P192/Population!P$5*1000</f>
        <v>2.5643275256088922E-4</v>
      </c>
      <c r="Q192" s="8">
        <f>'COICOP - GHG'!Q192/Population!Q$5*1000</f>
        <v>5.1407661039545623E-5</v>
      </c>
      <c r="R192" s="8">
        <f>'COICOP - GHG'!R192/Population!R$5*1000</f>
        <v>4.5674707130431226E-5</v>
      </c>
      <c r="S192" s="8">
        <f>'COICOP - GHG'!S192/Population!S$5*1000</f>
        <v>0</v>
      </c>
      <c r="T192" s="8">
        <f>'COICOP - GHG'!T192/Population!T$5*1000</f>
        <v>6.0893866635181208E-6</v>
      </c>
      <c r="U192" s="8">
        <f>'COICOP - GHG'!U192/Population!U$5*1000</f>
        <v>5.2948434141182465E-5</v>
      </c>
    </row>
    <row r="193" spans="1:21" x14ac:dyDescent="0.45">
      <c r="B193" s="3" t="s">
        <v>148</v>
      </c>
      <c r="C193" s="3" t="s">
        <v>148</v>
      </c>
      <c r="D193" s="8">
        <f>'COICOP - GHG'!D193/Population!D$5*1000</f>
        <v>3.4177963913001645E-2</v>
      </c>
      <c r="E193" s="8">
        <f>'COICOP - GHG'!E193/Population!E$5*1000</f>
        <v>2.56535522897667E-2</v>
      </c>
      <c r="F193" s="8">
        <f>'COICOP - GHG'!F193/Population!F$5*1000</f>
        <v>4.1123541297122798E-2</v>
      </c>
      <c r="G193" s="8">
        <f>'COICOP - GHG'!G193/Population!G$5*1000</f>
        <v>2.9004340911314184E-2</v>
      </c>
      <c r="H193" s="8">
        <f>'COICOP - GHG'!H193/Population!H$5*1000</f>
        <v>3.579694639472944E-2</v>
      </c>
      <c r="I193" s="8">
        <f>'COICOP - GHG'!I193/Population!I$5*1000</f>
        <v>3.7754639075048314E-2</v>
      </c>
      <c r="J193" s="8">
        <f>'COICOP - GHG'!J193/Population!J$5*1000</f>
        <v>2.9328229270706618E-2</v>
      </c>
      <c r="K193" s="8">
        <f>'COICOP - GHG'!K193/Population!K$5*1000</f>
        <v>3.4906159670641757E-2</v>
      </c>
      <c r="L193" s="8">
        <f>'COICOP - GHG'!L193/Population!L$5*1000</f>
        <v>2.7453648876661338E-2</v>
      </c>
      <c r="M193" s="8">
        <f>'COICOP - GHG'!M193/Population!M$5*1000</f>
        <v>2.9892448016383036E-2</v>
      </c>
      <c r="N193" s="8">
        <f>'COICOP - GHG'!N193/Population!N$5*1000</f>
        <v>3.5452014435499599E-2</v>
      </c>
      <c r="O193" s="8">
        <f>'COICOP - GHG'!O193/Population!O$5*1000</f>
        <v>3.0776922999117891E-2</v>
      </c>
      <c r="P193" s="8">
        <f>'COICOP - GHG'!P193/Population!P$5*1000</f>
        <v>2.7512253870081521E-2</v>
      </c>
      <c r="Q193" s="8">
        <f>'COICOP - GHG'!Q193/Population!Q$5*1000</f>
        <v>2.7764726520413337E-2</v>
      </c>
      <c r="R193" s="8">
        <f>'COICOP - GHG'!R193/Population!R$5*1000</f>
        <v>2.4668419584405299E-2</v>
      </c>
      <c r="S193" s="8">
        <f>'COICOP - GHG'!S193/Population!S$5*1000</f>
        <v>2.0851438827233237E-2</v>
      </c>
      <c r="T193" s="8">
        <f>'COICOP - GHG'!T193/Population!T$5*1000</f>
        <v>2.0982719210697755E-2</v>
      </c>
      <c r="U193" s="8">
        <f>'COICOP - GHG'!U193/Population!U$5*1000</f>
        <v>3.3436229475111157E-2</v>
      </c>
    </row>
    <row r="194" spans="1:21" x14ac:dyDescent="0.45">
      <c r="B194" s="3" t="s">
        <v>149</v>
      </c>
      <c r="C194" s="3" t="s">
        <v>149</v>
      </c>
      <c r="D194" s="8">
        <f>'COICOP - GHG'!D194/Population!D$5*1000</f>
        <v>1.0423108890352615E-2</v>
      </c>
      <c r="E194" s="8">
        <f>'COICOP - GHG'!E194/Population!E$5*1000</f>
        <v>7.809283586388497E-3</v>
      </c>
      <c r="F194" s="8">
        <f>'COICOP - GHG'!F194/Population!F$5*1000</f>
        <v>1.0025419920109718E-2</v>
      </c>
      <c r="G194" s="8">
        <f>'COICOP - GHG'!G194/Population!G$5*1000</f>
        <v>9.8893886263604625E-3</v>
      </c>
      <c r="H194" s="8">
        <f>'COICOP - GHG'!H194/Population!H$5*1000</f>
        <v>7.6972041735087404E-3</v>
      </c>
      <c r="I194" s="8">
        <f>'COICOP - GHG'!I194/Population!I$5*1000</f>
        <v>7.3726203226136379E-3</v>
      </c>
      <c r="J194" s="8">
        <f>'COICOP - GHG'!J194/Population!J$5*1000</f>
        <v>7.9848919482008833E-3</v>
      </c>
      <c r="K194" s="8">
        <f>'COICOP - GHG'!K194/Population!K$5*1000</f>
        <v>6.1473225609952505E-3</v>
      </c>
      <c r="L194" s="8">
        <f>'COICOP - GHG'!L194/Population!L$5*1000</f>
        <v>3.8688027749068268E-3</v>
      </c>
      <c r="M194" s="8">
        <f>'COICOP - GHG'!M194/Population!M$5*1000</f>
        <v>5.8287490927599753E-3</v>
      </c>
      <c r="N194" s="8">
        <f>'COICOP - GHG'!N194/Population!N$5*1000</f>
        <v>6.5459384427716651E-3</v>
      </c>
      <c r="O194" s="8">
        <f>'COICOP - GHG'!O194/Population!O$5*1000</f>
        <v>5.179203094807296E-3</v>
      </c>
      <c r="P194" s="8">
        <f>'COICOP - GHG'!P194/Population!P$5*1000</f>
        <v>2.7473766148645249E-3</v>
      </c>
      <c r="Q194" s="8">
        <f>'COICOP - GHG'!Q194/Population!Q$5*1000</f>
        <v>1.7474415843965418E-3</v>
      </c>
      <c r="R194" s="8">
        <f>'COICOP - GHG'!R194/Population!R$5*1000</f>
        <v>1.5525678659733526E-3</v>
      </c>
      <c r="S194" s="8">
        <f>'COICOP - GHG'!S194/Population!S$5*1000</f>
        <v>9.9610712696968106E-4</v>
      </c>
      <c r="T194" s="8">
        <f>'COICOP - GHG'!T194/Population!T$5*1000</f>
        <v>6.6282318328028656E-4</v>
      </c>
      <c r="U194" s="8">
        <f>'COICOP - GHG'!U194/Population!U$5*1000</f>
        <v>1.203467510259791E-3</v>
      </c>
    </row>
    <row r="195" spans="1:21" x14ac:dyDescent="0.45">
      <c r="B195" s="3" t="s">
        <v>150</v>
      </c>
      <c r="C195" s="3" t="s">
        <v>150</v>
      </c>
      <c r="D195" s="8">
        <f>'COICOP - GHG'!D195/Population!D$5*1000</f>
        <v>1.2007741744337853E-3</v>
      </c>
      <c r="E195" s="8">
        <f>'COICOP - GHG'!E195/Population!E$5*1000</f>
        <v>1.4902867264611225E-3</v>
      </c>
      <c r="F195" s="8">
        <f>'COICOP - GHG'!F195/Population!F$5*1000</f>
        <v>1.1448123285554578E-3</v>
      </c>
      <c r="G195" s="8">
        <f>'COICOP - GHG'!G195/Population!G$5*1000</f>
        <v>2.156422020672909E-3</v>
      </c>
      <c r="H195" s="8">
        <f>'COICOP - GHG'!H195/Population!H$5*1000</f>
        <v>2.4145066955810462E-3</v>
      </c>
      <c r="I195" s="8">
        <f>'COICOP - GHG'!I195/Population!I$5*1000</f>
        <v>2.6114493209675404E-3</v>
      </c>
      <c r="J195" s="8">
        <f>'COICOP - GHG'!J195/Population!J$5*1000</f>
        <v>1.8034860250172658E-3</v>
      </c>
      <c r="K195" s="8">
        <f>'COICOP - GHG'!K195/Population!K$5*1000</f>
        <v>2.0088581995767259E-3</v>
      </c>
      <c r="L195" s="8">
        <f>'COICOP - GHG'!L195/Population!L$5*1000</f>
        <v>1.1653600002133552E-3</v>
      </c>
      <c r="M195" s="8">
        <f>'COICOP - GHG'!M195/Population!M$5*1000</f>
        <v>1.9612441991231355E-3</v>
      </c>
      <c r="N195" s="8">
        <f>'COICOP - GHG'!N195/Population!N$5*1000</f>
        <v>0</v>
      </c>
      <c r="O195" s="8">
        <f>'COICOP - GHG'!O195/Population!O$5*1000</f>
        <v>0</v>
      </c>
      <c r="P195" s="8">
        <f>'COICOP - GHG'!P195/Population!P$5*1000</f>
        <v>1.127061042293178E-2</v>
      </c>
      <c r="Q195" s="8">
        <f>'COICOP - GHG'!Q195/Population!Q$5*1000</f>
        <v>1.0521852177624498E-2</v>
      </c>
      <c r="R195" s="8">
        <f>'COICOP - GHG'!R195/Population!R$5*1000</f>
        <v>9.3484610457767823E-3</v>
      </c>
      <c r="S195" s="8">
        <f>'COICOP - GHG'!S195/Population!S$5*1000</f>
        <v>8.5601305806570147E-3</v>
      </c>
      <c r="T195" s="8">
        <f>'COICOP - GHG'!T195/Population!T$5*1000</f>
        <v>8.0260573321613033E-3</v>
      </c>
      <c r="U195" s="8">
        <f>'COICOP - GHG'!U195/Population!U$5*1000</f>
        <v>3.8627552064861657E-3</v>
      </c>
    </row>
    <row r="196" spans="1:21" x14ac:dyDescent="0.45">
      <c r="A196" s="3" t="s">
        <v>151</v>
      </c>
      <c r="B196" s="3" t="s">
        <v>152</v>
      </c>
      <c r="C196" s="3" t="s">
        <v>318</v>
      </c>
      <c r="D196" s="8">
        <f>'COICOP - GHG'!D196/Population!D$5*1000</f>
        <v>1.4127175632974337E-2</v>
      </c>
      <c r="E196" s="8">
        <f>'COICOP - GHG'!E196/Population!E$5*1000</f>
        <v>7.8251976301168882E-3</v>
      </c>
      <c r="F196" s="8">
        <f>'COICOP - GHG'!F196/Population!F$5*1000</f>
        <v>1.0097049549538198E-2</v>
      </c>
      <c r="G196" s="8">
        <f>'COICOP - GHG'!G196/Population!G$5*1000</f>
        <v>4.3384023297520407E-3</v>
      </c>
      <c r="H196" s="8">
        <f>'COICOP - GHG'!H196/Population!H$5*1000</f>
        <v>1.3862628501296083E-2</v>
      </c>
      <c r="I196" s="8">
        <f>'COICOP - GHG'!I196/Population!I$5*1000</f>
        <v>2.4791733884779635E-2</v>
      </c>
      <c r="J196" s="8">
        <f>'COICOP - GHG'!J196/Population!J$5*1000</f>
        <v>1.0716124052951033E-2</v>
      </c>
      <c r="K196" s="8">
        <f>'COICOP - GHG'!K196/Population!K$5*1000</f>
        <v>2.3533168431320341E-3</v>
      </c>
      <c r="L196" s="8">
        <f>'COICOP - GHG'!L196/Population!L$5*1000</f>
        <v>1.2469727673168514E-2</v>
      </c>
      <c r="M196" s="8">
        <f>'COICOP - GHG'!M196/Population!M$5*1000</f>
        <v>7.3787337759511429E-3</v>
      </c>
      <c r="N196" s="8">
        <f>'COICOP - GHG'!N196/Population!N$5*1000</f>
        <v>2.2289627327164259E-3</v>
      </c>
      <c r="O196" s="8">
        <f>'COICOP - GHG'!O196/Population!O$5*1000</f>
        <v>2.9945153434762363E-3</v>
      </c>
      <c r="P196" s="8">
        <f>'COICOP - GHG'!P196/Population!P$5*1000</f>
        <v>9.7099043040662204E-4</v>
      </c>
      <c r="Q196" s="8">
        <f>'COICOP - GHG'!Q196/Population!Q$5*1000</f>
        <v>2.8088851262465667E-3</v>
      </c>
      <c r="R196" s="8">
        <f>'COICOP - GHG'!R196/Population!R$5*1000</f>
        <v>2.6242247734481043E-3</v>
      </c>
      <c r="S196" s="8">
        <f>'COICOP - GHG'!S196/Population!S$5*1000</f>
        <v>5.5017404393292828E-3</v>
      </c>
      <c r="T196" s="8">
        <f>'COICOP - GHG'!T196/Population!T$5*1000</f>
        <v>3.734388042348592E-3</v>
      </c>
      <c r="U196" s="8">
        <f>'COICOP - GHG'!U196/Population!U$5*1000</f>
        <v>2.6798357120210153E-3</v>
      </c>
    </row>
    <row r="197" spans="1:21" x14ac:dyDescent="0.45">
      <c r="C197" s="3" t="s">
        <v>319</v>
      </c>
      <c r="D197" s="8">
        <f>'COICOP - GHG'!D197/Population!D$5*1000</f>
        <v>3.1486633392214171E-2</v>
      </c>
      <c r="E197" s="8">
        <f>'COICOP - GHG'!E197/Population!E$5*1000</f>
        <v>1.9164905826481792E-2</v>
      </c>
      <c r="F197" s="8">
        <f>'COICOP - GHG'!F197/Population!F$5*1000</f>
        <v>2.1696930857875874E-2</v>
      </c>
      <c r="G197" s="8">
        <f>'COICOP - GHG'!G197/Population!G$5*1000</f>
        <v>1.7719771001377435E-2</v>
      </c>
      <c r="H197" s="8">
        <f>'COICOP - GHG'!H197/Population!H$5*1000</f>
        <v>2.6047359361592241E-2</v>
      </c>
      <c r="I197" s="8">
        <f>'COICOP - GHG'!I197/Population!I$5*1000</f>
        <v>1.7250861668231404E-2</v>
      </c>
      <c r="J197" s="8">
        <f>'COICOP - GHG'!J197/Population!J$5*1000</f>
        <v>9.7982588228938284E-3</v>
      </c>
      <c r="K197" s="8">
        <f>'COICOP - GHG'!K197/Population!K$5*1000</f>
        <v>1.1659319139702735E-2</v>
      </c>
      <c r="L197" s="8">
        <f>'COICOP - GHG'!L197/Population!L$5*1000</f>
        <v>1.0544119178511776E-2</v>
      </c>
      <c r="M197" s="8">
        <f>'COICOP - GHG'!M197/Population!M$5*1000</f>
        <v>8.3125935998191458E-3</v>
      </c>
      <c r="N197" s="8">
        <f>'COICOP - GHG'!N197/Population!N$5*1000</f>
        <v>8.046358082602947E-3</v>
      </c>
      <c r="O197" s="8">
        <f>'COICOP - GHG'!O197/Population!O$5*1000</f>
        <v>1.1952011957866861E-2</v>
      </c>
      <c r="P197" s="8">
        <f>'COICOP - GHG'!P197/Population!P$5*1000</f>
        <v>6.766985660852827E-3</v>
      </c>
      <c r="Q197" s="8">
        <f>'COICOP - GHG'!Q197/Population!Q$5*1000</f>
        <v>1.7405318666580676E-2</v>
      </c>
      <c r="R197" s="8">
        <f>'COICOP - GHG'!R197/Population!R$5*1000</f>
        <v>1.6261066715688222E-2</v>
      </c>
      <c r="S197" s="8">
        <f>'COICOP - GHG'!S197/Population!S$5*1000</f>
        <v>4.5176312018860758E-3</v>
      </c>
      <c r="T197" s="8">
        <f>'COICOP - GHG'!T197/Population!T$5*1000</f>
        <v>1.2553235167750587E-2</v>
      </c>
      <c r="U197" s="8">
        <f>'COICOP - GHG'!U197/Population!U$5*1000</f>
        <v>1.4774293048696246E-2</v>
      </c>
    </row>
    <row r="198" spans="1:21" x14ac:dyDescent="0.45">
      <c r="B198" s="3" t="s">
        <v>153</v>
      </c>
      <c r="C198" s="3" t="s">
        <v>320</v>
      </c>
      <c r="D198" s="8">
        <f>'COICOP - GHG'!D198/Population!D$5*1000</f>
        <v>1.4832948934374018E-2</v>
      </c>
      <c r="E198" s="8">
        <f>'COICOP - GHG'!E198/Population!E$5*1000</f>
        <v>5.3464687981498813E-3</v>
      </c>
      <c r="F198" s="8">
        <f>'COICOP - GHG'!F198/Population!F$5*1000</f>
        <v>1.9382695481025253E-2</v>
      </c>
      <c r="G198" s="8">
        <f>'COICOP - GHG'!G198/Population!G$5*1000</f>
        <v>4.2785065906593908E-2</v>
      </c>
      <c r="H198" s="8">
        <f>'COICOP - GHG'!H198/Population!H$5*1000</f>
        <v>3.8871863638591199E-3</v>
      </c>
      <c r="I198" s="8">
        <f>'COICOP - GHG'!I198/Population!I$5*1000</f>
        <v>2.0821898485763996E-3</v>
      </c>
      <c r="J198" s="8">
        <f>'COICOP - GHG'!J198/Population!J$5*1000</f>
        <v>1.2521433323391562E-2</v>
      </c>
      <c r="K198" s="8">
        <f>'COICOP - GHG'!K198/Population!K$5*1000</f>
        <v>1.5338049283414902E-2</v>
      </c>
      <c r="L198" s="8">
        <f>'COICOP - GHG'!L198/Population!L$5*1000</f>
        <v>7.779731121317769E-3</v>
      </c>
      <c r="M198" s="8">
        <f>'COICOP - GHG'!M198/Population!M$5*1000</f>
        <v>1.5302399183558862E-2</v>
      </c>
      <c r="N198" s="8">
        <f>'COICOP - GHG'!N198/Population!N$5*1000</f>
        <v>3.1312405659823003E-2</v>
      </c>
      <c r="O198" s="8">
        <f>'COICOP - GHG'!O198/Population!O$5*1000</f>
        <v>1.7330249868386008E-2</v>
      </c>
      <c r="P198" s="8">
        <f>'COICOP - GHG'!P198/Population!P$5*1000</f>
        <v>1.2070093847192443E-2</v>
      </c>
      <c r="Q198" s="8">
        <f>'COICOP - GHG'!Q198/Population!Q$5*1000</f>
        <v>1.4068194561269178E-2</v>
      </c>
      <c r="R198" s="8">
        <f>'COICOP - GHG'!R198/Population!R$5*1000</f>
        <v>1.3143330191898263E-2</v>
      </c>
      <c r="S198" s="8">
        <f>'COICOP - GHG'!S198/Population!S$5*1000</f>
        <v>1.0151400203493812E-2</v>
      </c>
      <c r="T198" s="8">
        <f>'COICOP - GHG'!T198/Population!T$5*1000</f>
        <v>2.9651729818178348E-3</v>
      </c>
      <c r="U198" s="8">
        <f>'COICOP - GHG'!U198/Population!U$5*1000</f>
        <v>3.6826704974451266E-3</v>
      </c>
    </row>
    <row r="199" spans="1:21" x14ac:dyDescent="0.45">
      <c r="C199" s="3" t="s">
        <v>321</v>
      </c>
      <c r="D199" s="8">
        <f>'COICOP - GHG'!D199/Population!D$5*1000</f>
        <v>1.3376176593137937E-5</v>
      </c>
      <c r="E199" s="8">
        <f>'COICOP - GHG'!E199/Population!E$5*1000</f>
        <v>0</v>
      </c>
      <c r="F199" s="8">
        <f>'COICOP - GHG'!F199/Population!F$5*1000</f>
        <v>0</v>
      </c>
      <c r="G199" s="8">
        <f>'COICOP - GHG'!G199/Population!G$5*1000</f>
        <v>1.2153920088889968E-3</v>
      </c>
      <c r="H199" s="8">
        <f>'COICOP - GHG'!H199/Population!H$5*1000</f>
        <v>0</v>
      </c>
      <c r="I199" s="8">
        <f>'COICOP - GHG'!I199/Population!I$5*1000</f>
        <v>0</v>
      </c>
      <c r="J199" s="8">
        <f>'COICOP - GHG'!J199/Population!J$5*1000</f>
        <v>0</v>
      </c>
      <c r="K199" s="8">
        <f>'COICOP - GHG'!K199/Population!K$5*1000</f>
        <v>0</v>
      </c>
      <c r="L199" s="8">
        <f>'COICOP - GHG'!L199/Population!L$5*1000</f>
        <v>3.9532474487030842E-3</v>
      </c>
      <c r="M199" s="8">
        <f>'COICOP - GHG'!M199/Population!M$5*1000</f>
        <v>0</v>
      </c>
      <c r="N199" s="8">
        <f>'COICOP - GHG'!N199/Population!N$5*1000</f>
        <v>0</v>
      </c>
      <c r="O199" s="8">
        <f>'COICOP - GHG'!O199/Population!O$5*1000</f>
        <v>0</v>
      </c>
      <c r="P199" s="8">
        <f>'COICOP - GHG'!P199/Population!P$5*1000</f>
        <v>0</v>
      </c>
      <c r="Q199" s="8">
        <f>'COICOP - GHG'!Q199/Population!Q$5*1000</f>
        <v>0</v>
      </c>
      <c r="R199" s="8">
        <f>'COICOP - GHG'!R199/Population!R$5*1000</f>
        <v>0</v>
      </c>
      <c r="S199" s="8">
        <f>'COICOP - GHG'!S199/Population!S$5*1000</f>
        <v>2.0199596099373249E-4</v>
      </c>
      <c r="T199" s="8">
        <f>'COICOP - GHG'!T199/Population!T$5*1000</f>
        <v>0</v>
      </c>
      <c r="U199" s="8">
        <f>'COICOP - GHG'!U199/Population!U$5*1000</f>
        <v>8.9233680383841551E-4</v>
      </c>
    </row>
    <row r="200" spans="1:21" x14ac:dyDescent="0.45">
      <c r="C200" s="3" t="s">
        <v>322</v>
      </c>
      <c r="D200" s="8">
        <f>'COICOP - GHG'!D200/Population!D$5*1000</f>
        <v>0</v>
      </c>
      <c r="E200" s="8">
        <f>'COICOP - GHG'!E200/Population!E$5*1000</f>
        <v>0</v>
      </c>
      <c r="F200" s="8">
        <f>'COICOP - GHG'!F200/Population!F$5*1000</f>
        <v>0</v>
      </c>
      <c r="G200" s="8">
        <f>'COICOP - GHG'!G200/Population!G$5*1000</f>
        <v>0</v>
      </c>
      <c r="H200" s="8">
        <f>'COICOP - GHG'!H200/Population!H$5*1000</f>
        <v>0</v>
      </c>
      <c r="I200" s="8">
        <f>'COICOP - GHG'!I200/Population!I$5*1000</f>
        <v>0</v>
      </c>
      <c r="J200" s="8">
        <f>'COICOP - GHG'!J200/Population!J$5*1000</f>
        <v>2.0271653897824316E-3</v>
      </c>
      <c r="K200" s="8">
        <f>'COICOP - GHG'!K200/Population!K$5*1000</f>
        <v>0</v>
      </c>
      <c r="L200" s="8">
        <f>'COICOP - GHG'!L200/Population!L$5*1000</f>
        <v>0</v>
      </c>
      <c r="M200" s="8">
        <f>'COICOP - GHG'!M200/Population!M$5*1000</f>
        <v>0</v>
      </c>
      <c r="N200" s="8">
        <f>'COICOP - GHG'!N200/Population!N$5*1000</f>
        <v>0</v>
      </c>
      <c r="O200" s="8">
        <f>'COICOP - GHG'!O200/Population!O$5*1000</f>
        <v>2.4693267580994053E-5</v>
      </c>
      <c r="P200" s="8">
        <f>'COICOP - GHG'!P200/Population!P$5*1000</f>
        <v>0</v>
      </c>
      <c r="Q200" s="8">
        <f>'COICOP - GHG'!Q200/Population!Q$5*1000</f>
        <v>0</v>
      </c>
      <c r="R200" s="8">
        <f>'COICOP - GHG'!R200/Population!R$5*1000</f>
        <v>0</v>
      </c>
      <c r="S200" s="8">
        <f>'COICOP - GHG'!S200/Population!S$5*1000</f>
        <v>0</v>
      </c>
      <c r="T200" s="8">
        <f>'COICOP - GHG'!T200/Population!T$5*1000</f>
        <v>0</v>
      </c>
      <c r="U200" s="8">
        <f>'COICOP - GHG'!U200/Population!U$5*1000</f>
        <v>0</v>
      </c>
    </row>
    <row r="201" spans="1:21" x14ac:dyDescent="0.45">
      <c r="C201" s="3" t="s">
        <v>323</v>
      </c>
      <c r="D201" s="8">
        <f>'COICOP - GHG'!D201/Population!D$5*1000</f>
        <v>9.9106410264105608E-3</v>
      </c>
      <c r="E201" s="8">
        <f>'COICOP - GHG'!E201/Population!E$5*1000</f>
        <v>1.2513773733957798E-2</v>
      </c>
      <c r="F201" s="8">
        <f>'COICOP - GHG'!F201/Population!F$5*1000</f>
        <v>3.2253879032248106E-3</v>
      </c>
      <c r="G201" s="8">
        <f>'COICOP - GHG'!G201/Population!G$5*1000</f>
        <v>5.3912180322136772E-4</v>
      </c>
      <c r="H201" s="8">
        <f>'COICOP - GHG'!H201/Population!H$5*1000</f>
        <v>5.397909203437622E-5</v>
      </c>
      <c r="I201" s="8">
        <f>'COICOP - GHG'!I201/Population!I$5*1000</f>
        <v>3.1436014834521249E-4</v>
      </c>
      <c r="J201" s="8">
        <f>'COICOP - GHG'!J201/Population!J$5*1000</f>
        <v>2.7709393529479833E-4</v>
      </c>
      <c r="K201" s="8">
        <f>'COICOP - GHG'!K201/Population!K$5*1000</f>
        <v>2.1704848350950182E-5</v>
      </c>
      <c r="L201" s="8">
        <f>'COICOP - GHG'!L201/Population!L$5*1000</f>
        <v>0</v>
      </c>
      <c r="M201" s="8">
        <f>'COICOP - GHG'!M201/Population!M$5*1000</f>
        <v>0</v>
      </c>
      <c r="N201" s="8">
        <f>'COICOP - GHG'!N201/Population!N$5*1000</f>
        <v>0</v>
      </c>
      <c r="O201" s="8">
        <f>'COICOP - GHG'!O201/Population!O$5*1000</f>
        <v>0</v>
      </c>
      <c r="P201" s="8">
        <f>'COICOP - GHG'!P201/Population!P$5*1000</f>
        <v>0</v>
      </c>
      <c r="Q201" s="8">
        <f>'COICOP - GHG'!Q201/Population!Q$5*1000</f>
        <v>0</v>
      </c>
      <c r="R201" s="8">
        <f>'COICOP - GHG'!R201/Population!R$5*1000</f>
        <v>0</v>
      </c>
      <c r="S201" s="8">
        <f>'COICOP - GHG'!S201/Population!S$5*1000</f>
        <v>3.1048297014179354E-3</v>
      </c>
      <c r="T201" s="8">
        <f>'COICOP - GHG'!T201/Population!T$5*1000</f>
        <v>0</v>
      </c>
      <c r="U201" s="8">
        <f>'COICOP - GHG'!U201/Population!U$5*1000</f>
        <v>0</v>
      </c>
    </row>
    <row r="202" spans="1:21" x14ac:dyDescent="0.45">
      <c r="C202" s="3" t="s">
        <v>324</v>
      </c>
      <c r="D202" s="8">
        <f>'COICOP - GHG'!D202/Population!D$5*1000</f>
        <v>0</v>
      </c>
      <c r="E202" s="8">
        <f>'COICOP - GHG'!E202/Population!E$5*1000</f>
        <v>0</v>
      </c>
      <c r="F202" s="8">
        <f>'COICOP - GHG'!F202/Population!F$5*1000</f>
        <v>4.2937997976834829E-4</v>
      </c>
      <c r="G202" s="8">
        <f>'COICOP - GHG'!G202/Population!G$5*1000</f>
        <v>4.7486022520996036E-3</v>
      </c>
      <c r="H202" s="8">
        <f>'COICOP - GHG'!H202/Population!H$5*1000</f>
        <v>9.3185892503191321E-3</v>
      </c>
      <c r="I202" s="8">
        <f>'COICOP - GHG'!I202/Population!I$5*1000</f>
        <v>8.5510129254217097E-4</v>
      </c>
      <c r="J202" s="8">
        <f>'COICOP - GHG'!J202/Population!J$5*1000</f>
        <v>1.1823954718064528E-3</v>
      </c>
      <c r="K202" s="8">
        <f>'COICOP - GHG'!K202/Population!K$5*1000</f>
        <v>1.4841625841220335E-4</v>
      </c>
      <c r="L202" s="8">
        <f>'COICOP - GHG'!L202/Population!L$5*1000</f>
        <v>0</v>
      </c>
      <c r="M202" s="8">
        <f>'COICOP - GHG'!M202/Population!M$5*1000</f>
        <v>2.4946697165428187E-3</v>
      </c>
      <c r="N202" s="8">
        <f>'COICOP - GHG'!N202/Population!N$5*1000</f>
        <v>4.3244369041587098E-3</v>
      </c>
      <c r="O202" s="8">
        <f>'COICOP - GHG'!O202/Population!O$5*1000</f>
        <v>2.518713790786802E-3</v>
      </c>
      <c r="P202" s="8">
        <f>'COICOP - GHG'!P202/Population!P$5*1000</f>
        <v>0</v>
      </c>
      <c r="Q202" s="8">
        <f>'COICOP - GHG'!Q202/Population!Q$5*1000</f>
        <v>2.8645845959844406E-4</v>
      </c>
      <c r="R202" s="8">
        <f>'COICOP - GHG'!R202/Population!R$5*1000</f>
        <v>2.6762624758761027E-4</v>
      </c>
      <c r="S202" s="8">
        <f>'COICOP - GHG'!S202/Population!S$5*1000</f>
        <v>2.0276849303625774E-3</v>
      </c>
      <c r="T202" s="8">
        <f>'COICOP - GHG'!T202/Population!T$5*1000</f>
        <v>5.2607237350354725E-4</v>
      </c>
      <c r="U202" s="8">
        <f>'COICOP - GHG'!U202/Population!U$5*1000</f>
        <v>0</v>
      </c>
    </row>
    <row r="203" spans="1:21" x14ac:dyDescent="0.45">
      <c r="C203" s="3" t="s">
        <v>325</v>
      </c>
      <c r="D203" s="8">
        <f>'COICOP - GHG'!D203/Population!D$5*1000</f>
        <v>1.619631008604349E-2</v>
      </c>
      <c r="E203" s="8">
        <f>'COICOP - GHG'!E203/Population!E$5*1000</f>
        <v>1.6289806306007716E-2</v>
      </c>
      <c r="F203" s="8">
        <f>'COICOP - GHG'!F203/Population!F$5*1000</f>
        <v>2.213436399197051E-2</v>
      </c>
      <c r="G203" s="8">
        <f>'COICOP - GHG'!G203/Population!G$5*1000</f>
        <v>1.1364638691091144E-2</v>
      </c>
      <c r="H203" s="8">
        <f>'COICOP - GHG'!H203/Population!H$5*1000</f>
        <v>2.2752402143574418E-2</v>
      </c>
      <c r="I203" s="8">
        <f>'COICOP - GHG'!I203/Population!I$5*1000</f>
        <v>1.5039598442219684E-2</v>
      </c>
      <c r="J203" s="8">
        <f>'COICOP - GHG'!J203/Population!J$5*1000</f>
        <v>1.4728612604467043E-2</v>
      </c>
      <c r="K203" s="8">
        <f>'COICOP - GHG'!K203/Population!K$5*1000</f>
        <v>1.2647231798993025E-2</v>
      </c>
      <c r="L203" s="8">
        <f>'COICOP - GHG'!L203/Population!L$5*1000</f>
        <v>7.8395981225788149E-3</v>
      </c>
      <c r="M203" s="8">
        <f>'COICOP - GHG'!M203/Population!M$5*1000</f>
        <v>9.281500650919346E-3</v>
      </c>
      <c r="N203" s="8">
        <f>'COICOP - GHG'!N203/Population!N$5*1000</f>
        <v>9.430805334385008E-3</v>
      </c>
      <c r="O203" s="8">
        <f>'COICOP - GHG'!O203/Population!O$5*1000</f>
        <v>7.6080747397033596E-3</v>
      </c>
      <c r="P203" s="8">
        <f>'COICOP - GHG'!P203/Population!P$5*1000</f>
        <v>1.0537455877437138E-2</v>
      </c>
      <c r="Q203" s="8">
        <f>'COICOP - GHG'!Q203/Population!Q$5*1000</f>
        <v>6.2745564822914062E-3</v>
      </c>
      <c r="R203" s="8">
        <f>'COICOP - GHG'!R203/Population!R$5*1000</f>
        <v>5.8620576574561958E-3</v>
      </c>
      <c r="S203" s="8">
        <f>'COICOP - GHG'!S203/Population!S$5*1000</f>
        <v>6.5053096288291016E-3</v>
      </c>
      <c r="T203" s="8">
        <f>'COICOP - GHG'!T203/Population!T$5*1000</f>
        <v>3.5148922406421303E-3</v>
      </c>
      <c r="U203" s="8">
        <f>'COICOP - GHG'!U203/Population!U$5*1000</f>
        <v>4.6115884428268904E-3</v>
      </c>
    </row>
    <row r="204" spans="1:21" x14ac:dyDescent="0.45">
      <c r="C204" s="3" t="s">
        <v>326</v>
      </c>
      <c r="D204" s="8">
        <f>'COICOP - GHG'!D204/Population!D$5*1000</f>
        <v>3.3188727211469204E-2</v>
      </c>
      <c r="E204" s="8">
        <f>'COICOP - GHG'!E204/Population!E$5*1000</f>
        <v>2.8324356223396824E-2</v>
      </c>
      <c r="F204" s="8">
        <f>'COICOP - GHG'!F204/Population!F$5*1000</f>
        <v>2.1076548355685083E-2</v>
      </c>
      <c r="G204" s="8">
        <f>'COICOP - GHG'!G204/Population!G$5*1000</f>
        <v>3.0275771776695295E-2</v>
      </c>
      <c r="H204" s="8">
        <f>'COICOP - GHG'!H204/Population!H$5*1000</f>
        <v>3.631411625554503E-2</v>
      </c>
      <c r="I204" s="8">
        <f>'COICOP - GHG'!I204/Population!I$5*1000</f>
        <v>2.3695805212479087E-2</v>
      </c>
      <c r="J204" s="8">
        <f>'COICOP - GHG'!J204/Population!J$5*1000</f>
        <v>2.2810791605759478E-2</v>
      </c>
      <c r="K204" s="8">
        <f>'COICOP - GHG'!K204/Population!K$5*1000</f>
        <v>2.8418936552855691E-2</v>
      </c>
      <c r="L204" s="8">
        <f>'COICOP - GHG'!L204/Population!L$5*1000</f>
        <v>1.7877234151013083E-2</v>
      </c>
      <c r="M204" s="8">
        <f>'COICOP - GHG'!M204/Population!M$5*1000</f>
        <v>4.6253920978290695E-2</v>
      </c>
      <c r="N204" s="8">
        <f>'COICOP - GHG'!N204/Population!N$5*1000</f>
        <v>4.3531588724218494E-2</v>
      </c>
      <c r="O204" s="8">
        <f>'COICOP - GHG'!O204/Population!O$5*1000</f>
        <v>2.9245274301101576E-2</v>
      </c>
      <c r="P204" s="8">
        <f>'COICOP - GHG'!P204/Population!P$5*1000</f>
        <v>4.5617615808624147E-2</v>
      </c>
      <c r="Q204" s="8">
        <f>'COICOP - GHG'!Q204/Population!Q$5*1000</f>
        <v>4.7366006437713798E-2</v>
      </c>
      <c r="R204" s="8">
        <f>'COICOP - GHG'!R204/Population!R$5*1000</f>
        <v>4.4252093598162984E-2</v>
      </c>
      <c r="S204" s="8">
        <f>'COICOP - GHG'!S204/Population!S$5*1000</f>
        <v>1.9511953273898895E-2</v>
      </c>
      <c r="T204" s="8">
        <f>'COICOP - GHG'!T204/Population!T$5*1000</f>
        <v>1.515086434225953E-2</v>
      </c>
      <c r="U204" s="8">
        <f>'COICOP - GHG'!U204/Population!U$5*1000</f>
        <v>4.1589118308176756E-2</v>
      </c>
    </row>
    <row r="205" spans="1:21" x14ac:dyDescent="0.45">
      <c r="C205" s="3" t="s">
        <v>327</v>
      </c>
      <c r="D205" s="8">
        <f>'COICOP - GHG'!D205/Population!D$5*1000</f>
        <v>1.6908860469833202E-3</v>
      </c>
      <c r="E205" s="8">
        <f>'COICOP - GHG'!E205/Population!E$5*1000</f>
        <v>6.4167814015221071E-4</v>
      </c>
      <c r="F205" s="8">
        <f>'COICOP - GHG'!F205/Population!F$5*1000</f>
        <v>7.9299548181190949E-4</v>
      </c>
      <c r="G205" s="8">
        <f>'COICOP - GHG'!G205/Population!G$5*1000</f>
        <v>3.3901031783556261E-4</v>
      </c>
      <c r="H205" s="8">
        <f>'COICOP - GHG'!H205/Population!H$5*1000</f>
        <v>1.7348839728007844E-3</v>
      </c>
      <c r="I205" s="8">
        <f>'COICOP - GHG'!I205/Population!I$5*1000</f>
        <v>1.2454893695170366E-3</v>
      </c>
      <c r="J205" s="8">
        <f>'COICOP - GHG'!J205/Population!J$5*1000</f>
        <v>1.7037761280632355E-4</v>
      </c>
      <c r="K205" s="8">
        <f>'COICOP - GHG'!K205/Population!K$5*1000</f>
        <v>1.1738609378497192E-3</v>
      </c>
      <c r="L205" s="8">
        <f>'COICOP - GHG'!L205/Population!L$5*1000</f>
        <v>6.1436673442623823E-4</v>
      </c>
      <c r="M205" s="8">
        <f>'COICOP - GHG'!M205/Population!M$5*1000</f>
        <v>1.5619930431648029E-4</v>
      </c>
      <c r="N205" s="8">
        <f>'COICOP - GHG'!N205/Population!N$5*1000</f>
        <v>9.919573066708104E-4</v>
      </c>
      <c r="O205" s="8">
        <f>'COICOP - GHG'!O205/Population!O$5*1000</f>
        <v>1.3660567542404759E-3</v>
      </c>
      <c r="P205" s="8">
        <f>'COICOP - GHG'!P205/Population!P$5*1000</f>
        <v>3.4321133619659851E-4</v>
      </c>
      <c r="Q205" s="8">
        <f>'COICOP - GHG'!Q205/Population!Q$5*1000</f>
        <v>6.2769471874811553E-4</v>
      </c>
      <c r="R205" s="8">
        <f>'COICOP - GHG'!R205/Population!R$5*1000</f>
        <v>5.8642911940740971E-4</v>
      </c>
      <c r="S205" s="8">
        <f>'COICOP - GHG'!S205/Population!S$5*1000</f>
        <v>1.8953142696351202E-3</v>
      </c>
      <c r="T205" s="8">
        <f>'COICOP - GHG'!T205/Population!T$5*1000</f>
        <v>1.777652433242327E-3</v>
      </c>
      <c r="U205" s="8">
        <f>'COICOP - GHG'!U205/Population!U$5*1000</f>
        <v>1.304757266936428E-4</v>
      </c>
    </row>
    <row r="206" spans="1:21" x14ac:dyDescent="0.45">
      <c r="C206" s="3" t="s">
        <v>328</v>
      </c>
      <c r="D206" s="8">
        <f>'COICOP - GHG'!D206/Population!D$5*1000</f>
        <v>1.7986721288939017E-3</v>
      </c>
      <c r="E206" s="8">
        <f>'COICOP - GHG'!E206/Population!E$5*1000</f>
        <v>3.003169855380388E-3</v>
      </c>
      <c r="F206" s="8">
        <f>'COICOP - GHG'!F206/Population!F$5*1000</f>
        <v>1.8815325216266518E-3</v>
      </c>
      <c r="G206" s="8">
        <f>'COICOP - GHG'!G206/Population!G$5*1000</f>
        <v>2.8317627353811065E-3</v>
      </c>
      <c r="H206" s="8">
        <f>'COICOP - GHG'!H206/Population!H$5*1000</f>
        <v>4.8853962067869471E-3</v>
      </c>
      <c r="I206" s="8">
        <f>'COICOP - GHG'!I206/Population!I$5*1000</f>
        <v>4.6035068750322362E-4</v>
      </c>
      <c r="J206" s="8">
        <f>'COICOP - GHG'!J206/Population!J$5*1000</f>
        <v>2.7275831675379987E-3</v>
      </c>
      <c r="K206" s="8">
        <f>'COICOP - GHG'!K206/Population!K$5*1000</f>
        <v>0</v>
      </c>
      <c r="L206" s="8">
        <f>'COICOP - GHG'!L206/Population!L$5*1000</f>
        <v>2.8408280567369685E-3</v>
      </c>
      <c r="M206" s="8">
        <f>'COICOP - GHG'!M206/Population!M$5*1000</f>
        <v>5.2156700706106705E-3</v>
      </c>
      <c r="N206" s="8">
        <f>'COICOP - GHG'!N206/Population!N$5*1000</f>
        <v>2.5414686798696044E-5</v>
      </c>
      <c r="O206" s="8">
        <f>'COICOP - GHG'!O206/Population!O$5*1000</f>
        <v>1.2612418333397145E-3</v>
      </c>
      <c r="P206" s="8">
        <f>'COICOP - GHG'!P206/Population!P$5*1000</f>
        <v>6.8248828506640232E-4</v>
      </c>
      <c r="Q206" s="8">
        <f>'COICOP - GHG'!Q206/Population!Q$5*1000</f>
        <v>3.0548650742235227E-3</v>
      </c>
      <c r="R206" s="8">
        <f>'COICOP - GHG'!R206/Population!R$5*1000</f>
        <v>2.8540336279366386E-3</v>
      </c>
      <c r="S206" s="8">
        <f>'COICOP - GHG'!S206/Population!S$5*1000</f>
        <v>8.9481444665124395E-4</v>
      </c>
      <c r="T206" s="8">
        <f>'COICOP - GHG'!T206/Population!T$5*1000</f>
        <v>9.5273180289752078E-4</v>
      </c>
      <c r="U206" s="8">
        <f>'COICOP - GHG'!U206/Population!U$5*1000</f>
        <v>1.5186116475450684E-3</v>
      </c>
    </row>
    <row r="207" spans="1:21" x14ac:dyDescent="0.45">
      <c r="B207" s="3" t="s">
        <v>154</v>
      </c>
      <c r="C207" s="3" t="s">
        <v>329</v>
      </c>
      <c r="D207" s="8">
        <f>'COICOP - GHG'!D207/Population!D$5*1000</f>
        <v>2.0334225230510025E-2</v>
      </c>
      <c r="E207" s="8">
        <f>'COICOP - GHG'!E207/Population!E$5*1000</f>
        <v>1.3440972095254069E-2</v>
      </c>
      <c r="F207" s="8">
        <f>'COICOP - GHG'!F207/Population!F$5*1000</f>
        <v>8.1987831201452959E-3</v>
      </c>
      <c r="G207" s="8">
        <f>'COICOP - GHG'!G207/Population!G$5*1000</f>
        <v>7.6400884795956086E-3</v>
      </c>
      <c r="H207" s="8">
        <f>'COICOP - GHG'!H207/Population!H$5*1000</f>
        <v>2.3800891972780288E-2</v>
      </c>
      <c r="I207" s="8">
        <f>'COICOP - GHG'!I207/Population!I$5*1000</f>
        <v>1.1967008775407984E-2</v>
      </c>
      <c r="J207" s="8">
        <f>'COICOP - GHG'!J207/Population!J$5*1000</f>
        <v>1.7345011517118397E-2</v>
      </c>
      <c r="K207" s="8">
        <f>'COICOP - GHG'!K207/Population!K$5*1000</f>
        <v>1.5890626499285857E-2</v>
      </c>
      <c r="L207" s="8">
        <f>'COICOP - GHG'!L207/Population!L$5*1000</f>
        <v>3.4604879421584751E-2</v>
      </c>
      <c r="M207" s="8">
        <f>'COICOP - GHG'!M207/Population!M$5*1000</f>
        <v>4.4561850574058809E-3</v>
      </c>
      <c r="N207" s="8">
        <f>'COICOP - GHG'!N207/Population!N$5*1000</f>
        <v>8.81963646234314E-3</v>
      </c>
      <c r="O207" s="8">
        <f>'COICOP - GHG'!O207/Population!O$5*1000</f>
        <v>3.5385374822537088E-3</v>
      </c>
      <c r="P207" s="8">
        <f>'COICOP - GHG'!P207/Population!P$5*1000</f>
        <v>1.1007556072895311E-2</v>
      </c>
      <c r="Q207" s="8">
        <f>'COICOP - GHG'!Q207/Population!Q$5*1000</f>
        <v>1.3263852073190031E-3</v>
      </c>
      <c r="R207" s="8">
        <f>'COICOP - GHG'!R207/Population!R$5*1000</f>
        <v>1.1245765618213205E-3</v>
      </c>
      <c r="S207" s="8">
        <f>'COICOP - GHG'!S207/Population!S$5*1000</f>
        <v>0</v>
      </c>
      <c r="T207" s="8">
        <f>'COICOP - GHG'!T207/Population!T$5*1000</f>
        <v>1.3819045152181547E-2</v>
      </c>
      <c r="U207" s="8">
        <f>'COICOP - GHG'!U207/Population!U$5*1000</f>
        <v>2.9413337440834398E-3</v>
      </c>
    </row>
    <row r="208" spans="1:21" x14ac:dyDescent="0.45">
      <c r="C208" s="3" t="s">
        <v>330</v>
      </c>
      <c r="D208" s="8">
        <f>'COICOP - GHG'!D208/Population!D$5*1000</f>
        <v>5.2361645165412158E-3</v>
      </c>
      <c r="E208" s="8">
        <f>'COICOP - GHG'!E208/Population!E$5*1000</f>
        <v>1.9570721392462259E-3</v>
      </c>
      <c r="F208" s="8">
        <f>'COICOP - GHG'!F208/Population!F$5*1000</f>
        <v>2.2702790479201241E-3</v>
      </c>
      <c r="G208" s="8">
        <f>'COICOP - GHG'!G208/Population!G$5*1000</f>
        <v>1.5903126341835134E-3</v>
      </c>
      <c r="H208" s="8">
        <f>'COICOP - GHG'!H208/Population!H$5*1000</f>
        <v>1.4585301065892405E-3</v>
      </c>
      <c r="I208" s="8">
        <f>'COICOP - GHG'!I208/Population!I$5*1000</f>
        <v>2.4880569106447474E-4</v>
      </c>
      <c r="J208" s="8">
        <f>'COICOP - GHG'!J208/Population!J$5*1000</f>
        <v>6.5238527469905084E-4</v>
      </c>
      <c r="K208" s="8">
        <f>'COICOP - GHG'!K208/Population!K$5*1000</f>
        <v>8.8204269495653978E-4</v>
      </c>
      <c r="L208" s="8">
        <f>'COICOP - GHG'!L208/Population!L$5*1000</f>
        <v>5.118565839994987E-4</v>
      </c>
      <c r="M208" s="8">
        <f>'COICOP - GHG'!M208/Population!M$5*1000</f>
        <v>5.6108713599635531E-5</v>
      </c>
      <c r="N208" s="8">
        <f>'COICOP - GHG'!N208/Population!N$5*1000</f>
        <v>4.983714589924242E-4</v>
      </c>
      <c r="O208" s="8">
        <f>'COICOP - GHG'!O208/Population!O$5*1000</f>
        <v>3.4004222135175998E-4</v>
      </c>
      <c r="P208" s="8">
        <f>'COICOP - GHG'!P208/Population!P$5*1000</f>
        <v>3.1913905739987918E-5</v>
      </c>
      <c r="Q208" s="8">
        <f>'COICOP - GHG'!Q208/Population!Q$5*1000</f>
        <v>0</v>
      </c>
      <c r="R208" s="8">
        <f>'COICOP - GHG'!R208/Population!R$5*1000</f>
        <v>0</v>
      </c>
      <c r="S208" s="8">
        <f>'COICOP - GHG'!S208/Population!S$5*1000</f>
        <v>0</v>
      </c>
      <c r="T208" s="8">
        <f>'COICOP - GHG'!T208/Population!T$5*1000</f>
        <v>0</v>
      </c>
      <c r="U208" s="8">
        <f>'COICOP - GHG'!U208/Population!U$5*1000</f>
        <v>1.3048174822548651E-4</v>
      </c>
    </row>
    <row r="209" spans="2:21" x14ac:dyDescent="0.45">
      <c r="C209" s="3" t="s">
        <v>331</v>
      </c>
      <c r="D209" s="8">
        <f>'COICOP - GHG'!D209/Population!D$5*1000</f>
        <v>4.2073815029158813E-4</v>
      </c>
      <c r="E209" s="8">
        <f>'COICOP - GHG'!E209/Population!E$5*1000</f>
        <v>3.4724513686967454E-4</v>
      </c>
      <c r="F209" s="8">
        <f>'COICOP - GHG'!F209/Population!F$5*1000</f>
        <v>9.4119971242601053E-4</v>
      </c>
      <c r="G209" s="8">
        <f>'COICOP - GHG'!G209/Population!G$5*1000</f>
        <v>0</v>
      </c>
      <c r="H209" s="8">
        <f>'COICOP - GHG'!H209/Population!H$5*1000</f>
        <v>0</v>
      </c>
      <c r="I209" s="8">
        <f>'COICOP - GHG'!I209/Population!I$5*1000</f>
        <v>0</v>
      </c>
      <c r="J209" s="8">
        <f>'COICOP - GHG'!J209/Population!J$5*1000</f>
        <v>5.3018380097927477E-5</v>
      </c>
      <c r="K209" s="8">
        <f>'COICOP - GHG'!K209/Population!K$5*1000</f>
        <v>0</v>
      </c>
      <c r="L209" s="8">
        <f>'COICOP - GHG'!L209/Population!L$5*1000</f>
        <v>2.6696074810380401E-4</v>
      </c>
      <c r="M209" s="8">
        <f>'COICOP - GHG'!M209/Population!M$5*1000</f>
        <v>0</v>
      </c>
      <c r="N209" s="8">
        <f>'COICOP - GHG'!N209/Population!N$5*1000</f>
        <v>5.241894741756833E-4</v>
      </c>
      <c r="O209" s="8">
        <f>'COICOP - GHG'!O209/Population!O$5*1000</f>
        <v>0</v>
      </c>
      <c r="P209" s="8">
        <f>'COICOP - GHG'!P209/Population!P$5*1000</f>
        <v>0</v>
      </c>
      <c r="Q209" s="8">
        <f>'COICOP - GHG'!Q209/Population!Q$5*1000</f>
        <v>0</v>
      </c>
      <c r="R209" s="8">
        <f>'COICOP - GHG'!R209/Population!R$5*1000</f>
        <v>0</v>
      </c>
      <c r="S209" s="8">
        <f>'COICOP - GHG'!S209/Population!S$5*1000</f>
        <v>0</v>
      </c>
      <c r="T209" s="8">
        <f>'COICOP - GHG'!T209/Population!T$5*1000</f>
        <v>7.5693240998094356E-3</v>
      </c>
      <c r="U209" s="8">
        <f>'COICOP - GHG'!U209/Population!U$5*1000</f>
        <v>7.1226514917258716E-4</v>
      </c>
    </row>
    <row r="210" spans="2:21" x14ac:dyDescent="0.45">
      <c r="B210" s="3" t="s">
        <v>155</v>
      </c>
      <c r="C210" s="3" t="s">
        <v>155</v>
      </c>
      <c r="D210" s="8">
        <f>'COICOP - GHG'!D210/Population!D$5*1000</f>
        <v>0</v>
      </c>
      <c r="E210" s="8">
        <f>'COICOP - GHG'!E210/Population!E$5*1000</f>
        <v>0</v>
      </c>
      <c r="F210" s="8">
        <f>'COICOP - GHG'!F210/Population!F$5*1000</f>
        <v>1.2203594112577729E-3</v>
      </c>
      <c r="G210" s="8">
        <f>'COICOP - GHG'!G210/Population!G$5*1000</f>
        <v>0</v>
      </c>
      <c r="H210" s="8">
        <f>'COICOP - GHG'!H210/Population!H$5*1000</f>
        <v>0</v>
      </c>
      <c r="I210" s="8">
        <f>'COICOP - GHG'!I210/Population!I$5*1000</f>
        <v>5.6436188200301846E-4</v>
      </c>
      <c r="J210" s="8">
        <f>'COICOP - GHG'!J210/Population!J$5*1000</f>
        <v>0</v>
      </c>
      <c r="K210" s="8">
        <f>'COICOP - GHG'!K210/Population!K$5*1000</f>
        <v>0.16019052801833703</v>
      </c>
      <c r="L210" s="8">
        <f>'COICOP - GHG'!L210/Population!L$5*1000</f>
        <v>9.556704974069595E-2</v>
      </c>
      <c r="M210" s="8">
        <f>'COICOP - GHG'!M210/Population!M$5*1000</f>
        <v>0</v>
      </c>
      <c r="N210" s="8">
        <f>'COICOP - GHG'!N210/Population!N$5*1000</f>
        <v>0</v>
      </c>
      <c r="O210" s="8">
        <f>'COICOP - GHG'!O210/Population!O$5*1000</f>
        <v>0</v>
      </c>
      <c r="P210" s="8">
        <f>'COICOP - GHG'!P210/Population!P$5*1000</f>
        <v>2.5511323473077514E-4</v>
      </c>
      <c r="Q210" s="8">
        <f>'COICOP - GHG'!Q210/Population!Q$5*1000</f>
        <v>0</v>
      </c>
      <c r="R210" s="8">
        <f>'COICOP - GHG'!R210/Population!R$5*1000</f>
        <v>0</v>
      </c>
      <c r="S210" s="8">
        <f>'COICOP - GHG'!S210/Population!S$5*1000</f>
        <v>0</v>
      </c>
      <c r="T210" s="8">
        <f>'COICOP - GHG'!T210/Population!T$5*1000</f>
        <v>0</v>
      </c>
      <c r="U210" s="8">
        <f>'COICOP - GHG'!U210/Population!U$5*1000</f>
        <v>0</v>
      </c>
    </row>
    <row r="211" spans="2:21" x14ac:dyDescent="0.45">
      <c r="B211" s="3" t="s">
        <v>156</v>
      </c>
      <c r="C211" s="3" t="s">
        <v>156</v>
      </c>
      <c r="D211" s="8">
        <f>'COICOP - GHG'!D211/Population!D$5*1000</f>
        <v>4.5747059779737993E-3</v>
      </c>
      <c r="E211" s="8">
        <f>'COICOP - GHG'!E211/Population!E$5*1000</f>
        <v>3.9167686935098278E-3</v>
      </c>
      <c r="F211" s="8">
        <f>'COICOP - GHG'!F211/Population!F$5*1000</f>
        <v>1.5489659792535002E-2</v>
      </c>
      <c r="G211" s="8">
        <f>'COICOP - GHG'!G211/Population!G$5*1000</f>
        <v>1.2746591224864246E-4</v>
      </c>
      <c r="H211" s="8">
        <f>'COICOP - GHG'!H211/Population!H$5*1000</f>
        <v>0</v>
      </c>
      <c r="I211" s="8">
        <f>'COICOP - GHG'!I211/Population!I$5*1000</f>
        <v>0</v>
      </c>
      <c r="J211" s="8">
        <f>'COICOP - GHG'!J211/Population!J$5*1000</f>
        <v>0</v>
      </c>
      <c r="K211" s="8">
        <f>'COICOP - GHG'!K211/Population!K$5*1000</f>
        <v>0</v>
      </c>
      <c r="L211" s="8">
        <f>'COICOP - GHG'!L211/Population!L$5*1000</f>
        <v>0</v>
      </c>
      <c r="M211" s="8">
        <f>'COICOP - GHG'!M211/Population!M$5*1000</f>
        <v>0</v>
      </c>
      <c r="N211" s="8">
        <f>'COICOP - GHG'!N211/Population!N$5*1000</f>
        <v>0</v>
      </c>
      <c r="O211" s="8">
        <f>'COICOP - GHG'!O211/Population!O$5*1000</f>
        <v>0</v>
      </c>
      <c r="P211" s="8">
        <f>'COICOP - GHG'!P211/Population!P$5*1000</f>
        <v>1.0289965461056994E-3</v>
      </c>
      <c r="Q211" s="8">
        <f>'COICOP - GHG'!Q211/Population!Q$5*1000</f>
        <v>2.4684519560989673E-2</v>
      </c>
      <c r="R211" s="8">
        <f>'COICOP - GHG'!R211/Population!R$5*1000</f>
        <v>2.7418147464100585E-2</v>
      </c>
      <c r="S211" s="8">
        <f>'COICOP - GHG'!S211/Population!S$5*1000</f>
        <v>0</v>
      </c>
      <c r="T211" s="8">
        <f>'COICOP - GHG'!T211/Population!T$5*1000</f>
        <v>0</v>
      </c>
      <c r="U211" s="8">
        <f>'COICOP - GHG'!U211/Population!U$5*1000</f>
        <v>0</v>
      </c>
    </row>
    <row r="212" spans="2:21" x14ac:dyDescent="0.45">
      <c r="B212" s="3" t="s">
        <v>157</v>
      </c>
      <c r="C212" s="3" t="s">
        <v>157</v>
      </c>
      <c r="D212" s="8">
        <f>'COICOP - GHG'!D212/Population!D$5*1000</f>
        <v>0</v>
      </c>
      <c r="E212" s="8">
        <f>'COICOP - GHG'!E212/Population!E$5*1000</f>
        <v>3.1024439312457644E-3</v>
      </c>
      <c r="F212" s="8">
        <f>'COICOP - GHG'!F212/Population!F$5*1000</f>
        <v>0</v>
      </c>
      <c r="G212" s="8">
        <f>'COICOP - GHG'!G212/Population!G$5*1000</f>
        <v>0</v>
      </c>
      <c r="H212" s="8">
        <f>'COICOP - GHG'!H212/Population!H$5*1000</f>
        <v>0</v>
      </c>
      <c r="I212" s="8">
        <f>'COICOP - GHG'!I212/Population!I$5*1000</f>
        <v>0</v>
      </c>
      <c r="J212" s="8">
        <f>'COICOP - GHG'!J212/Population!J$5*1000</f>
        <v>0</v>
      </c>
      <c r="K212" s="8">
        <f>'COICOP - GHG'!K212/Population!K$5*1000</f>
        <v>0</v>
      </c>
      <c r="L212" s="8">
        <f>'COICOP - GHG'!L212/Population!L$5*1000</f>
        <v>2.7513225653116634E-3</v>
      </c>
      <c r="M212" s="8">
        <f>'COICOP - GHG'!M212/Population!M$5*1000</f>
        <v>1.7360951531823407E-4</v>
      </c>
      <c r="N212" s="8">
        <f>'COICOP - GHG'!N212/Population!N$5*1000</f>
        <v>1.493946339722058E-4</v>
      </c>
      <c r="O212" s="8">
        <f>'COICOP - GHG'!O212/Population!O$5*1000</f>
        <v>0</v>
      </c>
      <c r="P212" s="8">
        <f>'COICOP - GHG'!P212/Population!P$5*1000</f>
        <v>0</v>
      </c>
      <c r="Q212" s="8">
        <f>'COICOP - GHG'!Q212/Population!Q$5*1000</f>
        <v>1.0707856052959504E-3</v>
      </c>
      <c r="R212" s="8">
        <f>'COICOP - GHG'!R212/Population!R$5*1000</f>
        <v>1.1893671884478634E-3</v>
      </c>
      <c r="S212" s="8">
        <f>'COICOP - GHG'!S212/Population!S$5*1000</f>
        <v>0</v>
      </c>
      <c r="T212" s="8">
        <f>'COICOP - GHG'!T212/Population!T$5*1000</f>
        <v>1.920057701564095E-3</v>
      </c>
      <c r="U212" s="8">
        <f>'COICOP - GHG'!U212/Population!U$5*1000</f>
        <v>0</v>
      </c>
    </row>
    <row r="213" spans="2:21" x14ac:dyDescent="0.45">
      <c r="B213" s="3" t="s">
        <v>158</v>
      </c>
      <c r="C213" s="3" t="s">
        <v>158</v>
      </c>
      <c r="D213" s="8">
        <f>'COICOP - GHG'!D213/Population!D$5*1000</f>
        <v>6.0309652213380463E-4</v>
      </c>
      <c r="E213" s="8">
        <f>'COICOP - GHG'!E213/Population!E$5*1000</f>
        <v>9.011037423668109E-5</v>
      </c>
      <c r="F213" s="8">
        <f>'COICOP - GHG'!F213/Population!F$5*1000</f>
        <v>9.8494939961222094E-5</v>
      </c>
      <c r="G213" s="8">
        <f>'COICOP - GHG'!G213/Population!G$5*1000</f>
        <v>5.4168376173915841E-6</v>
      </c>
      <c r="H213" s="8">
        <f>'COICOP - GHG'!H213/Population!H$5*1000</f>
        <v>9.8662925801100169E-5</v>
      </c>
      <c r="I213" s="8">
        <f>'COICOP - GHG'!I213/Population!I$5*1000</f>
        <v>1.7904381302794563E-4</v>
      </c>
      <c r="J213" s="8">
        <f>'COICOP - GHG'!J213/Population!J$5*1000</f>
        <v>8.3713799208220063E-4</v>
      </c>
      <c r="K213" s="8">
        <f>'COICOP - GHG'!K213/Population!K$5*1000</f>
        <v>0</v>
      </c>
      <c r="L213" s="8">
        <f>'COICOP - GHG'!L213/Population!L$5*1000</f>
        <v>1.3282313026335986E-5</v>
      </c>
      <c r="M213" s="8">
        <f>'COICOP - GHG'!M213/Population!M$5*1000</f>
        <v>8.2915150227182692E-5</v>
      </c>
      <c r="N213" s="8">
        <f>'COICOP - GHG'!N213/Population!N$5*1000</f>
        <v>1.1229044378890701E-4</v>
      </c>
      <c r="O213" s="8">
        <f>'COICOP - GHG'!O213/Population!O$5*1000</f>
        <v>1.3590454144404838E-3</v>
      </c>
      <c r="P213" s="8">
        <f>'COICOP - GHG'!P213/Population!P$5*1000</f>
        <v>6.6067980920514382E-4</v>
      </c>
      <c r="Q213" s="8">
        <f>'COICOP - GHG'!Q213/Population!Q$5*1000</f>
        <v>1.1330038537402322E-5</v>
      </c>
      <c r="R213" s="8">
        <f>'COICOP - GHG'!R213/Population!R$5*1000</f>
        <v>1.0423051813418527E-5</v>
      </c>
      <c r="S213" s="8">
        <f>'COICOP - GHG'!S213/Population!S$5*1000</f>
        <v>1.1857622941808137E-4</v>
      </c>
      <c r="T213" s="8">
        <f>'COICOP - GHG'!T213/Population!T$5*1000</f>
        <v>0</v>
      </c>
      <c r="U213" s="8">
        <f>'COICOP - GHG'!U213/Population!U$5*1000</f>
        <v>7.1661063263360144E-5</v>
      </c>
    </row>
    <row r="214" spans="2:21" x14ac:dyDescent="0.45">
      <c r="B214" s="3" t="s">
        <v>159</v>
      </c>
      <c r="C214" s="3" t="s">
        <v>159</v>
      </c>
      <c r="D214" s="8">
        <f>'COICOP - GHG'!D214/Population!D$5*1000</f>
        <v>0</v>
      </c>
      <c r="E214" s="8">
        <f>'COICOP - GHG'!E214/Population!E$5*1000</f>
        <v>8.7611317352421728E-3</v>
      </c>
      <c r="F214" s="8">
        <f>'COICOP - GHG'!F214/Population!F$5*1000</f>
        <v>2.6334843175795019E-4</v>
      </c>
      <c r="G214" s="8">
        <f>'COICOP - GHG'!G214/Population!G$5*1000</f>
        <v>5.2541302084653096E-4</v>
      </c>
      <c r="H214" s="8">
        <f>'COICOP - GHG'!H214/Population!H$5*1000</f>
        <v>7.3376715731728032E-5</v>
      </c>
      <c r="I214" s="8">
        <f>'COICOP - GHG'!I214/Population!I$5*1000</f>
        <v>0</v>
      </c>
      <c r="J214" s="8">
        <f>'COICOP - GHG'!J214/Population!J$5*1000</f>
        <v>0</v>
      </c>
      <c r="K214" s="8">
        <f>'COICOP - GHG'!K214/Population!K$5*1000</f>
        <v>0</v>
      </c>
      <c r="L214" s="8">
        <f>'COICOP - GHG'!L214/Population!L$5*1000</f>
        <v>0</v>
      </c>
      <c r="M214" s="8">
        <f>'COICOP - GHG'!M214/Population!M$5*1000</f>
        <v>0</v>
      </c>
      <c r="N214" s="8">
        <f>'COICOP - GHG'!N214/Population!N$5*1000</f>
        <v>0</v>
      </c>
      <c r="O214" s="8">
        <f>'COICOP - GHG'!O214/Population!O$5*1000</f>
        <v>0</v>
      </c>
      <c r="P214" s="8">
        <f>'COICOP - GHG'!P214/Population!P$5*1000</f>
        <v>0</v>
      </c>
      <c r="Q214" s="8">
        <f>'COICOP - GHG'!Q214/Population!Q$5*1000</f>
        <v>0</v>
      </c>
      <c r="R214" s="8">
        <f>'COICOP - GHG'!R214/Population!R$5*1000</f>
        <v>0</v>
      </c>
      <c r="S214" s="8">
        <f>'COICOP - GHG'!S214/Population!S$5*1000</f>
        <v>0</v>
      </c>
      <c r="T214" s="8">
        <f>'COICOP - GHG'!T214/Population!T$5*1000</f>
        <v>0</v>
      </c>
      <c r="U214" s="8">
        <f>'COICOP - GHG'!U214/Population!U$5*1000</f>
        <v>0</v>
      </c>
    </row>
    <row r="215" spans="2:21" x14ac:dyDescent="0.45">
      <c r="B215" s="3" t="s">
        <v>160</v>
      </c>
      <c r="C215" s="3" t="s">
        <v>160</v>
      </c>
      <c r="D215" s="8">
        <f>'COICOP - GHG'!D215/Population!D$5*1000</f>
        <v>2.8548122713065037E-3</v>
      </c>
      <c r="E215" s="8">
        <f>'COICOP - GHG'!E215/Population!E$5*1000</f>
        <v>5.7854260900643212E-3</v>
      </c>
      <c r="F215" s="8">
        <f>'COICOP - GHG'!F215/Population!F$5*1000</f>
        <v>1.3184828905518666E-3</v>
      </c>
      <c r="G215" s="8">
        <f>'COICOP - GHG'!G215/Population!G$5*1000</f>
        <v>5.4255261158867064E-3</v>
      </c>
      <c r="H215" s="8">
        <f>'COICOP - GHG'!H215/Population!H$5*1000</f>
        <v>1.2400339708654353E-3</v>
      </c>
      <c r="I215" s="8">
        <f>'COICOP - GHG'!I215/Population!I$5*1000</f>
        <v>0</v>
      </c>
      <c r="J215" s="8">
        <f>'COICOP - GHG'!J215/Population!J$5*1000</f>
        <v>3.4912116114128394E-4</v>
      </c>
      <c r="K215" s="8">
        <f>'COICOP - GHG'!K215/Population!K$5*1000</f>
        <v>2.2712381025031861E-3</v>
      </c>
      <c r="L215" s="8">
        <f>'COICOP - GHG'!L215/Population!L$5*1000</f>
        <v>5.5812027647407199E-4</v>
      </c>
      <c r="M215" s="8">
        <f>'COICOP - GHG'!M215/Population!M$5*1000</f>
        <v>0</v>
      </c>
      <c r="N215" s="8">
        <f>'COICOP - GHG'!N215/Population!N$5*1000</f>
        <v>5.1505031665962974E-3</v>
      </c>
      <c r="O215" s="8">
        <f>'COICOP - GHG'!O215/Population!O$5*1000</f>
        <v>1.0831557494765658E-2</v>
      </c>
      <c r="P215" s="8">
        <f>'COICOP - GHG'!P215/Population!P$5*1000</f>
        <v>2.5844772456502417E-5</v>
      </c>
      <c r="Q215" s="8">
        <f>'COICOP - GHG'!Q215/Population!Q$5*1000</f>
        <v>1.0379875265195623E-2</v>
      </c>
      <c r="R215" s="8">
        <f>'COICOP - GHG'!R215/Population!R$5*1000</f>
        <v>1.1529369651166649E-2</v>
      </c>
      <c r="S215" s="8">
        <f>'COICOP - GHG'!S215/Population!S$5*1000</f>
        <v>0</v>
      </c>
      <c r="T215" s="8">
        <f>'COICOP - GHG'!T215/Population!T$5*1000</f>
        <v>6.6713507155657589E-4</v>
      </c>
      <c r="U215" s="8">
        <f>'COICOP - GHG'!U215/Population!U$5*1000</f>
        <v>1.2639780296097745E-3</v>
      </c>
    </row>
    <row r="216" spans="2:21" x14ac:dyDescent="0.45">
      <c r="B216" s="3" t="s">
        <v>161</v>
      </c>
      <c r="C216" s="3" t="s">
        <v>161</v>
      </c>
      <c r="D216" s="8">
        <f>'COICOP - GHG'!D216/Population!D$5*1000</f>
        <v>0</v>
      </c>
      <c r="E216" s="8">
        <f>'COICOP - GHG'!E216/Population!E$5*1000</f>
        <v>0</v>
      </c>
      <c r="F216" s="8">
        <f>'COICOP - GHG'!F216/Population!F$5*1000</f>
        <v>0</v>
      </c>
      <c r="G216" s="8">
        <f>'COICOP - GHG'!G216/Population!G$5*1000</f>
        <v>0</v>
      </c>
      <c r="H216" s="8">
        <f>'COICOP - GHG'!H216/Population!H$5*1000</f>
        <v>0</v>
      </c>
      <c r="I216" s="8">
        <f>'COICOP - GHG'!I216/Population!I$5*1000</f>
        <v>0</v>
      </c>
      <c r="J216" s="8">
        <f>'COICOP - GHG'!J216/Population!J$5*1000</f>
        <v>0</v>
      </c>
      <c r="K216" s="8">
        <f>'COICOP - GHG'!K216/Population!K$5*1000</f>
        <v>0</v>
      </c>
      <c r="L216" s="8">
        <f>'COICOP - GHG'!L216/Population!L$5*1000</f>
        <v>0</v>
      </c>
      <c r="M216" s="8">
        <f>'COICOP - GHG'!M216/Population!M$5*1000</f>
        <v>0</v>
      </c>
      <c r="N216" s="8">
        <f>'COICOP - GHG'!N216/Population!N$5*1000</f>
        <v>0</v>
      </c>
      <c r="O216" s="8">
        <f>'COICOP - GHG'!O216/Population!O$5*1000</f>
        <v>0</v>
      </c>
      <c r="P216" s="8">
        <f>'COICOP - GHG'!P216/Population!P$5*1000</f>
        <v>0</v>
      </c>
      <c r="Q216" s="8">
        <f>'COICOP - GHG'!Q216/Population!Q$5*1000</f>
        <v>0</v>
      </c>
      <c r="R216" s="8">
        <f>'COICOP - GHG'!R216/Population!R$5*1000</f>
        <v>0</v>
      </c>
      <c r="S216" s="8">
        <f>'COICOP - GHG'!S216/Population!S$5*1000</f>
        <v>0</v>
      </c>
      <c r="T216" s="8">
        <f>'COICOP - GHG'!T216/Population!T$5*1000</f>
        <v>1.8387442621272099E-3</v>
      </c>
      <c r="U216" s="8">
        <f>'COICOP - GHG'!U216/Population!U$5*1000</f>
        <v>0</v>
      </c>
    </row>
    <row r="217" spans="2:21" x14ac:dyDescent="0.45">
      <c r="B217" s="3" t="s">
        <v>162</v>
      </c>
      <c r="C217" s="3" t="s">
        <v>162</v>
      </c>
      <c r="D217" s="8">
        <f>'COICOP - GHG'!D217/Population!D$5*1000</f>
        <v>0</v>
      </c>
      <c r="E217" s="8">
        <f>'COICOP - GHG'!E217/Population!E$5*1000</f>
        <v>0</v>
      </c>
      <c r="F217" s="8">
        <f>'COICOP - GHG'!F217/Population!F$5*1000</f>
        <v>0</v>
      </c>
      <c r="G217" s="8">
        <f>'COICOP - GHG'!G217/Population!G$5*1000</f>
        <v>0</v>
      </c>
      <c r="H217" s="8">
        <f>'COICOP - GHG'!H217/Population!H$5*1000</f>
        <v>0</v>
      </c>
      <c r="I217" s="8">
        <f>'COICOP - GHG'!I217/Population!I$5*1000</f>
        <v>0</v>
      </c>
      <c r="J217" s="8">
        <f>'COICOP - GHG'!J217/Population!J$5*1000</f>
        <v>0</v>
      </c>
      <c r="K217" s="8">
        <f>'COICOP - GHG'!K217/Population!K$5*1000</f>
        <v>0</v>
      </c>
      <c r="L217" s="8">
        <f>'COICOP - GHG'!L217/Population!L$5*1000</f>
        <v>0</v>
      </c>
      <c r="M217" s="8">
        <f>'COICOP - GHG'!M217/Population!M$5*1000</f>
        <v>0</v>
      </c>
      <c r="N217" s="8">
        <f>'COICOP - GHG'!N217/Population!N$5*1000</f>
        <v>0</v>
      </c>
      <c r="O217" s="8">
        <f>'COICOP - GHG'!O217/Population!O$5*1000</f>
        <v>0</v>
      </c>
      <c r="P217" s="8">
        <f>'COICOP - GHG'!P217/Population!P$5*1000</f>
        <v>0</v>
      </c>
      <c r="Q217" s="8">
        <f>'COICOP - GHG'!Q217/Population!Q$5*1000</f>
        <v>0</v>
      </c>
      <c r="R217" s="8">
        <f>'COICOP - GHG'!R217/Population!R$5*1000</f>
        <v>0</v>
      </c>
      <c r="S217" s="8">
        <f>'COICOP - GHG'!S217/Population!S$5*1000</f>
        <v>0</v>
      </c>
      <c r="T217" s="8">
        <f>'COICOP - GHG'!T217/Population!T$5*1000</f>
        <v>0</v>
      </c>
      <c r="U217" s="8">
        <f>'COICOP - GHG'!U217/Population!U$5*1000</f>
        <v>0</v>
      </c>
    </row>
    <row r="218" spans="2:21" x14ac:dyDescent="0.45">
      <c r="B218" s="3" t="s">
        <v>163</v>
      </c>
      <c r="C218" s="3" t="s">
        <v>163</v>
      </c>
      <c r="D218" s="8">
        <f>'COICOP - GHG'!D218/Population!D$5*1000</f>
        <v>4.3618346689059465E-2</v>
      </c>
      <c r="E218" s="8">
        <f>'COICOP - GHG'!E218/Population!E$5*1000</f>
        <v>5.4335277291359438E-2</v>
      </c>
      <c r="F218" s="8">
        <f>'COICOP - GHG'!F218/Population!F$5*1000</f>
        <v>5.6491245670680611E-2</v>
      </c>
      <c r="G218" s="8">
        <f>'COICOP - GHG'!G218/Population!G$5*1000</f>
        <v>3.2960260660600989E-2</v>
      </c>
      <c r="H218" s="8">
        <f>'COICOP - GHG'!H218/Population!H$5*1000</f>
        <v>2.7345342301484624E-2</v>
      </c>
      <c r="I218" s="8">
        <f>'COICOP - GHG'!I218/Population!I$5*1000</f>
        <v>2.7120095620936535E-2</v>
      </c>
      <c r="J218" s="8">
        <f>'COICOP - GHG'!J218/Population!J$5*1000</f>
        <v>2.9424568749176615E-2</v>
      </c>
      <c r="K218" s="8">
        <f>'COICOP - GHG'!K218/Population!K$5*1000</f>
        <v>2.9732505443147709E-2</v>
      </c>
      <c r="L218" s="8">
        <f>'COICOP - GHG'!L218/Population!L$5*1000</f>
        <v>2.5815465231500575E-2</v>
      </c>
      <c r="M218" s="8">
        <f>'COICOP - GHG'!M218/Population!M$5*1000</f>
        <v>2.5497971274302957E-2</v>
      </c>
      <c r="N218" s="8">
        <f>'COICOP - GHG'!N218/Population!N$5*1000</f>
        <v>2.0668088967312776E-2</v>
      </c>
      <c r="O218" s="8">
        <f>'COICOP - GHG'!O218/Population!O$5*1000</f>
        <v>2.8252068981424433E-2</v>
      </c>
      <c r="P218" s="8">
        <f>'COICOP - GHG'!P218/Population!P$5*1000</f>
        <v>2.4193857640228481E-2</v>
      </c>
      <c r="Q218" s="8">
        <f>'COICOP - GHG'!Q218/Population!Q$5*1000</f>
        <v>2.0284898779078478E-2</v>
      </c>
      <c r="R218" s="8">
        <f>'COICOP - GHG'!R218/Population!R$5*1000</f>
        <v>1.9086139936573574E-2</v>
      </c>
      <c r="S218" s="8">
        <f>'COICOP - GHG'!S218/Population!S$5*1000</f>
        <v>1.5622999230791881E-2</v>
      </c>
      <c r="T218" s="8">
        <f>'COICOP - GHG'!T218/Population!T$5*1000</f>
        <v>1.8812361427684804E-2</v>
      </c>
      <c r="U218" s="8">
        <f>'COICOP - GHG'!U218/Population!U$5*1000</f>
        <v>1.8116709047975708E-2</v>
      </c>
    </row>
    <row r="219" spans="2:21" x14ac:dyDescent="0.45">
      <c r="B219" s="3" t="s">
        <v>164</v>
      </c>
      <c r="C219" s="3" t="s">
        <v>332</v>
      </c>
      <c r="D219" s="8">
        <f>'COICOP - GHG'!D219/Population!D$5*1000</f>
        <v>2.9925540326867249E-2</v>
      </c>
      <c r="E219" s="8">
        <f>'COICOP - GHG'!E219/Population!E$5*1000</f>
        <v>4.9812779952381224E-2</v>
      </c>
      <c r="F219" s="8">
        <f>'COICOP - GHG'!F219/Population!F$5*1000</f>
        <v>4.265960869340165E-2</v>
      </c>
      <c r="G219" s="8">
        <f>'COICOP - GHG'!G219/Population!G$5*1000</f>
        <v>6.3306801013964673E-2</v>
      </c>
      <c r="H219" s="8">
        <f>'COICOP - GHG'!H219/Population!H$5*1000</f>
        <v>4.2443960351596033E-2</v>
      </c>
      <c r="I219" s="8">
        <f>'COICOP - GHG'!I219/Population!I$5*1000</f>
        <v>2.8582937866995371E-2</v>
      </c>
      <c r="J219" s="8">
        <f>'COICOP - GHG'!J219/Population!J$5*1000</f>
        <v>3.7727581222138401E-2</v>
      </c>
      <c r="K219" s="8">
        <f>'COICOP - GHG'!K219/Population!K$5*1000</f>
        <v>2.7710625234643006E-2</v>
      </c>
      <c r="L219" s="8">
        <f>'COICOP - GHG'!L219/Population!L$5*1000</f>
        <v>2.8595023876515885E-2</v>
      </c>
      <c r="M219" s="8">
        <f>'COICOP - GHG'!M219/Population!M$5*1000</f>
        <v>1.8714139718970645E-2</v>
      </c>
      <c r="N219" s="8">
        <f>'COICOP - GHG'!N219/Population!N$5*1000</f>
        <v>7.3154911147061102E-2</v>
      </c>
      <c r="O219" s="8">
        <f>'COICOP - GHG'!O219/Population!O$5*1000</f>
        <v>2.4519992497542227E-2</v>
      </c>
      <c r="P219" s="8">
        <f>'COICOP - GHG'!P219/Population!P$5*1000</f>
        <v>2.1450025418676914E-2</v>
      </c>
      <c r="Q219" s="8">
        <f>'COICOP - GHG'!Q219/Population!Q$5*1000</f>
        <v>9.1662370517826518E-3</v>
      </c>
      <c r="R219" s="8">
        <f>'COICOP - GHG'!R219/Population!R$5*1000</f>
        <v>8.5451267888439746E-3</v>
      </c>
      <c r="S219" s="8">
        <f>'COICOP - GHG'!S219/Population!S$5*1000</f>
        <v>8.5469837567371323E-3</v>
      </c>
      <c r="T219" s="8">
        <f>'COICOP - GHG'!T219/Population!T$5*1000</f>
        <v>1.0546705421407567E-2</v>
      </c>
      <c r="U219" s="8">
        <f>'COICOP - GHG'!U219/Population!U$5*1000</f>
        <v>1.0964729444854007E-2</v>
      </c>
    </row>
    <row r="220" spans="2:21" x14ac:dyDescent="0.45">
      <c r="B220" s="3" t="s">
        <v>165</v>
      </c>
      <c r="C220" s="3" t="s">
        <v>333</v>
      </c>
      <c r="D220" s="8">
        <f>'COICOP - GHG'!D220/Population!D$5*1000</f>
        <v>3.9316311974267701E-4</v>
      </c>
      <c r="E220" s="8">
        <f>'COICOP - GHG'!E220/Population!E$5*1000</f>
        <v>5.3080400257404315E-3</v>
      </c>
      <c r="F220" s="8">
        <f>'COICOP - GHG'!F220/Population!F$5*1000</f>
        <v>2.9153983206093959E-2</v>
      </c>
      <c r="G220" s="8">
        <f>'COICOP - GHG'!G220/Population!G$5*1000</f>
        <v>1.5738812562096035E-3</v>
      </c>
      <c r="H220" s="8">
        <f>'COICOP - GHG'!H220/Population!H$5*1000</f>
        <v>3.2670848968643119E-2</v>
      </c>
      <c r="I220" s="8">
        <f>'COICOP - GHG'!I220/Population!I$5*1000</f>
        <v>1.1568801264378134E-2</v>
      </c>
      <c r="J220" s="8">
        <f>'COICOP - GHG'!J220/Population!J$5*1000</f>
        <v>4.532792581867965E-2</v>
      </c>
      <c r="K220" s="8">
        <f>'COICOP - GHG'!K220/Population!K$5*1000</f>
        <v>2.8549101774240342E-2</v>
      </c>
      <c r="L220" s="8">
        <f>'COICOP - GHG'!L220/Population!L$5*1000</f>
        <v>2.4907093365306968E-3</v>
      </c>
      <c r="M220" s="8">
        <f>'COICOP - GHG'!M220/Population!M$5*1000</f>
        <v>9.8662239416065431E-3</v>
      </c>
      <c r="N220" s="8">
        <f>'COICOP - GHG'!N220/Population!N$5*1000</f>
        <v>6.6608268165047691E-3</v>
      </c>
      <c r="O220" s="8">
        <f>'COICOP - GHG'!O220/Population!O$5*1000</f>
        <v>6.6921400581494359E-4</v>
      </c>
      <c r="P220" s="8">
        <f>'COICOP - GHG'!P220/Population!P$5*1000</f>
        <v>0</v>
      </c>
      <c r="Q220" s="8">
        <f>'COICOP - GHG'!Q220/Population!Q$5*1000</f>
        <v>3.6980481295961695E-3</v>
      </c>
      <c r="R220" s="8">
        <f>'COICOP - GHG'!R220/Population!R$5*1000</f>
        <v>3.447465951417975E-3</v>
      </c>
      <c r="S220" s="8">
        <f>'COICOP - GHG'!S220/Population!S$5*1000</f>
        <v>4.8860567314304038E-3</v>
      </c>
      <c r="T220" s="8">
        <f>'COICOP - GHG'!T220/Population!T$5*1000</f>
        <v>5.4096207996357677E-3</v>
      </c>
      <c r="U220" s="8">
        <f>'COICOP - GHG'!U220/Population!U$5*1000</f>
        <v>0</v>
      </c>
    </row>
    <row r="221" spans="2:21" x14ac:dyDescent="0.45">
      <c r="B221" s="3" t="s">
        <v>166</v>
      </c>
      <c r="C221" s="3" t="s">
        <v>165</v>
      </c>
      <c r="D221" s="8">
        <f>'COICOP - GHG'!D221/Population!D$5*1000</f>
        <v>1.5417551777279902E-2</v>
      </c>
      <c r="E221" s="8">
        <f>'COICOP - GHG'!E221/Population!E$5*1000</f>
        <v>1.0055610177898501E-2</v>
      </c>
      <c r="F221" s="8">
        <f>'COICOP - GHG'!F221/Population!F$5*1000</f>
        <v>1.5381639793182349E-2</v>
      </c>
      <c r="G221" s="8">
        <f>'COICOP - GHG'!G221/Population!G$5*1000</f>
        <v>1.0739790574755066E-2</v>
      </c>
      <c r="H221" s="8">
        <f>'COICOP - GHG'!H221/Population!H$5*1000</f>
        <v>1.4613149137039441E-2</v>
      </c>
      <c r="I221" s="8">
        <f>'COICOP - GHG'!I221/Population!I$5*1000</f>
        <v>2.2630652679026385E-2</v>
      </c>
      <c r="J221" s="8">
        <f>'COICOP - GHG'!J221/Population!J$5*1000</f>
        <v>1.4384217944628136E-2</v>
      </c>
      <c r="K221" s="8">
        <f>'COICOP - GHG'!K221/Population!K$5*1000</f>
        <v>2.6936420671253184E-2</v>
      </c>
      <c r="L221" s="8">
        <f>'COICOP - GHG'!L221/Population!L$5*1000</f>
        <v>4.8191799797535637E-3</v>
      </c>
      <c r="M221" s="8">
        <f>'COICOP - GHG'!M221/Population!M$5*1000</f>
        <v>1.5767226808044946E-2</v>
      </c>
      <c r="N221" s="8">
        <f>'COICOP - GHG'!N221/Population!N$5*1000</f>
        <v>1.5110166391473735E-2</v>
      </c>
      <c r="O221" s="8">
        <f>'COICOP - GHG'!O221/Population!O$5*1000</f>
        <v>1.2009946750352305E-2</v>
      </c>
      <c r="P221" s="8">
        <f>'COICOP - GHG'!P221/Population!P$5*1000</f>
        <v>1.0860807037045827E-2</v>
      </c>
      <c r="Q221" s="8">
        <f>'COICOP - GHG'!Q221/Population!Q$5*1000</f>
        <v>1.1322814276928033E-2</v>
      </c>
      <c r="R221" s="8">
        <f>'COICOP - GHG'!R221/Population!R$5*1000</f>
        <v>1.0653679868896994E-2</v>
      </c>
      <c r="S221" s="8">
        <f>'COICOP - GHG'!S221/Population!S$5*1000</f>
        <v>7.3767602881598653E-3</v>
      </c>
      <c r="T221" s="8">
        <f>'COICOP - GHG'!T221/Population!T$5*1000</f>
        <v>7.9871655118949215E-3</v>
      </c>
      <c r="U221" s="8">
        <f>'COICOP - GHG'!U221/Population!U$5*1000</f>
        <v>1.2000193954667386E-2</v>
      </c>
    </row>
    <row r="222" spans="2:21" x14ac:dyDescent="0.45">
      <c r="C222" s="3" t="s">
        <v>334</v>
      </c>
      <c r="D222" s="8">
        <f>'COICOP - GHG'!D222/Population!D$5*1000</f>
        <v>1.4080108348265281E-3</v>
      </c>
      <c r="E222" s="8">
        <f>'COICOP - GHG'!E222/Population!E$5*1000</f>
        <v>1.0994376957796776E-2</v>
      </c>
      <c r="F222" s="8">
        <f>'COICOP - GHG'!F222/Population!F$5*1000</f>
        <v>6.7056088071675317E-3</v>
      </c>
      <c r="G222" s="8">
        <f>'COICOP - GHG'!G222/Population!G$5*1000</f>
        <v>2.0724195251026257E-3</v>
      </c>
      <c r="H222" s="8">
        <f>'COICOP - GHG'!H222/Population!H$5*1000</f>
        <v>2.2381411638664511E-4</v>
      </c>
      <c r="I222" s="8">
        <f>'COICOP - GHG'!I222/Population!I$5*1000</f>
        <v>4.9328857961562977E-3</v>
      </c>
      <c r="J222" s="8">
        <f>'COICOP - GHG'!J222/Population!J$5*1000</f>
        <v>9.170484529289443E-4</v>
      </c>
      <c r="K222" s="8">
        <f>'COICOP - GHG'!K222/Population!K$5*1000</f>
        <v>5.4617683396232606E-4</v>
      </c>
      <c r="L222" s="8">
        <f>'COICOP - GHG'!L222/Population!L$5*1000</f>
        <v>2.8097211074620627E-5</v>
      </c>
      <c r="M222" s="8">
        <f>'COICOP - GHG'!M222/Population!M$5*1000</f>
        <v>1.0674381760077672E-3</v>
      </c>
      <c r="N222" s="8">
        <f>'COICOP - GHG'!N222/Population!N$5*1000</f>
        <v>2.3504493067802367E-4</v>
      </c>
      <c r="O222" s="8">
        <f>'COICOP - GHG'!O222/Population!O$5*1000</f>
        <v>1.2622997689897152E-3</v>
      </c>
      <c r="P222" s="8">
        <f>'COICOP - GHG'!P222/Population!P$5*1000</f>
        <v>6.5662298268714112E-4</v>
      </c>
      <c r="Q222" s="8">
        <f>'COICOP - GHG'!Q222/Population!Q$5*1000</f>
        <v>5.7428000685697173E-4</v>
      </c>
      <c r="R222" s="8">
        <f>'COICOP - GHG'!R222/Population!R$5*1000</f>
        <v>5.4291316853354575E-4</v>
      </c>
      <c r="S222" s="8">
        <f>'COICOP - GHG'!S222/Population!S$5*1000</f>
        <v>1.1923677214688768E-4</v>
      </c>
      <c r="T222" s="8">
        <f>'COICOP - GHG'!T222/Population!T$5*1000</f>
        <v>3.3623873764017072E-4</v>
      </c>
      <c r="U222" s="8">
        <f>'COICOP - GHG'!U222/Population!U$5*1000</f>
        <v>6.894340150338293E-5</v>
      </c>
    </row>
    <row r="223" spans="2:21" x14ac:dyDescent="0.45">
      <c r="C223" s="3" t="s">
        <v>335</v>
      </c>
      <c r="D223" s="8">
        <f>'COICOP - GHG'!D223/Population!D$5*1000</f>
        <v>0.11229792877383983</v>
      </c>
      <c r="E223" s="8">
        <f>'COICOP - GHG'!E223/Population!E$5*1000</f>
        <v>0.13896579657922514</v>
      </c>
      <c r="F223" s="8">
        <f>'COICOP - GHG'!F223/Population!F$5*1000</f>
        <v>0.1396456709504631</v>
      </c>
      <c r="G223" s="8">
        <f>'COICOP - GHG'!G223/Population!G$5*1000</f>
        <v>8.8511854957072755E-2</v>
      </c>
      <c r="H223" s="8">
        <f>'COICOP - GHG'!H223/Population!H$5*1000</f>
        <v>8.9994173159438778E-2</v>
      </c>
      <c r="I223" s="8">
        <f>'COICOP - GHG'!I223/Population!I$5*1000</f>
        <v>8.838888337179826E-2</v>
      </c>
      <c r="J223" s="8">
        <f>'COICOP - GHG'!J223/Population!J$5*1000</f>
        <v>0.10233630945192621</v>
      </c>
      <c r="K223" s="8">
        <f>'COICOP - GHG'!K223/Population!K$5*1000</f>
        <v>9.0090252574518415E-2</v>
      </c>
      <c r="L223" s="8">
        <f>'COICOP - GHG'!L223/Population!L$5*1000</f>
        <v>6.3652038880002634E-2</v>
      </c>
      <c r="M223" s="8">
        <f>'COICOP - GHG'!M223/Population!M$5*1000</f>
        <v>6.481046226789651E-2</v>
      </c>
      <c r="N223" s="8">
        <f>'COICOP - GHG'!N223/Population!N$5*1000</f>
        <v>5.5899248509872067E-2</v>
      </c>
      <c r="O223" s="8">
        <f>'COICOP - GHG'!O223/Population!O$5*1000</f>
        <v>4.3807074999631095E-2</v>
      </c>
      <c r="P223" s="8">
        <f>'COICOP - GHG'!P223/Population!P$5*1000</f>
        <v>5.0228909536748474E-2</v>
      </c>
      <c r="Q223" s="8">
        <f>'COICOP - GHG'!Q223/Population!Q$5*1000</f>
        <v>5.2754949505648095E-2</v>
      </c>
      <c r="R223" s="8">
        <f>'COICOP - GHG'!R223/Population!R$5*1000</f>
        <v>5.1286051034382024E-2</v>
      </c>
      <c r="S223" s="8">
        <f>'COICOP - GHG'!S223/Population!S$5*1000</f>
        <v>4.8807286083462943E-2</v>
      </c>
      <c r="T223" s="8">
        <f>'COICOP - GHG'!T223/Population!T$5*1000</f>
        <v>3.6481800041837077E-2</v>
      </c>
      <c r="U223" s="8">
        <f>'COICOP - GHG'!U223/Population!U$5*1000</f>
        <v>6.123313832955208E-2</v>
      </c>
    </row>
    <row r="224" spans="2:21" x14ac:dyDescent="0.45">
      <c r="C224" s="3" t="s">
        <v>336</v>
      </c>
      <c r="D224" s="8">
        <f>'COICOP - GHG'!D224/Population!D$5*1000</f>
        <v>1.6703954185115447E-3</v>
      </c>
      <c r="E224" s="8">
        <f>'COICOP - GHG'!E224/Population!E$5*1000</f>
        <v>6.6811853420440975E-4</v>
      </c>
      <c r="F224" s="8">
        <f>'COICOP - GHG'!F224/Population!F$5*1000</f>
        <v>2.6107460747533348E-3</v>
      </c>
      <c r="G224" s="8">
        <f>'COICOP - GHG'!G224/Population!G$5*1000</f>
        <v>1.6579443707051087E-3</v>
      </c>
      <c r="H224" s="8">
        <f>'COICOP - GHG'!H224/Population!H$5*1000</f>
        <v>0</v>
      </c>
      <c r="I224" s="8">
        <f>'COICOP - GHG'!I224/Population!I$5*1000</f>
        <v>5.1014744163986195E-3</v>
      </c>
      <c r="J224" s="8">
        <f>'COICOP - GHG'!J224/Population!J$5*1000</f>
        <v>1.5853710260994899E-3</v>
      </c>
      <c r="K224" s="8">
        <f>'COICOP - GHG'!K224/Population!K$5*1000</f>
        <v>2.4331416827851147E-4</v>
      </c>
      <c r="L224" s="8">
        <f>'COICOP - GHG'!L224/Population!L$5*1000</f>
        <v>1.1703279423640258E-4</v>
      </c>
      <c r="M224" s="8">
        <f>'COICOP - GHG'!M224/Population!M$5*1000</f>
        <v>3.2370577807187774E-5</v>
      </c>
      <c r="N224" s="8">
        <f>'COICOP - GHG'!N224/Population!N$5*1000</f>
        <v>8.7988297489692547E-5</v>
      </c>
      <c r="O224" s="8">
        <f>'COICOP - GHG'!O224/Population!O$5*1000</f>
        <v>8.2003381914342281E-5</v>
      </c>
      <c r="P224" s="8">
        <f>'COICOP - GHG'!P224/Population!P$5*1000</f>
        <v>9.4659746368754361E-5</v>
      </c>
      <c r="Q224" s="8">
        <f>'COICOP - GHG'!Q224/Population!Q$5*1000</f>
        <v>1.2558580711306559E-3</v>
      </c>
      <c r="R224" s="8">
        <f>'COICOP - GHG'!R224/Population!R$5*1000</f>
        <v>1.1626142218354968E-3</v>
      </c>
      <c r="S224" s="8">
        <f>'COICOP - GHG'!S224/Population!S$5*1000</f>
        <v>1.3634221721050568E-4</v>
      </c>
      <c r="T224" s="8">
        <f>'COICOP - GHG'!T224/Population!T$5*1000</f>
        <v>1.8802962016820982E-4</v>
      </c>
      <c r="U224" s="8">
        <f>'COICOP - GHG'!U224/Population!U$5*1000</f>
        <v>3.6732473752388818E-3</v>
      </c>
    </row>
    <row r="225" spans="2:21" x14ac:dyDescent="0.45">
      <c r="C225" s="3" t="s">
        <v>337</v>
      </c>
      <c r="D225" s="8">
        <f>'COICOP - GHG'!D225/Population!D$5*1000</f>
        <v>1.5036609888255878E-3</v>
      </c>
      <c r="E225" s="8">
        <f>'COICOP - GHG'!E225/Population!E$5*1000</f>
        <v>6.5613373259161849E-4</v>
      </c>
      <c r="F225" s="8">
        <f>'COICOP - GHG'!F225/Population!F$5*1000</f>
        <v>8.4649406419934077E-4</v>
      </c>
      <c r="G225" s="8">
        <f>'COICOP - GHG'!G225/Population!G$5*1000</f>
        <v>5.8483164654749412E-5</v>
      </c>
      <c r="H225" s="8">
        <f>'COICOP - GHG'!H225/Population!H$5*1000</f>
        <v>1.2425593113495818E-4</v>
      </c>
      <c r="I225" s="8">
        <f>'COICOP - GHG'!I225/Population!I$5*1000</f>
        <v>8.761621279972578E-5</v>
      </c>
      <c r="J225" s="8">
        <f>'COICOP - GHG'!J225/Population!J$5*1000</f>
        <v>2.1816928819796413E-4</v>
      </c>
      <c r="K225" s="8">
        <f>'COICOP - GHG'!K225/Population!K$5*1000</f>
        <v>4.1014655865097831E-5</v>
      </c>
      <c r="L225" s="8">
        <f>'COICOP - GHG'!L225/Population!L$5*1000</f>
        <v>1.9326886222348675E-4</v>
      </c>
      <c r="M225" s="8">
        <f>'COICOP - GHG'!M225/Population!M$5*1000</f>
        <v>2.2406292733644019E-4</v>
      </c>
      <c r="N225" s="8">
        <f>'COICOP - GHG'!N225/Population!N$5*1000</f>
        <v>2.2109667540423552E-4</v>
      </c>
      <c r="O225" s="8">
        <f>'COICOP - GHG'!O225/Population!O$5*1000</f>
        <v>2.2638929602309643E-4</v>
      </c>
      <c r="P225" s="8">
        <f>'COICOP - GHG'!P225/Population!P$5*1000</f>
        <v>1.9662805719267143E-4</v>
      </c>
      <c r="Q225" s="8">
        <f>'COICOP - GHG'!Q225/Population!Q$5*1000</f>
        <v>4.3206584234197539E-4</v>
      </c>
      <c r="R225" s="8">
        <f>'COICOP - GHG'!R225/Population!R$5*1000</f>
        <v>3.9998619638910871E-4</v>
      </c>
      <c r="S225" s="8">
        <f>'COICOP - GHG'!S225/Population!S$5*1000</f>
        <v>3.8518044968152514E-4</v>
      </c>
      <c r="T225" s="8">
        <f>'COICOP - GHG'!T225/Population!T$5*1000</f>
        <v>1.0632041415042706E-4</v>
      </c>
      <c r="U225" s="8">
        <f>'COICOP - GHG'!U225/Population!U$5*1000</f>
        <v>2.9469330268253882E-4</v>
      </c>
    </row>
    <row r="226" spans="2:21" x14ac:dyDescent="0.45">
      <c r="B226" s="3" t="s">
        <v>167</v>
      </c>
      <c r="C226" s="3" t="s">
        <v>338</v>
      </c>
      <c r="D226" s="8">
        <f>'COICOP - GHG'!D226/Population!D$5*1000</f>
        <v>4.7567777219576959E-2</v>
      </c>
      <c r="E226" s="8">
        <f>'COICOP - GHG'!E226/Population!E$5*1000</f>
        <v>6.7296165662145913E-2</v>
      </c>
      <c r="F226" s="8">
        <f>'COICOP - GHG'!F226/Population!F$5*1000</f>
        <v>5.4405161081863669E-2</v>
      </c>
      <c r="G226" s="8">
        <f>'COICOP - GHG'!G226/Population!G$5*1000</f>
        <v>5.0541302947577041E-2</v>
      </c>
      <c r="H226" s="8">
        <f>'COICOP - GHG'!H226/Population!H$5*1000</f>
        <v>4.2926090391853335E-2</v>
      </c>
      <c r="I226" s="8">
        <f>'COICOP - GHG'!I226/Population!I$5*1000</f>
        <v>3.8481011310945133E-2</v>
      </c>
      <c r="J226" s="8">
        <f>'COICOP - GHG'!J226/Population!J$5*1000</f>
        <v>4.6291438334940697E-2</v>
      </c>
      <c r="K226" s="8">
        <f>'COICOP - GHG'!K226/Population!K$5*1000</f>
        <v>3.7917488112626054E-2</v>
      </c>
      <c r="L226" s="8">
        <f>'COICOP - GHG'!L226/Population!L$5*1000</f>
        <v>4.1423845724151559E-2</v>
      </c>
      <c r="M226" s="8">
        <f>'COICOP - GHG'!M226/Population!M$5*1000</f>
        <v>3.5671366354089989E-2</v>
      </c>
      <c r="N226" s="8">
        <f>'COICOP - GHG'!N226/Population!N$5*1000</f>
        <v>3.5304363215403596E-2</v>
      </c>
      <c r="O226" s="8">
        <f>'COICOP - GHG'!O226/Population!O$5*1000</f>
        <v>3.1717532630405255E-2</v>
      </c>
      <c r="P226" s="8">
        <f>'COICOP - GHG'!P226/Population!P$5*1000</f>
        <v>4.1942387855385815E-2</v>
      </c>
      <c r="Q226" s="8">
        <f>'COICOP - GHG'!Q226/Population!Q$5*1000</f>
        <v>3.7330559009621504E-2</v>
      </c>
      <c r="R226" s="8">
        <f>'COICOP - GHG'!R226/Population!R$5*1000</f>
        <v>3.6371813931846686E-2</v>
      </c>
      <c r="S226" s="8">
        <f>'COICOP - GHG'!S226/Population!S$5*1000</f>
        <v>2.6842623498828714E-2</v>
      </c>
      <c r="T226" s="8">
        <f>'COICOP - GHG'!T226/Population!T$5*1000</f>
        <v>4.2926912710365382E-2</v>
      </c>
      <c r="U226" s="8">
        <f>'COICOP - GHG'!U226/Population!U$5*1000</f>
        <v>5.2241303063300548E-2</v>
      </c>
    </row>
    <row r="227" spans="2:21" x14ac:dyDescent="0.45">
      <c r="C227" s="3" t="s">
        <v>339</v>
      </c>
      <c r="D227" s="8">
        <f>'COICOP - GHG'!D227/Population!D$5*1000</f>
        <v>1.4215076865857193E-2</v>
      </c>
      <c r="E227" s="8">
        <f>'COICOP - GHG'!E227/Population!E$5*1000</f>
        <v>2.2176191617210461E-2</v>
      </c>
      <c r="F227" s="8">
        <f>'COICOP - GHG'!F227/Population!F$5*1000</f>
        <v>3.3313938900358775E-2</v>
      </c>
      <c r="G227" s="8">
        <f>'COICOP - GHG'!G227/Population!G$5*1000</f>
        <v>1.3798342226689476E-2</v>
      </c>
      <c r="H227" s="8">
        <f>'COICOP - GHG'!H227/Population!H$5*1000</f>
        <v>1.3313591445114235E-2</v>
      </c>
      <c r="I227" s="8">
        <f>'COICOP - GHG'!I227/Population!I$5*1000</f>
        <v>1.3628439277395744E-2</v>
      </c>
      <c r="J227" s="8">
        <f>'COICOP - GHG'!J227/Population!J$5*1000</f>
        <v>8.6149250956194107E-3</v>
      </c>
      <c r="K227" s="8">
        <f>'COICOP - GHG'!K227/Population!K$5*1000</f>
        <v>5.9110669306446754E-3</v>
      </c>
      <c r="L227" s="8">
        <f>'COICOP - GHG'!L227/Population!L$5*1000</f>
        <v>9.8208778657129601E-3</v>
      </c>
      <c r="M227" s="8">
        <f>'COICOP - GHG'!M227/Population!M$5*1000</f>
        <v>2.4788975116494236E-2</v>
      </c>
      <c r="N227" s="8">
        <f>'COICOP - GHG'!N227/Population!N$5*1000</f>
        <v>7.1106898742418004E-3</v>
      </c>
      <c r="O227" s="8">
        <f>'COICOP - GHG'!O227/Population!O$5*1000</f>
        <v>5.295907466478296E-3</v>
      </c>
      <c r="P227" s="8">
        <f>'COICOP - GHG'!P227/Population!P$5*1000</f>
        <v>8.4603315802724392E-3</v>
      </c>
      <c r="Q227" s="8">
        <f>'COICOP - GHG'!Q227/Population!Q$5*1000</f>
        <v>8.9723849979269112E-3</v>
      </c>
      <c r="R227" s="8">
        <f>'COICOP - GHG'!R227/Population!R$5*1000</f>
        <v>9.0666702667356134E-3</v>
      </c>
      <c r="S227" s="8">
        <f>'COICOP - GHG'!S227/Population!S$5*1000</f>
        <v>2.2330942352883642E-2</v>
      </c>
      <c r="T227" s="8">
        <f>'COICOP - GHG'!T227/Population!T$5*1000</f>
        <v>4.6506543783033346E-3</v>
      </c>
      <c r="U227" s="8">
        <f>'COICOP - GHG'!U227/Population!U$5*1000</f>
        <v>1.1639107832359359E-2</v>
      </c>
    </row>
    <row r="228" spans="2:21" x14ac:dyDescent="0.45">
      <c r="C228" s="3" t="s">
        <v>340</v>
      </c>
      <c r="D228" s="8">
        <f>'COICOP - GHG'!D228/Population!D$5*1000</f>
        <v>1.1427354790644755E-2</v>
      </c>
      <c r="E228" s="8">
        <f>'COICOP - GHG'!E228/Population!E$5*1000</f>
        <v>1.8102706272863235E-2</v>
      </c>
      <c r="F228" s="8">
        <f>'COICOP - GHG'!F228/Population!F$5*1000</f>
        <v>8.9997683056094561E-3</v>
      </c>
      <c r="G228" s="8">
        <f>'COICOP - GHG'!G228/Population!G$5*1000</f>
        <v>1.0239478017326123E-2</v>
      </c>
      <c r="H228" s="8">
        <f>'COICOP - GHG'!H228/Population!H$5*1000</f>
        <v>5.1429959356255762E-3</v>
      </c>
      <c r="I228" s="8">
        <f>'COICOP - GHG'!I228/Population!I$5*1000</f>
        <v>6.1978261420974059E-3</v>
      </c>
      <c r="J228" s="8">
        <f>'COICOP - GHG'!J228/Population!J$5*1000</f>
        <v>1.4311614361101749E-2</v>
      </c>
      <c r="K228" s="8">
        <f>'COICOP - GHG'!K228/Population!K$5*1000</f>
        <v>1.4568219131452767E-2</v>
      </c>
      <c r="L228" s="8">
        <f>'COICOP - GHG'!L228/Population!L$5*1000</f>
        <v>1.1601659911679965E-3</v>
      </c>
      <c r="M228" s="8">
        <f>'COICOP - GHG'!M228/Population!M$5*1000</f>
        <v>1.8041100406595904E-2</v>
      </c>
      <c r="N228" s="8">
        <f>'COICOP - GHG'!N228/Population!N$5*1000</f>
        <v>1.6464922537708225E-2</v>
      </c>
      <c r="O228" s="8">
        <f>'COICOP - GHG'!O228/Population!O$5*1000</f>
        <v>1.4239939458447296E-2</v>
      </c>
      <c r="P228" s="8">
        <f>'COICOP - GHG'!P228/Population!P$5*1000</f>
        <v>7.3072186056831199E-3</v>
      </c>
      <c r="Q228" s="8">
        <f>'COICOP - GHG'!Q228/Population!Q$5*1000</f>
        <v>9.0817035800919137E-3</v>
      </c>
      <c r="R228" s="8">
        <f>'COICOP - GHG'!R228/Population!R$5*1000</f>
        <v>8.6517798549351384E-3</v>
      </c>
      <c r="S228" s="8">
        <f>'COICOP - GHG'!S228/Population!S$5*1000</f>
        <v>3.4420264013781593E-2</v>
      </c>
      <c r="T228" s="8">
        <f>'COICOP - GHG'!T228/Population!T$5*1000</f>
        <v>1.2922333003190732E-2</v>
      </c>
      <c r="U228" s="8">
        <f>'COICOP - GHG'!U228/Population!U$5*1000</f>
        <v>1.2201400357689147E-2</v>
      </c>
    </row>
    <row r="229" spans="2:21" x14ac:dyDescent="0.45">
      <c r="B229" s="3" t="s">
        <v>168</v>
      </c>
      <c r="C229" s="3" t="s">
        <v>341</v>
      </c>
      <c r="D229" s="8">
        <f>'COICOP - GHG'!D229/Population!D$5*1000</f>
        <v>1.7627269803637637E-3</v>
      </c>
      <c r="E229" s="8">
        <f>'COICOP - GHG'!E229/Population!E$5*1000</f>
        <v>1.320183605393545E-2</v>
      </c>
      <c r="F229" s="8">
        <f>'COICOP - GHG'!F229/Population!F$5*1000</f>
        <v>1.3478763221211828E-3</v>
      </c>
      <c r="G229" s="8">
        <f>'COICOP - GHG'!G229/Population!G$5*1000</f>
        <v>1.3770567671409304E-3</v>
      </c>
      <c r="H229" s="8">
        <f>'COICOP - GHG'!H229/Population!H$5*1000</f>
        <v>4.9461052636138375E-3</v>
      </c>
      <c r="I229" s="8">
        <f>'COICOP - GHG'!I229/Population!I$5*1000</f>
        <v>2.0949488523504325E-3</v>
      </c>
      <c r="J229" s="8">
        <f>'COICOP - GHG'!J229/Population!J$5*1000</f>
        <v>2.6108697116221801E-3</v>
      </c>
      <c r="K229" s="8">
        <f>'COICOP - GHG'!K229/Population!K$5*1000</f>
        <v>2.1226477978391121E-3</v>
      </c>
      <c r="L229" s="8">
        <f>'COICOP - GHG'!L229/Population!L$5*1000</f>
        <v>2.9620662953207763E-3</v>
      </c>
      <c r="M229" s="8">
        <f>'COICOP - GHG'!M229/Population!M$5*1000</f>
        <v>3.2438431353387829E-3</v>
      </c>
      <c r="N229" s="8">
        <f>'COICOP - GHG'!N229/Population!N$5*1000</f>
        <v>1.3231979963457164E-2</v>
      </c>
      <c r="O229" s="8">
        <f>'COICOP - GHG'!O229/Population!O$5*1000</f>
        <v>4.3552154733090638E-3</v>
      </c>
      <c r="P229" s="8">
        <f>'COICOP - GHG'!P229/Population!P$5*1000</f>
        <v>3.0099103919927293E-3</v>
      </c>
      <c r="Q229" s="8">
        <f>'COICOP - GHG'!Q229/Population!Q$5*1000</f>
        <v>2.3883029830629489E-3</v>
      </c>
      <c r="R229" s="8">
        <f>'COICOP - GHG'!R229/Population!R$5*1000</f>
        <v>2.0997583757084203E-3</v>
      </c>
      <c r="S229" s="8">
        <f>'COICOP - GHG'!S229/Population!S$5*1000</f>
        <v>2.6671244556166996E-3</v>
      </c>
      <c r="T229" s="8">
        <f>'COICOP - GHG'!T229/Population!T$5*1000</f>
        <v>1.3353104693572214E-3</v>
      </c>
      <c r="U229" s="8">
        <f>'COICOP - GHG'!U229/Population!U$5*1000</f>
        <v>2.0507574917396575E-3</v>
      </c>
    </row>
    <row r="230" spans="2:21" x14ac:dyDescent="0.45">
      <c r="C230" s="3" t="s">
        <v>342</v>
      </c>
      <c r="D230" s="8">
        <f>'COICOP - GHG'!D230/Population!D$5*1000</f>
        <v>9.6602437695002957E-3</v>
      </c>
      <c r="E230" s="8">
        <f>'COICOP - GHG'!E230/Population!E$5*1000</f>
        <v>9.0232645811585688E-3</v>
      </c>
      <c r="F230" s="8">
        <f>'COICOP - GHG'!F230/Population!F$5*1000</f>
        <v>8.1712485689610162E-3</v>
      </c>
      <c r="G230" s="8">
        <f>'COICOP - GHG'!G230/Population!G$5*1000</f>
        <v>7.5578043103510977E-3</v>
      </c>
      <c r="H230" s="8">
        <f>'COICOP - GHG'!H230/Population!H$5*1000</f>
        <v>5.8350217970990674E-3</v>
      </c>
      <c r="I230" s="8">
        <f>'COICOP - GHG'!I230/Population!I$5*1000</f>
        <v>6.5133496174466397E-3</v>
      </c>
      <c r="J230" s="8">
        <f>'COICOP - GHG'!J230/Population!J$5*1000</f>
        <v>5.1900219601861202E-3</v>
      </c>
      <c r="K230" s="8">
        <f>'COICOP - GHG'!K230/Population!K$5*1000</f>
        <v>5.874120589953115E-3</v>
      </c>
      <c r="L230" s="8">
        <f>'COICOP - GHG'!L230/Population!L$5*1000</f>
        <v>3.5918090007247892E-3</v>
      </c>
      <c r="M230" s="8">
        <f>'COICOP - GHG'!M230/Population!M$5*1000</f>
        <v>3.3381497393045983E-3</v>
      </c>
      <c r="N230" s="8">
        <f>'COICOP - GHG'!N230/Population!N$5*1000</f>
        <v>4.6186909428069739E-3</v>
      </c>
      <c r="O230" s="8">
        <f>'COICOP - GHG'!O230/Population!O$5*1000</f>
        <v>5.9098720451826051E-3</v>
      </c>
      <c r="P230" s="8">
        <f>'COICOP - GHG'!P230/Population!P$5*1000</f>
        <v>4.1255727254497056E-3</v>
      </c>
      <c r="Q230" s="8">
        <f>'COICOP - GHG'!Q230/Population!Q$5*1000</f>
        <v>4.5880818239179806E-3</v>
      </c>
      <c r="R230" s="8">
        <f>'COICOP - GHG'!R230/Population!R$5*1000</f>
        <v>4.0337692941504926E-3</v>
      </c>
      <c r="S230" s="8">
        <f>'COICOP - GHG'!S230/Population!S$5*1000</f>
        <v>2.7281946152319914E-3</v>
      </c>
      <c r="T230" s="8">
        <f>'COICOP - GHG'!T230/Population!T$5*1000</f>
        <v>3.5829153644861525E-3</v>
      </c>
      <c r="U230" s="8">
        <f>'COICOP - GHG'!U230/Population!U$5*1000</f>
        <v>3.7704560549908358E-3</v>
      </c>
    </row>
    <row r="231" spans="2:21" x14ac:dyDescent="0.45">
      <c r="C231" s="3" t="s">
        <v>343</v>
      </c>
      <c r="D231" s="8">
        <f>'COICOP - GHG'!D231/Population!D$5*1000</f>
        <v>1.1687199859027374E-2</v>
      </c>
      <c r="E231" s="8">
        <f>'COICOP - GHG'!E231/Population!E$5*1000</f>
        <v>1.3808656874355533E-2</v>
      </c>
      <c r="F231" s="8">
        <f>'COICOP - GHG'!F231/Population!F$5*1000</f>
        <v>1.7276428325894551E-2</v>
      </c>
      <c r="G231" s="8">
        <f>'COICOP - GHG'!G231/Population!G$5*1000</f>
        <v>1.094707214009131E-2</v>
      </c>
      <c r="H231" s="8">
        <f>'COICOP - GHG'!H231/Population!H$5*1000</f>
        <v>1.0809404587626158E-2</v>
      </c>
      <c r="I231" s="8">
        <f>'COICOP - GHG'!I231/Population!I$5*1000</f>
        <v>8.9445005522089376E-3</v>
      </c>
      <c r="J231" s="8">
        <f>'COICOP - GHG'!J231/Population!J$5*1000</f>
        <v>1.3131406343440236E-2</v>
      </c>
      <c r="K231" s="8">
        <f>'COICOP - GHG'!K231/Population!K$5*1000</f>
        <v>1.2722134370592832E-2</v>
      </c>
      <c r="L231" s="8">
        <f>'COICOP - GHG'!L231/Population!L$5*1000</f>
        <v>1.2119092493120997E-2</v>
      </c>
      <c r="M231" s="8">
        <f>'COICOP - GHG'!M231/Population!M$5*1000</f>
        <v>1.4809307765710419E-2</v>
      </c>
      <c r="N231" s="8">
        <f>'COICOP - GHG'!N231/Population!N$5*1000</f>
        <v>7.9292835089369122E-3</v>
      </c>
      <c r="O231" s="8">
        <f>'COICOP - GHG'!O231/Population!O$5*1000</f>
        <v>6.0549313078293848E-3</v>
      </c>
      <c r="P231" s="8">
        <f>'COICOP - GHG'!P231/Population!P$5*1000</f>
        <v>1.1778550100451035E-2</v>
      </c>
      <c r="Q231" s="8">
        <f>'COICOP - GHG'!Q231/Population!Q$5*1000</f>
        <v>7.8086430877008081E-3</v>
      </c>
      <c r="R231" s="8">
        <f>'COICOP - GHG'!R231/Population!R$5*1000</f>
        <v>6.8652360452565245E-3</v>
      </c>
      <c r="S231" s="8">
        <f>'COICOP - GHG'!S231/Population!S$5*1000</f>
        <v>1.1833836096968446E-2</v>
      </c>
      <c r="T231" s="8">
        <f>'COICOP - GHG'!T231/Population!T$5*1000</f>
        <v>1.1166903589104764E-2</v>
      </c>
      <c r="U231" s="8">
        <f>'COICOP - GHG'!U231/Population!U$5*1000</f>
        <v>1.0604787966152929E-2</v>
      </c>
    </row>
    <row r="232" spans="2:21" x14ac:dyDescent="0.45">
      <c r="C232" s="3" t="s">
        <v>344</v>
      </c>
      <c r="D232" s="8">
        <f>'COICOP - GHG'!D232/Population!D$5*1000</f>
        <v>2.2255711953543904E-2</v>
      </c>
      <c r="E232" s="8">
        <f>'COICOP - GHG'!E232/Population!E$5*1000</f>
        <v>1.9569686104578096E-2</v>
      </c>
      <c r="F232" s="8">
        <f>'COICOP - GHG'!F232/Population!F$5*1000</f>
        <v>1.6855531914998272E-2</v>
      </c>
      <c r="G232" s="8">
        <f>'COICOP - GHG'!G232/Population!G$5*1000</f>
        <v>1.4402365157513848E-2</v>
      </c>
      <c r="H232" s="8">
        <f>'COICOP - GHG'!H232/Population!H$5*1000</f>
        <v>1.2317948562907579E-2</v>
      </c>
      <c r="I232" s="8">
        <f>'COICOP - GHG'!I232/Population!I$5*1000</f>
        <v>1.8135306199426247E-2</v>
      </c>
      <c r="J232" s="8">
        <f>'COICOP - GHG'!J232/Population!J$5*1000</f>
        <v>1.5333633253326909E-2</v>
      </c>
      <c r="K232" s="8">
        <f>'COICOP - GHG'!K232/Population!K$5*1000</f>
        <v>7.6850228824578409E-3</v>
      </c>
      <c r="L232" s="8">
        <f>'COICOP - GHG'!L232/Population!L$5*1000</f>
        <v>1.4910988509998701E-2</v>
      </c>
      <c r="M232" s="8">
        <f>'COICOP - GHG'!M232/Population!M$5*1000</f>
        <v>1.9287529591079745E-2</v>
      </c>
      <c r="N232" s="8">
        <f>'COICOP - GHG'!N232/Population!N$5*1000</f>
        <v>1.7240215671400681E-2</v>
      </c>
      <c r="O232" s="8">
        <f>'COICOP - GHG'!O232/Population!O$5*1000</f>
        <v>1.5636644292086468E-2</v>
      </c>
      <c r="P232" s="8">
        <f>'COICOP - GHG'!P232/Population!P$5*1000</f>
        <v>1.2739232519132844E-2</v>
      </c>
      <c r="Q232" s="8">
        <f>'COICOP - GHG'!Q232/Population!Q$5*1000</f>
        <v>2.2281184629433889E-2</v>
      </c>
      <c r="R232" s="8">
        <f>'COICOP - GHG'!R232/Population!R$5*1000</f>
        <v>1.9589266679371903E-2</v>
      </c>
      <c r="S232" s="8">
        <f>'COICOP - GHG'!S232/Population!S$5*1000</f>
        <v>1.4307435642400165E-2</v>
      </c>
      <c r="T232" s="8">
        <f>'COICOP - GHG'!T232/Population!T$5*1000</f>
        <v>1.1419586260471473E-2</v>
      </c>
      <c r="U232" s="8">
        <f>'COICOP - GHG'!U232/Population!U$5*1000</f>
        <v>1.0938324850708024E-2</v>
      </c>
    </row>
    <row r="233" spans="2:21" x14ac:dyDescent="0.45">
      <c r="C233" s="3" t="s">
        <v>345</v>
      </c>
      <c r="D233" s="8">
        <f>'COICOP - GHG'!D233/Population!D$5*1000</f>
        <v>0</v>
      </c>
      <c r="E233" s="8">
        <f>'COICOP - GHG'!E233/Population!E$5*1000</f>
        <v>6.5801393557616639E-4</v>
      </c>
      <c r="F233" s="8">
        <f>'COICOP - GHG'!F233/Population!F$5*1000</f>
        <v>1.1747075892458313E-4</v>
      </c>
      <c r="G233" s="8">
        <f>'COICOP - GHG'!G233/Population!G$5*1000</f>
        <v>8.7813401875420243E-4</v>
      </c>
      <c r="H233" s="8">
        <f>'COICOP - GHG'!H233/Population!H$5*1000</f>
        <v>8.1132507449807077E-5</v>
      </c>
      <c r="I233" s="8">
        <f>'COICOP - GHG'!I233/Population!I$5*1000</f>
        <v>3.1132854743496491E-4</v>
      </c>
      <c r="J233" s="8">
        <f>'COICOP - GHG'!J233/Population!J$5*1000</f>
        <v>2.0409946187007237E-4</v>
      </c>
      <c r="K233" s="8">
        <f>'COICOP - GHG'!K233/Population!K$5*1000</f>
        <v>1.5409637878094804E-4</v>
      </c>
      <c r="L233" s="8">
        <f>'COICOP - GHG'!L233/Population!L$5*1000</f>
        <v>1.0162779542365809E-3</v>
      </c>
      <c r="M233" s="8">
        <f>'COICOP - GHG'!M233/Population!M$5*1000</f>
        <v>1.0382998811742036E-3</v>
      </c>
      <c r="N233" s="8">
        <f>'COICOP - GHG'!N233/Population!N$5*1000</f>
        <v>1.0922490554340521E-3</v>
      </c>
      <c r="O233" s="8">
        <f>'COICOP - GHG'!O233/Population!O$5*1000</f>
        <v>1.3564382203152888E-4</v>
      </c>
      <c r="P233" s="8">
        <f>'COICOP - GHG'!P233/Population!P$5*1000</f>
        <v>0</v>
      </c>
      <c r="Q233" s="8">
        <f>'COICOP - GHG'!Q233/Population!Q$5*1000</f>
        <v>4.303604054650383E-4</v>
      </c>
      <c r="R233" s="8">
        <f>'COICOP - GHG'!R233/Population!R$5*1000</f>
        <v>3.7836609188904909E-4</v>
      </c>
      <c r="S233" s="8">
        <f>'COICOP - GHG'!S233/Population!S$5*1000</f>
        <v>8.8699825237902681E-4</v>
      </c>
      <c r="T233" s="8">
        <f>'COICOP - GHG'!T233/Population!T$5*1000</f>
        <v>0</v>
      </c>
      <c r="U233" s="8">
        <f>'COICOP - GHG'!U233/Population!U$5*1000</f>
        <v>2.2091375536406011E-4</v>
      </c>
    </row>
    <row r="234" spans="2:21" x14ac:dyDescent="0.45">
      <c r="B234" s="3" t="s">
        <v>169</v>
      </c>
      <c r="C234" s="3" t="s">
        <v>346</v>
      </c>
      <c r="D234" s="8">
        <f>'COICOP - GHG'!D234/Population!D$5*1000</f>
        <v>8.149434434205273E-3</v>
      </c>
      <c r="E234" s="8">
        <f>'COICOP - GHG'!E234/Population!E$5*1000</f>
        <v>6.845161706023303E-3</v>
      </c>
      <c r="F234" s="8">
        <f>'COICOP - GHG'!F234/Population!F$5*1000</f>
        <v>7.8594839893484526E-3</v>
      </c>
      <c r="G234" s="8">
        <f>'COICOP - GHG'!G234/Population!G$5*1000</f>
        <v>6.7275624175135067E-3</v>
      </c>
      <c r="H234" s="8">
        <f>'COICOP - GHG'!H234/Population!H$5*1000</f>
        <v>6.5637834776055923E-3</v>
      </c>
      <c r="I234" s="8">
        <f>'COICOP - GHG'!I234/Population!I$5*1000</f>
        <v>5.4972080226425284E-3</v>
      </c>
      <c r="J234" s="8">
        <f>'COICOP - GHG'!J234/Population!J$5*1000</f>
        <v>6.6513924806516963E-3</v>
      </c>
      <c r="K234" s="8">
        <f>'COICOP - GHG'!K234/Population!K$5*1000</f>
        <v>5.0220242505519186E-3</v>
      </c>
      <c r="L234" s="8">
        <f>'COICOP - GHG'!L234/Population!L$5*1000</f>
        <v>4.6575453682492756E-3</v>
      </c>
      <c r="M234" s="8">
        <f>'COICOP - GHG'!M234/Population!M$5*1000</f>
        <v>7.007969923300033E-3</v>
      </c>
      <c r="N234" s="8">
        <f>'COICOP - GHG'!N234/Population!N$5*1000</f>
        <v>4.2983852086014756E-3</v>
      </c>
      <c r="O234" s="8">
        <f>'COICOP - GHG'!O234/Population!O$5*1000</f>
        <v>5.3628931264046425E-3</v>
      </c>
      <c r="P234" s="8">
        <f>'COICOP - GHG'!P234/Population!P$5*1000</f>
        <v>5.2396420815066834E-3</v>
      </c>
      <c r="Q234" s="8">
        <f>'COICOP - GHG'!Q234/Population!Q$5*1000</f>
        <v>4.598222357929841E-3</v>
      </c>
      <c r="R234" s="8">
        <f>'COICOP - GHG'!R234/Population!R$5*1000</f>
        <v>4.2753725624196538E-3</v>
      </c>
      <c r="S234" s="8">
        <f>'COICOP - GHG'!S234/Population!S$5*1000</f>
        <v>3.6423798829049374E-3</v>
      </c>
      <c r="T234" s="8">
        <f>'COICOP - GHG'!T234/Population!T$5*1000</f>
        <v>6.8548384122843926E-3</v>
      </c>
      <c r="U234" s="8">
        <f>'COICOP - GHG'!U234/Population!U$5*1000</f>
        <v>4.1026807576455401E-3</v>
      </c>
    </row>
    <row r="235" spans="2:21" x14ac:dyDescent="0.45">
      <c r="C235" s="3" t="s">
        <v>347</v>
      </c>
      <c r="D235" s="8">
        <f>'COICOP - GHG'!D235/Population!D$5*1000</f>
        <v>7.8347484797764121E-3</v>
      </c>
      <c r="E235" s="8">
        <f>'COICOP - GHG'!E235/Population!E$5*1000</f>
        <v>1.0430369848187156E-2</v>
      </c>
      <c r="F235" s="8">
        <f>'COICOP - GHG'!F235/Population!F$5*1000</f>
        <v>8.6937075411709069E-3</v>
      </c>
      <c r="G235" s="8">
        <f>'COICOP - GHG'!G235/Population!G$5*1000</f>
        <v>1.9138861820194048E-2</v>
      </c>
      <c r="H235" s="8">
        <f>'COICOP - GHG'!H235/Population!H$5*1000</f>
        <v>8.9462179477162521E-3</v>
      </c>
      <c r="I235" s="8">
        <f>'COICOP - GHG'!I235/Population!I$5*1000</f>
        <v>9.5071359929405196E-3</v>
      </c>
      <c r="J235" s="8">
        <f>'COICOP - GHG'!J235/Population!J$5*1000</f>
        <v>5.1310211923853424E-3</v>
      </c>
      <c r="K235" s="8">
        <f>'COICOP - GHG'!K235/Population!K$5*1000</f>
        <v>1.1493782685640797E-2</v>
      </c>
      <c r="L235" s="8">
        <f>'COICOP - GHG'!L235/Population!L$5*1000</f>
        <v>8.6292361214986187E-3</v>
      </c>
      <c r="M235" s="8">
        <f>'COICOP - GHG'!M235/Population!M$5*1000</f>
        <v>1.1739049104448313E-2</v>
      </c>
      <c r="N235" s="8">
        <f>'COICOP - GHG'!N235/Population!N$5*1000</f>
        <v>1.1401579065151003E-2</v>
      </c>
      <c r="O235" s="8">
        <f>'COICOP - GHG'!O235/Population!O$5*1000</f>
        <v>7.7793411584648709E-3</v>
      </c>
      <c r="P235" s="8">
        <f>'COICOP - GHG'!P235/Population!P$5*1000</f>
        <v>6.9653339142786638E-3</v>
      </c>
      <c r="Q235" s="8">
        <f>'COICOP - GHG'!Q235/Population!Q$5*1000</f>
        <v>4.9546049576193792E-3</v>
      </c>
      <c r="R235" s="8">
        <f>'COICOP - GHG'!R235/Population!R$5*1000</f>
        <v>4.6067328729554888E-3</v>
      </c>
      <c r="S235" s="8">
        <f>'COICOP - GHG'!S235/Population!S$5*1000</f>
        <v>1.0459098964849986E-2</v>
      </c>
      <c r="T235" s="8">
        <f>'COICOP - GHG'!T235/Population!T$5*1000</f>
        <v>7.2158621425901411E-3</v>
      </c>
      <c r="U235" s="8">
        <f>'COICOP - GHG'!U235/Population!U$5*1000</f>
        <v>2.005912324726045E-2</v>
      </c>
    </row>
    <row r="236" spans="2:21" x14ac:dyDescent="0.45">
      <c r="C236" s="3" t="s">
        <v>348</v>
      </c>
      <c r="D236" s="8">
        <f>'COICOP - GHG'!D236/Population!D$5*1000</f>
        <v>5.601816861725787E-3</v>
      </c>
      <c r="E236" s="8">
        <f>'COICOP - GHG'!E236/Population!E$5*1000</f>
        <v>5.5170968386088117E-3</v>
      </c>
      <c r="F236" s="8">
        <f>'COICOP - GHG'!F236/Population!F$5*1000</f>
        <v>3.6352912380334924E-3</v>
      </c>
      <c r="G236" s="8">
        <f>'COICOP - GHG'!G236/Population!G$5*1000</f>
        <v>4.0068729849853544E-3</v>
      </c>
      <c r="H236" s="8">
        <f>'COICOP - GHG'!H236/Population!H$5*1000</f>
        <v>2.256419415952008E-3</v>
      </c>
      <c r="I236" s="8">
        <f>'COICOP - GHG'!I236/Population!I$5*1000</f>
        <v>2.2460574931977826E-3</v>
      </c>
      <c r="J236" s="8">
        <f>'COICOP - GHG'!J236/Population!J$5*1000</f>
        <v>3.583346574443346E-3</v>
      </c>
      <c r="K236" s="8">
        <f>'COICOP - GHG'!K236/Population!K$5*1000</f>
        <v>1.5914014632154216E-3</v>
      </c>
      <c r="L236" s="8">
        <f>'COICOP - GHG'!L236/Population!L$5*1000</f>
        <v>5.8235548776801749E-3</v>
      </c>
      <c r="M236" s="8">
        <f>'COICOP - GHG'!M236/Population!M$5*1000</f>
        <v>5.8934668072392806E-3</v>
      </c>
      <c r="N236" s="8">
        <f>'COICOP - GHG'!N236/Population!N$5*1000</f>
        <v>3.0618095389583688E-3</v>
      </c>
      <c r="O236" s="8">
        <f>'COICOP - GHG'!O236/Population!O$5*1000</f>
        <v>3.917141141396044E-3</v>
      </c>
      <c r="P236" s="8">
        <f>'COICOP - GHG'!P236/Population!P$5*1000</f>
        <v>2.5035806439609363E-3</v>
      </c>
      <c r="Q236" s="8">
        <f>'COICOP - GHG'!Q236/Population!Q$5*1000</f>
        <v>4.7649044089537592E-3</v>
      </c>
      <c r="R236" s="8">
        <f>'COICOP - GHG'!R236/Population!R$5*1000</f>
        <v>4.4303515547614528E-3</v>
      </c>
      <c r="S236" s="8">
        <f>'COICOP - GHG'!S236/Population!S$5*1000</f>
        <v>2.1730490757248771E-3</v>
      </c>
      <c r="T236" s="8">
        <f>'COICOP - GHG'!T236/Population!T$5*1000</f>
        <v>1.293286384243748E-3</v>
      </c>
      <c r="U236" s="8">
        <f>'COICOP - GHG'!U236/Population!U$5*1000</f>
        <v>5.7056712310594787E-3</v>
      </c>
    </row>
    <row r="237" spans="2:21" x14ac:dyDescent="0.45">
      <c r="B237" s="3" t="s">
        <v>170</v>
      </c>
      <c r="C237" s="3" t="s">
        <v>349</v>
      </c>
      <c r="D237" s="8">
        <f>'COICOP - GHG'!D237/Population!D$5*1000</f>
        <v>1.6908300619972703E-2</v>
      </c>
      <c r="E237" s="8">
        <f>'COICOP - GHG'!E237/Population!E$5*1000</f>
        <v>1.5387835104440807E-2</v>
      </c>
      <c r="F237" s="8">
        <f>'COICOP - GHG'!F237/Population!F$5*1000</f>
        <v>1.7885134057234655E-2</v>
      </c>
      <c r="G237" s="8">
        <f>'COICOP - GHG'!G237/Population!G$5*1000</f>
        <v>1.765922562142545E-2</v>
      </c>
      <c r="H237" s="8">
        <f>'COICOP - GHG'!H237/Population!H$5*1000</f>
        <v>1.8164956420117489E-2</v>
      </c>
      <c r="I237" s="8">
        <f>'COICOP - GHG'!I237/Population!I$5*1000</f>
        <v>1.7213084861494001E-2</v>
      </c>
      <c r="J237" s="8">
        <f>'COICOP - GHG'!J237/Population!J$5*1000</f>
        <v>1.8014029358727479E-2</v>
      </c>
      <c r="K237" s="8">
        <f>'COICOP - GHG'!K237/Population!K$5*1000</f>
        <v>1.6733087705457384E-2</v>
      </c>
      <c r="L237" s="8">
        <f>'COICOP - GHG'!L237/Population!L$5*1000</f>
        <v>1.3783901175263857E-2</v>
      </c>
      <c r="M237" s="8">
        <f>'COICOP - GHG'!M237/Population!M$5*1000</f>
        <v>1.3069421863733416E-2</v>
      </c>
      <c r="N237" s="8">
        <f>'COICOP - GHG'!N237/Population!N$5*1000</f>
        <v>1.4157479404964294E-2</v>
      </c>
      <c r="O237" s="8">
        <f>'COICOP - GHG'!O237/Population!O$5*1000</f>
        <v>1.3699188096364796E-2</v>
      </c>
      <c r="P237" s="8">
        <f>'COICOP - GHG'!P237/Population!P$5*1000</f>
        <v>1.4958114566543765E-2</v>
      </c>
      <c r="Q237" s="8">
        <f>'COICOP - GHG'!Q237/Population!Q$5*1000</f>
        <v>1.2281336838631213E-2</v>
      </c>
      <c r="R237" s="8">
        <f>'COICOP - GHG'!R237/Population!R$5*1000</f>
        <v>1.1419041199511903E-2</v>
      </c>
      <c r="S237" s="8">
        <f>'COICOP - GHG'!S237/Population!S$5*1000</f>
        <v>1.0180919467999587E-2</v>
      </c>
      <c r="T237" s="8">
        <f>'COICOP - GHG'!T237/Population!T$5*1000</f>
        <v>8.7076316311680644E-3</v>
      </c>
      <c r="U237" s="8">
        <f>'COICOP - GHG'!U237/Population!U$5*1000</f>
        <v>1.0548750471617315E-2</v>
      </c>
    </row>
    <row r="238" spans="2:21" x14ac:dyDescent="0.45">
      <c r="C238" s="3" t="s">
        <v>350</v>
      </c>
      <c r="D238" s="8">
        <f>'COICOP - GHG'!D238/Population!D$5*1000</f>
        <v>1.2445384596213189E-2</v>
      </c>
      <c r="E238" s="8">
        <f>'COICOP - GHG'!E238/Population!E$5*1000</f>
        <v>1.1332035760641212E-2</v>
      </c>
      <c r="F238" s="8">
        <f>'COICOP - GHG'!F238/Population!F$5*1000</f>
        <v>1.6792521688437735E-2</v>
      </c>
      <c r="G238" s="8">
        <f>'COICOP - GHG'!G238/Population!G$5*1000</f>
        <v>1.4055261271978812E-2</v>
      </c>
      <c r="H238" s="8">
        <f>'COICOP - GHG'!H238/Population!H$5*1000</f>
        <v>1.4832209931013026E-2</v>
      </c>
      <c r="I238" s="8">
        <f>'COICOP - GHG'!I238/Population!I$5*1000</f>
        <v>1.493798288722718E-2</v>
      </c>
      <c r="J238" s="8">
        <f>'COICOP - GHG'!J238/Population!J$5*1000</f>
        <v>1.449219949796746E-2</v>
      </c>
      <c r="K238" s="8">
        <f>'COICOP - GHG'!K238/Population!K$5*1000</f>
        <v>1.424178662908784E-2</v>
      </c>
      <c r="L238" s="8">
        <f>'COICOP - GHG'!L238/Population!L$5*1000</f>
        <v>1.2550523858983476E-2</v>
      </c>
      <c r="M238" s="8">
        <f>'COICOP - GHG'!M238/Population!M$5*1000</f>
        <v>1.211778094711315E-2</v>
      </c>
      <c r="N238" s="8">
        <f>'COICOP - GHG'!N238/Population!N$5*1000</f>
        <v>1.5875972065943753E-2</v>
      </c>
      <c r="O238" s="8">
        <f>'COICOP - GHG'!O238/Population!O$5*1000</f>
        <v>1.7526096720725637E-2</v>
      </c>
      <c r="P238" s="8">
        <f>'COICOP - GHG'!P238/Population!P$5*1000</f>
        <v>1.6623153657656216E-2</v>
      </c>
      <c r="Q238" s="8">
        <f>'COICOP - GHG'!Q238/Population!Q$5*1000</f>
        <v>1.4125083974329804E-2</v>
      </c>
      <c r="R238" s="8">
        <f>'COICOP - GHG'!R238/Population!R$5*1000</f>
        <v>1.3133335398967386E-2</v>
      </c>
      <c r="S238" s="8">
        <f>'COICOP - GHG'!S238/Population!S$5*1000</f>
        <v>1.0878001551026499E-2</v>
      </c>
      <c r="T238" s="8">
        <f>'COICOP - GHG'!T238/Population!T$5*1000</f>
        <v>9.6189476936122051E-3</v>
      </c>
      <c r="U238" s="8">
        <f>'COICOP - GHG'!U238/Population!U$5*1000</f>
        <v>4.3605918895107884E-3</v>
      </c>
    </row>
    <row r="239" spans="2:21" x14ac:dyDescent="0.45">
      <c r="C239" s="3" t="s">
        <v>351</v>
      </c>
      <c r="D239" s="8">
        <f>'COICOP - GHG'!D239/Population!D$5*1000</f>
        <v>5.1892743623912817E-3</v>
      </c>
      <c r="E239" s="8">
        <f>'COICOP - GHG'!E239/Population!E$5*1000</f>
        <v>4.3656026134022185E-3</v>
      </c>
      <c r="F239" s="8">
        <f>'COICOP - GHG'!F239/Population!F$5*1000</f>
        <v>2.4401317178448941E-3</v>
      </c>
      <c r="G239" s="8">
        <f>'COICOP - GHG'!G239/Population!G$5*1000</f>
        <v>2.6957064239634889E-3</v>
      </c>
      <c r="H239" s="8">
        <f>'COICOP - GHG'!H239/Population!H$5*1000</f>
        <v>1.2327908986167269E-3</v>
      </c>
      <c r="I239" s="8">
        <f>'COICOP - GHG'!I239/Population!I$5*1000</f>
        <v>7.4388888095154278E-4</v>
      </c>
      <c r="J239" s="8">
        <f>'COICOP - GHG'!J239/Population!J$5*1000</f>
        <v>2.2301975225576631E-3</v>
      </c>
      <c r="K239" s="8">
        <f>'COICOP - GHG'!K239/Population!K$5*1000</f>
        <v>1.7596611403698607E-3</v>
      </c>
      <c r="L239" s="8">
        <f>'COICOP - GHG'!L239/Population!L$5*1000</f>
        <v>1.6644597430695847E-3</v>
      </c>
      <c r="M239" s="8">
        <f>'COICOP - GHG'!M239/Population!M$5*1000</f>
        <v>2.1524494340033557E-3</v>
      </c>
      <c r="N239" s="8">
        <f>'COICOP - GHG'!N239/Population!N$5*1000</f>
        <v>1.3377210836680326E-4</v>
      </c>
      <c r="O239" s="8">
        <f>'COICOP - GHG'!O239/Population!O$5*1000</f>
        <v>0</v>
      </c>
      <c r="P239" s="8">
        <f>'COICOP - GHG'!P239/Population!P$5*1000</f>
        <v>4.6748020661202032E-5</v>
      </c>
      <c r="Q239" s="8">
        <f>'COICOP - GHG'!Q239/Population!Q$5*1000</f>
        <v>3.2100168954731303E-5</v>
      </c>
      <c r="R239" s="8">
        <f>'COICOP - GHG'!R239/Population!R$5*1000</f>
        <v>2.9846356029611448E-5</v>
      </c>
      <c r="S239" s="8">
        <f>'COICOP - GHG'!S239/Population!S$5*1000</f>
        <v>2.319941013278253E-4</v>
      </c>
      <c r="T239" s="8">
        <f>'COICOP - GHG'!T239/Population!T$5*1000</f>
        <v>0</v>
      </c>
      <c r="U239" s="8">
        <f>'COICOP - GHG'!U239/Population!U$5*1000</f>
        <v>1.4836541171019325E-4</v>
      </c>
    </row>
    <row r="240" spans="2:21" x14ac:dyDescent="0.45">
      <c r="C240" s="3" t="s">
        <v>352</v>
      </c>
      <c r="D240" s="8">
        <f>'COICOP - GHG'!D240/Population!D$5*1000</f>
        <v>1.0383543713394304E-2</v>
      </c>
      <c r="E240" s="8">
        <f>'COICOP - GHG'!E240/Population!E$5*1000</f>
        <v>8.0853815740468404E-3</v>
      </c>
      <c r="F240" s="8">
        <f>'COICOP - GHG'!F240/Population!F$5*1000</f>
        <v>1.1653628216130092E-2</v>
      </c>
      <c r="G240" s="8">
        <f>'COICOP - GHG'!G240/Population!G$5*1000</f>
        <v>8.4209611335447354E-3</v>
      </c>
      <c r="H240" s="8">
        <f>'COICOP - GHG'!H240/Population!H$5*1000</f>
        <v>1.0234356334644359E-2</v>
      </c>
      <c r="I240" s="8">
        <f>'COICOP - GHG'!I240/Population!I$5*1000</f>
        <v>8.7873198520170507E-3</v>
      </c>
      <c r="J240" s="8">
        <f>'COICOP - GHG'!J240/Population!J$5*1000</f>
        <v>7.7550434681808549E-3</v>
      </c>
      <c r="K240" s="8">
        <f>'COICOP - GHG'!K240/Population!K$5*1000</f>
        <v>4.3870050607606268E-3</v>
      </c>
      <c r="L240" s="8">
        <f>'COICOP - GHG'!L240/Population!L$5*1000</f>
        <v>4.1873232136214458E-3</v>
      </c>
      <c r="M240" s="8">
        <f>'COICOP - GHG'!M240/Population!M$5*1000</f>
        <v>6.272608337251258E-3</v>
      </c>
      <c r="N240" s="8">
        <f>'COICOP - GHG'!N240/Population!N$5*1000</f>
        <v>5.0682615884196681E-3</v>
      </c>
      <c r="O240" s="8">
        <f>'COICOP - GHG'!O240/Population!O$5*1000</f>
        <v>6.9280197918205307E-3</v>
      </c>
      <c r="P240" s="8">
        <f>'COICOP - GHG'!P240/Population!P$5*1000</f>
        <v>6.6969437438161262E-3</v>
      </c>
      <c r="Q240" s="8">
        <f>'COICOP - GHG'!Q240/Population!Q$5*1000</f>
        <v>6.6081339667714151E-3</v>
      </c>
      <c r="R240" s="8">
        <f>'COICOP - GHG'!R240/Population!R$5*1000</f>
        <v>6.1441645164474539E-3</v>
      </c>
      <c r="S240" s="8">
        <f>'COICOP - GHG'!S240/Population!S$5*1000</f>
        <v>6.4002755268298319E-3</v>
      </c>
      <c r="T240" s="8">
        <f>'COICOP - GHG'!T240/Population!T$5*1000</f>
        <v>4.6914318505359284E-3</v>
      </c>
      <c r="U240" s="8">
        <f>'COICOP - GHG'!U240/Population!U$5*1000</f>
        <v>1.4446181501317893E-3</v>
      </c>
    </row>
    <row r="241" spans="1:21" x14ac:dyDescent="0.45">
      <c r="C241" s="3" t="s">
        <v>353</v>
      </c>
      <c r="D241" s="8">
        <f>'COICOP - GHG'!D241/Population!D$5*1000</f>
        <v>0</v>
      </c>
      <c r="E241" s="8">
        <f>'COICOP - GHG'!E241/Population!E$5*1000</f>
        <v>0</v>
      </c>
      <c r="F241" s="8">
        <f>'COICOP - GHG'!F241/Population!F$5*1000</f>
        <v>2.0912000888814147E-5</v>
      </c>
      <c r="G241" s="8">
        <f>'COICOP - GHG'!G241/Population!G$5*1000</f>
        <v>2.091845433731667E-4</v>
      </c>
      <c r="H241" s="8">
        <f>'COICOP - GHG'!H241/Population!H$5*1000</f>
        <v>0</v>
      </c>
      <c r="I241" s="8">
        <f>'COICOP - GHG'!I241/Population!I$5*1000</f>
        <v>4.6850886871046816E-5</v>
      </c>
      <c r="J241" s="8">
        <f>'COICOP - GHG'!J241/Population!J$5*1000</f>
        <v>0</v>
      </c>
      <c r="K241" s="8">
        <f>'COICOP - GHG'!K241/Population!K$5*1000</f>
        <v>4.1773857310733326E-4</v>
      </c>
      <c r="L241" s="8">
        <f>'COICOP - GHG'!L241/Population!L$5*1000</f>
        <v>1.0588584731257998E-4</v>
      </c>
      <c r="M241" s="8">
        <f>'COICOP - GHG'!M241/Population!M$5*1000</f>
        <v>0</v>
      </c>
      <c r="N241" s="8">
        <f>'COICOP - GHG'!N241/Population!N$5*1000</f>
        <v>0</v>
      </c>
      <c r="O241" s="8">
        <f>'COICOP - GHG'!O241/Population!O$5*1000</f>
        <v>0</v>
      </c>
      <c r="P241" s="8">
        <f>'COICOP - GHG'!P241/Population!P$5*1000</f>
        <v>0</v>
      </c>
      <c r="Q241" s="8">
        <f>'COICOP - GHG'!Q241/Population!Q$5*1000</f>
        <v>0</v>
      </c>
      <c r="R241" s="8">
        <f>'COICOP - GHG'!R241/Population!R$5*1000</f>
        <v>0</v>
      </c>
      <c r="S241" s="8">
        <f>'COICOP - GHG'!S241/Population!S$5*1000</f>
        <v>0</v>
      </c>
      <c r="T241" s="8">
        <f>'COICOP - GHG'!T241/Population!T$5*1000</f>
        <v>0</v>
      </c>
      <c r="U241" s="8">
        <f>'COICOP - GHG'!U241/Population!U$5*1000</f>
        <v>0</v>
      </c>
    </row>
    <row r="242" spans="1:21" x14ac:dyDescent="0.45">
      <c r="C242" s="3" t="s">
        <v>354</v>
      </c>
      <c r="D242" s="8">
        <f>'COICOP - GHG'!D242/Population!D$5*1000</f>
        <v>1.6116906283174157E-3</v>
      </c>
      <c r="E242" s="8">
        <f>'COICOP - GHG'!E242/Population!E$5*1000</f>
        <v>1.414660543178004E-3</v>
      </c>
      <c r="F242" s="8">
        <f>'COICOP - GHG'!F242/Population!F$5*1000</f>
        <v>1.7637909173321973E-3</v>
      </c>
      <c r="G242" s="8">
        <f>'COICOP - GHG'!G242/Population!G$5*1000</f>
        <v>1.3247317244335817E-3</v>
      </c>
      <c r="H242" s="8">
        <f>'COICOP - GHG'!H242/Population!H$5*1000</f>
        <v>1.1001604765653909E-3</v>
      </c>
      <c r="I242" s="8">
        <f>'COICOP - GHG'!I242/Population!I$5*1000</f>
        <v>1.1047971142091266E-3</v>
      </c>
      <c r="J242" s="8">
        <f>'COICOP - GHG'!J242/Population!J$5*1000</f>
        <v>4.0004712944836576E-4</v>
      </c>
      <c r="K242" s="8">
        <f>'COICOP - GHG'!K242/Population!K$5*1000</f>
        <v>2.4674771135231187E-4</v>
      </c>
      <c r="L242" s="8">
        <f>'COICOP - GHG'!L242/Population!L$5*1000</f>
        <v>1.2635993788702767E-3</v>
      </c>
      <c r="M242" s="8">
        <f>'COICOP - GHG'!M242/Population!M$5*1000</f>
        <v>3.2793214308296769E-4</v>
      </c>
      <c r="N242" s="8">
        <f>'COICOP - GHG'!N242/Population!N$5*1000</f>
        <v>3.8307168859929663E-4</v>
      </c>
      <c r="O242" s="8">
        <f>'COICOP - GHG'!O242/Population!O$5*1000</f>
        <v>4.1885827037288893E-4</v>
      </c>
      <c r="P242" s="8">
        <f>'COICOP - GHG'!P242/Population!P$5*1000</f>
        <v>9.5891015937517668E-4</v>
      </c>
      <c r="Q242" s="8">
        <f>'COICOP - GHG'!Q242/Population!Q$5*1000</f>
        <v>1.1195683675012352E-3</v>
      </c>
      <c r="R242" s="8">
        <f>'COICOP - GHG'!R242/Population!R$5*1000</f>
        <v>1.0409613775882514E-3</v>
      </c>
      <c r="S242" s="8">
        <f>'COICOP - GHG'!S242/Population!S$5*1000</f>
        <v>6.6161323228242997E-4</v>
      </c>
      <c r="T242" s="8">
        <f>'COICOP - GHG'!T242/Population!T$5*1000</f>
        <v>6.000016676454196E-4</v>
      </c>
      <c r="U242" s="8">
        <f>'COICOP - GHG'!U242/Population!U$5*1000</f>
        <v>1.2614244999756986E-3</v>
      </c>
    </row>
    <row r="243" spans="1:21" x14ac:dyDescent="0.45">
      <c r="B243" s="3" t="s">
        <v>171</v>
      </c>
      <c r="C243" s="3" t="s">
        <v>355</v>
      </c>
      <c r="D243" s="8">
        <f>'COICOP - GHG'!D243/Population!D$5*1000</f>
        <v>1.3022114949591913E-2</v>
      </c>
      <c r="E243" s="8">
        <f>'COICOP - GHG'!E243/Population!E$5*1000</f>
        <v>6.7651189937010126E-3</v>
      </c>
      <c r="F243" s="8">
        <f>'COICOP - GHG'!F243/Population!F$5*1000</f>
        <v>1.2450637793004437E-2</v>
      </c>
      <c r="G243" s="8">
        <f>'COICOP - GHG'!G243/Population!G$5*1000</f>
        <v>1.5003626587454213E-2</v>
      </c>
      <c r="H243" s="8">
        <f>'COICOP - GHG'!H243/Population!H$5*1000</f>
        <v>6.9058599892831704E-3</v>
      </c>
      <c r="I243" s="8">
        <f>'COICOP - GHG'!I243/Population!I$5*1000</f>
        <v>8.2989709397734354E-3</v>
      </c>
      <c r="J243" s="8">
        <f>'COICOP - GHG'!J243/Population!J$5*1000</f>
        <v>4.7505591286581316E-3</v>
      </c>
      <c r="K243" s="8">
        <f>'COICOP - GHG'!K243/Population!K$5*1000</f>
        <v>6.6276516598140585E-3</v>
      </c>
      <c r="L243" s="8">
        <f>'COICOP - GHG'!L243/Population!L$5*1000</f>
        <v>3.419206140422122E-3</v>
      </c>
      <c r="M243" s="8">
        <f>'COICOP - GHG'!M243/Population!M$5*1000</f>
        <v>4.7536155206786496E-3</v>
      </c>
      <c r="N243" s="8">
        <f>'COICOP - GHG'!N243/Population!N$5*1000</f>
        <v>6.4566767459911566E-3</v>
      </c>
      <c r="O243" s="8">
        <f>'COICOP - GHG'!O243/Population!O$5*1000</f>
        <v>7.4071942503621639E-3</v>
      </c>
      <c r="P243" s="8">
        <f>'COICOP - GHG'!P243/Population!P$5*1000</f>
        <v>4.8143313147401999E-3</v>
      </c>
      <c r="Q243" s="8">
        <f>'COICOP - GHG'!Q243/Population!Q$5*1000</f>
        <v>5.0731648185870313E-3</v>
      </c>
      <c r="R243" s="8">
        <f>'COICOP - GHG'!R243/Population!R$5*1000</f>
        <v>5.0345503789090652E-3</v>
      </c>
      <c r="S243" s="8">
        <f>'COICOP - GHG'!S243/Population!S$5*1000</f>
        <v>3.2590896365705907E-3</v>
      </c>
      <c r="T243" s="8">
        <f>'COICOP - GHG'!T243/Population!T$5*1000</f>
        <v>4.7013539355766059E-3</v>
      </c>
      <c r="U243" s="8">
        <f>'COICOP - GHG'!U243/Population!U$5*1000</f>
        <v>5.3452274843578873E-3</v>
      </c>
    </row>
    <row r="244" spans="1:21" x14ac:dyDescent="0.45">
      <c r="C244" s="3" t="s">
        <v>356</v>
      </c>
      <c r="D244" s="8">
        <f>'COICOP - GHG'!D244/Population!D$5*1000</f>
        <v>2.6396424840516449E-3</v>
      </c>
      <c r="E244" s="8">
        <f>'COICOP - GHG'!E244/Population!E$5*1000</f>
        <v>3.287705857521753E-3</v>
      </c>
      <c r="F244" s="8">
        <f>'COICOP - GHG'!F244/Population!F$5*1000</f>
        <v>2.6215806390802684E-3</v>
      </c>
      <c r="G244" s="8">
        <f>'COICOP - GHG'!G244/Population!G$5*1000</f>
        <v>3.1625694872777061E-3</v>
      </c>
      <c r="H244" s="8">
        <f>'COICOP - GHG'!H244/Population!H$5*1000</f>
        <v>3.1860571630249594E-3</v>
      </c>
      <c r="I244" s="8">
        <f>'COICOP - GHG'!I244/Population!I$5*1000</f>
        <v>2.5445494824314131E-3</v>
      </c>
      <c r="J244" s="8">
        <f>'COICOP - GHG'!J244/Population!J$5*1000</f>
        <v>2.6715013970335932E-3</v>
      </c>
      <c r="K244" s="8">
        <f>'COICOP - GHG'!K244/Population!K$5*1000</f>
        <v>6.7456844389588736E-3</v>
      </c>
      <c r="L244" s="8">
        <f>'COICOP - GHG'!L244/Population!L$5*1000</f>
        <v>1.4697485156677692E-3</v>
      </c>
      <c r="M244" s="8">
        <f>'COICOP - GHG'!M244/Population!M$5*1000</f>
        <v>2.1445616693939917E-3</v>
      </c>
      <c r="N244" s="8">
        <f>'COICOP - GHG'!N244/Population!N$5*1000</f>
        <v>1.9104465276523664E-3</v>
      </c>
      <c r="O244" s="8">
        <f>'COICOP - GHG'!O244/Population!O$5*1000</f>
        <v>1.8408843256868877E-3</v>
      </c>
      <c r="P244" s="8">
        <f>'COICOP - GHG'!P244/Population!P$5*1000</f>
        <v>1.0666403977366572E-3</v>
      </c>
      <c r="Q244" s="8">
        <f>'COICOP - GHG'!Q244/Population!Q$5*1000</f>
        <v>1.9608771443932935E-3</v>
      </c>
      <c r="R244" s="8">
        <f>'COICOP - GHG'!R244/Population!R$5*1000</f>
        <v>1.9459519103597639E-3</v>
      </c>
      <c r="S244" s="8">
        <f>'COICOP - GHG'!S244/Population!S$5*1000</f>
        <v>2.8562075979147845E-3</v>
      </c>
      <c r="T244" s="8">
        <f>'COICOP - GHG'!T244/Population!T$5*1000</f>
        <v>4.2718970156191156E-4</v>
      </c>
      <c r="U244" s="8">
        <f>'COICOP - GHG'!U244/Population!U$5*1000</f>
        <v>1.7688934113608802E-3</v>
      </c>
    </row>
    <row r="245" spans="1:21" x14ac:dyDescent="0.45">
      <c r="C245" s="3" t="s">
        <v>357</v>
      </c>
      <c r="D245" s="8">
        <f>'COICOP - GHG'!D245/Population!D$5*1000</f>
        <v>4.6917674357769001E-3</v>
      </c>
      <c r="E245" s="8">
        <f>'COICOP - GHG'!E245/Population!E$5*1000</f>
        <v>4.0033933292014908E-3</v>
      </c>
      <c r="F245" s="8">
        <f>'COICOP - GHG'!F245/Population!F$5*1000</f>
        <v>3.8982955386839173E-3</v>
      </c>
      <c r="G245" s="8">
        <f>'COICOP - GHG'!G245/Population!G$5*1000</f>
        <v>7.6613693648907837E-3</v>
      </c>
      <c r="H245" s="8">
        <f>'COICOP - GHG'!H245/Population!H$5*1000</f>
        <v>4.1293681320716145E-3</v>
      </c>
      <c r="I245" s="8">
        <f>'COICOP - GHG'!I245/Population!I$5*1000</f>
        <v>4.513240019100387E-3</v>
      </c>
      <c r="J245" s="8">
        <f>'COICOP - GHG'!J245/Population!J$5*1000</f>
        <v>6.9189340440218997E-3</v>
      </c>
      <c r="K245" s="8">
        <f>'COICOP - GHG'!K245/Population!K$5*1000</f>
        <v>3.215176526460238E-3</v>
      </c>
      <c r="L245" s="8">
        <f>'COICOP - GHG'!L245/Population!L$5*1000</f>
        <v>4.9248357149872819E-3</v>
      </c>
      <c r="M245" s="8">
        <f>'COICOP - GHG'!M245/Population!M$5*1000</f>
        <v>3.8035134912583939E-3</v>
      </c>
      <c r="N245" s="8">
        <f>'COICOP - GHG'!N245/Population!N$5*1000</f>
        <v>3.5808250949505528E-3</v>
      </c>
      <c r="O245" s="8">
        <f>'COICOP - GHG'!O245/Population!O$5*1000</f>
        <v>1.9523772984427544E-3</v>
      </c>
      <c r="P245" s="8">
        <f>'COICOP - GHG'!P245/Population!P$5*1000</f>
        <v>2.9912134662200452E-3</v>
      </c>
      <c r="Q245" s="8">
        <f>'COICOP - GHG'!Q245/Population!Q$5*1000</f>
        <v>5.8171962370133484E-3</v>
      </c>
      <c r="R245" s="8">
        <f>'COICOP - GHG'!R245/Population!R$5*1000</f>
        <v>5.7729185954973356E-3</v>
      </c>
      <c r="S245" s="8">
        <f>'COICOP - GHG'!S245/Population!S$5*1000</f>
        <v>2.0141116518072998E-3</v>
      </c>
      <c r="T245" s="8">
        <f>'COICOP - GHG'!T245/Population!T$5*1000</f>
        <v>3.7652859999505023E-3</v>
      </c>
      <c r="U245" s="8">
        <f>'COICOP - GHG'!U245/Population!U$5*1000</f>
        <v>3.2991178123506965E-3</v>
      </c>
    </row>
    <row r="246" spans="1:21" x14ac:dyDescent="0.45">
      <c r="B246" s="3" t="s">
        <v>172</v>
      </c>
      <c r="C246" s="3" t="s">
        <v>172</v>
      </c>
      <c r="D246" s="8">
        <f>'COICOP - GHG'!D246/Population!D$5*1000</f>
        <v>7.4650426225283744E-4</v>
      </c>
      <c r="E246" s="8">
        <f>'COICOP - GHG'!E246/Population!E$5*1000</f>
        <v>4.1842260119013272E-4</v>
      </c>
      <c r="F246" s="8">
        <f>'COICOP - GHG'!F246/Population!F$5*1000</f>
        <v>2.6439815792095992E-3</v>
      </c>
      <c r="G246" s="8">
        <f>'COICOP - GHG'!G246/Population!G$5*1000</f>
        <v>6.3050791435088655E-4</v>
      </c>
      <c r="H246" s="8">
        <f>'COICOP - GHG'!H246/Population!H$5*1000</f>
        <v>7.9552737841980924E-4</v>
      </c>
      <c r="I246" s="8">
        <f>'COICOP - GHG'!I246/Population!I$5*1000</f>
        <v>5.0488223425183051E-4</v>
      </c>
      <c r="J246" s="8">
        <f>'COICOP - GHG'!J246/Population!J$5*1000</f>
        <v>4.1666239432085623E-4</v>
      </c>
      <c r="K246" s="8">
        <f>'COICOP - GHG'!K246/Population!K$5*1000</f>
        <v>8.0429831045731052E-4</v>
      </c>
      <c r="L246" s="8">
        <f>'COICOP - GHG'!L246/Population!L$5*1000</f>
        <v>2.5685042066758685E-4</v>
      </c>
      <c r="M246" s="8">
        <f>'COICOP - GHG'!M246/Population!M$5*1000</f>
        <v>3.7718379245817255E-4</v>
      </c>
      <c r="N246" s="8">
        <f>'COICOP - GHG'!N246/Population!N$5*1000</f>
        <v>8.4686150900888124E-4</v>
      </c>
      <c r="O246" s="8">
        <f>'COICOP - GHG'!O246/Population!O$5*1000</f>
        <v>2.3098077263236397E-4</v>
      </c>
      <c r="P246" s="8">
        <f>'COICOP - GHG'!P246/Population!P$5*1000</f>
        <v>6.9791809788321722E-4</v>
      </c>
      <c r="Q246" s="8">
        <f>'COICOP - GHG'!Q246/Population!Q$5*1000</f>
        <v>1.744387749160395E-4</v>
      </c>
      <c r="R246" s="8">
        <f>'COICOP - GHG'!R246/Population!R$5*1000</f>
        <v>1.3430609508641262E-4</v>
      </c>
      <c r="S246" s="8">
        <f>'COICOP - GHG'!S246/Population!S$5*1000</f>
        <v>6.2064542957265053E-4</v>
      </c>
      <c r="T246" s="8">
        <f>'COICOP - GHG'!T246/Population!T$5*1000</f>
        <v>7.6874272100762084E-5</v>
      </c>
      <c r="U246" s="8">
        <f>'COICOP - GHG'!U246/Population!U$5*1000</f>
        <v>8.7676552642168741E-5</v>
      </c>
    </row>
    <row r="247" spans="1:21" x14ac:dyDescent="0.45">
      <c r="B247" s="3" t="s">
        <v>173</v>
      </c>
      <c r="C247" s="3" t="s">
        <v>358</v>
      </c>
      <c r="D247" s="8">
        <f>'COICOP - GHG'!D247/Population!D$5*1000</f>
        <v>4.639635614280242E-4</v>
      </c>
      <c r="E247" s="8">
        <f>'COICOP - GHG'!E247/Population!E$5*1000</f>
        <v>6.8556630622606857E-4</v>
      </c>
      <c r="F247" s="8">
        <f>'COICOP - GHG'!F247/Population!F$5*1000</f>
        <v>3.3519470303173025E-4</v>
      </c>
      <c r="G247" s="8">
        <f>'COICOP - GHG'!G247/Population!G$5*1000</f>
        <v>1.4196758857033315E-4</v>
      </c>
      <c r="H247" s="8">
        <f>'COICOP - GHG'!H247/Population!H$5*1000</f>
        <v>4.194113220396242E-4</v>
      </c>
      <c r="I247" s="8">
        <f>'COICOP - GHG'!I247/Population!I$5*1000</f>
        <v>3.3732671901575442E-4</v>
      </c>
      <c r="J247" s="8">
        <f>'COICOP - GHG'!J247/Population!J$5*1000</f>
        <v>6.3468867556428453E-5</v>
      </c>
      <c r="K247" s="8">
        <f>'COICOP - GHG'!K247/Population!K$5*1000</f>
        <v>2.4998730991278084E-4</v>
      </c>
      <c r="L247" s="8">
        <f>'COICOP - GHG'!L247/Population!L$5*1000</f>
        <v>1.0620603196818579E-4</v>
      </c>
      <c r="M247" s="8">
        <f>'COICOP - GHG'!M247/Population!M$5*1000</f>
        <v>0</v>
      </c>
      <c r="N247" s="8">
        <f>'COICOP - GHG'!N247/Population!N$5*1000</f>
        <v>5.3356605805321098E-5</v>
      </c>
      <c r="O247" s="8">
        <f>'COICOP - GHG'!O247/Population!O$5*1000</f>
        <v>4.03718011510667E-4</v>
      </c>
      <c r="P247" s="8">
        <f>'COICOP - GHG'!P247/Population!P$5*1000</f>
        <v>1.2841976391212223E-4</v>
      </c>
      <c r="Q247" s="8">
        <f>'COICOP - GHG'!Q247/Population!Q$5*1000</f>
        <v>0</v>
      </c>
      <c r="R247" s="8">
        <f>'COICOP - GHG'!R247/Population!R$5*1000</f>
        <v>0</v>
      </c>
      <c r="S247" s="8">
        <f>'COICOP - GHG'!S247/Population!S$5*1000</f>
        <v>0</v>
      </c>
      <c r="T247" s="8">
        <f>'COICOP - GHG'!T247/Population!T$5*1000</f>
        <v>0</v>
      </c>
      <c r="U247" s="8">
        <f>'COICOP - GHG'!U247/Population!U$5*1000</f>
        <v>0</v>
      </c>
    </row>
    <row r="248" spans="1:21" x14ac:dyDescent="0.45">
      <c r="C248" s="3" t="s">
        <v>359</v>
      </c>
      <c r="D248" s="8">
        <f>'COICOP - GHG'!D248/Population!D$5*1000</f>
        <v>2.4191296240828608E-3</v>
      </c>
      <c r="E248" s="8">
        <f>'COICOP - GHG'!E248/Population!E$5*1000</f>
        <v>2.9861816764561247E-3</v>
      </c>
      <c r="F248" s="8">
        <f>'COICOP - GHG'!F248/Population!F$5*1000</f>
        <v>1.6669152129206565E-3</v>
      </c>
      <c r="G248" s="8">
        <f>'COICOP - GHG'!G248/Population!G$5*1000</f>
        <v>1.8252134851379385E-3</v>
      </c>
      <c r="H248" s="8">
        <f>'COICOP - GHG'!H248/Population!H$5*1000</f>
        <v>1.1881545018330888E-3</v>
      </c>
      <c r="I248" s="8">
        <f>'COICOP - GHG'!I248/Population!I$5*1000</f>
        <v>1.7823822246841444E-3</v>
      </c>
      <c r="J248" s="8">
        <f>'COICOP - GHG'!J248/Population!J$5*1000</f>
        <v>1.8510670378411999E-3</v>
      </c>
      <c r="K248" s="8">
        <f>'COICOP - GHG'!K248/Population!K$5*1000</f>
        <v>4.3461013233972462E-4</v>
      </c>
      <c r="L248" s="8">
        <f>'COICOP - GHG'!L248/Population!L$5*1000</f>
        <v>1.8461804142466196E-3</v>
      </c>
      <c r="M248" s="8">
        <f>'COICOP - GHG'!M248/Population!M$5*1000</f>
        <v>2.9406935767848925E-4</v>
      </c>
      <c r="N248" s="8">
        <f>'COICOP - GHG'!N248/Population!N$5*1000</f>
        <v>3.1022502072118E-4</v>
      </c>
      <c r="O248" s="8">
        <f>'COICOP - GHG'!O248/Population!O$5*1000</f>
        <v>5.0543506154753838E-4</v>
      </c>
      <c r="P248" s="8">
        <f>'COICOP - GHG'!P248/Population!P$5*1000</f>
        <v>2.3246771909109684E-4</v>
      </c>
      <c r="Q248" s="8">
        <f>'COICOP - GHG'!Q248/Population!Q$5*1000</f>
        <v>3.2440177509281906E-5</v>
      </c>
      <c r="R248" s="8">
        <f>'COICOP - GHG'!R248/Population!R$5*1000</f>
        <v>3.1204152953244608E-5</v>
      </c>
      <c r="S248" s="8">
        <f>'COICOP - GHG'!S248/Population!S$5*1000</f>
        <v>5.3113436477620745E-4</v>
      </c>
      <c r="T248" s="8">
        <f>'COICOP - GHG'!T248/Population!T$5*1000</f>
        <v>6.1524128614747408E-4</v>
      </c>
      <c r="U248" s="8">
        <f>'COICOP - GHG'!U248/Population!U$5*1000</f>
        <v>3.3000422433509033E-4</v>
      </c>
    </row>
    <row r="249" spans="1:21" x14ac:dyDescent="0.45">
      <c r="C249" s="3" t="s">
        <v>360</v>
      </c>
      <c r="D249" s="8">
        <f>'COICOP - GHG'!D249/Population!D$5*1000</f>
        <v>9.8677078062483284E-3</v>
      </c>
      <c r="E249" s="8">
        <f>'COICOP - GHG'!E249/Population!E$5*1000</f>
        <v>1.923250299534383E-2</v>
      </c>
      <c r="F249" s="8">
        <f>'COICOP - GHG'!F249/Population!F$5*1000</f>
        <v>1.2060998270564243E-2</v>
      </c>
      <c r="G249" s="8">
        <f>'COICOP - GHG'!G249/Population!G$5*1000</f>
        <v>1.578684847632553E-2</v>
      </c>
      <c r="H249" s="8">
        <f>'COICOP - GHG'!H249/Population!H$5*1000</f>
        <v>1.3764578480500349E-2</v>
      </c>
      <c r="I249" s="8">
        <f>'COICOP - GHG'!I249/Population!I$5*1000</f>
        <v>1.3195377268295781E-2</v>
      </c>
      <c r="J249" s="8">
        <f>'COICOP - GHG'!J249/Population!J$5*1000</f>
        <v>1.3899554746554681E-2</v>
      </c>
      <c r="K249" s="8">
        <f>'COICOP - GHG'!K249/Population!K$5*1000</f>
        <v>1.554426170985959E-2</v>
      </c>
      <c r="L249" s="8">
        <f>'COICOP - GHG'!L249/Population!L$5*1000</f>
        <v>7.0165794896841112E-3</v>
      </c>
      <c r="M249" s="8">
        <f>'COICOP - GHG'!M249/Population!M$5*1000</f>
        <v>8.3212516029259036E-3</v>
      </c>
      <c r="N249" s="8">
        <f>'COICOP - GHG'!N249/Population!N$5*1000</f>
        <v>9.2141784614602849E-3</v>
      </c>
      <c r="O249" s="8">
        <f>'COICOP - GHG'!O249/Population!O$5*1000</f>
        <v>8.4414779865519315E-3</v>
      </c>
      <c r="P249" s="8">
        <f>'COICOP - GHG'!P249/Population!P$5*1000</f>
        <v>1.050349176546244E-2</v>
      </c>
      <c r="Q249" s="8">
        <f>'COICOP - GHG'!Q249/Population!Q$5*1000</f>
        <v>1.1110206542143421E-2</v>
      </c>
      <c r="R249" s="8">
        <f>'COICOP - GHG'!R249/Population!R$5*1000</f>
        <v>1.0686889249727062E-2</v>
      </c>
      <c r="S249" s="8">
        <f>'COICOP - GHG'!S249/Population!S$5*1000</f>
        <v>6.5556375347626764E-3</v>
      </c>
      <c r="T249" s="8">
        <f>'COICOP - GHG'!T249/Population!T$5*1000</f>
        <v>9.166071486084346E-3</v>
      </c>
      <c r="U249" s="8">
        <f>'COICOP - GHG'!U249/Population!U$5*1000</f>
        <v>6.7473612753692373E-3</v>
      </c>
    </row>
    <row r="250" spans="1:21" x14ac:dyDescent="0.45">
      <c r="C250" s="3" t="s">
        <v>361</v>
      </c>
      <c r="D250" s="8">
        <f>'COICOP - GHG'!D250/Population!D$5*1000</f>
        <v>1.4360088167164952E-2</v>
      </c>
      <c r="E250" s="8">
        <f>'COICOP - GHG'!E250/Population!E$5*1000</f>
        <v>6.3985073283228684E-3</v>
      </c>
      <c r="F250" s="8">
        <f>'COICOP - GHG'!F250/Population!F$5*1000</f>
        <v>7.1217932173720461E-3</v>
      </c>
      <c r="G250" s="8">
        <f>'COICOP - GHG'!G250/Population!G$5*1000</f>
        <v>5.1732487058133341E-3</v>
      </c>
      <c r="H250" s="8">
        <f>'COICOP - GHG'!H250/Population!H$5*1000</f>
        <v>4.1425594491676498E-3</v>
      </c>
      <c r="I250" s="8">
        <f>'COICOP - GHG'!I250/Population!I$5*1000</f>
        <v>4.9719462958732301E-3</v>
      </c>
      <c r="J250" s="8">
        <f>'COICOP - GHG'!J250/Population!J$5*1000</f>
        <v>6.5746991968729344E-3</v>
      </c>
      <c r="K250" s="8">
        <f>'COICOP - GHG'!K250/Population!K$5*1000</f>
        <v>7.1976877727627344E-3</v>
      </c>
      <c r="L250" s="8">
        <f>'COICOP - GHG'!L250/Population!L$5*1000</f>
        <v>1.4540858733651549E-3</v>
      </c>
      <c r="M250" s="8">
        <f>'COICOP - GHG'!M250/Population!M$5*1000</f>
        <v>3.4439951368767999E-3</v>
      </c>
      <c r="N250" s="8">
        <f>'COICOP - GHG'!N250/Population!N$5*1000</f>
        <v>3.5214437118037626E-3</v>
      </c>
      <c r="O250" s="8">
        <f>'COICOP - GHG'!O250/Population!O$5*1000</f>
        <v>2.6615027202825286E-3</v>
      </c>
      <c r="P250" s="8">
        <f>'COICOP - GHG'!P250/Population!P$5*1000</f>
        <v>1.8966184944167045E-3</v>
      </c>
      <c r="Q250" s="8">
        <f>'COICOP - GHG'!Q250/Population!Q$5*1000</f>
        <v>5.4842779837335513E-3</v>
      </c>
      <c r="R250" s="8">
        <f>'COICOP - GHG'!R250/Population!R$5*1000</f>
        <v>5.2753178984168243E-3</v>
      </c>
      <c r="S250" s="8">
        <f>'COICOP - GHG'!S250/Population!S$5*1000</f>
        <v>1.2876330931105827E-3</v>
      </c>
      <c r="T250" s="8">
        <f>'COICOP - GHG'!T250/Population!T$5*1000</f>
        <v>2.4568060808174913E-3</v>
      </c>
      <c r="U250" s="8">
        <f>'COICOP - GHG'!U250/Population!U$5*1000</f>
        <v>5.3911525761218644E-3</v>
      </c>
    </row>
    <row r="251" spans="1:21" x14ac:dyDescent="0.45">
      <c r="B251" s="3" t="s">
        <v>174</v>
      </c>
      <c r="C251" s="3" t="s">
        <v>174</v>
      </c>
      <c r="D251" s="8">
        <f>'COICOP - GHG'!D251/Population!D$5*1000</f>
        <v>2.204082827294445E-2</v>
      </c>
      <c r="E251" s="8">
        <f>'COICOP - GHG'!E251/Population!E$5*1000</f>
        <v>1.6509625503318508E-2</v>
      </c>
      <c r="F251" s="8">
        <f>'COICOP - GHG'!F251/Population!F$5*1000</f>
        <v>1.7393062328268247E-2</v>
      </c>
      <c r="G251" s="8">
        <f>'COICOP - GHG'!G251/Population!G$5*1000</f>
        <v>1.7610939070710391E-2</v>
      </c>
      <c r="H251" s="8">
        <f>'COICOP - GHG'!H251/Population!H$5*1000</f>
        <v>1.9545065943396427E-2</v>
      </c>
      <c r="I251" s="8">
        <f>'COICOP - GHG'!I251/Population!I$5*1000</f>
        <v>1.7183087497381871E-2</v>
      </c>
      <c r="J251" s="8">
        <f>'COICOP - GHG'!J251/Population!J$5*1000</f>
        <v>1.6497079507027355E-2</v>
      </c>
      <c r="K251" s="8">
        <f>'COICOP - GHG'!K251/Population!K$5*1000</f>
        <v>1.0440749804716787E-2</v>
      </c>
      <c r="L251" s="8">
        <f>'COICOP - GHG'!L251/Population!L$5*1000</f>
        <v>8.2818466254119833E-3</v>
      </c>
      <c r="M251" s="8">
        <f>'COICOP - GHG'!M251/Population!M$5*1000</f>
        <v>8.0583353016459632E-3</v>
      </c>
      <c r="N251" s="8">
        <f>'COICOP - GHG'!N251/Population!N$5*1000</f>
        <v>8.6976410217386967E-3</v>
      </c>
      <c r="O251" s="8">
        <f>'COICOP - GHG'!O251/Population!O$5*1000</f>
        <v>9.3797668503639315E-3</v>
      </c>
      <c r="P251" s="8">
        <f>'COICOP - GHG'!P251/Population!P$5*1000</f>
        <v>7.6920900382566578E-3</v>
      </c>
      <c r="Q251" s="8">
        <f>'COICOP - GHG'!Q251/Population!Q$5*1000</f>
        <v>4.9175139969852852E-3</v>
      </c>
      <c r="R251" s="8">
        <f>'COICOP - GHG'!R251/Population!R$5*1000</f>
        <v>4.7829350583714902E-3</v>
      </c>
      <c r="S251" s="8">
        <f>'COICOP - GHG'!S251/Population!S$5*1000</f>
        <v>4.6900143597894059E-3</v>
      </c>
      <c r="T251" s="8">
        <f>'COICOP - GHG'!T251/Population!T$5*1000</f>
        <v>3.8948681436520257E-3</v>
      </c>
      <c r="U251" s="8">
        <f>'COICOP - GHG'!U251/Population!U$5*1000</f>
        <v>5.7443057750207211E-3</v>
      </c>
    </row>
    <row r="252" spans="1:21" x14ac:dyDescent="0.45">
      <c r="B252" s="3" t="s">
        <v>175</v>
      </c>
      <c r="C252" s="3" t="s">
        <v>175</v>
      </c>
      <c r="D252" s="8">
        <f>'COICOP - GHG'!D252/Population!D$5*1000</f>
        <v>8.4915415786711735E-3</v>
      </c>
      <c r="E252" s="8">
        <f>'COICOP - GHG'!E252/Population!E$5*1000</f>
        <v>5.8047682040056371E-3</v>
      </c>
      <c r="F252" s="8">
        <f>'COICOP - GHG'!F252/Population!F$5*1000</f>
        <v>5.9429904058852156E-3</v>
      </c>
      <c r="G252" s="8">
        <f>'COICOP - GHG'!G252/Population!G$5*1000</f>
        <v>8.0646561144058927E-3</v>
      </c>
      <c r="H252" s="8">
        <f>'COICOP - GHG'!H252/Population!H$5*1000</f>
        <v>8.8785407256578106E-3</v>
      </c>
      <c r="I252" s="8">
        <f>'COICOP - GHG'!I252/Population!I$5*1000</f>
        <v>5.425127521001924E-3</v>
      </c>
      <c r="J252" s="8">
        <f>'COICOP - GHG'!J252/Population!J$5*1000</f>
        <v>6.1164422691875817E-3</v>
      </c>
      <c r="K252" s="8">
        <f>'COICOP - GHG'!K252/Population!K$5*1000</f>
        <v>3.9632091239936449E-3</v>
      </c>
      <c r="L252" s="8">
        <f>'COICOP - GHG'!L252/Population!L$5*1000</f>
        <v>4.4406512937409616E-3</v>
      </c>
      <c r="M252" s="8">
        <f>'COICOP - GHG'!M252/Population!M$5*1000</f>
        <v>4.3797918699787558E-3</v>
      </c>
      <c r="N252" s="8">
        <f>'COICOP - GHG'!N252/Population!N$5*1000</f>
        <v>4.9265679964957823E-3</v>
      </c>
      <c r="O252" s="8">
        <f>'COICOP - GHG'!O252/Population!O$5*1000</f>
        <v>3.9995467530825821E-3</v>
      </c>
      <c r="P252" s="8">
        <f>'COICOP - GHG'!P252/Population!P$5*1000</f>
        <v>4.1306972041919134E-3</v>
      </c>
      <c r="Q252" s="8">
        <f>'COICOP - GHG'!Q252/Population!Q$5*1000</f>
        <v>3.7950601788786318E-3</v>
      </c>
      <c r="R252" s="8">
        <f>'COICOP - GHG'!R252/Population!R$5*1000</f>
        <v>3.6911997381839892E-3</v>
      </c>
      <c r="S252" s="8">
        <f>'COICOP - GHG'!S252/Population!S$5*1000</f>
        <v>2.9336022451383489E-3</v>
      </c>
      <c r="T252" s="8">
        <f>'COICOP - GHG'!T252/Population!T$5*1000</f>
        <v>2.6273473013273541E-3</v>
      </c>
      <c r="U252" s="8">
        <f>'COICOP - GHG'!U252/Population!U$5*1000</f>
        <v>3.6817163650461446E-3</v>
      </c>
    </row>
    <row r="253" spans="1:21" x14ac:dyDescent="0.45">
      <c r="B253" s="3" t="s">
        <v>176</v>
      </c>
      <c r="C253" s="3" t="s">
        <v>176</v>
      </c>
      <c r="D253" s="8">
        <f>'COICOP - GHG'!D253/Population!D$5*1000</f>
        <v>1.1005600418302256E-2</v>
      </c>
      <c r="E253" s="8">
        <f>'COICOP - GHG'!E253/Population!E$5*1000</f>
        <v>9.6880440600324805E-3</v>
      </c>
      <c r="F253" s="8">
        <f>'COICOP - GHG'!F253/Population!F$5*1000</f>
        <v>9.752677883521136E-3</v>
      </c>
      <c r="G253" s="8">
        <f>'COICOP - GHG'!G253/Population!G$5*1000</f>
        <v>1.0868083934172488E-2</v>
      </c>
      <c r="H253" s="8">
        <f>'COICOP - GHG'!H253/Population!H$5*1000</f>
        <v>8.223351786960752E-3</v>
      </c>
      <c r="I253" s="8">
        <f>'COICOP - GHG'!I253/Population!I$5*1000</f>
        <v>7.9346160120848993E-3</v>
      </c>
      <c r="J253" s="8">
        <f>'COICOP - GHG'!J253/Population!J$5*1000</f>
        <v>6.8890870611635277E-3</v>
      </c>
      <c r="K253" s="8">
        <f>'COICOP - GHG'!K253/Population!K$5*1000</f>
        <v>5.8244258691664942E-3</v>
      </c>
      <c r="L253" s="8">
        <f>'COICOP - GHG'!L253/Population!L$5*1000</f>
        <v>6.0582574734482347E-3</v>
      </c>
      <c r="M253" s="8">
        <f>'COICOP - GHG'!M253/Population!M$5*1000</f>
        <v>4.3823100847617136E-3</v>
      </c>
      <c r="N253" s="8">
        <f>'COICOP - GHG'!N253/Population!N$5*1000</f>
        <v>5.6917726687826225E-3</v>
      </c>
      <c r="O253" s="8">
        <f>'COICOP - GHG'!O253/Population!O$5*1000</f>
        <v>5.0366797117707782E-3</v>
      </c>
      <c r="P253" s="8">
        <f>'COICOP - GHG'!P253/Population!P$5*1000</f>
        <v>4.2974462756173856E-3</v>
      </c>
      <c r="Q253" s="8">
        <f>'COICOP - GHG'!Q253/Population!Q$5*1000</f>
        <v>5.3403235563613547E-3</v>
      </c>
      <c r="R253" s="8">
        <f>'COICOP - GHG'!R253/Population!R$5*1000</f>
        <v>5.1941734739193004E-3</v>
      </c>
      <c r="S253" s="8">
        <f>'COICOP - GHG'!S253/Population!S$5*1000</f>
        <v>4.0200627510122884E-3</v>
      </c>
      <c r="T253" s="8">
        <f>'COICOP - GHG'!T253/Population!T$5*1000</f>
        <v>3.2964168314323153E-3</v>
      </c>
      <c r="U253" s="8">
        <f>'COICOP - GHG'!U253/Population!U$5*1000</f>
        <v>3.5814601683560351E-3</v>
      </c>
    </row>
    <row r="254" spans="1:21" x14ac:dyDescent="0.45">
      <c r="B254" s="3" t="s">
        <v>177</v>
      </c>
      <c r="C254" s="3" t="s">
        <v>177</v>
      </c>
      <c r="D254" s="8">
        <f>'COICOP - GHG'!D254/Population!D$5*1000</f>
        <v>1.6230004843876052E-2</v>
      </c>
      <c r="E254" s="8">
        <f>'COICOP - GHG'!E254/Population!E$5*1000</f>
        <v>1.3477757117648309E-2</v>
      </c>
      <c r="F254" s="8">
        <f>'COICOP - GHG'!F254/Population!F$5*1000</f>
        <v>1.5286453821011839E-2</v>
      </c>
      <c r="G254" s="8">
        <f>'COICOP - GHG'!G254/Population!G$5*1000</f>
        <v>1.514064984295431E-2</v>
      </c>
      <c r="H254" s="8">
        <f>'COICOP - GHG'!H254/Population!H$5*1000</f>
        <v>1.4278025464084493E-2</v>
      </c>
      <c r="I254" s="8">
        <f>'COICOP - GHG'!I254/Population!I$5*1000</f>
        <v>1.6276311387658011E-2</v>
      </c>
      <c r="J254" s="8">
        <f>'COICOP - GHG'!J254/Population!J$5*1000</f>
        <v>1.262571300855876E-2</v>
      </c>
      <c r="K254" s="8">
        <f>'COICOP - GHG'!K254/Population!K$5*1000</f>
        <v>1.0832764735365418E-2</v>
      </c>
      <c r="L254" s="8">
        <f>'COICOP - GHG'!L254/Population!L$5*1000</f>
        <v>6.7960216909408126E-3</v>
      </c>
      <c r="M254" s="8">
        <f>'COICOP - GHG'!M254/Population!M$5*1000</f>
        <v>7.5778031517123338E-3</v>
      </c>
      <c r="N254" s="8">
        <f>'COICOP - GHG'!N254/Population!N$5*1000</f>
        <v>6.9921420500997289E-3</v>
      </c>
      <c r="O254" s="8">
        <f>'COICOP - GHG'!O254/Population!O$5*1000</f>
        <v>7.4876000397982043E-3</v>
      </c>
      <c r="P254" s="8">
        <f>'COICOP - GHG'!P254/Population!P$5*1000</f>
        <v>6.7666450580345545E-3</v>
      </c>
      <c r="Q254" s="8">
        <f>'COICOP - GHG'!Q254/Population!Q$5*1000</f>
        <v>6.2698544885098568E-3</v>
      </c>
      <c r="R254" s="8">
        <f>'COICOP - GHG'!R254/Population!R$5*1000</f>
        <v>6.0982656810669332E-3</v>
      </c>
      <c r="S254" s="8">
        <f>'COICOP - GHG'!S254/Population!S$5*1000</f>
        <v>3.896621305053756E-3</v>
      </c>
      <c r="T254" s="8">
        <f>'COICOP - GHG'!T254/Population!T$5*1000</f>
        <v>2.7642998052099712E-3</v>
      </c>
      <c r="U254" s="8">
        <f>'COICOP - GHG'!U254/Population!U$5*1000</f>
        <v>4.3969596841388131E-3</v>
      </c>
    </row>
    <row r="255" spans="1:21" x14ac:dyDescent="0.45">
      <c r="B255" s="3" t="s">
        <v>178</v>
      </c>
      <c r="C255" s="3" t="s">
        <v>178</v>
      </c>
      <c r="D255" s="8">
        <f>'COICOP - GHG'!D255/Population!D$5*1000</f>
        <v>1.0632836530990139E-2</v>
      </c>
      <c r="E255" s="8">
        <f>'COICOP - GHG'!E255/Population!E$5*1000</f>
        <v>8.4924373713769919E-3</v>
      </c>
      <c r="F255" s="8">
        <f>'COICOP - GHG'!F255/Population!F$5*1000</f>
        <v>7.0764895541103115E-3</v>
      </c>
      <c r="G255" s="8">
        <f>'COICOP - GHG'!G255/Population!G$5*1000</f>
        <v>8.0015072081763283E-3</v>
      </c>
      <c r="H255" s="8">
        <f>'COICOP - GHG'!H255/Population!H$5*1000</f>
        <v>7.2046572535323251E-3</v>
      </c>
      <c r="I255" s="8">
        <f>'COICOP - GHG'!I255/Population!I$5*1000</f>
        <v>7.7194708125930666E-3</v>
      </c>
      <c r="J255" s="8">
        <f>'COICOP - GHG'!J255/Population!J$5*1000</f>
        <v>7.1870091530955981E-3</v>
      </c>
      <c r="K255" s="8">
        <f>'COICOP - GHG'!K255/Population!K$5*1000</f>
        <v>5.74149644827262E-3</v>
      </c>
      <c r="L255" s="8">
        <f>'COICOP - GHG'!L255/Population!L$5*1000</f>
        <v>4.6390108072596192E-3</v>
      </c>
      <c r="M255" s="8">
        <f>'COICOP - GHG'!M255/Population!M$5*1000</f>
        <v>3.665887589976003E-3</v>
      </c>
      <c r="N255" s="8">
        <f>'COICOP - GHG'!N255/Population!N$5*1000</f>
        <v>4.3011386450481888E-3</v>
      </c>
      <c r="O255" s="8">
        <f>'COICOP - GHG'!O255/Population!O$5*1000</f>
        <v>3.3851767560706615E-3</v>
      </c>
      <c r="P255" s="8">
        <f>'COICOP - GHG'!P255/Population!P$5*1000</f>
        <v>3.1989332053973247E-3</v>
      </c>
      <c r="Q255" s="8">
        <f>'COICOP - GHG'!Q255/Population!Q$5*1000</f>
        <v>2.1567932172093618E-3</v>
      </c>
      <c r="R255" s="8">
        <f>'COICOP - GHG'!R255/Population!R$5*1000</f>
        <v>2.0977676725623283E-3</v>
      </c>
      <c r="S255" s="8">
        <f>'COICOP - GHG'!S255/Population!S$5*1000</f>
        <v>2.3953950762113613E-3</v>
      </c>
      <c r="T255" s="8">
        <f>'COICOP - GHG'!T255/Population!T$5*1000</f>
        <v>1.2901680809413924E-3</v>
      </c>
      <c r="U255" s="8">
        <f>'COICOP - GHG'!U255/Population!U$5*1000</f>
        <v>2.1141060247860692E-3</v>
      </c>
    </row>
    <row r="256" spans="1:21" x14ac:dyDescent="0.45">
      <c r="A256" s="3" t="s">
        <v>179</v>
      </c>
      <c r="B256" s="3" t="s">
        <v>180</v>
      </c>
      <c r="C256" s="3" t="s">
        <v>180</v>
      </c>
      <c r="D256" s="8">
        <f>'COICOP - GHG'!D256/Population!D$5*1000</f>
        <v>7.3591732226680265E-2</v>
      </c>
      <c r="E256" s="8">
        <f>'COICOP - GHG'!E256/Population!E$5*1000</f>
        <v>8.0096215717936611E-2</v>
      </c>
      <c r="F256" s="8">
        <f>'COICOP - GHG'!F256/Population!F$5*1000</f>
        <v>6.9017229808437192E-2</v>
      </c>
      <c r="G256" s="8">
        <f>'COICOP - GHG'!G256/Population!G$5*1000</f>
        <v>7.4846208109499032E-2</v>
      </c>
      <c r="H256" s="8">
        <f>'COICOP - GHG'!H256/Population!H$5*1000</f>
        <v>6.3561976752982446E-2</v>
      </c>
      <c r="I256" s="8">
        <f>'COICOP - GHG'!I256/Population!I$5*1000</f>
        <v>7.3323196168596644E-2</v>
      </c>
      <c r="J256" s="8">
        <f>'COICOP - GHG'!J256/Population!J$5*1000</f>
        <v>8.0115952685037795E-2</v>
      </c>
      <c r="K256" s="8">
        <f>'COICOP - GHG'!K256/Population!K$5*1000</f>
        <v>7.3939171200368178E-2</v>
      </c>
      <c r="L256" s="8">
        <f>'COICOP - GHG'!L256/Population!L$5*1000</f>
        <v>6.6727924177096026E-2</v>
      </c>
      <c r="M256" s="8">
        <f>'COICOP - GHG'!M256/Population!M$5*1000</f>
        <v>5.5641240768307725E-2</v>
      </c>
      <c r="N256" s="8">
        <f>'COICOP - GHG'!N256/Population!N$5*1000</f>
        <v>4.2359106813416481E-2</v>
      </c>
      <c r="O256" s="8">
        <f>'COICOP - GHG'!O256/Population!O$5*1000</f>
        <v>4.5143656901571121E-2</v>
      </c>
      <c r="P256" s="8">
        <f>'COICOP - GHG'!P256/Population!P$5*1000</f>
        <v>5.7899043983300584E-2</v>
      </c>
      <c r="Q256" s="8">
        <f>'COICOP - GHG'!Q256/Population!Q$5*1000</f>
        <v>6.0333945033311985E-2</v>
      </c>
      <c r="R256" s="8">
        <f>'COICOP - GHG'!R256/Population!R$5*1000</f>
        <v>6.6782930162668758E-2</v>
      </c>
      <c r="S256" s="8">
        <f>'COICOP - GHG'!S256/Population!S$5*1000</f>
        <v>5.7415948325927071E-2</v>
      </c>
      <c r="T256" s="8">
        <f>'COICOP - GHG'!T256/Population!T$5*1000</f>
        <v>8.3588619628791633E-2</v>
      </c>
      <c r="U256" s="8">
        <f>'COICOP - GHG'!U256/Population!U$5*1000</f>
        <v>0.1175283949935297</v>
      </c>
    </row>
    <row r="257" spans="1:21" x14ac:dyDescent="0.45">
      <c r="B257" s="3" t="s">
        <v>181</v>
      </c>
      <c r="C257" s="3" t="s">
        <v>181</v>
      </c>
      <c r="D257" s="8">
        <f>'COICOP - GHG'!D257/Population!D$5*1000</f>
        <v>3.0838837898128041E-3</v>
      </c>
      <c r="E257" s="8">
        <f>'COICOP - GHG'!E257/Population!E$5*1000</f>
        <v>5.2996134649129223E-3</v>
      </c>
      <c r="F257" s="8">
        <f>'COICOP - GHG'!F257/Population!F$5*1000</f>
        <v>3.1914884528468413E-3</v>
      </c>
      <c r="G257" s="8">
        <f>'COICOP - GHG'!G257/Population!G$5*1000</f>
        <v>1.666244545189158E-3</v>
      </c>
      <c r="H257" s="8">
        <f>'COICOP - GHG'!H257/Population!H$5*1000</f>
        <v>1.6795824365452654E-3</v>
      </c>
      <c r="I257" s="8">
        <f>'COICOP - GHG'!I257/Population!I$5*1000</f>
        <v>7.8172307049958697E-4</v>
      </c>
      <c r="J257" s="8">
        <f>'COICOP - GHG'!J257/Population!J$5*1000</f>
        <v>3.9340013124618415E-3</v>
      </c>
      <c r="K257" s="8">
        <f>'COICOP - GHG'!K257/Population!K$5*1000</f>
        <v>1.5318373862349128E-3</v>
      </c>
      <c r="L257" s="8">
        <f>'COICOP - GHG'!L257/Population!L$5*1000</f>
        <v>2.5673029790153424E-3</v>
      </c>
      <c r="M257" s="8">
        <f>'COICOP - GHG'!M257/Population!M$5*1000</f>
        <v>6.6502845054956729E-4</v>
      </c>
      <c r="N257" s="8">
        <f>'COICOP - GHG'!N257/Population!N$5*1000</f>
        <v>2.5650556802874537E-3</v>
      </c>
      <c r="O257" s="8">
        <f>'COICOP - GHG'!O257/Population!O$5*1000</f>
        <v>2.7557020697384386E-3</v>
      </c>
      <c r="P257" s="8">
        <f>'COICOP - GHG'!P257/Population!P$5*1000</f>
        <v>1.2601163020024223E-3</v>
      </c>
      <c r="Q257" s="8">
        <f>'COICOP - GHG'!Q257/Population!Q$5*1000</f>
        <v>1.5763929052152108E-3</v>
      </c>
      <c r="R257" s="8">
        <f>'COICOP - GHG'!R257/Population!R$5*1000</f>
        <v>1.7448906621270693E-3</v>
      </c>
      <c r="S257" s="8">
        <f>'COICOP - GHG'!S257/Population!S$5*1000</f>
        <v>1.4079171186335273E-3</v>
      </c>
      <c r="T257" s="8">
        <f>'COICOP - GHG'!T257/Population!T$5*1000</f>
        <v>4.1714625443806169E-3</v>
      </c>
      <c r="U257" s="8">
        <f>'COICOP - GHG'!U257/Population!U$5*1000</f>
        <v>1.2511089573872362E-2</v>
      </c>
    </row>
    <row r="258" spans="1:21" x14ac:dyDescent="0.45">
      <c r="A258" s="3" t="s">
        <v>182</v>
      </c>
      <c r="B258" s="3" t="s">
        <v>183</v>
      </c>
      <c r="C258" s="3" t="s">
        <v>183</v>
      </c>
      <c r="D258" s="8">
        <f>'COICOP - GHG'!D258/Population!D$5*1000</f>
        <v>0.33294325126935703</v>
      </c>
      <c r="E258" s="8">
        <f>'COICOP - GHG'!E258/Population!E$5*1000</f>
        <v>0.31551201252522748</v>
      </c>
      <c r="F258" s="8">
        <f>'COICOP - GHG'!F258/Population!F$5*1000</f>
        <v>0.3387556095485742</v>
      </c>
      <c r="G258" s="8">
        <f>'COICOP - GHG'!G258/Population!G$5*1000</f>
        <v>0.35415909599162287</v>
      </c>
      <c r="H258" s="8">
        <f>'COICOP - GHG'!H258/Population!H$5*1000</f>
        <v>0.30746949221662478</v>
      </c>
      <c r="I258" s="8">
        <f>'COICOP - GHG'!I258/Population!I$5*1000</f>
        <v>0.28999555966170776</v>
      </c>
      <c r="J258" s="8">
        <f>'COICOP - GHG'!J258/Population!J$5*1000</f>
        <v>0.31873085231945819</v>
      </c>
      <c r="K258" s="8">
        <f>'COICOP - GHG'!K258/Population!K$5*1000</f>
        <v>0.27478144927891029</v>
      </c>
      <c r="L258" s="8">
        <f>'COICOP - GHG'!L258/Population!L$5*1000</f>
        <v>0.25491301157695279</v>
      </c>
      <c r="M258" s="8">
        <f>'COICOP - GHG'!M258/Population!M$5*1000</f>
        <v>0.26783402646551391</v>
      </c>
      <c r="N258" s="8">
        <f>'COICOP - GHG'!N258/Population!N$5*1000</f>
        <v>0.21734814962475976</v>
      </c>
      <c r="O258" s="8">
        <f>'COICOP - GHG'!O258/Population!O$5*1000</f>
        <v>0.25260689210666992</v>
      </c>
      <c r="P258" s="8">
        <f>'COICOP - GHG'!P258/Population!P$5*1000</f>
        <v>0.2513908181733624</v>
      </c>
      <c r="Q258" s="8">
        <f>'COICOP - GHG'!Q258/Population!Q$5*1000</f>
        <v>0.22765289536918973</v>
      </c>
      <c r="R258" s="8">
        <f>'COICOP - GHG'!R258/Population!R$5*1000</f>
        <v>0.22232764124791488</v>
      </c>
      <c r="S258" s="8">
        <f>'COICOP - GHG'!S258/Population!S$5*1000</f>
        <v>0.23811036361924914</v>
      </c>
      <c r="T258" s="8">
        <f>'COICOP - GHG'!T258/Population!T$5*1000</f>
        <v>0.19342380040069887</v>
      </c>
      <c r="U258" s="8">
        <f>'COICOP - GHG'!U258/Population!U$5*1000</f>
        <v>0.21578029391527054</v>
      </c>
    </row>
    <row r="259" spans="1:21" x14ac:dyDescent="0.45">
      <c r="B259" s="3" t="s">
        <v>184</v>
      </c>
      <c r="C259" s="3" t="s">
        <v>184</v>
      </c>
      <c r="D259" s="8">
        <f>'COICOP - GHG'!D259/Population!D$5*1000</f>
        <v>0.21133932722562013</v>
      </c>
      <c r="E259" s="8">
        <f>'COICOP - GHG'!E259/Population!E$5*1000</f>
        <v>0.19529099252607926</v>
      </c>
      <c r="F259" s="8">
        <f>'COICOP - GHG'!F259/Population!F$5*1000</f>
        <v>0.22519168035651158</v>
      </c>
      <c r="G259" s="8">
        <f>'COICOP - GHG'!G259/Population!G$5*1000</f>
        <v>0.20224672344792285</v>
      </c>
      <c r="H259" s="8">
        <f>'COICOP - GHG'!H259/Population!H$5*1000</f>
        <v>0.19054385837606816</v>
      </c>
      <c r="I259" s="8">
        <f>'COICOP - GHG'!I259/Population!I$5*1000</f>
        <v>0.16417615387714821</v>
      </c>
      <c r="J259" s="8">
        <f>'COICOP - GHG'!J259/Population!J$5*1000</f>
        <v>0.20566839332950038</v>
      </c>
      <c r="K259" s="8">
        <f>'COICOP - GHG'!K259/Population!K$5*1000</f>
        <v>0.13493375444144354</v>
      </c>
      <c r="L259" s="8">
        <f>'COICOP - GHG'!L259/Population!L$5*1000</f>
        <v>0.10330244631860891</v>
      </c>
      <c r="M259" s="8">
        <f>'COICOP - GHG'!M259/Population!M$5*1000</f>
        <v>0.13658560353755839</v>
      </c>
      <c r="N259" s="8">
        <f>'COICOP - GHG'!N259/Population!N$5*1000</f>
        <v>9.9392766445441108E-2</v>
      </c>
      <c r="O259" s="8">
        <f>'COICOP - GHG'!O259/Population!O$5*1000</f>
        <v>0.13938859034958925</v>
      </c>
      <c r="P259" s="8">
        <f>'COICOP - GHG'!P259/Population!P$5*1000</f>
        <v>0.10135111628256339</v>
      </c>
      <c r="Q259" s="8">
        <f>'COICOP - GHG'!Q259/Population!Q$5*1000</f>
        <v>0.10337524921829391</v>
      </c>
      <c r="R259" s="8">
        <f>'COICOP - GHG'!R259/Population!R$5*1000</f>
        <v>0.10095709648166926</v>
      </c>
      <c r="S259" s="8">
        <f>'COICOP - GHG'!S259/Population!S$5*1000</f>
        <v>0.10086863656603107</v>
      </c>
      <c r="T259" s="8">
        <f>'COICOP - GHG'!T259/Population!T$5*1000</f>
        <v>8.1157181429052899E-2</v>
      </c>
      <c r="U259" s="8">
        <f>'COICOP - GHG'!U259/Population!U$5*1000</f>
        <v>9.4693305416317999E-2</v>
      </c>
    </row>
    <row r="260" spans="1:21" x14ac:dyDescent="0.45">
      <c r="B260" s="3" t="s">
        <v>185</v>
      </c>
      <c r="C260" s="3" t="s">
        <v>185</v>
      </c>
      <c r="D260" s="8">
        <f>'COICOP - GHG'!D260/Population!D$5*1000</f>
        <v>8.6321628437858233E-2</v>
      </c>
      <c r="E260" s="8">
        <f>'COICOP - GHG'!E260/Population!E$5*1000</f>
        <v>9.0992996869514273E-2</v>
      </c>
      <c r="F260" s="8">
        <f>'COICOP - GHG'!F260/Population!F$5*1000</f>
        <v>0.10604918857207617</v>
      </c>
      <c r="G260" s="8">
        <f>'COICOP - GHG'!G260/Population!G$5*1000</f>
        <v>8.0526146136748689E-2</v>
      </c>
      <c r="H260" s="8">
        <f>'COICOP - GHG'!H260/Population!H$5*1000</f>
        <v>8.2973682410903457E-2</v>
      </c>
      <c r="I260" s="8">
        <f>'COICOP - GHG'!I260/Population!I$5*1000</f>
        <v>7.6833428083378397E-2</v>
      </c>
      <c r="J260" s="8">
        <f>'COICOP - GHG'!J260/Population!J$5*1000</f>
        <v>8.7159082860645137E-2</v>
      </c>
      <c r="K260" s="8">
        <f>'COICOP - GHG'!K260/Population!K$5*1000</f>
        <v>7.5479635655256894E-2</v>
      </c>
      <c r="L260" s="8">
        <f>'COICOP - GHG'!L260/Population!L$5*1000</f>
        <v>5.5684516906713465E-2</v>
      </c>
      <c r="M260" s="8">
        <f>'COICOP - GHG'!M260/Population!M$5*1000</f>
        <v>6.5879111840967786E-2</v>
      </c>
      <c r="N260" s="8">
        <f>'COICOP - GHG'!N260/Population!N$5*1000</f>
        <v>6.0189106857081155E-2</v>
      </c>
      <c r="O260" s="8">
        <f>'COICOP - GHG'!O260/Population!O$5*1000</f>
        <v>5.8664988505430588E-2</v>
      </c>
      <c r="P260" s="8">
        <f>'COICOP - GHG'!P260/Population!P$5*1000</f>
        <v>6.3784447556060136E-2</v>
      </c>
      <c r="Q260" s="8">
        <f>'COICOP - GHG'!Q260/Population!Q$5*1000</f>
        <v>5.3129355843618296E-2</v>
      </c>
      <c r="R260" s="8">
        <f>'COICOP - GHG'!R260/Population!R$5*1000</f>
        <v>5.1886554513514073E-2</v>
      </c>
      <c r="S260" s="8">
        <f>'COICOP - GHG'!S260/Population!S$5*1000</f>
        <v>6.0028822902776446E-2</v>
      </c>
      <c r="T260" s="8">
        <f>'COICOP - GHG'!T260/Population!T$5*1000</f>
        <v>6.2143247034902982E-2</v>
      </c>
      <c r="U260" s="8">
        <f>'COICOP - GHG'!U260/Population!U$5*1000</f>
        <v>6.0003461377877439E-2</v>
      </c>
    </row>
    <row r="261" spans="1:21" x14ac:dyDescent="0.45">
      <c r="B261" s="3" t="s">
        <v>186</v>
      </c>
      <c r="C261" s="3" t="s">
        <v>362</v>
      </c>
      <c r="D261" s="8">
        <f>'COICOP - GHG'!D261/Population!D$5*1000</f>
        <v>0.10360301156625006</v>
      </c>
      <c r="E261" s="8">
        <f>'COICOP - GHG'!E261/Population!E$5*1000</f>
        <v>8.9109335390229791E-2</v>
      </c>
      <c r="F261" s="8">
        <f>'COICOP - GHG'!F261/Population!F$5*1000</f>
        <v>0.10294690310125487</v>
      </c>
      <c r="G261" s="8">
        <f>'COICOP - GHG'!G261/Population!G$5*1000</f>
        <v>9.1983804472641734E-2</v>
      </c>
      <c r="H261" s="8">
        <f>'COICOP - GHG'!H261/Population!H$5*1000</f>
        <v>9.3829759918790348E-2</v>
      </c>
      <c r="I261" s="8">
        <f>'COICOP - GHG'!I261/Population!I$5*1000</f>
        <v>8.5801134718636721E-2</v>
      </c>
      <c r="J261" s="8">
        <f>'COICOP - GHG'!J261/Population!J$5*1000</f>
        <v>9.37380366894595E-2</v>
      </c>
      <c r="K261" s="8">
        <f>'COICOP - GHG'!K261/Population!K$5*1000</f>
        <v>8.4650027922207161E-2</v>
      </c>
      <c r="L261" s="8">
        <f>'COICOP - GHG'!L261/Population!L$5*1000</f>
        <v>6.7487767664207152E-2</v>
      </c>
      <c r="M261" s="8">
        <f>'COICOP - GHG'!M261/Population!M$5*1000</f>
        <v>7.4470574506615594E-2</v>
      </c>
      <c r="N261" s="8">
        <f>'COICOP - GHG'!N261/Population!N$5*1000</f>
        <v>6.3823222862100612E-2</v>
      </c>
      <c r="O261" s="8">
        <f>'COICOP - GHG'!O261/Population!O$5*1000</f>
        <v>6.6302823273097708E-2</v>
      </c>
      <c r="P261" s="8">
        <f>'COICOP - GHG'!P261/Population!P$5*1000</f>
        <v>5.6838775840616119E-2</v>
      </c>
      <c r="Q261" s="8">
        <f>'COICOP - GHG'!Q261/Population!Q$5*1000</f>
        <v>4.9179425929064172E-2</v>
      </c>
      <c r="R261" s="8">
        <f>'COICOP - GHG'!R261/Population!R$5*1000</f>
        <v>4.8029021317754612E-2</v>
      </c>
      <c r="S261" s="8">
        <f>'COICOP - GHG'!S261/Population!S$5*1000</f>
        <v>5.8461012149231689E-2</v>
      </c>
      <c r="T261" s="8">
        <f>'COICOP - GHG'!T261/Population!T$5*1000</f>
        <v>5.5774165274759188E-2</v>
      </c>
      <c r="U261" s="8">
        <f>'COICOP - GHG'!U261/Population!U$5*1000</f>
        <v>7.0998699855125649E-2</v>
      </c>
    </row>
    <row r="262" spans="1:21" x14ac:dyDescent="0.45">
      <c r="C262" s="3" t="s">
        <v>363</v>
      </c>
      <c r="D262" s="8">
        <f>'COICOP - GHG'!D262/Population!D$5*1000</f>
        <v>1.0086397342002095E-2</v>
      </c>
      <c r="E262" s="8">
        <f>'COICOP - GHG'!E262/Population!E$5*1000</f>
        <v>1.0146985506965328E-2</v>
      </c>
      <c r="F262" s="8">
        <f>'COICOP - GHG'!F262/Population!F$5*1000</f>
        <v>1.0457308667681329E-2</v>
      </c>
      <c r="G262" s="8">
        <f>'COICOP - GHG'!G262/Population!G$5*1000</f>
        <v>7.4281298580188421E-3</v>
      </c>
      <c r="H262" s="8">
        <f>'COICOP - GHG'!H262/Population!H$5*1000</f>
        <v>1.0577425608885679E-2</v>
      </c>
      <c r="I262" s="8">
        <f>'COICOP - GHG'!I262/Population!I$5*1000</f>
        <v>7.7396746379285921E-3</v>
      </c>
      <c r="J262" s="8">
        <f>'COICOP - GHG'!J262/Population!J$5*1000</f>
        <v>6.8745229411476634E-3</v>
      </c>
      <c r="K262" s="8">
        <f>'COICOP - GHG'!K262/Population!K$5*1000</f>
        <v>6.7129757854975207E-3</v>
      </c>
      <c r="L262" s="8">
        <f>'COICOP - GHG'!L262/Population!L$5*1000</f>
        <v>4.6810620730495236E-3</v>
      </c>
      <c r="M262" s="8">
        <f>'COICOP - GHG'!M262/Population!M$5*1000</f>
        <v>5.5535724070190804E-3</v>
      </c>
      <c r="N262" s="8">
        <f>'COICOP - GHG'!N262/Population!N$5*1000</f>
        <v>4.2381749167765695E-3</v>
      </c>
      <c r="O262" s="8">
        <f>'COICOP - GHG'!O262/Population!O$5*1000</f>
        <v>4.3407616242619844E-3</v>
      </c>
      <c r="P262" s="8">
        <f>'COICOP - GHG'!P262/Population!P$5*1000</f>
        <v>3.8452070577998767E-3</v>
      </c>
      <c r="Q262" s="8">
        <f>'COICOP - GHG'!Q262/Population!Q$5*1000</f>
        <v>3.1871598919761229E-3</v>
      </c>
      <c r="R262" s="8">
        <f>'COICOP - GHG'!R262/Population!R$5*1000</f>
        <v>3.1126058814840386E-3</v>
      </c>
      <c r="S262" s="8">
        <f>'COICOP - GHG'!S262/Population!S$5*1000</f>
        <v>2.4506794843521772E-3</v>
      </c>
      <c r="T262" s="8">
        <f>'COICOP - GHG'!T262/Population!T$5*1000</f>
        <v>2.7412906204270187E-3</v>
      </c>
      <c r="U262" s="8">
        <f>'COICOP - GHG'!U262/Population!U$5*1000</f>
        <v>2.6269862803551371E-3</v>
      </c>
    </row>
    <row r="263" spans="1:21" x14ac:dyDescent="0.45">
      <c r="C263" s="3" t="s">
        <v>364</v>
      </c>
      <c r="D263" s="8">
        <f>'COICOP - GHG'!D263/Population!D$5*1000</f>
        <v>3.4685357835153191E-3</v>
      </c>
      <c r="E263" s="8">
        <f>'COICOP - GHG'!E263/Population!E$5*1000</f>
        <v>3.9931207160595365E-3</v>
      </c>
      <c r="F263" s="8">
        <f>'COICOP - GHG'!F263/Population!F$5*1000</f>
        <v>4.2590285992893714E-3</v>
      </c>
      <c r="G263" s="8">
        <f>'COICOP - GHG'!G263/Population!G$5*1000</f>
        <v>2.599885496775001E-3</v>
      </c>
      <c r="H263" s="8">
        <f>'COICOP - GHG'!H263/Population!H$5*1000</f>
        <v>2.7584608908950425E-3</v>
      </c>
      <c r="I263" s="8">
        <f>'COICOP - GHG'!I263/Population!I$5*1000</f>
        <v>3.1316857351062709E-3</v>
      </c>
      <c r="J263" s="8">
        <f>'COICOP - GHG'!J263/Population!J$5*1000</f>
        <v>2.5042666916384555E-3</v>
      </c>
      <c r="K263" s="8">
        <f>'COICOP - GHG'!K263/Population!K$5*1000</f>
        <v>3.0005655427860407E-3</v>
      </c>
      <c r="L263" s="8">
        <f>'COICOP - GHG'!L263/Population!L$5*1000</f>
        <v>2.1126608436819222E-3</v>
      </c>
      <c r="M263" s="8">
        <f>'COICOP - GHG'!M263/Population!M$5*1000</f>
        <v>1.9876922990664449E-3</v>
      </c>
      <c r="N263" s="8">
        <f>'COICOP - GHG'!N263/Population!N$5*1000</f>
        <v>1.3851997328859673E-3</v>
      </c>
      <c r="O263" s="8">
        <f>'COICOP - GHG'!O263/Population!O$5*1000</f>
        <v>2.243868613085689E-3</v>
      </c>
      <c r="P263" s="8">
        <f>'COICOP - GHG'!P263/Population!P$5*1000</f>
        <v>1.8742154287192353E-3</v>
      </c>
      <c r="Q263" s="8">
        <f>'COICOP - GHG'!Q263/Population!Q$5*1000</f>
        <v>1.4855073422182746E-3</v>
      </c>
      <c r="R263" s="8">
        <f>'COICOP - GHG'!R263/Population!R$5*1000</f>
        <v>1.4507583701768561E-3</v>
      </c>
      <c r="S263" s="8">
        <f>'COICOP - GHG'!S263/Population!S$5*1000</f>
        <v>1.3596191501202112E-3</v>
      </c>
      <c r="T263" s="8">
        <f>'COICOP - GHG'!T263/Population!T$5*1000</f>
        <v>1.0988420703458329E-3</v>
      </c>
      <c r="U263" s="8">
        <f>'COICOP - GHG'!U263/Population!U$5*1000</f>
        <v>7.447111615983687E-4</v>
      </c>
    </row>
    <row r="264" spans="1:21" x14ac:dyDescent="0.45">
      <c r="C264" s="3" t="s">
        <v>365</v>
      </c>
      <c r="D264" s="8">
        <f>'COICOP - GHG'!D264/Population!D$5*1000</f>
        <v>2.3949183681745645E-2</v>
      </c>
      <c r="E264" s="8">
        <f>'COICOP - GHG'!E264/Population!E$5*1000</f>
        <v>2.2399391278262754E-2</v>
      </c>
      <c r="F264" s="8">
        <f>'COICOP - GHG'!F264/Population!F$5*1000</f>
        <v>2.8873639945540569E-2</v>
      </c>
      <c r="G264" s="8">
        <f>'COICOP - GHG'!G264/Population!G$5*1000</f>
        <v>2.1440342596290626E-2</v>
      </c>
      <c r="H264" s="8">
        <f>'COICOP - GHG'!H264/Population!H$5*1000</f>
        <v>2.6613382980276306E-2</v>
      </c>
      <c r="I264" s="8">
        <f>'COICOP - GHG'!I264/Population!I$5*1000</f>
        <v>2.3162882708906034E-2</v>
      </c>
      <c r="J264" s="8">
        <f>'COICOP - GHG'!J264/Population!J$5*1000</f>
        <v>1.9688106347474685E-2</v>
      </c>
      <c r="K264" s="8">
        <f>'COICOP - GHG'!K264/Population!K$5*1000</f>
        <v>1.918238198511879E-2</v>
      </c>
      <c r="L264" s="8">
        <f>'COICOP - GHG'!L264/Population!L$5*1000</f>
        <v>1.3338869279386694E-2</v>
      </c>
      <c r="M264" s="8">
        <f>'COICOP - GHG'!M264/Population!M$5*1000</f>
        <v>1.622375916624608E-2</v>
      </c>
      <c r="N264" s="8">
        <f>'COICOP - GHG'!N264/Population!N$5*1000</f>
        <v>1.2932316260244629E-2</v>
      </c>
      <c r="O264" s="8">
        <f>'COICOP - GHG'!O264/Population!O$5*1000</f>
        <v>1.1939175687388016E-2</v>
      </c>
      <c r="P264" s="8">
        <f>'COICOP - GHG'!P264/Population!P$5*1000</f>
        <v>1.0903041055000005E-2</v>
      </c>
      <c r="Q264" s="8">
        <f>'COICOP - GHG'!Q264/Population!Q$5*1000</f>
        <v>9.48197140488404E-3</v>
      </c>
      <c r="R264" s="8">
        <f>'COICOP - GHG'!R264/Population!R$5*1000</f>
        <v>9.2601692300433407E-3</v>
      </c>
      <c r="S264" s="8">
        <f>'COICOP - GHG'!S264/Population!S$5*1000</f>
        <v>9.5635517137825643E-3</v>
      </c>
      <c r="T264" s="8">
        <f>'COICOP - GHG'!T264/Population!T$5*1000</f>
        <v>1.0086925496519742E-2</v>
      </c>
      <c r="U264" s="8">
        <f>'COICOP - GHG'!U264/Population!U$5*1000</f>
        <v>1.2295889103408973E-2</v>
      </c>
    </row>
    <row r="265" spans="1:21" x14ac:dyDescent="0.45">
      <c r="B265" s="3" t="s">
        <v>187</v>
      </c>
      <c r="C265" s="3" t="s">
        <v>187</v>
      </c>
      <c r="D265" s="8">
        <f>'COICOP - GHG'!D265/Population!D$5*1000</f>
        <v>2.9902409967545686E-3</v>
      </c>
      <c r="E265" s="8">
        <f>'COICOP - GHG'!E265/Population!E$5*1000</f>
        <v>3.6430315034657389E-3</v>
      </c>
      <c r="F265" s="8">
        <f>'COICOP - GHG'!F265/Population!F$5*1000</f>
        <v>2.658529574037036E-3</v>
      </c>
      <c r="G265" s="8">
        <f>'COICOP - GHG'!G265/Population!G$5*1000</f>
        <v>2.8170806600367935E-3</v>
      </c>
      <c r="H265" s="8">
        <f>'COICOP - GHG'!H265/Population!H$5*1000</f>
        <v>1.0840061804583179E-2</v>
      </c>
      <c r="I265" s="8">
        <f>'COICOP - GHG'!I265/Population!I$5*1000</f>
        <v>6.6852833067336265E-3</v>
      </c>
      <c r="J265" s="8">
        <f>'COICOP - GHG'!J265/Population!J$5*1000</f>
        <v>5.1062914807569124E-3</v>
      </c>
      <c r="K265" s="8">
        <f>'COICOP - GHG'!K265/Population!K$5*1000</f>
        <v>5.5871621001502274E-4</v>
      </c>
      <c r="L265" s="8">
        <f>'COICOP - GHG'!L265/Population!L$5*1000</f>
        <v>7.6935609011396872E-2</v>
      </c>
      <c r="M265" s="8">
        <f>'COICOP - GHG'!M265/Population!M$5*1000</f>
        <v>1.8924658625134518E-2</v>
      </c>
      <c r="N265" s="8">
        <f>'COICOP - GHG'!N265/Population!N$5*1000</f>
        <v>0</v>
      </c>
      <c r="O265" s="8">
        <f>'COICOP - GHG'!O265/Population!O$5*1000</f>
        <v>4.3297417058663675E-4</v>
      </c>
      <c r="P265" s="8">
        <f>'COICOP - GHG'!P265/Population!P$5*1000</f>
        <v>9.5789150674031886E-5</v>
      </c>
      <c r="Q265" s="8">
        <f>'COICOP - GHG'!Q265/Population!Q$5*1000</f>
        <v>3.1869789410922403E-2</v>
      </c>
      <c r="R265" s="8">
        <f>'COICOP - GHG'!R265/Population!R$5*1000</f>
        <v>3.1124291634013184E-2</v>
      </c>
      <c r="S265" s="8">
        <f>'COICOP - GHG'!S265/Population!S$5*1000</f>
        <v>3.9990342341882963E-4</v>
      </c>
      <c r="T265" s="8">
        <f>'COICOP - GHG'!T265/Population!T$5*1000</f>
        <v>4.4159219548951653E-3</v>
      </c>
      <c r="U265" s="8">
        <f>'COICOP - GHG'!U265/Population!U$5*1000</f>
        <v>5.8453080662353146E-3</v>
      </c>
    </row>
    <row r="266" spans="1:21" x14ac:dyDescent="0.45">
      <c r="B266" s="3" t="s">
        <v>188</v>
      </c>
      <c r="C266" s="3" t="s">
        <v>366</v>
      </c>
      <c r="D266" s="8">
        <f>'COICOP - GHG'!D266/Population!D$5*1000</f>
        <v>9.5859413941844739E-3</v>
      </c>
      <c r="E266" s="8">
        <f>'COICOP - GHG'!E266/Population!E$5*1000</f>
        <v>9.9412392626377893E-3</v>
      </c>
      <c r="F266" s="8">
        <f>'COICOP - GHG'!F266/Population!F$5*1000</f>
        <v>1.4554791357721345E-2</v>
      </c>
      <c r="G266" s="8">
        <f>'COICOP - GHG'!G266/Population!G$5*1000</f>
        <v>1.5009561925778613E-2</v>
      </c>
      <c r="H266" s="8">
        <f>'COICOP - GHG'!H266/Population!H$5*1000</f>
        <v>1.4920612801477185E-2</v>
      </c>
      <c r="I266" s="8">
        <f>'COICOP - GHG'!I266/Population!I$5*1000</f>
        <v>8.4996544801638069E-3</v>
      </c>
      <c r="J266" s="8">
        <f>'COICOP - GHG'!J266/Population!J$5*1000</f>
        <v>1.2565942405344267E-2</v>
      </c>
      <c r="K266" s="8">
        <f>'COICOP - GHG'!K266/Population!K$5*1000</f>
        <v>1.2121912692746654E-2</v>
      </c>
      <c r="L266" s="8">
        <f>'COICOP - GHG'!L266/Population!L$5*1000</f>
        <v>1.7929870117026108E-2</v>
      </c>
      <c r="M266" s="8">
        <f>'COICOP - GHG'!M266/Population!M$5*1000</f>
        <v>9.3839372401738619E-3</v>
      </c>
      <c r="N266" s="8">
        <f>'COICOP - GHG'!N266/Population!N$5*1000</f>
        <v>1.2787075324223731E-2</v>
      </c>
      <c r="O266" s="8">
        <f>'COICOP - GHG'!O266/Population!O$5*1000</f>
        <v>9.1577881296428781E-3</v>
      </c>
      <c r="P266" s="8">
        <f>'COICOP - GHG'!P266/Population!P$5*1000</f>
        <v>9.3960141837013209E-3</v>
      </c>
      <c r="Q266" s="8">
        <f>'COICOP - GHG'!Q266/Population!Q$5*1000</f>
        <v>8.8468790696918861E-3</v>
      </c>
      <c r="R266" s="8">
        <f>'COICOP - GHG'!R266/Population!R$5*1000</f>
        <v>8.6399329680405344E-3</v>
      </c>
      <c r="S266" s="8">
        <f>'COICOP - GHG'!S266/Population!S$5*1000</f>
        <v>8.1048125551511641E-3</v>
      </c>
      <c r="T266" s="8">
        <f>'COICOP - GHG'!T266/Population!T$5*1000</f>
        <v>1.0876119369955299E-2</v>
      </c>
      <c r="U266" s="8">
        <f>'COICOP - GHG'!U266/Population!U$5*1000</f>
        <v>5.9827497464773009E-3</v>
      </c>
    </row>
    <row r="267" spans="1:21" x14ac:dyDescent="0.45">
      <c r="C267" s="3" t="s">
        <v>367</v>
      </c>
      <c r="D267" s="8">
        <f>'COICOP - GHG'!D267/Population!D$5*1000</f>
        <v>3.9247725328646059E-2</v>
      </c>
      <c r="E267" s="8">
        <f>'COICOP - GHG'!E267/Population!E$5*1000</f>
        <v>3.5115409960711302E-2</v>
      </c>
      <c r="F267" s="8">
        <f>'COICOP - GHG'!F267/Population!F$5*1000</f>
        <v>3.8221295374352163E-2</v>
      </c>
      <c r="G267" s="8">
        <f>'COICOP - GHG'!G267/Population!G$5*1000</f>
        <v>3.5095094823094114E-2</v>
      </c>
      <c r="H267" s="8">
        <f>'COICOP - GHG'!H267/Population!H$5*1000</f>
        <v>3.284945500417738E-2</v>
      </c>
      <c r="I267" s="8">
        <f>'COICOP - GHG'!I267/Population!I$5*1000</f>
        <v>4.014564154417867E-2</v>
      </c>
      <c r="J267" s="8">
        <f>'COICOP - GHG'!J267/Population!J$5*1000</f>
        <v>3.3865991923923436E-2</v>
      </c>
      <c r="K267" s="8">
        <f>'COICOP - GHG'!K267/Population!K$5*1000</f>
        <v>3.1379162337461637E-2</v>
      </c>
      <c r="L267" s="8">
        <f>'COICOP - GHG'!L267/Population!L$5*1000</f>
        <v>2.3936004354322839E-2</v>
      </c>
      <c r="M267" s="8">
        <f>'COICOP - GHG'!M267/Population!M$5*1000</f>
        <v>2.012153194118604E-2</v>
      </c>
      <c r="N267" s="8">
        <f>'COICOP - GHG'!N267/Population!N$5*1000</f>
        <v>1.7879359893755359E-2</v>
      </c>
      <c r="O267" s="8">
        <f>'COICOP - GHG'!O267/Population!O$5*1000</f>
        <v>1.0893068422559301E-2</v>
      </c>
      <c r="P267" s="8">
        <f>'COICOP - GHG'!P267/Population!P$5*1000</f>
        <v>1.9755939445167441E-2</v>
      </c>
      <c r="Q267" s="8">
        <f>'COICOP - GHG'!Q267/Population!Q$5*1000</f>
        <v>1.5622149134079265E-2</v>
      </c>
      <c r="R267" s="8">
        <f>'COICOP - GHG'!R267/Population!R$5*1000</f>
        <v>1.5256715986723455E-2</v>
      </c>
      <c r="S267" s="8">
        <f>'COICOP - GHG'!S267/Population!S$5*1000</f>
        <v>1.1569580016620338E-2</v>
      </c>
      <c r="T267" s="8">
        <f>'COICOP - GHG'!T267/Population!T$5*1000</f>
        <v>1.18623765725964E-2</v>
      </c>
      <c r="U267" s="8">
        <f>'COICOP - GHG'!U267/Population!U$5*1000</f>
        <v>1.5288067803449195E-2</v>
      </c>
    </row>
    <row r="268" spans="1:21" x14ac:dyDescent="0.45">
      <c r="B268" s="3" t="s">
        <v>189</v>
      </c>
      <c r="C268" s="3" t="s">
        <v>189</v>
      </c>
      <c r="D268" s="8">
        <f>'COICOP - GHG'!D268/Population!D$5*1000</f>
        <v>7.951302971818823E-2</v>
      </c>
      <c r="E268" s="8">
        <f>'COICOP - GHG'!E268/Population!E$5*1000</f>
        <v>6.0505798479571868E-2</v>
      </c>
      <c r="F268" s="8">
        <f>'COICOP - GHG'!F268/Population!F$5*1000</f>
        <v>7.0740814075822361E-2</v>
      </c>
      <c r="G268" s="8">
        <f>'COICOP - GHG'!G268/Population!G$5*1000</f>
        <v>7.3927521205338118E-2</v>
      </c>
      <c r="H268" s="8">
        <f>'COICOP - GHG'!H268/Population!H$5*1000</f>
        <v>7.4878759103122056E-2</v>
      </c>
      <c r="I268" s="8">
        <f>'COICOP - GHG'!I268/Population!I$5*1000</f>
        <v>6.3787090354012643E-2</v>
      </c>
      <c r="J268" s="8">
        <f>'COICOP - GHG'!J268/Population!J$5*1000</f>
        <v>3.2216148265884967E-2</v>
      </c>
      <c r="K268" s="8">
        <f>'COICOP - GHG'!K268/Population!K$5*1000</f>
        <v>4.3497893385162044E-2</v>
      </c>
      <c r="L268" s="8">
        <f>'COICOP - GHG'!L268/Population!L$5*1000</f>
        <v>2.7650599085433689E-2</v>
      </c>
      <c r="M268" s="8">
        <f>'COICOP - GHG'!M268/Population!M$5*1000</f>
        <v>3.7760055814708586E-2</v>
      </c>
      <c r="N268" s="8">
        <f>'COICOP - GHG'!N268/Population!N$5*1000</f>
        <v>5.0329507082083759E-2</v>
      </c>
      <c r="O268" s="8">
        <f>'COICOP - GHG'!O268/Population!O$5*1000</f>
        <v>2.3646650010731598E-2</v>
      </c>
      <c r="P268" s="8">
        <f>'COICOP - GHG'!P268/Population!P$5*1000</f>
        <v>3.4703623157789271E-2</v>
      </c>
      <c r="Q268" s="8">
        <f>'COICOP - GHG'!Q268/Population!Q$5*1000</f>
        <v>4.6965660472065636E-2</v>
      </c>
      <c r="R268" s="8">
        <f>'COICOP - GHG'!R268/Population!R$5*1000</f>
        <v>4.3933726581461899E-2</v>
      </c>
      <c r="S268" s="8">
        <f>'COICOP - GHG'!S268/Population!S$5*1000</f>
        <v>4.1337436846683305E-2</v>
      </c>
      <c r="T268" s="8">
        <f>'COICOP - GHG'!T268/Population!T$5*1000</f>
        <v>4.275794704712723E-2</v>
      </c>
      <c r="U268" s="8">
        <f>'COICOP - GHG'!U268/Population!U$5*1000</f>
        <v>3.0628875898971428E-2</v>
      </c>
    </row>
    <row r="269" spans="1:21" x14ac:dyDescent="0.45">
      <c r="B269" s="3" t="s">
        <v>190</v>
      </c>
      <c r="C269" s="3" t="s">
        <v>190</v>
      </c>
      <c r="D269" s="8">
        <f>'COICOP - GHG'!D269/Population!D$5*1000</f>
        <v>0.13136374700382086</v>
      </c>
      <c r="E269" s="8">
        <f>'COICOP - GHG'!E269/Population!E$5*1000</f>
        <v>0.12592412898238192</v>
      </c>
      <c r="F269" s="8">
        <f>'COICOP - GHG'!F269/Population!F$5*1000</f>
        <v>0.12138462681280564</v>
      </c>
      <c r="G269" s="8">
        <f>'COICOP - GHG'!G269/Population!G$5*1000</f>
        <v>0.13286837512534869</v>
      </c>
      <c r="H269" s="8">
        <f>'COICOP - GHG'!H269/Population!H$5*1000</f>
        <v>0.15732202391016281</v>
      </c>
      <c r="I269" s="8">
        <f>'COICOP - GHG'!I269/Population!I$5*1000</f>
        <v>0.17331303141858687</v>
      </c>
      <c r="J269" s="8">
        <f>'COICOP - GHG'!J269/Population!J$5*1000</f>
        <v>9.533228982152081E-2</v>
      </c>
      <c r="K269" s="8">
        <f>'COICOP - GHG'!K269/Population!K$5*1000</f>
        <v>8.4464811255356834E-2</v>
      </c>
      <c r="L269" s="8">
        <f>'COICOP - GHG'!L269/Population!L$5*1000</f>
        <v>0.11114510010813418</v>
      </c>
      <c r="M269" s="8">
        <f>'COICOP - GHG'!M269/Population!M$5*1000</f>
        <v>0.10240867055229325</v>
      </c>
      <c r="N269" s="8">
        <f>'COICOP - GHG'!N269/Population!N$5*1000</f>
        <v>8.2115135641590897E-2</v>
      </c>
      <c r="O269" s="8">
        <f>'COICOP - GHG'!O269/Population!O$5*1000</f>
        <v>8.1656455942400091E-2</v>
      </c>
      <c r="P269" s="8">
        <f>'COICOP - GHG'!P269/Population!P$5*1000</f>
        <v>6.011442478498881E-2</v>
      </c>
      <c r="Q269" s="8">
        <f>'COICOP - GHG'!Q269/Population!Q$5*1000</f>
        <v>9.6069261637987083E-2</v>
      </c>
      <c r="R269" s="8">
        <f>'COICOP - GHG'!R269/Population!R$5*1000</f>
        <v>8.9867376105498165E-2</v>
      </c>
      <c r="S269" s="8">
        <f>'COICOP - GHG'!S269/Population!S$5*1000</f>
        <v>8.4398566294439106E-2</v>
      </c>
      <c r="T269" s="8">
        <f>'COICOP - GHG'!T269/Population!T$5*1000</f>
        <v>8.0665850898319208E-2</v>
      </c>
      <c r="U269" s="8">
        <f>'COICOP - GHG'!U269/Population!U$5*1000</f>
        <v>6.3195204836251295E-2</v>
      </c>
    </row>
    <row r="270" spans="1:21" x14ac:dyDescent="0.45">
      <c r="B270" s="3" t="s">
        <v>191</v>
      </c>
      <c r="C270" s="3" t="s">
        <v>191</v>
      </c>
      <c r="D270" s="8">
        <f>'COICOP - GHG'!D270/Population!D$5*1000</f>
        <v>2.2202746811074713E-4</v>
      </c>
      <c r="E270" s="8">
        <f>'COICOP - GHG'!E270/Population!E$5*1000</f>
        <v>5.6395215385780079E-4</v>
      </c>
      <c r="F270" s="8">
        <f>'COICOP - GHG'!F270/Population!F$5*1000</f>
        <v>8.1136557818362444E-4</v>
      </c>
      <c r="G270" s="8">
        <f>'COICOP - GHG'!G270/Population!G$5*1000</f>
        <v>9.5444842235226403E-3</v>
      </c>
      <c r="H270" s="8">
        <f>'COICOP - GHG'!H270/Population!H$5*1000</f>
        <v>0</v>
      </c>
      <c r="I270" s="8">
        <f>'COICOP - GHG'!I270/Population!I$5*1000</f>
        <v>0</v>
      </c>
      <c r="J270" s="8">
        <f>'COICOP - GHG'!J270/Population!J$5*1000</f>
        <v>4.8294156769911569E-5</v>
      </c>
      <c r="K270" s="8">
        <f>'COICOP - GHG'!K270/Population!K$5*1000</f>
        <v>0</v>
      </c>
      <c r="L270" s="8">
        <f>'COICOP - GHG'!L270/Population!L$5*1000</f>
        <v>3.6798802575374935E-3</v>
      </c>
      <c r="M270" s="8">
        <f>'COICOP - GHG'!M270/Population!M$5*1000</f>
        <v>0</v>
      </c>
      <c r="N270" s="8">
        <f>'COICOP - GHG'!N270/Population!N$5*1000</f>
        <v>0</v>
      </c>
      <c r="O270" s="8">
        <f>'COICOP - GHG'!O270/Population!O$5*1000</f>
        <v>1.2083439732926561E-3</v>
      </c>
      <c r="P270" s="8">
        <f>'COICOP - GHG'!P270/Population!P$5*1000</f>
        <v>2.0887436172447831E-4</v>
      </c>
      <c r="Q270" s="8">
        <f>'COICOP - GHG'!Q270/Population!Q$5*1000</f>
        <v>1.0980450799322619E-3</v>
      </c>
      <c r="R270" s="8">
        <f>'COICOP - GHG'!R270/Population!R$5*1000</f>
        <v>1.027159244243068E-3</v>
      </c>
      <c r="S270" s="8">
        <f>'COICOP - GHG'!S270/Population!S$5*1000</f>
        <v>5.4406805830101146E-4</v>
      </c>
      <c r="T270" s="8">
        <f>'COICOP - GHG'!T270/Population!T$5*1000</f>
        <v>2.6719955329937493E-4</v>
      </c>
      <c r="U270" s="8">
        <f>'COICOP - GHG'!U270/Population!U$5*1000</f>
        <v>3.4103700708198723E-3</v>
      </c>
    </row>
    <row r="271" spans="1:21" x14ac:dyDescent="0.45">
      <c r="A271" s="3" t="s">
        <v>192</v>
      </c>
      <c r="B271" s="3" t="s">
        <v>193</v>
      </c>
      <c r="C271" s="3" t="s">
        <v>193</v>
      </c>
      <c r="D271" s="8">
        <f>'COICOP - GHG'!D271/Population!D$5*1000</f>
        <v>4.1373706142040709E-2</v>
      </c>
      <c r="E271" s="8">
        <f>'COICOP - GHG'!E271/Population!E$5*1000</f>
        <v>3.9613263013579265E-2</v>
      </c>
      <c r="F271" s="8">
        <f>'COICOP - GHG'!F271/Population!F$5*1000</f>
        <v>3.8290927445840769E-2</v>
      </c>
      <c r="G271" s="8">
        <f>'COICOP - GHG'!G271/Population!G$5*1000</f>
        <v>5.318759919017043E-2</v>
      </c>
      <c r="H271" s="8">
        <f>'COICOP - GHG'!H271/Population!H$5*1000</f>
        <v>4.5158104182310074E-2</v>
      </c>
      <c r="I271" s="8">
        <f>'COICOP - GHG'!I271/Population!I$5*1000</f>
        <v>4.8349283720547087E-2</v>
      </c>
      <c r="J271" s="8">
        <f>'COICOP - GHG'!J271/Population!J$5*1000</f>
        <v>4.0543824754097874E-2</v>
      </c>
      <c r="K271" s="8">
        <f>'COICOP - GHG'!K271/Population!K$5*1000</f>
        <v>2.5697342300377478E-2</v>
      </c>
      <c r="L271" s="8">
        <f>'COICOP - GHG'!L271/Population!L$5*1000</f>
        <v>3.2406645880183597E-2</v>
      </c>
      <c r="M271" s="8">
        <f>'COICOP - GHG'!M271/Population!M$5*1000</f>
        <v>3.0671499118044784E-2</v>
      </c>
      <c r="N271" s="8">
        <f>'COICOP - GHG'!N271/Population!N$5*1000</f>
        <v>3.2078206731150881E-2</v>
      </c>
      <c r="O271" s="8">
        <f>'COICOP - GHG'!O271/Population!O$5*1000</f>
        <v>3.5987367388711007E-2</v>
      </c>
      <c r="P271" s="8">
        <f>'COICOP - GHG'!P271/Population!P$5*1000</f>
        <v>3.1431275826648057E-2</v>
      </c>
      <c r="Q271" s="8">
        <f>'COICOP - GHG'!Q271/Population!Q$5*1000</f>
        <v>3.736670540465039E-2</v>
      </c>
      <c r="R271" s="8">
        <f>'COICOP - GHG'!R271/Population!R$5*1000</f>
        <v>3.5524335285001304E-2</v>
      </c>
      <c r="S271" s="8">
        <f>'COICOP - GHG'!S271/Population!S$5*1000</f>
        <v>2.9937507162445871E-2</v>
      </c>
      <c r="T271" s="8">
        <f>'COICOP - GHG'!T271/Population!T$5*1000</f>
        <v>2.1952316313498331E-2</v>
      </c>
      <c r="U271" s="8">
        <f>'COICOP - GHG'!U271/Population!U$5*1000</f>
        <v>3.5017931986806611E-2</v>
      </c>
    </row>
    <row r="272" spans="1:21" x14ac:dyDescent="0.45">
      <c r="B272" s="3" t="s">
        <v>194</v>
      </c>
      <c r="C272" s="3" t="s">
        <v>194</v>
      </c>
      <c r="D272" s="8">
        <f>'COICOP - GHG'!D272/Population!D$5*1000</f>
        <v>3.2798374798361861E-2</v>
      </c>
      <c r="E272" s="8">
        <f>'COICOP - GHG'!E272/Population!E$5*1000</f>
        <v>3.2427925348910813E-2</v>
      </c>
      <c r="F272" s="8">
        <f>'COICOP - GHG'!F272/Population!F$5*1000</f>
        <v>3.5699850700410075E-2</v>
      </c>
      <c r="G272" s="8">
        <f>'COICOP - GHG'!G272/Population!G$5*1000</f>
        <v>4.0348936909437111E-2</v>
      </c>
      <c r="H272" s="8">
        <f>'COICOP - GHG'!H272/Population!H$5*1000</f>
        <v>4.0053936552712228E-2</v>
      </c>
      <c r="I272" s="8">
        <f>'COICOP - GHG'!I272/Population!I$5*1000</f>
        <v>3.9680875154287691E-2</v>
      </c>
      <c r="J272" s="8">
        <f>'COICOP - GHG'!J272/Population!J$5*1000</f>
        <v>3.2399693267777106E-2</v>
      </c>
      <c r="K272" s="8">
        <f>'COICOP - GHG'!K272/Population!K$5*1000</f>
        <v>2.944939317679476E-2</v>
      </c>
      <c r="L272" s="8">
        <f>'COICOP - GHG'!L272/Population!L$5*1000</f>
        <v>2.5587289262053215E-2</v>
      </c>
      <c r="M272" s="8">
        <f>'COICOP - GHG'!M272/Population!M$5*1000</f>
        <v>2.0814564325735866E-2</v>
      </c>
      <c r="N272" s="8">
        <f>'COICOP - GHG'!N272/Population!N$5*1000</f>
        <v>2.2667688882712835E-2</v>
      </c>
      <c r="O272" s="8">
        <f>'COICOP - GHG'!O272/Population!O$5*1000</f>
        <v>2.1466685743073616E-2</v>
      </c>
      <c r="P272" s="8">
        <f>'COICOP - GHG'!P272/Population!P$5*1000</f>
        <v>1.7949216631370363E-2</v>
      </c>
      <c r="Q272" s="8">
        <f>'COICOP - GHG'!Q272/Population!Q$5*1000</f>
        <v>1.7597640003760254E-2</v>
      </c>
      <c r="R272" s="8">
        <f>'COICOP - GHG'!R272/Population!R$5*1000</f>
        <v>1.6606330571908266E-2</v>
      </c>
      <c r="S272" s="8">
        <f>'COICOP - GHG'!S272/Population!S$5*1000</f>
        <v>1.6541620810508015E-2</v>
      </c>
      <c r="T272" s="8">
        <f>'COICOP - GHG'!T272/Population!T$5*1000</f>
        <v>1.3995636046002227E-2</v>
      </c>
      <c r="U272" s="8">
        <f>'COICOP - GHG'!U272/Population!U$5*1000</f>
        <v>1.4128842443373943E-2</v>
      </c>
    </row>
    <row r="273" spans="2:21" x14ac:dyDescent="0.45">
      <c r="B273" s="3" t="s">
        <v>195</v>
      </c>
      <c r="C273" s="3" t="s">
        <v>368</v>
      </c>
      <c r="D273" s="8">
        <f>'COICOP - GHG'!D273/Population!D$5*1000</f>
        <v>8.6284849669030998E-3</v>
      </c>
      <c r="E273" s="8">
        <f>'COICOP - GHG'!E273/Population!E$5*1000</f>
        <v>6.7096004476178243E-3</v>
      </c>
      <c r="F273" s="8">
        <f>'COICOP - GHG'!F273/Population!F$5*1000</f>
        <v>7.754820235305767E-3</v>
      </c>
      <c r="G273" s="8">
        <f>'COICOP - GHG'!G273/Population!G$5*1000</f>
        <v>5.6683632613077966E-3</v>
      </c>
      <c r="H273" s="8">
        <f>'COICOP - GHG'!H273/Population!H$5*1000</f>
        <v>6.4150367437079579E-3</v>
      </c>
      <c r="I273" s="8">
        <f>'COICOP - GHG'!I273/Population!I$5*1000</f>
        <v>6.1654777460256917E-3</v>
      </c>
      <c r="J273" s="8">
        <f>'COICOP - GHG'!J273/Population!J$5*1000</f>
        <v>6.0023268436881745E-3</v>
      </c>
      <c r="K273" s="8">
        <f>'COICOP - GHG'!K273/Population!K$5*1000</f>
        <v>5.0776217449034098E-3</v>
      </c>
      <c r="L273" s="8">
        <f>'COICOP - GHG'!L273/Population!L$5*1000</f>
        <v>4.8849847143708431E-3</v>
      </c>
      <c r="M273" s="8">
        <f>'COICOP - GHG'!M273/Population!M$5*1000</f>
        <v>4.130460215951752E-3</v>
      </c>
      <c r="N273" s="8">
        <f>'COICOP - GHG'!N273/Population!N$5*1000</f>
        <v>5.0427551738599467E-3</v>
      </c>
      <c r="O273" s="8">
        <f>'COICOP - GHG'!O273/Population!O$5*1000</f>
        <v>4.3143252213293853E-3</v>
      </c>
      <c r="P273" s="8">
        <f>'COICOP - GHG'!P273/Population!P$5*1000</f>
        <v>5.6847932536349382E-3</v>
      </c>
      <c r="Q273" s="8">
        <f>'COICOP - GHG'!Q273/Population!Q$5*1000</f>
        <v>4.3959560260373124E-3</v>
      </c>
      <c r="R273" s="8">
        <f>'COICOP - GHG'!R273/Population!R$5*1000</f>
        <v>4.2149492829307422E-3</v>
      </c>
      <c r="S273" s="8">
        <f>'COICOP - GHG'!S273/Population!S$5*1000</f>
        <v>4.0135228857480333E-3</v>
      </c>
      <c r="T273" s="8">
        <f>'COICOP - GHG'!T273/Population!T$5*1000</f>
        <v>3.7673555444235405E-3</v>
      </c>
      <c r="U273" s="8">
        <f>'COICOP - GHG'!U273/Population!U$5*1000</f>
        <v>4.3632465263850591E-3</v>
      </c>
    </row>
    <row r="274" spans="2:21" x14ac:dyDescent="0.45">
      <c r="C274" s="3" t="s">
        <v>369</v>
      </c>
      <c r="D274" s="8">
        <f>'COICOP - GHG'!D274/Population!D$5*1000</f>
        <v>2.3726023659513089E-3</v>
      </c>
      <c r="E274" s="8">
        <f>'COICOP - GHG'!E274/Population!E$5*1000</f>
        <v>1.6441846964260168E-3</v>
      </c>
      <c r="F274" s="8">
        <f>'COICOP - GHG'!F274/Population!F$5*1000</f>
        <v>1.9019106171422003E-3</v>
      </c>
      <c r="G274" s="8">
        <f>'COICOP - GHG'!G274/Population!G$5*1000</f>
        <v>1.5415183421830393E-3</v>
      </c>
      <c r="H274" s="8">
        <f>'COICOP - GHG'!H274/Population!H$5*1000</f>
        <v>1.8124945586266634E-3</v>
      </c>
      <c r="I274" s="8">
        <f>'COICOP - GHG'!I274/Population!I$5*1000</f>
        <v>1.9422785075096064E-3</v>
      </c>
      <c r="J274" s="8">
        <f>'COICOP - GHG'!J274/Population!J$5*1000</f>
        <v>2.0789544625794986E-3</v>
      </c>
      <c r="K274" s="8">
        <f>'COICOP - GHG'!K274/Population!K$5*1000</f>
        <v>1.5455628179395341E-3</v>
      </c>
      <c r="L274" s="8">
        <f>'COICOP - GHG'!L274/Population!L$5*1000</f>
        <v>1.1942558285810687E-3</v>
      </c>
      <c r="M274" s="8">
        <f>'COICOP - GHG'!M274/Population!M$5*1000</f>
        <v>1.440678297713461E-3</v>
      </c>
      <c r="N274" s="8">
        <f>'COICOP - GHG'!N274/Population!N$5*1000</f>
        <v>1.583966647596555E-3</v>
      </c>
      <c r="O274" s="8">
        <f>'COICOP - GHG'!O274/Population!O$5*1000</f>
        <v>1.3262145750580674E-3</v>
      </c>
      <c r="P274" s="8">
        <f>'COICOP - GHG'!P274/Population!P$5*1000</f>
        <v>1.6584333858095691E-3</v>
      </c>
      <c r="Q274" s="8">
        <f>'COICOP - GHG'!Q274/Population!Q$5*1000</f>
        <v>1.2910050314547384E-3</v>
      </c>
      <c r="R274" s="8">
        <f>'COICOP - GHG'!R274/Population!R$5*1000</f>
        <v>1.2378469437273533E-3</v>
      </c>
      <c r="S274" s="8">
        <f>'COICOP - GHG'!S274/Population!S$5*1000</f>
        <v>1.3698646467983694E-3</v>
      </c>
      <c r="T274" s="8">
        <f>'COICOP - GHG'!T274/Population!T$5*1000</f>
        <v>9.5559370461610789E-4</v>
      </c>
      <c r="U274" s="8">
        <f>'COICOP - GHG'!U274/Population!U$5*1000</f>
        <v>1.4048501409398434E-3</v>
      </c>
    </row>
    <row r="275" spans="2:21" x14ac:dyDescent="0.45">
      <c r="C275" s="3" t="s">
        <v>370</v>
      </c>
      <c r="D275" s="8">
        <f>'COICOP - GHG'!D275/Population!D$5*1000</f>
        <v>4.52345921326479E-3</v>
      </c>
      <c r="E275" s="8">
        <f>'COICOP - GHG'!E275/Population!E$5*1000</f>
        <v>3.0448032520915382E-3</v>
      </c>
      <c r="F275" s="8">
        <f>'COICOP - GHG'!F275/Population!F$5*1000</f>
        <v>3.0743493591730304E-3</v>
      </c>
      <c r="G275" s="8">
        <f>'COICOP - GHG'!G275/Population!G$5*1000</f>
        <v>2.2732829195064239E-3</v>
      </c>
      <c r="H275" s="8">
        <f>'COICOP - GHG'!H275/Population!H$5*1000</f>
        <v>2.2978974492187574E-3</v>
      </c>
      <c r="I275" s="8">
        <f>'COICOP - GHG'!I275/Population!I$5*1000</f>
        <v>2.3840618512102501E-3</v>
      </c>
      <c r="J275" s="8">
        <f>'COICOP - GHG'!J275/Population!J$5*1000</f>
        <v>3.4745432133207843E-3</v>
      </c>
      <c r="K275" s="8">
        <f>'COICOP - GHG'!K275/Population!K$5*1000</f>
        <v>1.888956197822841E-3</v>
      </c>
      <c r="L275" s="8">
        <f>'COICOP - GHG'!L275/Population!L$5*1000</f>
        <v>1.2446141031316356E-3</v>
      </c>
      <c r="M275" s="8">
        <f>'COICOP - GHG'!M275/Population!M$5*1000</f>
        <v>1.9886902978418731E-3</v>
      </c>
      <c r="N275" s="8">
        <f>'COICOP - GHG'!N275/Population!N$5*1000</f>
        <v>1.9217922945024165E-3</v>
      </c>
      <c r="O275" s="8">
        <f>'COICOP - GHG'!O275/Population!O$5*1000</f>
        <v>2.4196944164118347E-3</v>
      </c>
      <c r="P275" s="8">
        <f>'COICOP - GHG'!P275/Population!P$5*1000</f>
        <v>2.7288348682417583E-3</v>
      </c>
      <c r="Q275" s="8">
        <f>'COICOP - GHG'!Q275/Population!Q$5*1000</f>
        <v>1.5509214802959881E-3</v>
      </c>
      <c r="R275" s="8">
        <f>'COICOP - GHG'!R275/Population!R$5*1000</f>
        <v>1.487061140406407E-3</v>
      </c>
      <c r="S275" s="8">
        <f>'COICOP - GHG'!S275/Population!S$5*1000</f>
        <v>1.7123720467235762E-3</v>
      </c>
      <c r="T275" s="8">
        <f>'COICOP - GHG'!T275/Population!T$5*1000</f>
        <v>1.4082070701256974E-3</v>
      </c>
      <c r="U275" s="8">
        <f>'COICOP - GHG'!U275/Population!U$5*1000</f>
        <v>1.6423721804791468E-3</v>
      </c>
    </row>
    <row r="276" spans="2:21" x14ac:dyDescent="0.45">
      <c r="B276" s="3" t="s">
        <v>196</v>
      </c>
      <c r="C276" s="3" t="s">
        <v>196</v>
      </c>
      <c r="D276" s="8">
        <f>'COICOP - GHG'!D276/Population!D$5*1000</f>
        <v>4.9124896939234343E-3</v>
      </c>
      <c r="E276" s="8">
        <f>'COICOP - GHG'!E276/Population!E$5*1000</f>
        <v>3.1420092251541643E-3</v>
      </c>
      <c r="F276" s="8">
        <f>'COICOP - GHG'!F276/Population!F$5*1000</f>
        <v>3.6788322800579902E-3</v>
      </c>
      <c r="G276" s="8">
        <f>'COICOP - GHG'!G276/Population!G$5*1000</f>
        <v>3.3626132705422045E-3</v>
      </c>
      <c r="H276" s="8">
        <f>'COICOP - GHG'!H276/Population!H$5*1000</f>
        <v>2.7196382595423736E-3</v>
      </c>
      <c r="I276" s="8">
        <f>'COICOP - GHG'!I276/Population!I$5*1000</f>
        <v>3.559248780108448E-3</v>
      </c>
      <c r="J276" s="8">
        <f>'COICOP - GHG'!J276/Population!J$5*1000</f>
        <v>4.0791730513010972E-3</v>
      </c>
      <c r="K276" s="8">
        <f>'COICOP - GHG'!K276/Population!K$5*1000</f>
        <v>2.7044822869184012E-3</v>
      </c>
      <c r="L276" s="8">
        <f>'COICOP - GHG'!L276/Population!L$5*1000</f>
        <v>1.9916142994206958E-3</v>
      </c>
      <c r="M276" s="8">
        <f>'COICOP - GHG'!M276/Population!M$5*1000</f>
        <v>2.3393393165691153E-3</v>
      </c>
      <c r="N276" s="8">
        <f>'COICOP - GHG'!N276/Population!N$5*1000</f>
        <v>2.806590940180524E-3</v>
      </c>
      <c r="O276" s="8">
        <f>'COICOP - GHG'!O276/Population!O$5*1000</f>
        <v>2.393951731779084E-3</v>
      </c>
      <c r="P276" s="8">
        <f>'COICOP - GHG'!P276/Population!P$5*1000</f>
        <v>3.330151646976275E-3</v>
      </c>
      <c r="Q276" s="8">
        <f>'COICOP - GHG'!Q276/Population!Q$5*1000</f>
        <v>2.3241340376746137E-3</v>
      </c>
      <c r="R276" s="8">
        <f>'COICOP - GHG'!R276/Population!R$5*1000</f>
        <v>2.2284360984297967E-3</v>
      </c>
      <c r="S276" s="8">
        <f>'COICOP - GHG'!S276/Population!S$5*1000</f>
        <v>2.1182866066965607E-3</v>
      </c>
      <c r="T276" s="8">
        <f>'COICOP - GHG'!T276/Population!T$5*1000</f>
        <v>1.254705549501352E-3</v>
      </c>
      <c r="U276" s="8">
        <f>'COICOP - GHG'!U276/Population!U$5*1000</f>
        <v>1.6935624054703095E-3</v>
      </c>
    </row>
    <row r="277" spans="2:21" x14ac:dyDescent="0.45">
      <c r="B277" s="3" t="s">
        <v>197</v>
      </c>
      <c r="C277" s="3" t="s">
        <v>371</v>
      </c>
      <c r="D277" s="8">
        <f>'COICOP - GHG'!D277/Population!D$5*1000</f>
        <v>4.8375976246423282E-3</v>
      </c>
      <c r="E277" s="8">
        <f>'COICOP - GHG'!E277/Population!E$5*1000</f>
        <v>3.6332521124019558E-3</v>
      </c>
      <c r="F277" s="8">
        <f>'COICOP - GHG'!F277/Population!F$5*1000</f>
        <v>4.374923868982316E-3</v>
      </c>
      <c r="G277" s="8">
        <f>'COICOP - GHG'!G277/Population!G$5*1000</f>
        <v>3.7201088622287877E-3</v>
      </c>
      <c r="H277" s="8">
        <f>'COICOP - GHG'!H277/Population!H$5*1000</f>
        <v>4.2094033943966946E-3</v>
      </c>
      <c r="I277" s="8">
        <f>'COICOP - GHG'!I277/Population!I$5*1000</f>
        <v>3.8100128201637861E-3</v>
      </c>
      <c r="J277" s="8">
        <f>'COICOP - GHG'!J277/Population!J$5*1000</f>
        <v>3.3908883018536084E-3</v>
      </c>
      <c r="K277" s="8">
        <f>'COICOP - GHG'!K277/Population!K$5*1000</f>
        <v>2.9043070996501424E-3</v>
      </c>
      <c r="L277" s="8">
        <f>'COICOP - GHG'!L277/Population!L$5*1000</f>
        <v>1.9426448186212839E-3</v>
      </c>
      <c r="M277" s="8">
        <f>'COICOP - GHG'!M277/Population!M$5*1000</f>
        <v>2.3872655222259179E-3</v>
      </c>
      <c r="N277" s="8">
        <f>'COICOP - GHG'!N277/Population!N$5*1000</f>
        <v>3.0085704871636171E-3</v>
      </c>
      <c r="O277" s="8">
        <f>'COICOP - GHG'!O277/Population!O$5*1000</f>
        <v>2.3610404915772602E-3</v>
      </c>
      <c r="P277" s="8">
        <f>'COICOP - GHG'!P277/Population!P$5*1000</f>
        <v>2.6200818942487213E-3</v>
      </c>
      <c r="Q277" s="8">
        <f>'COICOP - GHG'!Q277/Population!Q$5*1000</f>
        <v>2.3893234455613804E-3</v>
      </c>
      <c r="R277" s="8">
        <f>'COICOP - GHG'!R277/Population!R$5*1000</f>
        <v>2.2909412841958824E-3</v>
      </c>
      <c r="S277" s="8">
        <f>'COICOP - GHG'!S277/Population!S$5*1000</f>
        <v>1.8780111257849774E-3</v>
      </c>
      <c r="T277" s="8">
        <f>'COICOP - GHG'!T277/Population!T$5*1000</f>
        <v>2.3817195389042672E-3</v>
      </c>
      <c r="U277" s="8">
        <f>'COICOP - GHG'!U277/Population!U$5*1000</f>
        <v>3.2071627710646695E-3</v>
      </c>
    </row>
    <row r="278" spans="2:21" x14ac:dyDescent="0.45">
      <c r="C278" s="3" t="s">
        <v>372</v>
      </c>
      <c r="D278" s="8">
        <f>'COICOP - GHG'!D278/Population!D$5*1000</f>
        <v>1.5105987515058282E-2</v>
      </c>
      <c r="E278" s="8">
        <f>'COICOP - GHG'!E278/Population!E$5*1000</f>
        <v>1.0096099984001206E-2</v>
      </c>
      <c r="F278" s="8">
        <f>'COICOP - GHG'!F278/Population!F$5*1000</f>
        <v>1.2661614743424046E-2</v>
      </c>
      <c r="G278" s="8">
        <f>'COICOP - GHG'!G278/Population!G$5*1000</f>
        <v>1.3504636016155492E-2</v>
      </c>
      <c r="H278" s="8">
        <f>'COICOP - GHG'!H278/Population!H$5*1000</f>
        <v>1.3387576976619308E-2</v>
      </c>
      <c r="I278" s="8">
        <f>'COICOP - GHG'!I278/Population!I$5*1000</f>
        <v>1.4540176580349369E-2</v>
      </c>
      <c r="J278" s="8">
        <f>'COICOP - GHG'!J278/Population!J$5*1000</f>
        <v>1.3532304102423485E-2</v>
      </c>
      <c r="K278" s="8">
        <f>'COICOP - GHG'!K278/Population!K$5*1000</f>
        <v>1.1425696041051866E-2</v>
      </c>
      <c r="L278" s="8">
        <f>'COICOP - GHG'!L278/Population!L$5*1000</f>
        <v>6.6547525189236687E-3</v>
      </c>
      <c r="M278" s="8">
        <f>'COICOP - GHG'!M278/Population!M$5*1000</f>
        <v>8.9834440106992056E-3</v>
      </c>
      <c r="N278" s="8">
        <f>'COICOP - GHG'!N278/Population!N$5*1000</f>
        <v>1.1268499120978681E-2</v>
      </c>
      <c r="O278" s="8">
        <f>'COICOP - GHG'!O278/Population!O$5*1000</f>
        <v>1.0161187664941842E-2</v>
      </c>
      <c r="P278" s="8">
        <f>'COICOP - GHG'!P278/Population!P$5*1000</f>
        <v>1.2463143923277482E-2</v>
      </c>
      <c r="Q278" s="8">
        <f>'COICOP - GHG'!Q278/Population!Q$5*1000</f>
        <v>9.0524259900378289E-3</v>
      </c>
      <c r="R278" s="8">
        <f>'COICOP - GHG'!R278/Population!R$5*1000</f>
        <v>8.6796856496056552E-3</v>
      </c>
      <c r="S278" s="8">
        <f>'COICOP - GHG'!S278/Population!S$5*1000</f>
        <v>8.6287700977491742E-3</v>
      </c>
      <c r="T278" s="8">
        <f>'COICOP - GHG'!T278/Population!T$5*1000</f>
        <v>9.1497147404790043E-3</v>
      </c>
      <c r="U278" s="8">
        <f>'COICOP - GHG'!U278/Population!U$5*1000</f>
        <v>9.3739077748291027E-3</v>
      </c>
    </row>
    <row r="279" spans="2:21" x14ac:dyDescent="0.45">
      <c r="C279" s="3" t="s">
        <v>373</v>
      </c>
      <c r="D279" s="8">
        <f>'COICOP - GHG'!D279/Population!D$5*1000</f>
        <v>9.1153089472813665E-4</v>
      </c>
      <c r="E279" s="8">
        <f>'COICOP - GHG'!E279/Population!E$5*1000</f>
        <v>1.5047237987542083E-3</v>
      </c>
      <c r="F279" s="8">
        <f>'COICOP - GHG'!F279/Population!F$5*1000</f>
        <v>2.4764065039846457E-3</v>
      </c>
      <c r="G279" s="8">
        <f>'COICOP - GHG'!G279/Population!G$5*1000</f>
        <v>2.4911441359733938E-3</v>
      </c>
      <c r="H279" s="8">
        <f>'COICOP - GHG'!H279/Population!H$5*1000</f>
        <v>1.5573803307932777E-3</v>
      </c>
      <c r="I279" s="8">
        <f>'COICOP - GHG'!I279/Population!I$5*1000</f>
        <v>4.9328236089764624E-4</v>
      </c>
      <c r="J279" s="8">
        <f>'COICOP - GHG'!J279/Population!J$5*1000</f>
        <v>1.0781184063718054E-3</v>
      </c>
      <c r="K279" s="8">
        <f>'COICOP - GHG'!K279/Population!K$5*1000</f>
        <v>1.2827683047203211E-3</v>
      </c>
      <c r="L279" s="8">
        <f>'COICOP - GHG'!L279/Population!L$5*1000</f>
        <v>5.2388629982607281E-4</v>
      </c>
      <c r="M279" s="8">
        <f>'COICOP - GHG'!M279/Population!M$5*1000</f>
        <v>3.3401157192670375E-4</v>
      </c>
      <c r="N279" s="8">
        <f>'COICOP - GHG'!N279/Population!N$5*1000</f>
        <v>3.881324183534591E-4</v>
      </c>
      <c r="O279" s="8">
        <f>'COICOP - GHG'!O279/Population!O$5*1000</f>
        <v>5.6158379654754217E-4</v>
      </c>
      <c r="P279" s="8">
        <f>'COICOP - GHG'!P279/Population!P$5*1000</f>
        <v>2.7001995830550785E-3</v>
      </c>
      <c r="Q279" s="8">
        <f>'COICOP - GHG'!Q279/Population!Q$5*1000</f>
        <v>6.2265459057268314E-4</v>
      </c>
      <c r="R279" s="8">
        <f>'COICOP - GHG'!R279/Population!R$5*1000</f>
        <v>5.9701632693847815E-4</v>
      </c>
      <c r="S279" s="8">
        <f>'COICOP - GHG'!S279/Population!S$5*1000</f>
        <v>8.4017537547069314E-4</v>
      </c>
      <c r="T279" s="8">
        <f>'COICOP - GHG'!T279/Population!T$5*1000</f>
        <v>1.5214762175297704E-3</v>
      </c>
      <c r="U279" s="8">
        <f>'COICOP - GHG'!U279/Population!U$5*1000</f>
        <v>1.0443193219580944E-3</v>
      </c>
    </row>
    <row r="280" spans="2:21" x14ac:dyDescent="0.45">
      <c r="B280" s="3" t="s">
        <v>198</v>
      </c>
      <c r="C280" s="3" t="s">
        <v>374</v>
      </c>
      <c r="D280" s="8">
        <f>'COICOP - GHG'!D280/Population!D$5*1000</f>
        <v>2.7123993675165332E-2</v>
      </c>
      <c r="E280" s="8">
        <f>'COICOP - GHG'!E280/Population!E$5*1000</f>
        <v>3.5317870705512636E-2</v>
      </c>
      <c r="F280" s="8">
        <f>'COICOP - GHG'!F280/Population!F$5*1000</f>
        <v>1.769945378004225E-2</v>
      </c>
      <c r="G280" s="8">
        <f>'COICOP - GHG'!G280/Population!G$5*1000</f>
        <v>3.3661675908947017E-2</v>
      </c>
      <c r="H280" s="8">
        <f>'COICOP - GHG'!H280/Population!H$5*1000</f>
        <v>2.9745197941167686E-2</v>
      </c>
      <c r="I280" s="8">
        <f>'COICOP - GHG'!I280/Population!I$5*1000</f>
        <v>4.0072774777001247E-2</v>
      </c>
      <c r="J280" s="8">
        <f>'COICOP - GHG'!J280/Population!J$5*1000</f>
        <v>3.9429210751685762E-2</v>
      </c>
      <c r="K280" s="8">
        <f>'COICOP - GHG'!K280/Population!K$5*1000</f>
        <v>5.0469804189949632E-2</v>
      </c>
      <c r="L280" s="8">
        <f>'COICOP - GHG'!L280/Population!L$5*1000</f>
        <v>1.2385704004105038E-2</v>
      </c>
      <c r="M280" s="8">
        <f>'COICOP - GHG'!M280/Population!M$5*1000</f>
        <v>2.1950109745584187E-2</v>
      </c>
      <c r="N280" s="8">
        <f>'COICOP - GHG'!N280/Population!N$5*1000</f>
        <v>1.7763057757974397E-2</v>
      </c>
      <c r="O280" s="8">
        <f>'COICOP - GHG'!O280/Population!O$5*1000</f>
        <v>2.6319776591002552E-2</v>
      </c>
      <c r="P280" s="8">
        <f>'COICOP - GHG'!P280/Population!P$5*1000</f>
        <v>1.735604762212653E-2</v>
      </c>
      <c r="Q280" s="8">
        <f>'COICOP - GHG'!Q280/Population!Q$5*1000</f>
        <v>1.8464638641475302E-2</v>
      </c>
      <c r="R280" s="8">
        <f>'COICOP - GHG'!R280/Population!R$5*1000</f>
        <v>1.696691696180861E-2</v>
      </c>
      <c r="S280" s="8">
        <f>'COICOP - GHG'!S280/Population!S$5*1000</f>
        <v>1.5691762797132726E-2</v>
      </c>
      <c r="T280" s="8">
        <f>'COICOP - GHG'!T280/Population!T$5*1000</f>
        <v>1.2320706688811061E-2</v>
      </c>
      <c r="U280" s="8">
        <f>'COICOP - GHG'!U280/Population!U$5*1000</f>
        <v>9.4919123197310853E-3</v>
      </c>
    </row>
    <row r="281" spans="2:21" x14ac:dyDescent="0.45">
      <c r="C281" s="3" t="s">
        <v>375</v>
      </c>
      <c r="D281" s="8">
        <f>'COICOP - GHG'!D281/Population!D$5*1000</f>
        <v>1.669537438443355E-2</v>
      </c>
      <c r="E281" s="8">
        <f>'COICOP - GHG'!E281/Population!E$5*1000</f>
        <v>1.1550431917627084E-2</v>
      </c>
      <c r="F281" s="8">
        <f>'COICOP - GHG'!F281/Population!F$5*1000</f>
        <v>1.1752974201053302E-2</v>
      </c>
      <c r="G281" s="8">
        <f>'COICOP - GHG'!G281/Population!G$5*1000</f>
        <v>1.1151865286388793E-2</v>
      </c>
      <c r="H281" s="8">
        <f>'COICOP - GHG'!H281/Population!H$5*1000</f>
        <v>1.1120498163410566E-2</v>
      </c>
      <c r="I281" s="8">
        <f>'COICOP - GHG'!I281/Population!I$5*1000</f>
        <v>1.1036243397729959E-2</v>
      </c>
      <c r="J281" s="8">
        <f>'COICOP - GHG'!J281/Population!J$5*1000</f>
        <v>1.245110887542328E-2</v>
      </c>
      <c r="K281" s="8">
        <f>'COICOP - GHG'!K281/Population!K$5*1000</f>
        <v>6.9893354755916027E-3</v>
      </c>
      <c r="L281" s="8">
        <f>'COICOP - GHG'!L281/Population!L$5*1000</f>
        <v>8.8379213052652405E-3</v>
      </c>
      <c r="M281" s="8">
        <f>'COICOP - GHG'!M281/Population!M$5*1000</f>
        <v>9.9070763695357396E-3</v>
      </c>
      <c r="N281" s="8">
        <f>'COICOP - GHG'!N281/Population!N$5*1000</f>
        <v>2.0646544972061146E-2</v>
      </c>
      <c r="O281" s="8">
        <f>'COICOP - GHG'!O281/Population!O$5*1000</f>
        <v>1.3410002637276973E-2</v>
      </c>
      <c r="P281" s="8">
        <f>'COICOP - GHG'!P281/Population!P$5*1000</f>
        <v>1.6920808812844274E-2</v>
      </c>
      <c r="Q281" s="8">
        <f>'COICOP - GHG'!Q281/Population!Q$5*1000</f>
        <v>9.8950211903698453E-3</v>
      </c>
      <c r="R281" s="8">
        <f>'COICOP - GHG'!R281/Population!R$5*1000</f>
        <v>9.0924066336847513E-3</v>
      </c>
      <c r="S281" s="8">
        <f>'COICOP - GHG'!S281/Population!S$5*1000</f>
        <v>9.6769293157444522E-3</v>
      </c>
      <c r="T281" s="8">
        <f>'COICOP - GHG'!T281/Population!T$5*1000</f>
        <v>1.7984469646715646E-2</v>
      </c>
      <c r="U281" s="8">
        <f>'COICOP - GHG'!U281/Population!U$5*1000</f>
        <v>7.5697875048476148E-3</v>
      </c>
    </row>
    <row r="282" spans="2:21" x14ac:dyDescent="0.45">
      <c r="C282" s="3" t="s">
        <v>376</v>
      </c>
      <c r="D282" s="8">
        <f>'COICOP - GHG'!D282/Population!D$5*1000</f>
        <v>2.5594800032940454E-3</v>
      </c>
      <c r="E282" s="8">
        <f>'COICOP - GHG'!E282/Population!E$5*1000</f>
        <v>4.6008102673759203E-3</v>
      </c>
      <c r="F282" s="8">
        <f>'COICOP - GHG'!F282/Population!F$5*1000</f>
        <v>1.8832935567325753E-3</v>
      </c>
      <c r="G282" s="8">
        <f>'COICOP - GHG'!G282/Population!G$5*1000</f>
        <v>4.0456598694128187E-3</v>
      </c>
      <c r="H282" s="8">
        <f>'COICOP - GHG'!H282/Population!H$5*1000</f>
        <v>1.7239500610279849E-3</v>
      </c>
      <c r="I282" s="8">
        <f>'COICOP - GHG'!I282/Population!I$5*1000</f>
        <v>1.4514374041151943E-3</v>
      </c>
      <c r="J282" s="8">
        <f>'COICOP - GHG'!J282/Population!J$5*1000</f>
        <v>1.1478576876274337E-3</v>
      </c>
      <c r="K282" s="8">
        <f>'COICOP - GHG'!K282/Population!K$5*1000</f>
        <v>1.3022212963146743E-3</v>
      </c>
      <c r="L282" s="8">
        <f>'COICOP - GHG'!L282/Population!L$5*1000</f>
        <v>1.6954962240637416E-3</v>
      </c>
      <c r="M282" s="8">
        <f>'COICOP - GHG'!M282/Population!M$5*1000</f>
        <v>1.3225349495048176E-4</v>
      </c>
      <c r="N282" s="8">
        <f>'COICOP - GHG'!N282/Population!N$5*1000</f>
        <v>2.6381921825348984E-3</v>
      </c>
      <c r="O282" s="8">
        <f>'COICOP - GHG'!O282/Population!O$5*1000</f>
        <v>1.2624556311229831E-3</v>
      </c>
      <c r="P282" s="8">
        <f>'COICOP - GHG'!P282/Population!P$5*1000</f>
        <v>2.8598525031060212E-3</v>
      </c>
      <c r="Q282" s="8">
        <f>'COICOP - GHG'!Q282/Population!Q$5*1000</f>
        <v>8.6680057679747776E-4</v>
      </c>
      <c r="R282" s="8">
        <f>'COICOP - GHG'!R282/Population!R$5*1000</f>
        <v>7.9649180764013899E-4</v>
      </c>
      <c r="S282" s="8">
        <f>'COICOP - GHG'!S282/Population!S$5*1000</f>
        <v>9.0751511885365447E-4</v>
      </c>
      <c r="T282" s="8">
        <f>'COICOP - GHG'!T282/Population!T$5*1000</f>
        <v>1.2638568432491474E-3</v>
      </c>
      <c r="U282" s="8">
        <f>'COICOP - GHG'!U282/Population!U$5*1000</f>
        <v>1.35623825793885E-3</v>
      </c>
    </row>
    <row r="283" spans="2:21" x14ac:dyDescent="0.45">
      <c r="B283" s="3" t="s">
        <v>199</v>
      </c>
      <c r="C283" s="3" t="s">
        <v>377</v>
      </c>
      <c r="D283" s="8">
        <f>'COICOP - GHG'!D283/Population!D$5*1000</f>
        <v>3.2634596844220171E-3</v>
      </c>
      <c r="E283" s="8">
        <f>'COICOP - GHG'!E283/Population!E$5*1000</f>
        <v>3.0044601832531258E-3</v>
      </c>
      <c r="F283" s="8">
        <f>'COICOP - GHG'!F283/Population!F$5*1000</f>
        <v>2.0151714938309168E-3</v>
      </c>
      <c r="G283" s="8">
        <f>'COICOP - GHG'!G283/Population!G$5*1000</f>
        <v>1.4495710571681597E-3</v>
      </c>
      <c r="H283" s="8">
        <f>'COICOP - GHG'!H283/Population!H$5*1000</f>
        <v>1.7724297678453182E-3</v>
      </c>
      <c r="I283" s="8">
        <f>'COICOP - GHG'!I283/Population!I$5*1000</f>
        <v>1.4941483209819089E-3</v>
      </c>
      <c r="J283" s="8">
        <f>'COICOP - GHG'!J283/Population!J$5*1000</f>
        <v>2.4014987730683079E-3</v>
      </c>
      <c r="K283" s="8">
        <f>'COICOP - GHG'!K283/Population!K$5*1000</f>
        <v>3.5625746356373069E-3</v>
      </c>
      <c r="L283" s="8">
        <f>'COICOP - GHG'!L283/Population!L$5*1000</f>
        <v>1.78918791008333E-4</v>
      </c>
      <c r="M283" s="8">
        <f>'COICOP - GHG'!M283/Population!M$5*1000</f>
        <v>1.72398305241489E-3</v>
      </c>
      <c r="N283" s="8">
        <f>'COICOP - GHG'!N283/Population!N$5*1000</f>
        <v>3.4172854989518169E-3</v>
      </c>
      <c r="O283" s="8">
        <f>'COICOP - GHG'!O283/Population!O$5*1000</f>
        <v>6.6675549475657262E-4</v>
      </c>
      <c r="P283" s="8">
        <f>'COICOP - GHG'!P283/Population!P$5*1000</f>
        <v>3.7647384433633788E-4</v>
      </c>
      <c r="Q283" s="8">
        <f>'COICOP - GHG'!Q283/Population!Q$5*1000</f>
        <v>2.0377780827630847E-3</v>
      </c>
      <c r="R283" s="8">
        <f>'COICOP - GHG'!R283/Population!R$5*1000</f>
        <v>1.872487850326669E-3</v>
      </c>
      <c r="S283" s="8">
        <f>'COICOP - GHG'!S283/Population!S$5*1000</f>
        <v>1.4142721855667124E-3</v>
      </c>
      <c r="T283" s="8">
        <f>'COICOP - GHG'!T283/Population!T$5*1000</f>
        <v>1.3236803895811603E-4</v>
      </c>
      <c r="U283" s="8">
        <f>'COICOP - GHG'!U283/Population!U$5*1000</f>
        <v>2.2071311075950577E-4</v>
      </c>
    </row>
    <row r="284" spans="2:21" x14ac:dyDescent="0.45">
      <c r="C284" s="3" t="s">
        <v>378</v>
      </c>
      <c r="D284" s="8">
        <f>'COICOP - GHG'!D284/Population!D$5*1000</f>
        <v>2.1406629321545486E-3</v>
      </c>
      <c r="E284" s="8">
        <f>'COICOP - GHG'!E284/Population!E$5*1000</f>
        <v>2.4885861236724119E-4</v>
      </c>
      <c r="F284" s="8">
        <f>'COICOP - GHG'!F284/Population!F$5*1000</f>
        <v>2.3547523905936094E-3</v>
      </c>
      <c r="G284" s="8">
        <f>'COICOP - GHG'!G284/Population!G$5*1000</f>
        <v>2.5222589030728555E-3</v>
      </c>
      <c r="H284" s="8">
        <f>'COICOP - GHG'!H284/Population!H$5*1000</f>
        <v>1.7316590685345639E-5</v>
      </c>
      <c r="I284" s="8">
        <f>'COICOP - GHG'!I284/Population!I$5*1000</f>
        <v>1.1702830589138511E-3</v>
      </c>
      <c r="J284" s="8">
        <f>'COICOP - GHG'!J284/Population!J$5*1000</f>
        <v>3.7280137459599396E-5</v>
      </c>
      <c r="K284" s="8">
        <f>'COICOP - GHG'!K284/Population!K$5*1000</f>
        <v>4.7379749619278334E-4</v>
      </c>
      <c r="L284" s="8">
        <f>'COICOP - GHG'!L284/Population!L$5*1000</f>
        <v>9.9519534501659316E-5</v>
      </c>
      <c r="M284" s="8">
        <f>'COICOP - GHG'!M284/Population!M$5*1000</f>
        <v>0</v>
      </c>
      <c r="N284" s="8">
        <f>'COICOP - GHG'!N284/Population!N$5*1000</f>
        <v>8.3498278617757471E-4</v>
      </c>
      <c r="O284" s="8">
        <f>'COICOP - GHG'!O284/Population!O$5*1000</f>
        <v>0</v>
      </c>
      <c r="P284" s="8">
        <f>'COICOP - GHG'!P284/Population!P$5*1000</f>
        <v>8.5286585092073216E-4</v>
      </c>
      <c r="Q284" s="8">
        <f>'COICOP - GHG'!Q284/Population!Q$5*1000</f>
        <v>2.0838593155035681E-3</v>
      </c>
      <c r="R284" s="8">
        <f>'COICOP - GHG'!R284/Population!R$5*1000</f>
        <v>1.914831297419609E-3</v>
      </c>
      <c r="S284" s="8">
        <f>'COICOP - GHG'!S284/Population!S$5*1000</f>
        <v>2.1646081314604182E-3</v>
      </c>
      <c r="T284" s="8">
        <f>'COICOP - GHG'!T284/Population!T$5*1000</f>
        <v>1.0089877273636403E-4</v>
      </c>
      <c r="U284" s="8">
        <f>'COICOP - GHG'!U284/Population!U$5*1000</f>
        <v>0</v>
      </c>
    </row>
    <row r="285" spans="2:21" x14ac:dyDescent="0.45">
      <c r="C285" s="3" t="s">
        <v>379</v>
      </c>
      <c r="D285" s="8">
        <f>'COICOP - GHG'!D285/Population!D$5*1000</f>
        <v>6.1026375462977815E-4</v>
      </c>
      <c r="E285" s="8">
        <f>'COICOP - GHG'!E285/Population!E$5*1000</f>
        <v>1.4255202568970791E-3</v>
      </c>
      <c r="F285" s="8">
        <f>'COICOP - GHG'!F285/Population!F$5*1000</f>
        <v>0</v>
      </c>
      <c r="G285" s="8">
        <f>'COICOP - GHG'!G285/Population!G$5*1000</f>
        <v>2.2145488646893078E-3</v>
      </c>
      <c r="H285" s="8">
        <f>'COICOP - GHG'!H285/Population!H$5*1000</f>
        <v>1.6311238197487649E-4</v>
      </c>
      <c r="I285" s="8">
        <f>'COICOP - GHG'!I285/Population!I$5*1000</f>
        <v>1.0172770081074934E-3</v>
      </c>
      <c r="J285" s="8">
        <f>'COICOP - GHG'!J285/Population!J$5*1000</f>
        <v>0</v>
      </c>
      <c r="K285" s="8">
        <f>'COICOP - GHG'!K285/Population!K$5*1000</f>
        <v>4.255555506000813E-4</v>
      </c>
      <c r="L285" s="8">
        <f>'COICOP - GHG'!L285/Population!L$5*1000</f>
        <v>2.0849362548176577E-4</v>
      </c>
      <c r="M285" s="8">
        <f>'COICOP - GHG'!M285/Population!M$5*1000</f>
        <v>8.1636623786441264E-4</v>
      </c>
      <c r="N285" s="8">
        <f>'COICOP - GHG'!N285/Population!N$5*1000</f>
        <v>9.4545035886854189E-4</v>
      </c>
      <c r="O285" s="8">
        <f>'COICOP - GHG'!O285/Population!O$5*1000</f>
        <v>7.4926148789339754E-4</v>
      </c>
      <c r="P285" s="8">
        <f>'COICOP - GHG'!P285/Population!P$5*1000</f>
        <v>7.6115973149911036E-5</v>
      </c>
      <c r="Q285" s="8">
        <f>'COICOP - GHG'!Q285/Population!Q$5*1000</f>
        <v>1.2999074865773373E-3</v>
      </c>
      <c r="R285" s="8">
        <f>'COICOP - GHG'!R285/Population!R$5*1000</f>
        <v>1.1944681296524328E-3</v>
      </c>
      <c r="S285" s="8">
        <f>'COICOP - GHG'!S285/Population!S$5*1000</f>
        <v>2.2213180195715775E-4</v>
      </c>
      <c r="T285" s="8">
        <f>'COICOP - GHG'!T285/Population!T$5*1000</f>
        <v>0</v>
      </c>
      <c r="U285" s="8">
        <f>'COICOP - GHG'!U285/Population!U$5*1000</f>
        <v>8.587275082892219E-4</v>
      </c>
    </row>
    <row r="286" spans="2:21" x14ac:dyDescent="0.45">
      <c r="B286" s="3" t="s">
        <v>200</v>
      </c>
      <c r="C286" s="3" t="s">
        <v>380</v>
      </c>
      <c r="D286" s="8">
        <f>'COICOP - GHG'!D286/Population!D$5*1000</f>
        <v>1.5802003722387365E-3</v>
      </c>
      <c r="E286" s="8">
        <f>'COICOP - GHG'!E286/Population!E$5*1000</f>
        <v>0</v>
      </c>
      <c r="F286" s="8">
        <f>'COICOP - GHG'!F286/Population!F$5*1000</f>
        <v>0</v>
      </c>
      <c r="G286" s="8">
        <f>'COICOP - GHG'!G286/Population!G$5*1000</f>
        <v>0</v>
      </c>
      <c r="H286" s="8">
        <f>'COICOP - GHG'!H286/Population!H$5*1000</f>
        <v>0</v>
      </c>
      <c r="I286" s="8">
        <f>'COICOP - GHG'!I286/Population!I$5*1000</f>
        <v>0</v>
      </c>
      <c r="J286" s="8">
        <f>'COICOP - GHG'!J286/Population!J$5*1000</f>
        <v>4.2389356606205682E-4</v>
      </c>
      <c r="K286" s="8">
        <f>'COICOP - GHG'!K286/Population!K$5*1000</f>
        <v>0</v>
      </c>
      <c r="L286" s="8">
        <f>'COICOP - GHG'!L286/Population!L$5*1000</f>
        <v>0</v>
      </c>
      <c r="M286" s="8">
        <f>'COICOP - GHG'!M286/Population!M$5*1000</f>
        <v>0</v>
      </c>
      <c r="N286" s="8">
        <f>'COICOP - GHG'!N286/Population!N$5*1000</f>
        <v>0</v>
      </c>
      <c r="O286" s="8">
        <f>'COICOP - GHG'!O286/Population!O$5*1000</f>
        <v>0</v>
      </c>
      <c r="P286" s="8">
        <f>'COICOP - GHG'!P286/Population!P$5*1000</f>
        <v>0</v>
      </c>
      <c r="Q286" s="8">
        <f>'COICOP - GHG'!Q286/Population!Q$5*1000</f>
        <v>0</v>
      </c>
      <c r="R286" s="8">
        <f>'COICOP - GHG'!R286/Population!R$5*1000</f>
        <v>0</v>
      </c>
      <c r="S286" s="8">
        <f>'COICOP - GHG'!S286/Population!S$5*1000</f>
        <v>0</v>
      </c>
      <c r="T286" s="8">
        <f>'COICOP - GHG'!T286/Population!T$5*1000</f>
        <v>0</v>
      </c>
      <c r="U286" s="8">
        <f>'COICOP - GHG'!U286/Population!U$5*1000</f>
        <v>0</v>
      </c>
    </row>
    <row r="287" spans="2:21" x14ac:dyDescent="0.45">
      <c r="C287" s="3" t="s">
        <v>381</v>
      </c>
      <c r="D287" s="8">
        <f>'COICOP - GHG'!D287/Population!D$5*1000</f>
        <v>8.9058771091303404E-4</v>
      </c>
      <c r="E287" s="8">
        <f>'COICOP - GHG'!E287/Population!E$5*1000</f>
        <v>7.2186272040377275E-4</v>
      </c>
      <c r="F287" s="8">
        <f>'COICOP - GHG'!F287/Population!F$5*1000</f>
        <v>1.81441752423136E-3</v>
      </c>
      <c r="G287" s="8">
        <f>'COICOP - GHG'!G287/Population!G$5*1000</f>
        <v>1.8821076638568378E-3</v>
      </c>
      <c r="H287" s="8">
        <f>'COICOP - GHG'!H287/Population!H$5*1000</f>
        <v>9.8749998512801234E-4</v>
      </c>
      <c r="I287" s="8">
        <f>'COICOP - GHG'!I287/Population!I$5*1000</f>
        <v>1.5353870984233695E-3</v>
      </c>
      <c r="J287" s="8">
        <f>'COICOP - GHG'!J287/Population!J$5*1000</f>
        <v>2.206415304419992E-3</v>
      </c>
      <c r="K287" s="8">
        <f>'COICOP - GHG'!K287/Population!K$5*1000</f>
        <v>2.1854346062605463E-4</v>
      </c>
      <c r="L287" s="8">
        <f>'COICOP - GHG'!L287/Population!L$5*1000</f>
        <v>9.8688463418642488E-4</v>
      </c>
      <c r="M287" s="8">
        <f>'COICOP - GHG'!M287/Population!M$5*1000</f>
        <v>5.3801766951286686E-3</v>
      </c>
      <c r="N287" s="8">
        <f>'COICOP - GHG'!N287/Population!N$5*1000</f>
        <v>2.4605264096768569E-3</v>
      </c>
      <c r="O287" s="8">
        <f>'COICOP - GHG'!O287/Population!O$5*1000</f>
        <v>3.3755218628810671E-4</v>
      </c>
      <c r="P287" s="8">
        <f>'COICOP - GHG'!P287/Population!P$5*1000</f>
        <v>5.5678403838369027E-4</v>
      </c>
      <c r="Q287" s="8">
        <f>'COICOP - GHG'!Q287/Population!Q$5*1000</f>
        <v>0</v>
      </c>
      <c r="R287" s="8">
        <f>'COICOP - GHG'!R287/Population!R$5*1000</f>
        <v>0</v>
      </c>
      <c r="S287" s="8">
        <f>'COICOP - GHG'!S287/Population!S$5*1000</f>
        <v>7.5133226003036681E-3</v>
      </c>
      <c r="T287" s="8">
        <f>'COICOP - GHG'!T287/Population!T$5*1000</f>
        <v>0</v>
      </c>
      <c r="U287" s="8">
        <f>'COICOP - GHG'!U287/Population!U$5*1000</f>
        <v>3.654474013042296E-3</v>
      </c>
    </row>
    <row r="288" spans="2:21" x14ac:dyDescent="0.45">
      <c r="C288" s="3" t="s">
        <v>382</v>
      </c>
      <c r="D288" s="8">
        <f>'COICOP - GHG'!D288/Population!D$5*1000</f>
        <v>1.2524289232473194E-2</v>
      </c>
      <c r="E288" s="8">
        <f>'COICOP - GHG'!E288/Population!E$5*1000</f>
        <v>1.0307611925995245E-2</v>
      </c>
      <c r="F288" s="8">
        <f>'COICOP - GHG'!F288/Population!F$5*1000</f>
        <v>1.4234429981822467E-2</v>
      </c>
      <c r="G288" s="8">
        <f>'COICOP - GHG'!G288/Population!G$5*1000</f>
        <v>1.091860131674232E-2</v>
      </c>
      <c r="H288" s="8">
        <f>'COICOP - GHG'!H288/Population!H$5*1000</f>
        <v>3.7090869084151156E-3</v>
      </c>
      <c r="I288" s="8">
        <f>'COICOP - GHG'!I288/Population!I$5*1000</f>
        <v>9.8966953378826176E-5</v>
      </c>
      <c r="J288" s="8">
        <f>'COICOP - GHG'!J288/Population!J$5*1000</f>
        <v>8.7185982296870035E-4</v>
      </c>
      <c r="K288" s="8">
        <f>'COICOP - GHG'!K288/Population!K$5*1000</f>
        <v>1.47207403101205E-2</v>
      </c>
      <c r="L288" s="8">
        <f>'COICOP - GHG'!L288/Population!L$5*1000</f>
        <v>9.9614912834707393E-3</v>
      </c>
      <c r="M288" s="8">
        <f>'COICOP - GHG'!M288/Population!M$5*1000</f>
        <v>1.3588929598679619E-2</v>
      </c>
      <c r="N288" s="8">
        <f>'COICOP - GHG'!N288/Population!N$5*1000</f>
        <v>1.1125269850680967E-2</v>
      </c>
      <c r="O288" s="8">
        <f>'COICOP - GHG'!O288/Population!O$5*1000</f>
        <v>1.3803038784881535E-2</v>
      </c>
      <c r="P288" s="8">
        <f>'COICOP - GHG'!P288/Population!P$5*1000</f>
        <v>5.2131468788742998E-3</v>
      </c>
      <c r="Q288" s="8">
        <f>'COICOP - GHG'!Q288/Population!Q$5*1000</f>
        <v>1.4775920269641174E-2</v>
      </c>
      <c r="R288" s="8">
        <f>'COICOP - GHG'!R288/Population!R$5*1000</f>
        <v>1.4873700604477444E-2</v>
      </c>
      <c r="S288" s="8">
        <f>'COICOP - GHG'!S288/Population!S$5*1000</f>
        <v>1.50259353039102E-2</v>
      </c>
      <c r="T288" s="8">
        <f>'COICOP - GHG'!T288/Population!T$5*1000</f>
        <v>3.697005448280475E-3</v>
      </c>
      <c r="U288" s="8">
        <f>'COICOP - GHG'!U288/Population!U$5*1000</f>
        <v>6.6102580144222108E-3</v>
      </c>
    </row>
    <row r="289" spans="2:21" x14ac:dyDescent="0.45">
      <c r="C289" s="3" t="s">
        <v>383</v>
      </c>
      <c r="D289" s="8">
        <f>'COICOP - GHG'!D289/Population!D$5*1000</f>
        <v>4.1512754820390449E-2</v>
      </c>
      <c r="E289" s="8">
        <f>'COICOP - GHG'!E289/Population!E$5*1000</f>
        <v>4.3894271465010321E-2</v>
      </c>
      <c r="F289" s="8">
        <f>'COICOP - GHG'!F289/Population!F$5*1000</f>
        <v>1.8061618835289877E-2</v>
      </c>
      <c r="G289" s="8">
        <f>'COICOP - GHG'!G289/Population!G$5*1000</f>
        <v>1.4050541609691205E-2</v>
      </c>
      <c r="H289" s="8">
        <f>'COICOP - GHG'!H289/Population!H$5*1000</f>
        <v>2.2183555621995359E-2</v>
      </c>
      <c r="I289" s="8">
        <f>'COICOP - GHG'!I289/Population!I$5*1000</f>
        <v>2.3267155622929987E-2</v>
      </c>
      <c r="J289" s="8">
        <f>'COICOP - GHG'!J289/Population!J$5*1000</f>
        <v>1.3269785734423396E-2</v>
      </c>
      <c r="K289" s="8">
        <f>'COICOP - GHG'!K289/Population!K$5*1000</f>
        <v>4.222486829844662E-2</v>
      </c>
      <c r="L289" s="8">
        <f>'COICOP - GHG'!L289/Population!L$5*1000</f>
        <v>3.9727525500434839E-2</v>
      </c>
      <c r="M289" s="8">
        <f>'COICOP - GHG'!M289/Population!M$5*1000</f>
        <v>3.5892444600068941E-2</v>
      </c>
      <c r="N289" s="8">
        <f>'COICOP - GHG'!N289/Population!N$5*1000</f>
        <v>3.0298653764625746E-2</v>
      </c>
      <c r="O289" s="8">
        <f>'COICOP - GHG'!O289/Population!O$5*1000</f>
        <v>1.312550445722201E-2</v>
      </c>
      <c r="P289" s="8">
        <f>'COICOP - GHG'!P289/Population!P$5*1000</f>
        <v>2.1456938986123691E-2</v>
      </c>
      <c r="Q289" s="8">
        <f>'COICOP - GHG'!Q289/Population!Q$5*1000</f>
        <v>6.519787991959157E-2</v>
      </c>
      <c r="R289" s="8">
        <f>'COICOP - GHG'!R289/Population!R$5*1000</f>
        <v>6.5629329901238445E-2</v>
      </c>
      <c r="S289" s="8">
        <f>'COICOP - GHG'!S289/Population!S$5*1000</f>
        <v>1.9104609685069145E-2</v>
      </c>
      <c r="T289" s="8">
        <f>'COICOP - GHG'!T289/Population!T$5*1000</f>
        <v>2.2263980202639703E-2</v>
      </c>
      <c r="U289" s="8">
        <f>'COICOP - GHG'!U289/Population!U$5*1000</f>
        <v>4.13203462121371E-2</v>
      </c>
    </row>
    <row r="290" spans="2:21" x14ac:dyDescent="0.45">
      <c r="B290" s="3" t="s">
        <v>201</v>
      </c>
      <c r="C290" s="3" t="s">
        <v>384</v>
      </c>
      <c r="D290" s="8">
        <f>'COICOP - GHG'!D290/Population!D$5*1000</f>
        <v>2.3343516648026308E-2</v>
      </c>
      <c r="E290" s="8">
        <f>'COICOP - GHG'!E290/Population!E$5*1000</f>
        <v>1.5902585784141228E-2</v>
      </c>
      <c r="F290" s="8">
        <f>'COICOP - GHG'!F290/Population!F$5*1000</f>
        <v>2.206188714753363E-2</v>
      </c>
      <c r="G290" s="8">
        <f>'COICOP - GHG'!G290/Population!G$5*1000</f>
        <v>2.0613856528187188E-2</v>
      </c>
      <c r="H290" s="8">
        <f>'COICOP - GHG'!H290/Population!H$5*1000</f>
        <v>2.0106443203194765E-2</v>
      </c>
      <c r="I290" s="8">
        <f>'COICOP - GHG'!I290/Population!I$5*1000</f>
        <v>2.449059687254165E-2</v>
      </c>
      <c r="J290" s="8">
        <f>'COICOP - GHG'!J290/Population!J$5*1000</f>
        <v>2.5381642613528651E-2</v>
      </c>
      <c r="K290" s="8">
        <f>'COICOP - GHG'!K290/Population!K$5*1000</f>
        <v>1.7030739328823367E-2</v>
      </c>
      <c r="L290" s="8">
        <f>'COICOP - GHG'!L290/Population!L$5*1000</f>
        <v>1.0890955436800931E-2</v>
      </c>
      <c r="M290" s="8">
        <f>'COICOP - GHG'!M290/Population!M$5*1000</f>
        <v>1.1658286900855004E-2</v>
      </c>
      <c r="N290" s="8">
        <f>'COICOP - GHG'!N290/Population!N$5*1000</f>
        <v>1.1065335614539118E-2</v>
      </c>
      <c r="O290" s="8">
        <f>'COICOP - GHG'!O290/Population!O$5*1000</f>
        <v>9.1952570292193649E-3</v>
      </c>
      <c r="P290" s="8">
        <f>'COICOP - GHG'!P290/Population!P$5*1000</f>
        <v>1.0253233809400115E-2</v>
      </c>
      <c r="Q290" s="8">
        <f>'COICOP - GHG'!Q290/Population!Q$5*1000</f>
        <v>1.026048685581436E-2</v>
      </c>
      <c r="R290" s="8">
        <f>'COICOP - GHG'!R290/Population!R$5*1000</f>
        <v>9.2885484964376954E-3</v>
      </c>
      <c r="S290" s="8">
        <f>'COICOP - GHG'!S290/Population!S$5*1000</f>
        <v>9.0839928913161484E-3</v>
      </c>
      <c r="T290" s="8">
        <f>'COICOP - GHG'!T290/Population!T$5*1000</f>
        <v>8.2533969813247399E-3</v>
      </c>
      <c r="U290" s="8">
        <f>'COICOP - GHG'!U290/Population!U$5*1000</f>
        <v>6.397235096868778E-3</v>
      </c>
    </row>
    <row r="291" spans="2:21" x14ac:dyDescent="0.45">
      <c r="C291" s="3" t="s">
        <v>385</v>
      </c>
      <c r="D291" s="8">
        <f>'COICOP - GHG'!D291/Population!D$5*1000</f>
        <v>2.840748312659426E-2</v>
      </c>
      <c r="E291" s="8">
        <f>'COICOP - GHG'!E291/Population!E$5*1000</f>
        <v>1.8998035178215866E-2</v>
      </c>
      <c r="F291" s="8">
        <f>'COICOP - GHG'!F291/Population!F$5*1000</f>
        <v>2.4367928543531168E-2</v>
      </c>
      <c r="G291" s="8">
        <f>'COICOP - GHG'!G291/Population!G$5*1000</f>
        <v>3.1309834137064257E-2</v>
      </c>
      <c r="H291" s="8">
        <f>'COICOP - GHG'!H291/Population!H$5*1000</f>
        <v>1.7038153996026574E-2</v>
      </c>
      <c r="I291" s="8">
        <f>'COICOP - GHG'!I291/Population!I$5*1000</f>
        <v>2.3671664318073271E-2</v>
      </c>
      <c r="J291" s="8">
        <f>'COICOP - GHG'!J291/Population!J$5*1000</f>
        <v>2.3276030610111367E-2</v>
      </c>
      <c r="K291" s="8">
        <f>'COICOP - GHG'!K291/Population!K$5*1000</f>
        <v>1.8509571751096972E-2</v>
      </c>
      <c r="L291" s="8">
        <f>'COICOP - GHG'!L291/Population!L$5*1000</f>
        <v>1.2077643375912921E-2</v>
      </c>
      <c r="M291" s="8">
        <f>'COICOP - GHG'!M291/Population!M$5*1000</f>
        <v>1.134449721968633E-2</v>
      </c>
      <c r="N291" s="8">
        <f>'COICOP - GHG'!N291/Population!N$5*1000</f>
        <v>9.8749566228255852E-3</v>
      </c>
      <c r="O291" s="8">
        <f>'COICOP - GHG'!O291/Population!O$5*1000</f>
        <v>8.6712036428265183E-3</v>
      </c>
      <c r="P291" s="8">
        <f>'COICOP - GHG'!P291/Population!P$5*1000</f>
        <v>1.0383042580688886E-2</v>
      </c>
      <c r="Q291" s="8">
        <f>'COICOP - GHG'!Q291/Population!Q$5*1000</f>
        <v>9.428082789274983E-3</v>
      </c>
      <c r="R291" s="8">
        <f>'COICOP - GHG'!R291/Population!R$5*1000</f>
        <v>8.5349950199472974E-3</v>
      </c>
      <c r="S291" s="8">
        <f>'COICOP - GHG'!S291/Population!S$5*1000</f>
        <v>8.2357807309642334E-3</v>
      </c>
      <c r="T291" s="8">
        <f>'COICOP - GHG'!T291/Population!T$5*1000</f>
        <v>6.5013005895824755E-3</v>
      </c>
      <c r="U291" s="8">
        <f>'COICOP - GHG'!U291/Population!U$5*1000</f>
        <v>5.9305493568421663E-3</v>
      </c>
    </row>
    <row r="292" spans="2:21" x14ac:dyDescent="0.45">
      <c r="C292" s="3" t="s">
        <v>386</v>
      </c>
      <c r="D292" s="8">
        <f>'COICOP - GHG'!D292/Population!D$5*1000</f>
        <v>0</v>
      </c>
      <c r="E292" s="8">
        <f>'COICOP - GHG'!E292/Population!E$5*1000</f>
        <v>0</v>
      </c>
      <c r="F292" s="8">
        <f>'COICOP - GHG'!F292/Population!F$5*1000</f>
        <v>0</v>
      </c>
      <c r="G292" s="8">
        <f>'COICOP - GHG'!G292/Population!G$5*1000</f>
        <v>0</v>
      </c>
      <c r="H292" s="8">
        <f>'COICOP - GHG'!H292/Population!H$5*1000</f>
        <v>0</v>
      </c>
      <c r="I292" s="8">
        <f>'COICOP - GHG'!I292/Population!I$5*1000</f>
        <v>0</v>
      </c>
      <c r="J292" s="8">
        <f>'COICOP - GHG'!J292/Population!J$5*1000</f>
        <v>0</v>
      </c>
      <c r="K292" s="8">
        <f>'COICOP - GHG'!K292/Population!K$5*1000</f>
        <v>0</v>
      </c>
      <c r="L292" s="8">
        <f>'COICOP - GHG'!L292/Population!L$5*1000</f>
        <v>0</v>
      </c>
      <c r="M292" s="8">
        <f>'COICOP - GHG'!M292/Population!M$5*1000</f>
        <v>0</v>
      </c>
      <c r="N292" s="8">
        <f>'COICOP - GHG'!N292/Population!N$5*1000</f>
        <v>7.7625195406408315E-5</v>
      </c>
      <c r="O292" s="8">
        <f>'COICOP - GHG'!O292/Population!O$5*1000</f>
        <v>0</v>
      </c>
      <c r="P292" s="8">
        <f>'COICOP - GHG'!P292/Population!P$5*1000</f>
        <v>0</v>
      </c>
      <c r="Q292" s="8">
        <f>'COICOP - GHG'!Q292/Population!Q$5*1000</f>
        <v>0</v>
      </c>
      <c r="R292" s="8">
        <f>'COICOP - GHG'!R292/Population!R$5*1000</f>
        <v>0</v>
      </c>
      <c r="S292" s="8">
        <f>'COICOP - GHG'!S292/Population!S$5*1000</f>
        <v>0</v>
      </c>
      <c r="T292" s="8">
        <f>'COICOP - GHG'!T292/Population!T$5*1000</f>
        <v>0</v>
      </c>
      <c r="U292" s="8">
        <f>'COICOP - GHG'!U292/Population!U$5*1000</f>
        <v>2.5000561208635642E-5</v>
      </c>
    </row>
    <row r="293" spans="2:21" x14ac:dyDescent="0.45">
      <c r="B293" s="3" t="s">
        <v>202</v>
      </c>
      <c r="C293" s="3" t="s">
        <v>202</v>
      </c>
      <c r="D293" s="8">
        <f>'COICOP - GHG'!D293/Population!D$5*1000</f>
        <v>2.0744237883381155E-2</v>
      </c>
      <c r="E293" s="8">
        <f>'COICOP - GHG'!E293/Population!E$5*1000</f>
        <v>1.6387354550007029E-2</v>
      </c>
      <c r="F293" s="8">
        <f>'COICOP - GHG'!F293/Population!F$5*1000</f>
        <v>1.9859454647979339E-2</v>
      </c>
      <c r="G293" s="8">
        <f>'COICOP - GHG'!G293/Population!G$5*1000</f>
        <v>2.1404177430915498E-2</v>
      </c>
      <c r="H293" s="8">
        <f>'COICOP - GHG'!H293/Population!H$5*1000</f>
        <v>1.5089579053764424E-2</v>
      </c>
      <c r="I293" s="8">
        <f>'COICOP - GHG'!I293/Population!I$5*1000</f>
        <v>2.1423757991611187E-2</v>
      </c>
      <c r="J293" s="8">
        <f>'COICOP - GHG'!J293/Population!J$5*1000</f>
        <v>2.1240712030152195E-2</v>
      </c>
      <c r="K293" s="8">
        <f>'COICOP - GHG'!K293/Population!K$5*1000</f>
        <v>1.3526023764334273E-2</v>
      </c>
      <c r="L293" s="8">
        <f>'COICOP - GHG'!L293/Population!L$5*1000</f>
        <v>1.2635182999418768E-2</v>
      </c>
      <c r="M293" s="8">
        <f>'COICOP - GHG'!M293/Population!M$5*1000</f>
        <v>1.3950211228951379E-2</v>
      </c>
      <c r="N293" s="8">
        <f>'COICOP - GHG'!N293/Population!N$5*1000</f>
        <v>9.3615856799209984E-3</v>
      </c>
      <c r="O293" s="8">
        <f>'COICOP - GHG'!O293/Population!O$5*1000</f>
        <v>1.0833640667854234E-2</v>
      </c>
      <c r="P293" s="8">
        <f>'COICOP - GHG'!P293/Population!P$5*1000</f>
        <v>1.4077811647370521E-2</v>
      </c>
      <c r="Q293" s="8">
        <f>'COICOP - GHG'!Q293/Population!Q$5*1000</f>
        <v>1.1539606024218196E-2</v>
      </c>
      <c r="R293" s="8">
        <f>'COICOP - GHG'!R293/Population!R$5*1000</f>
        <v>1.0446501388479006E-2</v>
      </c>
      <c r="S293" s="8">
        <f>'COICOP - GHG'!S293/Population!S$5*1000</f>
        <v>9.2443209078376786E-3</v>
      </c>
      <c r="T293" s="8">
        <f>'COICOP - GHG'!T293/Population!T$5*1000</f>
        <v>9.3458938022079122E-3</v>
      </c>
      <c r="U293" s="8">
        <f>'COICOP - GHG'!U293/Population!U$5*1000</f>
        <v>1.4274859308494052E-2</v>
      </c>
    </row>
    <row r="294" spans="2:21" x14ac:dyDescent="0.45">
      <c r="B294" s="3" t="s">
        <v>203</v>
      </c>
      <c r="C294" s="3" t="s">
        <v>387</v>
      </c>
      <c r="D294" s="8">
        <f>'COICOP - GHG'!D294/Population!D$5*1000</f>
        <v>7.6355358121043757E-2</v>
      </c>
      <c r="E294" s="8">
        <f>'COICOP - GHG'!E294/Population!E$5*1000</f>
        <v>5.9125788435888484E-2</v>
      </c>
      <c r="F294" s="8">
        <f>'COICOP - GHG'!F294/Population!F$5*1000</f>
        <v>6.9971488314313421E-2</v>
      </c>
      <c r="G294" s="8">
        <f>'COICOP - GHG'!G294/Population!G$5*1000</f>
        <v>5.5809580190329292E-2</v>
      </c>
      <c r="H294" s="8">
        <f>'COICOP - GHG'!H294/Population!H$5*1000</f>
        <v>5.6245626866146516E-2</v>
      </c>
      <c r="I294" s="8">
        <f>'COICOP - GHG'!I294/Population!I$5*1000</f>
        <v>7.3264223676338155E-2</v>
      </c>
      <c r="J294" s="8">
        <f>'COICOP - GHG'!J294/Population!J$5*1000</f>
        <v>6.4638139730066546E-2</v>
      </c>
      <c r="K294" s="8">
        <f>'COICOP - GHG'!K294/Population!K$5*1000</f>
        <v>5.9200064086500116E-2</v>
      </c>
      <c r="L294" s="8">
        <f>'COICOP - GHG'!L294/Population!L$5*1000</f>
        <v>3.729926636977459E-2</v>
      </c>
      <c r="M294" s="8">
        <f>'COICOP - GHG'!M294/Population!M$5*1000</f>
        <v>3.1338989034739854E-2</v>
      </c>
      <c r="N294" s="8">
        <f>'COICOP - GHG'!N294/Population!N$5*1000</f>
        <v>3.7154839789428108E-2</v>
      </c>
      <c r="O294" s="8">
        <f>'COICOP - GHG'!O294/Population!O$5*1000</f>
        <v>3.4412875272095592E-2</v>
      </c>
      <c r="P294" s="8">
        <f>'COICOP - GHG'!P294/Population!P$5*1000</f>
        <v>3.9758924672982254E-2</v>
      </c>
      <c r="Q294" s="8">
        <f>'COICOP - GHG'!Q294/Population!Q$5*1000</f>
        <v>3.6497804673619433E-2</v>
      </c>
      <c r="R294" s="8">
        <f>'COICOP - GHG'!R294/Population!R$5*1000</f>
        <v>3.3040501244082289E-2</v>
      </c>
      <c r="S294" s="8">
        <f>'COICOP - GHG'!S294/Population!S$5*1000</f>
        <v>2.9758457714573625E-2</v>
      </c>
      <c r="T294" s="8">
        <f>'COICOP - GHG'!T294/Population!T$5*1000</f>
        <v>3.2774648089418372E-2</v>
      </c>
      <c r="U294" s="8">
        <f>'COICOP - GHG'!U294/Population!U$5*1000</f>
        <v>3.6756980509712399E-2</v>
      </c>
    </row>
    <row r="295" spans="2:21" x14ac:dyDescent="0.45">
      <c r="C295" s="3" t="s">
        <v>388</v>
      </c>
      <c r="D295" s="8">
        <f>'COICOP - GHG'!D295/Population!D$5*1000</f>
        <v>0</v>
      </c>
      <c r="E295" s="8">
        <f>'COICOP - GHG'!E295/Population!E$5*1000</f>
        <v>0</v>
      </c>
      <c r="F295" s="8">
        <f>'COICOP - GHG'!F295/Population!F$5*1000</f>
        <v>4.3113872447747061E-5</v>
      </c>
      <c r="G295" s="8">
        <f>'COICOP - GHG'!G295/Population!G$5*1000</f>
        <v>0</v>
      </c>
      <c r="H295" s="8">
        <f>'COICOP - GHG'!H295/Population!H$5*1000</f>
        <v>0</v>
      </c>
      <c r="I295" s="8">
        <f>'COICOP - GHG'!I295/Population!I$5*1000</f>
        <v>0</v>
      </c>
      <c r="J295" s="8">
        <f>'COICOP - GHG'!J295/Population!J$5*1000</f>
        <v>0</v>
      </c>
      <c r="K295" s="8">
        <f>'COICOP - GHG'!K295/Population!K$5*1000</f>
        <v>0</v>
      </c>
      <c r="L295" s="8">
        <f>'COICOP - GHG'!L295/Population!L$5*1000</f>
        <v>0</v>
      </c>
      <c r="M295" s="8">
        <f>'COICOP - GHG'!M295/Population!M$5*1000</f>
        <v>0</v>
      </c>
      <c r="N295" s="8">
        <f>'COICOP - GHG'!N295/Population!N$5*1000</f>
        <v>0</v>
      </c>
      <c r="O295" s="8">
        <f>'COICOP - GHG'!O295/Population!O$5*1000</f>
        <v>0</v>
      </c>
      <c r="P295" s="8">
        <f>'COICOP - GHG'!P295/Population!P$5*1000</f>
        <v>0</v>
      </c>
      <c r="Q295" s="8">
        <f>'COICOP - GHG'!Q295/Population!Q$5*1000</f>
        <v>0</v>
      </c>
      <c r="R295" s="8">
        <f>'COICOP - GHG'!R295/Population!R$5*1000</f>
        <v>0</v>
      </c>
      <c r="S295" s="8">
        <f>'COICOP - GHG'!S295/Population!S$5*1000</f>
        <v>0</v>
      </c>
      <c r="T295" s="8">
        <f>'COICOP - GHG'!T295/Population!T$5*1000</f>
        <v>0</v>
      </c>
      <c r="U295" s="8">
        <f>'COICOP - GHG'!U295/Population!U$5*1000</f>
        <v>0</v>
      </c>
    </row>
    <row r="296" spans="2:21" x14ac:dyDescent="0.45">
      <c r="B296" s="3" t="s">
        <v>204</v>
      </c>
      <c r="C296" s="3" t="s">
        <v>204</v>
      </c>
      <c r="D296" s="8">
        <f>'COICOP - GHG'!D296/Population!D$5*1000</f>
        <v>7.6254916200327305E-4</v>
      </c>
      <c r="E296" s="8">
        <f>'COICOP - GHG'!E296/Population!E$5*1000</f>
        <v>1.4379827309947038E-3</v>
      </c>
      <c r="F296" s="8">
        <f>'COICOP - GHG'!F296/Population!F$5*1000</f>
        <v>3.3328517647682025E-4</v>
      </c>
      <c r="G296" s="8">
        <f>'COICOP - GHG'!G296/Population!G$5*1000</f>
        <v>6.9240730154066074E-4</v>
      </c>
      <c r="H296" s="8">
        <f>'COICOP - GHG'!H296/Population!H$5*1000</f>
        <v>5.7951723507920663E-4</v>
      </c>
      <c r="I296" s="8">
        <f>'COICOP - GHG'!I296/Population!I$5*1000</f>
        <v>6.2929691721868902E-4</v>
      </c>
      <c r="J296" s="8">
        <f>'COICOP - GHG'!J296/Population!J$5*1000</f>
        <v>5.4188097895072633E-5</v>
      </c>
      <c r="K296" s="8">
        <f>'COICOP - GHG'!K296/Population!K$5*1000</f>
        <v>3.7268713581963243E-3</v>
      </c>
      <c r="L296" s="8">
        <f>'COICOP - GHG'!L296/Population!L$5*1000</f>
        <v>3.1930205462566514E-4</v>
      </c>
      <c r="M296" s="8">
        <f>'COICOP - GHG'!M296/Population!M$5*1000</f>
        <v>1.2449397625318161E-3</v>
      </c>
      <c r="N296" s="8">
        <f>'COICOP - GHG'!N296/Population!N$5*1000</f>
        <v>1.6242032607525236E-4</v>
      </c>
      <c r="O296" s="8">
        <f>'COICOP - GHG'!O296/Population!O$5*1000</f>
        <v>8.0732570269912956E-5</v>
      </c>
      <c r="P296" s="8">
        <f>'COICOP - GHG'!P296/Population!P$5*1000</f>
        <v>3.9384755012956702E-3</v>
      </c>
      <c r="Q296" s="8">
        <f>'COICOP - GHG'!Q296/Population!Q$5*1000</f>
        <v>7.5583386674183691E-5</v>
      </c>
      <c r="R296" s="8">
        <f>'COICOP - GHG'!R296/Population!R$5*1000</f>
        <v>6.8423649141981777E-5</v>
      </c>
      <c r="S296" s="8">
        <f>'COICOP - GHG'!S296/Population!S$5*1000</f>
        <v>7.4483073662205072E-4</v>
      </c>
      <c r="T296" s="8">
        <f>'COICOP - GHG'!T296/Population!T$5*1000</f>
        <v>4.4156461445239725E-4</v>
      </c>
      <c r="U296" s="8">
        <f>'COICOP - GHG'!U296/Population!U$5*1000</f>
        <v>1.7572646742139807E-5</v>
      </c>
    </row>
    <row r="297" spans="2:21" x14ac:dyDescent="0.45">
      <c r="B297" s="3" t="s">
        <v>205</v>
      </c>
      <c r="C297" s="3" t="s">
        <v>389</v>
      </c>
      <c r="D297" s="8">
        <f>'COICOP - GHG'!D297/Population!D$5*1000</f>
        <v>5.4281307929153019E-5</v>
      </c>
      <c r="E297" s="8">
        <f>'COICOP - GHG'!E297/Population!E$5*1000</f>
        <v>1.1133682435052002E-4</v>
      </c>
      <c r="F297" s="8">
        <f>'COICOP - GHG'!F297/Population!F$5*1000</f>
        <v>8.2245550187922588E-5</v>
      </c>
      <c r="G297" s="8">
        <f>'COICOP - GHG'!G297/Population!G$5*1000</f>
        <v>6.9485500137718623E-5</v>
      </c>
      <c r="H297" s="8">
        <f>'COICOP - GHG'!H297/Population!H$5*1000</f>
        <v>7.176197831511019E-5</v>
      </c>
      <c r="I297" s="8">
        <f>'COICOP - GHG'!I297/Population!I$5*1000</f>
        <v>5.4362025211397645E-5</v>
      </c>
      <c r="J297" s="8">
        <f>'COICOP - GHG'!J297/Population!J$5*1000</f>
        <v>1.3732733848760792E-4</v>
      </c>
      <c r="K297" s="8">
        <f>'COICOP - GHG'!K297/Population!K$5*1000</f>
        <v>2.7640555255718232E-4</v>
      </c>
      <c r="L297" s="8">
        <f>'COICOP - GHG'!L297/Population!L$5*1000</f>
        <v>1.2279523074222441E-4</v>
      </c>
      <c r="M297" s="8">
        <f>'COICOP - GHG'!M297/Population!M$5*1000</f>
        <v>1.4017278524132315E-4</v>
      </c>
      <c r="N297" s="8">
        <f>'COICOP - GHG'!N297/Population!N$5*1000</f>
        <v>2.5686895377145623E-4</v>
      </c>
      <c r="O297" s="8">
        <f>'COICOP - GHG'!O297/Population!O$5*1000</f>
        <v>6.983793594589658E-5</v>
      </c>
      <c r="P297" s="8">
        <f>'COICOP - GHG'!P297/Population!P$5*1000</f>
        <v>1.5879947411691209E-4</v>
      </c>
      <c r="Q297" s="8">
        <f>'COICOP - GHG'!Q297/Population!Q$5*1000</f>
        <v>4.9159559852380487E-5</v>
      </c>
      <c r="R297" s="8">
        <f>'COICOP - GHG'!R297/Population!R$5*1000</f>
        <v>4.780870233863388E-5</v>
      </c>
      <c r="S297" s="8">
        <f>'COICOP - GHG'!S297/Population!S$5*1000</f>
        <v>5.4133055910262061E-5</v>
      </c>
      <c r="T297" s="8">
        <f>'COICOP - GHG'!T297/Population!T$5*1000</f>
        <v>3.8493054055873979E-5</v>
      </c>
      <c r="U297" s="8">
        <f>'COICOP - GHG'!U297/Population!U$5*1000</f>
        <v>9.1995664005758393E-5</v>
      </c>
    </row>
    <row r="298" spans="2:21" x14ac:dyDescent="0.45">
      <c r="C298" s="3" t="s">
        <v>390</v>
      </c>
      <c r="D298" s="8">
        <f>'COICOP - GHG'!D298/Population!D$5*1000</f>
        <v>1.2416897508650806E-4</v>
      </c>
      <c r="E298" s="8">
        <f>'COICOP - GHG'!E298/Population!E$5*1000</f>
        <v>2.2174932085136927E-4</v>
      </c>
      <c r="F298" s="8">
        <f>'COICOP - GHG'!F298/Population!F$5*1000</f>
        <v>1.3561814494735718E-4</v>
      </c>
      <c r="G298" s="8">
        <f>'COICOP - GHG'!G298/Population!G$5*1000</f>
        <v>1.1388627101647307E-4</v>
      </c>
      <c r="H298" s="8">
        <f>'COICOP - GHG'!H298/Population!H$5*1000</f>
        <v>1.0813690718501154E-4</v>
      </c>
      <c r="I298" s="8">
        <f>'COICOP - GHG'!I298/Population!I$5*1000</f>
        <v>1.3865519850198168E-4</v>
      </c>
      <c r="J298" s="8">
        <f>'COICOP - GHG'!J298/Population!J$5*1000</f>
        <v>4.2526125512128854E-4</v>
      </c>
      <c r="K298" s="8">
        <f>'COICOP - GHG'!K298/Population!K$5*1000</f>
        <v>4.8449246032288191E-4</v>
      </c>
      <c r="L298" s="8">
        <f>'COICOP - GHG'!L298/Population!L$5*1000</f>
        <v>2.0126417309073783E-4</v>
      </c>
      <c r="M298" s="8">
        <f>'COICOP - GHG'!M298/Population!M$5*1000</f>
        <v>1.4545156989204092E-4</v>
      </c>
      <c r="N298" s="8">
        <f>'COICOP - GHG'!N298/Population!N$5*1000</f>
        <v>3.319815231612987E-4</v>
      </c>
      <c r="O298" s="8">
        <f>'COICOP - GHG'!O298/Population!O$5*1000</f>
        <v>4.5028022363508723E-4</v>
      </c>
      <c r="P298" s="8">
        <f>'COICOP - GHG'!P298/Population!P$5*1000</f>
        <v>2.4867638576336312E-4</v>
      </c>
      <c r="Q298" s="8">
        <f>'COICOP - GHG'!Q298/Population!Q$5*1000</f>
        <v>1.2332079761416366E-4</v>
      </c>
      <c r="R298" s="8">
        <f>'COICOP - GHG'!R298/Population!R$5*1000</f>
        <v>1.199320604782218E-4</v>
      </c>
      <c r="S298" s="8">
        <f>'COICOP - GHG'!S298/Population!S$5*1000</f>
        <v>1.6779997833175258E-4</v>
      </c>
      <c r="T298" s="8">
        <f>'COICOP - GHG'!T298/Population!T$5*1000</f>
        <v>9.4952085942532925E-5</v>
      </c>
      <c r="U298" s="8">
        <f>'COICOP - GHG'!U298/Population!U$5*1000</f>
        <v>6.7824432779315958E-5</v>
      </c>
    </row>
    <row r="299" spans="2:21" x14ac:dyDescent="0.45">
      <c r="C299" s="3" t="s">
        <v>391</v>
      </c>
      <c r="D299" s="8">
        <f>'COICOP - GHG'!D299/Population!D$5*1000</f>
        <v>6.2158247554832167E-5</v>
      </c>
      <c r="E299" s="8">
        <f>'COICOP - GHG'!E299/Population!E$5*1000</f>
        <v>3.1973957285881354E-4</v>
      </c>
      <c r="F299" s="8">
        <f>'COICOP - GHG'!F299/Population!F$5*1000</f>
        <v>1.4091448584794777E-4</v>
      </c>
      <c r="G299" s="8">
        <f>'COICOP - GHG'!G299/Population!G$5*1000</f>
        <v>1.3389456147076072E-4</v>
      </c>
      <c r="H299" s="8">
        <f>'COICOP - GHG'!H299/Population!H$5*1000</f>
        <v>5.8320378337194219E-5</v>
      </c>
      <c r="I299" s="8">
        <f>'COICOP - GHG'!I299/Population!I$5*1000</f>
        <v>2.2726392065309495E-4</v>
      </c>
      <c r="J299" s="8">
        <f>'COICOP - GHG'!J299/Population!J$5*1000</f>
        <v>3.4727889495972391E-4</v>
      </c>
      <c r="K299" s="8">
        <f>'COICOP - GHG'!K299/Population!K$5*1000</f>
        <v>0</v>
      </c>
      <c r="L299" s="8">
        <f>'COICOP - GHG'!L299/Population!L$5*1000</f>
        <v>2.2251189990900346E-4</v>
      </c>
      <c r="M299" s="8">
        <f>'COICOP - GHG'!M299/Population!M$5*1000</f>
        <v>1.2855966658817031E-4</v>
      </c>
      <c r="N299" s="8">
        <f>'COICOP - GHG'!N299/Population!N$5*1000</f>
        <v>2.1767640702209166E-4</v>
      </c>
      <c r="O299" s="8">
        <f>'COICOP - GHG'!O299/Population!O$5*1000</f>
        <v>2.0786117322217459E-5</v>
      </c>
      <c r="P299" s="8">
        <f>'COICOP - GHG'!P299/Population!P$5*1000</f>
        <v>3.3679297231730955E-4</v>
      </c>
      <c r="Q299" s="8">
        <f>'COICOP - GHG'!Q299/Population!Q$5*1000</f>
        <v>1.382516508803473E-4</v>
      </c>
      <c r="R299" s="8">
        <f>'COICOP - GHG'!R299/Population!R$5*1000</f>
        <v>1.344526282296076E-4</v>
      </c>
      <c r="S299" s="8">
        <f>'COICOP - GHG'!S299/Population!S$5*1000</f>
        <v>2.6318039855176571E-4</v>
      </c>
      <c r="T299" s="8">
        <f>'COICOP - GHG'!T299/Population!T$5*1000</f>
        <v>1.9635555740421409E-4</v>
      </c>
      <c r="U299" s="8">
        <f>'COICOP - GHG'!U299/Population!U$5*1000</f>
        <v>8.3294209816143686E-5</v>
      </c>
    </row>
    <row r="300" spans="2:21" x14ac:dyDescent="0.45">
      <c r="C300" s="3" t="s">
        <v>392</v>
      </c>
      <c r="D300" s="8">
        <f>'COICOP - GHG'!D300/Population!D$5*1000</f>
        <v>1.11726944532375E-4</v>
      </c>
      <c r="E300" s="8">
        <f>'COICOP - GHG'!E300/Population!E$5*1000</f>
        <v>1.1474445321488299E-4</v>
      </c>
      <c r="F300" s="8">
        <f>'COICOP - GHG'!F300/Population!F$5*1000</f>
        <v>1.6265409389615241E-4</v>
      </c>
      <c r="G300" s="8">
        <f>'COICOP - GHG'!G300/Population!G$5*1000</f>
        <v>8.4342037676742572E-5</v>
      </c>
      <c r="H300" s="8">
        <f>'COICOP - GHG'!H300/Population!H$5*1000</f>
        <v>7.0855997641685678E-5</v>
      </c>
      <c r="I300" s="8">
        <f>'COICOP - GHG'!I300/Population!I$5*1000</f>
        <v>1.8563791429984633E-4</v>
      </c>
      <c r="J300" s="8">
        <f>'COICOP - GHG'!J300/Population!J$5*1000</f>
        <v>5.4546396728615313E-4</v>
      </c>
      <c r="K300" s="8">
        <f>'COICOP - GHG'!K300/Population!K$5*1000</f>
        <v>1.7383556092064902E-4</v>
      </c>
      <c r="L300" s="8">
        <f>'COICOP - GHG'!L300/Population!L$5*1000</f>
        <v>4.1687303407569187E-4</v>
      </c>
      <c r="M300" s="8">
        <f>'COICOP - GHG'!M300/Population!M$5*1000</f>
        <v>1.635376924107961E-4</v>
      </c>
      <c r="N300" s="8">
        <f>'COICOP - GHG'!N300/Population!N$5*1000</f>
        <v>1.0661730379872846E-4</v>
      </c>
      <c r="O300" s="8">
        <f>'COICOP - GHG'!O300/Population!O$5*1000</f>
        <v>2.6891012623144501E-5</v>
      </c>
      <c r="P300" s="8">
        <f>'COICOP - GHG'!P300/Population!P$5*1000</f>
        <v>2.3232917841224633E-4</v>
      </c>
      <c r="Q300" s="8">
        <f>'COICOP - GHG'!Q300/Population!Q$5*1000</f>
        <v>6.6692590188960682E-5</v>
      </c>
      <c r="R300" s="8">
        <f>'COICOP - GHG'!R300/Population!R$5*1000</f>
        <v>6.4859941832496254E-5</v>
      </c>
      <c r="S300" s="8">
        <f>'COICOP - GHG'!S300/Population!S$5*1000</f>
        <v>1.7620069292123195E-4</v>
      </c>
      <c r="T300" s="8">
        <f>'COICOP - GHG'!T300/Population!T$5*1000</f>
        <v>5.8473754667951381E-5</v>
      </c>
      <c r="U300" s="8">
        <f>'COICOP - GHG'!U300/Population!U$5*1000</f>
        <v>4.4386734784663214E-5</v>
      </c>
    </row>
    <row r="301" spans="2:21" x14ac:dyDescent="0.45">
      <c r="C301" s="3" t="s">
        <v>393</v>
      </c>
      <c r="D301" s="8">
        <f>'COICOP - GHG'!D301/Population!D$5*1000</f>
        <v>5.6260850550803901E-5</v>
      </c>
      <c r="E301" s="8">
        <f>'COICOP - GHG'!E301/Population!E$5*1000</f>
        <v>3.4259722235894753E-5</v>
      </c>
      <c r="F301" s="8">
        <f>'COICOP - GHG'!F301/Population!F$5*1000</f>
        <v>6.7474499233392159E-5</v>
      </c>
      <c r="G301" s="8">
        <f>'COICOP - GHG'!G301/Population!G$5*1000</f>
        <v>3.7692361907050997E-5</v>
      </c>
      <c r="H301" s="8">
        <f>'COICOP - GHG'!H301/Population!H$5*1000</f>
        <v>4.1364673337316668E-5</v>
      </c>
      <c r="I301" s="8">
        <f>'COICOP - GHG'!I301/Population!I$5*1000</f>
        <v>6.0043367770339126E-5</v>
      </c>
      <c r="J301" s="8">
        <f>'COICOP - GHG'!J301/Population!J$5*1000</f>
        <v>2.0845267694721243E-4</v>
      </c>
      <c r="K301" s="8">
        <f>'COICOP - GHG'!K301/Population!K$5*1000</f>
        <v>1.0446916020447946E-4</v>
      </c>
      <c r="L301" s="8">
        <f>'COICOP - GHG'!L301/Population!L$5*1000</f>
        <v>1.889707561668252E-4</v>
      </c>
      <c r="M301" s="8">
        <f>'COICOP - GHG'!M301/Population!M$5*1000</f>
        <v>9.0918998981938092E-5</v>
      </c>
      <c r="N301" s="8">
        <f>'COICOP - GHG'!N301/Population!N$5*1000</f>
        <v>2.3700441464153307E-4</v>
      </c>
      <c r="O301" s="8">
        <f>'COICOP - GHG'!O301/Population!O$5*1000</f>
        <v>5.0245777383501007E-5</v>
      </c>
      <c r="P301" s="8">
        <f>'COICOP - GHG'!P301/Population!P$5*1000</f>
        <v>8.4797480925755445E-5</v>
      </c>
      <c r="Q301" s="8">
        <f>'COICOP - GHG'!Q301/Population!Q$5*1000</f>
        <v>1.1028846433404617E-4</v>
      </c>
      <c r="R301" s="8">
        <f>'COICOP - GHG'!R301/Population!R$5*1000</f>
        <v>1.0725784320618012E-4</v>
      </c>
      <c r="S301" s="8">
        <f>'COICOP - GHG'!S301/Population!S$5*1000</f>
        <v>8.4565470337809065E-5</v>
      </c>
      <c r="T301" s="8">
        <f>'COICOP - GHG'!T301/Population!T$5*1000</f>
        <v>4.2382774248712955E-4</v>
      </c>
      <c r="U301" s="8">
        <f>'COICOP - GHG'!U301/Population!U$5*1000</f>
        <v>2.413964210748061E-5</v>
      </c>
    </row>
    <row r="302" spans="2:21" x14ac:dyDescent="0.45">
      <c r="B302" s="3" t="s">
        <v>206</v>
      </c>
      <c r="C302" s="3" t="s">
        <v>394</v>
      </c>
      <c r="D302" s="8">
        <f>'COICOP - GHG'!D302/Population!D$5*1000</f>
        <v>2.6507725830398354E-5</v>
      </c>
      <c r="E302" s="8">
        <f>'COICOP - GHG'!E302/Population!E$5*1000</f>
        <v>3.0810353115056196E-5</v>
      </c>
      <c r="F302" s="8">
        <f>'COICOP - GHG'!F302/Population!F$5*1000</f>
        <v>3.2622555661270367E-5</v>
      </c>
      <c r="G302" s="8">
        <f>'COICOP - GHG'!G302/Population!G$5*1000</f>
        <v>2.5890721532514801E-5</v>
      </c>
      <c r="H302" s="8">
        <f>'COICOP - GHG'!H302/Population!H$5*1000</f>
        <v>2.4894611652169424E-5</v>
      </c>
      <c r="I302" s="8">
        <f>'COICOP - GHG'!I302/Population!I$5*1000</f>
        <v>1.5776425722542532E-5</v>
      </c>
      <c r="J302" s="8">
        <f>'COICOP - GHG'!J302/Population!J$5*1000</f>
        <v>2.9569780865588012E-5</v>
      </c>
      <c r="K302" s="8">
        <f>'COICOP - GHG'!K302/Population!K$5*1000</f>
        <v>1.441289844300069E-5</v>
      </c>
      <c r="L302" s="8">
        <f>'COICOP - GHG'!L302/Population!L$5*1000</f>
        <v>2.3708015907653369E-5</v>
      </c>
      <c r="M302" s="8">
        <f>'COICOP - GHG'!M302/Population!M$5*1000</f>
        <v>2.7819932059774358E-5</v>
      </c>
      <c r="N302" s="8">
        <f>'COICOP - GHG'!N302/Population!N$5*1000</f>
        <v>1.1445002646409243E-5</v>
      </c>
      <c r="O302" s="8">
        <f>'COICOP - GHG'!O302/Population!O$5*1000</f>
        <v>3.9693016075648016E-5</v>
      </c>
      <c r="P302" s="8">
        <f>'COICOP - GHG'!P302/Population!P$5*1000</f>
        <v>1.8251242896088942E-5</v>
      </c>
      <c r="Q302" s="8">
        <f>'COICOP - GHG'!Q302/Population!Q$5*1000</f>
        <v>3.9396772362571747E-5</v>
      </c>
      <c r="R302" s="8">
        <f>'COICOP - GHG'!R302/Population!R$5*1000</f>
        <v>3.4890585835804624E-5</v>
      </c>
      <c r="S302" s="8">
        <f>'COICOP - GHG'!S302/Population!S$5*1000</f>
        <v>1.1911690666033581E-5</v>
      </c>
      <c r="T302" s="8">
        <f>'COICOP - GHG'!T302/Population!T$5*1000</f>
        <v>1.2133755570669953E-5</v>
      </c>
      <c r="U302" s="8">
        <f>'COICOP - GHG'!U302/Population!U$5*1000</f>
        <v>1.6309339374975428E-5</v>
      </c>
    </row>
    <row r="303" spans="2:21" x14ac:dyDescent="0.45">
      <c r="C303" s="3" t="s">
        <v>395</v>
      </c>
      <c r="D303" s="8">
        <f>'COICOP - GHG'!D303/Population!D$5*1000</f>
        <v>9.8165665581373957E-6</v>
      </c>
      <c r="E303" s="8">
        <f>'COICOP - GHG'!E303/Population!E$5*1000</f>
        <v>7.7374126426571203E-6</v>
      </c>
      <c r="F303" s="8">
        <f>'COICOP - GHG'!F303/Population!F$5*1000</f>
        <v>8.2859776478894336E-6</v>
      </c>
      <c r="G303" s="8">
        <f>'COICOP - GHG'!G303/Population!G$5*1000</f>
        <v>1.0425059168608378E-5</v>
      </c>
      <c r="H303" s="8">
        <f>'COICOP - GHG'!H303/Population!H$5*1000</f>
        <v>7.1067002007609574E-6</v>
      </c>
      <c r="I303" s="8">
        <f>'COICOP - GHG'!I303/Population!I$5*1000</f>
        <v>6.7934865556499765E-6</v>
      </c>
      <c r="J303" s="8">
        <f>'COICOP - GHG'!J303/Population!J$5*1000</f>
        <v>7.7893774604321387E-6</v>
      </c>
      <c r="K303" s="8">
        <f>'COICOP - GHG'!K303/Population!K$5*1000</f>
        <v>1.0914151145779183E-6</v>
      </c>
      <c r="L303" s="8">
        <f>'COICOP - GHG'!L303/Population!L$5*1000</f>
        <v>7.4828671666210044E-6</v>
      </c>
      <c r="M303" s="8">
        <f>'COICOP - GHG'!M303/Population!M$5*1000</f>
        <v>3.4737827687688944E-6</v>
      </c>
      <c r="N303" s="8">
        <f>'COICOP - GHG'!N303/Population!N$5*1000</f>
        <v>1.7401217300464351E-6</v>
      </c>
      <c r="O303" s="8">
        <f>'COICOP - GHG'!O303/Population!O$5*1000</f>
        <v>3.8298315463337175E-6</v>
      </c>
      <c r="P303" s="8">
        <f>'COICOP - GHG'!P303/Population!P$5*1000</f>
        <v>6.2222161624639787E-6</v>
      </c>
      <c r="Q303" s="8">
        <f>'COICOP - GHG'!Q303/Population!Q$5*1000</f>
        <v>6.3678588876470121E-6</v>
      </c>
      <c r="R303" s="8">
        <f>'COICOP - GHG'!R303/Population!R$5*1000</f>
        <v>5.639505822076339E-6</v>
      </c>
      <c r="S303" s="8">
        <f>'COICOP - GHG'!S303/Population!S$5*1000</f>
        <v>3.7029504912212561E-6</v>
      </c>
      <c r="T303" s="8">
        <f>'COICOP - GHG'!T303/Population!T$5*1000</f>
        <v>5.458572130637173E-6</v>
      </c>
      <c r="U303" s="8">
        <f>'COICOP - GHG'!U303/Population!U$5*1000</f>
        <v>3.3610518900678796E-6</v>
      </c>
    </row>
    <row r="304" spans="2:21" x14ac:dyDescent="0.45">
      <c r="C304" s="3" t="s">
        <v>396</v>
      </c>
      <c r="D304" s="8">
        <f>'COICOP - GHG'!D304/Population!D$5*1000</f>
        <v>1.3561365660990332E-5</v>
      </c>
      <c r="E304" s="8">
        <f>'COICOP - GHG'!E304/Population!E$5*1000</f>
        <v>6.3522819943637099E-6</v>
      </c>
      <c r="F304" s="8">
        <f>'COICOP - GHG'!F304/Population!F$5*1000</f>
        <v>5.7357224416376002E-6</v>
      </c>
      <c r="G304" s="8">
        <f>'COICOP - GHG'!G304/Population!G$5*1000</f>
        <v>6.8889066073952359E-6</v>
      </c>
      <c r="H304" s="8">
        <f>'COICOP - GHG'!H304/Population!H$5*1000</f>
        <v>2.4882258398695068E-6</v>
      </c>
      <c r="I304" s="8">
        <f>'COICOP - GHG'!I304/Population!I$5*1000</f>
        <v>2.5272488396432469E-6</v>
      </c>
      <c r="J304" s="8">
        <f>'COICOP - GHG'!J304/Population!J$5*1000</f>
        <v>6.2945573831292136E-8</v>
      </c>
      <c r="K304" s="8">
        <f>'COICOP - GHG'!K304/Population!K$5*1000</f>
        <v>3.2838031504262461E-7</v>
      </c>
      <c r="L304" s="8">
        <f>'COICOP - GHG'!L304/Population!L$5*1000</f>
        <v>0</v>
      </c>
      <c r="M304" s="8">
        <f>'COICOP - GHG'!M304/Population!M$5*1000</f>
        <v>0</v>
      </c>
      <c r="N304" s="8">
        <f>'COICOP - GHG'!N304/Population!N$5*1000</f>
        <v>0</v>
      </c>
      <c r="O304" s="8">
        <f>'COICOP - GHG'!O304/Population!O$5*1000</f>
        <v>0</v>
      </c>
      <c r="P304" s="8">
        <f>'COICOP - GHG'!P304/Population!P$5*1000</f>
        <v>0</v>
      </c>
      <c r="Q304" s="8">
        <f>'COICOP - GHG'!Q304/Population!Q$5*1000</f>
        <v>2.4485209587281711E-7</v>
      </c>
      <c r="R304" s="8">
        <f>'COICOP - GHG'!R304/Population!R$5*1000</f>
        <v>2.168460144273992E-7</v>
      </c>
      <c r="S304" s="8">
        <f>'COICOP - GHG'!S304/Population!S$5*1000</f>
        <v>0</v>
      </c>
      <c r="T304" s="8">
        <f>'COICOP - GHG'!T304/Population!T$5*1000</f>
        <v>0</v>
      </c>
      <c r="U304" s="8">
        <f>'COICOP - GHG'!U304/Population!U$5*1000</f>
        <v>0</v>
      </c>
    </row>
    <row r="305" spans="1:21" x14ac:dyDescent="0.45">
      <c r="B305" s="3" t="s">
        <v>207</v>
      </c>
      <c r="C305" s="3" t="s">
        <v>397</v>
      </c>
      <c r="D305" s="8">
        <f>'COICOP - GHG'!D305/Population!D$5*1000</f>
        <v>0</v>
      </c>
      <c r="E305" s="8">
        <f>'COICOP - GHG'!E305/Population!E$5*1000</f>
        <v>6.2017891638829502E-2</v>
      </c>
      <c r="F305" s="8">
        <f>'COICOP - GHG'!F305/Population!F$5*1000</f>
        <v>4.3689219867726189E-3</v>
      </c>
      <c r="G305" s="8">
        <f>'COICOP - GHG'!G305/Population!G$5*1000</f>
        <v>1.8048350293814297E-2</v>
      </c>
      <c r="H305" s="8">
        <f>'COICOP - GHG'!H305/Population!H$5*1000</f>
        <v>1.1757400888879213E-2</v>
      </c>
      <c r="I305" s="8">
        <f>'COICOP - GHG'!I305/Population!I$5*1000</f>
        <v>5.2068337561403159E-2</v>
      </c>
      <c r="J305" s="8">
        <f>'COICOP - GHG'!J305/Population!J$5*1000</f>
        <v>3.8253597489060704E-3</v>
      </c>
      <c r="K305" s="8">
        <f>'COICOP - GHG'!K305/Population!K$5*1000</f>
        <v>0.18309646014519071</v>
      </c>
      <c r="L305" s="8">
        <f>'COICOP - GHG'!L305/Population!L$5*1000</f>
        <v>2.7374257236489175E-2</v>
      </c>
      <c r="M305" s="8">
        <f>'COICOP - GHG'!M305/Population!M$5*1000</f>
        <v>1.8292935140559134E-2</v>
      </c>
      <c r="N305" s="8">
        <f>'COICOP - GHG'!N305/Population!N$5*1000</f>
        <v>7.1007227257846176E-3</v>
      </c>
      <c r="O305" s="8">
        <f>'COICOP - GHG'!O305/Population!O$5*1000</f>
        <v>3.7095547337810245E-2</v>
      </c>
      <c r="P305" s="8">
        <f>'COICOP - GHG'!P305/Population!P$5*1000</f>
        <v>2.446971165076824E-4</v>
      </c>
      <c r="Q305" s="8">
        <f>'COICOP - GHG'!Q305/Population!Q$5*1000</f>
        <v>0</v>
      </c>
      <c r="R305" s="8">
        <f>'COICOP - GHG'!R305/Population!R$5*1000</f>
        <v>0</v>
      </c>
      <c r="S305" s="8">
        <f>'COICOP - GHG'!S305/Population!S$5*1000</f>
        <v>8.3703304085561508E-2</v>
      </c>
      <c r="T305" s="8">
        <f>'COICOP - GHG'!T305/Population!T$5*1000</f>
        <v>1.2486186269823096E-3</v>
      </c>
      <c r="U305" s="8">
        <f>'COICOP - GHG'!U305/Population!U$5*1000</f>
        <v>3.2515546386018439E-2</v>
      </c>
    </row>
    <row r="306" spans="1:21" x14ac:dyDescent="0.45">
      <c r="C306" s="3" t="s">
        <v>398</v>
      </c>
      <c r="D306" s="8">
        <f>'COICOP - GHG'!D306/Population!D$5*1000</f>
        <v>2.852291780307312E-2</v>
      </c>
      <c r="E306" s="8">
        <f>'COICOP - GHG'!E306/Population!E$5*1000</f>
        <v>0.1458820867275088</v>
      </c>
      <c r="F306" s="8">
        <f>'COICOP - GHG'!F306/Population!F$5*1000</f>
        <v>7.072722167546483E-2</v>
      </c>
      <c r="G306" s="8">
        <f>'COICOP - GHG'!G306/Population!G$5*1000</f>
        <v>3.7065431708841683E-2</v>
      </c>
      <c r="H306" s="8">
        <f>'COICOP - GHG'!H306/Population!H$5*1000</f>
        <v>3.1445951315634206E-2</v>
      </c>
      <c r="I306" s="8">
        <f>'COICOP - GHG'!I306/Population!I$5*1000</f>
        <v>2.3381125936737655E-2</v>
      </c>
      <c r="J306" s="8">
        <f>'COICOP - GHG'!J306/Population!J$5*1000</f>
        <v>0.16463172286290026</v>
      </c>
      <c r="K306" s="8">
        <f>'COICOP - GHG'!K306/Population!K$5*1000</f>
        <v>1.222406008111334E-2</v>
      </c>
      <c r="L306" s="8">
        <f>'COICOP - GHG'!L306/Population!L$5*1000</f>
        <v>1.4092547604609791E-3</v>
      </c>
      <c r="M306" s="8">
        <f>'COICOP - GHG'!M306/Population!M$5*1000</f>
        <v>0</v>
      </c>
      <c r="N306" s="8">
        <f>'COICOP - GHG'!N306/Population!N$5*1000</f>
        <v>1.8287247529867932E-3</v>
      </c>
      <c r="O306" s="8">
        <f>'COICOP - GHG'!O306/Population!O$5*1000</f>
        <v>0</v>
      </c>
      <c r="P306" s="8">
        <f>'COICOP - GHG'!P306/Population!P$5*1000</f>
        <v>4.0838187829692035E-2</v>
      </c>
      <c r="Q306" s="8">
        <f>'COICOP - GHG'!Q306/Population!Q$5*1000</f>
        <v>0</v>
      </c>
      <c r="R306" s="8">
        <f>'COICOP - GHG'!R306/Population!R$5*1000</f>
        <v>0</v>
      </c>
      <c r="S306" s="8">
        <f>'COICOP - GHG'!S306/Population!S$5*1000</f>
        <v>5.9794417967634246E-2</v>
      </c>
      <c r="T306" s="8">
        <f>'COICOP - GHG'!T306/Population!T$5*1000</f>
        <v>7.0219972117907068E-3</v>
      </c>
      <c r="U306" s="8">
        <f>'COICOP - GHG'!U306/Population!U$5*1000</f>
        <v>2.1268072352028142E-2</v>
      </c>
    </row>
    <row r="307" spans="1:21" x14ac:dyDescent="0.45">
      <c r="C307" s="3" t="s">
        <v>399</v>
      </c>
      <c r="D307" s="8">
        <f>'COICOP - GHG'!D307/Population!D$5*1000</f>
        <v>4.6586486191167037E-3</v>
      </c>
      <c r="E307" s="8">
        <f>'COICOP - GHG'!E307/Population!E$5*1000</f>
        <v>0</v>
      </c>
      <c r="F307" s="8">
        <f>'COICOP - GHG'!F307/Population!F$5*1000</f>
        <v>5.3941118872311504E-2</v>
      </c>
      <c r="G307" s="8">
        <f>'COICOP - GHG'!G307/Population!G$5*1000</f>
        <v>1.2635487795925342E-2</v>
      </c>
      <c r="H307" s="8">
        <f>'COICOP - GHG'!H307/Population!H$5*1000</f>
        <v>0.27518368140340455</v>
      </c>
      <c r="I307" s="8">
        <f>'COICOP - GHG'!I307/Population!I$5*1000</f>
        <v>0</v>
      </c>
      <c r="J307" s="8">
        <f>'COICOP - GHG'!J307/Population!J$5*1000</f>
        <v>1.5152927293378478E-2</v>
      </c>
      <c r="K307" s="8">
        <f>'COICOP - GHG'!K307/Population!K$5*1000</f>
        <v>1.592648378978893E-2</v>
      </c>
      <c r="L307" s="8">
        <f>'COICOP - GHG'!L307/Population!L$5*1000</f>
        <v>5.5325743056439461E-4</v>
      </c>
      <c r="M307" s="8">
        <f>'COICOP - GHG'!M307/Population!M$5*1000</f>
        <v>8.1370284616110837E-3</v>
      </c>
      <c r="N307" s="8">
        <f>'COICOP - GHG'!N307/Population!N$5*1000</f>
        <v>0</v>
      </c>
      <c r="O307" s="8">
        <f>'COICOP - GHG'!O307/Population!O$5*1000</f>
        <v>3.3554875626230665E-3</v>
      </c>
      <c r="P307" s="8">
        <f>'COICOP - GHG'!P307/Population!P$5*1000</f>
        <v>0</v>
      </c>
      <c r="Q307" s="8">
        <f>'COICOP - GHG'!Q307/Population!Q$5*1000</f>
        <v>0</v>
      </c>
      <c r="R307" s="8">
        <f>'COICOP - GHG'!R307/Population!R$5*1000</f>
        <v>0</v>
      </c>
      <c r="S307" s="8">
        <f>'COICOP - GHG'!S307/Population!S$5*1000</f>
        <v>5.3985032926225866E-4</v>
      </c>
      <c r="T307" s="8">
        <f>'COICOP - GHG'!T307/Population!T$5*1000</f>
        <v>4.8464911202233301E-3</v>
      </c>
      <c r="U307" s="8">
        <f>'COICOP - GHG'!U307/Population!U$5*1000</f>
        <v>2.5374386153845702E-2</v>
      </c>
    </row>
    <row r="308" spans="1:21" x14ac:dyDescent="0.45">
      <c r="C308" s="3" t="s">
        <v>400</v>
      </c>
      <c r="D308" s="8">
        <f>'COICOP - GHG'!D308/Population!D$5*1000</f>
        <v>7.6905650976261036E-2</v>
      </c>
      <c r="E308" s="8">
        <f>'COICOP - GHG'!E308/Population!E$5*1000</f>
        <v>0.14951701861269742</v>
      </c>
      <c r="F308" s="8">
        <f>'COICOP - GHG'!F308/Population!F$5*1000</f>
        <v>7.4898318324152918E-2</v>
      </c>
      <c r="G308" s="8">
        <f>'COICOP - GHG'!G308/Population!G$5*1000</f>
        <v>0.13076072151753532</v>
      </c>
      <c r="H308" s="8">
        <f>'COICOP - GHG'!H308/Population!H$5*1000</f>
        <v>5.9807772513509577E-2</v>
      </c>
      <c r="I308" s="8">
        <f>'COICOP - GHG'!I308/Population!I$5*1000</f>
        <v>7.7162233164147997E-2</v>
      </c>
      <c r="J308" s="8">
        <f>'COICOP - GHG'!J308/Population!J$5*1000</f>
        <v>0.15625751691707288</v>
      </c>
      <c r="K308" s="8">
        <f>'COICOP - GHG'!K308/Population!K$5*1000</f>
        <v>5.8068254674490456E-2</v>
      </c>
      <c r="L308" s="8">
        <f>'COICOP - GHG'!L308/Population!L$5*1000</f>
        <v>5.5146635458323788E-2</v>
      </c>
      <c r="M308" s="8">
        <f>'COICOP - GHG'!M308/Population!M$5*1000</f>
        <v>5.4342379691596082E-2</v>
      </c>
      <c r="N308" s="8">
        <f>'COICOP - GHG'!N308/Population!N$5*1000</f>
        <v>4.0926591092647333E-2</v>
      </c>
      <c r="O308" s="8">
        <f>'COICOP - GHG'!O308/Population!O$5*1000</f>
        <v>3.2175555331490635E-2</v>
      </c>
      <c r="P308" s="8">
        <f>'COICOP - GHG'!P308/Population!P$5*1000</f>
        <v>1.8967354089731818E-2</v>
      </c>
      <c r="Q308" s="8">
        <f>'COICOP - GHG'!Q308/Population!Q$5*1000</f>
        <v>5.2853249654230404E-2</v>
      </c>
      <c r="R308" s="8">
        <f>'COICOP - GHG'!R308/Population!R$5*1000</f>
        <v>5.0415587213592405E-2</v>
      </c>
      <c r="S308" s="8">
        <f>'COICOP - GHG'!S308/Population!S$5*1000</f>
        <v>4.0339636894880307E-2</v>
      </c>
      <c r="T308" s="8">
        <f>'COICOP - GHG'!T308/Population!T$5*1000</f>
        <v>3.3840154892725183E-2</v>
      </c>
      <c r="U308" s="8">
        <f>'COICOP - GHG'!U308/Population!U$5*1000</f>
        <v>2.3742982241143119E-2</v>
      </c>
    </row>
    <row r="309" spans="1:21" x14ac:dyDescent="0.45">
      <c r="C309" s="3" t="s">
        <v>401</v>
      </c>
      <c r="D309" s="8">
        <f>'COICOP - GHG'!D309/Population!D$5*1000</f>
        <v>4.6118526279046619E-2</v>
      </c>
      <c r="E309" s="8">
        <f>'COICOP - GHG'!E309/Population!E$5*1000</f>
        <v>2.5763094243751353E-2</v>
      </c>
      <c r="F309" s="8">
        <f>'COICOP - GHG'!F309/Population!F$5*1000</f>
        <v>7.5794843645693531E-3</v>
      </c>
      <c r="G309" s="8">
        <f>'COICOP - GHG'!G309/Population!G$5*1000</f>
        <v>1.9822515193831425E-2</v>
      </c>
      <c r="H309" s="8">
        <f>'COICOP - GHG'!H309/Population!H$5*1000</f>
        <v>1.4738301592766736E-2</v>
      </c>
      <c r="I309" s="8">
        <f>'COICOP - GHG'!I309/Population!I$5*1000</f>
        <v>1.8025685502981181E-2</v>
      </c>
      <c r="J309" s="8">
        <f>'COICOP - GHG'!J309/Population!J$5*1000</f>
        <v>7.4222144401076724E-3</v>
      </c>
      <c r="K309" s="8">
        <f>'COICOP - GHG'!K309/Population!K$5*1000</f>
        <v>2.2308456357113319E-2</v>
      </c>
      <c r="L309" s="8">
        <f>'COICOP - GHG'!L309/Population!L$5*1000</f>
        <v>7.4005404213925395E-3</v>
      </c>
      <c r="M309" s="8">
        <f>'COICOP - GHG'!M309/Population!M$5*1000</f>
        <v>1.1923846736300332E-2</v>
      </c>
      <c r="N309" s="8">
        <f>'COICOP - GHG'!N309/Population!N$5*1000</f>
        <v>8.9455613042008914E-3</v>
      </c>
      <c r="O309" s="8">
        <f>'COICOP - GHG'!O309/Population!O$5*1000</f>
        <v>5.5309326964396426E-3</v>
      </c>
      <c r="P309" s="8">
        <f>'COICOP - GHG'!P309/Population!P$5*1000</f>
        <v>6.2853548522543209E-3</v>
      </c>
      <c r="Q309" s="8">
        <f>'COICOP - GHG'!Q309/Population!Q$5*1000</f>
        <v>4.4992744237062135E-3</v>
      </c>
      <c r="R309" s="8">
        <f>'COICOP - GHG'!R309/Population!R$5*1000</f>
        <v>4.2917618801153589E-3</v>
      </c>
      <c r="S309" s="8">
        <f>'COICOP - GHG'!S309/Population!S$5*1000</f>
        <v>7.974391185405022E-3</v>
      </c>
      <c r="T309" s="8">
        <f>'COICOP - GHG'!T309/Population!T$5*1000</f>
        <v>2.9647680213496872E-3</v>
      </c>
      <c r="U309" s="8">
        <f>'COICOP - GHG'!U309/Population!U$5*1000</f>
        <v>1.2880859863383394E-2</v>
      </c>
    </row>
    <row r="310" spans="1:21" x14ac:dyDescent="0.45">
      <c r="A310" s="3" t="s">
        <v>208</v>
      </c>
      <c r="D310" s="9">
        <f t="shared" ref="D310:U310" si="0">SUM(D3:D309)</f>
        <v>13.422786476686479</v>
      </c>
      <c r="E310" s="9">
        <f t="shared" si="0"/>
        <v>13.225907602319705</v>
      </c>
      <c r="F310" s="9">
        <f t="shared" si="0"/>
        <v>13.059413576150449</v>
      </c>
      <c r="G310" s="9">
        <f t="shared" si="0"/>
        <v>13.133030479969889</v>
      </c>
      <c r="H310" s="9">
        <f t="shared" si="0"/>
        <v>13.125633733904051</v>
      </c>
      <c r="I310" s="9">
        <f t="shared" si="0"/>
        <v>12.702040431283249</v>
      </c>
      <c r="J310" s="9">
        <f t="shared" si="0"/>
        <v>12.605670275359493</v>
      </c>
      <c r="K310" s="9">
        <f t="shared" si="0"/>
        <v>11.973708843439553</v>
      </c>
      <c r="L310" s="9">
        <f t="shared" si="0"/>
        <v>10.553243624488827</v>
      </c>
      <c r="M310" s="9">
        <f t="shared" si="0"/>
        <v>11.148459247865052</v>
      </c>
      <c r="N310" s="9">
        <f t="shared" si="0"/>
        <v>9.913255144233494</v>
      </c>
      <c r="O310" s="9">
        <f t="shared" si="0"/>
        <v>9.6552231704262521</v>
      </c>
      <c r="P310" s="9">
        <f t="shared" si="0"/>
        <v>9.9753349477413789</v>
      </c>
      <c r="Q310" s="9">
        <f t="shared" si="0"/>
        <v>9.5026989021621304</v>
      </c>
      <c r="R310" s="9">
        <f t="shared" si="0"/>
        <v>9.2988664133558281</v>
      </c>
      <c r="S310" s="9">
        <f t="shared" si="0"/>
        <v>9.0712697051096303</v>
      </c>
      <c r="T310" s="9">
        <f t="shared" si="0"/>
        <v>8.1746222758848042</v>
      </c>
      <c r="U310" s="9">
        <f t="shared" si="0"/>
        <v>8.2756302462493085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3405.4058295986952</v>
      </c>
      <c r="C2">
        <v>106.2481218819904</v>
      </c>
      <c r="D2">
        <v>24.747366461081029</v>
      </c>
      <c r="E2">
        <v>17.255910843055229</v>
      </c>
      <c r="F2">
        <v>48.532434424435088</v>
      </c>
      <c r="G2">
        <v>5.436986884392554</v>
      </c>
      <c r="H2">
        <v>1576.3905514108569</v>
      </c>
      <c r="I2">
        <v>391.84965612490259</v>
      </c>
      <c r="J2">
        <v>12.82059980113632</v>
      </c>
      <c r="K2">
        <v>631.53996768258094</v>
      </c>
      <c r="L2">
        <v>11634.167621549161</v>
      </c>
      <c r="M2">
        <v>59.267675513807717</v>
      </c>
      <c r="N2">
        <v>11.60151297748353</v>
      </c>
      <c r="O2">
        <v>10.99168226674931</v>
      </c>
      <c r="P2">
        <v>60.697431685646883</v>
      </c>
      <c r="Q2">
        <v>36.570968086755357</v>
      </c>
      <c r="R2">
        <v>24.750321793037621</v>
      </c>
      <c r="S2">
        <v>53.664890054640239</v>
      </c>
      <c r="T2">
        <v>116.5191901359041</v>
      </c>
      <c r="U2">
        <v>151.70091662623361</v>
      </c>
      <c r="V2">
        <v>1116.986860434816</v>
      </c>
      <c r="W2">
        <v>9720.3415649362141</v>
      </c>
      <c r="X2">
        <v>16.831512010276079</v>
      </c>
      <c r="Y2">
        <v>0.22217688103513031</v>
      </c>
      <c r="Z2">
        <v>160.28985075703491</v>
      </c>
      <c r="AA2">
        <v>36.602191055153042</v>
      </c>
      <c r="AB2">
        <v>4.0586783487038138</v>
      </c>
      <c r="AC2">
        <v>404.06971890918908</v>
      </c>
      <c r="AD2">
        <v>503.12317143182509</v>
      </c>
      <c r="AE2">
        <v>51.08875688036558</v>
      </c>
      <c r="AF2">
        <v>221.67730836839809</v>
      </c>
      <c r="AG2">
        <v>2675.5478360317261</v>
      </c>
      <c r="AH2">
        <v>718.13667804167676</v>
      </c>
      <c r="AI2">
        <v>326.15197071525103</v>
      </c>
      <c r="AJ2">
        <v>2287.5404946352251</v>
      </c>
      <c r="AK2">
        <v>2768.7593442978741</v>
      </c>
      <c r="AL2">
        <v>4431.8229094464996</v>
      </c>
      <c r="AM2">
        <v>6.8358713130979156</v>
      </c>
      <c r="AN2">
        <v>548.98219086526296</v>
      </c>
    </row>
    <row r="3" spans="1:40" x14ac:dyDescent="0.45">
      <c r="A3" s="1" t="s">
        <v>646</v>
      </c>
      <c r="B3">
        <v>199.15236102323729</v>
      </c>
      <c r="C3">
        <v>6.8411437457616797</v>
      </c>
      <c r="D3">
        <v>0.81335630611902676</v>
      </c>
      <c r="E3">
        <v>1.87867143427628</v>
      </c>
      <c r="F3">
        <v>13.662794210103829</v>
      </c>
      <c r="G3">
        <v>4.2652963297599458</v>
      </c>
      <c r="H3">
        <v>7.3350280816586437</v>
      </c>
      <c r="I3">
        <v>1.5567758377738139</v>
      </c>
      <c r="J3">
        <v>1.9839994195992909</v>
      </c>
      <c r="K3">
        <v>0.36669350327540712</v>
      </c>
      <c r="L3">
        <v>3.1550083382231859</v>
      </c>
      <c r="M3">
        <v>8.8615431067535422</v>
      </c>
      <c r="N3">
        <v>4.6194218080371359</v>
      </c>
      <c r="O3">
        <v>0.67277694828314916</v>
      </c>
      <c r="P3">
        <v>3.1475635073560828</v>
      </c>
      <c r="Q3">
        <v>0.97669103305276594</v>
      </c>
      <c r="R3">
        <v>1.0234033419758179</v>
      </c>
      <c r="S3">
        <v>18.61705042394815</v>
      </c>
      <c r="T3">
        <v>2.1588307306274279</v>
      </c>
      <c r="U3">
        <v>6.434653336548303</v>
      </c>
      <c r="V3">
        <v>15.751359602490499</v>
      </c>
      <c r="W3">
        <v>30.686530576901909</v>
      </c>
      <c r="X3">
        <v>6.177455456568029E-2</v>
      </c>
      <c r="Y3">
        <v>7.625411778322258E-2</v>
      </c>
      <c r="Z3">
        <v>2.1512274462826291</v>
      </c>
      <c r="AA3">
        <v>4.4606054886829343</v>
      </c>
      <c r="AB3">
        <v>0.34827658219092711</v>
      </c>
      <c r="AC3">
        <v>29.353340080633661</v>
      </c>
      <c r="AD3">
        <v>3.5799011699947192</v>
      </c>
      <c r="AE3">
        <v>2.764192521257026</v>
      </c>
      <c r="AF3">
        <v>1.3594790012714539</v>
      </c>
      <c r="AG3">
        <v>31.76730910949329</v>
      </c>
      <c r="AH3">
        <v>17.153803949252691</v>
      </c>
      <c r="AI3">
        <v>2.5532697713482868</v>
      </c>
      <c r="AJ3">
        <v>27.082282975770649</v>
      </c>
      <c r="AK3">
        <v>9.1315083970732402</v>
      </c>
      <c r="AL3">
        <v>46.007718685963937</v>
      </c>
      <c r="AM3">
        <v>2.359324998962177</v>
      </c>
      <c r="AN3">
        <v>3.9829044596128669</v>
      </c>
    </row>
    <row r="4" spans="1:40" x14ac:dyDescent="0.45">
      <c r="A4" s="1" t="s">
        <v>647</v>
      </c>
      <c r="B4">
        <v>136.85886282125111</v>
      </c>
      <c r="C4">
        <v>13.82477905529033</v>
      </c>
      <c r="D4">
        <v>3.2975906297490192</v>
      </c>
      <c r="E4">
        <v>0.83037412485553808</v>
      </c>
      <c r="F4">
        <v>25.23401740459726</v>
      </c>
      <c r="G4">
        <v>5.2533958565779164</v>
      </c>
      <c r="H4">
        <v>93.323976532494214</v>
      </c>
      <c r="I4">
        <v>28.251380049738501</v>
      </c>
      <c r="J4">
        <v>5.1682873908724316</v>
      </c>
      <c r="K4">
        <v>10.81433849242158</v>
      </c>
      <c r="L4">
        <v>523.44605864723508</v>
      </c>
      <c r="M4">
        <v>29.79555707584862</v>
      </c>
      <c r="N4">
        <v>7.367772610159939</v>
      </c>
      <c r="O4">
        <v>4.383910585741976</v>
      </c>
      <c r="P4">
        <v>13.32604387188881</v>
      </c>
      <c r="Q4">
        <v>6.3379399041071069</v>
      </c>
      <c r="R4">
        <v>3.7348172933703001</v>
      </c>
      <c r="S4">
        <v>47.312362740861452</v>
      </c>
      <c r="T4">
        <v>10.23491695624517</v>
      </c>
      <c r="U4">
        <v>46.535215409093873</v>
      </c>
      <c r="V4">
        <v>672.22138878276064</v>
      </c>
      <c r="W4">
        <v>547.08381717291229</v>
      </c>
      <c r="X4">
        <v>1.7201730475527739</v>
      </c>
      <c r="Y4">
        <v>0.36704258988905719</v>
      </c>
      <c r="Z4">
        <v>63.128871122168427</v>
      </c>
      <c r="AA4">
        <v>24.95675578085703</v>
      </c>
      <c r="AB4">
        <v>1.7442646947730951</v>
      </c>
      <c r="AC4">
        <v>43.292821603314337</v>
      </c>
      <c r="AD4">
        <v>50.087470305407628</v>
      </c>
      <c r="AE4">
        <v>10.55679942032333</v>
      </c>
      <c r="AF4">
        <v>14.459988406426801</v>
      </c>
      <c r="AG4">
        <v>199.0072369574527</v>
      </c>
      <c r="AH4">
        <v>110.5062325554409</v>
      </c>
      <c r="AI4">
        <v>24.47645639763007</v>
      </c>
      <c r="AJ4">
        <v>185.81797202635391</v>
      </c>
      <c r="AK4">
        <v>91.501290901153126</v>
      </c>
      <c r="AL4">
        <v>373.81200147414199</v>
      </c>
      <c r="AM4">
        <v>23.043409239569019</v>
      </c>
      <c r="AN4">
        <v>24.26547452757535</v>
      </c>
    </row>
    <row r="5" spans="1:40" x14ac:dyDescent="0.45">
      <c r="A5" s="1" t="s">
        <v>648</v>
      </c>
      <c r="B5">
        <v>194.7159893350036</v>
      </c>
      <c r="C5">
        <v>15.505748801985909</v>
      </c>
      <c r="D5">
        <v>1.1302978590686441</v>
      </c>
      <c r="E5">
        <v>1.2701121770148509</v>
      </c>
      <c r="F5">
        <v>139.83296814778049</v>
      </c>
      <c r="G5">
        <v>66.198982484685231</v>
      </c>
      <c r="H5">
        <v>30.80166970125066</v>
      </c>
      <c r="I5">
        <v>6.786032019914221</v>
      </c>
      <c r="J5">
        <v>4.7121205997021454</v>
      </c>
      <c r="K5">
        <v>1.6948700579503131</v>
      </c>
      <c r="L5">
        <v>10.934929579276449</v>
      </c>
      <c r="M5">
        <v>82.756025652039625</v>
      </c>
      <c r="N5">
        <v>51.829137269772673</v>
      </c>
      <c r="O5">
        <v>5.3646836284665804</v>
      </c>
      <c r="P5">
        <v>30.851292330979291</v>
      </c>
      <c r="Q5">
        <v>7.8961895430591724</v>
      </c>
      <c r="R5">
        <v>3.6900501406481978</v>
      </c>
      <c r="S5">
        <v>44.954326766798602</v>
      </c>
      <c r="T5">
        <v>6.255031366887617</v>
      </c>
      <c r="U5">
        <v>57.883949569014028</v>
      </c>
      <c r="V5">
        <v>55.982278268314907</v>
      </c>
      <c r="W5">
        <v>134.60823662987801</v>
      </c>
      <c r="X5">
        <v>0.4083629729369907</v>
      </c>
      <c r="Y5">
        <v>0.3251015020924618</v>
      </c>
      <c r="Z5">
        <v>12.33928486571123</v>
      </c>
      <c r="AA5">
        <v>19.14967714707684</v>
      </c>
      <c r="AB5">
        <v>3.6450526547165549</v>
      </c>
      <c r="AC5">
        <v>65.056745286340345</v>
      </c>
      <c r="AD5">
        <v>14.796741607191709</v>
      </c>
      <c r="AE5">
        <v>7.3806601417219007</v>
      </c>
      <c r="AF5">
        <v>5.0635640266088258</v>
      </c>
      <c r="AG5">
        <v>160.4948107750138</v>
      </c>
      <c r="AH5">
        <v>79.159559891784241</v>
      </c>
      <c r="AI5">
        <v>8.5653832238653216</v>
      </c>
      <c r="AJ5">
        <v>106.16835587783849</v>
      </c>
      <c r="AK5">
        <v>40.910351850220088</v>
      </c>
      <c r="AL5">
        <v>278.22828192162132</v>
      </c>
      <c r="AM5">
        <v>2.0605817741210921</v>
      </c>
      <c r="AN5">
        <v>9.5571722564727786</v>
      </c>
    </row>
    <row r="6" spans="1:40" x14ac:dyDescent="0.45">
      <c r="A6" s="1" t="s">
        <v>649</v>
      </c>
      <c r="B6">
        <v>277.06324500674032</v>
      </c>
      <c r="C6">
        <v>34.267461529139048</v>
      </c>
      <c r="D6">
        <v>4.2818605056721104</v>
      </c>
      <c r="E6">
        <v>2.254641627598176</v>
      </c>
      <c r="F6">
        <v>606.4795935382532</v>
      </c>
      <c r="G6">
        <v>217.7627566658704</v>
      </c>
      <c r="H6">
        <v>113.4861491049292</v>
      </c>
      <c r="I6">
        <v>26.083622114518072</v>
      </c>
      <c r="J6">
        <v>28.836158525462789</v>
      </c>
      <c r="K6">
        <v>6.549083241914273</v>
      </c>
      <c r="L6">
        <v>48.55917633785721</v>
      </c>
      <c r="M6">
        <v>387.61861298717861</v>
      </c>
      <c r="N6">
        <v>129.63526515548261</v>
      </c>
      <c r="O6">
        <v>38.40403750464241</v>
      </c>
      <c r="P6">
        <v>127.0559479928926</v>
      </c>
      <c r="Q6">
        <v>41.833684009882219</v>
      </c>
      <c r="R6">
        <v>16.082223565105881</v>
      </c>
      <c r="S6">
        <v>247.64398420398791</v>
      </c>
      <c r="T6">
        <v>32.722328812661708</v>
      </c>
      <c r="U6">
        <v>144.5835796632573</v>
      </c>
      <c r="V6">
        <v>119.9840728181368</v>
      </c>
      <c r="W6">
        <v>422.79096397516793</v>
      </c>
      <c r="X6">
        <v>1.2725983558279581</v>
      </c>
      <c r="Y6">
        <v>8.5414235353088923</v>
      </c>
      <c r="Z6">
        <v>51.760685752490247</v>
      </c>
      <c r="AA6">
        <v>429.6034198811704</v>
      </c>
      <c r="AB6">
        <v>8.3752578154911266</v>
      </c>
      <c r="AC6">
        <v>317.54552912525003</v>
      </c>
      <c r="AD6">
        <v>56.289919407633157</v>
      </c>
      <c r="AE6">
        <v>41.726957473434368</v>
      </c>
      <c r="AF6">
        <v>23.13864353347909</v>
      </c>
      <c r="AG6">
        <v>224.52023395492941</v>
      </c>
      <c r="AH6">
        <v>364.48874729796978</v>
      </c>
      <c r="AI6">
        <v>37.930817532835697</v>
      </c>
      <c r="AJ6">
        <v>432.6976220539766</v>
      </c>
      <c r="AK6">
        <v>155.09197404236409</v>
      </c>
      <c r="AL6">
        <v>1839.427617528662</v>
      </c>
      <c r="AM6">
        <v>9.9679959651153709</v>
      </c>
      <c r="AN6">
        <v>38.409910022365963</v>
      </c>
    </row>
    <row r="7" spans="1:40" x14ac:dyDescent="0.45">
      <c r="A7" s="1" t="s">
        <v>650</v>
      </c>
      <c r="B7">
        <v>114.0353387141232</v>
      </c>
      <c r="C7">
        <v>7.8480504300358502</v>
      </c>
      <c r="D7">
        <v>7.8818493028792576</v>
      </c>
      <c r="E7">
        <v>0.255372744437109</v>
      </c>
      <c r="F7">
        <v>8.1723327535068435</v>
      </c>
      <c r="G7">
        <v>1.8531007636604551</v>
      </c>
      <c r="H7">
        <v>8.7022280985117622</v>
      </c>
      <c r="I7">
        <v>1.602237819692095</v>
      </c>
      <c r="J7">
        <v>1.815672582180152</v>
      </c>
      <c r="K7">
        <v>0.50491975809350853</v>
      </c>
      <c r="L7">
        <v>3.4938819015948912</v>
      </c>
      <c r="M7">
        <v>8.2699122945672148</v>
      </c>
      <c r="N7">
        <v>5.3754565016593734</v>
      </c>
      <c r="O7">
        <v>0.64553170572187313</v>
      </c>
      <c r="P7">
        <v>4.0176550490187326</v>
      </c>
      <c r="Q7">
        <v>1.343969312589075</v>
      </c>
      <c r="R7">
        <v>1.1122053281001709</v>
      </c>
      <c r="S7">
        <v>17.327174471322891</v>
      </c>
      <c r="T7">
        <v>2.3223752741168751</v>
      </c>
      <c r="U7">
        <v>20.354925732019069</v>
      </c>
      <c r="V7">
        <v>9.0477556949684494</v>
      </c>
      <c r="W7">
        <v>15.286316381138629</v>
      </c>
      <c r="X7">
        <v>7.182873658552319E-2</v>
      </c>
      <c r="Y7">
        <v>7.5352806949470968E-2</v>
      </c>
      <c r="Z7">
        <v>2.53908007921686</v>
      </c>
      <c r="AA7">
        <v>4.3957785616144793</v>
      </c>
      <c r="AB7">
        <v>0.56677827224778077</v>
      </c>
      <c r="AC7">
        <v>22.300709144395871</v>
      </c>
      <c r="AD7">
        <v>4.7233773476802989</v>
      </c>
      <c r="AE7">
        <v>3.5038425510519491</v>
      </c>
      <c r="AF7">
        <v>1.7073774529506021</v>
      </c>
      <c r="AG7">
        <v>65.620610010903974</v>
      </c>
      <c r="AH7">
        <v>21.466714318429371</v>
      </c>
      <c r="AI7">
        <v>3.1713847520211118</v>
      </c>
      <c r="AJ7">
        <v>32.054574820317796</v>
      </c>
      <c r="AK7">
        <v>10.42221054260936</v>
      </c>
      <c r="AL7">
        <v>64.790938993340546</v>
      </c>
      <c r="AM7">
        <v>1.348713248958715</v>
      </c>
      <c r="AN7">
        <v>5.0901525656308104</v>
      </c>
    </row>
    <row r="8" spans="1:40" x14ac:dyDescent="0.45">
      <c r="A8" s="1" t="s">
        <v>651</v>
      </c>
      <c r="B8">
        <v>166.18113044163221</v>
      </c>
      <c r="C8">
        <v>17.703529403479461</v>
      </c>
      <c r="D8">
        <v>6.3240618319926609</v>
      </c>
      <c r="E8">
        <v>0.8450606316849868</v>
      </c>
      <c r="F8">
        <v>45.525942233837917</v>
      </c>
      <c r="G8">
        <v>8.8482708652410889</v>
      </c>
      <c r="H8">
        <v>76.073027434218176</v>
      </c>
      <c r="I8">
        <v>24.171747886009779</v>
      </c>
      <c r="J8">
        <v>17.52111455819789</v>
      </c>
      <c r="K8">
        <v>4.9256222121679061</v>
      </c>
      <c r="L8">
        <v>39.761982797461442</v>
      </c>
      <c r="M8">
        <v>128.76292562307509</v>
      </c>
      <c r="N8">
        <v>16.894319454058159</v>
      </c>
      <c r="O8">
        <v>6.1814434124800623</v>
      </c>
      <c r="P8">
        <v>24.404442517107611</v>
      </c>
      <c r="Q8">
        <v>7.3109193771949368</v>
      </c>
      <c r="R8">
        <v>8.7520195060941255</v>
      </c>
      <c r="S8">
        <v>183.6629224101284</v>
      </c>
      <c r="T8">
        <v>19.326058779093099</v>
      </c>
      <c r="U8">
        <v>53.410983938068142</v>
      </c>
      <c r="V8">
        <v>100.66224194489421</v>
      </c>
      <c r="W8">
        <v>835.95266728244997</v>
      </c>
      <c r="X8">
        <v>1.0327639059805911</v>
      </c>
      <c r="Y8">
        <v>0.860837434576736</v>
      </c>
      <c r="Z8">
        <v>40.611892032995719</v>
      </c>
      <c r="AA8">
        <v>49.929877485761622</v>
      </c>
      <c r="AB8">
        <v>3.1759260349200198</v>
      </c>
      <c r="AC8">
        <v>131.85940262930009</v>
      </c>
      <c r="AD8">
        <v>39.494571114502442</v>
      </c>
      <c r="AE8">
        <v>23.694978520304979</v>
      </c>
      <c r="AF8">
        <v>10.54245463127268</v>
      </c>
      <c r="AG8">
        <v>131.14480665713569</v>
      </c>
      <c r="AH8">
        <v>187.3094289072956</v>
      </c>
      <c r="AI8">
        <v>21.870130464340011</v>
      </c>
      <c r="AJ8">
        <v>282.77203390335802</v>
      </c>
      <c r="AK8">
        <v>85.43294486630532</v>
      </c>
      <c r="AL8">
        <v>387.52303923128528</v>
      </c>
      <c r="AM8">
        <v>15.90337772931362</v>
      </c>
      <c r="AN8">
        <v>16.170936195888341</v>
      </c>
    </row>
    <row r="9" spans="1:40" x14ac:dyDescent="0.45">
      <c r="A9" s="1" t="s">
        <v>652</v>
      </c>
      <c r="B9">
        <v>12.689676704479821</v>
      </c>
      <c r="C9">
        <v>1.4106130037585389</v>
      </c>
      <c r="D9">
        <v>0.32056537692523718</v>
      </c>
      <c r="E9">
        <v>9.7541836854205088E-2</v>
      </c>
      <c r="F9">
        <v>10.73150267199664</v>
      </c>
      <c r="G9">
        <v>2.306078715505274</v>
      </c>
      <c r="H9">
        <v>9.5786352229420277</v>
      </c>
      <c r="I9">
        <v>2.3161371875979051</v>
      </c>
      <c r="J9">
        <v>1.5013778545122181</v>
      </c>
      <c r="K9">
        <v>0.81839016740466419</v>
      </c>
      <c r="L9">
        <v>4.5385250519337612</v>
      </c>
      <c r="M9">
        <v>10.639876593345051</v>
      </c>
      <c r="N9">
        <v>3.5294927034220569</v>
      </c>
      <c r="O9">
        <v>2.3164408782448982</v>
      </c>
      <c r="P9">
        <v>5.6271053523186989</v>
      </c>
      <c r="Q9">
        <v>2.4628702428034739</v>
      </c>
      <c r="R9">
        <v>0.85185296923616038</v>
      </c>
      <c r="S9">
        <v>13.9118446397061</v>
      </c>
      <c r="T9">
        <v>2.6534046174349402</v>
      </c>
      <c r="U9">
        <v>35.706832514781198</v>
      </c>
      <c r="V9">
        <v>15.18381389458307</v>
      </c>
      <c r="W9">
        <v>134.02406262218111</v>
      </c>
      <c r="X9">
        <v>0.1244508769253371</v>
      </c>
      <c r="Y9">
        <v>0.4075396234829361</v>
      </c>
      <c r="Z9">
        <v>5.0412007337037608</v>
      </c>
      <c r="AA9">
        <v>20.855793730448919</v>
      </c>
      <c r="AB9">
        <v>1.4552054598435149</v>
      </c>
      <c r="AC9">
        <v>11.85074180390064</v>
      </c>
      <c r="AD9">
        <v>4.8168976845686347</v>
      </c>
      <c r="AE9">
        <v>2.0765431072189058</v>
      </c>
      <c r="AF9">
        <v>1.554033497692515</v>
      </c>
      <c r="AG9">
        <v>12.44739108011567</v>
      </c>
      <c r="AH9">
        <v>18.468029436386601</v>
      </c>
      <c r="AI9">
        <v>2.7100041708664042</v>
      </c>
      <c r="AJ9">
        <v>37.50062367246246</v>
      </c>
      <c r="AK9">
        <v>13.39092438108449</v>
      </c>
      <c r="AL9">
        <v>121.3649048381973</v>
      </c>
      <c r="AM9">
        <v>0.96814909920762582</v>
      </c>
      <c r="AN9">
        <v>3.7321587884956622</v>
      </c>
    </row>
    <row r="10" spans="1:40" x14ac:dyDescent="0.45">
      <c r="A10" s="1" t="s">
        <v>653</v>
      </c>
      <c r="B10">
        <v>1359.330574895198</v>
      </c>
      <c r="C10">
        <v>108.9756801455228</v>
      </c>
      <c r="D10">
        <v>35.330923024702088</v>
      </c>
      <c r="E10">
        <v>10.220363562423071</v>
      </c>
      <c r="F10">
        <v>101.84158723201659</v>
      </c>
      <c r="G10">
        <v>29.26090534627965</v>
      </c>
      <c r="H10">
        <v>179.3654737144341</v>
      </c>
      <c r="I10">
        <v>44.948871590058239</v>
      </c>
      <c r="J10">
        <v>16.168759410303579</v>
      </c>
      <c r="K10">
        <v>23.898900021632961</v>
      </c>
      <c r="L10">
        <v>419.81718250055451</v>
      </c>
      <c r="M10">
        <v>133.6864923450027</v>
      </c>
      <c r="N10">
        <v>38.23840497886146</v>
      </c>
      <c r="O10">
        <v>19.725380891444491</v>
      </c>
      <c r="P10">
        <v>111.7841212946942</v>
      </c>
      <c r="Q10">
        <v>23.364958254378831</v>
      </c>
      <c r="R10">
        <v>14.871892423505759</v>
      </c>
      <c r="S10">
        <v>128.67948409063959</v>
      </c>
      <c r="T10">
        <v>21.299649247084918</v>
      </c>
      <c r="U10">
        <v>309.28101355604173</v>
      </c>
      <c r="V10">
        <v>674.5492548248136</v>
      </c>
      <c r="W10">
        <v>1537.6642501618319</v>
      </c>
      <c r="X10">
        <v>2.794403778560397</v>
      </c>
      <c r="Y10">
        <v>2.188493996567566</v>
      </c>
      <c r="Z10">
        <v>82.070302949049278</v>
      </c>
      <c r="AA10">
        <v>119.76022426430811</v>
      </c>
      <c r="AB10">
        <v>9.8523353335635093</v>
      </c>
      <c r="AC10">
        <v>261.75137005273871</v>
      </c>
      <c r="AD10">
        <v>105.0446796171441</v>
      </c>
      <c r="AE10">
        <v>35.22498607189285</v>
      </c>
      <c r="AF10">
        <v>28.777959504545692</v>
      </c>
      <c r="AG10">
        <v>671.13104397413883</v>
      </c>
      <c r="AH10">
        <v>303.07754504574598</v>
      </c>
      <c r="AI10">
        <v>49.453023619711097</v>
      </c>
      <c r="AJ10">
        <v>420.82857643537392</v>
      </c>
      <c r="AK10">
        <v>203.08069100003371</v>
      </c>
      <c r="AL10">
        <v>1171.204292056575</v>
      </c>
      <c r="AM10">
        <v>21.381836883172909</v>
      </c>
      <c r="AN10">
        <v>60.461266322101238</v>
      </c>
    </row>
    <row r="11" spans="1:40" x14ac:dyDescent="0.45">
      <c r="A11" s="1" t="s">
        <v>654</v>
      </c>
      <c r="B11">
        <v>153.05388342492441</v>
      </c>
      <c r="C11">
        <v>20.766082021207119</v>
      </c>
      <c r="D11">
        <v>3.5538816679037528</v>
      </c>
      <c r="E11">
        <v>0.5727375204541304</v>
      </c>
      <c r="F11">
        <v>12.018440259743491</v>
      </c>
      <c r="G11">
        <v>1.8862353276101389</v>
      </c>
      <c r="H11">
        <v>67.607218440618396</v>
      </c>
      <c r="I11">
        <v>18.732046096588618</v>
      </c>
      <c r="J11">
        <v>4.3928949928534564</v>
      </c>
      <c r="K11">
        <v>15.91816584968614</v>
      </c>
      <c r="L11">
        <v>563.6460105037736</v>
      </c>
      <c r="M11">
        <v>23.367951030577721</v>
      </c>
      <c r="N11">
        <v>5.0664753065218404</v>
      </c>
      <c r="O11">
        <v>4.1578260972313688</v>
      </c>
      <c r="P11">
        <v>10.081242493927951</v>
      </c>
      <c r="Q11">
        <v>5.2112296781647593</v>
      </c>
      <c r="R11">
        <v>3.9686473814250438</v>
      </c>
      <c r="S11">
        <v>47.283494120467793</v>
      </c>
      <c r="T11">
        <v>7.8834015959164621</v>
      </c>
      <c r="U11">
        <v>33.146569785182393</v>
      </c>
      <c r="V11">
        <v>342.67104266319518</v>
      </c>
      <c r="W11">
        <v>282.4868367155035</v>
      </c>
      <c r="X11">
        <v>0.72070171793302074</v>
      </c>
      <c r="Y11">
        <v>0.31091354437748647</v>
      </c>
      <c r="Z11">
        <v>16.934812999119021</v>
      </c>
      <c r="AA11">
        <v>18.75898005733244</v>
      </c>
      <c r="AB11">
        <v>1.459574741155228</v>
      </c>
      <c r="AC11">
        <v>35.850637901293133</v>
      </c>
      <c r="AD11">
        <v>34.006405943112171</v>
      </c>
      <c r="AE11">
        <v>8.4013039926585016</v>
      </c>
      <c r="AF11">
        <v>10.07035202607449</v>
      </c>
      <c r="AG11">
        <v>138.79738214526691</v>
      </c>
      <c r="AH11">
        <v>77.460831985150577</v>
      </c>
      <c r="AI11">
        <v>18.382480130346039</v>
      </c>
      <c r="AJ11">
        <v>157.9876875192947</v>
      </c>
      <c r="AK11">
        <v>71.338573652728812</v>
      </c>
      <c r="AL11">
        <v>274.39947547784612</v>
      </c>
      <c r="AM11">
        <v>4.6473333039970033</v>
      </c>
      <c r="AN11">
        <v>25.634654610816568</v>
      </c>
    </row>
    <row r="12" spans="1:40" x14ac:dyDescent="0.45">
      <c r="A12" s="1" t="s">
        <v>655</v>
      </c>
      <c r="B12">
        <v>177.48290080667181</v>
      </c>
      <c r="C12">
        <v>15.828876880830959</v>
      </c>
      <c r="D12">
        <v>6.2391069921921591</v>
      </c>
      <c r="E12">
        <v>0.50228278231079437</v>
      </c>
      <c r="F12">
        <v>66.620987130700357</v>
      </c>
      <c r="G12">
        <v>8.2736032981956811</v>
      </c>
      <c r="H12">
        <v>38.890977189299917</v>
      </c>
      <c r="I12">
        <v>10.63399710376795</v>
      </c>
      <c r="J12">
        <v>6.0076923841378873</v>
      </c>
      <c r="K12">
        <v>3.115596676918444</v>
      </c>
      <c r="L12">
        <v>20.249218401958242</v>
      </c>
      <c r="M12">
        <v>42.330773675471583</v>
      </c>
      <c r="N12">
        <v>22.143380098555959</v>
      </c>
      <c r="O12">
        <v>5.7288716049014656</v>
      </c>
      <c r="P12">
        <v>18.6141846849772</v>
      </c>
      <c r="Q12">
        <v>5.8095887654284271</v>
      </c>
      <c r="R12">
        <v>3.2718149921275379</v>
      </c>
      <c r="S12">
        <v>54.007274049107693</v>
      </c>
      <c r="T12">
        <v>8.5536479237485672</v>
      </c>
      <c r="U12">
        <v>42.225461257666879</v>
      </c>
      <c r="V12">
        <v>80.166616049209637</v>
      </c>
      <c r="W12">
        <v>335.96606293635813</v>
      </c>
      <c r="X12">
        <v>0.55824961240411053</v>
      </c>
      <c r="Y12">
        <v>0.75554593539655845</v>
      </c>
      <c r="Z12">
        <v>17.93817553526906</v>
      </c>
      <c r="AA12">
        <v>40.243636367955297</v>
      </c>
      <c r="AB12">
        <v>2.5289623576832509</v>
      </c>
      <c r="AC12">
        <v>47.414328312032168</v>
      </c>
      <c r="AD12">
        <v>21.224126461231261</v>
      </c>
      <c r="AE12">
        <v>8.6254570800947032</v>
      </c>
      <c r="AF12">
        <v>5.8690546273593496</v>
      </c>
      <c r="AG12">
        <v>194.65516285141851</v>
      </c>
      <c r="AH12">
        <v>72.620522417345498</v>
      </c>
      <c r="AI12">
        <v>10.46332183945232</v>
      </c>
      <c r="AJ12">
        <v>126.3117512833457</v>
      </c>
      <c r="AK12">
        <v>46.806439925303799</v>
      </c>
      <c r="AL12">
        <v>277.19127661341997</v>
      </c>
      <c r="AM12">
        <v>6.2795743936749524</v>
      </c>
      <c r="AN12">
        <v>12.814470454672801</v>
      </c>
    </row>
    <row r="13" spans="1:40" x14ac:dyDescent="0.45">
      <c r="A13" s="1" t="s">
        <v>656</v>
      </c>
      <c r="B13">
        <v>954.44608132298868</v>
      </c>
      <c r="C13">
        <v>87.803786285463445</v>
      </c>
      <c r="D13">
        <v>18.046953444840181</v>
      </c>
      <c r="E13">
        <v>3.7910159232051241</v>
      </c>
      <c r="F13">
        <v>179.63876000810981</v>
      </c>
      <c r="G13">
        <v>15.32473785429589</v>
      </c>
      <c r="H13">
        <v>133.17773264009369</v>
      </c>
      <c r="I13">
        <v>53.444677807290091</v>
      </c>
      <c r="J13">
        <v>7.5626750150198214</v>
      </c>
      <c r="K13">
        <v>19.504082869520321</v>
      </c>
      <c r="L13">
        <v>34.156935221635003</v>
      </c>
      <c r="M13">
        <v>97.049646399325667</v>
      </c>
      <c r="N13">
        <v>46.070683368218482</v>
      </c>
      <c r="O13">
        <v>5.675556109996692</v>
      </c>
      <c r="P13">
        <v>105.59941460492701</v>
      </c>
      <c r="Q13">
        <v>6.7478502535615146</v>
      </c>
      <c r="R13">
        <v>4.7337658035109396</v>
      </c>
      <c r="S13">
        <v>64.567881631420704</v>
      </c>
      <c r="T13">
        <v>39.695153251020173</v>
      </c>
      <c r="U13">
        <v>53.632554103694957</v>
      </c>
      <c r="V13">
        <v>174.82876289973069</v>
      </c>
      <c r="W13">
        <v>826.38485796235216</v>
      </c>
      <c r="X13">
        <v>1.6685897016816831</v>
      </c>
      <c r="Y13">
        <v>0.61002305540031432</v>
      </c>
      <c r="Z13">
        <v>47.733583075121231</v>
      </c>
      <c r="AA13">
        <v>35.933493166053097</v>
      </c>
      <c r="AB13">
        <v>2.352423491314485</v>
      </c>
      <c r="AC13">
        <v>172.38872325661691</v>
      </c>
      <c r="AD13">
        <v>132.4159081305678</v>
      </c>
      <c r="AE13">
        <v>12.22482303856167</v>
      </c>
      <c r="AF13">
        <v>27.588816169220369</v>
      </c>
      <c r="AG13">
        <v>292.52648547819729</v>
      </c>
      <c r="AH13">
        <v>186.19825026814451</v>
      </c>
      <c r="AI13">
        <v>31.701771391043611</v>
      </c>
      <c r="AJ13">
        <v>417.34888644722042</v>
      </c>
      <c r="AK13">
        <v>141.36912519572721</v>
      </c>
      <c r="AL13">
        <v>448.80422746400302</v>
      </c>
      <c r="AM13">
        <v>6.5567885221059177</v>
      </c>
      <c r="AN13">
        <v>18.540580660978069</v>
      </c>
    </row>
    <row r="14" spans="1:40" x14ac:dyDescent="0.45">
      <c r="A14" s="1" t="s">
        <v>657</v>
      </c>
      <c r="B14">
        <v>609.78626100881684</v>
      </c>
      <c r="C14">
        <v>25.087028963987741</v>
      </c>
      <c r="D14">
        <v>6.1292354363355201</v>
      </c>
      <c r="E14">
        <v>2.6782277793372131</v>
      </c>
      <c r="F14">
        <v>22.738214899979809</v>
      </c>
      <c r="G14">
        <v>4.7425824811693467</v>
      </c>
      <c r="H14">
        <v>19.618104887868061</v>
      </c>
      <c r="I14">
        <v>4.8846668968480804</v>
      </c>
      <c r="J14">
        <v>4.3903294888682103</v>
      </c>
      <c r="K14">
        <v>3.6404791736702</v>
      </c>
      <c r="L14">
        <v>59.053179683627519</v>
      </c>
      <c r="M14">
        <v>13.904778721458159</v>
      </c>
      <c r="N14">
        <v>7.7541221506975262</v>
      </c>
      <c r="O14">
        <v>1.3441319746194029</v>
      </c>
      <c r="P14">
        <v>3.7416894659940079</v>
      </c>
      <c r="Q14">
        <v>1.3160648433769031</v>
      </c>
      <c r="R14">
        <v>2.278753620086325</v>
      </c>
      <c r="S14">
        <v>44.082878504308667</v>
      </c>
      <c r="T14">
        <v>5.6271984658258702</v>
      </c>
      <c r="U14">
        <v>9.4840639367347492</v>
      </c>
      <c r="V14">
        <v>61.152888117786311</v>
      </c>
      <c r="W14">
        <v>137.75670545305951</v>
      </c>
      <c r="X14">
        <v>0.25237541015134479</v>
      </c>
      <c r="Y14">
        <v>0.16012710750074591</v>
      </c>
      <c r="Z14">
        <v>8.2621380636026842</v>
      </c>
      <c r="AA14">
        <v>9.7005490771723224</v>
      </c>
      <c r="AB14">
        <v>0.45611080471408572</v>
      </c>
      <c r="AC14">
        <v>78.578741010680218</v>
      </c>
      <c r="AD14">
        <v>11.318557695243451</v>
      </c>
      <c r="AE14">
        <v>5.3406097573862619</v>
      </c>
      <c r="AF14">
        <v>3.6480872690908019</v>
      </c>
      <c r="AG14">
        <v>92.001728394480168</v>
      </c>
      <c r="AH14">
        <v>37.518596556135307</v>
      </c>
      <c r="AI14">
        <v>6.8199822253302074</v>
      </c>
      <c r="AJ14">
        <v>73.166356972436688</v>
      </c>
      <c r="AK14">
        <v>29.719598009288699</v>
      </c>
      <c r="AL14">
        <v>83.284088620846276</v>
      </c>
      <c r="AM14">
        <v>2.6958459666301571</v>
      </c>
      <c r="AN14">
        <v>6.4225188133446887</v>
      </c>
    </row>
    <row r="15" spans="1:40" x14ac:dyDescent="0.45">
      <c r="A15" s="1" t="s">
        <v>658</v>
      </c>
      <c r="B15">
        <v>787.19594332863733</v>
      </c>
      <c r="C15">
        <v>30.650597318188581</v>
      </c>
      <c r="D15">
        <v>5.4518632690004258</v>
      </c>
      <c r="E15">
        <v>6.3318912486320214</v>
      </c>
      <c r="F15">
        <v>143.1449306748371</v>
      </c>
      <c r="G15">
        <v>23.88511514289906</v>
      </c>
      <c r="H15">
        <v>61.034506937830692</v>
      </c>
      <c r="I15">
        <v>14.81044925461268</v>
      </c>
      <c r="J15">
        <v>7.9698374904265679</v>
      </c>
      <c r="K15">
        <v>5.8047248239941318</v>
      </c>
      <c r="L15">
        <v>27.703527280686838</v>
      </c>
      <c r="M15">
        <v>91.827452082073364</v>
      </c>
      <c r="N15">
        <v>44.291339565806453</v>
      </c>
      <c r="O15">
        <v>5.4422837743866106</v>
      </c>
      <c r="P15">
        <v>16.164655670797409</v>
      </c>
      <c r="Q15">
        <v>5.6453609419921449</v>
      </c>
      <c r="R15">
        <v>8.1695977943748339</v>
      </c>
      <c r="S15">
        <v>73.412077297132726</v>
      </c>
      <c r="T15">
        <v>11.691301657141921</v>
      </c>
      <c r="U15">
        <v>35.346938580420371</v>
      </c>
      <c r="V15">
        <v>343.82903741778222</v>
      </c>
      <c r="W15">
        <v>356.89816316180247</v>
      </c>
      <c r="X15">
        <v>1.4325309628363081</v>
      </c>
      <c r="Y15">
        <v>1.1075204243539889</v>
      </c>
      <c r="Z15">
        <v>28.190286501498321</v>
      </c>
      <c r="AA15">
        <v>58.010456675243077</v>
      </c>
      <c r="AB15">
        <v>2.2815327427626202</v>
      </c>
      <c r="AC15">
        <v>151.31273492893041</v>
      </c>
      <c r="AD15">
        <v>29.22707539859249</v>
      </c>
      <c r="AE15">
        <v>11.79686547209965</v>
      </c>
      <c r="AF15">
        <v>9.3415991985559295</v>
      </c>
      <c r="AG15">
        <v>226.7901239147356</v>
      </c>
      <c r="AH15">
        <v>109.04675183381011</v>
      </c>
      <c r="AI15">
        <v>16.120964556294911</v>
      </c>
      <c r="AJ15">
        <v>167.76493045745829</v>
      </c>
      <c r="AK15">
        <v>68.787550993337902</v>
      </c>
      <c r="AL15">
        <v>351.09429566241101</v>
      </c>
      <c r="AM15">
        <v>6.5201861999075579</v>
      </c>
      <c r="AN15">
        <v>17.345010855038758</v>
      </c>
    </row>
    <row r="16" spans="1:40" x14ac:dyDescent="0.45">
      <c r="A16" s="1" t="s">
        <v>659</v>
      </c>
      <c r="B16">
        <v>250.3229001739771</v>
      </c>
      <c r="C16">
        <v>11.3373217550304</v>
      </c>
      <c r="D16">
        <v>2.8551243748751749</v>
      </c>
      <c r="E16">
        <v>0.99514155451471098</v>
      </c>
      <c r="F16">
        <v>339.79129357632718</v>
      </c>
      <c r="G16">
        <v>10.861403243062989</v>
      </c>
      <c r="H16">
        <v>63.615468178715368</v>
      </c>
      <c r="I16">
        <v>14.47376577589516</v>
      </c>
      <c r="J16">
        <v>27.341546782983851</v>
      </c>
      <c r="K16">
        <v>5.1255431014910542</v>
      </c>
      <c r="L16">
        <v>29.844235001183861</v>
      </c>
      <c r="M16">
        <v>207.6561280278691</v>
      </c>
      <c r="N16">
        <v>72.674259050987743</v>
      </c>
      <c r="O16">
        <v>11.22166931792705</v>
      </c>
      <c r="P16">
        <v>34.238009786239253</v>
      </c>
      <c r="Q16">
        <v>7.1541430537823132</v>
      </c>
      <c r="R16">
        <v>13.545100096354689</v>
      </c>
      <c r="S16">
        <v>287.73899421152839</v>
      </c>
      <c r="T16">
        <v>29.952331790104321</v>
      </c>
      <c r="U16">
        <v>38.471580332164599</v>
      </c>
      <c r="V16">
        <v>409.15591229972489</v>
      </c>
      <c r="W16">
        <v>526.3338459995731</v>
      </c>
      <c r="X16">
        <v>0.92370357136269343</v>
      </c>
      <c r="Y16">
        <v>0.83554275002708278</v>
      </c>
      <c r="Z16">
        <v>31.875462870017881</v>
      </c>
      <c r="AA16">
        <v>52.172125444681527</v>
      </c>
      <c r="AB16">
        <v>3.298467918622753</v>
      </c>
      <c r="AC16">
        <v>172.90265545757299</v>
      </c>
      <c r="AD16">
        <v>37.836368760668897</v>
      </c>
      <c r="AE16">
        <v>33.482827375096107</v>
      </c>
      <c r="AF16">
        <v>13.696990680363561</v>
      </c>
      <c r="AG16">
        <v>127.5700147648825</v>
      </c>
      <c r="AH16">
        <v>212.80236578831369</v>
      </c>
      <c r="AI16">
        <v>28.046109435454799</v>
      </c>
      <c r="AJ16">
        <v>351.71015722570888</v>
      </c>
      <c r="AK16">
        <v>109.1847271713586</v>
      </c>
      <c r="AL16">
        <v>447.59518084152472</v>
      </c>
      <c r="AM16">
        <v>8.9423692692194034</v>
      </c>
      <c r="AN16">
        <v>16.155322560295389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6304.7048759382724</v>
      </c>
      <c r="C2">
        <v>226.31093459453339</v>
      </c>
      <c r="D2">
        <v>56.235515127498388</v>
      </c>
      <c r="E2">
        <v>27.256712374976448</v>
      </c>
      <c r="F2">
        <v>290.67310126431192</v>
      </c>
      <c r="G2">
        <v>91.34738127717408</v>
      </c>
      <c r="H2">
        <v>256.94517841288928</v>
      </c>
      <c r="I2">
        <v>33.923122594001718</v>
      </c>
      <c r="J2">
        <v>19.132668229689731</v>
      </c>
      <c r="K2">
        <v>5.3938419694217199</v>
      </c>
      <c r="L2">
        <v>35.898182883451717</v>
      </c>
      <c r="M2">
        <v>121.9653876833566</v>
      </c>
      <c r="N2">
        <v>83.140088994523751</v>
      </c>
      <c r="O2">
        <v>5.5322726928739474</v>
      </c>
      <c r="P2">
        <v>20.91481730086603</v>
      </c>
      <c r="Q2">
        <v>5.2479374624323034</v>
      </c>
      <c r="R2">
        <v>15.034551637371511</v>
      </c>
      <c r="S2">
        <v>187.6305042299154</v>
      </c>
      <c r="T2">
        <v>35.528561032903468</v>
      </c>
      <c r="U2">
        <v>42.061069962075642</v>
      </c>
      <c r="V2">
        <v>95.259806088278879</v>
      </c>
      <c r="W2">
        <v>226.63018293355691</v>
      </c>
      <c r="X2">
        <v>1.203697493946289</v>
      </c>
      <c r="Y2">
        <v>0.89156196300811374</v>
      </c>
      <c r="Z2">
        <v>32.63181293449486</v>
      </c>
      <c r="AA2">
        <v>52.245360288917553</v>
      </c>
      <c r="AB2">
        <v>1.983176706695772</v>
      </c>
      <c r="AC2">
        <v>734.11366658304507</v>
      </c>
      <c r="AD2">
        <v>141.37300118976259</v>
      </c>
      <c r="AE2">
        <v>24.738713125263509</v>
      </c>
      <c r="AF2">
        <v>32.93023285826029</v>
      </c>
      <c r="AG2">
        <v>1398.381016249695</v>
      </c>
      <c r="AH2">
        <v>222.92280058629129</v>
      </c>
      <c r="AI2">
        <v>53.640211504103881</v>
      </c>
      <c r="AJ2">
        <v>403.14871391012042</v>
      </c>
      <c r="AK2">
        <v>158.54533166837419</v>
      </c>
      <c r="AL2">
        <v>797.23637865294268</v>
      </c>
      <c r="AM2">
        <v>8.622408569904934</v>
      </c>
      <c r="AN2">
        <v>123.7831660953169</v>
      </c>
    </row>
    <row r="3" spans="1:40" x14ac:dyDescent="0.45">
      <c r="A3" s="1" t="s">
        <v>432</v>
      </c>
      <c r="B3">
        <v>1.5532260983310251</v>
      </c>
      <c r="C3">
        <v>0.16144137645773821</v>
      </c>
      <c r="D3">
        <v>4.6448284136269953E-2</v>
      </c>
      <c r="E3">
        <v>1.8757143818559169E-2</v>
      </c>
      <c r="F3">
        <v>0.54440913562954729</v>
      </c>
      <c r="G3">
        <v>0.23138287675090091</v>
      </c>
      <c r="H3">
        <v>1.048674773121083</v>
      </c>
      <c r="I3">
        <v>0.2310706035387812</v>
      </c>
      <c r="J3">
        <v>0.32380923657383343</v>
      </c>
      <c r="K3">
        <v>3.9433919613883137E-2</v>
      </c>
      <c r="L3">
        <v>1.334456044924901</v>
      </c>
      <c r="M3">
        <v>1.61297756719934</v>
      </c>
      <c r="N3">
        <v>0.152858892255267</v>
      </c>
      <c r="O3">
        <v>4.4686573822112323E-2</v>
      </c>
      <c r="P3">
        <v>0.1223998982532392</v>
      </c>
      <c r="Q3">
        <v>7.4650879252694424E-2</v>
      </c>
      <c r="R3">
        <v>6.8294975113247877E-2</v>
      </c>
      <c r="S3">
        <v>0.69319166544355393</v>
      </c>
      <c r="T3">
        <v>9.7888716337403439E-2</v>
      </c>
      <c r="U3">
        <v>0.50069982886690401</v>
      </c>
      <c r="V3">
        <v>0.39898380588032151</v>
      </c>
      <c r="W3">
        <v>0.58513347477392086</v>
      </c>
      <c r="X3">
        <v>4.4457484422375879E-3</v>
      </c>
      <c r="Y3">
        <v>7.0516433841811346E-3</v>
      </c>
      <c r="Z3">
        <v>0.17459092565801901</v>
      </c>
      <c r="AA3">
        <v>0.38257168678620662</v>
      </c>
      <c r="AB3">
        <v>2.270372227559049E-2</v>
      </c>
      <c r="AC3">
        <v>3.459659735989431</v>
      </c>
      <c r="AD3">
        <v>0.56023403790712512</v>
      </c>
      <c r="AE3">
        <v>0.72189288603601454</v>
      </c>
      <c r="AF3">
        <v>0.15933157054263461</v>
      </c>
      <c r="AG3">
        <v>1.556963572206892</v>
      </c>
      <c r="AH3">
        <v>3.17636747124735</v>
      </c>
      <c r="AI3">
        <v>0.22664847738022811</v>
      </c>
      <c r="AJ3">
        <v>1.574376436688621</v>
      </c>
      <c r="AK3">
        <v>0.76527868822441891</v>
      </c>
      <c r="AL3">
        <v>6.7459620026153262</v>
      </c>
      <c r="AM3">
        <v>0.11797777112283429</v>
      </c>
      <c r="AN3">
        <v>1.174124207090198</v>
      </c>
    </row>
    <row r="4" spans="1:40" x14ac:dyDescent="0.45">
      <c r="A4" s="1" t="s">
        <v>433</v>
      </c>
      <c r="B4">
        <v>48.807238131302803</v>
      </c>
      <c r="C4">
        <v>4.674604410964581</v>
      </c>
      <c r="D4">
        <v>0.17376863693321301</v>
      </c>
      <c r="E4">
        <v>7.0799422429081342E-3</v>
      </c>
      <c r="F4">
        <v>0.119046134323983</v>
      </c>
      <c r="G4">
        <v>2.672726928797136E-2</v>
      </c>
      <c r="H4">
        <v>2.4127434440920088</v>
      </c>
      <c r="I4">
        <v>4.9576341178391561E-2</v>
      </c>
      <c r="J4">
        <v>2.073685248996537E-2</v>
      </c>
      <c r="K4">
        <v>1.032121244654753E-2</v>
      </c>
      <c r="L4">
        <v>6.3166681104529387E-2</v>
      </c>
      <c r="M4">
        <v>4.506347745453497E-2</v>
      </c>
      <c r="N4">
        <v>1.7965224748835589E-2</v>
      </c>
      <c r="O4">
        <v>1.226029227403575E-2</v>
      </c>
      <c r="P4">
        <v>9.6199527803744779E-3</v>
      </c>
      <c r="Q4">
        <v>5.4918677030350721E-3</v>
      </c>
      <c r="R4">
        <v>2.0118902787877951E-2</v>
      </c>
      <c r="S4">
        <v>0.2166749849740684</v>
      </c>
      <c r="T4">
        <v>6.9272637214919261E-2</v>
      </c>
      <c r="U4">
        <v>0.11052362613389891</v>
      </c>
      <c r="V4">
        <v>0.34147319400020909</v>
      </c>
      <c r="W4">
        <v>1.817022866823006</v>
      </c>
      <c r="X4">
        <v>3.5535737254326922E-3</v>
      </c>
      <c r="Y4">
        <v>7.467446577184855E-4</v>
      </c>
      <c r="Z4">
        <v>6.2808960502041072E-2</v>
      </c>
      <c r="AA4">
        <v>5.6828829316311183E-2</v>
      </c>
      <c r="AB4">
        <v>2.1041444516588649E-3</v>
      </c>
      <c r="AC4">
        <v>0.42759776976057812</v>
      </c>
      <c r="AD4">
        <v>1.078452149642428</v>
      </c>
      <c r="AE4">
        <v>4.4424467173932281E-2</v>
      </c>
      <c r="AF4">
        <v>0.22293321042632261</v>
      </c>
      <c r="AG4">
        <v>12.217138708159951</v>
      </c>
      <c r="AH4">
        <v>0.49154382543137409</v>
      </c>
      <c r="AI4">
        <v>0.30896733749735628</v>
      </c>
      <c r="AJ4">
        <v>0.95547641702813579</v>
      </c>
      <c r="AK4">
        <v>0.87999073379533022</v>
      </c>
      <c r="AL4">
        <v>0.74908910388401651</v>
      </c>
      <c r="AM4">
        <v>4.358738526363147E-2</v>
      </c>
      <c r="AN4">
        <v>0.15198917256402239</v>
      </c>
    </row>
    <row r="5" spans="1:40" x14ac:dyDescent="0.45">
      <c r="A5" s="1" t="s">
        <v>434</v>
      </c>
      <c r="B5">
        <v>81.184055584817571</v>
      </c>
      <c r="C5">
        <v>8.8859943523122453</v>
      </c>
      <c r="D5">
        <v>1.76858547372435</v>
      </c>
      <c r="E5">
        <v>0.5548443020774706</v>
      </c>
      <c r="F5">
        <v>65.327349167337346</v>
      </c>
      <c r="G5">
        <v>23.488324700493362</v>
      </c>
      <c r="H5">
        <v>74.626425896733352</v>
      </c>
      <c r="I5">
        <v>21.761970028119219</v>
      </c>
      <c r="J5">
        <v>4.8550837598030689</v>
      </c>
      <c r="K5">
        <v>8.8548139373218895</v>
      </c>
      <c r="L5">
        <v>634.37443624306025</v>
      </c>
      <c r="M5">
        <v>51.56673017913775</v>
      </c>
      <c r="N5">
        <v>16.531897831667081</v>
      </c>
      <c r="O5">
        <v>6.3430553432064167</v>
      </c>
      <c r="P5">
        <v>25.74956604458562</v>
      </c>
      <c r="Q5">
        <v>8.5939911433331027</v>
      </c>
      <c r="R5">
        <v>3.275367568290521</v>
      </c>
      <c r="S5">
        <v>44.007766562747342</v>
      </c>
      <c r="T5">
        <v>9.2205085016391415</v>
      </c>
      <c r="U5">
        <v>45.027954164444232</v>
      </c>
      <c r="V5">
        <v>96.976746383858085</v>
      </c>
      <c r="W5">
        <v>104.9715226802271</v>
      </c>
      <c r="X5">
        <v>0.59778909017150772</v>
      </c>
      <c r="Y5">
        <v>0.9381002915379697</v>
      </c>
      <c r="Z5">
        <v>18.526447205932829</v>
      </c>
      <c r="AA5">
        <v>49.424860661078611</v>
      </c>
      <c r="AB5">
        <v>2.2189717269339191</v>
      </c>
      <c r="AC5">
        <v>50.523194308357823</v>
      </c>
      <c r="AD5">
        <v>28.765443899546661</v>
      </c>
      <c r="AE5">
        <v>8.6821124880916933</v>
      </c>
      <c r="AF5">
        <v>9.5693263747800614</v>
      </c>
      <c r="AG5">
        <v>108.562968558083</v>
      </c>
      <c r="AH5">
        <v>82.328220449819995</v>
      </c>
      <c r="AI5">
        <v>16.60477367074439</v>
      </c>
      <c r="AJ5">
        <v>137.4132748093491</v>
      </c>
      <c r="AK5">
        <v>57.236387535584598</v>
      </c>
      <c r="AL5">
        <v>371.70257474350018</v>
      </c>
      <c r="AM5">
        <v>7.9923694983899756</v>
      </c>
      <c r="AN5">
        <v>20.728772683118201</v>
      </c>
    </row>
    <row r="6" spans="1:40" x14ac:dyDescent="0.45">
      <c r="A6" s="1" t="s">
        <v>435</v>
      </c>
      <c r="B6">
        <v>224.56008713098021</v>
      </c>
      <c r="C6">
        <v>22.020545019913449</v>
      </c>
      <c r="D6">
        <v>4.9483709609299034</v>
      </c>
      <c r="E6">
        <v>1.6269742342286799</v>
      </c>
      <c r="F6">
        <v>131.22704676128461</v>
      </c>
      <c r="G6">
        <v>17.49324968075803</v>
      </c>
      <c r="H6">
        <v>206.2233172850608</v>
      </c>
      <c r="I6">
        <v>51.718710158659633</v>
      </c>
      <c r="J6">
        <v>15.91415610732046</v>
      </c>
      <c r="K6">
        <v>29.524574517473091</v>
      </c>
      <c r="L6">
        <v>1161.8790397284361</v>
      </c>
      <c r="M6">
        <v>86.773216162845415</v>
      </c>
      <c r="N6">
        <v>38.107479239081243</v>
      </c>
      <c r="O6">
        <v>7.1803480799592734</v>
      </c>
      <c r="P6">
        <v>21.494557913206179</v>
      </c>
      <c r="Q6">
        <v>9.1300500793340102</v>
      </c>
      <c r="R6">
        <v>10.47365966827161</v>
      </c>
      <c r="S6">
        <v>163.09032808130601</v>
      </c>
      <c r="T6">
        <v>26.07636074425135</v>
      </c>
      <c r="U6">
        <v>64.346020178599218</v>
      </c>
      <c r="V6">
        <v>1789.2894153147661</v>
      </c>
      <c r="W6">
        <v>798.36768270569598</v>
      </c>
      <c r="X6">
        <v>2.8490511947485531</v>
      </c>
      <c r="Y6">
        <v>0.78850485409457316</v>
      </c>
      <c r="Z6">
        <v>78.809697064203505</v>
      </c>
      <c r="AA6">
        <v>50.351610664137937</v>
      </c>
      <c r="AB6">
        <v>2.4806278831154369</v>
      </c>
      <c r="AC6">
        <v>95.334360791504324</v>
      </c>
      <c r="AD6">
        <v>86.212112883488658</v>
      </c>
      <c r="AE6">
        <v>24.365748558778112</v>
      </c>
      <c r="AF6">
        <v>29.712628504135381</v>
      </c>
      <c r="AG6">
        <v>334.11278712273719</v>
      </c>
      <c r="AH6">
        <v>221.53661375735061</v>
      </c>
      <c r="AI6">
        <v>53.377767007531567</v>
      </c>
      <c r="AJ6">
        <v>441.80297018413529</v>
      </c>
      <c r="AK6">
        <v>194.65620646067731</v>
      </c>
      <c r="AL6">
        <v>725.54009827570849</v>
      </c>
      <c r="AM6">
        <v>30.513409798229439</v>
      </c>
      <c r="AN6">
        <v>55.974603325864337</v>
      </c>
    </row>
    <row r="7" spans="1:40" x14ac:dyDescent="0.45">
      <c r="A7" s="1" t="s">
        <v>436</v>
      </c>
      <c r="B7">
        <v>29.490813636368149</v>
      </c>
      <c r="C7">
        <v>3.796655630185807</v>
      </c>
      <c r="D7">
        <v>0.50746411413852133</v>
      </c>
      <c r="E7">
        <v>0.19389068893663139</v>
      </c>
      <c r="F7">
        <v>12.521091028232711</v>
      </c>
      <c r="G7">
        <v>2.839242591512019</v>
      </c>
      <c r="H7">
        <v>13.013415427918931</v>
      </c>
      <c r="I7">
        <v>3.895467136368004</v>
      </c>
      <c r="J7">
        <v>2.1043912391016</v>
      </c>
      <c r="K7">
        <v>1.1323787277912081</v>
      </c>
      <c r="L7">
        <v>11.77209730545032</v>
      </c>
      <c r="M7">
        <v>11.54149636307595</v>
      </c>
      <c r="N7">
        <v>3.510157348423097</v>
      </c>
      <c r="O7">
        <v>2.4494125486076501</v>
      </c>
      <c r="P7">
        <v>8.5052833107112793</v>
      </c>
      <c r="Q7">
        <v>2.6233831055849919</v>
      </c>
      <c r="R7">
        <v>1.3649682170984381</v>
      </c>
      <c r="S7">
        <v>20.573942342135421</v>
      </c>
      <c r="T7">
        <v>3.1146913424598468</v>
      </c>
      <c r="U7">
        <v>17.766683833703151</v>
      </c>
      <c r="V7">
        <v>24.099178191928939</v>
      </c>
      <c r="W7">
        <v>27.193854652034929</v>
      </c>
      <c r="X7">
        <v>0.15533778849509081</v>
      </c>
      <c r="Y7">
        <v>0.25445357055474482</v>
      </c>
      <c r="Z7">
        <v>4.6488438100569729</v>
      </c>
      <c r="AA7">
        <v>13.83355367543848</v>
      </c>
      <c r="AB7">
        <v>0.90072078275771594</v>
      </c>
      <c r="AC7">
        <v>16.676801852745651</v>
      </c>
      <c r="AD7">
        <v>7.2348853911987572</v>
      </c>
      <c r="AE7">
        <v>2.9772969860873819</v>
      </c>
      <c r="AF7">
        <v>2.0645527672639199</v>
      </c>
      <c r="AG7">
        <v>22.137031290350219</v>
      </c>
      <c r="AH7">
        <v>23.70225686037773</v>
      </c>
      <c r="AI7">
        <v>3.5231496430505729</v>
      </c>
      <c r="AJ7">
        <v>43.548972393125837</v>
      </c>
      <c r="AK7">
        <v>15.900780213104269</v>
      </c>
      <c r="AL7">
        <v>105.6397095388041</v>
      </c>
      <c r="AM7">
        <v>1.3133454319584701</v>
      </c>
      <c r="AN7">
        <v>4.5971899323037952</v>
      </c>
    </row>
    <row r="8" spans="1:40" x14ac:dyDescent="0.45">
      <c r="A8" s="1" t="s">
        <v>437</v>
      </c>
      <c r="B8">
        <v>9.5350555183268444</v>
      </c>
      <c r="C8">
        <v>1.1970014100590809</v>
      </c>
      <c r="D8">
        <v>0.25975409966739771</v>
      </c>
      <c r="E8">
        <v>7.3635888718429895E-2</v>
      </c>
      <c r="F8">
        <v>4.2775395906028066</v>
      </c>
      <c r="G8">
        <v>1.0072631387587669</v>
      </c>
      <c r="H8">
        <v>9.9200776191486604</v>
      </c>
      <c r="I8">
        <v>2.214727390449025</v>
      </c>
      <c r="J8">
        <v>1.9310993305957811</v>
      </c>
      <c r="K8">
        <v>0.50291995595534411</v>
      </c>
      <c r="L8">
        <v>2.152488588217266</v>
      </c>
      <c r="M8">
        <v>3.9749230042888262</v>
      </c>
      <c r="N8">
        <v>1.067106697666466</v>
      </c>
      <c r="O8">
        <v>0.43093942115659079</v>
      </c>
      <c r="P8">
        <v>9.4889877967770708</v>
      </c>
      <c r="Q8">
        <v>0.70175961765889028</v>
      </c>
      <c r="R8">
        <v>1.026939685686719</v>
      </c>
      <c r="S8">
        <v>19.178484668140261</v>
      </c>
      <c r="T8">
        <v>2.1215778607159259</v>
      </c>
      <c r="U8">
        <v>3.6782070113532801</v>
      </c>
      <c r="V8">
        <v>6.5262559284279424</v>
      </c>
      <c r="W8">
        <v>12.37809910834676</v>
      </c>
      <c r="X8">
        <v>4.6924276523470823E-2</v>
      </c>
      <c r="Y8">
        <v>6.19960043524223E-2</v>
      </c>
      <c r="Z8">
        <v>1.471736020539739</v>
      </c>
      <c r="AA8">
        <v>3.6873192945787321</v>
      </c>
      <c r="AB8">
        <v>0.1730832518911678</v>
      </c>
      <c r="AC8">
        <v>7.7013662429030152</v>
      </c>
      <c r="AD8">
        <v>3.0862029871805632</v>
      </c>
      <c r="AE8">
        <v>2.092140278159194</v>
      </c>
      <c r="AF8">
        <v>1.103595897113568</v>
      </c>
      <c r="AG8">
        <v>8.7818294523563392</v>
      </c>
      <c r="AH8">
        <v>12.974080932797371</v>
      </c>
      <c r="AI8">
        <v>2.1392724959364329</v>
      </c>
      <c r="AJ8">
        <v>25.79942874779454</v>
      </c>
      <c r="AK8">
        <v>7.6759678824134259</v>
      </c>
      <c r="AL8">
        <v>55.058412318809701</v>
      </c>
      <c r="AM8">
        <v>0.35011477482204101</v>
      </c>
      <c r="AN8">
        <v>3.5726859390185282</v>
      </c>
    </row>
    <row r="9" spans="1:40" x14ac:dyDescent="0.45">
      <c r="A9" s="1" t="s">
        <v>438</v>
      </c>
      <c r="B9">
        <v>9.6580469467878149</v>
      </c>
      <c r="C9">
        <v>0.96197203068657211</v>
      </c>
      <c r="D9">
        <v>0.2125674354479811</v>
      </c>
      <c r="E9">
        <v>6.9227464074807191E-2</v>
      </c>
      <c r="F9">
        <v>5.9724202447052663</v>
      </c>
      <c r="G9">
        <v>0.88399183947250892</v>
      </c>
      <c r="H9">
        <v>8.1222041110830379</v>
      </c>
      <c r="I9">
        <v>1.9539812077457439</v>
      </c>
      <c r="J9">
        <v>0.73368014176126772</v>
      </c>
      <c r="K9">
        <v>1.1631453731034569</v>
      </c>
      <c r="L9">
        <v>36.884833366246461</v>
      </c>
      <c r="M9">
        <v>3.8585859313367781</v>
      </c>
      <c r="N9">
        <v>1.7158142599847459</v>
      </c>
      <c r="O9">
        <v>0.33419288707370892</v>
      </c>
      <c r="P9">
        <v>0.98423195893471627</v>
      </c>
      <c r="Q9">
        <v>0.38467929661638761</v>
      </c>
      <c r="R9">
        <v>0.47318172575710188</v>
      </c>
      <c r="S9">
        <v>7.5340566513895482</v>
      </c>
      <c r="T9">
        <v>1.150911487064979</v>
      </c>
      <c r="U9">
        <v>2.8810656805757371</v>
      </c>
      <c r="V9">
        <v>82.406263576538024</v>
      </c>
      <c r="W9">
        <v>36.101279342359398</v>
      </c>
      <c r="X9">
        <v>0.1231892547651169</v>
      </c>
      <c r="Y9">
        <v>3.9654479707870213E-2</v>
      </c>
      <c r="Z9">
        <v>3.2805114251509448</v>
      </c>
      <c r="AA9">
        <v>2.44455575185843</v>
      </c>
      <c r="AB9">
        <v>0.11499099845944991</v>
      </c>
      <c r="AC9">
        <v>4.2851057932771228</v>
      </c>
      <c r="AD9">
        <v>3.494307963622814</v>
      </c>
      <c r="AE9">
        <v>1.083015553848599</v>
      </c>
      <c r="AF9">
        <v>1.247909620801926</v>
      </c>
      <c r="AG9">
        <v>13.226454478997381</v>
      </c>
      <c r="AH9">
        <v>9.6511313883137095</v>
      </c>
      <c r="AI9">
        <v>2.254331847299766</v>
      </c>
      <c r="AJ9">
        <v>19.26281501854297</v>
      </c>
      <c r="AK9">
        <v>8.344757351028349</v>
      </c>
      <c r="AL9">
        <v>30.91208183949777</v>
      </c>
      <c r="AM9">
        <v>1.376459421129955</v>
      </c>
      <c r="AN9">
        <v>2.4410462724480859</v>
      </c>
    </row>
    <row r="10" spans="1:40" x14ac:dyDescent="0.45">
      <c r="A10" s="1" t="s">
        <v>439</v>
      </c>
      <c r="B10">
        <v>134.10317196382559</v>
      </c>
      <c r="C10">
        <v>2.4028146046995671</v>
      </c>
      <c r="D10">
        <v>0.1569006758020674</v>
      </c>
      <c r="E10">
        <v>4.3575561745985841E-2</v>
      </c>
      <c r="F10">
        <v>3.1201293429288488</v>
      </c>
      <c r="G10">
        <v>0.62195929685231388</v>
      </c>
      <c r="H10">
        <v>2.9512977002349259</v>
      </c>
      <c r="I10">
        <v>0.29997023297480901</v>
      </c>
      <c r="J10">
        <v>0.12575427551486529</v>
      </c>
      <c r="K10">
        <v>9.4707917034998201E-2</v>
      </c>
      <c r="L10">
        <v>0.38353422732713399</v>
      </c>
      <c r="M10">
        <v>0.70531198720924115</v>
      </c>
      <c r="N10">
        <v>0.2441991012326272</v>
      </c>
      <c r="O10">
        <v>7.7789624225430704E-2</v>
      </c>
      <c r="P10">
        <v>0.10373455606114849</v>
      </c>
      <c r="Q10">
        <v>4.1365447369673333E-2</v>
      </c>
      <c r="R10">
        <v>9.8303892460406397E-2</v>
      </c>
      <c r="S10">
        <v>1.284845492399072</v>
      </c>
      <c r="T10">
        <v>0.44985245039401739</v>
      </c>
      <c r="U10">
        <v>0.37334970313994292</v>
      </c>
      <c r="V10">
        <v>1.7479518053220089</v>
      </c>
      <c r="W10">
        <v>3.114994363007471</v>
      </c>
      <c r="X10">
        <v>1.7557955606115679E-2</v>
      </c>
      <c r="Y10">
        <v>7.4850252823556642E-3</v>
      </c>
      <c r="Z10">
        <v>0.30548877008694381</v>
      </c>
      <c r="AA10">
        <v>0.46231329119429881</v>
      </c>
      <c r="AB10">
        <v>1.6006330908114989E-2</v>
      </c>
      <c r="AC10">
        <v>3.0374389929793968</v>
      </c>
      <c r="AD10">
        <v>1.0952047828127389</v>
      </c>
      <c r="AE10">
        <v>0.1922294071350597</v>
      </c>
      <c r="AF10">
        <v>0.75390694529152191</v>
      </c>
      <c r="AG10">
        <v>27.621007963602018</v>
      </c>
      <c r="AH10">
        <v>2.51636189281695</v>
      </c>
      <c r="AI10">
        <v>1.0166803356284191</v>
      </c>
      <c r="AJ10">
        <v>5.2981153088030402</v>
      </c>
      <c r="AK10">
        <v>3.0959869282334131</v>
      </c>
      <c r="AL10">
        <v>3.7921903337778771</v>
      </c>
      <c r="AM10">
        <v>9.1024187254343566E-2</v>
      </c>
      <c r="AN10">
        <v>0.32705668882492922</v>
      </c>
    </row>
    <row r="11" spans="1:40" x14ac:dyDescent="0.45">
      <c r="A11" s="1" t="s">
        <v>440</v>
      </c>
      <c r="B11">
        <v>117.2688635383237</v>
      </c>
      <c r="C11">
        <v>25.821539075090008</v>
      </c>
      <c r="D11">
        <v>0.107569341953149</v>
      </c>
      <c r="E11">
        <v>1.9894133714856779E-2</v>
      </c>
      <c r="F11">
        <v>0.19446943570982991</v>
      </c>
      <c r="G11">
        <v>0.1194782705432413</v>
      </c>
      <c r="H11">
        <v>3.963615221201028</v>
      </c>
      <c r="I11">
        <v>0.20839939510108149</v>
      </c>
      <c r="J11">
        <v>2.2714462225183411E-2</v>
      </c>
      <c r="K11">
        <v>4.639615363131934E-2</v>
      </c>
      <c r="L11">
        <v>0.25200089299181028</v>
      </c>
      <c r="M11">
        <v>0.106042784539883</v>
      </c>
      <c r="N11">
        <v>2.8284475182767058E-2</v>
      </c>
      <c r="O11">
        <v>6.3304174517899311E-2</v>
      </c>
      <c r="P11">
        <v>2.2330717211589211E-2</v>
      </c>
      <c r="Q11">
        <v>1.468339084012711E-2</v>
      </c>
      <c r="R11">
        <v>5.0790301719996447E-2</v>
      </c>
      <c r="S11">
        <v>0.24498011764816949</v>
      </c>
      <c r="T11">
        <v>0.29229711827513633</v>
      </c>
      <c r="U11">
        <v>0.179417445327579</v>
      </c>
      <c r="V11">
        <v>1.606940131041408</v>
      </c>
      <c r="W11">
        <v>5.7097941924959619</v>
      </c>
      <c r="X11">
        <v>1.8277189917929568E-2</v>
      </c>
      <c r="Y11">
        <v>1.788526155923406E-3</v>
      </c>
      <c r="Z11">
        <v>0.1790258837012228</v>
      </c>
      <c r="AA11">
        <v>0.1603933262088571</v>
      </c>
      <c r="AB11">
        <v>6.0738765524433131E-3</v>
      </c>
      <c r="AC11">
        <v>0.65092390781379184</v>
      </c>
      <c r="AD11">
        <v>1.6453954605368519</v>
      </c>
      <c r="AE11">
        <v>0.16525290525721051</v>
      </c>
      <c r="AF11">
        <v>1.1341143657105279</v>
      </c>
      <c r="AG11">
        <v>25.33287937529537</v>
      </c>
      <c r="AH11">
        <v>2.0545938392921861</v>
      </c>
      <c r="AI11">
        <v>1.471812757418002</v>
      </c>
      <c r="AJ11">
        <v>4.0384090329939699</v>
      </c>
      <c r="AK11">
        <v>3.9209376823068331</v>
      </c>
      <c r="AL11">
        <v>2.7769915737648132</v>
      </c>
      <c r="AM11">
        <v>0.10259060574819411</v>
      </c>
      <c r="AN11">
        <v>0.40291037574642918</v>
      </c>
    </row>
    <row r="12" spans="1:40" x14ac:dyDescent="0.45">
      <c r="A12" s="1" t="s">
        <v>441</v>
      </c>
      <c r="B12">
        <v>8.3344869668701911</v>
      </c>
      <c r="C12">
        <v>0.59247460025426446</v>
      </c>
      <c r="D12">
        <v>6.0870809919309619E-2</v>
      </c>
      <c r="E12">
        <v>6.4803973833470231E-3</v>
      </c>
      <c r="F12">
        <v>0.2180008563458285</v>
      </c>
      <c r="G12">
        <v>6.039641316269851E-2</v>
      </c>
      <c r="H12">
        <v>0.60806102213362789</v>
      </c>
      <c r="I12">
        <v>4.3702003789449273E-2</v>
      </c>
      <c r="J12">
        <v>7.9250963456977533E-2</v>
      </c>
      <c r="K12">
        <v>7.398801906545802E-3</v>
      </c>
      <c r="L12">
        <v>5.0613948076755573E-2</v>
      </c>
      <c r="M12">
        <v>0.11699977507651579</v>
      </c>
      <c r="N12">
        <v>6.019653704990835E-2</v>
      </c>
      <c r="O12">
        <v>1.261835176767679E-2</v>
      </c>
      <c r="P12">
        <v>3.0345829891357399E-2</v>
      </c>
      <c r="Q12">
        <v>1.10782569915277E-2</v>
      </c>
      <c r="R12">
        <v>4.6287545753377658E-2</v>
      </c>
      <c r="S12">
        <v>0.82149190578385001</v>
      </c>
      <c r="T12">
        <v>0.111380897287178</v>
      </c>
      <c r="U12">
        <v>7.5880370759884824E-2</v>
      </c>
      <c r="V12">
        <v>0.22438317759272369</v>
      </c>
      <c r="W12">
        <v>0.51003647418050302</v>
      </c>
      <c r="X12">
        <v>2.3432298538505788E-3</v>
      </c>
      <c r="Y12">
        <v>1.921455655013409E-3</v>
      </c>
      <c r="Z12">
        <v>5.8790646500383771E-2</v>
      </c>
      <c r="AA12">
        <v>0.1230421203979484</v>
      </c>
      <c r="AB12">
        <v>3.2946012050387471E-3</v>
      </c>
      <c r="AC12">
        <v>0.80129361589786807</v>
      </c>
      <c r="AD12">
        <v>0.2700073557388602</v>
      </c>
      <c r="AE12">
        <v>9.0373994432438057E-2</v>
      </c>
      <c r="AF12">
        <v>0.12705515248692789</v>
      </c>
      <c r="AG12">
        <v>3.6696720121135979</v>
      </c>
      <c r="AH12">
        <v>0.6046904121552279</v>
      </c>
      <c r="AI12">
        <v>0.19286910771022911</v>
      </c>
      <c r="AJ12">
        <v>1.181289386404109</v>
      </c>
      <c r="AK12">
        <v>0.55505448462956819</v>
      </c>
      <c r="AL12">
        <v>0.7826813581261356</v>
      </c>
      <c r="AM12">
        <v>2.6514137551325818E-2</v>
      </c>
      <c r="AN12">
        <v>8.5650581063403924E-2</v>
      </c>
    </row>
    <row r="13" spans="1:40" x14ac:dyDescent="0.45">
      <c r="A13" s="1" t="s">
        <v>442</v>
      </c>
      <c r="B13">
        <v>68.504896970158995</v>
      </c>
      <c r="C13">
        <v>1.2220759141444839</v>
      </c>
      <c r="D13">
        <v>0.1024105276474698</v>
      </c>
      <c r="E13">
        <v>1.6489082202295412E-2</v>
      </c>
      <c r="F13">
        <v>0.23070919965744391</v>
      </c>
      <c r="G13">
        <v>7.1397952859901373E-2</v>
      </c>
      <c r="H13">
        <v>1.61066791366212</v>
      </c>
      <c r="I13">
        <v>0.13160400800682559</v>
      </c>
      <c r="J13">
        <v>3.5672573063908392E-2</v>
      </c>
      <c r="K13">
        <v>4.376352324586235E-2</v>
      </c>
      <c r="L13">
        <v>0.20252595343021659</v>
      </c>
      <c r="M13">
        <v>0.1094883655792777</v>
      </c>
      <c r="N13">
        <v>3.3455554200637623E-2</v>
      </c>
      <c r="O13">
        <v>5.5819348041365333E-2</v>
      </c>
      <c r="P13">
        <v>2.0337118487974121E-2</v>
      </c>
      <c r="Q13">
        <v>1.154574207129214E-2</v>
      </c>
      <c r="R13">
        <v>4.5861630991197187E-2</v>
      </c>
      <c r="S13">
        <v>0.36971460799955058</v>
      </c>
      <c r="T13">
        <v>0.1559076117878698</v>
      </c>
      <c r="U13">
        <v>0.13069940404384581</v>
      </c>
      <c r="V13">
        <v>1.2855929563747399</v>
      </c>
      <c r="W13">
        <v>2.127969865925206</v>
      </c>
      <c r="X13">
        <v>1.4296349339744781E-2</v>
      </c>
      <c r="Y13">
        <v>1.887119274796839E-3</v>
      </c>
      <c r="Z13">
        <v>0.2026020589317602</v>
      </c>
      <c r="AA13">
        <v>0.16009832359689299</v>
      </c>
      <c r="AB13">
        <v>4.6387043716815202E-3</v>
      </c>
      <c r="AC13">
        <v>0.65541103671276757</v>
      </c>
      <c r="AD13">
        <v>1.1954447289454979</v>
      </c>
      <c r="AE13">
        <v>0.16928410822727341</v>
      </c>
      <c r="AF13">
        <v>0.71289501754084594</v>
      </c>
      <c r="AG13">
        <v>17.148957755047672</v>
      </c>
      <c r="AH13">
        <v>1.2434214122583009</v>
      </c>
      <c r="AI13">
        <v>0.81053946548649058</v>
      </c>
      <c r="AJ13">
        <v>2.2905253939505559</v>
      </c>
      <c r="AK13">
        <v>2.1794388896300529</v>
      </c>
      <c r="AL13">
        <v>1.981280157550255</v>
      </c>
      <c r="AM13">
        <v>3.4364976254283162E-2</v>
      </c>
      <c r="AN13">
        <v>0.17996435866756269</v>
      </c>
    </row>
    <row r="14" spans="1:40" x14ac:dyDescent="0.45">
      <c r="A14" s="1" t="s">
        <v>443</v>
      </c>
      <c r="B14">
        <v>44.101462409105032</v>
      </c>
      <c r="C14">
        <v>1.7179383691379879</v>
      </c>
      <c r="D14">
        <v>0.50416319984407587</v>
      </c>
      <c r="E14">
        <v>1.5124464363936271E-2</v>
      </c>
      <c r="F14">
        <v>1.330253586222182</v>
      </c>
      <c r="G14">
        <v>0.26124975083946139</v>
      </c>
      <c r="H14">
        <v>1.988341865169156</v>
      </c>
      <c r="I14">
        <v>9.4731617085596478E-2</v>
      </c>
      <c r="J14">
        <v>0.11210660012636151</v>
      </c>
      <c r="K14">
        <v>2.1670655593831911E-2</v>
      </c>
      <c r="L14">
        <v>0.14091736498541099</v>
      </c>
      <c r="M14">
        <v>0.79927186917059978</v>
      </c>
      <c r="N14">
        <v>0.24471847927689511</v>
      </c>
      <c r="O14">
        <v>6.0354609512552532E-2</v>
      </c>
      <c r="P14">
        <v>0.1068133726070933</v>
      </c>
      <c r="Q14">
        <v>5.0934095868463973E-2</v>
      </c>
      <c r="R14">
        <v>7.8676753141564942E-2</v>
      </c>
      <c r="S14">
        <v>1.153729733696131</v>
      </c>
      <c r="T14">
        <v>0.21206603769582461</v>
      </c>
      <c r="U14">
        <v>0.25949423644429542</v>
      </c>
      <c r="V14">
        <v>0.60698303162533085</v>
      </c>
      <c r="W14">
        <v>1.1746916272681489</v>
      </c>
      <c r="X14">
        <v>6.4565956154061539E-3</v>
      </c>
      <c r="Y14">
        <v>1.6145431358594149E-2</v>
      </c>
      <c r="Z14">
        <v>0.15559950830883659</v>
      </c>
      <c r="AA14">
        <v>0.84715678069691713</v>
      </c>
      <c r="AB14">
        <v>1.412170680875122E-2</v>
      </c>
      <c r="AC14">
        <v>3.4956856039172379</v>
      </c>
      <c r="AD14">
        <v>1.0371974056890969</v>
      </c>
      <c r="AE14">
        <v>0.15960990358859381</v>
      </c>
      <c r="AF14">
        <v>0.52818825672985736</v>
      </c>
      <c r="AG14">
        <v>17.715364733089739</v>
      </c>
      <c r="AH14">
        <v>1.571207374367781</v>
      </c>
      <c r="AI14">
        <v>0.69115262690564905</v>
      </c>
      <c r="AJ14">
        <v>2.5645413801974311</v>
      </c>
      <c r="AK14">
        <v>1.9593515420786649</v>
      </c>
      <c r="AL14">
        <v>3.6896669960889481</v>
      </c>
      <c r="AM14">
        <v>5.2344167690474272E-2</v>
      </c>
      <c r="AN14">
        <v>0.76345377815622706</v>
      </c>
    </row>
    <row r="15" spans="1:40" x14ac:dyDescent="0.45">
      <c r="A15" s="1" t="s">
        <v>444</v>
      </c>
      <c r="B15">
        <v>82.445370377259749</v>
      </c>
      <c r="C15">
        <v>2.1386932874366269</v>
      </c>
      <c r="D15">
        <v>0.28693883465832348</v>
      </c>
      <c r="E15">
        <v>1.471091109575077E-2</v>
      </c>
      <c r="F15">
        <v>0.14371317423164021</v>
      </c>
      <c r="G15">
        <v>5.3241130227116691E-2</v>
      </c>
      <c r="H15">
        <v>1.895004657825698</v>
      </c>
      <c r="I15">
        <v>0.1179486052614353</v>
      </c>
      <c r="J15">
        <v>1.23782151007146E-2</v>
      </c>
      <c r="K15">
        <v>5.2918617759572129E-2</v>
      </c>
      <c r="L15">
        <v>0.22366562400083231</v>
      </c>
      <c r="M15">
        <v>6.5126635454065579E-2</v>
      </c>
      <c r="N15">
        <v>2.5879508595708159E-2</v>
      </c>
      <c r="O15">
        <v>5.8200912894159351E-2</v>
      </c>
      <c r="P15">
        <v>1.692648463159805E-2</v>
      </c>
      <c r="Q15">
        <v>1.155431109014851E-2</v>
      </c>
      <c r="R15">
        <v>3.1216058036017749E-2</v>
      </c>
      <c r="S15">
        <v>0.13142067181896661</v>
      </c>
      <c r="T15">
        <v>0.1523757690710518</v>
      </c>
      <c r="U15">
        <v>0.16386430459239101</v>
      </c>
      <c r="V15">
        <v>1.476287579685555</v>
      </c>
      <c r="W15">
        <v>3.2341974048315221</v>
      </c>
      <c r="X15">
        <v>1.686235270711188E-2</v>
      </c>
      <c r="Y15">
        <v>9.3359163487173114E-4</v>
      </c>
      <c r="Z15">
        <v>0.16760447690877259</v>
      </c>
      <c r="AA15">
        <v>0.11041541144617489</v>
      </c>
      <c r="AB15">
        <v>4.7551565106657492E-3</v>
      </c>
      <c r="AC15">
        <v>1.38027684081911</v>
      </c>
      <c r="AD15">
        <v>1.3919577226206881</v>
      </c>
      <c r="AE15">
        <v>0.15245516055520539</v>
      </c>
      <c r="AF15">
        <v>0.59920825338600114</v>
      </c>
      <c r="AG15">
        <v>22.244762382447181</v>
      </c>
      <c r="AH15">
        <v>1.288041017700138</v>
      </c>
      <c r="AI15">
        <v>0.79833561249786811</v>
      </c>
      <c r="AJ15">
        <v>2.1849749793525759</v>
      </c>
      <c r="AK15">
        <v>2.2580987183939238</v>
      </c>
      <c r="AL15">
        <v>2.2929347068708479</v>
      </c>
      <c r="AM15">
        <v>2.8830386582706199E-2</v>
      </c>
      <c r="AN15">
        <v>0.24131291891962209</v>
      </c>
    </row>
    <row r="16" spans="1:40" x14ac:dyDescent="0.45">
      <c r="A16" s="1" t="s">
        <v>445</v>
      </c>
      <c r="B16">
        <v>80.46139231888715</v>
      </c>
      <c r="C16">
        <v>11.099048241953939</v>
      </c>
      <c r="D16">
        <v>0.82910127660786015</v>
      </c>
      <c r="E16">
        <v>2.306634570456172E-2</v>
      </c>
      <c r="F16">
        <v>0.41138363260503341</v>
      </c>
      <c r="G16">
        <v>0.15685562644172729</v>
      </c>
      <c r="H16">
        <v>3.2466170482702088</v>
      </c>
      <c r="I16">
        <v>0.19021189558437451</v>
      </c>
      <c r="J16">
        <v>3.5142779238423461E-2</v>
      </c>
      <c r="K16">
        <v>5.2290170429779993E-2</v>
      </c>
      <c r="L16">
        <v>0.26134870963774232</v>
      </c>
      <c r="M16">
        <v>0.16005481249079839</v>
      </c>
      <c r="N16">
        <v>7.9404827733543168E-2</v>
      </c>
      <c r="O16">
        <v>5.2649254960423358E-2</v>
      </c>
      <c r="P16">
        <v>3.7808628912587093E-2</v>
      </c>
      <c r="Q16">
        <v>1.9935201940927939E-2</v>
      </c>
      <c r="R16">
        <v>0.50364697988284224</v>
      </c>
      <c r="S16">
        <v>0.37127488781099999</v>
      </c>
      <c r="T16">
        <v>0.32830769454289938</v>
      </c>
      <c r="U16">
        <v>0.22639188698563981</v>
      </c>
      <c r="V16">
        <v>1.311203253506197</v>
      </c>
      <c r="W16">
        <v>2.9047051067174299</v>
      </c>
      <c r="X16">
        <v>1.429114592184965E-2</v>
      </c>
      <c r="Y16">
        <v>2.242001633295914E-3</v>
      </c>
      <c r="Z16">
        <v>0.26213441050613862</v>
      </c>
      <c r="AA16">
        <v>0.18931512768932399</v>
      </c>
      <c r="AB16">
        <v>6.760675661681914E-3</v>
      </c>
      <c r="AC16">
        <v>3.8917087045884329</v>
      </c>
      <c r="AD16">
        <v>2.266298258386116</v>
      </c>
      <c r="AE16">
        <v>0.14188376767754851</v>
      </c>
      <c r="AF16">
        <v>1.0516849874461109</v>
      </c>
      <c r="AG16">
        <v>39.809219898147042</v>
      </c>
      <c r="AH16">
        <v>4.2939472895330573</v>
      </c>
      <c r="AI16">
        <v>1.5458777095521099</v>
      </c>
      <c r="AJ16">
        <v>4.3329323601236069</v>
      </c>
      <c r="AK16">
        <v>4.3103696743068811</v>
      </c>
      <c r="AL16">
        <v>3.6405048036740459</v>
      </c>
      <c r="AM16">
        <v>8.562858611435499E-2</v>
      </c>
      <c r="AN16">
        <v>1.8423193667852451</v>
      </c>
    </row>
    <row r="17" spans="1:40" x14ac:dyDescent="0.45">
      <c r="A17" s="1" t="s">
        <v>446</v>
      </c>
      <c r="B17">
        <v>16.07421341642241</v>
      </c>
      <c r="C17">
        <v>0.9087298551587295</v>
      </c>
      <c r="D17">
        <v>0.19920091885724581</v>
      </c>
      <c r="E17">
        <v>3.9692198390870632E-2</v>
      </c>
      <c r="F17">
        <v>8.8436524949358067E-2</v>
      </c>
      <c r="G17">
        <v>4.1537637132994798E-2</v>
      </c>
      <c r="H17">
        <v>1.345656316602893</v>
      </c>
      <c r="I17">
        <v>4.5976443854645152E-2</v>
      </c>
      <c r="J17">
        <v>8.7887319203517143E-3</v>
      </c>
      <c r="K17">
        <v>8.3541593915840984E-3</v>
      </c>
      <c r="L17">
        <v>6.4117159518159189E-2</v>
      </c>
      <c r="M17">
        <v>3.7407507621531617E-2</v>
      </c>
      <c r="N17">
        <v>1.9599148010930309E-2</v>
      </c>
      <c r="O17">
        <v>6.5997585242054679E-3</v>
      </c>
      <c r="P17">
        <v>8.4696879951910321E-3</v>
      </c>
      <c r="Q17">
        <v>4.5275791666847488E-3</v>
      </c>
      <c r="R17">
        <v>1.2604035539552871E-2</v>
      </c>
      <c r="S17">
        <v>9.8496577951909164E-2</v>
      </c>
      <c r="T17">
        <v>4.1384211090309417E-2</v>
      </c>
      <c r="U17">
        <v>5.6173973105935152E-2</v>
      </c>
      <c r="V17">
        <v>0.2117390695030158</v>
      </c>
      <c r="W17">
        <v>0.64813906275486666</v>
      </c>
      <c r="X17">
        <v>2.1800369807807311E-3</v>
      </c>
      <c r="Y17">
        <v>5.3697417794035382E-4</v>
      </c>
      <c r="Z17">
        <v>5.6530189186775708E-2</v>
      </c>
      <c r="AA17">
        <v>7.2930252146693117E-2</v>
      </c>
      <c r="AB17">
        <v>1.388935064185016E-3</v>
      </c>
      <c r="AC17">
        <v>11.89586859869596</v>
      </c>
      <c r="AD17">
        <v>0.71519137526055621</v>
      </c>
      <c r="AE17">
        <v>2.2716859226774331E-2</v>
      </c>
      <c r="AF17">
        <v>8.9641139202360359E-2</v>
      </c>
      <c r="AG17">
        <v>4.8713423224785588</v>
      </c>
      <c r="AH17">
        <v>0.34376763099071089</v>
      </c>
      <c r="AI17">
        <v>0.2383001897516987</v>
      </c>
      <c r="AJ17">
        <v>0.63213120533984912</v>
      </c>
      <c r="AK17">
        <v>0.42561385532977358</v>
      </c>
      <c r="AL17">
        <v>1.8635845596281579</v>
      </c>
      <c r="AM17">
        <v>2.3480568804137288E-2</v>
      </c>
      <c r="AN17">
        <v>0.37431537047307312</v>
      </c>
    </row>
    <row r="18" spans="1:40" x14ac:dyDescent="0.45">
      <c r="A18" s="1" t="s">
        <v>447</v>
      </c>
      <c r="B18">
        <v>11.968987284671931</v>
      </c>
      <c r="C18">
        <v>3.436795982735251</v>
      </c>
      <c r="D18">
        <v>13.32282349006517</v>
      </c>
      <c r="E18">
        <v>3.0445428704940089E-2</v>
      </c>
      <c r="F18">
        <v>0.14286913145630301</v>
      </c>
      <c r="G18">
        <v>0.14909445946758579</v>
      </c>
      <c r="H18">
        <v>2.7655192028929618</v>
      </c>
      <c r="I18">
        <v>0.1223671383195013</v>
      </c>
      <c r="J18">
        <v>1.6481796347793991E-2</v>
      </c>
      <c r="K18">
        <v>1.9354613893403351E-2</v>
      </c>
      <c r="L18">
        <v>0.1336496209194955</v>
      </c>
      <c r="M18">
        <v>7.678734159415157E-2</v>
      </c>
      <c r="N18">
        <v>3.2819779255089887E-2</v>
      </c>
      <c r="O18">
        <v>1.207200324214459E-2</v>
      </c>
      <c r="P18">
        <v>2.2429860749627509E-2</v>
      </c>
      <c r="Q18">
        <v>1.1320527958849641E-2</v>
      </c>
      <c r="R18">
        <v>2.359395405918642E-2</v>
      </c>
      <c r="S18">
        <v>0.19732374363004529</v>
      </c>
      <c r="T18">
        <v>0.13357657094330061</v>
      </c>
      <c r="U18">
        <v>0.15778791996572561</v>
      </c>
      <c r="V18">
        <v>0.39155288409376088</v>
      </c>
      <c r="W18">
        <v>1.306999298555868</v>
      </c>
      <c r="X18">
        <v>7.5404850076806326E-3</v>
      </c>
      <c r="Y18">
        <v>1.385256694308339E-3</v>
      </c>
      <c r="Z18">
        <v>0.32984103418766819</v>
      </c>
      <c r="AA18">
        <v>9.9079056876848121E-2</v>
      </c>
      <c r="AB18">
        <v>4.2328597504055054E-3</v>
      </c>
      <c r="AC18">
        <v>1.6653263497501569</v>
      </c>
      <c r="AD18">
        <v>1.134604968918822</v>
      </c>
      <c r="AE18">
        <v>4.4288875532172658E-2</v>
      </c>
      <c r="AF18">
        <v>0.20006067252789819</v>
      </c>
      <c r="AG18">
        <v>61.32539551049306</v>
      </c>
      <c r="AH18">
        <v>0.89943220946396107</v>
      </c>
      <c r="AI18">
        <v>0.44862767907535772</v>
      </c>
      <c r="AJ18">
        <v>1.852500056673936</v>
      </c>
      <c r="AK18">
        <v>0.92084743075439612</v>
      </c>
      <c r="AL18">
        <v>1.6437008989292869</v>
      </c>
      <c r="AM18">
        <v>0.21034288091415729</v>
      </c>
      <c r="AN18">
        <v>11.252977151148199</v>
      </c>
    </row>
    <row r="19" spans="1:40" x14ac:dyDescent="0.45">
      <c r="A19" s="1" t="s">
        <v>448</v>
      </c>
      <c r="B19">
        <v>2.2578862858968778</v>
      </c>
      <c r="C19">
        <v>7.985353520610194</v>
      </c>
      <c r="D19">
        <v>0.76084703957160493</v>
      </c>
      <c r="E19">
        <v>5.8318921204013538E-3</v>
      </c>
      <c r="F19">
        <v>2.631585873104449E-2</v>
      </c>
      <c r="G19">
        <v>2.797300088626244E-2</v>
      </c>
      <c r="H19">
        <v>0.34581757897587212</v>
      </c>
      <c r="I19">
        <v>2.690050325660133E-2</v>
      </c>
      <c r="J19">
        <v>2.8905150438182149E-3</v>
      </c>
      <c r="K19">
        <v>3.1093743709766802E-3</v>
      </c>
      <c r="L19">
        <v>2.3532832471964499E-2</v>
      </c>
      <c r="M19">
        <v>1.3715193909547081E-2</v>
      </c>
      <c r="N19">
        <v>5.9817263530162349E-3</v>
      </c>
      <c r="O19">
        <v>2.107285220807231E-3</v>
      </c>
      <c r="P19">
        <v>3.9554255029224782E-3</v>
      </c>
      <c r="Q19">
        <v>1.9701964738596651E-3</v>
      </c>
      <c r="R19">
        <v>4.2422611252587103E-3</v>
      </c>
      <c r="S19">
        <v>3.1877440132550623E-2</v>
      </c>
      <c r="T19">
        <v>2.315405727606959E-2</v>
      </c>
      <c r="U19">
        <v>2.646285727500685E-2</v>
      </c>
      <c r="V19">
        <v>6.3172103719948983E-2</v>
      </c>
      <c r="W19">
        <v>0.1868294744373265</v>
      </c>
      <c r="X19">
        <v>1.351471907525958E-3</v>
      </c>
      <c r="Y19">
        <v>2.3527919043553669E-4</v>
      </c>
      <c r="Z19">
        <v>6.1890149973897288E-2</v>
      </c>
      <c r="AA19">
        <v>3.4081259909482332E-2</v>
      </c>
      <c r="AB19">
        <v>7.4416574974883547E-4</v>
      </c>
      <c r="AC19">
        <v>0.31978389120269191</v>
      </c>
      <c r="AD19">
        <v>0.22588179333922351</v>
      </c>
      <c r="AE19">
        <v>9.2247487861550435E-3</v>
      </c>
      <c r="AF19">
        <v>7.0647047874008662E-2</v>
      </c>
      <c r="AG19">
        <v>7.3535976988151859</v>
      </c>
      <c r="AH19">
        <v>0.18292637432657019</v>
      </c>
      <c r="AI19">
        <v>9.9820976597510644E-2</v>
      </c>
      <c r="AJ19">
        <v>0.33656887557334259</v>
      </c>
      <c r="AK19">
        <v>0.25213370873690522</v>
      </c>
      <c r="AL19">
        <v>0.32052045313963878</v>
      </c>
      <c r="AM19">
        <v>4.0080288643912033E-2</v>
      </c>
      <c r="AN19">
        <v>0.78238704386275826</v>
      </c>
    </row>
    <row r="20" spans="1:40" x14ac:dyDescent="0.45">
      <c r="A20" s="1" t="s">
        <v>449</v>
      </c>
      <c r="B20">
        <v>0.80840617739075227</v>
      </c>
      <c r="C20">
        <v>9.3245873996655335E-2</v>
      </c>
      <c r="D20">
        <v>1.6505546032160218E-2</v>
      </c>
      <c r="E20">
        <v>6.9696711883792473</v>
      </c>
      <c r="F20">
        <v>0.71166255263759703</v>
      </c>
      <c r="G20">
        <v>0.57429694349153937</v>
      </c>
      <c r="H20">
        <v>0.42192942366435898</v>
      </c>
      <c r="I20">
        <v>8.3747176534003501E-2</v>
      </c>
      <c r="J20">
        <v>0.13532792773007529</v>
      </c>
      <c r="K20">
        <v>2.4229639543469201E-2</v>
      </c>
      <c r="L20">
        <v>0.2154738369498933</v>
      </c>
      <c r="M20">
        <v>0.74095310067634801</v>
      </c>
      <c r="N20">
        <v>0.15772333591576951</v>
      </c>
      <c r="O20">
        <v>0.1739393111331537</v>
      </c>
      <c r="P20">
        <v>0.20763149872411149</v>
      </c>
      <c r="Q20">
        <v>0.1425284358059159</v>
      </c>
      <c r="R20">
        <v>6.9321330370018502E-2</v>
      </c>
      <c r="S20">
        <v>1.4312161591102981</v>
      </c>
      <c r="T20">
        <v>0.15130254775786461</v>
      </c>
      <c r="U20">
        <v>0.55780680944814554</v>
      </c>
      <c r="V20">
        <v>0.42119799705316607</v>
      </c>
      <c r="W20">
        <v>0.6133062094320465</v>
      </c>
      <c r="X20">
        <v>3.8255561612892848E-3</v>
      </c>
      <c r="Y20">
        <v>2.1719088498743509E-2</v>
      </c>
      <c r="Z20">
        <v>0.14817686348631051</v>
      </c>
      <c r="AA20">
        <v>1.139036008122345</v>
      </c>
      <c r="AB20">
        <v>3.5325682677224871E-2</v>
      </c>
      <c r="AC20">
        <v>0.90451033684072868</v>
      </c>
      <c r="AD20">
        <v>0.2209248673448638</v>
      </c>
      <c r="AE20">
        <v>0.1665683419033071</v>
      </c>
      <c r="AF20">
        <v>7.5776625547130966E-2</v>
      </c>
      <c r="AG20">
        <v>0.68863568553486021</v>
      </c>
      <c r="AH20">
        <v>1.232439280297597</v>
      </c>
      <c r="AI20">
        <v>0.14919920970463291</v>
      </c>
      <c r="AJ20">
        <v>1.918570613104531</v>
      </c>
      <c r="AK20">
        <v>0.62019403995877076</v>
      </c>
      <c r="AL20">
        <v>6.2213907987889376</v>
      </c>
      <c r="AM20">
        <v>5.169707720792846E-2</v>
      </c>
      <c r="AN20">
        <v>0.13591874118516481</v>
      </c>
    </row>
    <row r="21" spans="1:40" x14ac:dyDescent="0.45">
      <c r="A21" s="1" t="s">
        <v>450</v>
      </c>
      <c r="B21">
        <v>3.417507442120884</v>
      </c>
      <c r="C21">
        <v>0.40130975275622371</v>
      </c>
      <c r="D21">
        <v>7.5684639969287884E-2</v>
      </c>
      <c r="E21">
        <v>3.3710879693765919E-2</v>
      </c>
      <c r="F21">
        <v>145.12085498742491</v>
      </c>
      <c r="G21">
        <v>6.999821395737615</v>
      </c>
      <c r="H21">
        <v>4.7389647879521979</v>
      </c>
      <c r="I21">
        <v>0.61143188317501862</v>
      </c>
      <c r="J21">
        <v>0.26230344027468883</v>
      </c>
      <c r="K21">
        <v>8.3365251947440752E-2</v>
      </c>
      <c r="L21">
        <v>0.58864972425149698</v>
      </c>
      <c r="M21">
        <v>118.74863825682129</v>
      </c>
      <c r="N21">
        <v>122.3684642615498</v>
      </c>
      <c r="O21">
        <v>0.17327081001931249</v>
      </c>
      <c r="P21">
        <v>0.52510965852014158</v>
      </c>
      <c r="Q21">
        <v>0.29543841985406127</v>
      </c>
      <c r="R21">
        <v>1.2020158517844259</v>
      </c>
      <c r="S21">
        <v>2.3846107761958222</v>
      </c>
      <c r="T21">
        <v>0.70040972162135529</v>
      </c>
      <c r="U21">
        <v>3.3826863206396349</v>
      </c>
      <c r="V21">
        <v>1.7948299299696191</v>
      </c>
      <c r="W21">
        <v>3.2768050893895682</v>
      </c>
      <c r="X21">
        <v>1.627699738935311E-2</v>
      </c>
      <c r="Y21">
        <v>3.1933991819412311E-2</v>
      </c>
      <c r="Z21">
        <v>0.62027307894530126</v>
      </c>
      <c r="AA21">
        <v>1.6875829872759101</v>
      </c>
      <c r="AB21">
        <v>0.1222176714480967</v>
      </c>
      <c r="AC21">
        <v>10.986989142922191</v>
      </c>
      <c r="AD21">
        <v>1.5339725155009041</v>
      </c>
      <c r="AE21">
        <v>0.55802934162730189</v>
      </c>
      <c r="AF21">
        <v>0.66501615349082399</v>
      </c>
      <c r="AG21">
        <v>4.4347518813854663</v>
      </c>
      <c r="AH21">
        <v>7.214251633647252</v>
      </c>
      <c r="AI21">
        <v>0.90727264491385951</v>
      </c>
      <c r="AJ21">
        <v>7.824594855973352</v>
      </c>
      <c r="AK21">
        <v>2.803001855523529</v>
      </c>
      <c r="AL21">
        <v>29.590371303182849</v>
      </c>
      <c r="AM21">
        <v>0.18685633759795059</v>
      </c>
      <c r="AN21">
        <v>1.6569050785351651</v>
      </c>
    </row>
    <row r="22" spans="1:40" x14ac:dyDescent="0.45">
      <c r="A22" s="1" t="s">
        <v>451</v>
      </c>
      <c r="B22">
        <v>0.70929331700348697</v>
      </c>
      <c r="C22">
        <v>7.5282030445918913E-2</v>
      </c>
      <c r="D22">
        <v>1.596237254411716E-2</v>
      </c>
      <c r="E22">
        <v>4.3315510977761373E-3</v>
      </c>
      <c r="F22">
        <v>428.00257248506779</v>
      </c>
      <c r="G22">
        <v>1.6351192320339629</v>
      </c>
      <c r="H22">
        <v>1.1388070138680439</v>
      </c>
      <c r="I22">
        <v>8.1970143996673184E-2</v>
      </c>
      <c r="J22">
        <v>0.13889105853955039</v>
      </c>
      <c r="K22">
        <v>2.773222460297135E-2</v>
      </c>
      <c r="L22">
        <v>8.8826881000358252E-2</v>
      </c>
      <c r="M22">
        <v>1.498106381285599</v>
      </c>
      <c r="N22">
        <v>1.3307200667502299</v>
      </c>
      <c r="O22">
        <v>3.06870361758626E-2</v>
      </c>
      <c r="P22">
        <v>7.6967779115216919E-2</v>
      </c>
      <c r="Q22">
        <v>3.0921377790176501E-2</v>
      </c>
      <c r="R22">
        <v>8.3586817395472343E-2</v>
      </c>
      <c r="S22">
        <v>1.455904572716328</v>
      </c>
      <c r="T22">
        <v>0.25812052128022023</v>
      </c>
      <c r="U22">
        <v>0.28559670326897801</v>
      </c>
      <c r="V22">
        <v>0.29850458920808309</v>
      </c>
      <c r="W22">
        <v>1.8583863344242839</v>
      </c>
      <c r="X22">
        <v>3.7552232717914121E-3</v>
      </c>
      <c r="Y22">
        <v>6.1970755309503373E-3</v>
      </c>
      <c r="Z22">
        <v>0.1149883179193581</v>
      </c>
      <c r="AA22">
        <v>0.34929089995556589</v>
      </c>
      <c r="AB22">
        <v>1.4851895256372981E-2</v>
      </c>
      <c r="AC22">
        <v>0.73965523704844816</v>
      </c>
      <c r="AD22">
        <v>0.28892130585508169</v>
      </c>
      <c r="AE22">
        <v>0.15008068195657639</v>
      </c>
      <c r="AF22">
        <v>0.1019432059825023</v>
      </c>
      <c r="AG22">
        <v>1.0011347980156819</v>
      </c>
      <c r="AH22">
        <v>1.3090515498427839</v>
      </c>
      <c r="AI22">
        <v>0.18173857262186491</v>
      </c>
      <c r="AJ22">
        <v>2.5914908098913831</v>
      </c>
      <c r="AK22">
        <v>0.72738233918742046</v>
      </c>
      <c r="AL22">
        <v>3.5471645820896391</v>
      </c>
      <c r="AM22">
        <v>5.9851663159828213E-2</v>
      </c>
      <c r="AN22">
        <v>2.0050955930476149</v>
      </c>
    </row>
    <row r="23" spans="1:40" x14ac:dyDescent="0.45">
      <c r="A23" s="1" t="s">
        <v>452</v>
      </c>
      <c r="B23">
        <v>0.32737803701166163</v>
      </c>
      <c r="C23">
        <v>3.2795416144744557E-2</v>
      </c>
      <c r="D23">
        <v>5.9168677766559064E-3</v>
      </c>
      <c r="E23">
        <v>1.639867319976448E-3</v>
      </c>
      <c r="F23">
        <v>2.1761506317419559</v>
      </c>
      <c r="G23">
        <v>53.280413780579032</v>
      </c>
      <c r="H23">
        <v>0.39025869908592231</v>
      </c>
      <c r="I23">
        <v>2.49039416456996E-2</v>
      </c>
      <c r="J23">
        <v>9.4063342954748871E-2</v>
      </c>
      <c r="K23">
        <v>6.0756619000477277E-3</v>
      </c>
      <c r="L23">
        <v>3.7550138653341857E-2</v>
      </c>
      <c r="M23">
        <v>0.87849652391927746</v>
      </c>
      <c r="N23">
        <v>0.25655653621384</v>
      </c>
      <c r="O23">
        <v>2.5223122740432459E-2</v>
      </c>
      <c r="P23">
        <v>4.2578479074750028E-2</v>
      </c>
      <c r="Q23">
        <v>2.3968134287151228E-2</v>
      </c>
      <c r="R23">
        <v>0.35480041592287032</v>
      </c>
      <c r="S23">
        <v>1.0154550109143761</v>
      </c>
      <c r="T23">
        <v>0.1079582891907573</v>
      </c>
      <c r="U23">
        <v>0.27189334637837698</v>
      </c>
      <c r="V23">
        <v>0.27913086403185189</v>
      </c>
      <c r="W23">
        <v>0.20919618868874121</v>
      </c>
      <c r="X23">
        <v>1.2514669101109991E-3</v>
      </c>
      <c r="Y23">
        <v>4.7593405609760824E-3</v>
      </c>
      <c r="Z23">
        <v>4.7384230392631753E-2</v>
      </c>
      <c r="AA23">
        <v>0.26094357988311662</v>
      </c>
      <c r="AB23">
        <v>1.3234367402485511E-2</v>
      </c>
      <c r="AC23">
        <v>4.3851152196420307</v>
      </c>
      <c r="AD23">
        <v>8.9467409715425605E-2</v>
      </c>
      <c r="AE23">
        <v>0.1037568019482188</v>
      </c>
      <c r="AF23">
        <v>0.15817929258868449</v>
      </c>
      <c r="AG23">
        <v>0.26170852903394709</v>
      </c>
      <c r="AH23">
        <v>11.44018796197815</v>
      </c>
      <c r="AI23">
        <v>0.23508009382590681</v>
      </c>
      <c r="AJ23">
        <v>1.3533927497724949</v>
      </c>
      <c r="AK23">
        <v>0.58787601932530342</v>
      </c>
      <c r="AL23">
        <v>1.4907683084203129</v>
      </c>
      <c r="AM23">
        <v>1.3816520137812829E-2</v>
      </c>
      <c r="AN23">
        <v>4.6067095151257058E-2</v>
      </c>
    </row>
    <row r="24" spans="1:40" x14ac:dyDescent="0.45">
      <c r="A24" s="1" t="s">
        <v>453</v>
      </c>
      <c r="B24">
        <v>5.0466368206242063</v>
      </c>
      <c r="C24">
        <v>0.73310046861927469</v>
      </c>
      <c r="D24">
        <v>0.16300947381873229</v>
      </c>
      <c r="E24">
        <v>6.6412254613207822E-2</v>
      </c>
      <c r="F24">
        <v>2.3827001757800672</v>
      </c>
      <c r="G24">
        <v>0.59850974449481276</v>
      </c>
      <c r="H24">
        <v>20.724965338348159</v>
      </c>
      <c r="I24">
        <v>5.3704567929811819</v>
      </c>
      <c r="J24">
        <v>8.5850619136105308</v>
      </c>
      <c r="K24">
        <v>0.37513943542169409</v>
      </c>
      <c r="L24">
        <v>2.3952493632510778</v>
      </c>
      <c r="M24">
        <v>19.67315759726511</v>
      </c>
      <c r="N24">
        <v>0.53001003184789364</v>
      </c>
      <c r="O24">
        <v>0.4557319617684511</v>
      </c>
      <c r="P24">
        <v>1.180355245698097</v>
      </c>
      <c r="Q24">
        <v>0.65701912064552936</v>
      </c>
      <c r="R24">
        <v>0.5615061327223565</v>
      </c>
      <c r="S24">
        <v>3.329635254360606</v>
      </c>
      <c r="T24">
        <v>0.56808211662319064</v>
      </c>
      <c r="U24">
        <v>3.7468641957474902</v>
      </c>
      <c r="V24">
        <v>2.7498098630105501</v>
      </c>
      <c r="W24">
        <v>4.8648973693329669</v>
      </c>
      <c r="X24">
        <v>2.937135490932509E-2</v>
      </c>
      <c r="Y24">
        <v>2.7418275533373841E-2</v>
      </c>
      <c r="Z24">
        <v>1.100835227871573</v>
      </c>
      <c r="AA24">
        <v>1.6330547859600011</v>
      </c>
      <c r="AB24">
        <v>0.21612486226248609</v>
      </c>
      <c r="AC24">
        <v>8.4375291390051625</v>
      </c>
      <c r="AD24">
        <v>3.6049312283690762</v>
      </c>
      <c r="AE24">
        <v>15.055450688873821</v>
      </c>
      <c r="AF24">
        <v>2.1968679147295882</v>
      </c>
      <c r="AG24">
        <v>12.69653820304857</v>
      </c>
      <c r="AH24">
        <v>46.665681018134883</v>
      </c>
      <c r="AI24">
        <v>2.9657752843392671</v>
      </c>
      <c r="AJ24">
        <v>13.973638002207631</v>
      </c>
      <c r="AK24">
        <v>8.8319900211824276</v>
      </c>
      <c r="AL24">
        <v>151.03346613573919</v>
      </c>
      <c r="AM24">
        <v>1.302119646018246</v>
      </c>
      <c r="AN24">
        <v>1.932557539830845</v>
      </c>
    </row>
    <row r="25" spans="1:40" x14ac:dyDescent="0.45">
      <c r="A25" s="1" t="s">
        <v>454</v>
      </c>
      <c r="B25">
        <v>39.946559557862848</v>
      </c>
      <c r="C25">
        <v>4.1565081322831174</v>
      </c>
      <c r="D25">
        <v>1.1789348334783889</v>
      </c>
      <c r="E25">
        <v>1.341398484598306</v>
      </c>
      <c r="F25">
        <v>12.458935049702349</v>
      </c>
      <c r="G25">
        <v>6.9991559318304901</v>
      </c>
      <c r="H25">
        <v>18.896989564939961</v>
      </c>
      <c r="I25">
        <v>3.1260939777510721</v>
      </c>
      <c r="J25">
        <v>1.254113990524683</v>
      </c>
      <c r="K25">
        <v>0.71010876902744346</v>
      </c>
      <c r="L25">
        <v>3.499223459443253</v>
      </c>
      <c r="M25">
        <v>9.2972738351424749</v>
      </c>
      <c r="N25">
        <v>2.9650496940455202</v>
      </c>
      <c r="O25">
        <v>0.81837932178220174</v>
      </c>
      <c r="P25">
        <v>2.2683313764447508</v>
      </c>
      <c r="Q25">
        <v>0.77560246956617629</v>
      </c>
      <c r="R25">
        <v>1.895993889484028</v>
      </c>
      <c r="S25">
        <v>6.9189372011993733</v>
      </c>
      <c r="T25">
        <v>3.0898541762862859</v>
      </c>
      <c r="U25">
        <v>5.5376395757608918</v>
      </c>
      <c r="V25">
        <v>7.8083477496952938</v>
      </c>
      <c r="W25">
        <v>15.43238405203423</v>
      </c>
      <c r="X25">
        <v>0.1212963603053991</v>
      </c>
      <c r="Y25">
        <v>0.15149491638589971</v>
      </c>
      <c r="Z25">
        <v>4.0366247184864781</v>
      </c>
      <c r="AA25">
        <v>8.514088579316395</v>
      </c>
      <c r="AB25">
        <v>0.216514600357927</v>
      </c>
      <c r="AC25">
        <v>35.15141360423425</v>
      </c>
      <c r="AD25">
        <v>13.19869371308037</v>
      </c>
      <c r="AE25">
        <v>16.282503250114491</v>
      </c>
      <c r="AF25">
        <v>6.8227518460995711</v>
      </c>
      <c r="AG25">
        <v>33.676842081740872</v>
      </c>
      <c r="AH25">
        <v>93.802453872224476</v>
      </c>
      <c r="AI25">
        <v>8.4911201198188433</v>
      </c>
      <c r="AJ25">
        <v>53.184088807809971</v>
      </c>
      <c r="AK25">
        <v>28.244444359795121</v>
      </c>
      <c r="AL25">
        <v>69.322756552122627</v>
      </c>
      <c r="AM25">
        <v>0.4318575677525609</v>
      </c>
      <c r="AN25">
        <v>4.2860895595278734</v>
      </c>
    </row>
    <row r="26" spans="1:40" x14ac:dyDescent="0.45">
      <c r="A26" s="1" t="s">
        <v>455</v>
      </c>
      <c r="B26">
        <v>2.0391979253738941</v>
      </c>
      <c r="C26">
        <v>0.22871255448213981</v>
      </c>
      <c r="D26">
        <v>6.6149319231135942E-2</v>
      </c>
      <c r="E26">
        <v>5.6705926533211708E-2</v>
      </c>
      <c r="F26">
        <v>0.76586803280673432</v>
      </c>
      <c r="G26">
        <v>0.18841159364654581</v>
      </c>
      <c r="H26">
        <v>3.1414052879696608</v>
      </c>
      <c r="I26">
        <v>0.68767119295340073</v>
      </c>
      <c r="J26">
        <v>6.8997352025385206E-2</v>
      </c>
      <c r="K26">
        <v>8.1170877963963717E-2</v>
      </c>
      <c r="L26">
        <v>0.45894042324437639</v>
      </c>
      <c r="M26">
        <v>0.69778909090456109</v>
      </c>
      <c r="N26">
        <v>0.1841085764596338</v>
      </c>
      <c r="O26">
        <v>8.462930919998074E-2</v>
      </c>
      <c r="P26">
        <v>0.1409942280065957</v>
      </c>
      <c r="Q26">
        <v>8.3699021852575994E-2</v>
      </c>
      <c r="R26">
        <v>0.1089170109583129</v>
      </c>
      <c r="S26">
        <v>0.6767416198429379</v>
      </c>
      <c r="T26">
        <v>0.49067682166653781</v>
      </c>
      <c r="U26">
        <v>1.134857722486563</v>
      </c>
      <c r="V26">
        <v>1.684813800521894</v>
      </c>
      <c r="W26">
        <v>2.4601507965697902</v>
      </c>
      <c r="X26">
        <v>2.2146584163992521E-2</v>
      </c>
      <c r="Y26">
        <v>1.5160302786253211E-2</v>
      </c>
      <c r="Z26">
        <v>0.84840875118698511</v>
      </c>
      <c r="AA26">
        <v>0.98884188659283934</v>
      </c>
      <c r="AB26">
        <v>3.9954380196478359E-2</v>
      </c>
      <c r="AC26">
        <v>40.735367748288553</v>
      </c>
      <c r="AD26">
        <v>2.6803300223533522</v>
      </c>
      <c r="AE26">
        <v>1.384011266022477</v>
      </c>
      <c r="AF26">
        <v>1.636026566351553</v>
      </c>
      <c r="AG26">
        <v>3.6039780063986329</v>
      </c>
      <c r="AH26">
        <v>5.9744710823767981</v>
      </c>
      <c r="AI26">
        <v>1.784493864291173</v>
      </c>
      <c r="AJ26">
        <v>9.3195592134284055</v>
      </c>
      <c r="AK26">
        <v>5.4947929965629871</v>
      </c>
      <c r="AL26">
        <v>11.202084351612349</v>
      </c>
      <c r="AM26">
        <v>7.878028213298191E-2</v>
      </c>
      <c r="AN26">
        <v>0.80997808665171711</v>
      </c>
    </row>
    <row r="27" spans="1:40" x14ac:dyDescent="0.45">
      <c r="A27" s="1" t="s">
        <v>456</v>
      </c>
      <c r="B27">
        <v>75.872251805642989</v>
      </c>
      <c r="C27">
        <v>7.2875654407555821</v>
      </c>
      <c r="D27">
        <v>1.7107490306115321</v>
      </c>
      <c r="E27">
        <v>0.5079839226373235</v>
      </c>
      <c r="F27">
        <v>22.261432748283831</v>
      </c>
      <c r="G27">
        <v>6.6785226492599872</v>
      </c>
      <c r="H27">
        <v>59.274790366763227</v>
      </c>
      <c r="I27">
        <v>11.7460567518796</v>
      </c>
      <c r="J27">
        <v>5.6944075231923836</v>
      </c>
      <c r="K27">
        <v>4.5780390888285556</v>
      </c>
      <c r="L27">
        <v>39.036296036482192</v>
      </c>
      <c r="M27">
        <v>17.240642544184649</v>
      </c>
      <c r="N27">
        <v>6.3372816781808172</v>
      </c>
      <c r="O27">
        <v>2.7681389119211</v>
      </c>
      <c r="P27">
        <v>7.5053239239063068</v>
      </c>
      <c r="Q27">
        <v>2.6998122283007011</v>
      </c>
      <c r="R27">
        <v>3.4463009093829089</v>
      </c>
      <c r="S27">
        <v>57.646055508965283</v>
      </c>
      <c r="T27">
        <v>8.5588205913520667</v>
      </c>
      <c r="U27">
        <v>21.832063819580011</v>
      </c>
      <c r="V27">
        <v>857.10549089268522</v>
      </c>
      <c r="W27">
        <v>340.25309644449038</v>
      </c>
      <c r="X27">
        <v>1.1100329255422561</v>
      </c>
      <c r="Y27">
        <v>0.33757713798255079</v>
      </c>
      <c r="Z27">
        <v>30.924472971574371</v>
      </c>
      <c r="AA27">
        <v>20.856207880415969</v>
      </c>
      <c r="AB27">
        <v>0.8504634440358213</v>
      </c>
      <c r="AC27">
        <v>29.781512872655359</v>
      </c>
      <c r="AD27">
        <v>25.844582176530629</v>
      </c>
      <c r="AE27">
        <v>8.015114957969713</v>
      </c>
      <c r="AF27">
        <v>9.0281148021930893</v>
      </c>
      <c r="AG27">
        <v>95.134554710682409</v>
      </c>
      <c r="AH27">
        <v>72.9685583603151</v>
      </c>
      <c r="AI27">
        <v>16.411931599665539</v>
      </c>
      <c r="AJ27">
        <v>135.76844340579939</v>
      </c>
      <c r="AK27">
        <v>63.625839920281003</v>
      </c>
      <c r="AL27">
        <v>218.08706606965859</v>
      </c>
      <c r="AM27">
        <v>15.73342504626158</v>
      </c>
      <c r="AN27">
        <v>14.259296589351271</v>
      </c>
    </row>
    <row r="28" spans="1:40" x14ac:dyDescent="0.45">
      <c r="A28" s="1" t="s">
        <v>457</v>
      </c>
      <c r="B28">
        <v>4.4926469847164601</v>
      </c>
      <c r="C28">
        <v>0.45981214664396558</v>
      </c>
      <c r="D28">
        <v>0.1049029146724387</v>
      </c>
      <c r="E28">
        <v>3.8673574372781787E-2</v>
      </c>
      <c r="F28">
        <v>5.4004654341913714</v>
      </c>
      <c r="G28">
        <v>1.403930261563167</v>
      </c>
      <c r="H28">
        <v>2.2563933439654149</v>
      </c>
      <c r="I28">
        <v>0.4681181950341054</v>
      </c>
      <c r="J28">
        <v>2.0480139093407028</v>
      </c>
      <c r="K28">
        <v>9.8312331631851185E-2</v>
      </c>
      <c r="L28">
        <v>0.64472057838725294</v>
      </c>
      <c r="M28">
        <v>3.0745762982791511</v>
      </c>
      <c r="N28">
        <v>1.8022975604683911</v>
      </c>
      <c r="O28">
        <v>0.2408008049332514</v>
      </c>
      <c r="P28">
        <v>0.77397477973465501</v>
      </c>
      <c r="Q28">
        <v>0.45232649116252582</v>
      </c>
      <c r="R28">
        <v>0.92859125081333782</v>
      </c>
      <c r="S28">
        <v>20.02464424859593</v>
      </c>
      <c r="T28">
        <v>2.066402908752933</v>
      </c>
      <c r="U28">
        <v>2.478844415527568</v>
      </c>
      <c r="V28">
        <v>3.0597226778231961</v>
      </c>
      <c r="W28">
        <v>2.661199360458995</v>
      </c>
      <c r="X28">
        <v>1.872816259169412E-2</v>
      </c>
      <c r="Y28">
        <v>5.6425973855405737E-2</v>
      </c>
      <c r="Z28">
        <v>0.84785061742136614</v>
      </c>
      <c r="AA28">
        <v>3.3064680508962678</v>
      </c>
      <c r="AB28">
        <v>8.0811275560809068E-2</v>
      </c>
      <c r="AC28">
        <v>5.5411164717849379</v>
      </c>
      <c r="AD28">
        <v>1.1333568131281591</v>
      </c>
      <c r="AE28">
        <v>2.2865599622372659</v>
      </c>
      <c r="AF28">
        <v>0.60686837160118556</v>
      </c>
      <c r="AG28">
        <v>3.210590446084713</v>
      </c>
      <c r="AH28">
        <v>8.6102198237332015</v>
      </c>
      <c r="AI28">
        <v>1.3931973354260101</v>
      </c>
      <c r="AJ28">
        <v>19.847175179098159</v>
      </c>
      <c r="AK28">
        <v>4.7748658915181146</v>
      </c>
      <c r="AL28">
        <v>17.928518611527458</v>
      </c>
      <c r="AM28">
        <v>0.19966325623553691</v>
      </c>
      <c r="AN28">
        <v>1.09565174097028</v>
      </c>
    </row>
    <row r="29" spans="1:40" x14ac:dyDescent="0.45">
      <c r="A29" s="1" t="s">
        <v>458</v>
      </c>
      <c r="B29">
        <v>3.5420848004666921</v>
      </c>
      <c r="C29">
        <v>0.34756712604724099</v>
      </c>
      <c r="D29">
        <v>7.8737531218542225E-2</v>
      </c>
      <c r="E29">
        <v>2.8157839231978159E-2</v>
      </c>
      <c r="F29">
        <v>4.2866070525782298</v>
      </c>
      <c r="G29">
        <v>1.0693774360865389</v>
      </c>
      <c r="H29">
        <v>1.917294734669083</v>
      </c>
      <c r="I29">
        <v>0.26208323790406002</v>
      </c>
      <c r="J29">
        <v>1.543349990886838</v>
      </c>
      <c r="K29">
        <v>8.3562490133990627E-2</v>
      </c>
      <c r="L29">
        <v>0.45623432353545901</v>
      </c>
      <c r="M29">
        <v>2.3278066289508579</v>
      </c>
      <c r="N29">
        <v>1.374701678417193</v>
      </c>
      <c r="O29">
        <v>0.1807408484698047</v>
      </c>
      <c r="P29">
        <v>0.54991975109848001</v>
      </c>
      <c r="Q29">
        <v>0.31351195670578802</v>
      </c>
      <c r="R29">
        <v>2.0459514600254289</v>
      </c>
      <c r="S29">
        <v>15.305719622381719</v>
      </c>
      <c r="T29">
        <v>1.5846287954121809</v>
      </c>
      <c r="U29">
        <v>1.7610612158983501</v>
      </c>
      <c r="V29">
        <v>2.2987958378650291</v>
      </c>
      <c r="W29">
        <v>1.952466370634047</v>
      </c>
      <c r="X29">
        <v>1.4171435210509609E-2</v>
      </c>
      <c r="Y29">
        <v>4.3046027536108297E-2</v>
      </c>
      <c r="Z29">
        <v>0.63096155082222039</v>
      </c>
      <c r="AA29">
        <v>2.50495539280299</v>
      </c>
      <c r="AB29">
        <v>5.8227013726987048E-2</v>
      </c>
      <c r="AC29">
        <v>3.8811012575188308</v>
      </c>
      <c r="AD29">
        <v>1.0372055979456709</v>
      </c>
      <c r="AE29">
        <v>1.5182244016306701</v>
      </c>
      <c r="AF29">
        <v>0.67492566619827998</v>
      </c>
      <c r="AG29">
        <v>2.863124311379261</v>
      </c>
      <c r="AH29">
        <v>12.271846184599539</v>
      </c>
      <c r="AI29">
        <v>1.3496723265579651</v>
      </c>
      <c r="AJ29">
        <v>15.53489869346946</v>
      </c>
      <c r="AK29">
        <v>4.4336558902799172</v>
      </c>
      <c r="AL29">
        <v>10.753303155977459</v>
      </c>
      <c r="AM29">
        <v>0.1510956545843741</v>
      </c>
      <c r="AN29">
        <v>3.8877712736789189</v>
      </c>
    </row>
    <row r="30" spans="1:40" x14ac:dyDescent="0.45">
      <c r="A30" s="1" t="s">
        <v>459</v>
      </c>
      <c r="B30">
        <v>6.6852885300089353</v>
      </c>
      <c r="C30">
        <v>0.70773365269229083</v>
      </c>
      <c r="D30">
        <v>0.15110352636266261</v>
      </c>
      <c r="E30">
        <v>5.3366703065444762E-2</v>
      </c>
      <c r="F30">
        <v>7.6729171399738991</v>
      </c>
      <c r="G30">
        <v>1.9960547018957</v>
      </c>
      <c r="H30">
        <v>3.492132465698834</v>
      </c>
      <c r="I30">
        <v>0.56117604883191552</v>
      </c>
      <c r="J30">
        <v>2.8782152968874972</v>
      </c>
      <c r="K30">
        <v>0.14899158757171671</v>
      </c>
      <c r="L30">
        <v>0.93507642653236822</v>
      </c>
      <c r="M30">
        <v>4.3557242189074179</v>
      </c>
      <c r="N30">
        <v>2.570468789577065</v>
      </c>
      <c r="O30">
        <v>0.33839746180867941</v>
      </c>
      <c r="P30">
        <v>1.0567824995844479</v>
      </c>
      <c r="Q30">
        <v>0.59997175635580646</v>
      </c>
      <c r="R30">
        <v>1.4122446748988691</v>
      </c>
      <c r="S30">
        <v>28.565070926884481</v>
      </c>
      <c r="T30">
        <v>2.9346389292605108</v>
      </c>
      <c r="U30">
        <v>3.314410854276006</v>
      </c>
      <c r="V30">
        <v>4.3667917367389304</v>
      </c>
      <c r="W30">
        <v>4.3280735292769794</v>
      </c>
      <c r="X30">
        <v>2.699189285512809E-2</v>
      </c>
      <c r="Y30">
        <v>8.0295201007924089E-2</v>
      </c>
      <c r="Z30">
        <v>1.1908713895979319</v>
      </c>
      <c r="AA30">
        <v>4.6914582764479986</v>
      </c>
      <c r="AB30">
        <v>0.1097583284806873</v>
      </c>
      <c r="AC30">
        <v>7.2341588155495034</v>
      </c>
      <c r="AD30">
        <v>1.539531815064723</v>
      </c>
      <c r="AE30">
        <v>2.945568205989662</v>
      </c>
      <c r="AF30">
        <v>0.77523532753497504</v>
      </c>
      <c r="AG30">
        <v>4.8692501005877196</v>
      </c>
      <c r="AH30">
        <v>12.447974228181939</v>
      </c>
      <c r="AI30">
        <v>1.9245955009811671</v>
      </c>
      <c r="AJ30">
        <v>28.504865823835779</v>
      </c>
      <c r="AK30">
        <v>6.4332925539233141</v>
      </c>
      <c r="AL30">
        <v>22.87396096999279</v>
      </c>
      <c r="AM30">
        <v>0.28145257476530589</v>
      </c>
      <c r="AN30">
        <v>5.3350093248652062</v>
      </c>
    </row>
    <row r="31" spans="1:40" x14ac:dyDescent="0.45">
      <c r="A31" s="1" t="s">
        <v>460</v>
      </c>
      <c r="B31">
        <v>27.261319476933611</v>
      </c>
      <c r="C31">
        <v>2.6113126054554452</v>
      </c>
      <c r="D31">
        <v>0.23611080407718579</v>
      </c>
      <c r="E31">
        <v>0.15410091461832939</v>
      </c>
      <c r="F31">
        <v>8.4508249416469194</v>
      </c>
      <c r="G31">
        <v>2.1880932726819928</v>
      </c>
      <c r="H31">
        <v>15.793060916414269</v>
      </c>
      <c r="I31">
        <v>1.358639587149812</v>
      </c>
      <c r="J31">
        <v>3.1277942469214022</v>
      </c>
      <c r="K31">
        <v>6.6152392126478681</v>
      </c>
      <c r="L31">
        <v>12.89232420662046</v>
      </c>
      <c r="M31">
        <v>4.9250683407066571</v>
      </c>
      <c r="N31">
        <v>2.8198901637713361</v>
      </c>
      <c r="O31">
        <v>0.68043752099626564</v>
      </c>
      <c r="P31">
        <v>1.5722158250723679</v>
      </c>
      <c r="Q31">
        <v>0.93591621511949474</v>
      </c>
      <c r="R31">
        <v>1.7175627320909701</v>
      </c>
      <c r="S31">
        <v>31.01085009182632</v>
      </c>
      <c r="T31">
        <v>3.613340833847138</v>
      </c>
      <c r="U31">
        <v>4.4401433232515259</v>
      </c>
      <c r="V31">
        <v>6.5533493701471457</v>
      </c>
      <c r="W31">
        <v>8.9807594966335511</v>
      </c>
      <c r="X31">
        <v>4.2238002046213037E-2</v>
      </c>
      <c r="Y31">
        <v>8.7810912659995882E-2</v>
      </c>
      <c r="Z31">
        <v>1.6146216898176311</v>
      </c>
      <c r="AA31">
        <v>5.2623407932520676</v>
      </c>
      <c r="AB31">
        <v>0.1384071242742391</v>
      </c>
      <c r="AC31">
        <v>14.71533635863444</v>
      </c>
      <c r="AD31">
        <v>4.1710155074900372</v>
      </c>
      <c r="AE31">
        <v>3.2913894512947919</v>
      </c>
      <c r="AF31">
        <v>1.2793096160876869</v>
      </c>
      <c r="AG31">
        <v>14.738387947818129</v>
      </c>
      <c r="AH31">
        <v>16.471710457204409</v>
      </c>
      <c r="AI31">
        <v>3.1095058397079351</v>
      </c>
      <c r="AJ31">
        <v>38.105787657915528</v>
      </c>
      <c r="AK31">
        <v>9.7403952528226334</v>
      </c>
      <c r="AL31">
        <v>43.796286707459522</v>
      </c>
      <c r="AM31">
        <v>0.34931507573310561</v>
      </c>
      <c r="AN31">
        <v>25.416659847066992</v>
      </c>
    </row>
    <row r="32" spans="1:40" x14ac:dyDescent="0.45">
      <c r="A32" s="1" t="s">
        <v>461</v>
      </c>
      <c r="B32">
        <v>28.754960446452809</v>
      </c>
      <c r="C32">
        <v>10.35593243566491</v>
      </c>
      <c r="D32">
        <v>0.66073138817688937</v>
      </c>
      <c r="E32">
        <v>0.21459182621844861</v>
      </c>
      <c r="F32">
        <v>26.428442119517349</v>
      </c>
      <c r="G32">
        <v>6.9199375613396086</v>
      </c>
      <c r="H32">
        <v>21.931557961158259</v>
      </c>
      <c r="I32">
        <v>3.6194727467364451</v>
      </c>
      <c r="J32">
        <v>9.9907079884972969</v>
      </c>
      <c r="K32">
        <v>3.0058456700493652</v>
      </c>
      <c r="L32">
        <v>4.8515862084955081</v>
      </c>
      <c r="M32">
        <v>16.356406705866561</v>
      </c>
      <c r="N32">
        <v>9.0490415529090349</v>
      </c>
      <c r="O32">
        <v>1.2865752261043299</v>
      </c>
      <c r="P32">
        <v>4.1370634063314524</v>
      </c>
      <c r="Q32">
        <v>2.482871328814233</v>
      </c>
      <c r="R32">
        <v>4.9257588866389073</v>
      </c>
      <c r="S32">
        <v>99.323280917865588</v>
      </c>
      <c r="T32">
        <v>10.47631430805894</v>
      </c>
      <c r="U32">
        <v>14.721893600250761</v>
      </c>
      <c r="V32">
        <v>24.009757091315411</v>
      </c>
      <c r="W32">
        <v>22.773587557205079</v>
      </c>
      <c r="X32">
        <v>0.114165615847083</v>
      </c>
      <c r="Y32">
        <v>0.27617880572355891</v>
      </c>
      <c r="Z32">
        <v>4.6197736118512349</v>
      </c>
      <c r="AA32">
        <v>16.19748748430856</v>
      </c>
      <c r="AB32">
        <v>0.46139789970098483</v>
      </c>
      <c r="AC32">
        <v>26.486434427114951</v>
      </c>
      <c r="AD32">
        <v>7.3193519708117067</v>
      </c>
      <c r="AE32">
        <v>10.198809232991801</v>
      </c>
      <c r="AF32">
        <v>3.3323313904162739</v>
      </c>
      <c r="AG32">
        <v>34.582449377139312</v>
      </c>
      <c r="AH32">
        <v>46.187509052879761</v>
      </c>
      <c r="AI32">
        <v>7.8301680253319006</v>
      </c>
      <c r="AJ32">
        <v>111.20037468575821</v>
      </c>
      <c r="AK32">
        <v>26.614021062979251</v>
      </c>
      <c r="AL32">
        <v>117.7498360499456</v>
      </c>
      <c r="AM32">
        <v>1.1234916355668549</v>
      </c>
      <c r="AN32">
        <v>55.208297655529407</v>
      </c>
    </row>
    <row r="33" spans="1:40" x14ac:dyDescent="0.45">
      <c r="A33" s="1" t="s">
        <v>462</v>
      </c>
      <c r="B33">
        <v>13.60810860284775</v>
      </c>
      <c r="C33">
        <v>0.4805138194432193</v>
      </c>
      <c r="D33">
        <v>8.528477760822023E-2</v>
      </c>
      <c r="E33">
        <v>7.4582931706384775E-2</v>
      </c>
      <c r="F33">
        <v>3.573437243431735</v>
      </c>
      <c r="G33">
        <v>0.91368915452781618</v>
      </c>
      <c r="H33">
        <v>5.2505588631278624</v>
      </c>
      <c r="I33">
        <v>0.34255827741878803</v>
      </c>
      <c r="J33">
        <v>1.3174034679912081</v>
      </c>
      <c r="K33">
        <v>0.26565427127421259</v>
      </c>
      <c r="L33">
        <v>0.54942960368503002</v>
      </c>
      <c r="M33">
        <v>2.062711661306027</v>
      </c>
      <c r="N33">
        <v>1.2316199961628089</v>
      </c>
      <c r="O33">
        <v>0.16140150712891441</v>
      </c>
      <c r="P33">
        <v>0.50254007438405779</v>
      </c>
      <c r="Q33">
        <v>0.29302419489574211</v>
      </c>
      <c r="R33">
        <v>0.64445412286399273</v>
      </c>
      <c r="S33">
        <v>13.02635032716273</v>
      </c>
      <c r="T33">
        <v>1.370747163809904</v>
      </c>
      <c r="U33">
        <v>1.5925573480847219</v>
      </c>
      <c r="V33">
        <v>2.2092266613817562</v>
      </c>
      <c r="W33">
        <v>2.59869822052138</v>
      </c>
      <c r="X33">
        <v>1.425121689297346E-2</v>
      </c>
      <c r="Y33">
        <v>3.6685850776727202E-2</v>
      </c>
      <c r="Z33">
        <v>0.58419930854115643</v>
      </c>
      <c r="AA33">
        <v>2.212326640113909</v>
      </c>
      <c r="AB33">
        <v>5.1875070304436097E-2</v>
      </c>
      <c r="AC33">
        <v>7.559835469501512</v>
      </c>
      <c r="AD33">
        <v>1.042442683296261</v>
      </c>
      <c r="AE33">
        <v>1.3704588169229319</v>
      </c>
      <c r="AF33">
        <v>0.46900133305009178</v>
      </c>
      <c r="AG33">
        <v>4.4741273404268078</v>
      </c>
      <c r="AH33">
        <v>6.1846784784294222</v>
      </c>
      <c r="AI33">
        <v>1.0898543250966419</v>
      </c>
      <c r="AJ33">
        <v>14.31999033598961</v>
      </c>
      <c r="AK33">
        <v>3.7052992554589599</v>
      </c>
      <c r="AL33">
        <v>15.734221559103659</v>
      </c>
      <c r="AM33">
        <v>0.13353318157522789</v>
      </c>
      <c r="AN33">
        <v>10.637862700589849</v>
      </c>
    </row>
    <row r="34" spans="1:40" x14ac:dyDescent="0.45">
      <c r="A34" s="1" t="s">
        <v>463</v>
      </c>
      <c r="B34">
        <v>14.203643688774079</v>
      </c>
      <c r="C34">
        <v>1.420076308650422</v>
      </c>
      <c r="D34">
        <v>0.32634624560703968</v>
      </c>
      <c r="E34">
        <v>0.1146081397912269</v>
      </c>
      <c r="F34">
        <v>17.261182512184611</v>
      </c>
      <c r="G34">
        <v>4.4800657788346303</v>
      </c>
      <c r="H34">
        <v>5.4019643738227279</v>
      </c>
      <c r="I34">
        <v>1.017777433241309</v>
      </c>
      <c r="J34">
        <v>6.4702583895989179</v>
      </c>
      <c r="K34">
        <v>0.27024172839397093</v>
      </c>
      <c r="L34">
        <v>2.0262903880602021</v>
      </c>
      <c r="M34">
        <v>9.7410831529018402</v>
      </c>
      <c r="N34">
        <v>5.7520691762386376</v>
      </c>
      <c r="O34">
        <v>0.751823911472424</v>
      </c>
      <c r="P34">
        <v>2.293359312870761</v>
      </c>
      <c r="Q34">
        <v>1.308698609562061</v>
      </c>
      <c r="R34">
        <v>3.082703320806611</v>
      </c>
      <c r="S34">
        <v>74.062464824762358</v>
      </c>
      <c r="T34">
        <v>6.8835105048360834</v>
      </c>
      <c r="U34">
        <v>7.3142765735256088</v>
      </c>
      <c r="V34">
        <v>9.4785980982257634</v>
      </c>
      <c r="W34">
        <v>7.9393493320965556</v>
      </c>
      <c r="X34">
        <v>5.7951685499356718E-2</v>
      </c>
      <c r="Y34">
        <v>0.18014439206398339</v>
      </c>
      <c r="Z34">
        <v>2.6174798460127828</v>
      </c>
      <c r="AA34">
        <v>10.45807597025197</v>
      </c>
      <c r="AB34">
        <v>0.2429033250024672</v>
      </c>
      <c r="AC34">
        <v>16.12849428517827</v>
      </c>
      <c r="AD34">
        <v>3.1939216425981218</v>
      </c>
      <c r="AE34">
        <v>6.3387735208584317</v>
      </c>
      <c r="AF34">
        <v>1.623430259327558</v>
      </c>
      <c r="AG34">
        <v>9.8597297599581992</v>
      </c>
      <c r="AH34">
        <v>27.262244307316369</v>
      </c>
      <c r="AI34">
        <v>4.3421993258627793</v>
      </c>
      <c r="AJ34">
        <v>97.379514206636856</v>
      </c>
      <c r="AK34">
        <v>13.91706695372716</v>
      </c>
      <c r="AL34">
        <v>48.398446889697539</v>
      </c>
      <c r="AM34">
        <v>0.63181808024031272</v>
      </c>
      <c r="AN34">
        <v>2.1760401196466082</v>
      </c>
    </row>
    <row r="35" spans="1:40" x14ac:dyDescent="0.45">
      <c r="A35" s="1" t="s">
        <v>464</v>
      </c>
      <c r="B35">
        <v>20.319323695349979</v>
      </c>
      <c r="C35">
        <v>3.9827919116849149</v>
      </c>
      <c r="D35">
        <v>0.27045307059731699</v>
      </c>
      <c r="E35">
        <v>9.9801080548840515E-2</v>
      </c>
      <c r="F35">
        <v>3.714230625868979</v>
      </c>
      <c r="G35">
        <v>3.2698488158163701</v>
      </c>
      <c r="H35">
        <v>14.03020384320727</v>
      </c>
      <c r="I35">
        <v>2.2679032491566629</v>
      </c>
      <c r="J35">
        <v>1.7608052904820231</v>
      </c>
      <c r="K35">
        <v>0.51558940316215462</v>
      </c>
      <c r="L35">
        <v>2.076549568030452</v>
      </c>
      <c r="M35">
        <v>5.8944309161640538</v>
      </c>
      <c r="N35">
        <v>1.116373815273894</v>
      </c>
      <c r="O35">
        <v>0.61189222937826515</v>
      </c>
      <c r="P35">
        <v>2.7502303370243339</v>
      </c>
      <c r="Q35">
        <v>3.0149771762143489</v>
      </c>
      <c r="R35">
        <v>1.2475813173232899</v>
      </c>
      <c r="S35">
        <v>4.5993023829302064</v>
      </c>
      <c r="T35">
        <v>1.0523922784617949</v>
      </c>
      <c r="U35">
        <v>8.5783732992380788</v>
      </c>
      <c r="V35">
        <v>10.126023169347</v>
      </c>
      <c r="W35">
        <v>14.65685051961114</v>
      </c>
      <c r="X35">
        <v>9.1417991347667288E-2</v>
      </c>
      <c r="Y35">
        <v>0.11676897563950531</v>
      </c>
      <c r="Z35">
        <v>3.8984559689834399</v>
      </c>
      <c r="AA35">
        <v>6.0217351408627264</v>
      </c>
      <c r="AB35">
        <v>0.27323280604385719</v>
      </c>
      <c r="AC35">
        <v>6.4817687904962771</v>
      </c>
      <c r="AD35">
        <v>4.4655583088662061</v>
      </c>
      <c r="AE35">
        <v>2.0076960947070162</v>
      </c>
      <c r="AF35">
        <v>1.461663780844717</v>
      </c>
      <c r="AG35">
        <v>15.60337240424623</v>
      </c>
      <c r="AH35">
        <v>10.427374534683819</v>
      </c>
      <c r="AI35">
        <v>2.557290175563292</v>
      </c>
      <c r="AJ35">
        <v>16.981093223183219</v>
      </c>
      <c r="AK35">
        <v>9.4401052272687114</v>
      </c>
      <c r="AL35">
        <v>75.99220787220321</v>
      </c>
      <c r="AM35">
        <v>0.30772608422019082</v>
      </c>
      <c r="AN35">
        <v>5.1200319187322876</v>
      </c>
    </row>
    <row r="36" spans="1:40" x14ac:dyDescent="0.45">
      <c r="A36" s="1" t="s">
        <v>465</v>
      </c>
      <c r="B36">
        <v>13.33140030319027</v>
      </c>
      <c r="C36">
        <v>2.1432001829316421</v>
      </c>
      <c r="D36">
        <v>0.56596861125392572</v>
      </c>
      <c r="E36">
        <v>0.118886133282297</v>
      </c>
      <c r="F36">
        <v>5.8704750150617357</v>
      </c>
      <c r="G36">
        <v>1.1844984215048211</v>
      </c>
      <c r="H36">
        <v>105.93980959471639</v>
      </c>
      <c r="I36">
        <v>29.770161573600031</v>
      </c>
      <c r="J36">
        <v>4.3403887038336322</v>
      </c>
      <c r="K36">
        <v>2.6292399492350111</v>
      </c>
      <c r="L36">
        <v>12.034898435246919</v>
      </c>
      <c r="M36">
        <v>5.0049314496356114</v>
      </c>
      <c r="N36">
        <v>1.784187964585632</v>
      </c>
      <c r="O36">
        <v>0.72785044417940281</v>
      </c>
      <c r="P36">
        <v>14.053369895068821</v>
      </c>
      <c r="Q36">
        <v>1.6369169134231809</v>
      </c>
      <c r="R36">
        <v>0.94278838771652695</v>
      </c>
      <c r="S36">
        <v>11.337077251595369</v>
      </c>
      <c r="T36">
        <v>2.4704404757279508</v>
      </c>
      <c r="U36">
        <v>7.8568500860168644</v>
      </c>
      <c r="V36">
        <v>12.23824256018165</v>
      </c>
      <c r="W36">
        <v>37.598157676247268</v>
      </c>
      <c r="X36">
        <v>0.15203902416323281</v>
      </c>
      <c r="Y36">
        <v>9.6105782050143862E-2</v>
      </c>
      <c r="Z36">
        <v>4.643329144182422</v>
      </c>
      <c r="AA36">
        <v>5.4876209207663136</v>
      </c>
      <c r="AB36">
        <v>0.29709342218949392</v>
      </c>
      <c r="AC36">
        <v>7.0129741746565273</v>
      </c>
      <c r="AD36">
        <v>18.556722150098661</v>
      </c>
      <c r="AE36">
        <v>1.8518798776839771</v>
      </c>
      <c r="AF36">
        <v>8.7984433504250248</v>
      </c>
      <c r="AG36">
        <v>45.69981199436787</v>
      </c>
      <c r="AH36">
        <v>26.436664773612829</v>
      </c>
      <c r="AI36">
        <v>11.43785632201679</v>
      </c>
      <c r="AJ36">
        <v>65.191668551338537</v>
      </c>
      <c r="AK36">
        <v>41.882173892655608</v>
      </c>
      <c r="AL36">
        <v>824.54439869287171</v>
      </c>
      <c r="AM36">
        <v>0.52266225221821228</v>
      </c>
      <c r="AN36">
        <v>21.53407360681673</v>
      </c>
    </row>
    <row r="37" spans="1:40" x14ac:dyDescent="0.45">
      <c r="A37" s="1" t="s">
        <v>466</v>
      </c>
      <c r="B37">
        <v>40.061410307929783</v>
      </c>
      <c r="C37">
        <v>6.9731686104760051</v>
      </c>
      <c r="D37">
        <v>2.7874447791541228</v>
      </c>
      <c r="E37">
        <v>0.14975733530591001</v>
      </c>
      <c r="F37">
        <v>11.80106161105846</v>
      </c>
      <c r="G37">
        <v>2.724845270281683</v>
      </c>
      <c r="H37">
        <v>34.664528404475348</v>
      </c>
      <c r="I37">
        <v>8.218839543913024</v>
      </c>
      <c r="J37">
        <v>3.0758735515389568</v>
      </c>
      <c r="K37">
        <v>1.255460459727638</v>
      </c>
      <c r="L37">
        <v>8.5111322984391364</v>
      </c>
      <c r="M37">
        <v>17.004087794571181</v>
      </c>
      <c r="N37">
        <v>3.622391583328723</v>
      </c>
      <c r="O37">
        <v>3.263082147431295</v>
      </c>
      <c r="P37">
        <v>233.2101133549215</v>
      </c>
      <c r="Q37">
        <v>2.56494605849714</v>
      </c>
      <c r="R37">
        <v>1.2071033869614529</v>
      </c>
      <c r="S37">
        <v>15.11118437793586</v>
      </c>
      <c r="T37">
        <v>3.2833745779167471</v>
      </c>
      <c r="U37">
        <v>28.91108242443125</v>
      </c>
      <c r="V37">
        <v>21.603294827321491</v>
      </c>
      <c r="W37">
        <v>26.079952271030269</v>
      </c>
      <c r="X37">
        <v>0.15551599972676991</v>
      </c>
      <c r="Y37">
        <v>0.7120192976614993</v>
      </c>
      <c r="Z37">
        <v>5.6574829278919863</v>
      </c>
      <c r="AA37">
        <v>35.892418834908362</v>
      </c>
      <c r="AB37">
        <v>1.1925712861379549</v>
      </c>
      <c r="AC37">
        <v>26.975423485382919</v>
      </c>
      <c r="AD37">
        <v>13.39803112900254</v>
      </c>
      <c r="AE37">
        <v>2.6154260806159702</v>
      </c>
      <c r="AF37">
        <v>6.3742590905830996</v>
      </c>
      <c r="AG37">
        <v>47.980020538557753</v>
      </c>
      <c r="AH37">
        <v>34.072227849793592</v>
      </c>
      <c r="AI37">
        <v>8.3131225425541935</v>
      </c>
      <c r="AJ37">
        <v>59.205924239899844</v>
      </c>
      <c r="AK37">
        <v>30.713590637029181</v>
      </c>
      <c r="AL37">
        <v>294.38851725677023</v>
      </c>
      <c r="AM37">
        <v>1.4531910699762469</v>
      </c>
      <c r="AN37">
        <v>9.5976306119363084</v>
      </c>
    </row>
    <row r="38" spans="1:40" x14ac:dyDescent="0.45">
      <c r="A38" s="1" t="s">
        <v>467</v>
      </c>
      <c r="B38">
        <v>58.132882848778998</v>
      </c>
      <c r="C38">
        <v>7.3139966057094377</v>
      </c>
      <c r="D38">
        <v>1.483152508982291</v>
      </c>
      <c r="E38">
        <v>0.37460058053557072</v>
      </c>
      <c r="F38">
        <v>23.366663148687032</v>
      </c>
      <c r="G38">
        <v>9.5088927370930652</v>
      </c>
      <c r="H38">
        <v>65.10672662932447</v>
      </c>
      <c r="I38">
        <v>10.402863655311069</v>
      </c>
      <c r="J38">
        <v>3.2399797743954628</v>
      </c>
      <c r="K38">
        <v>3.7858908021665312</v>
      </c>
      <c r="L38">
        <v>37.024155750017819</v>
      </c>
      <c r="M38">
        <v>45.459019494139213</v>
      </c>
      <c r="N38">
        <v>5.7148410516661459</v>
      </c>
      <c r="O38">
        <v>17.193435191976931</v>
      </c>
      <c r="P38">
        <v>36.465813710368607</v>
      </c>
      <c r="Q38">
        <v>30.2519141726338</v>
      </c>
      <c r="R38">
        <v>2.525063176097929</v>
      </c>
      <c r="S38">
        <v>25.95247038385352</v>
      </c>
      <c r="T38">
        <v>4.7855939845103102</v>
      </c>
      <c r="U38">
        <v>152.77617313220031</v>
      </c>
      <c r="V38">
        <v>57.839484678566073</v>
      </c>
      <c r="W38">
        <v>79.250566730666975</v>
      </c>
      <c r="X38">
        <v>0.37209966351388102</v>
      </c>
      <c r="Y38">
        <v>1.408182476010285</v>
      </c>
      <c r="Z38">
        <v>14.243173746980011</v>
      </c>
      <c r="AA38">
        <v>74.024731091261472</v>
      </c>
      <c r="AB38">
        <v>6.8734631640820503</v>
      </c>
      <c r="AC38">
        <v>52.060520330059568</v>
      </c>
      <c r="AD38">
        <v>21.5650154594158</v>
      </c>
      <c r="AE38">
        <v>9.157352545835078</v>
      </c>
      <c r="AF38">
        <v>6.1427543940731457</v>
      </c>
      <c r="AG38">
        <v>107.5095034878386</v>
      </c>
      <c r="AH38">
        <v>82.042676461495446</v>
      </c>
      <c r="AI38">
        <v>11.32864538768337</v>
      </c>
      <c r="AJ38">
        <v>122.817376362852</v>
      </c>
      <c r="AK38">
        <v>70.017348453622574</v>
      </c>
      <c r="AL38">
        <v>794.22690777230616</v>
      </c>
      <c r="AM38">
        <v>5.338645906015838</v>
      </c>
      <c r="AN38">
        <v>104.9466499936479</v>
      </c>
    </row>
    <row r="39" spans="1:40" x14ac:dyDescent="0.45">
      <c r="A39" s="1" t="s">
        <v>468</v>
      </c>
      <c r="B39">
        <v>17.880991415973099</v>
      </c>
      <c r="C39">
        <v>2.209343137858562</v>
      </c>
      <c r="D39">
        <v>0.50077302053252293</v>
      </c>
      <c r="E39">
        <v>0.1226576473053272</v>
      </c>
      <c r="F39">
        <v>6.0490368058263222</v>
      </c>
      <c r="G39">
        <v>1.981216086312894</v>
      </c>
      <c r="H39">
        <v>21.34818988835438</v>
      </c>
      <c r="I39">
        <v>3.3458542414828791</v>
      </c>
      <c r="J39">
        <v>1.330846938415313</v>
      </c>
      <c r="K39">
        <v>1.6373123926228701</v>
      </c>
      <c r="L39">
        <v>15.40690856249072</v>
      </c>
      <c r="M39">
        <v>20.267400587064479</v>
      </c>
      <c r="N39">
        <v>1.5538109402130369</v>
      </c>
      <c r="O39">
        <v>5.301798593546323</v>
      </c>
      <c r="P39">
        <v>8.7079149204862798</v>
      </c>
      <c r="Q39">
        <v>6.8144831805987671</v>
      </c>
      <c r="R39">
        <v>0.81761812848253623</v>
      </c>
      <c r="S39">
        <v>10.413784322555401</v>
      </c>
      <c r="T39">
        <v>1.5816808552436821</v>
      </c>
      <c r="U39">
        <v>31.13082717028621</v>
      </c>
      <c r="V39">
        <v>13.215378269159091</v>
      </c>
      <c r="W39">
        <v>22.047393276295349</v>
      </c>
      <c r="X39">
        <v>0.1031418842831809</v>
      </c>
      <c r="Y39">
        <v>0.41551958646592912</v>
      </c>
      <c r="Z39">
        <v>4.2003409564873389</v>
      </c>
      <c r="AA39">
        <v>21.9386758146753</v>
      </c>
      <c r="AB39">
        <v>1.269207679901462</v>
      </c>
      <c r="AC39">
        <v>19.392982634046749</v>
      </c>
      <c r="AD39">
        <v>5.6081059568070364</v>
      </c>
      <c r="AE39">
        <v>2.63397590413497</v>
      </c>
      <c r="AF39">
        <v>1.903064573388882</v>
      </c>
      <c r="AG39">
        <v>27.617116544803579</v>
      </c>
      <c r="AH39">
        <v>25.994754668519541</v>
      </c>
      <c r="AI39">
        <v>3.5228079920313138</v>
      </c>
      <c r="AJ39">
        <v>35.69394501613467</v>
      </c>
      <c r="AK39">
        <v>16.16479254527605</v>
      </c>
      <c r="AL39">
        <v>205.83816232803639</v>
      </c>
      <c r="AM39">
        <v>6.1226992211824287</v>
      </c>
      <c r="AN39">
        <v>30.31095038636947</v>
      </c>
    </row>
    <row r="40" spans="1:40" x14ac:dyDescent="0.45">
      <c r="A40" s="1" t="s">
        <v>469</v>
      </c>
      <c r="B40">
        <v>1.2287724377545151</v>
      </c>
      <c r="C40">
        <v>0.10469112806454441</v>
      </c>
      <c r="D40">
        <v>2.65913698559485E-2</v>
      </c>
      <c r="E40">
        <v>4.5693407203216312E-3</v>
      </c>
      <c r="F40">
        <v>0.41385380023580548</v>
      </c>
      <c r="G40">
        <v>0.20345519722745839</v>
      </c>
      <c r="H40">
        <v>0.7348617453502555</v>
      </c>
      <c r="I40">
        <v>0.1077248539466691</v>
      </c>
      <c r="J40">
        <v>4.6639684930100511E-2</v>
      </c>
      <c r="K40">
        <v>3.6130792399503113E-2</v>
      </c>
      <c r="L40">
        <v>0.43053797007554773</v>
      </c>
      <c r="M40">
        <v>0.96754472314393469</v>
      </c>
      <c r="N40">
        <v>9.1885956335680627E-2</v>
      </c>
      <c r="O40">
        <v>0.12534505539198709</v>
      </c>
      <c r="P40">
        <v>0.6642309612785211</v>
      </c>
      <c r="Q40">
        <v>0.50489288640276164</v>
      </c>
      <c r="R40">
        <v>4.1417247061060931E-2</v>
      </c>
      <c r="S40">
        <v>0.42896886287681091</v>
      </c>
      <c r="T40">
        <v>6.2086526281433303E-2</v>
      </c>
      <c r="U40">
        <v>1.3142800093627069</v>
      </c>
      <c r="V40">
        <v>0.53839164926649696</v>
      </c>
      <c r="W40">
        <v>0.958440142988637</v>
      </c>
      <c r="X40">
        <v>4.2688624958656706E-3</v>
      </c>
      <c r="Y40">
        <v>1.9656340383402821E-2</v>
      </c>
      <c r="Z40">
        <v>0.16554789913085879</v>
      </c>
      <c r="AA40">
        <v>0.99803197825932455</v>
      </c>
      <c r="AB40">
        <v>6.8236777812408264E-2</v>
      </c>
      <c r="AC40">
        <v>0.98855579646299396</v>
      </c>
      <c r="AD40">
        <v>0.22277654077861561</v>
      </c>
      <c r="AE40">
        <v>0.1517066803857621</v>
      </c>
      <c r="AF40">
        <v>8.452561519219591E-2</v>
      </c>
      <c r="AG40">
        <v>1.116271063533677</v>
      </c>
      <c r="AH40">
        <v>1.259601789530759</v>
      </c>
      <c r="AI40">
        <v>0.16936562729072219</v>
      </c>
      <c r="AJ40">
        <v>3.2406198414331362</v>
      </c>
      <c r="AK40">
        <v>1.4430444675002261</v>
      </c>
      <c r="AL40">
        <v>11.63684534472924</v>
      </c>
      <c r="AM40">
        <v>4.4500622333315351E-2</v>
      </c>
      <c r="AN40">
        <v>0.22023078600832149</v>
      </c>
    </row>
    <row r="41" spans="1:40" x14ac:dyDescent="0.45">
      <c r="A41" s="1" t="s">
        <v>470</v>
      </c>
      <c r="B41">
        <v>16.15109850767244</v>
      </c>
      <c r="C41">
        <v>1.9109668824552739</v>
      </c>
      <c r="D41">
        <v>0.43114367796486069</v>
      </c>
      <c r="E41">
        <v>7.7272161414650584E-2</v>
      </c>
      <c r="F41">
        <v>4.9875570593005616</v>
      </c>
      <c r="G41">
        <v>2.4200007879301939</v>
      </c>
      <c r="H41">
        <v>13.63743035217438</v>
      </c>
      <c r="I41">
        <v>2.6504636964905628</v>
      </c>
      <c r="J41">
        <v>1.0186450998451311</v>
      </c>
      <c r="K41">
        <v>0.70889899041437787</v>
      </c>
      <c r="L41">
        <v>6.8298404680202296</v>
      </c>
      <c r="M41">
        <v>11.92875479836629</v>
      </c>
      <c r="N41">
        <v>1.12198315859574</v>
      </c>
      <c r="O41">
        <v>1.594287973363826</v>
      </c>
      <c r="P41">
        <v>20.722527355556881</v>
      </c>
      <c r="Q41">
        <v>16.269991236501841</v>
      </c>
      <c r="R41">
        <v>0.86834166813146429</v>
      </c>
      <c r="S41">
        <v>4.8521421465709338</v>
      </c>
      <c r="T41">
        <v>0.87015355279953455</v>
      </c>
      <c r="U41">
        <v>16.87649475385102</v>
      </c>
      <c r="V41">
        <v>7.5267240000931261</v>
      </c>
      <c r="W41">
        <v>13.008468196970901</v>
      </c>
      <c r="X41">
        <v>5.4300434219637622E-2</v>
      </c>
      <c r="Y41">
        <v>0.2344741242887618</v>
      </c>
      <c r="Z41">
        <v>2.0674160199030029</v>
      </c>
      <c r="AA41">
        <v>11.965171800122789</v>
      </c>
      <c r="AB41">
        <v>0.79873995008037468</v>
      </c>
      <c r="AC41">
        <v>12.229416476035761</v>
      </c>
      <c r="AD41">
        <v>3.2598266629095818</v>
      </c>
      <c r="AE41">
        <v>4.0603709961658918</v>
      </c>
      <c r="AF41">
        <v>1.371322004850501</v>
      </c>
      <c r="AG41">
        <v>14.328683946562929</v>
      </c>
      <c r="AH41">
        <v>24.42524807661497</v>
      </c>
      <c r="AI41">
        <v>2.1746744714907109</v>
      </c>
      <c r="AJ41">
        <v>27.570943730750749</v>
      </c>
      <c r="AK41">
        <v>16.264822409418819</v>
      </c>
      <c r="AL41">
        <v>183.88376324881179</v>
      </c>
      <c r="AM41">
        <v>0.58077361848658171</v>
      </c>
      <c r="AN41">
        <v>5.3020164156625524</v>
      </c>
    </row>
    <row r="42" spans="1:40" x14ac:dyDescent="0.45">
      <c r="A42" s="1" t="s">
        <v>471</v>
      </c>
      <c r="B42">
        <v>2.0009341147043789</v>
      </c>
      <c r="C42">
        <v>0.27780339622394401</v>
      </c>
      <c r="D42">
        <v>6.4157505836339626E-2</v>
      </c>
      <c r="E42">
        <v>1.9525146178238799E-2</v>
      </c>
      <c r="F42">
        <v>0.81826069861597206</v>
      </c>
      <c r="G42">
        <v>0.22067095830044239</v>
      </c>
      <c r="H42">
        <v>2.5963943487055632</v>
      </c>
      <c r="I42">
        <v>0.40684779717238928</v>
      </c>
      <c r="J42">
        <v>0.25646829691662582</v>
      </c>
      <c r="K42">
        <v>0.20031248098517149</v>
      </c>
      <c r="L42">
        <v>2.9993504569105061</v>
      </c>
      <c r="M42">
        <v>0.96468005954833724</v>
      </c>
      <c r="N42">
        <v>0.24424014773240771</v>
      </c>
      <c r="O42">
        <v>0.48605997965286379</v>
      </c>
      <c r="P42">
        <v>0.26391648138237372</v>
      </c>
      <c r="Q42">
        <v>0.22126248708007029</v>
      </c>
      <c r="R42">
        <v>0.15667601184437679</v>
      </c>
      <c r="S42">
        <v>5.4774235051904139</v>
      </c>
      <c r="T42">
        <v>1.366373234958594</v>
      </c>
      <c r="U42">
        <v>2.8740368568259429</v>
      </c>
      <c r="V42">
        <v>2.029591202247341</v>
      </c>
      <c r="W42">
        <v>4.3033450529583854</v>
      </c>
      <c r="X42">
        <v>2.0954090814507019E-2</v>
      </c>
      <c r="Y42">
        <v>1.344801078716191</v>
      </c>
      <c r="Z42">
        <v>0.86844699815675641</v>
      </c>
      <c r="AA42">
        <v>65.034476981743197</v>
      </c>
      <c r="AB42">
        <v>0.1779407739144771</v>
      </c>
      <c r="AC42">
        <v>1.861241517246683</v>
      </c>
      <c r="AD42">
        <v>1.847489037571721</v>
      </c>
      <c r="AE42">
        <v>0.36152578187603329</v>
      </c>
      <c r="AF42">
        <v>0.87115592841569478</v>
      </c>
      <c r="AG42">
        <v>4.0231757634740131</v>
      </c>
      <c r="AH42">
        <v>6.0775020234396946</v>
      </c>
      <c r="AI42">
        <v>1.5312489010183381</v>
      </c>
      <c r="AJ42">
        <v>16.830634462835619</v>
      </c>
      <c r="AK42">
        <v>5.7989275572321333</v>
      </c>
      <c r="AL42">
        <v>90.323650264815825</v>
      </c>
      <c r="AM42">
        <v>0.37051100959950162</v>
      </c>
      <c r="AN42">
        <v>0.69946754821590107</v>
      </c>
    </row>
    <row r="43" spans="1:40" x14ac:dyDescent="0.45">
      <c r="A43" s="1" t="s">
        <v>472</v>
      </c>
      <c r="B43">
        <v>1.26592628403699</v>
      </c>
      <c r="C43">
        <v>0.16481714076234241</v>
      </c>
      <c r="D43">
        <v>3.7545105400430413E-2</v>
      </c>
      <c r="E43">
        <v>1.0927003741785429E-2</v>
      </c>
      <c r="F43">
        <v>0.40356227517538379</v>
      </c>
      <c r="G43">
        <v>0.15260583179873691</v>
      </c>
      <c r="H43">
        <v>2.5909407227851071</v>
      </c>
      <c r="I43">
        <v>0.5931304580880673</v>
      </c>
      <c r="J43">
        <v>4.3798919175268958E-2</v>
      </c>
      <c r="K43">
        <v>0.1215772240572581</v>
      </c>
      <c r="L43">
        <v>2.6086219704621341</v>
      </c>
      <c r="M43">
        <v>0.47779551482026539</v>
      </c>
      <c r="N43">
        <v>0.1074636250818172</v>
      </c>
      <c r="O43">
        <v>4.3837323053975306</v>
      </c>
      <c r="P43">
        <v>0.28205418507508417</v>
      </c>
      <c r="Q43">
        <v>0.22752543745622991</v>
      </c>
      <c r="R43">
        <v>4.7698466561376308E-2</v>
      </c>
      <c r="S43">
        <v>0.4573246194381646</v>
      </c>
      <c r="T43">
        <v>0.1472351246538334</v>
      </c>
      <c r="U43">
        <v>3.076337545967629</v>
      </c>
      <c r="V43">
        <v>1.5077966198216131</v>
      </c>
      <c r="W43">
        <v>3.0806425421608101</v>
      </c>
      <c r="X43">
        <v>2.1640086097602249E-2</v>
      </c>
      <c r="Y43">
        <v>4.4693907808783913E-2</v>
      </c>
      <c r="Z43">
        <v>1.006350152832364</v>
      </c>
      <c r="AA43">
        <v>3.423486340491765</v>
      </c>
      <c r="AB43">
        <v>0.11587222815545491</v>
      </c>
      <c r="AC43">
        <v>2.4248481545885019</v>
      </c>
      <c r="AD43">
        <v>1.021586410631518</v>
      </c>
      <c r="AE43">
        <v>0.12556013015299231</v>
      </c>
      <c r="AF43">
        <v>0.26012918317758521</v>
      </c>
      <c r="AG43">
        <v>4.2824457187439231</v>
      </c>
      <c r="AH43">
        <v>2.760801211850588</v>
      </c>
      <c r="AI43">
        <v>0.45632219947490898</v>
      </c>
      <c r="AJ43">
        <v>3.6279702219376002</v>
      </c>
      <c r="AK43">
        <v>2.109725788311926</v>
      </c>
      <c r="AL43">
        <v>29.312710396024968</v>
      </c>
      <c r="AM43">
        <v>0.1172475690115289</v>
      </c>
      <c r="AN43">
        <v>1.127515562071906</v>
      </c>
    </row>
    <row r="44" spans="1:40" x14ac:dyDescent="0.45">
      <c r="A44" s="1" t="s">
        <v>473</v>
      </c>
      <c r="B44">
        <v>3.055707698820135</v>
      </c>
      <c r="C44">
        <v>0.66274336350547813</v>
      </c>
      <c r="D44">
        <v>0.1008401189271219</v>
      </c>
      <c r="E44">
        <v>2.7810371977252561E-2</v>
      </c>
      <c r="F44">
        <v>1.594091549639006</v>
      </c>
      <c r="G44">
        <v>0.51262729860636103</v>
      </c>
      <c r="H44">
        <v>3.509985142553806</v>
      </c>
      <c r="I44">
        <v>0.61071975689229419</v>
      </c>
      <c r="J44">
        <v>0.1093367801072835</v>
      </c>
      <c r="K44">
        <v>0.44868884190711439</v>
      </c>
      <c r="L44">
        <v>4.6042372985083961</v>
      </c>
      <c r="M44">
        <v>1.467782878449744</v>
      </c>
      <c r="N44">
        <v>0.42258102102145589</v>
      </c>
      <c r="O44">
        <v>0.42363989458845558</v>
      </c>
      <c r="P44">
        <v>0.76684615269219503</v>
      </c>
      <c r="Q44">
        <v>1.8836831948668089</v>
      </c>
      <c r="R44">
        <v>0.1203479049954037</v>
      </c>
      <c r="S44">
        <v>0.97972599566046614</v>
      </c>
      <c r="T44">
        <v>0.27827904601484099</v>
      </c>
      <c r="U44">
        <v>5.5009906247472102</v>
      </c>
      <c r="V44">
        <v>4.2899651513288299</v>
      </c>
      <c r="W44">
        <v>6.942699184871171</v>
      </c>
      <c r="X44">
        <v>2.749636402444686E-2</v>
      </c>
      <c r="Y44">
        <v>4.8472778716607968E-2</v>
      </c>
      <c r="Z44">
        <v>1.3769617084227419</v>
      </c>
      <c r="AA44">
        <v>2.5609260900540831</v>
      </c>
      <c r="AB44">
        <v>0.20447593375226139</v>
      </c>
      <c r="AC44">
        <v>3.8202276191356859</v>
      </c>
      <c r="AD44">
        <v>1.497290776512773</v>
      </c>
      <c r="AE44">
        <v>0.31499789979861692</v>
      </c>
      <c r="AF44">
        <v>0.36997047765338142</v>
      </c>
      <c r="AG44">
        <v>7.1907745724966698</v>
      </c>
      <c r="AH44">
        <v>5.3576955972080134</v>
      </c>
      <c r="AI44">
        <v>0.77860827510179564</v>
      </c>
      <c r="AJ44">
        <v>5.7349594838948903</v>
      </c>
      <c r="AK44">
        <v>3.341422188837945</v>
      </c>
      <c r="AL44">
        <v>78.969003055142096</v>
      </c>
      <c r="AM44">
        <v>0.2244004336151883</v>
      </c>
      <c r="AN44">
        <v>2.310487163704706</v>
      </c>
    </row>
    <row r="45" spans="1:40" x14ac:dyDescent="0.45">
      <c r="A45" s="1" t="s">
        <v>474</v>
      </c>
      <c r="B45">
        <v>0.95782257430768702</v>
      </c>
      <c r="C45">
        <v>0.13324749709938369</v>
      </c>
      <c r="D45">
        <v>2.9131185511273021E-2</v>
      </c>
      <c r="E45">
        <v>7.7924098839798391E-3</v>
      </c>
      <c r="F45">
        <v>0.35573407574858878</v>
      </c>
      <c r="G45">
        <v>0.1250024147260054</v>
      </c>
      <c r="H45">
        <v>2.10903572933326</v>
      </c>
      <c r="I45">
        <v>0.34611514184347958</v>
      </c>
      <c r="J45">
        <v>4.4636727380786993E-2</v>
      </c>
      <c r="K45">
        <v>0.13253092740528841</v>
      </c>
      <c r="L45">
        <v>0.58791298158390648</v>
      </c>
      <c r="M45">
        <v>0.66286856199324318</v>
      </c>
      <c r="N45">
        <v>0.1055616460499654</v>
      </c>
      <c r="O45">
        <v>9.189231790893998E-2</v>
      </c>
      <c r="P45">
        <v>0.26351169381563078</v>
      </c>
      <c r="Q45">
        <v>0.22553420817307021</v>
      </c>
      <c r="R45">
        <v>4.6267818030645357E-2</v>
      </c>
      <c r="S45">
        <v>0.39405867192913008</v>
      </c>
      <c r="T45">
        <v>0.13451080186020439</v>
      </c>
      <c r="U45">
        <v>52.933757468960422</v>
      </c>
      <c r="V45">
        <v>8.4978278434935763</v>
      </c>
      <c r="W45">
        <v>3.5678191074702892</v>
      </c>
      <c r="X45">
        <v>1.818249762323625E-2</v>
      </c>
      <c r="Y45">
        <v>8.6383976260562823E-3</v>
      </c>
      <c r="Z45">
        <v>0.66942000107516941</v>
      </c>
      <c r="AA45">
        <v>0.51569200750857958</v>
      </c>
      <c r="AB45">
        <v>0.95493723611948367</v>
      </c>
      <c r="AC45">
        <v>0.59841220348257596</v>
      </c>
      <c r="AD45">
        <v>0.89201447270704037</v>
      </c>
      <c r="AE45">
        <v>0.12923154555029931</v>
      </c>
      <c r="AF45">
        <v>0.31751598180560342</v>
      </c>
      <c r="AG45">
        <v>2.6131814409775371</v>
      </c>
      <c r="AH45">
        <v>1.861167824713742</v>
      </c>
      <c r="AI45">
        <v>0.69332759644370912</v>
      </c>
      <c r="AJ45">
        <v>3.3762545182305179</v>
      </c>
      <c r="AK45">
        <v>2.1867894540737041</v>
      </c>
      <c r="AL45">
        <v>30.975996782722849</v>
      </c>
      <c r="AM45">
        <v>6.8072084007402098E-2</v>
      </c>
      <c r="AN45">
        <v>7.7041462165119334</v>
      </c>
    </row>
    <row r="46" spans="1:40" x14ac:dyDescent="0.45">
      <c r="A46" s="1" t="s">
        <v>475</v>
      </c>
      <c r="B46">
        <v>0.11705383677329111</v>
      </c>
      <c r="C46">
        <v>1.501746394028361E-2</v>
      </c>
      <c r="D46">
        <v>2.5045579357365409E-3</v>
      </c>
      <c r="E46">
        <v>9.4855765860338336E-4</v>
      </c>
      <c r="F46">
        <v>4.5306072236260493E-2</v>
      </c>
      <c r="G46">
        <v>1.0165423795373911E-2</v>
      </c>
      <c r="H46">
        <v>0.82108248496899894</v>
      </c>
      <c r="I46">
        <v>3.228352229433766E-2</v>
      </c>
      <c r="J46">
        <v>4.0522391379921759E-3</v>
      </c>
      <c r="K46">
        <v>8.3036552799167964E-3</v>
      </c>
      <c r="L46">
        <v>0.28579108129468023</v>
      </c>
      <c r="M46">
        <v>5.3470342150098812E-2</v>
      </c>
      <c r="N46">
        <v>8.6305102938417089E-3</v>
      </c>
      <c r="O46">
        <v>1.1342250869571869E-2</v>
      </c>
      <c r="P46">
        <v>2.5874253139086239E-2</v>
      </c>
      <c r="Q46">
        <v>2.0281630933334609E-2</v>
      </c>
      <c r="R46">
        <v>4.1044023930051207E-3</v>
      </c>
      <c r="S46">
        <v>0.1095783249291873</v>
      </c>
      <c r="T46">
        <v>1.6252723490860491E-2</v>
      </c>
      <c r="U46">
        <v>0.31282170229029049</v>
      </c>
      <c r="V46">
        <v>0.21129204038352309</v>
      </c>
      <c r="W46">
        <v>2.2077532784306468</v>
      </c>
      <c r="X46">
        <v>1.4801275301601509E-3</v>
      </c>
      <c r="Y46">
        <v>1.856979753776985E-3</v>
      </c>
      <c r="Z46">
        <v>4.0065809506271602E-2</v>
      </c>
      <c r="AA46">
        <v>9.6746198153771168E-2</v>
      </c>
      <c r="AB46">
        <v>0.39124230999165382</v>
      </c>
      <c r="AC46">
        <v>6.3793723473815761E-2</v>
      </c>
      <c r="AD46">
        <v>7.8672473172246793E-2</v>
      </c>
      <c r="AE46">
        <v>1.146298326963118E-2</v>
      </c>
      <c r="AF46">
        <v>1.6100736505314361E-2</v>
      </c>
      <c r="AG46">
        <v>0.33131796401248481</v>
      </c>
      <c r="AH46">
        <v>0.216813347289392</v>
      </c>
      <c r="AI46">
        <v>6.4855822414085051E-2</v>
      </c>
      <c r="AJ46">
        <v>3.2326570605822549</v>
      </c>
      <c r="AK46">
        <v>1.3581480252931919</v>
      </c>
      <c r="AL46">
        <v>9.7756104980576364</v>
      </c>
      <c r="AM46">
        <v>3.1174820495180121E-3</v>
      </c>
      <c r="AN46">
        <v>7.6050555491590524E-2</v>
      </c>
    </row>
    <row r="47" spans="1:40" x14ac:dyDescent="0.45">
      <c r="A47" s="1" t="s">
        <v>476</v>
      </c>
      <c r="B47">
        <v>0.39688874119913542</v>
      </c>
      <c r="C47">
        <v>5.7191068085017401E-2</v>
      </c>
      <c r="D47">
        <v>9.4907190190611952E-3</v>
      </c>
      <c r="E47">
        <v>3.9825927019427488E-3</v>
      </c>
      <c r="F47">
        <v>0.18404374712810331</v>
      </c>
      <c r="G47">
        <v>4.7294852856240729E-2</v>
      </c>
      <c r="H47">
        <v>1.615735346586985</v>
      </c>
      <c r="I47">
        <v>9.9786419166126405E-2</v>
      </c>
      <c r="J47">
        <v>1.2793508587033139E-2</v>
      </c>
      <c r="K47">
        <v>2.0873830611062839E-2</v>
      </c>
      <c r="L47">
        <v>0.18860599043537721</v>
      </c>
      <c r="M47">
        <v>0.27916717333193669</v>
      </c>
      <c r="N47">
        <v>3.8341787545504283E-2</v>
      </c>
      <c r="O47">
        <v>5.1774937044702873E-2</v>
      </c>
      <c r="P47">
        <v>6.5020363791589431E-2</v>
      </c>
      <c r="Q47">
        <v>5.1662709918977187E-2</v>
      </c>
      <c r="R47">
        <v>1.579878034211896E-2</v>
      </c>
      <c r="S47">
        <v>0.43978869494459488</v>
      </c>
      <c r="T47">
        <v>6.6122899411603292E-2</v>
      </c>
      <c r="U47">
        <v>1.4846247216274009</v>
      </c>
      <c r="V47">
        <v>0.5090602611359496</v>
      </c>
      <c r="W47">
        <v>4.1601933753122262</v>
      </c>
      <c r="X47">
        <v>5.2363748777100316E-3</v>
      </c>
      <c r="Y47">
        <v>8.6439521466318992E-3</v>
      </c>
      <c r="Z47">
        <v>0.15484742846644789</v>
      </c>
      <c r="AA47">
        <v>0.4462431624098176</v>
      </c>
      <c r="AB47">
        <v>1.452652743552028</v>
      </c>
      <c r="AC47">
        <v>0.28399589843030859</v>
      </c>
      <c r="AD47">
        <v>0.27707959646424862</v>
      </c>
      <c r="AE47">
        <v>3.4699982256869891E-2</v>
      </c>
      <c r="AF47">
        <v>5.395926025508601E-2</v>
      </c>
      <c r="AG47">
        <v>0.7826352588346045</v>
      </c>
      <c r="AH47">
        <v>0.69561247878022425</v>
      </c>
      <c r="AI47">
        <v>0.21176251497042331</v>
      </c>
      <c r="AJ47">
        <v>10.33090303000413</v>
      </c>
      <c r="AK47">
        <v>4.2633243181066103</v>
      </c>
      <c r="AL47">
        <v>26.128970230197801</v>
      </c>
      <c r="AM47">
        <v>1.5962875673998251E-2</v>
      </c>
      <c r="AN47">
        <v>0.1343640473914007</v>
      </c>
    </row>
    <row r="48" spans="1:40" x14ac:dyDescent="0.45">
      <c r="A48" s="1" t="s">
        <v>477</v>
      </c>
      <c r="B48">
        <v>0.1397551203003341</v>
      </c>
      <c r="C48">
        <v>2.105541528457287E-2</v>
      </c>
      <c r="D48">
        <v>4.3254678358204228E-3</v>
      </c>
      <c r="E48">
        <v>1.137861997548743E-3</v>
      </c>
      <c r="F48">
        <v>4.9424648786969783E-2</v>
      </c>
      <c r="G48">
        <v>1.0966806598345631E-2</v>
      </c>
      <c r="H48">
        <v>0.54348784177734422</v>
      </c>
      <c r="I48">
        <v>3.2352881200936927E-2</v>
      </c>
      <c r="J48">
        <v>3.3732191140243388E-3</v>
      </c>
      <c r="K48">
        <v>1.4949554877397769E-2</v>
      </c>
      <c r="L48">
        <v>0.28255446547876889</v>
      </c>
      <c r="M48">
        <v>6.1493108831174363E-2</v>
      </c>
      <c r="N48">
        <v>9.9694054784970933E-3</v>
      </c>
      <c r="O48">
        <v>1.3199042961913991E-2</v>
      </c>
      <c r="P48">
        <v>2.1369336577781659E-2</v>
      </c>
      <c r="Q48">
        <v>1.6317260288196651E-2</v>
      </c>
      <c r="R48">
        <v>5.1475183580022548E-3</v>
      </c>
      <c r="S48">
        <v>0.75770729848545137</v>
      </c>
      <c r="T48">
        <v>4.9458609287025238E-2</v>
      </c>
      <c r="U48">
        <v>5.0417711759911921</v>
      </c>
      <c r="V48">
        <v>0.17280637797831619</v>
      </c>
      <c r="W48">
        <v>1.300477843890087</v>
      </c>
      <c r="X48">
        <v>1.7185092614835119E-3</v>
      </c>
      <c r="Y48">
        <v>2.1206110578401911E-3</v>
      </c>
      <c r="Z48">
        <v>8.3437085299798625E-2</v>
      </c>
      <c r="AA48">
        <v>0.1109378451056479</v>
      </c>
      <c r="AB48">
        <v>0.67975630168134127</v>
      </c>
      <c r="AC48">
        <v>7.89653406528288E-2</v>
      </c>
      <c r="AD48">
        <v>9.9825430876697832E-2</v>
      </c>
      <c r="AE48">
        <v>1.157646450641806E-2</v>
      </c>
      <c r="AF48">
        <v>2.0645363756097129E-2</v>
      </c>
      <c r="AG48">
        <v>0.25707479034317843</v>
      </c>
      <c r="AH48">
        <v>0.23000374440049909</v>
      </c>
      <c r="AI48">
        <v>5.6951387130932271E-2</v>
      </c>
      <c r="AJ48">
        <v>2.615298619499081</v>
      </c>
      <c r="AK48">
        <v>1.020708220248427</v>
      </c>
      <c r="AL48">
        <v>5.4105934874740971</v>
      </c>
      <c r="AM48">
        <v>4.6051997163977457E-3</v>
      </c>
      <c r="AN48">
        <v>5.2164015906115392E-2</v>
      </c>
    </row>
    <row r="49" spans="1:40" x14ac:dyDescent="0.45">
      <c r="A49" s="1" t="s">
        <v>478</v>
      </c>
      <c r="B49">
        <v>0.79642167226911043</v>
      </c>
      <c r="C49">
        <v>9.2320775237841074E-2</v>
      </c>
      <c r="D49">
        <v>2.14101367079488E-2</v>
      </c>
      <c r="E49">
        <v>8.2737698018108263E-3</v>
      </c>
      <c r="F49">
        <v>2.110906594018112</v>
      </c>
      <c r="G49">
        <v>0.17595522545708089</v>
      </c>
      <c r="H49">
        <v>1.6681039224023739</v>
      </c>
      <c r="I49">
        <v>0.1733691998479632</v>
      </c>
      <c r="J49">
        <v>0.22908304754998421</v>
      </c>
      <c r="K49">
        <v>3.3677381975545567E-2</v>
      </c>
      <c r="L49">
        <v>0.27738072743477371</v>
      </c>
      <c r="M49">
        <v>62.589243432724572</v>
      </c>
      <c r="N49">
        <v>0.25103275270779007</v>
      </c>
      <c r="O49">
        <v>0.1331415224898197</v>
      </c>
      <c r="P49">
        <v>0.32513344245118081</v>
      </c>
      <c r="Q49">
        <v>0.13404447335540731</v>
      </c>
      <c r="R49">
        <v>0.19481223884737731</v>
      </c>
      <c r="S49">
        <v>6.7927536949991456</v>
      </c>
      <c r="T49">
        <v>0.3163497962279902</v>
      </c>
      <c r="U49">
        <v>1.133525092723626</v>
      </c>
      <c r="V49">
        <v>0.67922854271817878</v>
      </c>
      <c r="W49">
        <v>1.2312659926661129</v>
      </c>
      <c r="X49">
        <v>5.4032376342892582E-3</v>
      </c>
      <c r="Y49">
        <v>1.335370790664578E-2</v>
      </c>
      <c r="Z49">
        <v>0.1846006755864126</v>
      </c>
      <c r="AA49">
        <v>0.7460746479071837</v>
      </c>
      <c r="AB49">
        <v>0.14892984508972781</v>
      </c>
      <c r="AC49">
        <v>22.38335252938376</v>
      </c>
      <c r="AD49">
        <v>0.47064380623598601</v>
      </c>
      <c r="AE49">
        <v>0.94852921665084489</v>
      </c>
      <c r="AF49">
        <v>0.637429762798991</v>
      </c>
      <c r="AG49">
        <v>2.554849871079417</v>
      </c>
      <c r="AH49">
        <v>17.17024383639199</v>
      </c>
      <c r="AI49">
        <v>0.75447790758906985</v>
      </c>
      <c r="AJ49">
        <v>5.2200191609960838</v>
      </c>
      <c r="AK49">
        <v>2.6256170238682581</v>
      </c>
      <c r="AL49">
        <v>32.352048545344957</v>
      </c>
      <c r="AM49">
        <v>1.4667541744774439</v>
      </c>
      <c r="AN49">
        <v>0.30905698469904891</v>
      </c>
    </row>
    <row r="50" spans="1:40" x14ac:dyDescent="0.45">
      <c r="A50" s="1" t="s">
        <v>479</v>
      </c>
      <c r="B50">
        <v>6.0360197335629904</v>
      </c>
      <c r="C50">
        <v>0.70490478233835141</v>
      </c>
      <c r="D50">
        <v>0.1821240820586742</v>
      </c>
      <c r="E50">
        <v>6.3459844725267056E-2</v>
      </c>
      <c r="F50">
        <v>13.017583648464299</v>
      </c>
      <c r="G50">
        <v>1.028395800172663</v>
      </c>
      <c r="H50">
        <v>4.1727926156015691</v>
      </c>
      <c r="I50">
        <v>0.77613735442085297</v>
      </c>
      <c r="J50">
        <v>1.2796487981788249</v>
      </c>
      <c r="K50">
        <v>0.2473310607705409</v>
      </c>
      <c r="L50">
        <v>1.8634056915404169</v>
      </c>
      <c r="M50">
        <v>261.20965668908752</v>
      </c>
      <c r="N50">
        <v>1.529844009015711</v>
      </c>
      <c r="O50">
        <v>0.81985417050618903</v>
      </c>
      <c r="P50">
        <v>2.022995232985735</v>
      </c>
      <c r="Q50">
        <v>0.90443602944358292</v>
      </c>
      <c r="R50">
        <v>1.2253809287951281</v>
      </c>
      <c r="S50">
        <v>43.477888584868118</v>
      </c>
      <c r="T50">
        <v>1.495360163355999</v>
      </c>
      <c r="U50">
        <v>6.7954382567647089</v>
      </c>
      <c r="V50">
        <v>4.0204509455207402</v>
      </c>
      <c r="W50">
        <v>6.2495737567222021</v>
      </c>
      <c r="X50">
        <v>3.4558324574378872E-2</v>
      </c>
      <c r="Y50">
        <v>9.3066948125408416E-2</v>
      </c>
      <c r="Z50">
        <v>1.206588959210227</v>
      </c>
      <c r="AA50">
        <v>5.105314649012108</v>
      </c>
      <c r="AB50">
        <v>0.98699332589124522</v>
      </c>
      <c r="AC50">
        <v>147.13049888652429</v>
      </c>
      <c r="AD50">
        <v>2.2501147804348451</v>
      </c>
      <c r="AE50">
        <v>5.9387128751387266</v>
      </c>
      <c r="AF50">
        <v>1.8035581062723549</v>
      </c>
      <c r="AG50">
        <v>6.5972674835638356</v>
      </c>
      <c r="AH50">
        <v>106.53678735164959</v>
      </c>
      <c r="AI50">
        <v>2.4382702402493708</v>
      </c>
      <c r="AJ50">
        <v>19.662434269909951</v>
      </c>
      <c r="AK50">
        <v>7.6928134056427284</v>
      </c>
      <c r="AL50">
        <v>80.587683625809191</v>
      </c>
      <c r="AM50">
        <v>0.9111625432709608</v>
      </c>
      <c r="AN50">
        <v>2.981839977023292</v>
      </c>
    </row>
    <row r="51" spans="1:40" x14ac:dyDescent="0.45">
      <c r="A51" s="1" t="s">
        <v>480</v>
      </c>
      <c r="B51">
        <v>4.3274483784743009E-2</v>
      </c>
      <c r="C51">
        <v>5.8918085935958531E-3</v>
      </c>
      <c r="D51">
        <v>8.5361114861888987E-4</v>
      </c>
      <c r="E51">
        <v>3.2841783171184188E-4</v>
      </c>
      <c r="F51">
        <v>1.6262547648303882E-2</v>
      </c>
      <c r="G51">
        <v>4.1534641509424564E-3</v>
      </c>
      <c r="H51">
        <v>0.1214968043325815</v>
      </c>
      <c r="I51">
        <v>8.8319565283370774E-3</v>
      </c>
      <c r="J51">
        <v>1.0800536780841839E-3</v>
      </c>
      <c r="K51">
        <v>2.2258063171488622E-3</v>
      </c>
      <c r="L51">
        <v>4.1681129843168893E-2</v>
      </c>
      <c r="M51">
        <v>2.1784243511623232E-2</v>
      </c>
      <c r="N51">
        <v>3.441726609071989E-3</v>
      </c>
      <c r="O51">
        <v>4.4828333469714259E-3</v>
      </c>
      <c r="P51">
        <v>5.0298485692116734E-3</v>
      </c>
      <c r="Q51">
        <v>4.6609175078924717E-3</v>
      </c>
      <c r="R51">
        <v>1.370058722952658E-3</v>
      </c>
      <c r="S51">
        <v>3.70440802472062E-2</v>
      </c>
      <c r="T51">
        <v>5.6941339268101708E-3</v>
      </c>
      <c r="U51">
        <v>0.12170792326093589</v>
      </c>
      <c r="V51">
        <v>4.8868922571023897E-2</v>
      </c>
      <c r="W51">
        <v>0.43992924455641141</v>
      </c>
      <c r="X51">
        <v>4.7200259184482289E-4</v>
      </c>
      <c r="Y51">
        <v>7.5684641260430308E-4</v>
      </c>
      <c r="Z51">
        <v>1.4221533527222351E-2</v>
      </c>
      <c r="AA51">
        <v>3.9022757125922188E-2</v>
      </c>
      <c r="AB51">
        <v>0.1236282502555886</v>
      </c>
      <c r="AC51">
        <v>2.576535674735091E-2</v>
      </c>
      <c r="AD51">
        <v>1.9476734107577179E-2</v>
      </c>
      <c r="AE51">
        <v>2.9129224401699739E-3</v>
      </c>
      <c r="AF51">
        <v>4.6290828298301227E-3</v>
      </c>
      <c r="AG51">
        <v>5.1418373865867437E-2</v>
      </c>
      <c r="AH51">
        <v>6.4944388867127237E-2</v>
      </c>
      <c r="AI51">
        <v>1.041673567169344E-2</v>
      </c>
      <c r="AJ51">
        <v>0.87884104248041339</v>
      </c>
      <c r="AK51">
        <v>0.36272033419981392</v>
      </c>
      <c r="AL51">
        <v>1.939368884935134</v>
      </c>
      <c r="AM51">
        <v>1.108297873594348E-3</v>
      </c>
      <c r="AN51">
        <v>1.13749502177191E-2</v>
      </c>
    </row>
    <row r="52" spans="1:40" x14ac:dyDescent="0.45">
      <c r="A52" s="1" t="s">
        <v>481</v>
      </c>
      <c r="B52">
        <v>0.13654545177118441</v>
      </c>
      <c r="C52">
        <v>1.905904867957272E-2</v>
      </c>
      <c r="D52">
        <v>3.2169156366743902E-3</v>
      </c>
      <c r="E52">
        <v>1.4963489922214411E-3</v>
      </c>
      <c r="F52">
        <v>6.5087929762666322E-2</v>
      </c>
      <c r="G52">
        <v>1.6792348154199579E-2</v>
      </c>
      <c r="H52">
        <v>0.47777466059403068</v>
      </c>
      <c r="I52">
        <v>3.243555788284494E-2</v>
      </c>
      <c r="J52">
        <v>4.2080616590785668E-3</v>
      </c>
      <c r="K52">
        <v>6.7242940955573307E-3</v>
      </c>
      <c r="L52">
        <v>6.253978609149996E-2</v>
      </c>
      <c r="M52">
        <v>8.4587855708921314E-2</v>
      </c>
      <c r="N52">
        <v>1.352706486541199E-2</v>
      </c>
      <c r="O52">
        <v>1.8059474587546219E-2</v>
      </c>
      <c r="P52">
        <v>1.735264356715446E-2</v>
      </c>
      <c r="Q52">
        <v>1.396513913638428E-2</v>
      </c>
      <c r="R52">
        <v>5.2073558493949826E-3</v>
      </c>
      <c r="S52">
        <v>0.14971209785805689</v>
      </c>
      <c r="T52">
        <v>2.256243940363541E-2</v>
      </c>
      <c r="U52">
        <v>0.4932106376299325</v>
      </c>
      <c r="V52">
        <v>0.1712437020857889</v>
      </c>
      <c r="W52">
        <v>1.653004108805594</v>
      </c>
      <c r="X52">
        <v>1.816214367686673E-3</v>
      </c>
      <c r="Y52">
        <v>3.0650444590713372E-3</v>
      </c>
      <c r="Z52">
        <v>5.3822376269317143E-2</v>
      </c>
      <c r="AA52">
        <v>0.15784760503365561</v>
      </c>
      <c r="AB52">
        <v>0.49932288391879159</v>
      </c>
      <c r="AC52">
        <v>9.9265717878980766E-2</v>
      </c>
      <c r="AD52">
        <v>7.4418828905473605E-2</v>
      </c>
      <c r="AE52">
        <v>1.1010858928851411E-2</v>
      </c>
      <c r="AF52">
        <v>1.7417801487913168E-2</v>
      </c>
      <c r="AG52">
        <v>0.19648583280855331</v>
      </c>
      <c r="AH52">
        <v>0.23044224964425819</v>
      </c>
      <c r="AI52">
        <v>4.0170491680138101E-2</v>
      </c>
      <c r="AJ52">
        <v>3.5216406806337721</v>
      </c>
      <c r="AK52">
        <v>1.4471436236492889</v>
      </c>
      <c r="AL52">
        <v>7.6561802066960007</v>
      </c>
      <c r="AM52">
        <v>4.0982828043989727E-3</v>
      </c>
      <c r="AN52">
        <v>3.020809129915273E-2</v>
      </c>
    </row>
    <row r="53" spans="1:40" x14ac:dyDescent="0.45">
      <c r="A53" s="1" t="s">
        <v>482</v>
      </c>
      <c r="B53">
        <v>8.9111386927201472</v>
      </c>
      <c r="C53">
        <v>1.1174477542010399</v>
      </c>
      <c r="D53">
        <v>0.26339667326092719</v>
      </c>
      <c r="E53">
        <v>5.1795883678496642E-2</v>
      </c>
      <c r="F53">
        <v>2.3814921435028711</v>
      </c>
      <c r="G53">
        <v>0.45153543367905319</v>
      </c>
      <c r="H53">
        <v>3.8976471726755868</v>
      </c>
      <c r="I53">
        <v>1.0025445018414421</v>
      </c>
      <c r="J53">
        <v>0.1038668474855791</v>
      </c>
      <c r="K53">
        <v>0.33059444638490881</v>
      </c>
      <c r="L53">
        <v>4.1747445812509891</v>
      </c>
      <c r="M53">
        <v>1.3261976526556949</v>
      </c>
      <c r="N53">
        <v>0.49715888086860471</v>
      </c>
      <c r="O53">
        <v>0.18833442482730889</v>
      </c>
      <c r="P53">
        <v>0.52121436160894907</v>
      </c>
      <c r="Q53">
        <v>0.1937078549164758</v>
      </c>
      <c r="R53">
        <v>0.1216660829371112</v>
      </c>
      <c r="S53">
        <v>0.97461092150637385</v>
      </c>
      <c r="T53">
        <v>1.0728397719785121</v>
      </c>
      <c r="U53">
        <v>2.4849545979588932</v>
      </c>
      <c r="V53">
        <v>2.7131440180580491</v>
      </c>
      <c r="W53">
        <v>13.40222323844697</v>
      </c>
      <c r="X53">
        <v>5.1681220290008538E-2</v>
      </c>
      <c r="Y53">
        <v>2.7225709797146481E-2</v>
      </c>
      <c r="Z53">
        <v>1.71151014278605</v>
      </c>
      <c r="AA53">
        <v>1.502685838545039</v>
      </c>
      <c r="AB53">
        <v>0.1246748951986487</v>
      </c>
      <c r="AC53">
        <v>2.2024925189659612</v>
      </c>
      <c r="AD53">
        <v>2.360546932602158</v>
      </c>
      <c r="AE53">
        <v>0.28598252026188431</v>
      </c>
      <c r="AF53">
        <v>0.55715512408748868</v>
      </c>
      <c r="AG53">
        <v>7.8752869389869158</v>
      </c>
      <c r="AH53">
        <v>4.7224463183348258</v>
      </c>
      <c r="AI53">
        <v>0.88576886063005955</v>
      </c>
      <c r="AJ53">
        <v>9.8964622064553147</v>
      </c>
      <c r="AK53">
        <v>3.9382854826818252</v>
      </c>
      <c r="AL53">
        <v>13.44455105213016</v>
      </c>
      <c r="AM53">
        <v>0.1004823528342275</v>
      </c>
      <c r="AN53">
        <v>0.70375200018510431</v>
      </c>
    </row>
    <row r="54" spans="1:40" x14ac:dyDescent="0.45">
      <c r="A54" s="1" t="s">
        <v>483</v>
      </c>
      <c r="B54">
        <v>682.70952051950724</v>
      </c>
      <c r="C54">
        <v>70.032312720005109</v>
      </c>
      <c r="D54">
        <v>20.944606588185689</v>
      </c>
      <c r="E54">
        <v>4.6730310662775247</v>
      </c>
      <c r="F54">
        <v>342.52589094699641</v>
      </c>
      <c r="G54">
        <v>109.9884005144755</v>
      </c>
      <c r="H54">
        <v>577.52087487264225</v>
      </c>
      <c r="I54">
        <v>294.93113543193363</v>
      </c>
      <c r="J54">
        <v>30.51382297016395</v>
      </c>
      <c r="K54">
        <v>132.51066157048189</v>
      </c>
      <c r="L54">
        <v>10607.9725969357</v>
      </c>
      <c r="M54">
        <v>287.04770584679812</v>
      </c>
      <c r="N54">
        <v>107.18043304852699</v>
      </c>
      <c r="O54">
        <v>35.509498376756753</v>
      </c>
      <c r="P54">
        <v>99.852148279716431</v>
      </c>
      <c r="Q54">
        <v>39.922309020258957</v>
      </c>
      <c r="R54">
        <v>23.751331946007468</v>
      </c>
      <c r="S54">
        <v>275.97001474700932</v>
      </c>
      <c r="T54">
        <v>77.740597047798644</v>
      </c>
      <c r="U54">
        <v>256.1500353277836</v>
      </c>
      <c r="V54">
        <v>409.18529181986838</v>
      </c>
      <c r="W54">
        <v>807.09601013695055</v>
      </c>
      <c r="X54">
        <v>5.6998301943177907</v>
      </c>
      <c r="Y54">
        <v>5.6291230649329806</v>
      </c>
      <c r="Z54">
        <v>148.46970383623341</v>
      </c>
      <c r="AA54">
        <v>302.34546572727942</v>
      </c>
      <c r="AB54">
        <v>10.984716651271279</v>
      </c>
      <c r="AC54">
        <v>318.08949151203848</v>
      </c>
      <c r="AD54">
        <v>313.71760704594652</v>
      </c>
      <c r="AE54">
        <v>58.581519994845657</v>
      </c>
      <c r="AF54">
        <v>90.533323054943651</v>
      </c>
      <c r="AG54">
        <v>1176.273497131167</v>
      </c>
      <c r="AH54">
        <v>601.64742780782092</v>
      </c>
      <c r="AI54">
        <v>147.88265505691959</v>
      </c>
      <c r="AJ54">
        <v>1154.318552351375</v>
      </c>
      <c r="AK54">
        <v>506.31387763918269</v>
      </c>
      <c r="AL54">
        <v>2355.7372196614119</v>
      </c>
      <c r="AM54">
        <v>20.028085995948668</v>
      </c>
      <c r="AN54">
        <v>109.6862542836835</v>
      </c>
    </row>
    <row r="55" spans="1:40" x14ac:dyDescent="0.45">
      <c r="A55" s="1" t="s">
        <v>484</v>
      </c>
      <c r="B55">
        <v>99.303086513423466</v>
      </c>
      <c r="C55">
        <v>10.889972434577819</v>
      </c>
      <c r="D55">
        <v>3.2033540820776061</v>
      </c>
      <c r="E55">
        <v>1.12802204110322</v>
      </c>
      <c r="F55">
        <v>29.360019599110259</v>
      </c>
      <c r="G55">
        <v>11.466090159102601</v>
      </c>
      <c r="H55">
        <v>46.507985467073198</v>
      </c>
      <c r="I55">
        <v>15.77071286159007</v>
      </c>
      <c r="J55">
        <v>3.2590978753784929</v>
      </c>
      <c r="K55">
        <v>5.8757868889632663</v>
      </c>
      <c r="L55">
        <v>596.03463623409891</v>
      </c>
      <c r="M55">
        <v>30.587522469197118</v>
      </c>
      <c r="N55">
        <v>10.37666286820178</v>
      </c>
      <c r="O55">
        <v>4.1429599062136173</v>
      </c>
      <c r="P55">
        <v>9.5833611652427209</v>
      </c>
      <c r="Q55">
        <v>4.3818221052002304</v>
      </c>
      <c r="R55">
        <v>3.057048248498905</v>
      </c>
      <c r="S55">
        <v>26.973698467199071</v>
      </c>
      <c r="T55">
        <v>7.3982018158734393</v>
      </c>
      <c r="U55">
        <v>43.15139471664353</v>
      </c>
      <c r="V55">
        <v>70.784658043820727</v>
      </c>
      <c r="W55">
        <v>68.428383389139952</v>
      </c>
      <c r="X55">
        <v>0.52258752739427794</v>
      </c>
      <c r="Y55">
        <v>0.53761354630420466</v>
      </c>
      <c r="Z55">
        <v>14.330028329624721</v>
      </c>
      <c r="AA55">
        <v>28.967360273589058</v>
      </c>
      <c r="AB55">
        <v>1.447249746194271</v>
      </c>
      <c r="AC55">
        <v>37.156499925728262</v>
      </c>
      <c r="AD55">
        <v>28.418071864794921</v>
      </c>
      <c r="AE55">
        <v>6.212649850535529</v>
      </c>
      <c r="AF55">
        <v>8.7629473711766046</v>
      </c>
      <c r="AG55">
        <v>102.780007710812</v>
      </c>
      <c r="AH55">
        <v>59.927900583565609</v>
      </c>
      <c r="AI55">
        <v>12.166638371884391</v>
      </c>
      <c r="AJ55">
        <v>106.3348008144193</v>
      </c>
      <c r="AK55">
        <v>42.763687215991879</v>
      </c>
      <c r="AL55">
        <v>220.1679109733702</v>
      </c>
      <c r="AM55">
        <v>2.5769083612544459</v>
      </c>
      <c r="AN55">
        <v>10.10489368585211</v>
      </c>
    </row>
    <row r="56" spans="1:40" x14ac:dyDescent="0.45">
      <c r="A56" s="1" t="s">
        <v>485</v>
      </c>
      <c r="B56">
        <v>2.184435837700391</v>
      </c>
      <c r="C56">
        <v>0.33742178760192698</v>
      </c>
      <c r="D56">
        <v>0.23074995479945051</v>
      </c>
      <c r="E56">
        <v>1.861455229305601E-2</v>
      </c>
      <c r="F56">
        <v>0.49047269585817699</v>
      </c>
      <c r="G56">
        <v>7.2152321463322358E-2</v>
      </c>
      <c r="H56">
        <v>3.332860684921219</v>
      </c>
      <c r="I56">
        <v>0.22255393040514559</v>
      </c>
      <c r="J56">
        <v>3.049611644696678E-2</v>
      </c>
      <c r="K56">
        <v>65.140916808746297</v>
      </c>
      <c r="L56">
        <v>1.2071385692168231</v>
      </c>
      <c r="M56">
        <v>0.35062136054406678</v>
      </c>
      <c r="N56">
        <v>0.20322531979151859</v>
      </c>
      <c r="O56">
        <v>7.1122949501662758E-2</v>
      </c>
      <c r="P56">
        <v>8.1377607518679909E-2</v>
      </c>
      <c r="Q56">
        <v>4.6808246060848317E-2</v>
      </c>
      <c r="R56">
        <v>6.9103583563580914E-2</v>
      </c>
      <c r="S56">
        <v>0.29241118648003828</v>
      </c>
      <c r="T56">
        <v>0.21694679439651851</v>
      </c>
      <c r="U56">
        <v>0.42327078812166719</v>
      </c>
      <c r="V56">
        <v>1.292719444733647</v>
      </c>
      <c r="W56">
        <v>1.499729487332387</v>
      </c>
      <c r="X56">
        <v>9.0020207525099254E-3</v>
      </c>
      <c r="Y56">
        <v>4.1152400213954003E-3</v>
      </c>
      <c r="Z56">
        <v>0.1967743587607389</v>
      </c>
      <c r="AA56">
        <v>0.25642153922351468</v>
      </c>
      <c r="AB56">
        <v>1.494906048631232E-2</v>
      </c>
      <c r="AC56">
        <v>0.47969596569786671</v>
      </c>
      <c r="AD56">
        <v>1.5835098012599169</v>
      </c>
      <c r="AE56">
        <v>8.1065899482292092E-2</v>
      </c>
      <c r="AF56">
        <v>0.47053556044124151</v>
      </c>
      <c r="AG56">
        <v>6.5324032160934058</v>
      </c>
      <c r="AH56">
        <v>2.8833990192053758</v>
      </c>
      <c r="AI56">
        <v>0.73363709474585015</v>
      </c>
      <c r="AJ56">
        <v>4.3470360413466134</v>
      </c>
      <c r="AK56">
        <v>3.1133381576303232</v>
      </c>
      <c r="AL56">
        <v>6.8535471647104043</v>
      </c>
      <c r="AM56">
        <v>3.0383125867185262E-2</v>
      </c>
      <c r="AN56">
        <v>0.32334802459763101</v>
      </c>
    </row>
    <row r="57" spans="1:40" x14ac:dyDescent="0.45">
      <c r="A57" s="1" t="s">
        <v>486</v>
      </c>
      <c r="B57">
        <v>23.197171980238998</v>
      </c>
      <c r="C57">
        <v>2.94116401790644</v>
      </c>
      <c r="D57">
        <v>0.73026623061782692</v>
      </c>
      <c r="E57">
        <v>0.15514603405890259</v>
      </c>
      <c r="F57">
        <v>8.7967870197631974</v>
      </c>
      <c r="G57">
        <v>1.6510758549128119</v>
      </c>
      <c r="H57">
        <v>20.214949021052711</v>
      </c>
      <c r="I57">
        <v>4.6784553805635296</v>
      </c>
      <c r="J57">
        <v>0.6749467855592024</v>
      </c>
      <c r="K57">
        <v>350.32301433936613</v>
      </c>
      <c r="L57">
        <v>7.4853493303853957</v>
      </c>
      <c r="M57">
        <v>6.722021643558838</v>
      </c>
      <c r="N57">
        <v>3.115540337995387</v>
      </c>
      <c r="O57">
        <v>0.79939462628615465</v>
      </c>
      <c r="P57">
        <v>2.432207320710142</v>
      </c>
      <c r="Q57">
        <v>0.9425820736499988</v>
      </c>
      <c r="R57">
        <v>0.73739688015439475</v>
      </c>
      <c r="S57">
        <v>6.6807306791388621</v>
      </c>
      <c r="T57">
        <v>4.3953886734423708</v>
      </c>
      <c r="U57">
        <v>8.4163160399588168</v>
      </c>
      <c r="V57">
        <v>13.791358412184691</v>
      </c>
      <c r="W57">
        <v>22.693582693769709</v>
      </c>
      <c r="X57">
        <v>0.17461717610514571</v>
      </c>
      <c r="Y57">
        <v>7.0067110112275052E-2</v>
      </c>
      <c r="Z57">
        <v>3.7386099953623479</v>
      </c>
      <c r="AA57">
        <v>4.1551234149963863</v>
      </c>
      <c r="AB57">
        <v>0.31787647181890938</v>
      </c>
      <c r="AC57">
        <v>11.01468125706066</v>
      </c>
      <c r="AD57">
        <v>9.8366146727681922</v>
      </c>
      <c r="AE57">
        <v>1.536804968142758</v>
      </c>
      <c r="AF57">
        <v>2.5952377851540001</v>
      </c>
      <c r="AG57">
        <v>34.495666469961051</v>
      </c>
      <c r="AH57">
        <v>19.80411709826744</v>
      </c>
      <c r="AI57">
        <v>3.9322928336379599</v>
      </c>
      <c r="AJ57">
        <v>83.38434723795018</v>
      </c>
      <c r="AK57">
        <v>82.579057706015092</v>
      </c>
      <c r="AL57">
        <v>58.946222301788772</v>
      </c>
      <c r="AM57">
        <v>0.53532078005720618</v>
      </c>
      <c r="AN57">
        <v>6.9115260910913916</v>
      </c>
    </row>
    <row r="58" spans="1:40" x14ac:dyDescent="0.45">
      <c r="A58" s="1" t="s">
        <v>487</v>
      </c>
      <c r="B58">
        <v>71.979015458289794</v>
      </c>
      <c r="C58">
        <v>9.2401014989734449</v>
      </c>
      <c r="D58">
        <v>2.1733843431429012</v>
      </c>
      <c r="E58">
        <v>0.41584405708544819</v>
      </c>
      <c r="F58">
        <v>20.739430444026031</v>
      </c>
      <c r="G58">
        <v>3.962374322246601</v>
      </c>
      <c r="H58">
        <v>122.775883803212</v>
      </c>
      <c r="I58">
        <v>18.213518190073209</v>
      </c>
      <c r="J58">
        <v>1.6241890780422681</v>
      </c>
      <c r="K58">
        <v>88.658132618765151</v>
      </c>
      <c r="L58">
        <v>52.592615408132467</v>
      </c>
      <c r="M58">
        <v>16.157671923501891</v>
      </c>
      <c r="N58">
        <v>7.1319067781298688</v>
      </c>
      <c r="O58">
        <v>2.864825426313335</v>
      </c>
      <c r="P58">
        <v>5.8193428976401851</v>
      </c>
      <c r="Q58">
        <v>2.3253920743990322</v>
      </c>
      <c r="R58">
        <v>2.4871421304335488</v>
      </c>
      <c r="S58">
        <v>16.990557629893221</v>
      </c>
      <c r="T58">
        <v>13.243637264288999</v>
      </c>
      <c r="U58">
        <v>21.523494902752891</v>
      </c>
      <c r="V58">
        <v>55.819535540872486</v>
      </c>
      <c r="W58">
        <v>101.1224119056199</v>
      </c>
      <c r="X58">
        <v>0.51732321213995514</v>
      </c>
      <c r="Y58">
        <v>0.16212839103241111</v>
      </c>
      <c r="Z58">
        <v>10.564024066681471</v>
      </c>
      <c r="AA58">
        <v>10.400971319804921</v>
      </c>
      <c r="AB58">
        <v>0.78216265588528477</v>
      </c>
      <c r="AC58">
        <v>28.40955021499876</v>
      </c>
      <c r="AD58">
        <v>38.921602426885002</v>
      </c>
      <c r="AE58">
        <v>4.400114706488214</v>
      </c>
      <c r="AF58">
        <v>10.35020837023623</v>
      </c>
      <c r="AG58">
        <v>172.2762578335919</v>
      </c>
      <c r="AH58">
        <v>64.04895593739424</v>
      </c>
      <c r="AI58">
        <v>16.306117873060408</v>
      </c>
      <c r="AJ58">
        <v>294.42411760265361</v>
      </c>
      <c r="AK58">
        <v>1686.89370190213</v>
      </c>
      <c r="AL58">
        <v>231.5086303048258</v>
      </c>
      <c r="AM58">
        <v>1.3270463008223581</v>
      </c>
      <c r="AN58">
        <v>89.978319565005052</v>
      </c>
    </row>
    <row r="59" spans="1:40" x14ac:dyDescent="0.45">
      <c r="A59" s="1" t="s">
        <v>488</v>
      </c>
      <c r="B59">
        <v>0.87190523746059811</v>
      </c>
      <c r="C59">
        <v>0.11709724494121961</v>
      </c>
      <c r="D59">
        <v>2.9001717130388179E-2</v>
      </c>
      <c r="E59">
        <v>6.3600082387312348E-3</v>
      </c>
      <c r="F59">
        <v>0.38761390533162449</v>
      </c>
      <c r="G59">
        <v>7.2415295150948245E-2</v>
      </c>
      <c r="H59">
        <v>0.63234108100078901</v>
      </c>
      <c r="I59">
        <v>0.17421563550721619</v>
      </c>
      <c r="J59">
        <v>2.9475941507176039E-2</v>
      </c>
      <c r="K59">
        <v>0.47267700337580237</v>
      </c>
      <c r="L59">
        <v>0.26638322468586778</v>
      </c>
      <c r="M59">
        <v>0.29621264546108489</v>
      </c>
      <c r="N59">
        <v>0.13872659773750939</v>
      </c>
      <c r="O59">
        <v>3.332918797461222E-2</v>
      </c>
      <c r="P59">
        <v>0.100891139855409</v>
      </c>
      <c r="Q59">
        <v>3.6268973740081728E-2</v>
      </c>
      <c r="R59">
        <v>2.7483326392555091E-2</v>
      </c>
      <c r="S59">
        <v>0.28276034356742819</v>
      </c>
      <c r="T59">
        <v>0.11387560051906361</v>
      </c>
      <c r="U59">
        <v>0.35832149076597941</v>
      </c>
      <c r="V59">
        <v>0.478953207417737</v>
      </c>
      <c r="W59">
        <v>0.78390833408277061</v>
      </c>
      <c r="X59">
        <v>6.24371529995569E-3</v>
      </c>
      <c r="Y59">
        <v>3.115477516852054E-3</v>
      </c>
      <c r="Z59">
        <v>0.15777949489081039</v>
      </c>
      <c r="AA59">
        <v>0.17993941510438979</v>
      </c>
      <c r="AB59">
        <v>1.379583835666582E-2</v>
      </c>
      <c r="AC59">
        <v>0.46926020226221471</v>
      </c>
      <c r="AD59">
        <v>0.35409814480901808</v>
      </c>
      <c r="AE59">
        <v>6.2549289046382919E-2</v>
      </c>
      <c r="AF59">
        <v>9.1753501883335406E-2</v>
      </c>
      <c r="AG59">
        <v>1.058993150107941</v>
      </c>
      <c r="AH59">
        <v>0.73855553448691869</v>
      </c>
      <c r="AI59">
        <v>0.1272982026450567</v>
      </c>
      <c r="AJ59">
        <v>2.2817724721637491</v>
      </c>
      <c r="AK59">
        <v>1.6348390053357129</v>
      </c>
      <c r="AL59">
        <v>1.889547901918323</v>
      </c>
      <c r="AM59">
        <v>2.340374252898561E-2</v>
      </c>
      <c r="AN59">
        <v>0.13784657696233699</v>
      </c>
    </row>
    <row r="60" spans="1:40" x14ac:dyDescent="0.45">
      <c r="A60" s="1" t="s">
        <v>489</v>
      </c>
      <c r="B60">
        <v>1.191787843390697</v>
      </c>
      <c r="C60">
        <v>0.1047826560936149</v>
      </c>
      <c r="D60">
        <v>2.6629174539669918E-2</v>
      </c>
      <c r="E60">
        <v>1.27348102522421E-2</v>
      </c>
      <c r="F60">
        <v>0.36397180767346909</v>
      </c>
      <c r="G60">
        <v>6.4024057857985497E-2</v>
      </c>
      <c r="H60">
        <v>21.803546145926131</v>
      </c>
      <c r="I60">
        <v>3.8856704663979609</v>
      </c>
      <c r="J60">
        <v>2.269825368477103E-2</v>
      </c>
      <c r="K60">
        <v>0.217298166037979</v>
      </c>
      <c r="L60">
        <v>1.400157433182633</v>
      </c>
      <c r="M60">
        <v>0.25241684267972181</v>
      </c>
      <c r="N60">
        <v>8.9273687402202012E-2</v>
      </c>
      <c r="O60">
        <v>5.9062885783082011E-2</v>
      </c>
      <c r="P60">
        <v>0.1222248315750333</v>
      </c>
      <c r="Q60">
        <v>4.7433615144148858E-2</v>
      </c>
      <c r="R60">
        <v>5.4163244560316508E-2</v>
      </c>
      <c r="S60">
        <v>0.35910684154830369</v>
      </c>
      <c r="T60">
        <v>0.30942782520530843</v>
      </c>
      <c r="U60">
        <v>0.60683884486101469</v>
      </c>
      <c r="V60">
        <v>1.406778919919784</v>
      </c>
      <c r="W60">
        <v>2.1347755727059741</v>
      </c>
      <c r="X60">
        <v>1.7281834991560541E-2</v>
      </c>
      <c r="Y60">
        <v>5.5133311041025241E-3</v>
      </c>
      <c r="Z60">
        <v>0.48415610639083773</v>
      </c>
      <c r="AA60">
        <v>0.34236123002977342</v>
      </c>
      <c r="AB60">
        <v>2.2578252947944681E-2</v>
      </c>
      <c r="AC60">
        <v>0.40178985069214718</v>
      </c>
      <c r="AD60">
        <v>1.3287678183832481</v>
      </c>
      <c r="AE60">
        <v>7.3581615727587382E-2</v>
      </c>
      <c r="AF60">
        <v>0.78029736851232767</v>
      </c>
      <c r="AG60">
        <v>5.27790378470824</v>
      </c>
      <c r="AH60">
        <v>5.0328106883584178</v>
      </c>
      <c r="AI60">
        <v>1.0032688071880891</v>
      </c>
      <c r="AJ60">
        <v>13.388324909533059</v>
      </c>
      <c r="AK60">
        <v>6.6760864716192767</v>
      </c>
      <c r="AL60">
        <v>191.29726249474271</v>
      </c>
      <c r="AM60">
        <v>2.4801229729962869E-2</v>
      </c>
      <c r="AN60">
        <v>0.44815917154860091</v>
      </c>
    </row>
    <row r="61" spans="1:40" x14ac:dyDescent="0.45">
      <c r="A61" s="1" t="s">
        <v>490</v>
      </c>
      <c r="B61">
        <v>0.64282837810324878</v>
      </c>
      <c r="C61">
        <v>6.2703400877302973E-2</v>
      </c>
      <c r="D61">
        <v>1.482365588325972E-2</v>
      </c>
      <c r="E61">
        <v>6.364948553797517E-3</v>
      </c>
      <c r="F61">
        <v>0.13128723755920971</v>
      </c>
      <c r="G61">
        <v>2.0497773993424791E-2</v>
      </c>
      <c r="H61">
        <v>42.099537053713128</v>
      </c>
      <c r="I61">
        <v>5.5033121921010304</v>
      </c>
      <c r="J61">
        <v>8.9821421281681274E-3</v>
      </c>
      <c r="K61">
        <v>2.8150845693409119</v>
      </c>
      <c r="L61">
        <v>4.7491751856641757</v>
      </c>
      <c r="M61">
        <v>8.5593847106967449E-2</v>
      </c>
      <c r="N61">
        <v>2.777334194652421E-2</v>
      </c>
      <c r="O61">
        <v>2.362795300459029E-2</v>
      </c>
      <c r="P61">
        <v>5.4748788030422581E-2</v>
      </c>
      <c r="Q61">
        <v>2.781486316462203E-2</v>
      </c>
      <c r="R61">
        <v>5.4734531659837361E-2</v>
      </c>
      <c r="S61">
        <v>0.14698915318238931</v>
      </c>
      <c r="T61">
        <v>0.18878761623964971</v>
      </c>
      <c r="U61">
        <v>0.43619840388744918</v>
      </c>
      <c r="V61">
        <v>1.3379817754686389</v>
      </c>
      <c r="W61">
        <v>2.302099422152891</v>
      </c>
      <c r="X61">
        <v>1.224562277564821E-2</v>
      </c>
      <c r="Y61">
        <v>1.703806441823623E-3</v>
      </c>
      <c r="Z61">
        <v>0.62727487707696206</v>
      </c>
      <c r="AA61">
        <v>0.14117421098977551</v>
      </c>
      <c r="AB61">
        <v>1.343120361887829E-2</v>
      </c>
      <c r="AC61">
        <v>0.18710047833501631</v>
      </c>
      <c r="AD61">
        <v>1.002253319470386</v>
      </c>
      <c r="AE61">
        <v>5.1858201571737747E-2</v>
      </c>
      <c r="AF61">
        <v>0.4108346964277913</v>
      </c>
      <c r="AG61">
        <v>5.9294755884998613</v>
      </c>
      <c r="AH61">
        <v>3.0051018534547138</v>
      </c>
      <c r="AI61">
        <v>0.707150018812854</v>
      </c>
      <c r="AJ61">
        <v>6.1841044803282763</v>
      </c>
      <c r="AK61">
        <v>3.3407837190620828</v>
      </c>
      <c r="AL61">
        <v>473.57098538589258</v>
      </c>
      <c r="AM61">
        <v>9.8454333468510936E-3</v>
      </c>
      <c r="AN61">
        <v>0.56830006543025091</v>
      </c>
    </row>
    <row r="62" spans="1:40" x14ac:dyDescent="0.45">
      <c r="A62" s="1" t="s">
        <v>491</v>
      </c>
      <c r="B62">
        <v>0.94057961693696768</v>
      </c>
      <c r="C62">
        <v>8.9253339769003098E-2</v>
      </c>
      <c r="D62">
        <v>2.0812282925372488E-2</v>
      </c>
      <c r="E62">
        <v>9.9559821408024812E-3</v>
      </c>
      <c r="F62">
        <v>0.24162500117987651</v>
      </c>
      <c r="G62">
        <v>4.07340164549925E-2</v>
      </c>
      <c r="H62">
        <v>42.005326057499794</v>
      </c>
      <c r="I62">
        <v>24.55587623644249</v>
      </c>
      <c r="J62">
        <v>1.6804168088309979E-2</v>
      </c>
      <c r="K62">
        <v>0.63905908937018074</v>
      </c>
      <c r="L62">
        <v>5.7168931787664876</v>
      </c>
      <c r="M62">
        <v>0.16427012493560389</v>
      </c>
      <c r="N62">
        <v>5.6099271079501051E-2</v>
      </c>
      <c r="O62">
        <v>4.060671988145409E-2</v>
      </c>
      <c r="P62">
        <v>0.1057105169961914</v>
      </c>
      <c r="Q62">
        <v>5.3238775283005697E-2</v>
      </c>
      <c r="R62">
        <v>8.3874269319217737E-2</v>
      </c>
      <c r="S62">
        <v>0.21978775683530141</v>
      </c>
      <c r="T62">
        <v>0.23329575428439289</v>
      </c>
      <c r="U62">
        <v>0.53651472535337852</v>
      </c>
      <c r="V62">
        <v>1.434778021973643</v>
      </c>
      <c r="W62">
        <v>2.6025710186202429</v>
      </c>
      <c r="X62">
        <v>1.432421661679976E-2</v>
      </c>
      <c r="Y62">
        <v>3.4229790510211522E-3</v>
      </c>
      <c r="Z62">
        <v>0.51497763168929245</v>
      </c>
      <c r="AA62">
        <v>0.24123695972066889</v>
      </c>
      <c r="AB62">
        <v>1.5057579832734589E-2</v>
      </c>
      <c r="AC62">
        <v>0.29479364438808631</v>
      </c>
      <c r="AD62">
        <v>1.208869287933654</v>
      </c>
      <c r="AE62">
        <v>7.2486809980044101E-2</v>
      </c>
      <c r="AF62">
        <v>0.5361111657673171</v>
      </c>
      <c r="AG62">
        <v>14.81370319300362</v>
      </c>
      <c r="AH62">
        <v>5.3698645099101006</v>
      </c>
      <c r="AI62">
        <v>0.85855057102593701</v>
      </c>
      <c r="AJ62">
        <v>8.026593140135045</v>
      </c>
      <c r="AK62">
        <v>4.0884710837393738</v>
      </c>
      <c r="AL62">
        <v>403.36723469797738</v>
      </c>
      <c r="AM62">
        <v>1.6825621834412059E-2</v>
      </c>
      <c r="AN62">
        <v>1.9569859522760891</v>
      </c>
    </row>
    <row r="63" spans="1:40" x14ac:dyDescent="0.45">
      <c r="A63" s="1" t="s">
        <v>492</v>
      </c>
      <c r="B63">
        <v>4.1181287883478248</v>
      </c>
      <c r="C63">
        <v>0.36237276011226499</v>
      </c>
      <c r="D63">
        <v>8.3998195672340459E-2</v>
      </c>
      <c r="E63">
        <v>3.3154089347463507E-2</v>
      </c>
      <c r="F63">
        <v>0.85939999924173116</v>
      </c>
      <c r="G63">
        <v>0.24579696279945129</v>
      </c>
      <c r="H63">
        <v>5.9865068946283957</v>
      </c>
      <c r="I63">
        <v>0.7692079990074846</v>
      </c>
      <c r="J63">
        <v>6.5895745542442125E-2</v>
      </c>
      <c r="K63">
        <v>0.32503100306357557</v>
      </c>
      <c r="L63">
        <v>0.7960918212816015</v>
      </c>
      <c r="M63">
        <v>0.55850775563585764</v>
      </c>
      <c r="N63">
        <v>0.19843321858242599</v>
      </c>
      <c r="O63">
        <v>0.10386332064094631</v>
      </c>
      <c r="P63">
        <v>0.239722310798442</v>
      </c>
      <c r="Q63">
        <v>9.3950988563539756E-2</v>
      </c>
      <c r="R63">
        <v>8.0835912359072865E-2</v>
      </c>
      <c r="S63">
        <v>0.53611282055494547</v>
      </c>
      <c r="T63">
        <v>0.30123335365257409</v>
      </c>
      <c r="U63">
        <v>2.6997956564221761</v>
      </c>
      <c r="V63">
        <v>176.93140946073419</v>
      </c>
      <c r="W63">
        <v>12.322718308379571</v>
      </c>
      <c r="X63">
        <v>0.1183688975318879</v>
      </c>
      <c r="Y63">
        <v>1.0884882232108839E-2</v>
      </c>
      <c r="Z63">
        <v>0.64258036210353164</v>
      </c>
      <c r="AA63">
        <v>0.65514488725550768</v>
      </c>
      <c r="AB63">
        <v>5.3670734479483083E-2</v>
      </c>
      <c r="AC63">
        <v>1.036015728705832</v>
      </c>
      <c r="AD63">
        <v>1.2364086537756089</v>
      </c>
      <c r="AE63">
        <v>0.1865103269896026</v>
      </c>
      <c r="AF63">
        <v>0.76155410881686381</v>
      </c>
      <c r="AG63">
        <v>8.9961663612208653</v>
      </c>
      <c r="AH63">
        <v>5.4212015231133517</v>
      </c>
      <c r="AI63">
        <v>0.94017918030950287</v>
      </c>
      <c r="AJ63">
        <v>5.7114560257684071</v>
      </c>
      <c r="AK63">
        <v>3.8848726333816161</v>
      </c>
      <c r="AL63">
        <v>9.08516782784044</v>
      </c>
      <c r="AM63">
        <v>7.5689656691595233E-2</v>
      </c>
      <c r="AN63">
        <v>0.40884868779951122</v>
      </c>
    </row>
    <row r="64" spans="1:40" x14ac:dyDescent="0.45">
      <c r="A64" s="1" t="s">
        <v>493</v>
      </c>
      <c r="B64">
        <v>1.1322604464170141</v>
      </c>
      <c r="C64">
        <v>0.12914907731431199</v>
      </c>
      <c r="D64">
        <v>2.7074662687118719E-2</v>
      </c>
      <c r="E64">
        <v>1.1986835349681471E-2</v>
      </c>
      <c r="F64">
        <v>0.35444391025095467</v>
      </c>
      <c r="G64">
        <v>9.360938935599443E-2</v>
      </c>
      <c r="H64">
        <v>9.6703235304104993</v>
      </c>
      <c r="I64">
        <v>0.39361817181529313</v>
      </c>
      <c r="J64">
        <v>2.3422963764407809E-2</v>
      </c>
      <c r="K64">
        <v>6.6802811819857325E-2</v>
      </c>
      <c r="L64">
        <v>0.37227799693827229</v>
      </c>
      <c r="M64">
        <v>0.2046991900067211</v>
      </c>
      <c r="N64">
        <v>8.8032177522999439E-2</v>
      </c>
      <c r="O64">
        <v>4.5352847515757161E-2</v>
      </c>
      <c r="P64">
        <v>7.413119165252921E-2</v>
      </c>
      <c r="Q64">
        <v>3.726391877879022E-2</v>
      </c>
      <c r="R64">
        <v>7.0989649754007539E-2</v>
      </c>
      <c r="S64">
        <v>0.20863878265185851</v>
      </c>
      <c r="T64">
        <v>0.1397312233033641</v>
      </c>
      <c r="U64">
        <v>0.67310203200728558</v>
      </c>
      <c r="V64">
        <v>1.478643458171842</v>
      </c>
      <c r="W64">
        <v>1.959027598591951</v>
      </c>
      <c r="X64">
        <v>1.495544297759459E-2</v>
      </c>
      <c r="Y64">
        <v>1.0062958438682219E-2</v>
      </c>
      <c r="Z64">
        <v>0.55166064373471757</v>
      </c>
      <c r="AA64">
        <v>0.57160676189096404</v>
      </c>
      <c r="AB64">
        <v>1.7631663584616451E-2</v>
      </c>
      <c r="AC64">
        <v>0.36326586725348797</v>
      </c>
      <c r="AD64">
        <v>0.92930661967978578</v>
      </c>
      <c r="AE64">
        <v>9.647352528373096E-2</v>
      </c>
      <c r="AF64">
        <v>0.23960537321702449</v>
      </c>
      <c r="AG64">
        <v>1.5313333887367651</v>
      </c>
      <c r="AH64">
        <v>2.1276198470789871</v>
      </c>
      <c r="AI64">
        <v>0.60507411919768228</v>
      </c>
      <c r="AJ64">
        <v>2.4201095744704291</v>
      </c>
      <c r="AK64">
        <v>1.2744042311446251</v>
      </c>
      <c r="AL64">
        <v>14.43989093394752</v>
      </c>
      <c r="AM64">
        <v>1.6512528229955262E-2</v>
      </c>
      <c r="AN64">
        <v>0.1239075822044018</v>
      </c>
    </row>
    <row r="65" spans="1:40" x14ac:dyDescent="0.45">
      <c r="A65" s="1" t="s">
        <v>494</v>
      </c>
      <c r="B65">
        <v>1.088701002697352</v>
      </c>
      <c r="C65">
        <v>0.12220805498056039</v>
      </c>
      <c r="D65">
        <v>2.3874387962558769E-2</v>
      </c>
      <c r="E65">
        <v>9.805035024983021E-3</v>
      </c>
      <c r="F65">
        <v>0.36780005226435358</v>
      </c>
      <c r="G65">
        <v>8.9221649711488826E-2</v>
      </c>
      <c r="H65">
        <v>11.8136513321938</v>
      </c>
      <c r="I65">
        <v>0.19759642040145631</v>
      </c>
      <c r="J65">
        <v>2.294310673191487E-2</v>
      </c>
      <c r="K65">
        <v>4.2536066979107869E-2</v>
      </c>
      <c r="L65">
        <v>0.24504581773770739</v>
      </c>
      <c r="M65">
        <v>0.19690901415864359</v>
      </c>
      <c r="N65">
        <v>9.3654513643326581E-2</v>
      </c>
      <c r="O65">
        <v>3.7596700683186643E-2</v>
      </c>
      <c r="P65">
        <v>6.8976036370523602E-2</v>
      </c>
      <c r="Q65">
        <v>3.3710652013115863E-2</v>
      </c>
      <c r="R65">
        <v>3.3188369254278288E-2</v>
      </c>
      <c r="S65">
        <v>0.18049344005042531</v>
      </c>
      <c r="T65">
        <v>0.116074812626727</v>
      </c>
      <c r="U65">
        <v>0.66939312558456276</v>
      </c>
      <c r="V65">
        <v>7.54846168327839</v>
      </c>
      <c r="W65">
        <v>1.6803991901421671</v>
      </c>
      <c r="X65">
        <v>1.3773638262681661E-2</v>
      </c>
      <c r="Y65">
        <v>5.9112991649458834E-3</v>
      </c>
      <c r="Z65">
        <v>0.27434789585980279</v>
      </c>
      <c r="AA65">
        <v>0.34036962166541429</v>
      </c>
      <c r="AB65">
        <v>1.4987601343288611E-2</v>
      </c>
      <c r="AC65">
        <v>0.29271119507514137</v>
      </c>
      <c r="AD65">
        <v>5.4003428528393371</v>
      </c>
      <c r="AE65">
        <v>6.6112976223050082E-2</v>
      </c>
      <c r="AF65">
        <v>0.20498009772882361</v>
      </c>
      <c r="AG65">
        <v>56.496166428754911</v>
      </c>
      <c r="AH65">
        <v>1.2994362032642901</v>
      </c>
      <c r="AI65">
        <v>0.48935200463601669</v>
      </c>
      <c r="AJ65">
        <v>1.9893809759607219</v>
      </c>
      <c r="AK65">
        <v>2.6951048976106882</v>
      </c>
      <c r="AL65">
        <v>6.2050481909210671</v>
      </c>
      <c r="AM65">
        <v>1.6068115321979399E-2</v>
      </c>
      <c r="AN65">
        <v>9.2953170549619504E-2</v>
      </c>
    </row>
    <row r="66" spans="1:40" x14ac:dyDescent="0.45">
      <c r="A66" s="1" t="s">
        <v>495</v>
      </c>
      <c r="B66">
        <v>7.8130399351708766</v>
      </c>
      <c r="C66">
        <v>0.9688300763666664</v>
      </c>
      <c r="D66">
        <v>0.24313807419196939</v>
      </c>
      <c r="E66">
        <v>9.624668858511197E-2</v>
      </c>
      <c r="F66">
        <v>4.425390728285767</v>
      </c>
      <c r="G66">
        <v>1.536566237058056</v>
      </c>
      <c r="H66">
        <v>5.9480862934271013</v>
      </c>
      <c r="I66">
        <v>0.98130741208321359</v>
      </c>
      <c r="J66">
        <v>0.30282470785200288</v>
      </c>
      <c r="K66">
        <v>0.32852309727843881</v>
      </c>
      <c r="L66">
        <v>2.4855635499501281</v>
      </c>
      <c r="M66">
        <v>3.035034604393402</v>
      </c>
      <c r="N66">
        <v>0.93317232741643896</v>
      </c>
      <c r="O66">
        <v>0.43215660005038659</v>
      </c>
      <c r="P66">
        <v>1.1188101262941219</v>
      </c>
      <c r="Q66">
        <v>0.47686890801904042</v>
      </c>
      <c r="R66">
        <v>0.25415450366473191</v>
      </c>
      <c r="S66">
        <v>3.024082906739717</v>
      </c>
      <c r="T66">
        <v>1.040709049636068</v>
      </c>
      <c r="U66">
        <v>6.290318972752738</v>
      </c>
      <c r="V66">
        <v>5.3975546990616321</v>
      </c>
      <c r="W66">
        <v>752.68782815634768</v>
      </c>
      <c r="X66">
        <v>0.11198674322788819</v>
      </c>
      <c r="Y66">
        <v>7.0311643266513929E-2</v>
      </c>
      <c r="Z66">
        <v>2.5697753198418831</v>
      </c>
      <c r="AA66">
        <v>3.72885374985032</v>
      </c>
      <c r="AB66">
        <v>0.21400622441656381</v>
      </c>
      <c r="AC66">
        <v>3.6267713700758488</v>
      </c>
      <c r="AD66">
        <v>2.6874641241908379</v>
      </c>
      <c r="AE66">
        <v>0.59657140609972836</v>
      </c>
      <c r="AF66">
        <v>1.362807898350868</v>
      </c>
      <c r="AG66">
        <v>11.14813925040564</v>
      </c>
      <c r="AH66">
        <v>7.4226520469599722</v>
      </c>
      <c r="AI66">
        <v>1.670286395622296</v>
      </c>
      <c r="AJ66">
        <v>22.636089092563051</v>
      </c>
      <c r="AK66">
        <v>9.5563873719556511</v>
      </c>
      <c r="AL66">
        <v>26.393050990556389</v>
      </c>
      <c r="AM66">
        <v>0.23774033857445351</v>
      </c>
      <c r="AN66">
        <v>1.320241643441991</v>
      </c>
    </row>
    <row r="67" spans="1:40" x14ac:dyDescent="0.45">
      <c r="A67" s="1" t="s">
        <v>496</v>
      </c>
      <c r="B67">
        <v>60.723852988958868</v>
      </c>
      <c r="C67">
        <v>8.4571068768809017</v>
      </c>
      <c r="D67">
        <v>2.192011328492673</v>
      </c>
      <c r="E67">
        <v>0.34593765536394439</v>
      </c>
      <c r="F67">
        <v>5.4438341747161294</v>
      </c>
      <c r="G67">
        <v>1.575362090471244</v>
      </c>
      <c r="H67">
        <v>67.669188965101583</v>
      </c>
      <c r="I67">
        <v>8.5325061876823369</v>
      </c>
      <c r="J67">
        <v>0.87578330912461622</v>
      </c>
      <c r="K67">
        <v>3.707536270186532</v>
      </c>
      <c r="L67">
        <v>11.56407663931213</v>
      </c>
      <c r="M67">
        <v>5.9593660451330281</v>
      </c>
      <c r="N67">
        <v>1.476082915268865</v>
      </c>
      <c r="O67">
        <v>0.86588236888271708</v>
      </c>
      <c r="P67">
        <v>3.005409723352837</v>
      </c>
      <c r="Q67">
        <v>1.435120717758855</v>
      </c>
      <c r="R67">
        <v>1.100997944841501</v>
      </c>
      <c r="S67">
        <v>5.2996474551376416</v>
      </c>
      <c r="T67">
        <v>6.4269310715229544</v>
      </c>
      <c r="U67">
        <v>13.69866947903026</v>
      </c>
      <c r="V67">
        <v>62.449052137605129</v>
      </c>
      <c r="W67">
        <v>1476.5897728509981</v>
      </c>
      <c r="X67">
        <v>1.695507763327275</v>
      </c>
      <c r="Y67">
        <v>8.070351076153516E-2</v>
      </c>
      <c r="Z67">
        <v>7.6968776153626566</v>
      </c>
      <c r="AA67">
        <v>5.7438502977726662</v>
      </c>
      <c r="AB67">
        <v>0.37624295883758713</v>
      </c>
      <c r="AC67">
        <v>13.188041117869441</v>
      </c>
      <c r="AD67">
        <v>19.56170496124275</v>
      </c>
      <c r="AE67">
        <v>4.4786829873151106</v>
      </c>
      <c r="AF67">
        <v>13.573416118205071</v>
      </c>
      <c r="AG67">
        <v>140.78867408330819</v>
      </c>
      <c r="AH67">
        <v>48.937225843268351</v>
      </c>
      <c r="AI67">
        <v>17.645649353600021</v>
      </c>
      <c r="AJ67">
        <v>99.978494827470058</v>
      </c>
      <c r="AK67">
        <v>67.065859969109596</v>
      </c>
      <c r="AL67">
        <v>157.81101409426111</v>
      </c>
      <c r="AM67">
        <v>0.79355805269931556</v>
      </c>
      <c r="AN67">
        <v>9.8494775557240857</v>
      </c>
    </row>
    <row r="68" spans="1:40" x14ac:dyDescent="0.45">
      <c r="A68" s="1" t="s">
        <v>497</v>
      </c>
      <c r="B68">
        <v>70.91445352341502</v>
      </c>
      <c r="C68">
        <v>8.430377355505204</v>
      </c>
      <c r="D68">
        <v>2.0341304142040899</v>
      </c>
      <c r="E68">
        <v>0.86434957955660663</v>
      </c>
      <c r="F68">
        <v>27.89194936479457</v>
      </c>
      <c r="G68">
        <v>8.895924263102577</v>
      </c>
      <c r="H68">
        <v>52.126499118022117</v>
      </c>
      <c r="I68">
        <v>9.3203752857042943</v>
      </c>
      <c r="J68">
        <v>2.3213002837971151</v>
      </c>
      <c r="K68">
        <v>2.6875950666316122</v>
      </c>
      <c r="L68">
        <v>45.312097319074091</v>
      </c>
      <c r="M68">
        <v>22.70559808014189</v>
      </c>
      <c r="N68">
        <v>7.1912762202204936</v>
      </c>
      <c r="O68">
        <v>3.9465880819607189</v>
      </c>
      <c r="P68">
        <v>8.1674997283999371</v>
      </c>
      <c r="Q68">
        <v>3.7566042125162138</v>
      </c>
      <c r="R68">
        <v>1.8876878700836579</v>
      </c>
      <c r="S68">
        <v>20.151272241656891</v>
      </c>
      <c r="T68">
        <v>4.2952942063009001</v>
      </c>
      <c r="U68">
        <v>40.456625183105359</v>
      </c>
      <c r="V68">
        <v>89.2279554463408</v>
      </c>
      <c r="W68">
        <v>6917.9615910533394</v>
      </c>
      <c r="X68">
        <v>1.145206017500888</v>
      </c>
      <c r="Y68">
        <v>0.61107501920767904</v>
      </c>
      <c r="Z68">
        <v>38.459146054796292</v>
      </c>
      <c r="AA68">
        <v>32.028319348319783</v>
      </c>
      <c r="AB68">
        <v>1.752756838140624</v>
      </c>
      <c r="AC68">
        <v>29.09390352206054</v>
      </c>
      <c r="AD68">
        <v>18.98756596033752</v>
      </c>
      <c r="AE68">
        <v>5.2822851387359613</v>
      </c>
      <c r="AF68">
        <v>5.4678559190103506</v>
      </c>
      <c r="AG68">
        <v>130.18987664225651</v>
      </c>
      <c r="AH68">
        <v>62.012276473031982</v>
      </c>
      <c r="AI68">
        <v>9.1396493249655197</v>
      </c>
      <c r="AJ68">
        <v>91.083363041470918</v>
      </c>
      <c r="AK68">
        <v>37.758348057157392</v>
      </c>
      <c r="AL68">
        <v>257.94768419823919</v>
      </c>
      <c r="AM68">
        <v>2.445264476822651</v>
      </c>
      <c r="AN68">
        <v>10.268664769891</v>
      </c>
    </row>
    <row r="69" spans="1:40" x14ac:dyDescent="0.45">
      <c r="A69" s="1" t="s">
        <v>498</v>
      </c>
      <c r="B69">
        <v>34.078249528965223</v>
      </c>
      <c r="C69">
        <v>4.40609140639015</v>
      </c>
      <c r="D69">
        <v>1.0189538463276211</v>
      </c>
      <c r="E69">
        <v>0.55815844186335473</v>
      </c>
      <c r="F69">
        <v>14.3523841441906</v>
      </c>
      <c r="G69">
        <v>3.711900552010011</v>
      </c>
      <c r="H69">
        <v>122.3746056122481</v>
      </c>
      <c r="I69">
        <v>19.875804496813121</v>
      </c>
      <c r="J69">
        <v>1.17469451351664</v>
      </c>
      <c r="K69">
        <v>2.0085292378942299</v>
      </c>
      <c r="L69">
        <v>12.365997919921529</v>
      </c>
      <c r="M69">
        <v>10.62546791524305</v>
      </c>
      <c r="N69">
        <v>3.1587709899654262</v>
      </c>
      <c r="O69">
        <v>2.0796943100289158</v>
      </c>
      <c r="P69">
        <v>3.3255711381615369</v>
      </c>
      <c r="Q69">
        <v>1.6488737522038339</v>
      </c>
      <c r="R69">
        <v>1.3680963685081611</v>
      </c>
      <c r="S69">
        <v>12.21000094399793</v>
      </c>
      <c r="T69">
        <v>3.7353312030380721</v>
      </c>
      <c r="U69">
        <v>21.04054756169371</v>
      </c>
      <c r="V69">
        <v>37.29209325799296</v>
      </c>
      <c r="W69">
        <v>3510.3806801614428</v>
      </c>
      <c r="X69">
        <v>1.1652751390423579</v>
      </c>
      <c r="Y69">
        <v>0.35113298943348348</v>
      </c>
      <c r="Z69">
        <v>45.847795239460297</v>
      </c>
      <c r="AA69">
        <v>20.027557221899059</v>
      </c>
      <c r="AB69">
        <v>1.2094688563334739</v>
      </c>
      <c r="AC69">
        <v>17.543077323409278</v>
      </c>
      <c r="AD69">
        <v>32.304146279921227</v>
      </c>
      <c r="AE69">
        <v>3.421687728517949</v>
      </c>
      <c r="AF69">
        <v>4.7196499281129656</v>
      </c>
      <c r="AG69">
        <v>94.528259703736737</v>
      </c>
      <c r="AH69">
        <v>86.753791303042789</v>
      </c>
      <c r="AI69">
        <v>10.745164001522699</v>
      </c>
      <c r="AJ69">
        <v>80.358607634873664</v>
      </c>
      <c r="AK69">
        <v>38.186025053219893</v>
      </c>
      <c r="AL69">
        <v>159.64005442455641</v>
      </c>
      <c r="AM69">
        <v>0.8510130919270068</v>
      </c>
      <c r="AN69">
        <v>6.2540079830733921</v>
      </c>
    </row>
    <row r="70" spans="1:40" x14ac:dyDescent="0.45">
      <c r="A70" s="1" t="s">
        <v>499</v>
      </c>
      <c r="B70">
        <v>12.324487392307301</v>
      </c>
      <c r="C70">
        <v>1.232812943055732</v>
      </c>
      <c r="D70">
        <v>0.32613082976897911</v>
      </c>
      <c r="E70">
        <v>0.12987205830866019</v>
      </c>
      <c r="F70">
        <v>6.5493628822139627</v>
      </c>
      <c r="G70">
        <v>0.99562087357046547</v>
      </c>
      <c r="H70">
        <v>13.1290050414118</v>
      </c>
      <c r="I70">
        <v>2.5507344923202671</v>
      </c>
      <c r="J70">
        <v>0.52335977234113507</v>
      </c>
      <c r="K70">
        <v>0.57029837775502901</v>
      </c>
      <c r="L70">
        <v>2.84327216018601</v>
      </c>
      <c r="M70">
        <v>2.9659319479185329</v>
      </c>
      <c r="N70">
        <v>1.3469201909406481</v>
      </c>
      <c r="O70">
        <v>0.79178334145695128</v>
      </c>
      <c r="P70">
        <v>1.527979058770367</v>
      </c>
      <c r="Q70">
        <v>0.58316480525883385</v>
      </c>
      <c r="R70">
        <v>0.41070754996376291</v>
      </c>
      <c r="S70">
        <v>4.6974922247067177</v>
      </c>
      <c r="T70">
        <v>0.93464255057369383</v>
      </c>
      <c r="U70">
        <v>6.3290823880201401</v>
      </c>
      <c r="V70">
        <v>19.993559661062481</v>
      </c>
      <c r="W70">
        <v>170.78930469360071</v>
      </c>
      <c r="X70">
        <v>0.58792757769338322</v>
      </c>
      <c r="Y70">
        <v>8.5896804583699735E-2</v>
      </c>
      <c r="Z70">
        <v>6.090611961624175</v>
      </c>
      <c r="AA70">
        <v>4.8187566933900863</v>
      </c>
      <c r="AB70">
        <v>0.55032853473098642</v>
      </c>
      <c r="AC70">
        <v>5.294299849682738</v>
      </c>
      <c r="AD70">
        <v>4.4765870781062711</v>
      </c>
      <c r="AE70">
        <v>1.1346011153698501</v>
      </c>
      <c r="AF70">
        <v>1.150843433118615</v>
      </c>
      <c r="AG70">
        <v>22.844962649199271</v>
      </c>
      <c r="AH70">
        <v>14.736994433295809</v>
      </c>
      <c r="AI70">
        <v>1.943331971495301</v>
      </c>
      <c r="AJ70">
        <v>31.190554948031689</v>
      </c>
      <c r="AK70">
        <v>8.2413280154959558</v>
      </c>
      <c r="AL70">
        <v>46.001320581065528</v>
      </c>
      <c r="AM70">
        <v>0.25177352504229089</v>
      </c>
      <c r="AN70">
        <v>1.5845632397203671</v>
      </c>
    </row>
    <row r="71" spans="1:40" x14ac:dyDescent="0.45">
      <c r="A71" s="1" t="s">
        <v>500</v>
      </c>
      <c r="B71">
        <v>2.4802671347415499</v>
      </c>
      <c r="C71">
        <v>0.50662097523829663</v>
      </c>
      <c r="D71">
        <v>9.2732330242969063E-2</v>
      </c>
      <c r="E71">
        <v>3.2401546443275767E-2</v>
      </c>
      <c r="F71">
        <v>0.53882083334380704</v>
      </c>
      <c r="G71">
        <v>0.1115263797809225</v>
      </c>
      <c r="H71">
        <v>12.294248578953351</v>
      </c>
      <c r="I71">
        <v>3.063618165620388</v>
      </c>
      <c r="J71">
        <v>4.2176482105007823E-2</v>
      </c>
      <c r="K71">
        <v>0.2345669346888147</v>
      </c>
      <c r="L71">
        <v>1.6259545706246541</v>
      </c>
      <c r="M71">
        <v>0.52082069840543388</v>
      </c>
      <c r="N71">
        <v>0.1030511513915757</v>
      </c>
      <c r="O71">
        <v>0.11499095363964069</v>
      </c>
      <c r="P71">
        <v>0.15747413748094791</v>
      </c>
      <c r="Q71">
        <v>8.9041027945140294E-2</v>
      </c>
      <c r="R71">
        <v>0.1163352727657798</v>
      </c>
      <c r="S71">
        <v>0.61439535498690645</v>
      </c>
      <c r="T71">
        <v>0.59560234137722634</v>
      </c>
      <c r="U71">
        <v>1.089737378879055</v>
      </c>
      <c r="V71">
        <v>4.2363097770937372</v>
      </c>
      <c r="W71">
        <v>7.6231121616306767</v>
      </c>
      <c r="X71">
        <v>9.0973352466769537</v>
      </c>
      <c r="Y71">
        <v>9.3578421456825926E-3</v>
      </c>
      <c r="Z71">
        <v>6.9687435566975093</v>
      </c>
      <c r="AA71">
        <v>0.85762852097123432</v>
      </c>
      <c r="AB71">
        <v>2.9464696231752949E-2</v>
      </c>
      <c r="AC71">
        <v>1.4652104368586329</v>
      </c>
      <c r="AD71">
        <v>3.653653472257723</v>
      </c>
      <c r="AE71">
        <v>0.62273134025058952</v>
      </c>
      <c r="AF71">
        <v>1.425507392219354</v>
      </c>
      <c r="AG71">
        <v>9.6698058455822302</v>
      </c>
      <c r="AH71">
        <v>16.78551842790791</v>
      </c>
      <c r="AI71">
        <v>2.582234087518239</v>
      </c>
      <c r="AJ71">
        <v>16.646284257506029</v>
      </c>
      <c r="AK71">
        <v>8.6557311649528259</v>
      </c>
      <c r="AL71">
        <v>13.45730178511047</v>
      </c>
      <c r="AM71">
        <v>5.9737076637797627E-2</v>
      </c>
      <c r="AN71">
        <v>0.98484290410441211</v>
      </c>
    </row>
    <row r="72" spans="1:40" x14ac:dyDescent="0.45">
      <c r="A72" s="1" t="s">
        <v>501</v>
      </c>
      <c r="B72">
        <v>1.0243749548404479</v>
      </c>
      <c r="C72">
        <v>0.14055008028400739</v>
      </c>
      <c r="D72">
        <v>5.4988810546326927E-2</v>
      </c>
      <c r="E72">
        <v>1.096897262226665E-2</v>
      </c>
      <c r="F72">
        <v>0.37739817219152832</v>
      </c>
      <c r="G72">
        <v>9.9937028137954478E-2</v>
      </c>
      <c r="H72">
        <v>3.4542515973173118</v>
      </c>
      <c r="I72">
        <v>0.57118740457690309</v>
      </c>
      <c r="J72">
        <v>2.2213018063001411E-2</v>
      </c>
      <c r="K72">
        <v>4.1391103898681669E-2</v>
      </c>
      <c r="L72">
        <v>0.4262800699886114</v>
      </c>
      <c r="M72">
        <v>0.26052731003822188</v>
      </c>
      <c r="N72">
        <v>8.2504833152779566E-2</v>
      </c>
      <c r="O72">
        <v>4.8809911872347213E-2</v>
      </c>
      <c r="P72">
        <v>7.4046232409040458E-2</v>
      </c>
      <c r="Q72">
        <v>3.8085006155539648E-2</v>
      </c>
      <c r="R72">
        <v>4.4849992783941389E-2</v>
      </c>
      <c r="S72">
        <v>0.24241872559753019</v>
      </c>
      <c r="T72">
        <v>0.26340407480415629</v>
      </c>
      <c r="U72">
        <v>0.45288008290927217</v>
      </c>
      <c r="V72">
        <v>0.8334219682425108</v>
      </c>
      <c r="W72">
        <v>2.6938258412107361</v>
      </c>
      <c r="X72">
        <v>1.93086053208869E-2</v>
      </c>
      <c r="Y72">
        <v>6.2218797597860124E-3</v>
      </c>
      <c r="Z72">
        <v>0.68925482046451236</v>
      </c>
      <c r="AA72">
        <v>0.38346201456492429</v>
      </c>
      <c r="AB72">
        <v>1.7583000509179991E-2</v>
      </c>
      <c r="AC72">
        <v>0.43416465702637141</v>
      </c>
      <c r="AD72">
        <v>1.02527416841828</v>
      </c>
      <c r="AE72">
        <v>8.1546374997338134E-2</v>
      </c>
      <c r="AF72">
        <v>0.28494980106187578</v>
      </c>
      <c r="AG72">
        <v>150.60549769498101</v>
      </c>
      <c r="AH72">
        <v>3.2967486688236392</v>
      </c>
      <c r="AI72">
        <v>0.45030604591371592</v>
      </c>
      <c r="AJ72">
        <v>4.240990236256434</v>
      </c>
      <c r="AK72">
        <v>1.6905208921703581</v>
      </c>
      <c r="AL72">
        <v>3.7744503438807628</v>
      </c>
      <c r="AM72">
        <v>2.2941051253834711E-2</v>
      </c>
      <c r="AN72">
        <v>0.1505417937876958</v>
      </c>
    </row>
    <row r="73" spans="1:40" x14ac:dyDescent="0.45">
      <c r="A73" s="1" t="s">
        <v>502</v>
      </c>
      <c r="B73">
        <v>1.9801057233257859</v>
      </c>
      <c r="C73">
        <v>0.22800685406314489</v>
      </c>
      <c r="D73">
        <v>8.3306873054327893E-2</v>
      </c>
      <c r="E73">
        <v>1.782252542037949E-2</v>
      </c>
      <c r="F73">
        <v>0.55555061366067948</v>
      </c>
      <c r="G73">
        <v>0.14660907560879721</v>
      </c>
      <c r="H73">
        <v>7.4593410509249756</v>
      </c>
      <c r="I73">
        <v>0.84520382907230918</v>
      </c>
      <c r="J73">
        <v>3.3101246901595209E-2</v>
      </c>
      <c r="K73">
        <v>7.0277910387417625E-2</v>
      </c>
      <c r="L73">
        <v>0.6933786234042526</v>
      </c>
      <c r="M73">
        <v>0.38321280492143789</v>
      </c>
      <c r="N73">
        <v>0.1211742979473682</v>
      </c>
      <c r="O73">
        <v>7.3348797204981886E-2</v>
      </c>
      <c r="P73">
        <v>0.1107914886773005</v>
      </c>
      <c r="Q73">
        <v>5.7492912785701761E-2</v>
      </c>
      <c r="R73">
        <v>6.9736511297557424E-2</v>
      </c>
      <c r="S73">
        <v>0.37072947294637942</v>
      </c>
      <c r="T73">
        <v>0.49914882948680839</v>
      </c>
      <c r="U73">
        <v>0.71988792104502464</v>
      </c>
      <c r="V73">
        <v>1.427965276672063</v>
      </c>
      <c r="W73">
        <v>3.994401329505977</v>
      </c>
      <c r="X73">
        <v>2.6720552354071191E-2</v>
      </c>
      <c r="Y73">
        <v>9.1647398557624712E-3</v>
      </c>
      <c r="Z73">
        <v>1.0744611040586081</v>
      </c>
      <c r="AA73">
        <v>0.58307901153262931</v>
      </c>
      <c r="AB73">
        <v>2.6310890980611241E-2</v>
      </c>
      <c r="AC73">
        <v>0.6572572611284665</v>
      </c>
      <c r="AD73">
        <v>1.7040350995914091</v>
      </c>
      <c r="AE73">
        <v>0.13205742853331809</v>
      </c>
      <c r="AF73">
        <v>0.64820097737778204</v>
      </c>
      <c r="AG73">
        <v>379.11114490932943</v>
      </c>
      <c r="AH73">
        <v>4.7742767640896906</v>
      </c>
      <c r="AI73">
        <v>0.96663716922798815</v>
      </c>
      <c r="AJ73">
        <v>7.933353454241697</v>
      </c>
      <c r="AK73">
        <v>3.5024534361287398</v>
      </c>
      <c r="AL73">
        <v>5.8614928203418648</v>
      </c>
      <c r="AM73">
        <v>3.2824120406267233E-2</v>
      </c>
      <c r="AN73">
        <v>0.2695361426876951</v>
      </c>
    </row>
    <row r="74" spans="1:40" x14ac:dyDescent="0.45">
      <c r="A74" s="1" t="s">
        <v>503</v>
      </c>
      <c r="B74">
        <v>0.16292906782540209</v>
      </c>
      <c r="C74">
        <v>1.8796904872934658E-2</v>
      </c>
      <c r="D74">
        <v>6.3903028222446114E-3</v>
      </c>
      <c r="E74">
        <v>3.3137955961080119E-3</v>
      </c>
      <c r="F74">
        <v>5.9960243314530648E-2</v>
      </c>
      <c r="G74">
        <v>1.8239391990284182E-2</v>
      </c>
      <c r="H74">
        <v>0.3023682207878321</v>
      </c>
      <c r="I74">
        <v>7.236748023947899E-2</v>
      </c>
      <c r="J74">
        <v>4.1801920843646742E-3</v>
      </c>
      <c r="K74">
        <v>9.9840247902002535E-3</v>
      </c>
      <c r="L74">
        <v>5.3852478733963351E-2</v>
      </c>
      <c r="M74">
        <v>3.5851092235113208E-2</v>
      </c>
      <c r="N74">
        <v>1.069445977546561E-2</v>
      </c>
      <c r="O74">
        <v>8.6932276460678394E-3</v>
      </c>
      <c r="P74">
        <v>1.023910682121572E-2</v>
      </c>
      <c r="Q74">
        <v>5.9702663884803487E-3</v>
      </c>
      <c r="R74">
        <v>8.0361088812495891E-3</v>
      </c>
      <c r="S74">
        <v>4.832264425145117E-2</v>
      </c>
      <c r="T74">
        <v>1.7712117125389702E-2</v>
      </c>
      <c r="U74">
        <v>9.4951320062487202E-2</v>
      </c>
      <c r="V74">
        <v>0.18928967224050899</v>
      </c>
      <c r="W74">
        <v>0.23113966617556331</v>
      </c>
      <c r="X74">
        <v>1.9926364880315712E-3</v>
      </c>
      <c r="Y74">
        <v>1.2528833264254999E-3</v>
      </c>
      <c r="Z74">
        <v>9.6259477745510538E-2</v>
      </c>
      <c r="AA74">
        <v>0.18433242011941739</v>
      </c>
      <c r="AB74">
        <v>3.3270235051694481E-3</v>
      </c>
      <c r="AC74">
        <v>1.233217152537341</v>
      </c>
      <c r="AD74">
        <v>0.36038447759196979</v>
      </c>
      <c r="AE74">
        <v>1.2065708504120869</v>
      </c>
      <c r="AF74">
        <v>7.0045470898206438E-2</v>
      </c>
      <c r="AG74">
        <v>0.47214927331435602</v>
      </c>
      <c r="AH74">
        <v>0.36642912358779911</v>
      </c>
      <c r="AI74">
        <v>0.1233620040489091</v>
      </c>
      <c r="AJ74">
        <v>0.51262569357902454</v>
      </c>
      <c r="AK74">
        <v>0.30226664021871869</v>
      </c>
      <c r="AL74">
        <v>3.4704885854719238</v>
      </c>
      <c r="AM74">
        <v>3.864289131657879E-3</v>
      </c>
      <c r="AN74">
        <v>3.1893270812431797E-2</v>
      </c>
    </row>
    <row r="75" spans="1:40" x14ac:dyDescent="0.45">
      <c r="A75" s="1" t="s">
        <v>504</v>
      </c>
      <c r="B75">
        <v>0.1033690463833653</v>
      </c>
      <c r="C75">
        <v>1.4869684576922171E-2</v>
      </c>
      <c r="D75">
        <v>5.7500825278138283E-3</v>
      </c>
      <c r="E75">
        <v>2.458082350043138E-3</v>
      </c>
      <c r="F75">
        <v>2.5478506043775169E-2</v>
      </c>
      <c r="G75">
        <v>4.8395292463274623E-3</v>
      </c>
      <c r="H75">
        <v>0.39046508067379843</v>
      </c>
      <c r="I75">
        <v>8.8843744021893795E-2</v>
      </c>
      <c r="J75">
        <v>1.4877877876906631E-3</v>
      </c>
      <c r="K75">
        <v>7.7263065506917679E-3</v>
      </c>
      <c r="L75">
        <v>5.9768786414812702E-2</v>
      </c>
      <c r="M75">
        <v>1.4319612521171631E-2</v>
      </c>
      <c r="N75">
        <v>4.4293241920566433E-3</v>
      </c>
      <c r="O75">
        <v>5.9090863181574058E-3</v>
      </c>
      <c r="P75">
        <v>4.6285535909020561E-3</v>
      </c>
      <c r="Q75">
        <v>2.950415347524772E-3</v>
      </c>
      <c r="R75">
        <v>4.8744303787939883E-3</v>
      </c>
      <c r="S75">
        <v>2.339075035189541E-2</v>
      </c>
      <c r="T75">
        <v>1.3411745665407111E-2</v>
      </c>
      <c r="U75">
        <v>5.2155499643791778E-2</v>
      </c>
      <c r="V75">
        <v>0.24572175990225709</v>
      </c>
      <c r="W75">
        <v>0.29628222202678589</v>
      </c>
      <c r="X75">
        <v>3.3203126839881111E-3</v>
      </c>
      <c r="Y75">
        <v>7.9303262980720893E-4</v>
      </c>
      <c r="Z75">
        <v>0.19237057097959381</v>
      </c>
      <c r="AA75">
        <v>2.0444345305803879</v>
      </c>
      <c r="AB75">
        <v>1.582911272824771E-3</v>
      </c>
      <c r="AC75">
        <v>0.26084256951322532</v>
      </c>
      <c r="AD75">
        <v>3.2119317807221912</v>
      </c>
      <c r="AE75">
        <v>0.21930407704680191</v>
      </c>
      <c r="AF75">
        <v>5.6460484723332621E-2</v>
      </c>
      <c r="AG75">
        <v>0.45262738192367541</v>
      </c>
      <c r="AH75">
        <v>0.41569506040831089</v>
      </c>
      <c r="AI75">
        <v>0.1174834545560423</v>
      </c>
      <c r="AJ75">
        <v>1.867863356945437</v>
      </c>
      <c r="AK75">
        <v>0.31152300393161902</v>
      </c>
      <c r="AL75">
        <v>5.7335593342599296</v>
      </c>
      <c r="AM75">
        <v>3.0934708842309841E-3</v>
      </c>
      <c r="AN75">
        <v>0.1282869753905177</v>
      </c>
    </row>
    <row r="76" spans="1:40" x14ac:dyDescent="0.45">
      <c r="A76" s="1" t="s">
        <v>505</v>
      </c>
      <c r="B76">
        <v>8.6291862597645777E-2</v>
      </c>
      <c r="C76">
        <v>1.061640816483013E-2</v>
      </c>
      <c r="D76">
        <v>2.9466937567857801E-3</v>
      </c>
      <c r="E76">
        <v>1.6722005035594051E-3</v>
      </c>
      <c r="F76">
        <v>3.6013789864663338E-2</v>
      </c>
      <c r="G76">
        <v>6.6532836120586671E-3</v>
      </c>
      <c r="H76">
        <v>0.20626540808794269</v>
      </c>
      <c r="I76">
        <v>5.9483157154401049E-2</v>
      </c>
      <c r="J76">
        <v>2.1341140015815078E-3</v>
      </c>
      <c r="K76">
        <v>7.1269974374041601E-3</v>
      </c>
      <c r="L76">
        <v>4.6356525156512438E-2</v>
      </c>
      <c r="M76">
        <v>2.0217921245132581E-2</v>
      </c>
      <c r="N76">
        <v>6.3878968559216284E-3</v>
      </c>
      <c r="O76">
        <v>8.0989309811960765E-3</v>
      </c>
      <c r="P76">
        <v>6.1887775399019646E-3</v>
      </c>
      <c r="Q76">
        <v>3.9306455869967723E-3</v>
      </c>
      <c r="R76">
        <v>5.3075562963268898E-3</v>
      </c>
      <c r="S76">
        <v>2.7596974124255751E-2</v>
      </c>
      <c r="T76">
        <v>1.2767628883440289E-2</v>
      </c>
      <c r="U76">
        <v>6.1661194428673613E-2</v>
      </c>
      <c r="V76">
        <v>0.1323351245588337</v>
      </c>
      <c r="W76">
        <v>0.25209652549123462</v>
      </c>
      <c r="X76">
        <v>4.2036485605953028E-3</v>
      </c>
      <c r="Y76">
        <v>1.2786455419998761E-3</v>
      </c>
      <c r="Z76">
        <v>0.21516048556800771</v>
      </c>
      <c r="AA76">
        <v>0.52552249022820929</v>
      </c>
      <c r="AB76">
        <v>2.281899351636473E-3</v>
      </c>
      <c r="AC76">
        <v>8.6791859064358712E-2</v>
      </c>
      <c r="AD76">
        <v>0.85958247774274832</v>
      </c>
      <c r="AE76">
        <v>2.0093492556428949E-2</v>
      </c>
      <c r="AF76">
        <v>2.5733690266131589E-2</v>
      </c>
      <c r="AG76">
        <v>0.2140193508834306</v>
      </c>
      <c r="AH76">
        <v>0.31706649814189941</v>
      </c>
      <c r="AI76">
        <v>6.3628543962935255E-2</v>
      </c>
      <c r="AJ76">
        <v>0.58559052983321691</v>
      </c>
      <c r="AK76">
        <v>0.167733426919662</v>
      </c>
      <c r="AL76">
        <v>1.4316322971208559</v>
      </c>
      <c r="AM76">
        <v>2.3252461547788959E-3</v>
      </c>
      <c r="AN76">
        <v>2.4685409999076039E-2</v>
      </c>
    </row>
    <row r="77" spans="1:40" x14ac:dyDescent="0.45">
      <c r="A77" s="1" t="s">
        <v>506</v>
      </c>
      <c r="B77">
        <v>1.421683223926733</v>
      </c>
      <c r="C77">
        <v>0.15221971812952781</v>
      </c>
      <c r="D77">
        <v>3.9056751383997883E-2</v>
      </c>
      <c r="E77">
        <v>1.8752499678950069E-2</v>
      </c>
      <c r="F77">
        <v>0.43576754300081538</v>
      </c>
      <c r="G77">
        <v>8.8107142576555594E-2</v>
      </c>
      <c r="H77">
        <v>3.2836254031728052</v>
      </c>
      <c r="I77">
        <v>1.1374857663823339</v>
      </c>
      <c r="J77">
        <v>3.2828362682585113E-2</v>
      </c>
      <c r="K77">
        <v>0.1099663585234695</v>
      </c>
      <c r="L77">
        <v>0.48512551886194699</v>
      </c>
      <c r="M77">
        <v>0.30889109897324712</v>
      </c>
      <c r="N77">
        <v>0.10395897385524459</v>
      </c>
      <c r="O77">
        <v>8.0364516324047716E-2</v>
      </c>
      <c r="P77">
        <v>9.7913493065933319E-2</v>
      </c>
      <c r="Q77">
        <v>5.5792789862960129E-2</v>
      </c>
      <c r="R77">
        <v>6.2081644638549482E-2</v>
      </c>
      <c r="S77">
        <v>0.35840734588476841</v>
      </c>
      <c r="T77">
        <v>0.23173377896941061</v>
      </c>
      <c r="U77">
        <v>0.73238864420247374</v>
      </c>
      <c r="V77">
        <v>1.3326963887146119</v>
      </c>
      <c r="W77">
        <v>3.0322334414085148</v>
      </c>
      <c r="X77">
        <v>0.65258116000351918</v>
      </c>
      <c r="Y77">
        <v>1.085047449735835E-2</v>
      </c>
      <c r="Z77">
        <v>31.297129012290021</v>
      </c>
      <c r="AA77">
        <v>0.68093258047876926</v>
      </c>
      <c r="AB77">
        <v>2.5900538679584618E-2</v>
      </c>
      <c r="AC77">
        <v>0.84759211498262788</v>
      </c>
      <c r="AD77">
        <v>2.015964887492196</v>
      </c>
      <c r="AE77">
        <v>0.16327165125551629</v>
      </c>
      <c r="AF77">
        <v>0.27842247598488251</v>
      </c>
      <c r="AG77">
        <v>3.0896640784730192</v>
      </c>
      <c r="AH77">
        <v>4.6907296638987841</v>
      </c>
      <c r="AI77">
        <v>0.57236045932424129</v>
      </c>
      <c r="AJ77">
        <v>4.9713199915067152</v>
      </c>
      <c r="AK77">
        <v>2.248705801300046</v>
      </c>
      <c r="AL77">
        <v>7.8832968792086984</v>
      </c>
      <c r="AM77">
        <v>2.9834805035151148E-2</v>
      </c>
      <c r="AN77">
        <v>0.23365515362165221</v>
      </c>
    </row>
    <row r="78" spans="1:40" x14ac:dyDescent="0.45">
      <c r="A78" s="1" t="s">
        <v>507</v>
      </c>
      <c r="B78">
        <v>0.91387519886668422</v>
      </c>
      <c r="C78">
        <v>0.1123900430841818</v>
      </c>
      <c r="D78">
        <v>2.9050530938834061E-2</v>
      </c>
      <c r="E78">
        <v>1.747895833445649E-2</v>
      </c>
      <c r="F78">
        <v>0.35444080974053621</v>
      </c>
      <c r="G78">
        <v>6.4655595253742495E-2</v>
      </c>
      <c r="H78">
        <v>3.406095662057588</v>
      </c>
      <c r="I78">
        <v>0.82773798792169895</v>
      </c>
      <c r="J78">
        <v>2.047036313431308E-2</v>
      </c>
      <c r="K78">
        <v>0.1174879916677903</v>
      </c>
      <c r="L78">
        <v>0.70265344481851655</v>
      </c>
      <c r="M78">
        <v>0.19640702965814291</v>
      </c>
      <c r="N78">
        <v>5.9823325594803363E-2</v>
      </c>
      <c r="O78">
        <v>0.11450757263913219</v>
      </c>
      <c r="P78">
        <v>6.1949424688055199E-2</v>
      </c>
      <c r="Q78">
        <v>3.9419180687153513E-2</v>
      </c>
      <c r="R78">
        <v>6.0621112130079542E-2</v>
      </c>
      <c r="S78">
        <v>0.28577880668959083</v>
      </c>
      <c r="T78">
        <v>0.17039419393415109</v>
      </c>
      <c r="U78">
        <v>0.6424206795258931</v>
      </c>
      <c r="V78">
        <v>1.6025638612923161</v>
      </c>
      <c r="W78">
        <v>3.050979234756416</v>
      </c>
      <c r="X78">
        <v>4.8230511590678919E-2</v>
      </c>
      <c r="Y78">
        <v>1.3805029018261311E-2</v>
      </c>
      <c r="Z78">
        <v>2.658812488282897</v>
      </c>
      <c r="AA78">
        <v>1.01981859292175</v>
      </c>
      <c r="AB78">
        <v>2.259541591478632E-2</v>
      </c>
      <c r="AC78">
        <v>1.2075457286541069</v>
      </c>
      <c r="AD78">
        <v>2.120142434656032</v>
      </c>
      <c r="AE78">
        <v>0.57946132009149576</v>
      </c>
      <c r="AF78">
        <v>0.38346524717833042</v>
      </c>
      <c r="AG78">
        <v>2.8178868279232399</v>
      </c>
      <c r="AH78">
        <v>4.6451754014384496</v>
      </c>
      <c r="AI78">
        <v>0.69770992291525724</v>
      </c>
      <c r="AJ78">
        <v>4.0209834523526782</v>
      </c>
      <c r="AK78">
        <v>2.1085893605503978</v>
      </c>
      <c r="AL78">
        <v>26.719842112118119</v>
      </c>
      <c r="AM78">
        <v>2.2725655022078781E-2</v>
      </c>
      <c r="AN78">
        <v>0.26096491275505768</v>
      </c>
    </row>
    <row r="79" spans="1:40" x14ac:dyDescent="0.45">
      <c r="A79" s="1" t="s">
        <v>508</v>
      </c>
      <c r="B79">
        <v>0.18688615023420929</v>
      </c>
      <c r="C79">
        <v>2.2803012042491681E-2</v>
      </c>
      <c r="D79">
        <v>6.1505821503348799E-3</v>
      </c>
      <c r="E79">
        <v>4.2433072413682717E-3</v>
      </c>
      <c r="F79">
        <v>7.5959098965781097E-2</v>
      </c>
      <c r="G79">
        <v>1.3742296959595781E-2</v>
      </c>
      <c r="H79">
        <v>0.57366892257734847</v>
      </c>
      <c r="I79">
        <v>0.16005929449626541</v>
      </c>
      <c r="J79">
        <v>4.3757285136793471E-3</v>
      </c>
      <c r="K79">
        <v>2.0247260103571779E-2</v>
      </c>
      <c r="L79">
        <v>0.1326373632794251</v>
      </c>
      <c r="M79">
        <v>4.1777625999784768E-2</v>
      </c>
      <c r="N79">
        <v>1.3095063930636461E-2</v>
      </c>
      <c r="O79">
        <v>2.0444330083132591E-2</v>
      </c>
      <c r="P79">
        <v>1.2926768525922739E-2</v>
      </c>
      <c r="Q79">
        <v>8.2147433322755543E-3</v>
      </c>
      <c r="R79">
        <v>1.169371267718501E-2</v>
      </c>
      <c r="S79">
        <v>5.7622130061635392E-2</v>
      </c>
      <c r="T79">
        <v>2.8948312586513422E-2</v>
      </c>
      <c r="U79">
        <v>0.14092154187732001</v>
      </c>
      <c r="V79">
        <v>0.37909894873030842</v>
      </c>
      <c r="W79">
        <v>0.64001381936699764</v>
      </c>
      <c r="X79">
        <v>1.0918912845583091E-2</v>
      </c>
      <c r="Y79">
        <v>2.5856177974190359E-3</v>
      </c>
      <c r="Z79">
        <v>0.68843001638925549</v>
      </c>
      <c r="AA79">
        <v>0.199191461471317</v>
      </c>
      <c r="AB79">
        <v>4.741660494472613E-3</v>
      </c>
      <c r="AC79">
        <v>0.17941359754979069</v>
      </c>
      <c r="AD79">
        <v>0.4499857635947131</v>
      </c>
      <c r="AE79">
        <v>4.271437478997759E-2</v>
      </c>
      <c r="AF79">
        <v>6.5396278829962323E-2</v>
      </c>
      <c r="AG79">
        <v>0.51606754751298123</v>
      </c>
      <c r="AH79">
        <v>0.85280846351840411</v>
      </c>
      <c r="AI79">
        <v>0.12100618074540009</v>
      </c>
      <c r="AJ79">
        <v>0.69145398767727984</v>
      </c>
      <c r="AK79">
        <v>0.3554996927332294</v>
      </c>
      <c r="AL79">
        <v>3.1182358279564082</v>
      </c>
      <c r="AM79">
        <v>4.9320332726138557E-3</v>
      </c>
      <c r="AN79">
        <v>5.0896207098971268E-2</v>
      </c>
    </row>
    <row r="80" spans="1:40" x14ac:dyDescent="0.45">
      <c r="A80" s="1" t="s">
        <v>509</v>
      </c>
      <c r="B80">
        <v>3.8938520177519429</v>
      </c>
      <c r="C80">
        <v>0.389992721157992</v>
      </c>
      <c r="D80">
        <v>9.2425442501274477E-2</v>
      </c>
      <c r="E80">
        <v>5.3451304042871718E-2</v>
      </c>
      <c r="F80">
        <v>2.7947672092286902</v>
      </c>
      <c r="G80">
        <v>0.49766498006958709</v>
      </c>
      <c r="H80">
        <v>6.3844760688796249</v>
      </c>
      <c r="I80">
        <v>2.2265066073810398</v>
      </c>
      <c r="J80">
        <v>9.9968435689042193E-2</v>
      </c>
      <c r="K80">
        <v>0.1150033785624507</v>
      </c>
      <c r="L80">
        <v>0.85630782887922463</v>
      </c>
      <c r="M80">
        <v>1.435496438284368</v>
      </c>
      <c r="N80">
        <v>0.67302717807012113</v>
      </c>
      <c r="O80">
        <v>0.2050395295208301</v>
      </c>
      <c r="P80">
        <v>0.34441506056679883</v>
      </c>
      <c r="Q80">
        <v>0.16501991652243941</v>
      </c>
      <c r="R80">
        <v>0.11166018248417291</v>
      </c>
      <c r="S80">
        <v>0.93665215645786493</v>
      </c>
      <c r="T80">
        <v>0.2378853436865013</v>
      </c>
      <c r="U80">
        <v>1.59852467754164</v>
      </c>
      <c r="V80">
        <v>1.811989458518436</v>
      </c>
      <c r="W80">
        <v>3.8703660500605199</v>
      </c>
      <c r="X80">
        <v>2.6279892617779521E-2</v>
      </c>
      <c r="Y80">
        <v>4.3623767997120172E-2</v>
      </c>
      <c r="Z80">
        <v>0.74992870584860105</v>
      </c>
      <c r="AA80">
        <v>2.2761584251579361</v>
      </c>
      <c r="AB80">
        <v>7.9071733128775315E-2</v>
      </c>
      <c r="AC80">
        <v>1.60022132756966</v>
      </c>
      <c r="AD80">
        <v>1.331268949691814</v>
      </c>
      <c r="AE80">
        <v>0.23869048927997591</v>
      </c>
      <c r="AF80">
        <v>0.26954034012377293</v>
      </c>
      <c r="AG80">
        <v>3.6792255263007441</v>
      </c>
      <c r="AH80">
        <v>7.163756556967023</v>
      </c>
      <c r="AI80">
        <v>0.49506573821524391</v>
      </c>
      <c r="AJ80">
        <v>5.0153409878632376</v>
      </c>
      <c r="AK80">
        <v>2.2158519378156041</v>
      </c>
      <c r="AL80">
        <v>12.33978611957667</v>
      </c>
      <c r="AM80">
        <v>7.3521022749247725E-2</v>
      </c>
      <c r="AN80">
        <v>0.42594097235992068</v>
      </c>
    </row>
    <row r="81" spans="1:40" x14ac:dyDescent="0.45">
      <c r="A81" s="1" t="s">
        <v>510</v>
      </c>
      <c r="B81">
        <v>1.2238196559867121</v>
      </c>
      <c r="C81">
        <v>0.11025628830507619</v>
      </c>
      <c r="D81">
        <v>2.7633044271069811E-2</v>
      </c>
      <c r="E81">
        <v>1.0839273720333159E-2</v>
      </c>
      <c r="F81">
        <v>0.37293768603700289</v>
      </c>
      <c r="G81">
        <v>8.4460427563830626E-2</v>
      </c>
      <c r="H81">
        <v>4.5289301041033099</v>
      </c>
      <c r="I81">
        <v>0.57972827253734471</v>
      </c>
      <c r="J81">
        <v>2.1660580653789379E-2</v>
      </c>
      <c r="K81">
        <v>5.0548603907258217E-2</v>
      </c>
      <c r="L81">
        <v>0.31257187222781713</v>
      </c>
      <c r="M81">
        <v>0.21353064226476159</v>
      </c>
      <c r="N81">
        <v>9.1821297405762198E-2</v>
      </c>
      <c r="O81">
        <v>3.1890624764562892E-2</v>
      </c>
      <c r="P81">
        <v>6.4973494191071124E-2</v>
      </c>
      <c r="Q81">
        <v>3.1555737082607047E-2</v>
      </c>
      <c r="R81">
        <v>2.503797126030502E-2</v>
      </c>
      <c r="S81">
        <v>0.20301488096317141</v>
      </c>
      <c r="T81">
        <v>0.1651563047862396</v>
      </c>
      <c r="U81">
        <v>0.37970929387335772</v>
      </c>
      <c r="V81">
        <v>0.9866374708241813</v>
      </c>
      <c r="W81">
        <v>1.736386804419279</v>
      </c>
      <c r="X81">
        <v>1.1015382118244869E-2</v>
      </c>
      <c r="Y81">
        <v>4.4099730248095713E-3</v>
      </c>
      <c r="Z81">
        <v>0.41865456499798781</v>
      </c>
      <c r="AA81">
        <v>0.27679655388120028</v>
      </c>
      <c r="AB81">
        <v>1.416284458138811E-2</v>
      </c>
      <c r="AC81">
        <v>0.36473085271461653</v>
      </c>
      <c r="AD81">
        <v>0.47776208964664718</v>
      </c>
      <c r="AE81">
        <v>6.0424960673350847E-2</v>
      </c>
      <c r="AF81">
        <v>0.1206071201942501</v>
      </c>
      <c r="AG81">
        <v>1.390512431987394</v>
      </c>
      <c r="AH81">
        <v>14.07720898982779</v>
      </c>
      <c r="AI81">
        <v>0.20004463182670201</v>
      </c>
      <c r="AJ81">
        <v>2.1497090173967779</v>
      </c>
      <c r="AK81">
        <v>0.86081938831779392</v>
      </c>
      <c r="AL81">
        <v>2.7267392925569518</v>
      </c>
      <c r="AM81">
        <v>3.069152578972326E-2</v>
      </c>
      <c r="AN81">
        <v>0.11579358201089961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1.2486786347108769</v>
      </c>
      <c r="C83">
        <v>0.1149692407533741</v>
      </c>
      <c r="D83">
        <v>3.487747101859321E-2</v>
      </c>
      <c r="E83">
        <v>1.5679311201481871E-2</v>
      </c>
      <c r="F83">
        <v>0.36569871490199501</v>
      </c>
      <c r="G83">
        <v>6.3842928764930612E-2</v>
      </c>
      <c r="H83">
        <v>3.580139628522931</v>
      </c>
      <c r="I83">
        <v>1.2220665434856499</v>
      </c>
      <c r="J83">
        <v>3.1366796034179342E-2</v>
      </c>
      <c r="K83">
        <v>6.9025461377004008E-2</v>
      </c>
      <c r="L83">
        <v>0.40800272563437773</v>
      </c>
      <c r="M83">
        <v>0.21455699672233849</v>
      </c>
      <c r="N83">
        <v>9.1912676790835757E-2</v>
      </c>
      <c r="O83">
        <v>5.2917764969648333E-2</v>
      </c>
      <c r="P83">
        <v>7.8730931766766446E-2</v>
      </c>
      <c r="Q83">
        <v>4.1018791410510062E-2</v>
      </c>
      <c r="R83">
        <v>4.3090873369884729E-2</v>
      </c>
      <c r="S83">
        <v>0.31019795856884508</v>
      </c>
      <c r="T83">
        <v>9.5958729720378749E-2</v>
      </c>
      <c r="U83">
        <v>0.51582724728658402</v>
      </c>
      <c r="V83">
        <v>1.1647722536377201</v>
      </c>
      <c r="W83">
        <v>2.463280698682849</v>
      </c>
      <c r="X83">
        <v>1.41620259219533E-2</v>
      </c>
      <c r="Y83">
        <v>6.1792039718874267E-3</v>
      </c>
      <c r="Z83">
        <v>0.51194575296365208</v>
      </c>
      <c r="AA83">
        <v>0.40094894086228311</v>
      </c>
      <c r="AB83">
        <v>2.035676990287379E-2</v>
      </c>
      <c r="AC83">
        <v>0.44703871102348047</v>
      </c>
      <c r="AD83">
        <v>0.64199773511429603</v>
      </c>
      <c r="AE83">
        <v>0.1033087449970744</v>
      </c>
      <c r="AF83">
        <v>0.1564030522559185</v>
      </c>
      <c r="AG83">
        <v>1.8125439210846339</v>
      </c>
      <c r="AH83">
        <v>9.7050009888575772</v>
      </c>
      <c r="AI83">
        <v>0.27034113361789069</v>
      </c>
      <c r="AJ83">
        <v>2.0326369606328569</v>
      </c>
      <c r="AK83">
        <v>1.0682377420649489</v>
      </c>
      <c r="AL83">
        <v>4.9674407015374236</v>
      </c>
      <c r="AM83">
        <v>3.5722344391334378E-2</v>
      </c>
      <c r="AN83">
        <v>0.17759199204215509</v>
      </c>
    </row>
    <row r="84" spans="1:40" x14ac:dyDescent="0.45">
      <c r="A84" s="1" t="s">
        <v>513</v>
      </c>
      <c r="B84">
        <v>0.80238810867139532</v>
      </c>
      <c r="C84">
        <v>8.922609794224734E-2</v>
      </c>
      <c r="D84">
        <v>2.6584278183646271E-2</v>
      </c>
      <c r="E84">
        <v>1.279142432710367E-2</v>
      </c>
      <c r="F84">
        <v>0.52027993425203212</v>
      </c>
      <c r="G84">
        <v>0.15967000842817139</v>
      </c>
      <c r="H84">
        <v>114.6172761280115</v>
      </c>
      <c r="I84">
        <v>4.7662915822862288</v>
      </c>
      <c r="J84">
        <v>2.1906197142940481E-2</v>
      </c>
      <c r="K84">
        <v>3.7993285137049311E-2</v>
      </c>
      <c r="L84">
        <v>0.25796201954482162</v>
      </c>
      <c r="M84">
        <v>0.27415249100355632</v>
      </c>
      <c r="N84">
        <v>9.1633946821338727E-2</v>
      </c>
      <c r="O84">
        <v>5.2019925282934518E-2</v>
      </c>
      <c r="P84">
        <v>7.0891791768520618E-2</v>
      </c>
      <c r="Q84">
        <v>3.9886875551162472E-2</v>
      </c>
      <c r="R84">
        <v>6.1539559520864172E-2</v>
      </c>
      <c r="S84">
        <v>0.21992285411470019</v>
      </c>
      <c r="T84">
        <v>0.22527309290656039</v>
      </c>
      <c r="U84">
        <v>0.58357842997125542</v>
      </c>
      <c r="V84">
        <v>0.76085980956895261</v>
      </c>
      <c r="W84">
        <v>1.585451872124118</v>
      </c>
      <c r="X84">
        <v>1.120413380025685E-2</v>
      </c>
      <c r="Y84">
        <v>6.9629735497152151E-3</v>
      </c>
      <c r="Z84">
        <v>0.5455938411261676</v>
      </c>
      <c r="AA84">
        <v>0.42259426150057228</v>
      </c>
      <c r="AB84">
        <v>2.059500854189799E-2</v>
      </c>
      <c r="AC84">
        <v>0.48404073901949829</v>
      </c>
      <c r="AD84">
        <v>0.74713864375196626</v>
      </c>
      <c r="AE84">
        <v>8.6971680920532951E-2</v>
      </c>
      <c r="AF84">
        <v>0.28285473850552578</v>
      </c>
      <c r="AG84">
        <v>3.2423409157142662</v>
      </c>
      <c r="AH84">
        <v>2.636986334746088</v>
      </c>
      <c r="AI84">
        <v>0.73943922290906294</v>
      </c>
      <c r="AJ84">
        <v>3.721535937877904</v>
      </c>
      <c r="AK84">
        <v>1.6039196732202969</v>
      </c>
      <c r="AL84">
        <v>3.8324094014476571</v>
      </c>
      <c r="AM84">
        <v>1.7142564839019551E-2</v>
      </c>
      <c r="AN84">
        <v>0.1050274343105478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4.3522059347193887E-2</v>
      </c>
      <c r="C86">
        <v>5.0762906813979136E-3</v>
      </c>
      <c r="D86">
        <v>1.6501245135524081E-3</v>
      </c>
      <c r="E86">
        <v>8.2143536119416629E-4</v>
      </c>
      <c r="F86">
        <v>1.7735322691456501E-2</v>
      </c>
      <c r="G86">
        <v>4.8173137138886758E-3</v>
      </c>
      <c r="H86">
        <v>6.6927744412520376</v>
      </c>
      <c r="I86">
        <v>0.2164670608231164</v>
      </c>
      <c r="J86">
        <v>9.572951305172636E-4</v>
      </c>
      <c r="K86">
        <v>3.7246479095261941E-3</v>
      </c>
      <c r="L86">
        <v>2.7123408797986491E-2</v>
      </c>
      <c r="M86">
        <v>1.036664942196428E-2</v>
      </c>
      <c r="N86">
        <v>2.7624556908714291E-3</v>
      </c>
      <c r="O86">
        <v>4.5338624372015723E-3</v>
      </c>
      <c r="P86">
        <v>2.6618779753928832E-3</v>
      </c>
      <c r="Q86">
        <v>1.610757069565144E-3</v>
      </c>
      <c r="R86">
        <v>4.6154722741335464E-3</v>
      </c>
      <c r="S86">
        <v>9.8563159172563031E-3</v>
      </c>
      <c r="T86">
        <v>1.339263690143553E-2</v>
      </c>
      <c r="U86">
        <v>3.6450950494142431E-2</v>
      </c>
      <c r="V86">
        <v>0.138712271479356</v>
      </c>
      <c r="W86">
        <v>0.1748037010022149</v>
      </c>
      <c r="X86">
        <v>8.2914943247696759E-4</v>
      </c>
      <c r="Y86">
        <v>2.1422926895042161E-4</v>
      </c>
      <c r="Z86">
        <v>8.4407931605766442E-2</v>
      </c>
      <c r="AA86">
        <v>2.4640613481577579E-2</v>
      </c>
      <c r="AB86">
        <v>7.5001262443650564E-4</v>
      </c>
      <c r="AC86">
        <v>2.4717327053527839E-2</v>
      </c>
      <c r="AD86">
        <v>8.3312746396463494E-2</v>
      </c>
      <c r="AE86">
        <v>9.4782025387971612E-3</v>
      </c>
      <c r="AF86">
        <v>3.036738164187457E-2</v>
      </c>
      <c r="AG86">
        <v>0.34696609988900362</v>
      </c>
      <c r="AH86">
        <v>0.99023883496291498</v>
      </c>
      <c r="AI86">
        <v>7.0139128662534911E-2</v>
      </c>
      <c r="AJ86">
        <v>0.2788505251814366</v>
      </c>
      <c r="AK86">
        <v>0.15503910339791979</v>
      </c>
      <c r="AL86">
        <v>24.90265010001891</v>
      </c>
      <c r="AM86">
        <v>8.6887147348851663E-4</v>
      </c>
      <c r="AN86">
        <v>1.11103189064441E-2</v>
      </c>
    </row>
    <row r="87" spans="1:40" x14ac:dyDescent="0.45">
      <c r="A87" s="1" t="s">
        <v>516</v>
      </c>
      <c r="B87">
        <v>0.69685495185077651</v>
      </c>
      <c r="C87">
        <v>8.9605878453421162E-2</v>
      </c>
      <c r="D87">
        <v>2.0793695090151051E-2</v>
      </c>
      <c r="E87">
        <v>1.421278973770127E-2</v>
      </c>
      <c r="F87">
        <v>0.26525689161396299</v>
      </c>
      <c r="G87">
        <v>8.1753612705314727E-2</v>
      </c>
      <c r="H87">
        <v>1.890482287965483</v>
      </c>
      <c r="I87">
        <v>0.59556782646054407</v>
      </c>
      <c r="J87">
        <v>1.87749549400009E-2</v>
      </c>
      <c r="K87">
        <v>4.1971397290918179E-2</v>
      </c>
      <c r="L87">
        <v>0.3399946343368358</v>
      </c>
      <c r="M87">
        <v>0.1592163850151895</v>
      </c>
      <c r="N87">
        <v>4.7275121707467352E-2</v>
      </c>
      <c r="O87">
        <v>3.945008105345317E-2</v>
      </c>
      <c r="P87">
        <v>4.6722768873696252E-2</v>
      </c>
      <c r="Q87">
        <v>2.726958606679707E-2</v>
      </c>
      <c r="R87">
        <v>3.6206487172051507E-2</v>
      </c>
      <c r="S87">
        <v>0.21681511489969449</v>
      </c>
      <c r="T87">
        <v>0.16525204466157731</v>
      </c>
      <c r="U87">
        <v>0.43853676972358402</v>
      </c>
      <c r="V87">
        <v>0.59985957912851073</v>
      </c>
      <c r="W87">
        <v>1.049403222587141</v>
      </c>
      <c r="X87">
        <v>8.0076744157723048E-3</v>
      </c>
      <c r="Y87">
        <v>5.614729051643317E-3</v>
      </c>
      <c r="Z87">
        <v>0.36886625186536481</v>
      </c>
      <c r="AA87">
        <v>0.39108849319693662</v>
      </c>
      <c r="AB87">
        <v>1.477584293330216E-2</v>
      </c>
      <c r="AC87">
        <v>0.36358755617831762</v>
      </c>
      <c r="AD87">
        <v>0.85480221650180377</v>
      </c>
      <c r="AE87">
        <v>9.3528799256171816E-2</v>
      </c>
      <c r="AF87">
        <v>0.1632641328369511</v>
      </c>
      <c r="AG87">
        <v>1.1971440403107401</v>
      </c>
      <c r="AH87">
        <v>1.984084949517738</v>
      </c>
      <c r="AI87">
        <v>0.46146812455746689</v>
      </c>
      <c r="AJ87">
        <v>3.3213870428374408</v>
      </c>
      <c r="AK87">
        <v>1.334229485935851</v>
      </c>
      <c r="AL87">
        <v>5.9805528323693977</v>
      </c>
      <c r="AM87">
        <v>1.684461269576806E-2</v>
      </c>
      <c r="AN87">
        <v>0.50052030971105832</v>
      </c>
    </row>
    <row r="88" spans="1:40" x14ac:dyDescent="0.45">
      <c r="A88" s="1" t="s">
        <v>517</v>
      </c>
      <c r="B88">
        <v>0.60481829866146686</v>
      </c>
      <c r="C88">
        <v>6.9285241133082098E-2</v>
      </c>
      <c r="D88">
        <v>2.0611155609178561E-2</v>
      </c>
      <c r="E88">
        <v>1.289976629933356E-2</v>
      </c>
      <c r="F88">
        <v>0.22279729550195321</v>
      </c>
      <c r="G88">
        <v>6.2843535070756198E-2</v>
      </c>
      <c r="H88">
        <v>1.5997989687774901</v>
      </c>
      <c r="I88">
        <v>0.38958798501460001</v>
      </c>
      <c r="J88">
        <v>1.475909988819535E-2</v>
      </c>
      <c r="K88">
        <v>3.9886350094334652E-2</v>
      </c>
      <c r="L88">
        <v>0.37215570406410781</v>
      </c>
      <c r="M88">
        <v>0.12562317638366841</v>
      </c>
      <c r="N88">
        <v>3.7097881175717627E-2</v>
      </c>
      <c r="O88">
        <v>3.5732347030068681E-2</v>
      </c>
      <c r="P88">
        <v>3.9229483257604857E-2</v>
      </c>
      <c r="Q88">
        <v>2.3250193963105171E-2</v>
      </c>
      <c r="R88">
        <v>3.0154178612636171E-2</v>
      </c>
      <c r="S88">
        <v>0.16069408310785249</v>
      </c>
      <c r="T88">
        <v>9.688698180296082E-2</v>
      </c>
      <c r="U88">
        <v>0.35279595038186379</v>
      </c>
      <c r="V88">
        <v>0.61027945373289716</v>
      </c>
      <c r="W88">
        <v>1.1333721972951269</v>
      </c>
      <c r="X88">
        <v>7.7162974234036997E-3</v>
      </c>
      <c r="Y88">
        <v>4.3290245501022666E-3</v>
      </c>
      <c r="Z88">
        <v>0.53000381980496358</v>
      </c>
      <c r="AA88">
        <v>0.30439990626095098</v>
      </c>
      <c r="AB88">
        <v>1.173939001163779E-2</v>
      </c>
      <c r="AC88">
        <v>0.3036788703686753</v>
      </c>
      <c r="AD88">
        <v>0.8538040352286983</v>
      </c>
      <c r="AE88">
        <v>8.2940612891955701E-2</v>
      </c>
      <c r="AF88">
        <v>0.2205869382734163</v>
      </c>
      <c r="AG88">
        <v>1.2726162318064429</v>
      </c>
      <c r="AH88">
        <v>1.841530420084424</v>
      </c>
      <c r="AI88">
        <v>0.40219981415391448</v>
      </c>
      <c r="AJ88">
        <v>1.8284463914946421</v>
      </c>
      <c r="AK88">
        <v>1.097949297577048</v>
      </c>
      <c r="AL88">
        <v>3.213921354171227</v>
      </c>
      <c r="AM88">
        <v>1.4951701566374421E-2</v>
      </c>
      <c r="AN88">
        <v>0.1100232490250445</v>
      </c>
    </row>
    <row r="89" spans="1:40" x14ac:dyDescent="0.45">
      <c r="A89" s="1" t="s">
        <v>518</v>
      </c>
      <c r="B89">
        <v>1.366476107754494</v>
      </c>
      <c r="C89">
        <v>0.20579437208589371</v>
      </c>
      <c r="D89">
        <v>4.4700788847860183E-2</v>
      </c>
      <c r="E89">
        <v>5.1689337114077853E-2</v>
      </c>
      <c r="F89">
        <v>0.42671946513068348</v>
      </c>
      <c r="G89">
        <v>0.1225150512250775</v>
      </c>
      <c r="H89">
        <v>7.9172873874279084</v>
      </c>
      <c r="I89">
        <v>1.7207095061189279</v>
      </c>
      <c r="J89">
        <v>2.916373498162891E-2</v>
      </c>
      <c r="K89">
        <v>0.10035962525680781</v>
      </c>
      <c r="L89">
        <v>0.98165385277988426</v>
      </c>
      <c r="M89">
        <v>0.25064713705345543</v>
      </c>
      <c r="N89">
        <v>7.3326758544245224E-2</v>
      </c>
      <c r="O89">
        <v>6.968324729774597E-2</v>
      </c>
      <c r="P89">
        <v>7.8466188807065448E-2</v>
      </c>
      <c r="Q89">
        <v>4.7049272771011133E-2</v>
      </c>
      <c r="R89">
        <v>7.3175790777304073E-2</v>
      </c>
      <c r="S89">
        <v>0.35993140289276832</v>
      </c>
      <c r="T89">
        <v>0.16906857657739111</v>
      </c>
      <c r="U89">
        <v>1.1164354196330999</v>
      </c>
      <c r="V89">
        <v>2.0096857449486092</v>
      </c>
      <c r="W89">
        <v>4.2527081498708474</v>
      </c>
      <c r="X89">
        <v>2.3569485036438919E-2</v>
      </c>
      <c r="Y89">
        <v>8.3417812976130622E-3</v>
      </c>
      <c r="Z89">
        <v>1.7637117587505129</v>
      </c>
      <c r="AA89">
        <v>0.70091758762580281</v>
      </c>
      <c r="AB89">
        <v>2.5080979320797701E-2</v>
      </c>
      <c r="AC89">
        <v>0.67352968013385706</v>
      </c>
      <c r="AD89">
        <v>2.816271092830716</v>
      </c>
      <c r="AE89">
        <v>0.22628471576429079</v>
      </c>
      <c r="AF89">
        <v>0.73228896121254938</v>
      </c>
      <c r="AG89">
        <v>3.5982545947944788</v>
      </c>
      <c r="AH89">
        <v>5.9362417907094196</v>
      </c>
      <c r="AI89">
        <v>1.0286410146193501</v>
      </c>
      <c r="AJ89">
        <v>5.163247584042038</v>
      </c>
      <c r="AK89">
        <v>3.4193362607673019</v>
      </c>
      <c r="AL89">
        <v>9.7676315286019353</v>
      </c>
      <c r="AM89">
        <v>2.9395497067541129E-2</v>
      </c>
      <c r="AN89">
        <v>0.28869987965435889</v>
      </c>
    </row>
    <row r="90" spans="1:40" x14ac:dyDescent="0.45">
      <c r="A90" s="1" t="s">
        <v>519</v>
      </c>
      <c r="B90">
        <v>0.84566333534866611</v>
      </c>
      <c r="C90">
        <v>9.4354310134846769E-2</v>
      </c>
      <c r="D90">
        <v>2.564469391120806E-2</v>
      </c>
      <c r="E90">
        <v>1.608499032254335E-2</v>
      </c>
      <c r="F90">
        <v>0.27651845909190292</v>
      </c>
      <c r="G90">
        <v>8.5552512960910015E-2</v>
      </c>
      <c r="H90">
        <v>2.660595911061038</v>
      </c>
      <c r="I90">
        <v>1.386514839348141</v>
      </c>
      <c r="J90">
        <v>2.0829677586628799E-2</v>
      </c>
      <c r="K90">
        <v>0.1198161820835814</v>
      </c>
      <c r="L90">
        <v>0.7324074748874404</v>
      </c>
      <c r="M90">
        <v>0.17220627939060729</v>
      </c>
      <c r="N90">
        <v>5.0324548446952763E-2</v>
      </c>
      <c r="O90">
        <v>4.1213538943932197E-2</v>
      </c>
      <c r="P90">
        <v>5.8964463800830813E-2</v>
      </c>
      <c r="Q90">
        <v>3.6165626324383207E-2</v>
      </c>
      <c r="R90">
        <v>4.5752199074447927E-2</v>
      </c>
      <c r="S90">
        <v>0.24243458073234131</v>
      </c>
      <c r="T90">
        <v>0.26172987609257792</v>
      </c>
      <c r="U90">
        <v>0.48196253673655037</v>
      </c>
      <c r="V90">
        <v>1.6691251160269449</v>
      </c>
      <c r="W90">
        <v>1.4557995725659669</v>
      </c>
      <c r="X90">
        <v>9.74968166798338E-3</v>
      </c>
      <c r="Y90">
        <v>5.8687816584026414E-3</v>
      </c>
      <c r="Z90">
        <v>0.38709388342504591</v>
      </c>
      <c r="AA90">
        <v>0.41190568251519322</v>
      </c>
      <c r="AB90">
        <v>1.7637886248374819E-2</v>
      </c>
      <c r="AC90">
        <v>0.38228374245580871</v>
      </c>
      <c r="AD90">
        <v>1.066111935715552</v>
      </c>
      <c r="AE90">
        <v>9.2739471750606747E-2</v>
      </c>
      <c r="AF90">
        <v>0.23285547646971649</v>
      </c>
      <c r="AG90">
        <v>2.300677200346172</v>
      </c>
      <c r="AH90">
        <v>2.6376906932113151</v>
      </c>
      <c r="AI90">
        <v>0.43914143367600522</v>
      </c>
      <c r="AJ90">
        <v>4.1795910012352788</v>
      </c>
      <c r="AK90">
        <v>1.5467140664410459</v>
      </c>
      <c r="AL90">
        <v>20.780384692814291</v>
      </c>
      <c r="AM90">
        <v>1.872544673322564E-2</v>
      </c>
      <c r="AN90">
        <v>0.60960936122432807</v>
      </c>
    </row>
    <row r="91" spans="1:40" x14ac:dyDescent="0.45">
      <c r="A91" s="1" t="s">
        <v>520</v>
      </c>
      <c r="B91">
        <v>0.96054090032240524</v>
      </c>
      <c r="C91">
        <v>0.1199524289927235</v>
      </c>
      <c r="D91">
        <v>3.4267684528248278E-2</v>
      </c>
      <c r="E91">
        <v>2.3854135040459169E-2</v>
      </c>
      <c r="F91">
        <v>0.31893265983391189</v>
      </c>
      <c r="G91">
        <v>8.6927174136997604E-2</v>
      </c>
      <c r="H91">
        <v>2.646623426820748</v>
      </c>
      <c r="I91">
        <v>0.30055112578402582</v>
      </c>
      <c r="J91">
        <v>7.973533794540795E-2</v>
      </c>
      <c r="K91">
        <v>7.0156823053431835E-2</v>
      </c>
      <c r="L91">
        <v>0.46499134871230829</v>
      </c>
      <c r="M91">
        <v>0.25617286133103312</v>
      </c>
      <c r="N91">
        <v>0.1021255725050537</v>
      </c>
      <c r="O91">
        <v>0.1013664844072138</v>
      </c>
      <c r="P91">
        <v>8.4156867478502262E-2</v>
      </c>
      <c r="Q91">
        <v>6.5376480527600186E-2</v>
      </c>
      <c r="R91">
        <v>7.62528375268407E-2</v>
      </c>
      <c r="S91">
        <v>0.91093195257246207</v>
      </c>
      <c r="T91">
        <v>0.37574557945782738</v>
      </c>
      <c r="U91">
        <v>1.196230060390967</v>
      </c>
      <c r="V91">
        <v>1.007546041464993</v>
      </c>
      <c r="W91">
        <v>1.426883701757921</v>
      </c>
      <c r="X91">
        <v>1.2280833539453251E-2</v>
      </c>
      <c r="Y91">
        <v>2.8845234386377181E-2</v>
      </c>
      <c r="Z91">
        <v>0.55167849791840362</v>
      </c>
      <c r="AA91">
        <v>1.5414593859967749</v>
      </c>
      <c r="AB91">
        <v>4.9718025031994947E-2</v>
      </c>
      <c r="AC91">
        <v>0.56706415349941597</v>
      </c>
      <c r="AD91">
        <v>1.192701380060224</v>
      </c>
      <c r="AE91">
        <v>0.15910505281579421</v>
      </c>
      <c r="AF91">
        <v>0.52000519409808266</v>
      </c>
      <c r="AG91">
        <v>1.3421562778529079</v>
      </c>
      <c r="AH91">
        <v>1.992689359777881</v>
      </c>
      <c r="AI91">
        <v>1.276952591276332</v>
      </c>
      <c r="AJ91">
        <v>6.3054840069667861</v>
      </c>
      <c r="AK91">
        <v>2.680640661335949</v>
      </c>
      <c r="AL91">
        <v>22.397412622819839</v>
      </c>
      <c r="AM91">
        <v>4.9745227255527567E-2</v>
      </c>
      <c r="AN91">
        <v>0.28818902915447719</v>
      </c>
    </row>
    <row r="92" spans="1:40" x14ac:dyDescent="0.45">
      <c r="A92" s="1" t="s">
        <v>521</v>
      </c>
      <c r="B92">
        <v>0.94153300706814513</v>
      </c>
      <c r="C92">
        <v>0.11261382187806759</v>
      </c>
      <c r="D92">
        <v>3.8735064633303389E-2</v>
      </c>
      <c r="E92">
        <v>2.0077831767532771E-2</v>
      </c>
      <c r="F92">
        <v>0.34126397793338381</v>
      </c>
      <c r="G92">
        <v>0.10598948545510491</v>
      </c>
      <c r="H92">
        <v>1.614049988177741</v>
      </c>
      <c r="I92">
        <v>0.4283765444096741</v>
      </c>
      <c r="J92">
        <v>2.4127527516346909E-2</v>
      </c>
      <c r="K92">
        <v>3.9432493827262667E-2</v>
      </c>
      <c r="L92">
        <v>0.30381128173950722</v>
      </c>
      <c r="M92">
        <v>0.20808393977864989</v>
      </c>
      <c r="N92">
        <v>6.1841705720031809E-2</v>
      </c>
      <c r="O92">
        <v>4.9534469043538747E-2</v>
      </c>
      <c r="P92">
        <v>5.8795988628175193E-2</v>
      </c>
      <c r="Q92">
        <v>3.412562416746176E-2</v>
      </c>
      <c r="R92">
        <v>4.7001655984201973E-2</v>
      </c>
      <c r="S92">
        <v>0.25440631134818348</v>
      </c>
      <c r="T92">
        <v>0.1024729824170237</v>
      </c>
      <c r="U92">
        <v>0.5399460927030092</v>
      </c>
      <c r="V92">
        <v>1.0804306057179069</v>
      </c>
      <c r="W92">
        <v>1.343714989837143</v>
      </c>
      <c r="X92">
        <v>1.127447318235446E-2</v>
      </c>
      <c r="Y92">
        <v>7.2785250333416689E-3</v>
      </c>
      <c r="Z92">
        <v>0.56117559156046315</v>
      </c>
      <c r="AA92">
        <v>0.62168523135110809</v>
      </c>
      <c r="AB92">
        <v>1.8957768776138278E-2</v>
      </c>
      <c r="AC92">
        <v>0.49724086092602798</v>
      </c>
      <c r="AD92">
        <v>1.3062645231159331</v>
      </c>
      <c r="AE92">
        <v>0.1396464399143639</v>
      </c>
      <c r="AF92">
        <v>0.18630563528095401</v>
      </c>
      <c r="AG92">
        <v>1.8064891783096411</v>
      </c>
      <c r="AH92">
        <v>1.925123095168362</v>
      </c>
      <c r="AI92">
        <v>0.37929620376305551</v>
      </c>
      <c r="AJ92">
        <v>2.2278522963397589</v>
      </c>
      <c r="AK92">
        <v>1.126196080949172</v>
      </c>
      <c r="AL92">
        <v>4.2563254167428051</v>
      </c>
      <c r="AM92">
        <v>2.2176808150539871E-2</v>
      </c>
      <c r="AN92">
        <v>0.14952750009436119</v>
      </c>
    </row>
    <row r="93" spans="1:40" x14ac:dyDescent="0.45">
      <c r="A93" s="1" t="s">
        <v>522</v>
      </c>
      <c r="B93">
        <v>0.64462401965334593</v>
      </c>
      <c r="C93">
        <v>7.402239351140405E-2</v>
      </c>
      <c r="D93">
        <v>1.5589271020269409E-2</v>
      </c>
      <c r="E93">
        <v>8.5970221497136748E-3</v>
      </c>
      <c r="F93">
        <v>0.18561965681029571</v>
      </c>
      <c r="G93">
        <v>6.0968985266399933E-2</v>
      </c>
      <c r="H93">
        <v>1.105446593816207</v>
      </c>
      <c r="I93">
        <v>0.22396762061454159</v>
      </c>
      <c r="J93">
        <v>1.2825434882143379E-2</v>
      </c>
      <c r="K93">
        <v>3.0953398280068961E-2</v>
      </c>
      <c r="L93">
        <v>0.18007998600956929</v>
      </c>
      <c r="M93">
        <v>0.10871562788596351</v>
      </c>
      <c r="N93">
        <v>3.2583336456349497E-2</v>
      </c>
      <c r="O93">
        <v>2.595935854153757E-2</v>
      </c>
      <c r="P93">
        <v>3.2162129812250827E-2</v>
      </c>
      <c r="Q93">
        <v>1.8771917685811101E-2</v>
      </c>
      <c r="R93">
        <v>2.5847247004519291E-2</v>
      </c>
      <c r="S93">
        <v>0.14592320947918119</v>
      </c>
      <c r="T93">
        <v>8.7874427138842109E-2</v>
      </c>
      <c r="U93">
        <v>0.29702526817056107</v>
      </c>
      <c r="V93">
        <v>0.5668485902514564</v>
      </c>
      <c r="W93">
        <v>0.84802661560952852</v>
      </c>
      <c r="X93">
        <v>5.4940746161222173E-3</v>
      </c>
      <c r="Y93">
        <v>3.857867858515288E-3</v>
      </c>
      <c r="Z93">
        <v>0.27479014228450938</v>
      </c>
      <c r="AA93">
        <v>0.34322435095943021</v>
      </c>
      <c r="AB93">
        <v>1.0370782567039541E-2</v>
      </c>
      <c r="AC93">
        <v>0.28327986328977328</v>
      </c>
      <c r="AD93">
        <v>3.4397367123542901</v>
      </c>
      <c r="AE93">
        <v>8.1573641326776553E-2</v>
      </c>
      <c r="AF93">
        <v>0.22969631892311279</v>
      </c>
      <c r="AG93">
        <v>1.18846917191361</v>
      </c>
      <c r="AH93">
        <v>1.4060129763777951</v>
      </c>
      <c r="AI93">
        <v>0.50751340769082487</v>
      </c>
      <c r="AJ93">
        <v>1.8865263151558429</v>
      </c>
      <c r="AK93">
        <v>1.117326752361868</v>
      </c>
      <c r="AL93">
        <v>3.0000848574919021</v>
      </c>
      <c r="AM93">
        <v>1.581920293344569E-2</v>
      </c>
      <c r="AN93">
        <v>9.0446448727696943E-2</v>
      </c>
    </row>
    <row r="94" spans="1:40" x14ac:dyDescent="0.45">
      <c r="A94" s="1" t="s">
        <v>523</v>
      </c>
      <c r="B94">
        <v>0.20387946554252759</v>
      </c>
      <c r="C94">
        <v>2.7875621539040899E-3</v>
      </c>
      <c r="D94">
        <v>5.687121956539404E-4</v>
      </c>
      <c r="E94">
        <v>1.055053446189674E-3</v>
      </c>
      <c r="F94">
        <v>4.0768791196466921E-3</v>
      </c>
      <c r="G94">
        <v>1.242710649914413E-3</v>
      </c>
      <c r="H94">
        <v>7.7271477720914944E-2</v>
      </c>
      <c r="I94">
        <v>3.6198967194676621E-3</v>
      </c>
      <c r="J94">
        <v>2.9740117919585502E-4</v>
      </c>
      <c r="K94">
        <v>5.3444978615597711E-4</v>
      </c>
      <c r="L94">
        <v>3.5017884714240179E-3</v>
      </c>
      <c r="M94">
        <v>2.4328515372133539E-3</v>
      </c>
      <c r="N94">
        <v>7.360114688591767E-4</v>
      </c>
      <c r="O94">
        <v>6.0986293281288029E-4</v>
      </c>
      <c r="P94">
        <v>6.9009214221500952E-4</v>
      </c>
      <c r="Q94">
        <v>4.0090836184599631E-4</v>
      </c>
      <c r="R94">
        <v>5.5793909542813005E-4</v>
      </c>
      <c r="S94">
        <v>3.1857544962817139E-3</v>
      </c>
      <c r="T94">
        <v>1.3677314979977831E-3</v>
      </c>
      <c r="U94">
        <v>9.2245738390147429E-3</v>
      </c>
      <c r="V94">
        <v>1.033738683022296E-2</v>
      </c>
      <c r="W94">
        <v>1.8628184988266339E-2</v>
      </c>
      <c r="X94">
        <v>1.4196129535844741E-4</v>
      </c>
      <c r="Y94">
        <v>8.6686303398507167E-5</v>
      </c>
      <c r="Z94">
        <v>4.8125748411253257E-3</v>
      </c>
      <c r="AA94">
        <v>6.6954012352421549E-3</v>
      </c>
      <c r="AB94">
        <v>2.2140486959470221E-4</v>
      </c>
      <c r="AC94">
        <v>3.277359780392886</v>
      </c>
      <c r="AD94">
        <v>1.3470471223369E-2</v>
      </c>
      <c r="AE94">
        <v>1.2728107477767341E-3</v>
      </c>
      <c r="AF94">
        <v>2.7465672783988778E-3</v>
      </c>
      <c r="AG94">
        <v>7.8928756901463629E-2</v>
      </c>
      <c r="AH94">
        <v>1.8428275210704882E-2</v>
      </c>
      <c r="AI94">
        <v>1.183546444796727</v>
      </c>
      <c r="AJ94">
        <v>2.8416353416616191E-2</v>
      </c>
      <c r="AK94">
        <v>1.50688001317734E-2</v>
      </c>
      <c r="AL94">
        <v>9.8852575468813098E-2</v>
      </c>
      <c r="AM94">
        <v>2.4619106766917261E-4</v>
      </c>
      <c r="AN94">
        <v>8.7758496400426669E-3</v>
      </c>
    </row>
    <row r="95" spans="1:40" x14ac:dyDescent="0.45">
      <c r="A95" s="1" t="s">
        <v>524</v>
      </c>
      <c r="B95">
        <v>2.837097685791834</v>
      </c>
      <c r="C95">
        <v>0.29073371855797092</v>
      </c>
      <c r="D95">
        <v>7.0823880542791026E-2</v>
      </c>
      <c r="E95">
        <v>2.4416717036776701E-2</v>
      </c>
      <c r="F95">
        <v>1.199935230033925</v>
      </c>
      <c r="G95">
        <v>0.25188992086428402</v>
      </c>
      <c r="H95">
        <v>6.2308621209020476</v>
      </c>
      <c r="I95">
        <v>1.0220739515174571</v>
      </c>
      <c r="J95">
        <v>6.9551968340358622E-2</v>
      </c>
      <c r="K95">
        <v>0.34688113564215339</v>
      </c>
      <c r="L95">
        <v>1.5184008547688019</v>
      </c>
      <c r="M95">
        <v>0.56863660447387587</v>
      </c>
      <c r="N95">
        <v>0.14649288619108819</v>
      </c>
      <c r="O95">
        <v>0.11857372282710819</v>
      </c>
      <c r="P95">
        <v>0.2066072296585392</v>
      </c>
      <c r="Q95">
        <v>0.1152188872316257</v>
      </c>
      <c r="R95">
        <v>0.2470468390596112</v>
      </c>
      <c r="S95">
        <v>0.64773848082459184</v>
      </c>
      <c r="T95">
        <v>0.45489403046324861</v>
      </c>
      <c r="U95">
        <v>20.074237621167271</v>
      </c>
      <c r="V95">
        <v>15.189143980953331</v>
      </c>
      <c r="W95">
        <v>21.948800119212262</v>
      </c>
      <c r="X95">
        <v>7.7443586492034061E-2</v>
      </c>
      <c r="Y95">
        <v>1.609488591141164E-2</v>
      </c>
      <c r="Z95">
        <v>1.001529728159271</v>
      </c>
      <c r="AA95">
        <v>1.0717617985432031</v>
      </c>
      <c r="AB95">
        <v>4.4412256133355921E-2</v>
      </c>
      <c r="AC95">
        <v>1.1885669375857471</v>
      </c>
      <c r="AD95">
        <v>6.527937955101744</v>
      </c>
      <c r="AE95">
        <v>0.23378500564560459</v>
      </c>
      <c r="AF95">
        <v>1.1592326293876249</v>
      </c>
      <c r="AG95">
        <v>4.7594882968252339</v>
      </c>
      <c r="AH95">
        <v>3.785889799320338</v>
      </c>
      <c r="AI95">
        <v>1.442770966858111</v>
      </c>
      <c r="AJ95">
        <v>6.7386203938269729</v>
      </c>
      <c r="AK95">
        <v>4.9031589350876033</v>
      </c>
      <c r="AL95">
        <v>20.953681615610542</v>
      </c>
      <c r="AM95">
        <v>4.3961494226483488E-2</v>
      </c>
      <c r="AN95">
        <v>0.51256203389311006</v>
      </c>
    </row>
    <row r="96" spans="1:40" x14ac:dyDescent="0.45">
      <c r="A96" s="1" t="s">
        <v>525</v>
      </c>
      <c r="B96">
        <v>1.4145208455873639</v>
      </c>
      <c r="C96">
        <v>0.12940688339086559</v>
      </c>
      <c r="D96">
        <v>3.0803265131979719E-2</v>
      </c>
      <c r="E96">
        <v>2.0241421151103861E-2</v>
      </c>
      <c r="F96">
        <v>0.36360928405175608</v>
      </c>
      <c r="G96">
        <v>0.1103739298586785</v>
      </c>
      <c r="H96">
        <v>2.4283721840238131</v>
      </c>
      <c r="I96">
        <v>0.46008760311048469</v>
      </c>
      <c r="J96">
        <v>2.607050649076241E-2</v>
      </c>
      <c r="K96">
        <v>0.1488683292161849</v>
      </c>
      <c r="L96">
        <v>0.44703656811217429</v>
      </c>
      <c r="M96">
        <v>0.22190252502967339</v>
      </c>
      <c r="N96">
        <v>6.4114301940458002E-2</v>
      </c>
      <c r="O96">
        <v>6.1214325464198187E-2</v>
      </c>
      <c r="P96">
        <v>7.1514680122000546E-2</v>
      </c>
      <c r="Q96">
        <v>4.2044611735903167E-2</v>
      </c>
      <c r="R96">
        <v>5.2383812758949863E-2</v>
      </c>
      <c r="S96">
        <v>0.27947585433674882</v>
      </c>
      <c r="T96">
        <v>0.25656154071549547</v>
      </c>
      <c r="U96">
        <v>0.63847527269601612</v>
      </c>
      <c r="V96">
        <v>0.7768234952262526</v>
      </c>
      <c r="W96">
        <v>2.59443339529669</v>
      </c>
      <c r="X96">
        <v>2.973364538592185E-2</v>
      </c>
      <c r="Y96">
        <v>7.64176927895132E-3</v>
      </c>
      <c r="Z96">
        <v>0.59011980559243615</v>
      </c>
      <c r="AA96">
        <v>0.53232538002734553</v>
      </c>
      <c r="AB96">
        <v>2.236673362378758E-2</v>
      </c>
      <c r="AC96">
        <v>0.5269819861438656</v>
      </c>
      <c r="AD96">
        <v>1.0744757380309291</v>
      </c>
      <c r="AE96">
        <v>0.12584789473860439</v>
      </c>
      <c r="AF96">
        <v>0.36846743346599142</v>
      </c>
      <c r="AG96">
        <v>2.1627686649391098</v>
      </c>
      <c r="AH96">
        <v>2.3978226598223138</v>
      </c>
      <c r="AI96">
        <v>0.56385804219241931</v>
      </c>
      <c r="AJ96">
        <v>3.942669241708439</v>
      </c>
      <c r="AK96">
        <v>1.898118443862894</v>
      </c>
      <c r="AL96">
        <v>5.7564912165604483</v>
      </c>
      <c r="AM96">
        <v>2.2872451424369521E-2</v>
      </c>
      <c r="AN96">
        <v>0.19496332143163561</v>
      </c>
    </row>
    <row r="97" spans="1:40" x14ac:dyDescent="0.45">
      <c r="A97" s="1" t="s">
        <v>526</v>
      </c>
      <c r="B97">
        <v>0.19228677711831879</v>
      </c>
      <c r="C97">
        <v>2.068789748759688E-2</v>
      </c>
      <c r="D97">
        <v>6.0493612300721667E-3</v>
      </c>
      <c r="E97">
        <v>3.812512497772663E-3</v>
      </c>
      <c r="F97">
        <v>8.1318128954471047E-2</v>
      </c>
      <c r="G97">
        <v>2.5278532338213189E-2</v>
      </c>
      <c r="H97">
        <v>0.56647305480033672</v>
      </c>
      <c r="I97">
        <v>0.10134722257677389</v>
      </c>
      <c r="J97">
        <v>5.8207102423862081E-3</v>
      </c>
      <c r="K97">
        <v>8.477289254065299E-3</v>
      </c>
      <c r="L97">
        <v>5.3695437789180497E-2</v>
      </c>
      <c r="M97">
        <v>4.9540748346314563E-2</v>
      </c>
      <c r="N97">
        <v>1.4760217722074601E-2</v>
      </c>
      <c r="O97">
        <v>1.141045216507313E-2</v>
      </c>
      <c r="P97">
        <v>1.3977452555247891E-2</v>
      </c>
      <c r="Q97">
        <v>8.0789297151092673E-3</v>
      </c>
      <c r="R97">
        <v>1.003495248671272E-2</v>
      </c>
      <c r="S97">
        <v>5.9497158851923401E-2</v>
      </c>
      <c r="T97">
        <v>2.332050793102565E-2</v>
      </c>
      <c r="U97">
        <v>0.12740195703370599</v>
      </c>
      <c r="V97">
        <v>0.13082020286751331</v>
      </c>
      <c r="W97">
        <v>11.501271158067841</v>
      </c>
      <c r="X97">
        <v>2.3500630894743189E-3</v>
      </c>
      <c r="Y97">
        <v>1.769076265442391E-3</v>
      </c>
      <c r="Z97">
        <v>9.7140493237395181E-2</v>
      </c>
      <c r="AA97">
        <v>0.11308611164903561</v>
      </c>
      <c r="AB97">
        <v>4.6032884764600091E-3</v>
      </c>
      <c r="AC97">
        <v>0.1043633919551316</v>
      </c>
      <c r="AD97">
        <v>0.19380864602196779</v>
      </c>
      <c r="AE97">
        <v>2.2198847265873671E-2</v>
      </c>
      <c r="AF97">
        <v>4.5343749969781882E-2</v>
      </c>
      <c r="AG97">
        <v>7.2414181461345946</v>
      </c>
      <c r="AH97">
        <v>0.39003234318703911</v>
      </c>
      <c r="AI97">
        <v>7.019745518157583E-2</v>
      </c>
      <c r="AJ97">
        <v>0.44286465098520322</v>
      </c>
      <c r="AK97">
        <v>0.22512451334769271</v>
      </c>
      <c r="AL97">
        <v>0.90616484204489811</v>
      </c>
      <c r="AM97">
        <v>5.0031002327566888E-3</v>
      </c>
      <c r="AN97">
        <v>2.581586656620723E-2</v>
      </c>
    </row>
    <row r="98" spans="1:40" x14ac:dyDescent="0.45">
      <c r="A98" s="1" t="s">
        <v>527</v>
      </c>
      <c r="B98">
        <v>0.20503335368484171</v>
      </c>
      <c r="C98">
        <v>2.140078534572367E-2</v>
      </c>
      <c r="D98">
        <v>6.0169576891799291E-3</v>
      </c>
      <c r="E98">
        <v>4.6125897733818718E-3</v>
      </c>
      <c r="F98">
        <v>6.8129203542889052E-2</v>
      </c>
      <c r="G98">
        <v>1.9872287867040948E-2</v>
      </c>
      <c r="H98">
        <v>2.1391033992743882</v>
      </c>
      <c r="I98">
        <v>0.53923575693910797</v>
      </c>
      <c r="J98">
        <v>4.8668828544175527E-3</v>
      </c>
      <c r="K98">
        <v>4.0055937393681747E-2</v>
      </c>
      <c r="L98">
        <v>0.1131839339111945</v>
      </c>
      <c r="M98">
        <v>4.0805822469441949E-2</v>
      </c>
      <c r="N98">
        <v>1.180581457097021E-2</v>
      </c>
      <c r="O98">
        <v>1.1680298579103019E-2</v>
      </c>
      <c r="P98">
        <v>1.2971506956606911E-2</v>
      </c>
      <c r="Q98">
        <v>7.6532517562374856E-3</v>
      </c>
      <c r="R98">
        <v>1.0103153730610539E-2</v>
      </c>
      <c r="S98">
        <v>7.9256224815212342E-2</v>
      </c>
      <c r="T98">
        <v>0.1122188914539977</v>
      </c>
      <c r="U98">
        <v>0.135478945155484</v>
      </c>
      <c r="V98">
        <v>0.24469047139115591</v>
      </c>
      <c r="W98">
        <v>0.49340507607114059</v>
      </c>
      <c r="X98">
        <v>6.5684687879734053E-3</v>
      </c>
      <c r="Y98">
        <v>1.3773406573069219E-3</v>
      </c>
      <c r="Z98">
        <v>0.1263498106501437</v>
      </c>
      <c r="AA98">
        <v>0.1322923082141059</v>
      </c>
      <c r="AB98">
        <v>3.964841662994132E-3</v>
      </c>
      <c r="AC98">
        <v>9.7357302322393188E-2</v>
      </c>
      <c r="AD98">
        <v>0.75515891703416871</v>
      </c>
      <c r="AE98">
        <v>2.5648314171698591E-2</v>
      </c>
      <c r="AF98">
        <v>0.42014202991867389</v>
      </c>
      <c r="AG98">
        <v>0.6669003494500817</v>
      </c>
      <c r="AH98">
        <v>1.8576461941512921</v>
      </c>
      <c r="AI98">
        <v>0.49972225656899871</v>
      </c>
      <c r="AJ98">
        <v>3.003102807691123</v>
      </c>
      <c r="AK98">
        <v>2.115350056630561</v>
      </c>
      <c r="AL98">
        <v>3.197581893776912</v>
      </c>
      <c r="AM98">
        <v>6.7683614729115507E-3</v>
      </c>
      <c r="AN98">
        <v>5.0877325752079677E-2</v>
      </c>
    </row>
    <row r="99" spans="1:40" x14ac:dyDescent="0.45">
      <c r="A99" s="1" t="s">
        <v>528</v>
      </c>
      <c r="B99">
        <v>0.58032435948085359</v>
      </c>
      <c r="C99">
        <v>6.4275276524189517E-2</v>
      </c>
      <c r="D99">
        <v>1.734392686144735E-2</v>
      </c>
      <c r="E99">
        <v>1.4663033704194001E-2</v>
      </c>
      <c r="F99">
        <v>0.23675385017058559</v>
      </c>
      <c r="G99">
        <v>5.849577898699599E-2</v>
      </c>
      <c r="H99">
        <v>18.237516461118521</v>
      </c>
      <c r="I99">
        <v>0.82049099254839131</v>
      </c>
      <c r="J99">
        <v>1.404308167458106E-2</v>
      </c>
      <c r="K99">
        <v>7.5092950240297537E-2</v>
      </c>
      <c r="L99">
        <v>0.62934569160867238</v>
      </c>
      <c r="M99">
        <v>0.1191570372144805</v>
      </c>
      <c r="N99">
        <v>3.4174312982600673E-2</v>
      </c>
      <c r="O99">
        <v>5.4956268796584253E-2</v>
      </c>
      <c r="P99">
        <v>3.6969854898944499E-2</v>
      </c>
      <c r="Q99">
        <v>2.1892047950227391E-2</v>
      </c>
      <c r="R99">
        <v>4.2826018434438931</v>
      </c>
      <c r="S99">
        <v>0.20391089409482699</v>
      </c>
      <c r="T99">
        <v>0.51162582625846675</v>
      </c>
      <c r="U99">
        <v>0.46359736761837578</v>
      </c>
      <c r="V99">
        <v>1.2168198557714249</v>
      </c>
      <c r="W99">
        <v>2.206688620283932</v>
      </c>
      <c r="X99">
        <v>1.7732972533060949E-2</v>
      </c>
      <c r="Y99">
        <v>4.0603972102611127E-3</v>
      </c>
      <c r="Z99">
        <v>0.42675047377896119</v>
      </c>
      <c r="AA99">
        <v>0.35884804437869477</v>
      </c>
      <c r="AB99">
        <v>1.202000780738942E-2</v>
      </c>
      <c r="AC99">
        <v>0.3186928507552193</v>
      </c>
      <c r="AD99">
        <v>4.1176877513313883</v>
      </c>
      <c r="AE99">
        <v>9.0720017518131357E-2</v>
      </c>
      <c r="AF99">
        <v>1.714911198598031</v>
      </c>
      <c r="AG99">
        <v>7.0705798338005259</v>
      </c>
      <c r="AH99">
        <v>5.5166005232250948</v>
      </c>
      <c r="AI99">
        <v>4.8007328866040666</v>
      </c>
      <c r="AJ99">
        <v>9.0768393487482726</v>
      </c>
      <c r="AK99">
        <v>7.0445585584796238</v>
      </c>
      <c r="AL99">
        <v>10.02378222559857</v>
      </c>
      <c r="AM99">
        <v>1.883725664318785E-2</v>
      </c>
      <c r="AN99">
        <v>0.16971604538215071</v>
      </c>
    </row>
    <row r="100" spans="1:40" x14ac:dyDescent="0.45">
      <c r="A100" s="1" t="s">
        <v>529</v>
      </c>
      <c r="B100">
        <v>1.0348951667888711</v>
      </c>
      <c r="C100">
        <v>0.1151758620973909</v>
      </c>
      <c r="D100">
        <v>3.1340491000157913E-2</v>
      </c>
      <c r="E100">
        <v>2.0642182476831181E-2</v>
      </c>
      <c r="F100">
        <v>0.37747876067373348</v>
      </c>
      <c r="G100">
        <v>0.1088375560955433</v>
      </c>
      <c r="H100">
        <v>3.7786236473741339</v>
      </c>
      <c r="I100">
        <v>0.9780079726987464</v>
      </c>
      <c r="J100">
        <v>2.626278010529013E-2</v>
      </c>
      <c r="K100">
        <v>7.3023242936014698E-2</v>
      </c>
      <c r="L100">
        <v>0.69860102687245829</v>
      </c>
      <c r="M100">
        <v>0.21911623740212791</v>
      </c>
      <c r="N100">
        <v>6.4649896010642541E-2</v>
      </c>
      <c r="O100">
        <v>5.6513450315354097E-2</v>
      </c>
      <c r="P100">
        <v>6.9833064406523995E-2</v>
      </c>
      <c r="Q100">
        <v>3.9175113690818851E-2</v>
      </c>
      <c r="R100">
        <v>0.29302705630813108</v>
      </c>
      <c r="S100">
        <v>0.30975531119378191</v>
      </c>
      <c r="T100">
        <v>0.2148975918748601</v>
      </c>
      <c r="U100">
        <v>0.66190433531840798</v>
      </c>
      <c r="V100">
        <v>1.790503123038421</v>
      </c>
      <c r="W100">
        <v>3.8869164641320282</v>
      </c>
      <c r="X100">
        <v>1.888379010725225E-2</v>
      </c>
      <c r="Y100">
        <v>7.6986511501765387E-3</v>
      </c>
      <c r="Z100">
        <v>1.125648519842412</v>
      </c>
      <c r="AA100">
        <v>0.67085705445963462</v>
      </c>
      <c r="AB100">
        <v>2.2275779578259779E-2</v>
      </c>
      <c r="AC100">
        <v>0.59500082876722427</v>
      </c>
      <c r="AD100">
        <v>1.8106206397951641</v>
      </c>
      <c r="AE100">
        <v>0.16042302657614979</v>
      </c>
      <c r="AF100">
        <v>0.44255611100390729</v>
      </c>
      <c r="AG100">
        <v>5.4409929443264096</v>
      </c>
      <c r="AH100">
        <v>4.5984829802070548</v>
      </c>
      <c r="AI100">
        <v>0.87602782531009804</v>
      </c>
      <c r="AJ100">
        <v>4.1839200271608412</v>
      </c>
      <c r="AK100">
        <v>2.3971232549574082</v>
      </c>
      <c r="AL100">
        <v>6.969831788323912</v>
      </c>
      <c r="AM100">
        <v>2.3974056574335049E-2</v>
      </c>
      <c r="AN100">
        <v>0.20268553796432259</v>
      </c>
    </row>
    <row r="101" spans="1:40" x14ac:dyDescent="0.45">
      <c r="A101" s="1" t="s">
        <v>530</v>
      </c>
      <c r="B101">
        <v>0.79658554079168142</v>
      </c>
      <c r="C101">
        <v>9.8237949217400033E-2</v>
      </c>
      <c r="D101">
        <v>2.972515403255032E-2</v>
      </c>
      <c r="E101">
        <v>2.2412870739330501E-2</v>
      </c>
      <c r="F101">
        <v>0.1240522966769948</v>
      </c>
      <c r="G101">
        <v>2.1470192169116172E-2</v>
      </c>
      <c r="H101">
        <v>45.957940282026513</v>
      </c>
      <c r="I101">
        <v>0.81071861407591994</v>
      </c>
      <c r="J101">
        <v>1.240353253507033E-2</v>
      </c>
      <c r="K101">
        <v>0.17841767640641301</v>
      </c>
      <c r="L101">
        <v>0.60082813536036161</v>
      </c>
      <c r="M101">
        <v>8.913269732235532E-2</v>
      </c>
      <c r="N101">
        <v>2.1917170854606129E-2</v>
      </c>
      <c r="O101">
        <v>2.1685847100911319E-2</v>
      </c>
      <c r="P101">
        <v>4.9430942472563237E-2</v>
      </c>
      <c r="Q101">
        <v>3.2892818231853693E-2</v>
      </c>
      <c r="R101">
        <v>0.14504798739559541</v>
      </c>
      <c r="S101">
        <v>7.9975832252819874</v>
      </c>
      <c r="T101">
        <v>0.27500370151260722</v>
      </c>
      <c r="U101">
        <v>0.32738702288398058</v>
      </c>
      <c r="V101">
        <v>10.281715778306079</v>
      </c>
      <c r="W101">
        <v>10.111144050868759</v>
      </c>
      <c r="X101">
        <v>5.4292031597455707E-2</v>
      </c>
      <c r="Y101">
        <v>1.560673206553584E-3</v>
      </c>
      <c r="Z101">
        <v>0.51537299522868096</v>
      </c>
      <c r="AA101">
        <v>0.17166438640642279</v>
      </c>
      <c r="AB101">
        <v>1.0286575293019891E-2</v>
      </c>
      <c r="AC101">
        <v>0.35032909687073072</v>
      </c>
      <c r="AD101">
        <v>0.91172622416134841</v>
      </c>
      <c r="AE101">
        <v>0.1018657476978715</v>
      </c>
      <c r="AF101">
        <v>0.27923016563972308</v>
      </c>
      <c r="AG101">
        <v>3.024148804821988</v>
      </c>
      <c r="AH101">
        <v>7.2391164478028847</v>
      </c>
      <c r="AI101">
        <v>0.84855763646749027</v>
      </c>
      <c r="AJ101">
        <v>456.18880847286471</v>
      </c>
      <c r="AK101">
        <v>190.14879891801581</v>
      </c>
      <c r="AL101">
        <v>27.6558787673568</v>
      </c>
      <c r="AM101">
        <v>1.1060036660242059E-2</v>
      </c>
      <c r="AN101">
        <v>0.38522853835400361</v>
      </c>
    </row>
    <row r="102" spans="1:40" x14ac:dyDescent="0.45">
      <c r="A102" s="1" t="s">
        <v>531</v>
      </c>
      <c r="B102">
        <v>0.2470978667576067</v>
      </c>
      <c r="C102">
        <v>2.9707033648376541E-2</v>
      </c>
      <c r="D102">
        <v>8.4514074065855909E-3</v>
      </c>
      <c r="E102">
        <v>8.4339483384390165E-3</v>
      </c>
      <c r="F102">
        <v>7.8408837285187605E-2</v>
      </c>
      <c r="G102">
        <v>8.4289181196513588E-3</v>
      </c>
      <c r="H102">
        <v>4.2497943401168978</v>
      </c>
      <c r="I102">
        <v>0.55423087969476692</v>
      </c>
      <c r="J102">
        <v>4.1282637632580792E-3</v>
      </c>
      <c r="K102">
        <v>5.784114670534693E-2</v>
      </c>
      <c r="L102">
        <v>0.22619394223135311</v>
      </c>
      <c r="M102">
        <v>2.5027627881461539E-2</v>
      </c>
      <c r="N102">
        <v>8.2233379498648403E-3</v>
      </c>
      <c r="O102">
        <v>2.031068196852152E-2</v>
      </c>
      <c r="P102">
        <v>1.4257632206674699E-2</v>
      </c>
      <c r="Q102">
        <v>9.2429446339135114E-3</v>
      </c>
      <c r="R102">
        <v>0.13458188392900561</v>
      </c>
      <c r="S102">
        <v>0.25170034200754349</v>
      </c>
      <c r="T102">
        <v>0.1228630343468976</v>
      </c>
      <c r="U102">
        <v>0.24039284659796259</v>
      </c>
      <c r="V102">
        <v>1.15195243596297</v>
      </c>
      <c r="W102">
        <v>1.93016049767915</v>
      </c>
      <c r="X102">
        <v>1.273718815481693E-2</v>
      </c>
      <c r="Y102">
        <v>6.5467519320202921E-4</v>
      </c>
      <c r="Z102">
        <v>0.93002410157799664</v>
      </c>
      <c r="AA102">
        <v>9.5871230327082987E-2</v>
      </c>
      <c r="AB102">
        <v>3.8143285257088069E-3</v>
      </c>
      <c r="AC102">
        <v>0.14227591958440111</v>
      </c>
      <c r="AD102">
        <v>0.51828662222301658</v>
      </c>
      <c r="AE102">
        <v>5.2136788476286021E-2</v>
      </c>
      <c r="AF102">
        <v>82.42809789338618</v>
      </c>
      <c r="AG102">
        <v>2.4819098038031449</v>
      </c>
      <c r="AH102">
        <v>3.2947627551336778</v>
      </c>
      <c r="AI102">
        <v>71.091030733637055</v>
      </c>
      <c r="AJ102">
        <v>34.179229264729813</v>
      </c>
      <c r="AK102">
        <v>147.27398131258249</v>
      </c>
      <c r="AL102">
        <v>18.371812593570741</v>
      </c>
      <c r="AM102">
        <v>4.1356620300080291E-3</v>
      </c>
      <c r="AN102">
        <v>0.1003485422062048</v>
      </c>
    </row>
    <row r="103" spans="1:40" x14ac:dyDescent="0.45">
      <c r="A103" s="1" t="s">
        <v>532</v>
      </c>
      <c r="B103">
        <v>4.2137112388037669E-2</v>
      </c>
      <c r="C103">
        <v>5.1506656515776959E-3</v>
      </c>
      <c r="D103">
        <v>3.2533192135539291E-3</v>
      </c>
      <c r="E103">
        <v>4.7890887255788619E-4</v>
      </c>
      <c r="F103">
        <v>2.0753808397489311E-2</v>
      </c>
      <c r="G103">
        <v>3.8625669224429801E-3</v>
      </c>
      <c r="H103">
        <v>1.1382902146195499</v>
      </c>
      <c r="I103">
        <v>4.2094106362554992E-2</v>
      </c>
      <c r="J103">
        <v>9.2308551682759529E-4</v>
      </c>
      <c r="K103">
        <v>2.821143754922615E-2</v>
      </c>
      <c r="L103">
        <v>3.8848984975500447E-2</v>
      </c>
      <c r="M103">
        <v>9.1289154189885865E-3</v>
      </c>
      <c r="N103">
        <v>2.762032155918357E-3</v>
      </c>
      <c r="O103">
        <v>3.0630090042673128E-3</v>
      </c>
      <c r="P103">
        <v>6.62852503493942E-3</v>
      </c>
      <c r="Q103">
        <v>3.7436304993697981E-3</v>
      </c>
      <c r="R103">
        <v>5.4911861451497198E-3</v>
      </c>
      <c r="S103">
        <v>3.9931886885549578E-2</v>
      </c>
      <c r="T103">
        <v>46.077814363113298</v>
      </c>
      <c r="U103">
        <v>2.58865733609022E-2</v>
      </c>
      <c r="V103">
        <v>6.902112119311038E-2</v>
      </c>
      <c r="W103">
        <v>0.138681116635723</v>
      </c>
      <c r="X103">
        <v>1.171336375337589E-3</v>
      </c>
      <c r="Y103">
        <v>3.428375517635607E-4</v>
      </c>
      <c r="Z103">
        <v>4.2037866955633871E-2</v>
      </c>
      <c r="AA103">
        <v>2.2993757284351629E-2</v>
      </c>
      <c r="AB103">
        <v>6.4977254883500138E-4</v>
      </c>
      <c r="AC103">
        <v>2.1872571161514191E-2</v>
      </c>
      <c r="AD103">
        <v>0.12074065308634339</v>
      </c>
      <c r="AE103">
        <v>6.2750330346509143E-3</v>
      </c>
      <c r="AF103">
        <v>2.2448273965564071E-2</v>
      </c>
      <c r="AG103">
        <v>0.70528811637349742</v>
      </c>
      <c r="AH103">
        <v>13.40606594818056</v>
      </c>
      <c r="AI103">
        <v>4.4033400957416866</v>
      </c>
      <c r="AJ103">
        <v>412.55365442383209</v>
      </c>
      <c r="AK103">
        <v>0.41204570974764099</v>
      </c>
      <c r="AL103">
        <v>3.5508058955689079</v>
      </c>
      <c r="AM103">
        <v>6.1181451142644917E-4</v>
      </c>
      <c r="AN103">
        <v>1.605316613888429E-2</v>
      </c>
    </row>
    <row r="104" spans="1:40" x14ac:dyDescent="0.45">
      <c r="A104" s="1" t="s">
        <v>533</v>
      </c>
      <c r="B104">
        <v>2.8251513203285891E-2</v>
      </c>
      <c r="C104">
        <v>3.1681510673992482E-3</v>
      </c>
      <c r="D104">
        <v>6.4233589691852888E-4</v>
      </c>
      <c r="E104">
        <v>3.2583428245860658E-4</v>
      </c>
      <c r="F104">
        <v>3.2925277084778902E-2</v>
      </c>
      <c r="G104">
        <v>7.3842571254676588E-3</v>
      </c>
      <c r="H104">
        <v>0.63897698214015075</v>
      </c>
      <c r="I104">
        <v>1.6522798187071811E-2</v>
      </c>
      <c r="J104">
        <v>9.7249836576593558E-4</v>
      </c>
      <c r="K104">
        <v>8.4436507733570525E-3</v>
      </c>
      <c r="L104">
        <v>1.723677681475241E-2</v>
      </c>
      <c r="M104">
        <v>1.550145603849001E-2</v>
      </c>
      <c r="N104">
        <v>4.9063809616508251E-3</v>
      </c>
      <c r="O104">
        <v>3.5634922200343212E-3</v>
      </c>
      <c r="P104">
        <v>5.0853166326987618E-3</v>
      </c>
      <c r="Q104">
        <v>2.1568689772949409E-3</v>
      </c>
      <c r="R104">
        <v>9.1952549691264023E-3</v>
      </c>
      <c r="S104">
        <v>1.2182072656518489E-2</v>
      </c>
      <c r="T104">
        <v>1.4548785210762261</v>
      </c>
      <c r="U104">
        <v>3.7978316608319122E-2</v>
      </c>
      <c r="V104">
        <v>4.7854940622021849E-2</v>
      </c>
      <c r="W104">
        <v>7.8188604883812698E-2</v>
      </c>
      <c r="X104">
        <v>4.9304797818733944E-4</v>
      </c>
      <c r="Y104">
        <v>5.0742132577537812E-4</v>
      </c>
      <c r="Z104">
        <v>2.076597819331821E-2</v>
      </c>
      <c r="AA104">
        <v>2.7601714442041521E-2</v>
      </c>
      <c r="AB104">
        <v>6.6827694131700382E-4</v>
      </c>
      <c r="AC104">
        <v>2.800334057951271E-2</v>
      </c>
      <c r="AD104">
        <v>4.5885869545584122E-2</v>
      </c>
      <c r="AE104">
        <v>4.122401401657037E-3</v>
      </c>
      <c r="AF104">
        <v>1.8307511532675472E-2</v>
      </c>
      <c r="AG104">
        <v>1.4945619823892951</v>
      </c>
      <c r="AH104">
        <v>21.0814972117421</v>
      </c>
      <c r="AI104">
        <v>1.8322645778460069</v>
      </c>
      <c r="AJ104">
        <v>9.6208864646980885</v>
      </c>
      <c r="AK104">
        <v>35.116485602631293</v>
      </c>
      <c r="AL104">
        <v>0.26075491108224053</v>
      </c>
      <c r="AM104">
        <v>6.9859747519748707E-4</v>
      </c>
      <c r="AN104">
        <v>6.140639477587361E-3</v>
      </c>
    </row>
    <row r="105" spans="1:40" x14ac:dyDescent="0.45">
      <c r="A105" s="1" t="s">
        <v>534</v>
      </c>
      <c r="B105">
        <v>2.4082808932369471E-2</v>
      </c>
      <c r="C105">
        <v>2.7725940371916219E-3</v>
      </c>
      <c r="D105">
        <v>5.7376022890739703E-4</v>
      </c>
      <c r="E105">
        <v>2.932560951494334E-4</v>
      </c>
      <c r="F105">
        <v>2.8209676388463639E-2</v>
      </c>
      <c r="G105">
        <v>6.260022669152359E-3</v>
      </c>
      <c r="H105">
        <v>0.39166957645753059</v>
      </c>
      <c r="I105">
        <v>1.6777610263305549E-2</v>
      </c>
      <c r="J105">
        <v>8.258840510210726E-4</v>
      </c>
      <c r="K105">
        <v>2.990226206949938E-3</v>
      </c>
      <c r="L105">
        <v>1.705628766653234E-2</v>
      </c>
      <c r="M105">
        <v>1.3167897390314969E-2</v>
      </c>
      <c r="N105">
        <v>4.1634478043753144E-3</v>
      </c>
      <c r="O105">
        <v>3.0591968517283651E-3</v>
      </c>
      <c r="P105">
        <v>4.3411844757217551E-3</v>
      </c>
      <c r="Q105">
        <v>1.845314651486874E-3</v>
      </c>
      <c r="R105">
        <v>7.8714638956062788E-3</v>
      </c>
      <c r="S105">
        <v>1.0532577643084139E-2</v>
      </c>
      <c r="T105">
        <v>1.2299494087319069</v>
      </c>
      <c r="U105">
        <v>4.0308986522133008E-2</v>
      </c>
      <c r="V105">
        <v>4.9728094477767139E-2</v>
      </c>
      <c r="W105">
        <v>7.830538087046475E-2</v>
      </c>
      <c r="X105">
        <v>5.2086038736464052E-4</v>
      </c>
      <c r="Y105">
        <v>4.3160217427381641E-4</v>
      </c>
      <c r="Z105">
        <v>2.1494326636182368E-2</v>
      </c>
      <c r="AA105">
        <v>2.3841098468363079E-2</v>
      </c>
      <c r="AB105">
        <v>5.8002204271726812E-4</v>
      </c>
      <c r="AC105">
        <v>2.5249442137137399E-2</v>
      </c>
      <c r="AD105">
        <v>4.2455724138732137E-2</v>
      </c>
      <c r="AE105">
        <v>4.8167152230663953E-3</v>
      </c>
      <c r="AF105">
        <v>1.5981471565701611E-2</v>
      </c>
      <c r="AG105">
        <v>0.4610297966394542</v>
      </c>
      <c r="AH105">
        <v>25.163122047034172</v>
      </c>
      <c r="AI105">
        <v>10.31817854613837</v>
      </c>
      <c r="AJ105">
        <v>8.3188242831617476</v>
      </c>
      <c r="AK105">
        <v>28.809743828220089</v>
      </c>
      <c r="AL105">
        <v>0.38185747024006322</v>
      </c>
      <c r="AM105">
        <v>6.0398646750759388E-4</v>
      </c>
      <c r="AN105">
        <v>5.5761012381169272E-3</v>
      </c>
    </row>
    <row r="106" spans="1:40" x14ac:dyDescent="0.45">
      <c r="A106" s="1" t="s">
        <v>535</v>
      </c>
      <c r="B106">
        <v>8.2657823980543527E-2</v>
      </c>
      <c r="C106">
        <v>1.0750980492477609E-2</v>
      </c>
      <c r="D106">
        <v>4.2701990769026948E-3</v>
      </c>
      <c r="E106">
        <v>2.1711732250551709E-3</v>
      </c>
      <c r="F106">
        <v>6.217642250245646E-2</v>
      </c>
      <c r="G106">
        <v>1.5932208934301251E-2</v>
      </c>
      <c r="H106">
        <v>0.20430529493851771</v>
      </c>
      <c r="I106">
        <v>3.3488061051949347E-2</v>
      </c>
      <c r="J106">
        <v>2.972206463675864E-3</v>
      </c>
      <c r="K106">
        <v>3.6324664544204761E-3</v>
      </c>
      <c r="L106">
        <v>2.4022085213753049E-2</v>
      </c>
      <c r="M106">
        <v>3.294335252081957E-2</v>
      </c>
      <c r="N106">
        <v>1.060088493890664E-2</v>
      </c>
      <c r="O106">
        <v>5.240267683961651E-3</v>
      </c>
      <c r="P106">
        <v>7.0056869001987659E-3</v>
      </c>
      <c r="Q106">
        <v>3.7376046943927779E-3</v>
      </c>
      <c r="R106">
        <v>7.2341513185632178E-3</v>
      </c>
      <c r="S106">
        <v>3.062701126190576E-2</v>
      </c>
      <c r="T106">
        <v>1.4964101033123581E-2</v>
      </c>
      <c r="U106">
        <v>5.0562032915329021E-2</v>
      </c>
      <c r="V106">
        <v>8.8903751214069224E-2</v>
      </c>
      <c r="W106">
        <v>0.18995595383590869</v>
      </c>
      <c r="X106">
        <v>1.9156137362840041E-3</v>
      </c>
      <c r="Y106">
        <v>9.5395407021063713E-4</v>
      </c>
      <c r="Z106">
        <v>4.7297750622545848E-2</v>
      </c>
      <c r="AA106">
        <v>7.7279624728883917E-2</v>
      </c>
      <c r="AB106">
        <v>1.9976066948433728E-3</v>
      </c>
      <c r="AC106">
        <v>8.8632566328762097E-2</v>
      </c>
      <c r="AD106">
        <v>15.57708789654516</v>
      </c>
      <c r="AE106">
        <v>1.606084151079586E-2</v>
      </c>
      <c r="AF106">
        <v>2.3111289868648369E-2</v>
      </c>
      <c r="AG106">
        <v>0.36109964352281038</v>
      </c>
      <c r="AH106">
        <v>0.1566283563627503</v>
      </c>
      <c r="AI106">
        <v>2.356945672866781</v>
      </c>
      <c r="AJ106">
        <v>0.62112486136630773</v>
      </c>
      <c r="AK106">
        <v>0.67024846969107466</v>
      </c>
      <c r="AL106">
        <v>1.4017259433123299</v>
      </c>
      <c r="AM106">
        <v>0.1784976722876693</v>
      </c>
      <c r="AN106">
        <v>1.227240681873216E-2</v>
      </c>
    </row>
    <row r="107" spans="1:40" x14ac:dyDescent="0.45">
      <c r="A107" s="1" t="s">
        <v>536</v>
      </c>
      <c r="B107">
        <v>2.0475034009377641E-2</v>
      </c>
      <c r="C107">
        <v>2.6636973946205672E-3</v>
      </c>
      <c r="D107">
        <v>1.0567067209662549E-3</v>
      </c>
      <c r="E107">
        <v>5.3401349024975926E-4</v>
      </c>
      <c r="F107">
        <v>1.5146404129343E-2</v>
      </c>
      <c r="G107">
        <v>3.9266860794846927E-3</v>
      </c>
      <c r="H107">
        <v>6.1124953960989277E-2</v>
      </c>
      <c r="I107">
        <v>8.0370439120046426E-3</v>
      </c>
      <c r="J107">
        <v>7.3382804313660991E-4</v>
      </c>
      <c r="K107">
        <v>1.091071567852058E-3</v>
      </c>
      <c r="L107">
        <v>6.3720101997979204E-3</v>
      </c>
      <c r="M107">
        <v>8.1261077950725413E-3</v>
      </c>
      <c r="N107">
        <v>2.6144469299884772E-3</v>
      </c>
      <c r="O107">
        <v>1.2955561640592441E-3</v>
      </c>
      <c r="P107">
        <v>1.7377088214953389E-3</v>
      </c>
      <c r="Q107">
        <v>9.288380967104004E-4</v>
      </c>
      <c r="R107">
        <v>1.7307916677769409E-3</v>
      </c>
      <c r="S107">
        <v>9.1141466706810993E-3</v>
      </c>
      <c r="T107">
        <v>5.4942981816304736E-3</v>
      </c>
      <c r="U107">
        <v>1.2388631176470429E-2</v>
      </c>
      <c r="V107">
        <v>2.3477253341856689E-2</v>
      </c>
      <c r="W107">
        <v>3.4901298451167087E-2</v>
      </c>
      <c r="X107">
        <v>4.8271668750781181E-4</v>
      </c>
      <c r="Y107">
        <v>2.350681928501001E-4</v>
      </c>
      <c r="Z107">
        <v>1.1424739530299899E-2</v>
      </c>
      <c r="AA107">
        <v>1.442764876568528E-2</v>
      </c>
      <c r="AB107">
        <v>4.9295818150933517E-4</v>
      </c>
      <c r="AC107">
        <v>2.023652206941421E-2</v>
      </c>
      <c r="AD107">
        <v>4.413323660947448</v>
      </c>
      <c r="AE107">
        <v>2.3098446400783719E-3</v>
      </c>
      <c r="AF107">
        <v>1.390939671289357E-2</v>
      </c>
      <c r="AG107">
        <v>6.5767620393230919E-2</v>
      </c>
      <c r="AH107">
        <v>4.5372537981860583E-2</v>
      </c>
      <c r="AI107">
        <v>0.1686044921694389</v>
      </c>
      <c r="AJ107">
        <v>0.25786349621784382</v>
      </c>
      <c r="AK107">
        <v>1.9170103016133271</v>
      </c>
      <c r="AL107">
        <v>0.16521397353219999</v>
      </c>
      <c r="AM107">
        <v>1.0047352832811909E-3</v>
      </c>
      <c r="AN107">
        <v>3.0475059751430621E-3</v>
      </c>
    </row>
    <row r="108" spans="1:40" x14ac:dyDescent="0.45">
      <c r="A108" s="1" t="s">
        <v>537</v>
      </c>
      <c r="B108">
        <v>3.2628955935298978E-2</v>
      </c>
      <c r="C108">
        <v>4.129673652631536E-3</v>
      </c>
      <c r="D108">
        <v>1.4874354666042651E-3</v>
      </c>
      <c r="E108">
        <v>8.3667839728333274E-4</v>
      </c>
      <c r="F108">
        <v>2.511274703990795E-2</v>
      </c>
      <c r="G108">
        <v>5.0154334767238962E-3</v>
      </c>
      <c r="H108">
        <v>0.1956543732200568</v>
      </c>
      <c r="I108">
        <v>3.6571279552184081E-2</v>
      </c>
      <c r="J108">
        <v>9.67845253776575E-4</v>
      </c>
      <c r="K108">
        <v>3.4157784140548572E-3</v>
      </c>
      <c r="L108">
        <v>2.0383994495269672E-2</v>
      </c>
      <c r="M108">
        <v>1.061896133757406E-2</v>
      </c>
      <c r="N108">
        <v>3.35314447561681E-3</v>
      </c>
      <c r="O108">
        <v>1.9772430139099379E-3</v>
      </c>
      <c r="P108">
        <v>2.4456444655225631E-3</v>
      </c>
      <c r="Q108">
        <v>1.3371957511179441E-3</v>
      </c>
      <c r="R108">
        <v>2.578795427117888E-3</v>
      </c>
      <c r="S108">
        <v>1.081558239421539E-2</v>
      </c>
      <c r="T108">
        <v>7.0323771425542681E-3</v>
      </c>
      <c r="U108">
        <v>2.0761481053138291E-2</v>
      </c>
      <c r="V108">
        <v>5.2611333582683432E-2</v>
      </c>
      <c r="W108">
        <v>7.7483474370720229E-2</v>
      </c>
      <c r="X108">
        <v>1.076465502459145E-3</v>
      </c>
      <c r="Y108">
        <v>3.0354384623483598E-4</v>
      </c>
      <c r="Z108">
        <v>4.0963148557281372E-2</v>
      </c>
      <c r="AA108">
        <v>1.9543685823382069E-2</v>
      </c>
      <c r="AB108">
        <v>6.971345274155795E-4</v>
      </c>
      <c r="AC108">
        <v>2.89902611792545E-2</v>
      </c>
      <c r="AD108">
        <v>8.0057408059306923</v>
      </c>
      <c r="AE108">
        <v>5.0794009668473101E-3</v>
      </c>
      <c r="AF108">
        <v>1.040310706539479E-2</v>
      </c>
      <c r="AG108">
        <v>0.1921295114693162</v>
      </c>
      <c r="AH108">
        <v>0.163135809596338</v>
      </c>
      <c r="AI108">
        <v>1.7950539054424799E-2</v>
      </c>
      <c r="AJ108">
        <v>0.2446578251946393</v>
      </c>
      <c r="AK108">
        <v>5.8975194733219341E-2</v>
      </c>
      <c r="AL108">
        <v>0.74576142299618164</v>
      </c>
      <c r="AM108">
        <v>1.188234814611634E-3</v>
      </c>
      <c r="AN108">
        <v>5.9638564101747709E-3</v>
      </c>
    </row>
    <row r="109" spans="1:40" x14ac:dyDescent="0.45">
      <c r="A109" s="1" t="s">
        <v>538</v>
      </c>
      <c r="B109">
        <v>0.11581133665660009</v>
      </c>
      <c r="C109">
        <v>1.7267247770061209E-2</v>
      </c>
      <c r="D109">
        <v>1.206205164630084E-2</v>
      </c>
      <c r="E109">
        <v>2.9697031821612329E-3</v>
      </c>
      <c r="F109">
        <v>3.318956904894152E-2</v>
      </c>
      <c r="G109">
        <v>6.7540032518223596E-3</v>
      </c>
      <c r="H109">
        <v>0.91663482981506228</v>
      </c>
      <c r="I109">
        <v>0.1073246987370822</v>
      </c>
      <c r="J109">
        <v>1.3840372352116441E-3</v>
      </c>
      <c r="K109">
        <v>1.370056285020043E-2</v>
      </c>
      <c r="L109">
        <v>6.4660045812767519E-2</v>
      </c>
      <c r="M109">
        <v>1.4807976033478819E-2</v>
      </c>
      <c r="N109">
        <v>4.6138130140213019E-3</v>
      </c>
      <c r="O109">
        <v>3.6381390290621579E-3</v>
      </c>
      <c r="P109">
        <v>4.1558728799002947E-3</v>
      </c>
      <c r="Q109">
        <v>2.3898448859343479E-3</v>
      </c>
      <c r="R109">
        <v>1.0092474457791911E-2</v>
      </c>
      <c r="S109">
        <v>2.1607507321414691E-2</v>
      </c>
      <c r="T109">
        <v>1.7568328254517381E-2</v>
      </c>
      <c r="U109">
        <v>5.7931433107207997E-2</v>
      </c>
      <c r="V109">
        <v>0.29956679266407249</v>
      </c>
      <c r="W109">
        <v>0.59006574475376883</v>
      </c>
      <c r="X109">
        <v>2.2528640790822618E-3</v>
      </c>
      <c r="Y109">
        <v>3.7506324440395901E-4</v>
      </c>
      <c r="Z109">
        <v>0.11819859237730961</v>
      </c>
      <c r="AA109">
        <v>0.22104025105394581</v>
      </c>
      <c r="AB109">
        <v>1.0794701049913009E-3</v>
      </c>
      <c r="AC109">
        <v>6.6469538244752255E-2</v>
      </c>
      <c r="AD109">
        <v>63.210764066568771</v>
      </c>
      <c r="AE109">
        <v>3.0121565773710519E-2</v>
      </c>
      <c r="AF109">
        <v>6.6056843608199065E-2</v>
      </c>
      <c r="AG109">
        <v>0.97035035164541705</v>
      </c>
      <c r="AH109">
        <v>0.56114709186320411</v>
      </c>
      <c r="AI109">
        <v>1.256480944291158</v>
      </c>
      <c r="AJ109">
        <v>0.81383249919226319</v>
      </c>
      <c r="AK109">
        <v>10.066956094739449</v>
      </c>
      <c r="AL109">
        <v>1.399448754966875</v>
      </c>
      <c r="AM109">
        <v>3.3118696155945478E-3</v>
      </c>
      <c r="AN109">
        <v>3.9581523693198561E-2</v>
      </c>
    </row>
    <row r="110" spans="1:40" x14ac:dyDescent="0.45">
      <c r="A110" s="1" t="s">
        <v>539</v>
      </c>
      <c r="B110">
        <v>5.2322986622018862E-2</v>
      </c>
      <c r="C110">
        <v>6.4103195533954521E-3</v>
      </c>
      <c r="D110">
        <v>1.474894833828814E-3</v>
      </c>
      <c r="E110">
        <v>6.5094483353016989E-4</v>
      </c>
      <c r="F110">
        <v>1.700276661801477E-2</v>
      </c>
      <c r="G110">
        <v>2.4946695015780371E-3</v>
      </c>
      <c r="H110">
        <v>0.55732679383570072</v>
      </c>
      <c r="I110">
        <v>8.3370455396661852E-2</v>
      </c>
      <c r="J110">
        <v>1.5983603928669339E-3</v>
      </c>
      <c r="K110">
        <v>7.7560441064126844E-3</v>
      </c>
      <c r="L110">
        <v>2.9632098041416061E-2</v>
      </c>
      <c r="M110">
        <v>1.270186936486559E-2</v>
      </c>
      <c r="N110">
        <v>3.0177918919628258E-3</v>
      </c>
      <c r="O110">
        <v>3.0450901722565691E-3</v>
      </c>
      <c r="P110">
        <v>4.911531846413443E-3</v>
      </c>
      <c r="Q110">
        <v>3.178734294039609E-3</v>
      </c>
      <c r="R110">
        <v>5.1282122903691116E-3</v>
      </c>
      <c r="S110">
        <v>2.2286450020391708E-2</v>
      </c>
      <c r="T110">
        <v>1.8804454673772491E-2</v>
      </c>
      <c r="U110">
        <v>4.3070557863097068E-2</v>
      </c>
      <c r="V110">
        <v>5.6019403626264994</v>
      </c>
      <c r="W110">
        <v>0.12469167000678549</v>
      </c>
      <c r="X110">
        <v>9.6904144083392093E-4</v>
      </c>
      <c r="Y110">
        <v>4.2385361727035952E-4</v>
      </c>
      <c r="Z110">
        <v>3.2918881456174227E-2</v>
      </c>
      <c r="AA110">
        <v>7.0103661499845885E-2</v>
      </c>
      <c r="AB110">
        <v>1.4858527337744129E-3</v>
      </c>
      <c r="AC110">
        <v>5.799313503068499E-2</v>
      </c>
      <c r="AD110">
        <v>0.28981299375348207</v>
      </c>
      <c r="AE110">
        <v>1.2800777033458621E-2</v>
      </c>
      <c r="AF110">
        <v>0.18499938157671719</v>
      </c>
      <c r="AG110">
        <v>0.35823937286193158</v>
      </c>
      <c r="AH110">
        <v>4.606786958099784</v>
      </c>
      <c r="AI110">
        <v>8.6681775895345403</v>
      </c>
      <c r="AJ110">
        <v>0.53018017470931522</v>
      </c>
      <c r="AK110">
        <v>0.5787896512552555</v>
      </c>
      <c r="AL110">
        <v>0.55864134970384516</v>
      </c>
      <c r="AM110">
        <v>2.4852116705181781E-3</v>
      </c>
      <c r="AN110">
        <v>1.627593532197474E-2</v>
      </c>
    </row>
    <row r="111" spans="1:40" x14ac:dyDescent="0.45">
      <c r="A111" s="1" t="s">
        <v>540</v>
      </c>
      <c r="B111">
        <v>9.596770152083775E-2</v>
      </c>
      <c r="C111">
        <v>1.230176611642457E-2</v>
      </c>
      <c r="D111">
        <v>2.7793148274092849E-3</v>
      </c>
      <c r="E111">
        <v>1.4062694094100739E-3</v>
      </c>
      <c r="F111">
        <v>0.72553748492135406</v>
      </c>
      <c r="G111">
        <v>0.16196683842927359</v>
      </c>
      <c r="H111">
        <v>0.29273059840293858</v>
      </c>
      <c r="I111">
        <v>7.4441628652581443E-2</v>
      </c>
      <c r="J111">
        <v>3.281971092490048E-3</v>
      </c>
      <c r="K111">
        <v>5.9115202470961144E-3</v>
      </c>
      <c r="L111">
        <v>3.1811688146353323E-2</v>
      </c>
      <c r="M111">
        <v>0.27878944753437612</v>
      </c>
      <c r="N111">
        <v>1.449237435884804E-2</v>
      </c>
      <c r="O111">
        <v>2.440918095007115</v>
      </c>
      <c r="P111">
        <v>1.2381375064153309E-2</v>
      </c>
      <c r="Q111">
        <v>5.4108981814263261E-3</v>
      </c>
      <c r="R111">
        <v>0.25532139610099369</v>
      </c>
      <c r="S111">
        <v>4.7524147659921682E-2</v>
      </c>
      <c r="T111">
        <v>9.0714995034874679E-2</v>
      </c>
      <c r="U111">
        <v>5.6970978309370437E-2</v>
      </c>
      <c r="V111">
        <v>8.8147883077406217E-2</v>
      </c>
      <c r="W111">
        <v>0.30089081393955941</v>
      </c>
      <c r="X111">
        <v>3.6355676011862719E-3</v>
      </c>
      <c r="Y111">
        <v>1.1456210541404221E-3</v>
      </c>
      <c r="Z111">
        <v>0.1152862190683448</v>
      </c>
      <c r="AA111">
        <v>0.7141455184290012</v>
      </c>
      <c r="AB111">
        <v>2.3370477700756162E-3</v>
      </c>
      <c r="AC111">
        <v>6.7902781474616064E-2</v>
      </c>
      <c r="AD111">
        <v>0.1559883156474596</v>
      </c>
      <c r="AE111">
        <v>9.9376625013923147E-3</v>
      </c>
      <c r="AF111">
        <v>4.8863653965924951E-2</v>
      </c>
      <c r="AG111">
        <v>0.4086141231417677</v>
      </c>
      <c r="AH111">
        <v>1.0099865961921921</v>
      </c>
      <c r="AI111">
        <v>8.342247941359443E-2</v>
      </c>
      <c r="AJ111">
        <v>1.7754548483196739</v>
      </c>
      <c r="AK111">
        <v>0.64427709793810806</v>
      </c>
      <c r="AL111">
        <v>0.68229058116214658</v>
      </c>
      <c r="AM111">
        <v>2.7365373112955851E-3</v>
      </c>
      <c r="AN111">
        <v>1.6346231098041571E-2</v>
      </c>
    </row>
    <row r="112" spans="1:40" x14ac:dyDescent="0.45">
      <c r="A112" s="1" t="s">
        <v>541</v>
      </c>
      <c r="B112">
        <v>0.1760205850729045</v>
      </c>
      <c r="C112">
        <v>2.0268279274432061E-2</v>
      </c>
      <c r="D112">
        <v>4.5339621578371842E-3</v>
      </c>
      <c r="E112">
        <v>2.3029435595978281E-3</v>
      </c>
      <c r="F112">
        <v>7.8551950103804824</v>
      </c>
      <c r="G112">
        <v>3.1791449364365697E-2</v>
      </c>
      <c r="H112">
        <v>1.3287227397178429</v>
      </c>
      <c r="I112">
        <v>0.127729753501513</v>
      </c>
      <c r="J112">
        <v>4.9323239654768883E-3</v>
      </c>
      <c r="K112">
        <v>8.4869734868596482E-3</v>
      </c>
      <c r="L112">
        <v>5.2878574486474733E-2</v>
      </c>
      <c r="M112">
        <v>6.5310070532227954E-2</v>
      </c>
      <c r="N112">
        <v>2.154613637477127E-2</v>
      </c>
      <c r="O112">
        <v>5.9547120750430817E-2</v>
      </c>
      <c r="P112">
        <v>1.9119670623957131E-2</v>
      </c>
      <c r="Q112">
        <v>8.4964709514648365E-3</v>
      </c>
      <c r="R112">
        <v>0.4431362136295674</v>
      </c>
      <c r="S112">
        <v>5.6995849284151467E-2</v>
      </c>
      <c r="T112">
        <v>0.13326463932522711</v>
      </c>
      <c r="U112">
        <v>9.9663055600974285E-2</v>
      </c>
      <c r="V112">
        <v>0.14104244174362279</v>
      </c>
      <c r="W112">
        <v>0.46682169413642832</v>
      </c>
      <c r="X112">
        <v>3.9434821390365296E-3</v>
      </c>
      <c r="Y112">
        <v>1.712911663480644E-3</v>
      </c>
      <c r="Z112">
        <v>0.1752092441938253</v>
      </c>
      <c r="AA112">
        <v>0.2349177114108357</v>
      </c>
      <c r="AB112">
        <v>3.539482782236896E-3</v>
      </c>
      <c r="AC112">
        <v>0.1188601734496371</v>
      </c>
      <c r="AD112">
        <v>0.38746348803457331</v>
      </c>
      <c r="AE112">
        <v>3.3594350458339917E-2</v>
      </c>
      <c r="AF112">
        <v>4.6583210889481703E-2</v>
      </c>
      <c r="AG112">
        <v>1.215272935524226</v>
      </c>
      <c r="AH112">
        <v>28.103375215246459</v>
      </c>
      <c r="AI112">
        <v>9.309790986859251E-2</v>
      </c>
      <c r="AJ112">
        <v>1.9183790879253271</v>
      </c>
      <c r="AK112">
        <v>0.48778108611201959</v>
      </c>
      <c r="AL112">
        <v>1.506737705845302</v>
      </c>
      <c r="AM112">
        <v>3.8657609391852159E-3</v>
      </c>
      <c r="AN112">
        <v>2.9262620149388741E-2</v>
      </c>
    </row>
    <row r="113" spans="1:40" x14ac:dyDescent="0.45">
      <c r="A113" s="1" t="s">
        <v>542</v>
      </c>
      <c r="B113">
        <v>6.1184570537773888E-5</v>
      </c>
      <c r="C113">
        <v>6.4478541346086639E-6</v>
      </c>
      <c r="D113">
        <v>1.2708082697928349E-6</v>
      </c>
      <c r="E113">
        <v>3.9680360834168268E-7</v>
      </c>
      <c r="F113">
        <v>2.3555959534103641E-4</v>
      </c>
      <c r="G113">
        <v>2.1699150549522911E-5</v>
      </c>
      <c r="H113">
        <v>3.6529019002980249E-5</v>
      </c>
      <c r="I113">
        <v>1.005351075507056E-5</v>
      </c>
      <c r="J113">
        <v>7.8365956076657208E-6</v>
      </c>
      <c r="K113">
        <v>2.0868826781707558E-6</v>
      </c>
      <c r="L113">
        <v>1.6642058790717578E-5</v>
      </c>
      <c r="M113">
        <v>2.3959344627354269E-4</v>
      </c>
      <c r="N113">
        <v>8.521570663885247E-5</v>
      </c>
      <c r="O113">
        <v>5.4008702498850057E-6</v>
      </c>
      <c r="P113">
        <v>1.2218697203075791E-5</v>
      </c>
      <c r="Q113">
        <v>5.9868376820707799E-6</v>
      </c>
      <c r="R113">
        <v>3.7140880362174769</v>
      </c>
      <c r="S113">
        <v>9.0845918528764701E-5</v>
      </c>
      <c r="T113">
        <v>1.28332888432096E-5</v>
      </c>
      <c r="U113">
        <v>7.006221739288071E-5</v>
      </c>
      <c r="V113">
        <v>1.4042796849621529E-4</v>
      </c>
      <c r="W113">
        <v>1.263329578240568E-4</v>
      </c>
      <c r="X113">
        <v>4.5924595836188492E-7</v>
      </c>
      <c r="Y113">
        <v>9.3289456284742805E-7</v>
      </c>
      <c r="Z113">
        <v>1.628520407473792E-5</v>
      </c>
      <c r="AA113">
        <v>4.9346105201579447E-5</v>
      </c>
      <c r="AB113">
        <v>3.4758976608718951E-6</v>
      </c>
      <c r="AC113">
        <v>1.2082974266238311E-4</v>
      </c>
      <c r="AD113">
        <v>1.8989639583439569E-5</v>
      </c>
      <c r="AE113">
        <v>1.1739109034205341E-5</v>
      </c>
      <c r="AF113">
        <v>6.9833296438559943E-6</v>
      </c>
      <c r="AG113">
        <v>5.5706680579813377E-5</v>
      </c>
      <c r="AH113">
        <v>1.2423246267073359E-4</v>
      </c>
      <c r="AI113">
        <v>1.1673481518838299E-5</v>
      </c>
      <c r="AJ113">
        <v>1.5292301565108651E-4</v>
      </c>
      <c r="AK113">
        <v>4.7482766743162333E-5</v>
      </c>
      <c r="AL113">
        <v>3.283882594056603E-4</v>
      </c>
      <c r="AM113">
        <v>3.8114864573572211E-6</v>
      </c>
      <c r="AN113">
        <v>1.2975820311494599E-5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4120.833460075437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545.15787068642931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383.42160790862431</v>
      </c>
      <c r="AM2">
        <v>1.509789254867921</v>
      </c>
      <c r="AN2">
        <v>111.1218466694599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6.6421691119829124E-2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7.477002533697843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0.1388030471541746</v>
      </c>
      <c r="AN3">
        <v>5.845186432019716</v>
      </c>
    </row>
    <row r="4" spans="1:40" x14ac:dyDescent="0.45">
      <c r="A4" s="1" t="s">
        <v>663</v>
      </c>
      <c r="B4">
        <v>46.948648755746291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3.7052112081400808E-2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5.7519430713194906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1.3166755402208791E-3</v>
      </c>
      <c r="AK5">
        <v>0</v>
      </c>
      <c r="AL5">
        <v>1.4689313682806739E-4</v>
      </c>
      <c r="AM5">
        <v>4.6049453453581144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37.190156657037249</v>
      </c>
      <c r="AM6">
        <v>2.6352034927338002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1.1307589376164351</v>
      </c>
      <c r="AD8">
        <v>0</v>
      </c>
      <c r="AE8">
        <v>0</v>
      </c>
      <c r="AF8">
        <v>0</v>
      </c>
      <c r="AG8">
        <v>0</v>
      </c>
      <c r="AH8">
        <v>2.7703008934296851</v>
      </c>
      <c r="AI8">
        <v>0</v>
      </c>
      <c r="AJ8">
        <v>0</v>
      </c>
      <c r="AK8">
        <v>0</v>
      </c>
      <c r="AL8">
        <v>0</v>
      </c>
      <c r="AM8">
        <v>0.14610833990243219</v>
      </c>
      <c r="AN8">
        <v>2.919548673307526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1.765421569743334</v>
      </c>
      <c r="AM9">
        <v>0.180899472850582</v>
      </c>
      <c r="AN9">
        <v>0.27369005057288992</v>
      </c>
    </row>
    <row r="10" spans="1:40" x14ac:dyDescent="0.45">
      <c r="A10" s="1" t="s">
        <v>669</v>
      </c>
      <c r="B10">
        <v>1432.116750883097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0.57913488496295962</v>
      </c>
      <c r="AN10">
        <v>0</v>
      </c>
    </row>
    <row r="11" spans="1:40" x14ac:dyDescent="0.45">
      <c r="A11" s="1" t="s">
        <v>670</v>
      </c>
      <c r="B11">
        <v>993.441174485082</v>
      </c>
      <c r="C11">
        <v>223.52588881376289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0.93708854130333452</v>
      </c>
      <c r="AN11">
        <v>0</v>
      </c>
    </row>
    <row r="12" spans="1:40" x14ac:dyDescent="0.45">
      <c r="A12" s="1" t="s">
        <v>671</v>
      </c>
      <c r="B12">
        <v>64.449678724004357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0.27282123925587271</v>
      </c>
      <c r="AN12">
        <v>0</v>
      </c>
    </row>
    <row r="13" spans="1:40" x14ac:dyDescent="0.45">
      <c r="A13" s="1" t="s">
        <v>672</v>
      </c>
      <c r="B13">
        <v>692.0281954928422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0.26238798932272339</v>
      </c>
      <c r="AN13">
        <v>0</v>
      </c>
    </row>
    <row r="14" spans="1:40" x14ac:dyDescent="0.45">
      <c r="A14" s="1" t="s">
        <v>673</v>
      </c>
      <c r="B14">
        <v>229.62311062723191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0.22399548725628021</v>
      </c>
      <c r="AN14">
        <v>0</v>
      </c>
    </row>
    <row r="15" spans="1:40" x14ac:dyDescent="0.45">
      <c r="A15" s="1" t="s">
        <v>674</v>
      </c>
      <c r="B15">
        <v>566.10008761412291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0.27295818285098289</v>
      </c>
      <c r="AN15">
        <v>0</v>
      </c>
    </row>
    <row r="16" spans="1:40" x14ac:dyDescent="0.45">
      <c r="A16" s="1" t="s">
        <v>675</v>
      </c>
      <c r="B16">
        <v>652.17987194881334</v>
      </c>
      <c r="C16">
        <v>127.3607271156603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0.62483297900851686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219.54133051342109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0.1531139167103493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126.4040364833364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2.8895014586035508</v>
      </c>
      <c r="AN18">
        <v>44.735018230243099</v>
      </c>
    </row>
    <row r="19" spans="1:40" x14ac:dyDescent="0.45">
      <c r="A19" s="1" t="s">
        <v>678</v>
      </c>
      <c r="B19">
        <v>0</v>
      </c>
      <c r="C19">
        <v>153.21220529224891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1.3340071619067111</v>
      </c>
      <c r="AN19">
        <v>10.7198506543701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49.779345790653437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3.6467949765157742E-2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148.18683634196481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429.80258958674011</v>
      </c>
      <c r="N21">
        <v>467.09104299972518</v>
      </c>
      <c r="O21">
        <v>0</v>
      </c>
      <c r="P21">
        <v>0</v>
      </c>
      <c r="Q21">
        <v>0</v>
      </c>
      <c r="R21">
        <v>3.5942606731808611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23.538606148955619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37.055831658541237</v>
      </c>
      <c r="AM21">
        <v>0.14906097273642849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1549.525885451809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5.6055520697901446</v>
      </c>
      <c r="AM22">
        <v>0.12811153525166319</v>
      </c>
      <c r="AN22">
        <v>6.1958183559112676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405.22187062710441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2.3582820825823312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28.740758754812841</v>
      </c>
      <c r="AD23">
        <v>0</v>
      </c>
      <c r="AE23">
        <v>0</v>
      </c>
      <c r="AF23">
        <v>0</v>
      </c>
      <c r="AG23">
        <v>0</v>
      </c>
      <c r="AH23">
        <v>81.775378287561693</v>
      </c>
      <c r="AI23">
        <v>0</v>
      </c>
      <c r="AJ23">
        <v>0</v>
      </c>
      <c r="AK23">
        <v>0</v>
      </c>
      <c r="AL23">
        <v>0.94304758597151928</v>
      </c>
      <c r="AM23">
        <v>7.2781136656173964E-3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17.643915491312921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0.66066561939915647</v>
      </c>
      <c r="AD24">
        <v>0</v>
      </c>
      <c r="AE24">
        <v>29.932858397074121</v>
      </c>
      <c r="AF24">
        <v>0</v>
      </c>
      <c r="AG24">
        <v>0</v>
      </c>
      <c r="AH24">
        <v>69.927850590848493</v>
      </c>
      <c r="AI24">
        <v>0</v>
      </c>
      <c r="AJ24">
        <v>0</v>
      </c>
      <c r="AK24">
        <v>0</v>
      </c>
      <c r="AL24">
        <v>22.303141219582471</v>
      </c>
      <c r="AM24">
        <v>1.1369559023632729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1.431083903511807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2.712804847368087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0.53586061098019722</v>
      </c>
      <c r="AD25">
        <v>0</v>
      </c>
      <c r="AE25">
        <v>37.390093888838841</v>
      </c>
      <c r="AF25">
        <v>0</v>
      </c>
      <c r="AG25">
        <v>0</v>
      </c>
      <c r="AH25">
        <v>190.9801426460422</v>
      </c>
      <c r="AI25">
        <v>0</v>
      </c>
      <c r="AJ25">
        <v>0</v>
      </c>
      <c r="AK25">
        <v>0</v>
      </c>
      <c r="AL25">
        <v>0</v>
      </c>
      <c r="AM25">
        <v>0.1066146937224004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301.24488265478487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10.065763324352201</v>
      </c>
      <c r="AM26">
        <v>6.6298941052693044E-2</v>
      </c>
      <c r="AN26">
        <v>2.4521798396936969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12.481342654918249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3042.5583878602861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55.605361433521978</v>
      </c>
      <c r="AN27">
        <v>3.8442411365282498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99.285522334124991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0.86903929902901822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4.450974555705489E-6</v>
      </c>
      <c r="AK28">
        <v>0</v>
      </c>
      <c r="AL28">
        <v>2.520045662058332E-2</v>
      </c>
      <c r="AM28">
        <v>0.22663901414532109</v>
      </c>
      <c r="AN28">
        <v>3.069646940674108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52.330730572461398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204.687020329175</v>
      </c>
      <c r="AI29">
        <v>0</v>
      </c>
      <c r="AJ29">
        <v>8.6252429139652128E-6</v>
      </c>
      <c r="AK29">
        <v>0</v>
      </c>
      <c r="AL29">
        <v>4.8834262513756721E-2</v>
      </c>
      <c r="AM29">
        <v>0.4391884353234965</v>
      </c>
      <c r="AN29">
        <v>30.77628655599074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7.6101396867865381</v>
      </c>
      <c r="W30">
        <v>0</v>
      </c>
      <c r="X30">
        <v>0</v>
      </c>
      <c r="Y30">
        <v>0</v>
      </c>
      <c r="Z30">
        <v>0</v>
      </c>
      <c r="AA30">
        <v>24.26810985574598</v>
      </c>
      <c r="AB30">
        <v>0</v>
      </c>
      <c r="AC30">
        <v>21.09095346394658</v>
      </c>
      <c r="AD30">
        <v>0</v>
      </c>
      <c r="AE30">
        <v>92.249681192626511</v>
      </c>
      <c r="AF30">
        <v>0</v>
      </c>
      <c r="AG30">
        <v>0</v>
      </c>
      <c r="AH30">
        <v>27.517054473747439</v>
      </c>
      <c r="AI30">
        <v>0</v>
      </c>
      <c r="AJ30">
        <v>8.5408993136742596E-6</v>
      </c>
      <c r="AK30">
        <v>0</v>
      </c>
      <c r="AL30">
        <v>4.8356727265294837E-2</v>
      </c>
      <c r="AM30">
        <v>0.43489374655810947</v>
      </c>
      <c r="AN30">
        <v>34.881090877406947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91.254780073538555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5.6791357529247699E-6</v>
      </c>
      <c r="AK31">
        <v>0</v>
      </c>
      <c r="AL31">
        <v>3.2154040063097987E-2</v>
      </c>
      <c r="AM31">
        <v>0.28917571020270699</v>
      </c>
      <c r="AN31">
        <v>22.995877019304221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2.1694122046071169E-5</v>
      </c>
      <c r="AK32">
        <v>0</v>
      </c>
      <c r="AL32">
        <v>0.12293440907725831</v>
      </c>
      <c r="AM32">
        <v>1.1107404137794621</v>
      </c>
      <c r="AN32">
        <v>106.2099000747956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55.594799085944253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3.2168945093430102E-6</v>
      </c>
      <c r="AK33">
        <v>0</v>
      </c>
      <c r="AL33">
        <v>1.8213361932562549E-2</v>
      </c>
      <c r="AM33">
        <v>0.16380093642018889</v>
      </c>
      <c r="AN33">
        <v>23.531379027466301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1134.4215205046401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2.6425211670913629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248.95570620278309</v>
      </c>
      <c r="AK34">
        <v>0</v>
      </c>
      <c r="AL34">
        <v>0.19213672610919469</v>
      </c>
      <c r="AM34">
        <v>1.727971792024199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17.80638648027789</v>
      </c>
      <c r="K35">
        <v>0</v>
      </c>
      <c r="L35">
        <v>0</v>
      </c>
      <c r="M35">
        <v>0</v>
      </c>
      <c r="N35">
        <v>0</v>
      </c>
      <c r="O35">
        <v>0</v>
      </c>
      <c r="P35">
        <v>20.164456944057711</v>
      </c>
      <c r="Q35">
        <v>27.981101823050071</v>
      </c>
      <c r="R35">
        <v>9.4796747745525458</v>
      </c>
      <c r="S35">
        <v>16.085073324802011</v>
      </c>
      <c r="T35">
        <v>0</v>
      </c>
      <c r="U35">
        <v>0</v>
      </c>
      <c r="V35">
        <v>34.384251774237519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3.1223468128403979</v>
      </c>
      <c r="AD35">
        <v>0</v>
      </c>
      <c r="AE35">
        <v>13.378483068310601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37.760469407950367</v>
      </c>
      <c r="AM35">
        <v>0.73558559451678796</v>
      </c>
      <c r="AN35">
        <v>2.5255889222079428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4.1847339510222339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0.15284052486964969</v>
      </c>
      <c r="AM36">
        <v>9.7329510954387202E-2</v>
      </c>
      <c r="AN36">
        <v>21.558950660553521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2.6198836978656539</v>
      </c>
      <c r="K37">
        <v>0</v>
      </c>
      <c r="L37">
        <v>0</v>
      </c>
      <c r="M37">
        <v>0</v>
      </c>
      <c r="N37">
        <v>0</v>
      </c>
      <c r="O37">
        <v>0</v>
      </c>
      <c r="P37">
        <v>418.95323584292282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16.538261641783951</v>
      </c>
      <c r="AD37">
        <v>0</v>
      </c>
      <c r="AE37">
        <v>0</v>
      </c>
      <c r="AF37">
        <v>0</v>
      </c>
      <c r="AG37">
        <v>0</v>
      </c>
      <c r="AH37">
        <v>11.350294089782141</v>
      </c>
      <c r="AI37">
        <v>0</v>
      </c>
      <c r="AJ37">
        <v>0</v>
      </c>
      <c r="AK37">
        <v>0</v>
      </c>
      <c r="AL37">
        <v>5.2515164989567467</v>
      </c>
      <c r="AM37">
        <v>0.61015427345474083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0.83218666335783831</v>
      </c>
      <c r="AM38">
        <v>2.636448983335506</v>
      </c>
      <c r="AN38">
        <v>116.39824050512109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0.98770816555595964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4.0903732859458568</v>
      </c>
      <c r="AM39">
        <v>14.366208312472899</v>
      </c>
      <c r="AN39">
        <v>28.209990163220748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13.7212795913576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49.082827765789517</v>
      </c>
      <c r="AM40">
        <v>0.21004970195737049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4.2338322725851567</v>
      </c>
      <c r="K41">
        <v>0</v>
      </c>
      <c r="L41">
        <v>0</v>
      </c>
      <c r="M41">
        <v>0</v>
      </c>
      <c r="N41">
        <v>0</v>
      </c>
      <c r="O41">
        <v>0</v>
      </c>
      <c r="P41">
        <v>130.23310752178489</v>
      </c>
      <c r="Q41">
        <v>104.3134187901256</v>
      </c>
      <c r="R41">
        <v>2.969182241010405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0.60710591590222251</v>
      </c>
      <c r="AD41">
        <v>0</v>
      </c>
      <c r="AE41">
        <v>21.76160277935158</v>
      </c>
      <c r="AF41">
        <v>0</v>
      </c>
      <c r="AG41">
        <v>0</v>
      </c>
      <c r="AH41">
        <v>80.482008822637965</v>
      </c>
      <c r="AI41">
        <v>0</v>
      </c>
      <c r="AJ41">
        <v>0</v>
      </c>
      <c r="AK41">
        <v>0</v>
      </c>
      <c r="AL41">
        <v>451.82278963999897</v>
      </c>
      <c r="AM41">
        <v>1.6385638175752111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34.064825568159989</v>
      </c>
      <c r="T42">
        <v>0</v>
      </c>
      <c r="U42">
        <v>0</v>
      </c>
      <c r="V42">
        <v>0</v>
      </c>
      <c r="W42">
        <v>0</v>
      </c>
      <c r="X42">
        <v>0</v>
      </c>
      <c r="Y42">
        <v>16.84389530474164</v>
      </c>
      <c r="Z42">
        <v>0</v>
      </c>
      <c r="AA42">
        <v>810.72988465122251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23.313804350431699</v>
      </c>
      <c r="AI42">
        <v>0</v>
      </c>
      <c r="AJ42">
        <v>0</v>
      </c>
      <c r="AK42">
        <v>0</v>
      </c>
      <c r="AL42">
        <v>1034.9356771099381</v>
      </c>
      <c r="AM42">
        <v>3.528969256807021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106.2374644132975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28.007050278894798</v>
      </c>
      <c r="AB43">
        <v>0</v>
      </c>
      <c r="AC43">
        <v>43.134122930642746</v>
      </c>
      <c r="AD43">
        <v>0</v>
      </c>
      <c r="AE43">
        <v>0</v>
      </c>
      <c r="AF43">
        <v>0</v>
      </c>
      <c r="AG43">
        <v>0</v>
      </c>
      <c r="AH43">
        <v>23.689223488406469</v>
      </c>
      <c r="AI43">
        <v>0</v>
      </c>
      <c r="AJ43">
        <v>0</v>
      </c>
      <c r="AK43">
        <v>0</v>
      </c>
      <c r="AL43">
        <v>243.84991339116729</v>
      </c>
      <c r="AM43">
        <v>1.888330049856485</v>
      </c>
      <c r="AN43">
        <v>5.4190672554430801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27.68790668695333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43.095579685037329</v>
      </c>
      <c r="AD44">
        <v>0</v>
      </c>
      <c r="AE44">
        <v>0</v>
      </c>
      <c r="AF44">
        <v>0</v>
      </c>
      <c r="AG44">
        <v>0</v>
      </c>
      <c r="AH44">
        <v>38.14265888552017</v>
      </c>
      <c r="AI44">
        <v>0</v>
      </c>
      <c r="AJ44">
        <v>0</v>
      </c>
      <c r="AK44">
        <v>0</v>
      </c>
      <c r="AL44">
        <v>1097.5764405254799</v>
      </c>
      <c r="AM44">
        <v>3.0632907187670089</v>
      </c>
      <c r="AN44">
        <v>9.9238941678954031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887.10577244104229</v>
      </c>
      <c r="V45">
        <v>79.54440599141715</v>
      </c>
      <c r="W45">
        <v>0</v>
      </c>
      <c r="X45">
        <v>0</v>
      </c>
      <c r="Y45">
        <v>0</v>
      </c>
      <c r="Z45">
        <v>0</v>
      </c>
      <c r="AA45">
        <v>0</v>
      </c>
      <c r="AB45">
        <v>14.995433666742249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296.6436402354625</v>
      </c>
      <c r="AM45">
        <v>0.32447918102957529</v>
      </c>
      <c r="AN45">
        <v>84.514059736189822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4.2169308468937574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73.361756897044813</v>
      </c>
      <c r="AM46">
        <v>0</v>
      </c>
      <c r="AN46">
        <v>0.32990096625365939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19.17937913836024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227.91414937313371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7.5054935242119436</v>
      </c>
      <c r="T48">
        <v>0</v>
      </c>
      <c r="U48">
        <v>53.520125167615262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4.1210666620917173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23.020452694838198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814.86872534809254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3.1281213159678112</v>
      </c>
      <c r="AD49">
        <v>0</v>
      </c>
      <c r="AE49">
        <v>0</v>
      </c>
      <c r="AF49">
        <v>0</v>
      </c>
      <c r="AG49">
        <v>0</v>
      </c>
      <c r="AH49">
        <v>27.247218718158301</v>
      </c>
      <c r="AI49">
        <v>0</v>
      </c>
      <c r="AJ49">
        <v>0</v>
      </c>
      <c r="AK49">
        <v>0</v>
      </c>
      <c r="AL49">
        <v>141.78904810540249</v>
      </c>
      <c r="AM49">
        <v>6.3569121243109539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24.60176520289377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79.55796385957828</v>
      </c>
      <c r="N50">
        <v>0</v>
      </c>
      <c r="O50">
        <v>0</v>
      </c>
      <c r="P50">
        <v>0</v>
      </c>
      <c r="Q50">
        <v>0</v>
      </c>
      <c r="R50">
        <v>1.7601668840787139</v>
      </c>
      <c r="S50">
        <v>101.9216989617812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2.1732443300486222</v>
      </c>
      <c r="AC50">
        <v>459.52218791879011</v>
      </c>
      <c r="AD50">
        <v>0</v>
      </c>
      <c r="AE50">
        <v>13.25277258215959</v>
      </c>
      <c r="AF50">
        <v>0</v>
      </c>
      <c r="AG50">
        <v>0</v>
      </c>
      <c r="AH50">
        <v>288.21800677814241</v>
      </c>
      <c r="AI50">
        <v>0</v>
      </c>
      <c r="AJ50">
        <v>0</v>
      </c>
      <c r="AK50">
        <v>0</v>
      </c>
      <c r="AL50">
        <v>80.994499785583372</v>
      </c>
      <c r="AM50">
        <v>2.4936479276486998</v>
      </c>
      <c r="AN50">
        <v>12.577163423952291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7.470158891381951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32.168371726013589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4.890570425864077E-2</v>
      </c>
      <c r="AM53">
        <v>2.468417796335149E-3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7326.0512537524519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6078.176511626365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1.2161765579024579E-4</v>
      </c>
      <c r="AK55">
        <v>0</v>
      </c>
      <c r="AL55">
        <v>2.4085723488089249E-5</v>
      </c>
      <c r="AM55">
        <v>1.3257229253327221E-5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255.00507863972689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423.78305655502243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14.784092112302339</v>
      </c>
      <c r="AK57">
        <v>0</v>
      </c>
      <c r="AL57">
        <v>0</v>
      </c>
      <c r="AM57">
        <v>0</v>
      </c>
      <c r="AN57">
        <v>1.6253233120440269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55.433242437972723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33.926927925252777</v>
      </c>
      <c r="AK58">
        <v>1863.700757012723</v>
      </c>
      <c r="AL58">
        <v>47.068380655658807</v>
      </c>
      <c r="AM58">
        <v>0</v>
      </c>
      <c r="AN58">
        <v>92.091184541177469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0.35309440970673228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1485.1707109352681</v>
      </c>
      <c r="AM60">
        <v>3.4189014073097268E-2</v>
      </c>
      <c r="AN60">
        <v>0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1370.8125908602431</v>
      </c>
      <c r="AM61">
        <v>1.6660106757582019E-2</v>
      </c>
      <c r="AN61">
        <v>6.9117715376976918E-2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1804.7080767359801</v>
      </c>
      <c r="AM62">
        <v>3.3479741693251602E-2</v>
      </c>
      <c r="AN62">
        <v>10.761117646257651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830.8763125550704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3.015639025594484E-2</v>
      </c>
      <c r="AM63">
        <v>1.5221132926045669E-3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2.337894590149029E-2</v>
      </c>
      <c r="AM64">
        <v>1.1800234426501269E-3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0.75023383475816796</v>
      </c>
      <c r="AM65">
        <v>3.8189324380080603E-2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1597.3492241562139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3.9595461952241662E-3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2359.3205334909089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8.4533658693756433</v>
      </c>
      <c r="AL67">
        <v>4.0374930265647837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7507.7855473073332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38.883319042591573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4149.5905102329762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31.398788986040572</v>
      </c>
      <c r="W70">
        <v>0</v>
      </c>
      <c r="X70">
        <v>0</v>
      </c>
      <c r="Y70">
        <v>0</v>
      </c>
      <c r="Z70">
        <v>0</v>
      </c>
      <c r="AA70">
        <v>0</v>
      </c>
      <c r="AB70">
        <v>0.91279260856618805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54.015106888190573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29.874019215580571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0.30986916192081948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953.2544214091796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4128.1476424873536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48.397062203327081</v>
      </c>
      <c r="AD74">
        <v>0</v>
      </c>
      <c r="AE74">
        <v>49.924111495106622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103.5977664417171</v>
      </c>
      <c r="AM74">
        <v>1.007528822055062E-3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30.58764554011595</v>
      </c>
      <c r="AB75">
        <v>0</v>
      </c>
      <c r="AC75">
        <v>0</v>
      </c>
      <c r="AD75">
        <v>44.110345517908208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22.09168977316034</v>
      </c>
      <c r="AK75">
        <v>0</v>
      </c>
      <c r="AL75">
        <v>76.954877604140265</v>
      </c>
      <c r="AM75">
        <v>6.9057821289960361E-4</v>
      </c>
      <c r="AN75">
        <v>1.577662845605867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26.667689660436899</v>
      </c>
      <c r="AB76">
        <v>0</v>
      </c>
      <c r="AC76">
        <v>0</v>
      </c>
      <c r="AD76">
        <v>38.457389717801767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17.21343367201397</v>
      </c>
      <c r="AK76">
        <v>0</v>
      </c>
      <c r="AL76">
        <v>7.1150834296000864</v>
      </c>
      <c r="AM76">
        <v>4.9999707073621611E-4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570.86685478328002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0.77131578761522057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0.81685369208490743</v>
      </c>
      <c r="AI78">
        <v>0</v>
      </c>
      <c r="AJ78">
        <v>0</v>
      </c>
      <c r="AK78">
        <v>0</v>
      </c>
      <c r="AL78">
        <v>397.84254726804892</v>
      </c>
      <c r="AM78">
        <v>2.1481702987503968E-3</v>
      </c>
      <c r="AN78">
        <v>0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5.637043029174583</v>
      </c>
      <c r="AM79">
        <v>3.9613098429989389E-4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202.9573200287781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570.35975590153885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41.808833984932711</v>
      </c>
      <c r="AI83">
        <v>0</v>
      </c>
      <c r="AJ83">
        <v>0</v>
      </c>
      <c r="AK83">
        <v>0</v>
      </c>
      <c r="AL83">
        <v>6.5029860069420437E-2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2396.975540430908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0.91868091228082238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12.3413821642134</v>
      </c>
      <c r="AH84">
        <v>0</v>
      </c>
      <c r="AI84">
        <v>8.2452051629264265</v>
      </c>
      <c r="AJ84">
        <v>0</v>
      </c>
      <c r="AK84">
        <v>0</v>
      </c>
      <c r="AL84">
        <v>1.116590956650082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644.54606356520799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2.4868333391353472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9.6902487627259077</v>
      </c>
      <c r="AI86">
        <v>0</v>
      </c>
      <c r="AJ86">
        <v>0</v>
      </c>
      <c r="AK86">
        <v>0</v>
      </c>
      <c r="AL86">
        <v>80.892830114901798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1.7663168557449711</v>
      </c>
      <c r="AI87">
        <v>1.2620590926902839</v>
      </c>
      <c r="AJ87">
        <v>0</v>
      </c>
      <c r="AK87">
        <v>0</v>
      </c>
      <c r="AL87">
        <v>26.41937196668751</v>
      </c>
      <c r="AM87">
        <v>1.4474688216243941E-3</v>
      </c>
      <c r="AN87">
        <v>4.1932193889063658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0.39024834038787132</v>
      </c>
      <c r="AI88">
        <v>0</v>
      </c>
      <c r="AJ88">
        <v>0</v>
      </c>
      <c r="AK88">
        <v>0</v>
      </c>
      <c r="AL88">
        <v>1.2488727078806481</v>
      </c>
      <c r="AM88">
        <v>1.0404317661973229E-3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5.9377210079958864</v>
      </c>
      <c r="AM89">
        <v>1.800618558415663E-3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12.18943402437815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1.0500141603544071</v>
      </c>
      <c r="AI90">
        <v>0</v>
      </c>
      <c r="AJ90">
        <v>0</v>
      </c>
      <c r="AK90">
        <v>0</v>
      </c>
      <c r="AL90">
        <v>141.68299853730301</v>
      </c>
      <c r="AM90">
        <v>2.0005094326748011E-3</v>
      </c>
      <c r="AN90">
        <v>6.2186821706023867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21.473179316847439</v>
      </c>
      <c r="AJ91">
        <v>0</v>
      </c>
      <c r="AK91">
        <v>0</v>
      </c>
      <c r="AL91">
        <v>636.73951651771449</v>
      </c>
      <c r="AM91">
        <v>0.19752166326113671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1.3795951244214739</v>
      </c>
      <c r="AI92">
        <v>0</v>
      </c>
      <c r="AJ92">
        <v>0</v>
      </c>
      <c r="AK92">
        <v>0</v>
      </c>
      <c r="AL92">
        <v>1.1944813690770459</v>
      </c>
      <c r="AM92">
        <v>9.9511851982707973E-4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43.065580111670151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0.89623657114935051</v>
      </c>
      <c r="AM93">
        <v>7.4665175463235994E-4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15.651341235921461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5.6539093363579784</v>
      </c>
      <c r="AJ94">
        <v>0</v>
      </c>
      <c r="AK94">
        <v>0</v>
      </c>
      <c r="AL94">
        <v>0.2039205774708138</v>
      </c>
      <c r="AM94">
        <v>1.6988556579315789E-4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2.5641068193253251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0.63844583432768409</v>
      </c>
      <c r="S95">
        <v>0</v>
      </c>
      <c r="T95">
        <v>0</v>
      </c>
      <c r="U95">
        <v>97.573340732263617</v>
      </c>
      <c r="V95">
        <v>64.687468544174664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22.817463245947469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0.44811792450945548</v>
      </c>
      <c r="AI96">
        <v>0</v>
      </c>
      <c r="AJ96">
        <v>0</v>
      </c>
      <c r="AK96">
        <v>0</v>
      </c>
      <c r="AL96">
        <v>1.715111007935928</v>
      </c>
      <c r="AM96">
        <v>1.428853368282414E-3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230.21906677989799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150.2787300391528</v>
      </c>
      <c r="AH97">
        <v>0</v>
      </c>
      <c r="AI97">
        <v>0</v>
      </c>
      <c r="AJ97">
        <v>0</v>
      </c>
      <c r="AK97">
        <v>0</v>
      </c>
      <c r="AL97">
        <v>1.110985343802011</v>
      </c>
      <c r="AM97">
        <v>9.2555825439795956E-4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2.1110477356005761</v>
      </c>
      <c r="AI98">
        <v>0</v>
      </c>
      <c r="AJ98">
        <v>0</v>
      </c>
      <c r="AK98">
        <v>0</v>
      </c>
      <c r="AL98">
        <v>0.29380085655248628</v>
      </c>
      <c r="AM98">
        <v>2.4476453217712769E-4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16.359019313523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8.1993667420137086</v>
      </c>
      <c r="AJ99">
        <v>0</v>
      </c>
      <c r="AK99">
        <v>0</v>
      </c>
      <c r="AL99">
        <v>1.0609753556500201</v>
      </c>
      <c r="AM99">
        <v>8.8389509691829923E-4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2.3693658299402278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6.0765669932962991</v>
      </c>
      <c r="AI100">
        <v>0</v>
      </c>
      <c r="AJ100">
        <v>0</v>
      </c>
      <c r="AK100">
        <v>0</v>
      </c>
      <c r="AL100">
        <v>1.8162576172646041</v>
      </c>
      <c r="AM100">
        <v>1.513118277527886E-3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82.02520714481787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32.868027732404059</v>
      </c>
      <c r="T101">
        <v>0</v>
      </c>
      <c r="U101">
        <v>0</v>
      </c>
      <c r="V101">
        <v>38.032302101941511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21.16240255353792</v>
      </c>
      <c r="AI101">
        <v>0</v>
      </c>
      <c r="AJ101">
        <v>1925.497644447217</v>
      </c>
      <c r="AK101">
        <v>784.35435472093491</v>
      </c>
      <c r="AL101">
        <v>19.252285191938309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2.295318320200527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378.49570839331068</v>
      </c>
      <c r="AG102">
        <v>0</v>
      </c>
      <c r="AH102">
        <v>0.74985151042481768</v>
      </c>
      <c r="AI102">
        <v>316.52895787443452</v>
      </c>
      <c r="AJ102">
        <v>132.0416433115858</v>
      </c>
      <c r="AK102">
        <v>640.7484306795991</v>
      </c>
      <c r="AL102">
        <v>0</v>
      </c>
      <c r="AM102">
        <v>1.210813812261349E-2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316.89482060381351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85.461133004612705</v>
      </c>
      <c r="AI103">
        <v>24.719226210495179</v>
      </c>
      <c r="AJ103">
        <v>2545.026368747393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148.48761142108461</v>
      </c>
      <c r="AI104">
        <v>9.5592975386287584</v>
      </c>
      <c r="AJ104">
        <v>44.89155231851737</v>
      </c>
      <c r="AK104">
        <v>244.32555737374639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184.95838293074371</v>
      </c>
      <c r="AI105">
        <v>75.062461402324701</v>
      </c>
      <c r="AJ105">
        <v>47.085981017176771</v>
      </c>
      <c r="AK105">
        <v>201.22013808183169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241.6988952893654</v>
      </c>
      <c r="AE106">
        <v>0</v>
      </c>
      <c r="AF106">
        <v>0</v>
      </c>
      <c r="AG106">
        <v>0</v>
      </c>
      <c r="AH106">
        <v>0</v>
      </c>
      <c r="AI106">
        <v>36.596162623214909</v>
      </c>
      <c r="AJ106">
        <v>5.2844840973060636</v>
      </c>
      <c r="AK106">
        <v>8.7052225922384956</v>
      </c>
      <c r="AL106">
        <v>14.57047095596565</v>
      </c>
      <c r="AM106">
        <v>2.7611986547657059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72.635886999509353</v>
      </c>
      <c r="AE107">
        <v>0</v>
      </c>
      <c r="AF107">
        <v>0</v>
      </c>
      <c r="AG107">
        <v>0</v>
      </c>
      <c r="AH107">
        <v>0</v>
      </c>
      <c r="AI107">
        <v>2.4619500791014022</v>
      </c>
      <c r="AJ107">
        <v>1.8909076934696769</v>
      </c>
      <c r="AK107">
        <v>30.202930916549668</v>
      </c>
      <c r="AL107">
        <v>0.79172001404546932</v>
      </c>
      <c r="AM107">
        <v>9.186790619716864E-4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110.36360271123409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4.785937659393821</v>
      </c>
      <c r="AK108">
        <v>0</v>
      </c>
      <c r="AL108">
        <v>2.0038644107281982</v>
      </c>
      <c r="AM108">
        <v>2.3252011374067659E-3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474.83600848192782</v>
      </c>
      <c r="AE109">
        <v>0</v>
      </c>
      <c r="AF109">
        <v>0</v>
      </c>
      <c r="AG109">
        <v>0</v>
      </c>
      <c r="AH109">
        <v>0</v>
      </c>
      <c r="AI109">
        <v>7.2497018642405759</v>
      </c>
      <c r="AJ109">
        <v>8.906245530208535</v>
      </c>
      <c r="AK109">
        <v>63.216497979461671</v>
      </c>
      <c r="AL109">
        <v>3.7290306981249661</v>
      </c>
      <c r="AM109">
        <v>4.3270125335246653E-3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46.808755657362333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36.143872648754822</v>
      </c>
      <c r="AI110">
        <v>71.4055929825156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3.8274873125363569</v>
      </c>
      <c r="G111">
        <v>0.93758063210138465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1.566072333982433</v>
      </c>
      <c r="N111">
        <v>0</v>
      </c>
      <c r="O111">
        <v>16.018762287539911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4.2731841970947064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3.1699078635552529</v>
      </c>
      <c r="AI111">
        <v>0</v>
      </c>
      <c r="AJ111">
        <v>0</v>
      </c>
      <c r="AK111">
        <v>0</v>
      </c>
      <c r="AL111">
        <v>0</v>
      </c>
      <c r="AM111">
        <v>7.6143052453483701E-4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35.259718037697027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0.31582475794679737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126.32501450191</v>
      </c>
      <c r="AI112">
        <v>0</v>
      </c>
      <c r="AJ112">
        <v>0</v>
      </c>
      <c r="AK112">
        <v>0</v>
      </c>
      <c r="AL112">
        <v>0</v>
      </c>
      <c r="AM112">
        <v>5.3839002954354283E-3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15.948708237981331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3276.3918276904569</v>
      </c>
      <c r="C2">
        <v>102.5808393797158</v>
      </c>
      <c r="D2">
        <v>41.636240436575648</v>
      </c>
      <c r="E2">
        <v>17.73544687687335</v>
      </c>
      <c r="F2">
        <v>32.528617785687118</v>
      </c>
      <c r="G2">
        <v>9.2036130444263051</v>
      </c>
      <c r="H2">
        <v>1767.4704920665349</v>
      </c>
      <c r="I2">
        <v>260.79836554555271</v>
      </c>
      <c r="J2">
        <v>4.8913353660014236</v>
      </c>
      <c r="K2">
        <v>611.22789942015299</v>
      </c>
      <c r="L2">
        <v>12725.11435000985</v>
      </c>
      <c r="M2">
        <v>40.932187847803263</v>
      </c>
      <c r="N2">
        <v>8.5538049387466746</v>
      </c>
      <c r="O2">
        <v>6.3380051700331954</v>
      </c>
      <c r="P2">
        <v>48.413315812117268</v>
      </c>
      <c r="Q2">
        <v>42.134604007476369</v>
      </c>
      <c r="R2">
        <v>24.58572934170763</v>
      </c>
      <c r="S2">
        <v>49.462512610682147</v>
      </c>
      <c r="T2">
        <v>51.627119316759227</v>
      </c>
      <c r="U2">
        <v>92.922341357450648</v>
      </c>
      <c r="V2">
        <v>984.89987806485021</v>
      </c>
      <c r="W2">
        <v>9191.3156345948119</v>
      </c>
      <c r="X2">
        <v>26.75570512744023</v>
      </c>
      <c r="Y2">
        <v>0.72654979408106202</v>
      </c>
      <c r="Z2">
        <v>137.65953004681111</v>
      </c>
      <c r="AA2">
        <v>28.96295880331407</v>
      </c>
      <c r="AB2">
        <v>10.30354754060677</v>
      </c>
      <c r="AC2">
        <v>305.94802974016699</v>
      </c>
      <c r="AD2">
        <v>451.0858036081753</v>
      </c>
      <c r="AE2">
        <v>48.04261124444173</v>
      </c>
      <c r="AF2">
        <v>243.016610197733</v>
      </c>
      <c r="AG2">
        <v>2884.9879154858959</v>
      </c>
      <c r="AH2">
        <v>719.85801552338</v>
      </c>
      <c r="AI2">
        <v>347.24213720936319</v>
      </c>
      <c r="AJ2">
        <v>2354.7719114809302</v>
      </c>
      <c r="AK2">
        <v>2653.3536532913859</v>
      </c>
      <c r="AL2">
        <v>4614.533122633321</v>
      </c>
      <c r="AM2">
        <v>3.4454688065971708</v>
      </c>
      <c r="AN2">
        <v>337.60522401308441</v>
      </c>
    </row>
    <row r="3" spans="1:40" x14ac:dyDescent="0.45">
      <c r="A3" s="1" t="s">
        <v>646</v>
      </c>
      <c r="B3">
        <v>192.87334666736319</v>
      </c>
      <c r="C3">
        <v>7.303762309588743</v>
      </c>
      <c r="D3">
        <v>1.0216081047635419</v>
      </c>
      <c r="E3">
        <v>1.5254316420099701</v>
      </c>
      <c r="F3">
        <v>13.546855978112511</v>
      </c>
      <c r="G3">
        <v>4.1747005724553308</v>
      </c>
      <c r="H3">
        <v>8.089313983639542</v>
      </c>
      <c r="I3">
        <v>1.184067634185227</v>
      </c>
      <c r="J3">
        <v>1.54502982780344</v>
      </c>
      <c r="K3">
        <v>0.35141046564143008</v>
      </c>
      <c r="L3">
        <v>3.0849944874876001</v>
      </c>
      <c r="M3">
        <v>5.8175315312529294</v>
      </c>
      <c r="N3">
        <v>4.1669687243920421</v>
      </c>
      <c r="O3">
        <v>0.25011505676546653</v>
      </c>
      <c r="P3">
        <v>2.2692521390492941</v>
      </c>
      <c r="Q3">
        <v>0.96116872479025794</v>
      </c>
      <c r="R3">
        <v>1.3736462251031061</v>
      </c>
      <c r="S3">
        <v>17.44061280747491</v>
      </c>
      <c r="T3">
        <v>1.2051395138816221</v>
      </c>
      <c r="U3">
        <v>3.9620442253844952</v>
      </c>
      <c r="V3">
        <v>10.604051218764649</v>
      </c>
      <c r="W3">
        <v>32.102770925665993</v>
      </c>
      <c r="X3">
        <v>0.10052278609012159</v>
      </c>
      <c r="Y3">
        <v>0.28987535171405859</v>
      </c>
      <c r="Z3">
        <v>1.8460788877596881</v>
      </c>
      <c r="AA3">
        <v>3.4618541778852538</v>
      </c>
      <c r="AB3">
        <v>0.92534925380211364</v>
      </c>
      <c r="AC3">
        <v>24.427413827454611</v>
      </c>
      <c r="AD3">
        <v>3.4162956370989841</v>
      </c>
      <c r="AE3">
        <v>3.1718827631155748</v>
      </c>
      <c r="AF3">
        <v>1.465431059151284</v>
      </c>
      <c r="AG3">
        <v>33.440834232538727</v>
      </c>
      <c r="AH3">
        <v>18.587754230578071</v>
      </c>
      <c r="AI3">
        <v>3.0313528084693768</v>
      </c>
      <c r="AJ3">
        <v>33.366730539213243</v>
      </c>
      <c r="AK3">
        <v>10.3326922618244</v>
      </c>
      <c r="AL3">
        <v>49.776520739706292</v>
      </c>
      <c r="AM3">
        <v>1.9321177183639271</v>
      </c>
      <c r="AN3">
        <v>1.805414776892986</v>
      </c>
    </row>
    <row r="4" spans="1:40" x14ac:dyDescent="0.45">
      <c r="A4" s="1" t="s">
        <v>647</v>
      </c>
      <c r="B4">
        <v>125.9252923580776</v>
      </c>
      <c r="C4">
        <v>13.339156288887359</v>
      </c>
      <c r="D4">
        <v>4.3314217764295009</v>
      </c>
      <c r="E4">
        <v>0.74431029434975249</v>
      </c>
      <c r="F4">
        <v>24.598617644453359</v>
      </c>
      <c r="G4">
        <v>6.5896645029893541</v>
      </c>
      <c r="H4">
        <v>94.47288519965214</v>
      </c>
      <c r="I4">
        <v>17.343703776723309</v>
      </c>
      <c r="J4">
        <v>3.1706930443141421</v>
      </c>
      <c r="K4">
        <v>9.9111523178425376</v>
      </c>
      <c r="L4">
        <v>447.34467270340491</v>
      </c>
      <c r="M4">
        <v>17.843651629820371</v>
      </c>
      <c r="N4">
        <v>6.0827589206517976</v>
      </c>
      <c r="O4">
        <v>1.742969101543665</v>
      </c>
      <c r="P4">
        <v>9.0980886162899015</v>
      </c>
      <c r="Q4">
        <v>5.9582714380642106</v>
      </c>
      <c r="R4">
        <v>4.0408450788564867</v>
      </c>
      <c r="S4">
        <v>37.855230689919587</v>
      </c>
      <c r="T4">
        <v>4.3651850027426198</v>
      </c>
      <c r="U4">
        <v>29.506419980511261</v>
      </c>
      <c r="V4">
        <v>585.16449502622777</v>
      </c>
      <c r="W4">
        <v>527.86461968455114</v>
      </c>
      <c r="X4">
        <v>2.558418338261137</v>
      </c>
      <c r="Y4">
        <v>1.361875278874483</v>
      </c>
      <c r="Z4">
        <v>45.850194806535043</v>
      </c>
      <c r="AA4">
        <v>18.62924788728656</v>
      </c>
      <c r="AB4">
        <v>3.9248397398150101</v>
      </c>
      <c r="AC4">
        <v>29.202137582658509</v>
      </c>
      <c r="AD4">
        <v>41.75222248172777</v>
      </c>
      <c r="AE4">
        <v>9.9893904590943379</v>
      </c>
      <c r="AF4">
        <v>13.628875203045331</v>
      </c>
      <c r="AG4">
        <v>191.60688585132709</v>
      </c>
      <c r="AH4">
        <v>105.17016155770359</v>
      </c>
      <c r="AI4">
        <v>23.060704391184579</v>
      </c>
      <c r="AJ4">
        <v>177.18490374104331</v>
      </c>
      <c r="AK4">
        <v>82.503425108870275</v>
      </c>
      <c r="AL4">
        <v>362.94736907929939</v>
      </c>
      <c r="AM4">
        <v>21.615935551040209</v>
      </c>
      <c r="AN4">
        <v>26.641288480941402</v>
      </c>
    </row>
    <row r="5" spans="1:40" x14ac:dyDescent="0.45">
      <c r="A5" s="1" t="s">
        <v>648</v>
      </c>
      <c r="B5">
        <v>186.44804709162341</v>
      </c>
      <c r="C5">
        <v>15.014835276559371</v>
      </c>
      <c r="D5">
        <v>1.542027143210547</v>
      </c>
      <c r="E5">
        <v>1.1989453106374599</v>
      </c>
      <c r="F5">
        <v>104.8196772817592</v>
      </c>
      <c r="G5">
        <v>68.685656011729293</v>
      </c>
      <c r="H5">
        <v>32.3097853435129</v>
      </c>
      <c r="I5">
        <v>4.7730574457217738</v>
      </c>
      <c r="J5">
        <v>3.3943561079271469</v>
      </c>
      <c r="K5">
        <v>1.6432549481677641</v>
      </c>
      <c r="L5">
        <v>10.188091146618319</v>
      </c>
      <c r="M5">
        <v>38.895317844094819</v>
      </c>
      <c r="N5">
        <v>33.792237522408229</v>
      </c>
      <c r="O5">
        <v>1.8577820832177461</v>
      </c>
      <c r="P5">
        <v>21.045422088620239</v>
      </c>
      <c r="Q5">
        <v>7.6538280961964924</v>
      </c>
      <c r="R5">
        <v>4.0646594297530676</v>
      </c>
      <c r="S5">
        <v>38.613852598837632</v>
      </c>
      <c r="T5">
        <v>3.0939651909872738</v>
      </c>
      <c r="U5">
        <v>32.45628023655501</v>
      </c>
      <c r="V5">
        <v>41.944150257792138</v>
      </c>
      <c r="W5">
        <v>137.36294606293609</v>
      </c>
      <c r="X5">
        <v>0.65443702875738741</v>
      </c>
      <c r="Y5">
        <v>1.4583804570386809</v>
      </c>
      <c r="Z5">
        <v>9.6785443317763615</v>
      </c>
      <c r="AA5">
        <v>16.848634049937679</v>
      </c>
      <c r="AB5">
        <v>8.5934039284659072</v>
      </c>
      <c r="AC5">
        <v>45.982022854020848</v>
      </c>
      <c r="AD5">
        <v>13.26026990090938</v>
      </c>
      <c r="AE5">
        <v>7.8421219403537457</v>
      </c>
      <c r="AF5">
        <v>5.1493981711659593</v>
      </c>
      <c r="AG5">
        <v>158.76685324937881</v>
      </c>
      <c r="AH5">
        <v>74.064841027395516</v>
      </c>
      <c r="AI5">
        <v>9.271480082864942</v>
      </c>
      <c r="AJ5">
        <v>114.5368298370922</v>
      </c>
      <c r="AK5">
        <v>41.233522275715849</v>
      </c>
      <c r="AL5">
        <v>290.95528271554753</v>
      </c>
      <c r="AM5">
        <v>1.658535361232369</v>
      </c>
      <c r="AN5">
        <v>6.769431317349297</v>
      </c>
    </row>
    <row r="6" spans="1:40" x14ac:dyDescent="0.45">
      <c r="A6" s="1" t="s">
        <v>649</v>
      </c>
      <c r="B6">
        <v>252.00125408283151</v>
      </c>
      <c r="C6">
        <v>30.223535468717639</v>
      </c>
      <c r="D6">
        <v>5.4900318540727833</v>
      </c>
      <c r="E6">
        <v>1.2862648989636001</v>
      </c>
      <c r="F6">
        <v>460.9646598898874</v>
      </c>
      <c r="G6">
        <v>226.5105000032575</v>
      </c>
      <c r="H6">
        <v>120.9863139561883</v>
      </c>
      <c r="I6">
        <v>18.71506168016295</v>
      </c>
      <c r="J6">
        <v>19.047667980713509</v>
      </c>
      <c r="K6">
        <v>6.3552937809602099</v>
      </c>
      <c r="L6">
        <v>44.425642371963953</v>
      </c>
      <c r="M6">
        <v>207.5016944302663</v>
      </c>
      <c r="N6">
        <v>83.035443979080895</v>
      </c>
      <c r="O6">
        <v>12.381588188316639</v>
      </c>
      <c r="P6">
        <v>84.676204731554449</v>
      </c>
      <c r="Q6">
        <v>38.801390395577812</v>
      </c>
      <c r="R6">
        <v>17.857968709207821</v>
      </c>
      <c r="S6">
        <v>215.41032867174451</v>
      </c>
      <c r="T6">
        <v>16.491021107861531</v>
      </c>
      <c r="U6">
        <v>91.568661148302652</v>
      </c>
      <c r="V6">
        <v>121.3666630288924</v>
      </c>
      <c r="W6">
        <v>427.58989928952462</v>
      </c>
      <c r="X6">
        <v>2.1252675500203839</v>
      </c>
      <c r="Y6">
        <v>28.6250358215873</v>
      </c>
      <c r="Z6">
        <v>42.444023109632553</v>
      </c>
      <c r="AA6">
        <v>294.42858788828568</v>
      </c>
      <c r="AB6">
        <v>16.748363440009751</v>
      </c>
      <c r="AC6">
        <v>204.96476488651189</v>
      </c>
      <c r="AD6">
        <v>50.422995994942539</v>
      </c>
      <c r="AE6">
        <v>43.659947145785623</v>
      </c>
      <c r="AF6">
        <v>23.889805258957139</v>
      </c>
      <c r="AG6">
        <v>223.73847544167401</v>
      </c>
      <c r="AH6">
        <v>348.19761575156872</v>
      </c>
      <c r="AI6">
        <v>41.541318480558353</v>
      </c>
      <c r="AJ6">
        <v>470.03273525845827</v>
      </c>
      <c r="AK6">
        <v>154.91483904467901</v>
      </c>
      <c r="AL6">
        <v>1789.702422953186</v>
      </c>
      <c r="AM6">
        <v>7.5088674458154188</v>
      </c>
      <c r="AN6">
        <v>30.361569776950638</v>
      </c>
    </row>
    <row r="7" spans="1:40" x14ac:dyDescent="0.45">
      <c r="A7" s="1" t="s">
        <v>650</v>
      </c>
      <c r="B7">
        <v>112.4341402662285</v>
      </c>
      <c r="C7">
        <v>7.7434563192322416</v>
      </c>
      <c r="D7">
        <v>8.0645499744426292</v>
      </c>
      <c r="E7">
        <v>0.17665203960626669</v>
      </c>
      <c r="F7">
        <v>6.1764623125543903</v>
      </c>
      <c r="G7">
        <v>2.0951671518900818</v>
      </c>
      <c r="H7">
        <v>9.2251691551011188</v>
      </c>
      <c r="I7">
        <v>1.1295986344029849</v>
      </c>
      <c r="J7">
        <v>0.87931560643156814</v>
      </c>
      <c r="K7">
        <v>0.43039484022036428</v>
      </c>
      <c r="L7">
        <v>3.573556905925281</v>
      </c>
      <c r="M7">
        <v>3.6761587119989301</v>
      </c>
      <c r="N7">
        <v>3.185908013809585</v>
      </c>
      <c r="O7">
        <v>0.207183765483095</v>
      </c>
      <c r="P7">
        <v>3.0813570890629292</v>
      </c>
      <c r="Q7">
        <v>0.98988879686486209</v>
      </c>
      <c r="R7">
        <v>1.002984377479003</v>
      </c>
      <c r="S7">
        <v>10.71544196467339</v>
      </c>
      <c r="T7">
        <v>0.95138363385682523</v>
      </c>
      <c r="U7">
        <v>9.6668674435857636</v>
      </c>
      <c r="V7">
        <v>7.6195638611361396</v>
      </c>
      <c r="W7">
        <v>16.224788595301209</v>
      </c>
      <c r="X7">
        <v>0.11160246373848071</v>
      </c>
      <c r="Y7">
        <v>0.26147705164314949</v>
      </c>
      <c r="Z7">
        <v>1.892904455741464</v>
      </c>
      <c r="AA7">
        <v>3.0158666253375448</v>
      </c>
      <c r="AB7">
        <v>0.93435020357052112</v>
      </c>
      <c r="AC7">
        <v>15.94318519888138</v>
      </c>
      <c r="AD7">
        <v>3.9650788783532271</v>
      </c>
      <c r="AE7">
        <v>2.6124740950704979</v>
      </c>
      <c r="AF7">
        <v>1.625719677125244</v>
      </c>
      <c r="AG7">
        <v>61.989887928964897</v>
      </c>
      <c r="AH7">
        <v>17.92305847888144</v>
      </c>
      <c r="AI7">
        <v>3.0367080524986658</v>
      </c>
      <c r="AJ7">
        <v>29.003544825948389</v>
      </c>
      <c r="AK7">
        <v>9.1705728511347928</v>
      </c>
      <c r="AL7">
        <v>55.475359750451616</v>
      </c>
      <c r="AM7">
        <v>1.180071597500741</v>
      </c>
      <c r="AN7">
        <v>2.4368778529260422</v>
      </c>
    </row>
    <row r="8" spans="1:40" x14ac:dyDescent="0.45">
      <c r="A8" s="1" t="s">
        <v>651</v>
      </c>
      <c r="B8">
        <v>150.81371882444691</v>
      </c>
      <c r="C8">
        <v>16.250508663925618</v>
      </c>
      <c r="D8">
        <v>6.2019695159233672</v>
      </c>
      <c r="E8">
        <v>0.79466034015996045</v>
      </c>
      <c r="F8">
        <v>45.811559403503942</v>
      </c>
      <c r="G8">
        <v>10.133851675017899</v>
      </c>
      <c r="H8">
        <v>79.698090203554756</v>
      </c>
      <c r="I8">
        <v>16.718247537134811</v>
      </c>
      <c r="J8">
        <v>8.3940305505967476</v>
      </c>
      <c r="K8">
        <v>4.9288294520052771</v>
      </c>
      <c r="L8">
        <v>50.442465882362931</v>
      </c>
      <c r="M8">
        <v>96.115874618556489</v>
      </c>
      <c r="N8">
        <v>12.82089059372508</v>
      </c>
      <c r="O8">
        <v>2.3239995310950379</v>
      </c>
      <c r="P8">
        <v>17.039894996828991</v>
      </c>
      <c r="Q8">
        <v>6.7098854505691907</v>
      </c>
      <c r="R8">
        <v>7.8214182388288078</v>
      </c>
      <c r="S8">
        <v>105.14548183939939</v>
      </c>
      <c r="T8">
        <v>7.0592923182269427</v>
      </c>
      <c r="U8">
        <v>35.164439554538859</v>
      </c>
      <c r="V8">
        <v>106.1335144105268</v>
      </c>
      <c r="W8">
        <v>718.80854107227094</v>
      </c>
      <c r="X8">
        <v>1.6206568012961351</v>
      </c>
      <c r="Y8">
        <v>3.3377359870384571</v>
      </c>
      <c r="Z8">
        <v>31.986936088306901</v>
      </c>
      <c r="AA8">
        <v>38.071532447103422</v>
      </c>
      <c r="AB8">
        <v>7.9993522067711833</v>
      </c>
      <c r="AC8">
        <v>95.366095879123591</v>
      </c>
      <c r="AD8">
        <v>34.710933651809881</v>
      </c>
      <c r="AE8">
        <v>20.129274536406761</v>
      </c>
      <c r="AF8">
        <v>10.43859998187073</v>
      </c>
      <c r="AG8">
        <v>125.17298716113621</v>
      </c>
      <c r="AH8">
        <v>183.8433221300848</v>
      </c>
      <c r="AI8">
        <v>21.449174275313229</v>
      </c>
      <c r="AJ8">
        <v>252.10006995234099</v>
      </c>
      <c r="AK8">
        <v>79.038829020917859</v>
      </c>
      <c r="AL8">
        <v>410.56541551773432</v>
      </c>
      <c r="AM8">
        <v>6.6194992756969881</v>
      </c>
      <c r="AN8">
        <v>11.34340621426062</v>
      </c>
    </row>
    <row r="9" spans="1:40" x14ac:dyDescent="0.45">
      <c r="A9" s="1" t="s">
        <v>652</v>
      </c>
      <c r="B9">
        <v>11.839666615804861</v>
      </c>
      <c r="C9">
        <v>1.322227802668712</v>
      </c>
      <c r="D9">
        <v>0.38964861335080869</v>
      </c>
      <c r="E9">
        <v>9.7446541064971082E-2</v>
      </c>
      <c r="F9">
        <v>8.6703210909869899</v>
      </c>
      <c r="G9">
        <v>2.415592387389077</v>
      </c>
      <c r="H9">
        <v>9.9105698524184938</v>
      </c>
      <c r="I9">
        <v>1.687252260929931</v>
      </c>
      <c r="J9">
        <v>0.96388583395986105</v>
      </c>
      <c r="K9">
        <v>0.81193650715001964</v>
      </c>
      <c r="L9">
        <v>4.0446074104965222</v>
      </c>
      <c r="M9">
        <v>6.169575624011058</v>
      </c>
      <c r="N9">
        <v>2.439954583279436</v>
      </c>
      <c r="O9">
        <v>0.73529635123822845</v>
      </c>
      <c r="P9">
        <v>3.6050935635041248</v>
      </c>
      <c r="Q9">
        <v>2.258561612911238</v>
      </c>
      <c r="R9">
        <v>0.92209851165244305</v>
      </c>
      <c r="S9">
        <v>11.16070512862172</v>
      </c>
      <c r="T9">
        <v>1.1985860441900651</v>
      </c>
      <c r="U9">
        <v>20.772587987340589</v>
      </c>
      <c r="V9">
        <v>11.669021787540281</v>
      </c>
      <c r="W9">
        <v>139.970109688207</v>
      </c>
      <c r="X9">
        <v>0.19523799074927581</v>
      </c>
      <c r="Y9">
        <v>1.294541361498307</v>
      </c>
      <c r="Z9">
        <v>3.8795191045428692</v>
      </c>
      <c r="AA9">
        <v>13.5679567629013</v>
      </c>
      <c r="AB9">
        <v>2.3987665729847278</v>
      </c>
      <c r="AC9">
        <v>7.783092472559118</v>
      </c>
      <c r="AD9">
        <v>4.2287711658382827</v>
      </c>
      <c r="AE9">
        <v>2.073791657891638</v>
      </c>
      <c r="AF9">
        <v>1.557061583791475</v>
      </c>
      <c r="AG9">
        <v>12.42336198160119</v>
      </c>
      <c r="AH9">
        <v>17.48784867402253</v>
      </c>
      <c r="AI9">
        <v>2.8298673936833159</v>
      </c>
      <c r="AJ9">
        <v>35.813204566782538</v>
      </c>
      <c r="AK9">
        <v>12.082721177364141</v>
      </c>
      <c r="AL9">
        <v>116.56619810973601</v>
      </c>
      <c r="AM9">
        <v>0.71743329092576058</v>
      </c>
      <c r="AN9">
        <v>2.340367562062045</v>
      </c>
    </row>
    <row r="10" spans="1:40" x14ac:dyDescent="0.45">
      <c r="A10" s="1" t="s">
        <v>653</v>
      </c>
      <c r="B10">
        <v>1359.1558011751681</v>
      </c>
      <c r="C10">
        <v>120.28917091166539</v>
      </c>
      <c r="D10">
        <v>45.056503412853303</v>
      </c>
      <c r="E10">
        <v>7.9765585197906921</v>
      </c>
      <c r="F10">
        <v>108.0860003186114</v>
      </c>
      <c r="G10">
        <v>38.073678815664721</v>
      </c>
      <c r="H10">
        <v>217.7641374074164</v>
      </c>
      <c r="I10">
        <v>35.063785680185767</v>
      </c>
      <c r="J10">
        <v>8.1005987203642658</v>
      </c>
      <c r="K10">
        <v>26.786369541429568</v>
      </c>
      <c r="L10">
        <v>541.8931429334657</v>
      </c>
      <c r="M10">
        <v>89.141359636986508</v>
      </c>
      <c r="N10">
        <v>31.789443262091162</v>
      </c>
      <c r="O10">
        <v>7.4338191190921368</v>
      </c>
      <c r="P10">
        <v>77.768211241923836</v>
      </c>
      <c r="Q10">
        <v>23.57470311100143</v>
      </c>
      <c r="R10">
        <v>15.380279273900721</v>
      </c>
      <c r="S10">
        <v>92.680137263492227</v>
      </c>
      <c r="T10">
        <v>9.2316312314241795</v>
      </c>
      <c r="U10">
        <v>220.71545064578169</v>
      </c>
      <c r="V10">
        <v>737.30896015057317</v>
      </c>
      <c r="W10">
        <v>1761.4054451909601</v>
      </c>
      <c r="X10">
        <v>5.1385338209517277</v>
      </c>
      <c r="Y10">
        <v>8.5946272047357919</v>
      </c>
      <c r="Z10">
        <v>74.56348528240764</v>
      </c>
      <c r="AA10">
        <v>95.76735131316849</v>
      </c>
      <c r="AB10">
        <v>22.81625156394491</v>
      </c>
      <c r="AC10">
        <v>191.85877314731451</v>
      </c>
      <c r="AD10">
        <v>102.9061660621612</v>
      </c>
      <c r="AE10">
        <v>34.027154521818858</v>
      </c>
      <c r="AF10">
        <v>32.358145699627777</v>
      </c>
      <c r="AG10">
        <v>777.66957391541905</v>
      </c>
      <c r="AH10">
        <v>319.30382689661047</v>
      </c>
      <c r="AI10">
        <v>54.505974840636902</v>
      </c>
      <c r="AJ10">
        <v>436.74499071069789</v>
      </c>
      <c r="AK10">
        <v>210.30469093884571</v>
      </c>
      <c r="AL10">
        <v>1290.2811476907009</v>
      </c>
      <c r="AM10">
        <v>17.152725155078649</v>
      </c>
      <c r="AN10">
        <v>61.143904739624389</v>
      </c>
    </row>
    <row r="11" spans="1:40" x14ac:dyDescent="0.45">
      <c r="A11" s="1" t="s">
        <v>654</v>
      </c>
      <c r="B11">
        <v>145.1071813482277</v>
      </c>
      <c r="C11">
        <v>20.081479174368361</v>
      </c>
      <c r="D11">
        <v>4.7151266660498052</v>
      </c>
      <c r="E11">
        <v>0.56128579653286181</v>
      </c>
      <c r="F11">
        <v>11.594117380413831</v>
      </c>
      <c r="G11">
        <v>2.6316513910398371</v>
      </c>
      <c r="H11">
        <v>79.33772729867627</v>
      </c>
      <c r="I11">
        <v>12.99541771398029</v>
      </c>
      <c r="J11">
        <v>2.5501015699433069</v>
      </c>
      <c r="K11">
        <v>16.347276085743019</v>
      </c>
      <c r="L11">
        <v>642.38325537151013</v>
      </c>
      <c r="M11">
        <v>16.27823805736233</v>
      </c>
      <c r="N11">
        <v>4.0035702676769498</v>
      </c>
      <c r="O11">
        <v>1.6907147133914131</v>
      </c>
      <c r="P11">
        <v>7.8533594132464346</v>
      </c>
      <c r="Q11">
        <v>5.3290549501006392</v>
      </c>
      <c r="R11">
        <v>4.1105144292024791</v>
      </c>
      <c r="S11">
        <v>35.972774890688328</v>
      </c>
      <c r="T11">
        <v>3.4963657616408579</v>
      </c>
      <c r="U11">
        <v>22.60758762997353</v>
      </c>
      <c r="V11">
        <v>322.00812475440199</v>
      </c>
      <c r="W11">
        <v>314.8419367990025</v>
      </c>
      <c r="X11">
        <v>1.2215519697180619</v>
      </c>
      <c r="Y11">
        <v>1.2401161964655441</v>
      </c>
      <c r="Z11">
        <v>14.51999255098251</v>
      </c>
      <c r="AA11">
        <v>15.07757341073745</v>
      </c>
      <c r="AB11">
        <v>3.5735006064078378</v>
      </c>
      <c r="AC11">
        <v>25.82568639683716</v>
      </c>
      <c r="AD11">
        <v>30.810663327018482</v>
      </c>
      <c r="AE11">
        <v>8.1213923122866873</v>
      </c>
      <c r="AF11">
        <v>10.93539343993066</v>
      </c>
      <c r="AG11">
        <v>149.7204111016035</v>
      </c>
      <c r="AH11">
        <v>80.383743476968789</v>
      </c>
      <c r="AI11">
        <v>19.241377749596239</v>
      </c>
      <c r="AJ11">
        <v>159.40186529664561</v>
      </c>
      <c r="AK11">
        <v>71.853327693232615</v>
      </c>
      <c r="AL11">
        <v>298.71968041424412</v>
      </c>
      <c r="AM11">
        <v>3.9221856135389701</v>
      </c>
      <c r="AN11">
        <v>31.157510529482639</v>
      </c>
    </row>
    <row r="12" spans="1:40" x14ac:dyDescent="0.45">
      <c r="A12" s="1" t="s">
        <v>655</v>
      </c>
      <c r="B12">
        <v>161.50071483382649</v>
      </c>
      <c r="C12">
        <v>15.546193184856079</v>
      </c>
      <c r="D12">
        <v>6.4418636633437201</v>
      </c>
      <c r="E12">
        <v>0.51592705031541253</v>
      </c>
      <c r="F12">
        <v>69.473385322393085</v>
      </c>
      <c r="G12">
        <v>9.8843025954714427</v>
      </c>
      <c r="H12">
        <v>44.485146845924923</v>
      </c>
      <c r="I12">
        <v>8.069443646962295</v>
      </c>
      <c r="J12">
        <v>3.507639624656079</v>
      </c>
      <c r="K12">
        <v>3.1756797943522121</v>
      </c>
      <c r="L12">
        <v>16.44284446292594</v>
      </c>
      <c r="M12">
        <v>25.364383599228422</v>
      </c>
      <c r="N12">
        <v>19.3696656922599</v>
      </c>
      <c r="O12">
        <v>2.0193017872723531</v>
      </c>
      <c r="P12">
        <v>13.40767469184769</v>
      </c>
      <c r="Q12">
        <v>5.4560829895059948</v>
      </c>
      <c r="R12">
        <v>3.4973756889950249</v>
      </c>
      <c r="S12">
        <v>39.755928794297283</v>
      </c>
      <c r="T12">
        <v>3.8361711514845029</v>
      </c>
      <c r="U12">
        <v>28.788274588347289</v>
      </c>
      <c r="V12">
        <v>102.8215812771716</v>
      </c>
      <c r="W12">
        <v>356.60830025727779</v>
      </c>
      <c r="X12">
        <v>1.010453669302291</v>
      </c>
      <c r="Y12">
        <v>2.7616937408997768</v>
      </c>
      <c r="Z12">
        <v>15.3732938816533</v>
      </c>
      <c r="AA12">
        <v>29.923341165826621</v>
      </c>
      <c r="AB12">
        <v>5.293588601371404</v>
      </c>
      <c r="AC12">
        <v>33.731024410706112</v>
      </c>
      <c r="AD12">
        <v>19.659022196772799</v>
      </c>
      <c r="AE12">
        <v>8.4364211494249641</v>
      </c>
      <c r="AF12">
        <v>6.3264635618904501</v>
      </c>
      <c r="AG12">
        <v>196.10793128264399</v>
      </c>
      <c r="AH12">
        <v>72.617357393347092</v>
      </c>
      <c r="AI12">
        <v>11.40908227558425</v>
      </c>
      <c r="AJ12">
        <v>128.10664214359949</v>
      </c>
      <c r="AK12">
        <v>46.911421086287483</v>
      </c>
      <c r="AL12">
        <v>292.23139200068982</v>
      </c>
      <c r="AM12">
        <v>4.9635451298276934</v>
      </c>
      <c r="AN12">
        <v>9.9265947667049801</v>
      </c>
    </row>
    <row r="13" spans="1:40" x14ac:dyDescent="0.45">
      <c r="A13" s="1" t="s">
        <v>656</v>
      </c>
      <c r="B13">
        <v>823.25981846437412</v>
      </c>
      <c r="C13">
        <v>77.053626744778754</v>
      </c>
      <c r="D13">
        <v>15.91220110780136</v>
      </c>
      <c r="E13">
        <v>3.679371894098451</v>
      </c>
      <c r="F13">
        <v>189.750703294038</v>
      </c>
      <c r="G13">
        <v>19.10450175645493</v>
      </c>
      <c r="H13">
        <v>152.29729050874619</v>
      </c>
      <c r="I13">
        <v>42.191574043399036</v>
      </c>
      <c r="J13">
        <v>6.4735938827340096</v>
      </c>
      <c r="K13">
        <v>20.29474020403271</v>
      </c>
      <c r="L13">
        <v>45.987096269049502</v>
      </c>
      <c r="M13">
        <v>60.837849933471233</v>
      </c>
      <c r="N13">
        <v>38.027217770324697</v>
      </c>
      <c r="O13">
        <v>2.2529346965225878</v>
      </c>
      <c r="P13">
        <v>60.809414795103919</v>
      </c>
      <c r="Q13">
        <v>6.405003951313275</v>
      </c>
      <c r="R13">
        <v>6.6449896199637983</v>
      </c>
      <c r="S13">
        <v>73.36111271940878</v>
      </c>
      <c r="T13">
        <v>18.751862963271829</v>
      </c>
      <c r="U13">
        <v>33.96413059384831</v>
      </c>
      <c r="V13">
        <v>203.11015778286369</v>
      </c>
      <c r="W13">
        <v>907.61672866224922</v>
      </c>
      <c r="X13">
        <v>2.8895072400067132</v>
      </c>
      <c r="Y13">
        <v>2.3314892962987912</v>
      </c>
      <c r="Z13">
        <v>41.374940704424738</v>
      </c>
      <c r="AA13">
        <v>28.434343799366221</v>
      </c>
      <c r="AB13">
        <v>5.658841792518909</v>
      </c>
      <c r="AC13">
        <v>114.74007263647739</v>
      </c>
      <c r="AD13">
        <v>115.4124114974704</v>
      </c>
      <c r="AE13">
        <v>15.30388380569768</v>
      </c>
      <c r="AF13">
        <v>29.376934390645069</v>
      </c>
      <c r="AG13">
        <v>280.12816596251861</v>
      </c>
      <c r="AH13">
        <v>193.99444941613751</v>
      </c>
      <c r="AI13">
        <v>34.061906430343029</v>
      </c>
      <c r="AJ13">
        <v>454.67876688304142</v>
      </c>
      <c r="AK13">
        <v>148.16924883769309</v>
      </c>
      <c r="AL13">
        <v>467.56286221477762</v>
      </c>
      <c r="AM13">
        <v>5.1721512499867011</v>
      </c>
      <c r="AN13">
        <v>15.82537836594248</v>
      </c>
    </row>
    <row r="14" spans="1:40" x14ac:dyDescent="0.45">
      <c r="A14" s="1" t="s">
        <v>657</v>
      </c>
      <c r="B14">
        <v>577.64132401839925</v>
      </c>
      <c r="C14">
        <v>24.528050663856881</v>
      </c>
      <c r="D14">
        <v>6.9126894821652574</v>
      </c>
      <c r="E14">
        <v>2.228506855768746</v>
      </c>
      <c r="F14">
        <v>17.58693310247196</v>
      </c>
      <c r="G14">
        <v>5.0035379383486998</v>
      </c>
      <c r="H14">
        <v>21.66666838426179</v>
      </c>
      <c r="I14">
        <v>3.382273911934071</v>
      </c>
      <c r="J14">
        <v>2.2172797243140572</v>
      </c>
      <c r="K14">
        <v>3.4908671001460378</v>
      </c>
      <c r="L14">
        <v>54.261947270774321</v>
      </c>
      <c r="M14">
        <v>8.8074779860995598</v>
      </c>
      <c r="N14">
        <v>6.0037705810433168</v>
      </c>
      <c r="O14">
        <v>0.49676455893140731</v>
      </c>
      <c r="P14">
        <v>2.4726867543339148</v>
      </c>
      <c r="Q14">
        <v>1.22950428101984</v>
      </c>
      <c r="R14">
        <v>2.0998828057127898</v>
      </c>
      <c r="S14">
        <v>25.40839358414722</v>
      </c>
      <c r="T14">
        <v>2.158907528217906</v>
      </c>
      <c r="U14">
        <v>5.8230425126926528</v>
      </c>
      <c r="V14">
        <v>60.070645387020647</v>
      </c>
      <c r="W14">
        <v>150.71403843783219</v>
      </c>
      <c r="X14">
        <v>0.42371511154259839</v>
      </c>
      <c r="Y14">
        <v>0.55482349072724402</v>
      </c>
      <c r="Z14">
        <v>7.0891951176188472</v>
      </c>
      <c r="AA14">
        <v>6.7015354533339986</v>
      </c>
      <c r="AB14">
        <v>1.000086958017981</v>
      </c>
      <c r="AC14">
        <v>60.688968586763608</v>
      </c>
      <c r="AD14">
        <v>10.006532569243721</v>
      </c>
      <c r="AE14">
        <v>4.597627022133131</v>
      </c>
      <c r="AF14">
        <v>3.5939107084069728</v>
      </c>
      <c r="AG14">
        <v>92.72399329011968</v>
      </c>
      <c r="AH14">
        <v>35.602476961906497</v>
      </c>
      <c r="AI14">
        <v>6.7512597677245649</v>
      </c>
      <c r="AJ14">
        <v>67.573521061256372</v>
      </c>
      <c r="AK14">
        <v>28.036086383010201</v>
      </c>
      <c r="AL14">
        <v>84.079576422188211</v>
      </c>
      <c r="AM14">
        <v>2.0675905892617972</v>
      </c>
      <c r="AN14">
        <v>4.0445327764847612</v>
      </c>
    </row>
    <row r="15" spans="1:40" x14ac:dyDescent="0.45">
      <c r="A15" s="1" t="s">
        <v>658</v>
      </c>
      <c r="B15">
        <v>863.02208709853596</v>
      </c>
      <c r="C15">
        <v>30.57082899412493</v>
      </c>
      <c r="D15">
        <v>6.6010675672531338</v>
      </c>
      <c r="E15">
        <v>4.9893672279890922</v>
      </c>
      <c r="F15">
        <v>110.2681375245249</v>
      </c>
      <c r="G15">
        <v>25.39097839616614</v>
      </c>
      <c r="H15">
        <v>86.037113544793172</v>
      </c>
      <c r="I15">
        <v>13.15455425946857</v>
      </c>
      <c r="J15">
        <v>5.3063541896407882</v>
      </c>
      <c r="K15">
        <v>7.4758001937544574</v>
      </c>
      <c r="L15">
        <v>27.392261409189761</v>
      </c>
      <c r="M15">
        <v>52.193637912261217</v>
      </c>
      <c r="N15">
        <v>31.720716300778879</v>
      </c>
      <c r="O15">
        <v>2.241178135706607</v>
      </c>
      <c r="P15">
        <v>11.95521466394149</v>
      </c>
      <c r="Q15">
        <v>5.3794395188847588</v>
      </c>
      <c r="R15">
        <v>8.901681370087644</v>
      </c>
      <c r="S15">
        <v>63.145469670157887</v>
      </c>
      <c r="T15">
        <v>5.9512435748399177</v>
      </c>
      <c r="U15">
        <v>24.76218725419227</v>
      </c>
      <c r="V15">
        <v>530.17240505799236</v>
      </c>
      <c r="W15">
        <v>473.06651581253578</v>
      </c>
      <c r="X15">
        <v>3.1220565571104451</v>
      </c>
      <c r="Y15">
        <v>3.936013603014517</v>
      </c>
      <c r="Z15">
        <v>28.363830321404809</v>
      </c>
      <c r="AA15">
        <v>42.644028045371208</v>
      </c>
      <c r="AB15">
        <v>4.2474948909763652</v>
      </c>
      <c r="AC15">
        <v>111.2348371178154</v>
      </c>
      <c r="AD15">
        <v>32.046613621055741</v>
      </c>
      <c r="AE15">
        <v>12.704076188919309</v>
      </c>
      <c r="AF15">
        <v>11.84420681368114</v>
      </c>
      <c r="AG15">
        <v>327.72317842208997</v>
      </c>
      <c r="AH15">
        <v>121.8143654352244</v>
      </c>
      <c r="AI15">
        <v>21.07477999449215</v>
      </c>
      <c r="AJ15">
        <v>196.79272737013571</v>
      </c>
      <c r="AK15">
        <v>83.042112342387853</v>
      </c>
      <c r="AL15">
        <v>389.127302870699</v>
      </c>
      <c r="AM15">
        <v>5.2060610445625226</v>
      </c>
      <c r="AN15">
        <v>34.095901944437081</v>
      </c>
    </row>
    <row r="16" spans="1:40" x14ac:dyDescent="0.45">
      <c r="A16" s="1" t="s">
        <v>659</v>
      </c>
      <c r="B16">
        <v>258.69589711066311</v>
      </c>
      <c r="C16">
        <v>11.610247971193861</v>
      </c>
      <c r="D16">
        <v>3.9565684484386181</v>
      </c>
      <c r="E16">
        <v>1.041911322410672</v>
      </c>
      <c r="F16">
        <v>397.2946379912492</v>
      </c>
      <c r="G16">
        <v>13.12692615560502</v>
      </c>
      <c r="H16">
        <v>70.174113387424569</v>
      </c>
      <c r="I16">
        <v>10.941404961076209</v>
      </c>
      <c r="J16">
        <v>15.69380755513559</v>
      </c>
      <c r="K16">
        <v>5.2609075337325741</v>
      </c>
      <c r="L16">
        <v>32.52193459629688</v>
      </c>
      <c r="M16">
        <v>114.67359367454461</v>
      </c>
      <c r="N16">
        <v>82.227600340218203</v>
      </c>
      <c r="O16">
        <v>3.6119568257248131</v>
      </c>
      <c r="P16">
        <v>22.012500736757701</v>
      </c>
      <c r="Q16">
        <v>6.611011707577461</v>
      </c>
      <c r="R16">
        <v>13.901543821791121</v>
      </c>
      <c r="S16">
        <v>181.30530631880359</v>
      </c>
      <c r="T16">
        <v>12.33762776165428</v>
      </c>
      <c r="U16">
        <v>26.300386173687759</v>
      </c>
      <c r="V16">
        <v>319.14197351457091</v>
      </c>
      <c r="W16">
        <v>584.39087676642691</v>
      </c>
      <c r="X16">
        <v>1.542210050964137</v>
      </c>
      <c r="Y16">
        <v>2.47054463268476</v>
      </c>
      <c r="Z16">
        <v>26.823533647933491</v>
      </c>
      <c r="AA16">
        <v>31.626405326057071</v>
      </c>
      <c r="AB16">
        <v>9.6134559838864124</v>
      </c>
      <c r="AC16">
        <v>115.46947021175239</v>
      </c>
      <c r="AD16">
        <v>34.987830877357297</v>
      </c>
      <c r="AE16">
        <v>29.23011785311655</v>
      </c>
      <c r="AF16">
        <v>13.55316749194747</v>
      </c>
      <c r="AG16">
        <v>137.23876487706551</v>
      </c>
      <c r="AH16">
        <v>188.7934914490464</v>
      </c>
      <c r="AI16">
        <v>28.965448197855761</v>
      </c>
      <c r="AJ16">
        <v>347.1016694228519</v>
      </c>
      <c r="AK16">
        <v>108.35212155198749</v>
      </c>
      <c r="AL16">
        <v>450.91762635174439</v>
      </c>
      <c r="AM16">
        <v>5.6380234966725338</v>
      </c>
      <c r="AN16">
        <v>17.805589173760978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6135.4081302712884</v>
      </c>
      <c r="C2">
        <v>222.78080069363739</v>
      </c>
      <c r="D2">
        <v>63.063351573930717</v>
      </c>
      <c r="E2">
        <v>24.184587528912409</v>
      </c>
      <c r="F2">
        <v>236.16067290606111</v>
      </c>
      <c r="G2">
        <v>100.1948953662103</v>
      </c>
      <c r="H2">
        <v>297.71039277767539</v>
      </c>
      <c r="I2">
        <v>25.762336846103789</v>
      </c>
      <c r="J2">
        <v>13.142492379980769</v>
      </c>
      <c r="K2">
        <v>5.4605397550901884</v>
      </c>
      <c r="L2">
        <v>38.158912805318202</v>
      </c>
      <c r="M2">
        <v>62.544533092453143</v>
      </c>
      <c r="N2">
        <v>59.799432251612203</v>
      </c>
      <c r="O2">
        <v>2.4908334022089251</v>
      </c>
      <c r="P2">
        <v>13.76331047627189</v>
      </c>
      <c r="Q2">
        <v>4.9510514524773104</v>
      </c>
      <c r="R2">
        <v>16.456916903216399</v>
      </c>
      <c r="S2">
        <v>149.5751753273824</v>
      </c>
      <c r="T2">
        <v>16.427651844838959</v>
      </c>
      <c r="U2">
        <v>27.153512114475149</v>
      </c>
      <c r="V2">
        <v>93.174662825673934</v>
      </c>
      <c r="W2">
        <v>243.27792688039011</v>
      </c>
      <c r="X2">
        <v>2.0597703390625228</v>
      </c>
      <c r="Y2">
        <v>3.1264951013547191</v>
      </c>
      <c r="Z2">
        <v>28.10529629424995</v>
      </c>
      <c r="AA2">
        <v>37.683503427431312</v>
      </c>
      <c r="AB2">
        <v>4.3570671750776686</v>
      </c>
      <c r="AC2">
        <v>576.84005992233097</v>
      </c>
      <c r="AD2">
        <v>124.008724150147</v>
      </c>
      <c r="AE2">
        <v>26.24401857805325</v>
      </c>
      <c r="AF2">
        <v>35.042229964190248</v>
      </c>
      <c r="AG2">
        <v>1483.3759219459989</v>
      </c>
      <c r="AH2">
        <v>220.4364120481049</v>
      </c>
      <c r="AI2">
        <v>56.397217091390118</v>
      </c>
      <c r="AJ2">
        <v>432.76003229647142</v>
      </c>
      <c r="AK2">
        <v>163.80291288090211</v>
      </c>
      <c r="AL2">
        <v>812.98781693020919</v>
      </c>
      <c r="AM2">
        <v>6.9283765003658866</v>
      </c>
      <c r="AN2">
        <v>58.141869554632628</v>
      </c>
    </row>
    <row r="3" spans="1:40" x14ac:dyDescent="0.45">
      <c r="A3" s="1" t="s">
        <v>432</v>
      </c>
      <c r="B3">
        <v>1.3513366021696249</v>
      </c>
      <c r="C3">
        <v>0.13680026282194971</v>
      </c>
      <c r="D3">
        <v>4.7864506066571451E-2</v>
      </c>
      <c r="E3">
        <v>1.5889677408624819E-2</v>
      </c>
      <c r="F3">
        <v>0.43425157952786608</v>
      </c>
      <c r="G3">
        <v>0.22115611542674751</v>
      </c>
      <c r="H3">
        <v>1.0101315860049469</v>
      </c>
      <c r="I3">
        <v>0.1335395221176178</v>
      </c>
      <c r="J3">
        <v>9.366759955751075E-2</v>
      </c>
      <c r="K3">
        <v>3.6041649648085483E-2</v>
      </c>
      <c r="L3">
        <v>1.4373154470599629</v>
      </c>
      <c r="M3">
        <v>0.92712848895425326</v>
      </c>
      <c r="N3">
        <v>0.1000895589328184</v>
      </c>
      <c r="O3">
        <v>1.6454266258574018E-2</v>
      </c>
      <c r="P3">
        <v>7.0541771322755908E-2</v>
      </c>
      <c r="Q3">
        <v>6.0311321191526247E-2</v>
      </c>
      <c r="R3">
        <v>6.0017326226356929E-2</v>
      </c>
      <c r="S3">
        <v>0.48784916383941418</v>
      </c>
      <c r="T3">
        <v>3.8854939662633557E-2</v>
      </c>
      <c r="U3">
        <v>0.29113227497342598</v>
      </c>
      <c r="V3">
        <v>0.3407567842335148</v>
      </c>
      <c r="W3">
        <v>0.51750864948504727</v>
      </c>
      <c r="X3">
        <v>6.2143308539359494E-3</v>
      </c>
      <c r="Y3">
        <v>2.1522373451283619E-2</v>
      </c>
      <c r="Z3">
        <v>0.12256312287054739</v>
      </c>
      <c r="AA3">
        <v>0.23939838987027259</v>
      </c>
      <c r="AB3">
        <v>4.9397271601860138E-2</v>
      </c>
      <c r="AC3">
        <v>2.695648133335141</v>
      </c>
      <c r="AD3">
        <v>0.36238727286922529</v>
      </c>
      <c r="AE3">
        <v>0.65640945279103713</v>
      </c>
      <c r="AF3">
        <v>0.14023486321609979</v>
      </c>
      <c r="AG3">
        <v>1.366948341205066</v>
      </c>
      <c r="AH3">
        <v>2.7067246675697429</v>
      </c>
      <c r="AI3">
        <v>0.20203561233724521</v>
      </c>
      <c r="AJ3">
        <v>1.4035894677569509</v>
      </c>
      <c r="AK3">
        <v>0.63072143188614993</v>
      </c>
      <c r="AL3">
        <v>5.6542163807853498</v>
      </c>
      <c r="AM3">
        <v>7.7376469531525036E-2</v>
      </c>
      <c r="AN3">
        <v>1.7992469778715661</v>
      </c>
    </row>
    <row r="4" spans="1:40" x14ac:dyDescent="0.45">
      <c r="A4" s="1" t="s">
        <v>433</v>
      </c>
      <c r="B4">
        <v>50.156570026953673</v>
      </c>
      <c r="C4">
        <v>3.9931499314241878</v>
      </c>
      <c r="D4">
        <v>0.23011472532660909</v>
      </c>
      <c r="E4">
        <v>4.5425465036239574E-3</v>
      </c>
      <c r="F4">
        <v>0.13059303593102539</v>
      </c>
      <c r="G4">
        <v>3.3378824410190223E-2</v>
      </c>
      <c r="H4">
        <v>2.807840956907051</v>
      </c>
      <c r="I4">
        <v>3.8864499565344199E-2</v>
      </c>
      <c r="J4">
        <v>2.499616050157975E-2</v>
      </c>
      <c r="K4">
        <v>1.232171971931768E-2</v>
      </c>
      <c r="L4">
        <v>6.5799597586007411E-2</v>
      </c>
      <c r="M4">
        <v>2.7441343536572869E-2</v>
      </c>
      <c r="N4">
        <v>1.4588792453700551E-2</v>
      </c>
      <c r="O4">
        <v>7.6319373534535747E-3</v>
      </c>
      <c r="P4">
        <v>7.2323232538072657E-3</v>
      </c>
      <c r="Q4">
        <v>5.7052265173647256E-3</v>
      </c>
      <c r="R4">
        <v>2.9482114310332711E-2</v>
      </c>
      <c r="S4">
        <v>0.28678717696439282</v>
      </c>
      <c r="T4">
        <v>3.7274567660719501E-2</v>
      </c>
      <c r="U4">
        <v>8.0661689103136161E-2</v>
      </c>
      <c r="V4">
        <v>0.35075911456610082</v>
      </c>
      <c r="W4">
        <v>2.0664693567367158</v>
      </c>
      <c r="X4">
        <v>6.5936933482163822E-3</v>
      </c>
      <c r="Y4">
        <v>2.657194459518251E-3</v>
      </c>
      <c r="Z4">
        <v>5.7461377175905368E-2</v>
      </c>
      <c r="AA4">
        <v>4.5880353317075448E-2</v>
      </c>
      <c r="AB4">
        <v>6.3146824310089866E-3</v>
      </c>
      <c r="AC4">
        <v>0.38532620108783799</v>
      </c>
      <c r="AD4">
        <v>1.1669990708705791</v>
      </c>
      <c r="AE4">
        <v>6.0790622481188362E-2</v>
      </c>
      <c r="AF4">
        <v>0.2480885635367841</v>
      </c>
      <c r="AG4">
        <v>13.782306677329361</v>
      </c>
      <c r="AH4">
        <v>0.54727054407828535</v>
      </c>
      <c r="AI4">
        <v>0.3511461171961765</v>
      </c>
      <c r="AJ4">
        <v>1.176152960121728</v>
      </c>
      <c r="AK4">
        <v>0.97614997000113524</v>
      </c>
      <c r="AL4">
        <v>0.82837115501406422</v>
      </c>
      <c r="AM4">
        <v>3.4736068264220828E-2</v>
      </c>
      <c r="AN4">
        <v>3.3284853970911961</v>
      </c>
    </row>
    <row r="5" spans="1:40" x14ac:dyDescent="0.45">
      <c r="A5" s="1" t="s">
        <v>434</v>
      </c>
      <c r="B5">
        <v>76.350429914318994</v>
      </c>
      <c r="C5">
        <v>8.7791601514761091</v>
      </c>
      <c r="D5">
        <v>2.232823653795065</v>
      </c>
      <c r="E5">
        <v>0.51589737966532045</v>
      </c>
      <c r="F5">
        <v>47.01155660227279</v>
      </c>
      <c r="G5">
        <v>24.038432101844531</v>
      </c>
      <c r="H5">
        <v>80.165598205972628</v>
      </c>
      <c r="I5">
        <v>13.28498253608374</v>
      </c>
      <c r="J5">
        <v>3.0006848539736901</v>
      </c>
      <c r="K5">
        <v>8.2109548274374031</v>
      </c>
      <c r="L5">
        <v>569.96445035790941</v>
      </c>
      <c r="M5">
        <v>27.505295063823269</v>
      </c>
      <c r="N5">
        <v>10.483053167182231</v>
      </c>
      <c r="O5">
        <v>2.1184882985171209</v>
      </c>
      <c r="P5">
        <v>17.701889349985411</v>
      </c>
      <c r="Q5">
        <v>8.0249017030389496</v>
      </c>
      <c r="R5">
        <v>3.3838009962697719</v>
      </c>
      <c r="S5">
        <v>34.450836114435397</v>
      </c>
      <c r="T5">
        <v>4.1239199385937564</v>
      </c>
      <c r="U5">
        <v>27.042462864381129</v>
      </c>
      <c r="V5">
        <v>88.702372812013053</v>
      </c>
      <c r="W5">
        <v>101.58072144485681</v>
      </c>
      <c r="X5">
        <v>0.85460383052491673</v>
      </c>
      <c r="Y5">
        <v>3.1079327484556019</v>
      </c>
      <c r="Z5">
        <v>14.38897236287001</v>
      </c>
      <c r="AA5">
        <v>33.528789456449317</v>
      </c>
      <c r="AB5">
        <v>4.5441511096346154</v>
      </c>
      <c r="AC5">
        <v>31.772266397810512</v>
      </c>
      <c r="AD5">
        <v>23.943271841230001</v>
      </c>
      <c r="AE5">
        <v>8.1534788098046498</v>
      </c>
      <c r="AF5">
        <v>9.4145132245276422</v>
      </c>
      <c r="AG5">
        <v>107.9438355629739</v>
      </c>
      <c r="AH5">
        <v>76.693943830706147</v>
      </c>
      <c r="AI5">
        <v>15.85555436198436</v>
      </c>
      <c r="AJ5">
        <v>136.59340218477371</v>
      </c>
      <c r="AK5">
        <v>52.502138921649873</v>
      </c>
      <c r="AL5">
        <v>362.14389971483871</v>
      </c>
      <c r="AM5">
        <v>6.855743576854846</v>
      </c>
      <c r="AN5">
        <v>14.71625411492796</v>
      </c>
    </row>
    <row r="6" spans="1:40" x14ac:dyDescent="0.45">
      <c r="A6" s="1" t="s">
        <v>435</v>
      </c>
      <c r="B6">
        <v>220.09226073335211</v>
      </c>
      <c r="C6">
        <v>22.557433935827611</v>
      </c>
      <c r="D6">
        <v>7.331316316770125</v>
      </c>
      <c r="E6">
        <v>1.543272519285305</v>
      </c>
      <c r="F6">
        <v>134.05358065896351</v>
      </c>
      <c r="G6">
        <v>22.01422805552621</v>
      </c>
      <c r="H6">
        <v>258.8433505897118</v>
      </c>
      <c r="I6">
        <v>38.611964560661939</v>
      </c>
      <c r="J6">
        <v>9.4914372830159355</v>
      </c>
      <c r="K6">
        <v>32.798299263583402</v>
      </c>
      <c r="L6">
        <v>1297.242769736634</v>
      </c>
      <c r="M6">
        <v>55.848184007041247</v>
      </c>
      <c r="N6">
        <v>33.318700865433129</v>
      </c>
      <c r="O6">
        <v>3.6130418317447561</v>
      </c>
      <c r="P6">
        <v>16.158351835104231</v>
      </c>
      <c r="Q6">
        <v>9.921760548574035</v>
      </c>
      <c r="R6">
        <v>11.544276562650101</v>
      </c>
      <c r="S6">
        <v>120.3572265287609</v>
      </c>
      <c r="T6">
        <v>11.935400066883339</v>
      </c>
      <c r="U6">
        <v>46.285241214870339</v>
      </c>
      <c r="V6">
        <v>1874.7817569585129</v>
      </c>
      <c r="W6">
        <v>941.95943160813658</v>
      </c>
      <c r="X6">
        <v>5.3504722785513321</v>
      </c>
      <c r="Y6">
        <v>2.8119210921023239</v>
      </c>
      <c r="Z6">
        <v>67.823424179916174</v>
      </c>
      <c r="AA6">
        <v>37.364177193320963</v>
      </c>
      <c r="AB6">
        <v>6.2548081852678319</v>
      </c>
      <c r="AC6">
        <v>70.434379685513747</v>
      </c>
      <c r="AD6">
        <v>82.9431433176767</v>
      </c>
      <c r="AE6">
        <v>23.89702892924948</v>
      </c>
      <c r="AF6">
        <v>33.843379818286799</v>
      </c>
      <c r="AG6">
        <v>371.71323879293152</v>
      </c>
      <c r="AH6">
        <v>236.54060898630419</v>
      </c>
      <c r="AI6">
        <v>59.002552779724901</v>
      </c>
      <c r="AJ6">
        <v>470.45583614492517</v>
      </c>
      <c r="AK6">
        <v>209.7662759335681</v>
      </c>
      <c r="AL6">
        <v>817.2379564081715</v>
      </c>
      <c r="AM6">
        <v>23.724236711725929</v>
      </c>
      <c r="AN6">
        <v>106.4936264387827</v>
      </c>
    </row>
    <row r="7" spans="1:40" x14ac:dyDescent="0.45">
      <c r="A7" s="1" t="s">
        <v>436</v>
      </c>
      <c r="B7">
        <v>35.165317823977233</v>
      </c>
      <c r="C7">
        <v>3.9290175094362541</v>
      </c>
      <c r="D7">
        <v>0.62872642745105767</v>
      </c>
      <c r="E7">
        <v>0.213072488823315</v>
      </c>
      <c r="F7">
        <v>11.127288095569</v>
      </c>
      <c r="G7">
        <v>3.2429479903025089</v>
      </c>
      <c r="H7">
        <v>15.289092103004229</v>
      </c>
      <c r="I7">
        <v>3.0895110348039339</v>
      </c>
      <c r="J7">
        <v>1.360010823192233</v>
      </c>
      <c r="K7">
        <v>1.202081203870246</v>
      </c>
      <c r="L7">
        <v>10.942733596852429</v>
      </c>
      <c r="M7">
        <v>7.3653058422077882</v>
      </c>
      <c r="N7">
        <v>2.7185864504435</v>
      </c>
      <c r="O7">
        <v>0.83949444916936722</v>
      </c>
      <c r="P7">
        <v>5.9403776326019857</v>
      </c>
      <c r="Q7">
        <v>2.6462865318419451</v>
      </c>
      <c r="R7">
        <v>1.538157621451423</v>
      </c>
      <c r="S7">
        <v>15.942488644356089</v>
      </c>
      <c r="T7">
        <v>1.451187885136175</v>
      </c>
      <c r="U7">
        <v>12.086174843267139</v>
      </c>
      <c r="V7">
        <v>23.37296335601091</v>
      </c>
      <c r="W7">
        <v>30.059063064578659</v>
      </c>
      <c r="X7">
        <v>0.28027189663739838</v>
      </c>
      <c r="Y7">
        <v>0.92099899590918577</v>
      </c>
      <c r="Z7">
        <v>4.0591570064278653</v>
      </c>
      <c r="AA7">
        <v>10.197434242906519</v>
      </c>
      <c r="AB7">
        <v>2.0269712738054708</v>
      </c>
      <c r="AC7">
        <v>11.35580204776458</v>
      </c>
      <c r="AD7">
        <v>6.9330335616736383</v>
      </c>
      <c r="AE7">
        <v>3.045904023021258</v>
      </c>
      <c r="AF7">
        <v>2.259038062961872</v>
      </c>
      <c r="AG7">
        <v>26.404832834293</v>
      </c>
      <c r="AH7">
        <v>24.260611768802221</v>
      </c>
      <c r="AI7">
        <v>4.0033830144667153</v>
      </c>
      <c r="AJ7">
        <v>46.070396129489311</v>
      </c>
      <c r="AK7">
        <v>16.558177552744841</v>
      </c>
      <c r="AL7">
        <v>113.3879644199353</v>
      </c>
      <c r="AM7">
        <v>1.1220742163691539</v>
      </c>
      <c r="AN7">
        <v>3.3457423327228311</v>
      </c>
    </row>
    <row r="8" spans="1:40" x14ac:dyDescent="0.45">
      <c r="A8" s="1" t="s">
        <v>437</v>
      </c>
      <c r="B8">
        <v>9.6151295220482655</v>
      </c>
      <c r="C8">
        <v>1.169956592412325</v>
      </c>
      <c r="D8">
        <v>0.3448255600864556</v>
      </c>
      <c r="E8">
        <v>7.0914061394632882E-2</v>
      </c>
      <c r="F8">
        <v>3.5134499160971489</v>
      </c>
      <c r="G8">
        <v>1.067040080475518</v>
      </c>
      <c r="H8">
        <v>9.9621906784530978</v>
      </c>
      <c r="I8">
        <v>1.561165057847379</v>
      </c>
      <c r="J8">
        <v>1.08210172836532</v>
      </c>
      <c r="K8">
        <v>0.38897404773263761</v>
      </c>
      <c r="L8">
        <v>1.8507929132639871</v>
      </c>
      <c r="M8">
        <v>2.4542964794770952</v>
      </c>
      <c r="N8">
        <v>0.77649881938080023</v>
      </c>
      <c r="O8">
        <v>0.1512351261832017</v>
      </c>
      <c r="P8">
        <v>6.3819353779768084</v>
      </c>
      <c r="Q8">
        <v>0.69327261201257662</v>
      </c>
      <c r="R8">
        <v>1.02883878808456</v>
      </c>
      <c r="S8">
        <v>12.246693731050581</v>
      </c>
      <c r="T8">
        <v>0.86149512013871576</v>
      </c>
      <c r="U8">
        <v>2.2899984416888781</v>
      </c>
      <c r="V8">
        <v>5.8735900086763131</v>
      </c>
      <c r="W8">
        <v>10.68485086276408</v>
      </c>
      <c r="X8">
        <v>7.4054432861783537E-2</v>
      </c>
      <c r="Y8">
        <v>0.1956643532805217</v>
      </c>
      <c r="Z8">
        <v>1.2194287190500701</v>
      </c>
      <c r="AA8">
        <v>2.3486580824622738</v>
      </c>
      <c r="AB8">
        <v>0.43512323508090622</v>
      </c>
      <c r="AC8">
        <v>5.522845852885399</v>
      </c>
      <c r="AD8">
        <v>2.645705460045896</v>
      </c>
      <c r="AE8">
        <v>1.8378633326242599</v>
      </c>
      <c r="AF8">
        <v>1.0593274372120149</v>
      </c>
      <c r="AG8">
        <v>9.380821448755432</v>
      </c>
      <c r="AH8">
        <v>12.270020263587639</v>
      </c>
      <c r="AI8">
        <v>2.1483659236994832</v>
      </c>
      <c r="AJ8">
        <v>24.63492494101591</v>
      </c>
      <c r="AK8">
        <v>7.3274070774656739</v>
      </c>
      <c r="AL8">
        <v>52.724234766077593</v>
      </c>
      <c r="AM8">
        <v>0.27480577745025692</v>
      </c>
      <c r="AN8">
        <v>2.5257341512316489</v>
      </c>
    </row>
    <row r="9" spans="1:40" x14ac:dyDescent="0.45">
      <c r="A9" s="1" t="s">
        <v>438</v>
      </c>
      <c r="B9">
        <v>10.37055593516237</v>
      </c>
      <c r="C9">
        <v>1.058612863986589</v>
      </c>
      <c r="D9">
        <v>0.33966827352580881</v>
      </c>
      <c r="E9">
        <v>7.0834714507581609E-2</v>
      </c>
      <c r="F9">
        <v>6.2198968166015627</v>
      </c>
      <c r="G9">
        <v>1.151942344949259</v>
      </c>
      <c r="H9">
        <v>11.414423615871479</v>
      </c>
      <c r="I9">
        <v>1.6569159927844841</v>
      </c>
      <c r="J9">
        <v>0.48456583539770032</v>
      </c>
      <c r="K9">
        <v>1.4043077018369829</v>
      </c>
      <c r="L9">
        <v>45.695488773479553</v>
      </c>
      <c r="M9">
        <v>2.5590371872241788</v>
      </c>
      <c r="N9">
        <v>1.5436873244321181</v>
      </c>
      <c r="O9">
        <v>0.17995639726964491</v>
      </c>
      <c r="P9">
        <v>0.77646635014902166</v>
      </c>
      <c r="Q9">
        <v>0.42744024145425302</v>
      </c>
      <c r="R9">
        <v>0.56981254602550613</v>
      </c>
      <c r="S9">
        <v>6.0606493612943524</v>
      </c>
      <c r="T9">
        <v>0.58367423211756864</v>
      </c>
      <c r="U9">
        <v>2.2337672841384331</v>
      </c>
      <c r="V9">
        <v>96.003856811241377</v>
      </c>
      <c r="W9">
        <v>48.436302848584567</v>
      </c>
      <c r="X9">
        <v>0.2652213926802236</v>
      </c>
      <c r="Y9">
        <v>0.14999148023254799</v>
      </c>
      <c r="Z9">
        <v>3.1445330862544139</v>
      </c>
      <c r="AA9">
        <v>1.9347093364684089</v>
      </c>
      <c r="AB9">
        <v>0.30745974584476943</v>
      </c>
      <c r="AC9">
        <v>3.3984763931957138</v>
      </c>
      <c r="AD9">
        <v>3.7850038726085238</v>
      </c>
      <c r="AE9">
        <v>1.159134867445224</v>
      </c>
      <c r="AF9">
        <v>1.5711055855199381</v>
      </c>
      <c r="AG9">
        <v>16.53707946794162</v>
      </c>
      <c r="AH9">
        <v>11.260681743135629</v>
      </c>
      <c r="AI9">
        <v>2.7579532127909121</v>
      </c>
      <c r="AJ9">
        <v>22.496210932921901</v>
      </c>
      <c r="AK9">
        <v>9.9768084712488978</v>
      </c>
      <c r="AL9">
        <v>37.774307354520943</v>
      </c>
      <c r="AM9">
        <v>1.091259694436423</v>
      </c>
      <c r="AN9">
        <v>5.5280247991585663</v>
      </c>
    </row>
    <row r="10" spans="1:40" x14ac:dyDescent="0.45">
      <c r="A10" s="1" t="s">
        <v>439</v>
      </c>
      <c r="B10">
        <v>113.3050813923621</v>
      </c>
      <c r="C10">
        <v>2.28919671839025</v>
      </c>
      <c r="D10">
        <v>0.19097012655687881</v>
      </c>
      <c r="E10">
        <v>2.877269887016937E-2</v>
      </c>
      <c r="F10">
        <v>2.4435504721099219</v>
      </c>
      <c r="G10">
        <v>0.67661494031035252</v>
      </c>
      <c r="H10">
        <v>3.144762625295769</v>
      </c>
      <c r="I10">
        <v>0.19982502270628039</v>
      </c>
      <c r="J10">
        <v>9.841850136463777E-2</v>
      </c>
      <c r="K10">
        <v>8.5137108234635744E-2</v>
      </c>
      <c r="L10">
        <v>0.37455232804509042</v>
      </c>
      <c r="M10">
        <v>0.38507674126561481</v>
      </c>
      <c r="N10">
        <v>0.1525610095421675</v>
      </c>
      <c r="O10">
        <v>4.269195483894013E-2</v>
      </c>
      <c r="P10">
        <v>6.2517642566381218E-2</v>
      </c>
      <c r="Q10">
        <v>3.6789974298117201E-2</v>
      </c>
      <c r="R10">
        <v>0.1142228308192989</v>
      </c>
      <c r="S10">
        <v>1.158672003449275</v>
      </c>
      <c r="T10">
        <v>0.1898436877756102</v>
      </c>
      <c r="U10">
        <v>0.2291288982605707</v>
      </c>
      <c r="V10">
        <v>1.540698836535882</v>
      </c>
      <c r="W10">
        <v>2.965789296259326</v>
      </c>
      <c r="X10">
        <v>2.7240457345833798E-2</v>
      </c>
      <c r="Y10">
        <v>2.731511041827098E-2</v>
      </c>
      <c r="Z10">
        <v>0.23460622179972579</v>
      </c>
      <c r="AA10">
        <v>0.34532517187401812</v>
      </c>
      <c r="AB10">
        <v>3.9980772622515988E-2</v>
      </c>
      <c r="AC10">
        <v>2.2560692580033042</v>
      </c>
      <c r="AD10">
        <v>0.98398955121921072</v>
      </c>
      <c r="AE10">
        <v>0.20832846215256151</v>
      </c>
      <c r="AF10">
        <v>0.7692744331708592</v>
      </c>
      <c r="AG10">
        <v>25.64108655376042</v>
      </c>
      <c r="AH10">
        <v>2.29659753538875</v>
      </c>
      <c r="AI10">
        <v>1.037426895432078</v>
      </c>
      <c r="AJ10">
        <v>5.2862342248491263</v>
      </c>
      <c r="AK10">
        <v>2.9649066373156772</v>
      </c>
      <c r="AL10">
        <v>3.6347493077589101</v>
      </c>
      <c r="AM10">
        <v>6.4143006491562723E-2</v>
      </c>
      <c r="AN10">
        <v>2.3096928003710899</v>
      </c>
    </row>
    <row r="11" spans="1:40" x14ac:dyDescent="0.45">
      <c r="A11" s="1" t="s">
        <v>440</v>
      </c>
      <c r="B11">
        <v>94.035150114651202</v>
      </c>
      <c r="C11">
        <v>20.278009638828991</v>
      </c>
      <c r="D11">
        <v>0.16905639355333779</v>
      </c>
      <c r="E11">
        <v>6.1196822087480011E-3</v>
      </c>
      <c r="F11">
        <v>0.13104807733576621</v>
      </c>
      <c r="G11">
        <v>0.12557522029218429</v>
      </c>
      <c r="H11">
        <v>4.586391487979526</v>
      </c>
      <c r="I11">
        <v>0.14588004167204879</v>
      </c>
      <c r="J11">
        <v>2.1936691596730531E-2</v>
      </c>
      <c r="K11">
        <v>5.3473138708749347E-2</v>
      </c>
      <c r="L11">
        <v>0.2319598996432583</v>
      </c>
      <c r="M11">
        <v>5.6451032812103057E-2</v>
      </c>
      <c r="N11">
        <v>1.8294749531469451E-2</v>
      </c>
      <c r="O11">
        <v>3.9093470308878941E-2</v>
      </c>
      <c r="P11">
        <v>1.5226337855774119E-2</v>
      </c>
      <c r="Q11">
        <v>1.3818390173542829E-2</v>
      </c>
      <c r="R11">
        <v>5.6545949550017509E-2</v>
      </c>
      <c r="S11">
        <v>0.27376280914567402</v>
      </c>
      <c r="T11">
        <v>0.1195084476357811</v>
      </c>
      <c r="U11">
        <v>0.10888362366844979</v>
      </c>
      <c r="V11">
        <v>1.504500588497218</v>
      </c>
      <c r="W11">
        <v>5.8004373424028346</v>
      </c>
      <c r="X11">
        <v>3.0997285406150661E-2</v>
      </c>
      <c r="Y11">
        <v>5.2112941851437996E-3</v>
      </c>
      <c r="Z11">
        <v>0.14641250756681021</v>
      </c>
      <c r="AA11">
        <v>0.11283190355211641</v>
      </c>
      <c r="AB11">
        <v>1.9351732879824831E-2</v>
      </c>
      <c r="AC11">
        <v>0.53012116773404272</v>
      </c>
      <c r="AD11">
        <v>1.421221015212756</v>
      </c>
      <c r="AE11">
        <v>0.1650204006055053</v>
      </c>
      <c r="AF11">
        <v>1.197784404252777</v>
      </c>
      <c r="AG11">
        <v>25.255748974724021</v>
      </c>
      <c r="AH11">
        <v>1.848282709037649</v>
      </c>
      <c r="AI11">
        <v>1.5013933431422171</v>
      </c>
      <c r="AJ11">
        <v>4.0426893827047987</v>
      </c>
      <c r="AK11">
        <v>3.7888001066313128</v>
      </c>
      <c r="AL11">
        <v>2.669292206976472</v>
      </c>
      <c r="AM11">
        <v>6.9205764524909438E-2</v>
      </c>
      <c r="AN11">
        <v>0.26139986727203629</v>
      </c>
    </row>
    <row r="12" spans="1:40" x14ac:dyDescent="0.45">
      <c r="A12" s="1" t="s">
        <v>441</v>
      </c>
      <c r="B12">
        <v>9.2871672047273002</v>
      </c>
      <c r="C12">
        <v>0.69846376944731992</v>
      </c>
      <c r="D12">
        <v>8.108667677804629E-2</v>
      </c>
      <c r="E12">
        <v>6.8379896453293057E-3</v>
      </c>
      <c r="F12">
        <v>0.21095666761946599</v>
      </c>
      <c r="G12">
        <v>8.2016763919117969E-2</v>
      </c>
      <c r="H12">
        <v>0.76423869107748033</v>
      </c>
      <c r="I12">
        <v>3.7086592976654391E-2</v>
      </c>
      <c r="J12">
        <v>9.1532139574247343E-2</v>
      </c>
      <c r="K12">
        <v>9.4052472805045157E-3</v>
      </c>
      <c r="L12">
        <v>5.695605171125858E-2</v>
      </c>
      <c r="M12">
        <v>7.6475155271542319E-2</v>
      </c>
      <c r="N12">
        <v>5.1859746681533203E-2</v>
      </c>
      <c r="O12">
        <v>6.4895033712115604E-3</v>
      </c>
      <c r="P12">
        <v>2.3956819397735959E-2</v>
      </c>
      <c r="Q12">
        <v>1.227868423468742E-2</v>
      </c>
      <c r="R12">
        <v>8.3182024741666541E-2</v>
      </c>
      <c r="S12">
        <v>1.027710542433129</v>
      </c>
      <c r="T12">
        <v>7.6116575432662523E-2</v>
      </c>
      <c r="U12">
        <v>5.6685945717955349E-2</v>
      </c>
      <c r="V12">
        <v>0.23503408616041671</v>
      </c>
      <c r="W12">
        <v>0.53378321640268667</v>
      </c>
      <c r="X12">
        <v>4.2889106463429322E-3</v>
      </c>
      <c r="Y12">
        <v>8.3089291356836219E-3</v>
      </c>
      <c r="Z12">
        <v>5.4912091443389009E-2</v>
      </c>
      <c r="AA12">
        <v>0.1114349896494559</v>
      </c>
      <c r="AB12">
        <v>8.7135745808979252E-3</v>
      </c>
      <c r="AC12">
        <v>0.83902544066599039</v>
      </c>
      <c r="AD12">
        <v>0.24016995449748199</v>
      </c>
      <c r="AE12">
        <v>0.14488266967576549</v>
      </c>
      <c r="AF12">
        <v>0.13264433041890791</v>
      </c>
      <c r="AG12">
        <v>3.982473991560942</v>
      </c>
      <c r="AH12">
        <v>0.80265705747732397</v>
      </c>
      <c r="AI12">
        <v>0.23247174868923559</v>
      </c>
      <c r="AJ12">
        <v>1.833594948798831</v>
      </c>
      <c r="AK12">
        <v>0.66144076245523098</v>
      </c>
      <c r="AL12">
        <v>0.9361427914315964</v>
      </c>
      <c r="AM12">
        <v>2.4465973468390668E-2</v>
      </c>
      <c r="AN12">
        <v>6.163777906689194E-2</v>
      </c>
    </row>
    <row r="13" spans="1:40" x14ac:dyDescent="0.45">
      <c r="A13" s="1" t="s">
        <v>442</v>
      </c>
      <c r="B13">
        <v>62.016318822530977</v>
      </c>
      <c r="C13">
        <v>1.1821153376434119</v>
      </c>
      <c r="D13">
        <v>0.1151192090009534</v>
      </c>
      <c r="E13">
        <v>9.1008643247157475E-3</v>
      </c>
      <c r="F13">
        <v>0.2094494451249754</v>
      </c>
      <c r="G13">
        <v>9.2749913408088719E-2</v>
      </c>
      <c r="H13">
        <v>1.9786373390640131</v>
      </c>
      <c r="I13">
        <v>9.630715727782041E-2</v>
      </c>
      <c r="J13">
        <v>2.9909151206893081E-2</v>
      </c>
      <c r="K13">
        <v>3.6416623153299001E-2</v>
      </c>
      <c r="L13">
        <v>0.19271749607906211</v>
      </c>
      <c r="M13">
        <v>7.2512565999208495E-2</v>
      </c>
      <c r="N13">
        <v>2.5527252596599631E-2</v>
      </c>
      <c r="O13">
        <v>3.7452613674203973E-2</v>
      </c>
      <c r="P13">
        <v>1.486849026108265E-2</v>
      </c>
      <c r="Q13">
        <v>1.1610316369551199E-2</v>
      </c>
      <c r="R13">
        <v>5.2666376181469229E-2</v>
      </c>
      <c r="S13">
        <v>0.35426501457988879</v>
      </c>
      <c r="T13">
        <v>7.1487428206172876E-2</v>
      </c>
      <c r="U13">
        <v>9.0025192634516929E-2</v>
      </c>
      <c r="V13">
        <v>1.21376637840602</v>
      </c>
      <c r="W13">
        <v>2.2894551762327842</v>
      </c>
      <c r="X13">
        <v>2.4969298171600911E-2</v>
      </c>
      <c r="Y13">
        <v>7.3110414235846629E-3</v>
      </c>
      <c r="Z13">
        <v>0.18527378391500821</v>
      </c>
      <c r="AA13">
        <v>0.12822129814577729</v>
      </c>
      <c r="AB13">
        <v>1.373393052948383E-2</v>
      </c>
      <c r="AC13">
        <v>0.51156208917808366</v>
      </c>
      <c r="AD13">
        <v>1.0359793632246439</v>
      </c>
      <c r="AE13">
        <v>0.1675793943754316</v>
      </c>
      <c r="AF13">
        <v>0.74981001629046884</v>
      </c>
      <c r="AG13">
        <v>21.335253534903551</v>
      </c>
      <c r="AH13">
        <v>1.28654658034283</v>
      </c>
      <c r="AI13">
        <v>0.83572898998629563</v>
      </c>
      <c r="AJ13">
        <v>2.4977601254562209</v>
      </c>
      <c r="AK13">
        <v>2.1212514073897868</v>
      </c>
      <c r="AL13">
        <v>2.0267085813687822</v>
      </c>
      <c r="AM13">
        <v>2.71412799923187E-2</v>
      </c>
      <c r="AN13">
        <v>3.6704115099588641</v>
      </c>
    </row>
    <row r="14" spans="1:40" x14ac:dyDescent="0.45">
      <c r="A14" s="1" t="s">
        <v>443</v>
      </c>
      <c r="B14">
        <v>38.740270848754349</v>
      </c>
      <c r="C14">
        <v>1.4109594928186939</v>
      </c>
      <c r="D14">
        <v>0.84581513121386886</v>
      </c>
      <c r="E14">
        <v>1.287019202626751E-2</v>
      </c>
      <c r="F14">
        <v>0.91047692688744686</v>
      </c>
      <c r="G14">
        <v>0.25198224117209822</v>
      </c>
      <c r="H14">
        <v>2.2372383751956169</v>
      </c>
      <c r="I14">
        <v>6.590313245343965E-2</v>
      </c>
      <c r="J14">
        <v>7.8579939155415057E-2</v>
      </c>
      <c r="K14">
        <v>2.1908801377123831E-2</v>
      </c>
      <c r="L14">
        <v>0.1322998102878063</v>
      </c>
      <c r="M14">
        <v>0.39173132196267701</v>
      </c>
      <c r="N14">
        <v>0.1502743468128451</v>
      </c>
      <c r="O14">
        <v>2.2389315910584202E-2</v>
      </c>
      <c r="P14">
        <v>6.7000747614613845E-2</v>
      </c>
      <c r="Q14">
        <v>4.4015677524798798E-2</v>
      </c>
      <c r="R14">
        <v>8.831285782580324E-2</v>
      </c>
      <c r="S14">
        <v>0.92214688397159272</v>
      </c>
      <c r="T14">
        <v>9.6209900172242499E-2</v>
      </c>
      <c r="U14">
        <v>0.1599532516721828</v>
      </c>
      <c r="V14">
        <v>0.57559038430843479</v>
      </c>
      <c r="W14">
        <v>1.17105408667819</v>
      </c>
      <c r="X14">
        <v>1.0797471436834689E-2</v>
      </c>
      <c r="Y14">
        <v>4.8402664294493337E-2</v>
      </c>
      <c r="Z14">
        <v>0.1234745667266838</v>
      </c>
      <c r="AA14">
        <v>0.52710502758830713</v>
      </c>
      <c r="AB14">
        <v>2.887101913864806E-2</v>
      </c>
      <c r="AC14">
        <v>2.7982942058066111</v>
      </c>
      <c r="AD14">
        <v>0.85823905673257361</v>
      </c>
      <c r="AE14">
        <v>0.16031505468813309</v>
      </c>
      <c r="AF14">
        <v>0.54251090507261124</v>
      </c>
      <c r="AG14">
        <v>18.358064727378569</v>
      </c>
      <c r="AH14">
        <v>1.4314472383038259</v>
      </c>
      <c r="AI14">
        <v>0.70976808255029067</v>
      </c>
      <c r="AJ14">
        <v>2.711385395201507</v>
      </c>
      <c r="AK14">
        <v>1.881584420597296</v>
      </c>
      <c r="AL14">
        <v>3.4379325350850301</v>
      </c>
      <c r="AM14">
        <v>3.8088869054576292E-2</v>
      </c>
      <c r="AN14">
        <v>0.31186412873576308</v>
      </c>
    </row>
    <row r="15" spans="1:40" x14ac:dyDescent="0.45">
      <c r="A15" s="1" t="s">
        <v>444</v>
      </c>
      <c r="B15">
        <v>78.309256969514664</v>
      </c>
      <c r="C15">
        <v>2.0275978189830242</v>
      </c>
      <c r="D15">
        <v>0.35945432591165433</v>
      </c>
      <c r="E15">
        <v>6.5742107076952848E-3</v>
      </c>
      <c r="F15">
        <v>0.1125439799433252</v>
      </c>
      <c r="G15">
        <v>6.9047828405020439E-2</v>
      </c>
      <c r="H15">
        <v>2.1539592975003399</v>
      </c>
      <c r="I15">
        <v>8.0679001727517921E-2</v>
      </c>
      <c r="J15">
        <v>7.118793106526842E-3</v>
      </c>
      <c r="K15">
        <v>5.0274015916599253E-2</v>
      </c>
      <c r="L15">
        <v>0.20170318508449281</v>
      </c>
      <c r="M15">
        <v>4.0554775357081137E-2</v>
      </c>
      <c r="N15">
        <v>1.9443521710686008E-2</v>
      </c>
      <c r="O15">
        <v>3.3665427721605301E-2</v>
      </c>
      <c r="P15">
        <v>1.200104931094282E-2</v>
      </c>
      <c r="Q15">
        <v>1.109959440179272E-2</v>
      </c>
      <c r="R15">
        <v>2.9306186790882781E-2</v>
      </c>
      <c r="S15">
        <v>0.103661396644597</v>
      </c>
      <c r="T15">
        <v>6.0270318861117639E-2</v>
      </c>
      <c r="U15">
        <v>0.10228005982639379</v>
      </c>
      <c r="V15">
        <v>1.298381443272616</v>
      </c>
      <c r="W15">
        <v>3.1105836759432979</v>
      </c>
      <c r="X15">
        <v>2.7202511269206569E-2</v>
      </c>
      <c r="Y15">
        <v>3.160277037995506E-3</v>
      </c>
      <c r="Z15">
        <v>0.13432724376016261</v>
      </c>
      <c r="AA15">
        <v>8.0379592697669824E-2</v>
      </c>
      <c r="AB15">
        <v>1.5805598292909701E-2</v>
      </c>
      <c r="AC15">
        <v>1.121437406062302</v>
      </c>
      <c r="AD15">
        <v>1.134881840310566</v>
      </c>
      <c r="AE15">
        <v>0.13008665892558349</v>
      </c>
      <c r="AF15">
        <v>0.59990892922628325</v>
      </c>
      <c r="AG15">
        <v>22.791999710983731</v>
      </c>
      <c r="AH15">
        <v>1.1380348672570071</v>
      </c>
      <c r="AI15">
        <v>0.78625570743733564</v>
      </c>
      <c r="AJ15">
        <v>2.106133241820253</v>
      </c>
      <c r="AK15">
        <v>2.09154665512128</v>
      </c>
      <c r="AL15">
        <v>2.1537603230368352</v>
      </c>
      <c r="AM15">
        <v>2.1870158958992341E-2</v>
      </c>
      <c r="AN15">
        <v>1.043160948907647</v>
      </c>
    </row>
    <row r="16" spans="1:40" x14ac:dyDescent="0.45">
      <c r="A16" s="1" t="s">
        <v>445</v>
      </c>
      <c r="B16">
        <v>72.535710318247411</v>
      </c>
      <c r="C16">
        <v>11.340848172315811</v>
      </c>
      <c r="D16">
        <v>1.001417687882205</v>
      </c>
      <c r="E16">
        <v>1.6925568447762149E-2</v>
      </c>
      <c r="F16">
        <v>0.33262406950635109</v>
      </c>
      <c r="G16">
        <v>0.20092788734876821</v>
      </c>
      <c r="H16">
        <v>3.9617889416321521</v>
      </c>
      <c r="I16">
        <v>0.14199089237096171</v>
      </c>
      <c r="J16">
        <v>2.2284744059840399E-2</v>
      </c>
      <c r="K16">
        <v>5.6332304994613357E-2</v>
      </c>
      <c r="L16">
        <v>0.2617537488518929</v>
      </c>
      <c r="M16">
        <v>9.6906785888641545E-2</v>
      </c>
      <c r="N16">
        <v>6.0456089739378639E-2</v>
      </c>
      <c r="O16">
        <v>3.3237135403622352E-2</v>
      </c>
      <c r="P16">
        <v>2.71758473455808E-2</v>
      </c>
      <c r="Q16">
        <v>1.9812389411974309E-2</v>
      </c>
      <c r="R16">
        <v>0.42303264336113749</v>
      </c>
      <c r="S16">
        <v>0.29005437829176101</v>
      </c>
      <c r="T16">
        <v>0.1412936589643454</v>
      </c>
      <c r="U16">
        <v>0.15470240584151609</v>
      </c>
      <c r="V16">
        <v>1.265296063940031</v>
      </c>
      <c r="W16">
        <v>3.0006106080564172</v>
      </c>
      <c r="X16">
        <v>2.5141094728226759E-2</v>
      </c>
      <c r="Y16">
        <v>8.0757641636847264E-3</v>
      </c>
      <c r="Z16">
        <v>0.22376108267148559</v>
      </c>
      <c r="AA16">
        <v>0.14718295048899771</v>
      </c>
      <c r="AB16">
        <v>1.8529566455205759E-2</v>
      </c>
      <c r="AC16">
        <v>3.3472511811980139</v>
      </c>
      <c r="AD16">
        <v>2.003169753832192</v>
      </c>
      <c r="AE16">
        <v>0.13631172218291349</v>
      </c>
      <c r="AF16">
        <v>1.1343446719271171</v>
      </c>
      <c r="AG16">
        <v>44.711323371743077</v>
      </c>
      <c r="AH16">
        <v>3.8563608040271111</v>
      </c>
      <c r="AI16">
        <v>1.6244104659470859</v>
      </c>
      <c r="AJ16">
        <v>4.4592791539671621</v>
      </c>
      <c r="AK16">
        <v>4.3580457932662737</v>
      </c>
      <c r="AL16">
        <v>3.876944043572506</v>
      </c>
      <c r="AM16">
        <v>6.6890726687435439E-2</v>
      </c>
      <c r="AN16">
        <v>0.78814914391956514</v>
      </c>
    </row>
    <row r="17" spans="1:40" x14ac:dyDescent="0.45">
      <c r="A17" s="1" t="s">
        <v>446</v>
      </c>
      <c r="B17">
        <v>14.8420454079841</v>
      </c>
      <c r="C17">
        <v>0.99363573422157248</v>
      </c>
      <c r="D17">
        <v>0.22963593011738659</v>
      </c>
      <c r="E17">
        <v>3.5425325435807287E-2</v>
      </c>
      <c r="F17">
        <v>7.5604077780496978E-2</v>
      </c>
      <c r="G17">
        <v>5.0485641737212698E-2</v>
      </c>
      <c r="H17">
        <v>1.402677799637956</v>
      </c>
      <c r="I17">
        <v>2.91865190593255E-2</v>
      </c>
      <c r="J17">
        <v>5.4766952303423816E-3</v>
      </c>
      <c r="K17">
        <v>7.1652101803769998E-3</v>
      </c>
      <c r="L17">
        <v>6.4066683400559321E-2</v>
      </c>
      <c r="M17">
        <v>2.108020102617494E-2</v>
      </c>
      <c r="N17">
        <v>1.455699285765244E-2</v>
      </c>
      <c r="O17">
        <v>3.6761860908260911E-3</v>
      </c>
      <c r="P17">
        <v>6.2590932882794137E-3</v>
      </c>
      <c r="Q17">
        <v>4.1055497573578856E-3</v>
      </c>
      <c r="R17">
        <v>1.2444110697864949E-2</v>
      </c>
      <c r="S17">
        <v>8.6862323323951385E-2</v>
      </c>
      <c r="T17">
        <v>1.590457040742491E-2</v>
      </c>
      <c r="U17">
        <v>3.4955224609563351E-2</v>
      </c>
      <c r="V17">
        <v>0.21271558578629829</v>
      </c>
      <c r="W17">
        <v>0.42322096134055193</v>
      </c>
      <c r="X17">
        <v>3.2031610107220942E-3</v>
      </c>
      <c r="Y17">
        <v>1.8659159985284751E-3</v>
      </c>
      <c r="Z17">
        <v>4.5341346842308103E-2</v>
      </c>
      <c r="AA17">
        <v>6.0329234113357048E-2</v>
      </c>
      <c r="AB17">
        <v>3.28688350931991E-3</v>
      </c>
      <c r="AC17">
        <v>9.9730151548959434</v>
      </c>
      <c r="AD17">
        <v>0.61030853193278112</v>
      </c>
      <c r="AE17">
        <v>2.1562094511382281E-2</v>
      </c>
      <c r="AF17">
        <v>8.9059575564153934E-2</v>
      </c>
      <c r="AG17">
        <v>5.0557011890867463</v>
      </c>
      <c r="AH17">
        <v>0.33791968253250171</v>
      </c>
      <c r="AI17">
        <v>0.22211467541246949</v>
      </c>
      <c r="AJ17">
        <v>0.60136237795564507</v>
      </c>
      <c r="AK17">
        <v>0.39249938262586881</v>
      </c>
      <c r="AL17">
        <v>1.6620369309772931</v>
      </c>
      <c r="AM17">
        <v>1.7225965096695259E-2</v>
      </c>
      <c r="AN17">
        <v>0.2147091529936053</v>
      </c>
    </row>
    <row r="18" spans="1:40" x14ac:dyDescent="0.45">
      <c r="A18" s="1" t="s">
        <v>447</v>
      </c>
      <c r="B18">
        <v>10.53433276330817</v>
      </c>
      <c r="C18">
        <v>3.5773725466747708</v>
      </c>
      <c r="D18">
        <v>20.102945917663579</v>
      </c>
      <c r="E18">
        <v>2.197141004117532E-2</v>
      </c>
      <c r="F18">
        <v>0.12048528697440571</v>
      </c>
      <c r="G18">
        <v>0.16531967895027039</v>
      </c>
      <c r="H18">
        <v>3.250748045995536</v>
      </c>
      <c r="I18">
        <v>8.3609155626304527E-2</v>
      </c>
      <c r="J18">
        <v>8.3867605342175383E-3</v>
      </c>
      <c r="K18">
        <v>1.718025711409352E-2</v>
      </c>
      <c r="L18">
        <v>0.1302719645347663</v>
      </c>
      <c r="M18">
        <v>4.3815376876609281E-2</v>
      </c>
      <c r="N18">
        <v>2.3807388988168681E-2</v>
      </c>
      <c r="O18">
        <v>5.4222302110200201E-3</v>
      </c>
      <c r="P18">
        <v>1.477531124719699E-2</v>
      </c>
      <c r="Q18">
        <v>1.0315719052228981E-2</v>
      </c>
      <c r="R18">
        <v>2.3774246170959999E-2</v>
      </c>
      <c r="S18">
        <v>0.15752400066774919</v>
      </c>
      <c r="T18">
        <v>5.0007801198719858E-2</v>
      </c>
      <c r="U18">
        <v>0.10377101925680229</v>
      </c>
      <c r="V18">
        <v>0.37525699441715499</v>
      </c>
      <c r="W18">
        <v>1.259298061671263</v>
      </c>
      <c r="X18">
        <v>1.175354543445082E-2</v>
      </c>
      <c r="Y18">
        <v>4.7746078228897851E-3</v>
      </c>
      <c r="Z18">
        <v>0.24726990234342511</v>
      </c>
      <c r="AA18">
        <v>7.1350412717867642E-2</v>
      </c>
      <c r="AB18">
        <v>9.4685515244317363E-3</v>
      </c>
      <c r="AC18">
        <v>1.2984636918241359</v>
      </c>
      <c r="AD18">
        <v>0.98158748115272809</v>
      </c>
      <c r="AE18">
        <v>3.8483240655973167E-2</v>
      </c>
      <c r="AF18">
        <v>0.17686557642284501</v>
      </c>
      <c r="AG18">
        <v>61.898270051498741</v>
      </c>
      <c r="AH18">
        <v>0.85769186825923727</v>
      </c>
      <c r="AI18">
        <v>0.41401273714960368</v>
      </c>
      <c r="AJ18">
        <v>1.6453875268758871</v>
      </c>
      <c r="AK18">
        <v>0.80939660698978111</v>
      </c>
      <c r="AL18">
        <v>1.6032182294436981</v>
      </c>
      <c r="AM18">
        <v>0.15436922657072841</v>
      </c>
      <c r="AN18">
        <v>9.1572894508520908E-2</v>
      </c>
    </row>
    <row r="19" spans="1:40" x14ac:dyDescent="0.45">
      <c r="A19" s="1" t="s">
        <v>448</v>
      </c>
      <c r="B19">
        <v>2.2729192853633369</v>
      </c>
      <c r="C19">
        <v>8.612735271983448</v>
      </c>
      <c r="D19">
        <v>0.80355316382009556</v>
      </c>
      <c r="E19">
        <v>4.4660232138999511E-3</v>
      </c>
      <c r="F19">
        <v>2.3526723885102099E-2</v>
      </c>
      <c r="G19">
        <v>3.2907800498178513E-2</v>
      </c>
      <c r="H19">
        <v>0.77220155115633127</v>
      </c>
      <c r="I19">
        <v>1.972993288793334E-2</v>
      </c>
      <c r="J19">
        <v>1.5964980068824989E-3</v>
      </c>
      <c r="K19">
        <v>3.0836549524850131E-3</v>
      </c>
      <c r="L19">
        <v>2.449989387485552E-2</v>
      </c>
      <c r="M19">
        <v>8.2716350180690821E-3</v>
      </c>
      <c r="N19">
        <v>4.5909811337958451E-3</v>
      </c>
      <c r="O19">
        <v>1.109152076059536E-3</v>
      </c>
      <c r="P19">
        <v>2.7537861822057811E-3</v>
      </c>
      <c r="Q19">
        <v>1.906254836764817E-3</v>
      </c>
      <c r="R19">
        <v>4.3183890171419092E-3</v>
      </c>
      <c r="S19">
        <v>2.2912765976829869E-2</v>
      </c>
      <c r="T19">
        <v>9.5942830885277688E-3</v>
      </c>
      <c r="U19">
        <v>1.7966006245875878E-2</v>
      </c>
      <c r="V19">
        <v>6.6965999243258592E-2</v>
      </c>
      <c r="W19">
        <v>0.1898588987829132</v>
      </c>
      <c r="X19">
        <v>2.2698567119270028E-3</v>
      </c>
      <c r="Y19">
        <v>8.6198856776069669E-4</v>
      </c>
      <c r="Z19">
        <v>4.9500864334762758E-2</v>
      </c>
      <c r="AA19">
        <v>3.1285876788376091E-2</v>
      </c>
      <c r="AB19">
        <v>1.789871699686919E-3</v>
      </c>
      <c r="AC19">
        <v>0.26605074619768437</v>
      </c>
      <c r="AD19">
        <v>0.20907637907331189</v>
      </c>
      <c r="AE19">
        <v>8.9558797799113177E-3</v>
      </c>
      <c r="AF19">
        <v>7.3833560079791166E-2</v>
      </c>
      <c r="AG19">
        <v>7.3296785943851974</v>
      </c>
      <c r="AH19">
        <v>0.18167142884114809</v>
      </c>
      <c r="AI19">
        <v>0.10433203407200629</v>
      </c>
      <c r="AJ19">
        <v>0.33695706078561688</v>
      </c>
      <c r="AK19">
        <v>0.25033997562698818</v>
      </c>
      <c r="AL19">
        <v>0.33571447620388528</v>
      </c>
      <c r="AM19">
        <v>3.1680749933057077E-2</v>
      </c>
      <c r="AN19">
        <v>1.6869242002611511E-2</v>
      </c>
    </row>
    <row r="20" spans="1:40" x14ac:dyDescent="0.45">
      <c r="A20" s="1" t="s">
        <v>449</v>
      </c>
      <c r="B20">
        <v>0.84855646857124012</v>
      </c>
      <c r="C20">
        <v>9.6796964105013789E-2</v>
      </c>
      <c r="D20">
        <v>2.3259399259004072E-2</v>
      </c>
      <c r="E20">
        <v>5.2314437301931136</v>
      </c>
      <c r="F20">
        <v>0.55798701148656504</v>
      </c>
      <c r="G20">
        <v>0.56061250666880236</v>
      </c>
      <c r="H20">
        <v>0.53293393171783965</v>
      </c>
      <c r="I20">
        <v>6.2611525723892877E-2</v>
      </c>
      <c r="J20">
        <v>0.19028619371192301</v>
      </c>
      <c r="K20">
        <v>2.612533920576704E-2</v>
      </c>
      <c r="L20">
        <v>0.19811994143439879</v>
      </c>
      <c r="M20">
        <v>0.42711527692370549</v>
      </c>
      <c r="N20">
        <v>0.1178039003648545</v>
      </c>
      <c r="O20">
        <v>5.3646608513831393E-2</v>
      </c>
      <c r="P20">
        <v>0.13611897608274109</v>
      </c>
      <c r="Q20">
        <v>0.1187873117931053</v>
      </c>
      <c r="R20">
        <v>0.1519242590615128</v>
      </c>
      <c r="S20">
        <v>2.1916554663541938</v>
      </c>
      <c r="T20">
        <v>0.1319290546335006</v>
      </c>
      <c r="U20">
        <v>0.33806467204705609</v>
      </c>
      <c r="V20">
        <v>0.44532191510892227</v>
      </c>
      <c r="W20">
        <v>0.61453932030576808</v>
      </c>
      <c r="X20">
        <v>6.343682732038722E-3</v>
      </c>
      <c r="Y20">
        <v>6.8028272307187762E-2</v>
      </c>
      <c r="Z20">
        <v>0.1189604035436274</v>
      </c>
      <c r="AA20">
        <v>0.75014004752296748</v>
      </c>
      <c r="AB20">
        <v>6.2934885321844353E-2</v>
      </c>
      <c r="AC20">
        <v>0.82319591024857197</v>
      </c>
      <c r="AD20">
        <v>0.22733649388069899</v>
      </c>
      <c r="AE20">
        <v>0.30628985970126671</v>
      </c>
      <c r="AF20">
        <v>0.10276661269773089</v>
      </c>
      <c r="AG20">
        <v>0.77949834546341978</v>
      </c>
      <c r="AH20">
        <v>1.6325522546266731</v>
      </c>
      <c r="AI20">
        <v>0.25770561805235948</v>
      </c>
      <c r="AJ20">
        <v>3.3552246379393962</v>
      </c>
      <c r="AK20">
        <v>0.91135571257341319</v>
      </c>
      <c r="AL20">
        <v>5.8598520158486158</v>
      </c>
      <c r="AM20">
        <v>4.1683541223559717E-2</v>
      </c>
      <c r="AN20">
        <v>0.15357516501424229</v>
      </c>
    </row>
    <row r="21" spans="1:40" x14ac:dyDescent="0.45">
      <c r="A21" s="1" t="s">
        <v>450</v>
      </c>
      <c r="B21">
        <v>3.1592887658181859</v>
      </c>
      <c r="C21">
        <v>0.373534842963959</v>
      </c>
      <c r="D21">
        <v>8.8843688889669231E-2</v>
      </c>
      <c r="E21">
        <v>3.175728353590504E-2</v>
      </c>
      <c r="F21">
        <v>137.60828164215141</v>
      </c>
      <c r="G21">
        <v>7.6306227146622696</v>
      </c>
      <c r="H21">
        <v>4.3514522624976149</v>
      </c>
      <c r="I21">
        <v>0.4165146471016784</v>
      </c>
      <c r="J21">
        <v>0.16409734613008661</v>
      </c>
      <c r="K21">
        <v>7.5063927767006294E-2</v>
      </c>
      <c r="L21">
        <v>0.54422809324141219</v>
      </c>
      <c r="M21">
        <v>65.412581762535439</v>
      </c>
      <c r="N21">
        <v>115.90904499938109</v>
      </c>
      <c r="O21">
        <v>7.4773863197169943E-2</v>
      </c>
      <c r="P21">
        <v>0.3297912117144397</v>
      </c>
      <c r="Q21">
        <v>0.27720352346371552</v>
      </c>
      <c r="R21">
        <v>1.2620773902481801</v>
      </c>
      <c r="S21">
        <v>2.0520046873028241</v>
      </c>
      <c r="T21">
        <v>0.30378319732218079</v>
      </c>
      <c r="U21">
        <v>2.3422405846618601</v>
      </c>
      <c r="V21">
        <v>1.6992851888368961</v>
      </c>
      <c r="W21">
        <v>3.2414855807604219</v>
      </c>
      <c r="X21">
        <v>2.8058260487627568E-2</v>
      </c>
      <c r="Y21">
        <v>0.1113667176970277</v>
      </c>
      <c r="Z21">
        <v>0.53414119777233637</v>
      </c>
      <c r="AA21">
        <v>1.1997630351776281</v>
      </c>
      <c r="AB21">
        <v>0.30684926457064182</v>
      </c>
      <c r="AC21">
        <v>10.83950984346326</v>
      </c>
      <c r="AD21">
        <v>1.122172414854762</v>
      </c>
      <c r="AE21">
        <v>0.53843654220109183</v>
      </c>
      <c r="AF21">
        <v>0.61483263798020982</v>
      </c>
      <c r="AG21">
        <v>4.578248221997697</v>
      </c>
      <c r="AH21">
        <v>7.1017511146702459</v>
      </c>
      <c r="AI21">
        <v>0.84376013528985849</v>
      </c>
      <c r="AJ21">
        <v>7.6792115920248598</v>
      </c>
      <c r="AK21">
        <v>2.4788553328251441</v>
      </c>
      <c r="AL21">
        <v>29.312204941334102</v>
      </c>
      <c r="AM21">
        <v>0.13598810001099529</v>
      </c>
      <c r="AN21">
        <v>7.2476394395552717</v>
      </c>
    </row>
    <row r="22" spans="1:40" x14ac:dyDescent="0.45">
      <c r="A22" s="1" t="s">
        <v>451</v>
      </c>
      <c r="B22">
        <v>0.69222777701558058</v>
      </c>
      <c r="C22">
        <v>7.1997202606551056E-2</v>
      </c>
      <c r="D22">
        <v>1.8220099188731881E-2</v>
      </c>
      <c r="E22">
        <v>4.5949997335950144E-3</v>
      </c>
      <c r="F22">
        <v>463.86105314427931</v>
      </c>
      <c r="G22">
        <v>1.7218006376631709</v>
      </c>
      <c r="H22">
        <v>1.230970628624541</v>
      </c>
      <c r="I22">
        <v>6.3934086945529073E-2</v>
      </c>
      <c r="J22">
        <v>0.13409407127466819</v>
      </c>
      <c r="K22">
        <v>2.981189264529964E-2</v>
      </c>
      <c r="L22">
        <v>9.0618461498999922E-2</v>
      </c>
      <c r="M22">
        <v>0.77469024251452134</v>
      </c>
      <c r="N22">
        <v>1.138100466281216</v>
      </c>
      <c r="O22">
        <v>1.13987080335957E-2</v>
      </c>
      <c r="P22">
        <v>4.9197757993008247E-2</v>
      </c>
      <c r="Q22">
        <v>2.7381750300434091E-2</v>
      </c>
      <c r="R22">
        <v>0.1226458200868539</v>
      </c>
      <c r="S22">
        <v>1.5288722710981939</v>
      </c>
      <c r="T22">
        <v>0.13803524925108901</v>
      </c>
      <c r="U22">
        <v>0.1794304769985885</v>
      </c>
      <c r="V22">
        <v>0.29457408182870298</v>
      </c>
      <c r="W22">
        <v>2.0995859647996449</v>
      </c>
      <c r="X22">
        <v>6.2246429930164866E-3</v>
      </c>
      <c r="Y22">
        <v>2.1051259879634701E-2</v>
      </c>
      <c r="Z22">
        <v>9.5961945253813269E-2</v>
      </c>
      <c r="AA22">
        <v>0.24920971510109119</v>
      </c>
      <c r="AB22">
        <v>3.3356232395690667E-2</v>
      </c>
      <c r="AC22">
        <v>0.66315739561502474</v>
      </c>
      <c r="AD22">
        <v>0.23636044145310289</v>
      </c>
      <c r="AE22">
        <v>0.20903705615124851</v>
      </c>
      <c r="AF22">
        <v>9.939077659010348E-2</v>
      </c>
      <c r="AG22">
        <v>1.016424051249754</v>
      </c>
      <c r="AH22">
        <v>1.397265496930252</v>
      </c>
      <c r="AI22">
        <v>0.21743577853777099</v>
      </c>
      <c r="AJ22">
        <v>3.0584202479427929</v>
      </c>
      <c r="AK22">
        <v>0.77987145925675538</v>
      </c>
      <c r="AL22">
        <v>3.8285796232988649</v>
      </c>
      <c r="AM22">
        <v>4.9181331740322548E-2</v>
      </c>
      <c r="AN22">
        <v>6.4917229137965071</v>
      </c>
    </row>
    <row r="23" spans="1:40" x14ac:dyDescent="0.45">
      <c r="A23" s="1" t="s">
        <v>452</v>
      </c>
      <c r="B23">
        <v>0.31995062578555272</v>
      </c>
      <c r="C23">
        <v>3.2731084525335241E-2</v>
      </c>
      <c r="D23">
        <v>8.1046732346129659E-3</v>
      </c>
      <c r="E23">
        <v>1.865383064715643E-3</v>
      </c>
      <c r="F23">
        <v>1.879048228040981</v>
      </c>
      <c r="G23">
        <v>53.703335052972548</v>
      </c>
      <c r="H23">
        <v>0.29039439336581019</v>
      </c>
      <c r="I23">
        <v>1.905980414644631E-2</v>
      </c>
      <c r="J23">
        <v>0.1252697018562493</v>
      </c>
      <c r="K23">
        <v>7.668744785689215E-3</v>
      </c>
      <c r="L23">
        <v>3.6420332067762608E-2</v>
      </c>
      <c r="M23">
        <v>0.47564461744989017</v>
      </c>
      <c r="N23">
        <v>0.1766643072169469</v>
      </c>
      <c r="O23">
        <v>8.7518695157682933E-3</v>
      </c>
      <c r="P23">
        <v>2.8596184553150401E-2</v>
      </c>
      <c r="Q23">
        <v>2.1928400869809898E-2</v>
      </c>
      <c r="R23">
        <v>0.33309347756832791</v>
      </c>
      <c r="S23">
        <v>1.4444526059935769</v>
      </c>
      <c r="T23">
        <v>8.3441245117770249E-2</v>
      </c>
      <c r="U23">
        <v>0.1708150311456863</v>
      </c>
      <c r="V23">
        <v>0.2219988558082383</v>
      </c>
      <c r="W23">
        <v>0.20958224427192221</v>
      </c>
      <c r="X23">
        <v>2.0159918629539171E-3</v>
      </c>
      <c r="Y23">
        <v>1.5998915655138189E-2</v>
      </c>
      <c r="Z23">
        <v>3.8100265281785638E-2</v>
      </c>
      <c r="AA23">
        <v>0.19051053331528831</v>
      </c>
      <c r="AB23">
        <v>2.833684437859E-2</v>
      </c>
      <c r="AC23">
        <v>3.4381454188776801</v>
      </c>
      <c r="AD23">
        <v>9.2816165803866799E-2</v>
      </c>
      <c r="AE23">
        <v>0.19208284378608051</v>
      </c>
      <c r="AF23">
        <v>0.1382593957085593</v>
      </c>
      <c r="AG23">
        <v>0.27669337050998599</v>
      </c>
      <c r="AH23">
        <v>8.4884589084621656</v>
      </c>
      <c r="AI23">
        <v>0.24352489098232191</v>
      </c>
      <c r="AJ23">
        <v>2.0779411831406671</v>
      </c>
      <c r="AK23">
        <v>0.64262985049898202</v>
      </c>
      <c r="AL23">
        <v>1.453826448061688</v>
      </c>
      <c r="AM23">
        <v>1.3470694978864099E-2</v>
      </c>
      <c r="AN23">
        <v>0.43770329484600151</v>
      </c>
    </row>
    <row r="24" spans="1:40" x14ac:dyDescent="0.45">
      <c r="A24" s="1" t="s">
        <v>453</v>
      </c>
      <c r="B24">
        <v>5.1266770616299366</v>
      </c>
      <c r="C24">
        <v>0.67247663888307829</v>
      </c>
      <c r="D24">
        <v>0.18920311865042919</v>
      </c>
      <c r="E24">
        <v>6.8047328813181637E-2</v>
      </c>
      <c r="F24">
        <v>2.5152304875377758</v>
      </c>
      <c r="G24">
        <v>0.70297970932661058</v>
      </c>
      <c r="H24">
        <v>23.160471592281851</v>
      </c>
      <c r="I24">
        <v>3.4297512251051381</v>
      </c>
      <c r="J24">
        <v>2.5565168563688161</v>
      </c>
      <c r="K24">
        <v>0.33960166890936577</v>
      </c>
      <c r="L24">
        <v>2.401957102104936</v>
      </c>
      <c r="M24">
        <v>14.0869181331345</v>
      </c>
      <c r="N24">
        <v>0.47155901144297269</v>
      </c>
      <c r="O24">
        <v>0.29034784738740932</v>
      </c>
      <c r="P24">
        <v>0.81826089691405479</v>
      </c>
      <c r="Q24">
        <v>0.6807448081634222</v>
      </c>
      <c r="R24">
        <v>0.48727659510731552</v>
      </c>
      <c r="S24">
        <v>3.598768873163519</v>
      </c>
      <c r="T24">
        <v>0.28214820890102832</v>
      </c>
      <c r="U24">
        <v>2.4812200843051131</v>
      </c>
      <c r="V24">
        <v>2.6450824389901531</v>
      </c>
      <c r="W24">
        <v>5.3968203177990279</v>
      </c>
      <c r="X24">
        <v>4.9693813776679051E-2</v>
      </c>
      <c r="Y24">
        <v>9.3134607423608295E-2</v>
      </c>
      <c r="Z24">
        <v>0.91830515222993891</v>
      </c>
      <c r="AA24">
        <v>1.1499620811097671</v>
      </c>
      <c r="AB24">
        <v>0.58506163256929899</v>
      </c>
      <c r="AC24">
        <v>6.4405526369305122</v>
      </c>
      <c r="AD24">
        <v>2.940642244232766</v>
      </c>
      <c r="AE24">
        <v>17.836822461470771</v>
      </c>
      <c r="AF24">
        <v>2.1384492947122</v>
      </c>
      <c r="AG24">
        <v>13.45058802882849</v>
      </c>
      <c r="AH24">
        <v>42.545048738096227</v>
      </c>
      <c r="AI24">
        <v>2.8332169227099109</v>
      </c>
      <c r="AJ24">
        <v>14.61201174763295</v>
      </c>
      <c r="AK24">
        <v>8.1067474221480964</v>
      </c>
      <c r="AL24">
        <v>150.1855600831247</v>
      </c>
      <c r="AM24">
        <v>0.88050193794244702</v>
      </c>
      <c r="AN24">
        <v>10.028752779607499</v>
      </c>
    </row>
    <row r="25" spans="1:40" x14ac:dyDescent="0.45">
      <c r="A25" s="1" t="s">
        <v>454</v>
      </c>
      <c r="B25">
        <v>37.97258215618325</v>
      </c>
      <c r="C25">
        <v>3.8317379825567208</v>
      </c>
      <c r="D25">
        <v>1.4325034503052969</v>
      </c>
      <c r="E25">
        <v>1.5616185898578909</v>
      </c>
      <c r="F25">
        <v>9.8383006963670585</v>
      </c>
      <c r="G25">
        <v>7.1334004682032317</v>
      </c>
      <c r="H25">
        <v>20.12656886285686</v>
      </c>
      <c r="I25">
        <v>2.096464145180176</v>
      </c>
      <c r="J25">
        <v>0.42074487512534892</v>
      </c>
      <c r="K25">
        <v>0.62793570441164615</v>
      </c>
      <c r="L25">
        <v>3.1199727014298611</v>
      </c>
      <c r="M25">
        <v>5.4346882182055438</v>
      </c>
      <c r="N25">
        <v>2.064098578286885</v>
      </c>
      <c r="O25">
        <v>0.30926642945948329</v>
      </c>
      <c r="P25">
        <v>1.4537631514410789</v>
      </c>
      <c r="Q25">
        <v>0.70716394835093344</v>
      </c>
      <c r="R25">
        <v>1.801890366027497</v>
      </c>
      <c r="S25">
        <v>5.425303664063776</v>
      </c>
      <c r="T25">
        <v>1.349119328955958</v>
      </c>
      <c r="U25">
        <v>3.496276917228053</v>
      </c>
      <c r="V25">
        <v>7.3518171298148829</v>
      </c>
      <c r="W25">
        <v>14.497342548843401</v>
      </c>
      <c r="X25">
        <v>0.20583904741466719</v>
      </c>
      <c r="Y25">
        <v>0.50681610752192574</v>
      </c>
      <c r="Z25">
        <v>3.1109329970444359</v>
      </c>
      <c r="AA25">
        <v>5.9237374341259734</v>
      </c>
      <c r="AB25">
        <v>0.49575675388599671</v>
      </c>
      <c r="AC25">
        <v>16.34346544071834</v>
      </c>
      <c r="AD25">
        <v>11.62007055123906</v>
      </c>
      <c r="AE25">
        <v>13.60095829934245</v>
      </c>
      <c r="AF25">
        <v>7.8479342237483909</v>
      </c>
      <c r="AG25">
        <v>35.335817968463552</v>
      </c>
      <c r="AH25">
        <v>89.189819858636568</v>
      </c>
      <c r="AI25">
        <v>9.3106846182787706</v>
      </c>
      <c r="AJ25">
        <v>54.688455515433347</v>
      </c>
      <c r="AK25">
        <v>27.848679407889531</v>
      </c>
      <c r="AL25">
        <v>67.731068555998178</v>
      </c>
      <c r="AM25">
        <v>0.27983921646416121</v>
      </c>
      <c r="AN25">
        <v>2.900324095166892</v>
      </c>
    </row>
    <row r="26" spans="1:40" x14ac:dyDescent="0.45">
      <c r="A26" s="1" t="s">
        <v>455</v>
      </c>
      <c r="B26">
        <v>1.941386118256704</v>
      </c>
      <c r="C26">
        <v>0.2272337440879702</v>
      </c>
      <c r="D26">
        <v>8.1967609366087033E-2</v>
      </c>
      <c r="E26">
        <v>5.7782064610769901E-2</v>
      </c>
      <c r="F26">
        <v>0.7043024763029373</v>
      </c>
      <c r="G26">
        <v>0.21824705725353191</v>
      </c>
      <c r="H26">
        <v>3.3170333610085909</v>
      </c>
      <c r="I26">
        <v>0.44637651346491558</v>
      </c>
      <c r="J26">
        <v>3.2054633117083682E-2</v>
      </c>
      <c r="K26">
        <v>7.5457618429401407E-2</v>
      </c>
      <c r="L26">
        <v>0.4102417944778522</v>
      </c>
      <c r="M26">
        <v>0.419296114332464</v>
      </c>
      <c r="N26">
        <v>0.14274455055342769</v>
      </c>
      <c r="O26">
        <v>3.2398346876553387E-2</v>
      </c>
      <c r="P26">
        <v>9.4142192636112787E-2</v>
      </c>
      <c r="Q26">
        <v>7.8337732230987792E-2</v>
      </c>
      <c r="R26">
        <v>0.10489093841702429</v>
      </c>
      <c r="S26">
        <v>0.48899343759358438</v>
      </c>
      <c r="T26">
        <v>0.20539713552559891</v>
      </c>
      <c r="U26">
        <v>0.74228418863894874</v>
      </c>
      <c r="V26">
        <v>1.488392375999078</v>
      </c>
      <c r="W26">
        <v>2.314805375544402</v>
      </c>
      <c r="X26">
        <v>3.5631263382898778E-2</v>
      </c>
      <c r="Y26">
        <v>5.1381276439050043E-2</v>
      </c>
      <c r="Z26">
        <v>0.68768209353197884</v>
      </c>
      <c r="AA26">
        <v>0.71617670339344941</v>
      </c>
      <c r="AB26">
        <v>8.8637304327441435E-2</v>
      </c>
      <c r="AC26">
        <v>16.197680413448701</v>
      </c>
      <c r="AD26">
        <v>2.3700958879905021</v>
      </c>
      <c r="AE26">
        <v>1.165809817366021</v>
      </c>
      <c r="AF26">
        <v>1.703453100982107</v>
      </c>
      <c r="AG26">
        <v>3.672677915537466</v>
      </c>
      <c r="AH26">
        <v>5.7025599716514446</v>
      </c>
      <c r="AI26">
        <v>1.804845253035104</v>
      </c>
      <c r="AJ26">
        <v>9.2903834534862444</v>
      </c>
      <c r="AK26">
        <v>5.0572961176511901</v>
      </c>
      <c r="AL26">
        <v>11.13396892688001</v>
      </c>
      <c r="AM26">
        <v>5.1901309322555808E-2</v>
      </c>
      <c r="AN26">
        <v>0.25375094519932861</v>
      </c>
    </row>
    <row r="27" spans="1:40" x14ac:dyDescent="0.45">
      <c r="A27" s="1" t="s">
        <v>456</v>
      </c>
      <c r="B27">
        <v>71.423454564126274</v>
      </c>
      <c r="C27">
        <v>7.1279663214860944</v>
      </c>
      <c r="D27">
        <v>2.3197143045362818</v>
      </c>
      <c r="E27">
        <v>0.43332470692170372</v>
      </c>
      <c r="F27">
        <v>18.844807865382851</v>
      </c>
      <c r="G27">
        <v>7.4382676508187036</v>
      </c>
      <c r="H27">
        <v>66.432981617858573</v>
      </c>
      <c r="I27">
        <v>8.758127543082864</v>
      </c>
      <c r="J27">
        <v>3.575050787842724</v>
      </c>
      <c r="K27">
        <v>4.7702575333321384</v>
      </c>
      <c r="L27">
        <v>35.773875394808591</v>
      </c>
      <c r="M27">
        <v>10.020357851787219</v>
      </c>
      <c r="N27">
        <v>4.8166975021491698</v>
      </c>
      <c r="O27">
        <v>1.285281690553439</v>
      </c>
      <c r="P27">
        <v>5.1638393315919107</v>
      </c>
      <c r="Q27">
        <v>2.5759015818429458</v>
      </c>
      <c r="R27">
        <v>3.8076110190144221</v>
      </c>
      <c r="S27">
        <v>42.058472519243807</v>
      </c>
      <c r="T27">
        <v>3.9036981315108821</v>
      </c>
      <c r="U27">
        <v>14.510594026320939</v>
      </c>
      <c r="V27">
        <v>761.89331423226417</v>
      </c>
      <c r="W27">
        <v>355.37700494262981</v>
      </c>
      <c r="X27">
        <v>1.924366932430414</v>
      </c>
      <c r="Y27">
        <v>1.1333157100884661</v>
      </c>
      <c r="Z27">
        <v>25.53039120306347</v>
      </c>
      <c r="AA27">
        <v>14.627137177516691</v>
      </c>
      <c r="AB27">
        <v>1.9064344923145971</v>
      </c>
      <c r="AC27">
        <v>20.879051744194019</v>
      </c>
      <c r="AD27">
        <v>24.058618284857779</v>
      </c>
      <c r="AE27">
        <v>7.7823600759823357</v>
      </c>
      <c r="AF27">
        <v>9.5130554267966616</v>
      </c>
      <c r="AG27">
        <v>98.611153835972374</v>
      </c>
      <c r="AH27">
        <v>72.633105387397478</v>
      </c>
      <c r="AI27">
        <v>17.000656496616319</v>
      </c>
      <c r="AJ27">
        <v>141.74276256791069</v>
      </c>
      <c r="AK27">
        <v>62.934761416745353</v>
      </c>
      <c r="AL27">
        <v>228.61952819156821</v>
      </c>
      <c r="AM27">
        <v>10.386872885982109</v>
      </c>
      <c r="AN27">
        <v>31.096223367290161</v>
      </c>
    </row>
    <row r="28" spans="1:40" x14ac:dyDescent="0.45">
      <c r="A28" s="1" t="s">
        <v>457</v>
      </c>
      <c r="B28">
        <v>4.6986382072279751</v>
      </c>
      <c r="C28">
        <v>0.49934226801582648</v>
      </c>
      <c r="D28">
        <v>0.14509770473616579</v>
      </c>
      <c r="E28">
        <v>3.9953958234494963E-2</v>
      </c>
      <c r="F28">
        <v>4.7111674237131984</v>
      </c>
      <c r="G28">
        <v>1.654409669869304</v>
      </c>
      <c r="H28">
        <v>2.7058362021382929</v>
      </c>
      <c r="I28">
        <v>0.35564786661653403</v>
      </c>
      <c r="J28">
        <v>1.26552967707138</v>
      </c>
      <c r="K28">
        <v>0.1118028218426781</v>
      </c>
      <c r="L28">
        <v>0.65714266863486359</v>
      </c>
      <c r="M28">
        <v>1.747566878823277</v>
      </c>
      <c r="N28">
        <v>1.358307853576225</v>
      </c>
      <c r="O28">
        <v>9.392735113904796E-2</v>
      </c>
      <c r="P28">
        <v>0.56278017758304966</v>
      </c>
      <c r="Q28">
        <v>0.4761509423978928</v>
      </c>
      <c r="R28">
        <v>1.0159234993974431</v>
      </c>
      <c r="S28">
        <v>13.466821190937051</v>
      </c>
      <c r="T28">
        <v>0.92782993067587627</v>
      </c>
      <c r="U28">
        <v>1.777221459399746</v>
      </c>
      <c r="V28">
        <v>3.2606684628871498</v>
      </c>
      <c r="W28">
        <v>3.0437955375737</v>
      </c>
      <c r="X28">
        <v>3.4577328443387609E-2</v>
      </c>
      <c r="Y28">
        <v>0.21004348314777571</v>
      </c>
      <c r="Z28">
        <v>0.77276636786127861</v>
      </c>
      <c r="AA28">
        <v>2.423503317228707</v>
      </c>
      <c r="AB28">
        <v>0.18874168459598609</v>
      </c>
      <c r="AC28">
        <v>4.137678126412629</v>
      </c>
      <c r="AD28">
        <v>1.1191525506709361</v>
      </c>
      <c r="AE28">
        <v>2.104569295782651</v>
      </c>
      <c r="AF28">
        <v>0.6485753513713628</v>
      </c>
      <c r="AG28">
        <v>3.7781150440614502</v>
      </c>
      <c r="AH28">
        <v>8.501089739325792</v>
      </c>
      <c r="AI28">
        <v>1.6061988382603041</v>
      </c>
      <c r="AJ28">
        <v>21.060212417629032</v>
      </c>
      <c r="AK28">
        <v>5.1951034372597817</v>
      </c>
      <c r="AL28">
        <v>19.378133844860649</v>
      </c>
      <c r="AM28">
        <v>0.15729409880708539</v>
      </c>
      <c r="AN28">
        <v>0.69328994304401959</v>
      </c>
    </row>
    <row r="29" spans="1:40" x14ac:dyDescent="0.45">
      <c r="A29" s="1" t="s">
        <v>458</v>
      </c>
      <c r="B29">
        <v>3.926655429694871</v>
      </c>
      <c r="C29">
        <v>0.40034967256552512</v>
      </c>
      <c r="D29">
        <v>0.1153240254507831</v>
      </c>
      <c r="E29">
        <v>3.0559844753970011E-2</v>
      </c>
      <c r="F29">
        <v>3.8983298984592492</v>
      </c>
      <c r="G29">
        <v>1.3343277328870571</v>
      </c>
      <c r="H29">
        <v>2.4491235556290389</v>
      </c>
      <c r="I29">
        <v>0.22628180599228659</v>
      </c>
      <c r="J29">
        <v>1.0126229045320461</v>
      </c>
      <c r="K29">
        <v>9.4728849944236485E-2</v>
      </c>
      <c r="L29">
        <v>0.49352035917207021</v>
      </c>
      <c r="M29">
        <v>1.398175383405204</v>
      </c>
      <c r="N29">
        <v>1.0969768204165129</v>
      </c>
      <c r="O29">
        <v>7.5056648740242177E-2</v>
      </c>
      <c r="P29">
        <v>0.42348649193898702</v>
      </c>
      <c r="Q29">
        <v>0.34986717035580378</v>
      </c>
      <c r="R29">
        <v>1.9393940644425089</v>
      </c>
      <c r="S29">
        <v>10.917702520158331</v>
      </c>
      <c r="T29">
        <v>0.75374768768337508</v>
      </c>
      <c r="U29">
        <v>1.3504288494366341</v>
      </c>
      <c r="V29">
        <v>2.605543782026952</v>
      </c>
      <c r="W29">
        <v>2.37101373942664</v>
      </c>
      <c r="X29">
        <v>2.7721136519011511E-2</v>
      </c>
      <c r="Y29">
        <v>0.16970943158058041</v>
      </c>
      <c r="Z29">
        <v>0.61279634503798408</v>
      </c>
      <c r="AA29">
        <v>1.946015196687733</v>
      </c>
      <c r="AB29">
        <v>0.14554073675390089</v>
      </c>
      <c r="AC29">
        <v>3.2631157631257079</v>
      </c>
      <c r="AD29">
        <v>1.06530036398676</v>
      </c>
      <c r="AE29">
        <v>1.5357906065883751</v>
      </c>
      <c r="AF29">
        <v>0.75144315251269922</v>
      </c>
      <c r="AG29">
        <v>3.6961746784723921</v>
      </c>
      <c r="AH29">
        <v>12.050573647502061</v>
      </c>
      <c r="AI29">
        <v>1.6041432790166961</v>
      </c>
      <c r="AJ29">
        <v>17.409679880064569</v>
      </c>
      <c r="AK29">
        <v>5.000144270647823</v>
      </c>
      <c r="AL29">
        <v>12.7946879674213</v>
      </c>
      <c r="AM29">
        <v>0.12590703968592409</v>
      </c>
      <c r="AN29">
        <v>0.47853683500881022</v>
      </c>
    </row>
    <row r="30" spans="1:40" x14ac:dyDescent="0.45">
      <c r="A30" s="1" t="s">
        <v>459</v>
      </c>
      <c r="B30">
        <v>6.7560047596090813</v>
      </c>
      <c r="C30">
        <v>0.73051992604777438</v>
      </c>
      <c r="D30">
        <v>0.20509111608321731</v>
      </c>
      <c r="E30">
        <v>5.3700511555498327E-2</v>
      </c>
      <c r="F30">
        <v>6.4949446475100379</v>
      </c>
      <c r="G30">
        <v>2.2985224148257561</v>
      </c>
      <c r="H30">
        <v>4.5284411035582988</v>
      </c>
      <c r="I30">
        <v>0.45200689377152348</v>
      </c>
      <c r="J30">
        <v>1.726746941107574</v>
      </c>
      <c r="K30">
        <v>0.16172903768232719</v>
      </c>
      <c r="L30">
        <v>0.93406528075009831</v>
      </c>
      <c r="M30">
        <v>2.4067475230896771</v>
      </c>
      <c r="N30">
        <v>1.893198715019706</v>
      </c>
      <c r="O30">
        <v>0.12831772244259379</v>
      </c>
      <c r="P30">
        <v>0.75230901645475901</v>
      </c>
      <c r="Q30">
        <v>0.61162994318227148</v>
      </c>
      <c r="R30">
        <v>1.474150812578126</v>
      </c>
      <c r="S30">
        <v>18.721203348450651</v>
      </c>
      <c r="T30">
        <v>1.279040433174031</v>
      </c>
      <c r="U30">
        <v>2.324012659187189</v>
      </c>
      <c r="V30">
        <v>4.519856947887674</v>
      </c>
      <c r="W30">
        <v>4.4444603385021662</v>
      </c>
      <c r="X30">
        <v>4.7645372718226317E-2</v>
      </c>
      <c r="Y30">
        <v>0.28949867274729268</v>
      </c>
      <c r="Z30">
        <v>1.054415424546824</v>
      </c>
      <c r="AA30">
        <v>3.3313683869688848</v>
      </c>
      <c r="AB30">
        <v>0.25108519387507161</v>
      </c>
      <c r="AC30">
        <v>5.5427886724857762</v>
      </c>
      <c r="AD30">
        <v>1.4803914736209289</v>
      </c>
      <c r="AE30">
        <v>2.7433873466309899</v>
      </c>
      <c r="AF30">
        <v>0.82839065735627271</v>
      </c>
      <c r="AG30">
        <v>5.6367526359418294</v>
      </c>
      <c r="AH30">
        <v>11.962040256305331</v>
      </c>
      <c r="AI30">
        <v>2.1709917671315289</v>
      </c>
      <c r="AJ30">
        <v>29.261499535846969</v>
      </c>
      <c r="AK30">
        <v>6.9263968776660789</v>
      </c>
      <c r="AL30">
        <v>24.572179058284309</v>
      </c>
      <c r="AM30">
        <v>0.21542940061584351</v>
      </c>
      <c r="AN30">
        <v>0.96279905236217012</v>
      </c>
    </row>
    <row r="31" spans="1:40" x14ac:dyDescent="0.45">
      <c r="A31" s="1" t="s">
        <v>460</v>
      </c>
      <c r="B31">
        <v>29.505524209240029</v>
      </c>
      <c r="C31">
        <v>2.418360065982196</v>
      </c>
      <c r="D31">
        <v>0.35119353653581797</v>
      </c>
      <c r="E31">
        <v>0.16387511829177059</v>
      </c>
      <c r="F31">
        <v>6.8878432066510502</v>
      </c>
      <c r="G31">
        <v>2.526383478893623</v>
      </c>
      <c r="H31">
        <v>19.615698548147339</v>
      </c>
      <c r="I31">
        <v>0.95540034487990622</v>
      </c>
      <c r="J31">
        <v>1.805631207998782</v>
      </c>
      <c r="K31">
        <v>4.9656114270293923</v>
      </c>
      <c r="L31">
        <v>8.1517745482892536</v>
      </c>
      <c r="M31">
        <v>2.66550775841077</v>
      </c>
      <c r="N31">
        <v>1.983691142254874</v>
      </c>
      <c r="O31">
        <v>0.42208739915774057</v>
      </c>
      <c r="P31">
        <v>1.26651583686029</v>
      </c>
      <c r="Q31">
        <v>1.032131552702223</v>
      </c>
      <c r="R31">
        <v>1.6981851993685919</v>
      </c>
      <c r="S31">
        <v>19.636245023533881</v>
      </c>
      <c r="T31">
        <v>1.5500967818806379</v>
      </c>
      <c r="U31">
        <v>2.9999960177646199</v>
      </c>
      <c r="V31">
        <v>6.3374652595985648</v>
      </c>
      <c r="W31">
        <v>8.7885710886707464</v>
      </c>
      <c r="X31">
        <v>6.7611604521924246E-2</v>
      </c>
      <c r="Y31">
        <v>0.30564183136768491</v>
      </c>
      <c r="Z31">
        <v>1.373426987650388</v>
      </c>
      <c r="AA31">
        <v>3.6206885111374598</v>
      </c>
      <c r="AB31">
        <v>0.31328194519664049</v>
      </c>
      <c r="AC31">
        <v>14.069957448465029</v>
      </c>
      <c r="AD31">
        <v>3.3424284863457352</v>
      </c>
      <c r="AE31">
        <v>2.940080589948975</v>
      </c>
      <c r="AF31">
        <v>1.312252430826224</v>
      </c>
      <c r="AG31">
        <v>16.111858775822778</v>
      </c>
      <c r="AH31">
        <v>15.485150771102481</v>
      </c>
      <c r="AI31">
        <v>3.3100717445656742</v>
      </c>
      <c r="AJ31">
        <v>37.859875732124003</v>
      </c>
      <c r="AK31">
        <v>9.8059644012122398</v>
      </c>
      <c r="AL31">
        <v>47.145685395747577</v>
      </c>
      <c r="AM31">
        <v>0.23965498391181439</v>
      </c>
      <c r="AN31">
        <v>2.313052493001277</v>
      </c>
    </row>
    <row r="32" spans="1:40" x14ac:dyDescent="0.45">
      <c r="A32" s="1" t="s">
        <v>461</v>
      </c>
      <c r="B32">
        <v>26.576126809720691</v>
      </c>
      <c r="C32">
        <v>8.013947537938737</v>
      </c>
      <c r="D32">
        <v>0.96077946193512331</v>
      </c>
      <c r="E32">
        <v>0.1843424851767298</v>
      </c>
      <c r="F32">
        <v>19.50594635523607</v>
      </c>
      <c r="G32">
        <v>7.1862880226621417</v>
      </c>
      <c r="H32">
        <v>26.800226025589382</v>
      </c>
      <c r="I32">
        <v>2.8585136690449668</v>
      </c>
      <c r="J32">
        <v>5.1971015742148658</v>
      </c>
      <c r="K32">
        <v>2.418751284096115</v>
      </c>
      <c r="L32">
        <v>4.648499135683581</v>
      </c>
      <c r="M32">
        <v>7.9634823636072793</v>
      </c>
      <c r="N32">
        <v>5.7192082496931871</v>
      </c>
      <c r="O32">
        <v>0.44162340529965732</v>
      </c>
      <c r="P32">
        <v>2.608529185310354</v>
      </c>
      <c r="Q32">
        <v>2.230693876080136</v>
      </c>
      <c r="R32">
        <v>4.5607172052354077</v>
      </c>
      <c r="S32">
        <v>57.22179973079232</v>
      </c>
      <c r="T32">
        <v>4.0226192086620616</v>
      </c>
      <c r="U32">
        <v>9.1863004374536565</v>
      </c>
      <c r="V32">
        <v>20.626948213076759</v>
      </c>
      <c r="W32">
        <v>23.446977393691519</v>
      </c>
      <c r="X32">
        <v>0.1845673183583105</v>
      </c>
      <c r="Y32">
        <v>0.87237585990033339</v>
      </c>
      <c r="Z32">
        <v>3.7219909809883491</v>
      </c>
      <c r="AA32">
        <v>10.1152074046372</v>
      </c>
      <c r="AB32">
        <v>0.95915248418564292</v>
      </c>
      <c r="AC32">
        <v>17.760525249158022</v>
      </c>
      <c r="AD32">
        <v>6.5464413764800344</v>
      </c>
      <c r="AE32">
        <v>8.1822437273746971</v>
      </c>
      <c r="AF32">
        <v>3.23233466526613</v>
      </c>
      <c r="AG32">
        <v>32.814976531369837</v>
      </c>
      <c r="AH32">
        <v>40.354931418512322</v>
      </c>
      <c r="AI32">
        <v>8.0050662653426574</v>
      </c>
      <c r="AJ32">
        <v>98.731550179748922</v>
      </c>
      <c r="AK32">
        <v>25.256282759739761</v>
      </c>
      <c r="AL32">
        <v>121.7483351515146</v>
      </c>
      <c r="AM32">
        <v>0.71998875370054671</v>
      </c>
      <c r="AN32">
        <v>5.7654750943071402</v>
      </c>
    </row>
    <row r="33" spans="1:40" x14ac:dyDescent="0.45">
      <c r="A33" s="1" t="s">
        <v>462</v>
      </c>
      <c r="B33">
        <v>17.335949587054142</v>
      </c>
      <c r="C33">
        <v>0.50982712852405176</v>
      </c>
      <c r="D33">
        <v>0.1327239675770879</v>
      </c>
      <c r="E33">
        <v>9.2447759776271649E-2</v>
      </c>
      <c r="F33">
        <v>3.19073505490495</v>
      </c>
      <c r="G33">
        <v>1.1237048007860879</v>
      </c>
      <c r="H33">
        <v>6.5574697160992459</v>
      </c>
      <c r="I33">
        <v>0.26763279884962821</v>
      </c>
      <c r="J33">
        <v>0.84302370866031229</v>
      </c>
      <c r="K33">
        <v>0.22701486376399599</v>
      </c>
      <c r="L33">
        <v>0.54752767858043472</v>
      </c>
      <c r="M33">
        <v>1.1952446712438021</v>
      </c>
      <c r="N33">
        <v>0.94000381344185646</v>
      </c>
      <c r="O33">
        <v>6.8029819164458438E-2</v>
      </c>
      <c r="P33">
        <v>0.36589326879108119</v>
      </c>
      <c r="Q33">
        <v>0.30514231900372868</v>
      </c>
      <c r="R33">
        <v>0.69912366069339582</v>
      </c>
      <c r="S33">
        <v>9.0954061182016961</v>
      </c>
      <c r="T33">
        <v>0.638436465802249</v>
      </c>
      <c r="U33">
        <v>1.1846124016401141</v>
      </c>
      <c r="V33">
        <v>2.4213503495158282</v>
      </c>
      <c r="W33">
        <v>3.0651424173156379</v>
      </c>
      <c r="X33">
        <v>2.711953397212109E-2</v>
      </c>
      <c r="Y33">
        <v>0.14164863893868121</v>
      </c>
      <c r="Z33">
        <v>0.55249214766665622</v>
      </c>
      <c r="AA33">
        <v>1.685228980804282</v>
      </c>
      <c r="AB33">
        <v>0.1268473077673766</v>
      </c>
      <c r="AC33">
        <v>7.2492873530998629</v>
      </c>
      <c r="AD33">
        <v>1.0758444132349929</v>
      </c>
      <c r="AE33">
        <v>1.3316041973906061</v>
      </c>
      <c r="AF33">
        <v>0.52524314848623321</v>
      </c>
      <c r="AG33">
        <v>5.5279523187445889</v>
      </c>
      <c r="AH33">
        <v>6.1833152351545788</v>
      </c>
      <c r="AI33">
        <v>1.300015433515904</v>
      </c>
      <c r="AJ33">
        <v>15.31065142460379</v>
      </c>
      <c r="AK33">
        <v>4.0227223222743698</v>
      </c>
      <c r="AL33">
        <v>17.83447654552235</v>
      </c>
      <c r="AM33">
        <v>0.10725933324840441</v>
      </c>
      <c r="AN33">
        <v>0.75405863452892852</v>
      </c>
    </row>
    <row r="34" spans="1:40" x14ac:dyDescent="0.45">
      <c r="A34" s="1" t="s">
        <v>463</v>
      </c>
      <c r="B34">
        <v>14.395997247718739</v>
      </c>
      <c r="C34">
        <v>1.517012143286413</v>
      </c>
      <c r="D34">
        <v>0.43958749069171782</v>
      </c>
      <c r="E34">
        <v>0.1141067099448362</v>
      </c>
      <c r="F34">
        <v>14.71336380830239</v>
      </c>
      <c r="G34">
        <v>5.1563181363945123</v>
      </c>
      <c r="H34">
        <v>6.4373404581902518</v>
      </c>
      <c r="I34">
        <v>0.8161832573956147</v>
      </c>
      <c r="J34">
        <v>3.9174812023625991</v>
      </c>
      <c r="K34">
        <v>0.30925687837731858</v>
      </c>
      <c r="L34">
        <v>1.9886134218085361</v>
      </c>
      <c r="M34">
        <v>5.4009916925867456</v>
      </c>
      <c r="N34">
        <v>4.2382063763406457</v>
      </c>
      <c r="O34">
        <v>0.28697368221663311</v>
      </c>
      <c r="P34">
        <v>1.630829043084651</v>
      </c>
      <c r="Q34">
        <v>1.347861733001211</v>
      </c>
      <c r="R34">
        <v>3.2523003754744568</v>
      </c>
      <c r="S34">
        <v>51.700662237963883</v>
      </c>
      <c r="T34">
        <v>3.011106202471395</v>
      </c>
      <c r="U34">
        <v>5.1736550757779129</v>
      </c>
      <c r="V34">
        <v>9.9140868843981504</v>
      </c>
      <c r="W34">
        <v>8.9508040771449089</v>
      </c>
      <c r="X34">
        <v>0.1047989879781286</v>
      </c>
      <c r="Y34">
        <v>0.65534054857521751</v>
      </c>
      <c r="Z34">
        <v>2.345736734122549</v>
      </c>
      <c r="AA34">
        <v>7.4935062559181587</v>
      </c>
      <c r="AB34">
        <v>0.56030450142674104</v>
      </c>
      <c r="AC34">
        <v>12.538663415772501</v>
      </c>
      <c r="AD34">
        <v>3.1412157261025859</v>
      </c>
      <c r="AE34">
        <v>5.9241513811714173</v>
      </c>
      <c r="AF34">
        <v>1.746616117586806</v>
      </c>
      <c r="AG34">
        <v>11.359051174257781</v>
      </c>
      <c r="AH34">
        <v>26.306247400127191</v>
      </c>
      <c r="AI34">
        <v>4.8730705506306577</v>
      </c>
      <c r="AJ34">
        <v>87.215097426966594</v>
      </c>
      <c r="AK34">
        <v>15.153940332808819</v>
      </c>
      <c r="AL34">
        <v>51.606100772768272</v>
      </c>
      <c r="AM34">
        <v>0.48788652480090339</v>
      </c>
      <c r="AN34">
        <v>4.7750147948501818</v>
      </c>
    </row>
    <row r="35" spans="1:40" x14ac:dyDescent="0.45">
      <c r="A35" s="1" t="s">
        <v>464</v>
      </c>
      <c r="B35">
        <v>19.144051783499151</v>
      </c>
      <c r="C35">
        <v>3.8488741997079878</v>
      </c>
      <c r="D35">
        <v>0.28030907890451839</v>
      </c>
      <c r="E35">
        <v>7.0426065056995488E-2</v>
      </c>
      <c r="F35">
        <v>2.6077311434398749</v>
      </c>
      <c r="G35">
        <v>3.0212664668777069</v>
      </c>
      <c r="H35">
        <v>11.922105353276219</v>
      </c>
      <c r="I35">
        <v>1.426428619295651</v>
      </c>
      <c r="J35">
        <v>0.73585693472505509</v>
      </c>
      <c r="K35">
        <v>0.40772335694373069</v>
      </c>
      <c r="L35">
        <v>1.927132069277266</v>
      </c>
      <c r="M35">
        <v>3.1681820570987229</v>
      </c>
      <c r="N35">
        <v>0.70849394565849222</v>
      </c>
      <c r="O35">
        <v>0.20302665289562791</v>
      </c>
      <c r="P35">
        <v>1.5184660912524881</v>
      </c>
      <c r="Q35">
        <v>2.3938971172348471</v>
      </c>
      <c r="R35">
        <v>0.86730126166590671</v>
      </c>
      <c r="S35">
        <v>3.1113153228656518</v>
      </c>
      <c r="T35">
        <v>0.41555356114556719</v>
      </c>
      <c r="U35">
        <v>4.68283128211388</v>
      </c>
      <c r="V35">
        <v>8.1565100193187234</v>
      </c>
      <c r="W35">
        <v>12.36979757737441</v>
      </c>
      <c r="X35">
        <v>0.1343657980305798</v>
      </c>
      <c r="Y35">
        <v>0.3278811958542257</v>
      </c>
      <c r="Z35">
        <v>2.9051342759445231</v>
      </c>
      <c r="AA35">
        <v>3.4750375658579111</v>
      </c>
      <c r="AB35">
        <v>0.49264809982563718</v>
      </c>
      <c r="AC35">
        <v>3.5362579005386512</v>
      </c>
      <c r="AD35">
        <v>3.51489193670026</v>
      </c>
      <c r="AE35">
        <v>1.4654797249743099</v>
      </c>
      <c r="AF35">
        <v>1.3604366720563601</v>
      </c>
      <c r="AG35">
        <v>15.40987410052545</v>
      </c>
      <c r="AH35">
        <v>8.5212509985532794</v>
      </c>
      <c r="AI35">
        <v>2.4604110416205001</v>
      </c>
      <c r="AJ35">
        <v>15.04914087147692</v>
      </c>
      <c r="AK35">
        <v>7.5853547295725692</v>
      </c>
      <c r="AL35">
        <v>72.72063289008733</v>
      </c>
      <c r="AM35">
        <v>0.17445658340014761</v>
      </c>
      <c r="AN35">
        <v>3.1655106556501948</v>
      </c>
    </row>
    <row r="36" spans="1:40" x14ac:dyDescent="0.45">
      <c r="A36" s="1" t="s">
        <v>465</v>
      </c>
      <c r="B36">
        <v>13.839632230488821</v>
      </c>
      <c r="C36">
        <v>2.3068208157005849</v>
      </c>
      <c r="D36">
        <v>0.86964903959878981</v>
      </c>
      <c r="E36">
        <v>0.11523676116004659</v>
      </c>
      <c r="F36">
        <v>5.2152499532880956</v>
      </c>
      <c r="G36">
        <v>1.377492550472841</v>
      </c>
      <c r="H36">
        <v>112.5453782497863</v>
      </c>
      <c r="I36">
        <v>20.226054939582738</v>
      </c>
      <c r="J36">
        <v>2.8096381260996028</v>
      </c>
      <c r="K36">
        <v>2.4666533031517379</v>
      </c>
      <c r="L36">
        <v>13.068273398703569</v>
      </c>
      <c r="M36">
        <v>3.112356297157012</v>
      </c>
      <c r="N36">
        <v>1.46186900177118</v>
      </c>
      <c r="O36">
        <v>0.27958732578629708</v>
      </c>
      <c r="P36">
        <v>10.82024108554474</v>
      </c>
      <c r="Q36">
        <v>1.68436183826458</v>
      </c>
      <c r="R36">
        <v>1.465403540346464</v>
      </c>
      <c r="S36">
        <v>14.01800125574024</v>
      </c>
      <c r="T36">
        <v>1.3920994303144389</v>
      </c>
      <c r="U36">
        <v>5.409794572341494</v>
      </c>
      <c r="V36">
        <v>12.356655066509161</v>
      </c>
      <c r="W36">
        <v>37.376800772546702</v>
      </c>
      <c r="X36">
        <v>0.25354274005588928</v>
      </c>
      <c r="Y36">
        <v>0.35360783561801268</v>
      </c>
      <c r="Z36">
        <v>4.0161195402669936</v>
      </c>
      <c r="AA36">
        <v>4.2202940133279041</v>
      </c>
      <c r="AB36">
        <v>0.69797596003501228</v>
      </c>
      <c r="AC36">
        <v>6.2754400072719143</v>
      </c>
      <c r="AD36">
        <v>15.82607978805699</v>
      </c>
      <c r="AE36">
        <v>2.5196292360778041</v>
      </c>
      <c r="AF36">
        <v>8.6989409650630982</v>
      </c>
      <c r="AG36">
        <v>48.355926463184957</v>
      </c>
      <c r="AH36">
        <v>28.99490647980388</v>
      </c>
      <c r="AI36">
        <v>11.430074710622611</v>
      </c>
      <c r="AJ36">
        <v>72.073051291456565</v>
      </c>
      <c r="AK36">
        <v>39.463188236847728</v>
      </c>
      <c r="AL36">
        <v>811.67585118047316</v>
      </c>
      <c r="AM36">
        <v>0.39670431386202831</v>
      </c>
      <c r="AN36">
        <v>17.61695925898707</v>
      </c>
    </row>
    <row r="37" spans="1:40" x14ac:dyDescent="0.45">
      <c r="A37" s="1" t="s">
        <v>466</v>
      </c>
      <c r="B37">
        <v>37.824058024365428</v>
      </c>
      <c r="C37">
        <v>6.6713021768787932</v>
      </c>
      <c r="D37">
        <v>3.4988890207154828</v>
      </c>
      <c r="E37">
        <v>0.1358703248244354</v>
      </c>
      <c r="F37">
        <v>10.008050521426391</v>
      </c>
      <c r="G37">
        <v>2.9303133681225568</v>
      </c>
      <c r="H37">
        <v>36.261312545028858</v>
      </c>
      <c r="I37">
        <v>5.478292683353267</v>
      </c>
      <c r="J37">
        <v>1.884111143733568</v>
      </c>
      <c r="K37">
        <v>1.142336474056334</v>
      </c>
      <c r="L37">
        <v>8.2547917725413313</v>
      </c>
      <c r="M37">
        <v>10.395375338670551</v>
      </c>
      <c r="N37">
        <v>2.838760928180053</v>
      </c>
      <c r="O37">
        <v>1.037360657774024</v>
      </c>
      <c r="P37">
        <v>149.67828347961549</v>
      </c>
      <c r="Q37">
        <v>2.4624534803602232</v>
      </c>
      <c r="R37">
        <v>1.419963946297325</v>
      </c>
      <c r="S37">
        <v>14.855131012075979</v>
      </c>
      <c r="T37">
        <v>1.5261652201563181</v>
      </c>
      <c r="U37">
        <v>18.804115207826861</v>
      </c>
      <c r="V37">
        <v>21.084655012420509</v>
      </c>
      <c r="W37">
        <v>25.003058305669281</v>
      </c>
      <c r="X37">
        <v>0.25387209627498247</v>
      </c>
      <c r="Y37">
        <v>2.3038413111442968</v>
      </c>
      <c r="Z37">
        <v>4.5854427737672259</v>
      </c>
      <c r="AA37">
        <v>23.81831712865749</v>
      </c>
      <c r="AB37">
        <v>2.5628714226449398</v>
      </c>
      <c r="AC37">
        <v>18.622377457006881</v>
      </c>
      <c r="AD37">
        <v>11.87722032454087</v>
      </c>
      <c r="AE37">
        <v>2.9012138241710712</v>
      </c>
      <c r="AF37">
        <v>6.3024742549884563</v>
      </c>
      <c r="AG37">
        <v>48.594305974200722</v>
      </c>
      <c r="AH37">
        <v>32.325169265812363</v>
      </c>
      <c r="AI37">
        <v>8.3990827106532109</v>
      </c>
      <c r="AJ37">
        <v>59.84495251875606</v>
      </c>
      <c r="AK37">
        <v>28.063556817434659</v>
      </c>
      <c r="AL37">
        <v>278.24809411331557</v>
      </c>
      <c r="AM37">
        <v>1.1006627878797439</v>
      </c>
      <c r="AN37">
        <v>7.2205334324965618</v>
      </c>
    </row>
    <row r="38" spans="1:40" x14ac:dyDescent="0.45">
      <c r="A38" s="1" t="s">
        <v>467</v>
      </c>
      <c r="B38">
        <v>55.316868812703781</v>
      </c>
      <c r="C38">
        <v>7.1317019077538077</v>
      </c>
      <c r="D38">
        <v>1.96896817658113</v>
      </c>
      <c r="E38">
        <v>0.38235012459745521</v>
      </c>
      <c r="F38">
        <v>20.118090968392099</v>
      </c>
      <c r="G38">
        <v>10.61189147088435</v>
      </c>
      <c r="H38">
        <v>78.912958180123653</v>
      </c>
      <c r="I38">
        <v>7.7451866200960362</v>
      </c>
      <c r="J38">
        <v>2.2016502982349739</v>
      </c>
      <c r="K38">
        <v>3.8958479105540289</v>
      </c>
      <c r="L38">
        <v>36.292400868237053</v>
      </c>
      <c r="M38">
        <v>30.242128695785869</v>
      </c>
      <c r="N38">
        <v>4.0939068783913442</v>
      </c>
      <c r="O38">
        <v>5.7491823059404776</v>
      </c>
      <c r="P38">
        <v>26.605753684850331</v>
      </c>
      <c r="Q38">
        <v>31.712684219414371</v>
      </c>
      <c r="R38">
        <v>2.8318746660043281</v>
      </c>
      <c r="S38">
        <v>25.369967676942832</v>
      </c>
      <c r="T38">
        <v>2.375751884604512</v>
      </c>
      <c r="U38">
        <v>95.380167177051362</v>
      </c>
      <c r="V38">
        <v>55.586923007905916</v>
      </c>
      <c r="W38">
        <v>82.695798843341052</v>
      </c>
      <c r="X38">
        <v>0.64120281100657528</v>
      </c>
      <c r="Y38">
        <v>4.9116488010566517</v>
      </c>
      <c r="Z38">
        <v>11.9787183747067</v>
      </c>
      <c r="AA38">
        <v>52.670710173215639</v>
      </c>
      <c r="AB38">
        <v>14.070412305319291</v>
      </c>
      <c r="AC38">
        <v>34.343684616047909</v>
      </c>
      <c r="AD38">
        <v>20.925163624191331</v>
      </c>
      <c r="AE38">
        <v>9.7841068314490141</v>
      </c>
      <c r="AF38">
        <v>6.5408963020953648</v>
      </c>
      <c r="AG38">
        <v>117.09459438295769</v>
      </c>
      <c r="AH38">
        <v>80.303729870743382</v>
      </c>
      <c r="AI38">
        <v>12.39921991016708</v>
      </c>
      <c r="AJ38">
        <v>126.2160429915005</v>
      </c>
      <c r="AK38">
        <v>68.327470119500134</v>
      </c>
      <c r="AL38">
        <v>838.48570512464028</v>
      </c>
      <c r="AM38">
        <v>4.2083979018655651</v>
      </c>
      <c r="AN38">
        <v>24.623032086722361</v>
      </c>
    </row>
    <row r="39" spans="1:40" x14ac:dyDescent="0.45">
      <c r="A39" s="1" t="s">
        <v>468</v>
      </c>
      <c r="B39">
        <v>18.15639491185863</v>
      </c>
      <c r="C39">
        <v>2.1308151808849858</v>
      </c>
      <c r="D39">
        <v>0.60556133223270436</v>
      </c>
      <c r="E39">
        <v>0.1252376537912199</v>
      </c>
      <c r="F39">
        <v>5.5065084421328638</v>
      </c>
      <c r="G39">
        <v>2.168109422921408</v>
      </c>
      <c r="H39">
        <v>23.649593160187209</v>
      </c>
      <c r="I39">
        <v>2.3564680899011639</v>
      </c>
      <c r="J39">
        <v>0.82553416696677218</v>
      </c>
      <c r="K39">
        <v>1.4012511805436669</v>
      </c>
      <c r="L39">
        <v>12.635684193435839</v>
      </c>
      <c r="M39">
        <v>13.862293871917741</v>
      </c>
      <c r="N39">
        <v>1.1492610938580929</v>
      </c>
      <c r="O39">
        <v>1.6829785657538641</v>
      </c>
      <c r="P39">
        <v>6.1029081724480996</v>
      </c>
      <c r="Q39">
        <v>6.8527159304615219</v>
      </c>
      <c r="R39">
        <v>0.98967548236904923</v>
      </c>
      <c r="S39">
        <v>11.420064961938021</v>
      </c>
      <c r="T39">
        <v>0.83758449407349289</v>
      </c>
      <c r="U39">
        <v>19.43670486444983</v>
      </c>
      <c r="V39">
        <v>12.634795687850749</v>
      </c>
      <c r="W39">
        <v>21.354234671170531</v>
      </c>
      <c r="X39">
        <v>0.1692444075781159</v>
      </c>
      <c r="Y39">
        <v>1.439623284068213</v>
      </c>
      <c r="Z39">
        <v>3.4110198134851588</v>
      </c>
      <c r="AA39">
        <v>15.49577985822175</v>
      </c>
      <c r="AB39">
        <v>2.6741613972507898</v>
      </c>
      <c r="AC39">
        <v>13.344593925595721</v>
      </c>
      <c r="AD39">
        <v>5.1560170641035148</v>
      </c>
      <c r="AE39">
        <v>2.9013184046971321</v>
      </c>
      <c r="AF39">
        <v>2.0077307277205669</v>
      </c>
      <c r="AG39">
        <v>28.10064413080223</v>
      </c>
      <c r="AH39">
        <v>26.24220686376303</v>
      </c>
      <c r="AI39">
        <v>3.736277102752704</v>
      </c>
      <c r="AJ39">
        <v>37.131009868132587</v>
      </c>
      <c r="AK39">
        <v>15.95176331312075</v>
      </c>
      <c r="AL39">
        <v>208.22062742136271</v>
      </c>
      <c r="AM39">
        <v>5.8935527305702911</v>
      </c>
      <c r="AN39">
        <v>6.5557069661173788</v>
      </c>
    </row>
    <row r="40" spans="1:40" x14ac:dyDescent="0.45">
      <c r="A40" s="1" t="s">
        <v>469</v>
      </c>
      <c r="B40">
        <v>1.23215639607937</v>
      </c>
      <c r="C40">
        <v>0.106187324762607</v>
      </c>
      <c r="D40">
        <v>4.0444455878433122E-2</v>
      </c>
      <c r="E40">
        <v>5.1260367464410414E-3</v>
      </c>
      <c r="F40">
        <v>0.39491256203183123</v>
      </c>
      <c r="G40">
        <v>0.24779339054417421</v>
      </c>
      <c r="H40">
        <v>0.8264078958030161</v>
      </c>
      <c r="I40">
        <v>8.4544159810546582E-2</v>
      </c>
      <c r="J40">
        <v>3.5866446835957799E-2</v>
      </c>
      <c r="K40">
        <v>4.064100338752262E-2</v>
      </c>
      <c r="L40">
        <v>0.47036542260807013</v>
      </c>
      <c r="M40">
        <v>0.62858842861662911</v>
      </c>
      <c r="N40">
        <v>7.3027889142749658E-2</v>
      </c>
      <c r="O40">
        <v>4.6131013852361423E-2</v>
      </c>
      <c r="P40">
        <v>0.50109760738678399</v>
      </c>
      <c r="Q40">
        <v>0.56683288512746688</v>
      </c>
      <c r="R40">
        <v>4.9224783478108339E-2</v>
      </c>
      <c r="S40">
        <v>0.45706902014547501</v>
      </c>
      <c r="T40">
        <v>3.4502418147959943E-2</v>
      </c>
      <c r="U40">
        <v>0.91504708898635245</v>
      </c>
      <c r="V40">
        <v>0.56643312755990061</v>
      </c>
      <c r="W40">
        <v>1.0345573424472909</v>
      </c>
      <c r="X40">
        <v>7.9401466890389738E-3</v>
      </c>
      <c r="Y40">
        <v>7.7118024402302657E-2</v>
      </c>
      <c r="Z40">
        <v>0.1510256417603586</v>
      </c>
      <c r="AA40">
        <v>0.80017217145308706</v>
      </c>
      <c r="AB40">
        <v>0.1679561032582699</v>
      </c>
      <c r="AC40">
        <v>0.76925229667908912</v>
      </c>
      <c r="AD40">
        <v>0.22429495296692831</v>
      </c>
      <c r="AE40">
        <v>0.16960786413872961</v>
      </c>
      <c r="AF40">
        <v>9.6176111460147332E-2</v>
      </c>
      <c r="AG40">
        <v>1.2621356122637619</v>
      </c>
      <c r="AH40">
        <v>1.2885201778171089</v>
      </c>
      <c r="AI40">
        <v>0.18777224746434151</v>
      </c>
      <c r="AJ40">
        <v>3.5670160052622299</v>
      </c>
      <c r="AK40">
        <v>1.4728787214195549</v>
      </c>
      <c r="AL40">
        <v>12.173153557192419</v>
      </c>
      <c r="AM40">
        <v>3.9229019032063238E-2</v>
      </c>
      <c r="AN40">
        <v>0.1765389211876863</v>
      </c>
    </row>
    <row r="41" spans="1:40" x14ac:dyDescent="0.45">
      <c r="A41" s="1" t="s">
        <v>470</v>
      </c>
      <c r="B41">
        <v>14.284603462392649</v>
      </c>
      <c r="C41">
        <v>1.695141153295983</v>
      </c>
      <c r="D41">
        <v>0.56342871490381718</v>
      </c>
      <c r="E41">
        <v>8.0388713154634542E-2</v>
      </c>
      <c r="F41">
        <v>4.215993656590987</v>
      </c>
      <c r="G41">
        <v>2.6483590142844311</v>
      </c>
      <c r="H41">
        <v>14.18375085742767</v>
      </c>
      <c r="I41">
        <v>1.744375081314131</v>
      </c>
      <c r="J41">
        <v>0.61213379382030375</v>
      </c>
      <c r="K41">
        <v>0.66495320857922735</v>
      </c>
      <c r="L41">
        <v>6.2657945447767833</v>
      </c>
      <c r="M41">
        <v>7.0483178886670714</v>
      </c>
      <c r="N41">
        <v>0.79026667458456767</v>
      </c>
      <c r="O41">
        <v>0.52159879791995323</v>
      </c>
      <c r="P41">
        <v>13.3770629329847</v>
      </c>
      <c r="Q41">
        <v>16.009253286695738</v>
      </c>
      <c r="R41">
        <v>0.85043920152839514</v>
      </c>
      <c r="S41">
        <v>4.6729360362126737</v>
      </c>
      <c r="T41">
        <v>0.41698791852668898</v>
      </c>
      <c r="U41">
        <v>10.215339109697521</v>
      </c>
      <c r="V41">
        <v>6.946995400475851</v>
      </c>
      <c r="W41">
        <v>12.333896277995031</v>
      </c>
      <c r="X41">
        <v>8.9961969701439506E-2</v>
      </c>
      <c r="Y41">
        <v>0.81579504404235192</v>
      </c>
      <c r="Z41">
        <v>1.672825948341929</v>
      </c>
      <c r="AA41">
        <v>8.5041396498162189</v>
      </c>
      <c r="AB41">
        <v>1.73180332904487</v>
      </c>
      <c r="AC41">
        <v>8.3668225746192046</v>
      </c>
      <c r="AD41">
        <v>2.8748501557942898</v>
      </c>
      <c r="AE41">
        <v>3.807266506533606</v>
      </c>
      <c r="AF41">
        <v>1.3600320405610951</v>
      </c>
      <c r="AG41">
        <v>14.48656788990894</v>
      </c>
      <c r="AH41">
        <v>21.566169388208891</v>
      </c>
      <c r="AI41">
        <v>2.195191812441093</v>
      </c>
      <c r="AJ41">
        <v>28.002267423110549</v>
      </c>
      <c r="AK41">
        <v>15.19993725813366</v>
      </c>
      <c r="AL41">
        <v>183.98288655100961</v>
      </c>
      <c r="AM41">
        <v>0.45037143358698128</v>
      </c>
      <c r="AN41">
        <v>5.4149662400332943</v>
      </c>
    </row>
    <row r="42" spans="1:40" x14ac:dyDescent="0.45">
      <c r="A42" s="1" t="s">
        <v>471</v>
      </c>
      <c r="B42">
        <v>2.063794636980004</v>
      </c>
      <c r="C42">
        <v>0.2856454598188215</v>
      </c>
      <c r="D42">
        <v>8.525999344017933E-2</v>
      </c>
      <c r="E42">
        <v>2.210099713883781E-2</v>
      </c>
      <c r="F42">
        <v>0.7321123103863153</v>
      </c>
      <c r="G42">
        <v>0.26277899845784158</v>
      </c>
      <c r="H42">
        <v>3.419149478033185</v>
      </c>
      <c r="I42">
        <v>0.29737716261426622</v>
      </c>
      <c r="J42">
        <v>0.32698581637352298</v>
      </c>
      <c r="K42">
        <v>0.19626727676373851</v>
      </c>
      <c r="L42">
        <v>2.497322486820245</v>
      </c>
      <c r="M42">
        <v>0.68352152036159064</v>
      </c>
      <c r="N42">
        <v>0.1972455287193515</v>
      </c>
      <c r="O42">
        <v>0.16068055148555391</v>
      </c>
      <c r="P42">
        <v>0.19173251156358551</v>
      </c>
      <c r="Q42">
        <v>0.21199297120575011</v>
      </c>
      <c r="R42">
        <v>0.29647555926204922</v>
      </c>
      <c r="S42">
        <v>7.9268929630788358</v>
      </c>
      <c r="T42">
        <v>0.68236951060202566</v>
      </c>
      <c r="U42">
        <v>1.9659106377160791</v>
      </c>
      <c r="V42">
        <v>2.0295752659526212</v>
      </c>
      <c r="W42">
        <v>4.4786354928751217</v>
      </c>
      <c r="X42">
        <v>3.6367312798807568E-2</v>
      </c>
      <c r="Y42">
        <v>5.1044230876787529</v>
      </c>
      <c r="Z42">
        <v>0.78329866602978548</v>
      </c>
      <c r="AA42">
        <v>50.529249413769868</v>
      </c>
      <c r="AB42">
        <v>0.42486849308569102</v>
      </c>
      <c r="AC42">
        <v>1.5881741679593111</v>
      </c>
      <c r="AD42">
        <v>1.6859527464363011</v>
      </c>
      <c r="AE42">
        <v>0.59424638645094274</v>
      </c>
      <c r="AF42">
        <v>0.98537015254891025</v>
      </c>
      <c r="AG42">
        <v>4.4223044403422946</v>
      </c>
      <c r="AH42">
        <v>6.8347893032747216</v>
      </c>
      <c r="AI42">
        <v>1.840193096646624</v>
      </c>
      <c r="AJ42">
        <v>19.638933034909169</v>
      </c>
      <c r="AK42">
        <v>6.4228916551180006</v>
      </c>
      <c r="AL42">
        <v>93.300045587710031</v>
      </c>
      <c r="AM42">
        <v>0.30340485339921253</v>
      </c>
      <c r="AN42">
        <v>0.6861187050711155</v>
      </c>
    </row>
    <row r="43" spans="1:40" x14ac:dyDescent="0.45">
      <c r="A43" s="1" t="s">
        <v>472</v>
      </c>
      <c r="B43">
        <v>1.1939979830666601</v>
      </c>
      <c r="C43">
        <v>0.15758301213188711</v>
      </c>
      <c r="D43">
        <v>4.7268376747219919E-2</v>
      </c>
      <c r="E43">
        <v>9.9749118539640743E-3</v>
      </c>
      <c r="F43">
        <v>0.32732804431907853</v>
      </c>
      <c r="G43">
        <v>0.17385546677760519</v>
      </c>
      <c r="H43">
        <v>2.996219509158895</v>
      </c>
      <c r="I43">
        <v>0.42935402968970521</v>
      </c>
      <c r="J43">
        <v>2.7700691369412511E-2</v>
      </c>
      <c r="K43">
        <v>0.1154521653418181</v>
      </c>
      <c r="L43">
        <v>2.2558919942461499</v>
      </c>
      <c r="M43">
        <v>0.29318842730052552</v>
      </c>
      <c r="N43">
        <v>7.5040890272709188E-2</v>
      </c>
      <c r="O43">
        <v>1.2357969444592041</v>
      </c>
      <c r="P43">
        <v>0.1952404410111287</v>
      </c>
      <c r="Q43">
        <v>0.20521367207497659</v>
      </c>
      <c r="R43">
        <v>5.1021854155133682E-2</v>
      </c>
      <c r="S43">
        <v>0.44264437843795729</v>
      </c>
      <c r="T43">
        <v>6.4405013994889876E-2</v>
      </c>
      <c r="U43">
        <v>1.9342732188626039</v>
      </c>
      <c r="V43">
        <v>1.3457095243487101</v>
      </c>
      <c r="W43">
        <v>2.8780353400321221</v>
      </c>
      <c r="X43">
        <v>3.3540499658080251E-2</v>
      </c>
      <c r="Y43">
        <v>0.15408813427903489</v>
      </c>
      <c r="Z43">
        <v>0.74009577381264025</v>
      </c>
      <c r="AA43">
        <v>2.2482378960980149</v>
      </c>
      <c r="AB43">
        <v>0.24002552681074951</v>
      </c>
      <c r="AC43">
        <v>1.059831281063712</v>
      </c>
      <c r="AD43">
        <v>0.9084446259324791</v>
      </c>
      <c r="AE43">
        <v>0.1248357168995929</v>
      </c>
      <c r="AF43">
        <v>0.26131770651780778</v>
      </c>
      <c r="AG43">
        <v>4.5015842638553876</v>
      </c>
      <c r="AH43">
        <v>2.538493480988774</v>
      </c>
      <c r="AI43">
        <v>0.45965651318652068</v>
      </c>
      <c r="AJ43">
        <v>3.6751688492045278</v>
      </c>
      <c r="AK43">
        <v>1.9478728953935129</v>
      </c>
      <c r="AL43">
        <v>30.656856269529879</v>
      </c>
      <c r="AM43">
        <v>8.7627473604155556E-2</v>
      </c>
      <c r="AN43">
        <v>0.55235854236758897</v>
      </c>
    </row>
    <row r="44" spans="1:40" x14ac:dyDescent="0.45">
      <c r="A44" s="1" t="s">
        <v>473</v>
      </c>
      <c r="B44">
        <v>2.9726261416481048</v>
      </c>
      <c r="C44">
        <v>0.61735515938599428</v>
      </c>
      <c r="D44">
        <v>0.1383557081930632</v>
      </c>
      <c r="E44">
        <v>2.9126630487619189E-2</v>
      </c>
      <c r="F44">
        <v>1.2259680492347611</v>
      </c>
      <c r="G44">
        <v>0.55723552716537905</v>
      </c>
      <c r="H44">
        <v>3.9485153879299681</v>
      </c>
      <c r="I44">
        <v>0.4262454105161837</v>
      </c>
      <c r="J44">
        <v>6.4404006697647995E-2</v>
      </c>
      <c r="K44">
        <v>0.50539021893640357</v>
      </c>
      <c r="L44">
        <v>4.5560964065867413</v>
      </c>
      <c r="M44">
        <v>0.84119623313258274</v>
      </c>
      <c r="N44">
        <v>0.27474047891988279</v>
      </c>
      <c r="O44">
        <v>0.1317323803071532</v>
      </c>
      <c r="P44">
        <v>0.5155886232538619</v>
      </c>
      <c r="Q44">
        <v>1.3080041976198391</v>
      </c>
      <c r="R44">
        <v>0.1238923805175754</v>
      </c>
      <c r="S44">
        <v>0.88231919655007729</v>
      </c>
      <c r="T44">
        <v>0.12389670271059421</v>
      </c>
      <c r="U44">
        <v>3.3630958687215879</v>
      </c>
      <c r="V44">
        <v>4.156160616556309</v>
      </c>
      <c r="W44">
        <v>6.5330149108005484</v>
      </c>
      <c r="X44">
        <v>4.4536016852328698E-2</v>
      </c>
      <c r="Y44">
        <v>0.16787034637648929</v>
      </c>
      <c r="Z44">
        <v>1.1033342948778879</v>
      </c>
      <c r="AA44">
        <v>1.8106685584149831</v>
      </c>
      <c r="AB44">
        <v>0.39611309480852908</v>
      </c>
      <c r="AC44">
        <v>1.9133235459497899</v>
      </c>
      <c r="AD44">
        <v>1.3693341845765561</v>
      </c>
      <c r="AE44">
        <v>0.2996704795373355</v>
      </c>
      <c r="AF44">
        <v>0.38513614532631818</v>
      </c>
      <c r="AG44">
        <v>7.6650680097413852</v>
      </c>
      <c r="AH44">
        <v>4.146314690961205</v>
      </c>
      <c r="AI44">
        <v>0.81874536407067589</v>
      </c>
      <c r="AJ44">
        <v>5.3488677276618759</v>
      </c>
      <c r="AK44">
        <v>3.122174755147237</v>
      </c>
      <c r="AL44">
        <v>80.486310395341206</v>
      </c>
      <c r="AM44">
        <v>0.1679831992765472</v>
      </c>
      <c r="AN44">
        <v>1.607999882400817</v>
      </c>
    </row>
    <row r="45" spans="1:40" x14ac:dyDescent="0.45">
      <c r="A45" s="1" t="s">
        <v>474</v>
      </c>
      <c r="B45">
        <v>0.94141990509998585</v>
      </c>
      <c r="C45">
        <v>0.1260799394706385</v>
      </c>
      <c r="D45">
        <v>3.7983566355047661E-2</v>
      </c>
      <c r="E45">
        <v>8.0674413902486718E-3</v>
      </c>
      <c r="F45">
        <v>0.27891576637463678</v>
      </c>
      <c r="G45">
        <v>0.127582277137159</v>
      </c>
      <c r="H45">
        <v>2.2750691095680948</v>
      </c>
      <c r="I45">
        <v>0.23906975863589919</v>
      </c>
      <c r="J45">
        <v>2.9644116754247829E-2</v>
      </c>
      <c r="K45">
        <v>0.13278759778460361</v>
      </c>
      <c r="L45">
        <v>0.55072769711040792</v>
      </c>
      <c r="M45">
        <v>0.38259699742860531</v>
      </c>
      <c r="N45">
        <v>6.7422315335724556E-2</v>
      </c>
      <c r="O45">
        <v>3.3134766906670193E-2</v>
      </c>
      <c r="P45">
        <v>0.16505775040415929</v>
      </c>
      <c r="Q45">
        <v>0.19002299105975759</v>
      </c>
      <c r="R45">
        <v>4.9986359717829519E-2</v>
      </c>
      <c r="S45">
        <v>0.36483113131980699</v>
      </c>
      <c r="T45">
        <v>5.9874637447777067E-2</v>
      </c>
      <c r="U45">
        <v>32.217452123000982</v>
      </c>
      <c r="V45">
        <v>7.034088860493755</v>
      </c>
      <c r="W45">
        <v>3.816878235240567</v>
      </c>
      <c r="X45">
        <v>3.2320890622790269E-2</v>
      </c>
      <c r="Y45">
        <v>2.9906671393537011E-2</v>
      </c>
      <c r="Z45">
        <v>0.53699542456376947</v>
      </c>
      <c r="AA45">
        <v>0.36616095007923671</v>
      </c>
      <c r="AB45">
        <v>1.813207988943464</v>
      </c>
      <c r="AC45">
        <v>0.37623289172485341</v>
      </c>
      <c r="AD45">
        <v>0.84058681939777979</v>
      </c>
      <c r="AE45">
        <v>0.12806437788424449</v>
      </c>
      <c r="AF45">
        <v>0.34759794603723693</v>
      </c>
      <c r="AG45">
        <v>2.6587191514180342</v>
      </c>
      <c r="AH45">
        <v>1.7123365655630951</v>
      </c>
      <c r="AI45">
        <v>0.7150368210729301</v>
      </c>
      <c r="AJ45">
        <v>3.4579242529055212</v>
      </c>
      <c r="AK45">
        <v>2.1097278813778519</v>
      </c>
      <c r="AL45">
        <v>29.780797121345749</v>
      </c>
      <c r="AM45">
        <v>4.4810851735700367E-2</v>
      </c>
      <c r="AN45">
        <v>5.0962396866881576</v>
      </c>
    </row>
    <row r="46" spans="1:40" x14ac:dyDescent="0.45">
      <c r="A46" s="1" t="s">
        <v>475</v>
      </c>
      <c r="B46">
        <v>9.5179189348818846E-2</v>
      </c>
      <c r="C46">
        <v>1.2715886600076101E-2</v>
      </c>
      <c r="D46">
        <v>2.942742480644028E-3</v>
      </c>
      <c r="E46">
        <v>8.1070424359337896E-4</v>
      </c>
      <c r="F46">
        <v>4.0457216638519228E-2</v>
      </c>
      <c r="G46">
        <v>1.2871718902648051E-2</v>
      </c>
      <c r="H46">
        <v>0.69355379202825906</v>
      </c>
      <c r="I46">
        <v>1.852695225047914E-2</v>
      </c>
      <c r="J46">
        <v>2.6172938735130389E-3</v>
      </c>
      <c r="K46">
        <v>6.7255346593098012E-3</v>
      </c>
      <c r="L46">
        <v>0.1779336884661657</v>
      </c>
      <c r="M46">
        <v>3.7056420036054603E-2</v>
      </c>
      <c r="N46">
        <v>6.6221077806717706E-3</v>
      </c>
      <c r="O46">
        <v>4.0746940520108499E-3</v>
      </c>
      <c r="P46">
        <v>1.6685097702665051E-2</v>
      </c>
      <c r="Q46">
        <v>1.7507818916274349E-2</v>
      </c>
      <c r="R46">
        <v>4.2225327108511056E-3</v>
      </c>
      <c r="S46">
        <v>8.4315647639068E-2</v>
      </c>
      <c r="T46">
        <v>6.5489942595219263E-3</v>
      </c>
      <c r="U46">
        <v>0.1891342615659144</v>
      </c>
      <c r="V46">
        <v>0.14392174848042391</v>
      </c>
      <c r="W46">
        <v>2.2354185751625271</v>
      </c>
      <c r="X46">
        <v>2.0098038024555769E-3</v>
      </c>
      <c r="Y46">
        <v>7.6774678118986467E-3</v>
      </c>
      <c r="Z46">
        <v>2.898791072494223E-2</v>
      </c>
      <c r="AA46">
        <v>8.0716971878020863E-2</v>
      </c>
      <c r="AB46">
        <v>0.77638928058702772</v>
      </c>
      <c r="AC46">
        <v>4.0341543762236809E-2</v>
      </c>
      <c r="AD46">
        <v>5.9225218422792499E-2</v>
      </c>
      <c r="AE46">
        <v>1.07697760192095E-2</v>
      </c>
      <c r="AF46">
        <v>1.438714465308477E-2</v>
      </c>
      <c r="AG46">
        <v>0.29947118282514329</v>
      </c>
      <c r="AH46">
        <v>0.17073932084854021</v>
      </c>
      <c r="AI46">
        <v>4.7195487800719943E-2</v>
      </c>
      <c r="AJ46">
        <v>2.4737213959541502</v>
      </c>
      <c r="AK46">
        <v>0.95764120624368365</v>
      </c>
      <c r="AL46">
        <v>9.89437141809743</v>
      </c>
      <c r="AM46">
        <v>2.362211158195556E-3</v>
      </c>
      <c r="AN46">
        <v>0.2495036723957425</v>
      </c>
    </row>
    <row r="47" spans="1:40" x14ac:dyDescent="0.45">
      <c r="A47" s="1" t="s">
        <v>476</v>
      </c>
      <c r="B47">
        <v>0.3870601951489468</v>
      </c>
      <c r="C47">
        <v>5.5491030662825673E-2</v>
      </c>
      <c r="D47">
        <v>1.202020015975E-2</v>
      </c>
      <c r="E47">
        <v>3.6315176839257922E-3</v>
      </c>
      <c r="F47">
        <v>0.19125575654293309</v>
      </c>
      <c r="G47">
        <v>6.6133823944877837E-2</v>
      </c>
      <c r="H47">
        <v>1.517249842757689</v>
      </c>
      <c r="I47">
        <v>7.0410311680080204E-2</v>
      </c>
      <c r="J47">
        <v>1.1687181035809209E-2</v>
      </c>
      <c r="K47">
        <v>2.101119085843442E-2</v>
      </c>
      <c r="L47">
        <v>0.18088613963902131</v>
      </c>
      <c r="M47">
        <v>0.19043333731413961</v>
      </c>
      <c r="N47">
        <v>3.3906698964492062E-2</v>
      </c>
      <c r="O47">
        <v>2.1409501822153929E-2</v>
      </c>
      <c r="P47">
        <v>4.868164170755903E-2</v>
      </c>
      <c r="Q47">
        <v>5.2494003507403998E-2</v>
      </c>
      <c r="R47">
        <v>1.9291488726401011E-2</v>
      </c>
      <c r="S47">
        <v>0.39239647380747222</v>
      </c>
      <c r="T47">
        <v>3.0558440715084331E-2</v>
      </c>
      <c r="U47">
        <v>0.96840091208430767</v>
      </c>
      <c r="V47">
        <v>0.45659185438192729</v>
      </c>
      <c r="W47">
        <v>3.802301225325281</v>
      </c>
      <c r="X47">
        <v>8.437738695848622E-3</v>
      </c>
      <c r="Y47">
        <v>3.9358193355427853E-2</v>
      </c>
      <c r="Z47">
        <v>0.12899243213953021</v>
      </c>
      <c r="AA47">
        <v>0.41161533391584809</v>
      </c>
      <c r="AB47">
        <v>3.3155102543130481</v>
      </c>
      <c r="AC47">
        <v>0.20034494218862131</v>
      </c>
      <c r="AD47">
        <v>0.22581994766919139</v>
      </c>
      <c r="AE47">
        <v>4.059761757712816E-2</v>
      </c>
      <c r="AF47">
        <v>5.7253223956901148E-2</v>
      </c>
      <c r="AG47">
        <v>0.81714287023306431</v>
      </c>
      <c r="AH47">
        <v>0.6594763381658737</v>
      </c>
      <c r="AI47">
        <v>0.22965650327805251</v>
      </c>
      <c r="AJ47">
        <v>9.7317883791839321</v>
      </c>
      <c r="AK47">
        <v>3.7125988838514279</v>
      </c>
      <c r="AL47">
        <v>31.880097086005861</v>
      </c>
      <c r="AM47">
        <v>1.1237647186738021E-2</v>
      </c>
      <c r="AN47">
        <v>8.4642407324273847E-2</v>
      </c>
    </row>
    <row r="48" spans="1:40" x14ac:dyDescent="0.45">
      <c r="A48" s="1" t="s">
        <v>477</v>
      </c>
      <c r="B48">
        <v>0.12713230916746709</v>
      </c>
      <c r="C48">
        <v>1.9399779240641461E-2</v>
      </c>
      <c r="D48">
        <v>5.4727000669880302E-3</v>
      </c>
      <c r="E48">
        <v>1.0726241005675919E-3</v>
      </c>
      <c r="F48">
        <v>4.0598723028175653E-2</v>
      </c>
      <c r="G48">
        <v>1.3512017659455941E-2</v>
      </c>
      <c r="H48">
        <v>0.54780759230589382</v>
      </c>
      <c r="I48">
        <v>2.082002956201379E-2</v>
      </c>
      <c r="J48">
        <v>2.590203487733356E-3</v>
      </c>
      <c r="K48">
        <v>1.547574980274144E-2</v>
      </c>
      <c r="L48">
        <v>0.2769583328946349</v>
      </c>
      <c r="M48">
        <v>4.1435366747276887E-2</v>
      </c>
      <c r="N48">
        <v>6.9982775868168163E-3</v>
      </c>
      <c r="O48">
        <v>4.4811886233487308E-3</v>
      </c>
      <c r="P48">
        <v>1.577191431336478E-2</v>
      </c>
      <c r="Q48">
        <v>1.7304366900318668E-2</v>
      </c>
      <c r="R48">
        <v>5.6449569816761757E-3</v>
      </c>
      <c r="S48">
        <v>0.44960819383756873</v>
      </c>
      <c r="T48">
        <v>1.9761499167271591E-2</v>
      </c>
      <c r="U48">
        <v>2.616491359727608</v>
      </c>
      <c r="V48">
        <v>0.14262742881319221</v>
      </c>
      <c r="W48">
        <v>1.232501605158248</v>
      </c>
      <c r="X48">
        <v>2.5696495000427058E-3</v>
      </c>
      <c r="Y48">
        <v>8.3216131568857737E-3</v>
      </c>
      <c r="Z48">
        <v>6.4432620002333393E-2</v>
      </c>
      <c r="AA48">
        <v>8.830548578140128E-2</v>
      </c>
      <c r="AB48">
        <v>1.268078661986578</v>
      </c>
      <c r="AC48">
        <v>4.9827810259226842E-2</v>
      </c>
      <c r="AD48">
        <v>8.6079360825007334E-2</v>
      </c>
      <c r="AE48">
        <v>1.196502448285377E-2</v>
      </c>
      <c r="AF48">
        <v>2.0571621437833729E-2</v>
      </c>
      <c r="AG48">
        <v>0.25858773842075528</v>
      </c>
      <c r="AH48">
        <v>0.19355193669911749</v>
      </c>
      <c r="AI48">
        <v>5.6384326552919681E-2</v>
      </c>
      <c r="AJ48">
        <v>2.2060900368352359</v>
      </c>
      <c r="AK48">
        <v>0.79993820921208258</v>
      </c>
      <c r="AL48">
        <v>5.7474447719109856</v>
      </c>
      <c r="AM48">
        <v>3.1189971703570519E-3</v>
      </c>
      <c r="AN48">
        <v>3.3017756054521973E-2</v>
      </c>
    </row>
    <row r="49" spans="1:40" x14ac:dyDescent="0.45">
      <c r="A49" s="1" t="s">
        <v>478</v>
      </c>
      <c r="B49">
        <v>0.5846760190039143</v>
      </c>
      <c r="C49">
        <v>7.4318833270736295E-2</v>
      </c>
      <c r="D49">
        <v>2.181496808289176E-2</v>
      </c>
      <c r="E49">
        <v>5.91254089300781E-3</v>
      </c>
      <c r="F49">
        <v>2.2534351438061249</v>
      </c>
      <c r="G49">
        <v>0.16190189443301539</v>
      </c>
      <c r="H49">
        <v>1.7144274399271111</v>
      </c>
      <c r="I49">
        <v>0.1102896920035274</v>
      </c>
      <c r="J49">
        <v>8.0400647139408254E-2</v>
      </c>
      <c r="K49">
        <v>2.8256406969273701E-2</v>
      </c>
      <c r="L49">
        <v>0.21561832841279049</v>
      </c>
      <c r="M49">
        <v>36.698050062919997</v>
      </c>
      <c r="N49">
        <v>0.14838979352943099</v>
      </c>
      <c r="O49">
        <v>3.5974819555790703E-2</v>
      </c>
      <c r="P49">
        <v>0.1690384792265277</v>
      </c>
      <c r="Q49">
        <v>0.1152168414298942</v>
      </c>
      <c r="R49">
        <v>0.1377846957581213</v>
      </c>
      <c r="S49">
        <v>4.1449724850090286</v>
      </c>
      <c r="T49">
        <v>8.91827669376965E-2</v>
      </c>
      <c r="U49">
        <v>0.64234557856134955</v>
      </c>
      <c r="V49">
        <v>0.48998999455291042</v>
      </c>
      <c r="W49">
        <v>1.171821639369476</v>
      </c>
      <c r="X49">
        <v>7.3747397334201249E-3</v>
      </c>
      <c r="Y49">
        <v>3.8062462229192962E-2</v>
      </c>
      <c r="Z49">
        <v>0.12350326299654719</v>
      </c>
      <c r="AA49">
        <v>0.41979829243709688</v>
      </c>
      <c r="AB49">
        <v>0.50187107570544787</v>
      </c>
      <c r="AC49">
        <v>13.28300806666998</v>
      </c>
      <c r="AD49">
        <v>0.345963332452487</v>
      </c>
      <c r="AE49">
        <v>0.74524998939735798</v>
      </c>
      <c r="AF49">
        <v>0.49389913238452882</v>
      </c>
      <c r="AG49">
        <v>2.752127806996731</v>
      </c>
      <c r="AH49">
        <v>15.09347719446407</v>
      </c>
      <c r="AI49">
        <v>0.57288761527978993</v>
      </c>
      <c r="AJ49">
        <v>3.991479521891895</v>
      </c>
      <c r="AK49">
        <v>1.953016283126586</v>
      </c>
      <c r="AL49">
        <v>30.235514088164781</v>
      </c>
      <c r="AM49">
        <v>0.85679029858015998</v>
      </c>
      <c r="AN49">
        <v>0.29187778812812498</v>
      </c>
    </row>
    <row r="50" spans="1:40" x14ac:dyDescent="0.45">
      <c r="A50" s="1" t="s">
        <v>479</v>
      </c>
      <c r="B50">
        <v>5.3192242171886273</v>
      </c>
      <c r="C50">
        <v>0.66426545601363918</v>
      </c>
      <c r="D50">
        <v>0.209678727264071</v>
      </c>
      <c r="E50">
        <v>5.1434146962997002E-2</v>
      </c>
      <c r="F50">
        <v>16.562360386490621</v>
      </c>
      <c r="G50">
        <v>1.127518908887795</v>
      </c>
      <c r="H50">
        <v>4.0665553685755222</v>
      </c>
      <c r="I50">
        <v>0.5205304072426481</v>
      </c>
      <c r="J50">
        <v>0.5477229286563593</v>
      </c>
      <c r="K50">
        <v>0.2271468653464479</v>
      </c>
      <c r="L50">
        <v>1.541164329819172</v>
      </c>
      <c r="M50">
        <v>164.05395444032959</v>
      </c>
      <c r="N50">
        <v>1.103349860894252</v>
      </c>
      <c r="O50">
        <v>0.22241880609499101</v>
      </c>
      <c r="P50">
        <v>1.1248404288107361</v>
      </c>
      <c r="Q50">
        <v>0.78281321517068803</v>
      </c>
      <c r="R50">
        <v>1.02967562933394</v>
      </c>
      <c r="S50">
        <v>31.170235820259659</v>
      </c>
      <c r="T50">
        <v>0.47841658943167281</v>
      </c>
      <c r="U50">
        <v>4.450350082994091</v>
      </c>
      <c r="V50">
        <v>3.4107022708668979</v>
      </c>
      <c r="W50">
        <v>5.8535269413005526</v>
      </c>
      <c r="X50">
        <v>5.2810598181553592E-2</v>
      </c>
      <c r="Y50">
        <v>0.31730704430218271</v>
      </c>
      <c r="Z50">
        <v>0.89503115303193681</v>
      </c>
      <c r="AA50">
        <v>3.4494712384545232</v>
      </c>
      <c r="AB50">
        <v>3.7316226006506379</v>
      </c>
      <c r="AC50">
        <v>98.776407125407744</v>
      </c>
      <c r="AD50">
        <v>1.822549709083362</v>
      </c>
      <c r="AE50">
        <v>5.1630830004313246</v>
      </c>
      <c r="AF50">
        <v>1.552626662877848</v>
      </c>
      <c r="AG50">
        <v>6.6520729295382113</v>
      </c>
      <c r="AH50">
        <v>105.6373043896357</v>
      </c>
      <c r="AI50">
        <v>2.0695377332400771</v>
      </c>
      <c r="AJ50">
        <v>15.220149384085611</v>
      </c>
      <c r="AK50">
        <v>6.1608745412199726</v>
      </c>
      <c r="AL50">
        <v>74.014904769927767</v>
      </c>
      <c r="AM50">
        <v>0.64119547176199509</v>
      </c>
      <c r="AN50">
        <v>1.543049130268261</v>
      </c>
    </row>
    <row r="51" spans="1:40" x14ac:dyDescent="0.45">
      <c r="A51" s="1" t="s">
        <v>480</v>
      </c>
      <c r="B51">
        <v>3.7721717800168413E-2</v>
      </c>
      <c r="C51">
        <v>4.9455498968355976E-3</v>
      </c>
      <c r="D51">
        <v>1.009789987429994E-3</v>
      </c>
      <c r="E51">
        <v>2.9893443280333283E-4</v>
      </c>
      <c r="F51">
        <v>1.5749334251447991E-2</v>
      </c>
      <c r="G51">
        <v>5.4267708046145191E-3</v>
      </c>
      <c r="H51">
        <v>0.12057121628410759</v>
      </c>
      <c r="I51">
        <v>5.692043821783609E-3</v>
      </c>
      <c r="J51">
        <v>9.3832200568865496E-4</v>
      </c>
      <c r="K51">
        <v>2.267704589159778E-3</v>
      </c>
      <c r="L51">
        <v>3.2821470626527072E-2</v>
      </c>
      <c r="M51">
        <v>1.4187627334779931E-2</v>
      </c>
      <c r="N51">
        <v>2.7586425749721831E-3</v>
      </c>
      <c r="O51">
        <v>1.6738202877039691E-3</v>
      </c>
      <c r="P51">
        <v>3.4300537505468059E-3</v>
      </c>
      <c r="Q51">
        <v>3.8732934850808599E-3</v>
      </c>
      <c r="R51">
        <v>1.565494252235438E-3</v>
      </c>
      <c r="S51">
        <v>3.1872172862412541E-2</v>
      </c>
      <c r="T51">
        <v>2.4764886808638538E-3</v>
      </c>
      <c r="U51">
        <v>7.6601622745232217E-2</v>
      </c>
      <c r="V51">
        <v>4.0738302561063693E-2</v>
      </c>
      <c r="W51">
        <v>0.41804993487974901</v>
      </c>
      <c r="X51">
        <v>7.0678999903110197E-4</v>
      </c>
      <c r="Y51">
        <v>3.2425799575262959E-3</v>
      </c>
      <c r="Z51">
        <v>1.1063122002573179E-2</v>
      </c>
      <c r="AA51">
        <v>3.3861460422275703E-2</v>
      </c>
      <c r="AB51">
        <v>0.2656714819288627</v>
      </c>
      <c r="AC51">
        <v>1.6655140509372592E-2</v>
      </c>
      <c r="AD51">
        <v>1.6068588350607021E-2</v>
      </c>
      <c r="AE51">
        <v>3.1910531343397018E-3</v>
      </c>
      <c r="AF51">
        <v>4.6036359019170272E-3</v>
      </c>
      <c r="AG51">
        <v>5.0814891552439949E-2</v>
      </c>
      <c r="AH51">
        <v>5.6645791889956533E-2</v>
      </c>
      <c r="AI51">
        <v>1.07208987137345E-2</v>
      </c>
      <c r="AJ51">
        <v>0.7967258927103017</v>
      </c>
      <c r="AK51">
        <v>0.30398345373501579</v>
      </c>
      <c r="AL51">
        <v>2.3059830962447569</v>
      </c>
      <c r="AM51">
        <v>8.3154822198024992E-4</v>
      </c>
      <c r="AN51">
        <v>1.576475905055091E-2</v>
      </c>
    </row>
    <row r="52" spans="1:40" x14ac:dyDescent="0.45">
      <c r="A52" s="1" t="s">
        <v>481</v>
      </c>
      <c r="B52">
        <v>0.12785776565365051</v>
      </c>
      <c r="C52">
        <v>1.790785324895041E-2</v>
      </c>
      <c r="D52">
        <v>3.9049318558078551E-3</v>
      </c>
      <c r="E52">
        <v>1.2014118246193139E-3</v>
      </c>
      <c r="F52">
        <v>6.5324654485665754E-2</v>
      </c>
      <c r="G52">
        <v>2.257327282964448E-2</v>
      </c>
      <c r="H52">
        <v>0.41865977196704102</v>
      </c>
      <c r="I52">
        <v>2.0906116141343061E-2</v>
      </c>
      <c r="J52">
        <v>3.8698889767098338E-3</v>
      </c>
      <c r="K52">
        <v>6.5746594453364917E-3</v>
      </c>
      <c r="L52">
        <v>5.8375288179547978E-2</v>
      </c>
      <c r="M52">
        <v>5.8815201924177683E-2</v>
      </c>
      <c r="N52">
        <v>1.1382258239439081E-2</v>
      </c>
      <c r="O52">
        <v>6.9509338896571668E-3</v>
      </c>
      <c r="P52">
        <v>1.342615748818439E-2</v>
      </c>
      <c r="Q52">
        <v>1.44523807244846E-2</v>
      </c>
      <c r="R52">
        <v>6.2880975755374583E-3</v>
      </c>
      <c r="S52">
        <v>0.1317592283133219</v>
      </c>
      <c r="T52">
        <v>1.001667405217984E-2</v>
      </c>
      <c r="U52">
        <v>0.32141924872147781</v>
      </c>
      <c r="V52">
        <v>0.14795745993655041</v>
      </c>
      <c r="W52">
        <v>1.52847146971846</v>
      </c>
      <c r="X52">
        <v>2.8291326142821879E-3</v>
      </c>
      <c r="Y52">
        <v>1.3536551466051471E-2</v>
      </c>
      <c r="Z52">
        <v>4.3326674526168327E-2</v>
      </c>
      <c r="AA52">
        <v>0.14115010908098671</v>
      </c>
      <c r="AB52">
        <v>1.090681666834924</v>
      </c>
      <c r="AC52">
        <v>6.8089004350807947E-2</v>
      </c>
      <c r="AD52">
        <v>6.1110588644880628E-2</v>
      </c>
      <c r="AE52">
        <v>1.287597687660815E-2</v>
      </c>
      <c r="AF52">
        <v>1.782690726891871E-2</v>
      </c>
      <c r="AG52">
        <v>0.20874782573927611</v>
      </c>
      <c r="AH52">
        <v>0.20837291585722301</v>
      </c>
      <c r="AI52">
        <v>4.3516927338782208E-2</v>
      </c>
      <c r="AJ52">
        <v>3.2331037817301649</v>
      </c>
      <c r="AK52">
        <v>1.228653437468175</v>
      </c>
      <c r="AL52">
        <v>9.0852214851427924</v>
      </c>
      <c r="AM52">
        <v>3.373971084996943E-3</v>
      </c>
      <c r="AN52">
        <v>2.4266074752891349E-2</v>
      </c>
    </row>
    <row r="53" spans="1:40" x14ac:dyDescent="0.45">
      <c r="A53" s="1" t="s">
        <v>482</v>
      </c>
      <c r="B53">
        <v>9.0587245740856392</v>
      </c>
      <c r="C53">
        <v>1.12193740704537</v>
      </c>
      <c r="D53">
        <v>0.32700350428089747</v>
      </c>
      <c r="E53">
        <v>5.0087442427085051E-2</v>
      </c>
      <c r="F53">
        <v>2.257532054220547</v>
      </c>
      <c r="G53">
        <v>0.57911992742540341</v>
      </c>
      <c r="H53">
        <v>4.4547704625140208</v>
      </c>
      <c r="I53">
        <v>0.79665361616090413</v>
      </c>
      <c r="J53">
        <v>5.7251524108548078E-2</v>
      </c>
      <c r="K53">
        <v>0.35948535045184898</v>
      </c>
      <c r="L53">
        <v>4.3998302560496594</v>
      </c>
      <c r="M53">
        <v>0.84228039636973029</v>
      </c>
      <c r="N53">
        <v>0.39886926308782411</v>
      </c>
      <c r="O53">
        <v>7.152957053520409E-2</v>
      </c>
      <c r="P53">
        <v>0.3611214813735828</v>
      </c>
      <c r="Q53">
        <v>0.18797129536088211</v>
      </c>
      <c r="R53">
        <v>0.12960428632478349</v>
      </c>
      <c r="S53">
        <v>0.79616157875635085</v>
      </c>
      <c r="T53">
        <v>0.4953026980634046</v>
      </c>
      <c r="U53">
        <v>1.592615234669569</v>
      </c>
      <c r="V53">
        <v>2.751511493348985</v>
      </c>
      <c r="W53">
        <v>14.374132716926519</v>
      </c>
      <c r="X53">
        <v>9.0667408691415305E-2</v>
      </c>
      <c r="Y53">
        <v>0.1001794759854419</v>
      </c>
      <c r="Z53">
        <v>1.488559183141817</v>
      </c>
      <c r="AA53">
        <v>1.13943460422646</v>
      </c>
      <c r="AB53">
        <v>0.26638011275188689</v>
      </c>
      <c r="AC53">
        <v>1.415200649658015</v>
      </c>
      <c r="AD53">
        <v>2.2628326617417258</v>
      </c>
      <c r="AE53">
        <v>0.28295665525677871</v>
      </c>
      <c r="AF53">
        <v>0.61069385714735802</v>
      </c>
      <c r="AG53">
        <v>8.7536081875923255</v>
      </c>
      <c r="AH53">
        <v>4.646655553034587</v>
      </c>
      <c r="AI53">
        <v>0.9672611384401284</v>
      </c>
      <c r="AJ53">
        <v>10.45185430114919</v>
      </c>
      <c r="AK53">
        <v>3.9877294330084219</v>
      </c>
      <c r="AL53">
        <v>14.24338604505224</v>
      </c>
      <c r="AM53">
        <v>8.1591348935781766E-2</v>
      </c>
      <c r="AN53">
        <v>0.5233583909157139</v>
      </c>
    </row>
    <row r="54" spans="1:40" x14ac:dyDescent="0.45">
      <c r="A54" s="1" t="s">
        <v>483</v>
      </c>
      <c r="B54">
        <v>645.7490783406588</v>
      </c>
      <c r="C54">
        <v>71.919769537610421</v>
      </c>
      <c r="D54">
        <v>27.353749565436779</v>
      </c>
      <c r="E54">
        <v>4.6574298964899636</v>
      </c>
      <c r="F54">
        <v>271.99326049077189</v>
      </c>
      <c r="G54">
        <v>120.2067383158133</v>
      </c>
      <c r="H54">
        <v>681.92590479410615</v>
      </c>
      <c r="I54">
        <v>198.9709866164288</v>
      </c>
      <c r="J54">
        <v>17.637778509881858</v>
      </c>
      <c r="K54">
        <v>148.68184816843919</v>
      </c>
      <c r="L54">
        <v>11798.354948995029</v>
      </c>
      <c r="M54">
        <v>166.78674572504971</v>
      </c>
      <c r="N54">
        <v>74.010055207161884</v>
      </c>
      <c r="O54">
        <v>12.30756155315953</v>
      </c>
      <c r="P54">
        <v>71.322481999208904</v>
      </c>
      <c r="Q54">
        <v>40.442701205468722</v>
      </c>
      <c r="R54">
        <v>24.753852339150399</v>
      </c>
      <c r="S54">
        <v>205.77089655315231</v>
      </c>
      <c r="T54">
        <v>34.207181431213407</v>
      </c>
      <c r="U54">
        <v>169.9881935900541</v>
      </c>
      <c r="V54">
        <v>393.02759753449919</v>
      </c>
      <c r="W54">
        <v>849.65268159301149</v>
      </c>
      <c r="X54">
        <v>7.9686062086662357</v>
      </c>
      <c r="Y54">
        <v>20.106000060787149</v>
      </c>
      <c r="Z54">
        <v>129.0216460434882</v>
      </c>
      <c r="AA54">
        <v>221.66929379870061</v>
      </c>
      <c r="AB54">
        <v>25.233727601993969</v>
      </c>
      <c r="AC54">
        <v>207.75586997575061</v>
      </c>
      <c r="AD54">
        <v>287.1871304010632</v>
      </c>
      <c r="AE54">
        <v>55.463060519453698</v>
      </c>
      <c r="AF54">
        <v>97.910564093879984</v>
      </c>
      <c r="AG54">
        <v>1315.503550394016</v>
      </c>
      <c r="AH54">
        <v>606.81750921373555</v>
      </c>
      <c r="AI54">
        <v>156.65111425431289</v>
      </c>
      <c r="AJ54">
        <v>1187.671267807413</v>
      </c>
      <c r="AK54">
        <v>505.97476049689931</v>
      </c>
      <c r="AL54">
        <v>2530.674431225812</v>
      </c>
      <c r="AM54">
        <v>12.32724342890547</v>
      </c>
      <c r="AN54">
        <v>170.8756437188309</v>
      </c>
    </row>
    <row r="55" spans="1:40" x14ac:dyDescent="0.45">
      <c r="A55" s="1" t="s">
        <v>484</v>
      </c>
      <c r="B55">
        <v>91.146004894342539</v>
      </c>
      <c r="C55">
        <v>11.11630726052682</v>
      </c>
      <c r="D55">
        <v>4.0007408433125757</v>
      </c>
      <c r="E55">
        <v>0.88966732266051152</v>
      </c>
      <c r="F55">
        <v>24.273870107896649</v>
      </c>
      <c r="G55">
        <v>11.96733690339417</v>
      </c>
      <c r="H55">
        <v>48.649019283077948</v>
      </c>
      <c r="I55">
        <v>9.809912792144587</v>
      </c>
      <c r="J55">
        <v>1.686655634531431</v>
      </c>
      <c r="K55">
        <v>5.2368627062869786</v>
      </c>
      <c r="L55">
        <v>563.31606549561377</v>
      </c>
      <c r="M55">
        <v>17.60330165554004</v>
      </c>
      <c r="N55">
        <v>7.5257654063581452</v>
      </c>
      <c r="O55">
        <v>1.419325494146138</v>
      </c>
      <c r="P55">
        <v>6.2293560957016609</v>
      </c>
      <c r="Q55">
        <v>4.0454364664573594</v>
      </c>
      <c r="R55">
        <v>3.0034371064737839</v>
      </c>
      <c r="S55">
        <v>18.746475050921369</v>
      </c>
      <c r="T55">
        <v>3.0467802341965551</v>
      </c>
      <c r="U55">
        <v>28.905975189442341</v>
      </c>
      <c r="V55">
        <v>64.747670175724949</v>
      </c>
      <c r="W55">
        <v>63.904695943310763</v>
      </c>
      <c r="X55">
        <v>0.76952102411531886</v>
      </c>
      <c r="Y55">
        <v>1.785622631738079</v>
      </c>
      <c r="Z55">
        <v>11.33095024651821</v>
      </c>
      <c r="AA55">
        <v>19.731248333417021</v>
      </c>
      <c r="AB55">
        <v>3.177058688949101</v>
      </c>
      <c r="AC55">
        <v>23.166277770976411</v>
      </c>
      <c r="AD55">
        <v>23.719236765471621</v>
      </c>
      <c r="AE55">
        <v>5.6149617469068218</v>
      </c>
      <c r="AF55">
        <v>8.7442794731405868</v>
      </c>
      <c r="AG55">
        <v>104.8971532275535</v>
      </c>
      <c r="AH55">
        <v>56.58793100277105</v>
      </c>
      <c r="AI55">
        <v>11.730630141494171</v>
      </c>
      <c r="AJ55">
        <v>101.40656592688821</v>
      </c>
      <c r="AK55">
        <v>38.913445032914439</v>
      </c>
      <c r="AL55">
        <v>215.17729952280459</v>
      </c>
      <c r="AM55">
        <v>1.9752989748655889</v>
      </c>
      <c r="AN55">
        <v>11.90752089884557</v>
      </c>
    </row>
    <row r="56" spans="1:40" x14ac:dyDescent="0.45">
      <c r="A56" s="1" t="s">
        <v>485</v>
      </c>
      <c r="B56">
        <v>2.1381501600380011</v>
      </c>
      <c r="C56">
        <v>0.36685002728591981</v>
      </c>
      <c r="D56">
        <v>0.29487276111422572</v>
      </c>
      <c r="E56">
        <v>1.4197469648523781E-2</v>
      </c>
      <c r="F56">
        <v>0.41264704934617508</v>
      </c>
      <c r="G56">
        <v>8.8537028544357743E-2</v>
      </c>
      <c r="H56">
        <v>3.5392920707360989</v>
      </c>
      <c r="I56">
        <v>0.16011089567727299</v>
      </c>
      <c r="J56">
        <v>1.7563742507838601E-2</v>
      </c>
      <c r="K56">
        <v>62.280817501173367</v>
      </c>
      <c r="L56">
        <v>1.3152898869875711</v>
      </c>
      <c r="M56">
        <v>0.21131761083663261</v>
      </c>
      <c r="N56">
        <v>0.16279322842798549</v>
      </c>
      <c r="O56">
        <v>3.8966767860107283E-2</v>
      </c>
      <c r="P56">
        <v>5.9178065987262683E-2</v>
      </c>
      <c r="Q56">
        <v>4.7234798578778027E-2</v>
      </c>
      <c r="R56">
        <v>4.7374882974594391E-2</v>
      </c>
      <c r="S56">
        <v>0.25158388335008391</v>
      </c>
      <c r="T56">
        <v>8.8917088269012318E-2</v>
      </c>
      <c r="U56">
        <v>0.30968913019643229</v>
      </c>
      <c r="V56">
        <v>1.228880651301961</v>
      </c>
      <c r="W56">
        <v>1.6061795602208451</v>
      </c>
      <c r="X56">
        <v>1.354763890211565E-2</v>
      </c>
      <c r="Y56">
        <v>1.652158212079036E-2</v>
      </c>
      <c r="Z56">
        <v>0.20903825511408719</v>
      </c>
      <c r="AA56">
        <v>0.20859809390186471</v>
      </c>
      <c r="AB56">
        <v>3.3807030625612709E-2</v>
      </c>
      <c r="AC56">
        <v>0.34975213374543129</v>
      </c>
      <c r="AD56">
        <v>1.2514307737005981</v>
      </c>
      <c r="AE56">
        <v>7.9936962916779195E-2</v>
      </c>
      <c r="AF56">
        <v>0.48989513857002032</v>
      </c>
      <c r="AG56">
        <v>7.0815903624741896</v>
      </c>
      <c r="AH56">
        <v>2.882574571233294</v>
      </c>
      <c r="AI56">
        <v>0.7614938082192636</v>
      </c>
      <c r="AJ56">
        <v>4.3483274965647531</v>
      </c>
      <c r="AK56">
        <v>2.983244502664173</v>
      </c>
      <c r="AL56">
        <v>7.454319163363313</v>
      </c>
      <c r="AM56">
        <v>2.5446799628414899E-2</v>
      </c>
      <c r="AN56">
        <v>0.27833061036467222</v>
      </c>
    </row>
    <row r="57" spans="1:40" x14ac:dyDescent="0.45">
      <c r="A57" s="1" t="s">
        <v>486</v>
      </c>
      <c r="B57">
        <v>22.324709094112169</v>
      </c>
      <c r="C57">
        <v>2.8973366800066329</v>
      </c>
      <c r="D57">
        <v>0.88137597302191673</v>
      </c>
      <c r="E57">
        <v>0.1394300054777147</v>
      </c>
      <c r="F57">
        <v>7.4483060757366317</v>
      </c>
      <c r="G57">
        <v>1.8710145064564829</v>
      </c>
      <c r="H57">
        <v>21.342316412268271</v>
      </c>
      <c r="I57">
        <v>3.631733546059511</v>
      </c>
      <c r="J57">
        <v>0.36411179317537518</v>
      </c>
      <c r="K57">
        <v>334.63658958865392</v>
      </c>
      <c r="L57">
        <v>6.7151774030170879</v>
      </c>
      <c r="M57">
        <v>3.7531563761819542</v>
      </c>
      <c r="N57">
        <v>2.2641418316675859</v>
      </c>
      <c r="O57">
        <v>0.33764603922206732</v>
      </c>
      <c r="P57">
        <v>1.6596607813375459</v>
      </c>
      <c r="Q57">
        <v>0.9501741580867441</v>
      </c>
      <c r="R57">
        <v>0.72810491439481795</v>
      </c>
      <c r="S57">
        <v>4.9118359590144136</v>
      </c>
      <c r="T57">
        <v>1.9189428055401661</v>
      </c>
      <c r="U57">
        <v>5.6748290159739154</v>
      </c>
      <c r="V57">
        <v>12.9251443656234</v>
      </c>
      <c r="W57">
        <v>21.533571695250942</v>
      </c>
      <c r="X57">
        <v>0.28036065082456069</v>
      </c>
      <c r="Y57">
        <v>0.25264854343332138</v>
      </c>
      <c r="Z57">
        <v>3.1439274375042419</v>
      </c>
      <c r="AA57">
        <v>3.0686543044483332</v>
      </c>
      <c r="AB57">
        <v>0.73893055220960513</v>
      </c>
      <c r="AC57">
        <v>6.8219611273458476</v>
      </c>
      <c r="AD57">
        <v>8.8087705390573507</v>
      </c>
      <c r="AE57">
        <v>1.45608001915264</v>
      </c>
      <c r="AF57">
        <v>2.7025876424742101</v>
      </c>
      <c r="AG57">
        <v>35.951945868021568</v>
      </c>
      <c r="AH57">
        <v>19.51423054698715</v>
      </c>
      <c r="AI57">
        <v>4.1354393369542706</v>
      </c>
      <c r="AJ57">
        <v>86.132884285343266</v>
      </c>
      <c r="AK57">
        <v>79.347093850490126</v>
      </c>
      <c r="AL57">
        <v>60.424703596040452</v>
      </c>
      <c r="AM57">
        <v>0.39697668025690541</v>
      </c>
      <c r="AN57">
        <v>2.0000288042022438</v>
      </c>
    </row>
    <row r="58" spans="1:40" x14ac:dyDescent="0.45">
      <c r="A58" s="1" t="s">
        <v>487</v>
      </c>
      <c r="B58">
        <v>70.188077501096785</v>
      </c>
      <c r="C58">
        <v>8.7357104583508161</v>
      </c>
      <c r="D58">
        <v>2.921323672120463</v>
      </c>
      <c r="E58">
        <v>0.398724578217103</v>
      </c>
      <c r="F58">
        <v>17.295687358928038</v>
      </c>
      <c r="G58">
        <v>4.5966023126516182</v>
      </c>
      <c r="H58">
        <v>118.77213491983279</v>
      </c>
      <c r="I58">
        <v>13.605953502028729</v>
      </c>
      <c r="J58">
        <v>0.85511388816527878</v>
      </c>
      <c r="K58">
        <v>75.521401917203917</v>
      </c>
      <c r="L58">
        <v>49.466743652205729</v>
      </c>
      <c r="M58">
        <v>9.0930403837124025</v>
      </c>
      <c r="N58">
        <v>5.1286772506184404</v>
      </c>
      <c r="O58">
        <v>1.400536368536581</v>
      </c>
      <c r="P58">
        <v>4.0476407271798713</v>
      </c>
      <c r="Q58">
        <v>2.4377920762394121</v>
      </c>
      <c r="R58">
        <v>2.4848687362241741</v>
      </c>
      <c r="S58">
        <v>12.505835183821491</v>
      </c>
      <c r="T58">
        <v>6.471924968935137</v>
      </c>
      <c r="U58">
        <v>14.41990513095134</v>
      </c>
      <c r="V58">
        <v>54.115626524596138</v>
      </c>
      <c r="W58">
        <v>97.676200854905019</v>
      </c>
      <c r="X58">
        <v>0.85025790490208542</v>
      </c>
      <c r="Y58">
        <v>0.57611982077600199</v>
      </c>
      <c r="Z58">
        <v>8.8030486980494711</v>
      </c>
      <c r="AA58">
        <v>7.6273257054816046</v>
      </c>
      <c r="AB58">
        <v>1.8011690240965279</v>
      </c>
      <c r="AC58">
        <v>17.62943482227417</v>
      </c>
      <c r="AD58">
        <v>35.815469877592193</v>
      </c>
      <c r="AE58">
        <v>4.1547663615504273</v>
      </c>
      <c r="AF58">
        <v>11.17152543459714</v>
      </c>
      <c r="AG58">
        <v>172.7176007284167</v>
      </c>
      <c r="AH58">
        <v>63.35307396574828</v>
      </c>
      <c r="AI58">
        <v>18.852543500277591</v>
      </c>
      <c r="AJ58">
        <v>303.29679407759909</v>
      </c>
      <c r="AK58">
        <v>1588.84732627266</v>
      </c>
      <c r="AL58">
        <v>231.5194074846716</v>
      </c>
      <c r="AM58">
        <v>0.94499777786697337</v>
      </c>
      <c r="AN58">
        <v>7.4627543634192541</v>
      </c>
    </row>
    <row r="59" spans="1:40" x14ac:dyDescent="0.45">
      <c r="A59" s="1" t="s">
        <v>488</v>
      </c>
      <c r="B59">
        <v>1.350277606288208</v>
      </c>
      <c r="C59">
        <v>0.1834543480202584</v>
      </c>
      <c r="D59">
        <v>5.2491219530917482E-2</v>
      </c>
      <c r="E59">
        <v>9.0218335888949813E-3</v>
      </c>
      <c r="F59">
        <v>0.52436363193085311</v>
      </c>
      <c r="G59">
        <v>0.1299236765948372</v>
      </c>
      <c r="H59">
        <v>0.99302067467736777</v>
      </c>
      <c r="I59">
        <v>0.21848151029133689</v>
      </c>
      <c r="J59">
        <v>2.5441610587127871E-2</v>
      </c>
      <c r="K59">
        <v>0.77257996478486668</v>
      </c>
      <c r="L59">
        <v>0.37556356821264048</v>
      </c>
      <c r="M59">
        <v>0.26206492909658902</v>
      </c>
      <c r="N59">
        <v>0.16076259249560251</v>
      </c>
      <c r="O59">
        <v>2.0504830234329849E-2</v>
      </c>
      <c r="P59">
        <v>0.10801268086855841</v>
      </c>
      <c r="Q59">
        <v>5.5805958193358533E-2</v>
      </c>
      <c r="R59">
        <v>4.4460576979540048E-2</v>
      </c>
      <c r="S59">
        <v>0.32558895871527621</v>
      </c>
      <c r="T59">
        <v>7.9294704074417771E-2</v>
      </c>
      <c r="U59">
        <v>0.38832041879901069</v>
      </c>
      <c r="V59">
        <v>0.70677432151440955</v>
      </c>
      <c r="W59">
        <v>1.2452331303938911</v>
      </c>
      <c r="X59">
        <v>1.647063753985965E-2</v>
      </c>
      <c r="Y59">
        <v>1.7993474054515131E-2</v>
      </c>
      <c r="Z59">
        <v>0.21065527230880529</v>
      </c>
      <c r="AA59">
        <v>0.21159822957916069</v>
      </c>
      <c r="AB59">
        <v>5.1097812558357797E-2</v>
      </c>
      <c r="AC59">
        <v>0.46819777329876822</v>
      </c>
      <c r="AD59">
        <v>0.50434229506686168</v>
      </c>
      <c r="AE59">
        <v>9.4185336642222547E-2</v>
      </c>
      <c r="AF59">
        <v>0.13096360788724731</v>
      </c>
      <c r="AG59">
        <v>1.7744806629025931</v>
      </c>
      <c r="AH59">
        <v>1.158552701930907</v>
      </c>
      <c r="AI59">
        <v>0.19614160485197671</v>
      </c>
      <c r="AJ59">
        <v>3.6205732513270008</v>
      </c>
      <c r="AK59">
        <v>2.5427900671687702</v>
      </c>
      <c r="AL59">
        <v>3.0977484767774839</v>
      </c>
      <c r="AM59">
        <v>2.793567420862942E-2</v>
      </c>
      <c r="AN59">
        <v>9.6922161070498489E-2</v>
      </c>
    </row>
    <row r="60" spans="1:40" x14ac:dyDescent="0.45">
      <c r="A60" s="1" t="s">
        <v>489</v>
      </c>
      <c r="B60">
        <v>1.2839187348846199</v>
      </c>
      <c r="C60">
        <v>0.11168783286767681</v>
      </c>
      <c r="D60">
        <v>3.7343558363057312E-2</v>
      </c>
      <c r="E60">
        <v>1.3042348710877441E-2</v>
      </c>
      <c r="F60">
        <v>0.33066026541536059</v>
      </c>
      <c r="G60">
        <v>8.0890518390120222E-2</v>
      </c>
      <c r="H60">
        <v>23.721380056712391</v>
      </c>
      <c r="I60">
        <v>2.8158760697505341</v>
      </c>
      <c r="J60">
        <v>1.2446227830848221E-2</v>
      </c>
      <c r="K60">
        <v>0.20607457376495439</v>
      </c>
      <c r="L60">
        <v>1.50206242837161</v>
      </c>
      <c r="M60">
        <v>0.16561318735422501</v>
      </c>
      <c r="N60">
        <v>7.2128598149385575E-2</v>
      </c>
      <c r="O60">
        <v>2.3477229118762221E-2</v>
      </c>
      <c r="P60">
        <v>9.1755321720647071E-2</v>
      </c>
      <c r="Q60">
        <v>5.1185550521950403E-2</v>
      </c>
      <c r="R60">
        <v>6.3071964664834237E-2</v>
      </c>
      <c r="S60">
        <v>0.30784048312783913</v>
      </c>
      <c r="T60">
        <v>0.13307216538980479</v>
      </c>
      <c r="U60">
        <v>0.43617302274602682</v>
      </c>
      <c r="V60">
        <v>1.3873455802884249</v>
      </c>
      <c r="W60">
        <v>2.2769961232426792</v>
      </c>
      <c r="X60">
        <v>3.074011298891444E-2</v>
      </c>
      <c r="Y60">
        <v>2.200060391313468E-2</v>
      </c>
      <c r="Z60">
        <v>0.41639391153972249</v>
      </c>
      <c r="AA60">
        <v>0.27734810284919209</v>
      </c>
      <c r="AB60">
        <v>5.4347262861966089E-2</v>
      </c>
      <c r="AC60">
        <v>0.27937663539221053</v>
      </c>
      <c r="AD60">
        <v>1.2300262912658559</v>
      </c>
      <c r="AE60">
        <v>7.3809527727522278E-2</v>
      </c>
      <c r="AF60">
        <v>0.79656918821179479</v>
      </c>
      <c r="AG60">
        <v>5.7804087086941012</v>
      </c>
      <c r="AH60">
        <v>5.0771608756866824</v>
      </c>
      <c r="AI60">
        <v>1.042042970681768</v>
      </c>
      <c r="AJ60">
        <v>13.708094276730201</v>
      </c>
      <c r="AK60">
        <v>6.3332893863135684</v>
      </c>
      <c r="AL60">
        <v>196.10520647837421</v>
      </c>
      <c r="AM60">
        <v>1.7238955135107599E-2</v>
      </c>
      <c r="AN60">
        <v>5.724631296568484</v>
      </c>
    </row>
    <row r="61" spans="1:40" x14ac:dyDescent="0.45">
      <c r="A61" s="1" t="s">
        <v>490</v>
      </c>
      <c r="B61">
        <v>0.71322237946960632</v>
      </c>
      <c r="C61">
        <v>7.2153551225733831E-2</v>
      </c>
      <c r="D61">
        <v>2.519442052970438E-2</v>
      </c>
      <c r="E61">
        <v>7.2998835021585934E-3</v>
      </c>
      <c r="F61">
        <v>0.11582667505298321</v>
      </c>
      <c r="G61">
        <v>2.861585077963201E-2</v>
      </c>
      <c r="H61">
        <v>47.284259163255648</v>
      </c>
      <c r="I61">
        <v>3.6460834806086551</v>
      </c>
      <c r="J61">
        <v>4.900766615809825E-3</v>
      </c>
      <c r="K61">
        <v>2.8784482741424871</v>
      </c>
      <c r="L61">
        <v>6.6419762558019473</v>
      </c>
      <c r="M61">
        <v>6.0304787908094043E-2</v>
      </c>
      <c r="N61">
        <v>2.332071303820572E-2</v>
      </c>
      <c r="O61">
        <v>1.124819405868047E-2</v>
      </c>
      <c r="P61">
        <v>4.5569588923482007E-2</v>
      </c>
      <c r="Q61">
        <v>3.4820301996523827E-2</v>
      </c>
      <c r="R61">
        <v>6.9419107383178927E-2</v>
      </c>
      <c r="S61">
        <v>0.13231149193092501</v>
      </c>
      <c r="T61">
        <v>8.6328079588146228E-2</v>
      </c>
      <c r="U61">
        <v>0.31579776165299878</v>
      </c>
      <c r="V61">
        <v>1.406869134869978</v>
      </c>
      <c r="W61">
        <v>2.5520409948516969</v>
      </c>
      <c r="X61">
        <v>2.2243952827519311E-2</v>
      </c>
      <c r="Y61">
        <v>6.7971161698197726E-3</v>
      </c>
      <c r="Z61">
        <v>0.57604702894322901</v>
      </c>
      <c r="AA61">
        <v>0.11622396448137309</v>
      </c>
      <c r="AB61">
        <v>3.6740589076794637E-2</v>
      </c>
      <c r="AC61">
        <v>0.12917749526693659</v>
      </c>
      <c r="AD61">
        <v>0.97633057644832544</v>
      </c>
      <c r="AE61">
        <v>5.455478484429821E-2</v>
      </c>
      <c r="AF61">
        <v>0.44174580697231031</v>
      </c>
      <c r="AG61">
        <v>6.3635468128812231</v>
      </c>
      <c r="AH61">
        <v>3.1126543877470811</v>
      </c>
      <c r="AI61">
        <v>0.79169234159530555</v>
      </c>
      <c r="AJ61">
        <v>6.542704790992774</v>
      </c>
      <c r="AK61">
        <v>3.306031118500151</v>
      </c>
      <c r="AL61">
        <v>501.46673016615779</v>
      </c>
      <c r="AM61">
        <v>6.3028305609578181E-3</v>
      </c>
      <c r="AN61">
        <v>7.9951735525996828</v>
      </c>
    </row>
    <row r="62" spans="1:40" x14ac:dyDescent="0.45">
      <c r="A62" s="1" t="s">
        <v>491</v>
      </c>
      <c r="B62">
        <v>0.98279358058075572</v>
      </c>
      <c r="C62">
        <v>9.5591903797339145E-2</v>
      </c>
      <c r="D62">
        <v>3.0748984882286591E-2</v>
      </c>
      <c r="E62">
        <v>1.0491685567816879E-2</v>
      </c>
      <c r="F62">
        <v>0.20855144183099561</v>
      </c>
      <c r="G62">
        <v>5.1418681797405733E-2</v>
      </c>
      <c r="H62">
        <v>45.017794352507721</v>
      </c>
      <c r="I62">
        <v>16.542755695488019</v>
      </c>
      <c r="J62">
        <v>8.8956284361570038E-3</v>
      </c>
      <c r="K62">
        <v>0.60869968424770249</v>
      </c>
      <c r="L62">
        <v>6.459843144719482</v>
      </c>
      <c r="M62">
        <v>0.1072191210188147</v>
      </c>
      <c r="N62">
        <v>4.4265272332013127E-2</v>
      </c>
      <c r="O62">
        <v>1.6999664747216248E-2</v>
      </c>
      <c r="P62">
        <v>8.3277186664239014E-2</v>
      </c>
      <c r="Q62">
        <v>6.4315483112427629E-2</v>
      </c>
      <c r="R62">
        <v>0.10679641284879519</v>
      </c>
      <c r="S62">
        <v>0.18929237023561529</v>
      </c>
      <c r="T62">
        <v>0.10239784769946519</v>
      </c>
      <c r="U62">
        <v>0.37735582718635419</v>
      </c>
      <c r="V62">
        <v>1.4572444686677239</v>
      </c>
      <c r="W62">
        <v>2.6527640486252748</v>
      </c>
      <c r="X62">
        <v>2.4813324023719521E-2</v>
      </c>
      <c r="Y62">
        <v>1.323198509006112E-2</v>
      </c>
      <c r="Z62">
        <v>0.4631054232777449</v>
      </c>
      <c r="AA62">
        <v>0.1908796920708167</v>
      </c>
      <c r="AB62">
        <v>3.7323972225669563E-2</v>
      </c>
      <c r="AC62">
        <v>0.19489946018379359</v>
      </c>
      <c r="AD62">
        <v>1.1374996135115421</v>
      </c>
      <c r="AE62">
        <v>7.2554635776226756E-2</v>
      </c>
      <c r="AF62">
        <v>0.56071703048556887</v>
      </c>
      <c r="AG62">
        <v>16.886158062593591</v>
      </c>
      <c r="AH62">
        <v>5.4271702719066406</v>
      </c>
      <c r="AI62">
        <v>0.92379652904274412</v>
      </c>
      <c r="AJ62">
        <v>8.3679759763951704</v>
      </c>
      <c r="AK62">
        <v>3.9729080302957018</v>
      </c>
      <c r="AL62">
        <v>405.80112461293299</v>
      </c>
      <c r="AM62">
        <v>1.1100558774360369E-2</v>
      </c>
      <c r="AN62">
        <v>6.7519985590929563</v>
      </c>
    </row>
    <row r="63" spans="1:40" x14ac:dyDescent="0.45">
      <c r="A63" s="1" t="s">
        <v>492</v>
      </c>
      <c r="B63">
        <v>4.4117132838051667</v>
      </c>
      <c r="C63">
        <v>0.3776119669493509</v>
      </c>
      <c r="D63">
        <v>0.11085299491184961</v>
      </c>
      <c r="E63">
        <v>3.1791790995735821E-2</v>
      </c>
      <c r="F63">
        <v>0.81447564198293221</v>
      </c>
      <c r="G63">
        <v>0.31947427501349879</v>
      </c>
      <c r="H63">
        <v>6.516761934741659</v>
      </c>
      <c r="I63">
        <v>0.54380964668784704</v>
      </c>
      <c r="J63">
        <v>3.4820020915389133E-2</v>
      </c>
      <c r="K63">
        <v>0.32151189052671092</v>
      </c>
      <c r="L63">
        <v>0.74232973168733907</v>
      </c>
      <c r="M63">
        <v>0.35353149205114798</v>
      </c>
      <c r="N63">
        <v>0.16560546587067171</v>
      </c>
      <c r="O63">
        <v>4.5491106734776417E-2</v>
      </c>
      <c r="P63">
        <v>0.17069680435947071</v>
      </c>
      <c r="Q63">
        <v>9.3617610003002907E-2</v>
      </c>
      <c r="R63">
        <v>8.406458296977154E-2</v>
      </c>
      <c r="S63">
        <v>0.4226547247219628</v>
      </c>
      <c r="T63">
        <v>0.13180868282627481</v>
      </c>
      <c r="U63">
        <v>1.93500857949008</v>
      </c>
      <c r="V63">
        <v>181.1341567719752</v>
      </c>
      <c r="W63">
        <v>13.041697980234099</v>
      </c>
      <c r="X63">
        <v>0.2132908087428298</v>
      </c>
      <c r="Y63">
        <v>4.2357221679963787E-2</v>
      </c>
      <c r="Z63">
        <v>0.54437105251586737</v>
      </c>
      <c r="AA63">
        <v>0.51822119145708334</v>
      </c>
      <c r="AB63">
        <v>0.12839316072693041</v>
      </c>
      <c r="AC63">
        <v>0.72694183888172714</v>
      </c>
      <c r="AD63">
        <v>1.095942596722506</v>
      </c>
      <c r="AE63">
        <v>0.18228596871518071</v>
      </c>
      <c r="AF63">
        <v>0.77903323413595316</v>
      </c>
      <c r="AG63">
        <v>9.93947239071003</v>
      </c>
      <c r="AH63">
        <v>5.3555230128380602</v>
      </c>
      <c r="AI63">
        <v>0.97823765539381946</v>
      </c>
      <c r="AJ63">
        <v>5.8272730581731569</v>
      </c>
      <c r="AK63">
        <v>3.8151252244195941</v>
      </c>
      <c r="AL63">
        <v>9.6612455829243178</v>
      </c>
      <c r="AM63">
        <v>6.0513925828105691E-2</v>
      </c>
      <c r="AN63">
        <v>0.3256594115100464</v>
      </c>
    </row>
    <row r="64" spans="1:40" x14ac:dyDescent="0.45">
      <c r="A64" s="1" t="s">
        <v>493</v>
      </c>
      <c r="B64">
        <v>1.120893010955968</v>
      </c>
      <c r="C64">
        <v>0.13054375430415169</v>
      </c>
      <c r="D64">
        <v>3.5444030375555033E-2</v>
      </c>
      <c r="E64">
        <v>1.2484226493727549E-2</v>
      </c>
      <c r="F64">
        <v>0.29886881953777089</v>
      </c>
      <c r="G64">
        <v>0.10771426520853949</v>
      </c>
      <c r="H64">
        <v>10.668676905895079</v>
      </c>
      <c r="I64">
        <v>0.3371821928374904</v>
      </c>
      <c r="J64">
        <v>1.2886453592577179E-2</v>
      </c>
      <c r="K64">
        <v>8.0149814493731014E-2</v>
      </c>
      <c r="L64">
        <v>0.46455097620053049</v>
      </c>
      <c r="M64">
        <v>0.12040725237634201</v>
      </c>
      <c r="N64">
        <v>6.6950265961067623E-2</v>
      </c>
      <c r="O64">
        <v>1.7794768139571249E-2</v>
      </c>
      <c r="P64">
        <v>5.1264306488463439E-2</v>
      </c>
      <c r="Q64">
        <v>3.5468547138609571E-2</v>
      </c>
      <c r="R64">
        <v>7.2305744094864954E-2</v>
      </c>
      <c r="S64">
        <v>0.17729337588211139</v>
      </c>
      <c r="T64">
        <v>6.47284717755994E-2</v>
      </c>
      <c r="U64">
        <v>0.46650754625203428</v>
      </c>
      <c r="V64">
        <v>1.518237598482743</v>
      </c>
      <c r="W64">
        <v>2.1784297446608401</v>
      </c>
      <c r="X64">
        <v>2.6654601688694751E-2</v>
      </c>
      <c r="Y64">
        <v>3.3913410950332977E-2</v>
      </c>
      <c r="Z64">
        <v>0.49170573550086638</v>
      </c>
      <c r="AA64">
        <v>0.40513489394067631</v>
      </c>
      <c r="AB64">
        <v>4.2008495357602697E-2</v>
      </c>
      <c r="AC64">
        <v>0.22152859070507211</v>
      </c>
      <c r="AD64">
        <v>0.924394749446668</v>
      </c>
      <c r="AE64">
        <v>9.8922922955631126E-2</v>
      </c>
      <c r="AF64">
        <v>0.26953742157222499</v>
      </c>
      <c r="AG64">
        <v>1.73544610729231</v>
      </c>
      <c r="AH64">
        <v>2.4699926029757728</v>
      </c>
      <c r="AI64">
        <v>0.64339743160159513</v>
      </c>
      <c r="AJ64">
        <v>2.6480390008508912</v>
      </c>
      <c r="AK64">
        <v>1.3208578052501301</v>
      </c>
      <c r="AL64">
        <v>15.22380785395036</v>
      </c>
      <c r="AM64">
        <v>1.1877712455653571E-2</v>
      </c>
      <c r="AN64">
        <v>0.14740108309210309</v>
      </c>
    </row>
    <row r="65" spans="1:40" x14ac:dyDescent="0.45">
      <c r="A65" s="1" t="s">
        <v>494</v>
      </c>
      <c r="B65">
        <v>1.1575314792438709</v>
      </c>
      <c r="C65">
        <v>0.12435065164110359</v>
      </c>
      <c r="D65">
        <v>3.049086431603399E-2</v>
      </c>
      <c r="E65">
        <v>9.0050538977302242E-3</v>
      </c>
      <c r="F65">
        <v>0.32200517399904482</v>
      </c>
      <c r="G65">
        <v>0.1045294596847543</v>
      </c>
      <c r="H65">
        <v>13.345819715573519</v>
      </c>
      <c r="I65">
        <v>0.14805441254889559</v>
      </c>
      <c r="J65">
        <v>1.2639097700423849E-2</v>
      </c>
      <c r="K65">
        <v>4.4937799953008353E-2</v>
      </c>
      <c r="L65">
        <v>0.26629769443245982</v>
      </c>
      <c r="M65">
        <v>0.1179909714757606</v>
      </c>
      <c r="N65">
        <v>7.3997032220076989E-2</v>
      </c>
      <c r="O65">
        <v>1.451036556374008E-2</v>
      </c>
      <c r="P65">
        <v>4.8775037691616278E-2</v>
      </c>
      <c r="Q65">
        <v>3.2951886542129341E-2</v>
      </c>
      <c r="R65">
        <v>3.4382573238919217E-2</v>
      </c>
      <c r="S65">
        <v>0.1468071709701626</v>
      </c>
      <c r="T65">
        <v>5.0959896476028541E-2</v>
      </c>
      <c r="U65">
        <v>0.47511146303349011</v>
      </c>
      <c r="V65">
        <v>8.0564162108476989</v>
      </c>
      <c r="W65">
        <v>1.8724038780788901</v>
      </c>
      <c r="X65">
        <v>2.432730193868244E-2</v>
      </c>
      <c r="Y65">
        <v>2.0832377876674409E-2</v>
      </c>
      <c r="Z65">
        <v>0.24942600045449101</v>
      </c>
      <c r="AA65">
        <v>0.24809041675539911</v>
      </c>
      <c r="AB65">
        <v>3.5849034524940392E-2</v>
      </c>
      <c r="AC65">
        <v>0.19392332421188921</v>
      </c>
      <c r="AD65">
        <v>5.4294258790929764</v>
      </c>
      <c r="AE65">
        <v>6.5550391451462603E-2</v>
      </c>
      <c r="AF65">
        <v>0.1978194879831508</v>
      </c>
      <c r="AG65">
        <v>68.327192687376709</v>
      </c>
      <c r="AH65">
        <v>1.3507118966031091</v>
      </c>
      <c r="AI65">
        <v>0.50682362369717548</v>
      </c>
      <c r="AJ65">
        <v>2.038775712456522</v>
      </c>
      <c r="AK65">
        <v>2.7173091142513548</v>
      </c>
      <c r="AL65">
        <v>6.3694115850291526</v>
      </c>
      <c r="AM65">
        <v>1.2301344722858079E-2</v>
      </c>
      <c r="AN65">
        <v>0.1189662307579588</v>
      </c>
    </row>
    <row r="66" spans="1:40" x14ac:dyDescent="0.45">
      <c r="A66" s="1" t="s">
        <v>495</v>
      </c>
      <c r="B66">
        <v>8.3410218465510173</v>
      </c>
      <c r="C66">
        <v>1.046658905275601</v>
      </c>
      <c r="D66">
        <v>0.34404073955718401</v>
      </c>
      <c r="E66">
        <v>9.0842711169785761E-2</v>
      </c>
      <c r="F66">
        <v>4.1023531604345598</v>
      </c>
      <c r="G66">
        <v>1.7957431388271961</v>
      </c>
      <c r="H66">
        <v>6.7485931758702868</v>
      </c>
      <c r="I66">
        <v>0.78968761310947688</v>
      </c>
      <c r="J66">
        <v>0.18934660176590279</v>
      </c>
      <c r="K66">
        <v>0.38206474297170628</v>
      </c>
      <c r="L66">
        <v>2.7341371327053832</v>
      </c>
      <c r="M66">
        <v>2.0315692739954789</v>
      </c>
      <c r="N66">
        <v>0.74890197262269642</v>
      </c>
      <c r="O66">
        <v>0.16746640542921409</v>
      </c>
      <c r="P66">
        <v>0.83042799546539481</v>
      </c>
      <c r="Q66">
        <v>0.48574927683999469</v>
      </c>
      <c r="R66">
        <v>0.28988787284088052</v>
      </c>
      <c r="S66">
        <v>2.5597498800089791</v>
      </c>
      <c r="T66">
        <v>0.45496415189577261</v>
      </c>
      <c r="U66">
        <v>4.7507437238897099</v>
      </c>
      <c r="V66">
        <v>6.1424588785611078</v>
      </c>
      <c r="W66">
        <v>696.4052901196452</v>
      </c>
      <c r="X66">
        <v>0.21584234920210149</v>
      </c>
      <c r="Y66">
        <v>0.26573505695775662</v>
      </c>
      <c r="Z66">
        <v>2.465197742262228</v>
      </c>
      <c r="AA66">
        <v>2.8972710607735461</v>
      </c>
      <c r="AB66">
        <v>0.52627205411325773</v>
      </c>
      <c r="AC66">
        <v>2.611962131311917</v>
      </c>
      <c r="AD66">
        <v>2.6039501962404308</v>
      </c>
      <c r="AE66">
        <v>0.63830671716659138</v>
      </c>
      <c r="AF66">
        <v>1.482089327982546</v>
      </c>
      <c r="AG66">
        <v>12.301271207721671</v>
      </c>
      <c r="AH66">
        <v>8.0787486036554448</v>
      </c>
      <c r="AI66">
        <v>1.818604002520646</v>
      </c>
      <c r="AJ66">
        <v>22.66534208569303</v>
      </c>
      <c r="AK66">
        <v>9.3193863015800318</v>
      </c>
      <c r="AL66">
        <v>29.04243148512494</v>
      </c>
      <c r="AM66">
        <v>0.2124105575818524</v>
      </c>
      <c r="AN66">
        <v>0.84440699162334165</v>
      </c>
    </row>
    <row r="67" spans="1:40" x14ac:dyDescent="0.45">
      <c r="A67" s="1" t="s">
        <v>496</v>
      </c>
      <c r="B67">
        <v>59.911314791418711</v>
      </c>
      <c r="C67">
        <v>8.415788248407905</v>
      </c>
      <c r="D67">
        <v>3.2035261839005811</v>
      </c>
      <c r="E67">
        <v>0.3747757309285395</v>
      </c>
      <c r="F67">
        <v>5.1871568341955472</v>
      </c>
      <c r="G67">
        <v>2.0646051474136189</v>
      </c>
      <c r="H67">
        <v>69.483066598961187</v>
      </c>
      <c r="I67">
        <v>5.8112347195869258</v>
      </c>
      <c r="J67">
        <v>0.40231555279505837</v>
      </c>
      <c r="K67">
        <v>3.4910069376678781</v>
      </c>
      <c r="L67">
        <v>11.56609613000405</v>
      </c>
      <c r="M67">
        <v>4.2303969134628714</v>
      </c>
      <c r="N67">
        <v>1.1891962764194539</v>
      </c>
      <c r="O67">
        <v>0.39479851597849591</v>
      </c>
      <c r="P67">
        <v>2.2656287495295309</v>
      </c>
      <c r="Q67">
        <v>1.481171004013182</v>
      </c>
      <c r="R67">
        <v>1.052194943429152</v>
      </c>
      <c r="S67">
        <v>4.2567012774084816</v>
      </c>
      <c r="T67">
        <v>2.6587568750853738</v>
      </c>
      <c r="U67">
        <v>9.3594417054842562</v>
      </c>
      <c r="V67">
        <v>59.599375867388659</v>
      </c>
      <c r="W67">
        <v>1476.088994794741</v>
      </c>
      <c r="X67">
        <v>2.346550374037931</v>
      </c>
      <c r="Y67">
        <v>0.30301694444284949</v>
      </c>
      <c r="Z67">
        <v>6.6483394439044652</v>
      </c>
      <c r="AA67">
        <v>4.4685147495870847</v>
      </c>
      <c r="AB67">
        <v>1.001457627959548</v>
      </c>
      <c r="AC67">
        <v>8.4818583155984744</v>
      </c>
      <c r="AD67">
        <v>17.712326051646471</v>
      </c>
      <c r="AE67">
        <v>3.7612473386256551</v>
      </c>
      <c r="AF67">
        <v>14.36155006153481</v>
      </c>
      <c r="AG67">
        <v>154.38515123813889</v>
      </c>
      <c r="AH67">
        <v>47.134371814581471</v>
      </c>
      <c r="AI67">
        <v>18.452908913555159</v>
      </c>
      <c r="AJ67">
        <v>99.466263886697348</v>
      </c>
      <c r="AK67">
        <v>67.386126528917274</v>
      </c>
      <c r="AL67">
        <v>151.31692282675701</v>
      </c>
      <c r="AM67">
        <v>0.57986425624822124</v>
      </c>
      <c r="AN67">
        <v>6.3564028200180429</v>
      </c>
    </row>
    <row r="68" spans="1:40" x14ac:dyDescent="0.45">
      <c r="A68" s="1" t="s">
        <v>497</v>
      </c>
      <c r="B68">
        <v>68.143755275546852</v>
      </c>
      <c r="C68">
        <v>8.4124878747451639</v>
      </c>
      <c r="D68">
        <v>2.5443537649464232</v>
      </c>
      <c r="E68">
        <v>0.80819673795587854</v>
      </c>
      <c r="F68">
        <v>24.401738238820759</v>
      </c>
      <c r="G68">
        <v>10.01131702068815</v>
      </c>
      <c r="H68">
        <v>51.001202729629533</v>
      </c>
      <c r="I68">
        <v>6.4697688731261849</v>
      </c>
      <c r="J68">
        <v>1.2610116107314591</v>
      </c>
      <c r="K68">
        <v>2.5720858120305738</v>
      </c>
      <c r="L68">
        <v>45.872228993274391</v>
      </c>
      <c r="M68">
        <v>13.36322223656874</v>
      </c>
      <c r="N68">
        <v>5.4451130366590013</v>
      </c>
      <c r="O68">
        <v>1.3559809240484539</v>
      </c>
      <c r="P68">
        <v>5.5068397569849541</v>
      </c>
      <c r="Q68">
        <v>3.4291044792183869</v>
      </c>
      <c r="R68">
        <v>1.910734416072114</v>
      </c>
      <c r="S68">
        <v>16.048507466377991</v>
      </c>
      <c r="T68">
        <v>1.838986361909636</v>
      </c>
      <c r="U68">
        <v>26.795637937915679</v>
      </c>
      <c r="V68">
        <v>87.030914577361301</v>
      </c>
      <c r="W68">
        <v>7116.8518291819719</v>
      </c>
      <c r="X68">
        <v>1.8307507399862559</v>
      </c>
      <c r="Y68">
        <v>2.1107912759412168</v>
      </c>
      <c r="Z68">
        <v>31.111669283230899</v>
      </c>
      <c r="AA68">
        <v>22.668658924000059</v>
      </c>
      <c r="AB68">
        <v>3.940284914807902</v>
      </c>
      <c r="AC68">
        <v>18.383118217148109</v>
      </c>
      <c r="AD68">
        <v>16.79454790620715</v>
      </c>
      <c r="AE68">
        <v>5.04155503829171</v>
      </c>
      <c r="AF68">
        <v>5.4208583390870722</v>
      </c>
      <c r="AG68">
        <v>122.7101203674511</v>
      </c>
      <c r="AH68">
        <v>59.280658571368313</v>
      </c>
      <c r="AI68">
        <v>9.1712763672033493</v>
      </c>
      <c r="AJ68">
        <v>86.587095434117558</v>
      </c>
      <c r="AK68">
        <v>35.029833576409906</v>
      </c>
      <c r="AL68">
        <v>252.06270504931231</v>
      </c>
      <c r="AM68">
        <v>1.979757785501014</v>
      </c>
      <c r="AN68">
        <v>7.81601124358445</v>
      </c>
    </row>
    <row r="69" spans="1:40" x14ac:dyDescent="0.45">
      <c r="A69" s="1" t="s">
        <v>498</v>
      </c>
      <c r="B69">
        <v>33.334451843327287</v>
      </c>
      <c r="C69">
        <v>4.2632364908183087</v>
      </c>
      <c r="D69">
        <v>1.3146441609479169</v>
      </c>
      <c r="E69">
        <v>0.52528449805924893</v>
      </c>
      <c r="F69">
        <v>12.384788091086669</v>
      </c>
      <c r="G69">
        <v>4.2819480757248121</v>
      </c>
      <c r="H69">
        <v>124.1711354296509</v>
      </c>
      <c r="I69">
        <v>13.916364516181901</v>
      </c>
      <c r="J69">
        <v>0.64334232584243189</v>
      </c>
      <c r="K69">
        <v>2.010870415061131</v>
      </c>
      <c r="L69">
        <v>11.780490291126821</v>
      </c>
      <c r="M69">
        <v>6.8092703017575227</v>
      </c>
      <c r="N69">
        <v>2.4286404654675851</v>
      </c>
      <c r="O69">
        <v>0.85805871719199822</v>
      </c>
      <c r="P69">
        <v>2.2981918250176969</v>
      </c>
      <c r="Q69">
        <v>1.5311813540600401</v>
      </c>
      <c r="R69">
        <v>1.3757682949551051</v>
      </c>
      <c r="S69">
        <v>9.4056903504340035</v>
      </c>
      <c r="T69">
        <v>1.56124728304487</v>
      </c>
      <c r="U69">
        <v>14.11465706035821</v>
      </c>
      <c r="V69">
        <v>36.458293699531907</v>
      </c>
      <c r="W69">
        <v>3018.492892871152</v>
      </c>
      <c r="X69">
        <v>1.9386124985802831</v>
      </c>
      <c r="Y69">
        <v>1.249576648276248</v>
      </c>
      <c r="Z69">
        <v>37.40395216003563</v>
      </c>
      <c r="AA69">
        <v>14.705786669902251</v>
      </c>
      <c r="AB69">
        <v>2.9724376743890608</v>
      </c>
      <c r="AC69">
        <v>10.780057242464711</v>
      </c>
      <c r="AD69">
        <v>28.753365349225689</v>
      </c>
      <c r="AE69">
        <v>3.1640896901128821</v>
      </c>
      <c r="AF69">
        <v>4.6484185098770148</v>
      </c>
      <c r="AG69">
        <v>92.297694468221295</v>
      </c>
      <c r="AH69">
        <v>84.952764910318848</v>
      </c>
      <c r="AI69">
        <v>10.277105706989721</v>
      </c>
      <c r="AJ69">
        <v>77.798302923575335</v>
      </c>
      <c r="AK69">
        <v>35.904504607684181</v>
      </c>
      <c r="AL69">
        <v>158.15147345483271</v>
      </c>
      <c r="AM69">
        <v>0.59821045679986706</v>
      </c>
      <c r="AN69">
        <v>3.8698112551554189</v>
      </c>
    </row>
    <row r="70" spans="1:40" x14ac:dyDescent="0.45">
      <c r="A70" s="1" t="s">
        <v>499</v>
      </c>
      <c r="B70">
        <v>13.29924387791565</v>
      </c>
      <c r="C70">
        <v>1.3784108454237789</v>
      </c>
      <c r="D70">
        <v>0.4680359098687899</v>
      </c>
      <c r="E70">
        <v>0.1314118636010152</v>
      </c>
      <c r="F70">
        <v>6.0849681117218406</v>
      </c>
      <c r="G70">
        <v>1.352195557199271</v>
      </c>
      <c r="H70">
        <v>15.14550202053546</v>
      </c>
      <c r="I70">
        <v>1.959606671623916</v>
      </c>
      <c r="J70">
        <v>0.29307229717918221</v>
      </c>
      <c r="K70">
        <v>0.60599758239157919</v>
      </c>
      <c r="L70">
        <v>3.1035154918440671</v>
      </c>
      <c r="M70">
        <v>2.013072713338476</v>
      </c>
      <c r="N70">
        <v>1.136253696184796</v>
      </c>
      <c r="O70">
        <v>0.2837460387614883</v>
      </c>
      <c r="P70">
        <v>1.086065336337656</v>
      </c>
      <c r="Q70">
        <v>0.5899268426504749</v>
      </c>
      <c r="R70">
        <v>0.42867557513581928</v>
      </c>
      <c r="S70">
        <v>3.5993468567705502</v>
      </c>
      <c r="T70">
        <v>0.40842080656228191</v>
      </c>
      <c r="U70">
        <v>4.7409275818525218</v>
      </c>
      <c r="V70">
        <v>20.222422314855262</v>
      </c>
      <c r="W70">
        <v>193.29422081223899</v>
      </c>
      <c r="X70">
        <v>1.057240738203163</v>
      </c>
      <c r="Y70">
        <v>0.29155111118748511</v>
      </c>
      <c r="Z70">
        <v>5.5299913245160113</v>
      </c>
      <c r="AA70">
        <v>3.4171023941533392</v>
      </c>
      <c r="AB70">
        <v>2.2317962927386108</v>
      </c>
      <c r="AC70">
        <v>3.5742267895208619</v>
      </c>
      <c r="AD70">
        <v>4.4026910644975317</v>
      </c>
      <c r="AE70">
        <v>1.086300994040756</v>
      </c>
      <c r="AF70">
        <v>1.2214157877888561</v>
      </c>
      <c r="AG70">
        <v>27.118413358156879</v>
      </c>
      <c r="AH70">
        <v>15.60320834179659</v>
      </c>
      <c r="AI70">
        <v>2.092133052938884</v>
      </c>
      <c r="AJ70">
        <v>33.237584087648031</v>
      </c>
      <c r="AK70">
        <v>8.6557326026979595</v>
      </c>
      <c r="AL70">
        <v>49.989710792389538</v>
      </c>
      <c r="AM70">
        <v>0.19678473746961009</v>
      </c>
      <c r="AN70">
        <v>1.4224938430899989</v>
      </c>
    </row>
    <row r="71" spans="1:40" x14ac:dyDescent="0.45">
      <c r="A71" s="1" t="s">
        <v>500</v>
      </c>
      <c r="B71">
        <v>2.563048870616822</v>
      </c>
      <c r="C71">
        <v>0.38556242742328839</v>
      </c>
      <c r="D71">
        <v>0.16588962767369411</v>
      </c>
      <c r="E71">
        <v>3.508622039179591E-2</v>
      </c>
      <c r="F71">
        <v>0.42448604839839932</v>
      </c>
      <c r="G71">
        <v>0.1540520315802125</v>
      </c>
      <c r="H71">
        <v>13.252703084028649</v>
      </c>
      <c r="I71">
        <v>2.1940211524427</v>
      </c>
      <c r="J71">
        <v>1.8935903477393091E-2</v>
      </c>
      <c r="K71">
        <v>0.24607467210950859</v>
      </c>
      <c r="L71">
        <v>1.918720426557637</v>
      </c>
      <c r="M71">
        <v>0.3200891679502948</v>
      </c>
      <c r="N71">
        <v>8.3649192927611943E-2</v>
      </c>
      <c r="O71">
        <v>5.3756610424131747E-2</v>
      </c>
      <c r="P71">
        <v>0.120881809671727</v>
      </c>
      <c r="Q71">
        <v>9.2185140344469452E-2</v>
      </c>
      <c r="R71">
        <v>0.11401050183128381</v>
      </c>
      <c r="S71">
        <v>0.54795453878931355</v>
      </c>
      <c r="T71">
        <v>0.25540165300413192</v>
      </c>
      <c r="U71">
        <v>0.7376832445106406</v>
      </c>
      <c r="V71">
        <v>3.9380314067829092</v>
      </c>
      <c r="W71">
        <v>7.8064032541876482</v>
      </c>
      <c r="X71">
        <v>16.177967639080169</v>
      </c>
      <c r="Y71">
        <v>3.4459005552663013E-2</v>
      </c>
      <c r="Z71">
        <v>6.3132399638744277</v>
      </c>
      <c r="AA71">
        <v>0.64127276459257054</v>
      </c>
      <c r="AB71">
        <v>7.3715576395555232E-2</v>
      </c>
      <c r="AC71">
        <v>0.7722638260237944</v>
      </c>
      <c r="AD71">
        <v>3.4666392147339842</v>
      </c>
      <c r="AE71">
        <v>0.52075870093834642</v>
      </c>
      <c r="AF71">
        <v>1.3868771359737491</v>
      </c>
      <c r="AG71">
        <v>10.10765935188382</v>
      </c>
      <c r="AH71">
        <v>17.108896728717191</v>
      </c>
      <c r="AI71">
        <v>2.4572840190937351</v>
      </c>
      <c r="AJ71">
        <v>16.747208893304869</v>
      </c>
      <c r="AK71">
        <v>8.05150950679411</v>
      </c>
      <c r="AL71">
        <v>13.20825627921386</v>
      </c>
      <c r="AM71">
        <v>2.7986123360851139E-2</v>
      </c>
      <c r="AN71">
        <v>0.46446397238781523</v>
      </c>
    </row>
    <row r="72" spans="1:40" x14ac:dyDescent="0.45">
      <c r="A72" s="1" t="s">
        <v>501</v>
      </c>
      <c r="B72">
        <v>0.98194197842062592</v>
      </c>
      <c r="C72">
        <v>0.13145662840951841</v>
      </c>
      <c r="D72">
        <v>5.6852426462065939E-2</v>
      </c>
      <c r="E72">
        <v>1.054371179549053E-2</v>
      </c>
      <c r="F72">
        <v>0.32568016135335393</v>
      </c>
      <c r="G72">
        <v>0.1159290816423782</v>
      </c>
      <c r="H72">
        <v>3.9401621890397411</v>
      </c>
      <c r="I72">
        <v>0.40710056606110451</v>
      </c>
      <c r="J72">
        <v>1.229602770186943E-2</v>
      </c>
      <c r="K72">
        <v>4.142889050619946E-2</v>
      </c>
      <c r="L72">
        <v>0.43199379066724319</v>
      </c>
      <c r="M72">
        <v>0.16057129886505089</v>
      </c>
      <c r="N72">
        <v>6.1784172645801438E-2</v>
      </c>
      <c r="O72">
        <v>1.9487041270050059E-2</v>
      </c>
      <c r="P72">
        <v>4.970328052344905E-2</v>
      </c>
      <c r="Q72">
        <v>3.5446159815350702E-2</v>
      </c>
      <c r="R72">
        <v>4.5616543591266059E-2</v>
      </c>
      <c r="S72">
        <v>0.19668222459515461</v>
      </c>
      <c r="T72">
        <v>0.1066023156256799</v>
      </c>
      <c r="U72">
        <v>0.30577048815376512</v>
      </c>
      <c r="V72">
        <v>0.82406239219093935</v>
      </c>
      <c r="W72">
        <v>2.5336121463096521</v>
      </c>
      <c r="X72">
        <v>3.2012182830464919E-2</v>
      </c>
      <c r="Y72">
        <v>2.245356010938801E-2</v>
      </c>
      <c r="Z72">
        <v>0.55847501495420193</v>
      </c>
      <c r="AA72">
        <v>0.28623347366083318</v>
      </c>
      <c r="AB72">
        <v>3.9928868025830178E-2</v>
      </c>
      <c r="AC72">
        <v>0.26274698083072978</v>
      </c>
      <c r="AD72">
        <v>0.91253340005070627</v>
      </c>
      <c r="AE72">
        <v>7.6392140394683603E-2</v>
      </c>
      <c r="AF72">
        <v>0.27706598312159192</v>
      </c>
      <c r="AG72">
        <v>140.54260364066391</v>
      </c>
      <c r="AH72">
        <v>3.3921285655097599</v>
      </c>
      <c r="AI72">
        <v>0.46239488264833079</v>
      </c>
      <c r="AJ72">
        <v>4.1838673809591027</v>
      </c>
      <c r="AK72">
        <v>1.6105302535056629</v>
      </c>
      <c r="AL72">
        <v>3.8170195189685212</v>
      </c>
      <c r="AM72">
        <v>1.6186208553509301E-2</v>
      </c>
      <c r="AN72">
        <v>0.1054941921746603</v>
      </c>
    </row>
    <row r="73" spans="1:40" x14ac:dyDescent="0.45">
      <c r="A73" s="1" t="s">
        <v>502</v>
      </c>
      <c r="B73">
        <v>2.0036756441960861</v>
      </c>
      <c r="C73">
        <v>0.21122812378320849</v>
      </c>
      <c r="D73">
        <v>8.6499034687791271E-2</v>
      </c>
      <c r="E73">
        <v>1.7697591247039509E-2</v>
      </c>
      <c r="F73">
        <v>0.47043696606537422</v>
      </c>
      <c r="G73">
        <v>0.16784996200789509</v>
      </c>
      <c r="H73">
        <v>8.5212223093604713</v>
      </c>
      <c r="I73">
        <v>0.59599637202003541</v>
      </c>
      <c r="J73">
        <v>1.7818841896256401E-2</v>
      </c>
      <c r="K73">
        <v>6.5921539626516049E-2</v>
      </c>
      <c r="L73">
        <v>0.70726921832189771</v>
      </c>
      <c r="M73">
        <v>0.2319458187461107</v>
      </c>
      <c r="N73">
        <v>8.896987753857008E-2</v>
      </c>
      <c r="O73">
        <v>2.9968273266719369E-2</v>
      </c>
      <c r="P73">
        <v>7.329781091400521E-2</v>
      </c>
      <c r="Q73">
        <v>5.2805697089382063E-2</v>
      </c>
      <c r="R73">
        <v>7.1881092697850646E-2</v>
      </c>
      <c r="S73">
        <v>0.2944957894662672</v>
      </c>
      <c r="T73">
        <v>0.19369595498113731</v>
      </c>
      <c r="U73">
        <v>0.48162218249982119</v>
      </c>
      <c r="V73">
        <v>1.402841859962199</v>
      </c>
      <c r="W73">
        <v>3.896818701411064</v>
      </c>
      <c r="X73">
        <v>4.2684595981546232E-2</v>
      </c>
      <c r="Y73">
        <v>3.2451317493871673E-2</v>
      </c>
      <c r="Z73">
        <v>0.86597491249403902</v>
      </c>
      <c r="AA73">
        <v>0.4292847483193033</v>
      </c>
      <c r="AB73">
        <v>5.9010927595945069E-2</v>
      </c>
      <c r="AC73">
        <v>0.39232142700209621</v>
      </c>
      <c r="AD73">
        <v>1.5597380134312371</v>
      </c>
      <c r="AE73">
        <v>0.1233158054907129</v>
      </c>
      <c r="AF73">
        <v>0.54365080725250081</v>
      </c>
      <c r="AG73">
        <v>456.32907697634039</v>
      </c>
      <c r="AH73">
        <v>4.5289457298369786</v>
      </c>
      <c r="AI73">
        <v>0.91327662068074389</v>
      </c>
      <c r="AJ73">
        <v>7.4922244781409368</v>
      </c>
      <c r="AK73">
        <v>3.146384712027674</v>
      </c>
      <c r="AL73">
        <v>5.8261931976776884</v>
      </c>
      <c r="AM73">
        <v>2.3392081474061511E-2</v>
      </c>
      <c r="AN73">
        <v>0.2011499292290635</v>
      </c>
    </row>
    <row r="74" spans="1:40" x14ac:dyDescent="0.45">
      <c r="A74" s="1" t="s">
        <v>503</v>
      </c>
      <c r="B74">
        <v>0.15741169850090389</v>
      </c>
      <c r="C74">
        <v>1.9226000788725561E-2</v>
      </c>
      <c r="D74">
        <v>8.982406061941112E-3</v>
      </c>
      <c r="E74">
        <v>3.089310929167925E-3</v>
      </c>
      <c r="F74">
        <v>5.2714909664544063E-2</v>
      </c>
      <c r="G74">
        <v>2.2064251586936659E-2</v>
      </c>
      <c r="H74">
        <v>0.3414828101196643</v>
      </c>
      <c r="I74">
        <v>5.470208201418459E-2</v>
      </c>
      <c r="J74">
        <v>2.3023522333199191E-3</v>
      </c>
      <c r="K74">
        <v>1.1158983307521599E-2</v>
      </c>
      <c r="L74">
        <v>5.878233380583945E-2</v>
      </c>
      <c r="M74">
        <v>2.2229939067153238E-2</v>
      </c>
      <c r="N74">
        <v>8.0247657092660171E-3</v>
      </c>
      <c r="O74">
        <v>3.7919889983766991E-3</v>
      </c>
      <c r="P74">
        <v>6.9262674620858521E-3</v>
      </c>
      <c r="Q74">
        <v>5.4921647225018846E-3</v>
      </c>
      <c r="R74">
        <v>8.3147294351191298E-3</v>
      </c>
      <c r="S74">
        <v>3.8150466033009603E-2</v>
      </c>
      <c r="T74">
        <v>7.7151994418673559E-3</v>
      </c>
      <c r="U74">
        <v>6.4505438232558901E-2</v>
      </c>
      <c r="V74">
        <v>0.19867698619877849</v>
      </c>
      <c r="W74">
        <v>0.2384532625723807</v>
      </c>
      <c r="X74">
        <v>3.4660962066492712E-3</v>
      </c>
      <c r="Y74">
        <v>4.4526074081345096E-3</v>
      </c>
      <c r="Z74">
        <v>8.258756718352539E-2</v>
      </c>
      <c r="AA74">
        <v>0.16691197822795889</v>
      </c>
      <c r="AB74">
        <v>7.4700716143625868E-3</v>
      </c>
      <c r="AC74">
        <v>0.4787890425725958</v>
      </c>
      <c r="AD74">
        <v>0.36642336254016927</v>
      </c>
      <c r="AE74">
        <v>1.1881635538277791</v>
      </c>
      <c r="AF74">
        <v>7.5871215060503858E-2</v>
      </c>
      <c r="AG74">
        <v>0.52758175700233245</v>
      </c>
      <c r="AH74">
        <v>0.39260675410391582</v>
      </c>
      <c r="AI74">
        <v>0.12756807402328499</v>
      </c>
      <c r="AJ74">
        <v>0.53141078526489471</v>
      </c>
      <c r="AK74">
        <v>0.2953577373125329</v>
      </c>
      <c r="AL74">
        <v>3.8414233403143938</v>
      </c>
      <c r="AM74">
        <v>2.2522007877068049E-3</v>
      </c>
      <c r="AN74">
        <v>2.0123255821581459E-2</v>
      </c>
    </row>
    <row r="75" spans="1:40" x14ac:dyDescent="0.45">
      <c r="A75" s="1" t="s">
        <v>504</v>
      </c>
      <c r="B75">
        <v>0.1165337192708065</v>
      </c>
      <c r="C75">
        <v>1.707635579764805E-2</v>
      </c>
      <c r="D75">
        <v>1.033071295824861E-2</v>
      </c>
      <c r="E75">
        <v>3.1080844325902992E-3</v>
      </c>
      <c r="F75">
        <v>2.350820850377059E-2</v>
      </c>
      <c r="G75">
        <v>7.2417913481373081E-3</v>
      </c>
      <c r="H75">
        <v>0.45799139897340568</v>
      </c>
      <c r="I75">
        <v>6.9857223068439431E-2</v>
      </c>
      <c r="J75">
        <v>9.1010065651003704E-4</v>
      </c>
      <c r="K75">
        <v>8.8828499591397745E-3</v>
      </c>
      <c r="L75">
        <v>7.1312948435949874E-2</v>
      </c>
      <c r="M75">
        <v>1.023353424116928E-2</v>
      </c>
      <c r="N75">
        <v>3.8593785578273821E-3</v>
      </c>
      <c r="O75">
        <v>3.5351780379692622E-3</v>
      </c>
      <c r="P75">
        <v>3.7886159057727328E-3</v>
      </c>
      <c r="Q75">
        <v>3.2786276670571921E-3</v>
      </c>
      <c r="R75">
        <v>5.4604621531215902E-3</v>
      </c>
      <c r="S75">
        <v>2.2989180272419529E-2</v>
      </c>
      <c r="T75">
        <v>6.4551688292544774E-3</v>
      </c>
      <c r="U75">
        <v>4.0422061837397869E-2</v>
      </c>
      <c r="V75">
        <v>0.27061363680820361</v>
      </c>
      <c r="W75">
        <v>0.33297549639985002</v>
      </c>
      <c r="X75">
        <v>6.2998196159504728E-3</v>
      </c>
      <c r="Y75">
        <v>3.3437363525644788E-3</v>
      </c>
      <c r="Z75">
        <v>0.17356769900579441</v>
      </c>
      <c r="AA75">
        <v>2.1292986872776578</v>
      </c>
      <c r="AB75">
        <v>4.298816890295017E-3</v>
      </c>
      <c r="AC75">
        <v>0.115419580750904</v>
      </c>
      <c r="AD75">
        <v>3.694798655562336</v>
      </c>
      <c r="AE75">
        <v>0.22742992960108399</v>
      </c>
      <c r="AF75">
        <v>6.2796705101366979E-2</v>
      </c>
      <c r="AG75">
        <v>0.54282419287827421</v>
      </c>
      <c r="AH75">
        <v>0.47368717756141832</v>
      </c>
      <c r="AI75">
        <v>0.13343321312981171</v>
      </c>
      <c r="AJ75">
        <v>2.0063196914805248</v>
      </c>
      <c r="AK75">
        <v>0.29904993234733879</v>
      </c>
      <c r="AL75">
        <v>5.4917989053883707</v>
      </c>
      <c r="AM75">
        <v>1.0674734623854791E-3</v>
      </c>
      <c r="AN75">
        <v>1.8965073081553499E-2</v>
      </c>
    </row>
    <row r="76" spans="1:40" x14ac:dyDescent="0.45">
      <c r="A76" s="1" t="s">
        <v>505</v>
      </c>
      <c r="B76">
        <v>8.3108250915093079E-2</v>
      </c>
      <c r="C76">
        <v>1.033501328060852E-2</v>
      </c>
      <c r="D76">
        <v>4.0038698805371382E-3</v>
      </c>
      <c r="E76">
        <v>1.5451778719262909E-3</v>
      </c>
      <c r="F76">
        <v>2.940978498708556E-2</v>
      </c>
      <c r="G76">
        <v>8.4462214438749059E-3</v>
      </c>
      <c r="H76">
        <v>0.22174517082719741</v>
      </c>
      <c r="I76">
        <v>4.2043272554042749E-2</v>
      </c>
      <c r="J76">
        <v>1.163688177474529E-3</v>
      </c>
      <c r="K76">
        <v>6.8537530689087084E-3</v>
      </c>
      <c r="L76">
        <v>4.6204588246049103E-2</v>
      </c>
      <c r="M76">
        <v>1.2392045123364641E-2</v>
      </c>
      <c r="N76">
        <v>4.8745030583837246E-3</v>
      </c>
      <c r="O76">
        <v>4.2724767487592992E-3</v>
      </c>
      <c r="P76">
        <v>4.2947274137865006E-3</v>
      </c>
      <c r="Q76">
        <v>3.6872161117594009E-3</v>
      </c>
      <c r="R76">
        <v>5.3948938521776856E-3</v>
      </c>
      <c r="S76">
        <v>2.3556072203128761E-2</v>
      </c>
      <c r="T76">
        <v>5.3071230501417644E-3</v>
      </c>
      <c r="U76">
        <v>4.1917272844574298E-2</v>
      </c>
      <c r="V76">
        <v>0.13551665543856861</v>
      </c>
      <c r="W76">
        <v>0.24864511904749731</v>
      </c>
      <c r="X76">
        <v>6.8701559428086924E-3</v>
      </c>
      <c r="Y76">
        <v>4.6267793528263117E-3</v>
      </c>
      <c r="Z76">
        <v>0.17472274200761881</v>
      </c>
      <c r="AA76">
        <v>0.43287696376129903</v>
      </c>
      <c r="AB76">
        <v>5.2780829306860498E-3</v>
      </c>
      <c r="AC76">
        <v>4.1788058524939081E-2</v>
      </c>
      <c r="AD76">
        <v>0.8118677292753872</v>
      </c>
      <c r="AE76">
        <v>2.0210651144262699E-2</v>
      </c>
      <c r="AF76">
        <v>2.5479148714657261E-2</v>
      </c>
      <c r="AG76">
        <v>0.22076973756825599</v>
      </c>
      <c r="AH76">
        <v>0.33438691679451549</v>
      </c>
      <c r="AI76">
        <v>6.3639887738525677E-2</v>
      </c>
      <c r="AJ76">
        <v>0.6623186679069224</v>
      </c>
      <c r="AK76">
        <v>0.15854029406241571</v>
      </c>
      <c r="AL76">
        <v>1.501698262249942</v>
      </c>
      <c r="AM76">
        <v>1.3290103543642129E-3</v>
      </c>
      <c r="AN76">
        <v>1.439582819869159E-2</v>
      </c>
    </row>
    <row r="77" spans="1:40" x14ac:dyDescent="0.45">
      <c r="A77" s="1" t="s">
        <v>506</v>
      </c>
      <c r="B77">
        <v>1.4254915053805719</v>
      </c>
      <c r="C77">
        <v>0.15582546858112559</v>
      </c>
      <c r="D77">
        <v>5.3253824123760403E-2</v>
      </c>
      <c r="E77">
        <v>1.8190217968045569E-2</v>
      </c>
      <c r="F77">
        <v>0.38477517796343003</v>
      </c>
      <c r="G77">
        <v>0.11386643160258381</v>
      </c>
      <c r="H77">
        <v>3.7637704005330268</v>
      </c>
      <c r="I77">
        <v>0.84396525186792171</v>
      </c>
      <c r="J77">
        <v>1.7266482350202578E-2</v>
      </c>
      <c r="K77">
        <v>0.1171460928144725</v>
      </c>
      <c r="L77">
        <v>0.52966241251144019</v>
      </c>
      <c r="M77">
        <v>0.19691360712816239</v>
      </c>
      <c r="N77">
        <v>8.1846931679666793E-2</v>
      </c>
      <c r="O77">
        <v>3.6714075920311728E-2</v>
      </c>
      <c r="P77">
        <v>7.0221257810606702E-2</v>
      </c>
      <c r="Q77">
        <v>5.4638373070597733E-2</v>
      </c>
      <c r="R77">
        <v>6.6341834900927918E-2</v>
      </c>
      <c r="S77">
        <v>0.29234383642437489</v>
      </c>
      <c r="T77">
        <v>9.989587688120119E-2</v>
      </c>
      <c r="U77">
        <v>0.51739951781335558</v>
      </c>
      <c r="V77">
        <v>1.3945359660388541</v>
      </c>
      <c r="W77">
        <v>3.0814071535765142</v>
      </c>
      <c r="X77">
        <v>1.141275670371428</v>
      </c>
      <c r="Y77">
        <v>4.0342813370165459E-2</v>
      </c>
      <c r="Z77">
        <v>26.694254227839242</v>
      </c>
      <c r="AA77">
        <v>0.53119157144120799</v>
      </c>
      <c r="AB77">
        <v>6.0584258561235567E-2</v>
      </c>
      <c r="AC77">
        <v>0.46985657273766451</v>
      </c>
      <c r="AD77">
        <v>1.9800275489303549</v>
      </c>
      <c r="AE77">
        <v>0.1567050418113605</v>
      </c>
      <c r="AF77">
        <v>0.29106111310749461</v>
      </c>
      <c r="AG77">
        <v>3.409182760094275</v>
      </c>
      <c r="AH77">
        <v>5.0430278644568203</v>
      </c>
      <c r="AI77">
        <v>0.62649449205240093</v>
      </c>
      <c r="AJ77">
        <v>5.1295497368305103</v>
      </c>
      <c r="AK77">
        <v>2.2402055869848549</v>
      </c>
      <c r="AL77">
        <v>8.31108852081816</v>
      </c>
      <c r="AM77">
        <v>1.8419212549016541E-2</v>
      </c>
      <c r="AN77">
        <v>0.17420877226341069</v>
      </c>
    </row>
    <row r="78" spans="1:40" x14ac:dyDescent="0.45">
      <c r="A78" s="1" t="s">
        <v>507</v>
      </c>
      <c r="B78">
        <v>0.87052011859398126</v>
      </c>
      <c r="C78">
        <v>0.1061443952388899</v>
      </c>
      <c r="D78">
        <v>3.8557246887462059E-2</v>
      </c>
      <c r="E78">
        <v>1.6723362657873039E-2</v>
      </c>
      <c r="F78">
        <v>0.27917056567244108</v>
      </c>
      <c r="G78">
        <v>8.5441296177835094E-2</v>
      </c>
      <c r="H78">
        <v>3.726371144246297</v>
      </c>
      <c r="I78">
        <v>0.57928615123474281</v>
      </c>
      <c r="J78">
        <v>1.089218912488718E-2</v>
      </c>
      <c r="K78">
        <v>0.1197310699564879</v>
      </c>
      <c r="L78">
        <v>0.72322595597503958</v>
      </c>
      <c r="M78">
        <v>0.1193617095177654</v>
      </c>
      <c r="N78">
        <v>4.4885141380432911E-2</v>
      </c>
      <c r="O78">
        <v>6.2041430574441378E-2</v>
      </c>
      <c r="P78">
        <v>4.2967510672660712E-2</v>
      </c>
      <c r="Q78">
        <v>3.7207177359953311E-2</v>
      </c>
      <c r="R78">
        <v>6.1669441800719052E-2</v>
      </c>
      <c r="S78">
        <v>0.24583738690239251</v>
      </c>
      <c r="T78">
        <v>7.1351069017027424E-2</v>
      </c>
      <c r="U78">
        <v>0.42622462316098819</v>
      </c>
      <c r="V78">
        <v>1.583851779161437</v>
      </c>
      <c r="W78">
        <v>2.9985638540110999</v>
      </c>
      <c r="X78">
        <v>7.7845019770130502E-2</v>
      </c>
      <c r="Y78">
        <v>4.8416520743811461E-2</v>
      </c>
      <c r="Z78">
        <v>2.1655910078097649</v>
      </c>
      <c r="AA78">
        <v>0.7663315584630338</v>
      </c>
      <c r="AB78">
        <v>5.2451213430331198E-2</v>
      </c>
      <c r="AC78">
        <v>0.56451232259766049</v>
      </c>
      <c r="AD78">
        <v>1.958002061016336</v>
      </c>
      <c r="AE78">
        <v>0.63907260409981659</v>
      </c>
      <c r="AF78">
        <v>0.38532126879498141</v>
      </c>
      <c r="AG78">
        <v>2.9260839379384511</v>
      </c>
      <c r="AH78">
        <v>4.7781216341079764</v>
      </c>
      <c r="AI78">
        <v>0.70626172332397397</v>
      </c>
      <c r="AJ78">
        <v>3.958766534070763</v>
      </c>
      <c r="AK78">
        <v>1.9676541704753721</v>
      </c>
      <c r="AL78">
        <v>27.796156508165851</v>
      </c>
      <c r="AM78">
        <v>1.250673003083985E-2</v>
      </c>
      <c r="AN78">
        <v>0.24600942440061849</v>
      </c>
    </row>
    <row r="79" spans="1:40" x14ac:dyDescent="0.45">
      <c r="A79" s="1" t="s">
        <v>508</v>
      </c>
      <c r="B79">
        <v>0.17963467527606869</v>
      </c>
      <c r="C79">
        <v>2.194938920194545E-2</v>
      </c>
      <c r="D79">
        <v>8.3549807796748574E-3</v>
      </c>
      <c r="E79">
        <v>4.1023074482632914E-3</v>
      </c>
      <c r="F79">
        <v>6.0984371430545761E-2</v>
      </c>
      <c r="G79">
        <v>1.7925232782266761E-2</v>
      </c>
      <c r="H79">
        <v>0.63114884074161437</v>
      </c>
      <c r="I79">
        <v>0.1157874179274944</v>
      </c>
      <c r="J79">
        <v>2.356490170003455E-3</v>
      </c>
      <c r="K79">
        <v>2.0083552832598731E-2</v>
      </c>
      <c r="L79">
        <v>0.14349416492662079</v>
      </c>
      <c r="M79">
        <v>2.550361700488182E-2</v>
      </c>
      <c r="N79">
        <v>9.929269567548072E-3</v>
      </c>
      <c r="O79">
        <v>1.148620010166229E-2</v>
      </c>
      <c r="P79">
        <v>8.980629627990875E-3</v>
      </c>
      <c r="Q79">
        <v>7.7355269612355837E-3</v>
      </c>
      <c r="R79">
        <v>1.1872295941674559E-2</v>
      </c>
      <c r="S79">
        <v>4.9326803997322553E-2</v>
      </c>
      <c r="T79">
        <v>1.217875598717192E-2</v>
      </c>
      <c r="U79">
        <v>9.5222927899625984E-2</v>
      </c>
      <c r="V79">
        <v>0.3884186894696125</v>
      </c>
      <c r="W79">
        <v>0.63681041138168637</v>
      </c>
      <c r="X79">
        <v>1.7902416080887201E-2</v>
      </c>
      <c r="Y79">
        <v>9.2650250126215632E-3</v>
      </c>
      <c r="Z79">
        <v>0.59407115572347124</v>
      </c>
      <c r="AA79">
        <v>0.1534697835067228</v>
      </c>
      <c r="AB79">
        <v>1.1083721207837179E-2</v>
      </c>
      <c r="AC79">
        <v>8.5929062125407629E-2</v>
      </c>
      <c r="AD79">
        <v>0.41999254606989761</v>
      </c>
      <c r="AE79">
        <v>4.2481031153604402E-2</v>
      </c>
      <c r="AF79">
        <v>6.4796944663634407E-2</v>
      </c>
      <c r="AG79">
        <v>0.54022586748858481</v>
      </c>
      <c r="AH79">
        <v>0.89732471294002358</v>
      </c>
      <c r="AI79">
        <v>0.12421416693173511</v>
      </c>
      <c r="AJ79">
        <v>0.68186949449879053</v>
      </c>
      <c r="AK79">
        <v>0.33222090601339033</v>
      </c>
      <c r="AL79">
        <v>3.3100000467753681</v>
      </c>
      <c r="AM79">
        <v>2.6994096823155901E-3</v>
      </c>
      <c r="AN79">
        <v>3.4597763439795079E-2</v>
      </c>
    </row>
    <row r="80" spans="1:40" x14ac:dyDescent="0.45">
      <c r="A80" s="1" t="s">
        <v>509</v>
      </c>
      <c r="B80">
        <v>4.0376862424135309</v>
      </c>
      <c r="C80">
        <v>0.41491875132022721</v>
      </c>
      <c r="D80">
        <v>0.1239585862295019</v>
      </c>
      <c r="E80">
        <v>5.6053774288734093E-2</v>
      </c>
      <c r="F80">
        <v>2.4347528360850652</v>
      </c>
      <c r="G80">
        <v>0.60135319019559108</v>
      </c>
      <c r="H80">
        <v>7.5626728248666506</v>
      </c>
      <c r="I80">
        <v>1.807970671552892</v>
      </c>
      <c r="J80">
        <v>6.3980721076970962E-2</v>
      </c>
      <c r="K80">
        <v>0.1198227301668576</v>
      </c>
      <c r="L80">
        <v>0.83978670251542165</v>
      </c>
      <c r="M80">
        <v>0.85034943314697453</v>
      </c>
      <c r="N80">
        <v>0.51695576061641824</v>
      </c>
      <c r="O80">
        <v>7.9675416520342934E-2</v>
      </c>
      <c r="P80">
        <v>0.24296205881123861</v>
      </c>
      <c r="Q80">
        <v>0.16048822307079619</v>
      </c>
      <c r="R80">
        <v>0.12287159141814009</v>
      </c>
      <c r="S80">
        <v>0.86175404193228888</v>
      </c>
      <c r="T80">
        <v>0.1115991232931888</v>
      </c>
      <c r="U80">
        <v>1.1421324384495699</v>
      </c>
      <c r="V80">
        <v>1.9089118477555631</v>
      </c>
      <c r="W80">
        <v>4.333832992130171</v>
      </c>
      <c r="X80">
        <v>4.705050645715611E-2</v>
      </c>
      <c r="Y80">
        <v>0.1551114897285589</v>
      </c>
      <c r="Z80">
        <v>0.63386793988420587</v>
      </c>
      <c r="AA80">
        <v>1.667446185643082</v>
      </c>
      <c r="AB80">
        <v>0.18275211751761619</v>
      </c>
      <c r="AC80">
        <v>1.075466352140602</v>
      </c>
      <c r="AD80">
        <v>1.2891030367010261</v>
      </c>
      <c r="AE80">
        <v>0.24375132884120571</v>
      </c>
      <c r="AF80">
        <v>0.27976378489483189</v>
      </c>
      <c r="AG80">
        <v>4.0485686882705787</v>
      </c>
      <c r="AH80">
        <v>8.6915735853870011</v>
      </c>
      <c r="AI80">
        <v>0.53549713532829279</v>
      </c>
      <c r="AJ80">
        <v>5.2369401352158071</v>
      </c>
      <c r="AK80">
        <v>2.207218674786128</v>
      </c>
      <c r="AL80">
        <v>12.990213085444561</v>
      </c>
      <c r="AM80">
        <v>5.7706390201339608E-2</v>
      </c>
      <c r="AN80">
        <v>0.34564998903417338</v>
      </c>
    </row>
    <row r="81" spans="1:40" x14ac:dyDescent="0.45">
      <c r="A81" s="1" t="s">
        <v>510</v>
      </c>
      <c r="B81">
        <v>1.2390704227553031</v>
      </c>
      <c r="C81">
        <v>0.11434533510809861</v>
      </c>
      <c r="D81">
        <v>3.5879919809689458E-2</v>
      </c>
      <c r="E81">
        <v>9.7593123746506708E-3</v>
      </c>
      <c r="F81">
        <v>0.35521346478735172</v>
      </c>
      <c r="G81">
        <v>0.1083099076729173</v>
      </c>
      <c r="H81">
        <v>5.1651090497467358</v>
      </c>
      <c r="I81">
        <v>0.39919075301974088</v>
      </c>
      <c r="J81">
        <v>1.2746180294916171E-2</v>
      </c>
      <c r="K81">
        <v>5.4369367797191287E-2</v>
      </c>
      <c r="L81">
        <v>0.27192258592061552</v>
      </c>
      <c r="M81">
        <v>0.13147350247070699</v>
      </c>
      <c r="N81">
        <v>7.6201613318963121E-2</v>
      </c>
      <c r="O81">
        <v>1.3196452719606939E-2</v>
      </c>
      <c r="P81">
        <v>4.575392126235437E-2</v>
      </c>
      <c r="Q81">
        <v>3.059040919404217E-2</v>
      </c>
      <c r="R81">
        <v>2.650477483097665E-2</v>
      </c>
      <c r="S81">
        <v>0.1676550747441386</v>
      </c>
      <c r="T81">
        <v>7.4006178520444721E-2</v>
      </c>
      <c r="U81">
        <v>0.26575609904854469</v>
      </c>
      <c r="V81">
        <v>0.87505073031209202</v>
      </c>
      <c r="W81">
        <v>1.655642087804053</v>
      </c>
      <c r="X81">
        <v>1.866401443408679E-2</v>
      </c>
      <c r="Y81">
        <v>1.6852081572711879E-2</v>
      </c>
      <c r="Z81">
        <v>0.33495259975163938</v>
      </c>
      <c r="AA81">
        <v>0.21249806323256659</v>
      </c>
      <c r="AB81">
        <v>3.3157141579627729E-2</v>
      </c>
      <c r="AC81">
        <v>0.24212751630218551</v>
      </c>
      <c r="AD81">
        <v>0.43425748879171661</v>
      </c>
      <c r="AE81">
        <v>5.796314084948305E-2</v>
      </c>
      <c r="AF81">
        <v>0.12720266635141639</v>
      </c>
      <c r="AG81">
        <v>1.473500305868028</v>
      </c>
      <c r="AH81">
        <v>14.42947466745942</v>
      </c>
      <c r="AI81">
        <v>0.21518272199058311</v>
      </c>
      <c r="AJ81">
        <v>2.2073334054570921</v>
      </c>
      <c r="AK81">
        <v>0.85531943231767882</v>
      </c>
      <c r="AL81">
        <v>2.7709192931631459</v>
      </c>
      <c r="AM81">
        <v>2.7799298866809818E-2</v>
      </c>
      <c r="AN81">
        <v>8.361365924813749E-2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1.2747344069079589</v>
      </c>
      <c r="C83">
        <v>0.1183527463799713</v>
      </c>
      <c r="D83">
        <v>4.5059527766424558E-2</v>
      </c>
      <c r="E83">
        <v>1.488418037506613E-2</v>
      </c>
      <c r="F83">
        <v>0.34894203592267531</v>
      </c>
      <c r="G83">
        <v>8.1518438176225796E-2</v>
      </c>
      <c r="H83">
        <v>3.9395276039956628</v>
      </c>
      <c r="I83">
        <v>0.9069088416988178</v>
      </c>
      <c r="J83">
        <v>1.7863641360729089E-2</v>
      </c>
      <c r="K83">
        <v>6.5738715467472911E-2</v>
      </c>
      <c r="L83">
        <v>0.39731621730557209</v>
      </c>
      <c r="M83">
        <v>0.1373918702020597</v>
      </c>
      <c r="N83">
        <v>7.6634508189612899E-2</v>
      </c>
      <c r="O83">
        <v>2.314424792322577E-2</v>
      </c>
      <c r="P83">
        <v>5.7507963284211303E-2</v>
      </c>
      <c r="Q83">
        <v>4.167553544197302E-2</v>
      </c>
      <c r="R83">
        <v>4.52827372395945E-2</v>
      </c>
      <c r="S83">
        <v>0.2403339658751163</v>
      </c>
      <c r="T83">
        <v>4.254237555708798E-2</v>
      </c>
      <c r="U83">
        <v>0.36330854770612281</v>
      </c>
      <c r="V83">
        <v>1.0754912848333991</v>
      </c>
      <c r="W83">
        <v>2.5418894917957768</v>
      </c>
      <c r="X83">
        <v>2.59758454596077E-2</v>
      </c>
      <c r="Y83">
        <v>2.179647087918838E-2</v>
      </c>
      <c r="Z83">
        <v>0.42832997973886411</v>
      </c>
      <c r="AA83">
        <v>0.29752623482681029</v>
      </c>
      <c r="AB83">
        <v>5.438634113445745E-2</v>
      </c>
      <c r="AC83">
        <v>0.29379496414050421</v>
      </c>
      <c r="AD83">
        <v>0.6020984621936416</v>
      </c>
      <c r="AE83">
        <v>9.6846616583851325E-2</v>
      </c>
      <c r="AF83">
        <v>0.15317725867216839</v>
      </c>
      <c r="AG83">
        <v>1.943871304727518</v>
      </c>
      <c r="AH83">
        <v>11.544016235831069</v>
      </c>
      <c r="AI83">
        <v>0.27432973500166352</v>
      </c>
      <c r="AJ83">
        <v>2.0724892740212519</v>
      </c>
      <c r="AK83">
        <v>1.001673935589352</v>
      </c>
      <c r="AL83">
        <v>5.1896871943935929</v>
      </c>
      <c r="AM83">
        <v>3.343989104149165E-2</v>
      </c>
      <c r="AN83">
        <v>0.12806802246863649</v>
      </c>
    </row>
    <row r="84" spans="1:40" x14ac:dyDescent="0.45">
      <c r="A84" s="1" t="s">
        <v>513</v>
      </c>
      <c r="B84">
        <v>0.76826365665511265</v>
      </c>
      <c r="C84">
        <v>9.094552940640982E-2</v>
      </c>
      <c r="D84">
        <v>3.2916009694748921E-2</v>
      </c>
      <c r="E84">
        <v>1.066805716254342E-2</v>
      </c>
      <c r="F84">
        <v>0.47954376940317228</v>
      </c>
      <c r="G84">
        <v>0.20127358134516471</v>
      </c>
      <c r="H84">
        <v>138.1506935930588</v>
      </c>
      <c r="I84">
        <v>3.912845480798008</v>
      </c>
      <c r="J84">
        <v>1.1755657394760449E-2</v>
      </c>
      <c r="K84">
        <v>4.059220752131211E-2</v>
      </c>
      <c r="L84">
        <v>0.29843225802018558</v>
      </c>
      <c r="M84">
        <v>0.16840438395813109</v>
      </c>
      <c r="N84">
        <v>7.2339279581266736E-2</v>
      </c>
      <c r="O84">
        <v>2.2696471274192651E-2</v>
      </c>
      <c r="P84">
        <v>4.9280813605123992E-2</v>
      </c>
      <c r="Q84">
        <v>3.8513284813750291E-2</v>
      </c>
      <c r="R84">
        <v>6.2612289988794728E-2</v>
      </c>
      <c r="S84">
        <v>0.1770683675232391</v>
      </c>
      <c r="T84">
        <v>0.1034522481145535</v>
      </c>
      <c r="U84">
        <v>0.39987946314313561</v>
      </c>
      <c r="V84">
        <v>0.82690925244306168</v>
      </c>
      <c r="W84">
        <v>1.7449337962140949</v>
      </c>
      <c r="X84">
        <v>1.9597409536892652E-2</v>
      </c>
      <c r="Y84">
        <v>2.4952537412141849E-2</v>
      </c>
      <c r="Z84">
        <v>0.5214357384209003</v>
      </c>
      <c r="AA84">
        <v>0.31935859912272713</v>
      </c>
      <c r="AB84">
        <v>4.8229676427724751E-2</v>
      </c>
      <c r="AC84">
        <v>0.28081949370142401</v>
      </c>
      <c r="AD84">
        <v>0.78933278152515862</v>
      </c>
      <c r="AE84">
        <v>8.8456525728747681E-2</v>
      </c>
      <c r="AF84">
        <v>0.31981165168901121</v>
      </c>
      <c r="AG84">
        <v>3.6833848696564062</v>
      </c>
      <c r="AH84">
        <v>2.475842561166691</v>
      </c>
      <c r="AI84">
        <v>0.88393417959701059</v>
      </c>
      <c r="AJ84">
        <v>4.0138727706965396</v>
      </c>
      <c r="AK84">
        <v>1.655398803840715</v>
      </c>
      <c r="AL84">
        <v>4.1202700728680908</v>
      </c>
      <c r="AM84">
        <v>1.2069963479704481E-2</v>
      </c>
      <c r="AN84">
        <v>7.64886707347779E-2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3.6710359119208079E-2</v>
      </c>
      <c r="C86">
        <v>6.7430736103295478E-3</v>
      </c>
      <c r="D86">
        <v>3.3568331664478798E-3</v>
      </c>
      <c r="E86">
        <v>9.6480888978706775E-4</v>
      </c>
      <c r="F86">
        <v>1.3349257434965159E-2</v>
      </c>
      <c r="G86">
        <v>5.4389936363651459E-3</v>
      </c>
      <c r="H86">
        <v>8.1307231789602792</v>
      </c>
      <c r="I86">
        <v>0.1535128841283134</v>
      </c>
      <c r="J86">
        <v>3.7657080992944633E-4</v>
      </c>
      <c r="K86">
        <v>4.1135421585397477E-3</v>
      </c>
      <c r="L86">
        <v>3.095418790229976E-2</v>
      </c>
      <c r="M86">
        <v>4.9870121452400646E-3</v>
      </c>
      <c r="N86">
        <v>1.878868176623945E-3</v>
      </c>
      <c r="O86">
        <v>1.791083019908117E-3</v>
      </c>
      <c r="P86">
        <v>1.769738379012504E-3</v>
      </c>
      <c r="Q86">
        <v>1.5330058442583E-3</v>
      </c>
      <c r="R86">
        <v>4.5620137687628747E-3</v>
      </c>
      <c r="S86">
        <v>7.8017012401341681E-3</v>
      </c>
      <c r="T86">
        <v>5.8818068143469716E-3</v>
      </c>
      <c r="U86">
        <v>2.4291955378395749E-2</v>
      </c>
      <c r="V86">
        <v>0.15664034337725261</v>
      </c>
      <c r="W86">
        <v>0.17801919155125159</v>
      </c>
      <c r="X86">
        <v>1.5124745870648769E-3</v>
      </c>
      <c r="Y86">
        <v>6.493842065045548E-4</v>
      </c>
      <c r="Z86">
        <v>6.9015054620356814E-2</v>
      </c>
      <c r="AA86">
        <v>1.9892571037272651E-2</v>
      </c>
      <c r="AB86">
        <v>1.8545840373700459E-3</v>
      </c>
      <c r="AC86">
        <v>1.1835230581306861E-2</v>
      </c>
      <c r="AD86">
        <v>8.70543951294587E-2</v>
      </c>
      <c r="AE86">
        <v>8.3302325238057365E-3</v>
      </c>
      <c r="AF86">
        <v>3.1613664908090852E-2</v>
      </c>
      <c r="AG86">
        <v>0.3707655918242484</v>
      </c>
      <c r="AH86">
        <v>0.79494548726659831</v>
      </c>
      <c r="AI86">
        <v>7.4223992871321559E-2</v>
      </c>
      <c r="AJ86">
        <v>0.29383049979122478</v>
      </c>
      <c r="AK86">
        <v>0.14477780025087719</v>
      </c>
      <c r="AL86">
        <v>27.427122681169589</v>
      </c>
      <c r="AM86">
        <v>3.7638548231358888E-4</v>
      </c>
      <c r="AN86">
        <v>1.0487107634669779E-2</v>
      </c>
    </row>
    <row r="87" spans="1:40" x14ac:dyDescent="0.45">
      <c r="A87" s="1" t="s">
        <v>516</v>
      </c>
      <c r="B87">
        <v>0.67789353785384232</v>
      </c>
      <c r="C87">
        <v>8.4369292808254337E-2</v>
      </c>
      <c r="D87">
        <v>2.6358492933676141E-2</v>
      </c>
      <c r="E87">
        <v>1.302431877016846E-2</v>
      </c>
      <c r="F87">
        <v>0.23273569709281361</v>
      </c>
      <c r="G87">
        <v>9.9530028888970778E-2</v>
      </c>
      <c r="H87">
        <v>2.2432878127195628</v>
      </c>
      <c r="I87">
        <v>0.43187485135134818</v>
      </c>
      <c r="J87">
        <v>1.039437246334046E-2</v>
      </c>
      <c r="K87">
        <v>4.2650003034502032E-2</v>
      </c>
      <c r="L87">
        <v>0.42908124607225379</v>
      </c>
      <c r="M87">
        <v>9.913737221029327E-2</v>
      </c>
      <c r="N87">
        <v>3.5813160879528391E-2</v>
      </c>
      <c r="O87">
        <v>1.7619271192377231E-2</v>
      </c>
      <c r="P87">
        <v>3.2085742360430297E-2</v>
      </c>
      <c r="Q87">
        <v>2.5517254400891639E-2</v>
      </c>
      <c r="R87">
        <v>3.8136705654550657E-2</v>
      </c>
      <c r="S87">
        <v>0.17559207972235649</v>
      </c>
      <c r="T87">
        <v>7.1813013898078357E-2</v>
      </c>
      <c r="U87">
        <v>0.29863890415730782</v>
      </c>
      <c r="V87">
        <v>0.60279605878178899</v>
      </c>
      <c r="W87">
        <v>1.090480669815844</v>
      </c>
      <c r="X87">
        <v>1.385313708632769E-2</v>
      </c>
      <c r="Y87">
        <v>2.0068139483371519E-2</v>
      </c>
      <c r="Z87">
        <v>0.32230115551892619</v>
      </c>
      <c r="AA87">
        <v>0.29960489050237088</v>
      </c>
      <c r="AB87">
        <v>3.3465946162378829E-2</v>
      </c>
      <c r="AC87">
        <v>0.20954104453724001</v>
      </c>
      <c r="AD87">
        <v>0.84315046134370719</v>
      </c>
      <c r="AE87">
        <v>9.0899333379488065E-2</v>
      </c>
      <c r="AF87">
        <v>0.17479445815205749</v>
      </c>
      <c r="AG87">
        <v>1.2626324467584289</v>
      </c>
      <c r="AH87">
        <v>2.3276602280165428</v>
      </c>
      <c r="AI87">
        <v>0.52506648485002927</v>
      </c>
      <c r="AJ87">
        <v>3.474182253144408</v>
      </c>
      <c r="AK87">
        <v>1.3252921740718679</v>
      </c>
      <c r="AL87">
        <v>6.3123546348607</v>
      </c>
      <c r="AM87">
        <v>1.0070893020064021E-2</v>
      </c>
      <c r="AN87">
        <v>0.100890526507673</v>
      </c>
    </row>
    <row r="88" spans="1:40" x14ac:dyDescent="0.45">
      <c r="A88" s="1" t="s">
        <v>517</v>
      </c>
      <c r="B88">
        <v>0.58830730868654801</v>
      </c>
      <c r="C88">
        <v>6.7787769532201003E-2</v>
      </c>
      <c r="D88">
        <v>2.8417527310580039E-2</v>
      </c>
      <c r="E88">
        <v>1.330039001884996E-2</v>
      </c>
      <c r="F88">
        <v>0.18892596600369549</v>
      </c>
      <c r="G88">
        <v>7.7607101942114398E-2</v>
      </c>
      <c r="H88">
        <v>1.86055050425235</v>
      </c>
      <c r="I88">
        <v>0.30743343630124881</v>
      </c>
      <c r="J88">
        <v>8.2037973820332649E-3</v>
      </c>
      <c r="K88">
        <v>4.1462382272115857E-2</v>
      </c>
      <c r="L88">
        <v>0.42894950733671777</v>
      </c>
      <c r="M88">
        <v>7.9440300513720127E-2</v>
      </c>
      <c r="N88">
        <v>2.839606407430674E-2</v>
      </c>
      <c r="O88">
        <v>1.678584327430039E-2</v>
      </c>
      <c r="P88">
        <v>2.7571413860692319E-2</v>
      </c>
      <c r="Q88">
        <v>2.2327923064963461E-2</v>
      </c>
      <c r="R88">
        <v>3.1992275839346392E-2</v>
      </c>
      <c r="S88">
        <v>0.13071027897265999</v>
      </c>
      <c r="T88">
        <v>4.1416299809225031E-2</v>
      </c>
      <c r="U88">
        <v>0.24130002650378149</v>
      </c>
      <c r="V88">
        <v>0.59770068915834351</v>
      </c>
      <c r="W88">
        <v>1.153358855102921</v>
      </c>
      <c r="X88">
        <v>1.338100307065283E-2</v>
      </c>
      <c r="Y88">
        <v>1.5622686495841351E-2</v>
      </c>
      <c r="Z88">
        <v>0.47056668082159209</v>
      </c>
      <c r="AA88">
        <v>0.2359065249898816</v>
      </c>
      <c r="AB88">
        <v>2.706904156484502E-2</v>
      </c>
      <c r="AC88">
        <v>0.17902065278131529</v>
      </c>
      <c r="AD88">
        <v>0.84299587923353514</v>
      </c>
      <c r="AE88">
        <v>8.2608855241115345E-2</v>
      </c>
      <c r="AF88">
        <v>0.23371697346817499</v>
      </c>
      <c r="AG88">
        <v>1.3346470466679721</v>
      </c>
      <c r="AH88">
        <v>1.964269105348855</v>
      </c>
      <c r="AI88">
        <v>0.41294138296339972</v>
      </c>
      <c r="AJ88">
        <v>1.8838105605066</v>
      </c>
      <c r="AK88">
        <v>1.066990847745664</v>
      </c>
      <c r="AL88">
        <v>3.3990893371454569</v>
      </c>
      <c r="AM88">
        <v>8.0542366480216756E-3</v>
      </c>
      <c r="AN88">
        <v>8.0989344314804063E-2</v>
      </c>
    </row>
    <row r="89" spans="1:40" x14ac:dyDescent="0.45">
      <c r="A89" s="1" t="s">
        <v>518</v>
      </c>
      <c r="B89">
        <v>1.3854608415751699</v>
      </c>
      <c r="C89">
        <v>0.1972971907891124</v>
      </c>
      <c r="D89">
        <v>6.6887202508538773E-2</v>
      </c>
      <c r="E89">
        <v>6.2900814395071392E-2</v>
      </c>
      <c r="F89">
        <v>0.37791794796510858</v>
      </c>
      <c r="G89">
        <v>0.15553906569825321</v>
      </c>
      <c r="H89">
        <v>9.8146864096927793</v>
      </c>
      <c r="I89">
        <v>1.456213208391824</v>
      </c>
      <c r="J89">
        <v>1.6395985775769589E-2</v>
      </c>
      <c r="K89">
        <v>0.12649751041832641</v>
      </c>
      <c r="L89">
        <v>1.3261518119992259</v>
      </c>
      <c r="M89">
        <v>0.1640251170884415</v>
      </c>
      <c r="N89">
        <v>5.7636141359045143E-2</v>
      </c>
      <c r="O89">
        <v>3.4580037007223369E-2</v>
      </c>
      <c r="P89">
        <v>5.7119324994606042E-2</v>
      </c>
      <c r="Q89">
        <v>4.7261297695061669E-2</v>
      </c>
      <c r="R89">
        <v>7.8624149346725319E-2</v>
      </c>
      <c r="S89">
        <v>0.31052915892405059</v>
      </c>
      <c r="T89">
        <v>7.8093044749637824E-2</v>
      </c>
      <c r="U89">
        <v>0.75742441011397954</v>
      </c>
      <c r="V89">
        <v>1.9812079911815681</v>
      </c>
      <c r="W89">
        <v>4.5339223913059117</v>
      </c>
      <c r="X89">
        <v>4.3473682769473491E-2</v>
      </c>
      <c r="Y89">
        <v>3.0591125150238551E-2</v>
      </c>
      <c r="Z89">
        <v>1.5976174847622171</v>
      </c>
      <c r="AA89">
        <v>0.54798550173623495</v>
      </c>
      <c r="AB89">
        <v>6.061302274127512E-2</v>
      </c>
      <c r="AC89">
        <v>0.38869146976094071</v>
      </c>
      <c r="AD89">
        <v>2.9285625180169781</v>
      </c>
      <c r="AE89">
        <v>0.22007192837654199</v>
      </c>
      <c r="AF89">
        <v>0.77628878652146716</v>
      </c>
      <c r="AG89">
        <v>3.8735382545500672</v>
      </c>
      <c r="AH89">
        <v>6.9100599353927494</v>
      </c>
      <c r="AI89">
        <v>1.112848439375081</v>
      </c>
      <c r="AJ89">
        <v>5.5809850346883154</v>
      </c>
      <c r="AK89">
        <v>3.3744492259315768</v>
      </c>
      <c r="AL89">
        <v>10.95180427554285</v>
      </c>
      <c r="AM89">
        <v>1.661164908474648E-2</v>
      </c>
      <c r="AN89">
        <v>0.23695022640621391</v>
      </c>
    </row>
    <row r="90" spans="1:40" x14ac:dyDescent="0.45">
      <c r="A90" s="1" t="s">
        <v>519</v>
      </c>
      <c r="B90">
        <v>0.85736637188672238</v>
      </c>
      <c r="C90">
        <v>9.2197162319032827E-2</v>
      </c>
      <c r="D90">
        <v>3.3588976651283062E-2</v>
      </c>
      <c r="E90">
        <v>1.4748191848338411E-2</v>
      </c>
      <c r="F90">
        <v>0.2437620151489607</v>
      </c>
      <c r="G90">
        <v>0.10394416630471601</v>
      </c>
      <c r="H90">
        <v>3.1347230591270772</v>
      </c>
      <c r="I90">
        <v>1.1451305528693869</v>
      </c>
      <c r="J90">
        <v>1.142940182282659E-2</v>
      </c>
      <c r="K90">
        <v>0.12292494639353579</v>
      </c>
      <c r="L90">
        <v>0.95021046644747986</v>
      </c>
      <c r="M90">
        <v>0.1079070488505261</v>
      </c>
      <c r="N90">
        <v>3.8279144161392373E-2</v>
      </c>
      <c r="O90">
        <v>1.9344747364627081E-2</v>
      </c>
      <c r="P90">
        <v>4.3844758924864773E-2</v>
      </c>
      <c r="Q90">
        <v>3.8441502404482991E-2</v>
      </c>
      <c r="R90">
        <v>4.8459764165610333E-2</v>
      </c>
      <c r="S90">
        <v>0.20074854468626249</v>
      </c>
      <c r="T90">
        <v>0.114931053188258</v>
      </c>
      <c r="U90">
        <v>0.3274027162055535</v>
      </c>
      <c r="V90">
        <v>1.6407856481723619</v>
      </c>
      <c r="W90">
        <v>1.4696088372277909</v>
      </c>
      <c r="X90">
        <v>1.7209325787701381E-2</v>
      </c>
      <c r="Y90">
        <v>2.0948146014018419E-2</v>
      </c>
      <c r="Z90">
        <v>0.34767260196402761</v>
      </c>
      <c r="AA90">
        <v>0.31807321374970732</v>
      </c>
      <c r="AB90">
        <v>4.2401072679927702E-2</v>
      </c>
      <c r="AC90">
        <v>0.22446183296830369</v>
      </c>
      <c r="AD90">
        <v>1.0361616847145321</v>
      </c>
      <c r="AE90">
        <v>9.1522978374722258E-2</v>
      </c>
      <c r="AF90">
        <v>0.25442850594397121</v>
      </c>
      <c r="AG90">
        <v>2.5166778925119888</v>
      </c>
      <c r="AH90">
        <v>2.8803752627067638</v>
      </c>
      <c r="AI90">
        <v>0.49860267530007851</v>
      </c>
      <c r="AJ90">
        <v>4.403820851320142</v>
      </c>
      <c r="AK90">
        <v>1.552731485171946</v>
      </c>
      <c r="AL90">
        <v>22.069273439806771</v>
      </c>
      <c r="AM90">
        <v>1.0962811996957769E-2</v>
      </c>
      <c r="AN90">
        <v>0.39743559856777511</v>
      </c>
    </row>
    <row r="91" spans="1:40" x14ac:dyDescent="0.45">
      <c r="A91" s="1" t="s">
        <v>520</v>
      </c>
      <c r="B91">
        <v>0.96886309190920772</v>
      </c>
      <c r="C91">
        <v>0.11947814482258599</v>
      </c>
      <c r="D91">
        <v>4.5559925650089858E-2</v>
      </c>
      <c r="E91">
        <v>2.759853116312689E-2</v>
      </c>
      <c r="F91">
        <v>0.35452357892333197</v>
      </c>
      <c r="G91">
        <v>0.1107061363131492</v>
      </c>
      <c r="H91">
        <v>3.268785381840019</v>
      </c>
      <c r="I91">
        <v>0.248188681837576</v>
      </c>
      <c r="J91">
        <v>4.3821541431753853E-2</v>
      </c>
      <c r="K91">
        <v>6.5771702304913263E-2</v>
      </c>
      <c r="L91">
        <v>0.49058734833711182</v>
      </c>
      <c r="M91">
        <v>0.1655761173388258</v>
      </c>
      <c r="N91">
        <v>9.4719283683652317E-2</v>
      </c>
      <c r="O91">
        <v>4.299106580921818E-2</v>
      </c>
      <c r="P91">
        <v>6.0563941106143868E-2</v>
      </c>
      <c r="Q91">
        <v>6.0470008044541813E-2</v>
      </c>
      <c r="R91">
        <v>7.6739053714649258E-2</v>
      </c>
      <c r="S91">
        <v>0.65938625741844459</v>
      </c>
      <c r="T91">
        <v>0.1630434486116355</v>
      </c>
      <c r="U91">
        <v>0.83802290131579904</v>
      </c>
      <c r="V91">
        <v>1.118621503212603</v>
      </c>
      <c r="W91">
        <v>1.5684595764744731</v>
      </c>
      <c r="X91">
        <v>2.1753623573140809E-2</v>
      </c>
      <c r="Y91">
        <v>0.1045245411302138</v>
      </c>
      <c r="Z91">
        <v>0.49685030438687389</v>
      </c>
      <c r="AA91">
        <v>1.1491454987198391</v>
      </c>
      <c r="AB91">
        <v>0.10950618682324841</v>
      </c>
      <c r="AC91">
        <v>0.3598591572605368</v>
      </c>
      <c r="AD91">
        <v>1.2452245475218391</v>
      </c>
      <c r="AE91">
        <v>0.15081662924505221</v>
      </c>
      <c r="AF91">
        <v>0.55062683618004582</v>
      </c>
      <c r="AG91">
        <v>1.4713280646102049</v>
      </c>
      <c r="AH91">
        <v>2.0473471207250258</v>
      </c>
      <c r="AI91">
        <v>1.307766013801382</v>
      </c>
      <c r="AJ91">
        <v>6.5913035029469409</v>
      </c>
      <c r="AK91">
        <v>2.6482328141408131</v>
      </c>
      <c r="AL91">
        <v>21.929077804068822</v>
      </c>
      <c r="AM91">
        <v>3.6896943669716187E-2</v>
      </c>
      <c r="AN91">
        <v>0.18158476767387391</v>
      </c>
    </row>
    <row r="92" spans="1:40" x14ac:dyDescent="0.45">
      <c r="A92" s="1" t="s">
        <v>521</v>
      </c>
      <c r="B92">
        <v>0.9200432534379358</v>
      </c>
      <c r="C92">
        <v>0.1171003930827228</v>
      </c>
      <c r="D92">
        <v>5.5569970039920022E-2</v>
      </c>
      <c r="E92">
        <v>1.925278164668966E-2</v>
      </c>
      <c r="F92">
        <v>0.3041883921803839</v>
      </c>
      <c r="G92">
        <v>0.1297888045336657</v>
      </c>
      <c r="H92">
        <v>1.8189236007053231</v>
      </c>
      <c r="I92">
        <v>0.32532080708398758</v>
      </c>
      <c r="J92">
        <v>1.3503603389969039E-2</v>
      </c>
      <c r="K92">
        <v>4.1667365132687463E-2</v>
      </c>
      <c r="L92">
        <v>0.33211616107894187</v>
      </c>
      <c r="M92">
        <v>0.13068829868894871</v>
      </c>
      <c r="N92">
        <v>4.6955947023352679E-2</v>
      </c>
      <c r="O92">
        <v>2.1846429483174681E-2</v>
      </c>
      <c r="P92">
        <v>4.0151428709572161E-2</v>
      </c>
      <c r="Q92">
        <v>3.1574565305283388E-2</v>
      </c>
      <c r="R92">
        <v>4.9146575203459657E-2</v>
      </c>
      <c r="S92">
        <v>0.19940090311719261</v>
      </c>
      <c r="T92">
        <v>4.473826454203246E-2</v>
      </c>
      <c r="U92">
        <v>0.36954779190675069</v>
      </c>
      <c r="V92">
        <v>1.129016601095747</v>
      </c>
      <c r="W92">
        <v>1.3893327705502341</v>
      </c>
      <c r="X92">
        <v>1.9635216218167981E-2</v>
      </c>
      <c r="Y92">
        <v>2.6212822838528691E-2</v>
      </c>
      <c r="Z92">
        <v>0.46781374051489982</v>
      </c>
      <c r="AA92">
        <v>0.46963100997198559</v>
      </c>
      <c r="AB92">
        <v>4.2760714426531822E-2</v>
      </c>
      <c r="AC92">
        <v>0.28593385974568108</v>
      </c>
      <c r="AD92">
        <v>1.176244352511564</v>
      </c>
      <c r="AE92">
        <v>0.13074201493769749</v>
      </c>
      <c r="AF92">
        <v>0.21874027017783321</v>
      </c>
      <c r="AG92">
        <v>1.9680752730896129</v>
      </c>
      <c r="AH92">
        <v>2.044346790305132</v>
      </c>
      <c r="AI92">
        <v>0.42162786382732509</v>
      </c>
      <c r="AJ92">
        <v>2.2988463353766231</v>
      </c>
      <c r="AK92">
        <v>1.1258542459179279</v>
      </c>
      <c r="AL92">
        <v>4.4500904970239059</v>
      </c>
      <c r="AM92">
        <v>1.3179280212627121E-2</v>
      </c>
      <c r="AN92">
        <v>0.1000280849349237</v>
      </c>
    </row>
    <row r="93" spans="1:40" x14ac:dyDescent="0.45">
      <c r="A93" s="1" t="s">
        <v>522</v>
      </c>
      <c r="B93">
        <v>0.73160247821932034</v>
      </c>
      <c r="C93">
        <v>8.0663102821555338E-2</v>
      </c>
      <c r="D93">
        <v>2.2110195452659999E-2</v>
      </c>
      <c r="E93">
        <v>7.5896675901368678E-3</v>
      </c>
      <c r="F93">
        <v>0.16903900618988649</v>
      </c>
      <c r="G93">
        <v>7.9673066277548277E-2</v>
      </c>
      <c r="H93">
        <v>1.291610272179808</v>
      </c>
      <c r="I93">
        <v>0.17579516037397261</v>
      </c>
      <c r="J93">
        <v>7.4453656619838156E-3</v>
      </c>
      <c r="K93">
        <v>3.0386919069025589E-2</v>
      </c>
      <c r="L93">
        <v>0.1988458939975554</v>
      </c>
      <c r="M93">
        <v>7.0709421059567318E-2</v>
      </c>
      <c r="N93">
        <v>2.586320664498613E-2</v>
      </c>
      <c r="O93">
        <v>1.207400849976888E-2</v>
      </c>
      <c r="P93">
        <v>2.2774592516469769E-2</v>
      </c>
      <c r="Q93">
        <v>1.8207408046523051E-2</v>
      </c>
      <c r="R93">
        <v>2.8424041129876641E-2</v>
      </c>
      <c r="S93">
        <v>0.1189087452092554</v>
      </c>
      <c r="T93">
        <v>4.0645076947673463E-2</v>
      </c>
      <c r="U93">
        <v>0.2109888235455559</v>
      </c>
      <c r="V93">
        <v>0.64230404538559849</v>
      </c>
      <c r="W93">
        <v>0.90650019732770726</v>
      </c>
      <c r="X93">
        <v>9.8970883835505785E-3</v>
      </c>
      <c r="Y93">
        <v>1.44165004107353E-2</v>
      </c>
      <c r="Z93">
        <v>0.24158641648748341</v>
      </c>
      <c r="AA93">
        <v>0.26424614379612182</v>
      </c>
      <c r="AB93">
        <v>2.425097451481208E-2</v>
      </c>
      <c r="AC93">
        <v>0.16811361119885659</v>
      </c>
      <c r="AD93">
        <v>3.2508291888264478</v>
      </c>
      <c r="AE93">
        <v>8.0077933151000508E-2</v>
      </c>
      <c r="AF93">
        <v>0.252684339341192</v>
      </c>
      <c r="AG93">
        <v>1.362316647708137</v>
      </c>
      <c r="AH93">
        <v>1.596415495579431</v>
      </c>
      <c r="AI93">
        <v>0.58779853852009756</v>
      </c>
      <c r="AJ93">
        <v>1.9780395157087569</v>
      </c>
      <c r="AK93">
        <v>1.107114510899263</v>
      </c>
      <c r="AL93">
        <v>3.1173707892098959</v>
      </c>
      <c r="AM93">
        <v>7.1447069561480364E-3</v>
      </c>
      <c r="AN93">
        <v>6.5830322799221352E-2</v>
      </c>
    </row>
    <row r="94" spans="1:40" x14ac:dyDescent="0.45">
      <c r="A94" s="1" t="s">
        <v>523</v>
      </c>
      <c r="B94">
        <v>0.20319586682550811</v>
      </c>
      <c r="C94">
        <v>2.80447560987953E-3</v>
      </c>
      <c r="D94">
        <v>8.1667967656575053E-4</v>
      </c>
      <c r="E94">
        <v>1.0393752987771831E-3</v>
      </c>
      <c r="F94">
        <v>4.119895741846076E-3</v>
      </c>
      <c r="G94">
        <v>1.753863303185078E-3</v>
      </c>
      <c r="H94">
        <v>8.2646730167936971E-2</v>
      </c>
      <c r="I94">
        <v>2.9778796970522572E-3</v>
      </c>
      <c r="J94">
        <v>1.8855111381022811E-4</v>
      </c>
      <c r="K94">
        <v>5.9394955190083718E-4</v>
      </c>
      <c r="L94">
        <v>4.0255242996658797E-3</v>
      </c>
      <c r="M94">
        <v>1.7287427558898101E-3</v>
      </c>
      <c r="N94">
        <v>6.3378207317307529E-4</v>
      </c>
      <c r="O94">
        <v>3.1763644142115678E-4</v>
      </c>
      <c r="P94">
        <v>5.3313098225097016E-4</v>
      </c>
      <c r="Q94">
        <v>4.1952646723393441E-4</v>
      </c>
      <c r="R94">
        <v>6.3873186270321596E-4</v>
      </c>
      <c r="S94">
        <v>2.8051540722705808E-3</v>
      </c>
      <c r="T94">
        <v>6.4218159208409868E-4</v>
      </c>
      <c r="U94">
        <v>6.9551652937845394E-3</v>
      </c>
      <c r="V94">
        <v>1.106763533047706E-2</v>
      </c>
      <c r="W94">
        <v>2.0969490197322381E-2</v>
      </c>
      <c r="X94">
        <v>2.6643885522326322E-4</v>
      </c>
      <c r="Y94">
        <v>3.5372979204891712E-4</v>
      </c>
      <c r="Z94">
        <v>4.5838645410674244E-3</v>
      </c>
      <c r="AA94">
        <v>5.6928504363714331E-3</v>
      </c>
      <c r="AB94">
        <v>5.6987418213136375E-4</v>
      </c>
      <c r="AC94">
        <v>2.68302937477835</v>
      </c>
      <c r="AD94">
        <v>1.3674267801047911E-2</v>
      </c>
      <c r="AE94">
        <v>1.366468167100645E-3</v>
      </c>
      <c r="AF94">
        <v>3.1305973451913479E-3</v>
      </c>
      <c r="AG94">
        <v>9.0193278856765938E-2</v>
      </c>
      <c r="AH94">
        <v>2.0764825770006091E-2</v>
      </c>
      <c r="AI94">
        <v>1.333800791428073</v>
      </c>
      <c r="AJ94">
        <v>3.1167414465783728E-2</v>
      </c>
      <c r="AK94">
        <v>1.5779371674283491E-2</v>
      </c>
      <c r="AL94">
        <v>0.10735156664156779</v>
      </c>
      <c r="AM94">
        <v>1.751917042283873E-4</v>
      </c>
      <c r="AN94">
        <v>4.8039471075228962E-3</v>
      </c>
    </row>
    <row r="95" spans="1:40" x14ac:dyDescent="0.45">
      <c r="A95" s="1" t="s">
        <v>524</v>
      </c>
      <c r="B95">
        <v>2.664836562159187</v>
      </c>
      <c r="C95">
        <v>0.29014330727577248</v>
      </c>
      <c r="D95">
        <v>9.4417047514407604E-2</v>
      </c>
      <c r="E95">
        <v>2.5131831200222901E-2</v>
      </c>
      <c r="F95">
        <v>1.045813106007714</v>
      </c>
      <c r="G95">
        <v>0.28256093801740922</v>
      </c>
      <c r="H95">
        <v>6.74197635848149</v>
      </c>
      <c r="I95">
        <v>0.7063173905695227</v>
      </c>
      <c r="J95">
        <v>3.7419553628839863E-2</v>
      </c>
      <c r="K95">
        <v>0.37084465376890308</v>
      </c>
      <c r="L95">
        <v>1.438031059247288</v>
      </c>
      <c r="M95">
        <v>0.3441870451989264</v>
      </c>
      <c r="N95">
        <v>0.1093678024136121</v>
      </c>
      <c r="O95">
        <v>4.8922421221949577E-2</v>
      </c>
      <c r="P95">
        <v>0.1468438228741569</v>
      </c>
      <c r="Q95">
        <v>0.1194521974957635</v>
      </c>
      <c r="R95">
        <v>0.22218634348965749</v>
      </c>
      <c r="S95">
        <v>0.47974328936515381</v>
      </c>
      <c r="T95">
        <v>0.20499003726885981</v>
      </c>
      <c r="U95">
        <v>13.53609176607957</v>
      </c>
      <c r="V95">
        <v>13.35027857125872</v>
      </c>
      <c r="W95">
        <v>21.913115863517341</v>
      </c>
      <c r="X95">
        <v>0.1440299405781536</v>
      </c>
      <c r="Y95">
        <v>5.4898274502725178E-2</v>
      </c>
      <c r="Z95">
        <v>0.92448472081048982</v>
      </c>
      <c r="AA95">
        <v>0.74919487290470521</v>
      </c>
      <c r="AB95">
        <v>0.1070742547415964</v>
      </c>
      <c r="AC95">
        <v>0.69653783080886811</v>
      </c>
      <c r="AD95">
        <v>5.0421105493482026</v>
      </c>
      <c r="AE95">
        <v>0.22182850516761321</v>
      </c>
      <c r="AF95">
        <v>1.2062601400578059</v>
      </c>
      <c r="AG95">
        <v>5.0386735425945091</v>
      </c>
      <c r="AH95">
        <v>3.863773913866408</v>
      </c>
      <c r="AI95">
        <v>1.547748511270933</v>
      </c>
      <c r="AJ95">
        <v>7.1325608674927494</v>
      </c>
      <c r="AK95">
        <v>4.74951804864717</v>
      </c>
      <c r="AL95">
        <v>21.688815104792749</v>
      </c>
      <c r="AM95">
        <v>2.8519998642581659E-2</v>
      </c>
      <c r="AN95">
        <v>0.54212721352658333</v>
      </c>
    </row>
    <row r="96" spans="1:40" x14ac:dyDescent="0.45">
      <c r="A96" s="1" t="s">
        <v>525</v>
      </c>
      <c r="B96">
        <v>1.377319674547379</v>
      </c>
      <c r="C96">
        <v>0.13090125486364129</v>
      </c>
      <c r="D96">
        <v>4.0695904750721497E-2</v>
      </c>
      <c r="E96">
        <v>1.571761151016822E-2</v>
      </c>
      <c r="F96">
        <v>0.32892527362814861</v>
      </c>
      <c r="G96">
        <v>0.13975427662752679</v>
      </c>
      <c r="H96">
        <v>2.883204707062502</v>
      </c>
      <c r="I96">
        <v>0.36393731595641471</v>
      </c>
      <c r="J96">
        <v>1.491694029759608E-2</v>
      </c>
      <c r="K96">
        <v>0.17168976939842881</v>
      </c>
      <c r="L96">
        <v>0.52531435927859249</v>
      </c>
      <c r="M96">
        <v>0.14457587560680071</v>
      </c>
      <c r="N96">
        <v>5.0158082633669769E-2</v>
      </c>
      <c r="O96">
        <v>2.903819766923953E-2</v>
      </c>
      <c r="P96">
        <v>4.9457383382090443E-2</v>
      </c>
      <c r="Q96">
        <v>4.0980982508771191E-2</v>
      </c>
      <c r="R96">
        <v>5.8807902649549867E-2</v>
      </c>
      <c r="S96">
        <v>0.22823524949647581</v>
      </c>
      <c r="T96">
        <v>0.1158067612342531</v>
      </c>
      <c r="U96">
        <v>0.44445728867874451</v>
      </c>
      <c r="V96">
        <v>0.82620438988312461</v>
      </c>
      <c r="W96">
        <v>2.676827658773036</v>
      </c>
      <c r="X96">
        <v>4.7280164625694461E-2</v>
      </c>
      <c r="Y96">
        <v>2.8329581573267031E-2</v>
      </c>
      <c r="Z96">
        <v>0.47861382420844689</v>
      </c>
      <c r="AA96">
        <v>0.41120570399582029</v>
      </c>
      <c r="AB96">
        <v>5.4557329550933273E-2</v>
      </c>
      <c r="AC96">
        <v>0.31265733008464791</v>
      </c>
      <c r="AD96">
        <v>1.0719563117164781</v>
      </c>
      <c r="AE96">
        <v>0.1244321040851759</v>
      </c>
      <c r="AF96">
        <v>0.42221975547239821</v>
      </c>
      <c r="AG96">
        <v>2.3145640841319088</v>
      </c>
      <c r="AH96">
        <v>2.587425776350635</v>
      </c>
      <c r="AI96">
        <v>0.64015818598766649</v>
      </c>
      <c r="AJ96">
        <v>4.1908254770611748</v>
      </c>
      <c r="AK96">
        <v>1.9645292901246521</v>
      </c>
      <c r="AL96">
        <v>6.3019797746404356</v>
      </c>
      <c r="AM96">
        <v>1.4576176964535739E-2</v>
      </c>
      <c r="AN96">
        <v>0.15911575724247159</v>
      </c>
    </row>
    <row r="97" spans="1:40" x14ac:dyDescent="0.45">
      <c r="A97" s="1" t="s">
        <v>526</v>
      </c>
      <c r="B97">
        <v>0.1703987835879405</v>
      </c>
      <c r="C97">
        <v>1.9416829395568391E-2</v>
      </c>
      <c r="D97">
        <v>6.7939559581791948E-3</v>
      </c>
      <c r="E97">
        <v>2.9712564496001711E-3</v>
      </c>
      <c r="F97">
        <v>6.7898572217979791E-2</v>
      </c>
      <c r="G97">
        <v>2.8627420627399799E-2</v>
      </c>
      <c r="H97">
        <v>0.61218145270293511</v>
      </c>
      <c r="I97">
        <v>7.3765671744523559E-2</v>
      </c>
      <c r="J97">
        <v>3.0462383796830989E-3</v>
      </c>
      <c r="K97">
        <v>8.145146891451115E-3</v>
      </c>
      <c r="L97">
        <v>5.2974563051450277E-2</v>
      </c>
      <c r="M97">
        <v>2.8891785626689599E-2</v>
      </c>
      <c r="N97">
        <v>1.046020445870538E-2</v>
      </c>
      <c r="O97">
        <v>4.6642089374290072E-3</v>
      </c>
      <c r="P97">
        <v>8.8297059842325915E-3</v>
      </c>
      <c r="Q97">
        <v>6.9131081889703639E-3</v>
      </c>
      <c r="R97">
        <v>9.8907844496844317E-3</v>
      </c>
      <c r="S97">
        <v>4.2657364315301927E-2</v>
      </c>
      <c r="T97">
        <v>9.4801124120963941E-3</v>
      </c>
      <c r="U97">
        <v>8.1467850610115231E-2</v>
      </c>
      <c r="V97">
        <v>0.12882550780363691</v>
      </c>
      <c r="W97">
        <v>11.21651578935707</v>
      </c>
      <c r="X97">
        <v>3.8563187403372911E-3</v>
      </c>
      <c r="Y97">
        <v>5.927735313348898E-3</v>
      </c>
      <c r="Z97">
        <v>8.1348543124516698E-2</v>
      </c>
      <c r="AA97">
        <v>8.1174362493339744E-2</v>
      </c>
      <c r="AB97">
        <v>9.809411379019738E-3</v>
      </c>
      <c r="AC97">
        <v>5.6437853204725358E-2</v>
      </c>
      <c r="AD97">
        <v>0.17650169447504821</v>
      </c>
      <c r="AE97">
        <v>2.0211632398295359E-2</v>
      </c>
      <c r="AF97">
        <v>4.8447789582865303E-2</v>
      </c>
      <c r="AG97">
        <v>6.172073343008746</v>
      </c>
      <c r="AH97">
        <v>0.41173017655647548</v>
      </c>
      <c r="AI97">
        <v>7.3190379595287E-2</v>
      </c>
      <c r="AJ97">
        <v>0.42356391089545881</v>
      </c>
      <c r="AK97">
        <v>0.20897933464756041</v>
      </c>
      <c r="AL97">
        <v>0.89767669396320926</v>
      </c>
      <c r="AM97">
        <v>2.9323902665107462E-3</v>
      </c>
      <c r="AN97">
        <v>1.8294696740634601E-2</v>
      </c>
    </row>
    <row r="98" spans="1:40" x14ac:dyDescent="0.45">
      <c r="A98" s="1" t="s">
        <v>527</v>
      </c>
      <c r="B98">
        <v>0.1911691524742031</v>
      </c>
      <c r="C98">
        <v>2.0673906212291159E-2</v>
      </c>
      <c r="D98">
        <v>7.7659725487975581E-3</v>
      </c>
      <c r="E98">
        <v>4.4295728583651399E-3</v>
      </c>
      <c r="F98">
        <v>5.7879286842709272E-2</v>
      </c>
      <c r="G98">
        <v>2.380180686254536E-2</v>
      </c>
      <c r="H98">
        <v>2.477431398646933</v>
      </c>
      <c r="I98">
        <v>0.40475384635457012</v>
      </c>
      <c r="J98">
        <v>2.5802011281075492E-3</v>
      </c>
      <c r="K98">
        <v>3.3165544226687972E-2</v>
      </c>
      <c r="L98">
        <v>0.11181217525928699</v>
      </c>
      <c r="M98">
        <v>2.4937584726495311E-2</v>
      </c>
      <c r="N98">
        <v>8.6672880551643822E-3</v>
      </c>
      <c r="O98">
        <v>5.4801296393652034E-3</v>
      </c>
      <c r="P98">
        <v>8.8434756292307109E-3</v>
      </c>
      <c r="Q98">
        <v>7.2029930597049046E-3</v>
      </c>
      <c r="R98">
        <v>1.0177140130285639E-2</v>
      </c>
      <c r="S98">
        <v>6.1726285675218137E-2</v>
      </c>
      <c r="T98">
        <v>4.7703851899950737E-2</v>
      </c>
      <c r="U98">
        <v>9.079070709497121E-2</v>
      </c>
      <c r="V98">
        <v>0.2207908149016396</v>
      </c>
      <c r="W98">
        <v>0.46781213516066511</v>
      </c>
      <c r="X98">
        <v>1.1710233290654661E-2</v>
      </c>
      <c r="Y98">
        <v>4.781648248069887E-3</v>
      </c>
      <c r="Z98">
        <v>9.3472250653871575E-2</v>
      </c>
      <c r="AA98">
        <v>0.1045202820026563</v>
      </c>
      <c r="AB98">
        <v>8.9642378993289532E-3</v>
      </c>
      <c r="AC98">
        <v>5.3789737259722893E-2</v>
      </c>
      <c r="AD98">
        <v>0.68427323105366011</v>
      </c>
      <c r="AE98">
        <v>2.405432770183473E-2</v>
      </c>
      <c r="AF98">
        <v>0.41680688762490559</v>
      </c>
      <c r="AG98">
        <v>0.71230035313769946</v>
      </c>
      <c r="AH98">
        <v>1.7091643696259491</v>
      </c>
      <c r="AI98">
        <v>0.51123107608927132</v>
      </c>
      <c r="AJ98">
        <v>2.9809967423571289</v>
      </c>
      <c r="AK98">
        <v>1.9600835382293591</v>
      </c>
      <c r="AL98">
        <v>3.227357727042</v>
      </c>
      <c r="AM98">
        <v>2.5005357181895221E-3</v>
      </c>
      <c r="AN98">
        <v>8.4203463282308544E-2</v>
      </c>
    </row>
    <row r="99" spans="1:40" x14ac:dyDescent="0.45">
      <c r="A99" s="1" t="s">
        <v>528</v>
      </c>
      <c r="B99">
        <v>0.58245824814882519</v>
      </c>
      <c r="C99">
        <v>6.5717163297084713E-2</v>
      </c>
      <c r="D99">
        <v>2.382631298280808E-2</v>
      </c>
      <c r="E99">
        <v>1.5697612035904439E-2</v>
      </c>
      <c r="F99">
        <v>0.1917369891029812</v>
      </c>
      <c r="G99">
        <v>7.5797699698028645E-2</v>
      </c>
      <c r="H99">
        <v>19.80740659164454</v>
      </c>
      <c r="I99">
        <v>0.64274887830297789</v>
      </c>
      <c r="J99">
        <v>7.8717328809407416E-3</v>
      </c>
      <c r="K99">
        <v>7.5820499942306718E-2</v>
      </c>
      <c r="L99">
        <v>0.81002128462316181</v>
      </c>
      <c r="M99">
        <v>7.6496618430643551E-2</v>
      </c>
      <c r="N99">
        <v>2.6506221533383272E-2</v>
      </c>
      <c r="O99">
        <v>2.8092179707893478E-2</v>
      </c>
      <c r="P99">
        <v>2.6683216528985029E-2</v>
      </c>
      <c r="Q99">
        <v>2.185087889453927E-2</v>
      </c>
      <c r="R99">
        <v>4.7532844216907204</v>
      </c>
      <c r="S99">
        <v>0.168581043078324</v>
      </c>
      <c r="T99">
        <v>0.21937106085912539</v>
      </c>
      <c r="U99">
        <v>0.32624453342677989</v>
      </c>
      <c r="V99">
        <v>1.239214416225755</v>
      </c>
      <c r="W99">
        <v>2.2897866566962022</v>
      </c>
      <c r="X99">
        <v>3.0187934494266471E-2</v>
      </c>
      <c r="Y99">
        <v>1.481360826950809E-2</v>
      </c>
      <c r="Z99">
        <v>0.38685328937214708</v>
      </c>
      <c r="AA99">
        <v>0.28269072164041592</v>
      </c>
      <c r="AB99">
        <v>3.1159899072012779E-2</v>
      </c>
      <c r="AC99">
        <v>0.19447798600591609</v>
      </c>
      <c r="AD99">
        <v>3.8828497537776112</v>
      </c>
      <c r="AE99">
        <v>9.5102112419263529E-2</v>
      </c>
      <c r="AF99">
        <v>1.8235253035033909</v>
      </c>
      <c r="AG99">
        <v>7.9228495643333297</v>
      </c>
      <c r="AH99">
        <v>5.8340757641355472</v>
      </c>
      <c r="AI99">
        <v>5.1169658293906508</v>
      </c>
      <c r="AJ99">
        <v>9.4120821194530144</v>
      </c>
      <c r="AK99">
        <v>6.9028379169059724</v>
      </c>
      <c r="AL99">
        <v>10.850805914405329</v>
      </c>
      <c r="AM99">
        <v>7.5575866828129969E-3</v>
      </c>
      <c r="AN99">
        <v>0.2445256204335696</v>
      </c>
    </row>
    <row r="100" spans="1:40" x14ac:dyDescent="0.45">
      <c r="A100" s="1" t="s">
        <v>529</v>
      </c>
      <c r="B100">
        <v>1.0227505577251499</v>
      </c>
      <c r="C100">
        <v>0.1186607550528308</v>
      </c>
      <c r="D100">
        <v>4.2766222267537943E-2</v>
      </c>
      <c r="E100">
        <v>1.978989254380973E-2</v>
      </c>
      <c r="F100">
        <v>0.32823882879767952</v>
      </c>
      <c r="G100">
        <v>0.13415146177142079</v>
      </c>
      <c r="H100">
        <v>4.5226659097571087</v>
      </c>
      <c r="I100">
        <v>0.80180939323873746</v>
      </c>
      <c r="J100">
        <v>1.467254192634306E-2</v>
      </c>
      <c r="K100">
        <v>8.0595918718697188E-2</v>
      </c>
      <c r="L100">
        <v>1.005550182394483</v>
      </c>
      <c r="M100">
        <v>0.1391785072504397</v>
      </c>
      <c r="N100">
        <v>4.951071890320044E-2</v>
      </c>
      <c r="O100">
        <v>2.5497249167281081E-2</v>
      </c>
      <c r="P100">
        <v>5.1839693204689653E-2</v>
      </c>
      <c r="Q100">
        <v>3.7795301733021147E-2</v>
      </c>
      <c r="R100">
        <v>0.29728681426200099</v>
      </c>
      <c r="S100">
        <v>0.25733418597164548</v>
      </c>
      <c r="T100">
        <v>9.6651632524962519E-2</v>
      </c>
      <c r="U100">
        <v>0.45765257296999462</v>
      </c>
      <c r="V100">
        <v>1.974101925450982</v>
      </c>
      <c r="W100">
        <v>3.8654123578800861</v>
      </c>
      <c r="X100">
        <v>3.4259160332500607E-2</v>
      </c>
      <c r="Y100">
        <v>2.7698331087776501E-2</v>
      </c>
      <c r="Z100">
        <v>1.0736334701430339</v>
      </c>
      <c r="AA100">
        <v>0.5511551430294751</v>
      </c>
      <c r="AB100">
        <v>5.6764717212715893E-2</v>
      </c>
      <c r="AC100">
        <v>0.35624284495794262</v>
      </c>
      <c r="AD100">
        <v>1.807186007999446</v>
      </c>
      <c r="AE100">
        <v>0.1634650513010833</v>
      </c>
      <c r="AF100">
        <v>0.3988487081115058</v>
      </c>
      <c r="AG100">
        <v>5.8918907744432802</v>
      </c>
      <c r="AH100">
        <v>5.3297033323141036</v>
      </c>
      <c r="AI100">
        <v>0.7954933841155305</v>
      </c>
      <c r="AJ100">
        <v>4.2413351494792684</v>
      </c>
      <c r="AK100">
        <v>2.212646970817937</v>
      </c>
      <c r="AL100">
        <v>7.3347891189324654</v>
      </c>
      <c r="AM100">
        <v>1.4057937401538141E-2</v>
      </c>
      <c r="AN100">
        <v>0.16386617661219391</v>
      </c>
    </row>
    <row r="101" spans="1:40" x14ac:dyDescent="0.45">
      <c r="A101" s="1" t="s">
        <v>530</v>
      </c>
      <c r="B101">
        <v>0.76115748139513506</v>
      </c>
      <c r="C101">
        <v>9.8890355731346663E-2</v>
      </c>
      <c r="D101">
        <v>4.54519196264054E-2</v>
      </c>
      <c r="E101">
        <v>2.5854101815194212E-2</v>
      </c>
      <c r="F101">
        <v>9.413812454633845E-2</v>
      </c>
      <c r="G101">
        <v>3.3727632143710669E-2</v>
      </c>
      <c r="H101">
        <v>41.381851500760959</v>
      </c>
      <c r="I101">
        <v>0.53017141657277278</v>
      </c>
      <c r="J101">
        <v>5.74588515648958E-3</v>
      </c>
      <c r="K101">
        <v>0.1515335973421027</v>
      </c>
      <c r="L101">
        <v>0.60869554216835975</v>
      </c>
      <c r="M101">
        <v>6.0644538785508267E-2</v>
      </c>
      <c r="N101">
        <v>1.601469770098141E-2</v>
      </c>
      <c r="O101">
        <v>1.081816693819547E-2</v>
      </c>
      <c r="P101">
        <v>3.4205006256166431E-2</v>
      </c>
      <c r="Q101">
        <v>3.2702411621050823E-2</v>
      </c>
      <c r="R101">
        <v>0.14144536604153929</v>
      </c>
      <c r="S101">
        <v>6.9236894390174006</v>
      </c>
      <c r="T101">
        <v>9.684588764824896E-2</v>
      </c>
      <c r="U101">
        <v>0.2056970176372647</v>
      </c>
      <c r="V101">
        <v>8.3174951740232341</v>
      </c>
      <c r="W101">
        <v>10.043855533342249</v>
      </c>
      <c r="X101">
        <v>8.3209701180812029E-2</v>
      </c>
      <c r="Y101">
        <v>5.1553431163908143E-3</v>
      </c>
      <c r="Z101">
        <v>0.40326052766702092</v>
      </c>
      <c r="AA101">
        <v>0.1193112489470794</v>
      </c>
      <c r="AB101">
        <v>2.5083437120181368E-2</v>
      </c>
      <c r="AC101">
        <v>0.2077617774361826</v>
      </c>
      <c r="AD101">
        <v>0.73490539079251438</v>
      </c>
      <c r="AE101">
        <v>9.014366197382595E-2</v>
      </c>
      <c r="AF101">
        <v>0.26135369701850419</v>
      </c>
      <c r="AG101">
        <v>2.9578207409784292</v>
      </c>
      <c r="AH101">
        <v>4.7402025082972683</v>
      </c>
      <c r="AI101">
        <v>0.82741988675464972</v>
      </c>
      <c r="AJ101">
        <v>463.39124302638629</v>
      </c>
      <c r="AK101">
        <v>178.11708162069689</v>
      </c>
      <c r="AL101">
        <v>26.868059210035991</v>
      </c>
      <c r="AM101">
        <v>7.0197922172523953E-3</v>
      </c>
      <c r="AN101">
        <v>0.30598222044073231</v>
      </c>
    </row>
    <row r="102" spans="1:40" x14ac:dyDescent="0.45">
      <c r="A102" s="1" t="s">
        <v>531</v>
      </c>
      <c r="B102">
        <v>0.23660259120995761</v>
      </c>
      <c r="C102">
        <v>2.7760508188918259E-2</v>
      </c>
      <c r="D102">
        <v>1.315427835985593E-2</v>
      </c>
      <c r="E102">
        <v>1.0111280661331601E-2</v>
      </c>
      <c r="F102">
        <v>5.8387583913173773E-2</v>
      </c>
      <c r="G102">
        <v>1.297042559056316E-2</v>
      </c>
      <c r="H102">
        <v>4.8107280384401143</v>
      </c>
      <c r="I102">
        <v>0.39160981897539598</v>
      </c>
      <c r="J102">
        <v>1.8347345134103741E-3</v>
      </c>
      <c r="K102">
        <v>6.0473401411738348E-2</v>
      </c>
      <c r="L102">
        <v>0.241463373889617</v>
      </c>
      <c r="M102">
        <v>1.5412731176014809E-2</v>
      </c>
      <c r="N102">
        <v>6.1262191020215358E-3</v>
      </c>
      <c r="O102">
        <v>1.2808484039091709E-2</v>
      </c>
      <c r="P102">
        <v>1.030627589730887E-2</v>
      </c>
      <c r="Q102">
        <v>9.4690066578845475E-3</v>
      </c>
      <c r="R102">
        <v>0.12254540798661009</v>
      </c>
      <c r="S102">
        <v>0.23891132039930599</v>
      </c>
      <c r="T102">
        <v>5.4133283584518493E-2</v>
      </c>
      <c r="U102">
        <v>0.16360066833633299</v>
      </c>
      <c r="V102">
        <v>0.71526535065591668</v>
      </c>
      <c r="W102">
        <v>1.95823922907652</v>
      </c>
      <c r="X102">
        <v>2.0178474251983311E-2</v>
      </c>
      <c r="Y102">
        <v>2.2139292155607419E-3</v>
      </c>
      <c r="Z102">
        <v>0.72075388634924797</v>
      </c>
      <c r="AA102">
        <v>7.4337372328525247E-2</v>
      </c>
      <c r="AB102">
        <v>1.017304099896351E-2</v>
      </c>
      <c r="AC102">
        <v>8.0966168205429276E-2</v>
      </c>
      <c r="AD102">
        <v>0.4619815775234874</v>
      </c>
      <c r="AE102">
        <v>4.9108822528604781E-2</v>
      </c>
      <c r="AF102">
        <v>94.523849022317194</v>
      </c>
      <c r="AG102">
        <v>2.839762292639652</v>
      </c>
      <c r="AH102">
        <v>3.0691330001380419</v>
      </c>
      <c r="AI102">
        <v>78.331361786911216</v>
      </c>
      <c r="AJ102">
        <v>48.700956078252453</v>
      </c>
      <c r="AK102">
        <v>146.49428353795491</v>
      </c>
      <c r="AL102">
        <v>19.818826351013008</v>
      </c>
      <c r="AM102">
        <v>2.1181179144228509E-3</v>
      </c>
      <c r="AN102">
        <v>8.5537906296271879E-2</v>
      </c>
    </row>
    <row r="103" spans="1:40" x14ac:dyDescent="0.45">
      <c r="A103" s="1" t="s">
        <v>532</v>
      </c>
      <c r="B103">
        <v>4.1016971202602337E-2</v>
      </c>
      <c r="C103">
        <v>5.0947708583988843E-3</v>
      </c>
      <c r="D103">
        <v>5.4165242626222788E-3</v>
      </c>
      <c r="E103">
        <v>4.7679177767111458E-4</v>
      </c>
      <c r="F103">
        <v>1.550804061423984E-2</v>
      </c>
      <c r="G103">
        <v>3.5888210556611782E-3</v>
      </c>
      <c r="H103">
        <v>1.2493113197423551</v>
      </c>
      <c r="I103">
        <v>2.8131600808347829E-2</v>
      </c>
      <c r="J103">
        <v>5.5168578319395782E-4</v>
      </c>
      <c r="K103">
        <v>2.8919849826574039E-2</v>
      </c>
      <c r="L103">
        <v>3.8559228771542782E-2</v>
      </c>
      <c r="M103">
        <v>5.7301263426672569E-3</v>
      </c>
      <c r="N103">
        <v>1.964662931773544E-3</v>
      </c>
      <c r="O103">
        <v>1.307056792376423E-3</v>
      </c>
      <c r="P103">
        <v>5.2100215547800782E-3</v>
      </c>
      <c r="Q103">
        <v>4.1477730865931203E-3</v>
      </c>
      <c r="R103">
        <v>4.981945966346905E-3</v>
      </c>
      <c r="S103">
        <v>4.5306994631079629E-2</v>
      </c>
      <c r="T103">
        <v>20.672169221399429</v>
      </c>
      <c r="U103">
        <v>1.7091648432433871E-2</v>
      </c>
      <c r="V103">
        <v>6.3581128055250055E-2</v>
      </c>
      <c r="W103">
        <v>0.1329851533008112</v>
      </c>
      <c r="X103">
        <v>1.7943909756239179E-3</v>
      </c>
      <c r="Y103">
        <v>1.273238842035489E-3</v>
      </c>
      <c r="Z103">
        <v>3.2406743252977689E-2</v>
      </c>
      <c r="AA103">
        <v>1.7458087797599699E-2</v>
      </c>
      <c r="AB103">
        <v>1.5063954443477029E-3</v>
      </c>
      <c r="AC103">
        <v>1.245921973836546E-2</v>
      </c>
      <c r="AD103">
        <v>0.1114915102734467</v>
      </c>
      <c r="AE103">
        <v>5.9862271577737214E-3</v>
      </c>
      <c r="AF103">
        <v>2.2712930222450439E-2</v>
      </c>
      <c r="AG103">
        <v>0.80871708763707106</v>
      </c>
      <c r="AH103">
        <v>10.11513537356333</v>
      </c>
      <c r="AI103">
        <v>4.7011365928115909</v>
      </c>
      <c r="AJ103">
        <v>438.4739152228305</v>
      </c>
      <c r="AK103">
        <v>0.40115797202169601</v>
      </c>
      <c r="AL103">
        <v>2.554724304173571</v>
      </c>
      <c r="AM103">
        <v>3.7336721501321241E-4</v>
      </c>
      <c r="AN103">
        <v>2.1459907282877659E-2</v>
      </c>
    </row>
    <row r="104" spans="1:40" x14ac:dyDescent="0.45">
      <c r="A104" s="1" t="s">
        <v>533</v>
      </c>
      <c r="B104">
        <v>2.9367598951201789E-2</v>
      </c>
      <c r="C104">
        <v>3.1682816989661322E-3</v>
      </c>
      <c r="D104">
        <v>8.9851098396102728E-4</v>
      </c>
      <c r="E104">
        <v>3.4374120201632901E-4</v>
      </c>
      <c r="F104">
        <v>2.6761280442910491E-2</v>
      </c>
      <c r="G104">
        <v>6.962981369747356E-3</v>
      </c>
      <c r="H104">
        <v>0.80018133016364112</v>
      </c>
      <c r="I104">
        <v>1.16801178235781E-2</v>
      </c>
      <c r="J104">
        <v>8.0632881175111146E-4</v>
      </c>
      <c r="K104">
        <v>7.5380690073503821E-3</v>
      </c>
      <c r="L104">
        <v>1.6942664115598829E-2</v>
      </c>
      <c r="M104">
        <v>1.0326070738048639E-2</v>
      </c>
      <c r="N104">
        <v>3.772570657585286E-3</v>
      </c>
      <c r="O104">
        <v>1.724696737562874E-3</v>
      </c>
      <c r="P104">
        <v>4.3085815613391112E-3</v>
      </c>
      <c r="Q104">
        <v>2.3612272352425382E-3</v>
      </c>
      <c r="R104">
        <v>8.9577676960784572E-3</v>
      </c>
      <c r="S104">
        <v>1.3021306003260701E-2</v>
      </c>
      <c r="T104">
        <v>0.65161278540840639</v>
      </c>
      <c r="U104">
        <v>2.9947644795268021E-2</v>
      </c>
      <c r="V104">
        <v>5.0346262249051227E-2</v>
      </c>
      <c r="W104">
        <v>8.5392248683027111E-2</v>
      </c>
      <c r="X104">
        <v>8.2302935761570763E-4</v>
      </c>
      <c r="Y104">
        <v>2.162223067245765E-3</v>
      </c>
      <c r="Z104">
        <v>1.5900932742291811E-2</v>
      </c>
      <c r="AA104">
        <v>2.3798298310484179E-2</v>
      </c>
      <c r="AB104">
        <v>1.5350177663144119E-3</v>
      </c>
      <c r="AC104">
        <v>1.7467521792518391E-2</v>
      </c>
      <c r="AD104">
        <v>4.3944122042641573E-2</v>
      </c>
      <c r="AE104">
        <v>4.4745453306684387E-3</v>
      </c>
      <c r="AF104">
        <v>1.986915723592958E-2</v>
      </c>
      <c r="AG104">
        <v>1.9632512951265051</v>
      </c>
      <c r="AH104">
        <v>16.971650478604399</v>
      </c>
      <c r="AI104">
        <v>2.2158286051201341</v>
      </c>
      <c r="AJ104">
        <v>9.7796999340895745</v>
      </c>
      <c r="AK104">
        <v>41.970688689181053</v>
      </c>
      <c r="AL104">
        <v>0.29854916534162601</v>
      </c>
      <c r="AM104">
        <v>5.2537681683182845E-4</v>
      </c>
      <c r="AN104">
        <v>4.9572439542953364E-3</v>
      </c>
    </row>
    <row r="105" spans="1:40" x14ac:dyDescent="0.45">
      <c r="A105" s="1" t="s">
        <v>534</v>
      </c>
      <c r="B105">
        <v>2.5776594652459638E-2</v>
      </c>
      <c r="C105">
        <v>2.8717339179826721E-3</v>
      </c>
      <c r="D105">
        <v>8.442448829452825E-4</v>
      </c>
      <c r="E105">
        <v>3.302453037489373E-4</v>
      </c>
      <c r="F105">
        <v>2.414882596010896E-2</v>
      </c>
      <c r="G105">
        <v>6.2156793698202022E-3</v>
      </c>
      <c r="H105">
        <v>0.5104843895539567</v>
      </c>
      <c r="I105">
        <v>1.2426944613768269E-2</v>
      </c>
      <c r="J105">
        <v>7.1739992209623169E-4</v>
      </c>
      <c r="K105">
        <v>3.244817216812091E-3</v>
      </c>
      <c r="L105">
        <v>1.7957231360769699E-2</v>
      </c>
      <c r="M105">
        <v>9.2138339562689575E-3</v>
      </c>
      <c r="N105">
        <v>3.361709119450803E-3</v>
      </c>
      <c r="O105">
        <v>1.557176190824242E-3</v>
      </c>
      <c r="P105">
        <v>3.8627026500035059E-3</v>
      </c>
      <c r="Q105">
        <v>2.1246639170686382E-3</v>
      </c>
      <c r="R105">
        <v>8.0638762652166223E-3</v>
      </c>
      <c r="S105">
        <v>1.1817159235120941E-2</v>
      </c>
      <c r="T105">
        <v>0.57806616622907869</v>
      </c>
      <c r="U105">
        <v>3.2893960374640027E-2</v>
      </c>
      <c r="V105">
        <v>5.4242254466287713E-2</v>
      </c>
      <c r="W105">
        <v>8.9401854773008188E-2</v>
      </c>
      <c r="X105">
        <v>9.3319637267348177E-4</v>
      </c>
      <c r="Y105">
        <v>1.929212092705523E-3</v>
      </c>
      <c r="Z105">
        <v>1.7844801010676949E-2</v>
      </c>
      <c r="AA105">
        <v>2.1522211795729419E-2</v>
      </c>
      <c r="AB105">
        <v>1.4081587765828879E-3</v>
      </c>
      <c r="AC105">
        <v>1.6007548537873409E-2</v>
      </c>
      <c r="AD105">
        <v>4.1913405546295968E-2</v>
      </c>
      <c r="AE105">
        <v>4.7421037806679462E-3</v>
      </c>
      <c r="AF105">
        <v>1.850655553690506E-2</v>
      </c>
      <c r="AG105">
        <v>0.61594401814416999</v>
      </c>
      <c r="AH105">
        <v>18.237179017510201</v>
      </c>
      <c r="AI105">
        <v>15.37890516769793</v>
      </c>
      <c r="AJ105">
        <v>8.8773270327092106</v>
      </c>
      <c r="AK105">
        <v>37.177099462075397</v>
      </c>
      <c r="AL105">
        <v>0.44317974667199572</v>
      </c>
      <c r="AM105">
        <v>4.7099688277438013E-4</v>
      </c>
      <c r="AN105">
        <v>6.3787743147280859E-3</v>
      </c>
    </row>
    <row r="106" spans="1:40" x14ac:dyDescent="0.45">
      <c r="A106" s="1" t="s">
        <v>535</v>
      </c>
      <c r="B106">
        <v>7.7461458282116535E-2</v>
      </c>
      <c r="C106">
        <v>1.0190812405168771E-2</v>
      </c>
      <c r="D106">
        <v>4.4336253102930344E-3</v>
      </c>
      <c r="E106">
        <v>1.591366677996845E-3</v>
      </c>
      <c r="F106">
        <v>5.4697408187944233E-2</v>
      </c>
      <c r="G106">
        <v>1.9422319242334389E-2</v>
      </c>
      <c r="H106">
        <v>0.21204014650570471</v>
      </c>
      <c r="I106">
        <v>2.358976793562511E-2</v>
      </c>
      <c r="J106">
        <v>1.7343197400205869E-3</v>
      </c>
      <c r="K106">
        <v>3.430295248188572E-3</v>
      </c>
      <c r="L106">
        <v>2.308702749752058E-2</v>
      </c>
      <c r="M106">
        <v>1.9566509549513351E-2</v>
      </c>
      <c r="N106">
        <v>8.0279304957466945E-3</v>
      </c>
      <c r="O106">
        <v>2.078377187760814E-3</v>
      </c>
      <c r="P106">
        <v>4.6794202420165076E-3</v>
      </c>
      <c r="Q106">
        <v>3.3259151194579158E-3</v>
      </c>
      <c r="R106">
        <v>7.0159744075759421E-3</v>
      </c>
      <c r="S106">
        <v>2.40682017460477E-2</v>
      </c>
      <c r="T106">
        <v>6.054658630838556E-3</v>
      </c>
      <c r="U106">
        <v>3.1615525328823411E-2</v>
      </c>
      <c r="V106">
        <v>8.4405203510710167E-2</v>
      </c>
      <c r="W106">
        <v>0.16627459924574561</v>
      </c>
      <c r="X106">
        <v>2.875238605598629E-3</v>
      </c>
      <c r="Y106">
        <v>3.390787758723706E-3</v>
      </c>
      <c r="Z106">
        <v>3.634478334445454E-2</v>
      </c>
      <c r="AA106">
        <v>5.5212552730053981E-2</v>
      </c>
      <c r="AB106">
        <v>4.2179171040229767E-3</v>
      </c>
      <c r="AC106">
        <v>4.2164080956857988E-2</v>
      </c>
      <c r="AD106">
        <v>12.61285410243976</v>
      </c>
      <c r="AE106">
        <v>1.453273220853183E-2</v>
      </c>
      <c r="AF106">
        <v>2.0432208126931261E-2</v>
      </c>
      <c r="AG106">
        <v>0.3605946605279462</v>
      </c>
      <c r="AH106">
        <v>0.1606793211373177</v>
      </c>
      <c r="AI106">
        <v>2.784282072572946</v>
      </c>
      <c r="AJ106">
        <v>0.54912380568677643</v>
      </c>
      <c r="AK106">
        <v>0.60493641472520077</v>
      </c>
      <c r="AL106">
        <v>1.313104089492608</v>
      </c>
      <c r="AM106">
        <v>2.3991970619213219E-3</v>
      </c>
      <c r="AN106">
        <v>8.4128220832543812E-3</v>
      </c>
    </row>
    <row r="107" spans="1:40" x14ac:dyDescent="0.45">
      <c r="A107" s="1" t="s">
        <v>536</v>
      </c>
      <c r="B107">
        <v>1.7247764402219128E-2</v>
      </c>
      <c r="C107">
        <v>2.2894252305324398E-3</v>
      </c>
      <c r="D107">
        <v>1.0242229467831241E-3</v>
      </c>
      <c r="E107">
        <v>3.6610166159732681E-4</v>
      </c>
      <c r="F107">
        <v>1.241832718238127E-2</v>
      </c>
      <c r="G107">
        <v>4.4385579665238931E-3</v>
      </c>
      <c r="H107">
        <v>6.536741048478964E-2</v>
      </c>
      <c r="I107">
        <v>5.1234048175325198E-3</v>
      </c>
      <c r="J107">
        <v>3.9849920231912041E-4</v>
      </c>
      <c r="K107">
        <v>9.7823192894214346E-4</v>
      </c>
      <c r="L107">
        <v>5.348450376062925E-3</v>
      </c>
      <c r="M107">
        <v>4.4981034850957906E-3</v>
      </c>
      <c r="N107">
        <v>1.8449052622895961E-3</v>
      </c>
      <c r="O107">
        <v>4.8010750080788102E-4</v>
      </c>
      <c r="P107">
        <v>1.079021037148772E-3</v>
      </c>
      <c r="Q107">
        <v>7.6970173221894912E-4</v>
      </c>
      <c r="R107">
        <v>1.5133970445343891E-3</v>
      </c>
      <c r="S107">
        <v>6.9679766167245463E-3</v>
      </c>
      <c r="T107">
        <v>2.2633119299748441E-3</v>
      </c>
      <c r="U107">
        <v>7.7591155824037906E-3</v>
      </c>
      <c r="V107">
        <v>2.0532610720944099E-2</v>
      </c>
      <c r="W107">
        <v>3.0789010719985851E-2</v>
      </c>
      <c r="X107">
        <v>6.8044368718873244E-4</v>
      </c>
      <c r="Y107">
        <v>7.7899244412036196E-4</v>
      </c>
      <c r="Z107">
        <v>8.2500007430855744E-3</v>
      </c>
      <c r="AA107">
        <v>9.9258802765384794E-3</v>
      </c>
      <c r="AB107">
        <v>9.657695013910012E-4</v>
      </c>
      <c r="AC107">
        <v>9.1226647107196367E-3</v>
      </c>
      <c r="AD107">
        <v>3.9483444062644688</v>
      </c>
      <c r="AE107">
        <v>1.95982020853507E-3</v>
      </c>
      <c r="AF107">
        <v>1.413969318663974E-2</v>
      </c>
      <c r="AG107">
        <v>6.2822357185357919E-2</v>
      </c>
      <c r="AH107">
        <v>3.9112036875141143E-2</v>
      </c>
      <c r="AI107">
        <v>0.16703238903804149</v>
      </c>
      <c r="AJ107">
        <v>0.2447394073302302</v>
      </c>
      <c r="AK107">
        <v>1.866001293585748</v>
      </c>
      <c r="AL107">
        <v>0.1511676501075894</v>
      </c>
      <c r="AM107">
        <v>5.5105050395847974E-4</v>
      </c>
      <c r="AN107">
        <v>1.964769111893065E-3</v>
      </c>
    </row>
    <row r="108" spans="1:40" x14ac:dyDescent="0.45">
      <c r="A108" s="1" t="s">
        <v>537</v>
      </c>
      <c r="B108">
        <v>3.2943149310386027E-2</v>
      </c>
      <c r="C108">
        <v>4.1998774313658539E-3</v>
      </c>
      <c r="D108">
        <v>1.7997177632675259E-3</v>
      </c>
      <c r="E108">
        <v>7.5686237559589181E-4</v>
      </c>
      <c r="F108">
        <v>1.9813099770439969E-2</v>
      </c>
      <c r="G108">
        <v>7.0709512427132052E-3</v>
      </c>
      <c r="H108">
        <v>0.20858974045580461</v>
      </c>
      <c r="I108">
        <v>2.6225981084677299E-2</v>
      </c>
      <c r="J108">
        <v>6.3805557303885107E-4</v>
      </c>
      <c r="K108">
        <v>3.5625469624476248E-3</v>
      </c>
      <c r="L108">
        <v>2.1143122772882321E-2</v>
      </c>
      <c r="M108">
        <v>7.2825700656688778E-3</v>
      </c>
      <c r="N108">
        <v>2.9215955510985291E-3</v>
      </c>
      <c r="O108">
        <v>9.4769626039582864E-4</v>
      </c>
      <c r="P108">
        <v>1.873319666941913E-3</v>
      </c>
      <c r="Q108">
        <v>1.377284448059557E-3</v>
      </c>
      <c r="R108">
        <v>2.6765513642860771E-3</v>
      </c>
      <c r="S108">
        <v>9.7227523453548032E-3</v>
      </c>
      <c r="T108">
        <v>3.0183566394670421E-3</v>
      </c>
      <c r="U108">
        <v>1.414781169549038E-2</v>
      </c>
      <c r="V108">
        <v>5.138603863381816E-2</v>
      </c>
      <c r="W108">
        <v>7.7558398964924502E-2</v>
      </c>
      <c r="X108">
        <v>1.780278099095804E-3</v>
      </c>
      <c r="Y108">
        <v>1.2393284285194641E-3</v>
      </c>
      <c r="Z108">
        <v>3.4096909820091399E-2</v>
      </c>
      <c r="AA108">
        <v>1.6180025374397038E-2</v>
      </c>
      <c r="AB108">
        <v>1.7144738054244791E-3</v>
      </c>
      <c r="AC108">
        <v>1.5856278301477011E-2</v>
      </c>
      <c r="AD108">
        <v>6.9562732316699512</v>
      </c>
      <c r="AE108">
        <v>4.9952757741716439E-3</v>
      </c>
      <c r="AF108">
        <v>1.0491449180520321E-2</v>
      </c>
      <c r="AG108">
        <v>0.20539840738256479</v>
      </c>
      <c r="AH108">
        <v>0.1477468443887292</v>
      </c>
      <c r="AI108">
        <v>1.861334731688763E-2</v>
      </c>
      <c r="AJ108">
        <v>0.2418086693696038</v>
      </c>
      <c r="AK108">
        <v>5.5413214315434403E-2</v>
      </c>
      <c r="AL108">
        <v>0.76212980776852501</v>
      </c>
      <c r="AM108">
        <v>8.8372955812122934E-4</v>
      </c>
      <c r="AN108">
        <v>8.7721496408966169E-3</v>
      </c>
    </row>
    <row r="109" spans="1:40" x14ac:dyDescent="0.45">
      <c r="A109" s="1" t="s">
        <v>538</v>
      </c>
      <c r="B109">
        <v>0.13005230242550969</v>
      </c>
      <c r="C109">
        <v>1.9957181224416361E-2</v>
      </c>
      <c r="D109">
        <v>2.1792542885356071E-2</v>
      </c>
      <c r="E109">
        <v>3.775158232524378E-3</v>
      </c>
      <c r="F109">
        <v>2.99769263904805E-2</v>
      </c>
      <c r="G109">
        <v>1.00290087893259E-2</v>
      </c>
      <c r="H109">
        <v>1.0678224691011859</v>
      </c>
      <c r="I109">
        <v>8.1529564447192768E-2</v>
      </c>
      <c r="J109">
        <v>8.8049105961602659E-4</v>
      </c>
      <c r="K109">
        <v>1.4888695099760801E-2</v>
      </c>
      <c r="L109">
        <v>7.8837205119717937E-2</v>
      </c>
      <c r="M109">
        <v>1.0601464005798559E-2</v>
      </c>
      <c r="N109">
        <v>4.0436964202626938E-3</v>
      </c>
      <c r="O109">
        <v>1.8498408601473251E-3</v>
      </c>
      <c r="P109">
        <v>3.3895283841999749E-3</v>
      </c>
      <c r="Q109">
        <v>2.6706821810141669E-3</v>
      </c>
      <c r="R109">
        <v>1.084879651092807E-2</v>
      </c>
      <c r="S109">
        <v>2.0927935084765321E-2</v>
      </c>
      <c r="T109">
        <v>8.3390524852250247E-3</v>
      </c>
      <c r="U109">
        <v>4.3443966540239812E-2</v>
      </c>
      <c r="V109">
        <v>0.33191303207366152</v>
      </c>
      <c r="W109">
        <v>0.6038969268757518</v>
      </c>
      <c r="X109">
        <v>4.1177812837857163E-3</v>
      </c>
      <c r="Y109">
        <v>1.567067532447031E-3</v>
      </c>
      <c r="Z109">
        <v>9.9215756249059955E-2</v>
      </c>
      <c r="AA109">
        <v>0.2029935970458327</v>
      </c>
      <c r="AB109">
        <v>2.8859634142301038E-3</v>
      </c>
      <c r="AC109">
        <v>3.8379512724088509E-2</v>
      </c>
      <c r="AD109">
        <v>56.477249524731143</v>
      </c>
      <c r="AE109">
        <v>3.0506935908965499E-2</v>
      </c>
      <c r="AF109">
        <v>7.9034469357058018E-2</v>
      </c>
      <c r="AG109">
        <v>1.1328235922879839</v>
      </c>
      <c r="AH109">
        <v>0.62405391369024232</v>
      </c>
      <c r="AI109">
        <v>1.603687585110847</v>
      </c>
      <c r="AJ109">
        <v>0.89840741097685783</v>
      </c>
      <c r="AK109">
        <v>10.66291403339835</v>
      </c>
      <c r="AL109">
        <v>1.393244944550462</v>
      </c>
      <c r="AM109">
        <v>1.2018590728383829E-3</v>
      </c>
      <c r="AN109">
        <v>2.0078665930649921E-2</v>
      </c>
    </row>
    <row r="110" spans="1:40" x14ac:dyDescent="0.45">
      <c r="A110" s="1" t="s">
        <v>539</v>
      </c>
      <c r="B110">
        <v>5.1022723088979129E-2</v>
      </c>
      <c r="C110">
        <v>6.0713982642186456E-3</v>
      </c>
      <c r="D110">
        <v>1.9838125225411511E-3</v>
      </c>
      <c r="E110">
        <v>7.4482670850162984E-4</v>
      </c>
      <c r="F110">
        <v>1.3753397802675401E-2</v>
      </c>
      <c r="G110">
        <v>2.8230086010836209E-3</v>
      </c>
      <c r="H110">
        <v>0.6863961621698752</v>
      </c>
      <c r="I110">
        <v>6.3448954619437989E-2</v>
      </c>
      <c r="J110">
        <v>8.376394288274108E-4</v>
      </c>
      <c r="K110">
        <v>7.0142015805037261E-3</v>
      </c>
      <c r="L110">
        <v>3.3609392814944503E-2</v>
      </c>
      <c r="M110">
        <v>7.6383930156256807E-3</v>
      </c>
      <c r="N110">
        <v>2.215917159538098E-3</v>
      </c>
      <c r="O110">
        <v>1.1252493347756051E-3</v>
      </c>
      <c r="P110">
        <v>3.197577695295788E-3</v>
      </c>
      <c r="Q110">
        <v>2.768970152916328E-3</v>
      </c>
      <c r="R110">
        <v>5.1053305725305186E-3</v>
      </c>
      <c r="S110">
        <v>1.7473383214023391E-2</v>
      </c>
      <c r="T110">
        <v>6.5336816366972309E-3</v>
      </c>
      <c r="U110">
        <v>2.79265359200839E-2</v>
      </c>
      <c r="V110">
        <v>6.4358784413953254</v>
      </c>
      <c r="W110">
        <v>0.12689965799166031</v>
      </c>
      <c r="X110">
        <v>1.5183966586700211E-3</v>
      </c>
      <c r="Y110">
        <v>1.254421727091956E-3</v>
      </c>
      <c r="Z110">
        <v>2.6026775914677159E-2</v>
      </c>
      <c r="AA110">
        <v>6.3150757720531678E-2</v>
      </c>
      <c r="AB110">
        <v>2.739512158264395E-3</v>
      </c>
      <c r="AC110">
        <v>2.7707712615415381E-2</v>
      </c>
      <c r="AD110">
        <v>0.29979788819754138</v>
      </c>
      <c r="AE110">
        <v>1.339356771451663E-2</v>
      </c>
      <c r="AF110">
        <v>0.20038997006305931</v>
      </c>
      <c r="AG110">
        <v>0.44919263237000878</v>
      </c>
      <c r="AH110">
        <v>7.616653147056371</v>
      </c>
      <c r="AI110">
        <v>7.5478388351181032</v>
      </c>
      <c r="AJ110">
        <v>0.55669334738637399</v>
      </c>
      <c r="AK110">
        <v>0.57788497398607352</v>
      </c>
      <c r="AL110">
        <v>0.55690363649753372</v>
      </c>
      <c r="AM110">
        <v>1.2368609847916779E-3</v>
      </c>
      <c r="AN110">
        <v>1.7587951964986932E-2</v>
      </c>
    </row>
    <row r="111" spans="1:40" x14ac:dyDescent="0.45">
      <c r="A111" s="1" t="s">
        <v>540</v>
      </c>
      <c r="B111">
        <v>8.5777985108782762E-2</v>
      </c>
      <c r="C111">
        <v>1.097588513905859E-2</v>
      </c>
      <c r="D111">
        <v>3.1896034868499701E-3</v>
      </c>
      <c r="E111">
        <v>1.159900137924813E-3</v>
      </c>
      <c r="F111">
        <v>0.44708831773500018</v>
      </c>
      <c r="G111">
        <v>0.46865199862751361</v>
      </c>
      <c r="H111">
        <v>0.2898793257581197</v>
      </c>
      <c r="I111">
        <v>5.1502729693531021E-2</v>
      </c>
      <c r="J111">
        <v>1.794030869521067E-3</v>
      </c>
      <c r="K111">
        <v>5.142995386674544E-3</v>
      </c>
      <c r="L111">
        <v>2.9850895471478262E-2</v>
      </c>
      <c r="M111">
        <v>0.1643313303070735</v>
      </c>
      <c r="N111">
        <v>9.2570547741478489E-3</v>
      </c>
      <c r="O111">
        <v>1.4564462118052719</v>
      </c>
      <c r="P111">
        <v>7.6836672081724931E-3</v>
      </c>
      <c r="Q111">
        <v>4.4595011922278736E-3</v>
      </c>
      <c r="R111">
        <v>0.26020929421880051</v>
      </c>
      <c r="S111">
        <v>3.782496246722928E-2</v>
      </c>
      <c r="T111">
        <v>3.7747467012551203E-2</v>
      </c>
      <c r="U111">
        <v>3.4948585174213717E-2</v>
      </c>
      <c r="V111">
        <v>7.7563881753040964E-2</v>
      </c>
      <c r="W111">
        <v>0.29853183269379457</v>
      </c>
      <c r="X111">
        <v>4.1503313873747002E-3</v>
      </c>
      <c r="Y111">
        <v>3.6892840185074869E-3</v>
      </c>
      <c r="Z111">
        <v>9.0956096758630589E-2</v>
      </c>
      <c r="AA111">
        <v>0.33842627852019391</v>
      </c>
      <c r="AB111">
        <v>4.5246293430874981E-3</v>
      </c>
      <c r="AC111">
        <v>3.4879527562042149E-2</v>
      </c>
      <c r="AD111">
        <v>0.1289736080339399</v>
      </c>
      <c r="AE111">
        <v>8.7528353802651775E-3</v>
      </c>
      <c r="AF111">
        <v>4.6412272194025758E-2</v>
      </c>
      <c r="AG111">
        <v>0.44800257536907179</v>
      </c>
      <c r="AH111">
        <v>1.504278826434494</v>
      </c>
      <c r="AI111">
        <v>8.4950186232533337E-2</v>
      </c>
      <c r="AJ111">
        <v>1.757415557904503</v>
      </c>
      <c r="AK111">
        <v>0.59905631239114276</v>
      </c>
      <c r="AL111">
        <v>0.59785911745346143</v>
      </c>
      <c r="AM111">
        <v>1.8159341261604789E-3</v>
      </c>
      <c r="AN111">
        <v>1.0326299614611111E-2</v>
      </c>
    </row>
    <row r="112" spans="1:40" x14ac:dyDescent="0.45">
      <c r="A112" s="1" t="s">
        <v>541</v>
      </c>
      <c r="B112">
        <v>0.17181476199561771</v>
      </c>
      <c r="C112">
        <v>1.89865081159061E-2</v>
      </c>
      <c r="D112">
        <v>5.5043376349325516E-3</v>
      </c>
      <c r="E112">
        <v>2.0200324304561132E-3</v>
      </c>
      <c r="F112">
        <v>4.1051549470884208</v>
      </c>
      <c r="G112">
        <v>3.9246505848843642E-2</v>
      </c>
      <c r="H112">
        <v>1.4841861927037381</v>
      </c>
      <c r="I112">
        <v>9.4092814242204559E-2</v>
      </c>
      <c r="J112">
        <v>2.7991792449853152E-3</v>
      </c>
      <c r="K112">
        <v>8.0412272814720381E-3</v>
      </c>
      <c r="L112">
        <v>5.1604506527449502E-2</v>
      </c>
      <c r="M112">
        <v>3.4557505278143927E-2</v>
      </c>
      <c r="N112">
        <v>1.435321810858395E-2</v>
      </c>
      <c r="O112">
        <v>3.157391795907858E-2</v>
      </c>
      <c r="P112">
        <v>1.246982348116369E-2</v>
      </c>
      <c r="Q112">
        <v>7.4147345159923991E-3</v>
      </c>
      <c r="R112">
        <v>0.46705881111117947</v>
      </c>
      <c r="S112">
        <v>4.6656619625130687E-2</v>
      </c>
      <c r="T112">
        <v>5.7013292279842392E-2</v>
      </c>
      <c r="U112">
        <v>6.3654220105321277E-2</v>
      </c>
      <c r="V112">
        <v>0.12746094253614429</v>
      </c>
      <c r="W112">
        <v>0.47377841106798357</v>
      </c>
      <c r="X112">
        <v>6.4854881558770771E-3</v>
      </c>
      <c r="Y112">
        <v>5.7416735140492928E-3</v>
      </c>
      <c r="Z112">
        <v>0.1422641800632457</v>
      </c>
      <c r="AA112">
        <v>0.18183302315258651</v>
      </c>
      <c r="AB112">
        <v>7.1692200999353547E-3</v>
      </c>
      <c r="AC112">
        <v>5.8972503895398529E-2</v>
      </c>
      <c r="AD112">
        <v>0.34513640488943242</v>
      </c>
      <c r="AE112">
        <v>2.840938697371264E-2</v>
      </c>
      <c r="AF112">
        <v>4.3026572948744631E-2</v>
      </c>
      <c r="AG112">
        <v>1.370927723965536</v>
      </c>
      <c r="AH112">
        <v>42.419976812754541</v>
      </c>
      <c r="AI112">
        <v>9.6819250233256618E-2</v>
      </c>
      <c r="AJ112">
        <v>1.9597029247271021</v>
      </c>
      <c r="AK112">
        <v>0.46966232569985128</v>
      </c>
      <c r="AL112">
        <v>1.487590894390509</v>
      </c>
      <c r="AM112">
        <v>2.62707782043641E-3</v>
      </c>
      <c r="AN112">
        <v>3.1195280883268069E-2</v>
      </c>
    </row>
    <row r="113" spans="1:40" x14ac:dyDescent="0.45">
      <c r="A113" s="1" t="s">
        <v>542</v>
      </c>
      <c r="B113">
        <v>3.7265760668464438E-5</v>
      </c>
      <c r="C113">
        <v>4.0007879119239331E-6</v>
      </c>
      <c r="D113">
        <v>1.112824881511936E-6</v>
      </c>
      <c r="E113">
        <v>2.6080194053479458E-7</v>
      </c>
      <c r="F113">
        <v>1.6878721103545481E-4</v>
      </c>
      <c r="G113">
        <v>1.8388205049706971E-5</v>
      </c>
      <c r="H113">
        <v>3.2946112690042267E-5</v>
      </c>
      <c r="I113">
        <v>8.3178441872138755E-6</v>
      </c>
      <c r="J113">
        <v>3.1088785153396988E-6</v>
      </c>
      <c r="K113">
        <v>1.3236102291964351E-6</v>
      </c>
      <c r="L113">
        <v>8.0526356179409254E-6</v>
      </c>
      <c r="M113">
        <v>1.139610564973754E-4</v>
      </c>
      <c r="N113">
        <v>5.056732719442284E-5</v>
      </c>
      <c r="O113">
        <v>1.359630321264048E-6</v>
      </c>
      <c r="P113">
        <v>5.4933042802754804E-6</v>
      </c>
      <c r="Q113">
        <v>4.0861346332902158E-6</v>
      </c>
      <c r="R113">
        <v>3.7199550790688689</v>
      </c>
      <c r="S113">
        <v>4.6057884885483149E-5</v>
      </c>
      <c r="T113">
        <v>3.9216441708774582E-6</v>
      </c>
      <c r="U113">
        <v>3.3539934957374689E-5</v>
      </c>
      <c r="V113">
        <v>4.4663675015258413E-5</v>
      </c>
      <c r="W113">
        <v>8.6644584563409308E-5</v>
      </c>
      <c r="X113">
        <v>5.1984215870000573E-7</v>
      </c>
      <c r="Y113">
        <v>2.3119024591196158E-6</v>
      </c>
      <c r="Z113">
        <v>9.0418971911858334E-6</v>
      </c>
      <c r="AA113">
        <v>2.479773550862749E-5</v>
      </c>
      <c r="AB113">
        <v>5.5787737713544847E-6</v>
      </c>
      <c r="AC113">
        <v>6.7018336534710893E-5</v>
      </c>
      <c r="AD113">
        <v>1.224803017846969E-5</v>
      </c>
      <c r="AE113">
        <v>7.9074497553035131E-6</v>
      </c>
      <c r="AF113">
        <v>4.831109731352558E-6</v>
      </c>
      <c r="AG113">
        <v>4.0078886349842593E-5</v>
      </c>
      <c r="AH113">
        <v>9.4764346671842223E-5</v>
      </c>
      <c r="AI113">
        <v>8.256277071019943E-6</v>
      </c>
      <c r="AJ113">
        <v>1.015450838040477E-4</v>
      </c>
      <c r="AK113">
        <v>3.1035340938732003E-5</v>
      </c>
      <c r="AL113">
        <v>2.4055438897219869E-4</v>
      </c>
      <c r="AM113">
        <v>2.2602968465675641E-6</v>
      </c>
      <c r="AN113">
        <v>5.6109467797487512E-6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4012.7111072986918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426.25446489078411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388.69553614645258</v>
      </c>
      <c r="AM2">
        <v>1.131498788489735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4.9774224181297018E-2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6.0464165233285243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0.1026152957182855</v>
      </c>
      <c r="AN3">
        <v>6.5322726267630413</v>
      </c>
    </row>
    <row r="4" spans="1:40" x14ac:dyDescent="0.45">
      <c r="A4" s="1" t="s">
        <v>663</v>
      </c>
      <c r="B4">
        <v>60.662534534835252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3.1767096678886553E-2</v>
      </c>
      <c r="AN4">
        <v>5.7554387485953846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5.4983081784985046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1.491043768219165E-3</v>
      </c>
      <c r="AK5">
        <v>0</v>
      </c>
      <c r="AL5">
        <v>5.6949634308297973E-4</v>
      </c>
      <c r="AM5">
        <v>3.9872350171562112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2.9553572714100201E-5</v>
      </c>
      <c r="AK6">
        <v>0</v>
      </c>
      <c r="AL6">
        <v>21.287798759909869</v>
      </c>
      <c r="AM6">
        <v>2.131333104276532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1.7024664463141539</v>
      </c>
      <c r="AD8">
        <v>0</v>
      </c>
      <c r="AE8">
        <v>0</v>
      </c>
      <c r="AF8">
        <v>0</v>
      </c>
      <c r="AG8">
        <v>0</v>
      </c>
      <c r="AH8">
        <v>4.4186856347311902</v>
      </c>
      <c r="AI8">
        <v>0</v>
      </c>
      <c r="AJ8">
        <v>0</v>
      </c>
      <c r="AK8">
        <v>0</v>
      </c>
      <c r="AL8">
        <v>0</v>
      </c>
      <c r="AM8">
        <v>0.14078038650702751</v>
      </c>
      <c r="AN8">
        <v>3.9350627939197329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2.2984138051630429</v>
      </c>
      <c r="AM9">
        <v>0.19914008791118001</v>
      </c>
      <c r="AN9">
        <v>2.5126443328973709</v>
      </c>
    </row>
    <row r="10" spans="1:40" x14ac:dyDescent="0.45">
      <c r="A10" s="1" t="s">
        <v>669</v>
      </c>
      <c r="B10">
        <v>1373.0354498323311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0.43382120700395072</v>
      </c>
      <c r="AN10">
        <v>30.313885059744809</v>
      </c>
    </row>
    <row r="11" spans="1:40" x14ac:dyDescent="0.45">
      <c r="A11" s="1" t="s">
        <v>670</v>
      </c>
      <c r="B11">
        <v>907.19706627587914</v>
      </c>
      <c r="C11">
        <v>197.17297201803581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0.76577049002172315</v>
      </c>
      <c r="AN11">
        <v>0</v>
      </c>
    </row>
    <row r="12" spans="1:40" x14ac:dyDescent="0.45">
      <c r="A12" s="1" t="s">
        <v>671</v>
      </c>
      <c r="B12">
        <v>64.490269923565123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0.2181651539955464</v>
      </c>
      <c r="AN12">
        <v>0</v>
      </c>
    </row>
    <row r="13" spans="1:40" x14ac:dyDescent="0.45">
      <c r="A13" s="1" t="s">
        <v>672</v>
      </c>
      <c r="B13">
        <v>747.37594511644852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0.37703075247931661</v>
      </c>
      <c r="AN13">
        <v>37.496859170888037</v>
      </c>
    </row>
    <row r="14" spans="1:40" x14ac:dyDescent="0.45">
      <c r="A14" s="1" t="s">
        <v>673</v>
      </c>
      <c r="B14">
        <v>181.99238862738119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0.19770293818473769</v>
      </c>
      <c r="AN14">
        <v>0</v>
      </c>
    </row>
    <row r="15" spans="1:40" x14ac:dyDescent="0.45">
      <c r="A15" s="1" t="s">
        <v>674</v>
      </c>
      <c r="B15">
        <v>610.41072358134795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0.24152001502582199</v>
      </c>
      <c r="AN15">
        <v>5.1064347654702757</v>
      </c>
    </row>
    <row r="16" spans="1:40" x14ac:dyDescent="0.45">
      <c r="A16" s="1" t="s">
        <v>675</v>
      </c>
      <c r="B16">
        <v>539.23463245554728</v>
      </c>
      <c r="C16">
        <v>143.21206007836281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0.51475246603185987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196.52132156013971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0.13606797768288839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158.2735177666741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2.34955226432854</v>
      </c>
      <c r="AN18">
        <v>0</v>
      </c>
    </row>
    <row r="19" spans="1:40" x14ac:dyDescent="0.45">
      <c r="A19" s="1" t="s">
        <v>678</v>
      </c>
      <c r="B19">
        <v>0</v>
      </c>
      <c r="C19">
        <v>153.0728870577411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1.0739277701337331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44.552086610571187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1.834259615818571E-2</v>
      </c>
      <c r="AN20">
        <v>1.0558134803780741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131.21977293672589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192.98705422222261</v>
      </c>
      <c r="N21">
        <v>367.21995149048689</v>
      </c>
      <c r="O21">
        <v>0</v>
      </c>
      <c r="P21">
        <v>0</v>
      </c>
      <c r="Q21">
        <v>0</v>
      </c>
      <c r="R21">
        <v>3.1777824644400252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23.251189628512488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34.591195628199813</v>
      </c>
      <c r="AM21">
        <v>0.11765724628963579</v>
      </c>
      <c r="AN21">
        <v>11.412379134345461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1404.2111181512551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5.5541547781188294</v>
      </c>
      <c r="AM22">
        <v>9.1074805895328237E-2</v>
      </c>
      <c r="AN22">
        <v>19.74826414057323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439.18187842543631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1.929457989487628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23.563686010035049</v>
      </c>
      <c r="AD23">
        <v>0</v>
      </c>
      <c r="AE23">
        <v>0</v>
      </c>
      <c r="AF23">
        <v>0</v>
      </c>
      <c r="AG23">
        <v>0</v>
      </c>
      <c r="AH23">
        <v>61.500395587436323</v>
      </c>
      <c r="AI23">
        <v>0</v>
      </c>
      <c r="AJ23">
        <v>0</v>
      </c>
      <c r="AK23">
        <v>0</v>
      </c>
      <c r="AL23">
        <v>0.91526447403568689</v>
      </c>
      <c r="AM23">
        <v>5.1404317008102197E-3</v>
      </c>
      <c r="AN23">
        <v>3.267628137877975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4.9261094978066051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0.78352190405972155</v>
      </c>
      <c r="AD24">
        <v>0</v>
      </c>
      <c r="AE24">
        <v>35.695606684715649</v>
      </c>
      <c r="AF24">
        <v>0</v>
      </c>
      <c r="AG24">
        <v>0</v>
      </c>
      <c r="AH24">
        <v>60.185461822768303</v>
      </c>
      <c r="AI24">
        <v>0</v>
      </c>
      <c r="AJ24">
        <v>0</v>
      </c>
      <c r="AK24">
        <v>0</v>
      </c>
      <c r="AL24">
        <v>23.336392986145409</v>
      </c>
      <c r="AM24">
        <v>0.91582561701299814</v>
      </c>
      <c r="AN24">
        <v>12.377519277304881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2.4767777966703628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0.59731578710097522</v>
      </c>
      <c r="AD25">
        <v>0</v>
      </c>
      <c r="AE25">
        <v>30.7327291475662</v>
      </c>
      <c r="AF25">
        <v>0</v>
      </c>
      <c r="AG25">
        <v>0</v>
      </c>
      <c r="AH25">
        <v>183.19068796834091</v>
      </c>
      <c r="AI25">
        <v>0</v>
      </c>
      <c r="AJ25">
        <v>0</v>
      </c>
      <c r="AK25">
        <v>0</v>
      </c>
      <c r="AL25">
        <v>0</v>
      </c>
      <c r="AM25">
        <v>8.2078074950678967E-2</v>
      </c>
      <c r="AN25">
        <v>0.81188055273637805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119.86375633515379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11.563711817268519</v>
      </c>
      <c r="AM26">
        <v>5.4060269866581349E-2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12.6559222014554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3007.0507401102141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37.897986666422312</v>
      </c>
      <c r="AN27">
        <v>105.47066518130229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66.226468926146879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0.97992413043753546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4.8777562909370393E-6</v>
      </c>
      <c r="AK28">
        <v>0</v>
      </c>
      <c r="AL28">
        <v>2.1577593332073861E-2</v>
      </c>
      <c r="AM28">
        <v>0.21890893109249421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58.697616900939352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230.36946781762171</v>
      </c>
      <c r="AI29">
        <v>0</v>
      </c>
      <c r="AJ29">
        <v>1.126172467457227E-5</v>
      </c>
      <c r="AK29">
        <v>0</v>
      </c>
      <c r="AL29">
        <v>4.9818174740956941E-2</v>
      </c>
      <c r="AM29">
        <v>0.50541518758309856</v>
      </c>
      <c r="AN29">
        <v>0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9.8959241091971357</v>
      </c>
      <c r="W30">
        <v>0</v>
      </c>
      <c r="X30">
        <v>0</v>
      </c>
      <c r="Y30">
        <v>0</v>
      </c>
      <c r="Z30">
        <v>0</v>
      </c>
      <c r="AA30">
        <v>14.02005334203098</v>
      </c>
      <c r="AB30">
        <v>0</v>
      </c>
      <c r="AC30">
        <v>14.90388688513481</v>
      </c>
      <c r="AD30">
        <v>0</v>
      </c>
      <c r="AE30">
        <v>92.5226237390779</v>
      </c>
      <c r="AF30">
        <v>0</v>
      </c>
      <c r="AG30">
        <v>0</v>
      </c>
      <c r="AH30">
        <v>25.398133874654111</v>
      </c>
      <c r="AI30">
        <v>0</v>
      </c>
      <c r="AJ30">
        <v>8.7600876919080131E-6</v>
      </c>
      <c r="AK30">
        <v>0</v>
      </c>
      <c r="AL30">
        <v>3.875175357171956E-2</v>
      </c>
      <c r="AM30">
        <v>0.39314416681193071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91.491654217807493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6.6646398499829738E-6</v>
      </c>
      <c r="AK31">
        <v>0</v>
      </c>
      <c r="AL31">
        <v>2.948217988152918E-2</v>
      </c>
      <c r="AM31">
        <v>0.29910251735761412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1.9088556532276709E-5</v>
      </c>
      <c r="AK32">
        <v>0</v>
      </c>
      <c r="AL32">
        <v>8.4497888519847575E-2</v>
      </c>
      <c r="AM32">
        <v>0.86339104063086025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50.188829066811337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3.4081535199363601E-6</v>
      </c>
      <c r="AK33">
        <v>0</v>
      </c>
      <c r="AL33">
        <v>1.507655288213168E-2</v>
      </c>
      <c r="AM33">
        <v>0.15295459624225341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821.39639243349927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4.9908493955885058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179.39637422443451</v>
      </c>
      <c r="AK34">
        <v>0</v>
      </c>
      <c r="AL34">
        <v>0.1720732094419461</v>
      </c>
      <c r="AM34">
        <v>1.745716575935244</v>
      </c>
      <c r="AN34">
        <v>26.85218555989486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8.9091556249218495</v>
      </c>
      <c r="K35">
        <v>0</v>
      </c>
      <c r="L35">
        <v>0</v>
      </c>
      <c r="M35">
        <v>0</v>
      </c>
      <c r="N35">
        <v>0</v>
      </c>
      <c r="O35">
        <v>0</v>
      </c>
      <c r="P35">
        <v>12.120014780698231</v>
      </c>
      <c r="Q35">
        <v>26.15458649750445</v>
      </c>
      <c r="R35">
        <v>7.5301179884943794</v>
      </c>
      <c r="S35">
        <v>10.60188401482444</v>
      </c>
      <c r="T35">
        <v>0</v>
      </c>
      <c r="U35">
        <v>0</v>
      </c>
      <c r="V35">
        <v>37.562641965262621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1.953291612102694</v>
      </c>
      <c r="AD35">
        <v>0</v>
      </c>
      <c r="AE35">
        <v>11.522180610336751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47.039192585353533</v>
      </c>
      <c r="AM35">
        <v>0.62176805369593902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2.0248040804064429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0.1713940486658237</v>
      </c>
      <c r="AM36">
        <v>8.2822320288643059E-2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1.379211003902</v>
      </c>
      <c r="K37">
        <v>0</v>
      </c>
      <c r="L37">
        <v>0</v>
      </c>
      <c r="M37">
        <v>0</v>
      </c>
      <c r="N37">
        <v>0</v>
      </c>
      <c r="O37">
        <v>0</v>
      </c>
      <c r="P37">
        <v>280.05722093117299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11.74938547442653</v>
      </c>
      <c r="AD37">
        <v>0</v>
      </c>
      <c r="AE37">
        <v>0</v>
      </c>
      <c r="AF37">
        <v>0</v>
      </c>
      <c r="AG37">
        <v>0</v>
      </c>
      <c r="AH37">
        <v>9.7167278467120219</v>
      </c>
      <c r="AI37">
        <v>0</v>
      </c>
      <c r="AJ37">
        <v>0</v>
      </c>
      <c r="AK37">
        <v>0</v>
      </c>
      <c r="AL37">
        <v>6.5681511913216237</v>
      </c>
      <c r="AM37">
        <v>0.49983793229523199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0.91583418435338926</v>
      </c>
      <c r="AM38">
        <v>2.0499632243345012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9.5652300136131477E-2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4.4837886179321522</v>
      </c>
      <c r="AM39">
        <v>13.76248407638812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15.56018240596643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40.223810295552937</v>
      </c>
      <c r="AM40">
        <v>0.1732525019124305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2.5742881512160452</v>
      </c>
      <c r="K41">
        <v>0</v>
      </c>
      <c r="L41">
        <v>0</v>
      </c>
      <c r="M41">
        <v>0</v>
      </c>
      <c r="N41">
        <v>0</v>
      </c>
      <c r="O41">
        <v>0</v>
      </c>
      <c r="P41">
        <v>93.330455622310751</v>
      </c>
      <c r="Q41">
        <v>116.1540624526084</v>
      </c>
      <c r="R41">
        <v>2.797274197262698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0.52606371773914673</v>
      </c>
      <c r="AD41">
        <v>0</v>
      </c>
      <c r="AE41">
        <v>22.14362727789068</v>
      </c>
      <c r="AF41">
        <v>0</v>
      </c>
      <c r="AG41">
        <v>0</v>
      </c>
      <c r="AH41">
        <v>73.554591681850582</v>
      </c>
      <c r="AI41">
        <v>0</v>
      </c>
      <c r="AJ41">
        <v>0</v>
      </c>
      <c r="AK41">
        <v>0</v>
      </c>
      <c r="AL41">
        <v>512.38533660657799</v>
      </c>
      <c r="AM41">
        <v>1.3244138153090661</v>
      </c>
      <c r="AN41">
        <v>15.53776990282983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47.466751866105369</v>
      </c>
      <c r="T42">
        <v>0</v>
      </c>
      <c r="U42">
        <v>0</v>
      </c>
      <c r="V42">
        <v>0</v>
      </c>
      <c r="W42">
        <v>0</v>
      </c>
      <c r="X42">
        <v>0</v>
      </c>
      <c r="Y42">
        <v>59.244779268301983</v>
      </c>
      <c r="Z42">
        <v>0</v>
      </c>
      <c r="AA42">
        <v>583.58518500844752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25.69008242219002</v>
      </c>
      <c r="AI42">
        <v>0</v>
      </c>
      <c r="AJ42">
        <v>0</v>
      </c>
      <c r="AK42">
        <v>0</v>
      </c>
      <c r="AL42">
        <v>982.31525867908135</v>
      </c>
      <c r="AM42">
        <v>2.571384148118951</v>
      </c>
      <c r="AN42">
        <v>2.120526547189705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33.135258324030183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17.249253885153909</v>
      </c>
      <c r="AB43">
        <v>0</v>
      </c>
      <c r="AC43">
        <v>17.831835704861351</v>
      </c>
      <c r="AD43">
        <v>0</v>
      </c>
      <c r="AE43">
        <v>0</v>
      </c>
      <c r="AF43">
        <v>0</v>
      </c>
      <c r="AG43">
        <v>0</v>
      </c>
      <c r="AH43">
        <v>23.24657957664872</v>
      </c>
      <c r="AI43">
        <v>0</v>
      </c>
      <c r="AJ43">
        <v>0</v>
      </c>
      <c r="AK43">
        <v>0</v>
      </c>
      <c r="AL43">
        <v>258.94712100354678</v>
      </c>
      <c r="AM43">
        <v>1.553787095097972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17.143750081740979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18.580698009169321</v>
      </c>
      <c r="AD44">
        <v>0</v>
      </c>
      <c r="AE44">
        <v>0</v>
      </c>
      <c r="AF44">
        <v>0</v>
      </c>
      <c r="AG44">
        <v>0</v>
      </c>
      <c r="AH44">
        <v>20.41889852782468</v>
      </c>
      <c r="AI44">
        <v>0</v>
      </c>
      <c r="AJ44">
        <v>0</v>
      </c>
      <c r="AK44">
        <v>0</v>
      </c>
      <c r="AL44">
        <v>1155.969984732631</v>
      </c>
      <c r="AM44">
        <v>2.5076516603407768</v>
      </c>
      <c r="AN44">
        <v>7.3329538224401727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578.23342458798493</v>
      </c>
      <c r="V45">
        <v>82.720911861181932</v>
      </c>
      <c r="W45">
        <v>0</v>
      </c>
      <c r="X45">
        <v>0</v>
      </c>
      <c r="Y45">
        <v>0</v>
      </c>
      <c r="Z45">
        <v>0</v>
      </c>
      <c r="AA45">
        <v>0</v>
      </c>
      <c r="AB45">
        <v>30.411712669141561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290.33522056285608</v>
      </c>
      <c r="AM45">
        <v>0.25895306231351312</v>
      </c>
      <c r="AN45">
        <v>64.110034848639017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8.9385849595938236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85.568625755861262</v>
      </c>
      <c r="AM46">
        <v>0</v>
      </c>
      <c r="AN46">
        <v>2.1166254424419679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40.7911327426459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270.05799851574881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4.5016060798620297</v>
      </c>
      <c r="T48">
        <v>0</v>
      </c>
      <c r="U48">
        <v>29.437467034607771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7.852225713728866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25.504488536440739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550.54368891423178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3.4792666765580842</v>
      </c>
      <c r="AD49">
        <v>0</v>
      </c>
      <c r="AE49">
        <v>0</v>
      </c>
      <c r="AF49">
        <v>0</v>
      </c>
      <c r="AG49">
        <v>0</v>
      </c>
      <c r="AH49">
        <v>27.820808693744901</v>
      </c>
      <c r="AI49">
        <v>0</v>
      </c>
      <c r="AJ49">
        <v>0</v>
      </c>
      <c r="AK49">
        <v>0</v>
      </c>
      <c r="AL49">
        <v>143.8134449966449</v>
      </c>
      <c r="AM49">
        <v>4.0196175255870079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42.094698654973882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39.487026290164117</v>
      </c>
      <c r="N50">
        <v>0</v>
      </c>
      <c r="O50">
        <v>0</v>
      </c>
      <c r="P50">
        <v>0</v>
      </c>
      <c r="Q50">
        <v>0</v>
      </c>
      <c r="R50">
        <v>1.6095818612538799</v>
      </c>
      <c r="S50">
        <v>85.080297992170728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10.536658936068379</v>
      </c>
      <c r="AC50">
        <v>323.21920418889607</v>
      </c>
      <c r="AD50">
        <v>0</v>
      </c>
      <c r="AE50">
        <v>13.094393846425779</v>
      </c>
      <c r="AF50">
        <v>0</v>
      </c>
      <c r="AG50">
        <v>0</v>
      </c>
      <c r="AH50">
        <v>307.55312558853882</v>
      </c>
      <c r="AI50">
        <v>0</v>
      </c>
      <c r="AJ50">
        <v>0</v>
      </c>
      <c r="AK50">
        <v>0</v>
      </c>
      <c r="AL50">
        <v>75.551565671237512</v>
      </c>
      <c r="AM50">
        <v>1.6651419041812501</v>
      </c>
      <c r="AN50">
        <v>3.9625337110135699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11.56775407515331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37.721376072293147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5.8994442283675501E-2</v>
      </c>
      <c r="AM53">
        <v>2.3691045370510351E-3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7897.0598556805644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57.948748541348607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6733.8370029466096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5.5259498034019954E-4</v>
      </c>
      <c r="AK55">
        <v>0</v>
      </c>
      <c r="AL55">
        <v>3.1134132606239678E-4</v>
      </c>
      <c r="AM55">
        <v>3.403271422864504E-5</v>
      </c>
      <c r="AN55">
        <v>67.00693081669408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263.39068650573938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0.27027143124644148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414.42495529749419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15.45639962121817</v>
      </c>
      <c r="AK57">
        <v>0</v>
      </c>
      <c r="AL57">
        <v>0</v>
      </c>
      <c r="AM57">
        <v>0</v>
      </c>
      <c r="AN57">
        <v>8.6398051712838778E-2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40.676170382097013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33.349114878397593</v>
      </c>
      <c r="AK58">
        <v>1764.1946831575369</v>
      </c>
      <c r="AL58">
        <v>43.842627386050502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0.58728565998587767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1532.1919605644971</v>
      </c>
      <c r="AM60">
        <v>2.8594347788528391E-2</v>
      </c>
      <c r="AN60">
        <v>53.100709054826993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1470.896408432556</v>
      </c>
      <c r="AM61">
        <v>1.3908475665592879E-2</v>
      </c>
      <c r="AN61">
        <v>20.15980113816099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1864.2488259431109</v>
      </c>
      <c r="AM62">
        <v>2.8010998414534281E-2</v>
      </c>
      <c r="AN62">
        <v>22.464772193147262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822.36111993727877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3.4740171326665133E-2</v>
      </c>
      <c r="AM63">
        <v>1.395107655911164E-3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2.5329535041842179E-2</v>
      </c>
      <c r="AM64">
        <v>1.0171783537061289E-3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0.86151821041966559</v>
      </c>
      <c r="AM65">
        <v>3.4892616389000583E-2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1509.3731895975641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4.199366041670146E-3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2474.1583601081338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10.59691846493072</v>
      </c>
      <c r="AL67">
        <v>4.075109859294507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7927.7749878376171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35.562576417473068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3604.6656687864661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33.151022389667318</v>
      </c>
      <c r="W70">
        <v>0</v>
      </c>
      <c r="X70">
        <v>0</v>
      </c>
      <c r="Y70">
        <v>0</v>
      </c>
      <c r="Z70">
        <v>0</v>
      </c>
      <c r="AA70">
        <v>0</v>
      </c>
      <c r="AB70">
        <v>5.5008782619712484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60.288974745284683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49.469876505949117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0.39465227426805699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770.79689693668604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4744.5003172691358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16.28683719727508</v>
      </c>
      <c r="AD74">
        <v>0</v>
      </c>
      <c r="AE74">
        <v>44.231005389544229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106.31856784916759</v>
      </c>
      <c r="AM74">
        <v>7.8772740230176742E-4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30.808553454561071</v>
      </c>
      <c r="AB75">
        <v>0</v>
      </c>
      <c r="AC75">
        <v>0</v>
      </c>
      <c r="AD75">
        <v>50.001054596571322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22.759012110501089</v>
      </c>
      <c r="AK75">
        <v>0</v>
      </c>
      <c r="AL75">
        <v>66.951539786399024</v>
      </c>
      <c r="AM75">
        <v>5.7195539735022322E-4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18.970668967610781</v>
      </c>
      <c r="AB76">
        <v>0</v>
      </c>
      <c r="AC76">
        <v>0</v>
      </c>
      <c r="AD76">
        <v>30.788639790634459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19.812868019167791</v>
      </c>
      <c r="AK76">
        <v>0</v>
      </c>
      <c r="AL76">
        <v>8.1866897201508539</v>
      </c>
      <c r="AM76">
        <v>4.1616077191011119E-4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483.34600233753213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0.95677989288670329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1.5418847449954001</v>
      </c>
      <c r="AI78">
        <v>0</v>
      </c>
      <c r="AJ78">
        <v>0</v>
      </c>
      <c r="AK78">
        <v>0</v>
      </c>
      <c r="AL78">
        <v>407.51565452522391</v>
      </c>
      <c r="AM78">
        <v>1.7517808882276499E-3</v>
      </c>
      <c r="AN78">
        <v>1.885482764399071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6.4513492484307058</v>
      </c>
      <c r="AM79">
        <v>3.2794677396018741E-4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248.83091983858799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539.27742730876514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65.104664011078228</v>
      </c>
      <c r="AI83">
        <v>0</v>
      </c>
      <c r="AJ83">
        <v>0</v>
      </c>
      <c r="AK83">
        <v>0</v>
      </c>
      <c r="AL83">
        <v>7.4410509651931134E-2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2720.365751387581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0.8745658118091334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9.1951425227402517</v>
      </c>
      <c r="AH84">
        <v>0</v>
      </c>
      <c r="AI84">
        <v>9.7685485487823325</v>
      </c>
      <c r="AJ84">
        <v>0</v>
      </c>
      <c r="AK84">
        <v>0</v>
      </c>
      <c r="AL84">
        <v>1.334653968206478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448.14780873181991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2.749256451111425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5.2741894857445848</v>
      </c>
      <c r="AI86">
        <v>0</v>
      </c>
      <c r="AJ86">
        <v>0</v>
      </c>
      <c r="AK86">
        <v>0</v>
      </c>
      <c r="AL86">
        <v>83.116968520977608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4.1333164106593756</v>
      </c>
      <c r="AI87">
        <v>1.7152836921522641</v>
      </c>
      <c r="AJ87">
        <v>0</v>
      </c>
      <c r="AK87">
        <v>0</v>
      </c>
      <c r="AL87">
        <v>27.570907626672788</v>
      </c>
      <c r="AM87">
        <v>1.214743477526819E-3</v>
      </c>
      <c r="AN87">
        <v>8.3685011944964444E-2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0.71032344097872868</v>
      </c>
      <c r="AI88">
        <v>0</v>
      </c>
      <c r="AJ88">
        <v>0</v>
      </c>
      <c r="AK88">
        <v>0</v>
      </c>
      <c r="AL88">
        <v>1.3723837605619409</v>
      </c>
      <c r="AM88">
        <v>8.9410181377130567E-4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5.7747173747592964</v>
      </c>
      <c r="AM89">
        <v>1.460512083558364E-3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12.494240797167469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1.5028528370752841</v>
      </c>
      <c r="AI90">
        <v>0</v>
      </c>
      <c r="AJ90">
        <v>0</v>
      </c>
      <c r="AK90">
        <v>0</v>
      </c>
      <c r="AL90">
        <v>146.10634140723329</v>
      </c>
      <c r="AM90">
        <v>1.6394397301385409E-3</v>
      </c>
      <c r="AN90">
        <v>2.4668160501771679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22.137946114966748</v>
      </c>
      <c r="AJ91">
        <v>0</v>
      </c>
      <c r="AK91">
        <v>0</v>
      </c>
      <c r="AL91">
        <v>659.68667164174167</v>
      </c>
      <c r="AM91">
        <v>0.16692438065379919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1.818494088597886</v>
      </c>
      <c r="AI92">
        <v>0</v>
      </c>
      <c r="AJ92">
        <v>0</v>
      </c>
      <c r="AK92">
        <v>0</v>
      </c>
      <c r="AL92">
        <v>1.3171595248906811</v>
      </c>
      <c r="AM92">
        <v>8.5812347396816541E-4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41.472920236310287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0.95719850457157507</v>
      </c>
      <c r="AM93">
        <v>6.2361049705673857E-4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13.81945131127825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6.8690017540261143</v>
      </c>
      <c r="AJ94">
        <v>0</v>
      </c>
      <c r="AK94">
        <v>0</v>
      </c>
      <c r="AL94">
        <v>0.23196768629556699</v>
      </c>
      <c r="AM94">
        <v>1.5112589861036819E-4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2.5384793411039239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0.58361786626633461</v>
      </c>
      <c r="S95">
        <v>0</v>
      </c>
      <c r="T95">
        <v>0</v>
      </c>
      <c r="U95">
        <v>71.309809709600074</v>
      </c>
      <c r="V95">
        <v>60.720764983119487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16.379258004212669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0.6573900570771356</v>
      </c>
      <c r="AI96">
        <v>0</v>
      </c>
      <c r="AJ96">
        <v>0</v>
      </c>
      <c r="AK96">
        <v>0</v>
      </c>
      <c r="AL96">
        <v>1.896852146462132</v>
      </c>
      <c r="AM96">
        <v>1.2357905954186871E-3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223.91094550978099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128.94686345542169</v>
      </c>
      <c r="AH97">
        <v>0</v>
      </c>
      <c r="AI97">
        <v>0</v>
      </c>
      <c r="AJ97">
        <v>0</v>
      </c>
      <c r="AK97">
        <v>0</v>
      </c>
      <c r="AL97">
        <v>1.2091064776042459</v>
      </c>
      <c r="AM97">
        <v>7.8772740230176742E-4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0.90231513671430053</v>
      </c>
      <c r="AI98">
        <v>0</v>
      </c>
      <c r="AJ98">
        <v>0</v>
      </c>
      <c r="AK98">
        <v>0</v>
      </c>
      <c r="AL98">
        <v>0.30234136059176608</v>
      </c>
      <c r="AM98">
        <v>1.9697402916841141E-4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18.45747063972571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9.5265147457203003</v>
      </c>
      <c r="AJ99">
        <v>0</v>
      </c>
      <c r="AK99">
        <v>0</v>
      </c>
      <c r="AL99">
        <v>1.144624251662187</v>
      </c>
      <c r="AM99">
        <v>7.45717523703964E-4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2.282591155766625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7.7793551664668064</v>
      </c>
      <c r="AI100">
        <v>0</v>
      </c>
      <c r="AJ100">
        <v>0</v>
      </c>
      <c r="AK100">
        <v>0</v>
      </c>
      <c r="AL100">
        <v>2.0280825400209128</v>
      </c>
      <c r="AM100">
        <v>1.321286603368237E-3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73.5590657502715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28.38635716588664</v>
      </c>
      <c r="T101">
        <v>0</v>
      </c>
      <c r="U101">
        <v>0</v>
      </c>
      <c r="V101">
        <v>30.39207363523234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11.38123068136529</v>
      </c>
      <c r="AI101">
        <v>0</v>
      </c>
      <c r="AJ101">
        <v>1945.100437704577</v>
      </c>
      <c r="AK101">
        <v>731.30542486236607</v>
      </c>
      <c r="AL101">
        <v>18.519063170373791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0.4474801308752745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408.75972323896917</v>
      </c>
      <c r="AG102">
        <v>0</v>
      </c>
      <c r="AH102">
        <v>0.46034511544287021</v>
      </c>
      <c r="AI102">
        <v>327.95502962611278</v>
      </c>
      <c r="AJ102">
        <v>188.25901661374851</v>
      </c>
      <c r="AK102">
        <v>599.22260810888713</v>
      </c>
      <c r="AL102">
        <v>0</v>
      </c>
      <c r="AM102">
        <v>1.008520542665697E-2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141.75550210103961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63.666089315267087</v>
      </c>
      <c r="AI103">
        <v>26.303530564453901</v>
      </c>
      <c r="AJ103">
        <v>2674.1073833795531</v>
      </c>
      <c r="AK103">
        <v>0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117.4439536415717</v>
      </c>
      <c r="AI104">
        <v>10.08871291186616</v>
      </c>
      <c r="AJ104">
        <v>47.204882467219257</v>
      </c>
      <c r="AK104">
        <v>286.13765716596811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123.1365332885742</v>
      </c>
      <c r="AI105">
        <v>103.766091098714</v>
      </c>
      <c r="AJ105">
        <v>50.052991973734791</v>
      </c>
      <c r="AK105">
        <v>239.843063011352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208.63246991970769</v>
      </c>
      <c r="AE106">
        <v>0</v>
      </c>
      <c r="AF106">
        <v>0</v>
      </c>
      <c r="AG106">
        <v>0</v>
      </c>
      <c r="AH106">
        <v>0</v>
      </c>
      <c r="AI106">
        <v>45.158007802893572</v>
      </c>
      <c r="AJ106">
        <v>5.4455043749921446</v>
      </c>
      <c r="AK106">
        <v>8.2974110074183898</v>
      </c>
      <c r="AL106">
        <v>14.53980303533222</v>
      </c>
      <c r="AM106">
        <v>2.1493030926441848E-3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71.59190495313365</v>
      </c>
      <c r="AE107">
        <v>0</v>
      </c>
      <c r="AF107">
        <v>0</v>
      </c>
      <c r="AG107">
        <v>0</v>
      </c>
      <c r="AH107">
        <v>0</v>
      </c>
      <c r="AI107">
        <v>2.582791027070066</v>
      </c>
      <c r="AJ107">
        <v>1.8240602509447781</v>
      </c>
      <c r="AK107">
        <v>31.386369446527951</v>
      </c>
      <c r="AL107">
        <v>0.84593268175703207</v>
      </c>
      <c r="AM107">
        <v>7.1994402511716099E-4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102.508187684086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4.5430374793122477</v>
      </c>
      <c r="AK108">
        <v>0</v>
      </c>
      <c r="AL108">
        <v>2.1068952498727751</v>
      </c>
      <c r="AM108">
        <v>1.793105621056152E-3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427.29717628527902</v>
      </c>
      <c r="AE109">
        <v>0</v>
      </c>
      <c r="AF109">
        <v>0</v>
      </c>
      <c r="AG109">
        <v>0</v>
      </c>
      <c r="AH109">
        <v>0</v>
      </c>
      <c r="AI109">
        <v>9.6060828339560587</v>
      </c>
      <c r="AJ109">
        <v>9.0206423337285422</v>
      </c>
      <c r="AK109">
        <v>68.315128640351801</v>
      </c>
      <c r="AL109">
        <v>4.1834452324639688</v>
      </c>
      <c r="AM109">
        <v>3.5603854354717681E-3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45.383775718882632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51.903424992281948</v>
      </c>
      <c r="AI110">
        <v>51.995031229453879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2.9923450992226508</v>
      </c>
      <c r="G111">
        <v>3.8424439724693649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1.230763611139531</v>
      </c>
      <c r="N111">
        <v>0</v>
      </c>
      <c r="O111">
        <v>12.448350760304219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2.527502498109075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8.2895134913640298</v>
      </c>
      <c r="AI111">
        <v>0</v>
      </c>
      <c r="AJ111">
        <v>0</v>
      </c>
      <c r="AK111">
        <v>0</v>
      </c>
      <c r="AL111">
        <v>0</v>
      </c>
      <c r="AM111">
        <v>6.2747711699698446E-4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18.114272137364591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0.31604835313372942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190.76445830718589</v>
      </c>
      <c r="AI112">
        <v>0</v>
      </c>
      <c r="AJ112">
        <v>0</v>
      </c>
      <c r="AK112">
        <v>0</v>
      </c>
      <c r="AL112">
        <v>0</v>
      </c>
      <c r="AM112">
        <v>4.5880834094123597E-3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16.34727970880126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3931.2176256156549</v>
      </c>
      <c r="C2">
        <v>86.596039640575185</v>
      </c>
      <c r="D2">
        <v>66.565866809500434</v>
      </c>
      <c r="E2">
        <v>10.96937628474927</v>
      </c>
      <c r="F2">
        <v>38.933203586849153</v>
      </c>
      <c r="G2">
        <v>10.201821021553069</v>
      </c>
      <c r="H2">
        <v>1472.35586960194</v>
      </c>
      <c r="I2">
        <v>295.28007801831222</v>
      </c>
      <c r="J2">
        <v>17.04479003003615</v>
      </c>
      <c r="K2">
        <v>644.60990313024149</v>
      </c>
      <c r="L2">
        <v>12121.372600769049</v>
      </c>
      <c r="M2">
        <v>75.514954325376834</v>
      </c>
      <c r="N2">
        <v>7.2260248048546183</v>
      </c>
      <c r="O2">
        <v>7.0106362248909724</v>
      </c>
      <c r="P2">
        <v>92.598919140493464</v>
      </c>
      <c r="Q2">
        <v>40.653562687228877</v>
      </c>
      <c r="R2">
        <v>31.449297599836619</v>
      </c>
      <c r="S2">
        <v>51.147299711027102</v>
      </c>
      <c r="T2">
        <v>84.505695752453292</v>
      </c>
      <c r="U2">
        <v>89.424292696905155</v>
      </c>
      <c r="V2">
        <v>890.33388007932876</v>
      </c>
      <c r="W2">
        <v>9689.883755220073</v>
      </c>
      <c r="X2">
        <v>15.26314923080368</v>
      </c>
      <c r="Y2">
        <v>0.8544396152364746</v>
      </c>
      <c r="Z2">
        <v>131.1660797831041</v>
      </c>
      <c r="AA2">
        <v>28.084626189355781</v>
      </c>
      <c r="AB2">
        <v>2.646935439836489</v>
      </c>
      <c r="AC2">
        <v>357.80352657975772</v>
      </c>
      <c r="AD2">
        <v>425.6263699100669</v>
      </c>
      <c r="AE2">
        <v>39.051671110174233</v>
      </c>
      <c r="AF2">
        <v>301.94060654275359</v>
      </c>
      <c r="AG2">
        <v>2722.1994986240679</v>
      </c>
      <c r="AH2">
        <v>718.58492861892989</v>
      </c>
      <c r="AI2">
        <v>342.3011178811397</v>
      </c>
      <c r="AJ2">
        <v>2471.1568824392839</v>
      </c>
      <c r="AK2">
        <v>2541.2832819304949</v>
      </c>
      <c r="AL2">
        <v>4793.3395174107827</v>
      </c>
      <c r="AM2">
        <v>15.72845465089712</v>
      </c>
      <c r="AN2">
        <v>433.30628919724899</v>
      </c>
    </row>
    <row r="3" spans="1:40" x14ac:dyDescent="0.45">
      <c r="A3" s="1" t="s">
        <v>646</v>
      </c>
      <c r="B3">
        <v>173.30736643889321</v>
      </c>
      <c r="C3">
        <v>5.8015448932662226</v>
      </c>
      <c r="D3">
        <v>1.184638066318662</v>
      </c>
      <c r="E3">
        <v>0.95608495383326453</v>
      </c>
      <c r="F3">
        <v>10.83343272366228</v>
      </c>
      <c r="G3">
        <v>3.9173193768890471</v>
      </c>
      <c r="H3">
        <v>6.0354149770116168</v>
      </c>
      <c r="I3">
        <v>1.2554145538876911</v>
      </c>
      <c r="J3">
        <v>3.1478380846031531</v>
      </c>
      <c r="K3">
        <v>0.30841438856539821</v>
      </c>
      <c r="L3">
        <v>2.5160066356365549</v>
      </c>
      <c r="M3">
        <v>8.852970288368974</v>
      </c>
      <c r="N3">
        <v>2.6755254617360089</v>
      </c>
      <c r="O3">
        <v>0.57221004946486131</v>
      </c>
      <c r="P3">
        <v>3.811467693255596</v>
      </c>
      <c r="Q3">
        <v>0.807451968495843</v>
      </c>
      <c r="R3">
        <v>1.3471490471011041</v>
      </c>
      <c r="S3">
        <v>10.49121309301202</v>
      </c>
      <c r="T3">
        <v>1.522624427531744</v>
      </c>
      <c r="U3">
        <v>3.8455498562256509</v>
      </c>
      <c r="V3">
        <v>8.6735761700578315</v>
      </c>
      <c r="W3">
        <v>30.86432686319398</v>
      </c>
      <c r="X3">
        <v>5.5162156978244357E-2</v>
      </c>
      <c r="Y3">
        <v>0.35749142476993989</v>
      </c>
      <c r="Z3">
        <v>1.6467828336238091</v>
      </c>
      <c r="AA3">
        <v>4.2441686137191406</v>
      </c>
      <c r="AB3">
        <v>0.12178010552884939</v>
      </c>
      <c r="AC3">
        <v>20.438114646943831</v>
      </c>
      <c r="AD3">
        <v>2.9032152263292348</v>
      </c>
      <c r="AE3">
        <v>2.573820033491188</v>
      </c>
      <c r="AF3">
        <v>1.4943507382387831</v>
      </c>
      <c r="AG3">
        <v>26.566413801920898</v>
      </c>
      <c r="AH3">
        <v>16.925271624906621</v>
      </c>
      <c r="AI3">
        <v>2.4426821253625191</v>
      </c>
      <c r="AJ3">
        <v>28.03888150455014</v>
      </c>
      <c r="AK3">
        <v>8.6353582866679588</v>
      </c>
      <c r="AL3">
        <v>46.318745994141217</v>
      </c>
      <c r="AM3">
        <v>16.15168645476875</v>
      </c>
      <c r="AN3">
        <v>1.9136807256232291</v>
      </c>
    </row>
    <row r="4" spans="1:40" x14ac:dyDescent="0.45">
      <c r="A4" s="1" t="s">
        <v>647</v>
      </c>
      <c r="B4">
        <v>149.8370169717731</v>
      </c>
      <c r="C4">
        <v>12.56488157253191</v>
      </c>
      <c r="D4">
        <v>6.5775777787153524</v>
      </c>
      <c r="E4">
        <v>0.53745299008309899</v>
      </c>
      <c r="F4">
        <v>22.694614856718591</v>
      </c>
      <c r="G4">
        <v>6.2945680045178047</v>
      </c>
      <c r="H4">
        <v>96.647240613184096</v>
      </c>
      <c r="I4">
        <v>24.51560829803903</v>
      </c>
      <c r="J4">
        <v>7.099426898778515</v>
      </c>
      <c r="K4">
        <v>13.284443372865541</v>
      </c>
      <c r="L4">
        <v>600.9243480059173</v>
      </c>
      <c r="M4">
        <v>28.573125769049241</v>
      </c>
      <c r="N4">
        <v>5.1092355485337606</v>
      </c>
      <c r="O4">
        <v>3.442578622004135</v>
      </c>
      <c r="P4">
        <v>15.237183383216999</v>
      </c>
      <c r="Q4">
        <v>4.6974840136105742</v>
      </c>
      <c r="R4">
        <v>4.9394136073890866</v>
      </c>
      <c r="S4">
        <v>28.530321325602319</v>
      </c>
      <c r="T4">
        <v>7.3223417168062914</v>
      </c>
      <c r="U4">
        <v>32.29922150890124</v>
      </c>
      <c r="V4">
        <v>744.34458967777152</v>
      </c>
      <c r="W4">
        <v>692.94704920194999</v>
      </c>
      <c r="X4">
        <v>1.8955217425782149</v>
      </c>
      <c r="Y4">
        <v>1.491688460406609</v>
      </c>
      <c r="Z4">
        <v>54.129763268618191</v>
      </c>
      <c r="AA4">
        <v>20.363603277423739</v>
      </c>
      <c r="AB4">
        <v>0.57275532541101992</v>
      </c>
      <c r="AC4">
        <v>28.615227283913189</v>
      </c>
      <c r="AD4">
        <v>48.444961773965417</v>
      </c>
      <c r="AE4">
        <v>8.6462731633306458</v>
      </c>
      <c r="AF4">
        <v>19.781785405853899</v>
      </c>
      <c r="AG4">
        <v>210.62580947782729</v>
      </c>
      <c r="AH4">
        <v>113.5832741849389</v>
      </c>
      <c r="AI4">
        <v>26.463851362220051</v>
      </c>
      <c r="AJ4">
        <v>200.95305631238381</v>
      </c>
      <c r="AK4">
        <v>95.183149244327538</v>
      </c>
      <c r="AL4">
        <v>415.12651842264302</v>
      </c>
      <c r="AM4">
        <v>233.06988955303501</v>
      </c>
      <c r="AN4">
        <v>32.240982511822907</v>
      </c>
    </row>
    <row r="5" spans="1:40" x14ac:dyDescent="0.45">
      <c r="A5" s="1" t="s">
        <v>648</v>
      </c>
      <c r="B5">
        <v>227.00748654575219</v>
      </c>
      <c r="C5">
        <v>18.498343150632639</v>
      </c>
      <c r="D5">
        <v>2.3612731096142872</v>
      </c>
      <c r="E5">
        <v>0.7482987088378682</v>
      </c>
      <c r="F5">
        <v>101.49347522482211</v>
      </c>
      <c r="G5">
        <v>70.784020619421241</v>
      </c>
      <c r="H5">
        <v>32.05761698182576</v>
      </c>
      <c r="I5">
        <v>6.2246165137618839</v>
      </c>
      <c r="J5">
        <v>8.7027063202210257</v>
      </c>
      <c r="K5">
        <v>1.9743834145971011</v>
      </c>
      <c r="L5">
        <v>12.412910721038299</v>
      </c>
      <c r="M5">
        <v>57.318070939438982</v>
      </c>
      <c r="N5">
        <v>29.267531981653359</v>
      </c>
      <c r="O5">
        <v>5.7677399181345574</v>
      </c>
      <c r="P5">
        <v>45.978253763213623</v>
      </c>
      <c r="Q5">
        <v>8.2081412552438824</v>
      </c>
      <c r="R5">
        <v>5.4126199948252998</v>
      </c>
      <c r="S5">
        <v>31.07147056193071</v>
      </c>
      <c r="T5">
        <v>5.1821843016225504</v>
      </c>
      <c r="U5">
        <v>48.338905932071611</v>
      </c>
      <c r="V5">
        <v>63.944890413481787</v>
      </c>
      <c r="W5">
        <v>146.1187343298254</v>
      </c>
      <c r="X5">
        <v>0.45224969726674707</v>
      </c>
      <c r="Y5">
        <v>1.604763525376425</v>
      </c>
      <c r="Z5">
        <v>10.9222042461597</v>
      </c>
      <c r="AA5">
        <v>18.8472849811373</v>
      </c>
      <c r="AB5">
        <v>0.99653965663117183</v>
      </c>
      <c r="AC5">
        <v>46.165408823126583</v>
      </c>
      <c r="AD5">
        <v>14.646849231873331</v>
      </c>
      <c r="AE5">
        <v>7.7853768521861042</v>
      </c>
      <c r="AF5">
        <v>7.1148738278981956</v>
      </c>
      <c r="AG5">
        <v>162.66825907242429</v>
      </c>
      <c r="AH5">
        <v>82.562599621382532</v>
      </c>
      <c r="AI5">
        <v>10.03096712054781</v>
      </c>
      <c r="AJ5">
        <v>126.17520265974009</v>
      </c>
      <c r="AK5">
        <v>44.185480681638978</v>
      </c>
      <c r="AL5">
        <v>335.60483495178869</v>
      </c>
      <c r="AM5">
        <v>23.30679627469668</v>
      </c>
      <c r="AN5">
        <v>8.7972025691265063</v>
      </c>
    </row>
    <row r="6" spans="1:40" x14ac:dyDescent="0.45">
      <c r="A6" s="1" t="s">
        <v>649</v>
      </c>
      <c r="B6">
        <v>306.78222284502118</v>
      </c>
      <c r="C6">
        <v>33.832994718547177</v>
      </c>
      <c r="D6">
        <v>7.9729178828221317</v>
      </c>
      <c r="E6">
        <v>1.9406227900963271</v>
      </c>
      <c r="F6">
        <v>467.03862193937391</v>
      </c>
      <c r="G6">
        <v>217.9236554098307</v>
      </c>
      <c r="H6">
        <v>117.1340361983932</v>
      </c>
      <c r="I6">
        <v>23.40306202604226</v>
      </c>
      <c r="J6">
        <v>42.41117012086297</v>
      </c>
      <c r="K6">
        <v>7.2305802217949919</v>
      </c>
      <c r="L6">
        <v>50.630986703408396</v>
      </c>
      <c r="M6">
        <v>355.62533841407833</v>
      </c>
      <c r="N6">
        <v>78.900788323556924</v>
      </c>
      <c r="O6">
        <v>35.242556917868797</v>
      </c>
      <c r="P6">
        <v>157.0665649564618</v>
      </c>
      <c r="Q6">
        <v>36.329012629475713</v>
      </c>
      <c r="R6">
        <v>21.230418197766429</v>
      </c>
      <c r="S6">
        <v>170.52662523726099</v>
      </c>
      <c r="T6">
        <v>25.35738994435329</v>
      </c>
      <c r="U6">
        <v>107.70989496324231</v>
      </c>
      <c r="V6">
        <v>101.9088969704126</v>
      </c>
      <c r="W6">
        <v>447.55801063987047</v>
      </c>
      <c r="X6">
        <v>1.4049338217731939</v>
      </c>
      <c r="Y6">
        <v>35.584334293818209</v>
      </c>
      <c r="Z6">
        <v>45.927306727855722</v>
      </c>
      <c r="AA6">
        <v>344.96155596575932</v>
      </c>
      <c r="AB6">
        <v>2.755363081454163</v>
      </c>
      <c r="AC6">
        <v>189.88051218712971</v>
      </c>
      <c r="AD6">
        <v>52.505361421330782</v>
      </c>
      <c r="AE6">
        <v>39.765418742197177</v>
      </c>
      <c r="AF6">
        <v>30.509807053214509</v>
      </c>
      <c r="AG6">
        <v>208.57288189014471</v>
      </c>
      <c r="AH6">
        <v>349.65216418591689</v>
      </c>
      <c r="AI6">
        <v>41.383912196392203</v>
      </c>
      <c r="AJ6">
        <v>499.62574190912301</v>
      </c>
      <c r="AK6">
        <v>161.4257283821465</v>
      </c>
      <c r="AL6">
        <v>1988.1367969911789</v>
      </c>
      <c r="AM6">
        <v>88.998796221136544</v>
      </c>
      <c r="AN6">
        <v>32.533412807294297</v>
      </c>
    </row>
    <row r="7" spans="1:40" x14ac:dyDescent="0.45">
      <c r="A7" s="1" t="s">
        <v>650</v>
      </c>
      <c r="B7">
        <v>157.08754966222409</v>
      </c>
      <c r="C7">
        <v>8.3818923731238666</v>
      </c>
      <c r="D7">
        <v>12.121734198926999</v>
      </c>
      <c r="E7">
        <v>0.1289162826335738</v>
      </c>
      <c r="F7">
        <v>5.5049455483329286</v>
      </c>
      <c r="G7">
        <v>2.1084656134031978</v>
      </c>
      <c r="H7">
        <v>8.8702362915757043</v>
      </c>
      <c r="I7">
        <v>1.4091880972100621</v>
      </c>
      <c r="J7">
        <v>3.2556181200825671</v>
      </c>
      <c r="K7">
        <v>0.48786113269805209</v>
      </c>
      <c r="L7">
        <v>3.853128614588087</v>
      </c>
      <c r="M7">
        <v>6.2817692631634907</v>
      </c>
      <c r="N7">
        <v>2.6321426019053318</v>
      </c>
      <c r="O7">
        <v>0.49864831794277531</v>
      </c>
      <c r="P7">
        <v>5.4176781713718762</v>
      </c>
      <c r="Q7">
        <v>1.0034056979609589</v>
      </c>
      <c r="R7">
        <v>1.5781064684967061</v>
      </c>
      <c r="S7">
        <v>12.03885746080414</v>
      </c>
      <c r="T7">
        <v>1.842725062787449</v>
      </c>
      <c r="U7">
        <v>18.176693847992599</v>
      </c>
      <c r="V7">
        <v>8.2059084471456671</v>
      </c>
      <c r="W7">
        <v>18.308773700417412</v>
      </c>
      <c r="X7">
        <v>7.5938795533750672E-2</v>
      </c>
      <c r="Y7">
        <v>0.3052120217497542</v>
      </c>
      <c r="Z7">
        <v>2.184771137357358</v>
      </c>
      <c r="AA7">
        <v>3.7862138648876251</v>
      </c>
      <c r="AB7">
        <v>0.1774912441203732</v>
      </c>
      <c r="AC7">
        <v>21.242605271260711</v>
      </c>
      <c r="AD7">
        <v>4.4511389393075786</v>
      </c>
      <c r="AE7">
        <v>3.2111098961015681</v>
      </c>
      <c r="AF7">
        <v>2.276865013234155</v>
      </c>
      <c r="AG7">
        <v>69.242566550393093</v>
      </c>
      <c r="AH7">
        <v>21.531564319282399</v>
      </c>
      <c r="AI7">
        <v>3.4738334117403178</v>
      </c>
      <c r="AJ7">
        <v>35.31525106317175</v>
      </c>
      <c r="AK7">
        <v>11.20150620614473</v>
      </c>
      <c r="AL7">
        <v>66.6203637189234</v>
      </c>
      <c r="AM7">
        <v>17.665106712365759</v>
      </c>
      <c r="AN7">
        <v>3.797324338084735</v>
      </c>
    </row>
    <row r="8" spans="1:40" x14ac:dyDescent="0.45">
      <c r="A8" s="1" t="s">
        <v>651</v>
      </c>
      <c r="B8">
        <v>166.3606032916496</v>
      </c>
      <c r="C8">
        <v>14.97081754022401</v>
      </c>
      <c r="D8">
        <v>6.8493912178705942</v>
      </c>
      <c r="E8">
        <v>0.5345834860152231</v>
      </c>
      <c r="F8">
        <v>38.797121940333113</v>
      </c>
      <c r="G8">
        <v>8.8408057241663709</v>
      </c>
      <c r="H8">
        <v>73.675113134941739</v>
      </c>
      <c r="I8">
        <v>21.446985100402021</v>
      </c>
      <c r="J8">
        <v>20.210988481552</v>
      </c>
      <c r="K8">
        <v>6.1582630994386793</v>
      </c>
      <c r="L8">
        <v>139.68920030825959</v>
      </c>
      <c r="M8">
        <v>148.26173899290339</v>
      </c>
      <c r="N8">
        <v>10.53794021907118</v>
      </c>
      <c r="O8">
        <v>4.9280718498631666</v>
      </c>
      <c r="P8">
        <v>26.873166981853629</v>
      </c>
      <c r="Q8">
        <v>5.0484312786144638</v>
      </c>
      <c r="R8">
        <v>9.0354190974411068</v>
      </c>
      <c r="S8">
        <v>75.606109721782246</v>
      </c>
      <c r="T8">
        <v>10.520094515792939</v>
      </c>
      <c r="U8">
        <v>36.467784178161303</v>
      </c>
      <c r="V8">
        <v>70.285027206440631</v>
      </c>
      <c r="W8">
        <v>1169.6801565535161</v>
      </c>
      <c r="X8">
        <v>0.99936428844304903</v>
      </c>
      <c r="Y8">
        <v>3.3800055414901489</v>
      </c>
      <c r="Z8">
        <v>31.733742666012361</v>
      </c>
      <c r="AA8">
        <v>38.874059000366863</v>
      </c>
      <c r="AB8">
        <v>1.257330508732619</v>
      </c>
      <c r="AC8">
        <v>83.160235946953435</v>
      </c>
      <c r="AD8">
        <v>34.846597422583862</v>
      </c>
      <c r="AE8">
        <v>17.980358029581499</v>
      </c>
      <c r="AF8">
        <v>12.3534485129722</v>
      </c>
      <c r="AG8">
        <v>117.6314128341525</v>
      </c>
      <c r="AH8">
        <v>171.04484411116249</v>
      </c>
      <c r="AI8">
        <v>20.57728716850335</v>
      </c>
      <c r="AJ8">
        <v>252.83064221452619</v>
      </c>
      <c r="AK8">
        <v>78.003911212065972</v>
      </c>
      <c r="AL8">
        <v>403.28929839778277</v>
      </c>
      <c r="AM8">
        <v>39.442585874429348</v>
      </c>
      <c r="AN8">
        <v>10.94871110267076</v>
      </c>
    </row>
    <row r="9" spans="1:40" x14ac:dyDescent="0.45">
      <c r="A9" s="1" t="s">
        <v>652</v>
      </c>
      <c r="B9">
        <v>14.56364275704944</v>
      </c>
      <c r="C9">
        <v>1.429094717175968</v>
      </c>
      <c r="D9">
        <v>0.56779443411175068</v>
      </c>
      <c r="E9">
        <v>7.3724436884044231E-2</v>
      </c>
      <c r="F9">
        <v>8.9988274501326142</v>
      </c>
      <c r="G9">
        <v>2.5669114117444192</v>
      </c>
      <c r="H9">
        <v>10.04653865117073</v>
      </c>
      <c r="I9">
        <v>2.2607052712451798</v>
      </c>
      <c r="J9">
        <v>2.5030480661037271</v>
      </c>
      <c r="K9">
        <v>0.99948927528658982</v>
      </c>
      <c r="L9">
        <v>4.5659017808852029</v>
      </c>
      <c r="M9">
        <v>10.64300454008772</v>
      </c>
      <c r="N9">
        <v>2.4019798788627429</v>
      </c>
      <c r="O9">
        <v>2.3419207858314768</v>
      </c>
      <c r="P9">
        <v>7.4494288432538784</v>
      </c>
      <c r="Q9">
        <v>1.9140962941640149</v>
      </c>
      <c r="R9">
        <v>1.241732186459676</v>
      </c>
      <c r="S9">
        <v>9.8451401168123152</v>
      </c>
      <c r="T9">
        <v>2.069730808848846</v>
      </c>
      <c r="U9">
        <v>24.40853266454199</v>
      </c>
      <c r="V9">
        <v>11.09456093263808</v>
      </c>
      <c r="W9">
        <v>150.68259068460429</v>
      </c>
      <c r="X9">
        <v>0.13470876832615</v>
      </c>
      <c r="Y9">
        <v>1.574506168823385</v>
      </c>
      <c r="Z9">
        <v>4.3973969897316207</v>
      </c>
      <c r="AA9">
        <v>15.79452742372912</v>
      </c>
      <c r="AB9">
        <v>0.31193904786309429</v>
      </c>
      <c r="AC9">
        <v>7.8265214526343847</v>
      </c>
      <c r="AD9">
        <v>4.7416185537129829</v>
      </c>
      <c r="AE9">
        <v>2.1608680113481742</v>
      </c>
      <c r="AF9">
        <v>2.1154179573611991</v>
      </c>
      <c r="AG9">
        <v>12.611621680097709</v>
      </c>
      <c r="AH9">
        <v>19.372920611824441</v>
      </c>
      <c r="AI9">
        <v>3.1287424542230902</v>
      </c>
      <c r="AJ9">
        <v>42.003206329420927</v>
      </c>
      <c r="AK9">
        <v>13.744174929668061</v>
      </c>
      <c r="AL9">
        <v>132.36152573020399</v>
      </c>
      <c r="AM9">
        <v>6.983404705463081</v>
      </c>
      <c r="AN9">
        <v>2.7526097116154569</v>
      </c>
    </row>
    <row r="10" spans="1:40" x14ac:dyDescent="0.45">
      <c r="A10" s="1" t="s">
        <v>653</v>
      </c>
      <c r="B10">
        <v>1702.987030534631</v>
      </c>
      <c r="C10">
        <v>124.73513877400831</v>
      </c>
      <c r="D10">
        <v>60.029042951873613</v>
      </c>
      <c r="E10">
        <v>4.7654280391173813</v>
      </c>
      <c r="F10">
        <v>103.99768564171529</v>
      </c>
      <c r="G10">
        <v>36.7487011946222</v>
      </c>
      <c r="H10">
        <v>188.7600162167665</v>
      </c>
      <c r="I10">
        <v>41.054949059721118</v>
      </c>
      <c r="J10">
        <v>25.069596606533469</v>
      </c>
      <c r="K10">
        <v>28.671013871294871</v>
      </c>
      <c r="L10">
        <v>602.60305976504333</v>
      </c>
      <c r="M10">
        <v>156.1644732707976</v>
      </c>
      <c r="N10">
        <v>28.424315051307111</v>
      </c>
      <c r="O10">
        <v>17.038416218819549</v>
      </c>
      <c r="P10">
        <v>136.56896120402149</v>
      </c>
      <c r="Q10">
        <v>21.11751534193758</v>
      </c>
      <c r="R10">
        <v>22.418727418497781</v>
      </c>
      <c r="S10">
        <v>94.042006272023897</v>
      </c>
      <c r="T10">
        <v>16.692482599242581</v>
      </c>
      <c r="U10">
        <v>261.96501472501308</v>
      </c>
      <c r="V10">
        <v>607.91922287948796</v>
      </c>
      <c r="W10">
        <v>1758.986575787015</v>
      </c>
      <c r="X10">
        <v>3.2301967336275199</v>
      </c>
      <c r="Y10">
        <v>9.9518551399660176</v>
      </c>
      <c r="Z10">
        <v>71.685531003522698</v>
      </c>
      <c r="AA10">
        <v>105.0891141377359</v>
      </c>
      <c r="AB10">
        <v>3.2171307527946551</v>
      </c>
      <c r="AC10">
        <v>204.72674693121601</v>
      </c>
      <c r="AD10">
        <v>102.4321035489565</v>
      </c>
      <c r="AE10">
        <v>33.193425434777389</v>
      </c>
      <c r="AF10">
        <v>39.620581221477437</v>
      </c>
      <c r="AG10">
        <v>762.12311142600231</v>
      </c>
      <c r="AH10">
        <v>323.96264705521332</v>
      </c>
      <c r="AI10">
        <v>54.253552015594018</v>
      </c>
      <c r="AJ10">
        <v>472.41263317281602</v>
      </c>
      <c r="AK10">
        <v>214.57661702465239</v>
      </c>
      <c r="AL10">
        <v>1357.303723463775</v>
      </c>
      <c r="AM10">
        <v>182.15701870425821</v>
      </c>
      <c r="AN10">
        <v>60.141978939314107</v>
      </c>
    </row>
    <row r="11" spans="1:40" x14ac:dyDescent="0.45">
      <c r="A11" s="1" t="s">
        <v>654</v>
      </c>
      <c r="B11">
        <v>159.92776845387741</v>
      </c>
      <c r="C11">
        <v>19.2030749625909</v>
      </c>
      <c r="D11">
        <v>6.0711568316203381</v>
      </c>
      <c r="E11">
        <v>0.38858386500877118</v>
      </c>
      <c r="F11">
        <v>10.91802577066129</v>
      </c>
      <c r="G11">
        <v>2.533993872143995</v>
      </c>
      <c r="H11">
        <v>61.654015295533988</v>
      </c>
      <c r="I11">
        <v>14.504115944332799</v>
      </c>
      <c r="J11">
        <v>7.7741218046628191</v>
      </c>
      <c r="K11">
        <v>16.121685983814611</v>
      </c>
      <c r="L11">
        <v>613.69085699194272</v>
      </c>
      <c r="M11">
        <v>28.396002830288641</v>
      </c>
      <c r="N11">
        <v>3.4743846502438811</v>
      </c>
      <c r="O11">
        <v>2.9655728873726499</v>
      </c>
      <c r="P11">
        <v>18.225093257986291</v>
      </c>
      <c r="Q11">
        <v>5.2367400735667768</v>
      </c>
      <c r="R11">
        <v>5.5779365552482094</v>
      </c>
      <c r="S11">
        <v>35.149275818948389</v>
      </c>
      <c r="T11">
        <v>5.9947647781847762</v>
      </c>
      <c r="U11">
        <v>24.583741835386</v>
      </c>
      <c r="V11">
        <v>275.32732281156871</v>
      </c>
      <c r="W11">
        <v>294.07629379773391</v>
      </c>
      <c r="X11">
        <v>0.73697299945579675</v>
      </c>
      <c r="Y11">
        <v>1.4383685817672269</v>
      </c>
      <c r="Z11">
        <v>13.57980416670804</v>
      </c>
      <c r="AA11">
        <v>16.908891972687059</v>
      </c>
      <c r="AB11">
        <v>0.53865621128154562</v>
      </c>
      <c r="AC11">
        <v>27.475443977258688</v>
      </c>
      <c r="AD11">
        <v>29.476741828579019</v>
      </c>
      <c r="AE11">
        <v>8.0545138392459936</v>
      </c>
      <c r="AF11">
        <v>12.84287901762653</v>
      </c>
      <c r="AG11">
        <v>140.31026632311691</v>
      </c>
      <c r="AH11">
        <v>80.200483704506027</v>
      </c>
      <c r="AI11">
        <v>18.34535324574588</v>
      </c>
      <c r="AJ11">
        <v>162.80743005145649</v>
      </c>
      <c r="AK11">
        <v>70.753184861344138</v>
      </c>
      <c r="AL11">
        <v>305.53983807421548</v>
      </c>
      <c r="AM11">
        <v>40.781464163652757</v>
      </c>
      <c r="AN11">
        <v>27.011119818871091</v>
      </c>
    </row>
    <row r="12" spans="1:40" x14ac:dyDescent="0.45">
      <c r="A12" s="1" t="s">
        <v>655</v>
      </c>
      <c r="B12">
        <v>173.9434764181326</v>
      </c>
      <c r="C12">
        <v>14.78747181441239</v>
      </c>
      <c r="D12">
        <v>7.1858958593707021</v>
      </c>
      <c r="E12">
        <v>0.34049325288519933</v>
      </c>
      <c r="F12">
        <v>58.449993555879928</v>
      </c>
      <c r="G12">
        <v>8.5316820237555522</v>
      </c>
      <c r="H12">
        <v>43.936048668798733</v>
      </c>
      <c r="I12">
        <v>10.15224676291758</v>
      </c>
      <c r="J12">
        <v>8.8553672519639193</v>
      </c>
      <c r="K12">
        <v>3.8326030998789409</v>
      </c>
      <c r="L12">
        <v>16.262974740775569</v>
      </c>
      <c r="M12">
        <v>40.150908649896031</v>
      </c>
      <c r="N12">
        <v>16.053189497810891</v>
      </c>
      <c r="O12">
        <v>5.0202375813492877</v>
      </c>
      <c r="P12">
        <v>21.345315361180958</v>
      </c>
      <c r="Q12">
        <v>4.5026110937552328</v>
      </c>
      <c r="R12">
        <v>4.3576711337381839</v>
      </c>
      <c r="S12">
        <v>31.4226743152749</v>
      </c>
      <c r="T12">
        <v>6.1485834453668664</v>
      </c>
      <c r="U12">
        <v>34.071038130019581</v>
      </c>
      <c r="V12">
        <v>188.54622390376991</v>
      </c>
      <c r="W12">
        <v>419.72519570152332</v>
      </c>
      <c r="X12">
        <v>0.79981290530433669</v>
      </c>
      <c r="Y12">
        <v>3.061536503255704</v>
      </c>
      <c r="Z12">
        <v>15.51748932171026</v>
      </c>
      <c r="AA12">
        <v>32.06291867393805</v>
      </c>
      <c r="AB12">
        <v>0.6699863499437082</v>
      </c>
      <c r="AC12">
        <v>33.270973164360349</v>
      </c>
      <c r="AD12">
        <v>20.307559982970119</v>
      </c>
      <c r="AE12">
        <v>7.9783467296380177</v>
      </c>
      <c r="AF12">
        <v>8.2889712342037907</v>
      </c>
      <c r="AG12">
        <v>179.75752099162</v>
      </c>
      <c r="AH12">
        <v>77.55507126244045</v>
      </c>
      <c r="AI12">
        <v>12.144978138666881</v>
      </c>
      <c r="AJ12">
        <v>137.66179970507301</v>
      </c>
      <c r="AK12">
        <v>51.818147022462021</v>
      </c>
      <c r="AL12">
        <v>313.96738886072052</v>
      </c>
      <c r="AM12">
        <v>36.927072711713713</v>
      </c>
      <c r="AN12">
        <v>15.528499720544231</v>
      </c>
    </row>
    <row r="13" spans="1:40" x14ac:dyDescent="0.45">
      <c r="A13" s="1" t="s">
        <v>656</v>
      </c>
      <c r="B13">
        <v>1008.517198535935</v>
      </c>
      <c r="C13">
        <v>88.467953055880756</v>
      </c>
      <c r="D13">
        <v>19.02664025576</v>
      </c>
      <c r="E13">
        <v>2.184163107503259</v>
      </c>
      <c r="F13">
        <v>193.3715318719257</v>
      </c>
      <c r="G13">
        <v>19.427666183210651</v>
      </c>
      <c r="H13">
        <v>142.32947630809221</v>
      </c>
      <c r="I13">
        <v>48.808161294335846</v>
      </c>
      <c r="J13">
        <v>12.073379959817711</v>
      </c>
      <c r="K13">
        <v>22.736354016933401</v>
      </c>
      <c r="L13">
        <v>38.994789167882239</v>
      </c>
      <c r="M13">
        <v>93.155627040321917</v>
      </c>
      <c r="N13">
        <v>35.035013409178688</v>
      </c>
      <c r="O13">
        <v>4.7686645988819194</v>
      </c>
      <c r="P13">
        <v>107.4295316929304</v>
      </c>
      <c r="Q13">
        <v>5.5000281053295801</v>
      </c>
      <c r="R13">
        <v>7.1101881827189573</v>
      </c>
      <c r="S13">
        <v>45.06582361501286</v>
      </c>
      <c r="T13">
        <v>27.216882585609461</v>
      </c>
      <c r="U13">
        <v>37.253280625278038</v>
      </c>
      <c r="V13">
        <v>241.64303354453011</v>
      </c>
      <c r="W13">
        <v>982.68632925349539</v>
      </c>
      <c r="X13">
        <v>1.974856165411875</v>
      </c>
      <c r="Y13">
        <v>2.8610024370995748</v>
      </c>
      <c r="Z13">
        <v>40.870759728956877</v>
      </c>
      <c r="AA13">
        <v>32.992260276427267</v>
      </c>
      <c r="AB13">
        <v>0.98770817961056157</v>
      </c>
      <c r="AC13">
        <v>119.97798706049809</v>
      </c>
      <c r="AD13">
        <v>117.30891742445451</v>
      </c>
      <c r="AE13">
        <v>11.80982560031082</v>
      </c>
      <c r="AF13">
        <v>37.177989463045371</v>
      </c>
      <c r="AG13">
        <v>263.77347305408739</v>
      </c>
      <c r="AH13">
        <v>199.63469426187001</v>
      </c>
      <c r="AI13">
        <v>33.953167451127811</v>
      </c>
      <c r="AJ13">
        <v>474.73231816615521</v>
      </c>
      <c r="AK13">
        <v>155.1563565770133</v>
      </c>
      <c r="AL13">
        <v>505.11768389412231</v>
      </c>
      <c r="AM13">
        <v>57.90962762795143</v>
      </c>
      <c r="AN13">
        <v>18.378045974773091</v>
      </c>
    </row>
    <row r="14" spans="1:40" x14ac:dyDescent="0.45">
      <c r="A14" s="1" t="s">
        <v>657</v>
      </c>
      <c r="B14">
        <v>633.3808899577956</v>
      </c>
      <c r="C14">
        <v>24.84898953009457</v>
      </c>
      <c r="D14">
        <v>8.5155721948593293</v>
      </c>
      <c r="E14">
        <v>1.476935959419563</v>
      </c>
      <c r="F14">
        <v>17.816625399255891</v>
      </c>
      <c r="G14">
        <v>4.5811967862811551</v>
      </c>
      <c r="H14">
        <v>18.475632101581251</v>
      </c>
      <c r="I14">
        <v>4.3042903949033224</v>
      </c>
      <c r="J14">
        <v>5.9270057223523294</v>
      </c>
      <c r="K14">
        <v>4.0684818987506119</v>
      </c>
      <c r="L14">
        <v>92.613648554470871</v>
      </c>
      <c r="M14">
        <v>11.319881528885739</v>
      </c>
      <c r="N14">
        <v>4.5406022283966037</v>
      </c>
      <c r="O14">
        <v>1.1097344790954691</v>
      </c>
      <c r="P14">
        <v>4.0308907152103179</v>
      </c>
      <c r="Q14">
        <v>1.08922795136401</v>
      </c>
      <c r="R14">
        <v>2.6880550678311681</v>
      </c>
      <c r="S14">
        <v>20.268486092788301</v>
      </c>
      <c r="T14">
        <v>3.543161425294123</v>
      </c>
      <c r="U14">
        <v>6.5038306168205624</v>
      </c>
      <c r="V14">
        <v>41.773156388588667</v>
      </c>
      <c r="W14">
        <v>150.66365786357329</v>
      </c>
      <c r="X14">
        <v>0.24358675782554279</v>
      </c>
      <c r="Y14">
        <v>0.63803743490130393</v>
      </c>
      <c r="Z14">
        <v>6.260751631951412</v>
      </c>
      <c r="AA14">
        <v>7.9389507563501596</v>
      </c>
      <c r="AB14">
        <v>0.23143614975104401</v>
      </c>
      <c r="AC14">
        <v>65.545210969085232</v>
      </c>
      <c r="AD14">
        <v>9.677070581008282</v>
      </c>
      <c r="AE14">
        <v>4.3603154492264968</v>
      </c>
      <c r="AF14">
        <v>4.3125658131346576</v>
      </c>
      <c r="AG14">
        <v>85.141476116658438</v>
      </c>
      <c r="AH14">
        <v>37.141355905613253</v>
      </c>
      <c r="AI14">
        <v>6.6673261915934683</v>
      </c>
      <c r="AJ14">
        <v>70.743697794611876</v>
      </c>
      <c r="AK14">
        <v>28.4181539537582</v>
      </c>
      <c r="AL14">
        <v>85.319527656724404</v>
      </c>
      <c r="AM14">
        <v>23.40243354507486</v>
      </c>
      <c r="AN14">
        <v>4.9016432814516131</v>
      </c>
    </row>
    <row r="15" spans="1:40" x14ac:dyDescent="0.45">
      <c r="A15" s="1" t="s">
        <v>658</v>
      </c>
      <c r="B15">
        <v>718.82256114397433</v>
      </c>
      <c r="C15">
        <v>30.808296967845742</v>
      </c>
      <c r="D15">
        <v>8.1006128583672368</v>
      </c>
      <c r="E15">
        <v>4.1739621033594441</v>
      </c>
      <c r="F15">
        <v>111.8726930761826</v>
      </c>
      <c r="G15">
        <v>23.970366852453239</v>
      </c>
      <c r="H15">
        <v>76.885463348784327</v>
      </c>
      <c r="I15">
        <v>16.193320859953719</v>
      </c>
      <c r="J15">
        <v>11.90567881975495</v>
      </c>
      <c r="K15">
        <v>9.5590739304927101</v>
      </c>
      <c r="L15">
        <v>151.17247107634651</v>
      </c>
      <c r="M15">
        <v>84.703735637999912</v>
      </c>
      <c r="N15">
        <v>29.173845301760451</v>
      </c>
      <c r="O15">
        <v>5.0489814756935028</v>
      </c>
      <c r="P15">
        <v>21.557615113593251</v>
      </c>
      <c r="Q15">
        <v>4.6548868815780224</v>
      </c>
      <c r="R15">
        <v>12.31433797229132</v>
      </c>
      <c r="S15">
        <v>48.099329476012407</v>
      </c>
      <c r="T15">
        <v>8.8390983566919612</v>
      </c>
      <c r="U15">
        <v>27.716159075102471</v>
      </c>
      <c r="V15">
        <v>607.91005426103607</v>
      </c>
      <c r="W15">
        <v>491.2898267752667</v>
      </c>
      <c r="X15">
        <v>2.0712476650605018</v>
      </c>
      <c r="Y15">
        <v>4.7026467650838182</v>
      </c>
      <c r="Z15">
        <v>24.544249059907251</v>
      </c>
      <c r="AA15">
        <v>48.333496249737927</v>
      </c>
      <c r="AB15">
        <v>0.84669650126755946</v>
      </c>
      <c r="AC15">
        <v>105.8299303088716</v>
      </c>
      <c r="AD15">
        <v>30.807699955833289</v>
      </c>
      <c r="AE15">
        <v>10.94745045984094</v>
      </c>
      <c r="AF15">
        <v>14.96219028354597</v>
      </c>
      <c r="AG15">
        <v>218.38822336269459</v>
      </c>
      <c r="AH15">
        <v>119.95049721575209</v>
      </c>
      <c r="AI15">
        <v>21.1903268999048</v>
      </c>
      <c r="AJ15">
        <v>202.68924885974161</v>
      </c>
      <c r="AK15">
        <v>86.378178308315626</v>
      </c>
      <c r="AL15">
        <v>438.27809909756991</v>
      </c>
      <c r="AM15">
        <v>51.650322483794078</v>
      </c>
      <c r="AN15">
        <v>39.715082946066786</v>
      </c>
    </row>
    <row r="16" spans="1:40" x14ac:dyDescent="0.45">
      <c r="A16" s="1" t="s">
        <v>659</v>
      </c>
      <c r="B16">
        <v>305.21573998820321</v>
      </c>
      <c r="C16">
        <v>11.502732430940201</v>
      </c>
      <c r="D16">
        <v>5.3242112107798647</v>
      </c>
      <c r="E16">
        <v>0.67039070862720362</v>
      </c>
      <c r="F16">
        <v>334.40545157207731</v>
      </c>
      <c r="G16">
        <v>13.838740764656521</v>
      </c>
      <c r="H16">
        <v>66.449185714068761</v>
      </c>
      <c r="I16">
        <v>13.54583935013347</v>
      </c>
      <c r="J16">
        <v>38.831921300857907</v>
      </c>
      <c r="K16">
        <v>5.5322420500018552</v>
      </c>
      <c r="L16">
        <v>31.579616361355999</v>
      </c>
      <c r="M16">
        <v>182.5491258698533</v>
      </c>
      <c r="N16">
        <v>81.231860794639218</v>
      </c>
      <c r="O16">
        <v>11.987818761141581</v>
      </c>
      <c r="P16">
        <v>42.031790303022113</v>
      </c>
      <c r="Q16">
        <v>7.431224498654978</v>
      </c>
      <c r="R16">
        <v>17.404448121332479</v>
      </c>
      <c r="S16">
        <v>134.4254329734253</v>
      </c>
      <c r="T16">
        <v>19.170079995638769</v>
      </c>
      <c r="U16">
        <v>33.440872792633627</v>
      </c>
      <c r="V16">
        <v>348.00215510048127</v>
      </c>
      <c r="W16">
        <v>618.18752943772006</v>
      </c>
      <c r="X16">
        <v>1.012366313862779</v>
      </c>
      <c r="Y16">
        <v>3.1607725582711259</v>
      </c>
      <c r="Z16">
        <v>27.511283493376581</v>
      </c>
      <c r="AA16">
        <v>42.884659880323632</v>
      </c>
      <c r="AB16">
        <v>1.7080027155745241</v>
      </c>
      <c r="AC16">
        <v>118.1542122893202</v>
      </c>
      <c r="AD16">
        <v>35.481371636664299</v>
      </c>
      <c r="AE16">
        <v>28.040951418649751</v>
      </c>
      <c r="AF16">
        <v>16.747198421742169</v>
      </c>
      <c r="AG16">
        <v>131.81244306364511</v>
      </c>
      <c r="AH16">
        <v>193.76265792745701</v>
      </c>
      <c r="AI16">
        <v>28.981957511045749</v>
      </c>
      <c r="AJ16">
        <v>370.42766075606971</v>
      </c>
      <c r="AK16">
        <v>114.3006279387759</v>
      </c>
      <c r="AL16">
        <v>542.51588977894687</v>
      </c>
      <c r="AM16">
        <v>60.58850737973205</v>
      </c>
      <c r="AN16">
        <v>19.107619262996181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7118.3324216406218</v>
      </c>
      <c r="C2">
        <v>235.28546366393729</v>
      </c>
      <c r="D2">
        <v>79.811490953478113</v>
      </c>
      <c r="E2">
        <v>15.007235185959759</v>
      </c>
      <c r="F2">
        <v>229.07764075303859</v>
      </c>
      <c r="G2">
        <v>99.412404717212794</v>
      </c>
      <c r="H2">
        <v>194.60980200714991</v>
      </c>
      <c r="I2">
        <v>28.57591645787728</v>
      </c>
      <c r="J2">
        <v>27.395047139697969</v>
      </c>
      <c r="K2">
        <v>5.5292955643777741</v>
      </c>
      <c r="L2">
        <v>38.634219335641411</v>
      </c>
      <c r="M2">
        <v>89.033656869945702</v>
      </c>
      <c r="N2">
        <v>53.254244763336217</v>
      </c>
      <c r="O2">
        <v>4.7178478111063322</v>
      </c>
      <c r="P2">
        <v>24.479167818095501</v>
      </c>
      <c r="Q2">
        <v>4.3887748953518972</v>
      </c>
      <c r="R2">
        <v>20.048182122543519</v>
      </c>
      <c r="S2">
        <v>94.958248953638943</v>
      </c>
      <c r="T2">
        <v>23.15570206844901</v>
      </c>
      <c r="U2">
        <v>29.749073130318081</v>
      </c>
      <c r="V2">
        <v>83.017684500157912</v>
      </c>
      <c r="W2">
        <v>241.75755210827171</v>
      </c>
      <c r="X2">
        <v>1.2148938274550181</v>
      </c>
      <c r="Y2">
        <v>3.823461742941102</v>
      </c>
      <c r="Z2">
        <v>26.444344039314739</v>
      </c>
      <c r="AA2">
        <v>45.219008543260728</v>
      </c>
      <c r="AB2">
        <v>1.6368576585194221</v>
      </c>
      <c r="AC2">
        <v>646.33920157884063</v>
      </c>
      <c r="AD2">
        <v>118.35800720176729</v>
      </c>
      <c r="AE2">
        <v>21.211509510609659</v>
      </c>
      <c r="AF2">
        <v>39.491688845008333</v>
      </c>
      <c r="AG2">
        <v>1314.4842652768009</v>
      </c>
      <c r="AH2">
        <v>214.68355518424971</v>
      </c>
      <c r="AI2">
        <v>50.196293590968907</v>
      </c>
      <c r="AJ2">
        <v>414.38429591097872</v>
      </c>
      <c r="AK2">
        <v>153.08347314742721</v>
      </c>
      <c r="AL2">
        <v>836.18707347080044</v>
      </c>
      <c r="AM2">
        <v>82.910437319490228</v>
      </c>
      <c r="AN2">
        <v>66.617244424631423</v>
      </c>
    </row>
    <row r="3" spans="1:40" x14ac:dyDescent="0.45">
      <c r="A3" s="1" t="s">
        <v>432</v>
      </c>
      <c r="B3">
        <v>1.6865284145089581</v>
      </c>
      <c r="C3">
        <v>0.14551626030911349</v>
      </c>
      <c r="D3">
        <v>6.5337818449192966E-2</v>
      </c>
      <c r="E3">
        <v>1.1787893746661509E-2</v>
      </c>
      <c r="F3">
        <v>0.54461956133682798</v>
      </c>
      <c r="G3">
        <v>0.27200962526656708</v>
      </c>
      <c r="H3">
        <v>0.98149377520704972</v>
      </c>
      <c r="I3">
        <v>0.17382308608955019</v>
      </c>
      <c r="J3">
        <v>0.37173735421389698</v>
      </c>
      <c r="K3">
        <v>4.7911100510156138E-2</v>
      </c>
      <c r="L3">
        <v>1.9806106253127369</v>
      </c>
      <c r="M3">
        <v>1.748578180280657</v>
      </c>
      <c r="N3">
        <v>0.11765121503469241</v>
      </c>
      <c r="O3">
        <v>3.627074091739721E-2</v>
      </c>
      <c r="P3">
        <v>0.13693152475406831</v>
      </c>
      <c r="Q3">
        <v>6.1195801528513692E-2</v>
      </c>
      <c r="R3">
        <v>7.1689528468256505E-2</v>
      </c>
      <c r="S3">
        <v>0.39919880599114632</v>
      </c>
      <c r="T3">
        <v>6.5357126965992537E-2</v>
      </c>
      <c r="U3">
        <v>0.35641534943529429</v>
      </c>
      <c r="V3">
        <v>0.3179078012817767</v>
      </c>
      <c r="W3">
        <v>0.65149243968668213</v>
      </c>
      <c r="X3">
        <v>4.3290143321438506E-3</v>
      </c>
      <c r="Y3">
        <v>2.866245246835392E-2</v>
      </c>
      <c r="Z3">
        <v>0.14234991871357189</v>
      </c>
      <c r="AA3">
        <v>0.3032171751587277</v>
      </c>
      <c r="AB3">
        <v>9.9598300537555914E-3</v>
      </c>
      <c r="AC3">
        <v>2.836720984636055</v>
      </c>
      <c r="AD3">
        <v>0.69313893381966507</v>
      </c>
      <c r="AE3">
        <v>0.54303477137679435</v>
      </c>
      <c r="AF3">
        <v>0.19273563147619749</v>
      </c>
      <c r="AG3">
        <v>1.5149148552123231</v>
      </c>
      <c r="AH3">
        <v>2.676685921717898</v>
      </c>
      <c r="AI3">
        <v>0.22827844183673199</v>
      </c>
      <c r="AJ3">
        <v>1.564570891325771</v>
      </c>
      <c r="AK3">
        <v>0.75073387897191057</v>
      </c>
      <c r="AL3">
        <v>6.4950039074150636</v>
      </c>
      <c r="AM3">
        <v>0.94559176793888788</v>
      </c>
      <c r="AN3">
        <v>0.37950578789062728</v>
      </c>
    </row>
    <row r="4" spans="1:40" x14ac:dyDescent="0.45">
      <c r="A4" s="1" t="s">
        <v>433</v>
      </c>
      <c r="B4">
        <v>51.17062581602071</v>
      </c>
      <c r="C4">
        <v>4.275815775021286</v>
      </c>
      <c r="D4">
        <v>0.36377835278445869</v>
      </c>
      <c r="E4">
        <v>3.6966599998232109E-3</v>
      </c>
      <c r="F4">
        <v>0.14346771010659809</v>
      </c>
      <c r="G4">
        <v>3.3850225205947257E-2</v>
      </c>
      <c r="H4">
        <v>2.7616697518415192</v>
      </c>
      <c r="I4">
        <v>5.0046154502720132E-2</v>
      </c>
      <c r="J4">
        <v>4.5733460834893692E-2</v>
      </c>
      <c r="K4">
        <v>1.3114201229303509E-2</v>
      </c>
      <c r="L4">
        <v>7.4146343354915947E-2</v>
      </c>
      <c r="M4">
        <v>5.0199025649796683E-2</v>
      </c>
      <c r="N4">
        <v>1.535231775624844E-2</v>
      </c>
      <c r="O4">
        <v>1.1459478482987119E-2</v>
      </c>
      <c r="P4">
        <v>1.489920892054303E-2</v>
      </c>
      <c r="Q4">
        <v>5.7680736771684267E-3</v>
      </c>
      <c r="R4">
        <v>3.2079964038029762E-2</v>
      </c>
      <c r="S4">
        <v>0.15773086102476069</v>
      </c>
      <c r="T4">
        <v>5.73018835044007E-2</v>
      </c>
      <c r="U4">
        <v>0.12534738713403759</v>
      </c>
      <c r="V4">
        <v>0.35681274877663038</v>
      </c>
      <c r="W4">
        <v>4.2856353510804421</v>
      </c>
      <c r="X4">
        <v>4.3991179650298712E-3</v>
      </c>
      <c r="Y4">
        <v>3.647419422725878E-3</v>
      </c>
      <c r="Z4">
        <v>6.7504106705180061E-2</v>
      </c>
      <c r="AA4">
        <v>6.3836818728948697E-2</v>
      </c>
      <c r="AB4">
        <v>1.7236638280778681E-3</v>
      </c>
      <c r="AC4">
        <v>0.41397115437819831</v>
      </c>
      <c r="AD4">
        <v>2.5433757371221102</v>
      </c>
      <c r="AE4">
        <v>4.9495163202020312E-2</v>
      </c>
      <c r="AF4">
        <v>0.31672234488702672</v>
      </c>
      <c r="AG4">
        <v>13.36184580448039</v>
      </c>
      <c r="AH4">
        <v>0.60845798119369809</v>
      </c>
      <c r="AI4">
        <v>0.41739538122545511</v>
      </c>
      <c r="AJ4">
        <v>1.2506992050462</v>
      </c>
      <c r="AK4">
        <v>1.3160825353940591</v>
      </c>
      <c r="AL4">
        <v>1.002630126032066</v>
      </c>
      <c r="AM4">
        <v>0.44801218832449058</v>
      </c>
      <c r="AN4">
        <v>0.82773749463830493</v>
      </c>
    </row>
    <row r="5" spans="1:40" x14ac:dyDescent="0.45">
      <c r="A5" s="1" t="s">
        <v>434</v>
      </c>
      <c r="B5">
        <v>95.978050477362245</v>
      </c>
      <c r="C5">
        <v>9.4007190962907892</v>
      </c>
      <c r="D5">
        <v>3.5748813760595448</v>
      </c>
      <c r="E5">
        <v>0.42676049599800292</v>
      </c>
      <c r="F5">
        <v>49.138560222794752</v>
      </c>
      <c r="G5">
        <v>24.987040232872889</v>
      </c>
      <c r="H5">
        <v>77.606736092598609</v>
      </c>
      <c r="I5">
        <v>20.448342990311229</v>
      </c>
      <c r="J5">
        <v>7.239675256449754</v>
      </c>
      <c r="K5">
        <v>13.035706858748631</v>
      </c>
      <c r="L5">
        <v>861.44884918344189</v>
      </c>
      <c r="M5">
        <v>48.256961904368318</v>
      </c>
      <c r="N5">
        <v>10.12547923994838</v>
      </c>
      <c r="O5">
        <v>6.0996129178912497</v>
      </c>
      <c r="P5">
        <v>34.04152558987181</v>
      </c>
      <c r="Q5">
        <v>8.0223671517506716</v>
      </c>
      <c r="R5">
        <v>4.389158708000136</v>
      </c>
      <c r="S5">
        <v>28.041856496933391</v>
      </c>
      <c r="T5">
        <v>7.105811579543083</v>
      </c>
      <c r="U5">
        <v>35.387282103381047</v>
      </c>
      <c r="V5">
        <v>97.85545615632806</v>
      </c>
      <c r="W5">
        <v>132.68544889265601</v>
      </c>
      <c r="X5">
        <v>0.62107721565130991</v>
      </c>
      <c r="Y5">
        <v>3.905532636224136</v>
      </c>
      <c r="Z5">
        <v>17.471007912203721</v>
      </c>
      <c r="AA5">
        <v>40.10339581514215</v>
      </c>
      <c r="AB5">
        <v>0.67808756133162729</v>
      </c>
      <c r="AC5">
        <v>31.772123064347809</v>
      </c>
      <c r="AD5">
        <v>28.812995941299121</v>
      </c>
      <c r="AE5">
        <v>8.0036325641433219</v>
      </c>
      <c r="AF5">
        <v>14.17787283273082</v>
      </c>
      <c r="AG5">
        <v>126.2410093336421</v>
      </c>
      <c r="AH5">
        <v>86.022448754248529</v>
      </c>
      <c r="AI5">
        <v>19.051669630292661</v>
      </c>
      <c r="AJ5">
        <v>164.60514172528141</v>
      </c>
      <c r="AK5">
        <v>63.773828502082893</v>
      </c>
      <c r="AL5">
        <v>436.51353098815559</v>
      </c>
      <c r="AM5">
        <v>92.833459545427303</v>
      </c>
      <c r="AN5">
        <v>16.718180363716119</v>
      </c>
    </row>
    <row r="6" spans="1:40" x14ac:dyDescent="0.45">
      <c r="A6" s="1" t="s">
        <v>435</v>
      </c>
      <c r="B6">
        <v>244.1991280373274</v>
      </c>
      <c r="C6">
        <v>20.379289837979059</v>
      </c>
      <c r="D6">
        <v>10.673304210745981</v>
      </c>
      <c r="E6">
        <v>1.0887119064954289</v>
      </c>
      <c r="F6">
        <v>138.36038975703701</v>
      </c>
      <c r="G6">
        <v>21.905496070230349</v>
      </c>
      <c r="H6">
        <v>227.22524228579141</v>
      </c>
      <c r="I6">
        <v>47.565800183077513</v>
      </c>
      <c r="J6">
        <v>24.240314429730351</v>
      </c>
      <c r="K6">
        <v>35.549152882193269</v>
      </c>
      <c r="L6">
        <v>1327.127405037018</v>
      </c>
      <c r="M6">
        <v>93.659092399663891</v>
      </c>
      <c r="N6">
        <v>31.41057125252167</v>
      </c>
      <c r="O6">
        <v>6.5494815903614496</v>
      </c>
      <c r="P6">
        <v>30.29898696899658</v>
      </c>
      <c r="Q6">
        <v>9.5213104177401373</v>
      </c>
      <c r="R6">
        <v>14.81412281963842</v>
      </c>
      <c r="S6">
        <v>105.57238770042829</v>
      </c>
      <c r="T6">
        <v>19.596949262677789</v>
      </c>
      <c r="U6">
        <v>52.496894280081577</v>
      </c>
      <c r="V6">
        <v>2037.6602501411401</v>
      </c>
      <c r="W6">
        <v>1114.1450281327609</v>
      </c>
      <c r="X6">
        <v>3.827759116507139</v>
      </c>
      <c r="Y6">
        <v>3.363200803634899</v>
      </c>
      <c r="Z6">
        <v>69.040523573963185</v>
      </c>
      <c r="AA6">
        <v>43.875994681870118</v>
      </c>
      <c r="AB6">
        <v>1.1403507640364541</v>
      </c>
      <c r="AC6">
        <v>73.751587073936847</v>
      </c>
      <c r="AD6">
        <v>85.742477243880501</v>
      </c>
      <c r="AE6">
        <v>22.368285362257371</v>
      </c>
      <c r="AF6">
        <v>44.057380733737318</v>
      </c>
      <c r="AG6">
        <v>369.65456298527482</v>
      </c>
      <c r="AH6">
        <v>247.29455376669429</v>
      </c>
      <c r="AI6">
        <v>61.461100771605722</v>
      </c>
      <c r="AJ6">
        <v>501.47817182830249</v>
      </c>
      <c r="AK6">
        <v>223.53124495907389</v>
      </c>
      <c r="AL6">
        <v>920.76857058445717</v>
      </c>
      <c r="AM6">
        <v>242.57939294802591</v>
      </c>
      <c r="AN6">
        <v>176.1983269212956</v>
      </c>
    </row>
    <row r="7" spans="1:40" x14ac:dyDescent="0.45">
      <c r="A7" s="1" t="s">
        <v>436</v>
      </c>
      <c r="B7">
        <v>34.269759548833832</v>
      </c>
      <c r="C7">
        <v>4.3207629700206454</v>
      </c>
      <c r="D7">
        <v>0.87446440413404825</v>
      </c>
      <c r="E7">
        <v>0.1374542997193629</v>
      </c>
      <c r="F7">
        <v>11.025083622828969</v>
      </c>
      <c r="G7">
        <v>3.1692290706229072</v>
      </c>
      <c r="H7">
        <v>14.50241481109158</v>
      </c>
      <c r="I7">
        <v>3.7110779629362778</v>
      </c>
      <c r="J7">
        <v>3.4699159169845322</v>
      </c>
      <c r="K7">
        <v>1.374709658072075</v>
      </c>
      <c r="L7">
        <v>13.438072247478461</v>
      </c>
      <c r="M7">
        <v>12.600982988019631</v>
      </c>
      <c r="N7">
        <v>2.6075947902296499</v>
      </c>
      <c r="O7">
        <v>2.5258135445082259</v>
      </c>
      <c r="P7">
        <v>11.27849678960049</v>
      </c>
      <c r="Q7">
        <v>2.5930042924291201</v>
      </c>
      <c r="R7">
        <v>2.090280843287863</v>
      </c>
      <c r="S7">
        <v>13.036067257623349</v>
      </c>
      <c r="T7">
        <v>2.3676292829918082</v>
      </c>
      <c r="U7">
        <v>14.668920790129629</v>
      </c>
      <c r="V7">
        <v>27.80970303659911</v>
      </c>
      <c r="W7">
        <v>34.660188500020908</v>
      </c>
      <c r="X7">
        <v>0.18489324420188291</v>
      </c>
      <c r="Y7">
        <v>1.1280030665045899</v>
      </c>
      <c r="Z7">
        <v>4.2722976434219309</v>
      </c>
      <c r="AA7">
        <v>12.120018709702791</v>
      </c>
      <c r="AB7">
        <v>0.28934247443522948</v>
      </c>
      <c r="AC7">
        <v>11.40746847070406</v>
      </c>
      <c r="AD7">
        <v>7.2628879446278773</v>
      </c>
      <c r="AE7">
        <v>2.9811515209731998</v>
      </c>
      <c r="AF7">
        <v>2.921499803580581</v>
      </c>
      <c r="AG7">
        <v>22.680296941911919</v>
      </c>
      <c r="AH7">
        <v>25.91728757537555</v>
      </c>
      <c r="AI7">
        <v>4.161567265691847</v>
      </c>
      <c r="AJ7">
        <v>51.271676051586432</v>
      </c>
      <c r="AK7">
        <v>17.972791641483511</v>
      </c>
      <c r="AL7">
        <v>130.78322986123601</v>
      </c>
      <c r="AM7">
        <v>12.552482791839401</v>
      </c>
      <c r="AN7">
        <v>3.954515459974127</v>
      </c>
    </row>
    <row r="8" spans="1:40" x14ac:dyDescent="0.45">
      <c r="A8" s="1" t="s">
        <v>437</v>
      </c>
      <c r="B8">
        <v>11.22499828711417</v>
      </c>
      <c r="C8">
        <v>1.2037783369565369</v>
      </c>
      <c r="D8">
        <v>0.49171432217707911</v>
      </c>
      <c r="E8">
        <v>4.7202212267326647E-2</v>
      </c>
      <c r="F8">
        <v>3.550821346980471</v>
      </c>
      <c r="G8">
        <v>1.1841432752379719</v>
      </c>
      <c r="H8">
        <v>9.0008580405731244</v>
      </c>
      <c r="I8">
        <v>1.9100802215487791</v>
      </c>
      <c r="J8">
        <v>2.8728122473472939</v>
      </c>
      <c r="K8">
        <v>0.38614588714336362</v>
      </c>
      <c r="L8">
        <v>2.0638264731511931</v>
      </c>
      <c r="M8">
        <v>4.4547579316015966</v>
      </c>
      <c r="N8">
        <v>0.78902738475091549</v>
      </c>
      <c r="O8">
        <v>0.40845714253343818</v>
      </c>
      <c r="P8">
        <v>12.24702924932469</v>
      </c>
      <c r="Q8">
        <v>0.73178777273887285</v>
      </c>
      <c r="R8">
        <v>1.3595458446576121</v>
      </c>
      <c r="S8">
        <v>10.36405200627873</v>
      </c>
      <c r="T8">
        <v>1.433439597034929</v>
      </c>
      <c r="U8">
        <v>2.7741859136628211</v>
      </c>
      <c r="V8">
        <v>5.733712421032866</v>
      </c>
      <c r="W8">
        <v>10.83430638632257</v>
      </c>
      <c r="X8">
        <v>4.7797288641916028E-2</v>
      </c>
      <c r="Y8">
        <v>0.26683605967494223</v>
      </c>
      <c r="Z8">
        <v>1.3099293353313251</v>
      </c>
      <c r="AA8">
        <v>3.3196599147672239</v>
      </c>
      <c r="AB8">
        <v>6.7216663694798076E-2</v>
      </c>
      <c r="AC8">
        <v>6.3655866170731912</v>
      </c>
      <c r="AD8">
        <v>2.645973624309395</v>
      </c>
      <c r="AE8">
        <v>1.926788612617454</v>
      </c>
      <c r="AF8">
        <v>1.345382849328542</v>
      </c>
      <c r="AG8">
        <v>8.7594891749106889</v>
      </c>
      <c r="AH8">
        <v>14.051838822200709</v>
      </c>
      <c r="AI8">
        <v>2.194225075925369</v>
      </c>
      <c r="AJ8">
        <v>26.671252062662031</v>
      </c>
      <c r="AK8">
        <v>7.8149608353019619</v>
      </c>
      <c r="AL8">
        <v>60.378148681769993</v>
      </c>
      <c r="AM8">
        <v>3.150714762646786</v>
      </c>
      <c r="AN8">
        <v>2.843943741881628</v>
      </c>
    </row>
    <row r="9" spans="1:40" x14ac:dyDescent="0.45">
      <c r="A9" s="1" t="s">
        <v>438</v>
      </c>
      <c r="B9">
        <v>14.353622253560321</v>
      </c>
      <c r="C9">
        <v>1.2194576227617151</v>
      </c>
      <c r="D9">
        <v>0.62240394426726631</v>
      </c>
      <c r="E9">
        <v>6.2890825715499504E-2</v>
      </c>
      <c r="F9">
        <v>8.0879023614244048</v>
      </c>
      <c r="G9">
        <v>1.440629246282354</v>
      </c>
      <c r="H9">
        <v>12.76910143876071</v>
      </c>
      <c r="I9">
        <v>2.614995061378214</v>
      </c>
      <c r="J9">
        <v>1.5331857057932781</v>
      </c>
      <c r="K9">
        <v>1.9220505129084939</v>
      </c>
      <c r="L9">
        <v>60.697127852674107</v>
      </c>
      <c r="M9">
        <v>5.3388634045003416</v>
      </c>
      <c r="N9">
        <v>1.831928261973685</v>
      </c>
      <c r="O9">
        <v>0.4239842568051444</v>
      </c>
      <c r="P9">
        <v>1.816803755092899</v>
      </c>
      <c r="Q9">
        <v>0.49707253104625831</v>
      </c>
      <c r="R9">
        <v>0.91679760537026778</v>
      </c>
      <c r="S9">
        <v>6.5441652016304719</v>
      </c>
      <c r="T9">
        <v>1.200784961489004</v>
      </c>
      <c r="U9">
        <v>3.2133495872110718</v>
      </c>
      <c r="V9">
        <v>134.2641647018591</v>
      </c>
      <c r="W9">
        <v>72.055860970326535</v>
      </c>
      <c r="X9">
        <v>0.2462260276485938</v>
      </c>
      <c r="Y9">
        <v>0.22839575603568221</v>
      </c>
      <c r="Z9">
        <v>3.9675670769859952</v>
      </c>
      <c r="AA9">
        <v>2.8821532931548699</v>
      </c>
      <c r="AB9">
        <v>7.0255393039408268E-2</v>
      </c>
      <c r="AC9">
        <v>4.4616724631632776</v>
      </c>
      <c r="AD9">
        <v>4.9654464364410602</v>
      </c>
      <c r="AE9">
        <v>1.360690322596728</v>
      </c>
      <c r="AF9">
        <v>2.589999385800259</v>
      </c>
      <c r="AG9">
        <v>20.85681786347288</v>
      </c>
      <c r="AH9">
        <v>14.83551343017454</v>
      </c>
      <c r="AI9">
        <v>3.639223768452478</v>
      </c>
      <c r="AJ9">
        <v>30.340418457947511</v>
      </c>
      <c r="AK9">
        <v>13.54275343123882</v>
      </c>
      <c r="AL9">
        <v>54.002091323983542</v>
      </c>
      <c r="AM9">
        <v>13.667249087428891</v>
      </c>
      <c r="AN9">
        <v>7.4072128987289494</v>
      </c>
    </row>
    <row r="10" spans="1:40" x14ac:dyDescent="0.45">
      <c r="A10" s="1" t="s">
        <v>439</v>
      </c>
      <c r="B10">
        <v>132.0305008045525</v>
      </c>
      <c r="C10">
        <v>2.414794364391204</v>
      </c>
      <c r="D10">
        <v>0.2779133645650656</v>
      </c>
      <c r="E10">
        <v>2.0774727459749301E-2</v>
      </c>
      <c r="F10">
        <v>2.7014104023020811</v>
      </c>
      <c r="G10">
        <v>0.66982122031949853</v>
      </c>
      <c r="H10">
        <v>2.6162879733235629</v>
      </c>
      <c r="I10">
        <v>0.22810942315754371</v>
      </c>
      <c r="J10">
        <v>0.20456626829443</v>
      </c>
      <c r="K10">
        <v>9.5448266966127848E-2</v>
      </c>
      <c r="L10">
        <v>0.39002026505060039</v>
      </c>
      <c r="M10">
        <v>0.6098389122261807</v>
      </c>
      <c r="N10">
        <v>0.13956739272209981</v>
      </c>
      <c r="O10">
        <v>6.5177330446489337E-2</v>
      </c>
      <c r="P10">
        <v>0.11779167479050159</v>
      </c>
      <c r="Q10">
        <v>3.3488286868053073E-2</v>
      </c>
      <c r="R10">
        <v>0.12640317933990289</v>
      </c>
      <c r="S10">
        <v>0.72821836468099155</v>
      </c>
      <c r="T10">
        <v>0.29117115123650172</v>
      </c>
      <c r="U10">
        <v>0.25823058443563218</v>
      </c>
      <c r="V10">
        <v>1.3810638840252289</v>
      </c>
      <c r="W10">
        <v>2.9181568772332471</v>
      </c>
      <c r="X10">
        <v>1.6423804348274441E-2</v>
      </c>
      <c r="Y10">
        <v>3.431845513651452E-2</v>
      </c>
      <c r="Z10">
        <v>0.23634387665676421</v>
      </c>
      <c r="AA10">
        <v>0.41785227174453349</v>
      </c>
      <c r="AB10">
        <v>8.1966568522266817E-3</v>
      </c>
      <c r="AC10">
        <v>2.2464364981323999</v>
      </c>
      <c r="AD10">
        <v>0.90847298087845596</v>
      </c>
      <c r="AE10">
        <v>0.17555923608722801</v>
      </c>
      <c r="AF10">
        <v>0.98074436938538856</v>
      </c>
      <c r="AG10">
        <v>25.280724325413669</v>
      </c>
      <c r="AH10">
        <v>2.344785908729087</v>
      </c>
      <c r="AI10">
        <v>1.0437344939795581</v>
      </c>
      <c r="AJ10">
        <v>5.5643856907496829</v>
      </c>
      <c r="AK10">
        <v>3.1000480990568842</v>
      </c>
      <c r="AL10">
        <v>3.905240334137861</v>
      </c>
      <c r="AM10">
        <v>0.78892625884302703</v>
      </c>
      <c r="AN10">
        <v>0.87560528527366766</v>
      </c>
    </row>
    <row r="11" spans="1:40" x14ac:dyDescent="0.45">
      <c r="A11" s="1" t="s">
        <v>440</v>
      </c>
      <c r="B11">
        <v>102.8588784126493</v>
      </c>
      <c r="C11">
        <v>23.536290949731789</v>
      </c>
      <c r="D11">
        <v>0.26353814249168522</v>
      </c>
      <c r="E11">
        <v>8.046948472172525E-3</v>
      </c>
      <c r="F11">
        <v>0.1456113154859083</v>
      </c>
      <c r="G11">
        <v>0.1231682701051133</v>
      </c>
      <c r="H11">
        <v>3.797557748343364</v>
      </c>
      <c r="I11">
        <v>0.15085016271356261</v>
      </c>
      <c r="J11">
        <v>3.6967583841656472E-2</v>
      </c>
      <c r="K11">
        <v>4.6529252732129288E-2</v>
      </c>
      <c r="L11">
        <v>0.21857472400323519</v>
      </c>
      <c r="M11">
        <v>9.3637410069358884E-2</v>
      </c>
      <c r="N11">
        <v>1.716068965447445E-2</v>
      </c>
      <c r="O11">
        <v>4.5589772017862427E-2</v>
      </c>
      <c r="P11">
        <v>2.6883525579151E-2</v>
      </c>
      <c r="Q11">
        <v>1.176997762195521E-2</v>
      </c>
      <c r="R11">
        <v>6.2355465509946792E-2</v>
      </c>
      <c r="S11">
        <v>0.14544441844219549</v>
      </c>
      <c r="T11">
        <v>0.18819862318203101</v>
      </c>
      <c r="U11">
        <v>0.11750035936157301</v>
      </c>
      <c r="V11">
        <v>1.2332861609802901</v>
      </c>
      <c r="W11">
        <v>5.4015857202414983</v>
      </c>
      <c r="X11">
        <v>1.7308596902693211E-2</v>
      </c>
      <c r="Y11">
        <v>6.2329298106318419E-3</v>
      </c>
      <c r="Z11">
        <v>0.14719797982028399</v>
      </c>
      <c r="AA11">
        <v>0.13508041478997121</v>
      </c>
      <c r="AB11">
        <v>6.0131841157736506E-3</v>
      </c>
      <c r="AC11">
        <v>0.53376471604460374</v>
      </c>
      <c r="AD11">
        <v>1.366524120941452</v>
      </c>
      <c r="AE11">
        <v>0.12874668427549471</v>
      </c>
      <c r="AF11">
        <v>1.4149309434135171</v>
      </c>
      <c r="AG11">
        <v>23.367563797845339</v>
      </c>
      <c r="AH11">
        <v>1.8422692529299951</v>
      </c>
      <c r="AI11">
        <v>1.4177366003988909</v>
      </c>
      <c r="AJ11">
        <v>4.2176728443346931</v>
      </c>
      <c r="AK11">
        <v>3.746258427605345</v>
      </c>
      <c r="AL11">
        <v>2.79591570841106</v>
      </c>
      <c r="AM11">
        <v>0.88495357081352322</v>
      </c>
      <c r="AN11">
        <v>5.1537402256974794</v>
      </c>
    </row>
    <row r="12" spans="1:40" x14ac:dyDescent="0.45">
      <c r="A12" s="1" t="s">
        <v>441</v>
      </c>
      <c r="B12">
        <v>10.589429086886931</v>
      </c>
      <c r="C12">
        <v>0.73417502836962023</v>
      </c>
      <c r="D12">
        <v>0.1134378554833944</v>
      </c>
      <c r="E12">
        <v>4.4284852529085034E-3</v>
      </c>
      <c r="F12">
        <v>0.2053165524821999</v>
      </c>
      <c r="G12">
        <v>7.6164176740453643E-2</v>
      </c>
      <c r="H12">
        <v>0.55814903198689592</v>
      </c>
      <c r="I12">
        <v>4.4513640298260902E-2</v>
      </c>
      <c r="J12">
        <v>0.15081556996786641</v>
      </c>
      <c r="K12">
        <v>8.5448015703162399E-3</v>
      </c>
      <c r="L12">
        <v>5.8305696923805952E-2</v>
      </c>
      <c r="M12">
        <v>0.1248527048742732</v>
      </c>
      <c r="N12">
        <v>4.8591723540227602E-2</v>
      </c>
      <c r="O12">
        <v>1.2312847646310481E-2</v>
      </c>
      <c r="P12">
        <v>4.522541664924451E-2</v>
      </c>
      <c r="Q12">
        <v>1.153963079062501E-2</v>
      </c>
      <c r="R12">
        <v>7.1430785172424474E-2</v>
      </c>
      <c r="S12">
        <v>0.50135575550885081</v>
      </c>
      <c r="T12">
        <v>9.14168039831494E-2</v>
      </c>
      <c r="U12">
        <v>6.6893264291151652E-2</v>
      </c>
      <c r="V12">
        <v>0.2111093806334722</v>
      </c>
      <c r="W12">
        <v>0.59186413131678384</v>
      </c>
      <c r="X12">
        <v>2.4647595138293081E-3</v>
      </c>
      <c r="Y12">
        <v>1.044891110915787E-2</v>
      </c>
      <c r="Z12">
        <v>5.7227550882400162E-2</v>
      </c>
      <c r="AA12">
        <v>0.141817866781598</v>
      </c>
      <c r="AB12">
        <v>1.791071713981456E-3</v>
      </c>
      <c r="AC12">
        <v>0.83065100019518034</v>
      </c>
      <c r="AD12">
        <v>0.20006014629080221</v>
      </c>
      <c r="AE12">
        <v>9.9325877790118824E-2</v>
      </c>
      <c r="AF12">
        <v>0.13546157243319371</v>
      </c>
      <c r="AG12">
        <v>3.8199067083433502</v>
      </c>
      <c r="AH12">
        <v>0.68671899180849161</v>
      </c>
      <c r="AI12">
        <v>0.18874852361844671</v>
      </c>
      <c r="AJ12">
        <v>1.4932748411226049</v>
      </c>
      <c r="AK12">
        <v>0.54832511055323341</v>
      </c>
      <c r="AL12">
        <v>0.96401462695035767</v>
      </c>
      <c r="AM12">
        <v>0.27516497513198629</v>
      </c>
      <c r="AN12">
        <v>0.1837509941712441</v>
      </c>
    </row>
    <row r="13" spans="1:40" x14ac:dyDescent="0.45">
      <c r="A13" s="1" t="s">
        <v>442</v>
      </c>
      <c r="B13">
        <v>80.457722063279618</v>
      </c>
      <c r="C13">
        <v>1.2692025201408479</v>
      </c>
      <c r="D13">
        <v>0.1457234338889242</v>
      </c>
      <c r="E13">
        <v>6.0909467916794562E-3</v>
      </c>
      <c r="F13">
        <v>0.23967831057466649</v>
      </c>
      <c r="G13">
        <v>8.6927388756293161E-2</v>
      </c>
      <c r="H13">
        <v>1.6070942778939921</v>
      </c>
      <c r="I13">
        <v>0.1123621946796871</v>
      </c>
      <c r="J13">
        <v>6.2592087349707448E-2</v>
      </c>
      <c r="K13">
        <v>3.9234507517775068E-2</v>
      </c>
      <c r="L13">
        <v>0.19356598987349519</v>
      </c>
      <c r="M13">
        <v>0.14169787252927879</v>
      </c>
      <c r="N13">
        <v>2.5507537423629861E-2</v>
      </c>
      <c r="O13">
        <v>5.3832146751902468E-2</v>
      </c>
      <c r="P13">
        <v>2.8825216233949701E-2</v>
      </c>
      <c r="Q13">
        <v>1.125988905849932E-2</v>
      </c>
      <c r="R13">
        <v>6.1753035598036278E-2</v>
      </c>
      <c r="S13">
        <v>0.22506692397418879</v>
      </c>
      <c r="T13">
        <v>0.1163867242467225</v>
      </c>
      <c r="U13">
        <v>0.10676747121351041</v>
      </c>
      <c r="V13">
        <v>1.114263810559047</v>
      </c>
      <c r="W13">
        <v>2.2091626298674298</v>
      </c>
      <c r="X13">
        <v>1.4483010493010399E-2</v>
      </c>
      <c r="Y13">
        <v>1.1633930496658821E-2</v>
      </c>
      <c r="Z13">
        <v>0.18667171968814419</v>
      </c>
      <c r="AA13">
        <v>0.17899804211651921</v>
      </c>
      <c r="AB13">
        <v>4.0331545677936686E-3</v>
      </c>
      <c r="AC13">
        <v>0.55203561126458955</v>
      </c>
      <c r="AD13">
        <v>1.0470320618357309</v>
      </c>
      <c r="AE13">
        <v>0.14561997665643739</v>
      </c>
      <c r="AF13">
        <v>0.93862571609279433</v>
      </c>
      <c r="AG13">
        <v>19.969704525717699</v>
      </c>
      <c r="AH13">
        <v>1.4112986517092569</v>
      </c>
      <c r="AI13">
        <v>0.80924558857056983</v>
      </c>
      <c r="AJ13">
        <v>2.684909300843894</v>
      </c>
      <c r="AK13">
        <v>2.1764035052469302</v>
      </c>
      <c r="AL13">
        <v>2.3369757838926719</v>
      </c>
      <c r="AM13">
        <v>0.3463409627368641</v>
      </c>
      <c r="AN13">
        <v>0.26637084056043731</v>
      </c>
    </row>
    <row r="14" spans="1:40" x14ac:dyDescent="0.45">
      <c r="A14" s="1" t="s">
        <v>443</v>
      </c>
      <c r="B14">
        <v>42.995201919522707</v>
      </c>
      <c r="C14">
        <v>1.381463147378212</v>
      </c>
      <c r="D14">
        <v>1.361779301792013</v>
      </c>
      <c r="E14">
        <v>7.3087960194605801E-3</v>
      </c>
      <c r="F14">
        <v>0.79228325958478341</v>
      </c>
      <c r="G14">
        <v>0.20898104388420291</v>
      </c>
      <c r="H14">
        <v>1.528743981031675</v>
      </c>
      <c r="I14">
        <v>7.1214993478225852E-2</v>
      </c>
      <c r="J14">
        <v>0.1534166914455965</v>
      </c>
      <c r="K14">
        <v>1.9820895424225861E-2</v>
      </c>
      <c r="L14">
        <v>0.1250314296845465</v>
      </c>
      <c r="M14">
        <v>0.58647901103667521</v>
      </c>
      <c r="N14">
        <v>0.1226359996676364</v>
      </c>
      <c r="O14">
        <v>4.2387203112879898E-2</v>
      </c>
      <c r="P14">
        <v>0.10870066163958481</v>
      </c>
      <c r="Q14">
        <v>3.5999458459558903E-2</v>
      </c>
      <c r="R14">
        <v>8.8140720095314068E-2</v>
      </c>
      <c r="S14">
        <v>0.59490376181917759</v>
      </c>
      <c r="T14">
        <v>0.13313556429715639</v>
      </c>
      <c r="U14">
        <v>0.16327693623288861</v>
      </c>
      <c r="V14">
        <v>0.46906828880375212</v>
      </c>
      <c r="W14">
        <v>1.1236979273441139</v>
      </c>
      <c r="X14">
        <v>5.6896368264528823E-3</v>
      </c>
      <c r="Y14">
        <v>5.2858994617418942E-2</v>
      </c>
      <c r="Z14">
        <v>0.11511863054688801</v>
      </c>
      <c r="AA14">
        <v>0.55135533337636966</v>
      </c>
      <c r="AB14">
        <v>5.2284198753833402E-3</v>
      </c>
      <c r="AC14">
        <v>2.6293683929715059</v>
      </c>
      <c r="AD14">
        <v>0.75500475412113666</v>
      </c>
      <c r="AE14">
        <v>0.12934316448218691</v>
      </c>
      <c r="AF14">
        <v>0.60677315101722107</v>
      </c>
      <c r="AG14">
        <v>16.329461434255371</v>
      </c>
      <c r="AH14">
        <v>1.3057762793570551</v>
      </c>
      <c r="AI14">
        <v>0.63196398547105614</v>
      </c>
      <c r="AJ14">
        <v>2.544578100571909</v>
      </c>
      <c r="AK14">
        <v>1.755119014772663</v>
      </c>
      <c r="AL14">
        <v>3.2470187088376168</v>
      </c>
      <c r="AM14">
        <v>0.42182364444247511</v>
      </c>
      <c r="AN14">
        <v>2.243956618590599</v>
      </c>
    </row>
    <row r="15" spans="1:40" x14ac:dyDescent="0.45">
      <c r="A15" s="1" t="s">
        <v>444</v>
      </c>
      <c r="B15">
        <v>87.513488250052077</v>
      </c>
      <c r="C15">
        <v>2.047615405236118</v>
      </c>
      <c r="D15">
        <v>0.51453527984020742</v>
      </c>
      <c r="E15">
        <v>7.7267232340966167E-3</v>
      </c>
      <c r="F15">
        <v>0.1314349669467767</v>
      </c>
      <c r="G15">
        <v>6.481658073439088E-2</v>
      </c>
      <c r="H15">
        <v>1.727090856283223</v>
      </c>
      <c r="I15">
        <v>0.1000916894765146</v>
      </c>
      <c r="J15">
        <v>1.674534702605681E-2</v>
      </c>
      <c r="K15">
        <v>4.7550170367910843E-2</v>
      </c>
      <c r="L15">
        <v>0.21149760288602709</v>
      </c>
      <c r="M15">
        <v>6.7489544923412456E-2</v>
      </c>
      <c r="N15">
        <v>1.791210018941446E-2</v>
      </c>
      <c r="O15">
        <v>4.1592721597427773E-2</v>
      </c>
      <c r="P15">
        <v>2.2149120676366821E-2</v>
      </c>
      <c r="Q15">
        <v>9.925445953077228E-3</v>
      </c>
      <c r="R15">
        <v>3.6623371384437282E-2</v>
      </c>
      <c r="S15">
        <v>8.4536341852183616E-2</v>
      </c>
      <c r="T15">
        <v>0.10153237287777819</v>
      </c>
      <c r="U15">
        <v>0.1069676100781748</v>
      </c>
      <c r="V15">
        <v>1.10545430336275</v>
      </c>
      <c r="W15">
        <v>2.8193444275992521</v>
      </c>
      <c r="X15">
        <v>1.5374054291653229E-2</v>
      </c>
      <c r="Y15">
        <v>3.730660729259629E-3</v>
      </c>
      <c r="Z15">
        <v>0.14207595644275109</v>
      </c>
      <c r="AA15">
        <v>9.0228166424569989E-2</v>
      </c>
      <c r="AB15">
        <v>5.2678028057991542E-3</v>
      </c>
      <c r="AC15">
        <v>1.177440941635294</v>
      </c>
      <c r="AD15">
        <v>1.1222868595132161</v>
      </c>
      <c r="AE15">
        <v>0.111998943093552</v>
      </c>
      <c r="AF15">
        <v>0.72041356907850018</v>
      </c>
      <c r="AG15">
        <v>22.973314230363219</v>
      </c>
      <c r="AH15">
        <v>1.222578563024362</v>
      </c>
      <c r="AI15">
        <v>0.76654084621585139</v>
      </c>
      <c r="AJ15">
        <v>2.2872091528258571</v>
      </c>
      <c r="AK15">
        <v>2.1324897579900259</v>
      </c>
      <c r="AL15">
        <v>2.3594628870708001</v>
      </c>
      <c r="AM15">
        <v>0.29660315060835102</v>
      </c>
      <c r="AN15">
        <v>1.437522893354245</v>
      </c>
    </row>
    <row r="16" spans="1:40" x14ac:dyDescent="0.45">
      <c r="A16" s="1" t="s">
        <v>445</v>
      </c>
      <c r="B16">
        <v>81.251956538751074</v>
      </c>
      <c r="C16">
        <v>10.8306493039308</v>
      </c>
      <c r="D16">
        <v>1.367117090880366</v>
      </c>
      <c r="E16">
        <v>1.265180789605334E-2</v>
      </c>
      <c r="F16">
        <v>0.37131320482694002</v>
      </c>
      <c r="G16">
        <v>0.1943171529695637</v>
      </c>
      <c r="H16">
        <v>3.4858647106719838</v>
      </c>
      <c r="I16">
        <v>0.16585205583487919</v>
      </c>
      <c r="J16">
        <v>4.9567532343320293E-2</v>
      </c>
      <c r="K16">
        <v>5.4658612221069519E-2</v>
      </c>
      <c r="L16">
        <v>0.27505930674131218</v>
      </c>
      <c r="M16">
        <v>0.1551234670273362</v>
      </c>
      <c r="N16">
        <v>5.5171516313150711E-2</v>
      </c>
      <c r="O16">
        <v>4.2245586356364197E-2</v>
      </c>
      <c r="P16">
        <v>4.9871817205799973E-2</v>
      </c>
      <c r="Q16">
        <v>1.8120503221276379E-2</v>
      </c>
      <c r="R16">
        <v>0.52120437581046497</v>
      </c>
      <c r="S16">
        <v>0.2253136615726902</v>
      </c>
      <c r="T16">
        <v>0.24886411581582579</v>
      </c>
      <c r="U16">
        <v>0.17425331852027079</v>
      </c>
      <c r="V16">
        <v>1.0979509527414719</v>
      </c>
      <c r="W16">
        <v>2.9388140034490742</v>
      </c>
      <c r="X16">
        <v>1.443780580530993E-2</v>
      </c>
      <c r="Y16">
        <v>9.6496747550925428E-3</v>
      </c>
      <c r="Z16">
        <v>0.2347494250086466</v>
      </c>
      <c r="AA16">
        <v>0.18100498788654559</v>
      </c>
      <c r="AB16">
        <v>4.5400911090365129E-3</v>
      </c>
      <c r="AC16">
        <v>3.474440168946495</v>
      </c>
      <c r="AD16">
        <v>2.0517581510360778</v>
      </c>
      <c r="AE16">
        <v>0.1165549823351968</v>
      </c>
      <c r="AF16">
        <v>1.4268503423795591</v>
      </c>
      <c r="AG16">
        <v>45.312763352972247</v>
      </c>
      <c r="AH16">
        <v>4.2051391773684941</v>
      </c>
      <c r="AI16">
        <v>1.6701610524960431</v>
      </c>
      <c r="AJ16">
        <v>5.1255649347901446</v>
      </c>
      <c r="AK16">
        <v>4.7325986443108663</v>
      </c>
      <c r="AL16">
        <v>4.3357098156748597</v>
      </c>
      <c r="AM16">
        <v>0.88811716663314666</v>
      </c>
      <c r="AN16">
        <v>2.8478547891593609</v>
      </c>
    </row>
    <row r="17" spans="1:40" x14ac:dyDescent="0.45">
      <c r="A17" s="1" t="s">
        <v>446</v>
      </c>
      <c r="B17">
        <v>17.10900049699443</v>
      </c>
      <c r="C17">
        <v>1.0343356336213101</v>
      </c>
      <c r="D17">
        <v>0.29435909727781401</v>
      </c>
      <c r="E17">
        <v>1.781597873847068E-2</v>
      </c>
      <c r="F17">
        <v>7.6126331079285917E-2</v>
      </c>
      <c r="G17">
        <v>4.871600071883804E-2</v>
      </c>
      <c r="H17">
        <v>0.92168545574344352</v>
      </c>
      <c r="I17">
        <v>3.410139563894049E-2</v>
      </c>
      <c r="J17">
        <v>1.1968003130305299E-2</v>
      </c>
      <c r="K17">
        <v>7.6900361649766477E-3</v>
      </c>
      <c r="L17">
        <v>6.1718491638786753E-2</v>
      </c>
      <c r="M17">
        <v>3.2745585612792262E-2</v>
      </c>
      <c r="N17">
        <v>1.2951007030275701E-2</v>
      </c>
      <c r="O17">
        <v>5.1731079136861837E-3</v>
      </c>
      <c r="P17">
        <v>1.144744541820451E-2</v>
      </c>
      <c r="Q17">
        <v>4.6254571347512739E-3</v>
      </c>
      <c r="R17">
        <v>1.443658374708643E-2</v>
      </c>
      <c r="S17">
        <v>6.6115807032111409E-2</v>
      </c>
      <c r="T17">
        <v>2.595326885748479E-2</v>
      </c>
      <c r="U17">
        <v>3.8124265663904949E-2</v>
      </c>
      <c r="V17">
        <v>0.19289946520300211</v>
      </c>
      <c r="W17">
        <v>0.45428248821439582</v>
      </c>
      <c r="X17">
        <v>1.8385286940773931E-3</v>
      </c>
      <c r="Y17">
        <v>2.1548174520330979E-3</v>
      </c>
      <c r="Z17">
        <v>4.6330499709228298E-2</v>
      </c>
      <c r="AA17">
        <v>5.6914900018932277E-2</v>
      </c>
      <c r="AB17">
        <v>1.845192792173536E-3</v>
      </c>
      <c r="AC17">
        <v>10.78287295813853</v>
      </c>
      <c r="AD17">
        <v>0.6149697282460983</v>
      </c>
      <c r="AE17">
        <v>1.7430204100397809E-2</v>
      </c>
      <c r="AF17">
        <v>0.1009811535034895</v>
      </c>
      <c r="AG17">
        <v>4.9406130684808254</v>
      </c>
      <c r="AH17">
        <v>0.3502300610675857</v>
      </c>
      <c r="AI17">
        <v>0.2252249529359493</v>
      </c>
      <c r="AJ17">
        <v>0.58577470315559588</v>
      </c>
      <c r="AK17">
        <v>0.38140329315772681</v>
      </c>
      <c r="AL17">
        <v>1.6039904495801041</v>
      </c>
      <c r="AM17">
        <v>0.22890614837027329</v>
      </c>
      <c r="AN17">
        <v>1.212414205142049</v>
      </c>
    </row>
    <row r="18" spans="1:40" x14ac:dyDescent="0.45">
      <c r="A18" s="1" t="s">
        <v>447</v>
      </c>
      <c r="B18">
        <v>12.159744624616129</v>
      </c>
      <c r="C18">
        <v>3.1846476692776582</v>
      </c>
      <c r="D18">
        <v>31.568364126924131</v>
      </c>
      <c r="E18">
        <v>1.3195472613893981E-2</v>
      </c>
      <c r="F18">
        <v>0.114862861757348</v>
      </c>
      <c r="G18">
        <v>0.152145469445679</v>
      </c>
      <c r="H18">
        <v>2.681047259393305</v>
      </c>
      <c r="I18">
        <v>9.5555973682202783E-2</v>
      </c>
      <c r="J18">
        <v>2.5520071437745252E-2</v>
      </c>
      <c r="K18">
        <v>1.6148508143858629E-2</v>
      </c>
      <c r="L18">
        <v>0.12985030301151951</v>
      </c>
      <c r="M18">
        <v>7.3392365641042984E-2</v>
      </c>
      <c r="N18">
        <v>2.0694902511989941E-2</v>
      </c>
      <c r="O18">
        <v>9.449529561207079E-3</v>
      </c>
      <c r="P18">
        <v>2.6883229331329191E-2</v>
      </c>
      <c r="Q18">
        <v>9.3558752444272801E-3</v>
      </c>
      <c r="R18">
        <v>3.002402293420376E-2</v>
      </c>
      <c r="S18">
        <v>0.17115842537475481</v>
      </c>
      <c r="T18">
        <v>8.3387667197821133E-2</v>
      </c>
      <c r="U18">
        <v>0.1166290690154253</v>
      </c>
      <c r="V18">
        <v>0.33998733550116628</v>
      </c>
      <c r="W18">
        <v>1.334612373132247</v>
      </c>
      <c r="X18">
        <v>6.629310311535604E-3</v>
      </c>
      <c r="Y18">
        <v>5.6647928085719716E-3</v>
      </c>
      <c r="Z18">
        <v>0.24417599592569861</v>
      </c>
      <c r="AA18">
        <v>7.8611183219649647E-2</v>
      </c>
      <c r="AB18">
        <v>1.81540841967146E-3</v>
      </c>
      <c r="AC18">
        <v>1.316717767323168</v>
      </c>
      <c r="AD18">
        <v>0.93696404086200114</v>
      </c>
      <c r="AE18">
        <v>3.659458228861312E-2</v>
      </c>
      <c r="AF18">
        <v>0.19058821087944619</v>
      </c>
      <c r="AG18">
        <v>57.592014385511391</v>
      </c>
      <c r="AH18">
        <v>0.93785683837276534</v>
      </c>
      <c r="AI18">
        <v>0.39421809302498978</v>
      </c>
      <c r="AJ18">
        <v>1.6951835355446581</v>
      </c>
      <c r="AK18">
        <v>0.77686443382203374</v>
      </c>
      <c r="AL18">
        <v>1.6930737463755929</v>
      </c>
      <c r="AM18">
        <v>1.902831030540334</v>
      </c>
      <c r="AN18">
        <v>2.0886488223045299</v>
      </c>
    </row>
    <row r="19" spans="1:40" x14ac:dyDescent="0.45">
      <c r="A19" s="1" t="s">
        <v>448</v>
      </c>
      <c r="B19">
        <v>2.7817731514411519</v>
      </c>
      <c r="C19">
        <v>7.100747404725559</v>
      </c>
      <c r="D19">
        <v>1.0312473628089871</v>
      </c>
      <c r="E19">
        <v>3.0080690933267621E-3</v>
      </c>
      <c r="F19">
        <v>2.4942973912171078E-2</v>
      </c>
      <c r="G19">
        <v>3.3331869941953043E-2</v>
      </c>
      <c r="H19">
        <v>0.77286424648267216</v>
      </c>
      <c r="I19">
        <v>2.6229477194439611E-2</v>
      </c>
      <c r="J19">
        <v>5.250966864594934E-3</v>
      </c>
      <c r="K19">
        <v>3.39012329764805E-3</v>
      </c>
      <c r="L19">
        <v>2.740010375216111E-2</v>
      </c>
      <c r="M19">
        <v>1.520710738694039E-2</v>
      </c>
      <c r="N19">
        <v>4.3980915166583652E-3</v>
      </c>
      <c r="O19">
        <v>2.002793463290443E-3</v>
      </c>
      <c r="P19">
        <v>5.5456170364336158E-3</v>
      </c>
      <c r="Q19">
        <v>1.9186949969539041E-3</v>
      </c>
      <c r="R19">
        <v>6.4170201693977509E-3</v>
      </c>
      <c r="S19">
        <v>2.5488963108527909E-2</v>
      </c>
      <c r="T19">
        <v>1.7720176502121172E-2</v>
      </c>
      <c r="U19">
        <v>2.1806850678122779E-2</v>
      </c>
      <c r="V19">
        <v>6.6100068674221996E-2</v>
      </c>
      <c r="W19">
        <v>0.2193879445197133</v>
      </c>
      <c r="X19">
        <v>1.531853712342098E-3</v>
      </c>
      <c r="Y19">
        <v>1.120867757446481E-3</v>
      </c>
      <c r="Z19">
        <v>5.519521600019317E-2</v>
      </c>
      <c r="AA19">
        <v>9.0892504683293629E-2</v>
      </c>
      <c r="AB19">
        <v>3.9343342967364058E-4</v>
      </c>
      <c r="AC19">
        <v>0.29696018637849592</v>
      </c>
      <c r="AD19">
        <v>0.32486789685448558</v>
      </c>
      <c r="AE19">
        <v>1.278452578899815E-2</v>
      </c>
      <c r="AF19">
        <v>8.7528121061088093E-2</v>
      </c>
      <c r="AG19">
        <v>7.2234591043766558</v>
      </c>
      <c r="AH19">
        <v>0.21628458227693231</v>
      </c>
      <c r="AI19">
        <v>0.10374165025074041</v>
      </c>
      <c r="AJ19">
        <v>0.42559853258964297</v>
      </c>
      <c r="AK19">
        <v>0.25544052681779311</v>
      </c>
      <c r="AL19">
        <v>0.46723018254091753</v>
      </c>
      <c r="AM19">
        <v>0.43210481828758668</v>
      </c>
      <c r="AN19">
        <v>3.7257512821677191E-2</v>
      </c>
    </row>
    <row r="20" spans="1:40" x14ac:dyDescent="0.45">
      <c r="A20" s="1" t="s">
        <v>449</v>
      </c>
      <c r="B20">
        <v>0.92668572602451804</v>
      </c>
      <c r="C20">
        <v>9.7437239533655101E-2</v>
      </c>
      <c r="D20">
        <v>2.8893812134888602E-2</v>
      </c>
      <c r="E20">
        <v>3.9983270059224441</v>
      </c>
      <c r="F20">
        <v>0.50743234376323854</v>
      </c>
      <c r="G20">
        <v>0.51625978945624951</v>
      </c>
      <c r="H20">
        <v>0.42548814006443991</v>
      </c>
      <c r="I20">
        <v>6.8956274947056209E-2</v>
      </c>
      <c r="J20">
        <v>0.23109714880607921</v>
      </c>
      <c r="K20">
        <v>2.5641480797382672E-2</v>
      </c>
      <c r="L20">
        <v>0.20943331760991679</v>
      </c>
      <c r="M20">
        <v>0.71358449068389429</v>
      </c>
      <c r="N20">
        <v>9.8504503401643212E-2</v>
      </c>
      <c r="O20">
        <v>0.15008803653857461</v>
      </c>
      <c r="P20">
        <v>0.22924868942353749</v>
      </c>
      <c r="Q20">
        <v>9.9118864610057006E-2</v>
      </c>
      <c r="R20">
        <v>9.8348260702473017E-2</v>
      </c>
      <c r="S20">
        <v>0.84608470119169765</v>
      </c>
      <c r="T20">
        <v>0.1113116256104035</v>
      </c>
      <c r="U20">
        <v>0.38344151611106758</v>
      </c>
      <c r="V20">
        <v>0.35746309939677262</v>
      </c>
      <c r="W20">
        <v>0.66996451408660351</v>
      </c>
      <c r="X20">
        <v>3.9779279002887828E-3</v>
      </c>
      <c r="Y20">
        <v>8.2341200141793067E-2</v>
      </c>
      <c r="Z20">
        <v>0.1191479983955534</v>
      </c>
      <c r="AA20">
        <v>0.85346322662833007</v>
      </c>
      <c r="AB20">
        <v>8.7267993117664932E-3</v>
      </c>
      <c r="AC20">
        <v>0.57944469809587729</v>
      </c>
      <c r="AD20">
        <v>0.1855100736298656</v>
      </c>
      <c r="AE20">
        <v>0.16514195912846361</v>
      </c>
      <c r="AF20">
        <v>9.34681614608939E-2</v>
      </c>
      <c r="AG20">
        <v>0.69543752246342672</v>
      </c>
      <c r="AH20">
        <v>1.165416099466313</v>
      </c>
      <c r="AI20">
        <v>0.16236926375522551</v>
      </c>
      <c r="AJ20">
        <v>2.0974716298400642</v>
      </c>
      <c r="AK20">
        <v>0.62428101821533644</v>
      </c>
      <c r="AL20">
        <v>6.2764415046366517</v>
      </c>
      <c r="AM20">
        <v>0.40132709688629131</v>
      </c>
      <c r="AN20">
        <v>0.1026468649895354</v>
      </c>
    </row>
    <row r="21" spans="1:40" x14ac:dyDescent="0.45">
      <c r="A21" s="1" t="s">
        <v>450</v>
      </c>
      <c r="B21">
        <v>4.0222716815755533</v>
      </c>
      <c r="C21">
        <v>0.36867217192867768</v>
      </c>
      <c r="D21">
        <v>0.1268871360411056</v>
      </c>
      <c r="E21">
        <v>2.2810418474635871E-2</v>
      </c>
      <c r="F21">
        <v>117.6593917780196</v>
      </c>
      <c r="G21">
        <v>6.9610060105304914</v>
      </c>
      <c r="H21">
        <v>4.3908769931479341</v>
      </c>
      <c r="I21">
        <v>0.55452872569984657</v>
      </c>
      <c r="J21">
        <v>0.37000573850048268</v>
      </c>
      <c r="K21">
        <v>8.1821010303576219E-2</v>
      </c>
      <c r="L21">
        <v>0.5876403118888317</v>
      </c>
      <c r="M21">
        <v>78.452035641995366</v>
      </c>
      <c r="N21">
        <v>107.62618908529041</v>
      </c>
      <c r="O21">
        <v>0.15821248382143341</v>
      </c>
      <c r="P21">
        <v>0.58505374342016858</v>
      </c>
      <c r="Q21">
        <v>0.25257077813715451</v>
      </c>
      <c r="R21">
        <v>1.9117561425848899</v>
      </c>
      <c r="S21">
        <v>1.565307462460388</v>
      </c>
      <c r="T21">
        <v>0.50433452922721433</v>
      </c>
      <c r="U21">
        <v>3.002195057004827</v>
      </c>
      <c r="V21">
        <v>1.4903312346016899</v>
      </c>
      <c r="W21">
        <v>3.6885441033628261</v>
      </c>
      <c r="X21">
        <v>1.9253405604703931E-2</v>
      </c>
      <c r="Y21">
        <v>0.1284931449200776</v>
      </c>
      <c r="Z21">
        <v>0.59145084746445598</v>
      </c>
      <c r="AA21">
        <v>1.3219815405530151</v>
      </c>
      <c r="AB21">
        <v>5.2580186742960541E-2</v>
      </c>
      <c r="AC21">
        <v>9.4137733444039604</v>
      </c>
      <c r="AD21">
        <v>1.0386021970310539</v>
      </c>
      <c r="AE21">
        <v>0.51056805000481054</v>
      </c>
      <c r="AF21">
        <v>0.72243406110933117</v>
      </c>
      <c r="AG21">
        <v>4.3221058510133146</v>
      </c>
      <c r="AH21">
        <v>6.9223452512673056</v>
      </c>
      <c r="AI21">
        <v>0.79631624939528656</v>
      </c>
      <c r="AJ21">
        <v>8.5605645733280724</v>
      </c>
      <c r="AK21">
        <v>2.4849262012758708</v>
      </c>
      <c r="AL21">
        <v>31.66588476829142</v>
      </c>
      <c r="AM21">
        <v>1.255755511960966</v>
      </c>
      <c r="AN21">
        <v>2.7024672129671412</v>
      </c>
    </row>
    <row r="22" spans="1:40" x14ac:dyDescent="0.45">
      <c r="A22" s="1" t="s">
        <v>451</v>
      </c>
      <c r="B22">
        <v>0.77367512418458861</v>
      </c>
      <c r="C22">
        <v>7.6136991397337192E-2</v>
      </c>
      <c r="D22">
        <v>2.3320210067749841E-2</v>
      </c>
      <c r="E22">
        <v>3.0068123406194361E-3</v>
      </c>
      <c r="F22">
        <v>419.12220668886118</v>
      </c>
      <c r="G22">
        <v>1.5848425344352839</v>
      </c>
      <c r="H22">
        <v>1.2587809925019311</v>
      </c>
      <c r="I22">
        <v>8.0044292869260569E-2</v>
      </c>
      <c r="J22">
        <v>0.1807652037690084</v>
      </c>
      <c r="K22">
        <v>3.2518324181274053E-2</v>
      </c>
      <c r="L22">
        <v>0.1045047444765769</v>
      </c>
      <c r="M22">
        <v>1.0479182403170391</v>
      </c>
      <c r="N22">
        <v>1.0684375870877389</v>
      </c>
      <c r="O22">
        <v>2.581162417618206E-2</v>
      </c>
      <c r="P22">
        <v>9.4286200232904974E-2</v>
      </c>
      <c r="Q22">
        <v>2.8155873475893111E-2</v>
      </c>
      <c r="R22">
        <v>0.1025446879595049</v>
      </c>
      <c r="S22">
        <v>0.63212179750648523</v>
      </c>
      <c r="T22">
        <v>0.15084849450460419</v>
      </c>
      <c r="U22">
        <v>0.2194390615313804</v>
      </c>
      <c r="V22">
        <v>0.25825914428072799</v>
      </c>
      <c r="W22">
        <v>2.262098279217724</v>
      </c>
      <c r="X22">
        <v>4.124459520190752E-3</v>
      </c>
      <c r="Y22">
        <v>2.56372520293228E-2</v>
      </c>
      <c r="Z22">
        <v>0.1003146059451441</v>
      </c>
      <c r="AA22">
        <v>0.29293201524708318</v>
      </c>
      <c r="AB22">
        <v>5.615767060588534E-3</v>
      </c>
      <c r="AC22">
        <v>0.54375542456913684</v>
      </c>
      <c r="AD22">
        <v>0.2043634712409807</v>
      </c>
      <c r="AE22">
        <v>0.1233574441721676</v>
      </c>
      <c r="AF22">
        <v>9.8304914448505573E-2</v>
      </c>
      <c r="AG22">
        <v>0.98973705578746196</v>
      </c>
      <c r="AH22">
        <v>1.2090419702448729</v>
      </c>
      <c r="AI22">
        <v>0.16095415410585531</v>
      </c>
      <c r="AJ22">
        <v>2.250423985883089</v>
      </c>
      <c r="AK22">
        <v>0.59117658505120185</v>
      </c>
      <c r="AL22">
        <v>4.187391020489855</v>
      </c>
      <c r="AM22">
        <v>0.53798349147027602</v>
      </c>
      <c r="AN22">
        <v>7.3042282914961357E-2</v>
      </c>
    </row>
    <row r="23" spans="1:40" x14ac:dyDescent="0.45">
      <c r="A23" s="1" t="s">
        <v>452</v>
      </c>
      <c r="B23">
        <v>0.35257123476242208</v>
      </c>
      <c r="C23">
        <v>3.2240273300055952E-2</v>
      </c>
      <c r="D23">
        <v>9.4027357415279698E-3</v>
      </c>
      <c r="E23">
        <v>1.0737739864777639E-3</v>
      </c>
      <c r="F23">
        <v>1.626791823203779</v>
      </c>
      <c r="G23">
        <v>46.855204223387062</v>
      </c>
      <c r="H23">
        <v>0.1052110077165626</v>
      </c>
      <c r="I23">
        <v>1.9211254120676369E-2</v>
      </c>
      <c r="J23">
        <v>0.18456294462920381</v>
      </c>
      <c r="K23">
        <v>5.8028021561177083E-3</v>
      </c>
      <c r="L23">
        <v>3.5683627324059879E-2</v>
      </c>
      <c r="M23">
        <v>0.72803558579613092</v>
      </c>
      <c r="N23">
        <v>0.15504939910778651</v>
      </c>
      <c r="O23">
        <v>1.8619988155810108E-2</v>
      </c>
      <c r="P23">
        <v>4.7465732661880013E-2</v>
      </c>
      <c r="Q23">
        <v>1.828340069746737E-2</v>
      </c>
      <c r="R23">
        <v>0.35076235626208208</v>
      </c>
      <c r="S23">
        <v>0.64772048861774856</v>
      </c>
      <c r="T23">
        <v>8.3492590378150433E-2</v>
      </c>
      <c r="U23">
        <v>0.22501710625641891</v>
      </c>
      <c r="V23">
        <v>0.16937358705528621</v>
      </c>
      <c r="W23">
        <v>0.21703794953783909</v>
      </c>
      <c r="X23">
        <v>1.195011205346344E-3</v>
      </c>
      <c r="Y23">
        <v>1.7970579035847811E-2</v>
      </c>
      <c r="Z23">
        <v>3.7791358718622797E-2</v>
      </c>
      <c r="AA23">
        <v>0.21473305373966159</v>
      </c>
      <c r="AB23">
        <v>4.8029254197397269E-3</v>
      </c>
      <c r="AC23">
        <v>2.5788746347564691</v>
      </c>
      <c r="AD23">
        <v>6.390434282775552E-2</v>
      </c>
      <c r="AE23">
        <v>0.1183510010296628</v>
      </c>
      <c r="AF23">
        <v>0.1424925249552231</v>
      </c>
      <c r="AG23">
        <v>0.22564761785524781</v>
      </c>
      <c r="AH23">
        <v>8.4503453428650488</v>
      </c>
      <c r="AI23">
        <v>0.17708159582089281</v>
      </c>
      <c r="AJ23">
        <v>1.3847796127870491</v>
      </c>
      <c r="AK23">
        <v>0.44980932343222668</v>
      </c>
      <c r="AL23">
        <v>1.3795332789875041</v>
      </c>
      <c r="AM23">
        <v>0.11045107373558399</v>
      </c>
      <c r="AN23">
        <v>2.791807418425583E-2</v>
      </c>
    </row>
    <row r="24" spans="1:40" x14ac:dyDescent="0.45">
      <c r="A24" s="1" t="s">
        <v>453</v>
      </c>
      <c r="B24">
        <v>5.6465783384705057</v>
      </c>
      <c r="C24">
        <v>0.67068604580470614</v>
      </c>
      <c r="D24">
        <v>0.23954179155802019</v>
      </c>
      <c r="E24">
        <v>4.1347926872303882E-2</v>
      </c>
      <c r="F24">
        <v>2.3322329967380502</v>
      </c>
      <c r="G24">
        <v>0.66214951441411252</v>
      </c>
      <c r="H24">
        <v>19.628682079534041</v>
      </c>
      <c r="I24">
        <v>4.0820051801090393</v>
      </c>
      <c r="J24">
        <v>11.65354883089894</v>
      </c>
      <c r="K24">
        <v>0.36838155164650088</v>
      </c>
      <c r="L24">
        <v>2.5907600392130168</v>
      </c>
      <c r="M24">
        <v>24.977387289559221</v>
      </c>
      <c r="N24">
        <v>0.41664969717991213</v>
      </c>
      <c r="O24">
        <v>0.39786142238728939</v>
      </c>
      <c r="P24">
        <v>1.493635922448795</v>
      </c>
      <c r="Q24">
        <v>0.69756989255625967</v>
      </c>
      <c r="R24">
        <v>0.34659359270026407</v>
      </c>
      <c r="S24">
        <v>2.4283386994446321</v>
      </c>
      <c r="T24">
        <v>0.3786488645112851</v>
      </c>
      <c r="U24">
        <v>2.5760964023065069</v>
      </c>
      <c r="V24">
        <v>2.1647838152534549</v>
      </c>
      <c r="W24">
        <v>5.2070678927737823</v>
      </c>
      <c r="X24">
        <v>3.234073309643138E-2</v>
      </c>
      <c r="Y24">
        <v>0.10929036976805991</v>
      </c>
      <c r="Z24">
        <v>0.94846302477966615</v>
      </c>
      <c r="AA24">
        <v>1.2755362121543401</v>
      </c>
      <c r="AB24">
        <v>0.1001252833286881</v>
      </c>
      <c r="AC24">
        <v>5.4703965379501618</v>
      </c>
      <c r="AD24">
        <v>2.6543456566092192</v>
      </c>
      <c r="AE24">
        <v>13.658258369375149</v>
      </c>
      <c r="AF24">
        <v>2.4458240035558001</v>
      </c>
      <c r="AG24">
        <v>12.69796174156034</v>
      </c>
      <c r="AH24">
        <v>42.452918240623958</v>
      </c>
      <c r="AI24">
        <v>2.3658294467023451</v>
      </c>
      <c r="AJ24">
        <v>13.99962460056638</v>
      </c>
      <c r="AK24">
        <v>7.4403883321121533</v>
      </c>
      <c r="AL24">
        <v>162.13119732116479</v>
      </c>
      <c r="AM24">
        <v>7.0008811674680036</v>
      </c>
      <c r="AN24">
        <v>2.3046608064293079</v>
      </c>
    </row>
    <row r="25" spans="1:40" x14ac:dyDescent="0.45">
      <c r="A25" s="1" t="s">
        <v>454</v>
      </c>
      <c r="B25">
        <v>40.772923159067567</v>
      </c>
      <c r="C25">
        <v>3.4632484515333362</v>
      </c>
      <c r="D25">
        <v>1.9708230223241019</v>
      </c>
      <c r="E25">
        <v>1.1604829316261249</v>
      </c>
      <c r="F25">
        <v>9.1536299917214592</v>
      </c>
      <c r="G25">
        <v>6.2714873867293406</v>
      </c>
      <c r="H25">
        <v>17.444652249299249</v>
      </c>
      <c r="I25">
        <v>2.4474311236698019</v>
      </c>
      <c r="J25">
        <v>3.6430291978165781</v>
      </c>
      <c r="K25">
        <v>0.59601289442343142</v>
      </c>
      <c r="L25">
        <v>3.0849929112703109</v>
      </c>
      <c r="M25">
        <v>8.0407958525521508</v>
      </c>
      <c r="N25">
        <v>1.7870281508387069</v>
      </c>
      <c r="O25">
        <v>0.57139649644943158</v>
      </c>
      <c r="P25">
        <v>2.4739386979504818</v>
      </c>
      <c r="Q25">
        <v>0.57645352458315469</v>
      </c>
      <c r="R25">
        <v>1.918027164870209</v>
      </c>
      <c r="S25">
        <v>4.200556652272895</v>
      </c>
      <c r="T25">
        <v>2.3076916782224401</v>
      </c>
      <c r="U25">
        <v>3.7977475819873678</v>
      </c>
      <c r="V25">
        <v>6.0425815003342596</v>
      </c>
      <c r="W25">
        <v>16.838206645165791</v>
      </c>
      <c r="X25">
        <v>0.1270606963706705</v>
      </c>
      <c r="Y25">
        <v>0.5380709655095629</v>
      </c>
      <c r="Z25">
        <v>2.9019402151333238</v>
      </c>
      <c r="AA25">
        <v>6.023642526967091</v>
      </c>
      <c r="AB25">
        <v>7.4927444950712643E-2</v>
      </c>
      <c r="AC25">
        <v>14.55307746480805</v>
      </c>
      <c r="AD25">
        <v>11.642242525221491</v>
      </c>
      <c r="AE25">
        <v>12.75096497366501</v>
      </c>
      <c r="AF25">
        <v>10.138653358027691</v>
      </c>
      <c r="AG25">
        <v>33.122647340330303</v>
      </c>
      <c r="AH25">
        <v>78.073697559204419</v>
      </c>
      <c r="AI25">
        <v>9.3431156320880255</v>
      </c>
      <c r="AJ25">
        <v>60.410166998146892</v>
      </c>
      <c r="AK25">
        <v>28.640613923975099</v>
      </c>
      <c r="AL25">
        <v>70.113551342468995</v>
      </c>
      <c r="AM25">
        <v>2.4413235426436408</v>
      </c>
      <c r="AN25">
        <v>3.880498584445399</v>
      </c>
    </row>
    <row r="26" spans="1:40" x14ac:dyDescent="0.45">
      <c r="A26" s="1" t="s">
        <v>455</v>
      </c>
      <c r="B26">
        <v>2.2215994076850039</v>
      </c>
      <c r="C26">
        <v>0.22259009196440349</v>
      </c>
      <c r="D26">
        <v>0.1154127013310508</v>
      </c>
      <c r="E26">
        <v>4.0240106552182138E-2</v>
      </c>
      <c r="F26">
        <v>0.71057686639152129</v>
      </c>
      <c r="G26">
        <v>0.20679414450487291</v>
      </c>
      <c r="H26">
        <v>3.102046982528722</v>
      </c>
      <c r="I26">
        <v>0.50973277456352972</v>
      </c>
      <c r="J26">
        <v>0.1145847001493997</v>
      </c>
      <c r="K26">
        <v>8.0174168413422175E-2</v>
      </c>
      <c r="L26">
        <v>0.41355783919363392</v>
      </c>
      <c r="M26">
        <v>0.76358904163311003</v>
      </c>
      <c r="N26">
        <v>0.1359267913841411</v>
      </c>
      <c r="O26">
        <v>6.870429601210562E-2</v>
      </c>
      <c r="P26">
        <v>0.16826983365301509</v>
      </c>
      <c r="Q26">
        <v>6.6574328187563175E-2</v>
      </c>
      <c r="R26">
        <v>0.1468895439867986</v>
      </c>
      <c r="S26">
        <v>0.45542650092757031</v>
      </c>
      <c r="T26">
        <v>0.36141036373520169</v>
      </c>
      <c r="U26">
        <v>0.89574161408175423</v>
      </c>
      <c r="V26">
        <v>1.296020110471473</v>
      </c>
      <c r="W26">
        <v>2.721741240768587</v>
      </c>
      <c r="X26">
        <v>2.3344918812926611E-2</v>
      </c>
      <c r="Y26">
        <v>6.0179557511712681E-2</v>
      </c>
      <c r="Z26">
        <v>0.71482878308333686</v>
      </c>
      <c r="AA26">
        <v>0.77037134277960406</v>
      </c>
      <c r="AB26">
        <v>1.420173238296892E-2</v>
      </c>
      <c r="AC26">
        <v>15.04681198349784</v>
      </c>
      <c r="AD26">
        <v>2.4360618069505988</v>
      </c>
      <c r="AE26">
        <v>0.91488575285976914</v>
      </c>
      <c r="AF26">
        <v>2.2253288621844871</v>
      </c>
      <c r="AG26">
        <v>3.433140782191618</v>
      </c>
      <c r="AH26">
        <v>6.6382566298099714</v>
      </c>
      <c r="AI26">
        <v>1.8053496838653491</v>
      </c>
      <c r="AJ26">
        <v>10.454831507181609</v>
      </c>
      <c r="AK26">
        <v>5.2293301162542196</v>
      </c>
      <c r="AL26">
        <v>12.38363061022927</v>
      </c>
      <c r="AM26">
        <v>0.42593613740803438</v>
      </c>
      <c r="AN26">
        <v>0.57967389049679341</v>
      </c>
    </row>
    <row r="27" spans="1:40" x14ac:dyDescent="0.45">
      <c r="A27" s="1" t="s">
        <v>456</v>
      </c>
      <c r="B27">
        <v>78.125785089433748</v>
      </c>
      <c r="C27">
        <v>6.6800093589318923</v>
      </c>
      <c r="D27">
        <v>3.2921021818241578</v>
      </c>
      <c r="E27">
        <v>0.29319507495228381</v>
      </c>
      <c r="F27">
        <v>18.38540677031504</v>
      </c>
      <c r="G27">
        <v>7.1362501838715984</v>
      </c>
      <c r="H27">
        <v>57.649503496864618</v>
      </c>
      <c r="I27">
        <v>10.77933827264313</v>
      </c>
      <c r="J27">
        <v>9.0383084387887358</v>
      </c>
      <c r="K27">
        <v>4.7435357206613844</v>
      </c>
      <c r="L27">
        <v>33.233122855490123</v>
      </c>
      <c r="M27">
        <v>16.25672584389751</v>
      </c>
      <c r="N27">
        <v>4.3089362559889777</v>
      </c>
      <c r="O27">
        <v>2.380056327380438</v>
      </c>
      <c r="P27">
        <v>9.6534534615980103</v>
      </c>
      <c r="Q27">
        <v>2.406602079382679</v>
      </c>
      <c r="R27">
        <v>4.8798017227529558</v>
      </c>
      <c r="S27">
        <v>34.445152567373647</v>
      </c>
      <c r="T27">
        <v>6.3247690374348098</v>
      </c>
      <c r="U27">
        <v>16.669024827399529</v>
      </c>
      <c r="V27">
        <v>787.18262435514737</v>
      </c>
      <c r="W27">
        <v>411.11953159723788</v>
      </c>
      <c r="X27">
        <v>1.3260256320737149</v>
      </c>
      <c r="Y27">
        <v>1.348733897474206</v>
      </c>
      <c r="Z27">
        <v>25.431032826276809</v>
      </c>
      <c r="AA27">
        <v>17.153892923470551</v>
      </c>
      <c r="AB27">
        <v>0.32660892224036953</v>
      </c>
      <c r="AC27">
        <v>21.930384292764629</v>
      </c>
      <c r="AD27">
        <v>24.950400314716148</v>
      </c>
      <c r="AE27">
        <v>7.4074341763286107</v>
      </c>
      <c r="AF27">
        <v>12.04334165057081</v>
      </c>
      <c r="AG27">
        <v>96.71601835776444</v>
      </c>
      <c r="AH27">
        <v>75.320376121334007</v>
      </c>
      <c r="AI27">
        <v>17.314586065100059</v>
      </c>
      <c r="AJ27">
        <v>151.68166052755751</v>
      </c>
      <c r="AK27">
        <v>65.692056240481264</v>
      </c>
      <c r="AL27">
        <v>252.9381467015113</v>
      </c>
      <c r="AM27">
        <v>93.046524989384537</v>
      </c>
      <c r="AN27">
        <v>31.422452754531459</v>
      </c>
    </row>
    <row r="28" spans="1:40" x14ac:dyDescent="0.45">
      <c r="A28" s="1" t="s">
        <v>457</v>
      </c>
      <c r="B28">
        <v>4.6986339592939697</v>
      </c>
      <c r="C28">
        <v>0.42861989948850249</v>
      </c>
      <c r="D28">
        <v>0.16251242849831921</v>
      </c>
      <c r="E28">
        <v>2.4896023392107239E-2</v>
      </c>
      <c r="F28">
        <v>4.104270831923146</v>
      </c>
      <c r="G28">
        <v>1.4268965758782941</v>
      </c>
      <c r="H28">
        <v>2.0467452083269828</v>
      </c>
      <c r="I28">
        <v>0.35837507290107867</v>
      </c>
      <c r="J28">
        <v>3.0201371495284688</v>
      </c>
      <c r="K28">
        <v>8.8330287861572376E-2</v>
      </c>
      <c r="L28">
        <v>0.60640244037641933</v>
      </c>
      <c r="M28">
        <v>2.361889972714224</v>
      </c>
      <c r="N28">
        <v>1.1178350326764921</v>
      </c>
      <c r="O28">
        <v>0.19148864741952759</v>
      </c>
      <c r="P28">
        <v>0.89936606494906646</v>
      </c>
      <c r="Q28">
        <v>0.42037842141349702</v>
      </c>
      <c r="R28">
        <v>1.2082027047515309</v>
      </c>
      <c r="S28">
        <v>9.7635549491895599</v>
      </c>
      <c r="T28">
        <v>1.352884261572123</v>
      </c>
      <c r="U28">
        <v>1.848587341324698</v>
      </c>
      <c r="V28">
        <v>2.7612055348781861</v>
      </c>
      <c r="W28">
        <v>2.9525078971825658</v>
      </c>
      <c r="X28">
        <v>1.9342670142689769E-2</v>
      </c>
      <c r="Y28">
        <v>0.22273195467394749</v>
      </c>
      <c r="Z28">
        <v>0.73299578284853717</v>
      </c>
      <c r="AA28">
        <v>2.8339339964278132</v>
      </c>
      <c r="AB28">
        <v>2.3784234477885021E-2</v>
      </c>
      <c r="AC28">
        <v>4.2971035905560608</v>
      </c>
      <c r="AD28">
        <v>0.92215681785056192</v>
      </c>
      <c r="AE28">
        <v>1.996401983714861</v>
      </c>
      <c r="AF28">
        <v>0.70684756255250791</v>
      </c>
      <c r="AG28">
        <v>3.038323410399256</v>
      </c>
      <c r="AH28">
        <v>8.5333454466867291</v>
      </c>
      <c r="AI28">
        <v>1.4844738497693251</v>
      </c>
      <c r="AJ28">
        <v>20.652634605240841</v>
      </c>
      <c r="AK28">
        <v>4.9861402166653654</v>
      </c>
      <c r="AL28">
        <v>17.70664860128851</v>
      </c>
      <c r="AM28">
        <v>1.576988184477963</v>
      </c>
      <c r="AN28">
        <v>1.229199613022701</v>
      </c>
    </row>
    <row r="29" spans="1:40" x14ac:dyDescent="0.45">
      <c r="A29" s="1" t="s">
        <v>458</v>
      </c>
      <c r="B29">
        <v>4.1824777683467396</v>
      </c>
      <c r="C29">
        <v>0.36796275348025081</v>
      </c>
      <c r="D29">
        <v>0.13736399391671561</v>
      </c>
      <c r="E29">
        <v>2.0006318582685201E-2</v>
      </c>
      <c r="F29">
        <v>3.704257144332932</v>
      </c>
      <c r="G29">
        <v>1.22757988658763</v>
      </c>
      <c r="H29">
        <v>1.967380459314684</v>
      </c>
      <c r="I29">
        <v>0.24506487531592491</v>
      </c>
      <c r="J29">
        <v>2.5782240294732759</v>
      </c>
      <c r="K29">
        <v>7.7772043372156235E-2</v>
      </c>
      <c r="L29">
        <v>0.48380403721088527</v>
      </c>
      <c r="M29">
        <v>2.0062655633186921</v>
      </c>
      <c r="N29">
        <v>0.96181347090144254</v>
      </c>
      <c r="O29">
        <v>0.16437145511381421</v>
      </c>
      <c r="P29">
        <v>0.71717642182552566</v>
      </c>
      <c r="Q29">
        <v>0.32020886551613581</v>
      </c>
      <c r="R29">
        <v>2.300473477895209</v>
      </c>
      <c r="S29">
        <v>8.4694952719645116</v>
      </c>
      <c r="T29">
        <v>1.182653656704781</v>
      </c>
      <c r="U29">
        <v>1.5024780457417211</v>
      </c>
      <c r="V29">
        <v>2.369116244679454</v>
      </c>
      <c r="W29">
        <v>2.454999695417837</v>
      </c>
      <c r="X29">
        <v>1.648514658205744E-2</v>
      </c>
      <c r="Y29">
        <v>0.19192357307086089</v>
      </c>
      <c r="Z29">
        <v>0.62104652636025826</v>
      </c>
      <c r="AA29">
        <v>2.430520015090806</v>
      </c>
      <c r="AB29">
        <v>1.975148545124901E-2</v>
      </c>
      <c r="AC29">
        <v>3.639665521149785</v>
      </c>
      <c r="AD29">
        <v>0.99854027718535832</v>
      </c>
      <c r="AE29">
        <v>1.586074384702697</v>
      </c>
      <c r="AF29">
        <v>0.93777481282211317</v>
      </c>
      <c r="AG29">
        <v>3.368147625595364</v>
      </c>
      <c r="AH29">
        <v>12.65181663012441</v>
      </c>
      <c r="AI29">
        <v>1.638798110894685</v>
      </c>
      <c r="AJ29">
        <v>18.383500013305021</v>
      </c>
      <c r="AK29">
        <v>5.3090021609790039</v>
      </c>
      <c r="AL29">
        <v>12.35304570901955</v>
      </c>
      <c r="AM29">
        <v>1.353712049127717</v>
      </c>
      <c r="AN29">
        <v>1.08400555991642</v>
      </c>
    </row>
    <row r="30" spans="1:40" x14ac:dyDescent="0.45">
      <c r="A30" s="1" t="s">
        <v>459</v>
      </c>
      <c r="B30">
        <v>7.7386883396644377</v>
      </c>
      <c r="C30">
        <v>0.69979941020460168</v>
      </c>
      <c r="D30">
        <v>0.26571600603391538</v>
      </c>
      <c r="E30">
        <v>3.8625542769553413E-2</v>
      </c>
      <c r="F30">
        <v>6.5078077549580513</v>
      </c>
      <c r="G30">
        <v>2.2906352762855242</v>
      </c>
      <c r="H30">
        <v>3.5400336798195351</v>
      </c>
      <c r="I30">
        <v>0.53080129079941041</v>
      </c>
      <c r="J30">
        <v>4.7447213630921627</v>
      </c>
      <c r="K30">
        <v>0.14434682205215069</v>
      </c>
      <c r="L30">
        <v>0.97282306465636392</v>
      </c>
      <c r="M30">
        <v>3.7240671714078131</v>
      </c>
      <c r="N30">
        <v>1.790377092289553</v>
      </c>
      <c r="O30">
        <v>0.30169211203856089</v>
      </c>
      <c r="P30">
        <v>1.382759801458503</v>
      </c>
      <c r="Q30">
        <v>0.59761595894846364</v>
      </c>
      <c r="R30">
        <v>1.959626853499596</v>
      </c>
      <c r="S30">
        <v>15.782330066594209</v>
      </c>
      <c r="T30">
        <v>2.1461906590948079</v>
      </c>
      <c r="U30">
        <v>2.7790886050952759</v>
      </c>
      <c r="V30">
        <v>4.3862689046790662</v>
      </c>
      <c r="W30">
        <v>4.9540028769125284</v>
      </c>
      <c r="X30">
        <v>3.0549396548099489E-2</v>
      </c>
      <c r="Y30">
        <v>0.35266113517377973</v>
      </c>
      <c r="Z30">
        <v>1.1497205475425001</v>
      </c>
      <c r="AA30">
        <v>4.4914049319000631</v>
      </c>
      <c r="AB30">
        <v>3.6622198086984671E-2</v>
      </c>
      <c r="AC30">
        <v>6.6943076724015302</v>
      </c>
      <c r="AD30">
        <v>1.387726641544865</v>
      </c>
      <c r="AE30">
        <v>3.001947172759051</v>
      </c>
      <c r="AF30">
        <v>1.0117424864723381</v>
      </c>
      <c r="AG30">
        <v>5.1814812541572843</v>
      </c>
      <c r="AH30">
        <v>13.574167550079631</v>
      </c>
      <c r="AI30">
        <v>2.3143152954883619</v>
      </c>
      <c r="AJ30">
        <v>32.677760329776397</v>
      </c>
      <c r="AK30">
        <v>7.6093243543716058</v>
      </c>
      <c r="AL30">
        <v>26.569916381644141</v>
      </c>
      <c r="AM30">
        <v>2.489376890120953</v>
      </c>
      <c r="AN30">
        <v>2.8720798172961719</v>
      </c>
    </row>
    <row r="31" spans="1:40" x14ac:dyDescent="0.45">
      <c r="A31" s="1" t="s">
        <v>460</v>
      </c>
      <c r="B31">
        <v>30.595130921068279</v>
      </c>
      <c r="C31">
        <v>1.556655101065904</v>
      </c>
      <c r="D31">
        <v>0.44612402955556429</v>
      </c>
      <c r="E31">
        <v>8.6045699554171004E-2</v>
      </c>
      <c r="F31">
        <v>6.157436402537007</v>
      </c>
      <c r="G31">
        <v>2.1942518971819651</v>
      </c>
      <c r="H31">
        <v>12.39477787257537</v>
      </c>
      <c r="I31">
        <v>0.99930671339251131</v>
      </c>
      <c r="J31">
        <v>4.3782403968503756</v>
      </c>
      <c r="K31">
        <v>3.4467720537588442</v>
      </c>
      <c r="L31">
        <v>7.7977957104981783</v>
      </c>
      <c r="M31">
        <v>3.653230684629964</v>
      </c>
      <c r="N31">
        <v>1.6567625784971729</v>
      </c>
      <c r="O31">
        <v>0.55215229402615718</v>
      </c>
      <c r="P31">
        <v>2.2601120174006009</v>
      </c>
      <c r="Q31">
        <v>0.91615987342567895</v>
      </c>
      <c r="R31">
        <v>1.9461474764272171</v>
      </c>
      <c r="S31">
        <v>14.46919712783602</v>
      </c>
      <c r="T31">
        <v>2.3450306420716291</v>
      </c>
      <c r="U31">
        <v>3.0571027534330701</v>
      </c>
      <c r="V31">
        <v>4.9403510094496097</v>
      </c>
      <c r="W31">
        <v>7.508141605588821</v>
      </c>
      <c r="X31">
        <v>3.6545813224898561E-2</v>
      </c>
      <c r="Y31">
        <v>0.33055194426251538</v>
      </c>
      <c r="Z31">
        <v>1.2796173802741471</v>
      </c>
      <c r="AA31">
        <v>4.2760929776152761</v>
      </c>
      <c r="AB31">
        <v>4.4063782198240732E-2</v>
      </c>
      <c r="AC31">
        <v>16.438696292708268</v>
      </c>
      <c r="AD31">
        <v>2.569469008587054</v>
      </c>
      <c r="AE31">
        <v>2.841121965553314</v>
      </c>
      <c r="AF31">
        <v>1.3898927583681999</v>
      </c>
      <c r="AG31">
        <v>13.26647379179297</v>
      </c>
      <c r="AH31">
        <v>15.22642459002828</v>
      </c>
      <c r="AI31">
        <v>2.9602158932252491</v>
      </c>
      <c r="AJ31">
        <v>37.332371514566411</v>
      </c>
      <c r="AK31">
        <v>9.1734142031532304</v>
      </c>
      <c r="AL31">
        <v>44.098944118157952</v>
      </c>
      <c r="AM31">
        <v>2.3489165920547488</v>
      </c>
      <c r="AN31">
        <v>16.511537328940861</v>
      </c>
    </row>
    <row r="32" spans="1:40" x14ac:dyDescent="0.45">
      <c r="A32" s="1" t="s">
        <v>461</v>
      </c>
      <c r="B32">
        <v>27.985602592419099</v>
      </c>
      <c r="C32">
        <v>3.9017082270938772</v>
      </c>
      <c r="D32">
        <v>1.108991508385158</v>
      </c>
      <c r="E32">
        <v>0.1202821431477656</v>
      </c>
      <c r="F32">
        <v>17.163602847766519</v>
      </c>
      <c r="G32">
        <v>6.285010112743449</v>
      </c>
      <c r="H32">
        <v>20.288169620593269</v>
      </c>
      <c r="I32">
        <v>2.9755698187369348</v>
      </c>
      <c r="J32">
        <v>12.40280502770889</v>
      </c>
      <c r="K32">
        <v>1.7192411126506191</v>
      </c>
      <c r="L32">
        <v>4.2916586662616298</v>
      </c>
      <c r="M32">
        <v>10.71918834350333</v>
      </c>
      <c r="N32">
        <v>4.7290672669629439</v>
      </c>
      <c r="O32">
        <v>0.83607999005668976</v>
      </c>
      <c r="P32">
        <v>4.0682785267769548</v>
      </c>
      <c r="Q32">
        <v>1.7951155266330161</v>
      </c>
      <c r="R32">
        <v>5.3640729005558878</v>
      </c>
      <c r="S32">
        <v>41.971903406584687</v>
      </c>
      <c r="T32">
        <v>5.9183807840809539</v>
      </c>
      <c r="U32">
        <v>9.1085130592271035</v>
      </c>
      <c r="V32">
        <v>14.100325579723711</v>
      </c>
      <c r="W32">
        <v>20.335772041174781</v>
      </c>
      <c r="X32">
        <v>0.1000962397277613</v>
      </c>
      <c r="Y32">
        <v>0.93425742389040844</v>
      </c>
      <c r="Z32">
        <v>3.481912064613268</v>
      </c>
      <c r="AA32">
        <v>11.907054880740279</v>
      </c>
      <c r="AB32">
        <v>0.1235151722342787</v>
      </c>
      <c r="AC32">
        <v>19.160434753880939</v>
      </c>
      <c r="AD32">
        <v>5.4369556619163912</v>
      </c>
      <c r="AE32">
        <v>7.8458408571765101</v>
      </c>
      <c r="AF32">
        <v>3.4877760090748731</v>
      </c>
      <c r="AG32">
        <v>26.797661815477689</v>
      </c>
      <c r="AH32">
        <v>40.589303976816574</v>
      </c>
      <c r="AI32">
        <v>7.3319810576317526</v>
      </c>
      <c r="AJ32">
        <v>94.375270507423778</v>
      </c>
      <c r="AK32">
        <v>23.943881354243089</v>
      </c>
      <c r="AL32">
        <v>113.0623767703912</v>
      </c>
      <c r="AM32">
        <v>6.7057299358729203</v>
      </c>
      <c r="AN32">
        <v>34.040194916407337</v>
      </c>
    </row>
    <row r="33" spans="1:40" x14ac:dyDescent="0.45">
      <c r="A33" s="1" t="s">
        <v>462</v>
      </c>
      <c r="B33">
        <v>25.38788022131774</v>
      </c>
      <c r="C33">
        <v>0.47498351761511037</v>
      </c>
      <c r="D33">
        <v>0.1813408151906932</v>
      </c>
      <c r="E33">
        <v>6.2465699134441957E-2</v>
      </c>
      <c r="F33">
        <v>3.0842374479748011</v>
      </c>
      <c r="G33">
        <v>1.0667280146771101</v>
      </c>
      <c r="H33">
        <v>4.666454862666213</v>
      </c>
      <c r="I33">
        <v>0.30449393625075349</v>
      </c>
      <c r="J33">
        <v>2.2104436046046181</v>
      </c>
      <c r="K33">
        <v>0.2060866346145194</v>
      </c>
      <c r="L33">
        <v>0.56862183599856397</v>
      </c>
      <c r="M33">
        <v>1.765879320073299</v>
      </c>
      <c r="N33">
        <v>0.85026743721935116</v>
      </c>
      <c r="O33">
        <v>0.1481644254486307</v>
      </c>
      <c r="P33">
        <v>0.64087598210390262</v>
      </c>
      <c r="Q33">
        <v>0.29231803823568248</v>
      </c>
      <c r="R33">
        <v>0.91638471735639648</v>
      </c>
      <c r="S33">
        <v>7.2112581987696043</v>
      </c>
      <c r="T33">
        <v>1.023051479445741</v>
      </c>
      <c r="U33">
        <v>1.361665147786467</v>
      </c>
      <c r="V33">
        <v>2.2224678001893401</v>
      </c>
      <c r="W33">
        <v>3.0495299806168248</v>
      </c>
      <c r="X33">
        <v>1.6577984417579961E-2</v>
      </c>
      <c r="Y33">
        <v>0.16464345180954409</v>
      </c>
      <c r="Z33">
        <v>0.57305207556410975</v>
      </c>
      <c r="AA33">
        <v>2.1384522372476198</v>
      </c>
      <c r="AB33">
        <v>2.1161912199713851E-2</v>
      </c>
      <c r="AC33">
        <v>10.47273797128542</v>
      </c>
      <c r="AD33">
        <v>0.99481989902149393</v>
      </c>
      <c r="AE33">
        <v>1.414898103788639</v>
      </c>
      <c r="AF33">
        <v>0.64549729482288354</v>
      </c>
      <c r="AG33">
        <v>5.5739482178557784</v>
      </c>
      <c r="AH33">
        <v>6.7992068308080791</v>
      </c>
      <c r="AI33">
        <v>1.3305476094130999</v>
      </c>
      <c r="AJ33">
        <v>16.270055223874021</v>
      </c>
      <c r="AK33">
        <v>4.2342616494949432</v>
      </c>
      <c r="AL33">
        <v>19.233493054808381</v>
      </c>
      <c r="AM33">
        <v>1.1680076356938569</v>
      </c>
      <c r="AN33">
        <v>1.921564891599769</v>
      </c>
    </row>
    <row r="34" spans="1:40" x14ac:dyDescent="0.45">
      <c r="A34" s="1" t="s">
        <v>463</v>
      </c>
      <c r="B34">
        <v>17.24388866868896</v>
      </c>
      <c r="C34">
        <v>1.581420303533194</v>
      </c>
      <c r="D34">
        <v>0.587473633541437</v>
      </c>
      <c r="E34">
        <v>8.4137080721902874E-2</v>
      </c>
      <c r="F34">
        <v>15.41250345384185</v>
      </c>
      <c r="G34">
        <v>5.3439867262001961</v>
      </c>
      <c r="H34">
        <v>5.8368729568882181</v>
      </c>
      <c r="I34">
        <v>0.98375842853560536</v>
      </c>
      <c r="J34">
        <v>11.23749612214703</v>
      </c>
      <c r="K34">
        <v>0.28575621692313768</v>
      </c>
      <c r="L34">
        <v>2.1134587713980451</v>
      </c>
      <c r="M34">
        <v>8.7371781968650009</v>
      </c>
      <c r="N34">
        <v>4.1908808368513766</v>
      </c>
      <c r="O34">
        <v>0.71109417114861484</v>
      </c>
      <c r="P34">
        <v>3.092366338753282</v>
      </c>
      <c r="Q34">
        <v>1.3879938114182151</v>
      </c>
      <c r="R34">
        <v>4.6477780389066572</v>
      </c>
      <c r="S34">
        <v>51.67707987961515</v>
      </c>
      <c r="T34">
        <v>5.2989557796366107</v>
      </c>
      <c r="U34">
        <v>6.4900269940177253</v>
      </c>
      <c r="V34">
        <v>10.116081399556981</v>
      </c>
      <c r="W34">
        <v>10.3700657356785</v>
      </c>
      <c r="X34">
        <v>7.017549522606964E-2</v>
      </c>
      <c r="Y34">
        <v>0.83517801334235053</v>
      </c>
      <c r="Z34">
        <v>2.6743809784583719</v>
      </c>
      <c r="AA34">
        <v>10.55313431706896</v>
      </c>
      <c r="AB34">
        <v>8.5667443049345454E-2</v>
      </c>
      <c r="AC34">
        <v>15.896617166316309</v>
      </c>
      <c r="AD34">
        <v>3.0493515539532932</v>
      </c>
      <c r="AE34">
        <v>6.8927037844102337</v>
      </c>
      <c r="AF34">
        <v>2.265675514840936</v>
      </c>
      <c r="AG34">
        <v>11.000984756534599</v>
      </c>
      <c r="AH34">
        <v>31.713826382236789</v>
      </c>
      <c r="AI34">
        <v>5.3522122014302429</v>
      </c>
      <c r="AJ34">
        <v>89.841208573055297</v>
      </c>
      <c r="AK34">
        <v>17.610051544431979</v>
      </c>
      <c r="AL34">
        <v>54.358816068162263</v>
      </c>
      <c r="AM34">
        <v>5.9042288120929207</v>
      </c>
      <c r="AN34">
        <v>1.6840326495756011</v>
      </c>
    </row>
    <row r="35" spans="1:40" x14ac:dyDescent="0.45">
      <c r="A35" s="1" t="s">
        <v>464</v>
      </c>
      <c r="B35">
        <v>25.719313990490779</v>
      </c>
      <c r="C35">
        <v>4.0373652880186706</v>
      </c>
      <c r="D35">
        <v>0.45624327864522529</v>
      </c>
      <c r="E35">
        <v>5.3297021052062868E-2</v>
      </c>
      <c r="F35">
        <v>2.9702430967628768</v>
      </c>
      <c r="G35">
        <v>3.4815720688702529</v>
      </c>
      <c r="H35">
        <v>14.64211509994113</v>
      </c>
      <c r="I35">
        <v>1.7791272672113581</v>
      </c>
      <c r="J35">
        <v>0.89208689913390027</v>
      </c>
      <c r="K35">
        <v>0.45778415778436449</v>
      </c>
      <c r="L35">
        <v>2.1772865935627501</v>
      </c>
      <c r="M35">
        <v>6.2546660403251257</v>
      </c>
      <c r="N35">
        <v>0.73467250585528587</v>
      </c>
      <c r="O35">
        <v>0.43933546797192607</v>
      </c>
      <c r="P35">
        <v>2.667056455742284</v>
      </c>
      <c r="Q35">
        <v>2.1236158030416838</v>
      </c>
      <c r="R35">
        <v>0.89003810975413589</v>
      </c>
      <c r="S35">
        <v>3.059184860916965</v>
      </c>
      <c r="T35">
        <v>0.77353217307747468</v>
      </c>
      <c r="U35">
        <v>5.3164037091067078</v>
      </c>
      <c r="V35">
        <v>5.809119932075677</v>
      </c>
      <c r="W35">
        <v>14.8535597855495</v>
      </c>
      <c r="X35">
        <v>9.6388149705093351E-2</v>
      </c>
      <c r="Y35">
        <v>0.45734682242852459</v>
      </c>
      <c r="Z35">
        <v>3.1131281592535589</v>
      </c>
      <c r="AA35">
        <v>4.5572523431401297</v>
      </c>
      <c r="AB35">
        <v>9.1145350830247232E-2</v>
      </c>
      <c r="AC35">
        <v>3.8678292058603501</v>
      </c>
      <c r="AD35">
        <v>4.3544207358605806</v>
      </c>
      <c r="AE35">
        <v>1.249230263120839</v>
      </c>
      <c r="AF35">
        <v>1.8894978290183551</v>
      </c>
      <c r="AG35">
        <v>16.812834272126221</v>
      </c>
      <c r="AH35">
        <v>9.5782807759316562</v>
      </c>
      <c r="AI35">
        <v>2.78722412713635</v>
      </c>
      <c r="AJ35">
        <v>18.33762981255412</v>
      </c>
      <c r="AK35">
        <v>8.9485032320483704</v>
      </c>
      <c r="AL35">
        <v>85.894215354117648</v>
      </c>
      <c r="AM35">
        <v>1.633066976838955</v>
      </c>
      <c r="AN35">
        <v>5.8744918627427003</v>
      </c>
    </row>
    <row r="36" spans="1:40" x14ac:dyDescent="0.45">
      <c r="A36" s="1" t="s">
        <v>465</v>
      </c>
      <c r="B36">
        <v>17.239727079809679</v>
      </c>
      <c r="C36">
        <v>2.3464684533426912</v>
      </c>
      <c r="D36">
        <v>1.360119606459508</v>
      </c>
      <c r="E36">
        <v>8.1201098069425839E-2</v>
      </c>
      <c r="F36">
        <v>6.0705500719851786</v>
      </c>
      <c r="G36">
        <v>1.465631602046251</v>
      </c>
      <c r="H36">
        <v>118.34579556193459</v>
      </c>
      <c r="I36">
        <v>25.7465711294331</v>
      </c>
      <c r="J36">
        <v>6.457441693362262</v>
      </c>
      <c r="K36">
        <v>2.962196167106256</v>
      </c>
      <c r="L36">
        <v>16.341322949643011</v>
      </c>
      <c r="M36">
        <v>5.7818205732196581</v>
      </c>
      <c r="N36">
        <v>1.545501094624127</v>
      </c>
      <c r="O36">
        <v>0.67751240096722376</v>
      </c>
      <c r="P36">
        <v>23.161154500231969</v>
      </c>
      <c r="Q36">
        <v>1.9307144110784731</v>
      </c>
      <c r="R36">
        <v>1.7388198354953031</v>
      </c>
      <c r="S36">
        <v>9.1690371568663789</v>
      </c>
      <c r="T36">
        <v>2.1792111953177051</v>
      </c>
      <c r="U36">
        <v>6.6605790173213846</v>
      </c>
      <c r="V36">
        <v>12.51678204351993</v>
      </c>
      <c r="W36">
        <v>41.317754037158672</v>
      </c>
      <c r="X36">
        <v>0.16736585478067731</v>
      </c>
      <c r="Y36">
        <v>0.42844809323105237</v>
      </c>
      <c r="Z36">
        <v>4.4703027115085492</v>
      </c>
      <c r="AA36">
        <v>5.0471547012510101</v>
      </c>
      <c r="AB36">
        <v>0.10373610369509841</v>
      </c>
      <c r="AC36">
        <v>6.5659482990401417</v>
      </c>
      <c r="AD36">
        <v>15.89887755149153</v>
      </c>
      <c r="AE36">
        <v>2.27944480924441</v>
      </c>
      <c r="AF36">
        <v>11.71042692421147</v>
      </c>
      <c r="AG36">
        <v>49.308205457633157</v>
      </c>
      <c r="AH36">
        <v>34.174385955932912</v>
      </c>
      <c r="AI36">
        <v>11.7798221500084</v>
      </c>
      <c r="AJ36">
        <v>77.880106827443456</v>
      </c>
      <c r="AK36">
        <v>41.162466228328647</v>
      </c>
      <c r="AL36">
        <v>935.77792208409153</v>
      </c>
      <c r="AM36">
        <v>4.2817470699876079</v>
      </c>
      <c r="AN36">
        <v>40.200388531673191</v>
      </c>
    </row>
    <row r="37" spans="1:40" x14ac:dyDescent="0.45">
      <c r="A37" s="1" t="s">
        <v>466</v>
      </c>
      <c r="B37">
        <v>44.392462021532801</v>
      </c>
      <c r="C37">
        <v>6.0196501968183549</v>
      </c>
      <c r="D37">
        <v>4.9442276206702047</v>
      </c>
      <c r="E37">
        <v>8.8119506101327891E-2</v>
      </c>
      <c r="F37">
        <v>9.6751883504795604</v>
      </c>
      <c r="G37">
        <v>2.8821429920943089</v>
      </c>
      <c r="H37">
        <v>33.513471850736657</v>
      </c>
      <c r="I37">
        <v>6.4101233908914832</v>
      </c>
      <c r="J37">
        <v>3.807881164016282</v>
      </c>
      <c r="K37">
        <v>1.2326186797697669</v>
      </c>
      <c r="L37">
        <v>8.4729423490072264</v>
      </c>
      <c r="M37">
        <v>18.115195834773949</v>
      </c>
      <c r="N37">
        <v>2.54185336796135</v>
      </c>
      <c r="O37">
        <v>2.602566859284376</v>
      </c>
      <c r="P37">
        <v>275.46064103914978</v>
      </c>
      <c r="Q37">
        <v>2.144038710492238</v>
      </c>
      <c r="R37">
        <v>1.6856049068935151</v>
      </c>
      <c r="S37">
        <v>11.86983530429505</v>
      </c>
      <c r="T37">
        <v>2.3140786891311649</v>
      </c>
      <c r="U37">
        <v>21.120611930300949</v>
      </c>
      <c r="V37">
        <v>17.093669622053071</v>
      </c>
      <c r="W37">
        <v>27.381687087325961</v>
      </c>
      <c r="X37">
        <v>0.1610139518825533</v>
      </c>
      <c r="Y37">
        <v>2.7128459550775319</v>
      </c>
      <c r="Z37">
        <v>4.7826219218718666</v>
      </c>
      <c r="AA37">
        <v>26.318623034743041</v>
      </c>
      <c r="AB37">
        <v>0.32450860398623882</v>
      </c>
      <c r="AC37">
        <v>17.861263828510879</v>
      </c>
      <c r="AD37">
        <v>12.09287378467465</v>
      </c>
      <c r="AE37">
        <v>2.4376347747914289</v>
      </c>
      <c r="AF37">
        <v>7.939842743522088</v>
      </c>
      <c r="AG37">
        <v>45.487665985943472</v>
      </c>
      <c r="AH37">
        <v>33.143498440353362</v>
      </c>
      <c r="AI37">
        <v>8.1445212899797674</v>
      </c>
      <c r="AJ37">
        <v>61.065719087700607</v>
      </c>
      <c r="AK37">
        <v>27.766816524304911</v>
      </c>
      <c r="AL37">
        <v>295.17730854127751</v>
      </c>
      <c r="AM37">
        <v>11.347929880739461</v>
      </c>
      <c r="AN37">
        <v>8.5472220206758358</v>
      </c>
    </row>
    <row r="38" spans="1:40" x14ac:dyDescent="0.45">
      <c r="A38" s="1" t="s">
        <v>467</v>
      </c>
      <c r="B38">
        <v>65.076717731250298</v>
      </c>
      <c r="C38">
        <v>6.9212881380616702</v>
      </c>
      <c r="D38">
        <v>2.912300714507897</v>
      </c>
      <c r="E38">
        <v>0.27560389113341083</v>
      </c>
      <c r="F38">
        <v>20.028589637324281</v>
      </c>
      <c r="G38">
        <v>10.503972541925609</v>
      </c>
      <c r="H38">
        <v>69.620197571258686</v>
      </c>
      <c r="I38">
        <v>9.557642099903731</v>
      </c>
      <c r="J38">
        <v>4.6035954300695971</v>
      </c>
      <c r="K38">
        <v>4.6288069538244399</v>
      </c>
      <c r="L38">
        <v>40.36339508114704</v>
      </c>
      <c r="M38">
        <v>54.695245257345718</v>
      </c>
      <c r="N38">
        <v>3.751854876417708</v>
      </c>
      <c r="O38">
        <v>15.771635444354271</v>
      </c>
      <c r="P38">
        <v>48.17065055652894</v>
      </c>
      <c r="Q38">
        <v>31.15986800964836</v>
      </c>
      <c r="R38">
        <v>3.3549650197662011</v>
      </c>
      <c r="S38">
        <v>20.398209118704241</v>
      </c>
      <c r="T38">
        <v>3.793449040456379</v>
      </c>
      <c r="U38">
        <v>112.4809952286364</v>
      </c>
      <c r="V38">
        <v>51.396765543114157</v>
      </c>
      <c r="W38">
        <v>99.036406406120747</v>
      </c>
      <c r="X38">
        <v>0.44122383407852261</v>
      </c>
      <c r="Y38">
        <v>6.0431650886558312</v>
      </c>
      <c r="Z38">
        <v>13.458429970763911</v>
      </c>
      <c r="AA38">
        <v>60.743396596108532</v>
      </c>
      <c r="AB38">
        <v>1.7271030329639989</v>
      </c>
      <c r="AC38">
        <v>29.61978706459977</v>
      </c>
      <c r="AD38">
        <v>23.212891479245439</v>
      </c>
      <c r="AE38">
        <v>8.846394575654223</v>
      </c>
      <c r="AF38">
        <v>8.5047757418814776</v>
      </c>
      <c r="AG38">
        <v>126.28282121683959</v>
      </c>
      <c r="AH38">
        <v>82.777046333224149</v>
      </c>
      <c r="AI38">
        <v>12.688659138091531</v>
      </c>
      <c r="AJ38">
        <v>137.474056458886</v>
      </c>
      <c r="AK38">
        <v>73.904113050654786</v>
      </c>
      <c r="AL38">
        <v>941.69027783887304</v>
      </c>
      <c r="AM38">
        <v>44.153411976380397</v>
      </c>
      <c r="AN38">
        <v>34.363443320237288</v>
      </c>
    </row>
    <row r="39" spans="1:40" x14ac:dyDescent="0.45">
      <c r="A39" s="1" t="s">
        <v>468</v>
      </c>
      <c r="B39">
        <v>19.788298646158982</v>
      </c>
      <c r="C39">
        <v>1.7989326016419249</v>
      </c>
      <c r="D39">
        <v>0.74393500883572605</v>
      </c>
      <c r="E39">
        <v>7.3647433160840325E-2</v>
      </c>
      <c r="F39">
        <v>5.2571626416030499</v>
      </c>
      <c r="G39">
        <v>2.1243206325742028</v>
      </c>
      <c r="H39">
        <v>15.034760171703921</v>
      </c>
      <c r="I39">
        <v>2.2740148106639921</v>
      </c>
      <c r="J39">
        <v>1.5571452737428191</v>
      </c>
      <c r="K39">
        <v>1.0111641478724169</v>
      </c>
      <c r="L39">
        <v>9.6679384518215556</v>
      </c>
      <c r="M39">
        <v>23.457851080359909</v>
      </c>
      <c r="N39">
        <v>1.0281928802795339</v>
      </c>
      <c r="O39">
        <v>4.4678162139360209</v>
      </c>
      <c r="P39">
        <v>9.0622714672207199</v>
      </c>
      <c r="Q39">
        <v>5.2533568714187</v>
      </c>
      <c r="R39">
        <v>0.98443106176015316</v>
      </c>
      <c r="S39">
        <v>8.4652437646018601</v>
      </c>
      <c r="T39">
        <v>1.1654528784212519</v>
      </c>
      <c r="U39">
        <v>20.16649292432627</v>
      </c>
      <c r="V39">
        <v>10.3408327573619</v>
      </c>
      <c r="W39">
        <v>19.685890393513102</v>
      </c>
      <c r="X39">
        <v>9.7879590187649954E-2</v>
      </c>
      <c r="Y39">
        <v>1.7141768406362661</v>
      </c>
      <c r="Z39">
        <v>3.1065268193948739</v>
      </c>
      <c r="AA39">
        <v>17.292027745911529</v>
      </c>
      <c r="AB39">
        <v>0.33658581231176271</v>
      </c>
      <c r="AC39">
        <v>11.30199346874085</v>
      </c>
      <c r="AD39">
        <v>4.4983133222721392</v>
      </c>
      <c r="AE39">
        <v>2.2158211920648978</v>
      </c>
      <c r="AF39">
        <v>2.1214073137170759</v>
      </c>
      <c r="AG39">
        <v>20.00284359390794</v>
      </c>
      <c r="AH39">
        <v>22.868269320247521</v>
      </c>
      <c r="AI39">
        <v>3.003020857807948</v>
      </c>
      <c r="AJ39">
        <v>33.441889380793192</v>
      </c>
      <c r="AK39">
        <v>13.855985255199259</v>
      </c>
      <c r="AL39">
        <v>195.37537748150251</v>
      </c>
      <c r="AM39">
        <v>40.117269557943992</v>
      </c>
      <c r="AN39">
        <v>7.5058939386555856</v>
      </c>
    </row>
    <row r="40" spans="1:40" x14ac:dyDescent="0.45">
      <c r="A40" s="1" t="s">
        <v>469</v>
      </c>
      <c r="B40">
        <v>1.3260235437239869</v>
      </c>
      <c r="C40">
        <v>9.7816460033521513E-2</v>
      </c>
      <c r="D40">
        <v>5.7709260264708372E-2</v>
      </c>
      <c r="E40">
        <v>3.3924889497542079E-3</v>
      </c>
      <c r="F40">
        <v>0.35964449432447582</v>
      </c>
      <c r="G40">
        <v>0.23164818865308121</v>
      </c>
      <c r="H40">
        <v>0.72721979408616177</v>
      </c>
      <c r="I40">
        <v>9.6707187305686837E-2</v>
      </c>
      <c r="J40">
        <v>6.9848356084614316E-2</v>
      </c>
      <c r="K40">
        <v>4.2856882350555438E-2</v>
      </c>
      <c r="L40">
        <v>0.44928356738111808</v>
      </c>
      <c r="M40">
        <v>1.026914948307774</v>
      </c>
      <c r="N40">
        <v>6.0813827187466231E-2</v>
      </c>
      <c r="O40">
        <v>0.1180478148473216</v>
      </c>
      <c r="P40">
        <v>0.83322713881946386</v>
      </c>
      <c r="Q40">
        <v>0.53335342867220792</v>
      </c>
      <c r="R40">
        <v>5.3268552036856112E-2</v>
      </c>
      <c r="S40">
        <v>0.35281902157509748</v>
      </c>
      <c r="T40">
        <v>5.1140277749309737E-2</v>
      </c>
      <c r="U40">
        <v>0.96768299499302035</v>
      </c>
      <c r="V40">
        <v>0.48277741077713138</v>
      </c>
      <c r="W40">
        <v>1.143154397257395</v>
      </c>
      <c r="X40">
        <v>4.9112804939409442E-3</v>
      </c>
      <c r="Y40">
        <v>9.2378702802502155E-2</v>
      </c>
      <c r="Z40">
        <v>0.15383475967229321</v>
      </c>
      <c r="AA40">
        <v>0.8939341396879753</v>
      </c>
      <c r="AB40">
        <v>1.9291072488036239E-2</v>
      </c>
      <c r="AC40">
        <v>0.63421002784806668</v>
      </c>
      <c r="AD40">
        <v>0.21728632761757261</v>
      </c>
      <c r="AE40">
        <v>0.14262351620598121</v>
      </c>
      <c r="AF40">
        <v>0.1150306077734243</v>
      </c>
      <c r="AG40">
        <v>1.113705904526566</v>
      </c>
      <c r="AH40">
        <v>1.2198758734212021</v>
      </c>
      <c r="AI40">
        <v>0.1741767225252864</v>
      </c>
      <c r="AJ40">
        <v>3.487181963107945</v>
      </c>
      <c r="AK40">
        <v>1.3650195879297149</v>
      </c>
      <c r="AL40">
        <v>12.24345374790424</v>
      </c>
      <c r="AM40">
        <v>0.43988921179352097</v>
      </c>
      <c r="AN40">
        <v>0.24014917745775971</v>
      </c>
    </row>
    <row r="41" spans="1:40" x14ac:dyDescent="0.45">
      <c r="A41" s="1" t="s">
        <v>470</v>
      </c>
      <c r="B41">
        <v>15.898446188772651</v>
      </c>
      <c r="C41">
        <v>1.5300575381043771</v>
      </c>
      <c r="D41">
        <v>0.79142406179850455</v>
      </c>
      <c r="E41">
        <v>5.7824377733731107E-2</v>
      </c>
      <c r="F41">
        <v>4.0125062162834118</v>
      </c>
      <c r="G41">
        <v>2.566216460655216</v>
      </c>
      <c r="H41">
        <v>12.53030562990952</v>
      </c>
      <c r="I41">
        <v>2.014765602786555</v>
      </c>
      <c r="J41">
        <v>1.3279946342341311</v>
      </c>
      <c r="K41">
        <v>0.69966635145277101</v>
      </c>
      <c r="L41">
        <v>6.2378960557133896</v>
      </c>
      <c r="M41">
        <v>12.233026938776341</v>
      </c>
      <c r="N41">
        <v>0.68771948933487681</v>
      </c>
      <c r="O41">
        <v>1.3159053253464801</v>
      </c>
      <c r="P41">
        <v>23.344705000912189</v>
      </c>
      <c r="Q41">
        <v>16.356433862517768</v>
      </c>
      <c r="R41">
        <v>0.99496188758747872</v>
      </c>
      <c r="S41">
        <v>3.8199807545476698</v>
      </c>
      <c r="T41">
        <v>0.64713916666480187</v>
      </c>
      <c r="U41">
        <v>11.36035800568931</v>
      </c>
      <c r="V41">
        <v>5.9892482354355057</v>
      </c>
      <c r="W41">
        <v>13.658856320088111</v>
      </c>
      <c r="X41">
        <v>5.8124076077450307E-2</v>
      </c>
      <c r="Y41">
        <v>1.018000026585496</v>
      </c>
      <c r="Z41">
        <v>1.7686426842392931</v>
      </c>
      <c r="AA41">
        <v>9.8938372525833138</v>
      </c>
      <c r="AB41">
        <v>0.20242356194112149</v>
      </c>
      <c r="AC41">
        <v>7.2226547012764932</v>
      </c>
      <c r="AD41">
        <v>2.8923285195913331</v>
      </c>
      <c r="AE41">
        <v>3.4261911569103098</v>
      </c>
      <c r="AF41">
        <v>1.681727126298723</v>
      </c>
      <c r="AG41">
        <v>13.17917562238231</v>
      </c>
      <c r="AH41">
        <v>22.765734863982651</v>
      </c>
      <c r="AI41">
        <v>2.1054392980507699</v>
      </c>
      <c r="AJ41">
        <v>28.900245648546139</v>
      </c>
      <c r="AK41">
        <v>15.11899053353341</v>
      </c>
      <c r="AL41">
        <v>194.2571420779837</v>
      </c>
      <c r="AM41">
        <v>4.9694380643712179</v>
      </c>
      <c r="AN41">
        <v>5.5918982636342527</v>
      </c>
    </row>
    <row r="42" spans="1:40" x14ac:dyDescent="0.45">
      <c r="A42" s="1" t="s">
        <v>471</v>
      </c>
      <c r="B42">
        <v>2.2619515458899491</v>
      </c>
      <c r="C42">
        <v>0.25221943147953813</v>
      </c>
      <c r="D42">
        <v>0.1166498143183511</v>
      </c>
      <c r="E42">
        <v>1.3903019513462161E-2</v>
      </c>
      <c r="F42">
        <v>0.68849206806158947</v>
      </c>
      <c r="G42">
        <v>0.23151377195378259</v>
      </c>
      <c r="H42">
        <v>2.6488634939926312</v>
      </c>
      <c r="I42">
        <v>0.34390559462499232</v>
      </c>
      <c r="J42">
        <v>0.43864092802142551</v>
      </c>
      <c r="K42">
        <v>0.20816291353145211</v>
      </c>
      <c r="L42">
        <v>2.4324653740593369</v>
      </c>
      <c r="M42">
        <v>1.08114744890101</v>
      </c>
      <c r="N42">
        <v>0.16678001078086449</v>
      </c>
      <c r="O42">
        <v>0.37216151484322513</v>
      </c>
      <c r="P42">
        <v>0.33885374587958861</v>
      </c>
      <c r="Q42">
        <v>0.17404260420685461</v>
      </c>
      <c r="R42">
        <v>0.2377547693330232</v>
      </c>
      <c r="S42">
        <v>6.2732718727348802</v>
      </c>
      <c r="T42">
        <v>1.063544248267783</v>
      </c>
      <c r="U42">
        <v>2.001770052411318</v>
      </c>
      <c r="V42">
        <v>1.804227001734048</v>
      </c>
      <c r="W42">
        <v>4.9895404199827809</v>
      </c>
      <c r="X42">
        <v>2.2142294517413522E-2</v>
      </c>
      <c r="Y42">
        <v>5.9288234552364969</v>
      </c>
      <c r="Z42">
        <v>0.84445826095324295</v>
      </c>
      <c r="AA42">
        <v>54.579256997966247</v>
      </c>
      <c r="AB42">
        <v>4.9412856244645198E-2</v>
      </c>
      <c r="AC42">
        <v>1.217386374274914</v>
      </c>
      <c r="AD42">
        <v>1.792019313224497</v>
      </c>
      <c r="AE42">
        <v>0.36942502804290428</v>
      </c>
      <c r="AF42">
        <v>1.2219321609393501</v>
      </c>
      <c r="AG42">
        <v>4.2509679839477883</v>
      </c>
      <c r="AH42">
        <v>6.1189998735482476</v>
      </c>
      <c r="AI42">
        <v>1.815219193458512</v>
      </c>
      <c r="AJ42">
        <v>20.971624672202552</v>
      </c>
      <c r="AK42">
        <v>6.5506620620050624</v>
      </c>
      <c r="AL42">
        <v>94.418177084111036</v>
      </c>
      <c r="AM42">
        <v>3.666484812930729</v>
      </c>
      <c r="AN42">
        <v>0.74475509802673412</v>
      </c>
    </row>
    <row r="43" spans="1:40" x14ac:dyDescent="0.45">
      <c r="A43" s="1" t="s">
        <v>472</v>
      </c>
      <c r="B43">
        <v>1.341456670531981</v>
      </c>
      <c r="C43">
        <v>0.1409451758147422</v>
      </c>
      <c r="D43">
        <v>6.6443738287982709E-2</v>
      </c>
      <c r="E43">
        <v>6.3347244479522256E-3</v>
      </c>
      <c r="F43">
        <v>0.28015745045824753</v>
      </c>
      <c r="G43">
        <v>0.14259217991860881</v>
      </c>
      <c r="H43">
        <v>2.459493948489742</v>
      </c>
      <c r="I43">
        <v>0.51725778130164257</v>
      </c>
      <c r="J43">
        <v>5.3264766133124752E-2</v>
      </c>
      <c r="K43">
        <v>0.12689343901446701</v>
      </c>
      <c r="L43">
        <v>2.4479916819398611</v>
      </c>
      <c r="M43">
        <v>0.4686762286491043</v>
      </c>
      <c r="N43">
        <v>5.8164175581396048E-2</v>
      </c>
      <c r="O43">
        <v>3.0181698256605389</v>
      </c>
      <c r="P43">
        <v>0.33135433348220428</v>
      </c>
      <c r="Q43">
        <v>0.15986479760993089</v>
      </c>
      <c r="R43">
        <v>5.9731941003951898E-2</v>
      </c>
      <c r="S43">
        <v>0.3385908578874246</v>
      </c>
      <c r="T43">
        <v>0.10131569874741279</v>
      </c>
      <c r="U43">
        <v>2.1209115198044191</v>
      </c>
      <c r="V43">
        <v>1.1387622234779331</v>
      </c>
      <c r="W43">
        <v>3.3769800586069301</v>
      </c>
      <c r="X43">
        <v>2.087977831138078E-2</v>
      </c>
      <c r="Y43">
        <v>0.1568083955104333</v>
      </c>
      <c r="Z43">
        <v>0.76446052211696203</v>
      </c>
      <c r="AA43">
        <v>2.2207788920190579</v>
      </c>
      <c r="AB43">
        <v>2.5893667582599221E-2</v>
      </c>
      <c r="AC43">
        <v>0.82524624975539473</v>
      </c>
      <c r="AD43">
        <v>0.92439460702775955</v>
      </c>
      <c r="AE43">
        <v>0.1029180584844437</v>
      </c>
      <c r="AF43">
        <v>0.32292943175094668</v>
      </c>
      <c r="AG43">
        <v>4.2337897011304308</v>
      </c>
      <c r="AH43">
        <v>2.3789944993540311</v>
      </c>
      <c r="AI43">
        <v>0.44668743547308909</v>
      </c>
      <c r="AJ43">
        <v>3.8590165290788372</v>
      </c>
      <c r="AK43">
        <v>1.893135292168848</v>
      </c>
      <c r="AL43">
        <v>32.574739773636487</v>
      </c>
      <c r="AM43">
        <v>1.0497882046607461</v>
      </c>
      <c r="AN43">
        <v>1.667952789423385</v>
      </c>
    </row>
    <row r="44" spans="1:40" x14ac:dyDescent="0.45">
      <c r="A44" s="1" t="s">
        <v>473</v>
      </c>
      <c r="B44">
        <v>3.217733391531433</v>
      </c>
      <c r="C44">
        <v>0.49476181753592852</v>
      </c>
      <c r="D44">
        <v>0.20980603504535611</v>
      </c>
      <c r="E44">
        <v>2.0397475061507291E-2</v>
      </c>
      <c r="F44">
        <v>0.98072934796890987</v>
      </c>
      <c r="G44">
        <v>0.44726854638117691</v>
      </c>
      <c r="H44">
        <v>3.6360269653883308</v>
      </c>
      <c r="I44">
        <v>0.49233343588961248</v>
      </c>
      <c r="J44">
        <v>0.1300517209984669</v>
      </c>
      <c r="K44">
        <v>0.61250214846155593</v>
      </c>
      <c r="L44">
        <v>4.5891356467784759</v>
      </c>
      <c r="M44">
        <v>1.282791705894335</v>
      </c>
      <c r="N44">
        <v>0.19845643288728099</v>
      </c>
      <c r="O44">
        <v>0.28115220993471868</v>
      </c>
      <c r="P44">
        <v>0.87014315263423592</v>
      </c>
      <c r="Q44">
        <v>0.62053494912835672</v>
      </c>
      <c r="R44">
        <v>0.1447891041240856</v>
      </c>
      <c r="S44">
        <v>0.73987159962672988</v>
      </c>
      <c r="T44">
        <v>0.18861748388392061</v>
      </c>
      <c r="U44">
        <v>3.6611204834061568</v>
      </c>
      <c r="V44">
        <v>3.247047861701033</v>
      </c>
      <c r="W44">
        <v>7.0874265367755793</v>
      </c>
      <c r="X44">
        <v>2.6368234137455641E-2</v>
      </c>
      <c r="Y44">
        <v>0.17251905066562559</v>
      </c>
      <c r="Z44">
        <v>1.111179022665419</v>
      </c>
      <c r="AA44">
        <v>1.7435273098921511</v>
      </c>
      <c r="AB44">
        <v>4.5833795117337602E-2</v>
      </c>
      <c r="AC44">
        <v>1.0007304142264819</v>
      </c>
      <c r="AD44">
        <v>1.349394585646789</v>
      </c>
      <c r="AE44">
        <v>0.24902712193291129</v>
      </c>
      <c r="AF44">
        <v>0.46654627772839952</v>
      </c>
      <c r="AG44">
        <v>6.9113566062866063</v>
      </c>
      <c r="AH44">
        <v>3.208500567433497</v>
      </c>
      <c r="AI44">
        <v>0.7782260076766121</v>
      </c>
      <c r="AJ44">
        <v>5.4105552114956366</v>
      </c>
      <c r="AK44">
        <v>3.168882968890836</v>
      </c>
      <c r="AL44">
        <v>83.768199178222943</v>
      </c>
      <c r="AM44">
        <v>1.9786599918385941</v>
      </c>
      <c r="AN44">
        <v>3.6474002541777231</v>
      </c>
    </row>
    <row r="45" spans="1:40" x14ac:dyDescent="0.45">
      <c r="A45" s="1" t="s">
        <v>474</v>
      </c>
      <c r="B45">
        <v>1.1550396528957529</v>
      </c>
      <c r="C45">
        <v>0.1157785495080539</v>
      </c>
      <c r="D45">
        <v>6.1282733409693611E-2</v>
      </c>
      <c r="E45">
        <v>6.1624479450845147E-3</v>
      </c>
      <c r="F45">
        <v>0.2451892483714733</v>
      </c>
      <c r="G45">
        <v>0.1187610602622414</v>
      </c>
      <c r="H45">
        <v>2.4607846375687972</v>
      </c>
      <c r="I45">
        <v>0.31314500676729679</v>
      </c>
      <c r="J45">
        <v>5.8920789878308323E-2</v>
      </c>
      <c r="K45">
        <v>0.14632105792566719</v>
      </c>
      <c r="L45">
        <v>0.64974872543477979</v>
      </c>
      <c r="M45">
        <v>0.71970523699990985</v>
      </c>
      <c r="N45">
        <v>5.490280304283511E-2</v>
      </c>
      <c r="O45">
        <v>7.3969951401815157E-2</v>
      </c>
      <c r="P45">
        <v>0.29030127980175441</v>
      </c>
      <c r="Q45">
        <v>0.16438636357199779</v>
      </c>
      <c r="R45">
        <v>6.5026294024150055E-2</v>
      </c>
      <c r="S45">
        <v>0.27134568876212978</v>
      </c>
      <c r="T45">
        <v>0.11755408926383761</v>
      </c>
      <c r="U45">
        <v>37.464264188930962</v>
      </c>
      <c r="V45">
        <v>6.4857077167554316</v>
      </c>
      <c r="W45">
        <v>4.8514947990679929</v>
      </c>
      <c r="X45">
        <v>2.8337877448159542E-2</v>
      </c>
      <c r="Y45">
        <v>3.3406170988475002E-2</v>
      </c>
      <c r="Z45">
        <v>0.78511029186850145</v>
      </c>
      <c r="AA45">
        <v>0.39227349128254779</v>
      </c>
      <c r="AB45">
        <v>0.2004513343133057</v>
      </c>
      <c r="AC45">
        <v>0.35494297317021589</v>
      </c>
      <c r="AD45">
        <v>1.005493447196115</v>
      </c>
      <c r="AE45">
        <v>0.1144289926631923</v>
      </c>
      <c r="AF45">
        <v>0.49555931559426741</v>
      </c>
      <c r="AG45">
        <v>2.8650636342190241</v>
      </c>
      <c r="AH45">
        <v>1.9844241394013331</v>
      </c>
      <c r="AI45">
        <v>0.80487790807895632</v>
      </c>
      <c r="AJ45">
        <v>4.3033250297837302</v>
      </c>
      <c r="AK45">
        <v>2.4062949834329652</v>
      </c>
      <c r="AL45">
        <v>32.479502445377783</v>
      </c>
      <c r="AM45">
        <v>0.42859101726294579</v>
      </c>
      <c r="AN45">
        <v>5.0886950889032754</v>
      </c>
    </row>
    <row r="46" spans="1:40" x14ac:dyDescent="0.45">
      <c r="A46" s="1" t="s">
        <v>475</v>
      </c>
      <c r="B46">
        <v>0.1007470776136842</v>
      </c>
      <c r="C46">
        <v>1.1783988107247239E-2</v>
      </c>
      <c r="D46">
        <v>3.7830967369757418E-3</v>
      </c>
      <c r="E46">
        <v>5.4577156211346332E-4</v>
      </c>
      <c r="F46">
        <v>4.1100088215366863E-2</v>
      </c>
      <c r="G46">
        <v>1.2235526584853201E-2</v>
      </c>
      <c r="H46">
        <v>0.55069957654443724</v>
      </c>
      <c r="I46">
        <v>2.0314675238583761E-2</v>
      </c>
      <c r="J46">
        <v>7.1205829142962224E-3</v>
      </c>
      <c r="K46">
        <v>6.7953492871496556E-3</v>
      </c>
      <c r="L46">
        <v>0.13529632978432951</v>
      </c>
      <c r="M46">
        <v>5.8175986761122192E-2</v>
      </c>
      <c r="N46">
        <v>5.9020945654862109E-3</v>
      </c>
      <c r="O46">
        <v>9.0975736748561149E-3</v>
      </c>
      <c r="P46">
        <v>3.1402519690300217E-2</v>
      </c>
      <c r="Q46">
        <v>1.851383689355832E-2</v>
      </c>
      <c r="R46">
        <v>5.473928328803692E-3</v>
      </c>
      <c r="S46">
        <v>6.095693963547627E-2</v>
      </c>
      <c r="T46">
        <v>1.0902966132891399E-2</v>
      </c>
      <c r="U46">
        <v>0.12662309590081189</v>
      </c>
      <c r="V46">
        <v>0.11541509380778051</v>
      </c>
      <c r="W46">
        <v>2.0344168598193009</v>
      </c>
      <c r="X46">
        <v>1.1659636852795719E-3</v>
      </c>
      <c r="Y46">
        <v>8.1671743580331319E-3</v>
      </c>
      <c r="Z46">
        <v>2.873684112703281E-2</v>
      </c>
      <c r="AA46">
        <v>8.0551023036924088E-2</v>
      </c>
      <c r="AB46">
        <v>7.7040342126234354E-2</v>
      </c>
      <c r="AC46">
        <v>3.5000305965376698E-2</v>
      </c>
      <c r="AD46">
        <v>5.6820863747075942E-2</v>
      </c>
      <c r="AE46">
        <v>1.039608471537333E-2</v>
      </c>
      <c r="AF46">
        <v>1.723733232246245E-2</v>
      </c>
      <c r="AG46">
        <v>0.30351218721015288</v>
      </c>
      <c r="AH46">
        <v>0.16708600823416531</v>
      </c>
      <c r="AI46">
        <v>4.2393746006374841E-2</v>
      </c>
      <c r="AJ46">
        <v>2.2300635256053649</v>
      </c>
      <c r="AK46">
        <v>0.80576704827738188</v>
      </c>
      <c r="AL46">
        <v>10.97233733062096</v>
      </c>
      <c r="AM46">
        <v>2.2085925332438801E-2</v>
      </c>
      <c r="AN46">
        <v>0.54856994410452109</v>
      </c>
    </row>
    <row r="47" spans="1:40" x14ac:dyDescent="0.45">
      <c r="A47" s="1" t="s">
        <v>476</v>
      </c>
      <c r="B47">
        <v>0.41311368082941541</v>
      </c>
      <c r="C47">
        <v>5.3170811016067979E-2</v>
      </c>
      <c r="D47">
        <v>1.6180667841985949E-2</v>
      </c>
      <c r="E47">
        <v>2.440373356999872E-3</v>
      </c>
      <c r="F47">
        <v>0.18866408060645831</v>
      </c>
      <c r="G47">
        <v>6.284800828518125E-2</v>
      </c>
      <c r="H47">
        <v>1.267959596676496</v>
      </c>
      <c r="I47">
        <v>8.153212308604911E-2</v>
      </c>
      <c r="J47">
        <v>2.81385295240709E-2</v>
      </c>
      <c r="K47">
        <v>2.3058689428970269E-2</v>
      </c>
      <c r="L47">
        <v>0.18582676584019869</v>
      </c>
      <c r="M47">
        <v>0.30529635261107219</v>
      </c>
      <c r="N47">
        <v>2.9989707197814741E-2</v>
      </c>
      <c r="O47">
        <v>4.7037284081998532E-2</v>
      </c>
      <c r="P47">
        <v>9.2996293545290279E-2</v>
      </c>
      <c r="Q47">
        <v>4.8157030862986408E-2</v>
      </c>
      <c r="R47">
        <v>2.476927686989662E-2</v>
      </c>
      <c r="S47">
        <v>0.29805993255945767</v>
      </c>
      <c r="T47">
        <v>5.1953247154656407E-2</v>
      </c>
      <c r="U47">
        <v>0.61390479367662798</v>
      </c>
      <c r="V47">
        <v>0.3925835923293336</v>
      </c>
      <c r="W47">
        <v>5.7926577555679426</v>
      </c>
      <c r="X47">
        <v>5.0994686149303126E-3</v>
      </c>
      <c r="Y47">
        <v>4.1933991044116589E-2</v>
      </c>
      <c r="Z47">
        <v>0.1309318156961769</v>
      </c>
      <c r="AA47">
        <v>0.41124502537640228</v>
      </c>
      <c r="AB47">
        <v>0.3302215946113905</v>
      </c>
      <c r="AC47">
        <v>0.1724147735837584</v>
      </c>
      <c r="AD47">
        <v>0.2168662086251657</v>
      </c>
      <c r="AE47">
        <v>3.7182058870938117E-2</v>
      </c>
      <c r="AF47">
        <v>7.0625734978700644E-2</v>
      </c>
      <c r="AG47">
        <v>0.83046115754413585</v>
      </c>
      <c r="AH47">
        <v>0.66602127705618397</v>
      </c>
      <c r="AI47">
        <v>0.219434860098387</v>
      </c>
      <c r="AJ47">
        <v>9.3342454354965589</v>
      </c>
      <c r="AK47">
        <v>3.3165536176732489</v>
      </c>
      <c r="AL47">
        <v>34.874886313006172</v>
      </c>
      <c r="AM47">
        <v>0.1081099096710242</v>
      </c>
      <c r="AN47">
        <v>0.15917508355394361</v>
      </c>
    </row>
    <row r="48" spans="1:40" x14ac:dyDescent="0.45">
      <c r="A48" s="1" t="s">
        <v>477</v>
      </c>
      <c r="B48">
        <v>0.14415763348754379</v>
      </c>
      <c r="C48">
        <v>1.7319693010201739E-2</v>
      </c>
      <c r="D48">
        <v>8.433111311375167E-3</v>
      </c>
      <c r="E48">
        <v>7.9033832677403255E-4</v>
      </c>
      <c r="F48">
        <v>4.6013295596604567E-2</v>
      </c>
      <c r="G48">
        <v>1.4574509861704721E-2</v>
      </c>
      <c r="H48">
        <v>0.3906294494632736</v>
      </c>
      <c r="I48">
        <v>2.4509780397518131E-2</v>
      </c>
      <c r="J48">
        <v>7.1637412795526661E-3</v>
      </c>
      <c r="K48">
        <v>1.6045837705252849E-2</v>
      </c>
      <c r="L48">
        <v>0.24012703171797711</v>
      </c>
      <c r="M48">
        <v>8.1166732204728781E-2</v>
      </c>
      <c r="N48">
        <v>7.0915643088443076E-3</v>
      </c>
      <c r="O48">
        <v>1.0736751326045339E-2</v>
      </c>
      <c r="P48">
        <v>3.4037583830794207E-2</v>
      </c>
      <c r="Q48">
        <v>1.9610200890117589E-2</v>
      </c>
      <c r="R48">
        <v>7.7551192615688694E-3</v>
      </c>
      <c r="S48">
        <v>0.40242410124106109</v>
      </c>
      <c r="T48">
        <v>3.4250909550089637E-2</v>
      </c>
      <c r="U48">
        <v>0.90233787521478304</v>
      </c>
      <c r="V48">
        <v>0.12850119234102561</v>
      </c>
      <c r="W48">
        <v>1.787734030131787</v>
      </c>
      <c r="X48">
        <v>1.6348119569502119E-3</v>
      </c>
      <c r="Y48">
        <v>9.9822259173505453E-3</v>
      </c>
      <c r="Z48">
        <v>6.6300812973017556E-2</v>
      </c>
      <c r="AA48">
        <v>9.9214286701966289E-2</v>
      </c>
      <c r="AB48">
        <v>0.12795085550623381</v>
      </c>
      <c r="AC48">
        <v>5.069631480604609E-2</v>
      </c>
      <c r="AD48">
        <v>8.4132003093558311E-2</v>
      </c>
      <c r="AE48">
        <v>1.2243065219975041E-2</v>
      </c>
      <c r="AF48">
        <v>2.679055674849733E-2</v>
      </c>
      <c r="AG48">
        <v>0.24596183769266219</v>
      </c>
      <c r="AH48">
        <v>0.21039436767205391</v>
      </c>
      <c r="AI48">
        <v>5.7189452684809648E-2</v>
      </c>
      <c r="AJ48">
        <v>2.432815227746099</v>
      </c>
      <c r="AK48">
        <v>0.81591393997974904</v>
      </c>
      <c r="AL48">
        <v>6.8107140806772</v>
      </c>
      <c r="AM48">
        <v>2.8824894383179499E-2</v>
      </c>
      <c r="AN48">
        <v>0.47710585716162868</v>
      </c>
    </row>
    <row r="49" spans="1:40" x14ac:dyDescent="0.45">
      <c r="A49" s="1" t="s">
        <v>478</v>
      </c>
      <c r="B49">
        <v>0.61904848655061651</v>
      </c>
      <c r="C49">
        <v>6.7258823934493672E-2</v>
      </c>
      <c r="D49">
        <v>2.719304414979903E-2</v>
      </c>
      <c r="E49">
        <v>3.5189442981846501E-3</v>
      </c>
      <c r="F49">
        <v>1.642328942521686</v>
      </c>
      <c r="G49">
        <v>0.1451221685145537</v>
      </c>
      <c r="H49">
        <v>1.24512635918239</v>
      </c>
      <c r="I49">
        <v>0.1173175185156636</v>
      </c>
      <c r="J49">
        <v>0.19031391670545569</v>
      </c>
      <c r="K49">
        <v>2.725311562697335E-2</v>
      </c>
      <c r="L49">
        <v>0.2120898333990362</v>
      </c>
      <c r="M49">
        <v>64.211367160457542</v>
      </c>
      <c r="N49">
        <v>0.12688465797394979</v>
      </c>
      <c r="O49">
        <v>8.7115475807633819E-2</v>
      </c>
      <c r="P49">
        <v>0.27675806702240852</v>
      </c>
      <c r="Q49">
        <v>9.4619952052725304E-2</v>
      </c>
      <c r="R49">
        <v>0.1441432583422399</v>
      </c>
      <c r="S49">
        <v>3.237160326964184</v>
      </c>
      <c r="T49">
        <v>0.12446440749361561</v>
      </c>
      <c r="U49">
        <v>0.62549240876544743</v>
      </c>
      <c r="V49">
        <v>0.40127176556676952</v>
      </c>
      <c r="W49">
        <v>1.0214301093893161</v>
      </c>
      <c r="X49">
        <v>4.3998035836800183E-3</v>
      </c>
      <c r="Y49">
        <v>4.2929769668274172E-2</v>
      </c>
      <c r="Z49">
        <v>0.11952268806160279</v>
      </c>
      <c r="AA49">
        <v>0.46241463255730381</v>
      </c>
      <c r="AB49">
        <v>0.14561179562203469</v>
      </c>
      <c r="AC49">
        <v>10.655411789189319</v>
      </c>
      <c r="AD49">
        <v>0.31824407568719859</v>
      </c>
      <c r="AE49">
        <v>0.60504577940015536</v>
      </c>
      <c r="AF49">
        <v>0.5287311726564371</v>
      </c>
      <c r="AG49">
        <v>2.4247967971885931</v>
      </c>
      <c r="AH49">
        <v>12.44729492771838</v>
      </c>
      <c r="AI49">
        <v>0.47580178970523568</v>
      </c>
      <c r="AJ49">
        <v>3.7935506375416592</v>
      </c>
      <c r="AK49">
        <v>1.7193245215431849</v>
      </c>
      <c r="AL49">
        <v>28.114939197194591</v>
      </c>
      <c r="AM49">
        <v>3.5023271752673288</v>
      </c>
      <c r="AN49">
        <v>1.8489386995645749</v>
      </c>
    </row>
    <row r="50" spans="1:40" x14ac:dyDescent="0.45">
      <c r="A50" s="1" t="s">
        <v>479</v>
      </c>
      <c r="B50">
        <v>6.0427007893978812</v>
      </c>
      <c r="C50">
        <v>0.6494931246109974</v>
      </c>
      <c r="D50">
        <v>0.2769505249971399</v>
      </c>
      <c r="E50">
        <v>3.3441503397308371E-2</v>
      </c>
      <c r="F50">
        <v>13.298254240375339</v>
      </c>
      <c r="G50">
        <v>1.109569441417013</v>
      </c>
      <c r="H50">
        <v>3.6655686287148859</v>
      </c>
      <c r="I50">
        <v>0.62521351850977513</v>
      </c>
      <c r="J50">
        <v>1.3067383868158831</v>
      </c>
      <c r="K50">
        <v>0.24800364890070239</v>
      </c>
      <c r="L50">
        <v>1.675848830309675</v>
      </c>
      <c r="M50">
        <v>295.21601756142883</v>
      </c>
      <c r="N50">
        <v>1.0099181747335999</v>
      </c>
      <c r="O50">
        <v>0.66021509009060986</v>
      </c>
      <c r="P50">
        <v>2.0640231353368348</v>
      </c>
      <c r="Q50">
        <v>0.7403601363749267</v>
      </c>
      <c r="R50">
        <v>1.1871760433102629</v>
      </c>
      <c r="S50">
        <v>27.13984615589191</v>
      </c>
      <c r="T50">
        <v>0.71047287192295716</v>
      </c>
      <c r="U50">
        <v>5.2311797440825396</v>
      </c>
      <c r="V50">
        <v>3.1882399605041041</v>
      </c>
      <c r="W50">
        <v>6.7701090790476997</v>
      </c>
      <c r="X50">
        <v>3.5666236361219059E-2</v>
      </c>
      <c r="Y50">
        <v>0.37420477844061301</v>
      </c>
      <c r="Z50">
        <v>0.96130676887179134</v>
      </c>
      <c r="AA50">
        <v>3.9665164296323678</v>
      </c>
      <c r="AB50">
        <v>1.216024415140214</v>
      </c>
      <c r="AC50">
        <v>87.807434045622031</v>
      </c>
      <c r="AD50">
        <v>1.8798382021295481</v>
      </c>
      <c r="AE50">
        <v>4.7190837990078363</v>
      </c>
      <c r="AF50">
        <v>1.906101814620188</v>
      </c>
      <c r="AG50">
        <v>6.3380710943029941</v>
      </c>
      <c r="AH50">
        <v>94.104290010080518</v>
      </c>
      <c r="AI50">
        <v>1.953619361775478</v>
      </c>
      <c r="AJ50">
        <v>15.388834029250971</v>
      </c>
      <c r="AK50">
        <v>6.2404862048135126</v>
      </c>
      <c r="AL50">
        <v>79.169348768248028</v>
      </c>
      <c r="AM50">
        <v>5.9279621661110902</v>
      </c>
      <c r="AN50">
        <v>0.9751198423973424</v>
      </c>
    </row>
    <row r="51" spans="1:40" x14ac:dyDescent="0.45">
      <c r="A51" s="1" t="s">
        <v>480</v>
      </c>
      <c r="B51">
        <v>4.0333190479499993E-2</v>
      </c>
      <c r="C51">
        <v>4.8538580893962759E-3</v>
      </c>
      <c r="D51">
        <v>1.424063425897096E-3</v>
      </c>
      <c r="E51">
        <v>2.0943197602078421E-4</v>
      </c>
      <c r="F51">
        <v>1.6549658543019988E-2</v>
      </c>
      <c r="G51">
        <v>5.4997917067158121E-3</v>
      </c>
      <c r="H51">
        <v>9.2144046783797534E-2</v>
      </c>
      <c r="I51">
        <v>6.606558648771934E-3</v>
      </c>
      <c r="J51">
        <v>2.3820638787677311E-3</v>
      </c>
      <c r="K51">
        <v>2.4427798259369611E-3</v>
      </c>
      <c r="L51">
        <v>2.752102783276341E-2</v>
      </c>
      <c r="M51">
        <v>2.53619315200736E-2</v>
      </c>
      <c r="N51">
        <v>2.632715073606893E-3</v>
      </c>
      <c r="O51">
        <v>4.0523462044745658E-3</v>
      </c>
      <c r="P51">
        <v>6.2152787766108619E-3</v>
      </c>
      <c r="Q51">
        <v>2.9906694269750079E-3</v>
      </c>
      <c r="R51">
        <v>2.1102242389938199E-3</v>
      </c>
      <c r="S51">
        <v>2.5789243078893631E-2</v>
      </c>
      <c r="T51">
        <v>4.4180936246726501E-3</v>
      </c>
      <c r="U51">
        <v>5.215117782469441E-2</v>
      </c>
      <c r="V51">
        <v>3.5461372989203557E-2</v>
      </c>
      <c r="W51">
        <v>0.47897300661922199</v>
      </c>
      <c r="X51">
        <v>4.4430892844127588E-4</v>
      </c>
      <c r="Y51">
        <v>3.675127075325843E-3</v>
      </c>
      <c r="Z51">
        <v>1.1588720576594991E-2</v>
      </c>
      <c r="AA51">
        <v>3.5961720865129117E-2</v>
      </c>
      <c r="AB51">
        <v>2.6958504226736912E-2</v>
      </c>
      <c r="AC51">
        <v>1.509104625296827E-2</v>
      </c>
      <c r="AD51">
        <v>1.5884155825208111E-2</v>
      </c>
      <c r="AE51">
        <v>2.993166448016856E-3</v>
      </c>
      <c r="AF51">
        <v>5.8298098138907838E-3</v>
      </c>
      <c r="AG51">
        <v>4.8531662024828122E-2</v>
      </c>
      <c r="AH51">
        <v>5.6327574156891852E-2</v>
      </c>
      <c r="AI51">
        <v>1.06300009269153E-2</v>
      </c>
      <c r="AJ51">
        <v>0.8130630171137565</v>
      </c>
      <c r="AK51">
        <v>0.28866641536268411</v>
      </c>
      <c r="AL51">
        <v>2.5852499645051359</v>
      </c>
      <c r="AM51">
        <v>9.3865968890021415E-3</v>
      </c>
      <c r="AN51">
        <v>3.4855076807906567E-2</v>
      </c>
    </row>
    <row r="52" spans="1:40" x14ac:dyDescent="0.45">
      <c r="A52" s="1" t="s">
        <v>481</v>
      </c>
      <c r="B52">
        <v>0.14210736106377969</v>
      </c>
      <c r="C52">
        <v>1.7988306185297131E-2</v>
      </c>
      <c r="D52">
        <v>5.4322272235295677E-3</v>
      </c>
      <c r="E52">
        <v>8.3779653027193229E-4</v>
      </c>
      <c r="F52">
        <v>6.7903695622098081E-2</v>
      </c>
      <c r="G52">
        <v>2.2613462780300461E-2</v>
      </c>
      <c r="H52">
        <v>0.36859699093697301</v>
      </c>
      <c r="I52">
        <v>2.5189678930022701E-2</v>
      </c>
      <c r="J52">
        <v>9.6898425651604954E-3</v>
      </c>
      <c r="K52">
        <v>7.4247465135687772E-3</v>
      </c>
      <c r="L52">
        <v>6.1340612700043581E-2</v>
      </c>
      <c r="M52">
        <v>0.1039731974723498</v>
      </c>
      <c r="N52">
        <v>1.0798519971968189E-2</v>
      </c>
      <c r="O52">
        <v>1.664615853023051E-2</v>
      </c>
      <c r="P52">
        <v>2.4187497889657961E-2</v>
      </c>
      <c r="Q52">
        <v>1.1217646759828861E-2</v>
      </c>
      <c r="R52">
        <v>8.4195723877569881E-3</v>
      </c>
      <c r="S52">
        <v>0.10535554587407051</v>
      </c>
      <c r="T52">
        <v>1.786289868107736E-2</v>
      </c>
      <c r="U52">
        <v>0.21414949745757461</v>
      </c>
      <c r="V52">
        <v>0.13298976344945779</v>
      </c>
      <c r="W52">
        <v>2.4267982028498158</v>
      </c>
      <c r="X52">
        <v>1.790145457750755E-3</v>
      </c>
      <c r="Y52">
        <v>1.5152149030863669E-2</v>
      </c>
      <c r="Z52">
        <v>4.5922181696979231E-2</v>
      </c>
      <c r="AA52">
        <v>0.1481282390493292</v>
      </c>
      <c r="AB52">
        <v>0.1091529258763798</v>
      </c>
      <c r="AC52">
        <v>6.1505282429996172E-2</v>
      </c>
      <c r="AD52">
        <v>5.9889407446974817E-2</v>
      </c>
      <c r="AE52">
        <v>1.202104307049247E-2</v>
      </c>
      <c r="AF52">
        <v>2.2873910073373839E-2</v>
      </c>
      <c r="AG52">
        <v>0.20192632125364601</v>
      </c>
      <c r="AH52">
        <v>0.21502679020258089</v>
      </c>
      <c r="AI52">
        <v>4.2232872367918103E-2</v>
      </c>
      <c r="AJ52">
        <v>3.2820197385403809</v>
      </c>
      <c r="AK52">
        <v>1.160271019463242</v>
      </c>
      <c r="AL52">
        <v>9.9796814287419497</v>
      </c>
      <c r="AM52">
        <v>3.8010598165731713E-2</v>
      </c>
      <c r="AN52">
        <v>4.5962690928748759E-2</v>
      </c>
    </row>
    <row r="53" spans="1:40" x14ac:dyDescent="0.45">
      <c r="A53" s="1" t="s">
        <v>482</v>
      </c>
      <c r="B53">
        <v>10.46923563149841</v>
      </c>
      <c r="C53">
        <v>1.2133771470129311</v>
      </c>
      <c r="D53">
        <v>0.44530254344050479</v>
      </c>
      <c r="E53">
        <v>3.4245265922700649E-2</v>
      </c>
      <c r="F53">
        <v>2.2938667803003998</v>
      </c>
      <c r="G53">
        <v>0.59627848967523744</v>
      </c>
      <c r="H53">
        <v>4.0340475679498962</v>
      </c>
      <c r="I53">
        <v>0.94580835493293103</v>
      </c>
      <c r="J53">
        <v>0.1563846271644545</v>
      </c>
      <c r="K53">
        <v>0.39302503607024031</v>
      </c>
      <c r="L53">
        <v>4.2340772612296336</v>
      </c>
      <c r="M53">
        <v>1.5081259320606211</v>
      </c>
      <c r="N53">
        <v>0.36509183442099391</v>
      </c>
      <c r="O53">
        <v>0.15738342034304639</v>
      </c>
      <c r="P53">
        <v>0.67809766753285028</v>
      </c>
      <c r="Q53">
        <v>0.16850569644932811</v>
      </c>
      <c r="R53">
        <v>0.1779581818771819</v>
      </c>
      <c r="S53">
        <v>0.76627095170994819</v>
      </c>
      <c r="T53">
        <v>0.783539965662295</v>
      </c>
      <c r="U53">
        <v>1.5800249385891649</v>
      </c>
      <c r="V53">
        <v>2.4726304125001488</v>
      </c>
      <c r="W53">
        <v>16.198290714359889</v>
      </c>
      <c r="X53">
        <v>6.3016788955643596E-2</v>
      </c>
      <c r="Y53">
        <v>0.1241941215184891</v>
      </c>
      <c r="Z53">
        <v>1.540873422023922</v>
      </c>
      <c r="AA53">
        <v>1.3147895284727711</v>
      </c>
      <c r="AB53">
        <v>3.4520266729409277E-2</v>
      </c>
      <c r="AC53">
        <v>1.437896974451192</v>
      </c>
      <c r="AD53">
        <v>2.3402435238456749</v>
      </c>
      <c r="AE53">
        <v>0.26534058913691588</v>
      </c>
      <c r="AF53">
        <v>0.79076162306181541</v>
      </c>
      <c r="AG53">
        <v>8.3276024838672846</v>
      </c>
      <c r="AH53">
        <v>5.0134468842997642</v>
      </c>
      <c r="AI53">
        <v>1.0067578350661861</v>
      </c>
      <c r="AJ53">
        <v>11.822857458752701</v>
      </c>
      <c r="AK53">
        <v>4.2757791558428293</v>
      </c>
      <c r="AL53">
        <v>15.596079200885899</v>
      </c>
      <c r="AM53">
        <v>0.8994115592961881</v>
      </c>
      <c r="AN53">
        <v>0.67287824665033191</v>
      </c>
    </row>
    <row r="54" spans="1:40" x14ac:dyDescent="0.45">
      <c r="A54" s="1" t="s">
        <v>483</v>
      </c>
      <c r="B54">
        <v>761.13339366546893</v>
      </c>
      <c r="C54">
        <v>70.553250696164227</v>
      </c>
      <c r="D54">
        <v>39.139576080791322</v>
      </c>
      <c r="E54">
        <v>3.5080363561982022</v>
      </c>
      <c r="F54">
        <v>264.34758046260572</v>
      </c>
      <c r="G54">
        <v>120.2310404254322</v>
      </c>
      <c r="H54">
        <v>551.89070736280314</v>
      </c>
      <c r="I54">
        <v>223.6453232835722</v>
      </c>
      <c r="J54">
        <v>42.752419084317332</v>
      </c>
      <c r="K54">
        <v>160.52872077567011</v>
      </c>
      <c r="L54">
        <v>11301.70808131673</v>
      </c>
      <c r="M54">
        <v>272.32330923385672</v>
      </c>
      <c r="N54">
        <v>66.678918337944737</v>
      </c>
      <c r="O54">
        <v>33.190088721050707</v>
      </c>
      <c r="P54">
        <v>127.94493717155309</v>
      </c>
      <c r="Q54">
        <v>35.687661344867493</v>
      </c>
      <c r="R54">
        <v>30.55343753624712</v>
      </c>
      <c r="S54">
        <v>168.10365246827141</v>
      </c>
      <c r="T54">
        <v>53.752663366280693</v>
      </c>
      <c r="U54">
        <v>201.27574475424629</v>
      </c>
      <c r="V54">
        <v>339.19523219125199</v>
      </c>
      <c r="W54">
        <v>856.92293936171518</v>
      </c>
      <c r="X54">
        <v>4.5635912151826208</v>
      </c>
      <c r="Y54">
        <v>24.13632553767992</v>
      </c>
      <c r="Z54">
        <v>125.7988913324175</v>
      </c>
      <c r="AA54">
        <v>249.63343886967331</v>
      </c>
      <c r="AB54">
        <v>3.7950466147414028</v>
      </c>
      <c r="AC54">
        <v>201.04755250987799</v>
      </c>
      <c r="AD54">
        <v>264.04947355147499</v>
      </c>
      <c r="AE54">
        <v>49.846760640907377</v>
      </c>
      <c r="AF54">
        <v>120.05962697294881</v>
      </c>
      <c r="AG54">
        <v>1233.8580041713601</v>
      </c>
      <c r="AH54">
        <v>592.38634947912055</v>
      </c>
      <c r="AI54">
        <v>155.80085932435969</v>
      </c>
      <c r="AJ54">
        <v>1243.5802686089501</v>
      </c>
      <c r="AK54">
        <v>507.352815898627</v>
      </c>
      <c r="AL54">
        <v>2673.1630777411151</v>
      </c>
      <c r="AM54">
        <v>114.65309453062839</v>
      </c>
      <c r="AN54">
        <v>126.43366083599641</v>
      </c>
    </row>
    <row r="55" spans="1:40" x14ac:dyDescent="0.45">
      <c r="A55" s="1" t="s">
        <v>484</v>
      </c>
      <c r="B55">
        <v>104.671876624437</v>
      </c>
      <c r="C55">
        <v>11.0591591540878</v>
      </c>
      <c r="D55">
        <v>5.2250804624240166</v>
      </c>
      <c r="E55">
        <v>0.60909457736167583</v>
      </c>
      <c r="F55">
        <v>24.14055378257618</v>
      </c>
      <c r="G55">
        <v>12.316724753603481</v>
      </c>
      <c r="H55">
        <v>40.714898974722793</v>
      </c>
      <c r="I55">
        <v>11.079390571743669</v>
      </c>
      <c r="J55">
        <v>4.8632274057925118</v>
      </c>
      <c r="K55">
        <v>5.5588626262020728</v>
      </c>
      <c r="L55">
        <v>550.31519257999128</v>
      </c>
      <c r="M55">
        <v>29.081852904480421</v>
      </c>
      <c r="N55">
        <v>6.8603532791934096</v>
      </c>
      <c r="O55">
        <v>3.455548977910381</v>
      </c>
      <c r="P55">
        <v>11.43839380907467</v>
      </c>
      <c r="Q55">
        <v>3.6838383863110988</v>
      </c>
      <c r="R55">
        <v>4.3356733999374981</v>
      </c>
      <c r="S55">
        <v>18.112927635266111</v>
      </c>
      <c r="T55">
        <v>5.1224805327775922</v>
      </c>
      <c r="U55">
        <v>34.049518753017367</v>
      </c>
      <c r="V55">
        <v>58.185343710038438</v>
      </c>
      <c r="W55">
        <v>67.635817308053362</v>
      </c>
      <c r="X55">
        <v>0.48096733340612369</v>
      </c>
      <c r="Y55">
        <v>2.1283511289563561</v>
      </c>
      <c r="Z55">
        <v>11.342377700588621</v>
      </c>
      <c r="AA55">
        <v>22.287143522450339</v>
      </c>
      <c r="AB55">
        <v>0.44673473632697658</v>
      </c>
      <c r="AC55">
        <v>22.801154328530409</v>
      </c>
      <c r="AD55">
        <v>23.35959458512659</v>
      </c>
      <c r="AE55">
        <v>5.6002675266699544</v>
      </c>
      <c r="AF55">
        <v>10.97519917193998</v>
      </c>
      <c r="AG55">
        <v>97.827198167376125</v>
      </c>
      <c r="AH55">
        <v>57.612926004137996</v>
      </c>
      <c r="AI55">
        <v>11.94250791823398</v>
      </c>
      <c r="AJ55">
        <v>112.2098614047806</v>
      </c>
      <c r="AK55">
        <v>40.367780918755827</v>
      </c>
      <c r="AL55">
        <v>227.9294091502754</v>
      </c>
      <c r="AM55">
        <v>20.166405750212508</v>
      </c>
      <c r="AN55">
        <v>9.6877440180824443</v>
      </c>
    </row>
    <row r="56" spans="1:40" x14ac:dyDescent="0.45">
      <c r="A56" s="1" t="s">
        <v>485</v>
      </c>
      <c r="B56">
        <v>2.5134415616567432</v>
      </c>
      <c r="C56">
        <v>0.36794183580038758</v>
      </c>
      <c r="D56">
        <v>0.41697803791175247</v>
      </c>
      <c r="E56">
        <v>1.6144178985839371E-2</v>
      </c>
      <c r="F56">
        <v>0.45117409242634338</v>
      </c>
      <c r="G56">
        <v>8.6725945087953796E-2</v>
      </c>
      <c r="H56">
        <v>4.1818571084499032</v>
      </c>
      <c r="I56">
        <v>0.1928303591017082</v>
      </c>
      <c r="J56">
        <v>5.7948022862475523E-2</v>
      </c>
      <c r="K56">
        <v>68.759904580545282</v>
      </c>
      <c r="L56">
        <v>1.7967088592321629</v>
      </c>
      <c r="M56">
        <v>0.36646263831788672</v>
      </c>
      <c r="N56">
        <v>0.18557568695734311</v>
      </c>
      <c r="O56">
        <v>6.1220281252834602E-2</v>
      </c>
      <c r="P56">
        <v>0.1219322446827497</v>
      </c>
      <c r="Q56">
        <v>4.7940575905969847E-2</v>
      </c>
      <c r="R56">
        <v>7.6103334366671591E-2</v>
      </c>
      <c r="S56">
        <v>0.25897384810596402</v>
      </c>
      <c r="T56">
        <v>0.14986828371398539</v>
      </c>
      <c r="U56">
        <v>0.37092375850259168</v>
      </c>
      <c r="V56">
        <v>1.075133752391898</v>
      </c>
      <c r="W56">
        <v>1.7813705134701949</v>
      </c>
      <c r="X56">
        <v>9.567358898168489E-3</v>
      </c>
      <c r="Y56">
        <v>2.1714007582838112E-2</v>
      </c>
      <c r="Z56">
        <v>0.25847403905713778</v>
      </c>
      <c r="AA56">
        <v>0.25979929732852458</v>
      </c>
      <c r="AB56">
        <v>5.9402055226192409E-3</v>
      </c>
      <c r="AC56">
        <v>0.38070489147384462</v>
      </c>
      <c r="AD56">
        <v>1.3900041399165599</v>
      </c>
      <c r="AE56">
        <v>8.1809502151795957E-2</v>
      </c>
      <c r="AF56">
        <v>0.64878328146616138</v>
      </c>
      <c r="AG56">
        <v>7.5877378414604806</v>
      </c>
      <c r="AH56">
        <v>3.2985199041696021</v>
      </c>
      <c r="AI56">
        <v>0.82520876325701131</v>
      </c>
      <c r="AJ56">
        <v>4.8044912417666756</v>
      </c>
      <c r="AK56">
        <v>3.2106292077370608</v>
      </c>
      <c r="AL56">
        <v>7.5457740476363284</v>
      </c>
      <c r="AM56">
        <v>0.28581831614532022</v>
      </c>
      <c r="AN56">
        <v>0.23877004361056531</v>
      </c>
    </row>
    <row r="57" spans="1:40" x14ac:dyDescent="0.45">
      <c r="A57" s="1" t="s">
        <v>486</v>
      </c>
      <c r="B57">
        <v>23.44356399908866</v>
      </c>
      <c r="C57">
        <v>2.7696818042293532</v>
      </c>
      <c r="D57">
        <v>1.148739511728484</v>
      </c>
      <c r="E57">
        <v>9.0281953546127808E-2</v>
      </c>
      <c r="F57">
        <v>7.337541464246355</v>
      </c>
      <c r="G57">
        <v>1.6897697127871529</v>
      </c>
      <c r="H57">
        <v>20.785446630808291</v>
      </c>
      <c r="I57">
        <v>3.8737130542867568</v>
      </c>
      <c r="J57">
        <v>0.91368222659971143</v>
      </c>
      <c r="K57">
        <v>363.94168127609441</v>
      </c>
      <c r="L57">
        <v>6.9235958154655686</v>
      </c>
      <c r="M57">
        <v>5.6990407415349216</v>
      </c>
      <c r="N57">
        <v>2.040251269750287</v>
      </c>
      <c r="O57">
        <v>0.6062599702242143</v>
      </c>
      <c r="P57">
        <v>2.8437394878116211</v>
      </c>
      <c r="Q57">
        <v>0.84107283737314631</v>
      </c>
      <c r="R57">
        <v>0.96493138986317739</v>
      </c>
      <c r="S57">
        <v>3.8054880118508878</v>
      </c>
      <c r="T57">
        <v>2.9856782637207759</v>
      </c>
      <c r="U57">
        <v>6.2492767429252281</v>
      </c>
      <c r="V57">
        <v>11.28151401684701</v>
      </c>
      <c r="W57">
        <v>23.392981711152089</v>
      </c>
      <c r="X57">
        <v>0.1787625014433836</v>
      </c>
      <c r="Y57">
        <v>0.26751954195282879</v>
      </c>
      <c r="Z57">
        <v>2.9176620503359678</v>
      </c>
      <c r="AA57">
        <v>3.1133406061837001</v>
      </c>
      <c r="AB57">
        <v>0.1045907619335574</v>
      </c>
      <c r="AC57">
        <v>6.1779442180790971</v>
      </c>
      <c r="AD57">
        <v>8.5780142451455195</v>
      </c>
      <c r="AE57">
        <v>1.2492580713879879</v>
      </c>
      <c r="AF57">
        <v>3.2614291818051768</v>
      </c>
      <c r="AG57">
        <v>31.85753020778635</v>
      </c>
      <c r="AH57">
        <v>18.90459116902284</v>
      </c>
      <c r="AI57">
        <v>3.9838083984123429</v>
      </c>
      <c r="AJ57">
        <v>89.95926826558464</v>
      </c>
      <c r="AK57">
        <v>80.517390560342307</v>
      </c>
      <c r="AL57">
        <v>62.236896891747968</v>
      </c>
      <c r="AM57">
        <v>3.6010875508611351</v>
      </c>
      <c r="AN57">
        <v>2.7280455224049658</v>
      </c>
    </row>
    <row r="58" spans="1:40" x14ac:dyDescent="0.45">
      <c r="A58" s="1" t="s">
        <v>487</v>
      </c>
      <c r="B58">
        <v>78.139667095466791</v>
      </c>
      <c r="C58">
        <v>8.3608522651205597</v>
      </c>
      <c r="D58">
        <v>4.251385356170414</v>
      </c>
      <c r="E58">
        <v>0.28908368746530189</v>
      </c>
      <c r="F58">
        <v>18.76645282245865</v>
      </c>
      <c r="G58">
        <v>4.2982805487178579</v>
      </c>
      <c r="H58">
        <v>118.0336783586886</v>
      </c>
      <c r="I58">
        <v>15.317872093551919</v>
      </c>
      <c r="J58">
        <v>2.38897735685015</v>
      </c>
      <c r="K58">
        <v>66.409541844933187</v>
      </c>
      <c r="L58">
        <v>49.870288873555872</v>
      </c>
      <c r="M58">
        <v>15.114427242390899</v>
      </c>
      <c r="N58">
        <v>5.0683840980852297</v>
      </c>
      <c r="O58">
        <v>2.02338399091671</v>
      </c>
      <c r="P58">
        <v>7.5865309958678564</v>
      </c>
      <c r="Q58">
        <v>2.3450604117329359</v>
      </c>
      <c r="R58">
        <v>3.4312074028943971</v>
      </c>
      <c r="S58">
        <v>10.539593299842659</v>
      </c>
      <c r="T58">
        <v>10.22714627088577</v>
      </c>
      <c r="U58">
        <v>17.0869111210942</v>
      </c>
      <c r="V58">
        <v>48.565608150077637</v>
      </c>
      <c r="W58">
        <v>105.0358101157975</v>
      </c>
      <c r="X58">
        <v>0.58533556145853427</v>
      </c>
      <c r="Y58">
        <v>0.66857963915143492</v>
      </c>
      <c r="Z58">
        <v>8.823793116031851</v>
      </c>
      <c r="AA58">
        <v>8.2136669543360181</v>
      </c>
      <c r="AB58">
        <v>0.29061124933622712</v>
      </c>
      <c r="AC58">
        <v>17.198071655355221</v>
      </c>
      <c r="AD58">
        <v>36.321295946061873</v>
      </c>
      <c r="AE58">
        <v>3.670575733903843</v>
      </c>
      <c r="AF58">
        <v>13.670276723242161</v>
      </c>
      <c r="AG58">
        <v>150.0892321895322</v>
      </c>
      <c r="AH58">
        <v>64.369123714548081</v>
      </c>
      <c r="AI58">
        <v>17.247356309420731</v>
      </c>
      <c r="AJ58">
        <v>312.70742305711372</v>
      </c>
      <c r="AK58">
        <v>1471.9029556028299</v>
      </c>
      <c r="AL58">
        <v>215.09070710876631</v>
      </c>
      <c r="AM58">
        <v>9.0463792384568364</v>
      </c>
      <c r="AN58">
        <v>28.24190344327565</v>
      </c>
    </row>
    <row r="59" spans="1:40" x14ac:dyDescent="0.45">
      <c r="A59" s="1" t="s">
        <v>488</v>
      </c>
      <c r="B59">
        <v>1.672008686305041</v>
      </c>
      <c r="C59">
        <v>0.21189218449660449</v>
      </c>
      <c r="D59">
        <v>7.6065586198617599E-2</v>
      </c>
      <c r="E59">
        <v>6.6608121672943263E-3</v>
      </c>
      <c r="F59">
        <v>0.61600076118699387</v>
      </c>
      <c r="G59">
        <v>0.13961278535233129</v>
      </c>
      <c r="H59">
        <v>1.07467177649162</v>
      </c>
      <c r="I59">
        <v>0.28043333994796282</v>
      </c>
      <c r="J59">
        <v>7.5905387745629174E-2</v>
      </c>
      <c r="K59">
        <v>0.93153398739443805</v>
      </c>
      <c r="L59">
        <v>0.45114526759530982</v>
      </c>
      <c r="M59">
        <v>0.47429296611523131</v>
      </c>
      <c r="N59">
        <v>0.17338275041195611</v>
      </c>
      <c r="O59">
        <v>4.8936267435778169E-2</v>
      </c>
      <c r="P59">
        <v>0.21753330704793911</v>
      </c>
      <c r="Q59">
        <v>5.5831410137554063E-2</v>
      </c>
      <c r="R59">
        <v>6.8078498671641799E-2</v>
      </c>
      <c r="S59">
        <v>0.29714112394841119</v>
      </c>
      <c r="T59">
        <v>0.14168157440062679</v>
      </c>
      <c r="U59">
        <v>0.50968117283421799</v>
      </c>
      <c r="V59">
        <v>0.74795517278798707</v>
      </c>
      <c r="W59">
        <v>1.575943708834544</v>
      </c>
      <c r="X59">
        <v>1.2356901971110151E-2</v>
      </c>
      <c r="Y59">
        <v>2.2716485150727429E-2</v>
      </c>
      <c r="Z59">
        <v>0.23068870015025689</v>
      </c>
      <c r="AA59">
        <v>0.25583915319356221</v>
      </c>
      <c r="AB59">
        <v>8.3627595733372848E-3</v>
      </c>
      <c r="AC59">
        <v>0.49442945015369522</v>
      </c>
      <c r="AD59">
        <v>0.57099474664608563</v>
      </c>
      <c r="AE59">
        <v>9.7260290879992162E-2</v>
      </c>
      <c r="AF59">
        <v>0.17430366771264991</v>
      </c>
      <c r="AG59">
        <v>1.841769020199346</v>
      </c>
      <c r="AH59">
        <v>1.332088418656304</v>
      </c>
      <c r="AI59">
        <v>0.21549519753676891</v>
      </c>
      <c r="AJ59">
        <v>4.2369060391982769</v>
      </c>
      <c r="AK59">
        <v>2.9678854401263148</v>
      </c>
      <c r="AL59">
        <v>3.6276169452475262</v>
      </c>
      <c r="AM59">
        <v>0.30547297357564118</v>
      </c>
      <c r="AN59">
        <v>0.14239456983089779</v>
      </c>
    </row>
    <row r="60" spans="1:40" x14ac:dyDescent="0.45">
      <c r="A60" s="1" t="s">
        <v>489</v>
      </c>
      <c r="B60">
        <v>1.5102259515982011</v>
      </c>
      <c r="C60">
        <v>0.11378527388812219</v>
      </c>
      <c r="D60">
        <v>5.3734411970384262E-2</v>
      </c>
      <c r="E60">
        <v>9.3949428810365734E-3</v>
      </c>
      <c r="F60">
        <v>0.37676214527272212</v>
      </c>
      <c r="G60">
        <v>8.5611978071044953E-2</v>
      </c>
      <c r="H60">
        <v>22.64181240101874</v>
      </c>
      <c r="I60">
        <v>3.1806035774077648</v>
      </c>
      <c r="J60">
        <v>3.775840061526288E-2</v>
      </c>
      <c r="K60">
        <v>0.21767228940190531</v>
      </c>
      <c r="L60">
        <v>1.5581437487565319</v>
      </c>
      <c r="M60">
        <v>0.31115229124049371</v>
      </c>
      <c r="N60">
        <v>7.3446167093726242E-2</v>
      </c>
      <c r="O60">
        <v>6.0163918109014607E-2</v>
      </c>
      <c r="P60">
        <v>0.17977952607419509</v>
      </c>
      <c r="Q60">
        <v>4.8959426653443147E-2</v>
      </c>
      <c r="R60">
        <v>9.3155630952419077E-2</v>
      </c>
      <c r="S60">
        <v>0.24348203986180289</v>
      </c>
      <c r="T60">
        <v>0.22094450483490249</v>
      </c>
      <c r="U60">
        <v>0.54654766141251587</v>
      </c>
      <c r="V60">
        <v>1.282692922980071</v>
      </c>
      <c r="W60">
        <v>2.4261498790878711</v>
      </c>
      <c r="X60">
        <v>1.9010473609773971E-2</v>
      </c>
      <c r="Y60">
        <v>2.7241202653880841E-2</v>
      </c>
      <c r="Z60">
        <v>0.43862500085997802</v>
      </c>
      <c r="AA60">
        <v>0.3166620466525677</v>
      </c>
      <c r="AB60">
        <v>9.001602065188033E-3</v>
      </c>
      <c r="AC60">
        <v>0.28877377765098178</v>
      </c>
      <c r="AD60">
        <v>1.1475026022036181</v>
      </c>
      <c r="AE60">
        <v>7.005568691593056E-2</v>
      </c>
      <c r="AF60">
        <v>0.96385313085368229</v>
      </c>
      <c r="AG60">
        <v>5.2556291540923601</v>
      </c>
      <c r="AH60">
        <v>5.9012417521275324</v>
      </c>
      <c r="AI60">
        <v>0.99349579614364358</v>
      </c>
      <c r="AJ60">
        <v>13.806381253417049</v>
      </c>
      <c r="AK60">
        <v>5.9328639462983244</v>
      </c>
      <c r="AL60">
        <v>201.58205427902351</v>
      </c>
      <c r="AM60">
        <v>0.213374006517739</v>
      </c>
      <c r="AN60">
        <v>0.72354602484637465</v>
      </c>
    </row>
    <row r="61" spans="1:40" x14ac:dyDescent="0.45">
      <c r="A61" s="1" t="s">
        <v>490</v>
      </c>
      <c r="B61">
        <v>0.8076531536834789</v>
      </c>
      <c r="C61">
        <v>6.301862506179387E-2</v>
      </c>
      <c r="D61">
        <v>3.9059934977749879E-2</v>
      </c>
      <c r="E61">
        <v>5.3734294756238076E-3</v>
      </c>
      <c r="F61">
        <v>0.13317062318202871</v>
      </c>
      <c r="G61">
        <v>3.0229625376407859E-2</v>
      </c>
      <c r="H61">
        <v>42.914143221186542</v>
      </c>
      <c r="I61">
        <v>3.946556225112789</v>
      </c>
      <c r="J61">
        <v>1.46505038577712E-2</v>
      </c>
      <c r="K61">
        <v>2.897584635341075</v>
      </c>
      <c r="L61">
        <v>7.6323970041507438</v>
      </c>
      <c r="M61">
        <v>0.1119234193668897</v>
      </c>
      <c r="N61">
        <v>2.2805007285558291E-2</v>
      </c>
      <c r="O61">
        <v>2.2314624126217791E-2</v>
      </c>
      <c r="P61">
        <v>8.5539868237900982E-2</v>
      </c>
      <c r="Q61">
        <v>3.2959367398140621E-2</v>
      </c>
      <c r="R61">
        <v>8.7281891668317124E-2</v>
      </c>
      <c r="S61">
        <v>0.1034438438111024</v>
      </c>
      <c r="T61">
        <v>0.13491859507023529</v>
      </c>
      <c r="U61">
        <v>0.31286685574854939</v>
      </c>
      <c r="V61">
        <v>1.2399082134668411</v>
      </c>
      <c r="W61">
        <v>2.6407181255799421</v>
      </c>
      <c r="X61">
        <v>1.264250755994694E-2</v>
      </c>
      <c r="Y61">
        <v>8.3416366057309944E-3</v>
      </c>
      <c r="Z61">
        <v>0.58063992779590246</v>
      </c>
      <c r="AA61">
        <v>0.1234035364680626</v>
      </c>
      <c r="AB61">
        <v>6.7280321989803167E-3</v>
      </c>
      <c r="AC61">
        <v>0.12954438098004509</v>
      </c>
      <c r="AD61">
        <v>0.84955370604924607</v>
      </c>
      <c r="AE61">
        <v>4.7512825732565378E-2</v>
      </c>
      <c r="AF61">
        <v>0.50114191409110109</v>
      </c>
      <c r="AG61">
        <v>5.4900085797571432</v>
      </c>
      <c r="AH61">
        <v>3.3407352820910661</v>
      </c>
      <c r="AI61">
        <v>0.75327116089632518</v>
      </c>
      <c r="AJ61">
        <v>6.1273885626287008</v>
      </c>
      <c r="AK61">
        <v>2.896966358715571</v>
      </c>
      <c r="AL61">
        <v>483.75738318336789</v>
      </c>
      <c r="AM61">
        <v>6.71197960574898E-2</v>
      </c>
      <c r="AN61">
        <v>0.43631451459940129</v>
      </c>
    </row>
    <row r="62" spans="1:40" x14ac:dyDescent="0.45">
      <c r="A62" s="1" t="s">
        <v>491</v>
      </c>
      <c r="B62">
        <v>1.2220222681763091</v>
      </c>
      <c r="C62">
        <v>9.6270737702373405E-2</v>
      </c>
      <c r="D62">
        <v>4.8698007413211959E-2</v>
      </c>
      <c r="E62">
        <v>8.1691345151423071E-3</v>
      </c>
      <c r="F62">
        <v>0.2470920927765074</v>
      </c>
      <c r="G62">
        <v>5.657675768646777E-2</v>
      </c>
      <c r="H62">
        <v>46.29246574326838</v>
      </c>
      <c r="I62">
        <v>20.14064263754458</v>
      </c>
      <c r="J62">
        <v>2.7028388540094411E-2</v>
      </c>
      <c r="K62">
        <v>0.73321005084766688</v>
      </c>
      <c r="L62">
        <v>7.8575660299881793</v>
      </c>
      <c r="M62">
        <v>0.2077700338453102</v>
      </c>
      <c r="N62">
        <v>4.5773330454336729E-2</v>
      </c>
      <c r="O62">
        <v>4.0526750196011069E-2</v>
      </c>
      <c r="P62">
        <v>0.1671930821464056</v>
      </c>
      <c r="Q62">
        <v>6.8342218200824409E-2</v>
      </c>
      <c r="R62">
        <v>0.1529308170157844</v>
      </c>
      <c r="S62">
        <v>0.16271727914784631</v>
      </c>
      <c r="T62">
        <v>0.18058004693792429</v>
      </c>
      <c r="U62">
        <v>0.46136624097569862</v>
      </c>
      <c r="V62">
        <v>1.439436836643839</v>
      </c>
      <c r="W62">
        <v>3.106168370896309</v>
      </c>
      <c r="X62">
        <v>1.5758105776439942E-2</v>
      </c>
      <c r="Y62">
        <v>1.674718127375744E-2</v>
      </c>
      <c r="Z62">
        <v>0.4907668312416188</v>
      </c>
      <c r="AA62">
        <v>0.21824388592780219</v>
      </c>
      <c r="AB62">
        <v>6.805234590051318E-3</v>
      </c>
      <c r="AC62">
        <v>0.21000539903936569</v>
      </c>
      <c r="AD62">
        <v>1.104316373884616</v>
      </c>
      <c r="AE62">
        <v>6.9276572824765403E-2</v>
      </c>
      <c r="AF62">
        <v>0.71805443058968599</v>
      </c>
      <c r="AG62">
        <v>16.578942938679539</v>
      </c>
      <c r="AH62">
        <v>6.9385228373737649</v>
      </c>
      <c r="AI62">
        <v>0.9756579740959338</v>
      </c>
      <c r="AJ62">
        <v>9.0130614369018627</v>
      </c>
      <c r="AK62">
        <v>3.9800909702673981</v>
      </c>
      <c r="AL62">
        <v>434.19384846082102</v>
      </c>
      <c r="AM62">
        <v>0.13336044255136131</v>
      </c>
      <c r="AN62">
        <v>0.54665999188907699</v>
      </c>
    </row>
    <row r="63" spans="1:40" x14ac:dyDescent="0.45">
      <c r="A63" s="1" t="s">
        <v>492</v>
      </c>
      <c r="B63">
        <v>4.842476813626579</v>
      </c>
      <c r="C63">
        <v>0.38997487991166191</v>
      </c>
      <c r="D63">
        <v>0.14670580711532971</v>
      </c>
      <c r="E63">
        <v>1.8955483055642031E-2</v>
      </c>
      <c r="F63">
        <v>0.81738347215255969</v>
      </c>
      <c r="G63">
        <v>0.31928933101317419</v>
      </c>
      <c r="H63">
        <v>6.0563293170719099</v>
      </c>
      <c r="I63">
        <v>0.66354167691968957</v>
      </c>
      <c r="J63">
        <v>9.5358730144597198E-2</v>
      </c>
      <c r="K63">
        <v>0.34657261833761788</v>
      </c>
      <c r="L63">
        <v>0.80007008116263922</v>
      </c>
      <c r="M63">
        <v>0.59147211084984652</v>
      </c>
      <c r="N63">
        <v>0.14798496822754989</v>
      </c>
      <c r="O63">
        <v>8.9834623584215539E-2</v>
      </c>
      <c r="P63">
        <v>0.3018368203949528</v>
      </c>
      <c r="Q63">
        <v>8.1105911037747114E-2</v>
      </c>
      <c r="R63">
        <v>0.1129690735052017</v>
      </c>
      <c r="S63">
        <v>0.37184007817521558</v>
      </c>
      <c r="T63">
        <v>0.23428937292123911</v>
      </c>
      <c r="U63">
        <v>2.219102572817667</v>
      </c>
      <c r="V63">
        <v>151.67813552703041</v>
      </c>
      <c r="W63">
        <v>11.858381437918251</v>
      </c>
      <c r="X63">
        <v>0.1214190869987218</v>
      </c>
      <c r="Y63">
        <v>4.8920616032550573E-2</v>
      </c>
      <c r="Z63">
        <v>0.5553194265379775</v>
      </c>
      <c r="AA63">
        <v>0.5632326307504617</v>
      </c>
      <c r="AB63">
        <v>1.7757677534847451E-2</v>
      </c>
      <c r="AC63">
        <v>0.69064662535650378</v>
      </c>
      <c r="AD63">
        <v>1.0983150112087441</v>
      </c>
      <c r="AE63">
        <v>0.1619521380733509</v>
      </c>
      <c r="AF63">
        <v>0.95781565472103491</v>
      </c>
      <c r="AG63">
        <v>9.3776184893143171</v>
      </c>
      <c r="AH63">
        <v>6.280064203752505</v>
      </c>
      <c r="AI63">
        <v>0.95747725886249968</v>
      </c>
      <c r="AJ63">
        <v>6.5605748594815108</v>
      </c>
      <c r="AK63">
        <v>4.0083205579472594</v>
      </c>
      <c r="AL63">
        <v>9.8946030633704858</v>
      </c>
      <c r="AM63">
        <v>0.59198536811888658</v>
      </c>
      <c r="AN63">
        <v>0.29337275209156138</v>
      </c>
    </row>
    <row r="64" spans="1:40" x14ac:dyDescent="0.45">
      <c r="A64" s="1" t="s">
        <v>493</v>
      </c>
      <c r="B64">
        <v>1.222110428128405</v>
      </c>
      <c r="C64">
        <v>0.12743606836585181</v>
      </c>
      <c r="D64">
        <v>4.7957578774337761E-2</v>
      </c>
      <c r="E64">
        <v>9.0235385704766045E-3</v>
      </c>
      <c r="F64">
        <v>0.27848427829521871</v>
      </c>
      <c r="G64">
        <v>0.10766269610836419</v>
      </c>
      <c r="H64">
        <v>10.51936888269265</v>
      </c>
      <c r="I64">
        <v>0.37206661815918468</v>
      </c>
      <c r="J64">
        <v>3.0618024355785929E-2</v>
      </c>
      <c r="K64">
        <v>8.1909648939239105E-2</v>
      </c>
      <c r="L64">
        <v>0.45728684517128843</v>
      </c>
      <c r="M64">
        <v>0.19600778436600441</v>
      </c>
      <c r="N64">
        <v>5.8530340448409657E-2</v>
      </c>
      <c r="O64">
        <v>4.0042907390891107E-2</v>
      </c>
      <c r="P64">
        <v>9.4262078994293438E-2</v>
      </c>
      <c r="Q64">
        <v>3.1505931168535048E-2</v>
      </c>
      <c r="R64">
        <v>9.6205634708931065E-2</v>
      </c>
      <c r="S64">
        <v>0.15657495360191079</v>
      </c>
      <c r="T64">
        <v>0.10542123366374689</v>
      </c>
      <c r="U64">
        <v>0.53654903918201058</v>
      </c>
      <c r="V64">
        <v>1.3499293191223449</v>
      </c>
      <c r="W64">
        <v>2.2086129247859381</v>
      </c>
      <c r="X64">
        <v>1.532078500743545E-2</v>
      </c>
      <c r="Y64">
        <v>4.0235334754585857E-2</v>
      </c>
      <c r="Z64">
        <v>0.46060892160878958</v>
      </c>
      <c r="AA64">
        <v>0.4389896212363732</v>
      </c>
      <c r="AB64">
        <v>6.2195657742669386E-3</v>
      </c>
      <c r="AC64">
        <v>0.20211546656233501</v>
      </c>
      <c r="AD64">
        <v>0.81963239379606367</v>
      </c>
      <c r="AE64">
        <v>8.2837794835307899E-2</v>
      </c>
      <c r="AF64">
        <v>0.31238028970815612</v>
      </c>
      <c r="AG64">
        <v>1.567291070234732</v>
      </c>
      <c r="AH64">
        <v>2.5198279992325401</v>
      </c>
      <c r="AI64">
        <v>0.58927707995322975</v>
      </c>
      <c r="AJ64">
        <v>2.7710224936723642</v>
      </c>
      <c r="AK64">
        <v>1.27067769065075</v>
      </c>
      <c r="AL64">
        <v>14.689760721146961</v>
      </c>
      <c r="AM64">
        <v>0.12602139351871669</v>
      </c>
      <c r="AN64">
        <v>0.14559448594033761</v>
      </c>
    </row>
    <row r="65" spans="1:40" x14ac:dyDescent="0.45">
      <c r="A65" s="1" t="s">
        <v>494</v>
      </c>
      <c r="B65">
        <v>1.3226884601117319</v>
      </c>
      <c r="C65">
        <v>0.1319693197362882</v>
      </c>
      <c r="D65">
        <v>4.1827631570433108E-2</v>
      </c>
      <c r="E65">
        <v>5.9701943276110536E-3</v>
      </c>
      <c r="F65">
        <v>0.3061545385342867</v>
      </c>
      <c r="G65">
        <v>0.10812904057725289</v>
      </c>
      <c r="H65">
        <v>12.6520340188149</v>
      </c>
      <c r="I65">
        <v>0.17333249154991101</v>
      </c>
      <c r="J65">
        <v>3.2843832289536391E-2</v>
      </c>
      <c r="K65">
        <v>4.9016110964947061E-2</v>
      </c>
      <c r="L65">
        <v>0.27953782957833329</v>
      </c>
      <c r="M65">
        <v>0.1956497206388032</v>
      </c>
      <c r="N65">
        <v>6.6802815754519407E-2</v>
      </c>
      <c r="O65">
        <v>3.6724117189118971E-2</v>
      </c>
      <c r="P65">
        <v>9.3100705959087246E-2</v>
      </c>
      <c r="Q65">
        <v>3.016441604251191E-2</v>
      </c>
      <c r="R65">
        <v>4.5897660909068563E-2</v>
      </c>
      <c r="S65">
        <v>0.13314892511015969</v>
      </c>
      <c r="T65">
        <v>8.4498769279431021E-2</v>
      </c>
      <c r="U65">
        <v>0.5547186200142924</v>
      </c>
      <c r="V65">
        <v>7.088306457255162</v>
      </c>
      <c r="W65">
        <v>1.922216666057899</v>
      </c>
      <c r="X65">
        <v>1.486421996274693E-2</v>
      </c>
      <c r="Y65">
        <v>2.5475384658943941E-2</v>
      </c>
      <c r="Z65">
        <v>0.24554866031939299</v>
      </c>
      <c r="AA65">
        <v>0.27899758197921309</v>
      </c>
      <c r="AB65">
        <v>5.2243632558131598E-3</v>
      </c>
      <c r="AC65">
        <v>0.18894980842444811</v>
      </c>
      <c r="AD65">
        <v>5.5198486921646666</v>
      </c>
      <c r="AE65">
        <v>6.0056262035825848E-2</v>
      </c>
      <c r="AF65">
        <v>0.21678892094928701</v>
      </c>
      <c r="AG65">
        <v>68.339206301529117</v>
      </c>
      <c r="AH65">
        <v>1.4912823752534761</v>
      </c>
      <c r="AI65">
        <v>0.52861733296047264</v>
      </c>
      <c r="AJ65">
        <v>2.2180425034782072</v>
      </c>
      <c r="AK65">
        <v>2.8593830781203748</v>
      </c>
      <c r="AL65">
        <v>7.2264669382962508</v>
      </c>
      <c r="AM65">
        <v>0.13466025229242071</v>
      </c>
      <c r="AN65">
        <v>9.3542154196009031E-2</v>
      </c>
    </row>
    <row r="66" spans="1:40" x14ac:dyDescent="0.45">
      <c r="A66" s="1" t="s">
        <v>495</v>
      </c>
      <c r="B66">
        <v>10.442854138553329</v>
      </c>
      <c r="C66">
        <v>1.1987117414505011</v>
      </c>
      <c r="D66">
        <v>0.4740448578982574</v>
      </c>
      <c r="E66">
        <v>7.0828048652621392E-2</v>
      </c>
      <c r="F66">
        <v>4.2483546749827159</v>
      </c>
      <c r="G66">
        <v>1.8597770654939729</v>
      </c>
      <c r="H66">
        <v>6.1727972965545632</v>
      </c>
      <c r="I66">
        <v>0.98091789976458077</v>
      </c>
      <c r="J66">
        <v>0.5323101243357351</v>
      </c>
      <c r="K66">
        <v>0.43365651868505578</v>
      </c>
      <c r="L66">
        <v>3.343744237968596</v>
      </c>
      <c r="M66">
        <v>3.5198954063064321</v>
      </c>
      <c r="N66">
        <v>0.70686146020272123</v>
      </c>
      <c r="O66">
        <v>0.40799990843666628</v>
      </c>
      <c r="P66">
        <v>1.5555000057070241</v>
      </c>
      <c r="Q66">
        <v>0.44536316912769031</v>
      </c>
      <c r="R66">
        <v>0.41066999447601799</v>
      </c>
      <c r="S66">
        <v>2.3945239811726551</v>
      </c>
      <c r="T66">
        <v>0.74316488267941794</v>
      </c>
      <c r="U66">
        <v>5.9904712929635604</v>
      </c>
      <c r="V66">
        <v>5.991888541481126</v>
      </c>
      <c r="W66">
        <v>750.95949366249909</v>
      </c>
      <c r="X66">
        <v>0.15509382205583899</v>
      </c>
      <c r="Y66">
        <v>0.32249525104195242</v>
      </c>
      <c r="Z66">
        <v>2.559804775636541</v>
      </c>
      <c r="AA66">
        <v>3.325152844527886</v>
      </c>
      <c r="AB66">
        <v>7.6681720368770287E-2</v>
      </c>
      <c r="AC66">
        <v>2.5955860206886729</v>
      </c>
      <c r="AD66">
        <v>2.6516213117537202</v>
      </c>
      <c r="AE66">
        <v>0.63268812239281358</v>
      </c>
      <c r="AF66">
        <v>1.866837750958628</v>
      </c>
      <c r="AG66">
        <v>12.277972396301941</v>
      </c>
      <c r="AH66">
        <v>8.9462988306706848</v>
      </c>
      <c r="AI66">
        <v>1.8106424348332499</v>
      </c>
      <c r="AJ66">
        <v>23.132597204039481</v>
      </c>
      <c r="AK66">
        <v>9.3185471508019013</v>
      </c>
      <c r="AL66">
        <v>31.771827775866502</v>
      </c>
      <c r="AM66">
        <v>2.2109059449223718</v>
      </c>
      <c r="AN66">
        <v>1.03333727255532</v>
      </c>
    </row>
    <row r="67" spans="1:40" x14ac:dyDescent="0.45">
      <c r="A67" s="1" t="s">
        <v>496</v>
      </c>
      <c r="B67">
        <v>65.120944712847916</v>
      </c>
      <c r="C67">
        <v>7.6554860105974214</v>
      </c>
      <c r="D67">
        <v>5.179615469696917</v>
      </c>
      <c r="E67">
        <v>0.2497342024584458</v>
      </c>
      <c r="F67">
        <v>5.2067538391190684</v>
      </c>
      <c r="G67">
        <v>2.1085412835894601</v>
      </c>
      <c r="H67">
        <v>64.817114300365503</v>
      </c>
      <c r="I67">
        <v>7.0207831214285017</v>
      </c>
      <c r="J67">
        <v>1.214437652183098</v>
      </c>
      <c r="K67">
        <v>3.770635172001493</v>
      </c>
      <c r="L67">
        <v>11.794983296951139</v>
      </c>
      <c r="M67">
        <v>7.9866717995745464</v>
      </c>
      <c r="N67">
        <v>1.0546482079629531</v>
      </c>
      <c r="O67">
        <v>0.75260573932026675</v>
      </c>
      <c r="P67">
        <v>4.214740166992045</v>
      </c>
      <c r="Q67">
        <v>1.430055253000337</v>
      </c>
      <c r="R67">
        <v>1.374981968345621</v>
      </c>
      <c r="S67">
        <v>3.6978965633545808</v>
      </c>
      <c r="T67">
        <v>4.8805787237670959</v>
      </c>
      <c r="U67">
        <v>10.338214655627359</v>
      </c>
      <c r="V67">
        <v>51.913311920550271</v>
      </c>
      <c r="W67">
        <v>1248.0532860727651</v>
      </c>
      <c r="X67">
        <v>1.3449473744387921</v>
      </c>
      <c r="Y67">
        <v>0.34557815697588318</v>
      </c>
      <c r="Z67">
        <v>6.8523259206945832</v>
      </c>
      <c r="AA67">
        <v>4.9411300993744538</v>
      </c>
      <c r="AB67">
        <v>0.21001815176324051</v>
      </c>
      <c r="AC67">
        <v>8.291855751206036</v>
      </c>
      <c r="AD67">
        <v>18.069867851512651</v>
      </c>
      <c r="AE67">
        <v>3.3454302511294638</v>
      </c>
      <c r="AF67">
        <v>17.43790837688999</v>
      </c>
      <c r="AG67">
        <v>156.27826943950609</v>
      </c>
      <c r="AH67">
        <v>50.904784147030391</v>
      </c>
      <c r="AI67">
        <v>18.03702512239175</v>
      </c>
      <c r="AJ67">
        <v>116.4257112524933</v>
      </c>
      <c r="AK67">
        <v>73.222086368289197</v>
      </c>
      <c r="AL67">
        <v>157.41579146553559</v>
      </c>
      <c r="AM67">
        <v>4.9385078674729046</v>
      </c>
      <c r="AN67">
        <v>8.0011606725985214</v>
      </c>
    </row>
    <row r="68" spans="1:40" x14ac:dyDescent="0.45">
      <c r="A68" s="1" t="s">
        <v>497</v>
      </c>
      <c r="B68">
        <v>74.358442603056261</v>
      </c>
      <c r="C68">
        <v>8.1878340722821417</v>
      </c>
      <c r="D68">
        <v>3.2061721827664389</v>
      </c>
      <c r="E68">
        <v>0.52419765183816092</v>
      </c>
      <c r="F68">
        <v>22.675794931262011</v>
      </c>
      <c r="G68">
        <v>9.1919746122018502</v>
      </c>
      <c r="H68">
        <v>42.401382033277741</v>
      </c>
      <c r="I68">
        <v>7.2785179983574846</v>
      </c>
      <c r="J68">
        <v>3.276552222673033</v>
      </c>
      <c r="K68">
        <v>2.477120662189042</v>
      </c>
      <c r="L68">
        <v>41.655485947994237</v>
      </c>
      <c r="M68">
        <v>21.450299951872928</v>
      </c>
      <c r="N68">
        <v>4.6286587265458223</v>
      </c>
      <c r="O68">
        <v>3.090701452633875</v>
      </c>
      <c r="P68">
        <v>9.4313218986049439</v>
      </c>
      <c r="Q68">
        <v>2.8402479203503912</v>
      </c>
      <c r="R68">
        <v>2.3843772871295759</v>
      </c>
      <c r="S68">
        <v>14.14529301629403</v>
      </c>
      <c r="T68">
        <v>2.995738695341271</v>
      </c>
      <c r="U68">
        <v>29.822937681041129</v>
      </c>
      <c r="V68">
        <v>72.734592885374624</v>
      </c>
      <c r="W68">
        <v>5808.1190517129126</v>
      </c>
      <c r="X68">
        <v>1.014258114330179</v>
      </c>
      <c r="Y68">
        <v>2.4103094343037408</v>
      </c>
      <c r="Z68">
        <v>28.18325735056797</v>
      </c>
      <c r="AA68">
        <v>24.28391452145031</v>
      </c>
      <c r="AB68">
        <v>0.63962150938232631</v>
      </c>
      <c r="AC68">
        <v>16.506624473493289</v>
      </c>
      <c r="AD68">
        <v>15.770413247721759</v>
      </c>
      <c r="AE68">
        <v>4.420137843930708</v>
      </c>
      <c r="AF68">
        <v>6.1918551565333022</v>
      </c>
      <c r="AG68">
        <v>106.6433934999249</v>
      </c>
      <c r="AH68">
        <v>57.138333570658013</v>
      </c>
      <c r="AI68">
        <v>8.5230341779604508</v>
      </c>
      <c r="AJ68">
        <v>86.96053740928528</v>
      </c>
      <c r="AK68">
        <v>33.659487357731273</v>
      </c>
      <c r="AL68">
        <v>249.70430982058599</v>
      </c>
      <c r="AM68">
        <v>18.95352751708452</v>
      </c>
      <c r="AN68">
        <v>9.8353487773743247</v>
      </c>
    </row>
    <row r="69" spans="1:40" x14ac:dyDescent="0.45">
      <c r="A69" s="1" t="s">
        <v>498</v>
      </c>
      <c r="B69">
        <v>38.749624444645832</v>
      </c>
      <c r="C69">
        <v>4.3142121181993183</v>
      </c>
      <c r="D69">
        <v>1.828950731322265</v>
      </c>
      <c r="E69">
        <v>0.36864872013416411</v>
      </c>
      <c r="F69">
        <v>12.686642918918899</v>
      </c>
      <c r="G69">
        <v>4.303373193878878</v>
      </c>
      <c r="H69">
        <v>115.01030565717871</v>
      </c>
      <c r="I69">
        <v>16.621570872767471</v>
      </c>
      <c r="J69">
        <v>1.7135660865351039</v>
      </c>
      <c r="K69">
        <v>2.2050115314433789</v>
      </c>
      <c r="L69">
        <v>12.104772537031961</v>
      </c>
      <c r="M69">
        <v>11.712578469104979</v>
      </c>
      <c r="N69">
        <v>2.273374539987711</v>
      </c>
      <c r="O69">
        <v>1.786419484341413</v>
      </c>
      <c r="P69">
        <v>4.3205817968193836</v>
      </c>
      <c r="Q69">
        <v>1.364336037703517</v>
      </c>
      <c r="R69">
        <v>1.8722883560271999</v>
      </c>
      <c r="S69">
        <v>8.9235764626910541</v>
      </c>
      <c r="T69">
        <v>2.449819404276476</v>
      </c>
      <c r="U69">
        <v>16.068987598578541</v>
      </c>
      <c r="V69">
        <v>29.039245758039289</v>
      </c>
      <c r="W69">
        <v>5453.7755513447964</v>
      </c>
      <c r="X69">
        <v>1.1315425801571439</v>
      </c>
      <c r="Y69">
        <v>1.502926134643658</v>
      </c>
      <c r="Z69">
        <v>37.029319587083371</v>
      </c>
      <c r="AA69">
        <v>16.37420085740316</v>
      </c>
      <c r="AB69">
        <v>0.43200561343398192</v>
      </c>
      <c r="AC69">
        <v>10.14563507611037</v>
      </c>
      <c r="AD69">
        <v>27.694515692495049</v>
      </c>
      <c r="AE69">
        <v>2.896035329670068</v>
      </c>
      <c r="AF69">
        <v>5.4460121069102874</v>
      </c>
      <c r="AG69">
        <v>86.196471174880415</v>
      </c>
      <c r="AH69">
        <v>88.261061761563838</v>
      </c>
      <c r="AI69">
        <v>10.129283541910819</v>
      </c>
      <c r="AJ69">
        <v>80.531587114755794</v>
      </c>
      <c r="AK69">
        <v>36.690539272037228</v>
      </c>
      <c r="AL69">
        <v>177.57542746473291</v>
      </c>
      <c r="AM69">
        <v>6.0344222676839578</v>
      </c>
      <c r="AN69">
        <v>4.9864520239713404</v>
      </c>
    </row>
    <row r="70" spans="1:40" x14ac:dyDescent="0.45">
      <c r="A70" s="1" t="s">
        <v>499</v>
      </c>
      <c r="B70">
        <v>16.29226088985931</v>
      </c>
      <c r="C70">
        <v>1.4487579000239259</v>
      </c>
      <c r="D70">
        <v>0.66043106416028297</v>
      </c>
      <c r="E70">
        <v>9.2126433056788637E-2</v>
      </c>
      <c r="F70">
        <v>5.3149522674013792</v>
      </c>
      <c r="G70">
        <v>1.443618222849135</v>
      </c>
      <c r="H70">
        <v>14.95775432665795</v>
      </c>
      <c r="I70">
        <v>2.576379360503442</v>
      </c>
      <c r="J70">
        <v>0.75610868604334724</v>
      </c>
      <c r="K70">
        <v>0.68146795290736195</v>
      </c>
      <c r="L70">
        <v>3.414500320018965</v>
      </c>
      <c r="M70">
        <v>3.3221903505324382</v>
      </c>
      <c r="N70">
        <v>1.0531430560106501</v>
      </c>
      <c r="O70">
        <v>0.89745476995055595</v>
      </c>
      <c r="P70">
        <v>2.0573712808176632</v>
      </c>
      <c r="Q70">
        <v>0.59525726291440162</v>
      </c>
      <c r="R70">
        <v>0.56597150900346771</v>
      </c>
      <c r="S70">
        <v>3.2615334041198332</v>
      </c>
      <c r="T70">
        <v>0.70208567249095533</v>
      </c>
      <c r="U70">
        <v>5.9270134753143946</v>
      </c>
      <c r="V70">
        <v>17.425111358104449</v>
      </c>
      <c r="W70">
        <v>208.8658978009091</v>
      </c>
      <c r="X70">
        <v>0.68376518133704511</v>
      </c>
      <c r="Y70">
        <v>0.37457949636032373</v>
      </c>
      <c r="Z70">
        <v>5.7790252076333202</v>
      </c>
      <c r="AA70">
        <v>4.1369473467612004</v>
      </c>
      <c r="AB70">
        <v>0.70870453743613593</v>
      </c>
      <c r="AC70">
        <v>3.5435136518161419</v>
      </c>
      <c r="AD70">
        <v>4.6169882785232348</v>
      </c>
      <c r="AE70">
        <v>1.048478757186514</v>
      </c>
      <c r="AF70">
        <v>1.5274808585532851</v>
      </c>
      <c r="AG70">
        <v>27.146273799631551</v>
      </c>
      <c r="AH70">
        <v>17.51439534263341</v>
      </c>
      <c r="AI70">
        <v>2.1376088559654991</v>
      </c>
      <c r="AJ70">
        <v>35.909187159184206</v>
      </c>
      <c r="AK70">
        <v>9.6142525600962259</v>
      </c>
      <c r="AL70">
        <v>59.369868474722622</v>
      </c>
      <c r="AM70">
        <v>2.2708390602475812</v>
      </c>
      <c r="AN70">
        <v>1.583297511851298</v>
      </c>
    </row>
    <row r="71" spans="1:40" x14ac:dyDescent="0.45">
      <c r="A71" s="1" t="s">
        <v>500</v>
      </c>
      <c r="B71">
        <v>2.9942511779594638</v>
      </c>
      <c r="C71">
        <v>0.32356668893315649</v>
      </c>
      <c r="D71">
        <v>0.28740015583168049</v>
      </c>
      <c r="E71">
        <v>2.6588464177521871E-2</v>
      </c>
      <c r="F71">
        <v>0.47942051323330048</v>
      </c>
      <c r="G71">
        <v>0.1832323030509144</v>
      </c>
      <c r="H71">
        <v>12.99952698996897</v>
      </c>
      <c r="I71">
        <v>3.2339213902692419</v>
      </c>
      <c r="J71">
        <v>5.7798593410279868E-2</v>
      </c>
      <c r="K71">
        <v>0.29717247353522441</v>
      </c>
      <c r="L71">
        <v>2.052937666570839</v>
      </c>
      <c r="M71">
        <v>0.59549609039205376</v>
      </c>
      <c r="N71">
        <v>7.4802051597902014E-2</v>
      </c>
      <c r="O71">
        <v>9.2390656113050057E-2</v>
      </c>
      <c r="P71">
        <v>0.233096526613782</v>
      </c>
      <c r="Q71">
        <v>8.6839931220791866E-2</v>
      </c>
      <c r="R71">
        <v>0.14975030006749329</v>
      </c>
      <c r="S71">
        <v>0.52047170785663432</v>
      </c>
      <c r="T71">
        <v>0.38952136974783957</v>
      </c>
      <c r="U71">
        <v>0.81025339161590526</v>
      </c>
      <c r="V71">
        <v>3.3916407267032449</v>
      </c>
      <c r="W71">
        <v>8.060859562054798</v>
      </c>
      <c r="X71">
        <v>9.3888643207308178</v>
      </c>
      <c r="Y71">
        <v>3.925868794196128E-2</v>
      </c>
      <c r="Z71">
        <v>6.0372868601365592</v>
      </c>
      <c r="AA71">
        <v>0.64415774840303608</v>
      </c>
      <c r="AB71">
        <v>1.2914949352756489E-2</v>
      </c>
      <c r="AC71">
        <v>0.73533362299777005</v>
      </c>
      <c r="AD71">
        <v>3.4457072787032041</v>
      </c>
      <c r="AE71">
        <v>0.46144617126393761</v>
      </c>
      <c r="AF71">
        <v>1.76590128884787</v>
      </c>
      <c r="AG71">
        <v>9.3131966371924992</v>
      </c>
      <c r="AH71">
        <v>20.51237570558996</v>
      </c>
      <c r="AI71">
        <v>2.3768724243794082</v>
      </c>
      <c r="AJ71">
        <v>16.823867372073259</v>
      </c>
      <c r="AK71">
        <v>7.9321527830644856</v>
      </c>
      <c r="AL71">
        <v>14.38188820207089</v>
      </c>
      <c r="AM71">
        <v>0.19740960269352159</v>
      </c>
      <c r="AN71">
        <v>0.60091044864928023</v>
      </c>
    </row>
    <row r="72" spans="1:40" x14ac:dyDescent="0.45">
      <c r="A72" s="1" t="s">
        <v>501</v>
      </c>
      <c r="B72">
        <v>1.162390251505184</v>
      </c>
      <c r="C72">
        <v>0.13512477639230019</v>
      </c>
      <c r="D72">
        <v>7.6738548319578576E-2</v>
      </c>
      <c r="E72">
        <v>7.351640363912451E-3</v>
      </c>
      <c r="F72">
        <v>0.36505588399282141</v>
      </c>
      <c r="G72">
        <v>0.13193059341257229</v>
      </c>
      <c r="H72">
        <v>3.674344827104397</v>
      </c>
      <c r="I72">
        <v>0.49737586092267078</v>
      </c>
      <c r="J72">
        <v>3.3684112123647372E-2</v>
      </c>
      <c r="K72">
        <v>4.5154948762385808E-2</v>
      </c>
      <c r="L72">
        <v>0.44050310942376342</v>
      </c>
      <c r="M72">
        <v>0.29746725696050458</v>
      </c>
      <c r="N72">
        <v>6.4144033868879152E-2</v>
      </c>
      <c r="O72">
        <v>4.0032993431316347E-2</v>
      </c>
      <c r="P72">
        <v>9.6204690656384095E-2</v>
      </c>
      <c r="Q72">
        <v>3.1452014681649168E-2</v>
      </c>
      <c r="R72">
        <v>6.751802405035949E-2</v>
      </c>
      <c r="S72">
        <v>0.18875745431626481</v>
      </c>
      <c r="T72">
        <v>0.19690089477083081</v>
      </c>
      <c r="U72">
        <v>0.35502407975942651</v>
      </c>
      <c r="V72">
        <v>0.71967534278384471</v>
      </c>
      <c r="W72">
        <v>3.123498981020397</v>
      </c>
      <c r="X72">
        <v>1.9842525491739638E-2</v>
      </c>
      <c r="Y72">
        <v>2.78412285531833E-2</v>
      </c>
      <c r="Z72">
        <v>0.55363858526517395</v>
      </c>
      <c r="AA72">
        <v>0.32429983026646098</v>
      </c>
      <c r="AB72">
        <v>6.5513229078390887E-3</v>
      </c>
      <c r="AC72">
        <v>0.25859275929891029</v>
      </c>
      <c r="AD72">
        <v>0.93089558535748262</v>
      </c>
      <c r="AE72">
        <v>6.9999515889583502E-2</v>
      </c>
      <c r="AF72">
        <v>0.33554345477616992</v>
      </c>
      <c r="AG72">
        <v>129.64598547487259</v>
      </c>
      <c r="AH72">
        <v>4.3315960168967083</v>
      </c>
      <c r="AI72">
        <v>0.47074066656004498</v>
      </c>
      <c r="AJ72">
        <v>4.7948117009084212</v>
      </c>
      <c r="AK72">
        <v>1.6518506589625801</v>
      </c>
      <c r="AL72">
        <v>4.1237299662612017</v>
      </c>
      <c r="AM72">
        <v>0.1550174224745437</v>
      </c>
      <c r="AN72">
        <v>0.13015428210195609</v>
      </c>
    </row>
    <row r="73" spans="1:40" x14ac:dyDescent="0.45">
      <c r="A73" s="1" t="s">
        <v>502</v>
      </c>
      <c r="B73">
        <v>2.36166894185676</v>
      </c>
      <c r="C73">
        <v>0.2059271542058301</v>
      </c>
      <c r="D73">
        <v>0.1151144869269968</v>
      </c>
      <c r="E73">
        <v>1.147625759766316E-2</v>
      </c>
      <c r="F73">
        <v>0.5084150252727565</v>
      </c>
      <c r="G73">
        <v>0.18507641333145111</v>
      </c>
      <c r="H73">
        <v>8.0039516937719171</v>
      </c>
      <c r="I73">
        <v>0.70374599372560631</v>
      </c>
      <c r="J73">
        <v>4.6814030566924202E-2</v>
      </c>
      <c r="K73">
        <v>6.6207519108622048E-2</v>
      </c>
      <c r="L73">
        <v>0.69221958801146843</v>
      </c>
      <c r="M73">
        <v>0.41254573311691728</v>
      </c>
      <c r="N73">
        <v>8.8602651569438085E-2</v>
      </c>
      <c r="O73">
        <v>5.8250755403572017E-2</v>
      </c>
      <c r="P73">
        <v>0.13600023316002979</v>
      </c>
      <c r="Q73">
        <v>4.5042380253884101E-2</v>
      </c>
      <c r="R73">
        <v>0.1031667281393344</v>
      </c>
      <c r="S73">
        <v>0.26612246333001888</v>
      </c>
      <c r="T73">
        <v>0.3197305053538641</v>
      </c>
      <c r="U73">
        <v>0.54289633279803606</v>
      </c>
      <c r="V73">
        <v>1.1971959548678619</v>
      </c>
      <c r="W73">
        <v>4.7997459399026674</v>
      </c>
      <c r="X73">
        <v>2.5424299637498451E-2</v>
      </c>
      <c r="Y73">
        <v>3.8648017455306292E-2</v>
      </c>
      <c r="Z73">
        <v>0.83096429944521488</v>
      </c>
      <c r="AA73">
        <v>0.46427949916348582</v>
      </c>
      <c r="AB73">
        <v>9.3722275338191489E-3</v>
      </c>
      <c r="AC73">
        <v>0.37093355002777101</v>
      </c>
      <c r="AD73">
        <v>1.408191524686256</v>
      </c>
      <c r="AE73">
        <v>0.1093408311647987</v>
      </c>
      <c r="AF73">
        <v>0.49508992741102531</v>
      </c>
      <c r="AG73">
        <v>448.87961735601402</v>
      </c>
      <c r="AH73">
        <v>5.1867758698083577</v>
      </c>
      <c r="AI73">
        <v>0.79815907165769895</v>
      </c>
      <c r="AJ73">
        <v>7.768172481389386</v>
      </c>
      <c r="AK73">
        <v>2.844577094946759</v>
      </c>
      <c r="AL73">
        <v>6.0367721127086762</v>
      </c>
      <c r="AM73">
        <v>0.21465285180083771</v>
      </c>
      <c r="AN73">
        <v>0.21302140762442739</v>
      </c>
    </row>
    <row r="74" spans="1:40" x14ac:dyDescent="0.45">
      <c r="A74" s="1" t="s">
        <v>503</v>
      </c>
      <c r="B74">
        <v>0.18318593035517711</v>
      </c>
      <c r="C74">
        <v>1.8227326709760201E-2</v>
      </c>
      <c r="D74">
        <v>1.3006253871409671E-2</v>
      </c>
      <c r="E74">
        <v>2.190821481910982E-3</v>
      </c>
      <c r="F74">
        <v>5.7790751951631497E-2</v>
      </c>
      <c r="G74">
        <v>2.345389553114122E-2</v>
      </c>
      <c r="H74">
        <v>0.30669211599496687</v>
      </c>
      <c r="I74">
        <v>6.2487750592840507E-2</v>
      </c>
      <c r="J74">
        <v>5.9731252830685392E-3</v>
      </c>
      <c r="K74">
        <v>1.140693757432982E-2</v>
      </c>
      <c r="L74">
        <v>5.3212887020635612E-2</v>
      </c>
      <c r="M74">
        <v>3.8710316375796867E-2</v>
      </c>
      <c r="N74">
        <v>7.6829728828505077E-3</v>
      </c>
      <c r="O74">
        <v>7.5503764445808471E-3</v>
      </c>
      <c r="P74">
        <v>1.314818427592814E-2</v>
      </c>
      <c r="Q74">
        <v>4.9349139228665904E-3</v>
      </c>
      <c r="R74">
        <v>1.159350307436794E-2</v>
      </c>
      <c r="S74">
        <v>3.4536949859792027E-2</v>
      </c>
      <c r="T74">
        <v>1.2860291282139349E-2</v>
      </c>
      <c r="U74">
        <v>7.7643464563387318E-2</v>
      </c>
      <c r="V74">
        <v>0.16659877985352869</v>
      </c>
      <c r="W74">
        <v>0.27218569144053878</v>
      </c>
      <c r="X74">
        <v>2.1574672197398172E-3</v>
      </c>
      <c r="Y74">
        <v>5.6135220276833523E-3</v>
      </c>
      <c r="Z74">
        <v>8.1914448488557473E-2</v>
      </c>
      <c r="AA74">
        <v>0.17183348110996599</v>
      </c>
      <c r="AB74">
        <v>1.063793402362211E-3</v>
      </c>
      <c r="AC74">
        <v>0.38040091610363258</v>
      </c>
      <c r="AD74">
        <v>0.39115989405165219</v>
      </c>
      <c r="AE74">
        <v>0.968092844195937</v>
      </c>
      <c r="AF74">
        <v>9.037082299811075E-2</v>
      </c>
      <c r="AG74">
        <v>0.49379880717730551</v>
      </c>
      <c r="AH74">
        <v>0.40736348433247599</v>
      </c>
      <c r="AI74">
        <v>0.11946028341869359</v>
      </c>
      <c r="AJ74">
        <v>0.52476645293577773</v>
      </c>
      <c r="AK74">
        <v>0.2860670659323879</v>
      </c>
      <c r="AL74">
        <v>4.2139654073139257</v>
      </c>
      <c r="AM74">
        <v>2.0970338616201969E-2</v>
      </c>
      <c r="AN74">
        <v>2.3513359409409969E-2</v>
      </c>
    </row>
    <row r="75" spans="1:40" x14ac:dyDescent="0.45">
      <c r="A75" s="1" t="s">
        <v>504</v>
      </c>
      <c r="B75">
        <v>0.1094843845266576</v>
      </c>
      <c r="C75">
        <v>1.2514119117095129E-2</v>
      </c>
      <c r="D75">
        <v>1.536841265291069E-2</v>
      </c>
      <c r="E75">
        <v>2.24770789575343E-3</v>
      </c>
      <c r="F75">
        <v>1.9603318782425581E-2</v>
      </c>
      <c r="G75">
        <v>5.2179902284341688E-3</v>
      </c>
      <c r="H75">
        <v>0.37475755527955901</v>
      </c>
      <c r="I75">
        <v>6.8208478655209723E-2</v>
      </c>
      <c r="J75">
        <v>1.887837937654617E-3</v>
      </c>
      <c r="K75">
        <v>7.4769014615573368E-3</v>
      </c>
      <c r="L75">
        <v>4.895890468458855E-2</v>
      </c>
      <c r="M75">
        <v>1.3403455078306059E-2</v>
      </c>
      <c r="N75">
        <v>2.6036857750523319E-3</v>
      </c>
      <c r="O75">
        <v>4.1517863758277276E-3</v>
      </c>
      <c r="P75">
        <v>5.5137431032643994E-3</v>
      </c>
      <c r="Q75">
        <v>2.3301263364984611E-3</v>
      </c>
      <c r="R75">
        <v>5.896201798011304E-3</v>
      </c>
      <c r="S75">
        <v>1.9186988766665761E-2</v>
      </c>
      <c r="T75">
        <v>8.7872198628484062E-3</v>
      </c>
      <c r="U75">
        <v>3.6689644960174822E-2</v>
      </c>
      <c r="V75">
        <v>0.2013738886354558</v>
      </c>
      <c r="W75">
        <v>0.31494150689147488</v>
      </c>
      <c r="X75">
        <v>2.8817998393141741E-3</v>
      </c>
      <c r="Y75">
        <v>3.035952017066568E-3</v>
      </c>
      <c r="Z75">
        <v>0.13563627284836419</v>
      </c>
      <c r="AA75">
        <v>2.3223978570178501</v>
      </c>
      <c r="AB75">
        <v>5.0597911129938826E-4</v>
      </c>
      <c r="AC75">
        <v>8.4079213659433619E-2</v>
      </c>
      <c r="AD75">
        <v>4.5657791629809248</v>
      </c>
      <c r="AE75">
        <v>0.17229469219016691</v>
      </c>
      <c r="AF75">
        <v>5.9797558859056507E-2</v>
      </c>
      <c r="AG75">
        <v>0.4526122046812654</v>
      </c>
      <c r="AH75">
        <v>0.43251897433954961</v>
      </c>
      <c r="AI75">
        <v>0.1107779281980904</v>
      </c>
      <c r="AJ75">
        <v>1.7496176211355581</v>
      </c>
      <c r="AK75">
        <v>0.24089967777936591</v>
      </c>
      <c r="AL75">
        <v>4.9728358871436402</v>
      </c>
      <c r="AM75">
        <v>7.9713937383069644E-3</v>
      </c>
      <c r="AN75">
        <v>6.9614403761742397E-2</v>
      </c>
    </row>
    <row r="76" spans="1:40" x14ac:dyDescent="0.45">
      <c r="A76" s="1" t="s">
        <v>505</v>
      </c>
      <c r="B76">
        <v>8.4980372686947844E-2</v>
      </c>
      <c r="C76">
        <v>8.5637629733321466E-3</v>
      </c>
      <c r="D76">
        <v>5.1202589770990171E-3</v>
      </c>
      <c r="E76">
        <v>9.4864550019888906E-4</v>
      </c>
      <c r="F76">
        <v>2.8082760887373329E-2</v>
      </c>
      <c r="G76">
        <v>6.9346348882426594E-3</v>
      </c>
      <c r="H76">
        <v>0.17561844633002399</v>
      </c>
      <c r="I76">
        <v>4.2258599231021952E-2</v>
      </c>
      <c r="J76">
        <v>2.8161530182628761E-3</v>
      </c>
      <c r="K76">
        <v>6.2114469802242826E-3</v>
      </c>
      <c r="L76">
        <v>3.92275641617593E-2</v>
      </c>
      <c r="M76">
        <v>1.8815364728182411E-2</v>
      </c>
      <c r="N76">
        <v>3.840473720343812E-3</v>
      </c>
      <c r="O76">
        <v>6.094217884982483E-3</v>
      </c>
      <c r="P76">
        <v>7.0621835803890724E-3</v>
      </c>
      <c r="Q76">
        <v>2.8794741751538028E-3</v>
      </c>
      <c r="R76">
        <v>6.4915984294147593E-3</v>
      </c>
      <c r="S76">
        <v>2.2305150370177079E-2</v>
      </c>
      <c r="T76">
        <v>7.9608994247604772E-3</v>
      </c>
      <c r="U76">
        <v>4.3808352970896518E-2</v>
      </c>
      <c r="V76">
        <v>9.3140682836880442E-2</v>
      </c>
      <c r="W76">
        <v>0.25980492201173361</v>
      </c>
      <c r="X76">
        <v>3.3584770630838848E-3</v>
      </c>
      <c r="Y76">
        <v>5.0051055539944182E-3</v>
      </c>
      <c r="Z76">
        <v>0.14261334844652021</v>
      </c>
      <c r="AA76">
        <v>0.41905709554567228</v>
      </c>
      <c r="AB76">
        <v>6.4166045282533068E-4</v>
      </c>
      <c r="AC76">
        <v>3.3663860642096338E-2</v>
      </c>
      <c r="AD76">
        <v>0.86624522996087105</v>
      </c>
      <c r="AE76">
        <v>1.500331159417915E-2</v>
      </c>
      <c r="AF76">
        <v>2.584736159552364E-2</v>
      </c>
      <c r="AG76">
        <v>0.17970789099515461</v>
      </c>
      <c r="AH76">
        <v>0.30182007286691409</v>
      </c>
      <c r="AI76">
        <v>5.419726807011576E-2</v>
      </c>
      <c r="AJ76">
        <v>0.6101462344820443</v>
      </c>
      <c r="AK76">
        <v>0.1378192315721348</v>
      </c>
      <c r="AL76">
        <v>1.4401066626377781</v>
      </c>
      <c r="AM76">
        <v>1.2492046300777441E-2</v>
      </c>
      <c r="AN76">
        <v>1.5902534566380449E-2</v>
      </c>
    </row>
    <row r="77" spans="1:40" x14ac:dyDescent="0.45">
      <c r="A77" s="1" t="s">
        <v>506</v>
      </c>
      <c r="B77">
        <v>1.553024646800504</v>
      </c>
      <c r="C77">
        <v>0.14591512591258271</v>
      </c>
      <c r="D77">
        <v>7.0619704793677796E-2</v>
      </c>
      <c r="E77">
        <v>1.191833693958955E-2</v>
      </c>
      <c r="F77">
        <v>0.3806295700942175</v>
      </c>
      <c r="G77">
        <v>0.10731363439299881</v>
      </c>
      <c r="H77">
        <v>3.2982574481077389</v>
      </c>
      <c r="I77">
        <v>0.97363857290808198</v>
      </c>
      <c r="J77">
        <v>4.5417286099636953E-2</v>
      </c>
      <c r="K77">
        <v>0.1212953055947622</v>
      </c>
      <c r="L77">
        <v>0.50681037978142007</v>
      </c>
      <c r="M77">
        <v>0.31939733763418099</v>
      </c>
      <c r="N77">
        <v>7.2140629713944276E-2</v>
      </c>
      <c r="O77">
        <v>6.6190574658932758E-2</v>
      </c>
      <c r="P77">
        <v>0.1223479076929362</v>
      </c>
      <c r="Q77">
        <v>4.56425646362216E-2</v>
      </c>
      <c r="R77">
        <v>8.9330972330875405E-2</v>
      </c>
      <c r="S77">
        <v>0.27206449267917537</v>
      </c>
      <c r="T77">
        <v>0.16065484561028509</v>
      </c>
      <c r="U77">
        <v>0.57574250344229183</v>
      </c>
      <c r="V77">
        <v>1.1081636406538431</v>
      </c>
      <c r="W77">
        <v>3.3168969933088688</v>
      </c>
      <c r="X77">
        <v>0.79955588173870584</v>
      </c>
      <c r="Y77">
        <v>4.5019567046615798E-2</v>
      </c>
      <c r="Z77">
        <v>25.66859548604533</v>
      </c>
      <c r="AA77">
        <v>0.54754087785290106</v>
      </c>
      <c r="AB77">
        <v>8.6352442931455237E-3</v>
      </c>
      <c r="AC77">
        <v>0.41788055045934269</v>
      </c>
      <c r="AD77">
        <v>1.9173100403531</v>
      </c>
      <c r="AE77">
        <v>0.1298452649068485</v>
      </c>
      <c r="AF77">
        <v>0.33006291321218151</v>
      </c>
      <c r="AG77">
        <v>3.0103240509320832</v>
      </c>
      <c r="AH77">
        <v>5.2503143192122126</v>
      </c>
      <c r="AI77">
        <v>0.58748185891380644</v>
      </c>
      <c r="AJ77">
        <v>5.1729754641890526</v>
      </c>
      <c r="AK77">
        <v>2.1101433820326969</v>
      </c>
      <c r="AL77">
        <v>8.4800500367876612</v>
      </c>
      <c r="AM77">
        <v>0.1739130219508094</v>
      </c>
      <c r="AN77">
        <v>0.18262704218441711</v>
      </c>
    </row>
    <row r="78" spans="1:40" x14ac:dyDescent="0.45">
      <c r="A78" s="1" t="s">
        <v>507</v>
      </c>
      <c r="B78">
        <v>0.92918885937916917</v>
      </c>
      <c r="C78">
        <v>9.0383344179096617E-2</v>
      </c>
      <c r="D78">
        <v>5.1972711378458783E-2</v>
      </c>
      <c r="E78">
        <v>1.097556081890436E-2</v>
      </c>
      <c r="F78">
        <v>0.28485189861790811</v>
      </c>
      <c r="G78">
        <v>7.1577853344673356E-2</v>
      </c>
      <c r="H78">
        <v>3.22637323816127</v>
      </c>
      <c r="I78">
        <v>0.61550238481539643</v>
      </c>
      <c r="J78">
        <v>2.7513667024935361E-2</v>
      </c>
      <c r="K78">
        <v>0.1214424167758808</v>
      </c>
      <c r="L78">
        <v>0.66413442190728589</v>
      </c>
      <c r="M78">
        <v>0.1879451634380789</v>
      </c>
      <c r="N78">
        <v>3.6830479394142357E-2</v>
      </c>
      <c r="O78">
        <v>8.8937888131582099E-2</v>
      </c>
      <c r="P78">
        <v>7.4374208462063635E-2</v>
      </c>
      <c r="Q78">
        <v>3.1028956408405362E-2</v>
      </c>
      <c r="R78">
        <v>7.8501306621773223E-2</v>
      </c>
      <c r="S78">
        <v>0.24343521089067091</v>
      </c>
      <c r="T78">
        <v>0.1159576803990804</v>
      </c>
      <c r="U78">
        <v>0.45933307298572817</v>
      </c>
      <c r="V78">
        <v>1.1553746668425511</v>
      </c>
      <c r="W78">
        <v>3.221297704797605</v>
      </c>
      <c r="X78">
        <v>4.0031170422170727E-2</v>
      </c>
      <c r="Y78">
        <v>5.4381920298915781E-2</v>
      </c>
      <c r="Z78">
        <v>1.8920442865846929</v>
      </c>
      <c r="AA78">
        <v>0.76870590926016624</v>
      </c>
      <c r="AB78">
        <v>7.015715416894718E-3</v>
      </c>
      <c r="AC78">
        <v>0.46264001184845699</v>
      </c>
      <c r="AD78">
        <v>1.8191768481969</v>
      </c>
      <c r="AE78">
        <v>0.50482251763988162</v>
      </c>
      <c r="AF78">
        <v>0.43310285570266882</v>
      </c>
      <c r="AG78">
        <v>2.5762892985505852</v>
      </c>
      <c r="AH78">
        <v>4.7243375079062186</v>
      </c>
      <c r="AI78">
        <v>0.64068049047712416</v>
      </c>
      <c r="AJ78">
        <v>3.891656486919234</v>
      </c>
      <c r="AK78">
        <v>1.805824968522352</v>
      </c>
      <c r="AL78">
        <v>28.470212536142942</v>
      </c>
      <c r="AM78">
        <v>0.11963115850842471</v>
      </c>
      <c r="AN78">
        <v>0.24910589324526641</v>
      </c>
    </row>
    <row r="79" spans="1:40" x14ac:dyDescent="0.45">
      <c r="A79" s="1" t="s">
        <v>508</v>
      </c>
      <c r="B79">
        <v>0.18853886687620569</v>
      </c>
      <c r="C79">
        <v>1.8517445205686871E-2</v>
      </c>
      <c r="D79">
        <v>1.1022000300922419E-2</v>
      </c>
      <c r="E79">
        <v>2.6905430854125092E-3</v>
      </c>
      <c r="F79">
        <v>6.0447498913965572E-2</v>
      </c>
      <c r="G79">
        <v>1.48561807630192E-2</v>
      </c>
      <c r="H79">
        <v>0.53563735317257466</v>
      </c>
      <c r="I79">
        <v>0.1231220708461523</v>
      </c>
      <c r="J79">
        <v>5.8506036526188047E-3</v>
      </c>
      <c r="K79">
        <v>1.9080871756866409E-2</v>
      </c>
      <c r="L79">
        <v>0.13104583255266761</v>
      </c>
      <c r="M79">
        <v>3.9474543067115307E-2</v>
      </c>
      <c r="N79">
        <v>8.0051523556878192E-3</v>
      </c>
      <c r="O79">
        <v>1.6067659906465619E-2</v>
      </c>
      <c r="P79">
        <v>1.5158698420117399E-2</v>
      </c>
      <c r="Q79">
        <v>6.2334883535812716E-3</v>
      </c>
      <c r="R79">
        <v>1.481988093778455E-2</v>
      </c>
      <c r="S79">
        <v>4.8086265720344371E-2</v>
      </c>
      <c r="T79">
        <v>1.900050498754053E-2</v>
      </c>
      <c r="U79">
        <v>0.1016848238425529</v>
      </c>
      <c r="V79">
        <v>0.29368864984645182</v>
      </c>
      <c r="W79">
        <v>0.67862171344962829</v>
      </c>
      <c r="X79">
        <v>9.2023846207741726E-3</v>
      </c>
      <c r="Y79">
        <v>1.0239607394498329E-2</v>
      </c>
      <c r="Z79">
        <v>0.54010235578045251</v>
      </c>
      <c r="AA79">
        <v>0.14962989825352641</v>
      </c>
      <c r="AB79">
        <v>1.4683021152336519E-3</v>
      </c>
      <c r="AC79">
        <v>7.1188609525446034E-2</v>
      </c>
      <c r="AD79">
        <v>0.38487433557573819</v>
      </c>
      <c r="AE79">
        <v>3.2833795605214607E-2</v>
      </c>
      <c r="AF79">
        <v>7.0770341939093664E-2</v>
      </c>
      <c r="AG79">
        <v>0.464098444998155</v>
      </c>
      <c r="AH79">
        <v>0.87093417584195032</v>
      </c>
      <c r="AI79">
        <v>0.1112785480745507</v>
      </c>
      <c r="AJ79">
        <v>0.63823641080967342</v>
      </c>
      <c r="AK79">
        <v>0.2933413932473305</v>
      </c>
      <c r="AL79">
        <v>3.3468517449605808</v>
      </c>
      <c r="AM79">
        <v>2.5681645531866741E-2</v>
      </c>
      <c r="AN79">
        <v>3.6938961175824903E-2</v>
      </c>
    </row>
    <row r="80" spans="1:40" x14ac:dyDescent="0.45">
      <c r="A80" s="1" t="s">
        <v>509</v>
      </c>
      <c r="B80">
        <v>4.6367126069029521</v>
      </c>
      <c r="C80">
        <v>0.4344924133715572</v>
      </c>
      <c r="D80">
        <v>0.16847743816753211</v>
      </c>
      <c r="E80">
        <v>3.7846642873708938E-2</v>
      </c>
      <c r="F80">
        <v>2.3917320699648341</v>
      </c>
      <c r="G80">
        <v>0.60269428395046187</v>
      </c>
      <c r="H80">
        <v>7.2405305408136957</v>
      </c>
      <c r="I80">
        <v>2.2018436856763008</v>
      </c>
      <c r="J80">
        <v>0.1490215517893155</v>
      </c>
      <c r="K80">
        <v>0.1284239904228488</v>
      </c>
      <c r="L80">
        <v>0.89160828062501596</v>
      </c>
      <c r="M80">
        <v>1.384142004432759</v>
      </c>
      <c r="N80">
        <v>0.4787608888494217</v>
      </c>
      <c r="O80">
        <v>0.20440794744836471</v>
      </c>
      <c r="P80">
        <v>0.44804262075934848</v>
      </c>
      <c r="Q80">
        <v>0.14610407926332161</v>
      </c>
      <c r="R80">
        <v>0.16493685628397001</v>
      </c>
      <c r="S80">
        <v>0.75065778463468558</v>
      </c>
      <c r="T80">
        <v>0.18194122675290611</v>
      </c>
      <c r="U80">
        <v>1.3671623009425209</v>
      </c>
      <c r="V80">
        <v>1.7908054733724159</v>
      </c>
      <c r="W80">
        <v>4.7606698752088974</v>
      </c>
      <c r="X80">
        <v>2.838581256150479E-2</v>
      </c>
      <c r="Y80">
        <v>0.20055991773676859</v>
      </c>
      <c r="Z80">
        <v>0.57820404349100796</v>
      </c>
      <c r="AA80">
        <v>1.9998252238446761</v>
      </c>
      <c r="AB80">
        <v>2.6300979309648202E-2</v>
      </c>
      <c r="AC80">
        <v>1.0183034759614911</v>
      </c>
      <c r="AD80">
        <v>1.3067405290908189</v>
      </c>
      <c r="AE80">
        <v>0.2176959070540915</v>
      </c>
      <c r="AF80">
        <v>0.33679107678647718</v>
      </c>
      <c r="AG80">
        <v>3.7663897685529411</v>
      </c>
      <c r="AH80">
        <v>8.5229315164280486</v>
      </c>
      <c r="AI80">
        <v>0.53090402321433616</v>
      </c>
      <c r="AJ80">
        <v>5.4531217727876271</v>
      </c>
      <c r="AK80">
        <v>2.184161684887151</v>
      </c>
      <c r="AL80">
        <v>14.38583410326352</v>
      </c>
      <c r="AM80">
        <v>0.6228546839877076</v>
      </c>
      <c r="AN80">
        <v>0.36612724255070561</v>
      </c>
    </row>
    <row r="81" spans="1:40" x14ac:dyDescent="0.45">
      <c r="A81" s="1" t="s">
        <v>510</v>
      </c>
      <c r="B81">
        <v>1.368849112362911</v>
      </c>
      <c r="C81">
        <v>0.11435667531842041</v>
      </c>
      <c r="D81">
        <v>4.6915027930171598E-2</v>
      </c>
      <c r="E81">
        <v>6.3484769656086343E-3</v>
      </c>
      <c r="F81">
        <v>0.35992230571432549</v>
      </c>
      <c r="G81">
        <v>0.10534067243344671</v>
      </c>
      <c r="H81">
        <v>5.1002523383416172</v>
      </c>
      <c r="I81">
        <v>0.47239999216186601</v>
      </c>
      <c r="J81">
        <v>3.0536524328083771E-2</v>
      </c>
      <c r="K81">
        <v>5.8543943204290669E-2</v>
      </c>
      <c r="L81">
        <v>0.25039079887635479</v>
      </c>
      <c r="M81">
        <v>0.21111875897309171</v>
      </c>
      <c r="N81">
        <v>6.9183398933745685E-2</v>
      </c>
      <c r="O81">
        <v>2.5670412758446368E-2</v>
      </c>
      <c r="P81">
        <v>7.769285421006053E-2</v>
      </c>
      <c r="Q81">
        <v>2.4558500495387318E-2</v>
      </c>
      <c r="R81">
        <v>3.4634799305608227E-2</v>
      </c>
      <c r="S81">
        <v>0.13453438418105121</v>
      </c>
      <c r="T81">
        <v>0.1238017459249318</v>
      </c>
      <c r="U81">
        <v>0.31320950061497149</v>
      </c>
      <c r="V81">
        <v>0.83699684531888829</v>
      </c>
      <c r="W81">
        <v>1.891408246609217</v>
      </c>
      <c r="X81">
        <v>1.1415338726371649E-2</v>
      </c>
      <c r="Y81">
        <v>1.987577156359871E-2</v>
      </c>
      <c r="Z81">
        <v>0.31531352116190769</v>
      </c>
      <c r="AA81">
        <v>0.22428759054867811</v>
      </c>
      <c r="AB81">
        <v>4.5978230866167294E-3</v>
      </c>
      <c r="AC81">
        <v>0.22956876635195289</v>
      </c>
      <c r="AD81">
        <v>0.42300781754910349</v>
      </c>
      <c r="AE81">
        <v>4.7663950260203231E-2</v>
      </c>
      <c r="AF81">
        <v>0.1622515425424457</v>
      </c>
      <c r="AG81">
        <v>1.324373221165098</v>
      </c>
      <c r="AH81">
        <v>20.807546799987708</v>
      </c>
      <c r="AI81">
        <v>0.22337242224245821</v>
      </c>
      <c r="AJ81">
        <v>2.462165175180492</v>
      </c>
      <c r="AK81">
        <v>0.89400029131632619</v>
      </c>
      <c r="AL81">
        <v>2.82980653002218</v>
      </c>
      <c r="AM81">
        <v>0.25572139440210478</v>
      </c>
      <c r="AN81">
        <v>8.4044357618728582E-2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1.460551881210215</v>
      </c>
      <c r="C83">
        <v>0.1121335084283849</v>
      </c>
      <c r="D83">
        <v>6.1061323762164749E-2</v>
      </c>
      <c r="E83">
        <v>1.082712280397922E-2</v>
      </c>
      <c r="F83">
        <v>0.31646378112001228</v>
      </c>
      <c r="G83">
        <v>7.7410796397726842E-2</v>
      </c>
      <c r="H83">
        <v>3.4844385851271999</v>
      </c>
      <c r="I83">
        <v>0.97729084250776688</v>
      </c>
      <c r="J83">
        <v>4.3397967143850483E-2</v>
      </c>
      <c r="K83">
        <v>7.2411875027785289E-2</v>
      </c>
      <c r="L83">
        <v>0.40507020976829827</v>
      </c>
      <c r="M83">
        <v>0.2087858437148368</v>
      </c>
      <c r="N83">
        <v>6.5261642535505759E-2</v>
      </c>
      <c r="O83">
        <v>5.6081530386112598E-2</v>
      </c>
      <c r="P83">
        <v>0.1025350938072411</v>
      </c>
      <c r="Q83">
        <v>3.6574430279835327E-2</v>
      </c>
      <c r="R83">
        <v>6.1155015050491618E-2</v>
      </c>
      <c r="S83">
        <v>0.20232823676906411</v>
      </c>
      <c r="T83">
        <v>7.1131113222519776E-2</v>
      </c>
      <c r="U83">
        <v>0.42084882524493128</v>
      </c>
      <c r="V83">
        <v>1.071018181548832</v>
      </c>
      <c r="W83">
        <v>3.0910336131686522</v>
      </c>
      <c r="X83">
        <v>1.6465580140918552E-2</v>
      </c>
      <c r="Y83">
        <v>2.6797936649797311E-2</v>
      </c>
      <c r="Z83">
        <v>0.44163067089145741</v>
      </c>
      <c r="AA83">
        <v>0.33174395781024479</v>
      </c>
      <c r="AB83">
        <v>7.9729305854784414E-3</v>
      </c>
      <c r="AC83">
        <v>0.27966783053614208</v>
      </c>
      <c r="AD83">
        <v>0.59325720343621857</v>
      </c>
      <c r="AE83">
        <v>8.52537043155049E-2</v>
      </c>
      <c r="AF83">
        <v>0.18392769543608409</v>
      </c>
      <c r="AG83">
        <v>1.831773835345434</v>
      </c>
      <c r="AH83">
        <v>11.354881171619249</v>
      </c>
      <c r="AI83">
        <v>0.26883981284181629</v>
      </c>
      <c r="AJ83">
        <v>2.1790386308486061</v>
      </c>
      <c r="AK83">
        <v>0.99484040942649887</v>
      </c>
      <c r="AL83">
        <v>5.8045865036275917</v>
      </c>
      <c r="AM83">
        <v>0.27667440159503931</v>
      </c>
      <c r="AN83">
        <v>0.15535603460555419</v>
      </c>
    </row>
    <row r="84" spans="1:40" x14ac:dyDescent="0.45">
      <c r="A84" s="1" t="s">
        <v>513</v>
      </c>
      <c r="B84">
        <v>0.933795494595693</v>
      </c>
      <c r="C84">
        <v>9.3695317382025717E-2</v>
      </c>
      <c r="D84">
        <v>4.6392120963780731E-2</v>
      </c>
      <c r="E84">
        <v>7.3410347723768601E-3</v>
      </c>
      <c r="F84">
        <v>0.52554606090301459</v>
      </c>
      <c r="G84">
        <v>0.21243004596757589</v>
      </c>
      <c r="H84">
        <v>132.68619048047461</v>
      </c>
      <c r="I84">
        <v>4.6706106522023356</v>
      </c>
      <c r="J84">
        <v>3.2186692658796347E-2</v>
      </c>
      <c r="K84">
        <v>4.4906831732633351E-2</v>
      </c>
      <c r="L84">
        <v>0.3131971100169465</v>
      </c>
      <c r="M84">
        <v>0.29890134730274248</v>
      </c>
      <c r="N84">
        <v>7.0389526493973675E-2</v>
      </c>
      <c r="O84">
        <v>4.866137664840068E-2</v>
      </c>
      <c r="P84">
        <v>9.3997489788981148E-2</v>
      </c>
      <c r="Q84">
        <v>3.563526497752504E-2</v>
      </c>
      <c r="R84">
        <v>9.8910980521313752E-2</v>
      </c>
      <c r="S84">
        <v>0.1601123317836966</v>
      </c>
      <c r="T84">
        <v>0.17293589506256249</v>
      </c>
      <c r="U84">
        <v>0.49667459985496942</v>
      </c>
      <c r="V84">
        <v>0.72987136369852568</v>
      </c>
      <c r="W84">
        <v>2.1410977465654399</v>
      </c>
      <c r="X84">
        <v>1.32580359927288E-2</v>
      </c>
      <c r="Y84">
        <v>3.1287985232628657E-2</v>
      </c>
      <c r="Z84">
        <v>0.53032245127714428</v>
      </c>
      <c r="AA84">
        <v>0.36215504751860589</v>
      </c>
      <c r="AB84">
        <v>7.5681597825542164E-3</v>
      </c>
      <c r="AC84">
        <v>0.26709197078760921</v>
      </c>
      <c r="AD84">
        <v>0.77984048716140486</v>
      </c>
      <c r="AE84">
        <v>8.1294477828128722E-2</v>
      </c>
      <c r="AF84">
        <v>0.40810284404136998</v>
      </c>
      <c r="AG84">
        <v>3.5999388235012639</v>
      </c>
      <c r="AH84">
        <v>2.8880280838006231</v>
      </c>
      <c r="AI84">
        <v>0.98523958217505192</v>
      </c>
      <c r="AJ84">
        <v>4.4434221094313084</v>
      </c>
      <c r="AK84">
        <v>1.696355927828924</v>
      </c>
      <c r="AL84">
        <v>4.6208356786015976</v>
      </c>
      <c r="AM84">
        <v>0.12875835825974091</v>
      </c>
      <c r="AN84">
        <v>9.4531928565887907E-2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5.2629558974271427E-2</v>
      </c>
      <c r="C86">
        <v>4.4900300817377597E-3</v>
      </c>
      <c r="D86">
        <v>4.7006545036382182E-3</v>
      </c>
      <c r="E86">
        <v>7.773550955055481E-4</v>
      </c>
      <c r="F86">
        <v>1.4989039934992541E-2</v>
      </c>
      <c r="G86">
        <v>5.4881825493444071E-3</v>
      </c>
      <c r="H86">
        <v>7.938717068066742</v>
      </c>
      <c r="I86">
        <v>0.18913828703877389</v>
      </c>
      <c r="J86">
        <v>9.0809410849183262E-4</v>
      </c>
      <c r="K86">
        <v>4.2441358973818889E-3</v>
      </c>
      <c r="L86">
        <v>3.0165234581558321E-2</v>
      </c>
      <c r="M86">
        <v>8.4524807217190717E-3</v>
      </c>
      <c r="N86">
        <v>1.780726053894816E-3</v>
      </c>
      <c r="O86">
        <v>2.6663864609585311E-3</v>
      </c>
      <c r="P86">
        <v>3.2446212536266059E-3</v>
      </c>
      <c r="Q86">
        <v>1.413214605318556E-3</v>
      </c>
      <c r="R86">
        <v>5.5692207996956697E-3</v>
      </c>
      <c r="S86">
        <v>7.3671836523210412E-3</v>
      </c>
      <c r="T86">
        <v>9.7589585081070355E-3</v>
      </c>
      <c r="U86">
        <v>2.7103207311830479E-2</v>
      </c>
      <c r="V86">
        <v>0.10007621499258471</v>
      </c>
      <c r="W86">
        <v>0.22269366405986751</v>
      </c>
      <c r="X86">
        <v>8.270207182133598E-4</v>
      </c>
      <c r="Y86">
        <v>7.9843945513675854E-4</v>
      </c>
      <c r="Z86">
        <v>5.8829053670604467E-2</v>
      </c>
      <c r="AA86">
        <v>2.0183230752250609E-2</v>
      </c>
      <c r="AB86">
        <v>3.4039080322633748E-4</v>
      </c>
      <c r="AC86">
        <v>1.1432465639368771E-2</v>
      </c>
      <c r="AD86">
        <v>8.0195527297015692E-2</v>
      </c>
      <c r="AE86">
        <v>6.5490334440520409E-3</v>
      </c>
      <c r="AF86">
        <v>3.5234845722836451E-2</v>
      </c>
      <c r="AG86">
        <v>0.36240662621556441</v>
      </c>
      <c r="AH86">
        <v>1.1407692989607281</v>
      </c>
      <c r="AI86">
        <v>7.8039783951242322E-2</v>
      </c>
      <c r="AJ86">
        <v>0.30708488038569148</v>
      </c>
      <c r="AK86">
        <v>0.13829667425467859</v>
      </c>
      <c r="AL86">
        <v>29.464304697444231</v>
      </c>
      <c r="AM86">
        <v>3.480955951933411E-3</v>
      </c>
      <c r="AN86">
        <v>9.8282514487988658E-3</v>
      </c>
    </row>
    <row r="87" spans="1:40" x14ac:dyDescent="0.45">
      <c r="A87" s="1" t="s">
        <v>516</v>
      </c>
      <c r="B87">
        <v>0.78949014866393064</v>
      </c>
      <c r="C87">
        <v>7.5722622044753801E-2</v>
      </c>
      <c r="D87">
        <v>3.6827389841338667E-2</v>
      </c>
      <c r="E87">
        <v>9.5380939810475254E-3</v>
      </c>
      <c r="F87">
        <v>0.2519337740944011</v>
      </c>
      <c r="G87">
        <v>0.105240403835412</v>
      </c>
      <c r="H87">
        <v>2.0277046813570498</v>
      </c>
      <c r="I87">
        <v>0.49911741778057628</v>
      </c>
      <c r="J87">
        <v>2.6339245657110769E-2</v>
      </c>
      <c r="K87">
        <v>4.7710917567830823E-2</v>
      </c>
      <c r="L87">
        <v>0.43832174011185582</v>
      </c>
      <c r="M87">
        <v>0.16885450605196789</v>
      </c>
      <c r="N87">
        <v>3.3475483835114617E-2</v>
      </c>
      <c r="O87">
        <v>3.423903426889989E-2</v>
      </c>
      <c r="P87">
        <v>5.9650562444162968E-2</v>
      </c>
      <c r="Q87">
        <v>2.252620053574653E-2</v>
      </c>
      <c r="R87">
        <v>5.2392068927716452E-2</v>
      </c>
      <c r="S87">
        <v>0.15364558936552819</v>
      </c>
      <c r="T87">
        <v>0.1132747505479562</v>
      </c>
      <c r="U87">
        <v>0.35196285968832131</v>
      </c>
      <c r="V87">
        <v>0.50976071450601956</v>
      </c>
      <c r="W87">
        <v>1.249046486569072</v>
      </c>
      <c r="X87">
        <v>8.4372085569534711E-3</v>
      </c>
      <c r="Y87">
        <v>2.462079719901477E-2</v>
      </c>
      <c r="Z87">
        <v>0.32692989742051443</v>
      </c>
      <c r="AA87">
        <v>0.32687498423181549</v>
      </c>
      <c r="AB87">
        <v>4.6884564157826311E-3</v>
      </c>
      <c r="AC87">
        <v>0.19361692522861651</v>
      </c>
      <c r="AD87">
        <v>0.83929684205967492</v>
      </c>
      <c r="AE87">
        <v>7.9874163755555422E-2</v>
      </c>
      <c r="AF87">
        <v>0.21447526884729079</v>
      </c>
      <c r="AG87">
        <v>1.196099306440183</v>
      </c>
      <c r="AH87">
        <v>2.4142128299126271</v>
      </c>
      <c r="AI87">
        <v>0.54342953147865725</v>
      </c>
      <c r="AJ87">
        <v>3.520048093184128</v>
      </c>
      <c r="AK87">
        <v>1.2796410297149341</v>
      </c>
      <c r="AL87">
        <v>6.8604012788640629</v>
      </c>
      <c r="AM87">
        <v>9.169729361263107E-2</v>
      </c>
      <c r="AN87">
        <v>0.3210180258747154</v>
      </c>
    </row>
    <row r="88" spans="1:40" x14ac:dyDescent="0.45">
      <c r="A88" s="1" t="s">
        <v>517</v>
      </c>
      <c r="B88">
        <v>0.67309175573391522</v>
      </c>
      <c r="C88">
        <v>6.1597253441247467E-2</v>
      </c>
      <c r="D88">
        <v>4.4504561792666618E-2</v>
      </c>
      <c r="E88">
        <v>1.0076564883649971E-2</v>
      </c>
      <c r="F88">
        <v>0.20810141782602809</v>
      </c>
      <c r="G88">
        <v>8.0472864218068541E-2</v>
      </c>
      <c r="H88">
        <v>1.7269355350019151</v>
      </c>
      <c r="I88">
        <v>0.35995882748807978</v>
      </c>
      <c r="J88">
        <v>2.059724031792369E-2</v>
      </c>
      <c r="K88">
        <v>4.4737695891228467E-2</v>
      </c>
      <c r="L88">
        <v>0.45297494454183829</v>
      </c>
      <c r="M88">
        <v>0.13339249145939011</v>
      </c>
      <c r="N88">
        <v>2.6116560725396532E-2</v>
      </c>
      <c r="O88">
        <v>3.0872123590170331E-2</v>
      </c>
      <c r="P88">
        <v>5.053977123376633E-2</v>
      </c>
      <c r="Q88">
        <v>1.9634021341129321E-2</v>
      </c>
      <c r="R88">
        <v>4.3184228886849751E-2</v>
      </c>
      <c r="S88">
        <v>0.1168061483718585</v>
      </c>
      <c r="T88">
        <v>6.8633202394183773E-2</v>
      </c>
      <c r="U88">
        <v>0.28086507323058602</v>
      </c>
      <c r="V88">
        <v>0.50908023912971112</v>
      </c>
      <c r="W88">
        <v>1.2855562548548971</v>
      </c>
      <c r="X88">
        <v>7.8826882298343448E-3</v>
      </c>
      <c r="Y88">
        <v>1.883748431635468E-2</v>
      </c>
      <c r="Z88">
        <v>0.45579432045810842</v>
      </c>
      <c r="AA88">
        <v>0.25561247648581598</v>
      </c>
      <c r="AB88">
        <v>3.8575026770738458E-3</v>
      </c>
      <c r="AC88">
        <v>0.1628852789591162</v>
      </c>
      <c r="AD88">
        <v>0.81501605716205039</v>
      </c>
      <c r="AE88">
        <v>7.0744188816038292E-2</v>
      </c>
      <c r="AF88">
        <v>0.29292180521937522</v>
      </c>
      <c r="AG88">
        <v>1.260971009108985</v>
      </c>
      <c r="AH88">
        <v>2.0961290080930821</v>
      </c>
      <c r="AI88">
        <v>0.39487112298667632</v>
      </c>
      <c r="AJ88">
        <v>1.9692088493768809</v>
      </c>
      <c r="AK88">
        <v>1.044974986220591</v>
      </c>
      <c r="AL88">
        <v>3.682144615507962</v>
      </c>
      <c r="AM88">
        <v>7.0900280828152334E-2</v>
      </c>
      <c r="AN88">
        <v>9.3208498734907747E-2</v>
      </c>
    </row>
    <row r="89" spans="1:40" x14ac:dyDescent="0.45">
      <c r="A89" s="1" t="s">
        <v>518</v>
      </c>
      <c r="B89">
        <v>1.6024470401757209</v>
      </c>
      <c r="C89">
        <v>0.15934318037161721</v>
      </c>
      <c r="D89">
        <v>0.1039988785037216</v>
      </c>
      <c r="E89">
        <v>5.428704236738334E-2</v>
      </c>
      <c r="F89">
        <v>0.41608677969008828</v>
      </c>
      <c r="G89">
        <v>0.164780957365803</v>
      </c>
      <c r="H89">
        <v>9.1597934031022863</v>
      </c>
      <c r="I89">
        <v>1.6923627431499111</v>
      </c>
      <c r="J89">
        <v>4.2102592378820462E-2</v>
      </c>
      <c r="K89">
        <v>0.1324019397408191</v>
      </c>
      <c r="L89">
        <v>1.3527883155014639</v>
      </c>
      <c r="M89">
        <v>0.28125290765046917</v>
      </c>
      <c r="N89">
        <v>5.3667329045168348E-2</v>
      </c>
      <c r="O89">
        <v>6.0588678298138347E-2</v>
      </c>
      <c r="P89">
        <v>0.10598067321216351</v>
      </c>
      <c r="Q89">
        <v>4.2355887552206962E-2</v>
      </c>
      <c r="R89">
        <v>0.1092819045864343</v>
      </c>
      <c r="S89">
        <v>0.28852608092166843</v>
      </c>
      <c r="T89">
        <v>0.13270309038706171</v>
      </c>
      <c r="U89">
        <v>0.96536813739171135</v>
      </c>
      <c r="V89">
        <v>1.792684414674776</v>
      </c>
      <c r="W89">
        <v>5.3765307424517976</v>
      </c>
      <c r="X89">
        <v>2.585658457566754E-2</v>
      </c>
      <c r="Y89">
        <v>3.7800471010376299E-2</v>
      </c>
      <c r="Z89">
        <v>1.636717817127697</v>
      </c>
      <c r="AA89">
        <v>0.59087868691189649</v>
      </c>
      <c r="AB89">
        <v>9.3341923451011055E-3</v>
      </c>
      <c r="AC89">
        <v>0.36162264203176231</v>
      </c>
      <c r="AD89">
        <v>2.9278205180184038</v>
      </c>
      <c r="AE89">
        <v>0.1904554806423433</v>
      </c>
      <c r="AF89">
        <v>0.95592199926438692</v>
      </c>
      <c r="AG89">
        <v>3.7087369795507001</v>
      </c>
      <c r="AH89">
        <v>7.2637317754480613</v>
      </c>
      <c r="AI89">
        <v>1.078699375572771</v>
      </c>
      <c r="AJ89">
        <v>5.8121294752648431</v>
      </c>
      <c r="AK89">
        <v>3.28629328949896</v>
      </c>
      <c r="AL89">
        <v>12.286433210494501</v>
      </c>
      <c r="AM89">
        <v>0.145258809412665</v>
      </c>
      <c r="AN89">
        <v>0.27856509588839828</v>
      </c>
    </row>
    <row r="90" spans="1:40" x14ac:dyDescent="0.45">
      <c r="A90" s="1" t="s">
        <v>519</v>
      </c>
      <c r="B90">
        <v>0.9371784559523858</v>
      </c>
      <c r="C90">
        <v>8.0370935087064055E-2</v>
      </c>
      <c r="D90">
        <v>4.2620278018762302E-2</v>
      </c>
      <c r="E90">
        <v>9.7143518118206051E-3</v>
      </c>
      <c r="F90">
        <v>0.25165660943293539</v>
      </c>
      <c r="G90">
        <v>0.1045760308607865</v>
      </c>
      <c r="H90">
        <v>2.6878721364803839</v>
      </c>
      <c r="I90">
        <v>1.1953034869755399</v>
      </c>
      <c r="J90">
        <v>2.7967033578851119E-2</v>
      </c>
      <c r="K90">
        <v>0.1409677748865463</v>
      </c>
      <c r="L90">
        <v>0.91442034088048474</v>
      </c>
      <c r="M90">
        <v>0.1756286648377294</v>
      </c>
      <c r="N90">
        <v>3.4059710092482202E-2</v>
      </c>
      <c r="O90">
        <v>3.637126162338182E-2</v>
      </c>
      <c r="P90">
        <v>7.6944506697765452E-2</v>
      </c>
      <c r="Q90">
        <v>3.441274315561877E-2</v>
      </c>
      <c r="R90">
        <v>6.2833625211431751E-2</v>
      </c>
      <c r="S90">
        <v>0.17350088052297391</v>
      </c>
      <c r="T90">
        <v>0.17514548212468159</v>
      </c>
      <c r="U90">
        <v>0.36234357476167711</v>
      </c>
      <c r="V90">
        <v>1.3611892782717769</v>
      </c>
      <c r="W90">
        <v>1.572202032815637</v>
      </c>
      <c r="X90">
        <v>9.8194459977071612E-3</v>
      </c>
      <c r="Y90">
        <v>2.4597036853020698E-2</v>
      </c>
      <c r="Z90">
        <v>0.32157344635752211</v>
      </c>
      <c r="AA90">
        <v>0.33117050702902467</v>
      </c>
      <c r="AB90">
        <v>5.9924500711633416E-3</v>
      </c>
      <c r="AC90">
        <v>0.19796740126613979</v>
      </c>
      <c r="AD90">
        <v>0.93852013403387535</v>
      </c>
      <c r="AE90">
        <v>7.5459082530403704E-2</v>
      </c>
      <c r="AF90">
        <v>0.2997133301183883</v>
      </c>
      <c r="AG90">
        <v>2.2064292944326578</v>
      </c>
      <c r="AH90">
        <v>2.910211304453405</v>
      </c>
      <c r="AI90">
        <v>0.45651098347445768</v>
      </c>
      <c r="AJ90">
        <v>4.3810747502366194</v>
      </c>
      <c r="AK90">
        <v>1.4818668907015839</v>
      </c>
      <c r="AL90">
        <v>20.655484886395449</v>
      </c>
      <c r="AM90">
        <v>9.3510384741846239E-2</v>
      </c>
      <c r="AN90">
        <v>0.94968701187715643</v>
      </c>
    </row>
    <row r="91" spans="1:40" x14ac:dyDescent="0.45">
      <c r="A91" s="1" t="s">
        <v>520</v>
      </c>
      <c r="B91">
        <v>1.152993504839585</v>
      </c>
      <c r="C91">
        <v>0.1110915081356471</v>
      </c>
      <c r="D91">
        <v>6.5614680460033284E-2</v>
      </c>
      <c r="E91">
        <v>2.150557641229579E-2</v>
      </c>
      <c r="F91">
        <v>0.30166052450892999</v>
      </c>
      <c r="G91">
        <v>0.1101529948879115</v>
      </c>
      <c r="H91">
        <v>3.284416630069154</v>
      </c>
      <c r="I91">
        <v>0.29928488369737122</v>
      </c>
      <c r="J91">
        <v>0.13154564219271439</v>
      </c>
      <c r="K91">
        <v>6.4974310031820373E-2</v>
      </c>
      <c r="L91">
        <v>0.49922410703307363</v>
      </c>
      <c r="M91">
        <v>0.27034803496689142</v>
      </c>
      <c r="N91">
        <v>7.5336955747850487E-2</v>
      </c>
      <c r="O91">
        <v>9.2157467100952017E-2</v>
      </c>
      <c r="P91">
        <v>0.1068684308269664</v>
      </c>
      <c r="Q91">
        <v>5.0240345903900988E-2</v>
      </c>
      <c r="R91">
        <v>0.1155847832116733</v>
      </c>
      <c r="S91">
        <v>0.68445129276105554</v>
      </c>
      <c r="T91">
        <v>0.32029844675103958</v>
      </c>
      <c r="U91">
        <v>1.036068924365054</v>
      </c>
      <c r="V91">
        <v>1.0333248978230281</v>
      </c>
      <c r="W91">
        <v>1.8357420916803691</v>
      </c>
      <c r="X91">
        <v>1.36118370994169E-2</v>
      </c>
      <c r="Y91">
        <v>0.1202860826134623</v>
      </c>
      <c r="Z91">
        <v>0.52186935567697712</v>
      </c>
      <c r="AA91">
        <v>1.2414081184868271</v>
      </c>
      <c r="AB91">
        <v>1.4013182905925939E-2</v>
      </c>
      <c r="AC91">
        <v>0.38345597212518012</v>
      </c>
      <c r="AD91">
        <v>1.244832690550322</v>
      </c>
      <c r="AE91">
        <v>0.15300411206576431</v>
      </c>
      <c r="AF91">
        <v>0.72852902680070608</v>
      </c>
      <c r="AG91">
        <v>1.4475336060012589</v>
      </c>
      <c r="AH91">
        <v>2.3662199672428752</v>
      </c>
      <c r="AI91">
        <v>1.4112128272255759</v>
      </c>
      <c r="AJ91">
        <v>7.8548096406906254</v>
      </c>
      <c r="AK91">
        <v>2.838080800913783</v>
      </c>
      <c r="AL91">
        <v>24.64709806055253</v>
      </c>
      <c r="AM91">
        <v>0.4328292681604925</v>
      </c>
      <c r="AN91">
        <v>0.26220223815514238</v>
      </c>
    </row>
    <row r="92" spans="1:40" x14ac:dyDescent="0.45">
      <c r="A92" s="1" t="s">
        <v>521</v>
      </c>
      <c r="B92">
        <v>1.062704316453045</v>
      </c>
      <c r="C92">
        <v>0.11011193006036719</v>
      </c>
      <c r="D92">
        <v>8.3105864971138671E-2</v>
      </c>
      <c r="E92">
        <v>1.405839193904976E-2</v>
      </c>
      <c r="F92">
        <v>0.32757866962682919</v>
      </c>
      <c r="G92">
        <v>0.13438346426675779</v>
      </c>
      <c r="H92">
        <v>1.661876031769036</v>
      </c>
      <c r="I92">
        <v>0.37474575240401747</v>
      </c>
      <c r="J92">
        <v>3.4192344481800793E-2</v>
      </c>
      <c r="K92">
        <v>4.2884080332475497E-2</v>
      </c>
      <c r="L92">
        <v>0.29381413606916212</v>
      </c>
      <c r="M92">
        <v>0.22250030995175199</v>
      </c>
      <c r="N92">
        <v>4.3981283128579837E-2</v>
      </c>
      <c r="O92">
        <v>4.3057363231809337E-2</v>
      </c>
      <c r="P92">
        <v>7.4769577779447913E-2</v>
      </c>
      <c r="Q92">
        <v>2.7791314493622401E-2</v>
      </c>
      <c r="R92">
        <v>6.787941580161104E-2</v>
      </c>
      <c r="S92">
        <v>0.18172904865106609</v>
      </c>
      <c r="T92">
        <v>7.3719062313076608E-2</v>
      </c>
      <c r="U92">
        <v>0.43979772161020142</v>
      </c>
      <c r="V92">
        <v>0.95910925528311131</v>
      </c>
      <c r="W92">
        <v>1.588376701269155</v>
      </c>
      <c r="X92">
        <v>1.2342913245516189E-2</v>
      </c>
      <c r="Y92">
        <v>3.2236025729397148E-2</v>
      </c>
      <c r="Z92">
        <v>0.47094100529626121</v>
      </c>
      <c r="AA92">
        <v>0.49905952083939797</v>
      </c>
      <c r="AB92">
        <v>5.9420724983392089E-3</v>
      </c>
      <c r="AC92">
        <v>0.26120387797225209</v>
      </c>
      <c r="AD92">
        <v>1.242595782526968</v>
      </c>
      <c r="AE92">
        <v>0.1098242641699799</v>
      </c>
      <c r="AF92">
        <v>0.25006257057696191</v>
      </c>
      <c r="AG92">
        <v>1.8104310422346821</v>
      </c>
      <c r="AH92">
        <v>2.1641799410496958</v>
      </c>
      <c r="AI92">
        <v>0.41203019820715792</v>
      </c>
      <c r="AJ92">
        <v>2.3664122059875021</v>
      </c>
      <c r="AK92">
        <v>1.1074094905631831</v>
      </c>
      <c r="AL92">
        <v>4.8636178552700624</v>
      </c>
      <c r="AM92">
        <v>0.12023256041327871</v>
      </c>
      <c r="AN92">
        <v>0.1164833102872776</v>
      </c>
    </row>
    <row r="93" spans="1:40" x14ac:dyDescent="0.45">
      <c r="A93" s="1" t="s">
        <v>522</v>
      </c>
      <c r="B93">
        <v>0.86556077160492706</v>
      </c>
      <c r="C93">
        <v>7.4524701738471505E-2</v>
      </c>
      <c r="D93">
        <v>3.1444762817512913E-2</v>
      </c>
      <c r="E93">
        <v>4.9871104991597347E-3</v>
      </c>
      <c r="F93">
        <v>0.18288700749494879</v>
      </c>
      <c r="G93">
        <v>9.1775737702580865E-2</v>
      </c>
      <c r="H93">
        <v>1.1713679612344701</v>
      </c>
      <c r="I93">
        <v>0.20410307755079121</v>
      </c>
      <c r="J93">
        <v>1.8608320840271551E-2</v>
      </c>
      <c r="K93">
        <v>3.6760428092358202E-2</v>
      </c>
      <c r="L93">
        <v>0.19699930139744221</v>
      </c>
      <c r="M93">
        <v>0.11865874524931</v>
      </c>
      <c r="N93">
        <v>2.382695799748168E-2</v>
      </c>
      <c r="O93">
        <v>2.3466965143301249E-2</v>
      </c>
      <c r="P93">
        <v>4.1249642991814779E-2</v>
      </c>
      <c r="Q93">
        <v>1.576811478894356E-2</v>
      </c>
      <c r="R93">
        <v>3.8675397308621393E-2</v>
      </c>
      <c r="S93">
        <v>0.1061440383091448</v>
      </c>
      <c r="T93">
        <v>7.4714300389997296E-2</v>
      </c>
      <c r="U93">
        <v>0.2474741206298281</v>
      </c>
      <c r="V93">
        <v>0.58375519956384014</v>
      </c>
      <c r="W93">
        <v>1.056553144355777</v>
      </c>
      <c r="X93">
        <v>6.0183881115480854E-3</v>
      </c>
      <c r="Y93">
        <v>1.747505914082436E-2</v>
      </c>
      <c r="Z93">
        <v>0.23387940195362561</v>
      </c>
      <c r="AA93">
        <v>0.26933639351434302</v>
      </c>
      <c r="AB93">
        <v>3.3042946080506872E-3</v>
      </c>
      <c r="AC93">
        <v>0.14331418619146929</v>
      </c>
      <c r="AD93">
        <v>2.661208484362013</v>
      </c>
      <c r="AE93">
        <v>6.7676416751170879E-2</v>
      </c>
      <c r="AF93">
        <v>0.31014762702459941</v>
      </c>
      <c r="AG93">
        <v>1.2903635423203019</v>
      </c>
      <c r="AH93">
        <v>1.6985057741315821</v>
      </c>
      <c r="AI93">
        <v>0.57346581164350885</v>
      </c>
      <c r="AJ93">
        <v>2.127502856602931</v>
      </c>
      <c r="AK93">
        <v>1.0622705179963821</v>
      </c>
      <c r="AL93">
        <v>3.3883970155700269</v>
      </c>
      <c r="AM93">
        <v>6.467124047348112E-2</v>
      </c>
      <c r="AN93">
        <v>8.1554087097157557E-2</v>
      </c>
    </row>
    <row r="94" spans="1:40" x14ac:dyDescent="0.45">
      <c r="A94" s="1" t="s">
        <v>523</v>
      </c>
      <c r="B94">
        <v>0.27104888380585468</v>
      </c>
      <c r="C94">
        <v>2.9205778521391242E-3</v>
      </c>
      <c r="D94">
        <v>1.175483761982025E-3</v>
      </c>
      <c r="E94">
        <v>6.0976768968055322E-4</v>
      </c>
      <c r="F94">
        <v>4.1224840315654534E-3</v>
      </c>
      <c r="G94">
        <v>1.731812911627802E-3</v>
      </c>
      <c r="H94">
        <v>7.9616026953534286E-2</v>
      </c>
      <c r="I94">
        <v>3.3824043158699872E-3</v>
      </c>
      <c r="J94">
        <v>4.5496133743380983E-4</v>
      </c>
      <c r="K94">
        <v>5.9879334482693537E-4</v>
      </c>
      <c r="L94">
        <v>3.9390246929173226E-3</v>
      </c>
      <c r="M94">
        <v>2.7667099443246228E-3</v>
      </c>
      <c r="N94">
        <v>5.5142825000693905E-4</v>
      </c>
      <c r="O94">
        <v>5.8236208700838152E-4</v>
      </c>
      <c r="P94">
        <v>9.3034176707658357E-4</v>
      </c>
      <c r="Q94">
        <v>3.4573767744755079E-4</v>
      </c>
      <c r="R94">
        <v>8.2862462779335043E-4</v>
      </c>
      <c r="S94">
        <v>2.4422025439032949E-3</v>
      </c>
      <c r="T94">
        <v>1.03573609121206E-3</v>
      </c>
      <c r="U94">
        <v>7.4721047408428873E-3</v>
      </c>
      <c r="V94">
        <v>9.2056036900680163E-3</v>
      </c>
      <c r="W94">
        <v>2.187867141112939E-2</v>
      </c>
      <c r="X94">
        <v>1.548270132959108E-4</v>
      </c>
      <c r="Y94">
        <v>4.0472653153421692E-4</v>
      </c>
      <c r="Z94">
        <v>4.2932835148274291E-3</v>
      </c>
      <c r="AA94">
        <v>5.8918760449874217E-3</v>
      </c>
      <c r="AB94">
        <v>1.125484546675905E-4</v>
      </c>
      <c r="AC94">
        <v>2.148756745159969</v>
      </c>
      <c r="AD94">
        <v>1.3584494692637519E-2</v>
      </c>
      <c r="AE94">
        <v>1.143382758954824E-3</v>
      </c>
      <c r="AF94">
        <v>3.7320540463271182E-3</v>
      </c>
      <c r="AG94">
        <v>8.6079421573990456E-2</v>
      </c>
      <c r="AH94">
        <v>2.0873668595129562E-2</v>
      </c>
      <c r="AI94">
        <v>1.413963982381629</v>
      </c>
      <c r="AJ94">
        <v>3.1677761836888828E-2</v>
      </c>
      <c r="AK94">
        <v>1.534942394099721E-2</v>
      </c>
      <c r="AL94">
        <v>0.1107197070579701</v>
      </c>
      <c r="AM94">
        <v>1.52158979858836E-3</v>
      </c>
      <c r="AN94">
        <v>5.3288839680497831E-3</v>
      </c>
    </row>
    <row r="95" spans="1:40" x14ac:dyDescent="0.45">
      <c r="A95" s="1" t="s">
        <v>524</v>
      </c>
      <c r="B95">
        <v>3.2640494820303561</v>
      </c>
      <c r="C95">
        <v>0.27369851819529678</v>
      </c>
      <c r="D95">
        <v>0.1320450871103982</v>
      </c>
      <c r="E95">
        <v>1.7225715525521192E-2</v>
      </c>
      <c r="F95">
        <v>1.0270010623905721</v>
      </c>
      <c r="G95">
        <v>0.29020265301536391</v>
      </c>
      <c r="H95">
        <v>6.3785498388319413</v>
      </c>
      <c r="I95">
        <v>0.83075896657133086</v>
      </c>
      <c r="J95">
        <v>0.1021728843827982</v>
      </c>
      <c r="K95">
        <v>0.37786884104593887</v>
      </c>
      <c r="L95">
        <v>1.465249519283736</v>
      </c>
      <c r="M95">
        <v>0.60175968646190248</v>
      </c>
      <c r="N95">
        <v>0.10181709967524601</v>
      </c>
      <c r="O95">
        <v>0.10462743074140859</v>
      </c>
      <c r="P95">
        <v>0.2658857732430156</v>
      </c>
      <c r="Q95">
        <v>0.1096742581874267</v>
      </c>
      <c r="R95">
        <v>0.29199644622046123</v>
      </c>
      <c r="S95">
        <v>0.44818080555060541</v>
      </c>
      <c r="T95">
        <v>0.35518120606697579</v>
      </c>
      <c r="U95">
        <v>15.587028144824821</v>
      </c>
      <c r="V95">
        <v>13.06922841375709</v>
      </c>
      <c r="W95">
        <v>23.757837227708741</v>
      </c>
      <c r="X95">
        <v>8.5839436154428683E-2</v>
      </c>
      <c r="Y95">
        <v>6.6682813755928785E-2</v>
      </c>
      <c r="Z95">
        <v>1.078970610038267</v>
      </c>
      <c r="AA95">
        <v>0.817003924024573</v>
      </c>
      <c r="AB95">
        <v>1.9058041344235579E-2</v>
      </c>
      <c r="AC95">
        <v>0.6854015856403346</v>
      </c>
      <c r="AD95">
        <v>5.2755493468972174</v>
      </c>
      <c r="AE95">
        <v>0.19126620583471821</v>
      </c>
      <c r="AF95">
        <v>1.5616800388687611</v>
      </c>
      <c r="AG95">
        <v>5.0864749693636941</v>
      </c>
      <c r="AH95">
        <v>4.2995630336603829</v>
      </c>
      <c r="AI95">
        <v>1.655898615430107</v>
      </c>
      <c r="AJ95">
        <v>8.0905379736060627</v>
      </c>
      <c r="AK95">
        <v>4.8858340295882527</v>
      </c>
      <c r="AL95">
        <v>23.523018238431749</v>
      </c>
      <c r="AM95">
        <v>0.28224320268467151</v>
      </c>
      <c r="AN95">
        <v>0.43922797273387493</v>
      </c>
    </row>
    <row r="96" spans="1:40" x14ac:dyDescent="0.45">
      <c r="A96" s="1" t="s">
        <v>525</v>
      </c>
      <c r="B96">
        <v>1.595325152167814</v>
      </c>
      <c r="C96">
        <v>0.12558935622533821</v>
      </c>
      <c r="D96">
        <v>5.8644465917707583E-2</v>
      </c>
      <c r="E96">
        <v>1.061945930913505E-2</v>
      </c>
      <c r="F96">
        <v>0.36307114148816588</v>
      </c>
      <c r="G96">
        <v>0.14892737224388669</v>
      </c>
      <c r="H96">
        <v>2.6166225852526068</v>
      </c>
      <c r="I96">
        <v>0.44455677556604289</v>
      </c>
      <c r="J96">
        <v>3.9210875689773383E-2</v>
      </c>
      <c r="K96">
        <v>0.174213735308865</v>
      </c>
      <c r="L96">
        <v>0.52127324931353691</v>
      </c>
      <c r="M96">
        <v>0.2549196993968188</v>
      </c>
      <c r="N96">
        <v>4.7954204169676537E-2</v>
      </c>
      <c r="O96">
        <v>5.4655462504417753E-2</v>
      </c>
      <c r="P96">
        <v>9.3594213982608754E-2</v>
      </c>
      <c r="Q96">
        <v>3.7793049840261113E-2</v>
      </c>
      <c r="R96">
        <v>7.9029512521336776E-2</v>
      </c>
      <c r="S96">
        <v>0.21172488307784551</v>
      </c>
      <c r="T96">
        <v>0.19250834944000719</v>
      </c>
      <c r="U96">
        <v>0.53471343495196277</v>
      </c>
      <c r="V96">
        <v>0.74063520121313386</v>
      </c>
      <c r="W96">
        <v>2.798545336879251</v>
      </c>
      <c r="X96">
        <v>2.7939579438952641E-2</v>
      </c>
      <c r="Y96">
        <v>3.5399848040363398E-2</v>
      </c>
      <c r="Z96">
        <v>0.46671209910190598</v>
      </c>
      <c r="AA96">
        <v>0.4612740184145192</v>
      </c>
      <c r="AB96">
        <v>8.5510358777695795E-3</v>
      </c>
      <c r="AC96">
        <v>0.29899083863031339</v>
      </c>
      <c r="AD96">
        <v>1.0761584704528759</v>
      </c>
      <c r="AE96">
        <v>0.1131324144412503</v>
      </c>
      <c r="AF96">
        <v>0.5235594760992196</v>
      </c>
      <c r="AG96">
        <v>2.2859189317956652</v>
      </c>
      <c r="AH96">
        <v>2.855626897088348</v>
      </c>
      <c r="AI96">
        <v>0.62969169059255969</v>
      </c>
      <c r="AJ96">
        <v>4.5384312848951582</v>
      </c>
      <c r="AK96">
        <v>2.049977000558274</v>
      </c>
      <c r="AL96">
        <v>6.8423862239301201</v>
      </c>
      <c r="AM96">
        <v>0.1341863005834113</v>
      </c>
      <c r="AN96">
        <v>0.1997904413888601</v>
      </c>
    </row>
    <row r="97" spans="1:40" x14ac:dyDescent="0.45">
      <c r="A97" s="1" t="s">
        <v>526</v>
      </c>
      <c r="B97">
        <v>0.24845744045655641</v>
      </c>
      <c r="C97">
        <v>2.406951278812354E-2</v>
      </c>
      <c r="D97">
        <v>1.1289997744987989E-2</v>
      </c>
      <c r="E97">
        <v>2.4261478807059041E-3</v>
      </c>
      <c r="F97">
        <v>9.0181450399542021E-2</v>
      </c>
      <c r="G97">
        <v>3.6857451290971753E-2</v>
      </c>
      <c r="H97">
        <v>0.67991529668257256</v>
      </c>
      <c r="I97">
        <v>9.9720402389341462E-2</v>
      </c>
      <c r="J97">
        <v>9.5294891285533263E-3</v>
      </c>
      <c r="K97">
        <v>1.0261789632797339E-2</v>
      </c>
      <c r="L97">
        <v>6.5332615170616948E-2</v>
      </c>
      <c r="M97">
        <v>6.0971675431688119E-2</v>
      </c>
      <c r="N97">
        <v>1.214255893982339E-2</v>
      </c>
      <c r="O97">
        <v>1.174213747768831E-2</v>
      </c>
      <c r="P97">
        <v>2.0254360379796318E-2</v>
      </c>
      <c r="Q97">
        <v>7.4549068375491653E-3</v>
      </c>
      <c r="R97">
        <v>1.6974624786553261E-2</v>
      </c>
      <c r="S97">
        <v>4.6886432071346809E-2</v>
      </c>
      <c r="T97">
        <v>1.8959125696704181E-2</v>
      </c>
      <c r="U97">
        <v>0.11988864442817319</v>
      </c>
      <c r="V97">
        <v>0.13414202081610771</v>
      </c>
      <c r="W97">
        <v>13.364739095060269</v>
      </c>
      <c r="X97">
        <v>2.8709676504699942E-3</v>
      </c>
      <c r="Y97">
        <v>9.0133759383683038E-3</v>
      </c>
      <c r="Z97">
        <v>9.8161481117162025E-2</v>
      </c>
      <c r="AA97">
        <v>0.1113749850458734</v>
      </c>
      <c r="AB97">
        <v>1.6930497470867051E-3</v>
      </c>
      <c r="AC97">
        <v>6.4716578203191474E-2</v>
      </c>
      <c r="AD97">
        <v>0.21994467104780291</v>
      </c>
      <c r="AE97">
        <v>2.219163220758787E-2</v>
      </c>
      <c r="AF97">
        <v>7.1593588335548908E-2</v>
      </c>
      <c r="AG97">
        <v>5.6790475823648832</v>
      </c>
      <c r="AH97">
        <v>0.47283254983934991</v>
      </c>
      <c r="AI97">
        <v>8.6242928296939594E-2</v>
      </c>
      <c r="AJ97">
        <v>0.52932288471983047</v>
      </c>
      <c r="AK97">
        <v>0.24719011983693731</v>
      </c>
      <c r="AL97">
        <v>1.161324420737907</v>
      </c>
      <c r="AM97">
        <v>3.3511805174116747E-2</v>
      </c>
      <c r="AN97">
        <v>2.5656243514998671E-2</v>
      </c>
    </row>
    <row r="98" spans="1:40" x14ac:dyDescent="0.45">
      <c r="A98" s="1" t="s">
        <v>527</v>
      </c>
      <c r="B98">
        <v>0.22015327425536971</v>
      </c>
      <c r="C98">
        <v>1.964042257325942E-2</v>
      </c>
      <c r="D98">
        <v>1.104356409476386E-2</v>
      </c>
      <c r="E98">
        <v>2.9972058233598011E-3</v>
      </c>
      <c r="F98">
        <v>6.119204232860781E-2</v>
      </c>
      <c r="G98">
        <v>2.378939200895059E-2</v>
      </c>
      <c r="H98">
        <v>2.272403254867847</v>
      </c>
      <c r="I98">
        <v>0.49496609010172138</v>
      </c>
      <c r="J98">
        <v>6.4397387471232422E-3</v>
      </c>
      <c r="K98">
        <v>3.0510471449800378E-2</v>
      </c>
      <c r="L98">
        <v>0.110798585410113</v>
      </c>
      <c r="M98">
        <v>4.1517787319083871E-2</v>
      </c>
      <c r="N98">
        <v>7.8628252323200525E-3</v>
      </c>
      <c r="O98">
        <v>9.4211894561049957E-3</v>
      </c>
      <c r="P98">
        <v>1.6036609160951051E-2</v>
      </c>
      <c r="Q98">
        <v>6.3024587767547616E-3</v>
      </c>
      <c r="R98">
        <v>1.3616933878061311E-2</v>
      </c>
      <c r="S98">
        <v>4.7138709357638982E-2</v>
      </c>
      <c r="T98">
        <v>9.479764524161087E-2</v>
      </c>
      <c r="U98">
        <v>0.10079943367003361</v>
      </c>
      <c r="V98">
        <v>0.1950679947509017</v>
      </c>
      <c r="W98">
        <v>0.5145473212315933</v>
      </c>
      <c r="X98">
        <v>6.2927522003881917E-3</v>
      </c>
      <c r="Y98">
        <v>5.6860550574411384E-3</v>
      </c>
      <c r="Z98">
        <v>9.2434676932285215E-2</v>
      </c>
      <c r="AA98">
        <v>0.1040996819323598</v>
      </c>
      <c r="AB98">
        <v>1.351968777403452E-3</v>
      </c>
      <c r="AC98">
        <v>4.8789460338089112E-2</v>
      </c>
      <c r="AD98">
        <v>0.6463886598941786</v>
      </c>
      <c r="AE98">
        <v>1.9633185171935082E-2</v>
      </c>
      <c r="AF98">
        <v>0.51274666041962969</v>
      </c>
      <c r="AG98">
        <v>0.65286947328675948</v>
      </c>
      <c r="AH98">
        <v>1.6895835344027259</v>
      </c>
      <c r="AI98">
        <v>0.4869640690651133</v>
      </c>
      <c r="AJ98">
        <v>3.355595117881724</v>
      </c>
      <c r="AK98">
        <v>1.926097024967375</v>
      </c>
      <c r="AL98">
        <v>3.374114147819784</v>
      </c>
      <c r="AM98">
        <v>2.1684839493303701E-2</v>
      </c>
      <c r="AN98">
        <v>4.0426483461670347E-2</v>
      </c>
    </row>
    <row r="99" spans="1:40" x14ac:dyDescent="0.45">
      <c r="A99" s="1" t="s">
        <v>528</v>
      </c>
      <c r="B99">
        <v>0.69576580717087233</v>
      </c>
      <c r="C99">
        <v>6.3094997253950957E-2</v>
      </c>
      <c r="D99">
        <v>3.512465693013516E-2</v>
      </c>
      <c r="E99">
        <v>1.3872555068985539E-2</v>
      </c>
      <c r="F99">
        <v>0.22809183700918209</v>
      </c>
      <c r="G99">
        <v>7.8594885991847427E-2</v>
      </c>
      <c r="H99">
        <v>18.302818456273581</v>
      </c>
      <c r="I99">
        <v>0.77498643901504216</v>
      </c>
      <c r="J99">
        <v>2.0723645427362689E-2</v>
      </c>
      <c r="K99">
        <v>7.8748796971316287E-2</v>
      </c>
      <c r="L99">
        <v>0.93758087188434203</v>
      </c>
      <c r="M99">
        <v>0.13296594193429509</v>
      </c>
      <c r="N99">
        <v>2.521517353220579E-2</v>
      </c>
      <c r="O99">
        <v>4.9462879518132018E-2</v>
      </c>
      <c r="P99">
        <v>5.0498756001418087E-2</v>
      </c>
      <c r="Q99">
        <v>1.9968054255474169E-2</v>
      </c>
      <c r="R99">
        <v>6.8947228772335292</v>
      </c>
      <c r="S99">
        <v>0.13800727113056141</v>
      </c>
      <c r="T99">
        <v>0.37843523698807813</v>
      </c>
      <c r="U99">
        <v>0.38524841894693002</v>
      </c>
      <c r="V99">
        <v>1.10281223462668</v>
      </c>
      <c r="W99">
        <v>2.7190728064336072</v>
      </c>
      <c r="X99">
        <v>1.7408690842054729E-2</v>
      </c>
      <c r="Y99">
        <v>1.8550622389656601E-2</v>
      </c>
      <c r="Z99">
        <v>0.39540721780960919</v>
      </c>
      <c r="AA99">
        <v>0.30764403581742389</v>
      </c>
      <c r="AB99">
        <v>5.9992085428365524E-3</v>
      </c>
      <c r="AC99">
        <v>0.18009340125172801</v>
      </c>
      <c r="AD99">
        <v>3.7050812487937059</v>
      </c>
      <c r="AE99">
        <v>8.555105751592304E-2</v>
      </c>
      <c r="AF99">
        <v>2.304693692957112</v>
      </c>
      <c r="AG99">
        <v>7.4565708520776406</v>
      </c>
      <c r="AH99">
        <v>6.2802634512763271</v>
      </c>
      <c r="AI99">
        <v>5.3222155887037426</v>
      </c>
      <c r="AJ99">
        <v>10.3151533517232</v>
      </c>
      <c r="AK99">
        <v>6.7984605892884096</v>
      </c>
      <c r="AL99">
        <v>11.61196465210014</v>
      </c>
      <c r="AM99">
        <v>6.9062496029322518E-2</v>
      </c>
      <c r="AN99">
        <v>0.15145781296347971</v>
      </c>
    </row>
    <row r="100" spans="1:40" x14ac:dyDescent="0.45">
      <c r="A100" s="1" t="s">
        <v>529</v>
      </c>
      <c r="B100">
        <v>1.1771659663005409</v>
      </c>
      <c r="C100">
        <v>0.1107313077348638</v>
      </c>
      <c r="D100">
        <v>6.0167555765856813E-2</v>
      </c>
      <c r="E100">
        <v>1.38744165953436E-2</v>
      </c>
      <c r="F100">
        <v>0.35109014080966411</v>
      </c>
      <c r="G100">
        <v>0.13496395295134181</v>
      </c>
      <c r="H100">
        <v>4.428549503295061</v>
      </c>
      <c r="I100">
        <v>0.98438240325991866</v>
      </c>
      <c r="J100">
        <v>3.6118629568599819E-2</v>
      </c>
      <c r="K100">
        <v>8.5493557678018806E-2</v>
      </c>
      <c r="L100">
        <v>1.154116096342692</v>
      </c>
      <c r="M100">
        <v>0.23158394454390571</v>
      </c>
      <c r="N100">
        <v>4.47997799308512E-2</v>
      </c>
      <c r="O100">
        <v>4.6381666668575433E-2</v>
      </c>
      <c r="P100">
        <v>0.1003757759539539</v>
      </c>
      <c r="Q100">
        <v>3.2785451005268418E-2</v>
      </c>
      <c r="R100">
        <v>0.46242306707342201</v>
      </c>
      <c r="S100">
        <v>0.2367416480686233</v>
      </c>
      <c r="T100">
        <v>0.17684560798640059</v>
      </c>
      <c r="U100">
        <v>0.5321155432023208</v>
      </c>
      <c r="V100">
        <v>1.636894352946245</v>
      </c>
      <c r="W100">
        <v>4.5173951112971844</v>
      </c>
      <c r="X100">
        <v>2.0797123746756369E-2</v>
      </c>
      <c r="Y100">
        <v>3.2780899449711097E-2</v>
      </c>
      <c r="Z100">
        <v>1.1551866140085669</v>
      </c>
      <c r="AA100">
        <v>0.58040602582284651</v>
      </c>
      <c r="AB100">
        <v>1.0660712906072289E-2</v>
      </c>
      <c r="AC100">
        <v>0.31746375013895239</v>
      </c>
      <c r="AD100">
        <v>1.798613223649081</v>
      </c>
      <c r="AE100">
        <v>0.13306288248589351</v>
      </c>
      <c r="AF100">
        <v>0.39660290390958131</v>
      </c>
      <c r="AG100">
        <v>5.8434137313876562</v>
      </c>
      <c r="AH100">
        <v>5.8673218579475943</v>
      </c>
      <c r="AI100">
        <v>0.66580377561106563</v>
      </c>
      <c r="AJ100">
        <v>4.4938306042068454</v>
      </c>
      <c r="AK100">
        <v>2.0316437999011181</v>
      </c>
      <c r="AL100">
        <v>7.8026595889757822</v>
      </c>
      <c r="AM100">
        <v>0.1231006051419179</v>
      </c>
      <c r="AN100">
        <v>0.19074849683830289</v>
      </c>
    </row>
    <row r="101" spans="1:40" x14ac:dyDescent="0.45">
      <c r="A101" s="1" t="s">
        <v>530</v>
      </c>
      <c r="B101">
        <v>0.82143057923846108</v>
      </c>
      <c r="C101">
        <v>8.1735971319549447E-2</v>
      </c>
      <c r="D101">
        <v>6.6463479645022416E-2</v>
      </c>
      <c r="E101">
        <v>2.3943810583623461E-2</v>
      </c>
      <c r="F101">
        <v>0.10097029264632459</v>
      </c>
      <c r="G101">
        <v>3.8490298286640169E-2</v>
      </c>
      <c r="H101">
        <v>36.243937997064393</v>
      </c>
      <c r="I101">
        <v>0.55156232492784385</v>
      </c>
      <c r="J101">
        <v>1.6011543829004792E-2</v>
      </c>
      <c r="K101">
        <v>0.16226294237509811</v>
      </c>
      <c r="L101">
        <v>0.58251031533211417</v>
      </c>
      <c r="M101">
        <v>0.1104358133888103</v>
      </c>
      <c r="N101">
        <v>1.474196242710055E-2</v>
      </c>
      <c r="O101">
        <v>1.7683641314821572E-2</v>
      </c>
      <c r="P101">
        <v>5.8430202144610893E-2</v>
      </c>
      <c r="Q101">
        <v>2.9313015493669679E-2</v>
      </c>
      <c r="R101">
        <v>0.2358376458301279</v>
      </c>
      <c r="S101">
        <v>3.7047150951489232</v>
      </c>
      <c r="T101">
        <v>0.15707619231262701</v>
      </c>
      <c r="U101">
        <v>0.2138641142095502</v>
      </c>
      <c r="V101">
        <v>7.2372003138723686</v>
      </c>
      <c r="W101">
        <v>8.7823961553228145</v>
      </c>
      <c r="X101">
        <v>4.301851502347652E-2</v>
      </c>
      <c r="Y101">
        <v>6.1716428903284531E-3</v>
      </c>
      <c r="Z101">
        <v>0.38361988914597722</v>
      </c>
      <c r="AA101">
        <v>0.1219529583071973</v>
      </c>
      <c r="AB101">
        <v>4.2546212109861106E-3</v>
      </c>
      <c r="AC101">
        <v>0.18848893316703019</v>
      </c>
      <c r="AD101">
        <v>0.70182286855698461</v>
      </c>
      <c r="AE101">
        <v>7.39888444685112E-2</v>
      </c>
      <c r="AF101">
        <v>0.30282015719091959</v>
      </c>
      <c r="AG101">
        <v>2.6052718637550458</v>
      </c>
      <c r="AH101">
        <v>4.2217407810510874</v>
      </c>
      <c r="AI101">
        <v>0.78188800838576511</v>
      </c>
      <c r="AJ101">
        <v>468.11438297419068</v>
      </c>
      <c r="AK101">
        <v>167.5593134332463</v>
      </c>
      <c r="AL101">
        <v>25.913295951093509</v>
      </c>
      <c r="AM101">
        <v>6.0291486754111237E-2</v>
      </c>
      <c r="AN101">
        <v>0.35195514578215459</v>
      </c>
    </row>
    <row r="102" spans="1:40" x14ac:dyDescent="0.45">
      <c r="A102" s="1" t="s">
        <v>531</v>
      </c>
      <c r="B102">
        <v>0.27630424555329047</v>
      </c>
      <c r="C102">
        <v>2.4519680422749459E-2</v>
      </c>
      <c r="D102">
        <v>2.1178534949340268E-2</v>
      </c>
      <c r="E102">
        <v>9.6235384353442772E-3</v>
      </c>
      <c r="F102">
        <v>7.1705438502322194E-2</v>
      </c>
      <c r="G102">
        <v>1.27090609995619E-2</v>
      </c>
      <c r="H102">
        <v>4.6534512678270072</v>
      </c>
      <c r="I102">
        <v>0.48134243252140091</v>
      </c>
      <c r="J102">
        <v>5.7577228487310289E-3</v>
      </c>
      <c r="K102">
        <v>7.1472489067886058E-2</v>
      </c>
      <c r="L102">
        <v>0.25121661663516542</v>
      </c>
      <c r="M102">
        <v>2.7446868745386221E-2</v>
      </c>
      <c r="N102">
        <v>5.6992806120833512E-3</v>
      </c>
      <c r="O102">
        <v>1.883475927529454E-2</v>
      </c>
      <c r="P102">
        <v>1.992656710638737E-2</v>
      </c>
      <c r="Q102">
        <v>9.3498294873775797E-3</v>
      </c>
      <c r="R102">
        <v>0.20688992798467229</v>
      </c>
      <c r="S102">
        <v>0.19295630969948571</v>
      </c>
      <c r="T102">
        <v>9.4520012580046581E-2</v>
      </c>
      <c r="U102">
        <v>0.18941683525589101</v>
      </c>
      <c r="V102">
        <v>0.85640822556159735</v>
      </c>
      <c r="W102">
        <v>2.7471577020553499</v>
      </c>
      <c r="X102">
        <v>1.2257499137030781E-2</v>
      </c>
      <c r="Y102">
        <v>2.6975369855577959E-3</v>
      </c>
      <c r="Z102">
        <v>0.75625976055945676</v>
      </c>
      <c r="AA102">
        <v>7.9863565635467815E-2</v>
      </c>
      <c r="AB102">
        <v>2.2964595131138321E-3</v>
      </c>
      <c r="AC102">
        <v>7.8662183417997439E-2</v>
      </c>
      <c r="AD102">
        <v>0.48283191811020171</v>
      </c>
      <c r="AE102">
        <v>4.4481850273474517E-2</v>
      </c>
      <c r="AF102">
        <v>122.6590611352956</v>
      </c>
      <c r="AG102">
        <v>3.1137329941203258</v>
      </c>
      <c r="AH102">
        <v>3.3718715645345112</v>
      </c>
      <c r="AI102">
        <v>74.701223323079446</v>
      </c>
      <c r="AJ102">
        <v>57.960221918281363</v>
      </c>
      <c r="AK102">
        <v>147.7439342541015</v>
      </c>
      <c r="AL102">
        <v>22.067958532699031</v>
      </c>
      <c r="AM102">
        <v>2.2656031475218361E-2</v>
      </c>
      <c r="AN102">
        <v>9.3891893180051283E-2</v>
      </c>
    </row>
    <row r="103" spans="1:40" x14ac:dyDescent="0.45">
      <c r="A103" s="1" t="s">
        <v>532</v>
      </c>
      <c r="B103">
        <v>5.4740111407378167E-2</v>
      </c>
      <c r="C103">
        <v>4.7799584420037729E-3</v>
      </c>
      <c r="D103">
        <v>9.2599101273206329E-3</v>
      </c>
      <c r="E103">
        <v>3.9816264929879629E-4</v>
      </c>
      <c r="F103">
        <v>1.9104036677966701E-2</v>
      </c>
      <c r="G103">
        <v>4.5512260232176138E-3</v>
      </c>
      <c r="H103">
        <v>1.4144537824394401</v>
      </c>
      <c r="I103">
        <v>3.7151860802741202E-2</v>
      </c>
      <c r="J103">
        <v>1.423179390870931E-3</v>
      </c>
      <c r="K103">
        <v>3.5320863813588059E-2</v>
      </c>
      <c r="L103">
        <v>4.0326245575761581E-2</v>
      </c>
      <c r="M103">
        <v>1.26354258272382E-2</v>
      </c>
      <c r="N103">
        <v>2.3399410382201349E-3</v>
      </c>
      <c r="O103">
        <v>2.8659976173647638E-3</v>
      </c>
      <c r="P103">
        <v>1.079401438311998E-2</v>
      </c>
      <c r="Q103">
        <v>4.0097077176942594E-3</v>
      </c>
      <c r="R103">
        <v>8.4040672697247732E-3</v>
      </c>
      <c r="S103">
        <v>4.9230747069511353E-2</v>
      </c>
      <c r="T103">
        <v>34.590945095157828</v>
      </c>
      <c r="U103">
        <v>2.603453808901152E-2</v>
      </c>
      <c r="V103">
        <v>6.5903050298985077E-2</v>
      </c>
      <c r="W103">
        <v>0.1602736863733169</v>
      </c>
      <c r="X103">
        <v>1.100792602982572E-3</v>
      </c>
      <c r="Y103">
        <v>2.0047910222813631E-3</v>
      </c>
      <c r="Z103">
        <v>3.4899553188342779E-2</v>
      </c>
      <c r="AA103">
        <v>2.5408977121060109E-2</v>
      </c>
      <c r="AB103">
        <v>2.9997164816033541E-4</v>
      </c>
      <c r="AC103">
        <v>1.4252155255097741E-2</v>
      </c>
      <c r="AD103">
        <v>0.1227541835163256</v>
      </c>
      <c r="AE103">
        <v>5.9343625417870149E-3</v>
      </c>
      <c r="AF103">
        <v>3.1425399200314411E-2</v>
      </c>
      <c r="AG103">
        <v>0.89648060348833614</v>
      </c>
      <c r="AH103">
        <v>13.623539214956139</v>
      </c>
      <c r="AI103">
        <v>5.6762557537275624</v>
      </c>
      <c r="AJ103">
        <v>504.91319238993037</v>
      </c>
      <c r="AK103">
        <v>8.8484981620170551</v>
      </c>
      <c r="AL103">
        <v>2.542999349495338</v>
      </c>
      <c r="AM103">
        <v>4.3820593487609721E-3</v>
      </c>
      <c r="AN103">
        <v>1.761162373112771E-2</v>
      </c>
    </row>
    <row r="104" spans="1:40" x14ac:dyDescent="0.45">
      <c r="A104" s="1" t="s">
        <v>533</v>
      </c>
      <c r="B104">
        <v>3.892094807036172E-2</v>
      </c>
      <c r="C104">
        <v>3.3813181329884279E-3</v>
      </c>
      <c r="D104">
        <v>1.4641047062711049E-3</v>
      </c>
      <c r="E104">
        <v>2.6233095148090499E-4</v>
      </c>
      <c r="F104">
        <v>3.0972185298623531E-2</v>
      </c>
      <c r="G104">
        <v>8.5089200148410499E-3</v>
      </c>
      <c r="H104">
        <v>0.82115325432334596</v>
      </c>
      <c r="I104">
        <v>1.424056638177195E-2</v>
      </c>
      <c r="J104">
        <v>2.1979317115490612E-3</v>
      </c>
      <c r="K104">
        <v>8.4806023581553112E-3</v>
      </c>
      <c r="L104">
        <v>1.7372198544080959E-2</v>
      </c>
      <c r="M104">
        <v>2.2421950324830721E-2</v>
      </c>
      <c r="N104">
        <v>4.4278731349438293E-3</v>
      </c>
      <c r="O104">
        <v>4.4297825764792126E-3</v>
      </c>
      <c r="P104">
        <v>1.0280417838126931E-2</v>
      </c>
      <c r="Q104">
        <v>2.5292887531754519E-3</v>
      </c>
      <c r="R104">
        <v>1.522137826655583E-2</v>
      </c>
      <c r="S104">
        <v>1.2789055354282651E-2</v>
      </c>
      <c r="T104">
        <v>1.014370996454621</v>
      </c>
      <c r="U104">
        <v>3.904990999059401E-2</v>
      </c>
      <c r="V104">
        <v>4.8363154462176997E-2</v>
      </c>
      <c r="W104">
        <v>0.10537430244179941</v>
      </c>
      <c r="X104">
        <v>4.6934729685343111E-4</v>
      </c>
      <c r="Y104">
        <v>3.502025980378885E-3</v>
      </c>
      <c r="Z104">
        <v>1.419723813139985E-2</v>
      </c>
      <c r="AA104">
        <v>3.5267349172560573E-2</v>
      </c>
      <c r="AB104">
        <v>3.0404123431325523E-4</v>
      </c>
      <c r="AC104">
        <v>1.9426997173793991E-2</v>
      </c>
      <c r="AD104">
        <v>4.6228463444503862E-2</v>
      </c>
      <c r="AE104">
        <v>4.5172617217622488E-3</v>
      </c>
      <c r="AF104">
        <v>2.633268879589892E-2</v>
      </c>
      <c r="AG104">
        <v>2.0699105223263392</v>
      </c>
      <c r="AH104">
        <v>15.927810790945189</v>
      </c>
      <c r="AI104">
        <v>2.8564064729546002</v>
      </c>
      <c r="AJ104">
        <v>10.591963323257289</v>
      </c>
      <c r="AK104">
        <v>49.419746701921859</v>
      </c>
      <c r="AL104">
        <v>0.38806103822259169</v>
      </c>
      <c r="AM104">
        <v>7.6032402038537783E-3</v>
      </c>
      <c r="AN104">
        <v>6.5049951605353918E-3</v>
      </c>
    </row>
    <row r="105" spans="1:40" x14ac:dyDescent="0.45">
      <c r="A105" s="1" t="s">
        <v>534</v>
      </c>
      <c r="B105">
        <v>3.3509013938588558E-2</v>
      </c>
      <c r="C105">
        <v>3.0060398439827468E-3</v>
      </c>
      <c r="D105">
        <v>1.341126855514563E-3</v>
      </c>
      <c r="E105">
        <v>2.4584466345033211E-4</v>
      </c>
      <c r="F105">
        <v>2.7597847960645228E-2</v>
      </c>
      <c r="G105">
        <v>7.4767633839725534E-3</v>
      </c>
      <c r="H105">
        <v>0.55070732958040636</v>
      </c>
      <c r="I105">
        <v>1.411594141136719E-2</v>
      </c>
      <c r="J105">
        <v>1.9367621677691411E-3</v>
      </c>
      <c r="K105">
        <v>3.3622059418933E-3</v>
      </c>
      <c r="L105">
        <v>1.7393632866763029E-2</v>
      </c>
      <c r="M105">
        <v>1.9722054385647201E-2</v>
      </c>
      <c r="N105">
        <v>3.8863942801893791E-3</v>
      </c>
      <c r="O105">
        <v>3.9293863134457459E-3</v>
      </c>
      <c r="P105">
        <v>9.0869618552177969E-3</v>
      </c>
      <c r="Q105">
        <v>2.2566834030543401E-3</v>
      </c>
      <c r="R105">
        <v>1.3523999545830249E-2</v>
      </c>
      <c r="S105">
        <v>1.141183662300797E-2</v>
      </c>
      <c r="T105">
        <v>0.88526171430194844</v>
      </c>
      <c r="U105">
        <v>4.5048128219082988E-2</v>
      </c>
      <c r="V105">
        <v>5.3128743043472447E-2</v>
      </c>
      <c r="W105">
        <v>0.10923849045254649</v>
      </c>
      <c r="X105">
        <v>5.1501724147188632E-4</v>
      </c>
      <c r="Y105">
        <v>3.075557943493395E-3</v>
      </c>
      <c r="Z105">
        <v>1.502808196838195E-2</v>
      </c>
      <c r="AA105">
        <v>3.1275382891560212E-2</v>
      </c>
      <c r="AB105">
        <v>2.7535344740048698E-4</v>
      </c>
      <c r="AC105">
        <v>1.7524235595279151E-2</v>
      </c>
      <c r="AD105">
        <v>4.4457162761632543E-2</v>
      </c>
      <c r="AE105">
        <v>4.7981507721673016E-3</v>
      </c>
      <c r="AF105">
        <v>2.4651928953261751E-2</v>
      </c>
      <c r="AG105">
        <v>0.66765319187002603</v>
      </c>
      <c r="AH105">
        <v>19.211742247481059</v>
      </c>
      <c r="AI105">
        <v>18.80496939662299</v>
      </c>
      <c r="AJ105">
        <v>9.2877238892488005</v>
      </c>
      <c r="AK105">
        <v>42.040690100185842</v>
      </c>
      <c r="AL105">
        <v>0.50092790945932675</v>
      </c>
      <c r="AM105">
        <v>6.6819834345471837E-3</v>
      </c>
      <c r="AN105">
        <v>6.5707743140194872E-3</v>
      </c>
    </row>
    <row r="106" spans="1:40" x14ac:dyDescent="0.45">
      <c r="A106" s="1" t="s">
        <v>535</v>
      </c>
      <c r="B106">
        <v>9.8053435511570294E-2</v>
      </c>
      <c r="C106">
        <v>1.114785040439328E-2</v>
      </c>
      <c r="D106">
        <v>6.192169052146662E-3</v>
      </c>
      <c r="E106">
        <v>1.0886836640566981E-3</v>
      </c>
      <c r="F106">
        <v>6.4019487389679108E-2</v>
      </c>
      <c r="G106">
        <v>2.2964040796715719E-2</v>
      </c>
      <c r="H106">
        <v>0.20249863253178471</v>
      </c>
      <c r="I106">
        <v>2.992367492917181E-2</v>
      </c>
      <c r="J106">
        <v>4.7540428576173348E-3</v>
      </c>
      <c r="K106">
        <v>3.9432990137890627E-3</v>
      </c>
      <c r="L106">
        <v>2.5255552361611189E-2</v>
      </c>
      <c r="M106">
        <v>3.7391903497087077E-2</v>
      </c>
      <c r="N106">
        <v>8.6083229437636036E-3</v>
      </c>
      <c r="O106">
        <v>4.930059913575909E-3</v>
      </c>
      <c r="P106">
        <v>9.3395387096710091E-3</v>
      </c>
      <c r="Q106">
        <v>3.1313730278014081E-3</v>
      </c>
      <c r="R106">
        <v>1.1211491802823119E-2</v>
      </c>
      <c r="S106">
        <v>2.2983577290326081E-2</v>
      </c>
      <c r="T106">
        <v>1.0886440269951191E-2</v>
      </c>
      <c r="U106">
        <v>4.1901690631582222E-2</v>
      </c>
      <c r="V106">
        <v>9.1101078929486323E-2</v>
      </c>
      <c r="W106">
        <v>0.1633318441570791</v>
      </c>
      <c r="X106">
        <v>2.2027512322343938E-3</v>
      </c>
      <c r="Y106">
        <v>4.6198329002980331E-3</v>
      </c>
      <c r="Z106">
        <v>3.9168091328336707E-2</v>
      </c>
      <c r="AA106">
        <v>6.2182309932774633E-2</v>
      </c>
      <c r="AB106">
        <v>6.5433769640138204E-4</v>
      </c>
      <c r="AC106">
        <v>4.3517825723972843E-2</v>
      </c>
      <c r="AD106">
        <v>13.796030108581061</v>
      </c>
      <c r="AE106">
        <v>1.251847116888302E-2</v>
      </c>
      <c r="AF106">
        <v>2.3323651380452809E-2</v>
      </c>
      <c r="AG106">
        <v>0.33513078740624508</v>
      </c>
      <c r="AH106">
        <v>0.17791333581591731</v>
      </c>
      <c r="AI106">
        <v>2.7011976481603641</v>
      </c>
      <c r="AJ106">
        <v>0.62533507290058232</v>
      </c>
      <c r="AK106">
        <v>0.57703704604947403</v>
      </c>
      <c r="AL106">
        <v>1.6071514448844031</v>
      </c>
      <c r="AM106">
        <v>2.6731812727430981E-2</v>
      </c>
      <c r="AN106">
        <v>1.076304882051397E-2</v>
      </c>
    </row>
    <row r="107" spans="1:40" x14ac:dyDescent="0.45">
      <c r="A107" s="1" t="s">
        <v>536</v>
      </c>
      <c r="B107">
        <v>2.1200899498930999E-2</v>
      </c>
      <c r="C107">
        <v>2.4329518700201449E-3</v>
      </c>
      <c r="D107">
        <v>1.393817119504913E-3</v>
      </c>
      <c r="E107">
        <v>2.4579934205817052E-4</v>
      </c>
      <c r="F107">
        <v>1.388370720857402E-2</v>
      </c>
      <c r="G107">
        <v>4.9963909674784722E-3</v>
      </c>
      <c r="H107">
        <v>6.3614172549696202E-2</v>
      </c>
      <c r="I107">
        <v>6.5361976780641809E-3</v>
      </c>
      <c r="J107">
        <v>1.0439375099097121E-3</v>
      </c>
      <c r="K107">
        <v>1.1159150003619419E-3</v>
      </c>
      <c r="L107">
        <v>5.9252187754186376E-3</v>
      </c>
      <c r="M107">
        <v>8.2128623709772555E-3</v>
      </c>
      <c r="N107">
        <v>1.8877499240460211E-3</v>
      </c>
      <c r="O107">
        <v>1.093172368145368E-3</v>
      </c>
      <c r="P107">
        <v>2.066393674386512E-3</v>
      </c>
      <c r="Q107">
        <v>6.9808909932296862E-4</v>
      </c>
      <c r="R107">
        <v>2.370137413451899E-3</v>
      </c>
      <c r="S107">
        <v>5.9790148885573626E-3</v>
      </c>
      <c r="T107">
        <v>5.3551318718191316E-3</v>
      </c>
      <c r="U107">
        <v>9.581597483615199E-3</v>
      </c>
      <c r="V107">
        <v>2.18294773565069E-2</v>
      </c>
      <c r="W107">
        <v>3.8781634862102822E-2</v>
      </c>
      <c r="X107">
        <v>5.0176452508758314E-4</v>
      </c>
      <c r="Y107">
        <v>1.012616071648556E-3</v>
      </c>
      <c r="Z107">
        <v>8.8509370889193941E-3</v>
      </c>
      <c r="AA107">
        <v>1.170170484956618E-2</v>
      </c>
      <c r="AB107">
        <v>1.4378865107394381E-4</v>
      </c>
      <c r="AC107">
        <v>9.2326237122532327E-3</v>
      </c>
      <c r="AD107">
        <v>3.9418787490869929</v>
      </c>
      <c r="AE107">
        <v>1.8595286769370019E-3</v>
      </c>
      <c r="AF107">
        <v>1.9060920770658941E-2</v>
      </c>
      <c r="AG107">
        <v>6.3891286030254069E-2</v>
      </c>
      <c r="AH107">
        <v>4.6499627660236922E-2</v>
      </c>
      <c r="AI107">
        <v>0.18908981771499081</v>
      </c>
      <c r="AJ107">
        <v>0.30407346446432842</v>
      </c>
      <c r="AK107">
        <v>1.9959166660104311</v>
      </c>
      <c r="AL107">
        <v>0.1785639375898308</v>
      </c>
      <c r="AM107">
        <v>5.856336152168168E-3</v>
      </c>
      <c r="AN107">
        <v>2.534786246398215E-3</v>
      </c>
    </row>
    <row r="108" spans="1:40" x14ac:dyDescent="0.45">
      <c r="A108" s="1" t="s">
        <v>537</v>
      </c>
      <c r="B108">
        <v>3.8376425167611992E-2</v>
      </c>
      <c r="C108">
        <v>4.1905805596244017E-3</v>
      </c>
      <c r="D108">
        <v>2.4357289138483371E-3</v>
      </c>
      <c r="E108">
        <v>4.9457745901123468E-4</v>
      </c>
      <c r="F108">
        <v>2.1853989672250541E-2</v>
      </c>
      <c r="G108">
        <v>7.7955105048325797E-3</v>
      </c>
      <c r="H108">
        <v>0.18196003285528531</v>
      </c>
      <c r="I108">
        <v>2.702297266266895E-2</v>
      </c>
      <c r="J108">
        <v>1.6463287791935049E-3</v>
      </c>
      <c r="K108">
        <v>3.8473772071295868E-3</v>
      </c>
      <c r="L108">
        <v>2.0749948902060951E-2</v>
      </c>
      <c r="M108">
        <v>1.302182600274859E-2</v>
      </c>
      <c r="N108">
        <v>2.9295782726207311E-3</v>
      </c>
      <c r="O108">
        <v>2.0019059853486061E-3</v>
      </c>
      <c r="P108">
        <v>3.496424101523737E-3</v>
      </c>
      <c r="Q108">
        <v>1.232296215028455E-3</v>
      </c>
      <c r="R108">
        <v>4.0438737227420614E-3</v>
      </c>
      <c r="S108">
        <v>8.8898742252978419E-3</v>
      </c>
      <c r="T108">
        <v>5.08477359044725E-3</v>
      </c>
      <c r="U108">
        <v>1.6457905195169299E-2</v>
      </c>
      <c r="V108">
        <v>4.8164886157193068E-2</v>
      </c>
      <c r="W108">
        <v>8.7719653368300621E-2</v>
      </c>
      <c r="X108">
        <v>1.1421901775585119E-3</v>
      </c>
      <c r="Y108">
        <v>1.577522006766459E-3</v>
      </c>
      <c r="Z108">
        <v>3.2937103338731441E-2</v>
      </c>
      <c r="AA108">
        <v>1.8837330191729191E-2</v>
      </c>
      <c r="AB108">
        <v>2.6202084391207441E-4</v>
      </c>
      <c r="AC108">
        <v>1.55442012024697E-2</v>
      </c>
      <c r="AD108">
        <v>7.3127820913003738</v>
      </c>
      <c r="AE108">
        <v>4.4124956311988994E-3</v>
      </c>
      <c r="AF108">
        <v>1.2914228896256831E-2</v>
      </c>
      <c r="AG108">
        <v>0.18687654474919729</v>
      </c>
      <c r="AH108">
        <v>0.14830730270210141</v>
      </c>
      <c r="AI108">
        <v>1.8841284825237042E-2</v>
      </c>
      <c r="AJ108">
        <v>0.26083118931202892</v>
      </c>
      <c r="AK108">
        <v>5.5699502164692119E-2</v>
      </c>
      <c r="AL108">
        <v>0.84048941376285435</v>
      </c>
      <c r="AM108">
        <v>9.0930914196152707E-3</v>
      </c>
      <c r="AN108">
        <v>7.9056159332994112E-3</v>
      </c>
    </row>
    <row r="109" spans="1:40" x14ac:dyDescent="0.45">
      <c r="A109" s="1" t="s">
        <v>538</v>
      </c>
      <c r="B109">
        <v>0.14624480859385161</v>
      </c>
      <c r="C109">
        <v>1.711245819579096E-2</v>
      </c>
      <c r="D109">
        <v>3.6049898438923221E-2</v>
      </c>
      <c r="E109">
        <v>3.2441256370655059E-3</v>
      </c>
      <c r="F109">
        <v>3.0519334463423649E-2</v>
      </c>
      <c r="G109">
        <v>9.7752155207613441E-3</v>
      </c>
      <c r="H109">
        <v>1.0468649584303871</v>
      </c>
      <c r="I109">
        <v>9.5048578649831988E-2</v>
      </c>
      <c r="J109">
        <v>2.0992009715915679E-3</v>
      </c>
      <c r="K109">
        <v>1.32698906442186E-2</v>
      </c>
      <c r="L109">
        <v>6.4659413366938021E-2</v>
      </c>
      <c r="M109">
        <v>1.7088510132766691E-2</v>
      </c>
      <c r="N109">
        <v>3.573544575903993E-3</v>
      </c>
      <c r="O109">
        <v>2.9538143096983329E-3</v>
      </c>
      <c r="P109">
        <v>6.0683733745008359E-3</v>
      </c>
      <c r="Q109">
        <v>2.4010873364490319E-3</v>
      </c>
      <c r="R109">
        <v>1.544182416365518E-2</v>
      </c>
      <c r="S109">
        <v>1.9276235240379341E-2</v>
      </c>
      <c r="T109">
        <v>1.3876966236648631E-2</v>
      </c>
      <c r="U109">
        <v>4.9055218012565197E-2</v>
      </c>
      <c r="V109">
        <v>0.30232125715990538</v>
      </c>
      <c r="W109">
        <v>0.958044720415139</v>
      </c>
      <c r="X109">
        <v>2.6646776378152449E-3</v>
      </c>
      <c r="Y109">
        <v>1.7846557260194E-3</v>
      </c>
      <c r="Z109">
        <v>0.1083253003895067</v>
      </c>
      <c r="AA109">
        <v>0.21161954288661031</v>
      </c>
      <c r="AB109">
        <v>5.1475930245443091E-4</v>
      </c>
      <c r="AC109">
        <v>3.39478124796629E-2</v>
      </c>
      <c r="AD109">
        <v>58.37518506738666</v>
      </c>
      <c r="AE109">
        <v>2.476105629830766E-2</v>
      </c>
      <c r="AF109">
        <v>9.2744931802921399E-2</v>
      </c>
      <c r="AG109">
        <v>1.1919216705677129</v>
      </c>
      <c r="AH109">
        <v>0.71356760296479815</v>
      </c>
      <c r="AI109">
        <v>2.355409585417553</v>
      </c>
      <c r="AJ109">
        <v>0.92861762730369235</v>
      </c>
      <c r="AK109">
        <v>11.962951190043981</v>
      </c>
      <c r="AL109">
        <v>1.7369359107824101</v>
      </c>
      <c r="AM109">
        <v>1.0193509477087919E-2</v>
      </c>
      <c r="AN109">
        <v>2.7038594523028019E-2</v>
      </c>
    </row>
    <row r="110" spans="1:40" x14ac:dyDescent="0.45">
      <c r="A110" s="1" t="s">
        <v>539</v>
      </c>
      <c r="B110">
        <v>6.6985447770610732E-2</v>
      </c>
      <c r="C110">
        <v>7.2086626415799838E-3</v>
      </c>
      <c r="D110">
        <v>3.7130000675378882E-3</v>
      </c>
      <c r="E110">
        <v>5.86726690745995E-4</v>
      </c>
      <c r="F110">
        <v>2.0194128551351439E-2</v>
      </c>
      <c r="G110">
        <v>4.0699248421892402E-3</v>
      </c>
      <c r="H110">
        <v>0.67540798319138151</v>
      </c>
      <c r="I110">
        <v>8.2572959373165167E-2</v>
      </c>
      <c r="J110">
        <v>2.7081318393711419E-3</v>
      </c>
      <c r="K110">
        <v>9.1889976945658466E-3</v>
      </c>
      <c r="L110">
        <v>3.086108720305827E-2</v>
      </c>
      <c r="M110">
        <v>1.4987432689276251E-2</v>
      </c>
      <c r="N110">
        <v>3.6911607948754148E-3</v>
      </c>
      <c r="O110">
        <v>3.1220688358675739E-3</v>
      </c>
      <c r="P110">
        <v>7.6514451777170414E-3</v>
      </c>
      <c r="Q110">
        <v>2.866802762808839E-3</v>
      </c>
      <c r="R110">
        <v>7.3797053714623742E-3</v>
      </c>
      <c r="S110">
        <v>1.814050395608939E-2</v>
      </c>
      <c r="T110">
        <v>1.2460567107626431E-2</v>
      </c>
      <c r="U110">
        <v>3.6002980698122113E-2</v>
      </c>
      <c r="V110">
        <v>7.0303031066410524</v>
      </c>
      <c r="W110">
        <v>0.15300689673719581</v>
      </c>
      <c r="X110">
        <v>1.048118684135976E-3</v>
      </c>
      <c r="Y110">
        <v>1.7390017092150569E-3</v>
      </c>
      <c r="Z110">
        <v>2.922148056831006E-2</v>
      </c>
      <c r="AA110">
        <v>6.3927065307676792E-2</v>
      </c>
      <c r="AB110">
        <v>4.9928753340572124E-4</v>
      </c>
      <c r="AC110">
        <v>2.84465014964492E-2</v>
      </c>
      <c r="AD110">
        <v>0.3131489943816303</v>
      </c>
      <c r="AE110">
        <v>1.138638608315634E-2</v>
      </c>
      <c r="AF110">
        <v>0.25919321163406939</v>
      </c>
      <c r="AG110">
        <v>0.47356763495423287</v>
      </c>
      <c r="AH110">
        <v>7.5381911894969864</v>
      </c>
      <c r="AI110">
        <v>7.6607877348092774</v>
      </c>
      <c r="AJ110">
        <v>0.62847083640796986</v>
      </c>
      <c r="AK110">
        <v>0.58852704656829435</v>
      </c>
      <c r="AL110">
        <v>0.67255092662889393</v>
      </c>
      <c r="AM110">
        <v>1.0472081739614879E-2</v>
      </c>
      <c r="AN110">
        <v>1.180554912541869E-2</v>
      </c>
    </row>
    <row r="111" spans="1:40" x14ac:dyDescent="0.45">
      <c r="A111" s="1" t="s">
        <v>540</v>
      </c>
      <c r="B111">
        <v>0.1092535490035125</v>
      </c>
      <c r="C111">
        <v>1.270927835758357E-2</v>
      </c>
      <c r="D111">
        <v>4.8564861405875218E-3</v>
      </c>
      <c r="E111">
        <v>8.7870701822834749E-4</v>
      </c>
      <c r="F111">
        <v>0.81015688994675716</v>
      </c>
      <c r="G111">
        <v>0.2433905595772444</v>
      </c>
      <c r="H111">
        <v>0.2867227978946143</v>
      </c>
      <c r="I111">
        <v>6.4963102942665704E-2</v>
      </c>
      <c r="J111">
        <v>4.8332691305901961E-3</v>
      </c>
      <c r="K111">
        <v>6.0177523472716363E-3</v>
      </c>
      <c r="L111">
        <v>3.4696510499911008E-2</v>
      </c>
      <c r="M111">
        <v>0.15943316705050589</v>
      </c>
      <c r="N111">
        <v>9.2402364502312609E-3</v>
      </c>
      <c r="O111">
        <v>1.816123353610658</v>
      </c>
      <c r="P111">
        <v>1.543846727305174E-2</v>
      </c>
      <c r="Q111">
        <v>4.0917522102652147E-3</v>
      </c>
      <c r="R111">
        <v>0.51839361306878795</v>
      </c>
      <c r="S111">
        <v>2.9912095777386679E-2</v>
      </c>
      <c r="T111">
        <v>6.5518532443238145E-2</v>
      </c>
      <c r="U111">
        <v>4.3864645314584443E-2</v>
      </c>
      <c r="V111">
        <v>7.1576987610491305E-2</v>
      </c>
      <c r="W111">
        <v>0.39382909157239898</v>
      </c>
      <c r="X111">
        <v>2.7930603711364579E-3</v>
      </c>
      <c r="Y111">
        <v>4.8633448831904872E-3</v>
      </c>
      <c r="Z111">
        <v>0.1051609053341054</v>
      </c>
      <c r="AA111">
        <v>0.36008317608238671</v>
      </c>
      <c r="AB111">
        <v>7.3205405395380323E-4</v>
      </c>
      <c r="AC111">
        <v>3.6531799269686978E-2</v>
      </c>
      <c r="AD111">
        <v>0.1379775257959866</v>
      </c>
      <c r="AE111">
        <v>8.753357744195913E-3</v>
      </c>
      <c r="AF111">
        <v>6.0892715022664877E-2</v>
      </c>
      <c r="AG111">
        <v>0.45204663204375561</v>
      </c>
      <c r="AH111">
        <v>1.502656470704816</v>
      </c>
      <c r="AI111">
        <v>8.8767457003047709E-2</v>
      </c>
      <c r="AJ111">
        <v>1.9171500059087649</v>
      </c>
      <c r="AK111">
        <v>0.59233868540472301</v>
      </c>
      <c r="AL111">
        <v>0.75617021300701648</v>
      </c>
      <c r="AM111">
        <v>1.8947201897016819E-2</v>
      </c>
      <c r="AN111">
        <v>1.275068520892666E-2</v>
      </c>
    </row>
    <row r="112" spans="1:40" x14ac:dyDescent="0.45">
      <c r="A112" s="1" t="s">
        <v>541</v>
      </c>
      <c r="B112">
        <v>0.18733063994807941</v>
      </c>
      <c r="C112">
        <v>1.8962994411538939E-2</v>
      </c>
      <c r="D112">
        <v>7.2990176378093909E-3</v>
      </c>
      <c r="E112">
        <v>1.3171708350394079E-3</v>
      </c>
      <c r="F112">
        <v>7.5802623979459458</v>
      </c>
      <c r="G112">
        <v>3.2166744780311458E-2</v>
      </c>
      <c r="H112">
        <v>1.397407763819621</v>
      </c>
      <c r="I112">
        <v>0.1107715071213775</v>
      </c>
      <c r="J112">
        <v>6.4311441687217516E-3</v>
      </c>
      <c r="K112">
        <v>7.9767898173869964E-3</v>
      </c>
      <c r="L112">
        <v>5.0632554440810593E-2</v>
      </c>
      <c r="M112">
        <v>5.3086447914378103E-2</v>
      </c>
      <c r="N112">
        <v>1.2187777550033E-2</v>
      </c>
      <c r="O112">
        <v>4.1768047866922127E-2</v>
      </c>
      <c r="P112">
        <v>2.144939457692132E-2</v>
      </c>
      <c r="Q112">
        <v>5.9239368776391622E-3</v>
      </c>
      <c r="R112">
        <v>0.78733574709017595</v>
      </c>
      <c r="S112">
        <v>3.5949033267484491E-2</v>
      </c>
      <c r="T112">
        <v>9.0426725276415529E-2</v>
      </c>
      <c r="U112">
        <v>6.9305743847091636E-2</v>
      </c>
      <c r="V112">
        <v>0.1041250510479082</v>
      </c>
      <c r="W112">
        <v>0.53756037177117322</v>
      </c>
      <c r="X112">
        <v>3.7040100579211338E-3</v>
      </c>
      <c r="Y112">
        <v>6.4415200529597347E-3</v>
      </c>
      <c r="Z112">
        <v>0.1349572991287992</v>
      </c>
      <c r="AA112">
        <v>0.1798752685758567</v>
      </c>
      <c r="AB112">
        <v>1.0112517079665501E-3</v>
      </c>
      <c r="AC112">
        <v>5.2303331993736463E-2</v>
      </c>
      <c r="AD112">
        <v>0.35661442841555713</v>
      </c>
      <c r="AE112">
        <v>2.2815431595562329E-2</v>
      </c>
      <c r="AF112">
        <v>4.8319251426732088E-2</v>
      </c>
      <c r="AG112">
        <v>1.2827102591987689</v>
      </c>
      <c r="AH112">
        <v>39.677765195734793</v>
      </c>
      <c r="AI112">
        <v>9.1387757558147154E-2</v>
      </c>
      <c r="AJ112">
        <v>2.0909354492948169</v>
      </c>
      <c r="AK112">
        <v>0.46796439257872963</v>
      </c>
      <c r="AL112">
        <v>1.420510902690818</v>
      </c>
      <c r="AM112">
        <v>2.496097235153797E-2</v>
      </c>
      <c r="AN112">
        <v>2.2028283367868461E-2</v>
      </c>
    </row>
    <row r="113" spans="1:40" x14ac:dyDescent="0.45">
      <c r="A113" s="1" t="s">
        <v>542</v>
      </c>
      <c r="B113">
        <v>5.310494728916154E-5</v>
      </c>
      <c r="C113">
        <v>4.9691353466606786E-6</v>
      </c>
      <c r="D113">
        <v>1.752293164786161E-6</v>
      </c>
      <c r="E113">
        <v>2.342324407829424E-7</v>
      </c>
      <c r="F113">
        <v>1.7177149433728601E-4</v>
      </c>
      <c r="G113">
        <v>1.9413739840679801E-5</v>
      </c>
      <c r="H113">
        <v>3.9411950563515337E-5</v>
      </c>
      <c r="I113">
        <v>1.3338788628692299E-5</v>
      </c>
      <c r="J113">
        <v>8.4983233649354489E-6</v>
      </c>
      <c r="K113">
        <v>1.6838081504585591E-6</v>
      </c>
      <c r="L113">
        <v>1.012132938862318E-5</v>
      </c>
      <c r="M113">
        <v>2.151602765981999E-4</v>
      </c>
      <c r="N113">
        <v>5.0121145218599681E-5</v>
      </c>
      <c r="O113">
        <v>4.1902819013450904E-6</v>
      </c>
      <c r="P113">
        <v>1.130470388242731E-5</v>
      </c>
      <c r="Q113">
        <v>3.7707789343534668E-6</v>
      </c>
      <c r="R113">
        <v>5.9063542326634781</v>
      </c>
      <c r="S113">
        <v>4.3168300235309891E-5</v>
      </c>
      <c r="T113">
        <v>7.0039637488075243E-6</v>
      </c>
      <c r="U113">
        <v>4.0937115113720413E-5</v>
      </c>
      <c r="V113">
        <v>5.4509297276050872E-5</v>
      </c>
      <c r="W113">
        <v>1.2800051174784369E-4</v>
      </c>
      <c r="X113">
        <v>4.2398327611841869E-7</v>
      </c>
      <c r="Y113">
        <v>2.924047352779367E-6</v>
      </c>
      <c r="Z113">
        <v>1.111140432821645E-5</v>
      </c>
      <c r="AA113">
        <v>3.0564242614800802E-5</v>
      </c>
      <c r="AB113">
        <v>1.187326502041327E-6</v>
      </c>
      <c r="AC113">
        <v>7.0423208253869119E-5</v>
      </c>
      <c r="AD113">
        <v>1.524569016256962E-5</v>
      </c>
      <c r="AE113">
        <v>8.6776667368968482E-6</v>
      </c>
      <c r="AF113">
        <v>7.1459298206556897E-6</v>
      </c>
      <c r="AG113">
        <v>4.5824852313034E-5</v>
      </c>
      <c r="AH113">
        <v>1.070580280161474E-4</v>
      </c>
      <c r="AI113">
        <v>9.752944407856452E-6</v>
      </c>
      <c r="AJ113">
        <v>1.2562337171951549E-4</v>
      </c>
      <c r="AK113">
        <v>3.7592450727205757E-5</v>
      </c>
      <c r="AL113">
        <v>2.8908069917856779E-4</v>
      </c>
      <c r="AM113">
        <v>2.4189488936584069E-5</v>
      </c>
      <c r="AN113">
        <v>6.2323771270886627E-6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4883.4923735253606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1.0317549384808911</v>
      </c>
      <c r="AC2">
        <v>515.66943008319947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411.18046005027952</v>
      </c>
      <c r="AM2">
        <v>16.976683784574021</v>
      </c>
      <c r="AN2">
        <v>25.776595513259611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3.0622532534982681E-2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7.8618756119661084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1.247774154148747</v>
      </c>
      <c r="AN3">
        <v>1.496764116591343</v>
      </c>
    </row>
    <row r="4" spans="1:40" x14ac:dyDescent="0.45">
      <c r="A4" s="1" t="s">
        <v>663</v>
      </c>
      <c r="B4">
        <v>59.045616462422899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0.45157076748970948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2.2738388337757289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1.166494594521839E-3</v>
      </c>
      <c r="AK5">
        <v>0</v>
      </c>
      <c r="AL5">
        <v>5.0221782212079224E-4</v>
      </c>
      <c r="AM5">
        <v>60.788828098950688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2.739053144726394E-5</v>
      </c>
      <c r="AK6">
        <v>0</v>
      </c>
      <c r="AL6">
        <v>23.762741923828639</v>
      </c>
      <c r="AM6">
        <v>30.105915953034788</v>
      </c>
      <c r="AN6">
        <v>81.471787918199681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2.7071983193136639</v>
      </c>
      <c r="AD8">
        <v>0</v>
      </c>
      <c r="AE8">
        <v>0</v>
      </c>
      <c r="AF8">
        <v>0</v>
      </c>
      <c r="AG8">
        <v>0</v>
      </c>
      <c r="AH8">
        <v>7.2044665301225281</v>
      </c>
      <c r="AI8">
        <v>0</v>
      </c>
      <c r="AJ8">
        <v>0</v>
      </c>
      <c r="AK8">
        <v>0</v>
      </c>
      <c r="AL8">
        <v>0</v>
      </c>
      <c r="AM8">
        <v>1.8999860206964581</v>
      </c>
      <c r="AN8">
        <v>4.1458100725760563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3.1669761782171428</v>
      </c>
      <c r="AM9">
        <v>3.5436719682881521</v>
      </c>
      <c r="AN9">
        <v>0</v>
      </c>
    </row>
    <row r="10" spans="1:40" x14ac:dyDescent="0.45">
      <c r="A10" s="1" t="s">
        <v>669</v>
      </c>
      <c r="B10">
        <v>1603.119499728946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5.7793090897753139</v>
      </c>
      <c r="AN10">
        <v>6.4120407896754541</v>
      </c>
    </row>
    <row r="11" spans="1:40" x14ac:dyDescent="0.45">
      <c r="A11" s="1" t="s">
        <v>670</v>
      </c>
      <c r="B11">
        <v>1004.156721447169</v>
      </c>
      <c r="C11">
        <v>234.59319129987651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10.04284843814145</v>
      </c>
      <c r="AN11">
        <v>31.402471624490321</v>
      </c>
    </row>
    <row r="12" spans="1:40" x14ac:dyDescent="0.45">
      <c r="A12" s="1" t="s">
        <v>671</v>
      </c>
      <c r="B12">
        <v>65.723370893921327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2.6581254190365571</v>
      </c>
      <c r="AN12">
        <v>0.46395043715989492</v>
      </c>
    </row>
    <row r="13" spans="1:40" x14ac:dyDescent="0.45">
      <c r="A13" s="1" t="s">
        <v>672</v>
      </c>
      <c r="B13">
        <v>777.46776037854852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3.1382170637297748</v>
      </c>
      <c r="AN13">
        <v>0</v>
      </c>
    </row>
    <row r="14" spans="1:40" x14ac:dyDescent="0.45">
      <c r="A14" s="1" t="s">
        <v>673</v>
      </c>
      <c r="B14">
        <v>207.43503433875091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2.6924173494485708</v>
      </c>
      <c r="AN14">
        <v>12.898620800581931</v>
      </c>
    </row>
    <row r="15" spans="1:40" x14ac:dyDescent="0.45">
      <c r="A15" s="1" t="s">
        <v>674</v>
      </c>
      <c r="B15">
        <v>640.97727384012637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3.2078488883353078</v>
      </c>
      <c r="AN15">
        <v>4.4919343218518604</v>
      </c>
    </row>
    <row r="16" spans="1:40" x14ac:dyDescent="0.45">
      <c r="A16" s="1" t="s">
        <v>675</v>
      </c>
      <c r="B16">
        <v>587.54052854531108</v>
      </c>
      <c r="C16">
        <v>139.44140248570761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7.192515527862728</v>
      </c>
      <c r="AN16">
        <v>6.3528270539356804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196.8092172129378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1.8313840108066579</v>
      </c>
      <c r="AN17">
        <v>12.42724502322916</v>
      </c>
    </row>
    <row r="18" spans="1:40" x14ac:dyDescent="0.45">
      <c r="A18" s="1" t="s">
        <v>677</v>
      </c>
      <c r="B18">
        <v>0</v>
      </c>
      <c r="C18">
        <v>0</v>
      </c>
      <c r="D18">
        <v>218.45432566051139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29.833678981060562</v>
      </c>
      <c r="AN18">
        <v>7.4882039024638596</v>
      </c>
    </row>
    <row r="19" spans="1:40" x14ac:dyDescent="0.45">
      <c r="A19" s="1" t="s">
        <v>678</v>
      </c>
      <c r="B19">
        <v>0</v>
      </c>
      <c r="C19">
        <v>122.3946723562659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14.26798272097672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29.889016969053522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0.20587085630524629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100.8113377885151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223.04493229832019</v>
      </c>
      <c r="N21">
        <v>336.6843797535106</v>
      </c>
      <c r="O21">
        <v>0</v>
      </c>
      <c r="P21">
        <v>0</v>
      </c>
      <c r="Q21">
        <v>0</v>
      </c>
      <c r="R21">
        <v>5.0505819911312466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20.137491026534931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34.696148147634403</v>
      </c>
      <c r="AM21">
        <v>1.630104636389115</v>
      </c>
      <c r="AN21">
        <v>5.4987841450249766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1353.7064089632629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6.0445905433958291</v>
      </c>
      <c r="AM22">
        <v>1.227967849755345</v>
      </c>
      <c r="AN22">
        <v>0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430.57034246109862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2.5498088419719842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19.80029446071693</v>
      </c>
      <c r="AD23">
        <v>0</v>
      </c>
      <c r="AE23">
        <v>0</v>
      </c>
      <c r="AF23">
        <v>0</v>
      </c>
      <c r="AG23">
        <v>0</v>
      </c>
      <c r="AH23">
        <v>71.272568018984998</v>
      </c>
      <c r="AI23">
        <v>0</v>
      </c>
      <c r="AJ23">
        <v>0</v>
      </c>
      <c r="AK23">
        <v>0</v>
      </c>
      <c r="AL23">
        <v>1.0486560870463679</v>
      </c>
      <c r="AM23">
        <v>7.8065951052771768E-2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23.236411550165741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0.89349046138050903</v>
      </c>
      <c r="AD24">
        <v>0</v>
      </c>
      <c r="AE24">
        <v>26.662834071327079</v>
      </c>
      <c r="AF24">
        <v>0</v>
      </c>
      <c r="AG24">
        <v>0</v>
      </c>
      <c r="AH24">
        <v>61.815605522229788</v>
      </c>
      <c r="AI24">
        <v>0</v>
      </c>
      <c r="AJ24">
        <v>0</v>
      </c>
      <c r="AK24">
        <v>0</v>
      </c>
      <c r="AL24">
        <v>24.758618529822211</v>
      </c>
      <c r="AM24">
        <v>12.21387898338299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8.2707485454871428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2.3571087707021698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0.63268216347869011</v>
      </c>
      <c r="AD25">
        <v>0</v>
      </c>
      <c r="AE25">
        <v>30.3372678099987</v>
      </c>
      <c r="AF25">
        <v>0</v>
      </c>
      <c r="AG25">
        <v>0</v>
      </c>
      <c r="AH25">
        <v>155.20392453657161</v>
      </c>
      <c r="AI25">
        <v>0</v>
      </c>
      <c r="AJ25">
        <v>0</v>
      </c>
      <c r="AK25">
        <v>0</v>
      </c>
      <c r="AL25">
        <v>0</v>
      </c>
      <c r="AM25">
        <v>1.068912763433421</v>
      </c>
      <c r="AN25">
        <v>2.222965686109998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109.462962899997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15.19051430116733</v>
      </c>
      <c r="AM26">
        <v>0.78767006251512128</v>
      </c>
      <c r="AN26">
        <v>2.385543730440185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6.2798581065565502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3275.9519359768869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354.95332024368111</v>
      </c>
      <c r="AN27">
        <v>104.9828241021867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161.7108504901438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1.9402325478987921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7.715202178138602E-6</v>
      </c>
      <c r="AK28">
        <v>0</v>
      </c>
      <c r="AL28">
        <v>2.9321060939172701E-2</v>
      </c>
      <c r="AM28">
        <v>2.6782374946812579</v>
      </c>
      <c r="AN28">
        <v>6.9541730995754882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69.049729002484824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259.06095559969151</v>
      </c>
      <c r="AI29">
        <v>0</v>
      </c>
      <c r="AJ29">
        <v>1.611308559208085E-5</v>
      </c>
      <c r="AK29">
        <v>0</v>
      </c>
      <c r="AL29">
        <v>6.1236601926288589E-2</v>
      </c>
      <c r="AM29">
        <v>5.5934593794573626</v>
      </c>
      <c r="AN29">
        <v>6.9783645269152359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12.00360265476823</v>
      </c>
      <c r="W30">
        <v>0</v>
      </c>
      <c r="X30">
        <v>0</v>
      </c>
      <c r="Y30">
        <v>0</v>
      </c>
      <c r="Z30">
        <v>0</v>
      </c>
      <c r="AA30">
        <v>38.972331990140837</v>
      </c>
      <c r="AB30">
        <v>0</v>
      </c>
      <c r="AC30">
        <v>14.65206945929781</v>
      </c>
      <c r="AD30">
        <v>0</v>
      </c>
      <c r="AE30">
        <v>90.413744138636744</v>
      </c>
      <c r="AF30">
        <v>0</v>
      </c>
      <c r="AG30">
        <v>0</v>
      </c>
      <c r="AH30">
        <v>29.41984849912955</v>
      </c>
      <c r="AI30">
        <v>0</v>
      </c>
      <c r="AJ30">
        <v>1.304328056485782E-5</v>
      </c>
      <c r="AK30">
        <v>0</v>
      </c>
      <c r="AL30">
        <v>4.9570032704080412E-2</v>
      </c>
      <c r="AM30">
        <v>4.5278143405540092</v>
      </c>
      <c r="AN30">
        <v>13.954169248444449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113.8477262339279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9.3201812424451858E-6</v>
      </c>
      <c r="AK31">
        <v>0</v>
      </c>
      <c r="AL31">
        <v>3.5420666349900078E-2</v>
      </c>
      <c r="AM31">
        <v>3.2353862263612161</v>
      </c>
      <c r="AN31">
        <v>16.648199245775629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2.3338711292953451E-5</v>
      </c>
      <c r="AK32">
        <v>0</v>
      </c>
      <c r="AL32">
        <v>8.8823894545872931E-2</v>
      </c>
      <c r="AM32">
        <v>8.1360324551587855</v>
      </c>
      <c r="AN32">
        <v>63.130936095243541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61.008778540775332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4.4035200243228738E-6</v>
      </c>
      <c r="AK33">
        <v>0</v>
      </c>
      <c r="AL33">
        <v>1.673525540858728E-2</v>
      </c>
      <c r="AM33">
        <v>1.528627787764163</v>
      </c>
      <c r="AN33">
        <v>1.7780800038917759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638.17137548719927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6.8601467158594964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83.413528709559529</v>
      </c>
      <c r="AK34">
        <v>0</v>
      </c>
      <c r="AL34">
        <v>0.18221497290356109</v>
      </c>
      <c r="AM34">
        <v>16.643837463284349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8.1730501280970174</v>
      </c>
      <c r="K35">
        <v>0</v>
      </c>
      <c r="L35">
        <v>0</v>
      </c>
      <c r="M35">
        <v>0</v>
      </c>
      <c r="N35">
        <v>0</v>
      </c>
      <c r="O35">
        <v>0</v>
      </c>
      <c r="P35">
        <v>18.771479099342201</v>
      </c>
      <c r="Q35">
        <v>24.915075060506531</v>
      </c>
      <c r="R35">
        <v>7.6040173209928437</v>
      </c>
      <c r="S35">
        <v>9.1748375304080021</v>
      </c>
      <c r="T35">
        <v>0</v>
      </c>
      <c r="U35">
        <v>0</v>
      </c>
      <c r="V35">
        <v>23.530328644127181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1.715475018628891</v>
      </c>
      <c r="AD35">
        <v>0</v>
      </c>
      <c r="AE35">
        <v>9.6706603098805761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54.751680176939473</v>
      </c>
      <c r="AM35">
        <v>8.5497314642664755</v>
      </c>
      <c r="AN35">
        <v>9.7555955378568182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4.8363322956754136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0.20902465486328489</v>
      </c>
      <c r="AM36">
        <v>1.1801909870546681</v>
      </c>
      <c r="AN36">
        <v>44.859385136823917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2.6420205296529158</v>
      </c>
      <c r="K37">
        <v>0</v>
      </c>
      <c r="L37">
        <v>0</v>
      </c>
      <c r="M37">
        <v>0</v>
      </c>
      <c r="N37">
        <v>0</v>
      </c>
      <c r="O37">
        <v>0</v>
      </c>
      <c r="P37">
        <v>525.99361716682051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11.93110952001714</v>
      </c>
      <c r="AD37">
        <v>0</v>
      </c>
      <c r="AE37">
        <v>0</v>
      </c>
      <c r="AF37">
        <v>0</v>
      </c>
      <c r="AG37">
        <v>0</v>
      </c>
      <c r="AH37">
        <v>12.27064135256647</v>
      </c>
      <c r="AI37">
        <v>0</v>
      </c>
      <c r="AJ37">
        <v>0</v>
      </c>
      <c r="AK37">
        <v>0</v>
      </c>
      <c r="AL37">
        <v>8.0727316136155984</v>
      </c>
      <c r="AM37">
        <v>6.8586501188635074</v>
      </c>
      <c r="AN37">
        <v>5.229466877513075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1.078517847975855</v>
      </c>
      <c r="AM38">
        <v>25.8778218563438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9.5321670675921066E-2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4.7389907141671808</v>
      </c>
      <c r="AM39">
        <v>93.635876138587236</v>
      </c>
      <c r="AN39">
        <v>4.3562209456426499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15.221565467838611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46.261374086732829</v>
      </c>
      <c r="AM40">
        <v>2.3800794648663621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5.8479223782852552</v>
      </c>
      <c r="K41">
        <v>0</v>
      </c>
      <c r="L41">
        <v>0</v>
      </c>
      <c r="M41">
        <v>0</v>
      </c>
      <c r="N41">
        <v>0</v>
      </c>
      <c r="O41">
        <v>0</v>
      </c>
      <c r="P41">
        <v>160.85676431490339</v>
      </c>
      <c r="Q41">
        <v>119.9597336942349</v>
      </c>
      <c r="R41">
        <v>3.2832489485559639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0.62338744463570439</v>
      </c>
      <c r="AD41">
        <v>0</v>
      </c>
      <c r="AE41">
        <v>20.255688321026931</v>
      </c>
      <c r="AF41">
        <v>0</v>
      </c>
      <c r="AG41">
        <v>0</v>
      </c>
      <c r="AH41">
        <v>86.435423013977157</v>
      </c>
      <c r="AI41">
        <v>0</v>
      </c>
      <c r="AJ41">
        <v>0</v>
      </c>
      <c r="AK41">
        <v>0</v>
      </c>
      <c r="AL41">
        <v>556.69868099367136</v>
      </c>
      <c r="AM41">
        <v>18.42818053431154</v>
      </c>
      <c r="AN41">
        <v>9.8949197961531787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54.545947435186413</v>
      </c>
      <c r="T42">
        <v>0</v>
      </c>
      <c r="U42">
        <v>0</v>
      </c>
      <c r="V42">
        <v>0</v>
      </c>
      <c r="W42">
        <v>0</v>
      </c>
      <c r="X42">
        <v>0</v>
      </c>
      <c r="Y42">
        <v>70.966660472015761</v>
      </c>
      <c r="Z42">
        <v>0</v>
      </c>
      <c r="AA42">
        <v>649.24760842478679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24.662910275641639</v>
      </c>
      <c r="AI42">
        <v>0</v>
      </c>
      <c r="AJ42">
        <v>0</v>
      </c>
      <c r="AK42">
        <v>0</v>
      </c>
      <c r="AL42">
        <v>994.08912815382052</v>
      </c>
      <c r="AM42">
        <v>35.332138866569139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93.549028442311524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21.34438838185222</v>
      </c>
      <c r="AB43">
        <v>0</v>
      </c>
      <c r="AC43">
        <v>15.70889582859232</v>
      </c>
      <c r="AD43">
        <v>0</v>
      </c>
      <c r="AE43">
        <v>0</v>
      </c>
      <c r="AF43">
        <v>0</v>
      </c>
      <c r="AG43">
        <v>0</v>
      </c>
      <c r="AH43">
        <v>23.65317117122197</v>
      </c>
      <c r="AI43">
        <v>0</v>
      </c>
      <c r="AJ43">
        <v>0</v>
      </c>
      <c r="AK43">
        <v>0</v>
      </c>
      <c r="AL43">
        <v>290.92785757450793</v>
      </c>
      <c r="AM43">
        <v>22.383171713197839</v>
      </c>
      <c r="AN43">
        <v>11.905102368196911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3.319011016239088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2.8747229012910922</v>
      </c>
      <c r="AD44">
        <v>0</v>
      </c>
      <c r="AE44">
        <v>0</v>
      </c>
      <c r="AF44">
        <v>0</v>
      </c>
      <c r="AG44">
        <v>0</v>
      </c>
      <c r="AH44">
        <v>3.2778224799097768</v>
      </c>
      <c r="AI44">
        <v>0</v>
      </c>
      <c r="AJ44">
        <v>0</v>
      </c>
      <c r="AK44">
        <v>0</v>
      </c>
      <c r="AL44">
        <v>1285.4634598189309</v>
      </c>
      <c r="AM44">
        <v>35.01901289322241</v>
      </c>
      <c r="AN44">
        <v>31.05457030991073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697.84533745444321</v>
      </c>
      <c r="V45">
        <v>63.956242461360311</v>
      </c>
      <c r="W45">
        <v>0</v>
      </c>
      <c r="X45">
        <v>0</v>
      </c>
      <c r="Y45">
        <v>0</v>
      </c>
      <c r="Z45">
        <v>0</v>
      </c>
      <c r="AA45">
        <v>0</v>
      </c>
      <c r="AB45">
        <v>3.470627261818632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308.12154473184648</v>
      </c>
      <c r="AM45">
        <v>3.8195212920474249</v>
      </c>
      <c r="AN45">
        <v>58.669170392713163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1.021037610898101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108.26064199649529</v>
      </c>
      <c r="AM46">
        <v>0</v>
      </c>
      <c r="AN46">
        <v>4.9398641987242176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4.506190963201135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333.23819734066387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4.1655697478844633</v>
      </c>
      <c r="T48">
        <v>0</v>
      </c>
      <c r="U48">
        <v>9.4915430963785994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0.76080685591407815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34.826098897556591</v>
      </c>
      <c r="AM48">
        <v>0</v>
      </c>
      <c r="AN48">
        <v>3.7970328891625509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985.44188864335922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2.8464621660291809</v>
      </c>
      <c r="AD49">
        <v>0</v>
      </c>
      <c r="AE49">
        <v>0</v>
      </c>
      <c r="AF49">
        <v>0</v>
      </c>
      <c r="AG49">
        <v>0</v>
      </c>
      <c r="AH49">
        <v>31.274158835168411</v>
      </c>
      <c r="AI49">
        <v>0</v>
      </c>
      <c r="AJ49">
        <v>0</v>
      </c>
      <c r="AK49">
        <v>0</v>
      </c>
      <c r="AL49">
        <v>139.9060690898493</v>
      </c>
      <c r="AM49">
        <v>17.446807655381029</v>
      </c>
      <c r="AN49">
        <v>7.6479808320634453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31.822767553965921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78.075630673217788</v>
      </c>
      <c r="N50">
        <v>0</v>
      </c>
      <c r="O50">
        <v>0</v>
      </c>
      <c r="P50">
        <v>0</v>
      </c>
      <c r="Q50">
        <v>0</v>
      </c>
      <c r="R50">
        <v>1.793890768943541</v>
      </c>
      <c r="S50">
        <v>76.557353996351296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3.8464242376834719</v>
      </c>
      <c r="AC50">
        <v>285.26110187979259</v>
      </c>
      <c r="AD50">
        <v>0</v>
      </c>
      <c r="AE50">
        <v>11.929170706933849</v>
      </c>
      <c r="AF50">
        <v>0</v>
      </c>
      <c r="AG50">
        <v>0</v>
      </c>
      <c r="AH50">
        <v>263.49366596374279</v>
      </c>
      <c r="AI50">
        <v>0</v>
      </c>
      <c r="AJ50">
        <v>0</v>
      </c>
      <c r="AK50">
        <v>0</v>
      </c>
      <c r="AL50">
        <v>73.641123533275149</v>
      </c>
      <c r="AM50">
        <v>9.4879787487247658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14.08843506413854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45.51463787529358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6.4362635251090997E-2</v>
      </c>
      <c r="AM53">
        <v>3.0044402598742831E-2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7769.2904657624222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23.083748341634521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6705.0077149612953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1.2241988823271409E-3</v>
      </c>
      <c r="AK55">
        <v>0</v>
      </c>
      <c r="AL55">
        <v>8.0153636247046363E-4</v>
      </c>
      <c r="AM55">
        <v>2.667342028089807E-3</v>
      </c>
      <c r="AN55">
        <v>28.050499777870929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288.65204767407079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445.21325944001347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16.186273282321181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31.70948577257079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34.268298333227747</v>
      </c>
      <c r="AK58">
        <v>1671.8532860787329</v>
      </c>
      <c r="AL58">
        <v>0</v>
      </c>
      <c r="AM58">
        <v>0</v>
      </c>
      <c r="AN58">
        <v>24.86630412174425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0.7223094229603837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1673.975481472557</v>
      </c>
      <c r="AM60">
        <v>0.3792104804951098</v>
      </c>
      <c r="AN60">
        <v>5.7682574976148882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1565.965062480574</v>
      </c>
      <c r="AM61">
        <v>0.18144285328847101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1917.447783985933</v>
      </c>
      <c r="AM62">
        <v>0.35956588790422511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657.45817342136115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3.7058410098924542E-2</v>
      </c>
      <c r="AM63">
        <v>1.7298830398395641E-2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2.5039188849032491E-2</v>
      </c>
      <c r="AM64">
        <v>1.168829564207307E-2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0.91676459086458051</v>
      </c>
      <c r="AM65">
        <v>0.4315744539142049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1616.8176132539079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3.9364155653140529E-3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1999.9872269598341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12.107157424308181</v>
      </c>
      <c r="AL67">
        <v>3.7675415824215688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6548.5390331393601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30.90161068702638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6573.679557527832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27.25948374903156</v>
      </c>
      <c r="W70">
        <v>0</v>
      </c>
      <c r="X70">
        <v>0</v>
      </c>
      <c r="Y70">
        <v>0</v>
      </c>
      <c r="Z70">
        <v>0</v>
      </c>
      <c r="AA70">
        <v>0</v>
      </c>
      <c r="AB70">
        <v>2.4029094018050698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59.464808768916747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30.35006804225139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0.45036798469957329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678.75384421442379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4489.7428078885468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12.788827365406259</v>
      </c>
      <c r="AD74">
        <v>0</v>
      </c>
      <c r="AE74">
        <v>36.290359412295977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119.3799087317915</v>
      </c>
      <c r="AM74">
        <v>9.7693860975911415E-3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33.112676409524539</v>
      </c>
      <c r="AB75">
        <v>0</v>
      </c>
      <c r="AC75">
        <v>0</v>
      </c>
      <c r="AD75">
        <v>62.230819121077388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19.59240919521924</v>
      </c>
      <c r="AK75">
        <v>0</v>
      </c>
      <c r="AL75">
        <v>60.931817642606802</v>
      </c>
      <c r="AM75">
        <v>6.9499424879192438E-3</v>
      </c>
      <c r="AN75">
        <v>0.74942037311119614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16.08272091970878</v>
      </c>
      <c r="AB76">
        <v>0</v>
      </c>
      <c r="AC76">
        <v>0</v>
      </c>
      <c r="AD76">
        <v>30.225309611073371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16.52702724531887</v>
      </c>
      <c r="AK76">
        <v>0</v>
      </c>
      <c r="AL76">
        <v>8.8601737600051997</v>
      </c>
      <c r="AM76">
        <v>5.0388189011712336E-3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482.07791605859597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1.0732972006738071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1.4623369947515339</v>
      </c>
      <c r="AI78">
        <v>0</v>
      </c>
      <c r="AJ78">
        <v>0</v>
      </c>
      <c r="AK78">
        <v>0</v>
      </c>
      <c r="AL78">
        <v>461.40457527458477</v>
      </c>
      <c r="AM78">
        <v>2.1870273082607739E-2</v>
      </c>
      <c r="AN78">
        <v>2.1681201029881718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7.375742393940218</v>
      </c>
      <c r="AM79">
        <v>4.1946164027542969E-3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202.24272459848589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678.01124411999763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57.524942127674763</v>
      </c>
      <c r="AI83">
        <v>0</v>
      </c>
      <c r="AJ83">
        <v>0</v>
      </c>
      <c r="AK83">
        <v>0</v>
      </c>
      <c r="AL83">
        <v>8.1124252493300325E-2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2353.8699820195079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0.77521908834826914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8.1181549657135541</v>
      </c>
      <c r="AH84">
        <v>0</v>
      </c>
      <c r="AI84">
        <v>10.570403081814719</v>
      </c>
      <c r="AJ84">
        <v>0</v>
      </c>
      <c r="AK84">
        <v>0</v>
      </c>
      <c r="AL84">
        <v>1.555293382620146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524.35858154519826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3.1158410168303039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9.1777122731829053</v>
      </c>
      <c r="AI86">
        <v>0</v>
      </c>
      <c r="AJ86">
        <v>0</v>
      </c>
      <c r="AK86">
        <v>0</v>
      </c>
      <c r="AL86">
        <v>88.433371352118257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4.0332615421260334</v>
      </c>
      <c r="AI87">
        <v>2.2560022152997168</v>
      </c>
      <c r="AJ87">
        <v>0</v>
      </c>
      <c r="AK87">
        <v>0</v>
      </c>
      <c r="AL87">
        <v>32.26188904155255</v>
      </c>
      <c r="AM87">
        <v>1.552762909296502E-2</v>
      </c>
      <c r="AN87">
        <v>2.502818598188596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0.51075718082083454</v>
      </c>
      <c r="AI88">
        <v>0</v>
      </c>
      <c r="AJ88">
        <v>0</v>
      </c>
      <c r="AK88">
        <v>0</v>
      </c>
      <c r="AL88">
        <v>1.3930701786937829</v>
      </c>
      <c r="AM88">
        <v>1.093610188439695E-2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8.7066541041083383</v>
      </c>
      <c r="AM89">
        <v>1.926085913070022E-2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11.58261543279403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1.2769853014602659</v>
      </c>
      <c r="AI90">
        <v>0</v>
      </c>
      <c r="AJ90">
        <v>0</v>
      </c>
      <c r="AK90">
        <v>0</v>
      </c>
      <c r="AL90">
        <v>136.67773726085451</v>
      </c>
      <c r="AM90">
        <v>2.0537469013539859E-2</v>
      </c>
      <c r="AN90">
        <v>12.413433351967861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23.084571694008201</v>
      </c>
      <c r="AJ91">
        <v>0</v>
      </c>
      <c r="AK91">
        <v>0</v>
      </c>
      <c r="AL91">
        <v>729.05216877941996</v>
      </c>
      <c r="AM91">
        <v>2.2921306011762188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1.475045417166869</v>
      </c>
      <c r="AI92">
        <v>0</v>
      </c>
      <c r="AJ92">
        <v>0</v>
      </c>
      <c r="AK92">
        <v>0</v>
      </c>
      <c r="AL92">
        <v>1.36888953611777</v>
      </c>
      <c r="AM92">
        <v>1.074627514423275E-2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28.7236949317982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0.99506816616327709</v>
      </c>
      <c r="AM93">
        <v>7.811642954905074E-3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10.79774611071112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7.136948616925717</v>
      </c>
      <c r="AJ94">
        <v>0</v>
      </c>
      <c r="AK94">
        <v>0</v>
      </c>
      <c r="AL94">
        <v>0.24269031347830919</v>
      </c>
      <c r="AM94">
        <v>1.9052062380975261E-3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2.1467432183800819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0.72313715832081105</v>
      </c>
      <c r="S95">
        <v>0</v>
      </c>
      <c r="T95">
        <v>0</v>
      </c>
      <c r="U95">
        <v>78.867932897473253</v>
      </c>
      <c r="V95">
        <v>58.176043361623137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14.713565581007851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0.56696134204179094</v>
      </c>
      <c r="AI96">
        <v>0</v>
      </c>
      <c r="AJ96">
        <v>0</v>
      </c>
      <c r="AK96">
        <v>0</v>
      </c>
      <c r="AL96">
        <v>2.003457782936318</v>
      </c>
      <c r="AM96">
        <v>1.572786408781188E-2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322.63537492882728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134.81017120016901</v>
      </c>
      <c r="AH97">
        <v>0</v>
      </c>
      <c r="AI97">
        <v>0</v>
      </c>
      <c r="AJ97">
        <v>0</v>
      </c>
      <c r="AK97">
        <v>0</v>
      </c>
      <c r="AL97">
        <v>1.431329889923715</v>
      </c>
      <c r="AM97">
        <v>1.123645437666727E-2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0.77879509548403048</v>
      </c>
      <c r="AI98">
        <v>0</v>
      </c>
      <c r="AJ98">
        <v>0</v>
      </c>
      <c r="AK98">
        <v>0</v>
      </c>
      <c r="AL98">
        <v>0.30658276853555422</v>
      </c>
      <c r="AM98">
        <v>2.4067849875654499E-3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24.412837532323369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9.9000669865109252</v>
      </c>
      <c r="AJ99">
        <v>0</v>
      </c>
      <c r="AK99">
        <v>0</v>
      </c>
      <c r="AL99">
        <v>1.1979835323233421</v>
      </c>
      <c r="AM99">
        <v>9.4046015525235654E-3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3.4076313989810272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8.1836010208900269</v>
      </c>
      <c r="AI100">
        <v>0</v>
      </c>
      <c r="AJ100">
        <v>0</v>
      </c>
      <c r="AK100">
        <v>0</v>
      </c>
      <c r="AL100">
        <v>2.0889423522520389</v>
      </c>
      <c r="AM100">
        <v>1.6398948699254141E-2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61.441922084159579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15.11498159468867</v>
      </c>
      <c r="T101">
        <v>0</v>
      </c>
      <c r="U101">
        <v>0</v>
      </c>
      <c r="V101">
        <v>27.03277732086314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9.2571725995078094</v>
      </c>
      <c r="AI101">
        <v>0</v>
      </c>
      <c r="AJ101">
        <v>1992.828248936951</v>
      </c>
      <c r="AK101">
        <v>697.39975287802906</v>
      </c>
      <c r="AL101">
        <v>19.1762544727152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1.20874436017313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511.53953050630281</v>
      </c>
      <c r="AG102">
        <v>0</v>
      </c>
      <c r="AH102">
        <v>0.38671537183037191</v>
      </c>
      <c r="AI102">
        <v>301.97213495518213</v>
      </c>
      <c r="AJ102">
        <v>219.28053342129351</v>
      </c>
      <c r="AK102">
        <v>584.54719386956606</v>
      </c>
      <c r="AL102">
        <v>0</v>
      </c>
      <c r="AM102">
        <v>0.12978743770928211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225.92783971622529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81.544691842533766</v>
      </c>
      <c r="AI103">
        <v>31.02750313750434</v>
      </c>
      <c r="AJ103">
        <v>2992.5421958934189</v>
      </c>
      <c r="AK103">
        <v>46.866441974828717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99.200174278633767</v>
      </c>
      <c r="AI104">
        <v>12.25290741685539</v>
      </c>
      <c r="AJ104">
        <v>43.108708210959442</v>
      </c>
      <c r="AK104">
        <v>307.5833034512878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118.67202050719921</v>
      </c>
      <c r="AI105">
        <v>115.567909923793</v>
      </c>
      <c r="AJ105">
        <v>48.387943555254509</v>
      </c>
      <c r="AK105">
        <v>247.32803446160261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226.54620199225249</v>
      </c>
      <c r="AE106">
        <v>0</v>
      </c>
      <c r="AF106">
        <v>0</v>
      </c>
      <c r="AG106">
        <v>0</v>
      </c>
      <c r="AH106">
        <v>0</v>
      </c>
      <c r="AI106">
        <v>43.762871713076223</v>
      </c>
      <c r="AJ106">
        <v>5.7513078105521496</v>
      </c>
      <c r="AK106">
        <v>7.9132130130223741</v>
      </c>
      <c r="AL106">
        <v>18.04054804867561</v>
      </c>
      <c r="AM106">
        <v>2.7868389577852148E-2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65.822959006801455</v>
      </c>
      <c r="AE107">
        <v>0</v>
      </c>
      <c r="AF107">
        <v>0</v>
      </c>
      <c r="AG107">
        <v>0</v>
      </c>
      <c r="AH107">
        <v>0</v>
      </c>
      <c r="AI107">
        <v>2.733630147889492</v>
      </c>
      <c r="AJ107">
        <v>1.7631817755791941</v>
      </c>
      <c r="AK107">
        <v>31.185272786889541</v>
      </c>
      <c r="AL107">
        <v>0.90207221106257551</v>
      </c>
      <c r="AM107">
        <v>8.5436283775763809E-3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110.3422489890838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5.0111225408261362</v>
      </c>
      <c r="AK108">
        <v>0</v>
      </c>
      <c r="AL108">
        <v>2.56377104897402</v>
      </c>
      <c r="AM108">
        <v>2.4281766824212549E-2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395.05277820454108</v>
      </c>
      <c r="AE109">
        <v>0</v>
      </c>
      <c r="AF109">
        <v>0</v>
      </c>
      <c r="AG109">
        <v>0</v>
      </c>
      <c r="AH109">
        <v>0</v>
      </c>
      <c r="AI109">
        <v>12.88575703846262</v>
      </c>
      <c r="AJ109">
        <v>8.7232638177853232</v>
      </c>
      <c r="AK109">
        <v>68.280200621216622</v>
      </c>
      <c r="AL109">
        <v>4.462962349532499</v>
      </c>
      <c r="AM109">
        <v>4.2269223361405248E-2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49.037099767507399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50.421120263692067</v>
      </c>
      <c r="AI110">
        <v>52.188348246485631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5.3507973704702074</v>
      </c>
      <c r="G111">
        <v>1.699572397550364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0.94827574561219186</v>
      </c>
      <c r="N111">
        <v>0</v>
      </c>
      <c r="O111">
        <v>14.19476024604314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2.4066051375659958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7.2283900950885052</v>
      </c>
      <c r="AI111">
        <v>0</v>
      </c>
      <c r="AJ111">
        <v>0</v>
      </c>
      <c r="AK111">
        <v>0</v>
      </c>
      <c r="AL111">
        <v>0</v>
      </c>
      <c r="AM111">
        <v>8.3984322760463411E-3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31.288195263327491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0.48687396154492402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164.46516083967029</v>
      </c>
      <c r="AI112">
        <v>0</v>
      </c>
      <c r="AJ112">
        <v>0</v>
      </c>
      <c r="AK112">
        <v>0</v>
      </c>
      <c r="AL112">
        <v>0</v>
      </c>
      <c r="AM112">
        <v>5.9565699693981497E-2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27.386654955021431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3113.3693823660451</v>
      </c>
      <c r="C2">
        <v>76.669233080272875</v>
      </c>
      <c r="D2">
        <v>33.007304646838371</v>
      </c>
      <c r="E2">
        <v>10.357522593252581</v>
      </c>
      <c r="F2">
        <v>21.581698351692289</v>
      </c>
      <c r="G2">
        <v>6.2090753290815162</v>
      </c>
      <c r="H2">
        <v>1548.850556316653</v>
      </c>
      <c r="I2">
        <v>266.47841887733279</v>
      </c>
      <c r="J2">
        <v>13.290761139852551</v>
      </c>
      <c r="K2">
        <v>627.74045936451796</v>
      </c>
      <c r="L2">
        <v>10255.7677933006</v>
      </c>
      <c r="M2">
        <v>76.607258769665734</v>
      </c>
      <c r="N2">
        <v>7.4561842359887569</v>
      </c>
      <c r="O2">
        <v>4.2501072431206168</v>
      </c>
      <c r="P2">
        <v>24.980788911733871</v>
      </c>
      <c r="Q2">
        <v>0.96036901746876202</v>
      </c>
      <c r="R2">
        <v>23.682410079000821</v>
      </c>
      <c r="S2">
        <v>67.583732090752434</v>
      </c>
      <c r="T2">
        <v>64.618724841483882</v>
      </c>
      <c r="U2">
        <v>86.08243025521719</v>
      </c>
      <c r="V2">
        <v>875.66560237407555</v>
      </c>
      <c r="W2">
        <v>9747.9650835522389</v>
      </c>
      <c r="X2">
        <v>14.57669570577607</v>
      </c>
      <c r="Y2">
        <v>0.65963493564567532</v>
      </c>
      <c r="Z2">
        <v>128.21410484131661</v>
      </c>
      <c r="AA2">
        <v>29.999291104393048</v>
      </c>
      <c r="AB2">
        <v>25.122596567776551</v>
      </c>
      <c r="AC2">
        <v>336.7802580854995</v>
      </c>
      <c r="AD2">
        <v>439.55025490790052</v>
      </c>
      <c r="AE2">
        <v>27.792621581696849</v>
      </c>
      <c r="AF2">
        <v>302.61650262614279</v>
      </c>
      <c r="AG2">
        <v>2781.3217640610701</v>
      </c>
      <c r="AH2">
        <v>752.27499354913914</v>
      </c>
      <c r="AI2">
        <v>292.29959577328373</v>
      </c>
      <c r="AJ2">
        <v>2226.0562479771138</v>
      </c>
      <c r="AK2">
        <v>2117.4713479902871</v>
      </c>
      <c r="AL2">
        <v>4648.523003917252</v>
      </c>
      <c r="AM2">
        <v>11.599096532464589</v>
      </c>
      <c r="AN2">
        <v>1031.3721749160079</v>
      </c>
    </row>
    <row r="3" spans="1:40" x14ac:dyDescent="0.45">
      <c r="A3" s="1" t="s">
        <v>646</v>
      </c>
      <c r="B3">
        <v>142.7103229784511</v>
      </c>
      <c r="C3">
        <v>4.7635549132234276</v>
      </c>
      <c r="D3">
        <v>0.76491501333789602</v>
      </c>
      <c r="E3">
        <v>1.229516963540896</v>
      </c>
      <c r="F3">
        <v>11.15055561746364</v>
      </c>
      <c r="G3">
        <v>4.4724532740235308</v>
      </c>
      <c r="H3">
        <v>7.5030832258610829</v>
      </c>
      <c r="I3">
        <v>1.2111886695843881</v>
      </c>
      <c r="J3">
        <v>2.9474376040011121</v>
      </c>
      <c r="K3">
        <v>0.42512336974345311</v>
      </c>
      <c r="L3">
        <v>2.7745101781233399</v>
      </c>
      <c r="M3">
        <v>12.586199446068431</v>
      </c>
      <c r="N3">
        <v>3.5450342806987889</v>
      </c>
      <c r="O3">
        <v>0.50469085650803658</v>
      </c>
      <c r="P3">
        <v>2.6516849555876139</v>
      </c>
      <c r="Q3">
        <v>0.23372431920024811</v>
      </c>
      <c r="R3">
        <v>1.0271740380438701</v>
      </c>
      <c r="S3">
        <v>15.08229943661005</v>
      </c>
      <c r="T3">
        <v>1.2544520288244101</v>
      </c>
      <c r="U3">
        <v>3.8984022823321469</v>
      </c>
      <c r="V3">
        <v>17.341268850171279</v>
      </c>
      <c r="W3">
        <v>37.377551245467522</v>
      </c>
      <c r="X3">
        <v>6.4092782792953121E-2</v>
      </c>
      <c r="Y3">
        <v>0.33679449250571197</v>
      </c>
      <c r="Z3">
        <v>1.752706045351816</v>
      </c>
      <c r="AA3">
        <v>4.1586237751955331</v>
      </c>
      <c r="AB3">
        <v>2.4354824277867442</v>
      </c>
      <c r="AC3">
        <v>18.93202748348687</v>
      </c>
      <c r="AD3">
        <v>3.4101723213675998</v>
      </c>
      <c r="AE3">
        <v>2.3507067148228118</v>
      </c>
      <c r="AF3">
        <v>1.7555583310875611</v>
      </c>
      <c r="AG3">
        <v>26.264185201468742</v>
      </c>
      <c r="AH3">
        <v>19.77953467388458</v>
      </c>
      <c r="AI3">
        <v>2.4388761480318339</v>
      </c>
      <c r="AJ3">
        <v>28.964785356267459</v>
      </c>
      <c r="AK3">
        <v>8.9597323201330941</v>
      </c>
      <c r="AL3">
        <v>53.68885660743166</v>
      </c>
      <c r="AM3">
        <v>2.4947324110782372</v>
      </c>
      <c r="AN3">
        <v>4.8128030331107583</v>
      </c>
    </row>
    <row r="4" spans="1:40" x14ac:dyDescent="0.45">
      <c r="A4" s="1" t="s">
        <v>647</v>
      </c>
      <c r="B4">
        <v>116.57777396999739</v>
      </c>
      <c r="C4">
        <v>10.687399922829529</v>
      </c>
      <c r="D4">
        <v>3.5788401399331642</v>
      </c>
      <c r="E4">
        <v>0.58060207261684493</v>
      </c>
      <c r="F4">
        <v>19.9737346722663</v>
      </c>
      <c r="G4">
        <v>5.9944890126645252</v>
      </c>
      <c r="H4">
        <v>86.341898356339428</v>
      </c>
      <c r="I4">
        <v>20.369046459172498</v>
      </c>
      <c r="J4">
        <v>6.6895267547989894</v>
      </c>
      <c r="K4">
        <v>14.23402471310307</v>
      </c>
      <c r="L4">
        <v>664.91921349860456</v>
      </c>
      <c r="M4">
        <v>35.213431850124508</v>
      </c>
      <c r="N4">
        <v>6.0612670455070496</v>
      </c>
      <c r="O4">
        <v>2.613629807542273</v>
      </c>
      <c r="P4">
        <v>8.5371560688588097</v>
      </c>
      <c r="Q4">
        <v>1.216631582937818</v>
      </c>
      <c r="R4">
        <v>3.4398037746767951</v>
      </c>
      <c r="S4">
        <v>39.357556481706787</v>
      </c>
      <c r="T4">
        <v>5.6839905451984487</v>
      </c>
      <c r="U4">
        <v>26.450418495407241</v>
      </c>
      <c r="V4">
        <v>449.57183244657892</v>
      </c>
      <c r="W4">
        <v>505.74626740805832</v>
      </c>
      <c r="X4">
        <v>1.132604148146209</v>
      </c>
      <c r="Y4">
        <v>1.3472468364596799</v>
      </c>
      <c r="Z4">
        <v>39.291632367405789</v>
      </c>
      <c r="AA4">
        <v>20.216089792726091</v>
      </c>
      <c r="AB4">
        <v>10.016398723977369</v>
      </c>
      <c r="AC4">
        <v>24.276466859101291</v>
      </c>
      <c r="AD4">
        <v>45.902520062942664</v>
      </c>
      <c r="AE4">
        <v>7.0499665538462351</v>
      </c>
      <c r="AF4">
        <v>18.34383084145087</v>
      </c>
      <c r="AG4">
        <v>198.17689912084941</v>
      </c>
      <c r="AH4">
        <v>102.9391448534108</v>
      </c>
      <c r="AI4">
        <v>20.93181012548412</v>
      </c>
      <c r="AJ4">
        <v>172.84232030820061</v>
      </c>
      <c r="AK4">
        <v>71.977715392762804</v>
      </c>
      <c r="AL4">
        <v>359.16349004952548</v>
      </c>
      <c r="AM4">
        <v>17.484361905952738</v>
      </c>
      <c r="AN4">
        <v>31.866938187668531</v>
      </c>
    </row>
    <row r="5" spans="1:40" x14ac:dyDescent="0.45">
      <c r="A5" s="1" t="s">
        <v>648</v>
      </c>
      <c r="B5">
        <v>212.86968964469489</v>
      </c>
      <c r="C5">
        <v>17.85368948622969</v>
      </c>
      <c r="D5">
        <v>1.3365629875259339</v>
      </c>
      <c r="E5">
        <v>0.78257649532825424</v>
      </c>
      <c r="F5">
        <v>85.711019904020517</v>
      </c>
      <c r="G5">
        <v>65.156327448875203</v>
      </c>
      <c r="H5">
        <v>33.927737043584003</v>
      </c>
      <c r="I5">
        <v>4.7677300806140952</v>
      </c>
      <c r="J5">
        <v>7.6324336374301742</v>
      </c>
      <c r="K5">
        <v>2.0867440092551819</v>
      </c>
      <c r="L5">
        <v>12.23163191432783</v>
      </c>
      <c r="M5">
        <v>79.444827814985146</v>
      </c>
      <c r="N5">
        <v>29.578256507593849</v>
      </c>
      <c r="O5">
        <v>4.8249577657936653</v>
      </c>
      <c r="P5">
        <v>27.087226836033601</v>
      </c>
      <c r="Q5">
        <v>4.165465299231637</v>
      </c>
      <c r="R5">
        <v>3.70685698920843</v>
      </c>
      <c r="S5">
        <v>41.596557617745297</v>
      </c>
      <c r="T5">
        <v>3.8724075705905241</v>
      </c>
      <c r="U5">
        <v>32.863139395506288</v>
      </c>
      <c r="V5">
        <v>52.294986324555687</v>
      </c>
      <c r="W5">
        <v>139.97814338774469</v>
      </c>
      <c r="X5">
        <v>0.33236259149532082</v>
      </c>
      <c r="Y5">
        <v>1.4977297606509701</v>
      </c>
      <c r="Z5">
        <v>9.4254688796897153</v>
      </c>
      <c r="AA5">
        <v>19.246150691444381</v>
      </c>
      <c r="AB5">
        <v>20.758851397961681</v>
      </c>
      <c r="AC5">
        <v>40.909326604466088</v>
      </c>
      <c r="AD5">
        <v>14.922431630646081</v>
      </c>
      <c r="AE5">
        <v>6.4800358454981541</v>
      </c>
      <c r="AF5">
        <v>7.1547550094672498</v>
      </c>
      <c r="AG5">
        <v>170.9412845801377</v>
      </c>
      <c r="AH5">
        <v>81.81434018447267</v>
      </c>
      <c r="AI5">
        <v>8.9171799699312562</v>
      </c>
      <c r="AJ5">
        <v>117.97324585777289</v>
      </c>
      <c r="AK5">
        <v>40.181474625753481</v>
      </c>
      <c r="AL5">
        <v>336.43782874172621</v>
      </c>
      <c r="AM5">
        <v>3.3641645843338659</v>
      </c>
      <c r="AN5">
        <v>17.546082948318759</v>
      </c>
    </row>
    <row r="6" spans="1:40" x14ac:dyDescent="0.45">
      <c r="A6" s="1" t="s">
        <v>649</v>
      </c>
      <c r="B6">
        <v>290.24658369597728</v>
      </c>
      <c r="C6">
        <v>31.241184156309259</v>
      </c>
      <c r="D6">
        <v>5.0970855003681699</v>
      </c>
      <c r="E6">
        <v>2.3559317393800412</v>
      </c>
      <c r="F6">
        <v>447.42608460425657</v>
      </c>
      <c r="G6">
        <v>217.84759972628339</v>
      </c>
      <c r="H6">
        <v>140.32142840708741</v>
      </c>
      <c r="I6">
        <v>21.05046413362362</v>
      </c>
      <c r="J6">
        <v>44.674287022400968</v>
      </c>
      <c r="K6">
        <v>8.8070310025017928</v>
      </c>
      <c r="L6">
        <v>59.722255044189502</v>
      </c>
      <c r="M6">
        <v>493.8991792488913</v>
      </c>
      <c r="N6">
        <v>93.533344339520823</v>
      </c>
      <c r="O6">
        <v>34.070622455245058</v>
      </c>
      <c r="P6">
        <v>99.678000291058197</v>
      </c>
      <c r="Q6">
        <v>20.28114155089073</v>
      </c>
      <c r="R6">
        <v>17.040433406355248</v>
      </c>
      <c r="S6">
        <v>265.29202316060548</v>
      </c>
      <c r="T6">
        <v>20.93974296876662</v>
      </c>
      <c r="U6">
        <v>108.755286347351</v>
      </c>
      <c r="V6">
        <v>123.9034056097849</v>
      </c>
      <c r="W6">
        <v>468.68667418440339</v>
      </c>
      <c r="X6">
        <v>1.200981032287413</v>
      </c>
      <c r="Y6">
        <v>32.197853694059937</v>
      </c>
      <c r="Z6">
        <v>46.279311190302678</v>
      </c>
      <c r="AA6">
        <v>372.53212901455697</v>
      </c>
      <c r="AB6">
        <v>51.447561687007607</v>
      </c>
      <c r="AC6">
        <v>173.06684220885839</v>
      </c>
      <c r="AD6">
        <v>61.974946780271651</v>
      </c>
      <c r="AE6">
        <v>37.334100490302149</v>
      </c>
      <c r="AF6">
        <v>35.21252290370164</v>
      </c>
      <c r="AG6">
        <v>230.0708143297536</v>
      </c>
      <c r="AH6">
        <v>399.696177232347</v>
      </c>
      <c r="AI6">
        <v>41.791166114093741</v>
      </c>
      <c r="AJ6">
        <v>522.35369579203473</v>
      </c>
      <c r="AK6">
        <v>166.44275675966611</v>
      </c>
      <c r="AL6">
        <v>2075.5059375123751</v>
      </c>
      <c r="AM6">
        <v>14.96058523693601</v>
      </c>
      <c r="AN6">
        <v>77.932470969516004</v>
      </c>
    </row>
    <row r="7" spans="1:40" x14ac:dyDescent="0.45">
      <c r="A7" s="1" t="s">
        <v>650</v>
      </c>
      <c r="B7">
        <v>152.17540603547181</v>
      </c>
      <c r="C7">
        <v>9.7097633877642444</v>
      </c>
      <c r="D7">
        <v>9.0779879195875814</v>
      </c>
      <c r="E7">
        <v>0.21107928076666019</v>
      </c>
      <c r="F7">
        <v>5.198819025848878</v>
      </c>
      <c r="G7">
        <v>2.2336480958231828</v>
      </c>
      <c r="H7">
        <v>9.4929561976827834</v>
      </c>
      <c r="I7">
        <v>1.281414722264455</v>
      </c>
      <c r="J7">
        <v>3.6053859365248351</v>
      </c>
      <c r="K7">
        <v>0.58101323027646745</v>
      </c>
      <c r="L7">
        <v>5.354168193584953</v>
      </c>
      <c r="M7">
        <v>9.3205054618320489</v>
      </c>
      <c r="N7">
        <v>3.333297294109292</v>
      </c>
      <c r="O7">
        <v>0.47614536517305972</v>
      </c>
      <c r="P7">
        <v>2.4999513000528961</v>
      </c>
      <c r="Q7">
        <v>0.32040366858427122</v>
      </c>
      <c r="R7">
        <v>1.340829756929784</v>
      </c>
      <c r="S7">
        <v>18.23984242941728</v>
      </c>
      <c r="T7">
        <v>1.785348457096676</v>
      </c>
      <c r="U7">
        <v>16.320262005456851</v>
      </c>
      <c r="V7">
        <v>10.32747231793844</v>
      </c>
      <c r="W7">
        <v>19.123161965336021</v>
      </c>
      <c r="X7">
        <v>7.4162129424873352E-2</v>
      </c>
      <c r="Y7">
        <v>0.4002556729843228</v>
      </c>
      <c r="Z7">
        <v>2.4863185951321509</v>
      </c>
      <c r="AA7">
        <v>4.9461702155274683</v>
      </c>
      <c r="AB7">
        <v>4.3972535553085788</v>
      </c>
      <c r="AC7">
        <v>23.458898672874842</v>
      </c>
      <c r="AD7">
        <v>5.5394799499229412</v>
      </c>
      <c r="AE7">
        <v>3.3752282651538241</v>
      </c>
      <c r="AF7">
        <v>2.86527529908017</v>
      </c>
      <c r="AG7">
        <v>75.266299742739179</v>
      </c>
      <c r="AH7">
        <v>26.680817766806609</v>
      </c>
      <c r="AI7">
        <v>3.6879685130311639</v>
      </c>
      <c r="AJ7">
        <v>39.178062238964984</v>
      </c>
      <c r="AK7">
        <v>12.14722878983277</v>
      </c>
      <c r="AL7">
        <v>69.658900556176334</v>
      </c>
      <c r="AM7">
        <v>2.588706615897713</v>
      </c>
      <c r="AN7">
        <v>6.4689278733426248</v>
      </c>
    </row>
    <row r="8" spans="1:40" x14ac:dyDescent="0.45">
      <c r="A8" s="1" t="s">
        <v>651</v>
      </c>
      <c r="B8">
        <v>157.53449552326049</v>
      </c>
      <c r="C8">
        <v>14.143105157902919</v>
      </c>
      <c r="D8">
        <v>4.7124238519473582</v>
      </c>
      <c r="E8">
        <v>0.63294533705663547</v>
      </c>
      <c r="F8">
        <v>30.323836875538891</v>
      </c>
      <c r="G8">
        <v>7.3291569011037039</v>
      </c>
      <c r="H8">
        <v>85.84256888622582</v>
      </c>
      <c r="I8">
        <v>17.52703978334992</v>
      </c>
      <c r="J8">
        <v>19.71495930580992</v>
      </c>
      <c r="K8">
        <v>5.4870453059134734</v>
      </c>
      <c r="L8">
        <v>61.826092942953309</v>
      </c>
      <c r="M8">
        <v>153.59074703557729</v>
      </c>
      <c r="N8">
        <v>11.1509625675391</v>
      </c>
      <c r="O8">
        <v>4.2357505550329702</v>
      </c>
      <c r="P8">
        <v>16.248234527040321</v>
      </c>
      <c r="Q8">
        <v>1.784724686552474</v>
      </c>
      <c r="R8">
        <v>7.0237174743311952</v>
      </c>
      <c r="S8">
        <v>109.6738538569786</v>
      </c>
      <c r="T8">
        <v>8.7990984175503861</v>
      </c>
      <c r="U8">
        <v>35.982450444594129</v>
      </c>
      <c r="V8">
        <v>90.831407376496699</v>
      </c>
      <c r="W8">
        <v>1094.3491021092921</v>
      </c>
      <c r="X8">
        <v>0.96654605262896753</v>
      </c>
      <c r="Y8">
        <v>2.9928604966827739</v>
      </c>
      <c r="Z8">
        <v>31.378838689862381</v>
      </c>
      <c r="AA8">
        <v>38.056003361056362</v>
      </c>
      <c r="AB8">
        <v>34.685612337355771</v>
      </c>
      <c r="AC8">
        <v>68.291560701168038</v>
      </c>
      <c r="AD8">
        <v>40.736132734799547</v>
      </c>
      <c r="AE8">
        <v>16.047991296422229</v>
      </c>
      <c r="AF8">
        <v>13.64480882158117</v>
      </c>
      <c r="AG8">
        <v>142.6731142015156</v>
      </c>
      <c r="AH8">
        <v>180.86714096990761</v>
      </c>
      <c r="AI8">
        <v>20.098579604872821</v>
      </c>
      <c r="AJ8">
        <v>269.98972672130827</v>
      </c>
      <c r="AK8">
        <v>81.65659317926395</v>
      </c>
      <c r="AL8">
        <v>464.22316860460791</v>
      </c>
      <c r="AM8">
        <v>12.867087055142051</v>
      </c>
      <c r="AN8">
        <v>23.71461710615657</v>
      </c>
    </row>
    <row r="9" spans="1:40" x14ac:dyDescent="0.45">
      <c r="A9" s="1" t="s">
        <v>652</v>
      </c>
      <c r="B9">
        <v>14.325101111275661</v>
      </c>
      <c r="C9">
        <v>1.438787548011651</v>
      </c>
      <c r="D9">
        <v>0.40073269017321911</v>
      </c>
      <c r="E9">
        <v>9.9639568743258577E-2</v>
      </c>
      <c r="F9">
        <v>8.7088395693303688</v>
      </c>
      <c r="G9">
        <v>2.708610486290743</v>
      </c>
      <c r="H9">
        <v>13.255555648121939</v>
      </c>
      <c r="I9">
        <v>2.2562068032651359</v>
      </c>
      <c r="J9">
        <v>3.0014403246682599</v>
      </c>
      <c r="K9">
        <v>1.328491870887176</v>
      </c>
      <c r="L9">
        <v>5.7429106987375116</v>
      </c>
      <c r="M9">
        <v>14.172794877952059</v>
      </c>
      <c r="N9">
        <v>2.9101754773185928</v>
      </c>
      <c r="O9">
        <v>2.3085236329999428</v>
      </c>
      <c r="P9">
        <v>9.9886185525919249</v>
      </c>
      <c r="Q9">
        <v>0.81401171175916165</v>
      </c>
      <c r="R9">
        <v>1.1090297967119001</v>
      </c>
      <c r="S9">
        <v>17.056784219487369</v>
      </c>
      <c r="T9">
        <v>1.897331718154176</v>
      </c>
      <c r="U9">
        <v>24.85937170460727</v>
      </c>
      <c r="V9">
        <v>15.33808058323037</v>
      </c>
      <c r="W9">
        <v>181.62006152189369</v>
      </c>
      <c r="X9">
        <v>0.13715681927611131</v>
      </c>
      <c r="Y9">
        <v>1.5317093234453909</v>
      </c>
      <c r="Z9">
        <v>4.9175035509278961</v>
      </c>
      <c r="AA9">
        <v>18.198147250246048</v>
      </c>
      <c r="AB9">
        <v>8.6743702883337654</v>
      </c>
      <c r="AC9">
        <v>7.9205193921305259</v>
      </c>
      <c r="AD9">
        <v>6.3802570313312978</v>
      </c>
      <c r="AE9">
        <v>2.2193418340054061</v>
      </c>
      <c r="AF9">
        <v>2.7686497078066359</v>
      </c>
      <c r="AG9">
        <v>15.59310384144684</v>
      </c>
      <c r="AH9">
        <v>25.11602214413271</v>
      </c>
      <c r="AI9">
        <v>3.5774530668037938</v>
      </c>
      <c r="AJ9">
        <v>47.459954659902372</v>
      </c>
      <c r="AK9">
        <v>15.26892852277666</v>
      </c>
      <c r="AL9">
        <v>149.91987209617739</v>
      </c>
      <c r="AM9">
        <v>1.241292561951201</v>
      </c>
      <c r="AN9">
        <v>6.2921140153682487</v>
      </c>
    </row>
    <row r="10" spans="1:40" x14ac:dyDescent="0.45">
      <c r="A10" s="1" t="s">
        <v>653</v>
      </c>
      <c r="B10">
        <v>1542.2662111298009</v>
      </c>
      <c r="C10">
        <v>115.77810905062459</v>
      </c>
      <c r="D10">
        <v>41.562840919811258</v>
      </c>
      <c r="E10">
        <v>6.8879210266610622</v>
      </c>
      <c r="F10">
        <v>89.320841266946232</v>
      </c>
      <c r="G10">
        <v>33.743075960560709</v>
      </c>
      <c r="H10">
        <v>215.32747102341989</v>
      </c>
      <c r="I10">
        <v>37.267346308694172</v>
      </c>
      <c r="J10">
        <v>24.86550778309293</v>
      </c>
      <c r="K10">
        <v>30.63524844889594</v>
      </c>
      <c r="L10">
        <v>610.41083173635946</v>
      </c>
      <c r="M10">
        <v>208.4952760448387</v>
      </c>
      <c r="N10">
        <v>32.954908519019412</v>
      </c>
      <c r="O10">
        <v>14.649688482328299</v>
      </c>
      <c r="P10">
        <v>84.206613853294087</v>
      </c>
      <c r="Q10">
        <v>7.1106238115881366</v>
      </c>
      <c r="R10">
        <v>17.019721457656061</v>
      </c>
      <c r="S10">
        <v>144.51076850682929</v>
      </c>
      <c r="T10">
        <v>14.868884286134641</v>
      </c>
      <c r="U10">
        <v>226.48056032563059</v>
      </c>
      <c r="V10">
        <v>556.37931237603118</v>
      </c>
      <c r="W10">
        <v>1803.4216658965061</v>
      </c>
      <c r="X10">
        <v>2.7085685263659771</v>
      </c>
      <c r="Y10">
        <v>8.7566468741599301</v>
      </c>
      <c r="Z10">
        <v>70.555620823206908</v>
      </c>
      <c r="AA10">
        <v>109.7392639355017</v>
      </c>
      <c r="AB10">
        <v>67.976184270737576</v>
      </c>
      <c r="AC10">
        <v>195.06063656297769</v>
      </c>
      <c r="AD10">
        <v>118.5457726553207</v>
      </c>
      <c r="AE10">
        <v>30.339987888711661</v>
      </c>
      <c r="AF10">
        <v>44.965452118076414</v>
      </c>
      <c r="AG10">
        <v>825.9057628878453</v>
      </c>
      <c r="AH10">
        <v>353.11730180288498</v>
      </c>
      <c r="AI10">
        <v>52.908695340175463</v>
      </c>
      <c r="AJ10">
        <v>484.25392777165331</v>
      </c>
      <c r="AK10">
        <v>201.72597173648609</v>
      </c>
      <c r="AL10">
        <v>1393.3865450841899</v>
      </c>
      <c r="AM10">
        <v>25.544530071188959</v>
      </c>
      <c r="AN10">
        <v>105.7090006175722</v>
      </c>
    </row>
    <row r="11" spans="1:40" x14ac:dyDescent="0.45">
      <c r="A11" s="1" t="s">
        <v>654</v>
      </c>
      <c r="B11">
        <v>151.94381184788409</v>
      </c>
      <c r="C11">
        <v>16.558232111733211</v>
      </c>
      <c r="D11">
        <v>3.823893696613943</v>
      </c>
      <c r="E11">
        <v>0.44799213460560139</v>
      </c>
      <c r="F11">
        <v>9.1377908323716266</v>
      </c>
      <c r="G11">
        <v>2.0635737730794519</v>
      </c>
      <c r="H11">
        <v>69.514561491986484</v>
      </c>
      <c r="I11">
        <v>13.98747873895447</v>
      </c>
      <c r="J11">
        <v>7.95965327805387</v>
      </c>
      <c r="K11">
        <v>16.825501129154151</v>
      </c>
      <c r="L11">
        <v>586.78192572562568</v>
      </c>
      <c r="M11">
        <v>36.058431713474839</v>
      </c>
      <c r="N11">
        <v>3.9527022664745659</v>
      </c>
      <c r="O11">
        <v>2.5322085478778802</v>
      </c>
      <c r="P11">
        <v>34.532858690803273</v>
      </c>
      <c r="Q11">
        <v>1.042353123165739</v>
      </c>
      <c r="R11">
        <v>4.1710292011749566</v>
      </c>
      <c r="S11">
        <v>51.057783901863218</v>
      </c>
      <c r="T11">
        <v>5.2034707001554894</v>
      </c>
      <c r="U11">
        <v>22.6852423209811</v>
      </c>
      <c r="V11">
        <v>309.02178533887962</v>
      </c>
      <c r="W11">
        <v>307.52171504650261</v>
      </c>
      <c r="X11">
        <v>0.70710387197165603</v>
      </c>
      <c r="Y11">
        <v>1.2597973743209629</v>
      </c>
      <c r="Z11">
        <v>14.787545997471019</v>
      </c>
      <c r="AA11">
        <v>16.875255314556149</v>
      </c>
      <c r="AB11">
        <v>9.0169669272203965</v>
      </c>
      <c r="AC11">
        <v>27.300187167639201</v>
      </c>
      <c r="AD11">
        <v>33.40506763089077</v>
      </c>
      <c r="AE11">
        <v>7.1701145789600318</v>
      </c>
      <c r="AF11">
        <v>15.485735650097309</v>
      </c>
      <c r="AG11">
        <v>158.2039910509819</v>
      </c>
      <c r="AH11">
        <v>90.344458926589368</v>
      </c>
      <c r="AI11">
        <v>18.206550416107561</v>
      </c>
      <c r="AJ11">
        <v>163.66009781767869</v>
      </c>
      <c r="AK11">
        <v>67.320400116503421</v>
      </c>
      <c r="AL11">
        <v>314.66570395118111</v>
      </c>
      <c r="AM11">
        <v>6.4393869325705539</v>
      </c>
      <c r="AN11">
        <v>33.649036554539713</v>
      </c>
    </row>
    <row r="12" spans="1:40" x14ac:dyDescent="0.45">
      <c r="A12" s="1" t="s">
        <v>655</v>
      </c>
      <c r="B12">
        <v>167.47177784248191</v>
      </c>
      <c r="C12">
        <v>14.69199148593645</v>
      </c>
      <c r="D12">
        <v>4.8754510410665572</v>
      </c>
      <c r="E12">
        <v>0.42771938281716321</v>
      </c>
      <c r="F12">
        <v>57.128382092573702</v>
      </c>
      <c r="G12">
        <v>8.1348036698037927</v>
      </c>
      <c r="H12">
        <v>52.837482200296563</v>
      </c>
      <c r="I12">
        <v>9.2905492392078184</v>
      </c>
      <c r="J12">
        <v>8.5745843281155381</v>
      </c>
      <c r="K12">
        <v>4.1994276741845828</v>
      </c>
      <c r="L12">
        <v>18.055492729384572</v>
      </c>
      <c r="M12">
        <v>56.307209776081223</v>
      </c>
      <c r="N12">
        <v>19.515098806273269</v>
      </c>
      <c r="O12">
        <v>4.3234762614549052</v>
      </c>
      <c r="P12">
        <v>12.92950793377836</v>
      </c>
      <c r="Q12">
        <v>1.5837427359348211</v>
      </c>
      <c r="R12">
        <v>3.4217438957077442</v>
      </c>
      <c r="S12">
        <v>47.684006861756409</v>
      </c>
      <c r="T12">
        <v>5.1981391053087576</v>
      </c>
      <c r="U12">
        <v>32.073360620772547</v>
      </c>
      <c r="V12">
        <v>191.9746740353412</v>
      </c>
      <c r="W12">
        <v>428.51631129802502</v>
      </c>
      <c r="X12">
        <v>0.69927937435809662</v>
      </c>
      <c r="Y12">
        <v>3.0083162825742651</v>
      </c>
      <c r="Z12">
        <v>15.451591471663759</v>
      </c>
      <c r="AA12">
        <v>36.338204421969422</v>
      </c>
      <c r="AB12">
        <v>16.112639875731581</v>
      </c>
      <c r="AC12">
        <v>32.268946149049903</v>
      </c>
      <c r="AD12">
        <v>24.264303645144881</v>
      </c>
      <c r="AE12">
        <v>7.270067510305636</v>
      </c>
      <c r="AF12">
        <v>10.06863273433593</v>
      </c>
      <c r="AG12">
        <v>203.94017766271341</v>
      </c>
      <c r="AH12">
        <v>89.563933794098403</v>
      </c>
      <c r="AI12">
        <v>12.613558321062129</v>
      </c>
      <c r="AJ12">
        <v>145.6391389563581</v>
      </c>
      <c r="AK12">
        <v>52.331328785347161</v>
      </c>
      <c r="AL12">
        <v>346.09345003879872</v>
      </c>
      <c r="AM12">
        <v>6.9696181642810844</v>
      </c>
      <c r="AN12">
        <v>21.956716854976278</v>
      </c>
    </row>
    <row r="13" spans="1:40" x14ac:dyDescent="0.45">
      <c r="A13" s="1" t="s">
        <v>656</v>
      </c>
      <c r="B13">
        <v>904.55265696755509</v>
      </c>
      <c r="C13">
        <v>72.516293416729127</v>
      </c>
      <c r="D13">
        <v>14.8294745512675</v>
      </c>
      <c r="E13">
        <v>3.0308435878808511</v>
      </c>
      <c r="F13">
        <v>177.12258102100409</v>
      </c>
      <c r="G13">
        <v>19.69286828592508</v>
      </c>
      <c r="H13">
        <v>139.0486055349989</v>
      </c>
      <c r="I13">
        <v>36.463232957201207</v>
      </c>
      <c r="J13">
        <v>11.2657820349877</v>
      </c>
      <c r="K13">
        <v>21.515157438992318</v>
      </c>
      <c r="L13">
        <v>37.659548166106298</v>
      </c>
      <c r="M13">
        <v>133.93646601651929</v>
      </c>
      <c r="N13">
        <v>41.706509078840902</v>
      </c>
      <c r="O13">
        <v>3.9266902598996389</v>
      </c>
      <c r="P13">
        <v>62.022108781979803</v>
      </c>
      <c r="Q13">
        <v>2.2353651304552349</v>
      </c>
      <c r="R13">
        <v>5.1517381756934872</v>
      </c>
      <c r="S13">
        <v>63.253909448818021</v>
      </c>
      <c r="T13">
        <v>21.1856015011682</v>
      </c>
      <c r="U13">
        <v>35.226428023027538</v>
      </c>
      <c r="V13">
        <v>227.22578718975819</v>
      </c>
      <c r="W13">
        <v>950.69959430364099</v>
      </c>
      <c r="X13">
        <v>1.41983946973264</v>
      </c>
      <c r="Y13">
        <v>2.5622760723015872</v>
      </c>
      <c r="Z13">
        <v>36.316510434466579</v>
      </c>
      <c r="AA13">
        <v>33.793273397341153</v>
      </c>
      <c r="AB13">
        <v>14.974643093851171</v>
      </c>
      <c r="AC13">
        <v>107.5739274386178</v>
      </c>
      <c r="AD13">
        <v>114.7009652472282</v>
      </c>
      <c r="AE13">
        <v>10.278391664870171</v>
      </c>
      <c r="AF13">
        <v>35.790181595391111</v>
      </c>
      <c r="AG13">
        <v>276.90299952881111</v>
      </c>
      <c r="AH13">
        <v>210.48153235582461</v>
      </c>
      <c r="AI13">
        <v>29.957234170334559</v>
      </c>
      <c r="AJ13">
        <v>437.69424750315312</v>
      </c>
      <c r="AK13">
        <v>129.53762621794181</v>
      </c>
      <c r="AL13">
        <v>491.45789509671761</v>
      </c>
      <c r="AM13">
        <v>8.9602584079532033</v>
      </c>
      <c r="AN13">
        <v>31.81988146313584</v>
      </c>
    </row>
    <row r="14" spans="1:40" x14ac:dyDescent="0.45">
      <c r="A14" s="1" t="s">
        <v>657</v>
      </c>
      <c r="B14">
        <v>556.06768543343901</v>
      </c>
      <c r="C14">
        <v>21.032137613250349</v>
      </c>
      <c r="D14">
        <v>5.7129079762724544</v>
      </c>
      <c r="E14">
        <v>1.8524233948549309</v>
      </c>
      <c r="F14">
        <v>17.814164097679289</v>
      </c>
      <c r="G14">
        <v>4.8877064607835043</v>
      </c>
      <c r="H14">
        <v>19.720771119648489</v>
      </c>
      <c r="I14">
        <v>3.9074550616017021</v>
      </c>
      <c r="J14">
        <v>7.8760467897934481</v>
      </c>
      <c r="K14">
        <v>4.4496115966934404</v>
      </c>
      <c r="L14">
        <v>102.6707431800793</v>
      </c>
      <c r="M14">
        <v>13.30199989010227</v>
      </c>
      <c r="N14">
        <v>4.3834564358989594</v>
      </c>
      <c r="O14">
        <v>0.91291279766282796</v>
      </c>
      <c r="P14">
        <v>2.2424027698314291</v>
      </c>
      <c r="Q14">
        <v>0.35391735192472018</v>
      </c>
      <c r="R14">
        <v>2.6389179124227722</v>
      </c>
      <c r="S14">
        <v>39.769667626198</v>
      </c>
      <c r="T14">
        <v>3.5040679047726648</v>
      </c>
      <c r="U14">
        <v>5.6653623925109864</v>
      </c>
      <c r="V14">
        <v>37.285806342150828</v>
      </c>
      <c r="W14">
        <v>141.25661101980239</v>
      </c>
      <c r="X14">
        <v>0.19021257281153181</v>
      </c>
      <c r="Y14">
        <v>0.57206691531786302</v>
      </c>
      <c r="Z14">
        <v>5.7175121198401682</v>
      </c>
      <c r="AA14">
        <v>7.3384065741851634</v>
      </c>
      <c r="AB14">
        <v>2.7857121859018932</v>
      </c>
      <c r="AC14">
        <v>69.911747797006811</v>
      </c>
      <c r="AD14">
        <v>10.38968194390767</v>
      </c>
      <c r="AE14">
        <v>4.9714395291554627</v>
      </c>
      <c r="AF14">
        <v>4.725467945350565</v>
      </c>
      <c r="AG14">
        <v>87.117610265758856</v>
      </c>
      <c r="AH14">
        <v>45.841729317298331</v>
      </c>
      <c r="AI14">
        <v>6.9645228267017529</v>
      </c>
      <c r="AJ14">
        <v>79.604723864118128</v>
      </c>
      <c r="AK14">
        <v>28.329906613665958</v>
      </c>
      <c r="AL14">
        <v>86.835928517433274</v>
      </c>
      <c r="AM14">
        <v>3.3092417576863191</v>
      </c>
      <c r="AN14">
        <v>10.28309427962451</v>
      </c>
    </row>
    <row r="15" spans="1:40" x14ac:dyDescent="0.45">
      <c r="A15" s="1" t="s">
        <v>658</v>
      </c>
      <c r="B15">
        <v>584.83389645724458</v>
      </c>
      <c r="C15">
        <v>27.12973031061782</v>
      </c>
      <c r="D15">
        <v>5.1175596169769406</v>
      </c>
      <c r="E15">
        <v>4.5987181026222972</v>
      </c>
      <c r="F15">
        <v>96.63820537137012</v>
      </c>
      <c r="G15">
        <v>23.460518446602009</v>
      </c>
      <c r="H15">
        <v>79.585339784443462</v>
      </c>
      <c r="I15">
        <v>12.757195549175631</v>
      </c>
      <c r="J15">
        <v>10.51724897880071</v>
      </c>
      <c r="K15">
        <v>9.2352471482921672</v>
      </c>
      <c r="L15">
        <v>125.1482039041191</v>
      </c>
      <c r="M15">
        <v>150.5067034050295</v>
      </c>
      <c r="N15">
        <v>34.316847987751011</v>
      </c>
      <c r="O15">
        <v>4.1592158671239874</v>
      </c>
      <c r="P15">
        <v>12.290184541029671</v>
      </c>
      <c r="Q15">
        <v>2.0544213834070688</v>
      </c>
      <c r="R15">
        <v>8.7500620669646789</v>
      </c>
      <c r="S15">
        <v>67.558048438984557</v>
      </c>
      <c r="T15">
        <v>6.7293628596472264</v>
      </c>
      <c r="U15">
        <v>29.52195764376031</v>
      </c>
      <c r="V15">
        <v>510.37777378627572</v>
      </c>
      <c r="W15">
        <v>433.07948511724197</v>
      </c>
      <c r="X15">
        <v>1.5417252011330049</v>
      </c>
      <c r="Y15">
        <v>4.091389274381334</v>
      </c>
      <c r="Z15">
        <v>22.003624958602241</v>
      </c>
      <c r="AA15">
        <v>48.947431923655991</v>
      </c>
      <c r="AB15">
        <v>19.592865781483209</v>
      </c>
      <c r="AC15">
        <v>102.07507608572369</v>
      </c>
      <c r="AD15">
        <v>32.098195201395797</v>
      </c>
      <c r="AE15">
        <v>9.550694202830023</v>
      </c>
      <c r="AF15">
        <v>16.785254509471759</v>
      </c>
      <c r="AG15">
        <v>214.13866147244079</v>
      </c>
      <c r="AH15">
        <v>135.16376257931989</v>
      </c>
      <c r="AI15">
        <v>19.49114396382102</v>
      </c>
      <c r="AJ15">
        <v>199.54458104704821</v>
      </c>
      <c r="AK15">
        <v>80.025924799953728</v>
      </c>
      <c r="AL15">
        <v>508.87841262878322</v>
      </c>
      <c r="AM15">
        <v>7.4762657033691298</v>
      </c>
      <c r="AN15">
        <v>36.667553079337878</v>
      </c>
    </row>
    <row r="16" spans="1:40" x14ac:dyDescent="0.45">
      <c r="A16" s="1" t="s">
        <v>659</v>
      </c>
      <c r="B16">
        <v>205.82044430005831</v>
      </c>
      <c r="C16">
        <v>9.2516590946719717</v>
      </c>
      <c r="D16">
        <v>2.964789250005158</v>
      </c>
      <c r="E16">
        <v>0.65211617235739328</v>
      </c>
      <c r="F16">
        <v>219.6080326616065</v>
      </c>
      <c r="G16">
        <v>11.726569961712411</v>
      </c>
      <c r="H16">
        <v>67.173051074517772</v>
      </c>
      <c r="I16">
        <v>10.322357516319119</v>
      </c>
      <c r="J16">
        <v>27.570065850942331</v>
      </c>
      <c r="K16">
        <v>5.2601830937579042</v>
      </c>
      <c r="L16">
        <v>28.501641239323881</v>
      </c>
      <c r="M16">
        <v>244.0545476764886</v>
      </c>
      <c r="N16">
        <v>62.813885504188953</v>
      </c>
      <c r="O16">
        <v>7.7868729897068567</v>
      </c>
      <c r="P16">
        <v>28.643679552640489</v>
      </c>
      <c r="Q16">
        <v>2.8078268019214652</v>
      </c>
      <c r="R16">
        <v>9.9776907491666478</v>
      </c>
      <c r="S16">
        <v>147.62221552185781</v>
      </c>
      <c r="T16">
        <v>12.33885602222248</v>
      </c>
      <c r="U16">
        <v>27.076312133779268</v>
      </c>
      <c r="V16">
        <v>350.1434196727144</v>
      </c>
      <c r="W16">
        <v>570.03189100008956</v>
      </c>
      <c r="X16">
        <v>0.80376280429648661</v>
      </c>
      <c r="Y16">
        <v>2.7153538297583539</v>
      </c>
      <c r="Z16">
        <v>24.060254697127359</v>
      </c>
      <c r="AA16">
        <v>35.644276600355383</v>
      </c>
      <c r="AB16">
        <v>20.672300094222368</v>
      </c>
      <c r="AC16">
        <v>94.702590367818715</v>
      </c>
      <c r="AD16">
        <v>35.617134311652002</v>
      </c>
      <c r="AE16">
        <v>19.731097397111679</v>
      </c>
      <c r="AF16">
        <v>16.494387878542121</v>
      </c>
      <c r="AG16">
        <v>126.70026544139129</v>
      </c>
      <c r="AH16">
        <v>192.4575967892776</v>
      </c>
      <c r="AI16">
        <v>23.356583325769339</v>
      </c>
      <c r="AJ16">
        <v>289.48866580314848</v>
      </c>
      <c r="AK16">
        <v>89.509834027746194</v>
      </c>
      <c r="AL16">
        <v>474.29994058388138</v>
      </c>
      <c r="AM16">
        <v>8.4102037105245824</v>
      </c>
      <c r="AN16">
        <v>28.515083211715009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T26"/>
  <sheetViews>
    <sheetView workbookViewId="0">
      <selection activeCell="C4" sqref="C4"/>
    </sheetView>
  </sheetViews>
  <sheetFormatPr defaultColWidth="9.1328125" defaultRowHeight="14.25" x14ac:dyDescent="0.45"/>
  <cols>
    <col min="1" max="1" width="9.1328125" style="3"/>
    <col min="2" max="2" width="51.86328125" style="3" bestFit="1" customWidth="1"/>
    <col min="3" max="3" width="8.59765625" style="3" bestFit="1" customWidth="1"/>
    <col min="4" max="5" width="6.59765625" style="3" bestFit="1" customWidth="1"/>
    <col min="6" max="6" width="9.1328125" style="3"/>
    <col min="7" max="10" width="6.59765625" style="3" bestFit="1" customWidth="1"/>
    <col min="11" max="16384" width="9.1328125" style="3"/>
  </cols>
  <sheetData>
    <row r="3" spans="2:20" x14ac:dyDescent="0.45">
      <c r="B3" s="3" t="s">
        <v>404</v>
      </c>
      <c r="C3" s="5">
        <v>2001</v>
      </c>
      <c r="D3" s="5">
        <v>2002</v>
      </c>
      <c r="E3" s="5">
        <v>2003</v>
      </c>
      <c r="F3" s="5">
        <v>2004</v>
      </c>
      <c r="G3" s="5">
        <v>2005</v>
      </c>
      <c r="H3" s="5">
        <v>2006</v>
      </c>
      <c r="I3" s="5">
        <v>2007</v>
      </c>
      <c r="J3" s="5">
        <v>2008</v>
      </c>
      <c r="K3" s="5">
        <v>2009</v>
      </c>
      <c r="L3" s="5">
        <v>2010</v>
      </c>
      <c r="M3" s="5">
        <v>2011</v>
      </c>
      <c r="N3" s="5">
        <v>2012</v>
      </c>
      <c r="O3" s="5">
        <v>2013</v>
      </c>
      <c r="P3" s="5">
        <v>2014</v>
      </c>
      <c r="Q3" s="5">
        <v>2015</v>
      </c>
      <c r="R3" s="5">
        <v>2016</v>
      </c>
      <c r="S3" s="5">
        <v>2017</v>
      </c>
      <c r="T3" s="5">
        <v>2018</v>
      </c>
    </row>
    <row r="4" spans="2:20" ht="42.75" x14ac:dyDescent="0.45">
      <c r="B4" s="10" t="s">
        <v>405</v>
      </c>
      <c r="C4" s="6">
        <f>co2_coicop!B309</f>
        <v>447.4784990265216</v>
      </c>
      <c r="D4" s="6">
        <f>co2_coicop!C309</f>
        <v>431.47403919551601</v>
      </c>
      <c r="E4" s="6">
        <f>co2_coicop!D309</f>
        <v>453.94866212978661</v>
      </c>
      <c r="F4" s="6">
        <f>co2_coicop!E309</f>
        <v>466.08930354569418</v>
      </c>
      <c r="G4" s="6">
        <f>co2_coicop!F309</f>
        <v>480.43789531656211</v>
      </c>
      <c r="H4" s="6">
        <f>co2_coicop!G309</f>
        <v>506.13529688965599</v>
      </c>
      <c r="I4" s="6">
        <f>co2_coicop!H309</f>
        <v>489.27080511997582</v>
      </c>
      <c r="J4" s="6">
        <f>co2_coicop!I309</f>
        <v>478.47881609160243</v>
      </c>
      <c r="K4" s="6">
        <f>co2_coicop!J309</f>
        <v>465.21310748476571</v>
      </c>
      <c r="L4" s="6">
        <f>co2_coicop!K309</f>
        <v>458.78770209924659</v>
      </c>
      <c r="M4" s="6">
        <f>co2_coicop!L309</f>
        <v>458.41926599848023</v>
      </c>
      <c r="N4" s="6">
        <f>co2_coicop!M309</f>
        <v>486.85203565314629</v>
      </c>
      <c r="O4" s="6">
        <f>co2_coicop!N309</f>
        <v>487.4668131587672</v>
      </c>
      <c r="P4" s="6">
        <f>co2_coicop!O309</f>
        <v>431.79043106203147</v>
      </c>
      <c r="Q4" s="6">
        <f>co2_coicop!P309</f>
        <v>430.78898482954082</v>
      </c>
      <c r="R4" s="6">
        <f>co2_coicop!Q309</f>
        <v>399.37364884199309</v>
      </c>
      <c r="S4" s="6">
        <f>co2_coicop!R309</f>
        <v>364.89567264747632</v>
      </c>
      <c r="T4" s="6">
        <f>co2_coicop!S309</f>
        <v>397.90088078373589</v>
      </c>
    </row>
    <row r="5" spans="2:20" x14ac:dyDescent="0.45">
      <c r="B5" s="3" t="s">
        <v>406</v>
      </c>
      <c r="C5" s="6">
        <f>co2_coicop!B310</f>
        <v>3711.206687410539</v>
      </c>
      <c r="D5" s="6">
        <f>co2_coicop!C310</f>
        <v>3693.2018372632879</v>
      </c>
      <c r="E5" s="6">
        <f>co2_coicop!D310</f>
        <v>3826.642837058223</v>
      </c>
      <c r="F5" s="6">
        <f>co2_coicop!E310</f>
        <v>4231.575005510831</v>
      </c>
      <c r="G5" s="6">
        <f>co2_coicop!F310</f>
        <v>4122.6331600664553</v>
      </c>
      <c r="H5" s="6">
        <f>co2_coicop!G310</f>
        <v>4167.6063146857487</v>
      </c>
      <c r="I5" s="6">
        <f>co2_coicop!H310</f>
        <v>4239.9429537179531</v>
      </c>
      <c r="J5" s="6">
        <f>co2_coicop!I310</f>
        <v>4229.2102664647564</v>
      </c>
      <c r="K5" s="6">
        <f>co2_coicop!J310</f>
        <v>4019.8714475428451</v>
      </c>
      <c r="L5" s="6">
        <f>co2_coicop!K310</f>
        <v>3732.17580931152</v>
      </c>
      <c r="M5" s="6">
        <f>co2_coicop!L310</f>
        <v>3831.5634637027888</v>
      </c>
      <c r="N5" s="6">
        <f>co2_coicop!M310</f>
        <v>3916.0265547701379</v>
      </c>
      <c r="O5" s="6">
        <f>co2_coicop!N310</f>
        <v>4162.5255442737498</v>
      </c>
      <c r="P5" s="6">
        <f>co2_coicop!O310</f>
        <v>3941.8183076620148</v>
      </c>
      <c r="Q5" s="6">
        <f>co2_coicop!P310</f>
        <v>3780.5651923162759</v>
      </c>
      <c r="R5" s="6">
        <f>co2_coicop!Q310</f>
        <v>3747.0366395707852</v>
      </c>
      <c r="S5" s="6">
        <f>co2_coicop!R310</f>
        <v>3116.6739154120041</v>
      </c>
      <c r="T5" s="6">
        <f>co2_coicop!S310</f>
        <v>3310.342572214046</v>
      </c>
    </row>
    <row r="6" spans="2:20" x14ac:dyDescent="0.45">
      <c r="B6" s="3" t="s">
        <v>407</v>
      </c>
      <c r="C6" s="6">
        <f>co2_coicop!B311</f>
        <v>2174.3769972648201</v>
      </c>
      <c r="D6" s="6">
        <f>co2_coicop!C311</f>
        <v>2096.3776927056629</v>
      </c>
      <c r="E6" s="6">
        <f>co2_coicop!D311</f>
        <v>2179.9976074390702</v>
      </c>
      <c r="F6" s="6">
        <f>co2_coicop!E311</f>
        <v>2356.3117900323341</v>
      </c>
      <c r="G6" s="6">
        <f>co2_coicop!F311</f>
        <v>2329.4747453171622</v>
      </c>
      <c r="H6" s="6">
        <f>co2_coicop!G311</f>
        <v>2400.5206564900809</v>
      </c>
      <c r="I6" s="6">
        <f>co2_coicop!H311</f>
        <v>2407.4522685709399</v>
      </c>
      <c r="J6" s="6">
        <f>co2_coicop!I311</f>
        <v>2277.4877334765151</v>
      </c>
      <c r="K6" s="6">
        <f>co2_coicop!J311</f>
        <v>2133.8389082091981</v>
      </c>
      <c r="L6" s="6">
        <f>co2_coicop!K311</f>
        <v>1953.718523720288</v>
      </c>
      <c r="M6" s="6">
        <f>co2_coicop!L311</f>
        <v>1851.080114402293</v>
      </c>
      <c r="N6" s="6">
        <f>co2_coicop!M311</f>
        <v>1832.1930804609119</v>
      </c>
      <c r="O6" s="6">
        <f>co2_coicop!N311</f>
        <v>1882.501522285736</v>
      </c>
      <c r="P6" s="6">
        <f>co2_coicop!O311</f>
        <v>1675.342631165495</v>
      </c>
      <c r="Q6" s="6">
        <f>co2_coicop!P311</f>
        <v>1617.587716402863</v>
      </c>
      <c r="R6" s="6">
        <f>co2_coicop!Q311</f>
        <v>1590.6025481516249</v>
      </c>
      <c r="S6" s="6">
        <f>co2_coicop!R311</f>
        <v>1399.9990439431961</v>
      </c>
      <c r="T6" s="6">
        <f>co2_coicop!S311</f>
        <v>1478.182365221802</v>
      </c>
    </row>
    <row r="7" spans="2:20" ht="42.75" x14ac:dyDescent="0.45">
      <c r="B7" s="10" t="s">
        <v>408</v>
      </c>
      <c r="C7" s="6">
        <f>co2_coicop!B312</f>
        <v>12366.12008723068</v>
      </c>
      <c r="D7" s="6">
        <f>co2_coicop!C312</f>
        <v>11764.28187093503</v>
      </c>
      <c r="E7" s="6">
        <f>co2_coicop!D312</f>
        <v>11761.26071104991</v>
      </c>
      <c r="F7" s="6">
        <f>co2_coicop!E312</f>
        <v>12595.716091467581</v>
      </c>
      <c r="G7" s="6">
        <f>co2_coicop!F312</f>
        <v>12246.066394929479</v>
      </c>
      <c r="H7" s="6">
        <f>co2_coicop!G312</f>
        <v>12870.644617120621</v>
      </c>
      <c r="I7" s="6">
        <f>co2_coicop!H312</f>
        <v>13311.77535054804</v>
      </c>
      <c r="J7" s="6">
        <f>co2_coicop!I312</f>
        <v>11783.62480481387</v>
      </c>
      <c r="K7" s="6">
        <f>co2_coicop!J312</f>
        <v>9017.9931442979851</v>
      </c>
      <c r="L7" s="6">
        <f>co2_coicop!K312</f>
        <v>8452.2453510017203</v>
      </c>
      <c r="M7" s="6">
        <f>co2_coicop!L312</f>
        <v>8723.6007004083058</v>
      </c>
      <c r="N7" s="6">
        <f>co2_coicop!M312</f>
        <v>9018.7423304386866</v>
      </c>
      <c r="O7" s="6">
        <f>co2_coicop!N312</f>
        <v>9654.6226323010724</v>
      </c>
      <c r="P7" s="6">
        <f>co2_coicop!O312</f>
        <v>9710.1653161944469</v>
      </c>
      <c r="Q7" s="6">
        <f>co2_coicop!P312</f>
        <v>10125.37929742097</v>
      </c>
      <c r="R7" s="6">
        <f>co2_coicop!Q312</f>
        <v>10341.697211799779</v>
      </c>
      <c r="S7" s="6">
        <f>co2_coicop!R312</f>
        <v>9132.6160169740797</v>
      </c>
      <c r="T7" s="6">
        <f>co2_coicop!S312</f>
        <v>9284.8409610463495</v>
      </c>
    </row>
    <row r="8" spans="2:20" x14ac:dyDescent="0.45">
      <c r="B8" s="3" t="s">
        <v>409</v>
      </c>
      <c r="C8" s="6">
        <f>co2_coicop!B313</f>
        <v>454.77685340927019</v>
      </c>
      <c r="D8" s="6">
        <f>co2_coicop!C313</f>
        <v>424.83316261845152</v>
      </c>
      <c r="E8" s="6">
        <f>co2_coicop!D313</f>
        <v>342.4089728608003</v>
      </c>
      <c r="F8" s="6">
        <f>co2_coicop!E313</f>
        <v>285.16390400453213</v>
      </c>
      <c r="G8" s="6">
        <f>co2_coicop!F313</f>
        <v>337.72602062808937</v>
      </c>
      <c r="H8" s="6">
        <f>co2_coicop!G313</f>
        <v>391.42503017263789</v>
      </c>
      <c r="I8" s="6">
        <f>co2_coicop!H313</f>
        <v>281.38824943110552</v>
      </c>
      <c r="J8" s="6">
        <f>co2_coicop!I313</f>
        <v>197.47834624691581</v>
      </c>
      <c r="K8" s="6">
        <f>co2_coicop!J313</f>
        <v>134.20327598987299</v>
      </c>
      <c r="L8" s="6">
        <f>co2_coicop!K313</f>
        <v>170.85783992068141</v>
      </c>
      <c r="M8" s="6">
        <f>co2_coicop!L313</f>
        <v>85.618819473174852</v>
      </c>
      <c r="N8" s="6">
        <f>co2_coicop!M313</f>
        <v>62.423039080058643</v>
      </c>
      <c r="O8" s="6">
        <f>co2_coicop!N313</f>
        <v>605.91248119264469</v>
      </c>
      <c r="P8" s="6">
        <f>co2_coicop!O313</f>
        <v>93.76002652867416</v>
      </c>
      <c r="Q8" s="6">
        <f>co2_coicop!P313</f>
        <v>184.04257673207141</v>
      </c>
      <c r="R8" s="6">
        <f>co2_coicop!Q313</f>
        <v>81.404436648201127</v>
      </c>
      <c r="S8" s="6">
        <f>co2_coicop!R313</f>
        <v>160.6291823748258</v>
      </c>
      <c r="T8" s="6">
        <f>co2_coicop!S313</f>
        <v>298.96330330306461</v>
      </c>
    </row>
    <row r="9" spans="2:20" x14ac:dyDescent="0.45">
      <c r="B9" s="3" t="s">
        <v>410</v>
      </c>
      <c r="C9" s="6">
        <f>co2_coicop!B314</f>
        <v>464.64917654534389</v>
      </c>
      <c r="D9" s="6">
        <f>co2_coicop!C314</f>
        <v>354.23384549790279</v>
      </c>
      <c r="E9" s="6">
        <f>co2_coicop!D314</f>
        <v>351.03924387218052</v>
      </c>
      <c r="F9" s="6">
        <f>co2_coicop!E314</f>
        <v>495.77580871643448</v>
      </c>
      <c r="G9" s="6">
        <f>co2_coicop!F314</f>
        <v>438.75861599098522</v>
      </c>
      <c r="H9" s="6">
        <f>co2_coicop!G314</f>
        <v>726.51987660901943</v>
      </c>
      <c r="I9" s="6">
        <f>co2_coicop!H314</f>
        <v>625.36878036387498</v>
      </c>
      <c r="J9" s="6">
        <f>co2_coicop!I314</f>
        <v>267.95266943202358</v>
      </c>
      <c r="K9" s="6">
        <f>co2_coicop!J314</f>
        <v>335.87942151866997</v>
      </c>
      <c r="L9" s="6">
        <f>co2_coicop!K314</f>
        <v>509.10502080140287</v>
      </c>
      <c r="M9" s="6">
        <f>co2_coicop!L314</f>
        <v>545.29030235700657</v>
      </c>
      <c r="N9" s="6">
        <f>co2_coicop!M314</f>
        <v>443.619857417719</v>
      </c>
      <c r="O9" s="6">
        <f>co2_coicop!N314</f>
        <v>522.75268174137886</v>
      </c>
      <c r="P9" s="6">
        <f>co2_coicop!O314</f>
        <v>959.43128453191036</v>
      </c>
      <c r="Q9" s="6">
        <f>co2_coicop!P314</f>
        <v>704.55804361044466</v>
      </c>
      <c r="R9" s="6">
        <f>co2_coicop!Q314</f>
        <v>383.82599801385419</v>
      </c>
      <c r="S9" s="6">
        <f>co2_coicop!R314</f>
        <v>268.87743990532078</v>
      </c>
      <c r="T9" s="6">
        <f>co2_coicop!S314</f>
        <v>237.49840609496769</v>
      </c>
    </row>
    <row r="10" spans="2:20" x14ac:dyDescent="0.45">
      <c r="B10" s="3" t="s">
        <v>208</v>
      </c>
      <c r="C10" s="11">
        <f t="shared" ref="C10:T10" si="0">SUM(C4:C9)</f>
        <v>19618.608300887176</v>
      </c>
      <c r="D10" s="11">
        <f t="shared" si="0"/>
        <v>18764.402448215853</v>
      </c>
      <c r="E10" s="11">
        <f t="shared" si="0"/>
        <v>18915.298034409971</v>
      </c>
      <c r="F10" s="11">
        <f t="shared" si="0"/>
        <v>20430.631903277404</v>
      </c>
      <c r="G10" s="11">
        <f t="shared" si="0"/>
        <v>19955.096832248732</v>
      </c>
      <c r="H10" s="11">
        <f t="shared" si="0"/>
        <v>21062.851791967765</v>
      </c>
      <c r="I10" s="11">
        <f t="shared" si="0"/>
        <v>21355.198407751886</v>
      </c>
      <c r="J10" s="11">
        <f t="shared" si="0"/>
        <v>19234.232636525685</v>
      </c>
      <c r="K10" s="11">
        <f t="shared" si="0"/>
        <v>16106.999305043337</v>
      </c>
      <c r="L10" s="11">
        <f t="shared" si="0"/>
        <v>15276.890246854859</v>
      </c>
      <c r="M10" s="11">
        <f t="shared" si="0"/>
        <v>15495.57266634205</v>
      </c>
      <c r="N10" s="11">
        <f t="shared" si="0"/>
        <v>15759.856897820662</v>
      </c>
      <c r="O10" s="11">
        <f t="shared" si="0"/>
        <v>17315.781674953349</v>
      </c>
      <c r="P10" s="11">
        <f t="shared" si="0"/>
        <v>16812.307997144573</v>
      </c>
      <c r="Q10" s="11">
        <f t="shared" si="0"/>
        <v>16842.921811312168</v>
      </c>
      <c r="R10" s="11">
        <f t="shared" si="0"/>
        <v>16543.940483026239</v>
      </c>
      <c r="S10" s="11">
        <f t="shared" si="0"/>
        <v>14443.691271256901</v>
      </c>
      <c r="T10" s="11">
        <f t="shared" si="0"/>
        <v>15007.728488663966</v>
      </c>
    </row>
    <row r="13" spans="2:20" x14ac:dyDescent="0.45">
      <c r="B13" s="3" t="s">
        <v>411</v>
      </c>
      <c r="C13" s="5">
        <v>2001</v>
      </c>
      <c r="D13" s="5">
        <v>2002</v>
      </c>
      <c r="E13" s="5">
        <v>2003</v>
      </c>
      <c r="F13" s="5">
        <v>2004</v>
      </c>
      <c r="G13" s="5">
        <v>2005</v>
      </c>
      <c r="H13" s="5">
        <v>2006</v>
      </c>
      <c r="I13" s="5">
        <v>2007</v>
      </c>
      <c r="J13" s="5">
        <v>2008</v>
      </c>
      <c r="K13" s="5">
        <v>2009</v>
      </c>
      <c r="L13" s="5">
        <v>2010</v>
      </c>
      <c r="M13" s="5">
        <v>2011</v>
      </c>
      <c r="N13" s="5">
        <v>2012</v>
      </c>
      <c r="O13" s="5">
        <v>2013</v>
      </c>
      <c r="P13" s="5">
        <v>2014</v>
      </c>
      <c r="Q13" s="5">
        <v>2015</v>
      </c>
      <c r="R13" s="5">
        <v>2016</v>
      </c>
      <c r="S13" s="5">
        <v>2016</v>
      </c>
      <c r="T13" s="5">
        <v>2017</v>
      </c>
    </row>
    <row r="14" spans="2:20" ht="42.75" x14ac:dyDescent="0.45">
      <c r="B14" s="10" t="s">
        <v>405</v>
      </c>
      <c r="C14" s="8">
        <f>C4/Population!D$5*1000</f>
        <v>5.9594527191795137E-2</v>
      </c>
      <c r="D14" s="8">
        <f>D4/Population!E$5*1000</f>
        <v>5.7030056250182114E-2</v>
      </c>
      <c r="E14" s="8">
        <f>E4/Population!F$5*1000</f>
        <v>5.9849820482063068E-2</v>
      </c>
      <c r="F14" s="8">
        <f>F4/Population!G$5*1000</f>
        <v>6.113681996609225E-2</v>
      </c>
      <c r="G14" s="8">
        <f>G4/Population!H$5*1000</f>
        <v>6.2298130669475871E-2</v>
      </c>
      <c r="H14" s="8">
        <f>H4/Population!I$5*1000</f>
        <v>6.4939596440811792E-2</v>
      </c>
      <c r="I14" s="8">
        <f>I4/Population!J$5*1000</f>
        <v>6.1982210299061993E-2</v>
      </c>
      <c r="J14" s="8">
        <f>J4/Population!K$5*1000</f>
        <v>5.9682636293895336E-2</v>
      </c>
      <c r="K14" s="8">
        <f>K4/Population!L$5*1000</f>
        <v>5.7062791446940792E-2</v>
      </c>
      <c r="L14" s="8">
        <f>L4/Population!M$5*1000</f>
        <v>5.5430764309275148E-2</v>
      </c>
      <c r="M14" s="8">
        <f>M4/Population!N$5*1000</f>
        <v>5.4410396575910583E-2</v>
      </c>
      <c r="N14" s="8">
        <f>N4/Population!O$5*1000</f>
        <v>5.705038705104893E-2</v>
      </c>
      <c r="O14" s="8">
        <f>O4/Population!P$5*1000</f>
        <v>5.6375168708628395E-2</v>
      </c>
      <c r="P14" s="8">
        <f>P4/Population!Q$5*1000</f>
        <v>5.0564504788514535E-2</v>
      </c>
      <c r="Q14" s="8">
        <f>Q4/Population!R$5*1000</f>
        <v>4.9704911061880137E-2</v>
      </c>
      <c r="R14" s="8">
        <f>R4/Population!S$5*1000</f>
        <v>4.5540385189662802E-2</v>
      </c>
      <c r="S14" s="8">
        <f>S4/Population!T$5*1000</f>
        <v>4.1347946889465095E-2</v>
      </c>
      <c r="T14" s="8">
        <f>T4/Population!U$5*1000</f>
        <v>4.4667407131090957E-2</v>
      </c>
    </row>
    <row r="15" spans="2:20" x14ac:dyDescent="0.45">
      <c r="B15" s="3" t="s">
        <v>406</v>
      </c>
      <c r="C15" s="8">
        <f>C5/Population!D$5*1000</f>
        <v>0.49425303858934888</v>
      </c>
      <c r="D15" s="8">
        <f>D5/Population!E$5*1000</f>
        <v>0.48814873987577351</v>
      </c>
      <c r="E15" s="8">
        <f>E5/Population!F$5*1000</f>
        <v>0.50451495059462892</v>
      </c>
      <c r="F15" s="8">
        <f>F5/Population!G$5*1000</f>
        <v>0.55505465866064163</v>
      </c>
      <c r="G15" s="8">
        <f>G5/Population!H$5*1000</f>
        <v>0.53457968618172091</v>
      </c>
      <c r="H15" s="8">
        <f>H5/Population!I$5*1000</f>
        <v>0.53472396385521193</v>
      </c>
      <c r="I15" s="8">
        <f>I5/Population!J$5*1000</f>
        <v>0.5371279730228945</v>
      </c>
      <c r="J15" s="8">
        <f>J5/Population!K$5*1000</f>
        <v>0.52752684059371502</v>
      </c>
      <c r="K15" s="8">
        <f>K5/Population!L$5*1000</f>
        <v>0.49307528606588324</v>
      </c>
      <c r="L15" s="8">
        <f>L5/Population!M$5*1000</f>
        <v>0.45092175901866843</v>
      </c>
      <c r="M15" s="8">
        <f>M5/Population!N$5*1000</f>
        <v>0.45477339856508009</v>
      </c>
      <c r="N15" s="8">
        <f>N5/Population!O$5*1000</f>
        <v>0.45888856221398083</v>
      </c>
      <c r="O15" s="8">
        <f>O5/Population!P$5*1000</f>
        <v>0.48139293481703843</v>
      </c>
      <c r="P15" s="8">
        <f>P5/Population!Q$5*1000</f>
        <v>0.46160376968751365</v>
      </c>
      <c r="Q15" s="8">
        <f>Q5/Population!R$5*1000</f>
        <v>0.43620580670621267</v>
      </c>
      <c r="R15" s="8">
        <f>R5/Population!S$5*1000</f>
        <v>0.42727278672646052</v>
      </c>
      <c r="S15" s="8">
        <f>S5/Population!T$5*1000</f>
        <v>0.35316414303091909</v>
      </c>
      <c r="T15" s="8">
        <f>T5/Population!U$5*1000</f>
        <v>0.37161118901074719</v>
      </c>
    </row>
    <row r="16" spans="2:20" x14ac:dyDescent="0.45">
      <c r="B16" s="3" t="s">
        <v>407</v>
      </c>
      <c r="C16" s="8">
        <f>C6/Population!D$5*1000</f>
        <v>0.28958032479909618</v>
      </c>
      <c r="D16" s="8">
        <f>D6/Population!E$5*1000</f>
        <v>0.27708860064801183</v>
      </c>
      <c r="E16" s="8">
        <f>E6/Population!F$5*1000</f>
        <v>0.28741678595200376</v>
      </c>
      <c r="F16" s="8">
        <f>F6/Population!G$5*1000</f>
        <v>0.30907684127332558</v>
      </c>
      <c r="G16" s="8">
        <f>G6/Population!H$5*1000</f>
        <v>0.30206177216597635</v>
      </c>
      <c r="H16" s="8">
        <f>H6/Population!I$5*1000</f>
        <v>0.30799836256882163</v>
      </c>
      <c r="I16" s="8">
        <f>I6/Population!J$5*1000</f>
        <v>0.3049828668173391</v>
      </c>
      <c r="J16" s="8">
        <f>J6/Population!K$5*1000</f>
        <v>0.28408043886077589</v>
      </c>
      <c r="K16" s="8">
        <f>K6/Population!L$5*1000</f>
        <v>0.2617355415001858</v>
      </c>
      <c r="L16" s="8">
        <f>L6/Population!M$5*1000</f>
        <v>0.23604841742592583</v>
      </c>
      <c r="M16" s="8">
        <f>M6/Population!N$5*1000</f>
        <v>0.21970717766199774</v>
      </c>
      <c r="N16" s="8">
        <f>N6/Population!O$5*1000</f>
        <v>0.21470039506421679</v>
      </c>
      <c r="O16" s="8">
        <f>O6/Population!P$5*1000</f>
        <v>0.2177098790077899</v>
      </c>
      <c r="P16" s="8">
        <f>P6/Population!Q$5*1000</f>
        <v>0.19618978189861802</v>
      </c>
      <c r="Q16" s="8">
        <f>Q6/Population!R$5*1000</f>
        <v>0.18663906555180013</v>
      </c>
      <c r="R16" s="8">
        <f>R6/Population!S$5*1000</f>
        <v>0.18137564392773137</v>
      </c>
      <c r="S16" s="8">
        <f>S6/Population!T$5*1000</f>
        <v>0.15864010031763126</v>
      </c>
      <c r="T16" s="8">
        <f>T6/Population!U$5*1000</f>
        <v>0.1659372389206836</v>
      </c>
    </row>
    <row r="17" spans="2:20" ht="42.75" x14ac:dyDescent="0.45">
      <c r="B17" s="10" t="s">
        <v>408</v>
      </c>
      <c r="C17" s="8">
        <f>C7/Population!D$5*1000</f>
        <v>1.6469016531491369</v>
      </c>
      <c r="D17" s="8">
        <f>D7/Population!E$5*1000</f>
        <v>1.5549432779162087</v>
      </c>
      <c r="E17" s="8">
        <f>E7/Population!F$5*1000</f>
        <v>1.5506364505989594</v>
      </c>
      <c r="F17" s="8">
        <f>F7/Population!G$5*1000</f>
        <v>1.652176999493338</v>
      </c>
      <c r="G17" s="8">
        <f>G7/Population!H$5*1000</f>
        <v>1.5879410260835314</v>
      </c>
      <c r="H17" s="8">
        <f>H7/Population!I$5*1000</f>
        <v>1.6513656970877848</v>
      </c>
      <c r="I17" s="8">
        <f>I7/Population!J$5*1000</f>
        <v>1.686373375638496</v>
      </c>
      <c r="J17" s="8">
        <f>J7/Population!K$5*1000</f>
        <v>1.4698201253590932</v>
      </c>
      <c r="K17" s="8">
        <f>K7/Population!L$5*1000</f>
        <v>1.1061422255387956</v>
      </c>
      <c r="L17" s="8">
        <f>L7/Population!M$5*1000</f>
        <v>1.0212009122995025</v>
      </c>
      <c r="M17" s="8">
        <f>M7/Population!N$5*1000</f>
        <v>1.0354158493868379</v>
      </c>
      <c r="N17" s="8">
        <f>N7/Population!O$5*1000</f>
        <v>1.0568359644936836</v>
      </c>
      <c r="O17" s="8">
        <f>O7/Population!P$5*1000</f>
        <v>1.1165498143087813</v>
      </c>
      <c r="P17" s="8">
        <f>P7/Population!Q$5*1000</f>
        <v>1.1371018561489283</v>
      </c>
      <c r="Q17" s="8">
        <f>Q7/Population!R$5*1000</f>
        <v>1.1682774981938207</v>
      </c>
      <c r="R17" s="8">
        <f>R7/Population!S$5*1000</f>
        <v>1.1792587615778196</v>
      </c>
      <c r="S17" s="8">
        <f>S7/Population!T$5*1000</f>
        <v>1.0348572217696157</v>
      </c>
      <c r="T17" s="8">
        <f>T7/Population!U$5*1000</f>
        <v>1.0422941777299004</v>
      </c>
    </row>
    <row r="18" spans="2:20" x14ac:dyDescent="0.45">
      <c r="B18" s="3" t="s">
        <v>409</v>
      </c>
      <c r="C18" s="8">
        <f>C8/Population!D$5*1000</f>
        <v>6.0566511275196404E-2</v>
      </c>
      <c r="D18" s="8">
        <f>D8/Population!E$5*1000</f>
        <v>5.61522987715476E-2</v>
      </c>
      <c r="E18" s="8">
        <f>E8/Population!F$5*1000</f>
        <v>4.5144125904059612E-2</v>
      </c>
      <c r="F18" s="8">
        <f>F8/Population!G$5*1000</f>
        <v>3.7404879552752721E-2</v>
      </c>
      <c r="G18" s="8">
        <f>G8/Population!H$5*1000</f>
        <v>4.3792756501249107E-2</v>
      </c>
      <c r="H18" s="8">
        <f>H8/Population!I$5*1000</f>
        <v>5.022171670786546E-2</v>
      </c>
      <c r="I18" s="8">
        <f>I8/Population!J$5*1000</f>
        <v>3.5647059806985439E-2</v>
      </c>
      <c r="J18" s="8">
        <f>J8/Population!K$5*1000</f>
        <v>2.4632288658560444E-2</v>
      </c>
      <c r="K18" s="8">
        <f>K8/Population!L$5*1000</f>
        <v>1.6461302199137058E-2</v>
      </c>
      <c r="L18" s="8">
        <f>L8/Population!M$5*1000</f>
        <v>2.0643056933959403E-2</v>
      </c>
      <c r="M18" s="8">
        <f>M8/Population!N$5*1000</f>
        <v>1.0162212340159769E-2</v>
      </c>
      <c r="N18" s="8">
        <f>N8/Population!O$5*1000</f>
        <v>7.3148683370347217E-3</v>
      </c>
      <c r="O18" s="8">
        <f>O8/Population!P$5*1000</f>
        <v>7.0073320742705877E-2</v>
      </c>
      <c r="P18" s="8">
        <f>P8/Population!Q$5*1000</f>
        <v>1.0979699801868255E-2</v>
      </c>
      <c r="Q18" s="8">
        <f>Q8/Population!R$5*1000</f>
        <v>2.1235036712200443E-2</v>
      </c>
      <c r="R18" s="8">
        <f>R8/Population!S$5*1000</f>
        <v>9.2825087780723427E-3</v>
      </c>
      <c r="S18" s="8">
        <f>S8/Population!T$5*1000</f>
        <v>1.8201605005464114E-2</v>
      </c>
      <c r="T18" s="8">
        <f>T8/Population!U$5*1000</f>
        <v>3.3560909841644303E-2</v>
      </c>
    </row>
    <row r="19" spans="2:20" x14ac:dyDescent="0.45">
      <c r="B19" s="3" t="s">
        <v>410</v>
      </c>
      <c r="C19" s="8">
        <f>C9/Population!D$5*1000</f>
        <v>6.1881292724715979E-2</v>
      </c>
      <c r="D19" s="8">
        <f>D9/Population!E$5*1000</f>
        <v>4.6820838102172566E-2</v>
      </c>
      <c r="E19" s="8">
        <f>E9/Population!F$5*1000</f>
        <v>4.6281964196872957E-2</v>
      </c>
      <c r="F19" s="8">
        <f>F9/Population!G$5*1000</f>
        <v>6.5030791589639883E-2</v>
      </c>
      <c r="G19" s="8">
        <f>G9/Population!H$5*1000</f>
        <v>5.6893600313011161E-2</v>
      </c>
      <c r="H19" s="8">
        <f>H9/Population!I$5*1000</f>
        <v>9.3215999522562307E-2</v>
      </c>
      <c r="I19" s="8">
        <f>I9/Population!J$5*1000</f>
        <v>7.922348697972427E-2</v>
      </c>
      <c r="J19" s="8">
        <f>J9/Population!K$5*1000</f>
        <v>3.342284167211327E-2</v>
      </c>
      <c r="K19" s="8">
        <f>K9/Population!L$5*1000</f>
        <v>4.1198790560875623E-2</v>
      </c>
      <c r="L19" s="8">
        <f>L9/Population!M$5*1000</f>
        <v>6.1510106499337941E-2</v>
      </c>
      <c r="M19" s="8">
        <f>M9/Population!N$5*1000</f>
        <v>6.472123621510549E-2</v>
      </c>
      <c r="N19" s="8">
        <f>N9/Population!O$5*1000</f>
        <v>5.1984345788466571E-2</v>
      </c>
      <c r="O19" s="8">
        <f>O9/Population!P$5*1000</f>
        <v>6.0455952755207848E-2</v>
      </c>
      <c r="P19" s="8">
        <f>P9/Population!Q$5*1000</f>
        <v>0.11235350366992033</v>
      </c>
      <c r="Q19" s="8">
        <f>Q9/Population!R$5*1000</f>
        <v>8.1292688831044513E-2</v>
      </c>
      <c r="R19" s="8">
        <f>R9/Population!S$5*1000</f>
        <v>4.3767494039831448E-2</v>
      </c>
      <c r="S19" s="8">
        <f>S9/Population!T$5*1000</f>
        <v>3.0467695120410837E-2</v>
      </c>
      <c r="T19" s="8">
        <f>T9/Population!U$5*1000</f>
        <v>2.6661006573129239E-2</v>
      </c>
    </row>
    <row r="20" spans="2:20" x14ac:dyDescent="0.45">
      <c r="B20" s="3" t="s">
        <v>208</v>
      </c>
      <c r="C20" s="12">
        <f t="shared" ref="C20:T20" si="1">SUM(C14:C19)</f>
        <v>2.6127773477292897</v>
      </c>
      <c r="D20" s="12">
        <f t="shared" si="1"/>
        <v>2.4801838115638963</v>
      </c>
      <c r="E20" s="12">
        <f t="shared" si="1"/>
        <v>2.4938440977285876</v>
      </c>
      <c r="F20" s="12">
        <f t="shared" si="1"/>
        <v>2.6798809905357901</v>
      </c>
      <c r="G20" s="12">
        <f t="shared" si="1"/>
        <v>2.5875669719149652</v>
      </c>
      <c r="H20" s="12">
        <f t="shared" si="1"/>
        <v>2.702465336183058</v>
      </c>
      <c r="I20" s="12">
        <f t="shared" si="1"/>
        <v>2.7053369725645018</v>
      </c>
      <c r="J20" s="12">
        <f t="shared" si="1"/>
        <v>2.3991651714381534</v>
      </c>
      <c r="K20" s="12">
        <f t="shared" si="1"/>
        <v>1.9756759373118182</v>
      </c>
      <c r="L20" s="12">
        <f t="shared" si="1"/>
        <v>1.8457550164866694</v>
      </c>
      <c r="M20" s="12">
        <f t="shared" si="1"/>
        <v>1.8391902707450916</v>
      </c>
      <c r="N20" s="12">
        <f t="shared" si="1"/>
        <v>1.8467745229484314</v>
      </c>
      <c r="O20" s="12">
        <f t="shared" si="1"/>
        <v>2.0025570703401518</v>
      </c>
      <c r="P20" s="12">
        <f t="shared" si="1"/>
        <v>1.9687931159953631</v>
      </c>
      <c r="Q20" s="12">
        <f t="shared" si="1"/>
        <v>1.9433550070569587</v>
      </c>
      <c r="R20" s="12">
        <f t="shared" si="1"/>
        <v>1.886497580239578</v>
      </c>
      <c r="S20" s="12">
        <f t="shared" si="1"/>
        <v>1.636678712133506</v>
      </c>
      <c r="T20" s="12">
        <f t="shared" si="1"/>
        <v>1.6847319292071956</v>
      </c>
    </row>
    <row r="26" spans="2:20" x14ac:dyDescent="0.45">
      <c r="B26" s="3" t="s">
        <v>412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5945.6402760969449</v>
      </c>
      <c r="C2">
        <v>206.9008083425108</v>
      </c>
      <c r="D2">
        <v>55.267164579419457</v>
      </c>
      <c r="E2">
        <v>16.187498480624459</v>
      </c>
      <c r="F2">
        <v>215.30026817824671</v>
      </c>
      <c r="G2">
        <v>97.918340189600372</v>
      </c>
      <c r="H2">
        <v>208.66041509455121</v>
      </c>
      <c r="I2">
        <v>22.880457696087841</v>
      </c>
      <c r="J2">
        <v>22.427674706341509</v>
      </c>
      <c r="K2">
        <v>5.7520686907504146</v>
      </c>
      <c r="L2">
        <v>38.374969367788033</v>
      </c>
      <c r="M2">
        <v>132.76343065108171</v>
      </c>
      <c r="N2">
        <v>60.875197530127792</v>
      </c>
      <c r="O2">
        <v>3.7406391341988949</v>
      </c>
      <c r="P2">
        <v>15.76153660135452</v>
      </c>
      <c r="Q2">
        <v>1.9281724214131031</v>
      </c>
      <c r="R2">
        <v>13.648231291228139</v>
      </c>
      <c r="S2">
        <v>118.1966655882147</v>
      </c>
      <c r="T2">
        <v>17.234009582257158</v>
      </c>
      <c r="U2">
        <v>28.050583632125949</v>
      </c>
      <c r="V2">
        <v>81.337800314374618</v>
      </c>
      <c r="W2">
        <v>224.91215120141251</v>
      </c>
      <c r="X2">
        <v>1.046331814870628</v>
      </c>
      <c r="Y2">
        <v>3.5052176924711631</v>
      </c>
      <c r="Z2">
        <v>24.200155687649399</v>
      </c>
      <c r="AA2">
        <v>44.286063793802079</v>
      </c>
      <c r="AB2">
        <v>13.8065695539497</v>
      </c>
      <c r="AC2">
        <v>625.09371183966903</v>
      </c>
      <c r="AD2">
        <v>120.6222089946038</v>
      </c>
      <c r="AE2">
        <v>17.158787825170659</v>
      </c>
      <c r="AF2">
        <v>41.18202797337824</v>
      </c>
      <c r="AG2">
        <v>1371.48369710713</v>
      </c>
      <c r="AH2">
        <v>233.19129184215541</v>
      </c>
      <c r="AI2">
        <v>45.057676603217487</v>
      </c>
      <c r="AJ2">
        <v>375.5758974280285</v>
      </c>
      <c r="AK2">
        <v>135.44401407470059</v>
      </c>
      <c r="AL2">
        <v>838.26526092822735</v>
      </c>
      <c r="AM2">
        <v>11.883722133411331</v>
      </c>
      <c r="AN2">
        <v>449.57037129608648</v>
      </c>
    </row>
    <row r="3" spans="1:40" x14ac:dyDescent="0.45">
      <c r="A3" s="1" t="s">
        <v>432</v>
      </c>
      <c r="B3">
        <v>1.593272999809993</v>
      </c>
      <c r="C3">
        <v>0.1444700155731006</v>
      </c>
      <c r="D3">
        <v>4.474440228784253E-2</v>
      </c>
      <c r="E3">
        <v>1.528271414174226E-2</v>
      </c>
      <c r="F3">
        <v>0.66304946618423155</v>
      </c>
      <c r="G3">
        <v>0.34968987062066398</v>
      </c>
      <c r="H3">
        <v>1.2113247085015411</v>
      </c>
      <c r="I3">
        <v>0.1870996907719174</v>
      </c>
      <c r="J3">
        <v>0.35910026768448111</v>
      </c>
      <c r="K3">
        <v>6.3419523735189456E-2</v>
      </c>
      <c r="L3">
        <v>2.3332189700708938</v>
      </c>
      <c r="M3">
        <v>2.4463827879538731</v>
      </c>
      <c r="N3">
        <v>0.18291831767224809</v>
      </c>
      <c r="O3">
        <v>3.0746913377009868E-2</v>
      </c>
      <c r="P3">
        <v>8.4999926705399326E-2</v>
      </c>
      <c r="Q3">
        <v>2.6856789151835449E-2</v>
      </c>
      <c r="R3">
        <v>6.3837637885975809E-2</v>
      </c>
      <c r="S3">
        <v>0.66777030719635366</v>
      </c>
      <c r="T3">
        <v>6.3085856124100601E-2</v>
      </c>
      <c r="U3">
        <v>0.36322794670549219</v>
      </c>
      <c r="V3">
        <v>0.4225638921936416</v>
      </c>
      <c r="W3">
        <v>0.68485613395736566</v>
      </c>
      <c r="X3">
        <v>4.4057670824037129E-3</v>
      </c>
      <c r="Y3">
        <v>3.1568837843562299E-2</v>
      </c>
      <c r="Z3">
        <v>0.16648296780408131</v>
      </c>
      <c r="AA3">
        <v>0.38703372052645851</v>
      </c>
      <c r="AB3">
        <v>0.14853821952532401</v>
      </c>
      <c r="AC3">
        <v>2.6744342360046671</v>
      </c>
      <c r="AD3">
        <v>1.0756727811103211</v>
      </c>
      <c r="AE3">
        <v>0.55066964396534046</v>
      </c>
      <c r="AF3">
        <v>0.24831424073522701</v>
      </c>
      <c r="AG3">
        <v>1.9759131879932139</v>
      </c>
      <c r="AH3">
        <v>3.0236990298664952</v>
      </c>
      <c r="AI3">
        <v>0.25398140366369898</v>
      </c>
      <c r="AJ3">
        <v>1.806688778091313</v>
      </c>
      <c r="AK3">
        <v>0.83954378132346241</v>
      </c>
      <c r="AL3">
        <v>7.6341411633154648</v>
      </c>
      <c r="AM3">
        <v>0.16511794980942729</v>
      </c>
      <c r="AN3">
        <v>0.71133990204999875</v>
      </c>
    </row>
    <row r="4" spans="1:40" x14ac:dyDescent="0.45">
      <c r="A4" s="1" t="s">
        <v>433</v>
      </c>
      <c r="B4">
        <v>49.861073308449242</v>
      </c>
      <c r="C4">
        <v>3.7734146003967721</v>
      </c>
      <c r="D4">
        <v>0.23547624927236899</v>
      </c>
      <c r="E4">
        <v>4.3066151068224109E-3</v>
      </c>
      <c r="F4">
        <v>0.1344654900929266</v>
      </c>
      <c r="G4">
        <v>3.1722335246910309E-2</v>
      </c>
      <c r="H4">
        <v>2.40342354004347</v>
      </c>
      <c r="I4">
        <v>4.0818958221893353E-2</v>
      </c>
      <c r="J4">
        <v>3.9629645890019327E-2</v>
      </c>
      <c r="K4">
        <v>1.692259258948911E-2</v>
      </c>
      <c r="L4">
        <v>7.31399709436477E-2</v>
      </c>
      <c r="M4">
        <v>7.2916158802020015E-2</v>
      </c>
      <c r="N4">
        <v>1.9460080108582078E-2</v>
      </c>
      <c r="O4">
        <v>8.6746208308127008E-3</v>
      </c>
      <c r="P4">
        <v>8.8517511004902894E-3</v>
      </c>
      <c r="Q4">
        <v>2.001655983341814E-3</v>
      </c>
      <c r="R4">
        <v>2.423539202428995E-2</v>
      </c>
      <c r="S4">
        <v>0.2063716516021222</v>
      </c>
      <c r="T4">
        <v>4.755860248120352E-2</v>
      </c>
      <c r="U4">
        <v>9.3125278625065866E-2</v>
      </c>
      <c r="V4">
        <v>0.35164909152737422</v>
      </c>
      <c r="W4">
        <v>3.5496647065384219</v>
      </c>
      <c r="X4">
        <v>5.6562812293003001E-3</v>
      </c>
      <c r="Y4">
        <v>3.5264117608788449E-3</v>
      </c>
      <c r="Z4">
        <v>6.2390046246618362E-2</v>
      </c>
      <c r="AA4">
        <v>6.535732533634947E-2</v>
      </c>
      <c r="AB4">
        <v>2.1210383803692539E-2</v>
      </c>
      <c r="AC4">
        <v>0.42560874494741108</v>
      </c>
      <c r="AD4">
        <v>1.4825544499426631</v>
      </c>
      <c r="AE4">
        <v>4.6583155544849451E-2</v>
      </c>
      <c r="AF4">
        <v>0.3833517849944994</v>
      </c>
      <c r="AG4">
        <v>15.58791069732551</v>
      </c>
      <c r="AH4">
        <v>0.78450747486229122</v>
      </c>
      <c r="AI4">
        <v>0.36304992790137502</v>
      </c>
      <c r="AJ4">
        <v>1.256676275316607</v>
      </c>
      <c r="AK4">
        <v>1.0211846400350111</v>
      </c>
      <c r="AL4">
        <v>1.0018994256313249</v>
      </c>
      <c r="AM4">
        <v>6.7103113647666759E-2</v>
      </c>
      <c r="AN4">
        <v>6.4005596060536263</v>
      </c>
    </row>
    <row r="5" spans="1:40" x14ac:dyDescent="0.45">
      <c r="A5" s="1" t="s">
        <v>434</v>
      </c>
      <c r="B5">
        <v>83.154962339991982</v>
      </c>
      <c r="C5">
        <v>8.3444079577217476</v>
      </c>
      <c r="D5">
        <v>2.1892692900706789</v>
      </c>
      <c r="E5">
        <v>0.50669891965894864</v>
      </c>
      <c r="F5">
        <v>41.818094445839513</v>
      </c>
      <c r="G5">
        <v>23.84859778894549</v>
      </c>
      <c r="H5">
        <v>86.050986836312461</v>
      </c>
      <c r="I5">
        <v>20.55373064487144</v>
      </c>
      <c r="J5">
        <v>6.761144683599511</v>
      </c>
      <c r="K5">
        <v>15.50172973694988</v>
      </c>
      <c r="L5">
        <v>884.40797412097845</v>
      </c>
      <c r="M5">
        <v>64.303995961136664</v>
      </c>
      <c r="N5">
        <v>10.93785634469539</v>
      </c>
      <c r="O5">
        <v>5.4175365672459748</v>
      </c>
      <c r="P5">
        <v>19.765317626679799</v>
      </c>
      <c r="Q5">
        <v>3.2330633411312268</v>
      </c>
      <c r="R5">
        <v>3.2934363092385071</v>
      </c>
      <c r="S5">
        <v>40.358765168832697</v>
      </c>
      <c r="T5">
        <v>5.8042463286023587</v>
      </c>
      <c r="U5">
        <v>31.30214816318307</v>
      </c>
      <c r="V5">
        <v>86.202715242161872</v>
      </c>
      <c r="W5">
        <v>115.4531786944311</v>
      </c>
      <c r="X5">
        <v>0.50433955596534508</v>
      </c>
      <c r="Y5">
        <v>3.4262560248397338</v>
      </c>
      <c r="Z5">
        <v>17.167806726067909</v>
      </c>
      <c r="AA5">
        <v>41.66269685566882</v>
      </c>
      <c r="AB5">
        <v>14.101210355787771</v>
      </c>
      <c r="AC5">
        <v>28.026507193054179</v>
      </c>
      <c r="AD5">
        <v>32.397746105800067</v>
      </c>
      <c r="AE5">
        <v>6.8235171125801788</v>
      </c>
      <c r="AF5">
        <v>15.54720798883659</v>
      </c>
      <c r="AG5">
        <v>145.34610460643029</v>
      </c>
      <c r="AH5">
        <v>92.222959209696882</v>
      </c>
      <c r="AI5">
        <v>17.71819632424063</v>
      </c>
      <c r="AJ5">
        <v>163.0685099045904</v>
      </c>
      <c r="AK5">
        <v>59.996193312381457</v>
      </c>
      <c r="AL5">
        <v>450.28634018479028</v>
      </c>
      <c r="AM5">
        <v>15.22768679876204</v>
      </c>
      <c r="AN5">
        <v>29.54670521863148</v>
      </c>
    </row>
    <row r="6" spans="1:40" x14ac:dyDescent="0.45">
      <c r="A6" s="1" t="s">
        <v>435</v>
      </c>
      <c r="B6">
        <v>200.69058607348501</v>
      </c>
      <c r="C6">
        <v>17.578469404455682</v>
      </c>
      <c r="D6">
        <v>5.7683603056825401</v>
      </c>
      <c r="E6">
        <v>1.138625020979295</v>
      </c>
      <c r="F6">
        <v>131.63674702724069</v>
      </c>
      <c r="G6">
        <v>20.927444366071381</v>
      </c>
      <c r="H6">
        <v>217.96625584228099</v>
      </c>
      <c r="I6">
        <v>38.227639410539027</v>
      </c>
      <c r="J6">
        <v>20.88597038274726</v>
      </c>
      <c r="K6">
        <v>33.533703803998137</v>
      </c>
      <c r="L6">
        <v>1151.7250097928991</v>
      </c>
      <c r="M6">
        <v>128.46343802894731</v>
      </c>
      <c r="N6">
        <v>37.088318604357852</v>
      </c>
      <c r="O6">
        <v>4.9508288910174967</v>
      </c>
      <c r="P6">
        <v>15.204218160164981</v>
      </c>
      <c r="Q6">
        <v>2.210764716759424</v>
      </c>
      <c r="R6">
        <v>10.143479773481239</v>
      </c>
      <c r="S6">
        <v>135.54468603195659</v>
      </c>
      <c r="T6">
        <v>14.73279003170345</v>
      </c>
      <c r="U6">
        <v>44.115119288243207</v>
      </c>
      <c r="V6">
        <v>1639.1242123708209</v>
      </c>
      <c r="W6">
        <v>886.74295748981456</v>
      </c>
      <c r="X6">
        <v>2.7848687141123611</v>
      </c>
      <c r="Y6">
        <v>3.0287106058734832</v>
      </c>
      <c r="Z6">
        <v>56.657592100190577</v>
      </c>
      <c r="AA6">
        <v>42.576437018697632</v>
      </c>
      <c r="AB6">
        <v>16.335320154024171</v>
      </c>
      <c r="AC6">
        <v>64.84371184451102</v>
      </c>
      <c r="AD6">
        <v>83.669858852178024</v>
      </c>
      <c r="AE6">
        <v>17.719890472973638</v>
      </c>
      <c r="AF6">
        <v>45.348970943770247</v>
      </c>
      <c r="AG6">
        <v>357.50940375877599</v>
      </c>
      <c r="AH6">
        <v>246.40666023101889</v>
      </c>
      <c r="AI6">
        <v>52.30321265240012</v>
      </c>
      <c r="AJ6">
        <v>448.60156398255037</v>
      </c>
      <c r="AK6">
        <v>183.40398285838859</v>
      </c>
      <c r="AL6">
        <v>869.6227824439062</v>
      </c>
      <c r="AM6">
        <v>25.340183243615591</v>
      </c>
      <c r="AN6">
        <v>165.69305231068</v>
      </c>
    </row>
    <row r="7" spans="1:40" x14ac:dyDescent="0.45">
      <c r="A7" s="1" t="s">
        <v>436</v>
      </c>
      <c r="B7">
        <v>30.09979626880299</v>
      </c>
      <c r="C7">
        <v>3.5378235397419262</v>
      </c>
      <c r="D7">
        <v>0.56487823582228669</v>
      </c>
      <c r="E7">
        <v>0.15453790232631359</v>
      </c>
      <c r="F7">
        <v>9.9271928259820825</v>
      </c>
      <c r="G7">
        <v>3.016435934844659</v>
      </c>
      <c r="H7">
        <v>15.784843914472971</v>
      </c>
      <c r="I7">
        <v>3.0637151753461418</v>
      </c>
      <c r="J7">
        <v>2.8737065932141101</v>
      </c>
      <c r="K7">
        <v>1.460624139352297</v>
      </c>
      <c r="L7">
        <v>14.73137958691744</v>
      </c>
      <c r="M7">
        <v>18.66070942800923</v>
      </c>
      <c r="N7">
        <v>2.9447397212154058</v>
      </c>
      <c r="O7">
        <v>2.0521124004929931</v>
      </c>
      <c r="P7">
        <v>6.6774800886582124</v>
      </c>
      <c r="Q7">
        <v>0.87477353527458013</v>
      </c>
      <c r="R7">
        <v>1.3935973537862949</v>
      </c>
      <c r="S7">
        <v>16.704894791645859</v>
      </c>
      <c r="T7">
        <v>1.7626945194630059</v>
      </c>
      <c r="U7">
        <v>14.059679334965161</v>
      </c>
      <c r="V7">
        <v>27.773010759906569</v>
      </c>
      <c r="W7">
        <v>31.34900117751857</v>
      </c>
      <c r="X7">
        <v>0.14170834050846631</v>
      </c>
      <c r="Y7">
        <v>1.015761466495896</v>
      </c>
      <c r="Z7">
        <v>3.9431979899785721</v>
      </c>
      <c r="AA7">
        <v>12.476434821856991</v>
      </c>
      <c r="AB7">
        <v>7.163673536044211</v>
      </c>
      <c r="AC7">
        <v>9.8674573776490959</v>
      </c>
      <c r="AD7">
        <v>7.822274523204312</v>
      </c>
      <c r="AE7">
        <v>2.323476831729526</v>
      </c>
      <c r="AF7">
        <v>3.068108806623461</v>
      </c>
      <c r="AG7">
        <v>23.618486818049082</v>
      </c>
      <c r="AH7">
        <v>26.951390481462418</v>
      </c>
      <c r="AI7">
        <v>3.7735607812751648</v>
      </c>
      <c r="AJ7">
        <v>47.92205614660346</v>
      </c>
      <c r="AK7">
        <v>16.389883370753491</v>
      </c>
      <c r="AL7">
        <v>140.4746260531862</v>
      </c>
      <c r="AM7">
        <v>1.8948567526006861</v>
      </c>
      <c r="AN7">
        <v>7.5222833368993882</v>
      </c>
    </row>
    <row r="8" spans="1:40" x14ac:dyDescent="0.45">
      <c r="A8" s="1" t="s">
        <v>437</v>
      </c>
      <c r="B8">
        <v>9.9964009428305687</v>
      </c>
      <c r="C8">
        <v>1.0744504079204591</v>
      </c>
      <c r="D8">
        <v>0.31183431035938008</v>
      </c>
      <c r="E8">
        <v>5.2757627871981329E-2</v>
      </c>
      <c r="F8">
        <v>3.1600076148112182</v>
      </c>
      <c r="G8">
        <v>1.1086112112752129</v>
      </c>
      <c r="H8">
        <v>12.290113544989831</v>
      </c>
      <c r="I8">
        <v>2.0540613513926971</v>
      </c>
      <c r="J8">
        <v>2.303994785059396</v>
      </c>
      <c r="K8">
        <v>0.50859534849730037</v>
      </c>
      <c r="L8">
        <v>2.3930244471091719</v>
      </c>
      <c r="M8">
        <v>5.6239257096458823</v>
      </c>
      <c r="N8">
        <v>0.92139901475344121</v>
      </c>
      <c r="O8">
        <v>0.3122823529262565</v>
      </c>
      <c r="P8">
        <v>8.2108287876624892</v>
      </c>
      <c r="Q8">
        <v>0.18084152001233361</v>
      </c>
      <c r="R8">
        <v>0.83532028607647424</v>
      </c>
      <c r="S8">
        <v>11.625636609086589</v>
      </c>
      <c r="T8">
        <v>0.99963798707673357</v>
      </c>
      <c r="U8">
        <v>2.4608444849224682</v>
      </c>
      <c r="V8">
        <v>6.18376859558931</v>
      </c>
      <c r="W8">
        <v>9.6272098929925782</v>
      </c>
      <c r="X8">
        <v>3.912997601553584E-2</v>
      </c>
      <c r="Y8">
        <v>0.2343872584629634</v>
      </c>
      <c r="Z8">
        <v>1.231651836364283</v>
      </c>
      <c r="AA8">
        <v>2.903036657047251</v>
      </c>
      <c r="AB8">
        <v>1.2401651074154729</v>
      </c>
      <c r="AC8">
        <v>5.3281827415244223</v>
      </c>
      <c r="AD8">
        <v>2.9276647191942029</v>
      </c>
      <c r="AE8">
        <v>1.3948198756121231</v>
      </c>
      <c r="AF8">
        <v>1.4335089757107391</v>
      </c>
      <c r="AG8">
        <v>9.3532596958312428</v>
      </c>
      <c r="AH8">
        <v>13.546446712030679</v>
      </c>
      <c r="AI8">
        <v>1.9150971512424111</v>
      </c>
      <c r="AJ8">
        <v>22.91864673123203</v>
      </c>
      <c r="AK8">
        <v>6.8762072298891086</v>
      </c>
      <c r="AL8">
        <v>82.799504289930042</v>
      </c>
      <c r="AM8">
        <v>0.42686148656769329</v>
      </c>
      <c r="AN8">
        <v>5.6639366625874219</v>
      </c>
    </row>
    <row r="9" spans="1:40" x14ac:dyDescent="0.45">
      <c r="A9" s="1" t="s">
        <v>438</v>
      </c>
      <c r="B9">
        <v>16.03390137974333</v>
      </c>
      <c r="C9">
        <v>1.3856706660614579</v>
      </c>
      <c r="D9">
        <v>0.45141197641679032</v>
      </c>
      <c r="E9">
        <v>8.7272727320208299E-2</v>
      </c>
      <c r="F9">
        <v>9.8762097342486115</v>
      </c>
      <c r="G9">
        <v>1.793674557587148</v>
      </c>
      <c r="H9">
        <v>16.427448554496451</v>
      </c>
      <c r="I9">
        <v>2.7111495889456041</v>
      </c>
      <c r="J9">
        <v>1.734739511595647</v>
      </c>
      <c r="K9">
        <v>2.3461850234477488</v>
      </c>
      <c r="L9">
        <v>69.439326753377145</v>
      </c>
      <c r="M9">
        <v>9.5025557421189415</v>
      </c>
      <c r="N9">
        <v>2.778382956517794</v>
      </c>
      <c r="O9">
        <v>0.42153886447055761</v>
      </c>
      <c r="P9">
        <v>1.305075345310438</v>
      </c>
      <c r="Q9">
        <v>0.19086534051599149</v>
      </c>
      <c r="R9">
        <v>0.83204335314205968</v>
      </c>
      <c r="S9">
        <v>10.993492410042469</v>
      </c>
      <c r="T9">
        <v>1.1907320497051419</v>
      </c>
      <c r="U9">
        <v>3.5399187112835091</v>
      </c>
      <c r="V9">
        <v>145.73895449283481</v>
      </c>
      <c r="W9">
        <v>78.636572160794231</v>
      </c>
      <c r="X9">
        <v>0.2441830248111046</v>
      </c>
      <c r="Y9">
        <v>0.26891226597341661</v>
      </c>
      <c r="Z9">
        <v>4.4122127221534582</v>
      </c>
      <c r="AA9">
        <v>3.6908436266808171</v>
      </c>
      <c r="AB9">
        <v>1.330608707492521</v>
      </c>
      <c r="AC9">
        <v>5.1795758626042518</v>
      </c>
      <c r="AD9">
        <v>6.4928125852190668</v>
      </c>
      <c r="AE9">
        <v>1.433205752921261</v>
      </c>
      <c r="AF9">
        <v>3.6203315094244521</v>
      </c>
      <c r="AG9">
        <v>27.098919317239229</v>
      </c>
      <c r="AH9">
        <v>19.890383233743059</v>
      </c>
      <c r="AI9">
        <v>4.1734270122279451</v>
      </c>
      <c r="AJ9">
        <v>36.158677219021023</v>
      </c>
      <c r="AK9">
        <v>14.95872410056821</v>
      </c>
      <c r="AL9">
        <v>67.240202160456647</v>
      </c>
      <c r="AM9">
        <v>2.0611195536310372</v>
      </c>
      <c r="AN9">
        <v>7.8516233201211278</v>
      </c>
    </row>
    <row r="10" spans="1:40" x14ac:dyDescent="0.45">
      <c r="A10" s="1" t="s">
        <v>439</v>
      </c>
      <c r="B10">
        <v>111.6736197162908</v>
      </c>
      <c r="C10">
        <v>2.079365495498303</v>
      </c>
      <c r="D10">
        <v>0.16972837447666181</v>
      </c>
      <c r="E10">
        <v>1.8904302738016389E-2</v>
      </c>
      <c r="F10">
        <v>2.7059209549482479</v>
      </c>
      <c r="G10">
        <v>0.5778122305926916</v>
      </c>
      <c r="H10">
        <v>2.9258747145137711</v>
      </c>
      <c r="I10">
        <v>0.18353978266362689</v>
      </c>
      <c r="J10">
        <v>0.1974498608099515</v>
      </c>
      <c r="K10">
        <v>9.8689953122217816E-2</v>
      </c>
      <c r="L10">
        <v>0.37645288178846531</v>
      </c>
      <c r="M10">
        <v>0.80217074235044339</v>
      </c>
      <c r="N10">
        <v>0.16080934886057199</v>
      </c>
      <c r="O10">
        <v>4.8114569326444118E-2</v>
      </c>
      <c r="P10">
        <v>8.1344507274934114E-2</v>
      </c>
      <c r="Q10">
        <v>1.253367009759674E-2</v>
      </c>
      <c r="R10">
        <v>9.876153570120963E-2</v>
      </c>
      <c r="S10">
        <v>1.0541907588403421</v>
      </c>
      <c r="T10">
        <v>0.24379936262722429</v>
      </c>
      <c r="U10">
        <v>0.24486876675819089</v>
      </c>
      <c r="V10">
        <v>1.402670402506516</v>
      </c>
      <c r="W10">
        <v>2.8499090788614621</v>
      </c>
      <c r="X10">
        <v>1.991142204799019E-2</v>
      </c>
      <c r="Y10">
        <v>2.9522825220826929E-2</v>
      </c>
      <c r="Z10">
        <v>0.2220491668117682</v>
      </c>
      <c r="AA10">
        <v>0.41122521925765992</v>
      </c>
      <c r="AB10">
        <v>0.1101092547771555</v>
      </c>
      <c r="AC10">
        <v>2.0633146330671028</v>
      </c>
      <c r="AD10">
        <v>1.0418558688869859</v>
      </c>
      <c r="AE10">
        <v>0.16055416676595199</v>
      </c>
      <c r="AF10">
        <v>1.1577152181997601</v>
      </c>
      <c r="AG10">
        <v>27.70173417483867</v>
      </c>
      <c r="AH10">
        <v>3.1394659977102028</v>
      </c>
      <c r="AI10">
        <v>1.047386845286439</v>
      </c>
      <c r="AJ10">
        <v>5.637087228387899</v>
      </c>
      <c r="AK10">
        <v>3.0289359526306239</v>
      </c>
      <c r="AL10">
        <v>4.0365783833872069</v>
      </c>
      <c r="AM10">
        <v>0.1134336388869675</v>
      </c>
      <c r="AN10">
        <v>0.79137355442447643</v>
      </c>
    </row>
    <row r="11" spans="1:40" x14ac:dyDescent="0.45">
      <c r="A11" s="1" t="s">
        <v>440</v>
      </c>
      <c r="B11">
        <v>101.7094389656552</v>
      </c>
      <c r="C11">
        <v>19.75913312146141</v>
      </c>
      <c r="D11">
        <v>0.13982798450231951</v>
      </c>
      <c r="E11">
        <v>3.8101343691333859E-3</v>
      </c>
      <c r="F11">
        <v>0.1249194559913463</v>
      </c>
      <c r="G11">
        <v>0.10340042489384089</v>
      </c>
      <c r="H11">
        <v>4.314490833101396</v>
      </c>
      <c r="I11">
        <v>0.1225273718449824</v>
      </c>
      <c r="J11">
        <v>3.100177877995311E-2</v>
      </c>
      <c r="K11">
        <v>6.8515875204002416E-2</v>
      </c>
      <c r="L11">
        <v>0.22483532634498191</v>
      </c>
      <c r="M11">
        <v>0.12623223713813569</v>
      </c>
      <c r="N11">
        <v>1.9832032722868709E-2</v>
      </c>
      <c r="O11">
        <v>3.2148670161001973E-2</v>
      </c>
      <c r="P11">
        <v>1.1779284475618931E-2</v>
      </c>
      <c r="Q11">
        <v>2.8076682821995308E-3</v>
      </c>
      <c r="R11">
        <v>4.9391970508219397E-2</v>
      </c>
      <c r="S11">
        <v>0.1835820564364104</v>
      </c>
      <c r="T11">
        <v>0.16017024956056389</v>
      </c>
      <c r="U11">
        <v>0.1139386657038222</v>
      </c>
      <c r="V11">
        <v>1.219141509728509</v>
      </c>
      <c r="W11">
        <v>5.3626307927917338</v>
      </c>
      <c r="X11">
        <v>2.3932406632713139E-2</v>
      </c>
      <c r="Y11">
        <v>5.5057543343080039E-3</v>
      </c>
      <c r="Z11">
        <v>0.13691109523037301</v>
      </c>
      <c r="AA11">
        <v>0.16594298300286231</v>
      </c>
      <c r="AB11">
        <v>4.0771668078867049E-2</v>
      </c>
      <c r="AC11">
        <v>0.37219994937913481</v>
      </c>
      <c r="AD11">
        <v>1.5812945038059301</v>
      </c>
      <c r="AE11">
        <v>0.13680722858740091</v>
      </c>
      <c r="AF11">
        <v>1.6094316004917699</v>
      </c>
      <c r="AG11">
        <v>25.943172947929291</v>
      </c>
      <c r="AH11">
        <v>2.7681196272229198</v>
      </c>
      <c r="AI11">
        <v>1.3888996344007341</v>
      </c>
      <c r="AJ11">
        <v>4.3495695553913096</v>
      </c>
      <c r="AK11">
        <v>3.5845968784552951</v>
      </c>
      <c r="AL11">
        <v>2.9409423922204652</v>
      </c>
      <c r="AM11">
        <v>0.1289255945961186</v>
      </c>
      <c r="AN11">
        <v>1.356534456360079</v>
      </c>
    </row>
    <row r="12" spans="1:40" x14ac:dyDescent="0.45">
      <c r="A12" s="1" t="s">
        <v>441</v>
      </c>
      <c r="B12">
        <v>12.36744690327188</v>
      </c>
      <c r="C12">
        <v>0.67166093826416196</v>
      </c>
      <c r="D12">
        <v>7.7016139909694775E-2</v>
      </c>
      <c r="E12">
        <v>4.8174892022510782E-3</v>
      </c>
      <c r="F12">
        <v>0.1877424551129202</v>
      </c>
      <c r="G12">
        <v>6.8276729925320565E-2</v>
      </c>
      <c r="H12">
        <v>0.55270825799869439</v>
      </c>
      <c r="I12">
        <v>3.530166076738165E-2</v>
      </c>
      <c r="J12">
        <v>0.13423054810897159</v>
      </c>
      <c r="K12">
        <v>9.5448244513858319E-3</v>
      </c>
      <c r="L12">
        <v>6.0482263724527759E-2</v>
      </c>
      <c r="M12">
        <v>0.1641860715761557</v>
      </c>
      <c r="N12">
        <v>5.8541128124205769E-2</v>
      </c>
      <c r="O12">
        <v>1.031142380534176E-2</v>
      </c>
      <c r="P12">
        <v>2.6399080504249179E-2</v>
      </c>
      <c r="Q12">
        <v>4.7291434983504363E-3</v>
      </c>
      <c r="R12">
        <v>5.1174067936946448E-2</v>
      </c>
      <c r="S12">
        <v>0.66624294023256592</v>
      </c>
      <c r="T12">
        <v>7.2436840333630848E-2</v>
      </c>
      <c r="U12">
        <v>6.1715035710226428E-2</v>
      </c>
      <c r="V12">
        <v>0.22066594239843421</v>
      </c>
      <c r="W12">
        <v>0.51052246418948766</v>
      </c>
      <c r="X12">
        <v>2.3533287199168922E-3</v>
      </c>
      <c r="Y12">
        <v>8.7470845836112969E-3</v>
      </c>
      <c r="Z12">
        <v>5.1758982255859329E-2</v>
      </c>
      <c r="AA12">
        <v>0.1147474590923717</v>
      </c>
      <c r="AB12">
        <v>2.4757682953020891E-2</v>
      </c>
      <c r="AC12">
        <v>0.9200134937366693</v>
      </c>
      <c r="AD12">
        <v>0.2938725821650966</v>
      </c>
      <c r="AE12">
        <v>8.4963734800075574E-2</v>
      </c>
      <c r="AF12">
        <v>0.17720688726242129</v>
      </c>
      <c r="AG12">
        <v>4.5068657068220341</v>
      </c>
      <c r="AH12">
        <v>0.84782594530860189</v>
      </c>
      <c r="AI12">
        <v>0.2044005316525388</v>
      </c>
      <c r="AJ12">
        <v>1.4290305872376909</v>
      </c>
      <c r="AK12">
        <v>0.58197248115743061</v>
      </c>
      <c r="AL12">
        <v>0.96298068344768128</v>
      </c>
      <c r="AM12">
        <v>5.1927914795165023E-2</v>
      </c>
      <c r="AN12">
        <v>0.58220249180140782</v>
      </c>
    </row>
    <row r="13" spans="1:40" x14ac:dyDescent="0.45">
      <c r="A13" s="1" t="s">
        <v>442</v>
      </c>
      <c r="B13">
        <v>68.546807712182186</v>
      </c>
      <c r="C13">
        <v>1.04106116881472</v>
      </c>
      <c r="D13">
        <v>9.1585529653727765E-2</v>
      </c>
      <c r="E13">
        <v>6.5406761353690116E-3</v>
      </c>
      <c r="F13">
        <v>0.20899772153625201</v>
      </c>
      <c r="G13">
        <v>8.0021487396691085E-2</v>
      </c>
      <c r="H13">
        <v>1.592922813138034</v>
      </c>
      <c r="I13">
        <v>8.9969427777442837E-2</v>
      </c>
      <c r="J13">
        <v>5.7797079520361817E-2</v>
      </c>
      <c r="K13">
        <v>4.7972518283901533E-2</v>
      </c>
      <c r="L13">
        <v>0.16953780972042401</v>
      </c>
      <c r="M13">
        <v>0.1823094212697996</v>
      </c>
      <c r="N13">
        <v>2.846737891610681E-2</v>
      </c>
      <c r="O13">
        <v>3.2211164874464522E-2</v>
      </c>
      <c r="P13">
        <v>1.54362549205505E-2</v>
      </c>
      <c r="Q13">
        <v>3.7461576469546239E-3</v>
      </c>
      <c r="R13">
        <v>4.4572305374658353E-2</v>
      </c>
      <c r="S13">
        <v>0.3113576098369954</v>
      </c>
      <c r="T13">
        <v>9.2894118979521573E-2</v>
      </c>
      <c r="U13">
        <v>9.6467776337761268E-2</v>
      </c>
      <c r="V13">
        <v>0.86580550143267265</v>
      </c>
      <c r="W13">
        <v>2.0137883207591352</v>
      </c>
      <c r="X13">
        <v>1.6149243414506721E-2</v>
      </c>
      <c r="Y13">
        <v>9.944957131655165E-3</v>
      </c>
      <c r="Z13">
        <v>0.16646317571173341</v>
      </c>
      <c r="AA13">
        <v>0.18529007955804691</v>
      </c>
      <c r="AB13">
        <v>3.6641467073012898E-2</v>
      </c>
      <c r="AC13">
        <v>0.51733813530627426</v>
      </c>
      <c r="AD13">
        <v>1.134197275835674</v>
      </c>
      <c r="AE13">
        <v>0.14139266643539219</v>
      </c>
      <c r="AF13">
        <v>0.96911633910204498</v>
      </c>
      <c r="AG13">
        <v>21.32912680684673</v>
      </c>
      <c r="AH13">
        <v>1.5909345958761409</v>
      </c>
      <c r="AI13">
        <v>0.71551517234962492</v>
      </c>
      <c r="AJ13">
        <v>2.596184647343728</v>
      </c>
      <c r="AK13">
        <v>1.855979008596383</v>
      </c>
      <c r="AL13">
        <v>2.2933784978059029</v>
      </c>
      <c r="AM13">
        <v>5.3031324960796503E-2</v>
      </c>
      <c r="AN13">
        <v>4.1961821663957464</v>
      </c>
    </row>
    <row r="14" spans="1:40" x14ac:dyDescent="0.45">
      <c r="A14" s="1" t="s">
        <v>443</v>
      </c>
      <c r="B14">
        <v>39.612380928869563</v>
      </c>
      <c r="C14">
        <v>1.190658708344285</v>
      </c>
      <c r="D14">
        <v>0.73213185792206426</v>
      </c>
      <c r="E14">
        <v>6.0075476780982106E-3</v>
      </c>
      <c r="F14">
        <v>0.74409476059579072</v>
      </c>
      <c r="G14">
        <v>0.20015912259469409</v>
      </c>
      <c r="H14">
        <v>1.5489839620515879</v>
      </c>
      <c r="I14">
        <v>5.9432259012045983E-2</v>
      </c>
      <c r="J14">
        <v>0.1730033021373879</v>
      </c>
      <c r="K14">
        <v>2.5013001675141151E-2</v>
      </c>
      <c r="L14">
        <v>0.13294373963625941</v>
      </c>
      <c r="M14">
        <v>0.78676121381583874</v>
      </c>
      <c r="N14">
        <v>0.14991282021820321</v>
      </c>
      <c r="O14">
        <v>3.7008655816655793E-2</v>
      </c>
      <c r="P14">
        <v>7.0113075089557386E-2</v>
      </c>
      <c r="Q14">
        <v>1.805318468626349E-2</v>
      </c>
      <c r="R14">
        <v>7.179640362387342E-2</v>
      </c>
      <c r="S14">
        <v>0.94926160360920542</v>
      </c>
      <c r="T14">
        <v>0.1177028941881709</v>
      </c>
      <c r="U14">
        <v>0.15561422423433191</v>
      </c>
      <c r="V14">
        <v>0.48607333480388132</v>
      </c>
      <c r="W14">
        <v>1.0445922182074729</v>
      </c>
      <c r="X14">
        <v>6.4438322103613013E-3</v>
      </c>
      <c r="Y14">
        <v>4.7684993954637163E-2</v>
      </c>
      <c r="Z14">
        <v>0.10917828406467581</v>
      </c>
      <c r="AA14">
        <v>0.57620792306886115</v>
      </c>
      <c r="AB14">
        <v>6.9975960050571315E-2</v>
      </c>
      <c r="AC14">
        <v>2.72918732012351</v>
      </c>
      <c r="AD14">
        <v>0.92912932738087572</v>
      </c>
      <c r="AE14">
        <v>0.13134459803551041</v>
      </c>
      <c r="AF14">
        <v>0.78489303941743305</v>
      </c>
      <c r="AG14">
        <v>17.454204994394349</v>
      </c>
      <c r="AH14">
        <v>1.8771893004547491</v>
      </c>
      <c r="AI14">
        <v>0.69282140930454705</v>
      </c>
      <c r="AJ14">
        <v>2.7375981222923969</v>
      </c>
      <c r="AK14">
        <v>1.910648094518433</v>
      </c>
      <c r="AL14">
        <v>3.3749320302130612</v>
      </c>
      <c r="AM14">
        <v>6.762668420323531E-2</v>
      </c>
      <c r="AN14">
        <v>1.80907144159829</v>
      </c>
    </row>
    <row r="15" spans="1:40" x14ac:dyDescent="0.45">
      <c r="A15" s="1" t="s">
        <v>444</v>
      </c>
      <c r="B15">
        <v>78.185797725384205</v>
      </c>
      <c r="C15">
        <v>1.8492345567540089</v>
      </c>
      <c r="D15">
        <v>0.32964778306355569</v>
      </c>
      <c r="E15">
        <v>4.5691494640801638E-3</v>
      </c>
      <c r="F15">
        <v>0.11895412588440039</v>
      </c>
      <c r="G15">
        <v>5.809197130162963E-2</v>
      </c>
      <c r="H15">
        <v>1.8894420678100561</v>
      </c>
      <c r="I15">
        <v>8.7405131320783411E-2</v>
      </c>
      <c r="J15">
        <v>1.7579200973547281E-2</v>
      </c>
      <c r="K15">
        <v>6.0829988117176707E-2</v>
      </c>
      <c r="L15">
        <v>0.20226906989836341</v>
      </c>
      <c r="M15">
        <v>8.9936055562450226E-2</v>
      </c>
      <c r="N15">
        <v>2.2494771959709489E-2</v>
      </c>
      <c r="O15">
        <v>2.8791534633639319E-2</v>
      </c>
      <c r="P15">
        <v>1.049078583301432E-2</v>
      </c>
      <c r="Q15">
        <v>2.5125711217231501E-3</v>
      </c>
      <c r="R15">
        <v>3.1152847923589921E-2</v>
      </c>
      <c r="S15">
        <v>0.12462647149777489</v>
      </c>
      <c r="T15">
        <v>8.7760319527472444E-2</v>
      </c>
      <c r="U15">
        <v>0.10587759278250521</v>
      </c>
      <c r="V15">
        <v>1.086344641431928</v>
      </c>
      <c r="W15">
        <v>2.719042897335826</v>
      </c>
      <c r="X15">
        <v>2.205492529125562E-2</v>
      </c>
      <c r="Y15">
        <v>3.3294554608370441E-3</v>
      </c>
      <c r="Z15">
        <v>0.1354818688583446</v>
      </c>
      <c r="AA15">
        <v>0.11431274301463069</v>
      </c>
      <c r="AB15">
        <v>3.3519286250627368E-2</v>
      </c>
      <c r="AC15">
        <v>1.1442502811554349</v>
      </c>
      <c r="AD15">
        <v>1.322138331656554</v>
      </c>
      <c r="AE15">
        <v>0.12509751947677719</v>
      </c>
      <c r="AF15">
        <v>0.82514911085761511</v>
      </c>
      <c r="AG15">
        <v>23.67122782911504</v>
      </c>
      <c r="AH15">
        <v>1.7393738753290631</v>
      </c>
      <c r="AI15">
        <v>0.75453900511306138</v>
      </c>
      <c r="AJ15">
        <v>2.4261053954036438</v>
      </c>
      <c r="AK15">
        <v>2.0230616356495088</v>
      </c>
      <c r="AL15">
        <v>2.6147808316106098</v>
      </c>
      <c r="AM15">
        <v>4.6362296884549688E-2</v>
      </c>
      <c r="AN15">
        <v>0.81028028564250176</v>
      </c>
    </row>
    <row r="16" spans="1:40" x14ac:dyDescent="0.45">
      <c r="A16" s="1" t="s">
        <v>445</v>
      </c>
      <c r="B16">
        <v>70.685408578229925</v>
      </c>
      <c r="C16">
        <v>9.5557949578191259</v>
      </c>
      <c r="D16">
        <v>0.88766619283152859</v>
      </c>
      <c r="E16">
        <v>1.118017245295384E-2</v>
      </c>
      <c r="F16">
        <v>0.33048045824672923</v>
      </c>
      <c r="G16">
        <v>0.16498827785221201</v>
      </c>
      <c r="H16">
        <v>3.5191016531455239</v>
      </c>
      <c r="I16">
        <v>0.12840667590047769</v>
      </c>
      <c r="J16">
        <v>4.9631660825667417E-2</v>
      </c>
      <c r="K16">
        <v>6.3259353042236385E-2</v>
      </c>
      <c r="L16">
        <v>0.26683618419251109</v>
      </c>
      <c r="M16">
        <v>0.21389089300283509</v>
      </c>
      <c r="N16">
        <v>6.6341318886400741E-2</v>
      </c>
      <c r="O16">
        <v>2.9098781126768909E-2</v>
      </c>
      <c r="P16">
        <v>3.051082022577702E-2</v>
      </c>
      <c r="Q16">
        <v>6.0993330166067812E-3</v>
      </c>
      <c r="R16">
        <v>0.41495615200211322</v>
      </c>
      <c r="S16">
        <v>0.33425886546326428</v>
      </c>
      <c r="T16">
        <v>0.2135189796728949</v>
      </c>
      <c r="U16">
        <v>0.15996676004512481</v>
      </c>
      <c r="V16">
        <v>1.0468235437619571</v>
      </c>
      <c r="W16">
        <v>2.732121112103993</v>
      </c>
      <c r="X16">
        <v>1.6283876484519431E-2</v>
      </c>
      <c r="Y16">
        <v>8.7700319990874787E-3</v>
      </c>
      <c r="Z16">
        <v>0.2204058550195481</v>
      </c>
      <c r="AA16">
        <v>0.20931778789062239</v>
      </c>
      <c r="AB16">
        <v>4.7371167716968698E-2</v>
      </c>
      <c r="AC16">
        <v>3.3457020081846038</v>
      </c>
      <c r="AD16">
        <v>2.4069737523061012</v>
      </c>
      <c r="AE16">
        <v>0.1208527073448693</v>
      </c>
      <c r="AF16">
        <v>1.5899090481509019</v>
      </c>
      <c r="AG16">
        <v>47.284111951757943</v>
      </c>
      <c r="AH16">
        <v>5.3657366497000822</v>
      </c>
      <c r="AI16">
        <v>1.60474893330701</v>
      </c>
      <c r="AJ16">
        <v>5.2188230771213737</v>
      </c>
      <c r="AK16">
        <v>4.4994420334758729</v>
      </c>
      <c r="AL16">
        <v>4.1596918937957659</v>
      </c>
      <c r="AM16">
        <v>0.12909812815188099</v>
      </c>
      <c r="AN16">
        <v>6.1646452858843199</v>
      </c>
    </row>
    <row r="17" spans="1:40" x14ac:dyDescent="0.45">
      <c r="A17" s="1" t="s">
        <v>446</v>
      </c>
      <c r="B17">
        <v>13.877421450994319</v>
      </c>
      <c r="C17">
        <v>0.9984338747313185</v>
      </c>
      <c r="D17">
        <v>0.20381386907833851</v>
      </c>
      <c r="E17">
        <v>1.3086673728261399E-2</v>
      </c>
      <c r="F17">
        <v>7.2359326880316488E-2</v>
      </c>
      <c r="G17">
        <v>4.2304150443833073E-2</v>
      </c>
      <c r="H17">
        <v>0.81203878721075184</v>
      </c>
      <c r="I17">
        <v>2.6114936665887441E-2</v>
      </c>
      <c r="J17">
        <v>1.199231198109527E-2</v>
      </c>
      <c r="K17">
        <v>7.7695127977393651E-3</v>
      </c>
      <c r="L17">
        <v>5.6700273717652988E-2</v>
      </c>
      <c r="M17">
        <v>4.6354020806687782E-2</v>
      </c>
      <c r="N17">
        <v>1.602461716005513E-2</v>
      </c>
      <c r="O17">
        <v>3.6053676853711959E-3</v>
      </c>
      <c r="P17">
        <v>7.7848857776482766E-3</v>
      </c>
      <c r="Q17">
        <v>1.3556219364531559E-3</v>
      </c>
      <c r="R17">
        <v>1.1212738754781159E-2</v>
      </c>
      <c r="S17">
        <v>9.7317783475568145E-2</v>
      </c>
      <c r="T17">
        <v>2.1420894743772251E-2</v>
      </c>
      <c r="U17">
        <v>3.3294408617965891E-2</v>
      </c>
      <c r="V17">
        <v>0.16761164190015501</v>
      </c>
      <c r="W17">
        <v>0.39751550368469829</v>
      </c>
      <c r="X17">
        <v>1.8913971657658301E-3</v>
      </c>
      <c r="Y17">
        <v>2.0119552274813668E-3</v>
      </c>
      <c r="Z17">
        <v>4.292629764420057E-2</v>
      </c>
      <c r="AA17">
        <v>5.1759686584076217E-2</v>
      </c>
      <c r="AB17">
        <v>9.1232301905244707E-3</v>
      </c>
      <c r="AC17">
        <v>11.17386445955186</v>
      </c>
      <c r="AD17">
        <v>0.61458092020083899</v>
      </c>
      <c r="AE17">
        <v>1.6336641680025951E-2</v>
      </c>
      <c r="AF17">
        <v>0.1093441389857998</v>
      </c>
      <c r="AG17">
        <v>5.4931112772042763</v>
      </c>
      <c r="AH17">
        <v>0.36736242532094288</v>
      </c>
      <c r="AI17">
        <v>0.19491448339189171</v>
      </c>
      <c r="AJ17">
        <v>0.56239903480232012</v>
      </c>
      <c r="AK17">
        <v>0.33529123608550448</v>
      </c>
      <c r="AL17">
        <v>1.371622481105979</v>
      </c>
      <c r="AM17">
        <v>3.2803245201662633E-2</v>
      </c>
      <c r="AN17">
        <v>1.9167019027854399</v>
      </c>
    </row>
    <row r="18" spans="1:40" x14ac:dyDescent="0.45">
      <c r="A18" s="1" t="s">
        <v>447</v>
      </c>
      <c r="B18">
        <v>11.06445931029579</v>
      </c>
      <c r="C18">
        <v>3.317433821569987</v>
      </c>
      <c r="D18">
        <v>16.921785105174621</v>
      </c>
      <c r="E18">
        <v>1.7576222996505051E-2</v>
      </c>
      <c r="F18">
        <v>0.1110666668501769</v>
      </c>
      <c r="G18">
        <v>0.13314560176029741</v>
      </c>
      <c r="H18">
        <v>2.84202741922517</v>
      </c>
      <c r="I18">
        <v>8.6014079292912188E-2</v>
      </c>
      <c r="J18">
        <v>3.1400167763802063E-2</v>
      </c>
      <c r="K18">
        <v>1.924180306684016E-2</v>
      </c>
      <c r="L18">
        <v>0.13279266453198621</v>
      </c>
      <c r="M18">
        <v>0.11042126614519519</v>
      </c>
      <c r="N18">
        <v>2.7622143616503541E-2</v>
      </c>
      <c r="O18">
        <v>7.9465531880122814E-3</v>
      </c>
      <c r="P18">
        <v>1.6778805388428238E-2</v>
      </c>
      <c r="Q18">
        <v>3.3079813973951248E-3</v>
      </c>
      <c r="R18">
        <v>2.509333281642186E-2</v>
      </c>
      <c r="S18">
        <v>0.25505458924236668</v>
      </c>
      <c r="T18">
        <v>7.0228146186205473E-2</v>
      </c>
      <c r="U18">
        <v>0.1011497860036781</v>
      </c>
      <c r="V18">
        <v>0.33515894327197621</v>
      </c>
      <c r="W18">
        <v>1.192650626760571</v>
      </c>
      <c r="X18">
        <v>6.0682553714639896E-3</v>
      </c>
      <c r="Y18">
        <v>5.505254507604287E-3</v>
      </c>
      <c r="Z18">
        <v>0.22716584305946891</v>
      </c>
      <c r="AA18">
        <v>8.9887018900422291E-2</v>
      </c>
      <c r="AB18">
        <v>2.8869437315828011E-2</v>
      </c>
      <c r="AC18">
        <v>1.2955219070622761</v>
      </c>
      <c r="AD18">
        <v>1.140236365700549</v>
      </c>
      <c r="AE18">
        <v>3.8107721433306152E-2</v>
      </c>
      <c r="AF18">
        <v>0.2211683759110174</v>
      </c>
      <c r="AG18">
        <v>61.166563453495833</v>
      </c>
      <c r="AH18">
        <v>1.0831075440677389</v>
      </c>
      <c r="AI18">
        <v>0.38923464379536721</v>
      </c>
      <c r="AJ18">
        <v>1.7227851455103</v>
      </c>
      <c r="AK18">
        <v>0.77329524772801983</v>
      </c>
      <c r="AL18">
        <v>2.776305062729314</v>
      </c>
      <c r="AM18">
        <v>0.26247476850874002</v>
      </c>
      <c r="AN18">
        <v>14.70836271989589</v>
      </c>
    </row>
    <row r="19" spans="1:40" x14ac:dyDescent="0.45">
      <c r="A19" s="1" t="s">
        <v>448</v>
      </c>
      <c r="B19">
        <v>2.782078341643579</v>
      </c>
      <c r="C19">
        <v>6.1677106705044649</v>
      </c>
      <c r="D19">
        <v>0.813582984046196</v>
      </c>
      <c r="E19">
        <v>4.3081556975250934E-3</v>
      </c>
      <c r="F19">
        <v>2.5533218484689639E-2</v>
      </c>
      <c r="G19">
        <v>3.1411515860175529E-2</v>
      </c>
      <c r="H19">
        <v>0.78211707462674696</v>
      </c>
      <c r="I19">
        <v>2.2265690183495401E-2</v>
      </c>
      <c r="J19">
        <v>7.0446320330358539E-3</v>
      </c>
      <c r="K19">
        <v>4.1567090182639864E-3</v>
      </c>
      <c r="L19">
        <v>2.954778550848456E-2</v>
      </c>
      <c r="M19">
        <v>2.4817909836035761E-2</v>
      </c>
      <c r="N19">
        <v>6.3267082462576544E-3</v>
      </c>
      <c r="O19">
        <v>1.8142360838901491E-3</v>
      </c>
      <c r="P19">
        <v>3.703394221441086E-3</v>
      </c>
      <c r="Q19">
        <v>7.3819081083277083E-4</v>
      </c>
      <c r="R19">
        <v>5.8782493803932658E-3</v>
      </c>
      <c r="S19">
        <v>4.7389967227774728E-2</v>
      </c>
      <c r="T19">
        <v>1.6432480004021109E-2</v>
      </c>
      <c r="U19">
        <v>2.122800193492139E-2</v>
      </c>
      <c r="V19">
        <v>7.2450440003300726E-2</v>
      </c>
      <c r="W19">
        <v>0.22387797957769209</v>
      </c>
      <c r="X19">
        <v>1.3746111264665759E-3</v>
      </c>
      <c r="Y19">
        <v>1.144335546599185E-3</v>
      </c>
      <c r="Z19">
        <v>5.5990804251811077E-2</v>
      </c>
      <c r="AA19">
        <v>0.12102379444666481</v>
      </c>
      <c r="AB19">
        <v>6.1773000559085852E-3</v>
      </c>
      <c r="AC19">
        <v>0.3156128471955465</v>
      </c>
      <c r="AD19">
        <v>0.38403121194873141</v>
      </c>
      <c r="AE19">
        <v>1.4596851076300149E-2</v>
      </c>
      <c r="AF19">
        <v>0.10540343035217691</v>
      </c>
      <c r="AG19">
        <v>8.0965518846811548</v>
      </c>
      <c r="AH19">
        <v>0.28508341185285319</v>
      </c>
      <c r="AI19">
        <v>0.1064382340697894</v>
      </c>
      <c r="AJ19">
        <v>0.45292038846014449</v>
      </c>
      <c r="AK19">
        <v>0.26323876446768452</v>
      </c>
      <c r="AL19">
        <v>0.5136464010830819</v>
      </c>
      <c r="AM19">
        <v>6.4218714738668081E-2</v>
      </c>
      <c r="AN19">
        <v>0.9992547988361411</v>
      </c>
    </row>
    <row r="20" spans="1:40" x14ac:dyDescent="0.45">
      <c r="A20" s="1" t="s">
        <v>449</v>
      </c>
      <c r="B20">
        <v>0.82423823227173687</v>
      </c>
      <c r="C20">
        <v>8.5491049152332313E-2</v>
      </c>
      <c r="D20">
        <v>1.8317915478931121E-2</v>
      </c>
      <c r="E20">
        <v>5.5426237762098269</v>
      </c>
      <c r="F20">
        <v>0.42471471737942779</v>
      </c>
      <c r="G20">
        <v>0.43995568460895929</v>
      </c>
      <c r="H20">
        <v>0.42576774756455932</v>
      </c>
      <c r="I20">
        <v>5.5628692601393713E-2</v>
      </c>
      <c r="J20">
        <v>0.20374025918673661</v>
      </c>
      <c r="K20">
        <v>2.939590912828189E-2</v>
      </c>
      <c r="L20">
        <v>0.23673765743183239</v>
      </c>
      <c r="M20">
        <v>0.905037611417979</v>
      </c>
      <c r="N20">
        <v>0.1072262945860057</v>
      </c>
      <c r="O20">
        <v>0.136222948258475</v>
      </c>
      <c r="P20">
        <v>0.13234894580052611</v>
      </c>
      <c r="Q20">
        <v>4.9622140732071919E-2</v>
      </c>
      <c r="R20">
        <v>6.8496883214039378E-2</v>
      </c>
      <c r="S20">
        <v>1.1320145928607861</v>
      </c>
      <c r="T20">
        <v>8.3433531501383662E-2</v>
      </c>
      <c r="U20">
        <v>0.36360989727146792</v>
      </c>
      <c r="V20">
        <v>0.40974073653552778</v>
      </c>
      <c r="W20">
        <v>0.58598531485153793</v>
      </c>
      <c r="X20">
        <v>3.0318228147744731E-3</v>
      </c>
      <c r="Y20">
        <v>6.9369010947759144E-2</v>
      </c>
      <c r="Z20">
        <v>0.107915766051132</v>
      </c>
      <c r="AA20">
        <v>0.82556010089005927</v>
      </c>
      <c r="AB20">
        <v>0.18418721682874789</v>
      </c>
      <c r="AC20">
        <v>0.50123495028158405</v>
      </c>
      <c r="AD20">
        <v>0.19167008597688409</v>
      </c>
      <c r="AE20">
        <v>0.136180197100601</v>
      </c>
      <c r="AF20">
        <v>9.6518986614973087E-2</v>
      </c>
      <c r="AG20">
        <v>0.73048531752410217</v>
      </c>
      <c r="AH20">
        <v>1.2307175116840889</v>
      </c>
      <c r="AI20">
        <v>0.14595218511289909</v>
      </c>
      <c r="AJ20">
        <v>1.948827945088532</v>
      </c>
      <c r="AK20">
        <v>0.58203342549609949</v>
      </c>
      <c r="AL20">
        <v>6.2244127754752459</v>
      </c>
      <c r="AM20">
        <v>6.2033219554909258E-2</v>
      </c>
      <c r="AN20">
        <v>0.21124625883376949</v>
      </c>
    </row>
    <row r="21" spans="1:40" x14ac:dyDescent="0.45">
      <c r="A21" s="1" t="s">
        <v>450</v>
      </c>
      <c r="B21">
        <v>3.1234094882178778</v>
      </c>
      <c r="C21">
        <v>0.30095395040116352</v>
      </c>
      <c r="D21">
        <v>7.1348818306460643E-2</v>
      </c>
      <c r="E21">
        <v>2.725041918565748E-2</v>
      </c>
      <c r="F21">
        <v>78.168147653559004</v>
      </c>
      <c r="G21">
        <v>5.7102337974383257</v>
      </c>
      <c r="H21">
        <v>3.87354242652673</v>
      </c>
      <c r="I21">
        <v>0.42801530465361393</v>
      </c>
      <c r="J21">
        <v>0.28431004695210998</v>
      </c>
      <c r="K21">
        <v>8.1178489096713199E-2</v>
      </c>
      <c r="L21">
        <v>0.51420870906140037</v>
      </c>
      <c r="M21">
        <v>94.428086292363005</v>
      </c>
      <c r="N21">
        <v>91.27166315713842</v>
      </c>
      <c r="O21">
        <v>0.1068726457445998</v>
      </c>
      <c r="P21">
        <v>0.29213582478802552</v>
      </c>
      <c r="Q21">
        <v>8.0086988639509027E-2</v>
      </c>
      <c r="R21">
        <v>1.070623353806381</v>
      </c>
      <c r="S21">
        <v>1.8293361182624499</v>
      </c>
      <c r="T21">
        <v>0.34718211908353552</v>
      </c>
      <c r="U21">
        <v>2.4241552759101559</v>
      </c>
      <c r="V21">
        <v>1.67475250078737</v>
      </c>
      <c r="W21">
        <v>2.9158068343807808</v>
      </c>
      <c r="X21">
        <v>1.37810943813894E-2</v>
      </c>
      <c r="Y21">
        <v>0.10319265969133121</v>
      </c>
      <c r="Z21">
        <v>0.48064046238419272</v>
      </c>
      <c r="AA21">
        <v>1.2406479477597241</v>
      </c>
      <c r="AB21">
        <v>0.83172894227401695</v>
      </c>
      <c r="AC21">
        <v>6.2634057762984368</v>
      </c>
      <c r="AD21">
        <v>1.0222806876645141</v>
      </c>
      <c r="AE21">
        <v>0.38459193966592298</v>
      </c>
      <c r="AF21">
        <v>0.70279713848283565</v>
      </c>
      <c r="AG21">
        <v>4.093493572442874</v>
      </c>
      <c r="AH21">
        <v>6.1126094630806351</v>
      </c>
      <c r="AI21">
        <v>0.66881783551777285</v>
      </c>
      <c r="AJ21">
        <v>7.4829912337926521</v>
      </c>
      <c r="AK21">
        <v>2.120814008905918</v>
      </c>
      <c r="AL21">
        <v>32.395043635097807</v>
      </c>
      <c r="AM21">
        <v>0.31522528650644038</v>
      </c>
      <c r="AN21">
        <v>10.28485572493074</v>
      </c>
    </row>
    <row r="22" spans="1:40" x14ac:dyDescent="0.45">
      <c r="A22" s="1" t="s">
        <v>451</v>
      </c>
      <c r="B22">
        <v>0.66541095443913068</v>
      </c>
      <c r="C22">
        <v>6.2698743205579555E-2</v>
      </c>
      <c r="D22">
        <v>1.5243424632359779E-2</v>
      </c>
      <c r="E22">
        <v>3.3276095647507341E-3</v>
      </c>
      <c r="F22">
        <v>313.55194346883383</v>
      </c>
      <c r="G22">
        <v>1.4543647786195739</v>
      </c>
      <c r="H22">
        <v>0.88273131721762932</v>
      </c>
      <c r="I22">
        <v>5.9354871543371747E-2</v>
      </c>
      <c r="J22">
        <v>0.18013938957018</v>
      </c>
      <c r="K22">
        <v>2.6565171319082231E-2</v>
      </c>
      <c r="L22">
        <v>9.1248813953580518E-2</v>
      </c>
      <c r="M22">
        <v>1.384172907903777</v>
      </c>
      <c r="N22">
        <v>1.029119732007064</v>
      </c>
      <c r="O22">
        <v>2.2425733529602209E-2</v>
      </c>
      <c r="P22">
        <v>5.5719735143898802E-2</v>
      </c>
      <c r="Q22">
        <v>1.046192085883724E-2</v>
      </c>
      <c r="R22">
        <v>7.5763098529351952E-2</v>
      </c>
      <c r="S22">
        <v>0.92903965132392985</v>
      </c>
      <c r="T22">
        <v>0.1129138000734429</v>
      </c>
      <c r="U22">
        <v>0.20201832664172911</v>
      </c>
      <c r="V22">
        <v>0.26894973881846213</v>
      </c>
      <c r="W22">
        <v>1.996325638699423</v>
      </c>
      <c r="X22">
        <v>2.9843481048170062E-3</v>
      </c>
      <c r="Y22">
        <v>2.3096696136362008E-2</v>
      </c>
      <c r="Z22">
        <v>8.6550150675143586E-2</v>
      </c>
      <c r="AA22">
        <v>0.27703245150233019</v>
      </c>
      <c r="AB22">
        <v>9.2106754083448289E-2</v>
      </c>
      <c r="AC22">
        <v>0.45764176628159342</v>
      </c>
      <c r="AD22">
        <v>0.19345884377072689</v>
      </c>
      <c r="AE22">
        <v>0.110315646294673</v>
      </c>
      <c r="AF22">
        <v>9.097725994525209E-2</v>
      </c>
      <c r="AG22">
        <v>0.9086988638588499</v>
      </c>
      <c r="AH22">
        <v>1.2477999185059121</v>
      </c>
      <c r="AI22">
        <v>0.13640127142910119</v>
      </c>
      <c r="AJ22">
        <v>2.0510520992036358</v>
      </c>
      <c r="AK22">
        <v>0.51240245857715083</v>
      </c>
      <c r="AL22">
        <v>3.653813627221091</v>
      </c>
      <c r="AM22">
        <v>7.6835840869067196E-2</v>
      </c>
      <c r="AN22">
        <v>5.2856338890653296</v>
      </c>
    </row>
    <row r="23" spans="1:40" x14ac:dyDescent="0.45">
      <c r="A23" s="1" t="s">
        <v>452</v>
      </c>
      <c r="B23">
        <v>0.3070595027239017</v>
      </c>
      <c r="C23">
        <v>2.7168029061927331E-2</v>
      </c>
      <c r="D23">
        <v>6.2618450426318271E-3</v>
      </c>
      <c r="E23">
        <v>1.2347185184338129E-3</v>
      </c>
      <c r="F23">
        <v>1.6573558999661699</v>
      </c>
      <c r="G23">
        <v>42.962653554951302</v>
      </c>
      <c r="H23">
        <v>0.1130323499306837</v>
      </c>
      <c r="I23">
        <v>1.6318662946835139E-2</v>
      </c>
      <c r="J23">
        <v>0.15547415982140031</v>
      </c>
      <c r="K23">
        <v>6.3303866505675073E-3</v>
      </c>
      <c r="L23">
        <v>3.7734196342671632E-2</v>
      </c>
      <c r="M23">
        <v>1.021629234546459</v>
      </c>
      <c r="N23">
        <v>0.1845516166383894</v>
      </c>
      <c r="O23">
        <v>1.6028795160792801E-2</v>
      </c>
      <c r="P23">
        <v>2.8647654765523538E-2</v>
      </c>
      <c r="Q23">
        <v>8.5633466304376338E-3</v>
      </c>
      <c r="R23">
        <v>0.25760088429710892</v>
      </c>
      <c r="S23">
        <v>0.82636329696213517</v>
      </c>
      <c r="T23">
        <v>6.2949232138146627E-2</v>
      </c>
      <c r="U23">
        <v>0.21605964951211731</v>
      </c>
      <c r="V23">
        <v>0.1905440295973363</v>
      </c>
      <c r="W23">
        <v>0.20483938723377451</v>
      </c>
      <c r="X23">
        <v>9.9123288669163883E-4</v>
      </c>
      <c r="Y23">
        <v>1.641149004633511E-2</v>
      </c>
      <c r="Z23">
        <v>3.6775244842283561E-2</v>
      </c>
      <c r="AA23">
        <v>0.19306850894496139</v>
      </c>
      <c r="AB23">
        <v>7.8657163590524562E-2</v>
      </c>
      <c r="AC23">
        <v>2.2088379631638189</v>
      </c>
      <c r="AD23">
        <v>6.6425564392856087E-2</v>
      </c>
      <c r="AE23">
        <v>9.4261532558816613E-2</v>
      </c>
      <c r="AF23">
        <v>0.14555115002202251</v>
      </c>
      <c r="AG23">
        <v>0.2306814352181866</v>
      </c>
      <c r="AH23">
        <v>7.1547138154016308</v>
      </c>
      <c r="AI23">
        <v>0.15371742656951731</v>
      </c>
      <c r="AJ23">
        <v>1.256658476737166</v>
      </c>
      <c r="AK23">
        <v>0.4020010260313604</v>
      </c>
      <c r="AL23">
        <v>1.4066528778446981</v>
      </c>
      <c r="AM23">
        <v>1.835627306995135E-2</v>
      </c>
      <c r="AN23">
        <v>0.64804245387303705</v>
      </c>
    </row>
    <row r="24" spans="1:40" x14ac:dyDescent="0.45">
      <c r="A24" s="1" t="s">
        <v>453</v>
      </c>
      <c r="B24">
        <v>5.6503949145371317</v>
      </c>
      <c r="C24">
        <v>0.6996596502541288</v>
      </c>
      <c r="D24">
        <v>0.1583998177705333</v>
      </c>
      <c r="E24">
        <v>6.5313832967941687E-2</v>
      </c>
      <c r="F24">
        <v>2.175025475622157</v>
      </c>
      <c r="G24">
        <v>0.72054996858791087</v>
      </c>
      <c r="H24">
        <v>19.432737919596601</v>
      </c>
      <c r="I24">
        <v>3.6228424012548408</v>
      </c>
      <c r="J24">
        <v>10.15925239324379</v>
      </c>
      <c r="K24">
        <v>0.38781941402660058</v>
      </c>
      <c r="L24">
        <v>2.4839627303751048</v>
      </c>
      <c r="M24">
        <v>29.111088547966649</v>
      </c>
      <c r="N24">
        <v>0.49095041600760009</v>
      </c>
      <c r="O24">
        <v>0.22861383676288391</v>
      </c>
      <c r="P24">
        <v>0.61434403833142881</v>
      </c>
      <c r="Q24">
        <v>0.13200471809609909</v>
      </c>
      <c r="R24">
        <v>0.29254988428243128</v>
      </c>
      <c r="S24">
        <v>3.5404255439585621</v>
      </c>
      <c r="T24">
        <v>0.33813820582694892</v>
      </c>
      <c r="U24">
        <v>2.4556747597048889</v>
      </c>
      <c r="V24">
        <v>2.840101676419637</v>
      </c>
      <c r="W24">
        <v>4.6726199792719703</v>
      </c>
      <c r="X24">
        <v>2.993892076397766E-2</v>
      </c>
      <c r="Y24">
        <v>0.1000933412030254</v>
      </c>
      <c r="Z24">
        <v>0.98528902821230369</v>
      </c>
      <c r="AA24">
        <v>1.340850317076778</v>
      </c>
      <c r="AB24">
        <v>1.27377919556549</v>
      </c>
      <c r="AC24">
        <v>4.7163355853229989</v>
      </c>
      <c r="AD24">
        <v>3.260786428510523</v>
      </c>
      <c r="AE24">
        <v>12.07836859446677</v>
      </c>
      <c r="AF24">
        <v>2.867019989109064</v>
      </c>
      <c r="AG24">
        <v>13.698169892418219</v>
      </c>
      <c r="AH24">
        <v>36.730223876184738</v>
      </c>
      <c r="AI24">
        <v>2.388998365378681</v>
      </c>
      <c r="AJ24">
        <v>14.39870024231978</v>
      </c>
      <c r="AK24">
        <v>7.1531032511636186</v>
      </c>
      <c r="AL24">
        <v>158.2433376495899</v>
      </c>
      <c r="AM24">
        <v>2.575146207659416</v>
      </c>
      <c r="AN24">
        <v>30.701897475496398</v>
      </c>
    </row>
    <row r="25" spans="1:40" x14ac:dyDescent="0.45">
      <c r="A25" s="1" t="s">
        <v>454</v>
      </c>
      <c r="B25">
        <v>35.644334821759692</v>
      </c>
      <c r="C25">
        <v>3.2927641500062661</v>
      </c>
      <c r="D25">
        <v>1.17144335160053</v>
      </c>
      <c r="E25">
        <v>1.4216344668976799</v>
      </c>
      <c r="F25">
        <v>8.0721004989232963</v>
      </c>
      <c r="G25">
        <v>5.7101979528728632</v>
      </c>
      <c r="H25">
        <v>19.37769389456993</v>
      </c>
      <c r="I25">
        <v>2.271417358411608</v>
      </c>
      <c r="J25">
        <v>1.3947058539467441</v>
      </c>
      <c r="K25">
        <v>0.67393402591674501</v>
      </c>
      <c r="L25">
        <v>3.4186516148621822</v>
      </c>
      <c r="M25">
        <v>9.5933096270610374</v>
      </c>
      <c r="N25">
        <v>2.0666461036165731</v>
      </c>
      <c r="O25">
        <v>0.44995671736586001</v>
      </c>
      <c r="P25">
        <v>1.4014308310021619</v>
      </c>
      <c r="Q25">
        <v>0.18460338494885681</v>
      </c>
      <c r="R25">
        <v>1.485134992276794</v>
      </c>
      <c r="S25">
        <v>6.0626965145393186</v>
      </c>
      <c r="T25">
        <v>1.9839198410256771</v>
      </c>
      <c r="U25">
        <v>3.505650900451748</v>
      </c>
      <c r="V25">
        <v>6.6214651089413019</v>
      </c>
      <c r="W25">
        <v>14.884178346467319</v>
      </c>
      <c r="X25">
        <v>0.123784420923871</v>
      </c>
      <c r="Y25">
        <v>0.46826249983353108</v>
      </c>
      <c r="Z25">
        <v>2.714393566250636</v>
      </c>
      <c r="AA25">
        <v>6.5557734994262233</v>
      </c>
      <c r="AB25">
        <v>1.431629847805078</v>
      </c>
      <c r="AC25">
        <v>10.652890256913199</v>
      </c>
      <c r="AD25">
        <v>14.0327438840482</v>
      </c>
      <c r="AE25">
        <v>10.97122562171103</v>
      </c>
      <c r="AF25">
        <v>11.75343667420583</v>
      </c>
      <c r="AG25">
        <v>36.324305059025463</v>
      </c>
      <c r="AH25">
        <v>78.99959203397465</v>
      </c>
      <c r="AI25">
        <v>9.1954919557198238</v>
      </c>
      <c r="AJ25">
        <v>61.051425518512303</v>
      </c>
      <c r="AK25">
        <v>27.500675188860519</v>
      </c>
      <c r="AL25">
        <v>71.543770301968564</v>
      </c>
      <c r="AM25">
        <v>0.57524656148519071</v>
      </c>
      <c r="AN25">
        <v>9.553067656049878</v>
      </c>
    </row>
    <row r="26" spans="1:40" x14ac:dyDescent="0.45">
      <c r="A26" s="1" t="s">
        <v>455</v>
      </c>
      <c r="B26">
        <v>2.071738929280464</v>
      </c>
      <c r="C26">
        <v>0.2150329921118759</v>
      </c>
      <c r="D26">
        <v>7.4083036771441207E-2</v>
      </c>
      <c r="E26">
        <v>5.1118391696159102E-2</v>
      </c>
      <c r="F26">
        <v>0.62642862359194862</v>
      </c>
      <c r="G26">
        <v>0.20584201684427841</v>
      </c>
      <c r="H26">
        <v>3.657446625509829</v>
      </c>
      <c r="I26">
        <v>0.45654575230626099</v>
      </c>
      <c r="J26">
        <v>9.4928298824885515E-2</v>
      </c>
      <c r="K26">
        <v>8.6041008153570103E-2</v>
      </c>
      <c r="L26">
        <v>0.450155768377693</v>
      </c>
      <c r="M26">
        <v>0.94675156755514267</v>
      </c>
      <c r="N26">
        <v>0.15535095124385259</v>
      </c>
      <c r="O26">
        <v>5.9174586516011651E-2</v>
      </c>
      <c r="P26">
        <v>9.7061463295922024E-2</v>
      </c>
      <c r="Q26">
        <v>2.4358154099878439E-2</v>
      </c>
      <c r="R26">
        <v>0.1119128114880512</v>
      </c>
      <c r="S26">
        <v>0.66593423632895787</v>
      </c>
      <c r="T26">
        <v>0.3136475115359515</v>
      </c>
      <c r="U26">
        <v>0.81840721132851268</v>
      </c>
      <c r="V26">
        <v>1.3547644904169771</v>
      </c>
      <c r="W26">
        <v>2.5619112306857019</v>
      </c>
      <c r="X26">
        <v>2.116707069464786E-2</v>
      </c>
      <c r="Y26">
        <v>5.5317431519803388E-2</v>
      </c>
      <c r="Z26">
        <v>0.70298640326196493</v>
      </c>
      <c r="AA26">
        <v>0.87782549731612458</v>
      </c>
      <c r="AB26">
        <v>0.30591780699546239</v>
      </c>
      <c r="AC26">
        <v>9.2023157019038386</v>
      </c>
      <c r="AD26">
        <v>2.7545900395770602</v>
      </c>
      <c r="AE26">
        <v>0.8154507495720299</v>
      </c>
      <c r="AF26">
        <v>2.433886693278466</v>
      </c>
      <c r="AG26">
        <v>3.784846619351617</v>
      </c>
      <c r="AH26">
        <v>6.7483764795414407</v>
      </c>
      <c r="AI26">
        <v>1.707225454013318</v>
      </c>
      <c r="AJ26">
        <v>10.418303398783101</v>
      </c>
      <c r="AK26">
        <v>4.789371685279411</v>
      </c>
      <c r="AL26">
        <v>12.784463848293781</v>
      </c>
      <c r="AM26">
        <v>0.1166447451019634</v>
      </c>
      <c r="AN26">
        <v>0.53909528142354601</v>
      </c>
    </row>
    <row r="27" spans="1:40" x14ac:dyDescent="0.45">
      <c r="A27" s="1" t="s">
        <v>456</v>
      </c>
      <c r="B27">
        <v>68.834476044586538</v>
      </c>
      <c r="C27">
        <v>5.8231658138400881</v>
      </c>
      <c r="D27">
        <v>1.9081435500009329</v>
      </c>
      <c r="E27">
        <v>0.32913325397034671</v>
      </c>
      <c r="F27">
        <v>16.527583776151211</v>
      </c>
      <c r="G27">
        <v>6.8761495219448596</v>
      </c>
      <c r="H27">
        <v>61.31396841650313</v>
      </c>
      <c r="I27">
        <v>8.2792899433387106</v>
      </c>
      <c r="J27">
        <v>7.4232428732152202</v>
      </c>
      <c r="K27">
        <v>4.7827663905447766</v>
      </c>
      <c r="L27">
        <v>28.514433722158191</v>
      </c>
      <c r="M27">
        <v>21.33698917602273</v>
      </c>
      <c r="N27">
        <v>4.9389700570310806</v>
      </c>
      <c r="O27">
        <v>1.8820807172450511</v>
      </c>
      <c r="P27">
        <v>5.829529603108826</v>
      </c>
      <c r="Q27">
        <v>0.80926634509185891</v>
      </c>
      <c r="R27">
        <v>3.358212200795911</v>
      </c>
      <c r="S27">
        <v>42.79954042018381</v>
      </c>
      <c r="T27">
        <v>4.7771045176998879</v>
      </c>
      <c r="U27">
        <v>14.441962639410621</v>
      </c>
      <c r="V27">
        <v>738.82898589463161</v>
      </c>
      <c r="W27">
        <v>366.75866948171199</v>
      </c>
      <c r="X27">
        <v>1.095910044841246</v>
      </c>
      <c r="Y27">
        <v>1.2029808141552201</v>
      </c>
      <c r="Z27">
        <v>21.660270371279289</v>
      </c>
      <c r="AA27">
        <v>16.694140662912119</v>
      </c>
      <c r="AB27">
        <v>5.2475296826553377</v>
      </c>
      <c r="AC27">
        <v>19.42031581607279</v>
      </c>
      <c r="AD27">
        <v>25.960412841868141</v>
      </c>
      <c r="AE27">
        <v>5.84744109219133</v>
      </c>
      <c r="AF27">
        <v>13.8585568216953</v>
      </c>
      <c r="AG27">
        <v>98.097080582307683</v>
      </c>
      <c r="AH27">
        <v>79.42906704546634</v>
      </c>
      <c r="AI27">
        <v>16.1662071898702</v>
      </c>
      <c r="AJ27">
        <v>142.2233556142549</v>
      </c>
      <c r="AK27">
        <v>59.501738286223009</v>
      </c>
      <c r="AL27">
        <v>254.2674222647511</v>
      </c>
      <c r="AM27">
        <v>10.499160863519149</v>
      </c>
      <c r="AN27">
        <v>24.200733395341121</v>
      </c>
    </row>
    <row r="28" spans="1:40" x14ac:dyDescent="0.45">
      <c r="A28" s="1" t="s">
        <v>457</v>
      </c>
      <c r="B28">
        <v>4.4553488476134513</v>
      </c>
      <c r="C28">
        <v>0.41049056773763148</v>
      </c>
      <c r="D28">
        <v>0.1119201738594736</v>
      </c>
      <c r="E28">
        <v>3.0929677295628361E-2</v>
      </c>
      <c r="F28">
        <v>4.0987010105753807</v>
      </c>
      <c r="G28">
        <v>1.472400190534906</v>
      </c>
      <c r="H28">
        <v>2.307207865443385</v>
      </c>
      <c r="I28">
        <v>0.32724417273437101</v>
      </c>
      <c r="J28">
        <v>3.4837329839125841</v>
      </c>
      <c r="K28">
        <v>0.1013353796541434</v>
      </c>
      <c r="L28">
        <v>0.63060231261268507</v>
      </c>
      <c r="M28">
        <v>3.520405975682118</v>
      </c>
      <c r="N28">
        <v>1.417100747805792</v>
      </c>
      <c r="O28">
        <v>0.17568755941358449</v>
      </c>
      <c r="P28">
        <v>0.53029619269100681</v>
      </c>
      <c r="Q28">
        <v>0.1848626726958498</v>
      </c>
      <c r="R28">
        <v>1.0638123076361361</v>
      </c>
      <c r="S28">
        <v>16.453434260116321</v>
      </c>
      <c r="T28">
        <v>1.235112059920584</v>
      </c>
      <c r="U28">
        <v>1.8377686523606429</v>
      </c>
      <c r="V28">
        <v>3.291826438110474</v>
      </c>
      <c r="W28">
        <v>2.7912290984289601</v>
      </c>
      <c r="X28">
        <v>1.7296033709649841E-2</v>
      </c>
      <c r="Y28">
        <v>0.21259561550637629</v>
      </c>
      <c r="Z28">
        <v>0.77059573585517449</v>
      </c>
      <c r="AA28">
        <v>2.5376033320386329</v>
      </c>
      <c r="AB28">
        <v>0.57877828553719013</v>
      </c>
      <c r="AC28">
        <v>4.902767877434556</v>
      </c>
      <c r="AD28">
        <v>1.05915510219534</v>
      </c>
      <c r="AE28">
        <v>2.0444391792557122</v>
      </c>
      <c r="AF28">
        <v>0.81787513360777053</v>
      </c>
      <c r="AG28">
        <v>3.3883358143202709</v>
      </c>
      <c r="AH28">
        <v>11.79083425292534</v>
      </c>
      <c r="AI28">
        <v>1.5790920520982621</v>
      </c>
      <c r="AJ28">
        <v>22.451986062692509</v>
      </c>
      <c r="AK28">
        <v>5.4176813881216086</v>
      </c>
      <c r="AL28">
        <v>18.778455211405259</v>
      </c>
      <c r="AM28">
        <v>0.25630157134182369</v>
      </c>
      <c r="AN28">
        <v>2.2854805728421019</v>
      </c>
    </row>
    <row r="29" spans="1:40" x14ac:dyDescent="0.45">
      <c r="A29" s="1" t="s">
        <v>458</v>
      </c>
      <c r="B29">
        <v>3.8890720170723698</v>
      </c>
      <c r="C29">
        <v>0.34051569155564981</v>
      </c>
      <c r="D29">
        <v>9.2727434274169393E-2</v>
      </c>
      <c r="E29">
        <v>2.4494623706421671E-2</v>
      </c>
      <c r="F29">
        <v>3.519770635858892</v>
      </c>
      <c r="G29">
        <v>1.2256295513310129</v>
      </c>
      <c r="H29">
        <v>2.203305708364546</v>
      </c>
      <c r="I29">
        <v>0.21482430092084009</v>
      </c>
      <c r="J29">
        <v>2.835328565750094</v>
      </c>
      <c r="K29">
        <v>8.9044086126937594E-2</v>
      </c>
      <c r="L29">
        <v>0.50636752965195531</v>
      </c>
      <c r="M29">
        <v>2.8974208581673642</v>
      </c>
      <c r="N29">
        <v>1.176079768868608</v>
      </c>
      <c r="O29">
        <v>0.14518804518852921</v>
      </c>
      <c r="P29">
        <v>0.44208498703689891</v>
      </c>
      <c r="Q29">
        <v>0.15330548976145389</v>
      </c>
      <c r="R29">
        <v>1.866056146700644</v>
      </c>
      <c r="S29">
        <v>13.77713065169212</v>
      </c>
      <c r="T29">
        <v>1.0418343965539261</v>
      </c>
      <c r="U29">
        <v>1.428481816515053</v>
      </c>
      <c r="V29">
        <v>2.6717082723918608</v>
      </c>
      <c r="W29">
        <v>2.276502991870919</v>
      </c>
      <c r="X29">
        <v>1.42979379157075E-2</v>
      </c>
      <c r="Y29">
        <v>0.1766281617182931</v>
      </c>
      <c r="Z29">
        <v>0.63453093632934321</v>
      </c>
      <c r="AA29">
        <v>2.0976035549227192</v>
      </c>
      <c r="AB29">
        <v>0.45982544372175671</v>
      </c>
      <c r="AC29">
        <v>4.0834043472118129</v>
      </c>
      <c r="AD29">
        <v>1.0831989293711271</v>
      </c>
      <c r="AE29">
        <v>1.5842048556085151</v>
      </c>
      <c r="AF29">
        <v>1.0469289205050829</v>
      </c>
      <c r="AG29">
        <v>3.5867299058547411</v>
      </c>
      <c r="AH29">
        <v>14.882462416655191</v>
      </c>
      <c r="AI29">
        <v>1.644806299160001</v>
      </c>
      <c r="AJ29">
        <v>19.330320278650621</v>
      </c>
      <c r="AK29">
        <v>5.4575087466091814</v>
      </c>
      <c r="AL29">
        <v>12.921103210721579</v>
      </c>
      <c r="AM29">
        <v>0.20906869669880701</v>
      </c>
      <c r="AN29">
        <v>2.795667154659538</v>
      </c>
    </row>
    <row r="30" spans="1:40" x14ac:dyDescent="0.45">
      <c r="A30" s="1" t="s">
        <v>459</v>
      </c>
      <c r="B30">
        <v>6.4441271614638724</v>
      </c>
      <c r="C30">
        <v>0.5975394740380191</v>
      </c>
      <c r="D30">
        <v>0.1607689088149728</v>
      </c>
      <c r="E30">
        <v>4.0738179796702231E-2</v>
      </c>
      <c r="F30">
        <v>5.7521851255567462</v>
      </c>
      <c r="G30">
        <v>2.084925858622932</v>
      </c>
      <c r="H30">
        <v>3.5054421145812542</v>
      </c>
      <c r="I30">
        <v>0.41466936392298692</v>
      </c>
      <c r="J30">
        <v>4.7940762639272103</v>
      </c>
      <c r="K30">
        <v>0.14712163725760791</v>
      </c>
      <c r="L30">
        <v>0.90245805429994064</v>
      </c>
      <c r="M30">
        <v>4.9221022327152744</v>
      </c>
      <c r="N30">
        <v>2.0005727459626681</v>
      </c>
      <c r="O30">
        <v>0.24527547693581869</v>
      </c>
      <c r="P30">
        <v>0.76358717432039735</v>
      </c>
      <c r="Q30">
        <v>0.25936007634177571</v>
      </c>
      <c r="R30">
        <v>1.5232840701050889</v>
      </c>
      <c r="S30">
        <v>23.316270363451931</v>
      </c>
      <c r="T30">
        <v>1.7434166505747379</v>
      </c>
      <c r="U30">
        <v>2.4354794187044542</v>
      </c>
      <c r="V30">
        <v>4.5941128274591474</v>
      </c>
      <c r="W30">
        <v>4.0962718337679691</v>
      </c>
      <c r="X30">
        <v>2.4335019937990369E-2</v>
      </c>
      <c r="Y30">
        <v>0.29864874342609549</v>
      </c>
      <c r="Z30">
        <v>1.0745408340579921</v>
      </c>
      <c r="AA30">
        <v>3.5428178141039339</v>
      </c>
      <c r="AB30">
        <v>0.78539405787184458</v>
      </c>
      <c r="AC30">
        <v>6.8254167285694596</v>
      </c>
      <c r="AD30">
        <v>1.421805039605464</v>
      </c>
      <c r="AE30">
        <v>2.7828489676428658</v>
      </c>
      <c r="AF30">
        <v>1.0400478635799051</v>
      </c>
      <c r="AG30">
        <v>5.0415977050741896</v>
      </c>
      <c r="AH30">
        <v>16.652434272435318</v>
      </c>
      <c r="AI30">
        <v>2.1993512973652081</v>
      </c>
      <c r="AJ30">
        <v>31.609612355574662</v>
      </c>
      <c r="AK30">
        <v>7.3886695413375936</v>
      </c>
      <c r="AL30">
        <v>24.83085795351025</v>
      </c>
      <c r="AM30">
        <v>0.35499909226640392</v>
      </c>
      <c r="AN30">
        <v>1.9962099041146819</v>
      </c>
    </row>
    <row r="31" spans="1:40" x14ac:dyDescent="0.45">
      <c r="A31" s="1" t="s">
        <v>460</v>
      </c>
      <c r="B31">
        <v>25.241651141206749</v>
      </c>
      <c r="C31">
        <v>1.5217016583590379</v>
      </c>
      <c r="D31">
        <v>0.261273959343722</v>
      </c>
      <c r="E31">
        <v>8.869197742276097E-2</v>
      </c>
      <c r="F31">
        <v>6.3610923742813013</v>
      </c>
      <c r="G31">
        <v>2.3217561458477332</v>
      </c>
      <c r="H31">
        <v>11.710215124751761</v>
      </c>
      <c r="I31">
        <v>0.97358501390678565</v>
      </c>
      <c r="J31">
        <v>5.2539098545950784</v>
      </c>
      <c r="K31">
        <v>4.0745592341708106</v>
      </c>
      <c r="L31">
        <v>10.882130484484421</v>
      </c>
      <c r="M31">
        <v>5.6934747618320971</v>
      </c>
      <c r="N31">
        <v>2.2081562013130278</v>
      </c>
      <c r="O31">
        <v>0.33540777780805442</v>
      </c>
      <c r="P31">
        <v>1.0573061028403929</v>
      </c>
      <c r="Q31">
        <v>0.3033472913362853</v>
      </c>
      <c r="R31">
        <v>1.738689715152157</v>
      </c>
      <c r="S31">
        <v>25.406810203828339</v>
      </c>
      <c r="T31">
        <v>2.3242212009358281</v>
      </c>
      <c r="U31">
        <v>3.2092490036300001</v>
      </c>
      <c r="V31">
        <v>6.1314645289186904</v>
      </c>
      <c r="W31">
        <v>7.1870948872190512</v>
      </c>
      <c r="X31">
        <v>3.6563112753558433E-2</v>
      </c>
      <c r="Y31">
        <v>0.33115596487538379</v>
      </c>
      <c r="Z31">
        <v>1.404351303637154</v>
      </c>
      <c r="AA31">
        <v>4.016718258178134</v>
      </c>
      <c r="AB31">
        <v>1.00953539259043</v>
      </c>
      <c r="AC31">
        <v>16.22774926519595</v>
      </c>
      <c r="AD31">
        <v>3.0427340962556939</v>
      </c>
      <c r="AE31">
        <v>3.065689176014752</v>
      </c>
      <c r="AF31">
        <v>1.6548868533908441</v>
      </c>
      <c r="AG31">
        <v>13.76048197339669</v>
      </c>
      <c r="AH31">
        <v>20.66197238604483</v>
      </c>
      <c r="AI31">
        <v>3.1636841178565498</v>
      </c>
      <c r="AJ31">
        <v>43.740437387742062</v>
      </c>
      <c r="AK31">
        <v>10.16592560242576</v>
      </c>
      <c r="AL31">
        <v>45.79674092322233</v>
      </c>
      <c r="AM31">
        <v>0.44572442876117879</v>
      </c>
      <c r="AN31">
        <v>18.819698144148092</v>
      </c>
    </row>
    <row r="32" spans="1:40" x14ac:dyDescent="0.45">
      <c r="A32" s="1" t="s">
        <v>461</v>
      </c>
      <c r="B32">
        <v>23.162729790651071</v>
      </c>
      <c r="C32">
        <v>4.0313394458434182</v>
      </c>
      <c r="D32">
        <v>0.61529866338137917</v>
      </c>
      <c r="E32">
        <v>0.12762201327021261</v>
      </c>
      <c r="F32">
        <v>14.93817842844061</v>
      </c>
      <c r="G32">
        <v>5.5469960660502808</v>
      </c>
      <c r="H32">
        <v>19.158717894992321</v>
      </c>
      <c r="I32">
        <v>2.3074331112591651</v>
      </c>
      <c r="J32">
        <v>12.425524084502969</v>
      </c>
      <c r="K32">
        <v>1.934076688104458</v>
      </c>
      <c r="L32">
        <v>3.7990448971259929</v>
      </c>
      <c r="M32">
        <v>14.40314035661153</v>
      </c>
      <c r="N32">
        <v>5.2512007576264521</v>
      </c>
      <c r="O32">
        <v>0.65929280164964565</v>
      </c>
      <c r="P32">
        <v>2.092128366756604</v>
      </c>
      <c r="Q32">
        <v>0.6900448323982703</v>
      </c>
      <c r="R32">
        <v>4.1130374228269106</v>
      </c>
      <c r="S32">
        <v>61.740097072374986</v>
      </c>
      <c r="T32">
        <v>4.7246416495839911</v>
      </c>
      <c r="U32">
        <v>8.4269580267476325</v>
      </c>
      <c r="V32">
        <v>15.413436795380489</v>
      </c>
      <c r="W32">
        <v>15.94149634878919</v>
      </c>
      <c r="X32">
        <v>8.4695342385428071E-2</v>
      </c>
      <c r="Y32">
        <v>0.77976513586789153</v>
      </c>
      <c r="Z32">
        <v>3.132540096954568</v>
      </c>
      <c r="AA32">
        <v>9.3843637755774161</v>
      </c>
      <c r="AB32">
        <v>2.636192042937981</v>
      </c>
      <c r="AC32">
        <v>19.10819603287279</v>
      </c>
      <c r="AD32">
        <v>5.785949127380821</v>
      </c>
      <c r="AE32">
        <v>7.1151165967612826</v>
      </c>
      <c r="AF32">
        <v>3.6631172178564388</v>
      </c>
      <c r="AG32">
        <v>25.577394045546551</v>
      </c>
      <c r="AH32">
        <v>47.446352974716568</v>
      </c>
      <c r="AI32">
        <v>6.9651639076532987</v>
      </c>
      <c r="AJ32">
        <v>90.864749154019563</v>
      </c>
      <c r="AK32">
        <v>23.041939186794309</v>
      </c>
      <c r="AL32">
        <v>113.8842286516074</v>
      </c>
      <c r="AM32">
        <v>1.2041220523269109</v>
      </c>
      <c r="AN32">
        <v>30.614720705653301</v>
      </c>
    </row>
    <row r="33" spans="1:40" x14ac:dyDescent="0.45">
      <c r="A33" s="1" t="s">
        <v>462</v>
      </c>
      <c r="B33">
        <v>19.945755517837611</v>
      </c>
      <c r="C33">
        <v>0.45586488934055219</v>
      </c>
      <c r="D33">
        <v>0.1189169694276298</v>
      </c>
      <c r="E33">
        <v>5.9213686602260833E-2</v>
      </c>
      <c r="F33">
        <v>3.3023363476997911</v>
      </c>
      <c r="G33">
        <v>1.1858983651263</v>
      </c>
      <c r="H33">
        <v>4.3634838446102311</v>
      </c>
      <c r="I33">
        <v>0.27545231523895541</v>
      </c>
      <c r="J33">
        <v>2.744916848418836</v>
      </c>
      <c r="K33">
        <v>0.22879679552186261</v>
      </c>
      <c r="L33">
        <v>0.64946291576895476</v>
      </c>
      <c r="M33">
        <v>2.8497535847818769</v>
      </c>
      <c r="N33">
        <v>1.1648219419785339</v>
      </c>
      <c r="O33">
        <v>0.14359491320430989</v>
      </c>
      <c r="P33">
        <v>0.42852670254133501</v>
      </c>
      <c r="Q33">
        <v>0.14851528145715129</v>
      </c>
      <c r="R33">
        <v>0.87035323352862859</v>
      </c>
      <c r="S33">
        <v>13.205956447135589</v>
      </c>
      <c r="T33">
        <v>1.008414930236432</v>
      </c>
      <c r="U33">
        <v>1.424753856685806</v>
      </c>
      <c r="V33">
        <v>2.720871328861572</v>
      </c>
      <c r="W33">
        <v>2.810810496937139</v>
      </c>
      <c r="X33">
        <v>1.5994049922794049E-2</v>
      </c>
      <c r="Y33">
        <v>0.17064075973946971</v>
      </c>
      <c r="Z33">
        <v>0.63332870871956337</v>
      </c>
      <c r="AA33">
        <v>2.0596623509201128</v>
      </c>
      <c r="AB33">
        <v>0.45440114625386657</v>
      </c>
      <c r="AC33">
        <v>11.35268529740924</v>
      </c>
      <c r="AD33">
        <v>1.118154175592921</v>
      </c>
      <c r="AE33">
        <v>1.559705625116552</v>
      </c>
      <c r="AF33">
        <v>0.75635142354412543</v>
      </c>
      <c r="AG33">
        <v>5.9779071459575528</v>
      </c>
      <c r="AH33">
        <v>9.8875722659449998</v>
      </c>
      <c r="AI33">
        <v>1.4514155182801221</v>
      </c>
      <c r="AJ33">
        <v>18.787065145520121</v>
      </c>
      <c r="AK33">
        <v>4.7469287283977222</v>
      </c>
      <c r="AL33">
        <v>20.10607646180237</v>
      </c>
      <c r="AM33">
        <v>0.2092936596603158</v>
      </c>
      <c r="AN33">
        <v>8.681467779861844</v>
      </c>
    </row>
    <row r="34" spans="1:40" x14ac:dyDescent="0.45">
      <c r="A34" s="1" t="s">
        <v>463</v>
      </c>
      <c r="B34">
        <v>16.397988074748149</v>
      </c>
      <c r="C34">
        <v>1.510093541325638</v>
      </c>
      <c r="D34">
        <v>0.40873325060460441</v>
      </c>
      <c r="E34">
        <v>0.1064682936629346</v>
      </c>
      <c r="F34">
        <v>15.29684829331925</v>
      </c>
      <c r="G34">
        <v>5.4896788737900328</v>
      </c>
      <c r="H34">
        <v>6.6760756203437142</v>
      </c>
      <c r="I34">
        <v>0.88851490266857192</v>
      </c>
      <c r="J34">
        <v>12.749252244200591</v>
      </c>
      <c r="K34">
        <v>0.33055634845751342</v>
      </c>
      <c r="L34">
        <v>2.1996519055207422</v>
      </c>
      <c r="M34">
        <v>13.010055407755591</v>
      </c>
      <c r="N34">
        <v>5.2854325330114564</v>
      </c>
      <c r="O34">
        <v>0.64951304325373083</v>
      </c>
      <c r="P34">
        <v>1.968763823632923</v>
      </c>
      <c r="Q34">
        <v>0.68836011160425725</v>
      </c>
      <c r="R34">
        <v>4.0432858477456346</v>
      </c>
      <c r="S34">
        <v>79.094621838517654</v>
      </c>
      <c r="T34">
        <v>4.7012712967152037</v>
      </c>
      <c r="U34">
        <v>6.3693054439183143</v>
      </c>
      <c r="V34">
        <v>11.76625516287244</v>
      </c>
      <c r="W34">
        <v>9.8881139741881316</v>
      </c>
      <c r="X34">
        <v>6.2345701900776561E-2</v>
      </c>
      <c r="Y34">
        <v>0.79318043419947104</v>
      </c>
      <c r="Z34">
        <v>2.811887856932223</v>
      </c>
      <c r="AA34">
        <v>9.3848729864310219</v>
      </c>
      <c r="AB34">
        <v>2.0575718277771222</v>
      </c>
      <c r="AC34">
        <v>18.21794263563363</v>
      </c>
      <c r="AD34">
        <v>3.553825142076533</v>
      </c>
      <c r="AE34">
        <v>7.1090925011738699</v>
      </c>
      <c r="AF34">
        <v>2.6399951632605601</v>
      </c>
      <c r="AG34">
        <v>12.094926840884829</v>
      </c>
      <c r="AH34">
        <v>43.782346494108261</v>
      </c>
      <c r="AI34">
        <v>5.6826485506911251</v>
      </c>
      <c r="AJ34">
        <v>96.621754783080178</v>
      </c>
      <c r="AK34">
        <v>19.283891903502919</v>
      </c>
      <c r="AL34">
        <v>58.007336911388073</v>
      </c>
      <c r="AM34">
        <v>0.94330360891982512</v>
      </c>
      <c r="AN34">
        <v>6.9962970872014463</v>
      </c>
    </row>
    <row r="35" spans="1:40" x14ac:dyDescent="0.45">
      <c r="A35" s="1" t="s">
        <v>464</v>
      </c>
      <c r="B35">
        <v>22.74954906444303</v>
      </c>
      <c r="C35">
        <v>3.7176208570208948</v>
      </c>
      <c r="D35">
        <v>0.25654807186547179</v>
      </c>
      <c r="E35">
        <v>6.3083426023688147E-2</v>
      </c>
      <c r="F35">
        <v>2.5121790338996912</v>
      </c>
      <c r="G35">
        <v>3.1711853941267178</v>
      </c>
      <c r="H35">
        <v>14.47569962150069</v>
      </c>
      <c r="I35">
        <v>1.644313087995557</v>
      </c>
      <c r="J35">
        <v>1.1017066266841831</v>
      </c>
      <c r="K35">
        <v>0.52868501383758615</v>
      </c>
      <c r="L35">
        <v>2.1726559994314441</v>
      </c>
      <c r="M35">
        <v>7.9182160192122071</v>
      </c>
      <c r="N35">
        <v>0.82892169385944725</v>
      </c>
      <c r="O35">
        <v>0.33046649496747832</v>
      </c>
      <c r="P35">
        <v>1.1266958147644801</v>
      </c>
      <c r="Q35">
        <v>0.81551649583444707</v>
      </c>
      <c r="R35">
        <v>0.80000175102083682</v>
      </c>
      <c r="S35">
        <v>4.2270026483339169</v>
      </c>
      <c r="T35">
        <v>0.69327824109505198</v>
      </c>
      <c r="U35">
        <v>5.2038112011968716</v>
      </c>
      <c r="V35">
        <v>7.6344676798082238</v>
      </c>
      <c r="W35">
        <v>11.79793325280988</v>
      </c>
      <c r="X35">
        <v>9.7104276705488018E-2</v>
      </c>
      <c r="Y35">
        <v>0.38245457442895042</v>
      </c>
      <c r="Z35">
        <v>3.002403371224474</v>
      </c>
      <c r="AA35">
        <v>4.596503892459789</v>
      </c>
      <c r="AB35">
        <v>1.6285426779485599</v>
      </c>
      <c r="AC35">
        <v>3.352458012250378</v>
      </c>
      <c r="AD35">
        <v>5.4514113871533976</v>
      </c>
      <c r="AE35">
        <v>0.99827070564987319</v>
      </c>
      <c r="AF35">
        <v>2.2543844336536671</v>
      </c>
      <c r="AG35">
        <v>18.366792169793261</v>
      </c>
      <c r="AH35">
        <v>10.838021542295669</v>
      </c>
      <c r="AI35">
        <v>2.9206258081770309</v>
      </c>
      <c r="AJ35">
        <v>19.73046560539435</v>
      </c>
      <c r="AK35">
        <v>8.8973057288767574</v>
      </c>
      <c r="AL35">
        <v>91.601068679494759</v>
      </c>
      <c r="AM35">
        <v>0.57775693684067464</v>
      </c>
      <c r="AN35">
        <v>12.169416720254031</v>
      </c>
    </row>
    <row r="36" spans="1:40" x14ac:dyDescent="0.45">
      <c r="A36" s="1" t="s">
        <v>465</v>
      </c>
      <c r="B36">
        <v>15.12466430768694</v>
      </c>
      <c r="C36">
        <v>2.033946657534826</v>
      </c>
      <c r="D36">
        <v>0.69470898626080035</v>
      </c>
      <c r="E36">
        <v>9.5424344008166559E-2</v>
      </c>
      <c r="F36">
        <v>5.1354635627627356</v>
      </c>
      <c r="G36">
        <v>1.3742302509319191</v>
      </c>
      <c r="H36">
        <v>129.9510610164246</v>
      </c>
      <c r="I36">
        <v>22.563896482262528</v>
      </c>
      <c r="J36">
        <v>6.41034909359173</v>
      </c>
      <c r="K36">
        <v>3.1210327728596172</v>
      </c>
      <c r="L36">
        <v>15.10707536086557</v>
      </c>
      <c r="M36">
        <v>7.7954860312490002</v>
      </c>
      <c r="N36">
        <v>1.739999660507789</v>
      </c>
      <c r="O36">
        <v>0.58231645312391311</v>
      </c>
      <c r="P36">
        <v>14.687455580363229</v>
      </c>
      <c r="Q36">
        <v>0.26676203470315901</v>
      </c>
      <c r="R36">
        <v>1.23724462329339</v>
      </c>
      <c r="S36">
        <v>12.28575296386467</v>
      </c>
      <c r="T36">
        <v>1.668453108414834</v>
      </c>
      <c r="U36">
        <v>5.8162712633218261</v>
      </c>
      <c r="V36">
        <v>13.009177751693031</v>
      </c>
      <c r="W36">
        <v>38.137354410572136</v>
      </c>
      <c r="X36">
        <v>0.1631282370928521</v>
      </c>
      <c r="Y36">
        <v>0.38822225528213311</v>
      </c>
      <c r="Z36">
        <v>4.4544231464753921</v>
      </c>
      <c r="AA36">
        <v>4.9958973701226927</v>
      </c>
      <c r="AB36">
        <v>2.10733900479002</v>
      </c>
      <c r="AC36">
        <v>5.87781245069867</v>
      </c>
      <c r="AD36">
        <v>17.254966965952939</v>
      </c>
      <c r="AE36">
        <v>1.7794081607323049</v>
      </c>
      <c r="AF36">
        <v>10.820543857086021</v>
      </c>
      <c r="AG36">
        <v>51.887836137264969</v>
      </c>
      <c r="AH36">
        <v>33.151886467875762</v>
      </c>
      <c r="AI36">
        <v>9.7776869117804832</v>
      </c>
      <c r="AJ36">
        <v>68.31458416884783</v>
      </c>
      <c r="AK36">
        <v>32.996990873358897</v>
      </c>
      <c r="AL36">
        <v>888.41748442773724</v>
      </c>
      <c r="AM36">
        <v>0.69943153926546442</v>
      </c>
      <c r="AN36">
        <v>106.4158784534264</v>
      </c>
    </row>
    <row r="37" spans="1:40" x14ac:dyDescent="0.45">
      <c r="A37" s="1" t="s">
        <v>466</v>
      </c>
      <c r="B37">
        <v>40.485571529494052</v>
      </c>
      <c r="C37">
        <v>5.8595639139029423</v>
      </c>
      <c r="D37">
        <v>3.0347090232325011</v>
      </c>
      <c r="E37">
        <v>0.1069046854381572</v>
      </c>
      <c r="F37">
        <v>8.8428209383059446</v>
      </c>
      <c r="G37">
        <v>2.840715771947659</v>
      </c>
      <c r="H37">
        <v>41.03375588990928</v>
      </c>
      <c r="I37">
        <v>6.1020144514958083</v>
      </c>
      <c r="J37">
        <v>4.5152152876564591</v>
      </c>
      <c r="K37">
        <v>1.594490432286042</v>
      </c>
      <c r="L37">
        <v>9.4260168424118032</v>
      </c>
      <c r="M37">
        <v>25.006199946796951</v>
      </c>
      <c r="N37">
        <v>3.10635668668461</v>
      </c>
      <c r="O37">
        <v>2.4384901106874439</v>
      </c>
      <c r="P37">
        <v>195.37787727501251</v>
      </c>
      <c r="Q37">
        <v>0.74916954279326986</v>
      </c>
      <c r="R37">
        <v>1.277286451641598</v>
      </c>
      <c r="S37">
        <v>18.49315488812654</v>
      </c>
      <c r="T37">
        <v>1.9147361028814189</v>
      </c>
      <c r="U37">
        <v>19.88438501495715</v>
      </c>
      <c r="V37">
        <v>20.503516831810082</v>
      </c>
      <c r="W37">
        <v>25.97918449325492</v>
      </c>
      <c r="X37">
        <v>0.14324871130595229</v>
      </c>
      <c r="Y37">
        <v>2.4904472157719111</v>
      </c>
      <c r="Z37">
        <v>4.9017310184680571</v>
      </c>
      <c r="AA37">
        <v>29.01633876504782</v>
      </c>
      <c r="AB37">
        <v>7.9342625161246954</v>
      </c>
      <c r="AC37">
        <v>18.009796226461759</v>
      </c>
      <c r="AD37">
        <v>15.127403108847529</v>
      </c>
      <c r="AE37">
        <v>2.2056004872553041</v>
      </c>
      <c r="AF37">
        <v>9.3227287798726426</v>
      </c>
      <c r="AG37">
        <v>50.893712708758883</v>
      </c>
      <c r="AH37">
        <v>36.297926691950721</v>
      </c>
      <c r="AI37">
        <v>8.3055780280882203</v>
      </c>
      <c r="AJ37">
        <v>63.779208804970622</v>
      </c>
      <c r="AK37">
        <v>27.440990816147512</v>
      </c>
      <c r="AL37">
        <v>319.52732202640829</v>
      </c>
      <c r="AM37">
        <v>1.9469393599334111</v>
      </c>
      <c r="AN37">
        <v>25.212201709104601</v>
      </c>
    </row>
    <row r="38" spans="1:40" x14ac:dyDescent="0.45">
      <c r="A38" s="1" t="s">
        <v>467</v>
      </c>
      <c r="B38">
        <v>60.084776790915193</v>
      </c>
      <c r="C38">
        <v>6.6609923536772548</v>
      </c>
      <c r="D38">
        <v>1.7237063103817949</v>
      </c>
      <c r="E38">
        <v>0.29630791317002281</v>
      </c>
      <c r="F38">
        <v>18.005271612807451</v>
      </c>
      <c r="G38">
        <v>10.342144150282209</v>
      </c>
      <c r="H38">
        <v>93.220614624136019</v>
      </c>
      <c r="I38">
        <v>8.6556557760200441</v>
      </c>
      <c r="J38">
        <v>3.607099411356681</v>
      </c>
      <c r="K38">
        <v>5.8135802341404306</v>
      </c>
      <c r="L38">
        <v>42.994137478311238</v>
      </c>
      <c r="M38">
        <v>72.107764909000068</v>
      </c>
      <c r="N38">
        <v>4.4541356197732673</v>
      </c>
      <c r="O38">
        <v>14.555479731507839</v>
      </c>
      <c r="P38">
        <v>15.493397435867211</v>
      </c>
      <c r="Q38">
        <v>7.5699716315026357</v>
      </c>
      <c r="R38">
        <v>2.1316531442104498</v>
      </c>
      <c r="S38">
        <v>31.10674424001342</v>
      </c>
      <c r="T38">
        <v>3.2793287651190228</v>
      </c>
      <c r="U38">
        <v>105.70648065522251</v>
      </c>
      <c r="V38">
        <v>72.170850451557115</v>
      </c>
      <c r="W38">
        <v>98.67734523982044</v>
      </c>
      <c r="X38">
        <v>0.39979203229135951</v>
      </c>
      <c r="Y38">
        <v>5.632920236264682</v>
      </c>
      <c r="Z38">
        <v>13.65678015454113</v>
      </c>
      <c r="AA38">
        <v>68.293743096289234</v>
      </c>
      <c r="AB38">
        <v>45.13804707702532</v>
      </c>
      <c r="AC38">
        <v>25.943108363111701</v>
      </c>
      <c r="AD38">
        <v>29.390552283559181</v>
      </c>
      <c r="AE38">
        <v>5.3293952653614909</v>
      </c>
      <c r="AF38">
        <v>9.8621716116689733</v>
      </c>
      <c r="AG38">
        <v>135.17585790034519</v>
      </c>
      <c r="AH38">
        <v>78.521113788948526</v>
      </c>
      <c r="AI38">
        <v>13.493996923284669</v>
      </c>
      <c r="AJ38">
        <v>153.3378421338322</v>
      </c>
      <c r="AK38">
        <v>76.133304486688289</v>
      </c>
      <c r="AL38">
        <v>1006.809559532015</v>
      </c>
      <c r="AM38">
        <v>8.5650335122755408</v>
      </c>
      <c r="AN38">
        <v>102.71439690450229</v>
      </c>
    </row>
    <row r="39" spans="1:40" x14ac:dyDescent="0.45">
      <c r="A39" s="1" t="s">
        <v>468</v>
      </c>
      <c r="B39">
        <v>17.39442983400901</v>
      </c>
      <c r="C39">
        <v>1.6528449726053009</v>
      </c>
      <c r="D39">
        <v>0.47415304243959749</v>
      </c>
      <c r="E39">
        <v>8.3970223108690512E-2</v>
      </c>
      <c r="F39">
        <v>4.553315460079121</v>
      </c>
      <c r="G39">
        <v>2.082214207185237</v>
      </c>
      <c r="H39">
        <v>18.535742287543229</v>
      </c>
      <c r="I39">
        <v>2.2342767974008422</v>
      </c>
      <c r="J39">
        <v>1.3122188202291469</v>
      </c>
      <c r="K39">
        <v>1.5803265487985221</v>
      </c>
      <c r="L39">
        <v>12.35508497338029</v>
      </c>
      <c r="M39">
        <v>30.8147102699314</v>
      </c>
      <c r="N39">
        <v>1.2159629801065699</v>
      </c>
      <c r="O39">
        <v>4.1493120770918299</v>
      </c>
      <c r="P39">
        <v>3.3718431288867139</v>
      </c>
      <c r="Q39">
        <v>1.2814430224545801</v>
      </c>
      <c r="R39">
        <v>0.65476076616849777</v>
      </c>
      <c r="S39">
        <v>12.482498669882959</v>
      </c>
      <c r="T39">
        <v>0.97668398991095373</v>
      </c>
      <c r="U39">
        <v>19.5610246204544</v>
      </c>
      <c r="V39">
        <v>14.23867936864856</v>
      </c>
      <c r="W39">
        <v>19.175544020956419</v>
      </c>
      <c r="X39">
        <v>8.7970830708475251E-2</v>
      </c>
      <c r="Y39">
        <v>1.5794175381269591</v>
      </c>
      <c r="Z39">
        <v>3.2020383601711742</v>
      </c>
      <c r="AA39">
        <v>19.119863425189141</v>
      </c>
      <c r="AB39">
        <v>8.0682533443692961</v>
      </c>
      <c r="AC39">
        <v>9.4441473923144592</v>
      </c>
      <c r="AD39">
        <v>5.6153371354993933</v>
      </c>
      <c r="AE39">
        <v>1.5029891675960489</v>
      </c>
      <c r="AF39">
        <v>2.4550391880976559</v>
      </c>
      <c r="AG39">
        <v>21.641571885087021</v>
      </c>
      <c r="AH39">
        <v>23.110301049228919</v>
      </c>
      <c r="AI39">
        <v>3.0688914896169921</v>
      </c>
      <c r="AJ39">
        <v>36.873380086433137</v>
      </c>
      <c r="AK39">
        <v>14.244323042750869</v>
      </c>
      <c r="AL39">
        <v>213.3032160363357</v>
      </c>
      <c r="AM39">
        <v>7.2099957311968517</v>
      </c>
      <c r="AN39">
        <v>20.027795451130441</v>
      </c>
    </row>
    <row r="40" spans="1:40" x14ac:dyDescent="0.45">
      <c r="A40" s="1" t="s">
        <v>469</v>
      </c>
      <c r="B40">
        <v>1.2826123822252391</v>
      </c>
      <c r="C40">
        <v>9.4627591310827597E-2</v>
      </c>
      <c r="D40">
        <v>3.5527099122990451E-2</v>
      </c>
      <c r="E40">
        <v>4.1283877963836698E-3</v>
      </c>
      <c r="F40">
        <v>0.32603130285552001</v>
      </c>
      <c r="G40">
        <v>0.23048887031599</v>
      </c>
      <c r="H40">
        <v>0.89117752602494793</v>
      </c>
      <c r="I40">
        <v>9.1561087815689529E-2</v>
      </c>
      <c r="J40">
        <v>7.0556197567963025E-2</v>
      </c>
      <c r="K40">
        <v>5.5398852697084729E-2</v>
      </c>
      <c r="L40">
        <v>0.50121293167914482</v>
      </c>
      <c r="M40">
        <v>1.417410888348287</v>
      </c>
      <c r="N40">
        <v>7.1222495122476415E-2</v>
      </c>
      <c r="O40">
        <v>0.11104525384421191</v>
      </c>
      <c r="P40">
        <v>0.59047547804277489</v>
      </c>
      <c r="Q40">
        <v>0.34261402170213318</v>
      </c>
      <c r="R40">
        <v>4.2508664386834129E-2</v>
      </c>
      <c r="S40">
        <v>0.55185574060352016</v>
      </c>
      <c r="T40">
        <v>4.4357570059801441E-2</v>
      </c>
      <c r="U40">
        <v>0.82703057953049253</v>
      </c>
      <c r="V40">
        <v>0.59773574829797205</v>
      </c>
      <c r="W40">
        <v>1.1559346162321531</v>
      </c>
      <c r="X40">
        <v>4.6354323427301673E-3</v>
      </c>
      <c r="Y40">
        <v>8.633148162836736E-2</v>
      </c>
      <c r="Z40">
        <v>0.16460555449747291</v>
      </c>
      <c r="AA40">
        <v>1.008815664343887</v>
      </c>
      <c r="AB40">
        <v>0.42925157636131811</v>
      </c>
      <c r="AC40">
        <v>0.60519026026654754</v>
      </c>
      <c r="AD40">
        <v>0.28840375096634102</v>
      </c>
      <c r="AE40">
        <v>0.1437190743346333</v>
      </c>
      <c r="AF40">
        <v>0.139908169799459</v>
      </c>
      <c r="AG40">
        <v>1.2764504220214219</v>
      </c>
      <c r="AH40">
        <v>1.397420329246124</v>
      </c>
      <c r="AI40">
        <v>0.1824885060631167</v>
      </c>
      <c r="AJ40">
        <v>3.7821735901876048</v>
      </c>
      <c r="AK40">
        <v>1.430294104341792</v>
      </c>
      <c r="AL40">
        <v>12.986929699982939</v>
      </c>
      <c r="AM40">
        <v>7.7502028968534406E-2</v>
      </c>
      <c r="AN40">
        <v>0.63150348887337182</v>
      </c>
    </row>
    <row r="41" spans="1:40" x14ac:dyDescent="0.45">
      <c r="A41" s="1" t="s">
        <v>470</v>
      </c>
      <c r="B41">
        <v>15.329995183756919</v>
      </c>
      <c r="C41">
        <v>1.4871699942642549</v>
      </c>
      <c r="D41">
        <v>0.45399983810322442</v>
      </c>
      <c r="E41">
        <v>4.7811479697274929E-2</v>
      </c>
      <c r="F41">
        <v>3.6563073947224329</v>
      </c>
      <c r="G41">
        <v>2.5928229744382261</v>
      </c>
      <c r="H41">
        <v>14.840808728892879</v>
      </c>
      <c r="I41">
        <v>1.830843229076865</v>
      </c>
      <c r="J41">
        <v>0.82425913530800965</v>
      </c>
      <c r="K41">
        <v>0.83709204008000915</v>
      </c>
      <c r="L41">
        <v>6.2854124436295189</v>
      </c>
      <c r="M41">
        <v>16.77220952332754</v>
      </c>
      <c r="N41">
        <v>0.82926583755801797</v>
      </c>
      <c r="O41">
        <v>1.254451009679252</v>
      </c>
      <c r="P41">
        <v>6.6690368182550088</v>
      </c>
      <c r="Q41">
        <v>3.8408436487194209</v>
      </c>
      <c r="R41">
        <v>0.5350818647254334</v>
      </c>
      <c r="S41">
        <v>6.0155753018434854</v>
      </c>
      <c r="T41">
        <v>0.55693576387140409</v>
      </c>
      <c r="U41">
        <v>9.9745334299634383</v>
      </c>
      <c r="V41">
        <v>7.7963720302101063</v>
      </c>
      <c r="W41">
        <v>12.948470455931581</v>
      </c>
      <c r="X41">
        <v>5.3276682730005867E-2</v>
      </c>
      <c r="Y41">
        <v>0.96831621622306929</v>
      </c>
      <c r="Z41">
        <v>1.76268847193941</v>
      </c>
      <c r="AA41">
        <v>11.35070858768591</v>
      </c>
      <c r="AB41">
        <v>4.6701086698179317</v>
      </c>
      <c r="AC41">
        <v>6.6484872209868948</v>
      </c>
      <c r="AD41">
        <v>3.5251116706081129</v>
      </c>
      <c r="AE41">
        <v>1.6624843014261119</v>
      </c>
      <c r="AF41">
        <v>1.965824314104502</v>
      </c>
      <c r="AG41">
        <v>14.74188577736226</v>
      </c>
      <c r="AH41">
        <v>16.719690944281549</v>
      </c>
      <c r="AI41">
        <v>2.1439929954541159</v>
      </c>
      <c r="AJ41">
        <v>31.825756491871079</v>
      </c>
      <c r="AK41">
        <v>15.26072276350021</v>
      </c>
      <c r="AL41">
        <v>218.94317474409971</v>
      </c>
      <c r="AM41">
        <v>1.032611884983252</v>
      </c>
      <c r="AN41">
        <v>13.96150914829172</v>
      </c>
    </row>
    <row r="42" spans="1:40" x14ac:dyDescent="0.45">
      <c r="A42" s="1" t="s">
        <v>471</v>
      </c>
      <c r="B42">
        <v>2.1192189566809749</v>
      </c>
      <c r="C42">
        <v>0.2427024803212261</v>
      </c>
      <c r="D42">
        <v>7.3335033660837157E-2</v>
      </c>
      <c r="E42">
        <v>1.575962844758234E-2</v>
      </c>
      <c r="F42">
        <v>0.59877309683617008</v>
      </c>
      <c r="G42">
        <v>0.2175717382173504</v>
      </c>
      <c r="H42">
        <v>3.336333665470181</v>
      </c>
      <c r="I42">
        <v>0.3178552227331421</v>
      </c>
      <c r="J42">
        <v>0.36443115686849697</v>
      </c>
      <c r="K42">
        <v>0.25575653250838942</v>
      </c>
      <c r="L42">
        <v>2.4107039408171129</v>
      </c>
      <c r="M42">
        <v>1.518850395638458</v>
      </c>
      <c r="N42">
        <v>0.19403671438812359</v>
      </c>
      <c r="O42">
        <v>0.34988266797096668</v>
      </c>
      <c r="P42">
        <v>0.14189453513211811</v>
      </c>
      <c r="Q42">
        <v>4.4350156856219861E-2</v>
      </c>
      <c r="R42">
        <v>0.16474640483396949</v>
      </c>
      <c r="S42">
        <v>10.01299911004495</v>
      </c>
      <c r="T42">
        <v>0.95569503382102883</v>
      </c>
      <c r="U42">
        <v>1.930272559270215</v>
      </c>
      <c r="V42">
        <v>2.085902040085065</v>
      </c>
      <c r="W42">
        <v>4.4954419573862712</v>
      </c>
      <c r="X42">
        <v>1.957793924830576E-2</v>
      </c>
      <c r="Y42">
        <v>5.4228114292641187</v>
      </c>
      <c r="Z42">
        <v>0.78918230077684726</v>
      </c>
      <c r="AA42">
        <v>60.679609901349771</v>
      </c>
      <c r="AB42">
        <v>1.327102966071853</v>
      </c>
      <c r="AC42">
        <v>1.0612999364518521</v>
      </c>
      <c r="AD42">
        <v>2.220602813859704</v>
      </c>
      <c r="AE42">
        <v>0.30098543400659561</v>
      </c>
      <c r="AF42">
        <v>1.4520961246064721</v>
      </c>
      <c r="AG42">
        <v>4.6272340077095206</v>
      </c>
      <c r="AH42">
        <v>8.7152094154349271</v>
      </c>
      <c r="AI42">
        <v>1.879489559746637</v>
      </c>
      <c r="AJ42">
        <v>24.062986034610351</v>
      </c>
      <c r="AK42">
        <v>7.2396248407944199</v>
      </c>
      <c r="AL42">
        <v>92.453168614714357</v>
      </c>
      <c r="AM42">
        <v>0.54362216863883961</v>
      </c>
      <c r="AN42">
        <v>1.283344664283427</v>
      </c>
    </row>
    <row r="43" spans="1:40" x14ac:dyDescent="0.45">
      <c r="A43" s="1" t="s">
        <v>472</v>
      </c>
      <c r="B43">
        <v>1.254040605096272</v>
      </c>
      <c r="C43">
        <v>0.13752111543361381</v>
      </c>
      <c r="D43">
        <v>4.0469358653022668E-2</v>
      </c>
      <c r="E43">
        <v>8.0507492924191196E-3</v>
      </c>
      <c r="F43">
        <v>0.24357630022554699</v>
      </c>
      <c r="G43">
        <v>0.1475478871390937</v>
      </c>
      <c r="H43">
        <v>3.2695252009857021</v>
      </c>
      <c r="I43">
        <v>0.52902766819461955</v>
      </c>
      <c r="J43">
        <v>4.9052235785306833E-2</v>
      </c>
      <c r="K43">
        <v>0.1525367520514104</v>
      </c>
      <c r="L43">
        <v>2.7070312778595049</v>
      </c>
      <c r="M43">
        <v>0.64167450731565745</v>
      </c>
      <c r="N43">
        <v>6.8608433086250975E-2</v>
      </c>
      <c r="O43">
        <v>2.706629237539095</v>
      </c>
      <c r="P43">
        <v>0.14307397273668351</v>
      </c>
      <c r="Q43">
        <v>4.0075609242037492E-2</v>
      </c>
      <c r="R43">
        <v>4.74931296238119E-2</v>
      </c>
      <c r="S43">
        <v>0.53850481081143309</v>
      </c>
      <c r="T43">
        <v>9.4534792121692982E-2</v>
      </c>
      <c r="U43">
        <v>1.9429350817631119</v>
      </c>
      <c r="V43">
        <v>1.5401077529279019</v>
      </c>
      <c r="W43">
        <v>3.074045218067389</v>
      </c>
      <c r="X43">
        <v>1.7158572352080011E-2</v>
      </c>
      <c r="Y43">
        <v>0.14194324850748821</v>
      </c>
      <c r="Z43">
        <v>0.69576445379094565</v>
      </c>
      <c r="AA43">
        <v>2.4052278991584819</v>
      </c>
      <c r="AB43">
        <v>0.71449932826756224</v>
      </c>
      <c r="AC43">
        <v>0.62331512469878081</v>
      </c>
      <c r="AD43">
        <v>1.1380730684187541</v>
      </c>
      <c r="AE43">
        <v>8.4996802369927474E-2</v>
      </c>
      <c r="AF43">
        <v>0.36827517665695558</v>
      </c>
      <c r="AG43">
        <v>4.4754606980596936</v>
      </c>
      <c r="AH43">
        <v>2.72472006749152</v>
      </c>
      <c r="AI43">
        <v>0.45534450950699612</v>
      </c>
      <c r="AJ43">
        <v>4.3834664606450451</v>
      </c>
      <c r="AK43">
        <v>1.9462031156111279</v>
      </c>
      <c r="AL43">
        <v>32.439361393579993</v>
      </c>
      <c r="AM43">
        <v>0.17204199174924761</v>
      </c>
      <c r="AN43">
        <v>1.91788557465478</v>
      </c>
    </row>
    <row r="44" spans="1:40" x14ac:dyDescent="0.45">
      <c r="A44" s="1" t="s">
        <v>473</v>
      </c>
      <c r="B44">
        <v>2.939602213395907</v>
      </c>
      <c r="C44">
        <v>0.49674214339871431</v>
      </c>
      <c r="D44">
        <v>0.1179630163656651</v>
      </c>
      <c r="E44">
        <v>2.499388138290061E-2</v>
      </c>
      <c r="F44">
        <v>0.85221336825297189</v>
      </c>
      <c r="G44">
        <v>0.42372211103259372</v>
      </c>
      <c r="H44">
        <v>5.1543999173922499</v>
      </c>
      <c r="I44">
        <v>0.47915885643784228</v>
      </c>
      <c r="J44">
        <v>0.1091609247062667</v>
      </c>
      <c r="K44">
        <v>0.7189844262070838</v>
      </c>
      <c r="L44">
        <v>4.193264079748336</v>
      </c>
      <c r="M44">
        <v>1.65813678743458</v>
      </c>
      <c r="N44">
        <v>0.2298444033096351</v>
      </c>
      <c r="O44">
        <v>0.25383806228021077</v>
      </c>
      <c r="P44">
        <v>0.27999083350040921</v>
      </c>
      <c r="Q44">
        <v>0.22372580230399691</v>
      </c>
      <c r="R44">
        <v>9.846305380037039E-2</v>
      </c>
      <c r="S44">
        <v>1.0717487117715141</v>
      </c>
      <c r="T44">
        <v>0.1703335504821841</v>
      </c>
      <c r="U44">
        <v>3.505276053246404</v>
      </c>
      <c r="V44">
        <v>4.0898065794568206</v>
      </c>
      <c r="W44">
        <v>6.9937753139781051</v>
      </c>
      <c r="X44">
        <v>2.747615095845693E-2</v>
      </c>
      <c r="Y44">
        <v>0.157985408853481</v>
      </c>
      <c r="Z44">
        <v>1.1714374741210181</v>
      </c>
      <c r="AA44">
        <v>1.946593363042934</v>
      </c>
      <c r="AB44">
        <v>1.2057106459983391</v>
      </c>
      <c r="AC44">
        <v>0.92567695502802061</v>
      </c>
      <c r="AD44">
        <v>1.748173954696256</v>
      </c>
      <c r="AE44">
        <v>0.1814929423412612</v>
      </c>
      <c r="AF44">
        <v>0.54959768674176901</v>
      </c>
      <c r="AG44">
        <v>7.6169203251411446</v>
      </c>
      <c r="AH44">
        <v>3.6641195955819561</v>
      </c>
      <c r="AI44">
        <v>0.80397830811260906</v>
      </c>
      <c r="AJ44">
        <v>6.0990629285575286</v>
      </c>
      <c r="AK44">
        <v>3.283625445833843</v>
      </c>
      <c r="AL44">
        <v>87.817205267093755</v>
      </c>
      <c r="AM44">
        <v>0.35141795197316211</v>
      </c>
      <c r="AN44">
        <v>5.617640650098938</v>
      </c>
    </row>
    <row r="45" spans="1:40" x14ac:dyDescent="0.45">
      <c r="A45" s="1" t="s">
        <v>474</v>
      </c>
      <c r="B45">
        <v>1.1120846870976699</v>
      </c>
      <c r="C45">
        <v>0.12081515973614031</v>
      </c>
      <c r="D45">
        <v>3.833813639517665E-2</v>
      </c>
      <c r="E45">
        <v>7.4847821114898527E-3</v>
      </c>
      <c r="F45">
        <v>0.21185038489074479</v>
      </c>
      <c r="G45">
        <v>0.115433572440373</v>
      </c>
      <c r="H45">
        <v>3.129549992090253</v>
      </c>
      <c r="I45">
        <v>0.3162460865748421</v>
      </c>
      <c r="J45">
        <v>4.9527394933135592E-2</v>
      </c>
      <c r="K45">
        <v>0.18057159108823179</v>
      </c>
      <c r="L45">
        <v>0.71795645309769429</v>
      </c>
      <c r="M45">
        <v>0.8470154540175765</v>
      </c>
      <c r="N45">
        <v>6.4309195077550674E-2</v>
      </c>
      <c r="O45">
        <v>6.5631208025643067E-2</v>
      </c>
      <c r="P45">
        <v>8.2779847442602708E-2</v>
      </c>
      <c r="Q45">
        <v>2.6016018412930289E-2</v>
      </c>
      <c r="R45">
        <v>5.2116501460267931E-2</v>
      </c>
      <c r="S45">
        <v>0.39583733287521511</v>
      </c>
      <c r="T45">
        <v>0.1124511834957317</v>
      </c>
      <c r="U45">
        <v>37.236704882076879</v>
      </c>
      <c r="V45">
        <v>15.368549115229261</v>
      </c>
      <c r="W45">
        <v>4.9660643854475346</v>
      </c>
      <c r="X45">
        <v>2.911721962766441E-2</v>
      </c>
      <c r="Y45">
        <v>3.0964940771466581E-2</v>
      </c>
      <c r="Z45">
        <v>0.93517252412259344</v>
      </c>
      <c r="AA45">
        <v>0.45703640870717133</v>
      </c>
      <c r="AB45">
        <v>7.4086349095339337</v>
      </c>
      <c r="AC45">
        <v>0.32401563084574653</v>
      </c>
      <c r="AD45">
        <v>1.3145121606388011</v>
      </c>
      <c r="AE45">
        <v>9.7965439976770069E-2</v>
      </c>
      <c r="AF45">
        <v>0.57015993916309515</v>
      </c>
      <c r="AG45">
        <v>3.497347090420555</v>
      </c>
      <c r="AH45">
        <v>2.467993813394957</v>
      </c>
      <c r="AI45">
        <v>0.84617602682238591</v>
      </c>
      <c r="AJ45">
        <v>4.6362238876184234</v>
      </c>
      <c r="AK45">
        <v>2.3705258090816872</v>
      </c>
      <c r="AL45">
        <v>39.348140181893058</v>
      </c>
      <c r="AM45">
        <v>0.1257260963024173</v>
      </c>
      <c r="AN45">
        <v>8.0031376530786549</v>
      </c>
    </row>
    <row r="46" spans="1:40" x14ac:dyDescent="0.45">
      <c r="A46" s="1" t="s">
        <v>475</v>
      </c>
      <c r="B46">
        <v>9.9176446003958155E-2</v>
      </c>
      <c r="C46">
        <v>1.2193361747034561E-2</v>
      </c>
      <c r="D46">
        <v>2.4848242600199319E-3</v>
      </c>
      <c r="E46">
        <v>7.1240969454754654E-4</v>
      </c>
      <c r="F46">
        <v>3.4875567342684988E-2</v>
      </c>
      <c r="G46">
        <v>1.1748109592523519E-2</v>
      </c>
      <c r="H46">
        <v>0.87776449527020994</v>
      </c>
      <c r="I46">
        <v>2.1471357928282499E-2</v>
      </c>
      <c r="J46">
        <v>6.3223041072882494E-3</v>
      </c>
      <c r="K46">
        <v>8.5776905274734735E-3</v>
      </c>
      <c r="L46">
        <v>0.1224077637546406</v>
      </c>
      <c r="M46">
        <v>7.9198926597505576E-2</v>
      </c>
      <c r="N46">
        <v>7.9108548754729495E-3</v>
      </c>
      <c r="O46">
        <v>8.0842285437680104E-3</v>
      </c>
      <c r="P46">
        <v>7.0961269355472572E-3</v>
      </c>
      <c r="Q46">
        <v>2.32664630919426E-3</v>
      </c>
      <c r="R46">
        <v>4.0896344830040907E-3</v>
      </c>
      <c r="S46">
        <v>0.13064390751185689</v>
      </c>
      <c r="T46">
        <v>1.187237982149379E-2</v>
      </c>
      <c r="U46">
        <v>0.15444609579267871</v>
      </c>
      <c r="V46">
        <v>0.1795883213813495</v>
      </c>
      <c r="W46">
        <v>3.3340761524370959</v>
      </c>
      <c r="X46">
        <v>1.423016040933383E-3</v>
      </c>
      <c r="Y46">
        <v>7.7596765094164579E-3</v>
      </c>
      <c r="Z46">
        <v>2.9414968456454929E-2</v>
      </c>
      <c r="AA46">
        <v>9.2497350182181151E-2</v>
      </c>
      <c r="AB46">
        <v>2.1295576070742368</v>
      </c>
      <c r="AC46">
        <v>3.0314074789756559E-2</v>
      </c>
      <c r="AD46">
        <v>8.2738883417887418E-2</v>
      </c>
      <c r="AE46">
        <v>7.9633626839054512E-3</v>
      </c>
      <c r="AF46">
        <v>2.1719917464136661E-2</v>
      </c>
      <c r="AG46">
        <v>0.40655044503636067</v>
      </c>
      <c r="AH46">
        <v>0.2277577168477557</v>
      </c>
      <c r="AI46">
        <v>5.9370248142129781E-2</v>
      </c>
      <c r="AJ46">
        <v>3.6020360347039202</v>
      </c>
      <c r="AK46">
        <v>1.247707165694016</v>
      </c>
      <c r="AL46">
        <v>15.72230629133267</v>
      </c>
      <c r="AM46">
        <v>4.4030383458273691E-3</v>
      </c>
      <c r="AN46">
        <v>0.14144708003444481</v>
      </c>
    </row>
    <row r="47" spans="1:40" x14ac:dyDescent="0.45">
      <c r="A47" s="1" t="s">
        <v>476</v>
      </c>
      <c r="B47">
        <v>0.41784751520995078</v>
      </c>
      <c r="C47">
        <v>5.4178968916030662E-2</v>
      </c>
      <c r="D47">
        <v>1.1042929481047931E-2</v>
      </c>
      <c r="E47">
        <v>3.3324652660960321E-3</v>
      </c>
      <c r="F47">
        <v>0.17760075254515811</v>
      </c>
      <c r="G47">
        <v>6.1663323244231849E-2</v>
      </c>
      <c r="H47">
        <v>2.2554844465195631</v>
      </c>
      <c r="I47">
        <v>8.0936565783990388E-2</v>
      </c>
      <c r="J47">
        <v>2.6294642281500469E-2</v>
      </c>
      <c r="K47">
        <v>3.1455785274807108E-2</v>
      </c>
      <c r="L47">
        <v>0.2099467870080996</v>
      </c>
      <c r="M47">
        <v>0.41390362370524197</v>
      </c>
      <c r="N47">
        <v>3.6130814379729308E-2</v>
      </c>
      <c r="O47">
        <v>4.2592268270500437E-2</v>
      </c>
      <c r="P47">
        <v>3.824460912354697E-2</v>
      </c>
      <c r="Q47">
        <v>1.1930288805893601E-2</v>
      </c>
      <c r="R47">
        <v>1.886211001826258E-2</v>
      </c>
      <c r="S47">
        <v>0.65257138336803622</v>
      </c>
      <c r="T47">
        <v>5.6674375145915813E-2</v>
      </c>
      <c r="U47">
        <v>0.75670153991379319</v>
      </c>
      <c r="V47">
        <v>0.59032362855230092</v>
      </c>
      <c r="W47">
        <v>6.1366916527614261</v>
      </c>
      <c r="X47">
        <v>4.807467667062834E-3</v>
      </c>
      <c r="Y47">
        <v>4.099050987939714E-2</v>
      </c>
      <c r="Z47">
        <v>0.1344021360460044</v>
      </c>
      <c r="AA47">
        <v>0.4840478557542397</v>
      </c>
      <c r="AB47">
        <v>12.12500985163388</v>
      </c>
      <c r="AC47">
        <v>0.15262875548368959</v>
      </c>
      <c r="AD47">
        <v>0.29651688481566052</v>
      </c>
      <c r="AE47">
        <v>3.1771833869625149E-2</v>
      </c>
      <c r="AF47">
        <v>8.3493309139892544E-2</v>
      </c>
      <c r="AG47">
        <v>0.98779897693168428</v>
      </c>
      <c r="AH47">
        <v>0.98920132265945893</v>
      </c>
      <c r="AI47">
        <v>0.26561742502865038</v>
      </c>
      <c r="AJ47">
        <v>16.832144131330519</v>
      </c>
      <c r="AK47">
        <v>5.7543192479409147</v>
      </c>
      <c r="AL47">
        <v>50.166805739137857</v>
      </c>
      <c r="AM47">
        <v>2.1336938913273821E-2</v>
      </c>
      <c r="AN47">
        <v>0.48898038257866699</v>
      </c>
    </row>
    <row r="48" spans="1:40" x14ac:dyDescent="0.45">
      <c r="A48" s="1" t="s">
        <v>477</v>
      </c>
      <c r="B48">
        <v>0.15484586888208829</v>
      </c>
      <c r="C48">
        <v>1.9092823718358291E-2</v>
      </c>
      <c r="D48">
        <v>5.4091486541909982E-3</v>
      </c>
      <c r="E48">
        <v>1.0132317791812209E-3</v>
      </c>
      <c r="F48">
        <v>3.9863714800562743E-2</v>
      </c>
      <c r="G48">
        <v>1.300417990587314E-2</v>
      </c>
      <c r="H48">
        <v>0.59183985588836885</v>
      </c>
      <c r="I48">
        <v>2.4799219226773979E-2</v>
      </c>
      <c r="J48">
        <v>5.9931600098750617E-3</v>
      </c>
      <c r="K48">
        <v>2.3285174195318059E-2</v>
      </c>
      <c r="L48">
        <v>0.27382144369957062</v>
      </c>
      <c r="M48">
        <v>0.10367202649790599</v>
      </c>
      <c r="N48">
        <v>7.8755350264838511E-3</v>
      </c>
      <c r="O48">
        <v>9.0303754679636732E-3</v>
      </c>
      <c r="P48">
        <v>9.713089183974186E-3</v>
      </c>
      <c r="Q48">
        <v>2.4595470274856751E-3</v>
      </c>
      <c r="R48">
        <v>6.6742350545691631E-3</v>
      </c>
      <c r="S48">
        <v>0.66484962951982485</v>
      </c>
      <c r="T48">
        <v>3.3186908579448178E-2</v>
      </c>
      <c r="U48">
        <v>1.520108821663936</v>
      </c>
      <c r="V48">
        <v>0.1839813782860068</v>
      </c>
      <c r="W48">
        <v>1.958074313921407</v>
      </c>
      <c r="X48">
        <v>1.9922466739827208E-3</v>
      </c>
      <c r="Y48">
        <v>8.9570183671388876E-3</v>
      </c>
      <c r="Z48">
        <v>7.9828008803003864E-2</v>
      </c>
      <c r="AA48">
        <v>0.10807380422949681</v>
      </c>
      <c r="AB48">
        <v>4.0314435900190899</v>
      </c>
      <c r="AC48">
        <v>4.1824147943665957E-2</v>
      </c>
      <c r="AD48">
        <v>0.1347977045151246</v>
      </c>
      <c r="AE48">
        <v>9.4213781009884687E-3</v>
      </c>
      <c r="AF48">
        <v>3.4074221745111398E-2</v>
      </c>
      <c r="AG48">
        <v>0.355206904400657</v>
      </c>
      <c r="AH48">
        <v>0.31163838067574212</v>
      </c>
      <c r="AI48">
        <v>7.5225303952785996E-2</v>
      </c>
      <c r="AJ48">
        <v>3.4175004159893412</v>
      </c>
      <c r="AK48">
        <v>1.1413312843445109</v>
      </c>
      <c r="AL48">
        <v>9.0958427025981248</v>
      </c>
      <c r="AM48">
        <v>9.1784560673971449E-3</v>
      </c>
      <c r="AN48">
        <v>0.10918931386694709</v>
      </c>
    </row>
    <row r="49" spans="1:40" x14ac:dyDescent="0.45">
      <c r="A49" s="1" t="s">
        <v>478</v>
      </c>
      <c r="B49">
        <v>0.68195050565662185</v>
      </c>
      <c r="C49">
        <v>7.5377710029570055E-2</v>
      </c>
      <c r="D49">
        <v>2.0099166287807401E-2</v>
      </c>
      <c r="E49">
        <v>4.8032941733867213E-3</v>
      </c>
      <c r="F49">
        <v>1.229457185035532</v>
      </c>
      <c r="G49">
        <v>0.24244060799337469</v>
      </c>
      <c r="H49">
        <v>1.3629528661564461</v>
      </c>
      <c r="I49">
        <v>0.11561344057622951</v>
      </c>
      <c r="J49">
        <v>0.22253134287832199</v>
      </c>
      <c r="K49">
        <v>3.519352340725751E-2</v>
      </c>
      <c r="L49">
        <v>0.25912506169244232</v>
      </c>
      <c r="M49">
        <v>79.041342038668333</v>
      </c>
      <c r="N49">
        <v>0.17616880163354909</v>
      </c>
      <c r="O49">
        <v>8.2608734942360179E-2</v>
      </c>
      <c r="P49">
        <v>0.19615506988501291</v>
      </c>
      <c r="Q49">
        <v>3.7985637664091923E-2</v>
      </c>
      <c r="R49">
        <v>0.1307964463971544</v>
      </c>
      <c r="S49">
        <v>5.0565906815900838</v>
      </c>
      <c r="T49">
        <v>0.1266247389013935</v>
      </c>
      <c r="U49">
        <v>0.64600730504011805</v>
      </c>
      <c r="V49">
        <v>0.63484299036118597</v>
      </c>
      <c r="W49">
        <v>1.144639241508151</v>
      </c>
      <c r="X49">
        <v>4.3333736294431189E-3</v>
      </c>
      <c r="Y49">
        <v>4.3380668404959702E-2</v>
      </c>
      <c r="Z49">
        <v>0.13343788268174619</v>
      </c>
      <c r="AA49">
        <v>0.53088657831550878</v>
      </c>
      <c r="AB49">
        <v>0.57885670710985648</v>
      </c>
      <c r="AC49">
        <v>9.6075379984296454</v>
      </c>
      <c r="AD49">
        <v>0.40391202404506971</v>
      </c>
      <c r="AE49">
        <v>0.59052067599025193</v>
      </c>
      <c r="AF49">
        <v>0.6280979613991261</v>
      </c>
      <c r="AG49">
        <v>2.5531809678231721</v>
      </c>
      <c r="AH49">
        <v>14.498953544718431</v>
      </c>
      <c r="AI49">
        <v>0.49387841656362902</v>
      </c>
      <c r="AJ49">
        <v>4.2728892254340707</v>
      </c>
      <c r="AK49">
        <v>1.782992502634773</v>
      </c>
      <c r="AL49">
        <v>29.381968540691101</v>
      </c>
      <c r="AM49">
        <v>3.0725264058840951</v>
      </c>
      <c r="AN49">
        <v>2.558569332159816</v>
      </c>
    </row>
    <row r="50" spans="1:40" x14ac:dyDescent="0.45">
      <c r="A50" s="1" t="s">
        <v>479</v>
      </c>
      <c r="B50">
        <v>5.8728895680311188</v>
      </c>
      <c r="C50">
        <v>0.63374553611712892</v>
      </c>
      <c r="D50">
        <v>0.1941702731894131</v>
      </c>
      <c r="E50">
        <v>4.3620310087312417E-2</v>
      </c>
      <c r="F50">
        <v>9.0054570880677662</v>
      </c>
      <c r="G50">
        <v>1.122921852784498</v>
      </c>
      <c r="H50">
        <v>4.3722804693908541</v>
      </c>
      <c r="I50">
        <v>0.59843802675719926</v>
      </c>
      <c r="J50">
        <v>1.3613319758951949</v>
      </c>
      <c r="K50">
        <v>0.29803988892709238</v>
      </c>
      <c r="L50">
        <v>1.9283321245206591</v>
      </c>
      <c r="M50">
        <v>388.49682613018848</v>
      </c>
      <c r="N50">
        <v>1.3011814666106729</v>
      </c>
      <c r="O50">
        <v>0.58292153832456584</v>
      </c>
      <c r="P50">
        <v>1.400675477304747</v>
      </c>
      <c r="Q50">
        <v>0.31044207964753551</v>
      </c>
      <c r="R50">
        <v>0.96625307350006906</v>
      </c>
      <c r="S50">
        <v>39.20555149297153</v>
      </c>
      <c r="T50">
        <v>0.70539756604475068</v>
      </c>
      <c r="U50">
        <v>4.8446462643668466</v>
      </c>
      <c r="V50">
        <v>4.1333543352689039</v>
      </c>
      <c r="W50">
        <v>7.2200003674387707</v>
      </c>
      <c r="X50">
        <v>3.2228303876451737E-2</v>
      </c>
      <c r="Y50">
        <v>0.35579834720497938</v>
      </c>
      <c r="Z50">
        <v>1.013700184279553</v>
      </c>
      <c r="AA50">
        <v>4.3272905708658946</v>
      </c>
      <c r="AB50">
        <v>4.874341494249923</v>
      </c>
      <c r="AC50">
        <v>74.840537004752079</v>
      </c>
      <c r="AD50">
        <v>2.4377515980302649</v>
      </c>
      <c r="AE50">
        <v>4.2987967074521887</v>
      </c>
      <c r="AF50">
        <v>2.2705731800428852</v>
      </c>
      <c r="AG50">
        <v>7.4546644832982851</v>
      </c>
      <c r="AH50">
        <v>105.3227984118429</v>
      </c>
      <c r="AI50">
        <v>2.0704484789658761</v>
      </c>
      <c r="AJ50">
        <v>18.19021862448642</v>
      </c>
      <c r="AK50">
        <v>6.6029014008530389</v>
      </c>
      <c r="AL50">
        <v>84.128890951540399</v>
      </c>
      <c r="AM50">
        <v>1.4061239903309291</v>
      </c>
      <c r="AN50">
        <v>2.3962487532958008</v>
      </c>
    </row>
    <row r="51" spans="1:40" x14ac:dyDescent="0.45">
      <c r="A51" s="1" t="s">
        <v>480</v>
      </c>
      <c r="B51">
        <v>3.4466131480032733E-2</v>
      </c>
      <c r="C51">
        <v>4.1217393773756231E-3</v>
      </c>
      <c r="D51">
        <v>8.0295267084037089E-4</v>
      </c>
      <c r="E51">
        <v>2.3476297489505321E-4</v>
      </c>
      <c r="F51">
        <v>1.303807970523699E-2</v>
      </c>
      <c r="G51">
        <v>4.5167250617701377E-3</v>
      </c>
      <c r="H51">
        <v>0.1458780570212348</v>
      </c>
      <c r="I51">
        <v>5.3337161369704884E-3</v>
      </c>
      <c r="J51">
        <v>1.908021173741167E-3</v>
      </c>
      <c r="K51">
        <v>2.4489618910360118E-3</v>
      </c>
      <c r="L51">
        <v>2.3270567030093239E-2</v>
      </c>
      <c r="M51">
        <v>2.983048092627608E-2</v>
      </c>
      <c r="N51">
        <v>2.666601497023541E-3</v>
      </c>
      <c r="O51">
        <v>3.1024873250542801E-3</v>
      </c>
      <c r="P51">
        <v>2.6083037078346049E-3</v>
      </c>
      <c r="Q51">
        <v>9.4175954325442541E-4</v>
      </c>
      <c r="R51">
        <v>1.3494550213874431E-3</v>
      </c>
      <c r="S51">
        <v>4.4872910999961053E-2</v>
      </c>
      <c r="T51">
        <v>4.0165481573486601E-3</v>
      </c>
      <c r="U51">
        <v>5.4041997286689042E-2</v>
      </c>
      <c r="V51">
        <v>4.2790733928710301E-2</v>
      </c>
      <c r="W51">
        <v>0.52408377248615856</v>
      </c>
      <c r="X51">
        <v>3.6759706871277478E-4</v>
      </c>
      <c r="Y51">
        <v>3.0035283218188972E-3</v>
      </c>
      <c r="Z51">
        <v>9.8438294445537568E-3</v>
      </c>
      <c r="AA51">
        <v>3.5396835790145353E-2</v>
      </c>
      <c r="AB51">
        <v>0.82657375012189716</v>
      </c>
      <c r="AC51">
        <v>1.1142924674170071E-2</v>
      </c>
      <c r="AD51">
        <v>1.6987068095772481E-2</v>
      </c>
      <c r="AE51">
        <v>2.2553261924034671E-3</v>
      </c>
      <c r="AF51">
        <v>5.7321115792496316E-3</v>
      </c>
      <c r="AG51">
        <v>5.2767798300934553E-2</v>
      </c>
      <c r="AH51">
        <v>6.8281344917435788E-2</v>
      </c>
      <c r="AI51">
        <v>1.093122317879297E-2</v>
      </c>
      <c r="AJ51">
        <v>1.079650519784388</v>
      </c>
      <c r="AK51">
        <v>0.36834489584105179</v>
      </c>
      <c r="AL51">
        <v>3.1719952162280212</v>
      </c>
      <c r="AM51">
        <v>1.469358524542024E-3</v>
      </c>
      <c r="AN51">
        <v>2.7730295579673998E-2</v>
      </c>
    </row>
    <row r="52" spans="1:40" x14ac:dyDescent="0.45">
      <c r="A52" s="1" t="s">
        <v>481</v>
      </c>
      <c r="B52">
        <v>0.13723247268113059</v>
      </c>
      <c r="C52">
        <v>1.7195379203673339E-2</v>
      </c>
      <c r="D52">
        <v>3.565149033770078E-3</v>
      </c>
      <c r="E52">
        <v>1.085907174051759E-3</v>
      </c>
      <c r="F52">
        <v>6.1632841473242633E-2</v>
      </c>
      <c r="G52">
        <v>2.1393421665650871E-2</v>
      </c>
      <c r="H52">
        <v>0.62079290569626489</v>
      </c>
      <c r="I52">
        <v>2.3504507497003502E-2</v>
      </c>
      <c r="J52">
        <v>8.9494023530636152E-3</v>
      </c>
      <c r="K52">
        <v>9.2630987376854084E-3</v>
      </c>
      <c r="L52">
        <v>6.5719157410786905E-2</v>
      </c>
      <c r="M52">
        <v>0.13719836608498659</v>
      </c>
      <c r="N52">
        <v>1.2500592291333599E-2</v>
      </c>
      <c r="O52">
        <v>1.467255573094116E-2</v>
      </c>
      <c r="P52">
        <v>1.216318383779004E-2</v>
      </c>
      <c r="Q52">
        <v>3.964830932074807E-3</v>
      </c>
      <c r="R52">
        <v>6.2358506476423211E-3</v>
      </c>
      <c r="S52">
        <v>0.2111764998936014</v>
      </c>
      <c r="T52">
        <v>1.8776072819414649E-2</v>
      </c>
      <c r="U52">
        <v>0.25465833534817872</v>
      </c>
      <c r="V52">
        <v>0.18136567524509051</v>
      </c>
      <c r="W52">
        <v>2.4160497308290458</v>
      </c>
      <c r="X52">
        <v>1.561351155319802E-3</v>
      </c>
      <c r="Y52">
        <v>1.425221003627325E-2</v>
      </c>
      <c r="Z52">
        <v>4.4707180052224363E-2</v>
      </c>
      <c r="AA52">
        <v>0.1677394458897751</v>
      </c>
      <c r="AB52">
        <v>3.9406909836243358</v>
      </c>
      <c r="AC52">
        <v>5.1679915052248178E-2</v>
      </c>
      <c r="AD52">
        <v>7.4710941259067243E-2</v>
      </c>
      <c r="AE52">
        <v>1.0497499161265449E-2</v>
      </c>
      <c r="AF52">
        <v>2.565133887488015E-2</v>
      </c>
      <c r="AG52">
        <v>0.23278703350818039</v>
      </c>
      <c r="AH52">
        <v>0.31053004086445091</v>
      </c>
      <c r="AI52">
        <v>4.9767397590571721E-2</v>
      </c>
      <c r="AJ52">
        <v>5.0758052338683068</v>
      </c>
      <c r="AK52">
        <v>1.727018394084737</v>
      </c>
      <c r="AL52">
        <v>14.33231980579591</v>
      </c>
      <c r="AM52">
        <v>6.2902278060471151E-3</v>
      </c>
      <c r="AN52">
        <v>7.7201822615323046E-2</v>
      </c>
    </row>
    <row r="53" spans="1:40" x14ac:dyDescent="0.45">
      <c r="A53" s="1" t="s">
        <v>482</v>
      </c>
      <c r="B53">
        <v>9.3318094614895859</v>
      </c>
      <c r="C53">
        <v>1.067998682382804</v>
      </c>
      <c r="D53">
        <v>0.29641006223690752</v>
      </c>
      <c r="E53">
        <v>4.0535338114867779E-2</v>
      </c>
      <c r="F53">
        <v>2.1014882979315548</v>
      </c>
      <c r="G53">
        <v>0.55092386540185934</v>
      </c>
      <c r="H53">
        <v>4.4675397744047203</v>
      </c>
      <c r="I53">
        <v>0.78914383965718871</v>
      </c>
      <c r="J53">
        <v>0.15075083244682419</v>
      </c>
      <c r="K53">
        <v>0.39450114769298228</v>
      </c>
      <c r="L53">
        <v>3.3938490425547649</v>
      </c>
      <c r="M53">
        <v>2.1688410574092312</v>
      </c>
      <c r="N53">
        <v>0.44135915402711229</v>
      </c>
      <c r="O53">
        <v>0.13141449677348371</v>
      </c>
      <c r="P53">
        <v>0.41874187012989089</v>
      </c>
      <c r="Q53">
        <v>5.0655743793184563E-2</v>
      </c>
      <c r="R53">
        <v>0.1367784922866257</v>
      </c>
      <c r="S53">
        <v>1.1654781116757249</v>
      </c>
      <c r="T53">
        <v>0.62383457581785218</v>
      </c>
      <c r="U53">
        <v>1.523537258832141</v>
      </c>
      <c r="V53">
        <v>2.519599863271663</v>
      </c>
      <c r="W53">
        <v>14.793935852492909</v>
      </c>
      <c r="X53">
        <v>5.1672743520257622E-2</v>
      </c>
      <c r="Y53">
        <v>0.1111841681648425</v>
      </c>
      <c r="Z53">
        <v>1.4004511016271419</v>
      </c>
      <c r="AA53">
        <v>1.418451755499829</v>
      </c>
      <c r="AB53">
        <v>0.75413822608826542</v>
      </c>
      <c r="AC53">
        <v>1.265504241979363</v>
      </c>
      <c r="AD53">
        <v>2.6105054086507189</v>
      </c>
      <c r="AE53">
        <v>0.23681115005090009</v>
      </c>
      <c r="AF53">
        <v>0.81140529914977944</v>
      </c>
      <c r="AG53">
        <v>8.8275745867098703</v>
      </c>
      <c r="AH53">
        <v>5.813276597219116</v>
      </c>
      <c r="AI53">
        <v>0.93262859674401832</v>
      </c>
      <c r="AJ53">
        <v>11.33481530924713</v>
      </c>
      <c r="AK53">
        <v>3.810873116688219</v>
      </c>
      <c r="AL53">
        <v>16.205368626595469</v>
      </c>
      <c r="AM53">
        <v>0.14731708828357781</v>
      </c>
      <c r="AN53">
        <v>1.350033591117398</v>
      </c>
    </row>
    <row r="54" spans="1:40" x14ac:dyDescent="0.45">
      <c r="A54" s="1" t="s">
        <v>483</v>
      </c>
      <c r="B54">
        <v>646.82818002814611</v>
      </c>
      <c r="C54">
        <v>65.151307627556264</v>
      </c>
      <c r="D54">
        <v>23.953833518163918</v>
      </c>
      <c r="E54">
        <v>3.8106848641064519</v>
      </c>
      <c r="F54">
        <v>238.1831427468984</v>
      </c>
      <c r="G54">
        <v>116.3855937751532</v>
      </c>
      <c r="H54">
        <v>552.60070829185531</v>
      </c>
      <c r="I54">
        <v>201.82779653571271</v>
      </c>
      <c r="J54">
        <v>41.119237046279068</v>
      </c>
      <c r="K54">
        <v>160.60970830141849</v>
      </c>
      <c r="L54">
        <v>9581.8949206287616</v>
      </c>
      <c r="M54">
        <v>369.32138474142482</v>
      </c>
      <c r="N54">
        <v>77.146056524424807</v>
      </c>
      <c r="O54">
        <v>28.014419367045701</v>
      </c>
      <c r="P54">
        <v>76.532143119693259</v>
      </c>
      <c r="Q54">
        <v>14.282998542099429</v>
      </c>
      <c r="R54">
        <v>23.042201346534188</v>
      </c>
      <c r="S54">
        <v>245.33339951396241</v>
      </c>
      <c r="T54">
        <v>41.71395906874487</v>
      </c>
      <c r="U54">
        <v>179.07144208764669</v>
      </c>
      <c r="V54">
        <v>326.21790162096261</v>
      </c>
      <c r="W54">
        <v>742.1576006979119</v>
      </c>
      <c r="X54">
        <v>3.7178886683189858</v>
      </c>
      <c r="Y54">
        <v>21.3692392589283</v>
      </c>
      <c r="Z54">
        <v>126.9474408150502</v>
      </c>
      <c r="AA54">
        <v>261.47029215946628</v>
      </c>
      <c r="AB54">
        <v>76.474397948041243</v>
      </c>
      <c r="AC54">
        <v>175.9566205057537</v>
      </c>
      <c r="AD54">
        <v>271.31974642732592</v>
      </c>
      <c r="AE54">
        <v>42.712236761221327</v>
      </c>
      <c r="AF54">
        <v>120.95710766798589</v>
      </c>
      <c r="AG54">
        <v>1321.458922617689</v>
      </c>
      <c r="AH54">
        <v>626.14420466629463</v>
      </c>
      <c r="AI54">
        <v>133.74000173967281</v>
      </c>
      <c r="AJ54">
        <v>1153.9268691251259</v>
      </c>
      <c r="AK54">
        <v>438.79790342508272</v>
      </c>
      <c r="AL54">
        <v>2618.629174520237</v>
      </c>
      <c r="AM54">
        <v>20.374405834320431</v>
      </c>
      <c r="AN54">
        <v>172.80430707226151</v>
      </c>
    </row>
    <row r="55" spans="1:40" x14ac:dyDescent="0.45">
      <c r="A55" s="1" t="s">
        <v>484</v>
      </c>
      <c r="B55">
        <v>91.746764735588584</v>
      </c>
      <c r="C55">
        <v>9.773146111707895</v>
      </c>
      <c r="D55">
        <v>3.4916010700630991</v>
      </c>
      <c r="E55">
        <v>0.77223071449646896</v>
      </c>
      <c r="F55">
        <v>20.750811191101061</v>
      </c>
      <c r="G55">
        <v>11.67221650102079</v>
      </c>
      <c r="H55">
        <v>43.520030237162672</v>
      </c>
      <c r="I55">
        <v>9.8545184184250694</v>
      </c>
      <c r="J55">
        <v>4.8233786812795341</v>
      </c>
      <c r="K55">
        <v>6.1073617869334216</v>
      </c>
      <c r="L55">
        <v>507.97723472620561</v>
      </c>
      <c r="M55">
        <v>37.163299160851182</v>
      </c>
      <c r="N55">
        <v>7.8037464638241971</v>
      </c>
      <c r="O55">
        <v>2.944704093266012</v>
      </c>
      <c r="P55">
        <v>7.7860850162365427</v>
      </c>
      <c r="Q55">
        <v>1.3801558683486761</v>
      </c>
      <c r="R55">
        <v>3.207468153055721</v>
      </c>
      <c r="S55">
        <v>26.929858576905229</v>
      </c>
      <c r="T55">
        <v>4.2133842987752761</v>
      </c>
      <c r="U55">
        <v>29.770704437101699</v>
      </c>
      <c r="V55">
        <v>57.284950144746347</v>
      </c>
      <c r="W55">
        <v>58.806480736044463</v>
      </c>
      <c r="X55">
        <v>0.36474175955468352</v>
      </c>
      <c r="Y55">
        <v>1.743695648847486</v>
      </c>
      <c r="Z55">
        <v>10.68290651363545</v>
      </c>
      <c r="AA55">
        <v>21.64297378328769</v>
      </c>
      <c r="AB55">
        <v>9.6556750470455448</v>
      </c>
      <c r="AC55">
        <v>19.781701466351642</v>
      </c>
      <c r="AD55">
        <v>25.053967344637009</v>
      </c>
      <c r="AE55">
        <v>4.9386807586998396</v>
      </c>
      <c r="AF55">
        <v>11.35133142748912</v>
      </c>
      <c r="AG55">
        <v>106.2536323603201</v>
      </c>
      <c r="AH55">
        <v>62.102813082826827</v>
      </c>
      <c r="AI55">
        <v>10.9922512410807</v>
      </c>
      <c r="AJ55">
        <v>108.90108577880039</v>
      </c>
      <c r="AK55">
        <v>36.817627823198983</v>
      </c>
      <c r="AL55">
        <v>224.71925523897539</v>
      </c>
      <c r="AM55">
        <v>2.8073670774146522</v>
      </c>
      <c r="AN55">
        <v>14.68961061691115</v>
      </c>
    </row>
    <row r="56" spans="1:40" x14ac:dyDescent="0.45">
      <c r="A56" s="1" t="s">
        <v>485</v>
      </c>
      <c r="B56">
        <v>2.1241123558890869</v>
      </c>
      <c r="C56">
        <v>0.37525229996061049</v>
      </c>
      <c r="D56">
        <v>0.34602059868532109</v>
      </c>
      <c r="E56">
        <v>1.178312476014E-2</v>
      </c>
      <c r="F56">
        <v>0.35285910194881209</v>
      </c>
      <c r="G56">
        <v>8.0656238401701635E-2</v>
      </c>
      <c r="H56">
        <v>3.298539828405374</v>
      </c>
      <c r="I56">
        <v>0.14773177798889831</v>
      </c>
      <c r="J56">
        <v>5.9158337100143323E-2</v>
      </c>
      <c r="K56">
        <v>66.010846577128305</v>
      </c>
      <c r="L56">
        <v>0.89601491004050038</v>
      </c>
      <c r="M56">
        <v>0.57940598277333155</v>
      </c>
      <c r="N56">
        <v>0.21705276993207531</v>
      </c>
      <c r="O56">
        <v>4.6238703822616432E-2</v>
      </c>
      <c r="P56">
        <v>6.9347735514381309E-2</v>
      </c>
      <c r="Q56">
        <v>1.432025745512861E-2</v>
      </c>
      <c r="R56">
        <v>5.0925500028622603E-2</v>
      </c>
      <c r="S56">
        <v>0.38325409981859521</v>
      </c>
      <c r="T56">
        <v>0.1258123303092667</v>
      </c>
      <c r="U56">
        <v>0.35644628513044913</v>
      </c>
      <c r="V56">
        <v>1.0634799882143939</v>
      </c>
      <c r="W56">
        <v>1.582795851627109</v>
      </c>
      <c r="X56">
        <v>9.3313937386885308E-3</v>
      </c>
      <c r="Y56">
        <v>1.8538806352583381E-2</v>
      </c>
      <c r="Z56">
        <v>0.2302011724170831</v>
      </c>
      <c r="AA56">
        <v>0.26373266657710148</v>
      </c>
      <c r="AB56">
        <v>0.13589751665267849</v>
      </c>
      <c r="AC56">
        <v>0.35450347899400492</v>
      </c>
      <c r="AD56">
        <v>1.316280366253795</v>
      </c>
      <c r="AE56">
        <v>7.1538255631680633E-2</v>
      </c>
      <c r="AF56">
        <v>0.76196580005895442</v>
      </c>
      <c r="AG56">
        <v>8.2172655232622311</v>
      </c>
      <c r="AH56">
        <v>3.2684568306357251</v>
      </c>
      <c r="AI56">
        <v>0.72433929239710038</v>
      </c>
      <c r="AJ56">
        <v>4.5975133239508512</v>
      </c>
      <c r="AK56">
        <v>2.7932587816542651</v>
      </c>
      <c r="AL56">
        <v>8.1313287648390382</v>
      </c>
      <c r="AM56">
        <v>5.2569958781049093E-2</v>
      </c>
      <c r="AN56">
        <v>0.54317238398270939</v>
      </c>
    </row>
    <row r="57" spans="1:40" x14ac:dyDescent="0.45">
      <c r="A57" s="1" t="s">
        <v>486</v>
      </c>
      <c r="B57">
        <v>20.528065344056639</v>
      </c>
      <c r="C57">
        <v>2.385087727292011</v>
      </c>
      <c r="D57">
        <v>0.72720554145403782</v>
      </c>
      <c r="E57">
        <v>0.10695305649761749</v>
      </c>
      <c r="F57">
        <v>6.5872065586487647</v>
      </c>
      <c r="G57">
        <v>1.5773862371418701</v>
      </c>
      <c r="H57">
        <v>22.273787401692861</v>
      </c>
      <c r="I57">
        <v>3.2256885439523129</v>
      </c>
      <c r="J57">
        <v>0.85926564115269566</v>
      </c>
      <c r="K57">
        <v>347.14714367703408</v>
      </c>
      <c r="L57">
        <v>7.1156266805860016</v>
      </c>
      <c r="M57">
        <v>7.7701772230856729</v>
      </c>
      <c r="N57">
        <v>2.2996853544965421</v>
      </c>
      <c r="O57">
        <v>0.49604682265141048</v>
      </c>
      <c r="P57">
        <v>1.6437644377824869</v>
      </c>
      <c r="Q57">
        <v>0.22723621762264731</v>
      </c>
      <c r="R57">
        <v>0.73267390021746315</v>
      </c>
      <c r="S57">
        <v>5.678623785596324</v>
      </c>
      <c r="T57">
        <v>2.438295922941732</v>
      </c>
      <c r="U57">
        <v>5.4963158200137894</v>
      </c>
      <c r="V57">
        <v>11.157549478192101</v>
      </c>
      <c r="W57">
        <v>21.33516789843323</v>
      </c>
      <c r="X57">
        <v>0.13922522199607601</v>
      </c>
      <c r="Y57">
        <v>0.241440071856725</v>
      </c>
      <c r="Z57">
        <v>2.7203414978275808</v>
      </c>
      <c r="AA57">
        <v>3.2606260006796788</v>
      </c>
      <c r="AB57">
        <v>2.0608938203903708</v>
      </c>
      <c r="AC57">
        <v>5.0443385923598427</v>
      </c>
      <c r="AD57">
        <v>8.9894357429404739</v>
      </c>
      <c r="AE57">
        <v>1.0945759932672079</v>
      </c>
      <c r="AF57">
        <v>3.5909136479416892</v>
      </c>
      <c r="AG57">
        <v>34.636311189769373</v>
      </c>
      <c r="AH57">
        <v>20.70738260558517</v>
      </c>
      <c r="AI57">
        <v>3.775815560111083</v>
      </c>
      <c r="AJ57">
        <v>86.35429415544499</v>
      </c>
      <c r="AK57">
        <v>70.964524831193074</v>
      </c>
      <c r="AL57">
        <v>65.820550404235675</v>
      </c>
      <c r="AM57">
        <v>0.57100928829834507</v>
      </c>
      <c r="AN57">
        <v>4.6025191328369868</v>
      </c>
    </row>
    <row r="58" spans="1:40" x14ac:dyDescent="0.45">
      <c r="A58" s="1" t="s">
        <v>487</v>
      </c>
      <c r="B58">
        <v>64.955965957360647</v>
      </c>
      <c r="C58">
        <v>7.0775983839804084</v>
      </c>
      <c r="D58">
        <v>2.5113525741224398</v>
      </c>
      <c r="E58">
        <v>0.32610828819341381</v>
      </c>
      <c r="F58">
        <v>16.66600218465971</v>
      </c>
      <c r="G58">
        <v>4.0363443080750043</v>
      </c>
      <c r="H58">
        <v>119.6985688227126</v>
      </c>
      <c r="I58">
        <v>13.062223473212329</v>
      </c>
      <c r="J58">
        <v>2.2199120831575829</v>
      </c>
      <c r="K58">
        <v>65.821269021615834</v>
      </c>
      <c r="L58">
        <v>49.370063448184837</v>
      </c>
      <c r="M58">
        <v>20.15899383083816</v>
      </c>
      <c r="N58">
        <v>5.7169310259739277</v>
      </c>
      <c r="O58">
        <v>1.5666919754483239</v>
      </c>
      <c r="P58">
        <v>4.1752949050764414</v>
      </c>
      <c r="Q58">
        <v>0.56738661198702445</v>
      </c>
      <c r="R58">
        <v>2.5651172732427101</v>
      </c>
      <c r="S58">
        <v>15.545496725111841</v>
      </c>
      <c r="T58">
        <v>7.9067746206938949</v>
      </c>
      <c r="U58">
        <v>14.88810137364597</v>
      </c>
      <c r="V58">
        <v>43.905161947090079</v>
      </c>
      <c r="W58">
        <v>90.624221901020363</v>
      </c>
      <c r="X58">
        <v>0.45699290789604818</v>
      </c>
      <c r="Y58">
        <v>0.60196965658637103</v>
      </c>
      <c r="Z58">
        <v>8.255921981608056</v>
      </c>
      <c r="AA58">
        <v>8.6255912872699163</v>
      </c>
      <c r="AB58">
        <v>5.3727868318793757</v>
      </c>
      <c r="AC58">
        <v>14.597280356858869</v>
      </c>
      <c r="AD58">
        <v>37.656378385698908</v>
      </c>
      <c r="AE58">
        <v>3.1806940993469071</v>
      </c>
      <c r="AF58">
        <v>17.152169434699982</v>
      </c>
      <c r="AG58">
        <v>152.66367297501159</v>
      </c>
      <c r="AH58">
        <v>69.455145349387024</v>
      </c>
      <c r="AI58">
        <v>16.964827444422109</v>
      </c>
      <c r="AJ58">
        <v>282.81376562520671</v>
      </c>
      <c r="AK58">
        <v>1218.802699388666</v>
      </c>
      <c r="AL58">
        <v>204.82511075863329</v>
      </c>
      <c r="AM58">
        <v>1.5793827044920781</v>
      </c>
      <c r="AN58">
        <v>17.065120284723349</v>
      </c>
    </row>
    <row r="59" spans="1:40" x14ac:dyDescent="0.45">
      <c r="A59" s="1" t="s">
        <v>488</v>
      </c>
      <c r="B59">
        <v>1.98219243031617</v>
      </c>
      <c r="C59">
        <v>0.24138823287505759</v>
      </c>
      <c r="D59">
        <v>6.8514068034045361E-2</v>
      </c>
      <c r="E59">
        <v>1.080598291423519E-2</v>
      </c>
      <c r="F59">
        <v>0.74638663994812637</v>
      </c>
      <c r="G59">
        <v>0.1768148416334214</v>
      </c>
      <c r="H59">
        <v>1.390006993371379</v>
      </c>
      <c r="I59">
        <v>0.29842660176226088</v>
      </c>
      <c r="J59">
        <v>9.6452593727344521E-2</v>
      </c>
      <c r="K59">
        <v>1.187116654138163</v>
      </c>
      <c r="L59">
        <v>0.57786041704461744</v>
      </c>
      <c r="M59">
        <v>0.86872241850249499</v>
      </c>
      <c r="N59">
        <v>0.26207789772267198</v>
      </c>
      <c r="O59">
        <v>5.4280183767453437E-2</v>
      </c>
      <c r="P59">
        <v>0.18446774800534921</v>
      </c>
      <c r="Q59">
        <v>2.581144514059814E-2</v>
      </c>
      <c r="R59">
        <v>6.6947458469872906E-2</v>
      </c>
      <c r="S59">
        <v>0.58782176916615425</v>
      </c>
      <c r="T59">
        <v>0.15093706534041301</v>
      </c>
      <c r="U59">
        <v>0.5959606003344351</v>
      </c>
      <c r="V59">
        <v>0.98771172802647533</v>
      </c>
      <c r="W59">
        <v>1.938351931553852</v>
      </c>
      <c r="X59">
        <v>1.2410459486042771E-2</v>
      </c>
      <c r="Y59">
        <v>2.7483948971996911E-2</v>
      </c>
      <c r="Z59">
        <v>0.28055208935988818</v>
      </c>
      <c r="AA59">
        <v>0.3583079031050686</v>
      </c>
      <c r="AB59">
        <v>0.22783063312833751</v>
      </c>
      <c r="AC59">
        <v>0.53759351098808716</v>
      </c>
      <c r="AD59">
        <v>0.79284954599545943</v>
      </c>
      <c r="AE59">
        <v>0.1151940724408579</v>
      </c>
      <c r="AF59">
        <v>0.23849237268149109</v>
      </c>
      <c r="AG59">
        <v>2.6104391459218972</v>
      </c>
      <c r="AH59">
        <v>1.894409552594106</v>
      </c>
      <c r="AI59">
        <v>0.26334816929342653</v>
      </c>
      <c r="AJ59">
        <v>5.3976238205607938</v>
      </c>
      <c r="AK59">
        <v>3.3161897677569838</v>
      </c>
      <c r="AL59">
        <v>4.8919083031024444</v>
      </c>
      <c r="AM59">
        <v>6.1958330181269179E-2</v>
      </c>
      <c r="AN59">
        <v>0.31189036664174469</v>
      </c>
    </row>
    <row r="60" spans="1:40" x14ac:dyDescent="0.45">
      <c r="A60" s="1" t="s">
        <v>489</v>
      </c>
      <c r="B60">
        <v>1.27833672908697</v>
      </c>
      <c r="C60">
        <v>0.10486376673798239</v>
      </c>
      <c r="D60">
        <v>3.2142090591505718E-2</v>
      </c>
      <c r="E60">
        <v>1.067184603462668E-2</v>
      </c>
      <c r="F60">
        <v>0.29108449550669219</v>
      </c>
      <c r="G60">
        <v>7.3749639413027715E-2</v>
      </c>
      <c r="H60">
        <v>24.604526659270821</v>
      </c>
      <c r="I60">
        <v>2.7524928510073581</v>
      </c>
      <c r="J60">
        <v>3.5917955671941643E-2</v>
      </c>
      <c r="K60">
        <v>0.2130564690761666</v>
      </c>
      <c r="L60">
        <v>1.4343872789724721</v>
      </c>
      <c r="M60">
        <v>0.41392227178322871</v>
      </c>
      <c r="N60">
        <v>7.4274510674326902E-2</v>
      </c>
      <c r="O60">
        <v>5.0016925025984781E-2</v>
      </c>
      <c r="P60">
        <v>0.1004470176393638</v>
      </c>
      <c r="Q60">
        <v>1.420734950478942E-2</v>
      </c>
      <c r="R60">
        <v>7.5762369312269998E-2</v>
      </c>
      <c r="S60">
        <v>0.38705573137350091</v>
      </c>
      <c r="T60">
        <v>0.17117017863358941</v>
      </c>
      <c r="U60">
        <v>0.46761595775214337</v>
      </c>
      <c r="V60">
        <v>1.290012956770231</v>
      </c>
      <c r="W60">
        <v>2.1404650924839852</v>
      </c>
      <c r="X60">
        <v>1.8846827559079789E-2</v>
      </c>
      <c r="Y60">
        <v>2.4725195689762069E-2</v>
      </c>
      <c r="Z60">
        <v>0.38417132203016352</v>
      </c>
      <c r="AA60">
        <v>0.34250630118304742</v>
      </c>
      <c r="AB60">
        <v>0.15052936722857521</v>
      </c>
      <c r="AC60">
        <v>0.26028690663182569</v>
      </c>
      <c r="AD60">
        <v>1.1855781625498101</v>
      </c>
      <c r="AE60">
        <v>6.2140843488623393E-2</v>
      </c>
      <c r="AF60">
        <v>0.90761229803495913</v>
      </c>
      <c r="AG60">
        <v>5.3155185921649126</v>
      </c>
      <c r="AH60">
        <v>5.5754294404779952</v>
      </c>
      <c r="AI60">
        <v>0.82894592042762993</v>
      </c>
      <c r="AJ60">
        <v>11.80747153680824</v>
      </c>
      <c r="AK60">
        <v>4.7940073824487364</v>
      </c>
      <c r="AL60">
        <v>187.9119511135566</v>
      </c>
      <c r="AM60">
        <v>3.5404611025501367E-2</v>
      </c>
      <c r="AN60">
        <v>9.1932987485130404</v>
      </c>
    </row>
    <row r="61" spans="1:40" x14ac:dyDescent="0.45">
      <c r="A61" s="1" t="s">
        <v>490</v>
      </c>
      <c r="B61">
        <v>0.68469791101836597</v>
      </c>
      <c r="C61">
        <v>5.9482016813044353E-2</v>
      </c>
      <c r="D61">
        <v>2.0370385230061579E-2</v>
      </c>
      <c r="E61">
        <v>5.9628120233988719E-3</v>
      </c>
      <c r="F61">
        <v>0.10106410773835391</v>
      </c>
      <c r="G61">
        <v>2.4548163853461369E-2</v>
      </c>
      <c r="H61">
        <v>49.833578632317597</v>
      </c>
      <c r="I61">
        <v>3.6531358372036271</v>
      </c>
      <c r="J61">
        <v>1.3083670779806491E-2</v>
      </c>
      <c r="K61">
        <v>2.8859766179445581</v>
      </c>
      <c r="L61">
        <v>6.832308017662533</v>
      </c>
      <c r="M61">
        <v>0.14229152619073529</v>
      </c>
      <c r="N61">
        <v>2.3119901120693839E-2</v>
      </c>
      <c r="O61">
        <v>1.750805943075456E-2</v>
      </c>
      <c r="P61">
        <v>3.5299804868709317E-2</v>
      </c>
      <c r="Q61">
        <v>4.4295468089912571E-3</v>
      </c>
      <c r="R61">
        <v>8.8605997213289878E-2</v>
      </c>
      <c r="S61">
        <v>0.16533329284127121</v>
      </c>
      <c r="T61">
        <v>0.1103815278573036</v>
      </c>
      <c r="U61">
        <v>0.27508576983873012</v>
      </c>
      <c r="V61">
        <v>1.271932322992932</v>
      </c>
      <c r="W61">
        <v>2.245987604507155</v>
      </c>
      <c r="X61">
        <v>1.73191666511722E-2</v>
      </c>
      <c r="Y61">
        <v>7.4129054940265358E-3</v>
      </c>
      <c r="Z61">
        <v>0.51200005639629753</v>
      </c>
      <c r="AA61">
        <v>0.13557880378469259</v>
      </c>
      <c r="AB61">
        <v>8.041316333696838E-2</v>
      </c>
      <c r="AC61">
        <v>0.12205039532802039</v>
      </c>
      <c r="AD61">
        <v>0.98912681049241424</v>
      </c>
      <c r="AE61">
        <v>4.2604761033603597E-2</v>
      </c>
      <c r="AF61">
        <v>0.52930008071891377</v>
      </c>
      <c r="AG61">
        <v>6.2190772484634183</v>
      </c>
      <c r="AH61">
        <v>3.4076543609833339</v>
      </c>
      <c r="AI61">
        <v>0.69942118077807736</v>
      </c>
      <c r="AJ61">
        <v>5.7402144224950993</v>
      </c>
      <c r="AK61">
        <v>2.575765662292937</v>
      </c>
      <c r="AL61">
        <v>466.38738688935621</v>
      </c>
      <c r="AM61">
        <v>1.431041879446494E-2</v>
      </c>
      <c r="AN61">
        <v>14.43293027289279</v>
      </c>
    </row>
    <row r="62" spans="1:40" x14ac:dyDescent="0.45">
      <c r="A62" s="1" t="s">
        <v>491</v>
      </c>
      <c r="B62">
        <v>1.066809575257232</v>
      </c>
      <c r="C62">
        <v>9.2726795994405836E-2</v>
      </c>
      <c r="D62">
        <v>2.8553176973464309E-2</v>
      </c>
      <c r="E62">
        <v>9.3485821460542497E-3</v>
      </c>
      <c r="F62">
        <v>0.1961660307031288</v>
      </c>
      <c r="G62">
        <v>4.8904640845190639E-2</v>
      </c>
      <c r="H62">
        <v>53.261115342743167</v>
      </c>
      <c r="I62">
        <v>18.46783627480621</v>
      </c>
      <c r="J62">
        <v>2.473088882236775E-2</v>
      </c>
      <c r="K62">
        <v>0.76603173686194481</v>
      </c>
      <c r="L62">
        <v>7.9261342045382186</v>
      </c>
      <c r="M62">
        <v>0.27958061883785179</v>
      </c>
      <c r="N62">
        <v>4.8004414188136273E-2</v>
      </c>
      <c r="O62">
        <v>3.3867850514464518E-2</v>
      </c>
      <c r="P62">
        <v>6.8001530875667265E-2</v>
      </c>
      <c r="Q62">
        <v>9.1485622577116253E-3</v>
      </c>
      <c r="R62">
        <v>0.165066601724939</v>
      </c>
      <c r="S62">
        <v>0.26200041064370488</v>
      </c>
      <c r="T62">
        <v>0.14761171526052699</v>
      </c>
      <c r="U62">
        <v>0.4003666702953213</v>
      </c>
      <c r="V62">
        <v>1.50618356985627</v>
      </c>
      <c r="W62">
        <v>2.643073068162928</v>
      </c>
      <c r="X62">
        <v>1.7165250635561909E-2</v>
      </c>
      <c r="Y62">
        <v>1.559722098996582E-2</v>
      </c>
      <c r="Z62">
        <v>0.46350090293759871</v>
      </c>
      <c r="AA62">
        <v>0.24662063292992389</v>
      </c>
      <c r="AB62">
        <v>0.1073561848203137</v>
      </c>
      <c r="AC62">
        <v>0.1986829071740229</v>
      </c>
      <c r="AD62">
        <v>1.2804114461799641</v>
      </c>
      <c r="AE62">
        <v>6.0190312597204608E-2</v>
      </c>
      <c r="AF62">
        <v>0.73850453330864096</v>
      </c>
      <c r="AG62">
        <v>17.578349175238809</v>
      </c>
      <c r="AH62">
        <v>6.6692830803643286</v>
      </c>
      <c r="AI62">
        <v>0.90043286588630111</v>
      </c>
      <c r="AJ62">
        <v>8.0624837965874416</v>
      </c>
      <c r="AK62">
        <v>3.399584832100421</v>
      </c>
      <c r="AL62">
        <v>417.03731253350719</v>
      </c>
      <c r="AM62">
        <v>2.5839863917999788E-2</v>
      </c>
      <c r="AN62">
        <v>6.2554098511139804</v>
      </c>
    </row>
    <row r="63" spans="1:40" x14ac:dyDescent="0.45">
      <c r="A63" s="1" t="s">
        <v>492</v>
      </c>
      <c r="B63">
        <v>4.2977058145308149</v>
      </c>
      <c r="C63">
        <v>0.3646023452900321</v>
      </c>
      <c r="D63">
        <v>9.4884552666964744E-2</v>
      </c>
      <c r="E63">
        <v>2.4100529781338521E-2</v>
      </c>
      <c r="F63">
        <v>0.73890689996187586</v>
      </c>
      <c r="G63">
        <v>0.30155477226669403</v>
      </c>
      <c r="H63">
        <v>6.7599304982081607</v>
      </c>
      <c r="I63">
        <v>0.53890280354360909</v>
      </c>
      <c r="J63">
        <v>9.3210307432277859E-2</v>
      </c>
      <c r="K63">
        <v>0.36518255528082633</v>
      </c>
      <c r="L63">
        <v>0.83083463358115506</v>
      </c>
      <c r="M63">
        <v>0.80591140536045969</v>
      </c>
      <c r="N63">
        <v>0.1764234225441017</v>
      </c>
      <c r="O63">
        <v>7.4042221418137488E-2</v>
      </c>
      <c r="P63">
        <v>0.18843433981258931</v>
      </c>
      <c r="Q63">
        <v>2.8124833196823958E-2</v>
      </c>
      <c r="R63">
        <v>8.7234684266289025E-2</v>
      </c>
      <c r="S63">
        <v>0.5711025992953066</v>
      </c>
      <c r="T63">
        <v>0.20438672973117389</v>
      </c>
      <c r="U63">
        <v>1.94092759186192</v>
      </c>
      <c r="V63">
        <v>172.50987628020829</v>
      </c>
      <c r="W63">
        <v>11.09494794127348</v>
      </c>
      <c r="X63">
        <v>9.8670625969905723E-2</v>
      </c>
      <c r="Y63">
        <v>4.5548729675716097E-2</v>
      </c>
      <c r="Z63">
        <v>0.5287681301157543</v>
      </c>
      <c r="AA63">
        <v>0.61935205529684934</v>
      </c>
      <c r="AB63">
        <v>0.40562181243879919</v>
      </c>
      <c r="AC63">
        <v>0.63673516345544412</v>
      </c>
      <c r="AD63">
        <v>1.1974337951196341</v>
      </c>
      <c r="AE63">
        <v>0.15388977762417921</v>
      </c>
      <c r="AF63">
        <v>1.001424941878482</v>
      </c>
      <c r="AG63">
        <v>9.7704202597045011</v>
      </c>
      <c r="AH63">
        <v>6.6295619953869158</v>
      </c>
      <c r="AI63">
        <v>0.88530258705123255</v>
      </c>
      <c r="AJ63">
        <v>6.4952638158339502</v>
      </c>
      <c r="AK63">
        <v>3.6150370321443139</v>
      </c>
      <c r="AL63">
        <v>10.32120232225229</v>
      </c>
      <c r="AM63">
        <v>7.82356556746098E-2</v>
      </c>
      <c r="AN63">
        <v>0.73445754119630557</v>
      </c>
    </row>
    <row r="64" spans="1:40" x14ac:dyDescent="0.45">
      <c r="A64" s="1" t="s">
        <v>493</v>
      </c>
      <c r="B64">
        <v>1.10375476966373</v>
      </c>
      <c r="C64">
        <v>0.1189739498603468</v>
      </c>
      <c r="D64">
        <v>3.0759809039846771E-2</v>
      </c>
      <c r="E64">
        <v>1.0941299307068549E-2</v>
      </c>
      <c r="F64">
        <v>0.25982305614455897</v>
      </c>
      <c r="G64">
        <v>0.105527109018552</v>
      </c>
      <c r="H64">
        <v>10.83673608627182</v>
      </c>
      <c r="I64">
        <v>0.27141785010078079</v>
      </c>
      <c r="J64">
        <v>3.1224087854591281E-2</v>
      </c>
      <c r="K64">
        <v>7.9280231675340374E-2</v>
      </c>
      <c r="L64">
        <v>0.42461306464412518</v>
      </c>
      <c r="M64">
        <v>0.28393604994163102</v>
      </c>
      <c r="N64">
        <v>7.0306398021228469E-2</v>
      </c>
      <c r="O64">
        <v>3.3210690259528268E-2</v>
      </c>
      <c r="P64">
        <v>6.6084764503987814E-2</v>
      </c>
      <c r="Q64">
        <v>1.106319619757185E-2</v>
      </c>
      <c r="R64">
        <v>7.2327585635583141E-2</v>
      </c>
      <c r="S64">
        <v>0.2438681287869878</v>
      </c>
      <c r="T64">
        <v>8.1000471261840915E-2</v>
      </c>
      <c r="U64">
        <v>0.47725613236835251</v>
      </c>
      <c r="V64">
        <v>1.429871271438292</v>
      </c>
      <c r="W64">
        <v>1.9568294586921511</v>
      </c>
      <c r="X64">
        <v>1.3386531105140299E-2</v>
      </c>
      <c r="Y64">
        <v>3.7800993178296563E-2</v>
      </c>
      <c r="Z64">
        <v>0.40353967665116142</v>
      </c>
      <c r="AA64">
        <v>0.49285040995007529</v>
      </c>
      <c r="AB64">
        <v>0.12895619937812061</v>
      </c>
      <c r="AC64">
        <v>0.18882439267182699</v>
      </c>
      <c r="AD64">
        <v>0.87724033497925136</v>
      </c>
      <c r="AE64">
        <v>8.3417330994698502E-2</v>
      </c>
      <c r="AF64">
        <v>0.30809658139080959</v>
      </c>
      <c r="AG64">
        <v>1.640526364911123</v>
      </c>
      <c r="AH64">
        <v>2.5032212732209369</v>
      </c>
      <c r="AI64">
        <v>0.49485222525674688</v>
      </c>
      <c r="AJ64">
        <v>2.5029490524674838</v>
      </c>
      <c r="AK64">
        <v>1.076287697467718</v>
      </c>
      <c r="AL64">
        <v>12.829573271468281</v>
      </c>
      <c r="AM64">
        <v>2.2417495022307589E-2</v>
      </c>
      <c r="AN64">
        <v>0.26629315009914339</v>
      </c>
    </row>
    <row r="65" spans="1:40" x14ac:dyDescent="0.45">
      <c r="A65" s="1" t="s">
        <v>494</v>
      </c>
      <c r="B65">
        <v>1.1618754129419691</v>
      </c>
      <c r="C65">
        <v>0.115098556890185</v>
      </c>
      <c r="D65">
        <v>2.6253723524247478E-2</v>
      </c>
      <c r="E65">
        <v>7.2499465231829589E-3</v>
      </c>
      <c r="F65">
        <v>0.27438925163258909</v>
      </c>
      <c r="G65">
        <v>0.1011931277496505</v>
      </c>
      <c r="H65">
        <v>13.6139996089132</v>
      </c>
      <c r="I65">
        <v>0.13330827603033779</v>
      </c>
      <c r="J65">
        <v>3.2386294157823313E-2</v>
      </c>
      <c r="K65">
        <v>5.1433253066010938E-2</v>
      </c>
      <c r="L65">
        <v>0.26806361000588841</v>
      </c>
      <c r="M65">
        <v>0.27824751722029689</v>
      </c>
      <c r="N65">
        <v>7.5948370693289247E-2</v>
      </c>
      <c r="O65">
        <v>2.7645609408024518E-2</v>
      </c>
      <c r="P65">
        <v>6.708682059064601E-2</v>
      </c>
      <c r="Q65">
        <v>1.1185981323528981E-2</v>
      </c>
      <c r="R65">
        <v>3.3958228271318579E-2</v>
      </c>
      <c r="S65">
        <v>0.20188669332784329</v>
      </c>
      <c r="T65">
        <v>6.3480141319078753E-2</v>
      </c>
      <c r="U65">
        <v>0.45981838936014252</v>
      </c>
      <c r="V65">
        <v>7.9647570660071221</v>
      </c>
      <c r="W65">
        <v>1.742331297892608</v>
      </c>
      <c r="X65">
        <v>1.23572657348156E-2</v>
      </c>
      <c r="Y65">
        <v>2.2047665802550399E-2</v>
      </c>
      <c r="Z65">
        <v>0.21423827407057919</v>
      </c>
      <c r="AA65">
        <v>0.29014619721268808</v>
      </c>
      <c r="AB65">
        <v>0.10626673526264679</v>
      </c>
      <c r="AC65">
        <v>0.17556172146913721</v>
      </c>
      <c r="AD65">
        <v>5.6460954097649374</v>
      </c>
      <c r="AE65">
        <v>5.7820969235739081E-2</v>
      </c>
      <c r="AF65">
        <v>0.22569120131007689</v>
      </c>
      <c r="AG65">
        <v>64.073200341182343</v>
      </c>
      <c r="AH65">
        <v>1.5576617023258501</v>
      </c>
      <c r="AI65">
        <v>0.47047621074330859</v>
      </c>
      <c r="AJ65">
        <v>1.9681330050012651</v>
      </c>
      <c r="AK65">
        <v>2.5101746836486458</v>
      </c>
      <c r="AL65">
        <v>6.3902113832269984</v>
      </c>
      <c r="AM65">
        <v>2.1650723860456411E-2</v>
      </c>
      <c r="AN65">
        <v>0.22881252934570831</v>
      </c>
    </row>
    <row r="66" spans="1:40" x14ac:dyDescent="0.45">
      <c r="A66" s="1" t="s">
        <v>495</v>
      </c>
      <c r="B66">
        <v>9.4567339938725965</v>
      </c>
      <c r="C66">
        <v>1.079401165319926</v>
      </c>
      <c r="D66">
        <v>0.29344464062785552</v>
      </c>
      <c r="E66">
        <v>8.5684469651236106E-2</v>
      </c>
      <c r="F66">
        <v>3.8909139332870231</v>
      </c>
      <c r="G66">
        <v>1.771942911504732</v>
      </c>
      <c r="H66">
        <v>7.1290523351034718</v>
      </c>
      <c r="I66">
        <v>0.81735125707000722</v>
      </c>
      <c r="J66">
        <v>0.5167976305842511</v>
      </c>
      <c r="K66">
        <v>0.47887650703245582</v>
      </c>
      <c r="L66">
        <v>3.4319331426928592</v>
      </c>
      <c r="M66">
        <v>4.4784033077368406</v>
      </c>
      <c r="N66">
        <v>0.80660955107299759</v>
      </c>
      <c r="O66">
        <v>0.34391264779986841</v>
      </c>
      <c r="P66">
        <v>0.88289448526403258</v>
      </c>
      <c r="Q66">
        <v>0.15977164905352539</v>
      </c>
      <c r="R66">
        <v>0.30302867213437412</v>
      </c>
      <c r="S66">
        <v>3.592948219361026</v>
      </c>
      <c r="T66">
        <v>0.61120693558245764</v>
      </c>
      <c r="U66">
        <v>5.0391664437472912</v>
      </c>
      <c r="V66">
        <v>5.9118932566876268</v>
      </c>
      <c r="W66">
        <v>740.30530182660812</v>
      </c>
      <c r="X66">
        <v>0.1294691529114376</v>
      </c>
      <c r="Y66">
        <v>0.29007778190817168</v>
      </c>
      <c r="Z66">
        <v>2.5002162274756352</v>
      </c>
      <c r="AA66">
        <v>3.5578034396631941</v>
      </c>
      <c r="AB66">
        <v>1.7175659482504231</v>
      </c>
      <c r="AC66">
        <v>2.2362009810016712</v>
      </c>
      <c r="AD66">
        <v>2.9713208551864252</v>
      </c>
      <c r="AE66">
        <v>0.56297795293225961</v>
      </c>
      <c r="AF66">
        <v>2.0240959028708558</v>
      </c>
      <c r="AG66">
        <v>13.376227531502909</v>
      </c>
      <c r="AH66">
        <v>9.2950302652596282</v>
      </c>
      <c r="AI66">
        <v>1.719135483171808</v>
      </c>
      <c r="AJ66">
        <v>22.30559440817181</v>
      </c>
      <c r="AK66">
        <v>8.5093807087120563</v>
      </c>
      <c r="AL66">
        <v>32.388541159702797</v>
      </c>
      <c r="AM66">
        <v>0.33567083618689381</v>
      </c>
      <c r="AN66">
        <v>1.9601253757546071</v>
      </c>
    </row>
    <row r="67" spans="1:40" x14ac:dyDescent="0.45">
      <c r="A67" s="1" t="s">
        <v>496</v>
      </c>
      <c r="B67">
        <v>55.644342980390263</v>
      </c>
      <c r="C67">
        <v>7.3547085441515829</v>
      </c>
      <c r="D67">
        <v>2.6061240260692009</v>
      </c>
      <c r="E67">
        <v>0.30974334366050071</v>
      </c>
      <c r="F67">
        <v>4.4670461348132369</v>
      </c>
      <c r="G67">
        <v>1.8717828352058641</v>
      </c>
      <c r="H67">
        <v>76.447464267246659</v>
      </c>
      <c r="I67">
        <v>5.9740820560119738</v>
      </c>
      <c r="J67">
        <v>1.209652328051197</v>
      </c>
      <c r="K67">
        <v>4.1274966952655694</v>
      </c>
      <c r="L67">
        <v>12.063709484376419</v>
      </c>
      <c r="M67">
        <v>8.8870219330658351</v>
      </c>
      <c r="N67">
        <v>1.235217495607756</v>
      </c>
      <c r="O67">
        <v>0.60868747792435984</v>
      </c>
      <c r="P67">
        <v>2.1174722448162662</v>
      </c>
      <c r="Q67">
        <v>0.19720789551207579</v>
      </c>
      <c r="R67">
        <v>1.132532804790209</v>
      </c>
      <c r="S67">
        <v>5.720075169995174</v>
      </c>
      <c r="T67">
        <v>4.3602581076685478</v>
      </c>
      <c r="U67">
        <v>9.1557799207797714</v>
      </c>
      <c r="V67">
        <v>48.328460706452077</v>
      </c>
      <c r="W67">
        <v>1073.672283691239</v>
      </c>
      <c r="X67">
        <v>1.207335844823427</v>
      </c>
      <c r="Y67">
        <v>0.32293935617716679</v>
      </c>
      <c r="Z67">
        <v>6.1583056225273376</v>
      </c>
      <c r="AA67">
        <v>5.6030001970980781</v>
      </c>
      <c r="AB67">
        <v>2.7298692027368552</v>
      </c>
      <c r="AC67">
        <v>7.5879888389902632</v>
      </c>
      <c r="AD67">
        <v>19.293962646949371</v>
      </c>
      <c r="AE67">
        <v>3.265161591059853</v>
      </c>
      <c r="AF67">
        <v>19.617694327209101</v>
      </c>
      <c r="AG67">
        <v>154.59921732186911</v>
      </c>
      <c r="AH67">
        <v>59.172196790061982</v>
      </c>
      <c r="AI67">
        <v>17.28554708527896</v>
      </c>
      <c r="AJ67">
        <v>120.0173112396869</v>
      </c>
      <c r="AK67">
        <v>64.705574381183183</v>
      </c>
      <c r="AL67">
        <v>169.1687407455247</v>
      </c>
      <c r="AM67">
        <v>0.97947004548321159</v>
      </c>
      <c r="AN67">
        <v>18.936643448419581</v>
      </c>
    </row>
    <row r="68" spans="1:40" x14ac:dyDescent="0.45">
      <c r="A68" s="1" t="s">
        <v>497</v>
      </c>
      <c r="B68">
        <v>68.92692005542753</v>
      </c>
      <c r="C68">
        <v>7.5827053284406016</v>
      </c>
      <c r="D68">
        <v>2.091008530857728</v>
      </c>
      <c r="E68">
        <v>0.65989119794655871</v>
      </c>
      <c r="F68">
        <v>21.704758011581301</v>
      </c>
      <c r="G68">
        <v>9.1592289435321916</v>
      </c>
      <c r="H68">
        <v>52.930703496236497</v>
      </c>
      <c r="I68">
        <v>6.4465195048751589</v>
      </c>
      <c r="J68">
        <v>3.2089318775032591</v>
      </c>
      <c r="K68">
        <v>2.8287422362644059</v>
      </c>
      <c r="L68">
        <v>40.233384228797448</v>
      </c>
      <c r="M68">
        <v>29.496423578241188</v>
      </c>
      <c r="N68">
        <v>5.5468536785259843</v>
      </c>
      <c r="O68">
        <v>2.7814330411970731</v>
      </c>
      <c r="P68">
        <v>6.1207997433280088</v>
      </c>
      <c r="Q68">
        <v>1.008549568061712</v>
      </c>
      <c r="R68">
        <v>1.841042960323763</v>
      </c>
      <c r="S68">
        <v>21.95176208332893</v>
      </c>
      <c r="T68">
        <v>2.6501359016519741</v>
      </c>
      <c r="U68">
        <v>27.29066944503337</v>
      </c>
      <c r="V68">
        <v>77.031309712193746</v>
      </c>
      <c r="W68">
        <v>6865.6631291557287</v>
      </c>
      <c r="X68">
        <v>1.481354359333515</v>
      </c>
      <c r="Y68">
        <v>2.2389570358443049</v>
      </c>
      <c r="Z68">
        <v>27.390722577982672</v>
      </c>
      <c r="AA68">
        <v>27.002377859409862</v>
      </c>
      <c r="AB68">
        <v>10.53103180052126</v>
      </c>
      <c r="AC68">
        <v>14.98452269716603</v>
      </c>
      <c r="AD68">
        <v>18.399208657252149</v>
      </c>
      <c r="AE68">
        <v>4.1125251875968392</v>
      </c>
      <c r="AF68">
        <v>7.1591051169866287</v>
      </c>
      <c r="AG68">
        <v>128.21069283456879</v>
      </c>
      <c r="AH68">
        <v>64.357612292052494</v>
      </c>
      <c r="AI68">
        <v>8.5873867717733496</v>
      </c>
      <c r="AJ68">
        <v>96.341488340062796</v>
      </c>
      <c r="AK68">
        <v>33.042366975322757</v>
      </c>
      <c r="AL68">
        <v>259.12136043791998</v>
      </c>
      <c r="AM68">
        <v>2.7140303899930172</v>
      </c>
      <c r="AN68">
        <v>17.824528611063531</v>
      </c>
    </row>
    <row r="69" spans="1:40" x14ac:dyDescent="0.45">
      <c r="A69" s="1" t="s">
        <v>498</v>
      </c>
      <c r="B69">
        <v>35.845157087044079</v>
      </c>
      <c r="C69">
        <v>4.0567827207836293</v>
      </c>
      <c r="D69">
        <v>1.1486670772027521</v>
      </c>
      <c r="E69">
        <v>0.44909328685649541</v>
      </c>
      <c r="F69">
        <v>11.996894999816851</v>
      </c>
      <c r="G69">
        <v>4.2616871561980147</v>
      </c>
      <c r="H69">
        <v>123.75788511842811</v>
      </c>
      <c r="I69">
        <v>12.31188912248707</v>
      </c>
      <c r="J69">
        <v>1.6684381526392329</v>
      </c>
      <c r="K69">
        <v>2.3949117016497579</v>
      </c>
      <c r="L69">
        <v>11.81821138928615</v>
      </c>
      <c r="M69">
        <v>15.31818176978725</v>
      </c>
      <c r="N69">
        <v>2.7585040832459651</v>
      </c>
      <c r="O69">
        <v>1.4959218730154791</v>
      </c>
      <c r="P69">
        <v>2.694258483087943</v>
      </c>
      <c r="Q69">
        <v>0.44801526022046062</v>
      </c>
      <c r="R69">
        <v>1.4100235816956039</v>
      </c>
      <c r="S69">
        <v>13.517579312864109</v>
      </c>
      <c r="T69">
        <v>2.0962269355593381</v>
      </c>
      <c r="U69">
        <v>14.13453185677008</v>
      </c>
      <c r="V69">
        <v>27.71182499503858</v>
      </c>
      <c r="W69">
        <v>4846.3392779744863</v>
      </c>
      <c r="X69">
        <v>0.8291989149101433</v>
      </c>
      <c r="Y69">
        <v>1.3873411925387369</v>
      </c>
      <c r="Z69">
        <v>33.128013825750322</v>
      </c>
      <c r="AA69">
        <v>18.178366935097991</v>
      </c>
      <c r="AB69">
        <v>8.6175356577049591</v>
      </c>
      <c r="AC69">
        <v>8.9003617482491677</v>
      </c>
      <c r="AD69">
        <v>30.846034546760471</v>
      </c>
      <c r="AE69">
        <v>2.6679774692923961</v>
      </c>
      <c r="AF69">
        <v>6.0836656546360652</v>
      </c>
      <c r="AG69">
        <v>87.594739313617652</v>
      </c>
      <c r="AH69">
        <v>82.989224137568897</v>
      </c>
      <c r="AI69">
        <v>9.2424356005435691</v>
      </c>
      <c r="AJ69">
        <v>80.095463382893811</v>
      </c>
      <c r="AK69">
        <v>33.954547589684793</v>
      </c>
      <c r="AL69">
        <v>174.73721260245509</v>
      </c>
      <c r="AM69">
        <v>1.0483357249630081</v>
      </c>
      <c r="AN69">
        <v>9.3504207155541934</v>
      </c>
    </row>
    <row r="70" spans="1:40" x14ac:dyDescent="0.45">
      <c r="A70" s="1" t="s">
        <v>499</v>
      </c>
      <c r="B70">
        <v>13.709684006023499</v>
      </c>
      <c r="C70">
        <v>1.283444735004228</v>
      </c>
      <c r="D70">
        <v>0.42144065122780888</v>
      </c>
      <c r="E70">
        <v>0.1064750197653655</v>
      </c>
      <c r="F70">
        <v>4.766820712483872</v>
      </c>
      <c r="G70">
        <v>1.248481657420063</v>
      </c>
      <c r="H70">
        <v>17.547383593336971</v>
      </c>
      <c r="I70">
        <v>2.1062936340065059</v>
      </c>
      <c r="J70">
        <v>0.62318588153494214</v>
      </c>
      <c r="K70">
        <v>0.71744732172039216</v>
      </c>
      <c r="L70">
        <v>3.2743793315122298</v>
      </c>
      <c r="M70">
        <v>4.2416405399948367</v>
      </c>
      <c r="N70">
        <v>1.1894423567787551</v>
      </c>
      <c r="O70">
        <v>0.61940307894988766</v>
      </c>
      <c r="P70">
        <v>1.296425515430522</v>
      </c>
      <c r="Q70">
        <v>0.2205588504396038</v>
      </c>
      <c r="R70">
        <v>0.39558760499445877</v>
      </c>
      <c r="S70">
        <v>4.2508776052602224</v>
      </c>
      <c r="T70">
        <v>0.56676733094997755</v>
      </c>
      <c r="U70">
        <v>5.0861544867189687</v>
      </c>
      <c r="V70">
        <v>17.318365509933489</v>
      </c>
      <c r="W70">
        <v>188.63388699754651</v>
      </c>
      <c r="X70">
        <v>1.4430533423292571</v>
      </c>
      <c r="Y70">
        <v>0.3180121030289646</v>
      </c>
      <c r="Z70">
        <v>5.2876082498190868</v>
      </c>
      <c r="AA70">
        <v>4.1759625958135107</v>
      </c>
      <c r="AB70">
        <v>3.8697606267599749</v>
      </c>
      <c r="AC70">
        <v>2.8769715553012909</v>
      </c>
      <c r="AD70">
        <v>5.180069903693135</v>
      </c>
      <c r="AE70">
        <v>0.90657684626809876</v>
      </c>
      <c r="AF70">
        <v>1.8134445672632831</v>
      </c>
      <c r="AG70">
        <v>28.733025327682078</v>
      </c>
      <c r="AH70">
        <v>18.752837442165049</v>
      </c>
      <c r="AI70">
        <v>2.167194044894234</v>
      </c>
      <c r="AJ70">
        <v>37.702688643864413</v>
      </c>
      <c r="AK70">
        <v>8.9015212041572731</v>
      </c>
      <c r="AL70">
        <v>53.991389545245163</v>
      </c>
      <c r="AM70">
        <v>0.34859208746475262</v>
      </c>
      <c r="AN70">
        <v>3.2677174399762698</v>
      </c>
    </row>
    <row r="71" spans="1:40" x14ac:dyDescent="0.45">
      <c r="A71" s="1" t="s">
        <v>500</v>
      </c>
      <c r="B71">
        <v>2.6854872324308801</v>
      </c>
      <c r="C71">
        <v>0.33088856269246852</v>
      </c>
      <c r="D71">
        <v>0.16200156702286411</v>
      </c>
      <c r="E71">
        <v>2.576361518675702E-2</v>
      </c>
      <c r="F71">
        <v>0.34807434016429623</v>
      </c>
      <c r="G71">
        <v>0.14191577820805479</v>
      </c>
      <c r="H71">
        <v>14.13073783163477</v>
      </c>
      <c r="I71">
        <v>2.2165617859574218</v>
      </c>
      <c r="J71">
        <v>5.8710964646616549E-2</v>
      </c>
      <c r="K71">
        <v>0.33354525852056149</v>
      </c>
      <c r="L71">
        <v>1.835611404268656</v>
      </c>
      <c r="M71">
        <v>0.72527056500831344</v>
      </c>
      <c r="N71">
        <v>8.5193948984056495E-2</v>
      </c>
      <c r="O71">
        <v>6.6537770670628604E-2</v>
      </c>
      <c r="P71">
        <v>0.1065638283684551</v>
      </c>
      <c r="Q71">
        <v>1.283629863968273E-2</v>
      </c>
      <c r="R71">
        <v>0.10577604210204231</v>
      </c>
      <c r="S71">
        <v>0.76745610899542083</v>
      </c>
      <c r="T71">
        <v>0.32117527966060488</v>
      </c>
      <c r="U71">
        <v>0.71841796866365104</v>
      </c>
      <c r="V71">
        <v>3.4044629344696209</v>
      </c>
      <c r="W71">
        <v>7.7654916949162986</v>
      </c>
      <c r="X71">
        <v>8.0161668781434603</v>
      </c>
      <c r="Y71">
        <v>3.3883448990576381E-2</v>
      </c>
      <c r="Z71">
        <v>5.4715494054306104</v>
      </c>
      <c r="AA71">
        <v>0.68573341014251454</v>
      </c>
      <c r="AB71">
        <v>0.23844173779909419</v>
      </c>
      <c r="AC71">
        <v>0.67239043141713162</v>
      </c>
      <c r="AD71">
        <v>3.8403067898224532</v>
      </c>
      <c r="AE71">
        <v>0.48961291276240471</v>
      </c>
      <c r="AF71">
        <v>1.880864563694524</v>
      </c>
      <c r="AG71">
        <v>10.96396170238706</v>
      </c>
      <c r="AH71">
        <v>19.660100892948719</v>
      </c>
      <c r="AI71">
        <v>2.2328612185776668</v>
      </c>
      <c r="AJ71">
        <v>16.068891680343881</v>
      </c>
      <c r="AK71">
        <v>7.3512822104811741</v>
      </c>
      <c r="AL71">
        <v>15.157434109578549</v>
      </c>
      <c r="AM71">
        <v>8.3674965526129408E-2</v>
      </c>
      <c r="AN71">
        <v>1.36059265437781</v>
      </c>
    </row>
    <row r="72" spans="1:40" x14ac:dyDescent="0.45">
      <c r="A72" s="1" t="s">
        <v>501</v>
      </c>
      <c r="B72">
        <v>1.0559115604716129</v>
      </c>
      <c r="C72">
        <v>0.13149873551626809</v>
      </c>
      <c r="D72">
        <v>5.385301356336035E-2</v>
      </c>
      <c r="E72">
        <v>8.653762140627996E-3</v>
      </c>
      <c r="F72">
        <v>0.34842970831857489</v>
      </c>
      <c r="G72">
        <v>0.13423445256170849</v>
      </c>
      <c r="H72">
        <v>3.62532308576874</v>
      </c>
      <c r="I72">
        <v>0.39050038825046518</v>
      </c>
      <c r="J72">
        <v>3.531820936916024E-2</v>
      </c>
      <c r="K72">
        <v>4.7174398933362567E-2</v>
      </c>
      <c r="L72">
        <v>0.39793692643900208</v>
      </c>
      <c r="M72">
        <v>0.4062061658707446</v>
      </c>
      <c r="N72">
        <v>7.9172233609342418E-2</v>
      </c>
      <c r="O72">
        <v>3.5357152036768522E-2</v>
      </c>
      <c r="P72">
        <v>6.1066412993356238E-2</v>
      </c>
      <c r="Q72">
        <v>1.2555252190906601E-2</v>
      </c>
      <c r="R72">
        <v>5.1662990205983743E-2</v>
      </c>
      <c r="S72">
        <v>0.29983557629735308</v>
      </c>
      <c r="T72">
        <v>0.1692046031050371</v>
      </c>
      <c r="U72">
        <v>0.3194926823386755</v>
      </c>
      <c r="V72">
        <v>0.72679225263722391</v>
      </c>
      <c r="W72">
        <v>2.7384560794638309</v>
      </c>
      <c r="X72">
        <v>1.7818399371021521E-2</v>
      </c>
      <c r="Y72">
        <v>2.6886168556495438E-2</v>
      </c>
      <c r="Z72">
        <v>0.51231057631276</v>
      </c>
      <c r="AA72">
        <v>0.3769981659941728</v>
      </c>
      <c r="AB72">
        <v>0.1318298389789562</v>
      </c>
      <c r="AC72">
        <v>0.23345392036986351</v>
      </c>
      <c r="AD72">
        <v>1.0023617003506351</v>
      </c>
      <c r="AE72">
        <v>6.6997650045261883E-2</v>
      </c>
      <c r="AF72">
        <v>0.37988535430006037</v>
      </c>
      <c r="AG72">
        <v>148.19950338764161</v>
      </c>
      <c r="AH72">
        <v>3.8033094285188049</v>
      </c>
      <c r="AI72">
        <v>0.46096841413668849</v>
      </c>
      <c r="AJ72">
        <v>4.6893307545750984</v>
      </c>
      <c r="AK72">
        <v>1.5802693839269299</v>
      </c>
      <c r="AL72">
        <v>4.199601451444483</v>
      </c>
      <c r="AM72">
        <v>3.0625681548304091E-2</v>
      </c>
      <c r="AN72">
        <v>0.25465457316187218</v>
      </c>
    </row>
    <row r="73" spans="1:40" x14ac:dyDescent="0.45">
      <c r="A73" s="1" t="s">
        <v>502</v>
      </c>
      <c r="B73">
        <v>1.950989885592312</v>
      </c>
      <c r="C73">
        <v>0.1920689629337482</v>
      </c>
      <c r="D73">
        <v>7.3310942479481611E-2</v>
      </c>
      <c r="E73">
        <v>1.214182343906272E-2</v>
      </c>
      <c r="F73">
        <v>0.46992443092562231</v>
      </c>
      <c r="G73">
        <v>0.1792665298156437</v>
      </c>
      <c r="H73">
        <v>8.1256635487683671</v>
      </c>
      <c r="I73">
        <v>0.54468410143409107</v>
      </c>
      <c r="J73">
        <v>4.7716402267211931E-2</v>
      </c>
      <c r="K73">
        <v>7.3529842725421041E-2</v>
      </c>
      <c r="L73">
        <v>0.58840759426897982</v>
      </c>
      <c r="M73">
        <v>0.54225314056005114</v>
      </c>
      <c r="N73">
        <v>0.1053615301675223</v>
      </c>
      <c r="O73">
        <v>4.8517167333483838E-2</v>
      </c>
      <c r="P73">
        <v>8.2047562648028871E-2</v>
      </c>
      <c r="Q73">
        <v>1.6716714881645299E-2</v>
      </c>
      <c r="R73">
        <v>7.868880767392808E-2</v>
      </c>
      <c r="S73">
        <v>0.40609820214331133</v>
      </c>
      <c r="T73">
        <v>0.25326761759519079</v>
      </c>
      <c r="U73">
        <v>0.46633533663696503</v>
      </c>
      <c r="V73">
        <v>1.178703058439907</v>
      </c>
      <c r="W73">
        <v>4.1631493328484739</v>
      </c>
      <c r="X73">
        <v>2.5056236395338719E-2</v>
      </c>
      <c r="Y73">
        <v>3.5760340511396649E-2</v>
      </c>
      <c r="Z73">
        <v>0.72177342794116983</v>
      </c>
      <c r="AA73">
        <v>0.51536492458789296</v>
      </c>
      <c r="AB73">
        <v>0.17802881154338199</v>
      </c>
      <c r="AC73">
        <v>0.32170373804815239</v>
      </c>
      <c r="AD73">
        <v>1.5793023255251051</v>
      </c>
      <c r="AE73">
        <v>0.1022126896636895</v>
      </c>
      <c r="AF73">
        <v>0.58816626219553536</v>
      </c>
      <c r="AG73">
        <v>397.49040130350869</v>
      </c>
      <c r="AH73">
        <v>5.5738387202037982</v>
      </c>
      <c r="AI73">
        <v>0.79119081094058397</v>
      </c>
      <c r="AJ73">
        <v>7.0766468709863997</v>
      </c>
      <c r="AK73">
        <v>2.6863044484176339</v>
      </c>
      <c r="AL73">
        <v>6.013896652490673</v>
      </c>
      <c r="AM73">
        <v>4.1155624847955562E-2</v>
      </c>
      <c r="AN73">
        <v>0.41351265933561432</v>
      </c>
    </row>
    <row r="74" spans="1:40" x14ac:dyDescent="0.45">
      <c r="A74" s="1" t="s">
        <v>503</v>
      </c>
      <c r="B74">
        <v>0.1606983808753375</v>
      </c>
      <c r="C74">
        <v>1.7032480369707229E-2</v>
      </c>
      <c r="D74">
        <v>6.6798884371550701E-3</v>
      </c>
      <c r="E74">
        <v>2.371389230673762E-3</v>
      </c>
      <c r="F74">
        <v>4.8836428729699337E-2</v>
      </c>
      <c r="G74">
        <v>2.0357586287599101E-2</v>
      </c>
      <c r="H74">
        <v>0.3292088985638818</v>
      </c>
      <c r="I74">
        <v>4.9546792970537518E-2</v>
      </c>
      <c r="J74">
        <v>5.9285729108430277E-3</v>
      </c>
      <c r="K74">
        <v>1.0915372444644999E-2</v>
      </c>
      <c r="L74">
        <v>5.1889748103047001E-2</v>
      </c>
      <c r="M74">
        <v>4.8180975202884259E-2</v>
      </c>
      <c r="N74">
        <v>8.6570853581209115E-3</v>
      </c>
      <c r="O74">
        <v>6.231829858867043E-3</v>
      </c>
      <c r="P74">
        <v>7.0940859960220209E-3</v>
      </c>
      <c r="Q74">
        <v>1.745569310853808E-3</v>
      </c>
      <c r="R74">
        <v>8.8107081594325995E-3</v>
      </c>
      <c r="S74">
        <v>4.9104058014766208E-2</v>
      </c>
      <c r="T74">
        <v>1.07618451788472E-2</v>
      </c>
      <c r="U74">
        <v>6.9221817085055259E-2</v>
      </c>
      <c r="V74">
        <v>0.1546545445950151</v>
      </c>
      <c r="W74">
        <v>0.2397780774350097</v>
      </c>
      <c r="X74">
        <v>1.7458731484041781E-3</v>
      </c>
      <c r="Y74">
        <v>4.7736094692336197E-3</v>
      </c>
      <c r="Z74">
        <v>7.5774945900985519E-2</v>
      </c>
      <c r="AA74">
        <v>0.18051252004537949</v>
      </c>
      <c r="AB74">
        <v>2.797227203582664E-2</v>
      </c>
      <c r="AC74">
        <v>0.2407105218239311</v>
      </c>
      <c r="AD74">
        <v>0.387325124591618</v>
      </c>
      <c r="AE74">
        <v>0.87395480334764608</v>
      </c>
      <c r="AF74">
        <v>9.4154285094804738E-2</v>
      </c>
      <c r="AG74">
        <v>0.4821753419548086</v>
      </c>
      <c r="AH74">
        <v>0.40429748731460913</v>
      </c>
      <c r="AI74">
        <v>0.10217052852817519</v>
      </c>
      <c r="AJ74">
        <v>0.48713225783020231</v>
      </c>
      <c r="AK74">
        <v>0.25132630351452051</v>
      </c>
      <c r="AL74">
        <v>3.9786944453829092</v>
      </c>
      <c r="AM74">
        <v>4.0853223608743744E-3</v>
      </c>
      <c r="AN74">
        <v>6.0031914737446193E-2</v>
      </c>
    </row>
    <row r="75" spans="1:40" x14ac:dyDescent="0.45">
      <c r="A75" s="1" t="s">
        <v>504</v>
      </c>
      <c r="B75">
        <v>8.5967413842233387E-2</v>
      </c>
      <c r="C75">
        <v>1.1423188372387601E-2</v>
      </c>
      <c r="D75">
        <v>6.3220598464368187E-3</v>
      </c>
      <c r="E75">
        <v>1.8633729163476281E-3</v>
      </c>
      <c r="F75">
        <v>1.347738619239907E-2</v>
      </c>
      <c r="G75">
        <v>3.728356561211039E-3</v>
      </c>
      <c r="H75">
        <v>0.37896802775725058</v>
      </c>
      <c r="I75">
        <v>5.072327033820237E-2</v>
      </c>
      <c r="J75">
        <v>1.6124019718442831E-3</v>
      </c>
      <c r="K75">
        <v>6.6831545983602339E-3</v>
      </c>
      <c r="L75">
        <v>4.1930151979938969E-2</v>
      </c>
      <c r="M75">
        <v>1.486974127388435E-2</v>
      </c>
      <c r="N75">
        <v>2.6424012830502069E-3</v>
      </c>
      <c r="O75">
        <v>2.723916472284948E-3</v>
      </c>
      <c r="P75">
        <v>2.2155754257992058E-3</v>
      </c>
      <c r="Q75">
        <v>4.6874294859294309E-4</v>
      </c>
      <c r="R75">
        <v>3.5979532179596348E-3</v>
      </c>
      <c r="S75">
        <v>2.3415445272907429E-2</v>
      </c>
      <c r="T75">
        <v>6.4282488852658026E-3</v>
      </c>
      <c r="U75">
        <v>3.003603247045222E-2</v>
      </c>
      <c r="V75">
        <v>0.16797592160242281</v>
      </c>
      <c r="W75">
        <v>0.2482586651281431</v>
      </c>
      <c r="X75">
        <v>1.8836011007219769E-3</v>
      </c>
      <c r="Y75">
        <v>2.4078512294223591E-3</v>
      </c>
      <c r="Z75">
        <v>0.11025615342071191</v>
      </c>
      <c r="AA75">
        <v>2.4788842981052208</v>
      </c>
      <c r="AB75">
        <v>9.793038185774091E-3</v>
      </c>
      <c r="AC75">
        <v>5.355080171291076E-2</v>
      </c>
      <c r="AD75">
        <v>4.1392003736048091</v>
      </c>
      <c r="AE75">
        <v>0.1534526127675773</v>
      </c>
      <c r="AF75">
        <v>6.5609243786745347E-2</v>
      </c>
      <c r="AG75">
        <v>0.43485942754452073</v>
      </c>
      <c r="AH75">
        <v>0.3793449397346414</v>
      </c>
      <c r="AI75">
        <v>9.3017226864548677E-2</v>
      </c>
      <c r="AJ75">
        <v>1.3064178242764171</v>
      </c>
      <c r="AK75">
        <v>0.20121119386604899</v>
      </c>
      <c r="AL75">
        <v>4.6659974882748712</v>
      </c>
      <c r="AM75">
        <v>1.5678017987407269E-3</v>
      </c>
      <c r="AN75">
        <v>0.47468340860399499</v>
      </c>
    </row>
    <row r="76" spans="1:40" x14ac:dyDescent="0.45">
      <c r="A76" s="1" t="s">
        <v>505</v>
      </c>
      <c r="B76">
        <v>7.3614331454457602E-2</v>
      </c>
      <c r="C76">
        <v>7.9705358839113408E-3</v>
      </c>
      <c r="D76">
        <v>2.8938956902821102E-3</v>
      </c>
      <c r="E76">
        <v>1.1112177642325081E-3</v>
      </c>
      <c r="F76">
        <v>2.3211883822988309E-2</v>
      </c>
      <c r="G76">
        <v>6.0586903118536803E-3</v>
      </c>
      <c r="H76">
        <v>0.18249662273647721</v>
      </c>
      <c r="I76">
        <v>3.038670061140044E-2</v>
      </c>
      <c r="J76">
        <v>2.7879501019887659E-3</v>
      </c>
      <c r="K76">
        <v>6.3444002187924746E-3</v>
      </c>
      <c r="L76">
        <v>3.7730848206751183E-2</v>
      </c>
      <c r="M76">
        <v>2.4248711017765559E-2</v>
      </c>
      <c r="N76">
        <v>4.467547965872321E-3</v>
      </c>
      <c r="O76">
        <v>4.7378421805533786E-3</v>
      </c>
      <c r="P76">
        <v>3.6431708474307582E-3</v>
      </c>
      <c r="Q76">
        <v>8.6368252085018975E-4</v>
      </c>
      <c r="R76">
        <v>4.6773625441101788E-3</v>
      </c>
      <c r="S76">
        <v>3.365078342891744E-2</v>
      </c>
      <c r="T76">
        <v>6.5793915052346401E-3</v>
      </c>
      <c r="U76">
        <v>3.8893093537377472E-2</v>
      </c>
      <c r="V76">
        <v>8.4119294603419853E-2</v>
      </c>
      <c r="W76">
        <v>0.21683844807718189</v>
      </c>
      <c r="X76">
        <v>2.3636030790371112E-3</v>
      </c>
      <c r="Y76">
        <v>4.6724975056690373E-3</v>
      </c>
      <c r="Z76">
        <v>0.1197265428999725</v>
      </c>
      <c r="AA76">
        <v>0.46804033546873591</v>
      </c>
      <c r="AB76">
        <v>1.6173228683150281E-2</v>
      </c>
      <c r="AC76">
        <v>2.6455488772962159E-2</v>
      </c>
      <c r="AD76">
        <v>0.84913225320815167</v>
      </c>
      <c r="AE76">
        <v>1.382438205773239E-2</v>
      </c>
      <c r="AF76">
        <v>2.6280927034100589E-2</v>
      </c>
      <c r="AG76">
        <v>0.18265374167058021</v>
      </c>
      <c r="AH76">
        <v>0.27332381063078087</v>
      </c>
      <c r="AI76">
        <v>4.6007911168990917E-2</v>
      </c>
      <c r="AJ76">
        <v>0.49904203382349288</v>
      </c>
      <c r="AK76">
        <v>0.1196818596072621</v>
      </c>
      <c r="AL76">
        <v>1.434666680471417</v>
      </c>
      <c r="AM76">
        <v>2.3136095850991769E-3</v>
      </c>
      <c r="AN76">
        <v>3.6241136569827997E-2</v>
      </c>
    </row>
    <row r="77" spans="1:40" x14ac:dyDescent="0.45">
      <c r="A77" s="1" t="s">
        <v>506</v>
      </c>
      <c r="B77">
        <v>1.3533461631565189</v>
      </c>
      <c r="C77">
        <v>0.1342350548332846</v>
      </c>
      <c r="D77">
        <v>4.2738615974110598E-2</v>
      </c>
      <c r="E77">
        <v>1.3926196797492111E-2</v>
      </c>
      <c r="F77">
        <v>0.33654389760907821</v>
      </c>
      <c r="G77">
        <v>0.1013682132108093</v>
      </c>
      <c r="H77">
        <v>3.5951827514656149</v>
      </c>
      <c r="I77">
        <v>0.78156526789924974</v>
      </c>
      <c r="J77">
        <v>4.4006177249041288E-2</v>
      </c>
      <c r="K77">
        <v>0.1331828832174774</v>
      </c>
      <c r="L77">
        <v>0.51199191781885833</v>
      </c>
      <c r="M77">
        <v>0.44373588496972288</v>
      </c>
      <c r="N77">
        <v>8.2874290810354995E-2</v>
      </c>
      <c r="O77">
        <v>6.5667632813628446E-2</v>
      </c>
      <c r="P77">
        <v>6.4289828307052682E-2</v>
      </c>
      <c r="Q77">
        <v>1.3961139014014899E-2</v>
      </c>
      <c r="R77">
        <v>6.6199559776082981E-2</v>
      </c>
      <c r="S77">
        <v>0.41886434974033132</v>
      </c>
      <c r="T77">
        <v>0.13052911797117819</v>
      </c>
      <c r="U77">
        <v>0.50389501652524227</v>
      </c>
      <c r="V77">
        <v>1.095342330482765</v>
      </c>
      <c r="W77">
        <v>3.1125213732324002</v>
      </c>
      <c r="X77">
        <v>0.56551855704377574</v>
      </c>
      <c r="Y77">
        <v>3.946400944482565E-2</v>
      </c>
      <c r="Z77">
        <v>23.61169345492323</v>
      </c>
      <c r="AA77">
        <v>0.58928366627629225</v>
      </c>
      <c r="AB77">
        <v>0.2025449017864954</v>
      </c>
      <c r="AC77">
        <v>0.3519046341158511</v>
      </c>
      <c r="AD77">
        <v>2.2116599057319601</v>
      </c>
      <c r="AE77">
        <v>0.12369759568032949</v>
      </c>
      <c r="AF77">
        <v>0.35750465514248703</v>
      </c>
      <c r="AG77">
        <v>3.2059923203132099</v>
      </c>
      <c r="AH77">
        <v>5.1701563485917692</v>
      </c>
      <c r="AI77">
        <v>0.55024998044108675</v>
      </c>
      <c r="AJ77">
        <v>4.9059914227781913</v>
      </c>
      <c r="AK77">
        <v>1.908046977653862</v>
      </c>
      <c r="AL77">
        <v>8.8796391613617764</v>
      </c>
      <c r="AM77">
        <v>3.2232737470532957E-2</v>
      </c>
      <c r="AN77">
        <v>0.40508693986974442</v>
      </c>
    </row>
    <row r="78" spans="1:40" x14ac:dyDescent="0.45">
      <c r="A78" s="1" t="s">
        <v>507</v>
      </c>
      <c r="B78">
        <v>0.7660332141383136</v>
      </c>
      <c r="C78">
        <v>8.1567234807347067E-2</v>
      </c>
      <c r="D78">
        <v>2.917755579123903E-2</v>
      </c>
      <c r="E78">
        <v>1.213007209093527E-2</v>
      </c>
      <c r="F78">
        <v>0.22325589168166429</v>
      </c>
      <c r="G78">
        <v>5.8521521322826307E-2</v>
      </c>
      <c r="H78">
        <v>3.3484775735160168</v>
      </c>
      <c r="I78">
        <v>0.43598107298249572</v>
      </c>
      <c r="J78">
        <v>2.5886563024414701E-2</v>
      </c>
      <c r="K78">
        <v>0.12234748944879829</v>
      </c>
      <c r="L78">
        <v>0.60983444354425387</v>
      </c>
      <c r="M78">
        <v>0.22759440115962901</v>
      </c>
      <c r="N78">
        <v>4.0679966991298798E-2</v>
      </c>
      <c r="O78">
        <v>6.2555826372889325E-2</v>
      </c>
      <c r="P78">
        <v>3.4694598479320382E-2</v>
      </c>
      <c r="Q78">
        <v>7.8552602928559055E-3</v>
      </c>
      <c r="R78">
        <v>5.4209791813312293E-2</v>
      </c>
      <c r="S78">
        <v>0.35052332341236508</v>
      </c>
      <c r="T78">
        <v>9.4486817154518898E-2</v>
      </c>
      <c r="U78">
        <v>0.39508714242003828</v>
      </c>
      <c r="V78">
        <v>1.0420111973077879</v>
      </c>
      <c r="W78">
        <v>2.6509024416518772</v>
      </c>
      <c r="X78">
        <v>2.8848723331794779E-2</v>
      </c>
      <c r="Y78">
        <v>4.639388595420306E-2</v>
      </c>
      <c r="Z78">
        <v>1.5738807140675961</v>
      </c>
      <c r="AA78">
        <v>0.81032172979789929</v>
      </c>
      <c r="AB78">
        <v>0.15786949984490919</v>
      </c>
      <c r="AC78">
        <v>0.34188033432088522</v>
      </c>
      <c r="AD78">
        <v>1.8667101435324389</v>
      </c>
      <c r="AE78">
        <v>0.4845038002366312</v>
      </c>
      <c r="AF78">
        <v>0.42276741709512861</v>
      </c>
      <c r="AG78">
        <v>2.524289222090438</v>
      </c>
      <c r="AH78">
        <v>4.3367577855516792</v>
      </c>
      <c r="AI78">
        <v>0.54768060266928198</v>
      </c>
      <c r="AJ78">
        <v>3.6197239922160871</v>
      </c>
      <c r="AK78">
        <v>1.5296543982508159</v>
      </c>
      <c r="AL78">
        <v>26.714071081790131</v>
      </c>
      <c r="AM78">
        <v>2.232984695092036E-2</v>
      </c>
      <c r="AN78">
        <v>0.39353030843079828</v>
      </c>
    </row>
    <row r="79" spans="1:40" x14ac:dyDescent="0.45">
      <c r="A79" s="1" t="s">
        <v>508</v>
      </c>
      <c r="B79">
        <v>0.15125850161302931</v>
      </c>
      <c r="C79">
        <v>1.6129416735420381E-2</v>
      </c>
      <c r="D79">
        <v>5.8893105797772453E-3</v>
      </c>
      <c r="E79">
        <v>2.9221254137905351E-3</v>
      </c>
      <c r="F79">
        <v>4.5442586641670522E-2</v>
      </c>
      <c r="G79">
        <v>1.1854777060066379E-2</v>
      </c>
      <c r="H79">
        <v>0.53396602175998831</v>
      </c>
      <c r="I79">
        <v>8.3629736016694906E-2</v>
      </c>
      <c r="J79">
        <v>5.3220699251003076E-3</v>
      </c>
      <c r="K79">
        <v>1.8931243987128029E-2</v>
      </c>
      <c r="L79">
        <v>0.1174332832596392</v>
      </c>
      <c r="M79">
        <v>4.6640929549489889E-2</v>
      </c>
      <c r="N79">
        <v>8.5750940179740946E-3</v>
      </c>
      <c r="O79">
        <v>1.1120525640003759E-2</v>
      </c>
      <c r="P79">
        <v>7.0531990141075567E-3</v>
      </c>
      <c r="Q79">
        <v>1.6334655986882289E-3</v>
      </c>
      <c r="R79">
        <v>9.9246241273274159E-3</v>
      </c>
      <c r="S79">
        <v>6.7170783852250157E-2</v>
      </c>
      <c r="T79">
        <v>1.450858664976068E-2</v>
      </c>
      <c r="U79">
        <v>8.2963598735728311E-2</v>
      </c>
      <c r="V79">
        <v>0.24899963257317159</v>
      </c>
      <c r="W79">
        <v>0.54547079338121263</v>
      </c>
      <c r="X79">
        <v>6.6262725832198586E-3</v>
      </c>
      <c r="Y79">
        <v>8.7829357668828788E-3</v>
      </c>
      <c r="Z79">
        <v>0.48264461476784892</v>
      </c>
      <c r="AA79">
        <v>0.15704197315777979</v>
      </c>
      <c r="AB79">
        <v>3.1539232431822578E-2</v>
      </c>
      <c r="AC79">
        <v>5.2133926373378763E-2</v>
      </c>
      <c r="AD79">
        <v>0.4024462466022215</v>
      </c>
      <c r="AE79">
        <v>2.849747001747779E-2</v>
      </c>
      <c r="AF79">
        <v>6.9084996578913038E-2</v>
      </c>
      <c r="AG79">
        <v>0.43996688356356189</v>
      </c>
      <c r="AH79">
        <v>0.75383030896226366</v>
      </c>
      <c r="AI79">
        <v>9.3855866793909296E-2</v>
      </c>
      <c r="AJ79">
        <v>0.56230616389771315</v>
      </c>
      <c r="AK79">
        <v>0.24038377049784521</v>
      </c>
      <c r="AL79">
        <v>3.0595796186083359</v>
      </c>
      <c r="AM79">
        <v>4.5106348467660491E-3</v>
      </c>
      <c r="AN79">
        <v>6.5907110303627905E-2</v>
      </c>
    </row>
    <row r="80" spans="1:40" x14ac:dyDescent="0.45">
      <c r="A80" s="1" t="s">
        <v>509</v>
      </c>
      <c r="B80">
        <v>4.1988041677418249</v>
      </c>
      <c r="C80">
        <v>0.39782779617816938</v>
      </c>
      <c r="D80">
        <v>0.10995959723596101</v>
      </c>
      <c r="E80">
        <v>4.6287330116551027E-2</v>
      </c>
      <c r="F80">
        <v>2.2373762954391929</v>
      </c>
      <c r="G80">
        <v>0.60122473265065823</v>
      </c>
      <c r="H80">
        <v>8.4861038116865704</v>
      </c>
      <c r="I80">
        <v>1.653935105344585</v>
      </c>
      <c r="J80">
        <v>0.14101921649767121</v>
      </c>
      <c r="K80">
        <v>0.1476975653879079</v>
      </c>
      <c r="L80">
        <v>0.96449363639848962</v>
      </c>
      <c r="M80">
        <v>2.0310580538348249</v>
      </c>
      <c r="N80">
        <v>0.54220044443071347</v>
      </c>
      <c r="O80">
        <v>0.16676580698896601</v>
      </c>
      <c r="P80">
        <v>0.26670476791072301</v>
      </c>
      <c r="Q80">
        <v>5.7565717838803952E-2</v>
      </c>
      <c r="R80">
        <v>0.1247930949372091</v>
      </c>
      <c r="S80">
        <v>1.1576418460286699</v>
      </c>
      <c r="T80">
        <v>0.15329079638243029</v>
      </c>
      <c r="U80">
        <v>1.289754518875087</v>
      </c>
      <c r="V80">
        <v>1.918975532009479</v>
      </c>
      <c r="W80">
        <v>4.4452735296962924</v>
      </c>
      <c r="X80">
        <v>2.2827040272785471E-2</v>
      </c>
      <c r="Y80">
        <v>0.18946143734964421</v>
      </c>
      <c r="Z80">
        <v>0.55479938330286127</v>
      </c>
      <c r="AA80">
        <v>2.2781733922113898</v>
      </c>
      <c r="AB80">
        <v>0.64416620657605206</v>
      </c>
      <c r="AC80">
        <v>0.9257998059841237</v>
      </c>
      <c r="AD80">
        <v>1.5558430827244369</v>
      </c>
      <c r="AE80">
        <v>0.1994027441207776</v>
      </c>
      <c r="AF80">
        <v>0.4002608768365592</v>
      </c>
      <c r="AG80">
        <v>4.1182219160292561</v>
      </c>
      <c r="AH80">
        <v>8.8041103200600102</v>
      </c>
      <c r="AI80">
        <v>0.53669392843260277</v>
      </c>
      <c r="AJ80">
        <v>5.5132828295535461</v>
      </c>
      <c r="AK80">
        <v>2.109910483139684</v>
      </c>
      <c r="AL80">
        <v>15.298973149298529</v>
      </c>
      <c r="AM80">
        <v>0.10300958916913221</v>
      </c>
      <c r="AN80">
        <v>0.80527507312922197</v>
      </c>
    </row>
    <row r="81" spans="1:40" x14ac:dyDescent="0.45">
      <c r="A81" s="1" t="s">
        <v>510</v>
      </c>
      <c r="B81">
        <v>1.140605883515011</v>
      </c>
      <c r="C81">
        <v>9.9351547802136925E-2</v>
      </c>
      <c r="D81">
        <v>2.8962178913948939E-2</v>
      </c>
      <c r="E81">
        <v>7.4104258325785929E-3</v>
      </c>
      <c r="F81">
        <v>0.28682645518451427</v>
      </c>
      <c r="G81">
        <v>8.9411472887861249E-2</v>
      </c>
      <c r="H81">
        <v>5.0822947061123589</v>
      </c>
      <c r="I81">
        <v>0.36075319867059158</v>
      </c>
      <c r="J81">
        <v>2.834453087329936E-2</v>
      </c>
      <c r="K81">
        <v>5.6631680735457567E-2</v>
      </c>
      <c r="L81">
        <v>0.21976195995887299</v>
      </c>
      <c r="M81">
        <v>0.27249679188561682</v>
      </c>
      <c r="N81">
        <v>7.0933239609161119E-2</v>
      </c>
      <c r="O81">
        <v>2.0736080719531851E-2</v>
      </c>
      <c r="P81">
        <v>4.2079766106755748E-2</v>
      </c>
      <c r="Q81">
        <v>8.0993691212292006E-3</v>
      </c>
      <c r="R81">
        <v>2.4534551401474699E-2</v>
      </c>
      <c r="S81">
        <v>0.19452577372475999</v>
      </c>
      <c r="T81">
        <v>9.7780957801628404E-2</v>
      </c>
      <c r="U81">
        <v>0.26161077841904279</v>
      </c>
      <c r="V81">
        <v>0.65757289252033257</v>
      </c>
      <c r="W81">
        <v>1.441174032398721</v>
      </c>
      <c r="X81">
        <v>8.3945270685283607E-3</v>
      </c>
      <c r="Y81">
        <v>1.7993432223139299E-2</v>
      </c>
      <c r="Z81">
        <v>0.25213684871973269</v>
      </c>
      <c r="AA81">
        <v>0.24279324636220301</v>
      </c>
      <c r="AB81">
        <v>9.54499793289008E-2</v>
      </c>
      <c r="AC81">
        <v>0.19483250088411749</v>
      </c>
      <c r="AD81">
        <v>0.43259947149693928</v>
      </c>
      <c r="AE81">
        <v>4.1048876234365012E-2</v>
      </c>
      <c r="AF81">
        <v>0.15788647925784979</v>
      </c>
      <c r="AG81">
        <v>1.281438543743221</v>
      </c>
      <c r="AH81">
        <v>17.919687022642702</v>
      </c>
      <c r="AI81">
        <v>0.19206532745241001</v>
      </c>
      <c r="AJ81">
        <v>2.2200850346855212</v>
      </c>
      <c r="AK81">
        <v>0.74212090043092871</v>
      </c>
      <c r="AL81">
        <v>2.6862458003103922</v>
      </c>
      <c r="AM81">
        <v>2.4718611545475951E-2</v>
      </c>
      <c r="AN81">
        <v>0.15627178032501479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1.3598825802320169</v>
      </c>
      <c r="C83">
        <v>0.1078159092058754</v>
      </c>
      <c r="D83">
        <v>3.9321214347137701E-2</v>
      </c>
      <c r="E83">
        <v>1.2947799443449559E-2</v>
      </c>
      <c r="F83">
        <v>0.28360197628595141</v>
      </c>
      <c r="G83">
        <v>7.3214772083352933E-2</v>
      </c>
      <c r="H83">
        <v>3.6586685868171749</v>
      </c>
      <c r="I83">
        <v>0.7142988753571109</v>
      </c>
      <c r="J83">
        <v>4.0830031429674889E-2</v>
      </c>
      <c r="K83">
        <v>7.9905440558555391E-2</v>
      </c>
      <c r="L83">
        <v>0.38362906784843742</v>
      </c>
      <c r="M83">
        <v>0.27461554973943358</v>
      </c>
      <c r="N83">
        <v>7.5277883855303318E-2</v>
      </c>
      <c r="O83">
        <v>4.0122949157671131E-2</v>
      </c>
      <c r="P83">
        <v>5.72289995125429E-2</v>
      </c>
      <c r="Q83">
        <v>1.1633499231611289E-2</v>
      </c>
      <c r="R83">
        <v>4.8616253047671372E-2</v>
      </c>
      <c r="S83">
        <v>0.29731924253064762</v>
      </c>
      <c r="T83">
        <v>5.8632489195481807E-2</v>
      </c>
      <c r="U83">
        <v>0.37350372262294318</v>
      </c>
      <c r="V83">
        <v>0.93010584159448018</v>
      </c>
      <c r="W83">
        <v>2.8994748926256442</v>
      </c>
      <c r="X83">
        <v>1.335749383460887E-2</v>
      </c>
      <c r="Y83">
        <v>2.4047426048028252E-2</v>
      </c>
      <c r="Z83">
        <v>0.40530578386918908</v>
      </c>
      <c r="AA83">
        <v>0.3612108860913037</v>
      </c>
      <c r="AB83">
        <v>0.15254766750807389</v>
      </c>
      <c r="AC83">
        <v>0.25628709974024488</v>
      </c>
      <c r="AD83">
        <v>0.68552774754360568</v>
      </c>
      <c r="AE83">
        <v>8.2390306835046723E-2</v>
      </c>
      <c r="AF83">
        <v>0.20652548106077609</v>
      </c>
      <c r="AG83">
        <v>1.953001761957688</v>
      </c>
      <c r="AH83">
        <v>9.491371615997231</v>
      </c>
      <c r="AI83">
        <v>0.26175496838430118</v>
      </c>
      <c r="AJ83">
        <v>2.0872798330845881</v>
      </c>
      <c r="AK83">
        <v>0.89551101837450686</v>
      </c>
      <c r="AL83">
        <v>5.800110584192903</v>
      </c>
      <c r="AM83">
        <v>3.0983026843621059E-2</v>
      </c>
      <c r="AN83">
        <v>0.28434397423471841</v>
      </c>
    </row>
    <row r="84" spans="1:40" x14ac:dyDescent="0.45">
      <c r="A84" s="1" t="s">
        <v>513</v>
      </c>
      <c r="B84">
        <v>0.86491588759866234</v>
      </c>
      <c r="C84">
        <v>8.9858778357237962E-2</v>
      </c>
      <c r="D84">
        <v>3.0495138660709509E-2</v>
      </c>
      <c r="E84">
        <v>9.7354545604751482E-3</v>
      </c>
      <c r="F84">
        <v>0.48517409979579262</v>
      </c>
      <c r="G84">
        <v>0.2017030668643077</v>
      </c>
      <c r="H84">
        <v>131.91137394153449</v>
      </c>
      <c r="I84">
        <v>4.1663316138589277</v>
      </c>
      <c r="J84">
        <v>3.2426907280019769E-2</v>
      </c>
      <c r="K84">
        <v>4.8324660778069267E-2</v>
      </c>
      <c r="L84">
        <v>0.30516964282422399</v>
      </c>
      <c r="M84">
        <v>0.40522341239460602</v>
      </c>
      <c r="N84">
        <v>8.5308395915835389E-2</v>
      </c>
      <c r="O84">
        <v>3.8542785622207601E-2</v>
      </c>
      <c r="P84">
        <v>5.4096911353762003E-2</v>
      </c>
      <c r="Q84">
        <v>1.309931334507488E-2</v>
      </c>
      <c r="R84">
        <v>7.4325219630923173E-2</v>
      </c>
      <c r="S84">
        <v>0.25203015375137922</v>
      </c>
      <c r="T84">
        <v>0.1317601098270744</v>
      </c>
      <c r="U84">
        <v>0.46125057890279758</v>
      </c>
      <c r="V84">
        <v>0.7363414285029406</v>
      </c>
      <c r="W84">
        <v>1.971116122618632</v>
      </c>
      <c r="X84">
        <v>1.2918971571184761E-2</v>
      </c>
      <c r="Y84">
        <v>2.835617946702039E-2</v>
      </c>
      <c r="Z84">
        <v>0.47117491965235281</v>
      </c>
      <c r="AA84">
        <v>0.39582640847747391</v>
      </c>
      <c r="AB84">
        <v>0.164497715809691</v>
      </c>
      <c r="AC84">
        <v>0.2284786016996139</v>
      </c>
      <c r="AD84">
        <v>0.8683134982906664</v>
      </c>
      <c r="AE84">
        <v>7.3768557604830351E-2</v>
      </c>
      <c r="AF84">
        <v>0.39439299010461581</v>
      </c>
      <c r="AG84">
        <v>3.828107606222904</v>
      </c>
      <c r="AH84">
        <v>2.5741333036030958</v>
      </c>
      <c r="AI84">
        <v>0.81770497526436126</v>
      </c>
      <c r="AJ84">
        <v>3.9531669858347769</v>
      </c>
      <c r="AK84">
        <v>1.438971263642097</v>
      </c>
      <c r="AL84">
        <v>4.617412638147373</v>
      </c>
      <c r="AM84">
        <v>2.4160773652368892E-2</v>
      </c>
      <c r="AN84">
        <v>0.19235090069574581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3.6871314939396348E-2</v>
      </c>
      <c r="C86">
        <v>3.8657827887709048E-3</v>
      </c>
      <c r="D86">
        <v>1.535150118340703E-3</v>
      </c>
      <c r="E86">
        <v>7.5656644000829756E-4</v>
      </c>
      <c r="F86">
        <v>1.2974137349393121E-2</v>
      </c>
      <c r="G86">
        <v>4.9373990430871427E-3</v>
      </c>
      <c r="H86">
        <v>7.5595008027246866</v>
      </c>
      <c r="I86">
        <v>0.16361492241993</v>
      </c>
      <c r="J86">
        <v>8.6380994955978681E-4</v>
      </c>
      <c r="K86">
        <v>3.8943959240491698E-3</v>
      </c>
      <c r="L86">
        <v>2.4143558596538519E-2</v>
      </c>
      <c r="M86">
        <v>1.0700329394138961E-2</v>
      </c>
      <c r="N86">
        <v>2.123900621065526E-3</v>
      </c>
      <c r="O86">
        <v>1.2112111802046589E-3</v>
      </c>
      <c r="P86">
        <v>1.4522566154070841E-3</v>
      </c>
      <c r="Q86">
        <v>3.2191624115351301E-4</v>
      </c>
      <c r="R86">
        <v>4.1836384473370016E-3</v>
      </c>
      <c r="S86">
        <v>9.2376058806773551E-3</v>
      </c>
      <c r="T86">
        <v>6.8151648772941734E-3</v>
      </c>
      <c r="U86">
        <v>2.191127532678705E-2</v>
      </c>
      <c r="V86">
        <v>7.0762829016033563E-2</v>
      </c>
      <c r="W86">
        <v>0.1496397331548133</v>
      </c>
      <c r="X86">
        <v>7.6528223853326144E-4</v>
      </c>
      <c r="Y86">
        <v>6.9700373354715972E-4</v>
      </c>
      <c r="Z86">
        <v>4.0773282694565482E-2</v>
      </c>
      <c r="AA86">
        <v>1.8619470574292519E-2</v>
      </c>
      <c r="AB86">
        <v>4.7267391687277182E-3</v>
      </c>
      <c r="AC86">
        <v>8.4986745637062981E-3</v>
      </c>
      <c r="AD86">
        <v>7.4432285630794431E-2</v>
      </c>
      <c r="AE86">
        <v>4.7339671245432424E-3</v>
      </c>
      <c r="AF86">
        <v>3.7301267411682021E-2</v>
      </c>
      <c r="AG86">
        <v>0.30686235194061062</v>
      </c>
      <c r="AH86">
        <v>0.71903033817124462</v>
      </c>
      <c r="AI86">
        <v>6.3311582156507812E-2</v>
      </c>
      <c r="AJ86">
        <v>0.25440057300621988</v>
      </c>
      <c r="AK86">
        <v>0.1143885089868807</v>
      </c>
      <c r="AL86">
        <v>26.91457673279827</v>
      </c>
      <c r="AM86">
        <v>7.8529276194572021E-4</v>
      </c>
      <c r="AN86">
        <v>1.9545535675364611E-2</v>
      </c>
    </row>
    <row r="87" spans="1:40" x14ac:dyDescent="0.45">
      <c r="A87" s="1" t="s">
        <v>516</v>
      </c>
      <c r="B87">
        <v>0.72880247827800915</v>
      </c>
      <c r="C87">
        <v>7.9799718914481677E-2</v>
      </c>
      <c r="D87">
        <v>2.3665256020710509E-2</v>
      </c>
      <c r="E87">
        <v>1.1919320409760089E-2</v>
      </c>
      <c r="F87">
        <v>0.22302689466166739</v>
      </c>
      <c r="G87">
        <v>9.3808460493243678E-2</v>
      </c>
      <c r="H87">
        <v>2.270236032405863</v>
      </c>
      <c r="I87">
        <v>0.41627137932598962</v>
      </c>
      <c r="J87">
        <v>2.7027595531312908E-2</v>
      </c>
      <c r="K87">
        <v>5.061346244349859E-2</v>
      </c>
      <c r="L87">
        <v>0.41539333920240951</v>
      </c>
      <c r="M87">
        <v>0.21844930962809361</v>
      </c>
      <c r="N87">
        <v>3.9144866131853237E-2</v>
      </c>
      <c r="O87">
        <v>2.8655727813125181E-2</v>
      </c>
      <c r="P87">
        <v>3.300947279013873E-2</v>
      </c>
      <c r="Q87">
        <v>7.9377089486781724E-3</v>
      </c>
      <c r="R87">
        <v>4.2638287941715543E-2</v>
      </c>
      <c r="S87">
        <v>0.2400468717831484</v>
      </c>
      <c r="T87">
        <v>9.2132703869982693E-2</v>
      </c>
      <c r="U87">
        <v>0.32178941722210769</v>
      </c>
      <c r="V87">
        <v>0.54311170653311958</v>
      </c>
      <c r="W87">
        <v>1.145303923940391</v>
      </c>
      <c r="X87">
        <v>7.688613557058163E-3</v>
      </c>
      <c r="Y87">
        <v>2.171305867921642E-2</v>
      </c>
      <c r="Z87">
        <v>0.30961586154164711</v>
      </c>
      <c r="AA87">
        <v>0.36265506589836177</v>
      </c>
      <c r="AB87">
        <v>0.12536693537813429</v>
      </c>
      <c r="AC87">
        <v>0.17374014924068459</v>
      </c>
      <c r="AD87">
        <v>0.99937056076156194</v>
      </c>
      <c r="AE87">
        <v>8.0999869439698072E-2</v>
      </c>
      <c r="AF87">
        <v>0.23864877547721999</v>
      </c>
      <c r="AG87">
        <v>1.3468735541521131</v>
      </c>
      <c r="AH87">
        <v>2.4241786472894771</v>
      </c>
      <c r="AI87">
        <v>0.489217814005593</v>
      </c>
      <c r="AJ87">
        <v>3.285165644486852</v>
      </c>
      <c r="AK87">
        <v>1.1774278544090151</v>
      </c>
      <c r="AL87">
        <v>6.9550029362173582</v>
      </c>
      <c r="AM87">
        <v>1.8534631897590449E-2</v>
      </c>
      <c r="AN87">
        <v>0.39340965657533039</v>
      </c>
    </row>
    <row r="88" spans="1:40" x14ac:dyDescent="0.45">
      <c r="A88" s="1" t="s">
        <v>517</v>
      </c>
      <c r="B88">
        <v>0.62224410962327015</v>
      </c>
      <c r="C88">
        <v>6.3584654969968221E-2</v>
      </c>
      <c r="D88">
        <v>2.6329476776590519E-2</v>
      </c>
      <c r="E88">
        <v>1.193557865188182E-2</v>
      </c>
      <c r="F88">
        <v>0.18504261739646849</v>
      </c>
      <c r="G88">
        <v>7.4192694216848251E-2</v>
      </c>
      <c r="H88">
        <v>1.958082614125062</v>
      </c>
      <c r="I88">
        <v>0.27563984158836119</v>
      </c>
      <c r="J88">
        <v>2.1699302329902539E-2</v>
      </c>
      <c r="K88">
        <v>4.8951716962059078E-2</v>
      </c>
      <c r="L88">
        <v>0.43971561093661993</v>
      </c>
      <c r="M88">
        <v>0.17709078830269931</v>
      </c>
      <c r="N88">
        <v>3.1468059951281838E-2</v>
      </c>
      <c r="O88">
        <v>2.5026932100549449E-2</v>
      </c>
      <c r="P88">
        <v>2.7248554730861369E-2</v>
      </c>
      <c r="Q88">
        <v>6.2948731448596897E-3</v>
      </c>
      <c r="R88">
        <v>3.6225608482044473E-2</v>
      </c>
      <c r="S88">
        <v>0.1839607917898447</v>
      </c>
      <c r="T88">
        <v>5.8150563910501427E-2</v>
      </c>
      <c r="U88">
        <v>0.26680513796397187</v>
      </c>
      <c r="V88">
        <v>0.53374798723520722</v>
      </c>
      <c r="W88">
        <v>1.2198473390886151</v>
      </c>
      <c r="X88">
        <v>7.3679100783379664E-3</v>
      </c>
      <c r="Y88">
        <v>1.7182607113317479E-2</v>
      </c>
      <c r="Z88">
        <v>0.41846724292124599</v>
      </c>
      <c r="AA88">
        <v>0.29331647670016042</v>
      </c>
      <c r="AB88">
        <v>0.1024926417091379</v>
      </c>
      <c r="AC88">
        <v>0.15023325238984669</v>
      </c>
      <c r="AD88">
        <v>0.9641651556011045</v>
      </c>
      <c r="AE88">
        <v>7.1726868199709942E-2</v>
      </c>
      <c r="AF88">
        <v>0.31530843143117632</v>
      </c>
      <c r="AG88">
        <v>1.4385486423577569</v>
      </c>
      <c r="AH88">
        <v>2.2040783944489042</v>
      </c>
      <c r="AI88">
        <v>0.37246277913674508</v>
      </c>
      <c r="AJ88">
        <v>1.9705761279023319</v>
      </c>
      <c r="AK88">
        <v>0.99064693670454618</v>
      </c>
      <c r="AL88">
        <v>3.7479832553358561</v>
      </c>
      <c r="AM88">
        <v>1.5691491145876611E-2</v>
      </c>
      <c r="AN88">
        <v>0.18926591267922119</v>
      </c>
    </row>
    <row r="89" spans="1:40" x14ac:dyDescent="0.45">
      <c r="A89" s="1" t="s">
        <v>518</v>
      </c>
      <c r="B89">
        <v>1.461506057800511</v>
      </c>
      <c r="C89">
        <v>0.18398544007435841</v>
      </c>
      <c r="D89">
        <v>5.76297509031857E-2</v>
      </c>
      <c r="E89">
        <v>6.2722267803813042E-2</v>
      </c>
      <c r="F89">
        <v>0.36723357558104119</v>
      </c>
      <c r="G89">
        <v>0.14756427867021629</v>
      </c>
      <c r="H89">
        <v>10.224721074239</v>
      </c>
      <c r="I89">
        <v>1.268158884204543</v>
      </c>
      <c r="J89">
        <v>4.3455164277718263E-2</v>
      </c>
      <c r="K89">
        <v>0.13741529597662819</v>
      </c>
      <c r="L89">
        <v>1.3001859512565661</v>
      </c>
      <c r="M89">
        <v>0.36049772876950842</v>
      </c>
      <c r="N89">
        <v>6.3710834452180565E-2</v>
      </c>
      <c r="O89">
        <v>5.0491639573813502E-2</v>
      </c>
      <c r="P89">
        <v>5.4471358816064568E-2</v>
      </c>
      <c r="Q89">
        <v>1.246920452553734E-2</v>
      </c>
      <c r="R89">
        <v>8.6316729590748292E-2</v>
      </c>
      <c r="S89">
        <v>0.45012901689610718</v>
      </c>
      <c r="T89">
        <v>0.1139445941228124</v>
      </c>
      <c r="U89">
        <v>0.86070236609745798</v>
      </c>
      <c r="V89">
        <v>1.871247568636162</v>
      </c>
      <c r="W89">
        <v>4.8277034798095224</v>
      </c>
      <c r="X89">
        <v>2.467329465256413E-2</v>
      </c>
      <c r="Y89">
        <v>3.3886758011930238E-2</v>
      </c>
      <c r="Z89">
        <v>1.4118567121479551</v>
      </c>
      <c r="AA89">
        <v>0.68093210068649535</v>
      </c>
      <c r="AB89">
        <v>0.22118185348340241</v>
      </c>
      <c r="AC89">
        <v>0.32642407754658748</v>
      </c>
      <c r="AD89">
        <v>3.531123061798028</v>
      </c>
      <c r="AE89">
        <v>0.19100798976828459</v>
      </c>
      <c r="AF89">
        <v>1.0060094373602739</v>
      </c>
      <c r="AG89">
        <v>4.1883477168441914</v>
      </c>
      <c r="AH89">
        <v>7.4441459219831332</v>
      </c>
      <c r="AI89">
        <v>0.9846643981456894</v>
      </c>
      <c r="AJ89">
        <v>5.6912168006555808</v>
      </c>
      <c r="AK89">
        <v>2.9721139080664831</v>
      </c>
      <c r="AL89">
        <v>11.726111200945869</v>
      </c>
      <c r="AM89">
        <v>3.3776166950015271E-2</v>
      </c>
      <c r="AN89">
        <v>0.55783737765027885</v>
      </c>
    </row>
    <row r="90" spans="1:40" x14ac:dyDescent="0.45">
      <c r="A90" s="1" t="s">
        <v>519</v>
      </c>
      <c r="B90">
        <v>0.86062387433557341</v>
      </c>
      <c r="C90">
        <v>8.055646105793686E-2</v>
      </c>
      <c r="D90">
        <v>2.5560397376590559E-2</v>
      </c>
      <c r="E90">
        <v>1.1582574118508949E-2</v>
      </c>
      <c r="F90">
        <v>0.22110617765106061</v>
      </c>
      <c r="G90">
        <v>9.2697986672133068E-2</v>
      </c>
      <c r="H90">
        <v>3.0935290835826108</v>
      </c>
      <c r="I90">
        <v>1.0385631243317099</v>
      </c>
      <c r="J90">
        <v>2.797902404343338E-2</v>
      </c>
      <c r="K90">
        <v>0.1652489335596013</v>
      </c>
      <c r="L90">
        <v>0.86822538248552317</v>
      </c>
      <c r="M90">
        <v>0.22395640029198011</v>
      </c>
      <c r="N90">
        <v>3.9539346112766757E-2</v>
      </c>
      <c r="O90">
        <v>2.8634864693982211E-2</v>
      </c>
      <c r="P90">
        <v>3.418115200175259E-2</v>
      </c>
      <c r="Q90">
        <v>8.1305105658411383E-3</v>
      </c>
      <c r="R90">
        <v>5.0195733607011933E-2</v>
      </c>
      <c r="S90">
        <v>0.26488330565924928</v>
      </c>
      <c r="T90">
        <v>0.14604859810541099</v>
      </c>
      <c r="U90">
        <v>0.33550016051066561</v>
      </c>
      <c r="V90">
        <v>1.3991791280006221</v>
      </c>
      <c r="W90">
        <v>1.376038285328091</v>
      </c>
      <c r="X90">
        <v>9.236076224412762E-3</v>
      </c>
      <c r="Y90">
        <v>2.162076031716929E-2</v>
      </c>
      <c r="Z90">
        <v>0.31006083706721133</v>
      </c>
      <c r="AA90">
        <v>0.36398492279503131</v>
      </c>
      <c r="AB90">
        <v>0.1533036336048306</v>
      </c>
      <c r="AC90">
        <v>0.17974803754788399</v>
      </c>
      <c r="AD90">
        <v>1.14107385109425</v>
      </c>
      <c r="AE90">
        <v>7.5264647239495511E-2</v>
      </c>
      <c r="AF90">
        <v>0.33081505503866548</v>
      </c>
      <c r="AG90">
        <v>2.315436883416246</v>
      </c>
      <c r="AH90">
        <v>2.9802636494591779</v>
      </c>
      <c r="AI90">
        <v>0.43996964696967827</v>
      </c>
      <c r="AJ90">
        <v>4.3154432102002103</v>
      </c>
      <c r="AK90">
        <v>1.4016902272920211</v>
      </c>
      <c r="AL90">
        <v>20.661760481537851</v>
      </c>
      <c r="AM90">
        <v>1.968633234463308E-2</v>
      </c>
      <c r="AN90">
        <v>0.43835675880658392</v>
      </c>
    </row>
    <row r="91" spans="1:40" x14ac:dyDescent="0.45">
      <c r="A91" s="1" t="s">
        <v>520</v>
      </c>
      <c r="B91">
        <v>1.0299100813243669</v>
      </c>
      <c r="C91">
        <v>0.1089071330397739</v>
      </c>
      <c r="D91">
        <v>3.8396266337897951E-2</v>
      </c>
      <c r="E91">
        <v>2.4882746571450169E-2</v>
      </c>
      <c r="F91">
        <v>0.26199112464336571</v>
      </c>
      <c r="G91">
        <v>0.1022314563984752</v>
      </c>
      <c r="H91">
        <v>3.3716396995596289</v>
      </c>
      <c r="I91">
        <v>0.23898231547682491</v>
      </c>
      <c r="J91">
        <v>0.15171754452051531</v>
      </c>
      <c r="K91">
        <v>7.3939227859383685E-2</v>
      </c>
      <c r="L91">
        <v>0.4894842627376762</v>
      </c>
      <c r="M91">
        <v>0.377369928866368</v>
      </c>
      <c r="N91">
        <v>9.0753012693989027E-2</v>
      </c>
      <c r="O91">
        <v>7.877253916826947E-2</v>
      </c>
      <c r="P91">
        <v>5.7917557323981232E-2</v>
      </c>
      <c r="Q91">
        <v>1.687439324405561E-2</v>
      </c>
      <c r="R91">
        <v>9.326990443636754E-2</v>
      </c>
      <c r="S91">
        <v>1.157667986691469</v>
      </c>
      <c r="T91">
        <v>0.28994950408700659</v>
      </c>
      <c r="U91">
        <v>0.97101362204035868</v>
      </c>
      <c r="V91">
        <v>1.2187723131491059</v>
      </c>
      <c r="W91">
        <v>1.6871490889763039</v>
      </c>
      <c r="X91">
        <v>1.1939764595909079E-2</v>
      </c>
      <c r="Y91">
        <v>0.11722564016225639</v>
      </c>
      <c r="Z91">
        <v>0.49438126695098877</v>
      </c>
      <c r="AA91">
        <v>1.4355972036426861</v>
      </c>
      <c r="AB91">
        <v>0.37393283951520617</v>
      </c>
      <c r="AC91">
        <v>0.39697189614845307</v>
      </c>
      <c r="AD91">
        <v>1.460038314538842</v>
      </c>
      <c r="AE91">
        <v>0.1522666326044792</v>
      </c>
      <c r="AF91">
        <v>0.7099548826895874</v>
      </c>
      <c r="AG91">
        <v>1.573719246618229</v>
      </c>
      <c r="AH91">
        <v>2.9869361820861569</v>
      </c>
      <c r="AI91">
        <v>1.304404014436416</v>
      </c>
      <c r="AJ91">
        <v>8.0120718421291421</v>
      </c>
      <c r="AK91">
        <v>2.6415519030871839</v>
      </c>
      <c r="AL91">
        <v>23.219582665403959</v>
      </c>
      <c r="AM91">
        <v>7.350189508741968E-2</v>
      </c>
      <c r="AN91">
        <v>0.47673044639823081</v>
      </c>
    </row>
    <row r="92" spans="1:40" x14ac:dyDescent="0.45">
      <c r="A92" s="1" t="s">
        <v>521</v>
      </c>
      <c r="B92">
        <v>0.99303881250546089</v>
      </c>
      <c r="C92">
        <v>0.1098712629484033</v>
      </c>
      <c r="D92">
        <v>4.4518317681396358E-2</v>
      </c>
      <c r="E92">
        <v>1.5725638193588218E-2</v>
      </c>
      <c r="F92">
        <v>0.29397452244674172</v>
      </c>
      <c r="G92">
        <v>0.1229200027048447</v>
      </c>
      <c r="H92">
        <v>1.9477905711789389</v>
      </c>
      <c r="I92">
        <v>0.3217481048933013</v>
      </c>
      <c r="J92">
        <v>3.5674083262133359E-2</v>
      </c>
      <c r="K92">
        <v>4.7589482466735937E-2</v>
      </c>
      <c r="L92">
        <v>0.31145148396537131</v>
      </c>
      <c r="M92">
        <v>0.29138723782863801</v>
      </c>
      <c r="N92">
        <v>5.2194418186436463E-2</v>
      </c>
      <c r="O92">
        <v>3.6998722478127327E-2</v>
      </c>
      <c r="P92">
        <v>4.2810381603638363E-2</v>
      </c>
      <c r="Q92">
        <v>1.051486998255245E-2</v>
      </c>
      <c r="R92">
        <v>5.4349404384532368E-2</v>
      </c>
      <c r="S92">
        <v>0.28061134507441432</v>
      </c>
      <c r="T92">
        <v>6.5618334814446469E-2</v>
      </c>
      <c r="U92">
        <v>0.41624551842533658</v>
      </c>
      <c r="V92">
        <v>0.96740557560741214</v>
      </c>
      <c r="W92">
        <v>1.5054123444142671</v>
      </c>
      <c r="X92">
        <v>1.049981980125074E-2</v>
      </c>
      <c r="Y92">
        <v>2.8769896781747129E-2</v>
      </c>
      <c r="Z92">
        <v>0.47467222037519352</v>
      </c>
      <c r="AA92">
        <v>0.59898237858636894</v>
      </c>
      <c r="AB92">
        <v>0.16534478039358591</v>
      </c>
      <c r="AC92">
        <v>0.2331479107555578</v>
      </c>
      <c r="AD92">
        <v>1.47865071823577</v>
      </c>
      <c r="AE92">
        <v>0.112789700603298</v>
      </c>
      <c r="AF92">
        <v>0.32204163038960709</v>
      </c>
      <c r="AG92">
        <v>2.0755822289982579</v>
      </c>
      <c r="AH92">
        <v>2.2961881410080451</v>
      </c>
      <c r="AI92">
        <v>0.40700632345153109</v>
      </c>
      <c r="AJ92">
        <v>2.4665308074818761</v>
      </c>
      <c r="AK92">
        <v>1.0990201026966291</v>
      </c>
      <c r="AL92">
        <v>5.1765404159134807</v>
      </c>
      <c r="AM92">
        <v>2.464333401766497E-2</v>
      </c>
      <c r="AN92">
        <v>0.26510343485680021</v>
      </c>
    </row>
    <row r="93" spans="1:40" x14ac:dyDescent="0.45">
      <c r="A93" s="1" t="s">
        <v>522</v>
      </c>
      <c r="B93">
        <v>0.90364463638132275</v>
      </c>
      <c r="C93">
        <v>8.3375057278579842E-2</v>
      </c>
      <c r="D93">
        <v>2.092535972298875E-2</v>
      </c>
      <c r="E93">
        <v>7.1171091170072519E-3</v>
      </c>
      <c r="F93">
        <v>0.1767890847994894</v>
      </c>
      <c r="G93">
        <v>8.3167894968215861E-2</v>
      </c>
      <c r="H93">
        <v>1.3901974789906839</v>
      </c>
      <c r="I93">
        <v>0.17381264837605029</v>
      </c>
      <c r="J93">
        <v>2.109806278427032E-2</v>
      </c>
      <c r="K93">
        <v>3.6163899616979557E-2</v>
      </c>
      <c r="L93">
        <v>0.21554991991082911</v>
      </c>
      <c r="M93">
        <v>0.1828199354297578</v>
      </c>
      <c r="N93">
        <v>3.0595550009452899E-2</v>
      </c>
      <c r="O93">
        <v>2.191264100451213E-2</v>
      </c>
      <c r="P93">
        <v>2.5628325652377739E-2</v>
      </c>
      <c r="Q93">
        <v>6.1709045399648043E-3</v>
      </c>
      <c r="R93">
        <v>3.3992265144244888E-2</v>
      </c>
      <c r="S93">
        <v>0.18311753179729581</v>
      </c>
      <c r="T93">
        <v>6.7076201832643428E-2</v>
      </c>
      <c r="U93">
        <v>0.24986939342616971</v>
      </c>
      <c r="V93">
        <v>0.60695123925969208</v>
      </c>
      <c r="W93">
        <v>1.006585995502121</v>
      </c>
      <c r="X93">
        <v>5.8983948959361182E-3</v>
      </c>
      <c r="Y93">
        <v>1.696398976747289E-2</v>
      </c>
      <c r="Z93">
        <v>0.2274241914026858</v>
      </c>
      <c r="AA93">
        <v>0.32939124991629443</v>
      </c>
      <c r="AB93">
        <v>9.8536309336819811E-2</v>
      </c>
      <c r="AC93">
        <v>0.19877315534634291</v>
      </c>
      <c r="AD93">
        <v>3.379898113113335</v>
      </c>
      <c r="AE93">
        <v>7.9929631235396564E-2</v>
      </c>
      <c r="AF93">
        <v>0.34099295012076758</v>
      </c>
      <c r="AG93">
        <v>1.478925745798702</v>
      </c>
      <c r="AH93">
        <v>1.805096680558832</v>
      </c>
      <c r="AI93">
        <v>0.50699036181429569</v>
      </c>
      <c r="AJ93">
        <v>2.194842454595872</v>
      </c>
      <c r="AK93">
        <v>1.005999562735552</v>
      </c>
      <c r="AL93">
        <v>3.7311467926657458</v>
      </c>
      <c r="AM93">
        <v>1.6079886825016269E-2</v>
      </c>
      <c r="AN93">
        <v>0.18952300367759761</v>
      </c>
    </row>
    <row r="94" spans="1:40" x14ac:dyDescent="0.45">
      <c r="A94" s="1" t="s">
        <v>523</v>
      </c>
      <c r="B94">
        <v>0.20313924385855639</v>
      </c>
      <c r="C94">
        <v>2.3817276958555561E-3</v>
      </c>
      <c r="D94">
        <v>6.4358016878756123E-4</v>
      </c>
      <c r="E94">
        <v>5.4200917024972511E-4</v>
      </c>
      <c r="F94">
        <v>3.62364803517133E-3</v>
      </c>
      <c r="G94">
        <v>1.506861275660083E-3</v>
      </c>
      <c r="H94">
        <v>8.1411281197576207E-2</v>
      </c>
      <c r="I94">
        <v>2.910078609604275E-3</v>
      </c>
      <c r="J94">
        <v>4.5384855370100629E-4</v>
      </c>
      <c r="K94">
        <v>6.7935782050473372E-4</v>
      </c>
      <c r="L94">
        <v>4.1635270768402462E-3</v>
      </c>
      <c r="M94">
        <v>3.523809527706374E-3</v>
      </c>
      <c r="N94">
        <v>6.3258886636626932E-4</v>
      </c>
      <c r="O94">
        <v>4.7136175572813079E-4</v>
      </c>
      <c r="P94">
        <v>5.256904464836171E-4</v>
      </c>
      <c r="Q94">
        <v>1.2813959972952501E-4</v>
      </c>
      <c r="R94">
        <v>6.5686057935478604E-4</v>
      </c>
      <c r="S94">
        <v>3.696552922808221E-3</v>
      </c>
      <c r="T94">
        <v>8.8710033326676774E-4</v>
      </c>
      <c r="U94">
        <v>6.4709946453736433E-3</v>
      </c>
      <c r="V94">
        <v>1.001798821177128E-2</v>
      </c>
      <c r="W94">
        <v>2.0455916155854001E-2</v>
      </c>
      <c r="X94">
        <v>1.4025580169820309E-4</v>
      </c>
      <c r="Y94">
        <v>3.5204720236703678E-4</v>
      </c>
      <c r="Z94">
        <v>4.2351431605244169E-3</v>
      </c>
      <c r="AA94">
        <v>6.6041339533090843E-3</v>
      </c>
      <c r="AB94">
        <v>1.9872443136123318E-3</v>
      </c>
      <c r="AC94">
        <v>2.3285029873838599</v>
      </c>
      <c r="AD94">
        <v>1.5514983712378069E-2</v>
      </c>
      <c r="AE94">
        <v>1.1593334259762981E-3</v>
      </c>
      <c r="AF94">
        <v>4.1466443059389084E-3</v>
      </c>
      <c r="AG94">
        <v>8.4756768353560621E-2</v>
      </c>
      <c r="AH94">
        <v>2.3344277223629549E-2</v>
      </c>
      <c r="AI94">
        <v>1.371459386086493</v>
      </c>
      <c r="AJ94">
        <v>3.1774490160626452E-2</v>
      </c>
      <c r="AK94">
        <v>1.43759829760619E-2</v>
      </c>
      <c r="AL94">
        <v>0.11900270352661339</v>
      </c>
      <c r="AM94">
        <v>2.9668411665876681E-4</v>
      </c>
      <c r="AN94">
        <v>3.5315687035500462E-2</v>
      </c>
    </row>
    <row r="95" spans="1:40" x14ac:dyDescent="0.45">
      <c r="A95" s="1" t="s">
        <v>524</v>
      </c>
      <c r="B95">
        <v>2.7794383419178672</v>
      </c>
      <c r="C95">
        <v>0.25881944208298391</v>
      </c>
      <c r="D95">
        <v>7.8099880917713901E-2</v>
      </c>
      <c r="E95">
        <v>1.867179340996545E-2</v>
      </c>
      <c r="F95">
        <v>0.95057886080827647</v>
      </c>
      <c r="G95">
        <v>0.28981568038569022</v>
      </c>
      <c r="H95">
        <v>7.5480176077738488</v>
      </c>
      <c r="I95">
        <v>0.75259250890819041</v>
      </c>
      <c r="J95">
        <v>0.10482284021210771</v>
      </c>
      <c r="K95">
        <v>0.43309113331471732</v>
      </c>
      <c r="L95">
        <v>1.584972390140549</v>
      </c>
      <c r="M95">
        <v>0.81146774891973372</v>
      </c>
      <c r="N95">
        <v>0.12703667217210859</v>
      </c>
      <c r="O95">
        <v>8.3572138200587592E-2</v>
      </c>
      <c r="P95">
        <v>0.13776529628128009</v>
      </c>
      <c r="Q95">
        <v>2.7280856962025011E-2</v>
      </c>
      <c r="R95">
        <v>0.2338999071043156</v>
      </c>
      <c r="S95">
        <v>0.7228564007594499</v>
      </c>
      <c r="T95">
        <v>0.29648990136847908</v>
      </c>
      <c r="U95">
        <v>12.33280766197138</v>
      </c>
      <c r="V95">
        <v>15.85932307484155</v>
      </c>
      <c r="W95">
        <v>23.70755180370681</v>
      </c>
      <c r="X95">
        <v>7.9986443330692436E-2</v>
      </c>
      <c r="Y95">
        <v>6.2279117656012822E-2</v>
      </c>
      <c r="Z95">
        <v>0.99698389456230541</v>
      </c>
      <c r="AA95">
        <v>0.95090290138308164</v>
      </c>
      <c r="AB95">
        <v>0.34216255236067877</v>
      </c>
      <c r="AC95">
        <v>0.63018122918677966</v>
      </c>
      <c r="AD95">
        <v>5.1693453926558641</v>
      </c>
      <c r="AE95">
        <v>0.1907804530935997</v>
      </c>
      <c r="AF95">
        <v>1.5893741729187321</v>
      </c>
      <c r="AG95">
        <v>5.4166515197528904</v>
      </c>
      <c r="AH95">
        <v>4.6870440600183656</v>
      </c>
      <c r="AI95">
        <v>1.411080509655646</v>
      </c>
      <c r="AJ95">
        <v>8.1402648759937755</v>
      </c>
      <c r="AK95">
        <v>4.343969859734246</v>
      </c>
      <c r="AL95">
        <v>24.086725948544739</v>
      </c>
      <c r="AM95">
        <v>5.7509924632263537E-2</v>
      </c>
      <c r="AN95">
        <v>1.2305758962583639</v>
      </c>
    </row>
    <row r="96" spans="1:40" x14ac:dyDescent="0.45">
      <c r="A96" s="1" t="s">
        <v>525</v>
      </c>
      <c r="B96">
        <v>1.4070951202033859</v>
      </c>
      <c r="C96">
        <v>0.13097480692203681</v>
      </c>
      <c r="D96">
        <v>3.793770707206405E-2</v>
      </c>
      <c r="E96">
        <v>1.504809183112326E-2</v>
      </c>
      <c r="F96">
        <v>0.3489988487638172</v>
      </c>
      <c r="G96">
        <v>0.14361550030682871</v>
      </c>
      <c r="H96">
        <v>3.1620713921951742</v>
      </c>
      <c r="I96">
        <v>0.38199009614597551</v>
      </c>
      <c r="J96">
        <v>4.2738173369899622E-2</v>
      </c>
      <c r="K96">
        <v>0.1748230055122747</v>
      </c>
      <c r="L96">
        <v>0.53179957748958773</v>
      </c>
      <c r="M96">
        <v>0.34904559507163552</v>
      </c>
      <c r="N96">
        <v>6.0267584395431013E-2</v>
      </c>
      <c r="O96">
        <v>5.4473875601043963E-2</v>
      </c>
      <c r="P96">
        <v>5.1906690674113763E-2</v>
      </c>
      <c r="Q96">
        <v>1.2362988979310799E-2</v>
      </c>
      <c r="R96">
        <v>6.7873959354943655E-2</v>
      </c>
      <c r="S96">
        <v>0.34906924847444443</v>
      </c>
      <c r="T96">
        <v>0.1723441867592363</v>
      </c>
      <c r="U96">
        <v>0.52588383567728225</v>
      </c>
      <c r="V96">
        <v>0.876526088173464</v>
      </c>
      <c r="W96">
        <v>2.6813118019127069</v>
      </c>
      <c r="X96">
        <v>2.7679506783263749E-2</v>
      </c>
      <c r="Y96">
        <v>3.3440776818124733E-2</v>
      </c>
      <c r="Z96">
        <v>0.46958607970658872</v>
      </c>
      <c r="AA96">
        <v>0.55126429064363336</v>
      </c>
      <c r="AB96">
        <v>0.21120310585938551</v>
      </c>
      <c r="AC96">
        <v>0.28429111026365328</v>
      </c>
      <c r="AD96">
        <v>1.362967811074079</v>
      </c>
      <c r="AE96">
        <v>0.1215745058112877</v>
      </c>
      <c r="AF96">
        <v>0.58014918059275522</v>
      </c>
      <c r="AG96">
        <v>2.6672373986709399</v>
      </c>
      <c r="AH96">
        <v>3.423367742847705</v>
      </c>
      <c r="AI96">
        <v>0.62709799952314127</v>
      </c>
      <c r="AJ96">
        <v>4.7551107257582954</v>
      </c>
      <c r="AK96">
        <v>2.0184412784155801</v>
      </c>
      <c r="AL96">
        <v>7.5328742168677083</v>
      </c>
      <c r="AM96">
        <v>3.053213781533275E-2</v>
      </c>
      <c r="AN96">
        <v>0.40404371360165281</v>
      </c>
    </row>
    <row r="97" spans="1:40" x14ac:dyDescent="0.45">
      <c r="A97" s="1" t="s">
        <v>526</v>
      </c>
      <c r="B97">
        <v>0.20089612973368531</v>
      </c>
      <c r="C97">
        <v>2.0244557374260921E-2</v>
      </c>
      <c r="D97">
        <v>6.5277760626658706E-3</v>
      </c>
      <c r="E97">
        <v>2.7857502891338818E-3</v>
      </c>
      <c r="F97">
        <v>6.9187555606854828E-2</v>
      </c>
      <c r="G97">
        <v>2.8831461359968981E-2</v>
      </c>
      <c r="H97">
        <v>0.70685616519830474</v>
      </c>
      <c r="I97">
        <v>7.0398234791009387E-2</v>
      </c>
      <c r="J97">
        <v>8.4351885751385997E-3</v>
      </c>
      <c r="K97">
        <v>1.020157556749003E-2</v>
      </c>
      <c r="L97">
        <v>6.1357897765280271E-2</v>
      </c>
      <c r="M97">
        <v>6.7836048362886772E-2</v>
      </c>
      <c r="N97">
        <v>1.220742428253003E-2</v>
      </c>
      <c r="O97">
        <v>8.6569518304640755E-3</v>
      </c>
      <c r="P97">
        <v>1.0072705189365519E-2</v>
      </c>
      <c r="Q97">
        <v>2.493104519019582E-3</v>
      </c>
      <c r="R97">
        <v>1.18650464931403E-2</v>
      </c>
      <c r="S97">
        <v>6.3644402586307464E-2</v>
      </c>
      <c r="T97">
        <v>1.475107946022425E-2</v>
      </c>
      <c r="U97">
        <v>9.5524450715345682E-2</v>
      </c>
      <c r="V97">
        <v>0.13454319542046889</v>
      </c>
      <c r="W97">
        <v>12.1085495721571</v>
      </c>
      <c r="X97">
        <v>2.4085898704513959E-3</v>
      </c>
      <c r="Y97">
        <v>6.8360544782372643E-3</v>
      </c>
      <c r="Z97">
        <v>8.5140734726031578E-2</v>
      </c>
      <c r="AA97">
        <v>0.1066350740983666</v>
      </c>
      <c r="AB97">
        <v>3.929062851917739E-2</v>
      </c>
      <c r="AC97">
        <v>4.9803161963469712E-2</v>
      </c>
      <c r="AD97">
        <v>0.23255074480900301</v>
      </c>
      <c r="AE97">
        <v>1.9584027412738458E-2</v>
      </c>
      <c r="AF97">
        <v>7.6815674784513496E-2</v>
      </c>
      <c r="AG97">
        <v>7.8345480519181887</v>
      </c>
      <c r="AH97">
        <v>0.45201872888148908</v>
      </c>
      <c r="AI97">
        <v>7.8352352988003471E-2</v>
      </c>
      <c r="AJ97">
        <v>0.49139294920575721</v>
      </c>
      <c r="AK97">
        <v>0.2169246912679266</v>
      </c>
      <c r="AL97">
        <v>1.0875349175419771</v>
      </c>
      <c r="AM97">
        <v>5.6204521301287808E-3</v>
      </c>
      <c r="AN97">
        <v>4.6575586482190512E-2</v>
      </c>
    </row>
    <row r="98" spans="1:40" x14ac:dyDescent="0.45">
      <c r="A98" s="1" t="s">
        <v>527</v>
      </c>
      <c r="B98">
        <v>0.20349883678951139</v>
      </c>
      <c r="C98">
        <v>1.9542896835295521E-2</v>
      </c>
      <c r="D98">
        <v>6.8439001820481743E-3</v>
      </c>
      <c r="E98">
        <v>3.7417590958635271E-3</v>
      </c>
      <c r="F98">
        <v>5.4595198348181287E-2</v>
      </c>
      <c r="G98">
        <v>2.1920403912491788E-2</v>
      </c>
      <c r="H98">
        <v>2.536339779010063</v>
      </c>
      <c r="I98">
        <v>0.37630560925661732</v>
      </c>
      <c r="J98">
        <v>6.6689448340641879E-3</v>
      </c>
      <c r="K98">
        <v>3.2652407839941007E-2</v>
      </c>
      <c r="L98">
        <v>0.1138312289765271</v>
      </c>
      <c r="M98">
        <v>5.3936960673464478E-2</v>
      </c>
      <c r="N98">
        <v>9.361039644857596E-3</v>
      </c>
      <c r="O98">
        <v>7.6410140589760504E-3</v>
      </c>
      <c r="P98">
        <v>8.4263012166562179E-3</v>
      </c>
      <c r="Q98">
        <v>1.8866691450375071E-3</v>
      </c>
      <c r="R98">
        <v>1.13560111903134E-2</v>
      </c>
      <c r="S98">
        <v>8.0358988513570831E-2</v>
      </c>
      <c r="T98">
        <v>8.3259143888261097E-2</v>
      </c>
      <c r="U98">
        <v>9.3637531044409694E-2</v>
      </c>
      <c r="V98">
        <v>0.20892208580495669</v>
      </c>
      <c r="W98">
        <v>0.50077398260582895</v>
      </c>
      <c r="X98">
        <v>5.6241101524606187E-3</v>
      </c>
      <c r="Y98">
        <v>5.1118291555936326E-3</v>
      </c>
      <c r="Z98">
        <v>9.0862883836507743E-2</v>
      </c>
      <c r="AA98">
        <v>0.11605037406551789</v>
      </c>
      <c r="AB98">
        <v>3.2334902546259182E-2</v>
      </c>
      <c r="AC98">
        <v>4.522221303503355E-2</v>
      </c>
      <c r="AD98">
        <v>0.66895151468433423</v>
      </c>
      <c r="AE98">
        <v>1.9796483761284629E-2</v>
      </c>
      <c r="AF98">
        <v>0.54325235325522536</v>
      </c>
      <c r="AG98">
        <v>0.68020367607111021</v>
      </c>
      <c r="AH98">
        <v>1.9658222980159961</v>
      </c>
      <c r="AI98">
        <v>0.44504039029446779</v>
      </c>
      <c r="AJ98">
        <v>3.2567587002983318</v>
      </c>
      <c r="AK98">
        <v>1.7364692708755269</v>
      </c>
      <c r="AL98">
        <v>3.4852374669399642</v>
      </c>
      <c r="AM98">
        <v>4.7667500068387996E-3</v>
      </c>
      <c r="AN98">
        <v>0.1692117787132088</v>
      </c>
    </row>
    <row r="99" spans="1:40" x14ac:dyDescent="0.45">
      <c r="A99" s="1" t="s">
        <v>528</v>
      </c>
      <c r="B99">
        <v>0.63960195801530217</v>
      </c>
      <c r="C99">
        <v>6.3815057391258201E-2</v>
      </c>
      <c r="D99">
        <v>2.1650108825458151E-2</v>
      </c>
      <c r="E99">
        <v>1.6500657850396651E-2</v>
      </c>
      <c r="F99">
        <v>0.19508241420916589</v>
      </c>
      <c r="G99">
        <v>6.9847740138470407E-2</v>
      </c>
      <c r="H99">
        <v>22.861790832967142</v>
      </c>
      <c r="I99">
        <v>0.61692340415526448</v>
      </c>
      <c r="J99">
        <v>2.0803601817073431E-2</v>
      </c>
      <c r="K99">
        <v>8.9437431120658065E-2</v>
      </c>
      <c r="L99">
        <v>1.052448193326037</v>
      </c>
      <c r="M99">
        <v>0.16871333963591559</v>
      </c>
      <c r="N99">
        <v>2.9250059156054178E-2</v>
      </c>
      <c r="O99">
        <v>3.5199924961810139E-2</v>
      </c>
      <c r="P99">
        <v>2.6041840292965791E-2</v>
      </c>
      <c r="Q99">
        <v>5.8619967141581696E-3</v>
      </c>
      <c r="R99">
        <v>5.393803989346738</v>
      </c>
      <c r="S99">
        <v>0.22759622552402139</v>
      </c>
      <c r="T99">
        <v>0.32262322004515531</v>
      </c>
      <c r="U99">
        <v>0.35137854483744091</v>
      </c>
      <c r="V99">
        <v>1.1133519128091951</v>
      </c>
      <c r="W99">
        <v>2.519640063901615</v>
      </c>
      <c r="X99">
        <v>1.9330680230305378E-2</v>
      </c>
      <c r="Y99">
        <v>1.61160016652276E-2</v>
      </c>
      <c r="Z99">
        <v>0.38932797027013089</v>
      </c>
      <c r="AA99">
        <v>0.33064355738157059</v>
      </c>
      <c r="AB99">
        <v>0.10326374979727369</v>
      </c>
      <c r="AC99">
        <v>0.16697777044629741</v>
      </c>
      <c r="AD99">
        <v>4.7210445204905849</v>
      </c>
      <c r="AE99">
        <v>8.3706042488109395E-2</v>
      </c>
      <c r="AF99">
        <v>2.4881482737392751</v>
      </c>
      <c r="AG99">
        <v>8.5124553523501234</v>
      </c>
      <c r="AH99">
        <v>6.9978921165975034</v>
      </c>
      <c r="AI99">
        <v>4.4301809464505766</v>
      </c>
      <c r="AJ99">
        <v>10.156844169568769</v>
      </c>
      <c r="AK99">
        <v>6.3437574173065938</v>
      </c>
      <c r="AL99">
        <v>11.295731105497151</v>
      </c>
      <c r="AM99">
        <v>1.487939765220545E-2</v>
      </c>
      <c r="AN99">
        <v>0.47744072825694028</v>
      </c>
    </row>
    <row r="100" spans="1:40" x14ac:dyDescent="0.45">
      <c r="A100" s="1" t="s">
        <v>529</v>
      </c>
      <c r="B100">
        <v>1.1173776332415619</v>
      </c>
      <c r="C100">
        <v>0.1149911588462518</v>
      </c>
      <c r="D100">
        <v>3.8343668016714932E-2</v>
      </c>
      <c r="E100">
        <v>1.956058888366706E-2</v>
      </c>
      <c r="F100">
        <v>0.32138404129514758</v>
      </c>
      <c r="G100">
        <v>0.1285918535678458</v>
      </c>
      <c r="H100">
        <v>5.2241873981210114</v>
      </c>
      <c r="I100">
        <v>0.80222529998973169</v>
      </c>
      <c r="J100">
        <v>3.8712650089537011E-2</v>
      </c>
      <c r="K100">
        <v>9.6960899140626472E-2</v>
      </c>
      <c r="L100">
        <v>1.1071809762958089</v>
      </c>
      <c r="M100">
        <v>0.3135384254781215</v>
      </c>
      <c r="N100">
        <v>5.4980193959406613E-2</v>
      </c>
      <c r="O100">
        <v>4.4070246588670953E-2</v>
      </c>
      <c r="P100">
        <v>5.4915002710151178E-2</v>
      </c>
      <c r="Q100">
        <v>1.1257750908917711E-2</v>
      </c>
      <c r="R100">
        <v>0.32701978324637648</v>
      </c>
      <c r="S100">
        <v>0.38667194412207201</v>
      </c>
      <c r="T100">
        <v>0.15297274384314369</v>
      </c>
      <c r="U100">
        <v>0.517151714868884</v>
      </c>
      <c r="V100">
        <v>1.926029366588476</v>
      </c>
      <c r="W100">
        <v>3.8422384216024499</v>
      </c>
      <c r="X100">
        <v>2.4661632375038649E-2</v>
      </c>
      <c r="Y100">
        <v>3.0388435244672159E-2</v>
      </c>
      <c r="Z100">
        <v>1.1105163387993811</v>
      </c>
      <c r="AA100">
        <v>0.64646400951864935</v>
      </c>
      <c r="AB100">
        <v>0.1917056318713192</v>
      </c>
      <c r="AC100">
        <v>0.30138580826145628</v>
      </c>
      <c r="AD100">
        <v>2.145663781057864</v>
      </c>
      <c r="AE100">
        <v>0.1444018662108848</v>
      </c>
      <c r="AF100">
        <v>0.57170652563202429</v>
      </c>
      <c r="AG100">
        <v>6.0286751743176614</v>
      </c>
      <c r="AH100">
        <v>7.0121492915749064</v>
      </c>
      <c r="AI100">
        <v>1.0182372338644159</v>
      </c>
      <c r="AJ100">
        <v>4.7334060999065191</v>
      </c>
      <c r="AK100">
        <v>2.140829800965292</v>
      </c>
      <c r="AL100">
        <v>8.6669281883021441</v>
      </c>
      <c r="AM100">
        <v>2.744445160194052E-2</v>
      </c>
      <c r="AN100">
        <v>0.4118530068709097</v>
      </c>
    </row>
    <row r="101" spans="1:40" x14ac:dyDescent="0.45">
      <c r="A101" s="1" t="s">
        <v>530</v>
      </c>
      <c r="B101">
        <v>0.67412959030158803</v>
      </c>
      <c r="C101">
        <v>7.4137315312378937E-2</v>
      </c>
      <c r="D101">
        <v>3.2461308657967453E-2</v>
      </c>
      <c r="E101">
        <v>2.473636962913308E-2</v>
      </c>
      <c r="F101">
        <v>8.7052677313733409E-2</v>
      </c>
      <c r="G101">
        <v>3.2231282550009163E-2</v>
      </c>
      <c r="H101">
        <v>37.849260016963299</v>
      </c>
      <c r="I101">
        <v>0.43989155155059501</v>
      </c>
      <c r="J101">
        <v>1.6313555288663729E-2</v>
      </c>
      <c r="K101">
        <v>0.17105772083851811</v>
      </c>
      <c r="L101">
        <v>0.53142231354007463</v>
      </c>
      <c r="M101">
        <v>0.13247051866997309</v>
      </c>
      <c r="N101">
        <v>1.8746889782020829E-2</v>
      </c>
      <c r="O101">
        <v>1.4629517097765089E-2</v>
      </c>
      <c r="P101">
        <v>2.0199787502700971E-2</v>
      </c>
      <c r="Q101">
        <v>3.4959458121530452E-3</v>
      </c>
      <c r="R101">
        <v>0.18068848396762771</v>
      </c>
      <c r="S101">
        <v>7.0716162383147978</v>
      </c>
      <c r="T101">
        <v>0.1274419654189104</v>
      </c>
      <c r="U101">
        <v>0.21347011613503211</v>
      </c>
      <c r="V101">
        <v>7.010582490864846</v>
      </c>
      <c r="W101">
        <v>7.3072956859637852</v>
      </c>
      <c r="X101">
        <v>2.780148934786356E-2</v>
      </c>
      <c r="Y101">
        <v>6.3967448804911229E-3</v>
      </c>
      <c r="Z101">
        <v>0.3484484631681955</v>
      </c>
      <c r="AA101">
        <v>0.1398823222716355</v>
      </c>
      <c r="AB101">
        <v>7.4419396988605085E-2</v>
      </c>
      <c r="AC101">
        <v>0.1633958213686556</v>
      </c>
      <c r="AD101">
        <v>0.78651585426972792</v>
      </c>
      <c r="AE101">
        <v>6.8373860063250691E-2</v>
      </c>
      <c r="AF101">
        <v>0.29384878445436929</v>
      </c>
      <c r="AG101">
        <v>2.5605409905476271</v>
      </c>
      <c r="AH101">
        <v>6.8950109343127544</v>
      </c>
      <c r="AI101">
        <v>0.68449646382649454</v>
      </c>
      <c r="AJ101">
        <v>395.53598666186059</v>
      </c>
      <c r="AK101">
        <v>135.289043223845</v>
      </c>
      <c r="AL101">
        <v>23.167623798286321</v>
      </c>
      <c r="AM101">
        <v>1.4858197530944941E-2</v>
      </c>
      <c r="AN101">
        <v>0.46172938592190699</v>
      </c>
    </row>
    <row r="102" spans="1:40" x14ac:dyDescent="0.45">
      <c r="A102" s="1" t="s">
        <v>531</v>
      </c>
      <c r="B102">
        <v>0.21385561146552851</v>
      </c>
      <c r="C102">
        <v>2.2314948164489191E-2</v>
      </c>
      <c r="D102">
        <v>1.011215866479882E-2</v>
      </c>
      <c r="E102">
        <v>8.139370225839427E-3</v>
      </c>
      <c r="F102">
        <v>5.2577831286638232E-2</v>
      </c>
      <c r="G102">
        <v>1.0693102440523119E-2</v>
      </c>
      <c r="H102">
        <v>4.4159769866519767</v>
      </c>
      <c r="I102">
        <v>0.30048959496506061</v>
      </c>
      <c r="J102">
        <v>6.283004377155928E-3</v>
      </c>
      <c r="K102">
        <v>5.7300961587090332E-2</v>
      </c>
      <c r="L102">
        <v>0.20493065629017779</v>
      </c>
      <c r="M102">
        <v>3.3766379877945139E-2</v>
      </c>
      <c r="N102">
        <v>6.7332639864772763E-3</v>
      </c>
      <c r="O102">
        <v>1.133596921483891E-2</v>
      </c>
      <c r="P102">
        <v>6.3934206640402728E-3</v>
      </c>
      <c r="Q102">
        <v>9.7332697940435942E-4</v>
      </c>
      <c r="R102">
        <v>0.14963784927456431</v>
      </c>
      <c r="S102">
        <v>0.28873346762673868</v>
      </c>
      <c r="T102">
        <v>6.6184592725030203E-2</v>
      </c>
      <c r="U102">
        <v>0.1444044298162056</v>
      </c>
      <c r="V102">
        <v>0.64544328302759202</v>
      </c>
      <c r="W102">
        <v>1.8358187865373909</v>
      </c>
      <c r="X102">
        <v>9.8674813251575372E-3</v>
      </c>
      <c r="Y102">
        <v>2.341128953316981E-3</v>
      </c>
      <c r="Z102">
        <v>0.52736962194094283</v>
      </c>
      <c r="AA102">
        <v>7.7672135455349262E-2</v>
      </c>
      <c r="AB102">
        <v>2.86395014680608E-2</v>
      </c>
      <c r="AC102">
        <v>6.8406219100755228E-2</v>
      </c>
      <c r="AD102">
        <v>0.45797428490725889</v>
      </c>
      <c r="AE102">
        <v>3.7915035493297847E-2</v>
      </c>
      <c r="AF102">
        <v>113.57199326920571</v>
      </c>
      <c r="AG102">
        <v>2.7874390958294541</v>
      </c>
      <c r="AH102">
        <v>3.5654544872395748</v>
      </c>
      <c r="AI102">
        <v>59.214535007615218</v>
      </c>
      <c r="AJ102">
        <v>56.212270909287021</v>
      </c>
      <c r="AK102">
        <v>112.3516086048658</v>
      </c>
      <c r="AL102">
        <v>17.967506815630891</v>
      </c>
      <c r="AM102">
        <v>4.718810778175337E-3</v>
      </c>
      <c r="AN102">
        <v>0.1528200587581342</v>
      </c>
    </row>
    <row r="103" spans="1:40" x14ac:dyDescent="0.45">
      <c r="A103" s="1" t="s">
        <v>532</v>
      </c>
      <c r="B103">
        <v>3.9978773109804938E-2</v>
      </c>
      <c r="C103">
        <v>4.160234775831495E-3</v>
      </c>
      <c r="D103">
        <v>3.9895552455907011E-3</v>
      </c>
      <c r="E103">
        <v>3.7471661434420868E-4</v>
      </c>
      <c r="F103">
        <v>1.6421255439860581E-2</v>
      </c>
      <c r="G103">
        <v>4.4954146856059354E-3</v>
      </c>
      <c r="H103">
        <v>1.300168167834524</v>
      </c>
      <c r="I103">
        <v>2.696149265849683E-2</v>
      </c>
      <c r="J103">
        <v>1.3459786762807071E-3</v>
      </c>
      <c r="K103">
        <v>3.5501554436733897E-2</v>
      </c>
      <c r="L103">
        <v>3.3979051329861017E-2</v>
      </c>
      <c r="M103">
        <v>1.7354773277762931E-2</v>
      </c>
      <c r="N103">
        <v>2.8823165992853269E-3</v>
      </c>
      <c r="O103">
        <v>2.5645919436974442E-3</v>
      </c>
      <c r="P103">
        <v>4.5847666183160439E-3</v>
      </c>
      <c r="Q103">
        <v>6.7793189085189767E-4</v>
      </c>
      <c r="R103">
        <v>5.9170004934993251E-3</v>
      </c>
      <c r="S103">
        <v>7.3448925480769964E-2</v>
      </c>
      <c r="T103">
        <v>25.34777824133241</v>
      </c>
      <c r="U103">
        <v>1.8900132022070359E-2</v>
      </c>
      <c r="V103">
        <v>6.0050813569673268E-2</v>
      </c>
      <c r="W103">
        <v>0.1226162437266933</v>
      </c>
      <c r="X103">
        <v>9.0870799759165362E-4</v>
      </c>
      <c r="Y103">
        <v>1.868079332907774E-3</v>
      </c>
      <c r="Z103">
        <v>2.960069715770007E-2</v>
      </c>
      <c r="AA103">
        <v>2.6985296375068871E-2</v>
      </c>
      <c r="AB103">
        <v>5.1446483065671067E-3</v>
      </c>
      <c r="AC103">
        <v>1.195645062567092E-2</v>
      </c>
      <c r="AD103">
        <v>0.1235510608110922</v>
      </c>
      <c r="AE103">
        <v>5.3733263745888542E-3</v>
      </c>
      <c r="AF103">
        <v>2.842160279597308E-2</v>
      </c>
      <c r="AG103">
        <v>0.7565099202012755</v>
      </c>
      <c r="AH103">
        <v>24.308391136701069</v>
      </c>
      <c r="AI103">
        <v>5.0997145700587332</v>
      </c>
      <c r="AJ103">
        <v>432.35636326079009</v>
      </c>
      <c r="AK103">
        <v>10.21277241020659</v>
      </c>
      <c r="AL103">
        <v>2.5937962257274578</v>
      </c>
      <c r="AM103">
        <v>1.1026003268660529E-3</v>
      </c>
      <c r="AN103">
        <v>4.008726796621228E-2</v>
      </c>
    </row>
    <row r="104" spans="1:40" x14ac:dyDescent="0.45">
      <c r="A104" s="1" t="s">
        <v>533</v>
      </c>
      <c r="B104">
        <v>3.5885456626452213E-2</v>
      </c>
      <c r="C104">
        <v>3.3050723071623282E-3</v>
      </c>
      <c r="D104">
        <v>8.9696837861652067E-4</v>
      </c>
      <c r="E104">
        <v>2.7310717125992418E-4</v>
      </c>
      <c r="F104">
        <v>3.082530194161549E-2</v>
      </c>
      <c r="G104">
        <v>9.5032883795505355E-3</v>
      </c>
      <c r="H104">
        <v>0.80771883390915833</v>
      </c>
      <c r="I104">
        <v>1.050646412935748E-2</v>
      </c>
      <c r="J104">
        <v>2.5077333260303692E-3</v>
      </c>
      <c r="K104">
        <v>8.2519827316879339E-3</v>
      </c>
      <c r="L104">
        <v>1.7498969016968749E-2</v>
      </c>
      <c r="M104">
        <v>3.5112224389398101E-2</v>
      </c>
      <c r="N104">
        <v>6.027881939459457E-3</v>
      </c>
      <c r="O104">
        <v>4.5900879221523402E-3</v>
      </c>
      <c r="P104">
        <v>7.2861877858409769E-3</v>
      </c>
      <c r="Q104">
        <v>1.4501285545806329E-3</v>
      </c>
      <c r="R104">
        <v>1.125683938180563E-2</v>
      </c>
      <c r="S104">
        <v>2.1500586368407879E-2</v>
      </c>
      <c r="T104">
        <v>0.77639609761256312</v>
      </c>
      <c r="U104">
        <v>3.1625924317936663E-2</v>
      </c>
      <c r="V104">
        <v>4.9912003487993677E-2</v>
      </c>
      <c r="W104">
        <v>9.1811663156635873E-2</v>
      </c>
      <c r="X104">
        <v>4.4464892617312231E-4</v>
      </c>
      <c r="Y104">
        <v>3.7349651522419272E-3</v>
      </c>
      <c r="Z104">
        <v>1.323400203995161E-2</v>
      </c>
      <c r="AA104">
        <v>4.4965238920417337E-2</v>
      </c>
      <c r="AB104">
        <v>7.0103209097221002E-3</v>
      </c>
      <c r="AC104">
        <v>1.7041178469405321E-2</v>
      </c>
      <c r="AD104">
        <v>4.5029482237172458E-2</v>
      </c>
      <c r="AE104">
        <v>4.3940936188253937E-3</v>
      </c>
      <c r="AF104">
        <v>2.5718321733182531E-2</v>
      </c>
      <c r="AG104">
        <v>1.81336959359754</v>
      </c>
      <c r="AH104">
        <v>34.870827157659278</v>
      </c>
      <c r="AI104">
        <v>2.31253796098144</v>
      </c>
      <c r="AJ104">
        <v>9.3085316295757234</v>
      </c>
      <c r="AK104">
        <v>40.702692704050179</v>
      </c>
      <c r="AL104">
        <v>0.46277313773948031</v>
      </c>
      <c r="AM104">
        <v>1.552952027911573E-3</v>
      </c>
      <c r="AN104">
        <v>1.466253516789243E-2</v>
      </c>
    </row>
    <row r="105" spans="1:40" x14ac:dyDescent="0.45">
      <c r="A105" s="1" t="s">
        <v>534</v>
      </c>
      <c r="B105">
        <v>3.1011757436233758E-2</v>
      </c>
      <c r="C105">
        <v>2.9451706338438168E-3</v>
      </c>
      <c r="D105">
        <v>8.1987198285150104E-4</v>
      </c>
      <c r="E105">
        <v>2.5043910219320261E-4</v>
      </c>
      <c r="F105">
        <v>2.7821396168344229E-2</v>
      </c>
      <c r="G105">
        <v>8.5088523385234791E-3</v>
      </c>
      <c r="H105">
        <v>0.51039169082552927</v>
      </c>
      <c r="I105">
        <v>9.6501526129640879E-3</v>
      </c>
      <c r="J105">
        <v>2.246421495360668E-3</v>
      </c>
      <c r="K105">
        <v>3.3923812240881871E-3</v>
      </c>
      <c r="L105">
        <v>1.6586219199440179E-2</v>
      </c>
      <c r="M105">
        <v>3.1430688625466482E-2</v>
      </c>
      <c r="N105">
        <v>5.396115639873046E-3</v>
      </c>
      <c r="O105">
        <v>4.1174622786153987E-3</v>
      </c>
      <c r="P105">
        <v>6.5283832496572138E-3</v>
      </c>
      <c r="Q105">
        <v>1.2977426079884211E-3</v>
      </c>
      <c r="R105">
        <v>1.0134896042543621E-2</v>
      </c>
      <c r="S105">
        <v>1.9364538785606771E-2</v>
      </c>
      <c r="T105">
        <v>0.68852081833089129</v>
      </c>
      <c r="U105">
        <v>3.4321701578781283E-2</v>
      </c>
      <c r="V105">
        <v>5.2680439541469962E-2</v>
      </c>
      <c r="W105">
        <v>9.1973212950423003E-2</v>
      </c>
      <c r="X105">
        <v>4.3848643537560349E-4</v>
      </c>
      <c r="Y105">
        <v>3.345723587739225E-3</v>
      </c>
      <c r="Z105">
        <v>1.2824852448043159E-2</v>
      </c>
      <c r="AA105">
        <v>4.0481509693524653E-2</v>
      </c>
      <c r="AB105">
        <v>6.3165118959494244E-3</v>
      </c>
      <c r="AC105">
        <v>1.5543460388863461E-2</v>
      </c>
      <c r="AD105">
        <v>4.1755054192673322E-2</v>
      </c>
      <c r="AE105">
        <v>4.7876185305201144E-3</v>
      </c>
      <c r="AF105">
        <v>2.3412132472233171E-2</v>
      </c>
      <c r="AG105">
        <v>0.57144240042097338</v>
      </c>
      <c r="AH105">
        <v>42.510606396704183</v>
      </c>
      <c r="AI105">
        <v>14.62372122304992</v>
      </c>
      <c r="AJ105">
        <v>8.2413642286345166</v>
      </c>
      <c r="AK105">
        <v>33.918530644914682</v>
      </c>
      <c r="AL105">
        <v>0.48911318383833752</v>
      </c>
      <c r="AM105">
        <v>1.391474903684435E-3</v>
      </c>
      <c r="AN105">
        <v>1.355730390491313E-2</v>
      </c>
    </row>
    <row r="106" spans="1:40" x14ac:dyDescent="0.45">
      <c r="A106" s="1" t="s">
        <v>535</v>
      </c>
      <c r="B106">
        <v>8.3185630250146733E-2</v>
      </c>
      <c r="C106">
        <v>9.7972123259085289E-3</v>
      </c>
      <c r="D106">
        <v>3.84142118025877E-3</v>
      </c>
      <c r="E106">
        <v>1.3236732561379919E-3</v>
      </c>
      <c r="F106">
        <v>5.2823228478024953E-2</v>
      </c>
      <c r="G106">
        <v>1.8944291371954559E-2</v>
      </c>
      <c r="H106">
        <v>0.20496993065842919</v>
      </c>
      <c r="I106">
        <v>2.1200584598187369E-2</v>
      </c>
      <c r="J106">
        <v>4.4051297544382331E-3</v>
      </c>
      <c r="K106">
        <v>3.8285903246934498E-3</v>
      </c>
      <c r="L106">
        <v>2.310046971303413E-2</v>
      </c>
      <c r="M106">
        <v>4.456822870823831E-2</v>
      </c>
      <c r="N106">
        <v>9.3571686751975896E-3</v>
      </c>
      <c r="O106">
        <v>3.9549533937999811E-3</v>
      </c>
      <c r="P106">
        <v>4.8656410264945847E-3</v>
      </c>
      <c r="Q106">
        <v>1.162441750289663E-3</v>
      </c>
      <c r="R106">
        <v>7.5727780540868171E-3</v>
      </c>
      <c r="S106">
        <v>3.2447213100572997E-2</v>
      </c>
      <c r="T106">
        <v>7.9052315955937934E-3</v>
      </c>
      <c r="U106">
        <v>3.6117395461235782E-2</v>
      </c>
      <c r="V106">
        <v>7.1694824733530366E-2</v>
      </c>
      <c r="W106">
        <v>0.12940206425994469</v>
      </c>
      <c r="X106">
        <v>1.393934515151888E-3</v>
      </c>
      <c r="Y106">
        <v>3.89832101277602E-3</v>
      </c>
      <c r="Z106">
        <v>3.2472730536864829E-2</v>
      </c>
      <c r="AA106">
        <v>5.3299815131525471E-2</v>
      </c>
      <c r="AB106">
        <v>1.6340035371713271E-2</v>
      </c>
      <c r="AC106">
        <v>3.1288058061139337E-2</v>
      </c>
      <c r="AD106">
        <v>13.51394758901921</v>
      </c>
      <c r="AE106">
        <v>9.3746524065777079E-3</v>
      </c>
      <c r="AF106">
        <v>2.2069946857689229E-2</v>
      </c>
      <c r="AG106">
        <v>0.30607671921644752</v>
      </c>
      <c r="AH106">
        <v>0.16708788141461689</v>
      </c>
      <c r="AI106">
        <v>2.49754242388821</v>
      </c>
      <c r="AJ106">
        <v>0.57876198779712429</v>
      </c>
      <c r="AK106">
        <v>0.51403600972703223</v>
      </c>
      <c r="AL106">
        <v>1.415848954518141</v>
      </c>
      <c r="AM106">
        <v>3.41160593861853E-3</v>
      </c>
      <c r="AN106">
        <v>1.8704071756075559E-2</v>
      </c>
    </row>
    <row r="107" spans="1:40" x14ac:dyDescent="0.45">
      <c r="A107" s="1" t="s">
        <v>536</v>
      </c>
      <c r="B107">
        <v>2.070374043257197E-2</v>
      </c>
      <c r="C107">
        <v>2.4702633499222621E-3</v>
      </c>
      <c r="D107">
        <v>1.001669237723833E-3</v>
      </c>
      <c r="E107">
        <v>3.4476768216297238E-4</v>
      </c>
      <c r="F107">
        <v>1.337599245781412E-2</v>
      </c>
      <c r="G107">
        <v>4.8109319071427299E-3</v>
      </c>
      <c r="H107">
        <v>6.9723910279144166E-2</v>
      </c>
      <c r="I107">
        <v>5.4932162502798901E-3</v>
      </c>
      <c r="J107">
        <v>1.1262417765309221E-3</v>
      </c>
      <c r="K107">
        <v>1.266670950300774E-3</v>
      </c>
      <c r="L107">
        <v>6.3456395036450156E-3</v>
      </c>
      <c r="M107">
        <v>1.136771589771875E-2</v>
      </c>
      <c r="N107">
        <v>2.3901000121009678E-3</v>
      </c>
      <c r="O107">
        <v>1.016646163523556E-3</v>
      </c>
      <c r="P107">
        <v>1.2469281025636731E-3</v>
      </c>
      <c r="Q107">
        <v>2.9706296074793662E-4</v>
      </c>
      <c r="R107">
        <v>1.86500379633719E-3</v>
      </c>
      <c r="S107">
        <v>1.002692916784355E-2</v>
      </c>
      <c r="T107">
        <v>4.8382964734173649E-3</v>
      </c>
      <c r="U107">
        <v>9.4817767045359807E-3</v>
      </c>
      <c r="V107">
        <v>2.0014413318409599E-2</v>
      </c>
      <c r="W107">
        <v>3.6565597215821311E-2</v>
      </c>
      <c r="X107">
        <v>3.6898319864812809E-4</v>
      </c>
      <c r="Y107">
        <v>9.9517340172556017E-4</v>
      </c>
      <c r="Z107">
        <v>8.5928153113136209E-3</v>
      </c>
      <c r="AA107">
        <v>1.3999876867614299E-2</v>
      </c>
      <c r="AB107">
        <v>4.1841867361366381E-3</v>
      </c>
      <c r="AC107">
        <v>7.7659614279859826E-3</v>
      </c>
      <c r="AD107">
        <v>3.8481306400240078</v>
      </c>
      <c r="AE107">
        <v>1.9343270423698041E-3</v>
      </c>
      <c r="AF107">
        <v>1.9349242486571449E-2</v>
      </c>
      <c r="AG107">
        <v>6.8471342090123385E-2</v>
      </c>
      <c r="AH107">
        <v>5.7066120077455942E-2</v>
      </c>
      <c r="AI107">
        <v>0.16872996490928299</v>
      </c>
      <c r="AJ107">
        <v>0.29962638981095219</v>
      </c>
      <c r="AK107">
        <v>1.6950162692349351</v>
      </c>
      <c r="AL107">
        <v>0.19407916478406501</v>
      </c>
      <c r="AM107">
        <v>8.7077534321258624E-4</v>
      </c>
      <c r="AN107">
        <v>4.9155747348914756E-3</v>
      </c>
    </row>
    <row r="108" spans="1:40" x14ac:dyDescent="0.45">
      <c r="A108" s="1" t="s">
        <v>537</v>
      </c>
      <c r="B108">
        <v>4.145691791909567E-2</v>
      </c>
      <c r="C108">
        <v>4.8771385272692756E-3</v>
      </c>
      <c r="D108">
        <v>1.9630109920426011E-3</v>
      </c>
      <c r="E108">
        <v>7.2424477761639985E-4</v>
      </c>
      <c r="F108">
        <v>2.522786455027182E-2</v>
      </c>
      <c r="G108">
        <v>9.0337463443182046E-3</v>
      </c>
      <c r="H108">
        <v>0.17420128483450359</v>
      </c>
      <c r="I108">
        <v>1.9108427635432499E-2</v>
      </c>
      <c r="J108">
        <v>2.128856412750089E-3</v>
      </c>
      <c r="K108">
        <v>3.7138722299092809E-3</v>
      </c>
      <c r="L108">
        <v>1.8844374419815121E-2</v>
      </c>
      <c r="M108">
        <v>2.1486200388758831E-2</v>
      </c>
      <c r="N108">
        <v>4.4835788671665367E-3</v>
      </c>
      <c r="O108">
        <v>2.0457292813660221E-3</v>
      </c>
      <c r="P108">
        <v>2.3801021974345729E-3</v>
      </c>
      <c r="Q108">
        <v>5.5805653374912207E-4</v>
      </c>
      <c r="R108">
        <v>3.747780999172395E-3</v>
      </c>
      <c r="S108">
        <v>1.658560350499973E-2</v>
      </c>
      <c r="T108">
        <v>4.4503416336208398E-3</v>
      </c>
      <c r="U108">
        <v>1.843069270507415E-2</v>
      </c>
      <c r="V108">
        <v>4.4315061388668822E-2</v>
      </c>
      <c r="W108">
        <v>8.1524137149277254E-2</v>
      </c>
      <c r="X108">
        <v>9.2030653784932592E-4</v>
      </c>
      <c r="Y108">
        <v>1.871101437657568E-3</v>
      </c>
      <c r="Z108">
        <v>2.9223427356775529E-2</v>
      </c>
      <c r="AA108">
        <v>2.6200181156887461E-2</v>
      </c>
      <c r="AB108">
        <v>8.1866539167176587E-3</v>
      </c>
      <c r="AC108">
        <v>1.528221206969785E-2</v>
      </c>
      <c r="AD108">
        <v>7.630382336227334</v>
      </c>
      <c r="AE108">
        <v>4.8022334163668554E-3</v>
      </c>
      <c r="AF108">
        <v>1.3749195088246839E-2</v>
      </c>
      <c r="AG108">
        <v>0.1843053482131832</v>
      </c>
      <c r="AH108">
        <v>0.14039233150599981</v>
      </c>
      <c r="AI108">
        <v>1.664139818206985E-2</v>
      </c>
      <c r="AJ108">
        <v>0.30495407879597058</v>
      </c>
      <c r="AK108">
        <v>5.0458421716042992E-2</v>
      </c>
      <c r="AL108">
        <v>0.69973279731702587</v>
      </c>
      <c r="AM108">
        <v>1.668812671478477E-3</v>
      </c>
      <c r="AN108">
        <v>1.4724853770668589E-2</v>
      </c>
    </row>
    <row r="109" spans="1:40" x14ac:dyDescent="0.45">
      <c r="A109" s="1" t="s">
        <v>538</v>
      </c>
      <c r="B109">
        <v>0.11964008050956861</v>
      </c>
      <c r="C109">
        <v>1.650000159877512E-2</v>
      </c>
      <c r="D109">
        <v>1.5837292841236E-2</v>
      </c>
      <c r="E109">
        <v>2.7275640383814521E-3</v>
      </c>
      <c r="F109">
        <v>2.390185093883054E-2</v>
      </c>
      <c r="G109">
        <v>7.917168243649882E-3</v>
      </c>
      <c r="H109">
        <v>1.095681222089091</v>
      </c>
      <c r="I109">
        <v>7.9573800337300049E-2</v>
      </c>
      <c r="J109">
        <v>1.997578862008572E-3</v>
      </c>
      <c r="K109">
        <v>1.491931346976722E-2</v>
      </c>
      <c r="L109">
        <v>5.7926952848439052E-2</v>
      </c>
      <c r="M109">
        <v>2.0875064937734941E-2</v>
      </c>
      <c r="N109">
        <v>4.0486586082142811E-3</v>
      </c>
      <c r="O109">
        <v>2.26536630296855E-3</v>
      </c>
      <c r="P109">
        <v>2.5807846647773859E-3</v>
      </c>
      <c r="Q109">
        <v>4.894241530532423E-4</v>
      </c>
      <c r="R109">
        <v>1.0757256288570291E-2</v>
      </c>
      <c r="S109">
        <v>2.5165899465549441E-2</v>
      </c>
      <c r="T109">
        <v>1.0540731048963791E-2</v>
      </c>
      <c r="U109">
        <v>4.1508634642286928E-2</v>
      </c>
      <c r="V109">
        <v>0.25875224688388659</v>
      </c>
      <c r="W109">
        <v>0.66248813769499004</v>
      </c>
      <c r="X109">
        <v>2.0721361804557259E-3</v>
      </c>
      <c r="Y109">
        <v>1.522313197652765E-3</v>
      </c>
      <c r="Z109">
        <v>0.10072237208876141</v>
      </c>
      <c r="AA109">
        <v>0.19500906396852641</v>
      </c>
      <c r="AB109">
        <v>9.1329786669385044E-3</v>
      </c>
      <c r="AC109">
        <v>2.5723690423448398E-2</v>
      </c>
      <c r="AD109">
        <v>59.043666145552649</v>
      </c>
      <c r="AE109">
        <v>2.1237845563883799E-2</v>
      </c>
      <c r="AF109">
        <v>0.10779238344303051</v>
      </c>
      <c r="AG109">
        <v>1.1515079083430591</v>
      </c>
      <c r="AH109">
        <v>0.6605545095763995</v>
      </c>
      <c r="AI109">
        <v>1.6896795635177591</v>
      </c>
      <c r="AJ109">
        <v>0.79466219450761399</v>
      </c>
      <c r="AK109">
        <v>9.4071204174986995</v>
      </c>
      <c r="AL109">
        <v>1.83712380097023</v>
      </c>
      <c r="AM109">
        <v>1.9684048424769298E-3</v>
      </c>
      <c r="AN109">
        <v>7.3860809099904612E-2</v>
      </c>
    </row>
    <row r="110" spans="1:40" x14ac:dyDescent="0.45">
      <c r="A110" s="1" t="s">
        <v>539</v>
      </c>
      <c r="B110">
        <v>5.3401525464491811E-2</v>
      </c>
      <c r="C110">
        <v>5.691855517835089E-3</v>
      </c>
      <c r="D110">
        <v>1.664810914359347E-3</v>
      </c>
      <c r="E110">
        <v>5.9737959940052714E-4</v>
      </c>
      <c r="F110">
        <v>1.316550434223504E-2</v>
      </c>
      <c r="G110">
        <v>3.5272875415281102E-3</v>
      </c>
      <c r="H110">
        <v>0.66809791977010535</v>
      </c>
      <c r="I110">
        <v>5.7458994027149907E-2</v>
      </c>
      <c r="J110">
        <v>2.177547805489215E-3</v>
      </c>
      <c r="K110">
        <v>9.0576842621517793E-3</v>
      </c>
      <c r="L110">
        <v>2.8774277094822099E-2</v>
      </c>
      <c r="M110">
        <v>1.5528366479970629E-2</v>
      </c>
      <c r="N110">
        <v>2.596237041805487E-3</v>
      </c>
      <c r="O110">
        <v>2.2547988433585459E-3</v>
      </c>
      <c r="P110">
        <v>4.1315418221251014E-3</v>
      </c>
      <c r="Q110">
        <v>5.9964650027987938E-4</v>
      </c>
      <c r="R110">
        <v>5.5124491075664479E-3</v>
      </c>
      <c r="S110">
        <v>2.4284432612672539E-2</v>
      </c>
      <c r="T110">
        <v>8.8006907714206183E-3</v>
      </c>
      <c r="U110">
        <v>2.8369619205769959E-2</v>
      </c>
      <c r="V110">
        <v>6.3996794001920456</v>
      </c>
      <c r="W110">
        <v>0.13669261677749969</v>
      </c>
      <c r="X110">
        <v>9.5209604891936979E-4</v>
      </c>
      <c r="Y110">
        <v>1.357173330629762E-3</v>
      </c>
      <c r="Z110">
        <v>2.4520575770451108E-2</v>
      </c>
      <c r="AA110">
        <v>5.3076936534591397E-2</v>
      </c>
      <c r="AB110">
        <v>1.0388115827509229E-2</v>
      </c>
      <c r="AC110">
        <v>1.961511973325809E-2</v>
      </c>
      <c r="AD110">
        <v>0.29527014721180278</v>
      </c>
      <c r="AE110">
        <v>9.5162272131252973E-3</v>
      </c>
      <c r="AF110">
        <v>0.21949997697587731</v>
      </c>
      <c r="AG110">
        <v>0.41442685888604047</v>
      </c>
      <c r="AH110">
        <v>5.7439337455780359</v>
      </c>
      <c r="AI110">
        <v>6.6171057312979249</v>
      </c>
      <c r="AJ110">
        <v>0.52759242270383788</v>
      </c>
      <c r="AK110">
        <v>0.47820142908882668</v>
      </c>
      <c r="AL110">
        <v>0.58496674232211077</v>
      </c>
      <c r="AM110">
        <v>2.0098101677007828E-3</v>
      </c>
      <c r="AN110">
        <v>2.3713483109699729E-2</v>
      </c>
    </row>
    <row r="111" spans="1:40" x14ac:dyDescent="0.45">
      <c r="A111" s="1" t="s">
        <v>540</v>
      </c>
      <c r="B111">
        <v>9.9632166147650331E-2</v>
      </c>
      <c r="C111">
        <v>1.160538159642868E-2</v>
      </c>
      <c r="D111">
        <v>3.2392394128403609E-3</v>
      </c>
      <c r="E111">
        <v>1.1590968703317031E-3</v>
      </c>
      <c r="F111">
        <v>0.61315376717377246</v>
      </c>
      <c r="G111">
        <v>0.17443715615491431</v>
      </c>
      <c r="H111">
        <v>0.29524856996942389</v>
      </c>
      <c r="I111">
        <v>4.8145993665120831E-2</v>
      </c>
      <c r="J111">
        <v>4.6204047671245191E-3</v>
      </c>
      <c r="K111">
        <v>6.3547544983544304E-3</v>
      </c>
      <c r="L111">
        <v>3.3439741531930488E-2</v>
      </c>
      <c r="M111">
        <v>0.1362478539966207</v>
      </c>
      <c r="N111">
        <v>1.0553374127567589E-2</v>
      </c>
      <c r="O111">
        <v>1.123872479460891</v>
      </c>
      <c r="P111">
        <v>8.3653987815180235E-3</v>
      </c>
      <c r="Q111">
        <v>1.50865617652535E-3</v>
      </c>
      <c r="R111">
        <v>0.42884982717065662</v>
      </c>
      <c r="S111">
        <v>4.6468381502835318E-2</v>
      </c>
      <c r="T111">
        <v>5.0100282708023233E-2</v>
      </c>
      <c r="U111">
        <v>4.1354600606511763E-2</v>
      </c>
      <c r="V111">
        <v>7.3545917602718183E-2</v>
      </c>
      <c r="W111">
        <v>0.3314891497951214</v>
      </c>
      <c r="X111">
        <v>2.049101493890277E-3</v>
      </c>
      <c r="Y111">
        <v>4.1980240113760562E-3</v>
      </c>
      <c r="Z111">
        <v>8.9160169791319313E-2</v>
      </c>
      <c r="AA111">
        <v>0.42042789518864182</v>
      </c>
      <c r="AB111">
        <v>1.5779215758688112E-2</v>
      </c>
      <c r="AC111">
        <v>2.827337067991521E-2</v>
      </c>
      <c r="AD111">
        <v>0.1393766452591807</v>
      </c>
      <c r="AE111">
        <v>8.0326229782683306E-3</v>
      </c>
      <c r="AF111">
        <v>5.7123366370461198E-2</v>
      </c>
      <c r="AG111">
        <v>0.44569735331923133</v>
      </c>
      <c r="AH111">
        <v>1.390358356626521</v>
      </c>
      <c r="AI111">
        <v>7.6727975191687309E-2</v>
      </c>
      <c r="AJ111">
        <v>1.658169772537144</v>
      </c>
      <c r="AK111">
        <v>0.49014795615755768</v>
      </c>
      <c r="AL111">
        <v>0.73191295743193741</v>
      </c>
      <c r="AM111">
        <v>3.4867026874608399E-3</v>
      </c>
      <c r="AN111">
        <v>2.424622439542836E-2</v>
      </c>
    </row>
    <row r="112" spans="1:40" x14ac:dyDescent="0.45">
      <c r="A112" s="1" t="s">
        <v>541</v>
      </c>
      <c r="B112">
        <v>0.13617953084276449</v>
      </c>
      <c r="C112">
        <v>1.5174424358768659E-2</v>
      </c>
      <c r="D112">
        <v>4.3049207199879888E-3</v>
      </c>
      <c r="E112">
        <v>1.578750793999584E-3</v>
      </c>
      <c r="F112">
        <v>5.8582834284630856</v>
      </c>
      <c r="G112">
        <v>2.2181469396555881E-2</v>
      </c>
      <c r="H112">
        <v>1.4136282672130771</v>
      </c>
      <c r="I112">
        <v>7.5104529907228684E-2</v>
      </c>
      <c r="J112">
        <v>5.6532401472663054E-3</v>
      </c>
      <c r="K112">
        <v>7.9209411041341812E-3</v>
      </c>
      <c r="L112">
        <v>4.4382070186028383E-2</v>
      </c>
      <c r="M112">
        <v>5.8463417568982608E-2</v>
      </c>
      <c r="N112">
        <v>1.283950702266118E-2</v>
      </c>
      <c r="O112">
        <v>2.6687882844035529E-2</v>
      </c>
      <c r="P112">
        <v>1.0506025629176919E-2</v>
      </c>
      <c r="Q112">
        <v>1.8384415832707289E-3</v>
      </c>
      <c r="R112">
        <v>0.59109218937876951</v>
      </c>
      <c r="S112">
        <v>5.0570974350266112E-2</v>
      </c>
      <c r="T112">
        <v>6.6766033137705377E-2</v>
      </c>
      <c r="U112">
        <v>5.827985292462589E-2</v>
      </c>
      <c r="V112">
        <v>0.101285924205622</v>
      </c>
      <c r="W112">
        <v>0.42454399538345372</v>
      </c>
      <c r="X112">
        <v>2.625985612990234E-3</v>
      </c>
      <c r="Y112">
        <v>5.1186297788822603E-3</v>
      </c>
      <c r="Z112">
        <v>0.1085526843501186</v>
      </c>
      <c r="AA112">
        <v>0.18748086872288089</v>
      </c>
      <c r="AB112">
        <v>1.9590976134160401E-2</v>
      </c>
      <c r="AC112">
        <v>3.7138706902015962E-2</v>
      </c>
      <c r="AD112">
        <v>0.33227556263983188</v>
      </c>
      <c r="AE112">
        <v>1.94636469669109E-2</v>
      </c>
      <c r="AF112">
        <v>4.4781505308229559E-2</v>
      </c>
      <c r="AG112">
        <v>1.1653544993404059</v>
      </c>
      <c r="AH112">
        <v>31.791282913527631</v>
      </c>
      <c r="AI112">
        <v>7.9873848094506372E-2</v>
      </c>
      <c r="AJ112">
        <v>1.801025880780718</v>
      </c>
      <c r="AK112">
        <v>0.39809033170257691</v>
      </c>
      <c r="AL112">
        <v>1.31338066165655</v>
      </c>
      <c r="AM112">
        <v>3.9794871776762629E-3</v>
      </c>
      <c r="AN112">
        <v>7.6223555372485041E-2</v>
      </c>
    </row>
    <row r="113" spans="1:40" x14ac:dyDescent="0.45">
      <c r="A113" s="1" t="s">
        <v>542</v>
      </c>
      <c r="B113">
        <v>4.7499388532905488E-5</v>
      </c>
      <c r="C113">
        <v>4.7119971116056016E-6</v>
      </c>
      <c r="D113">
        <v>1.252642391657964E-6</v>
      </c>
      <c r="E113">
        <v>2.982893129335329E-7</v>
      </c>
      <c r="F113">
        <v>1.8348667720562609E-4</v>
      </c>
      <c r="G113">
        <v>2.1251193417102779E-5</v>
      </c>
      <c r="H113">
        <v>5.5245506077756738E-5</v>
      </c>
      <c r="I113">
        <v>1.5798777411370328E-5</v>
      </c>
      <c r="J113">
        <v>8.5821916202222041E-6</v>
      </c>
      <c r="K113">
        <v>2.178289066448215E-6</v>
      </c>
      <c r="L113">
        <v>1.2545396331072679E-5</v>
      </c>
      <c r="M113">
        <v>2.9598659723582133E-4</v>
      </c>
      <c r="N113">
        <v>6.6019129634397962E-5</v>
      </c>
      <c r="O113">
        <v>4.4135055281606524E-6</v>
      </c>
      <c r="P113">
        <v>1.051491951855454E-5</v>
      </c>
      <c r="Q113">
        <v>1.7056570982142401E-6</v>
      </c>
      <c r="R113">
        <v>4.4307781043472447</v>
      </c>
      <c r="S113">
        <v>6.3374344168136651E-5</v>
      </c>
      <c r="T113">
        <v>5.9665715589107664E-6</v>
      </c>
      <c r="U113">
        <v>4.6638185954779247E-5</v>
      </c>
      <c r="V113">
        <v>5.3862919408388751E-5</v>
      </c>
      <c r="W113">
        <v>1.146601251437773E-4</v>
      </c>
      <c r="X113">
        <v>3.6839851475752221E-7</v>
      </c>
      <c r="Y113">
        <v>3.043431244656928E-6</v>
      </c>
      <c r="Z113">
        <v>1.184705506905315E-5</v>
      </c>
      <c r="AA113">
        <v>3.6695679757357621E-5</v>
      </c>
      <c r="AB113">
        <v>1.8293505500056032E-5</v>
      </c>
      <c r="AC113">
        <v>6.1357569279326521E-5</v>
      </c>
      <c r="AD113">
        <v>1.9445851917766611E-5</v>
      </c>
      <c r="AE113">
        <v>7.9656807105448255E-6</v>
      </c>
      <c r="AF113">
        <v>8.5784481754712542E-6</v>
      </c>
      <c r="AG113">
        <v>5.4458834549061787E-5</v>
      </c>
      <c r="AH113">
        <v>1.237865299697005E-4</v>
      </c>
      <c r="AI113">
        <v>1.029509927489748E-5</v>
      </c>
      <c r="AJ113">
        <v>1.3259827409601549E-4</v>
      </c>
      <c r="AK113">
        <v>3.9607477142682151E-5</v>
      </c>
      <c r="AL113">
        <v>3.4377438866761782E-4</v>
      </c>
      <c r="AM113">
        <v>3.7589308456038512E-6</v>
      </c>
      <c r="AN113">
        <v>1.625865851558086E-5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3925.5258860888989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506.32728448002553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405.64444924083631</v>
      </c>
      <c r="AM2">
        <v>2.189713522271505</v>
      </c>
      <c r="AN2">
        <v>428.05617981550739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5.156910279526894E-2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6.1139253555063169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0.17356484206538</v>
      </c>
      <c r="AN3">
        <v>0</v>
      </c>
    </row>
    <row r="4" spans="1:40" x14ac:dyDescent="0.45">
      <c r="A4" s="1" t="s">
        <v>663</v>
      </c>
      <c r="B4">
        <v>55.825195850761993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7.2368894145226334E-2</v>
      </c>
      <c r="AN4">
        <v>9.5986557147820015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5.2883977238556259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1.0944939335352261E-3</v>
      </c>
      <c r="AK5">
        <v>0</v>
      </c>
      <c r="AL5">
        <v>4.5148818753981592E-4</v>
      </c>
      <c r="AM5">
        <v>11.46792323093754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3.5260429576681672E-5</v>
      </c>
      <c r="AK6">
        <v>0</v>
      </c>
      <c r="AL6">
        <v>19.743259692122791</v>
      </c>
      <c r="AM6">
        <v>3.418306034772288</v>
      </c>
      <c r="AN6">
        <v>97.398861401146249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1.781748646504238</v>
      </c>
      <c r="AD8">
        <v>0</v>
      </c>
      <c r="AE8">
        <v>0</v>
      </c>
      <c r="AF8">
        <v>0</v>
      </c>
      <c r="AG8">
        <v>0</v>
      </c>
      <c r="AH8">
        <v>3.6831990378005002</v>
      </c>
      <c r="AI8">
        <v>0</v>
      </c>
      <c r="AJ8">
        <v>0</v>
      </c>
      <c r="AK8">
        <v>0</v>
      </c>
      <c r="AL8">
        <v>0</v>
      </c>
      <c r="AM8">
        <v>9.9465263465031054E-2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2.8223256391131</v>
      </c>
      <c r="AM9">
        <v>0.43153570791060758</v>
      </c>
      <c r="AN9">
        <v>3.2278527248071982</v>
      </c>
    </row>
    <row r="10" spans="1:40" x14ac:dyDescent="0.45">
      <c r="A10" s="1" t="s">
        <v>669</v>
      </c>
      <c r="B10">
        <v>1301.1697079534581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0.83793249201803688</v>
      </c>
      <c r="AN10">
        <v>0</v>
      </c>
    </row>
    <row r="11" spans="1:40" x14ac:dyDescent="0.45">
      <c r="A11" s="1" t="s">
        <v>670</v>
      </c>
      <c r="B11">
        <v>989.13615837245004</v>
      </c>
      <c r="C11">
        <v>190.76332363105391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1.401157533336822</v>
      </c>
      <c r="AN11">
        <v>0</v>
      </c>
    </row>
    <row r="12" spans="1:40" x14ac:dyDescent="0.45">
      <c r="A12" s="1" t="s">
        <v>671</v>
      </c>
      <c r="B12">
        <v>66.65311586332237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0.36965364835431308</v>
      </c>
      <c r="AN12">
        <v>4.653216373976452</v>
      </c>
    </row>
    <row r="13" spans="1:40" x14ac:dyDescent="0.45">
      <c r="A13" s="1" t="s">
        <v>672</v>
      </c>
      <c r="B13">
        <v>661.99139015897447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0.46102248696749681</v>
      </c>
      <c r="AN13">
        <v>35.131176281688923</v>
      </c>
    </row>
    <row r="14" spans="1:40" x14ac:dyDescent="0.45">
      <c r="A14" s="1" t="s">
        <v>673</v>
      </c>
      <c r="B14">
        <v>203.55219019035661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0.42020795908557251</v>
      </c>
      <c r="AN14">
        <v>0</v>
      </c>
    </row>
    <row r="15" spans="1:40" x14ac:dyDescent="0.45">
      <c r="A15" s="1" t="s">
        <v>674</v>
      </c>
      <c r="B15">
        <v>558.77201961316712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0.45178643904574062</v>
      </c>
      <c r="AN15">
        <v>0</v>
      </c>
    </row>
    <row r="16" spans="1:40" x14ac:dyDescent="0.45">
      <c r="A16" s="1" t="s">
        <v>675</v>
      </c>
      <c r="B16">
        <v>550.13957521225473</v>
      </c>
      <c r="C16">
        <v>129.62830949192659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1.0467284323015751</v>
      </c>
      <c r="AN16">
        <v>26.841126246739609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196.5237744712735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0.26852830624490759</v>
      </c>
      <c r="AN17">
        <v>9.647632457789074</v>
      </c>
    </row>
    <row r="18" spans="1:40" x14ac:dyDescent="0.45">
      <c r="A18" s="1" t="s">
        <v>677</v>
      </c>
      <c r="B18">
        <v>0</v>
      </c>
      <c r="C18">
        <v>0</v>
      </c>
      <c r="D18">
        <v>136.86276980172539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4.0928468547905368</v>
      </c>
      <c r="AN18">
        <v>53.308722760174881</v>
      </c>
    </row>
    <row r="19" spans="1:40" x14ac:dyDescent="0.45">
      <c r="A19" s="1" t="s">
        <v>678</v>
      </c>
      <c r="B19">
        <v>0</v>
      </c>
      <c r="C19">
        <v>123.07323761312659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2.052305832648079</v>
      </c>
      <c r="AN19">
        <v>12.07661525085406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34.147547852484493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3.3393171835340962E-2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42.915700230287847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339.85729699172862</v>
      </c>
      <c r="N21">
        <v>357.21193034672342</v>
      </c>
      <c r="O21">
        <v>0</v>
      </c>
      <c r="P21">
        <v>0</v>
      </c>
      <c r="Q21">
        <v>0</v>
      </c>
      <c r="R21">
        <v>3.419412142705212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16.46471009735572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42.296333611667762</v>
      </c>
      <c r="AM21">
        <v>0.2164220897070657</v>
      </c>
      <c r="AN21">
        <v>20.41911614505549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1208.965634530419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5.9404360355630637</v>
      </c>
      <c r="AM22">
        <v>0.1768929702758891</v>
      </c>
      <c r="AN22">
        <v>15.224145149588351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414.49774303652191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2.0092067932536182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17.693671507418781</v>
      </c>
      <c r="AD23">
        <v>0</v>
      </c>
      <c r="AE23">
        <v>0</v>
      </c>
      <c r="AF23">
        <v>0</v>
      </c>
      <c r="AG23">
        <v>0</v>
      </c>
      <c r="AH23">
        <v>61.462570854633093</v>
      </c>
      <c r="AI23">
        <v>0</v>
      </c>
      <c r="AJ23">
        <v>0</v>
      </c>
      <c r="AK23">
        <v>0</v>
      </c>
      <c r="AL23">
        <v>1.09972378617005</v>
      </c>
      <c r="AM23">
        <v>1.199457282199972E-2</v>
      </c>
      <c r="AN23">
        <v>3.943029588303625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21.055574540951099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0.91834832637087616</v>
      </c>
      <c r="AD24">
        <v>0</v>
      </c>
      <c r="AE24">
        <v>24.57137626636715</v>
      </c>
      <c r="AF24">
        <v>0</v>
      </c>
      <c r="AG24">
        <v>0</v>
      </c>
      <c r="AH24">
        <v>51.427688602803428</v>
      </c>
      <c r="AI24">
        <v>0</v>
      </c>
      <c r="AJ24">
        <v>0</v>
      </c>
      <c r="AK24">
        <v>0</v>
      </c>
      <c r="AL24">
        <v>25.428607982551689</v>
      </c>
      <c r="AM24">
        <v>1.847525328860625</v>
      </c>
      <c r="AN24">
        <v>45.476372501215501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1.4060236149628851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1.877935491306413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0.61762381599439253</v>
      </c>
      <c r="AD25">
        <v>0</v>
      </c>
      <c r="AE25">
        <v>25.104912934701581</v>
      </c>
      <c r="AF25">
        <v>0</v>
      </c>
      <c r="AG25">
        <v>0</v>
      </c>
      <c r="AH25">
        <v>150.27325185283021</v>
      </c>
      <c r="AI25">
        <v>0</v>
      </c>
      <c r="AJ25">
        <v>0</v>
      </c>
      <c r="AK25">
        <v>0</v>
      </c>
      <c r="AL25">
        <v>0</v>
      </c>
      <c r="AM25">
        <v>0.15019417506627461</v>
      </c>
      <c r="AN25">
        <v>6.696208585031302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65.828848745201483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16.236631107895271</v>
      </c>
      <c r="AM26">
        <v>0.1060803460976343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9.7522105832791102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2811.412218635166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35.434925045917431</v>
      </c>
      <c r="AN27">
        <v>17.924433009170588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153.06344748534889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2.0024887314004518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8.4876777072280354E-6</v>
      </c>
      <c r="AK28">
        <v>0</v>
      </c>
      <c r="AL28">
        <v>2.8197699636057991E-2</v>
      </c>
      <c r="AM28">
        <v>0.34935613630937767</v>
      </c>
      <c r="AN28">
        <v>11.230406708756909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51.054838207138189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228.01168280006149</v>
      </c>
      <c r="AI29">
        <v>0</v>
      </c>
      <c r="AJ29">
        <v>1.7537519756980939E-5</v>
      </c>
      <c r="AK29">
        <v>0</v>
      </c>
      <c r="AL29">
        <v>5.8263017462085558E-2</v>
      </c>
      <c r="AM29">
        <v>0.72185117697514256</v>
      </c>
      <c r="AN29">
        <v>16.336116916568692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13.3755314920746</v>
      </c>
      <c r="W30">
        <v>0</v>
      </c>
      <c r="X30">
        <v>0</v>
      </c>
      <c r="Y30">
        <v>0</v>
      </c>
      <c r="Z30">
        <v>0</v>
      </c>
      <c r="AA30">
        <v>1.9990703610006419</v>
      </c>
      <c r="AB30">
        <v>0</v>
      </c>
      <c r="AC30">
        <v>13.274445530925259</v>
      </c>
      <c r="AD30">
        <v>0</v>
      </c>
      <c r="AE30">
        <v>79.871842324312411</v>
      </c>
      <c r="AF30">
        <v>0</v>
      </c>
      <c r="AG30">
        <v>0</v>
      </c>
      <c r="AH30">
        <v>27.68785471401798</v>
      </c>
      <c r="AI30">
        <v>0</v>
      </c>
      <c r="AJ30">
        <v>1.285449001076939E-5</v>
      </c>
      <c r="AK30">
        <v>0</v>
      </c>
      <c r="AL30">
        <v>4.2705090933142939E-2</v>
      </c>
      <c r="AM30">
        <v>0.52909583979202612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119.690994345772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1.1112784413839691E-5</v>
      </c>
      <c r="AK31">
        <v>0</v>
      </c>
      <c r="AL31">
        <v>3.6918809576719377E-2</v>
      </c>
      <c r="AM31">
        <v>0.45740655575929162</v>
      </c>
      <c r="AN31">
        <v>16.814560128892978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2.564517410672493E-5</v>
      </c>
      <c r="AK32">
        <v>0</v>
      </c>
      <c r="AL32">
        <v>8.5291923299071315E-2</v>
      </c>
      <c r="AM32">
        <v>1.0571405531984639</v>
      </c>
      <c r="AN32">
        <v>44.117807229660372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65.087516794498015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5.2351554397627626E-6</v>
      </c>
      <c r="AK33">
        <v>0</v>
      </c>
      <c r="AL33">
        <v>1.739219439409136E-2</v>
      </c>
      <c r="AM33">
        <v>0.21548104681885291</v>
      </c>
      <c r="AN33">
        <v>11.680547144692421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887.29413839346773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7.897864724577464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110.2954693633566</v>
      </c>
      <c r="AK34">
        <v>0</v>
      </c>
      <c r="AL34">
        <v>0.17395529426573461</v>
      </c>
      <c r="AM34">
        <v>2.155223662909187</v>
      </c>
      <c r="AN34">
        <v>26.626836452860839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12.803144753969111</v>
      </c>
      <c r="K35">
        <v>0</v>
      </c>
      <c r="L35">
        <v>0</v>
      </c>
      <c r="M35">
        <v>0</v>
      </c>
      <c r="N35">
        <v>0</v>
      </c>
      <c r="O35">
        <v>0</v>
      </c>
      <c r="P35">
        <v>10.892528190050429</v>
      </c>
      <c r="Q35">
        <v>12.838623520699629</v>
      </c>
      <c r="R35">
        <v>5.6431564075032137</v>
      </c>
      <c r="S35">
        <v>13.070745639005249</v>
      </c>
      <c r="T35">
        <v>0</v>
      </c>
      <c r="U35">
        <v>0</v>
      </c>
      <c r="V35">
        <v>25.851648197094882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1.6354612979196941</v>
      </c>
      <c r="AD35">
        <v>0</v>
      </c>
      <c r="AE35">
        <v>8.0866843781801094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55.906893414422598</v>
      </c>
      <c r="AM35">
        <v>1.221903046497677</v>
      </c>
      <c r="AN35">
        <v>13.625855845482009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5.2142826591106077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0.21563877979504151</v>
      </c>
      <c r="AM36">
        <v>0.1642969028888728</v>
      </c>
      <c r="AN36">
        <v>97.046597201483024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3.8854338903336072</v>
      </c>
      <c r="K37">
        <v>0</v>
      </c>
      <c r="L37">
        <v>0</v>
      </c>
      <c r="M37">
        <v>0</v>
      </c>
      <c r="N37">
        <v>0</v>
      </c>
      <c r="O37">
        <v>0</v>
      </c>
      <c r="P37">
        <v>370.90157289941158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13.466599776475171</v>
      </c>
      <c r="AD37">
        <v>0</v>
      </c>
      <c r="AE37">
        <v>0</v>
      </c>
      <c r="AF37">
        <v>0</v>
      </c>
      <c r="AG37">
        <v>0</v>
      </c>
      <c r="AH37">
        <v>10.80327728243069</v>
      </c>
      <c r="AI37">
        <v>0</v>
      </c>
      <c r="AJ37">
        <v>0</v>
      </c>
      <c r="AK37">
        <v>0</v>
      </c>
      <c r="AL37">
        <v>8.7746758765812221</v>
      </c>
      <c r="AM37">
        <v>1.0483802517986049</v>
      </c>
      <c r="AN37">
        <v>13.38295331868478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1.297396102320123</v>
      </c>
      <c r="AM38">
        <v>4.1679260307911266</v>
      </c>
      <c r="AN38">
        <v>50.250406865878361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0.23363768674415519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5.4547719833779196</v>
      </c>
      <c r="AM39">
        <v>15.68174482684498</v>
      </c>
      <c r="AN39">
        <v>17.943178310725269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13.6874784122164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44.42203687374797</v>
      </c>
      <c r="AM40">
        <v>0.33033597738861481</v>
      </c>
      <c r="AN40">
        <v>4.4976882106835241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2.5235761378529742</v>
      </c>
      <c r="K41">
        <v>0</v>
      </c>
      <c r="L41">
        <v>0</v>
      </c>
      <c r="M41">
        <v>0</v>
      </c>
      <c r="N41">
        <v>0</v>
      </c>
      <c r="O41">
        <v>0</v>
      </c>
      <c r="P41">
        <v>46.744916476852502</v>
      </c>
      <c r="Q41">
        <v>31.19504466244971</v>
      </c>
      <c r="R41">
        <v>1.1384135758028311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0.31020694090587109</v>
      </c>
      <c r="AD41">
        <v>0</v>
      </c>
      <c r="AE41">
        <v>8.5807674445905118</v>
      </c>
      <c r="AF41">
        <v>0</v>
      </c>
      <c r="AG41">
        <v>0</v>
      </c>
      <c r="AH41">
        <v>32.949687714387913</v>
      </c>
      <c r="AI41">
        <v>0</v>
      </c>
      <c r="AJ41">
        <v>0</v>
      </c>
      <c r="AK41">
        <v>0</v>
      </c>
      <c r="AL41">
        <v>633.29708243537493</v>
      </c>
      <c r="AM41">
        <v>2.7802258250834848</v>
      </c>
      <c r="AN41">
        <v>35.356140313416851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90.817895997519983</v>
      </c>
      <c r="T42">
        <v>0</v>
      </c>
      <c r="U42">
        <v>0</v>
      </c>
      <c r="V42">
        <v>0</v>
      </c>
      <c r="W42">
        <v>0</v>
      </c>
      <c r="X42">
        <v>0</v>
      </c>
      <c r="Y42">
        <v>63.929931835248567</v>
      </c>
      <c r="Z42">
        <v>0</v>
      </c>
      <c r="AA42">
        <v>711.9842561150341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30.252142384850099</v>
      </c>
      <c r="AI42">
        <v>0</v>
      </c>
      <c r="AJ42">
        <v>0</v>
      </c>
      <c r="AK42">
        <v>0</v>
      </c>
      <c r="AL42">
        <v>908.3801651236754</v>
      </c>
      <c r="AM42">
        <v>5.0159140375886029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83.307374482886487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21.27595701457518</v>
      </c>
      <c r="AB43">
        <v>0</v>
      </c>
      <c r="AC43">
        <v>9.9788093095508987</v>
      </c>
      <c r="AD43">
        <v>0</v>
      </c>
      <c r="AE43">
        <v>0</v>
      </c>
      <c r="AF43">
        <v>0</v>
      </c>
      <c r="AG43">
        <v>0</v>
      </c>
      <c r="AH43">
        <v>26.175116879488829</v>
      </c>
      <c r="AI43">
        <v>0</v>
      </c>
      <c r="AJ43">
        <v>0</v>
      </c>
      <c r="AK43">
        <v>0</v>
      </c>
      <c r="AL43">
        <v>261.1653453331005</v>
      </c>
      <c r="AM43">
        <v>3.17246284843689</v>
      </c>
      <c r="AN43">
        <v>8.150967544378668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2.9310539918729588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3.4278179859168438</v>
      </c>
      <c r="AD44">
        <v>0</v>
      </c>
      <c r="AE44">
        <v>0</v>
      </c>
      <c r="AF44">
        <v>0</v>
      </c>
      <c r="AG44">
        <v>0</v>
      </c>
      <c r="AH44">
        <v>5.2505305162116187</v>
      </c>
      <c r="AI44">
        <v>0</v>
      </c>
      <c r="AJ44">
        <v>0</v>
      </c>
      <c r="AK44">
        <v>0</v>
      </c>
      <c r="AL44">
        <v>1392.76309530972</v>
      </c>
      <c r="AM44">
        <v>5.5624471406866762</v>
      </c>
      <c r="AN44">
        <v>48.600846459635413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641.75008639097553</v>
      </c>
      <c r="V45">
        <v>79.795751921192988</v>
      </c>
      <c r="W45">
        <v>0</v>
      </c>
      <c r="X45">
        <v>0</v>
      </c>
      <c r="Y45">
        <v>0</v>
      </c>
      <c r="Z45">
        <v>0</v>
      </c>
      <c r="AA45">
        <v>0</v>
      </c>
      <c r="AB45">
        <v>122.7953295793676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349.59203873224573</v>
      </c>
      <c r="AM45">
        <v>0.59427474394814106</v>
      </c>
      <c r="AN45">
        <v>87.483985139183673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23.2747817858939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113.13488337726849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129.94703580074511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402.49992384222497</v>
      </c>
      <c r="AM47">
        <v>0</v>
      </c>
      <c r="AN47">
        <v>3.688975609429253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5.7547463296832273</v>
      </c>
      <c r="T48">
        <v>0</v>
      </c>
      <c r="U48">
        <v>14.52850945626224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18.673741185845781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32.177706081511481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1281.7927484247821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2.3885336871573002</v>
      </c>
      <c r="AD49">
        <v>0</v>
      </c>
      <c r="AE49">
        <v>0</v>
      </c>
      <c r="AF49">
        <v>0</v>
      </c>
      <c r="AG49">
        <v>0</v>
      </c>
      <c r="AH49">
        <v>30.922323598779251</v>
      </c>
      <c r="AI49">
        <v>0</v>
      </c>
      <c r="AJ49">
        <v>0</v>
      </c>
      <c r="AK49">
        <v>0</v>
      </c>
      <c r="AL49">
        <v>153.4102993549177</v>
      </c>
      <c r="AM49">
        <v>16.013391896872271</v>
      </c>
      <c r="AN49">
        <v>10.362164671997849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16.760721646404011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95.18281341497331</v>
      </c>
      <c r="N50">
        <v>0</v>
      </c>
      <c r="O50">
        <v>0</v>
      </c>
      <c r="P50">
        <v>0</v>
      </c>
      <c r="Q50">
        <v>0</v>
      </c>
      <c r="R50">
        <v>1.4255340091406421</v>
      </c>
      <c r="S50">
        <v>106.6782033193233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8.2568264840356207</v>
      </c>
      <c r="AC50">
        <v>238.00551848429649</v>
      </c>
      <c r="AD50">
        <v>0</v>
      </c>
      <c r="AE50">
        <v>10.50840778715941</v>
      </c>
      <c r="AF50">
        <v>0</v>
      </c>
      <c r="AG50">
        <v>0</v>
      </c>
      <c r="AH50">
        <v>291.01281495354158</v>
      </c>
      <c r="AI50">
        <v>0</v>
      </c>
      <c r="AJ50">
        <v>0</v>
      </c>
      <c r="AK50">
        <v>0</v>
      </c>
      <c r="AL50">
        <v>73.073884672799068</v>
      </c>
      <c r="AM50">
        <v>4.6796753955775987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14.044244702951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55.431386670238169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5.7938148330668897E-2</v>
      </c>
      <c r="AM53">
        <v>3.8871414871789688E-3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7090.018555501455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5472.4562295407222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1.3280823255527719E-4</v>
      </c>
      <c r="AK55">
        <v>0</v>
      </c>
      <c r="AL55">
        <v>1.7601745449938281E-4</v>
      </c>
      <c r="AM55">
        <v>8.6911702936520117E-5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293.81969082090001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420.41545425834369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16.888541850392489</v>
      </c>
      <c r="AK57">
        <v>0</v>
      </c>
      <c r="AL57">
        <v>0</v>
      </c>
      <c r="AM57">
        <v>0</v>
      </c>
      <c r="AN57">
        <v>0.18404970519457389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38.575164316925353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35.047267206781619</v>
      </c>
      <c r="AK58">
        <v>1386.824418596904</v>
      </c>
      <c r="AL58">
        <v>0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0.9782751756011524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1634.210531505991</v>
      </c>
      <c r="AM60">
        <v>5.2281909178004751E-2</v>
      </c>
      <c r="AN60">
        <v>101.9358550771077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1599.502888076634</v>
      </c>
      <c r="AM61">
        <v>2.536266949569714E-2</v>
      </c>
      <c r="AN61">
        <v>49.346348394007187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1851.4070010972589</v>
      </c>
      <c r="AM62">
        <v>4.9893336089126487E-2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709.16090916293422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3.2774796741561522E-2</v>
      </c>
      <c r="AM63">
        <v>2.1988878719088169E-3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2.2091347812667861E-2</v>
      </c>
      <c r="AM64">
        <v>1.4821318296001701E-3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0.8021057511131453</v>
      </c>
      <c r="AM65">
        <v>5.4290031979827937E-2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1480.779151759247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3.2842298688059261E-3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1655.5425617166891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7.7877566129435669</v>
      </c>
      <c r="AL67">
        <v>3.1626006311793051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7628.9912308477897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25.798044997666771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5821.6792974520831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27.61616823749009</v>
      </c>
      <c r="W70">
        <v>0</v>
      </c>
      <c r="X70">
        <v>0</v>
      </c>
      <c r="Y70">
        <v>0</v>
      </c>
      <c r="Z70">
        <v>0</v>
      </c>
      <c r="AA70">
        <v>0</v>
      </c>
      <c r="AB70">
        <v>5.7217243787683696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73.993639417022919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26.55509308249729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0.43720598015652878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1058.8590144422769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4302.4081616326966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8.3214601943195134</v>
      </c>
      <c r="AD74">
        <v>0</v>
      </c>
      <c r="AE74">
        <v>35.237794218381183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120.1691852392967</v>
      </c>
      <c r="AM74">
        <v>1.330737277705787E-3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38.019117757310013</v>
      </c>
      <c r="AB75">
        <v>0</v>
      </c>
      <c r="AC75">
        <v>0</v>
      </c>
      <c r="AD75">
        <v>60.468179245982469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15.04367792323136</v>
      </c>
      <c r="AK75">
        <v>0</v>
      </c>
      <c r="AL75">
        <v>61.641840486307622</v>
      </c>
      <c r="AM75">
        <v>8.9246256330364777E-4</v>
      </c>
      <c r="AN75">
        <v>6.9224159188499357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20.054465556688299</v>
      </c>
      <c r="AB76">
        <v>0</v>
      </c>
      <c r="AC76">
        <v>0</v>
      </c>
      <c r="AD76">
        <v>31.895979956848159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13.367890932474969</v>
      </c>
      <c r="AK76">
        <v>0</v>
      </c>
      <c r="AL76">
        <v>8.7698455288741748</v>
      </c>
      <c r="AM76">
        <v>6.5073375833746218E-4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452.63854466236648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1.2229209425767349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1.564854693471962</v>
      </c>
      <c r="AI78">
        <v>0</v>
      </c>
      <c r="AJ78">
        <v>0</v>
      </c>
      <c r="AK78">
        <v>0</v>
      </c>
      <c r="AL78">
        <v>398.62606242877922</v>
      </c>
      <c r="AM78">
        <v>2.92340917749349E-3</v>
      </c>
      <c r="AN78">
        <v>1.0265066296631851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7.3067983655939361</v>
      </c>
      <c r="AM79">
        <v>5.4217378701616379E-4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221.12045203898461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578.9845377094299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43.593277019298199</v>
      </c>
      <c r="AI83">
        <v>0</v>
      </c>
      <c r="AJ83">
        <v>0</v>
      </c>
      <c r="AK83">
        <v>0</v>
      </c>
      <c r="AL83">
        <v>8.2586626780732947E-2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2496.764221388742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0.72290465431926609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11.103551500561711</v>
      </c>
      <c r="AH84">
        <v>0</v>
      </c>
      <c r="AI84">
        <v>9.1583390697795473</v>
      </c>
      <c r="AJ84">
        <v>0</v>
      </c>
      <c r="AK84">
        <v>0</v>
      </c>
      <c r="AL84">
        <v>1.4203038364477181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458.93712490036012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2.817971590016211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4.164775953645087</v>
      </c>
      <c r="AI86">
        <v>0</v>
      </c>
      <c r="AJ86">
        <v>0</v>
      </c>
      <c r="AK86">
        <v>0</v>
      </c>
      <c r="AL86">
        <v>96.65409917445659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3.6273906597711698</v>
      </c>
      <c r="AI87">
        <v>2.0610310530941578</v>
      </c>
      <c r="AJ87">
        <v>0</v>
      </c>
      <c r="AK87">
        <v>0</v>
      </c>
      <c r="AL87">
        <v>35.591944935254681</v>
      </c>
      <c r="AM87">
        <v>2.1088005610005499E-3</v>
      </c>
      <c r="AN87">
        <v>2.263091456065494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0.61436531734270483</v>
      </c>
      <c r="AI88">
        <v>0</v>
      </c>
      <c r="AJ88">
        <v>0</v>
      </c>
      <c r="AK88">
        <v>0</v>
      </c>
      <c r="AL88">
        <v>1.3542006260705961</v>
      </c>
      <c r="AM88">
        <v>1.509816364499448E-3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6.7804861318545164</v>
      </c>
      <c r="AM89">
        <v>2.6646900341344821E-3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10.2481715546625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0.92625181270008605</v>
      </c>
      <c r="AI90">
        <v>0</v>
      </c>
      <c r="AJ90">
        <v>0</v>
      </c>
      <c r="AK90">
        <v>0</v>
      </c>
      <c r="AL90">
        <v>134.5576236522534</v>
      </c>
      <c r="AM90">
        <v>2.731588460816844E-3</v>
      </c>
      <c r="AN90">
        <v>0.10884985126319589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23.354477489217711</v>
      </c>
      <c r="AJ91">
        <v>0</v>
      </c>
      <c r="AK91">
        <v>0</v>
      </c>
      <c r="AL91">
        <v>702.37167593253105</v>
      </c>
      <c r="AM91">
        <v>0.30678491214339892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1.304901924871599</v>
      </c>
      <c r="AI92">
        <v>0</v>
      </c>
      <c r="AJ92">
        <v>0</v>
      </c>
      <c r="AK92">
        <v>0</v>
      </c>
      <c r="AL92">
        <v>1.298003452568393</v>
      </c>
      <c r="AM92">
        <v>1.447161385201127E-3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41.97585155848985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1.046163324109781</v>
      </c>
      <c r="AM93">
        <v>1.1663814624449549E-3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13.08636864623822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7.7311104128306516</v>
      </c>
      <c r="AJ94">
        <v>0</v>
      </c>
      <c r="AK94">
        <v>0</v>
      </c>
      <c r="AL94">
        <v>0.2238578919632119</v>
      </c>
      <c r="AM94">
        <v>2.4958215356104028E-4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1.777172263777357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0.49620059416485368</v>
      </c>
      <c r="S95">
        <v>0</v>
      </c>
      <c r="T95">
        <v>0</v>
      </c>
      <c r="U95">
        <v>57.662388543696949</v>
      </c>
      <c r="V95">
        <v>67.309656225021939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13.824999095795629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0.50858700221943953</v>
      </c>
      <c r="AI96">
        <v>0</v>
      </c>
      <c r="AJ96">
        <v>0</v>
      </c>
      <c r="AK96">
        <v>0</v>
      </c>
      <c r="AL96">
        <v>2.0481717261821188</v>
      </c>
      <c r="AM96">
        <v>2.283534012584089E-3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242.38107728044929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160.84620581338501</v>
      </c>
      <c r="AH97">
        <v>0</v>
      </c>
      <c r="AI97">
        <v>0</v>
      </c>
      <c r="AJ97">
        <v>0</v>
      </c>
      <c r="AK97">
        <v>0</v>
      </c>
      <c r="AL97">
        <v>1.2900334600530721</v>
      </c>
      <c r="AM97">
        <v>1.438275534099812E-3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1.7854869798417901</v>
      </c>
      <c r="AI98">
        <v>0</v>
      </c>
      <c r="AJ98">
        <v>0</v>
      </c>
      <c r="AK98">
        <v>0</v>
      </c>
      <c r="AL98">
        <v>0.29326081948714949</v>
      </c>
      <c r="AM98">
        <v>3.2696040439220478E-4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20.602189030917891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8.1404995856005034</v>
      </c>
      <c r="AJ99">
        <v>0</v>
      </c>
      <c r="AK99">
        <v>0</v>
      </c>
      <c r="AL99">
        <v>1.1200457364780969</v>
      </c>
      <c r="AM99">
        <v>1.2487539507564211E-3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2.3120213869415109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11.97232807115191</v>
      </c>
      <c r="AI100">
        <v>0</v>
      </c>
      <c r="AJ100">
        <v>0</v>
      </c>
      <c r="AK100">
        <v>0</v>
      </c>
      <c r="AL100">
        <v>2.0702782747647648</v>
      </c>
      <c r="AM100">
        <v>2.308180898850504E-3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71.978844922125134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31.723319920610219</v>
      </c>
      <c r="T101">
        <v>0</v>
      </c>
      <c r="U101">
        <v>0</v>
      </c>
      <c r="V101">
        <v>28.645409395649821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22.771279043800298</v>
      </c>
      <c r="AI101">
        <v>0</v>
      </c>
      <c r="AJ101">
        <v>1834.4749030886701</v>
      </c>
      <c r="AK101">
        <v>613.96972721811017</v>
      </c>
      <c r="AL101">
        <v>20.176403463622702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0.64498188437669146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528.67701597158202</v>
      </c>
      <c r="AG102">
        <v>0</v>
      </c>
      <c r="AH102">
        <v>0.87957540790921307</v>
      </c>
      <c r="AI102">
        <v>268.06654532104852</v>
      </c>
      <c r="AJ102">
        <v>241.30811654408771</v>
      </c>
      <c r="AK102">
        <v>497.87862289032319</v>
      </c>
      <c r="AL102">
        <v>0</v>
      </c>
      <c r="AM102">
        <v>1.4978045605243269E-2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177.87947892707481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161.8309790415172</v>
      </c>
      <c r="AI103">
        <v>30.373861321579518</v>
      </c>
      <c r="AJ103">
        <v>2784.183992955926</v>
      </c>
      <c r="AK103">
        <v>59.994839944242017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238.7277621732045</v>
      </c>
      <c r="AI104">
        <v>10.63025330353274</v>
      </c>
      <c r="AJ104">
        <v>36.332281262153437</v>
      </c>
      <c r="AK104">
        <v>279.57215110725639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298.56204295442541</v>
      </c>
      <c r="AI105">
        <v>102.71564147533439</v>
      </c>
      <c r="AJ105">
        <v>41.469902501367137</v>
      </c>
      <c r="AK105">
        <v>227.76894401983199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225.95277474656629</v>
      </c>
      <c r="AE106">
        <v>0</v>
      </c>
      <c r="AF106">
        <v>0</v>
      </c>
      <c r="AG106">
        <v>0</v>
      </c>
      <c r="AH106">
        <v>0</v>
      </c>
      <c r="AI106">
        <v>41.813704176350463</v>
      </c>
      <c r="AJ106">
        <v>5.2418963680082227</v>
      </c>
      <c r="AK106">
        <v>7.3764957200667212</v>
      </c>
      <c r="AL106">
        <v>15.679200006438871</v>
      </c>
      <c r="AM106">
        <v>3.2779265777250432E-3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62.105954748018668</v>
      </c>
      <c r="AE107">
        <v>0</v>
      </c>
      <c r="AF107">
        <v>0</v>
      </c>
      <c r="AG107">
        <v>0</v>
      </c>
      <c r="AH107">
        <v>0</v>
      </c>
      <c r="AI107">
        <v>2.449688089828534</v>
      </c>
      <c r="AJ107">
        <v>1.6628511325579689</v>
      </c>
      <c r="AK107">
        <v>26.536670163642182</v>
      </c>
      <c r="AL107">
        <v>0.82675076555897742</v>
      </c>
      <c r="AM107">
        <v>1.039834353742304E-3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141.98392755824719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5.6979137146099958</v>
      </c>
      <c r="AK108">
        <v>0</v>
      </c>
      <c r="AL108">
        <v>2.8329382188267398</v>
      </c>
      <c r="AM108">
        <v>3.5630889074216871E-3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409.22964914477342</v>
      </c>
      <c r="AE109">
        <v>0</v>
      </c>
      <c r="AF109">
        <v>0</v>
      </c>
      <c r="AG109">
        <v>0</v>
      </c>
      <c r="AH109">
        <v>0</v>
      </c>
      <c r="AI109">
        <v>9.3138482460337126</v>
      </c>
      <c r="AJ109">
        <v>8.7154588030829174</v>
      </c>
      <c r="AK109">
        <v>55.177143604796868</v>
      </c>
      <c r="AL109">
        <v>4.3332274889588289</v>
      </c>
      <c r="AM109">
        <v>5.4500570102931079E-3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40.896774532595288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34.092976377694441</v>
      </c>
      <c r="AI110">
        <v>41.431918135273207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3.7557607531501578</v>
      </c>
      <c r="G111">
        <v>1.1627337960909121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0.66272019614774424</v>
      </c>
      <c r="N111">
        <v>0</v>
      </c>
      <c r="O111">
        <v>8.2681184045835199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2.695850568100794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6.2020346896545089</v>
      </c>
      <c r="AI111">
        <v>0</v>
      </c>
      <c r="AJ111">
        <v>0</v>
      </c>
      <c r="AK111">
        <v>0</v>
      </c>
      <c r="AL111">
        <v>0</v>
      </c>
      <c r="AM111">
        <v>1.152261902551567E-3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22.669596539930421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0.30036645697204462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122.99248687662519</v>
      </c>
      <c r="AI112">
        <v>0</v>
      </c>
      <c r="AJ112">
        <v>0</v>
      </c>
      <c r="AK112">
        <v>0</v>
      </c>
      <c r="AL112">
        <v>0</v>
      </c>
      <c r="AM112">
        <v>6.9701863006170909E-3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19.221884678197981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3082.9685727269389</v>
      </c>
      <c r="C2">
        <v>70.50001537197295</v>
      </c>
      <c r="D2">
        <v>23.358808154438361</v>
      </c>
      <c r="E2">
        <v>10.05827692674427</v>
      </c>
      <c r="F2">
        <v>23.213165278836598</v>
      </c>
      <c r="G2">
        <v>3.5204451597770579</v>
      </c>
      <c r="H2">
        <v>1670.6799786628119</v>
      </c>
      <c r="I2">
        <v>252.16603890062831</v>
      </c>
      <c r="J2">
        <v>14.022629934764829</v>
      </c>
      <c r="K2">
        <v>596.93939112403791</v>
      </c>
      <c r="L2">
        <v>9294.3024982617499</v>
      </c>
      <c r="M2">
        <v>81.983655054658655</v>
      </c>
      <c r="N2">
        <v>11.18004019435543</v>
      </c>
      <c r="O2">
        <v>4.2491684043454114</v>
      </c>
      <c r="P2">
        <v>33.188009901575413</v>
      </c>
      <c r="Q2">
        <v>0.87614105728368696</v>
      </c>
      <c r="R2">
        <v>22.1505274628339</v>
      </c>
      <c r="S2">
        <v>76.12830838435562</v>
      </c>
      <c r="T2">
        <v>63.765465903756187</v>
      </c>
      <c r="U2">
        <v>85.723078346689277</v>
      </c>
      <c r="V2">
        <v>853.94183280506536</v>
      </c>
      <c r="W2">
        <v>10170.326804553561</v>
      </c>
      <c r="X2">
        <v>22.517717158871509</v>
      </c>
      <c r="Y2">
        <v>0.74990682045910162</v>
      </c>
      <c r="Z2">
        <v>113.8716606264155</v>
      </c>
      <c r="AA2">
        <v>33.074731170808121</v>
      </c>
      <c r="AB2">
        <v>34.226182655485047</v>
      </c>
      <c r="AC2">
        <v>326.76614581727148</v>
      </c>
      <c r="AD2">
        <v>414.97521276247539</v>
      </c>
      <c r="AE2">
        <v>26.064409737883249</v>
      </c>
      <c r="AF2">
        <v>352.00526787160442</v>
      </c>
      <c r="AG2">
        <v>2759.1034168796109</v>
      </c>
      <c r="AH2">
        <v>744.10830982370794</v>
      </c>
      <c r="AI2">
        <v>295.90908581054822</v>
      </c>
      <c r="AJ2">
        <v>2157.092435735146</v>
      </c>
      <c r="AK2">
        <v>2047.950935755779</v>
      </c>
      <c r="AL2">
        <v>5028.672144646669</v>
      </c>
      <c r="AM2">
        <v>1.820060606408094</v>
      </c>
      <c r="AN2">
        <v>737.19760902500366</v>
      </c>
    </row>
    <row r="3" spans="1:40" x14ac:dyDescent="0.45">
      <c r="A3" s="1" t="s">
        <v>646</v>
      </c>
      <c r="B3">
        <v>163.57750565716381</v>
      </c>
      <c r="C3">
        <v>5.6679446948297674</v>
      </c>
      <c r="D3">
        <v>1.0219895836610871</v>
      </c>
      <c r="E3">
        <v>1.7279763612459671</v>
      </c>
      <c r="F3">
        <v>11.3167930977702</v>
      </c>
      <c r="G3">
        <v>5.1455054377516571</v>
      </c>
      <c r="H3">
        <v>8.7526405910618124</v>
      </c>
      <c r="I3">
        <v>1.3369449680958649</v>
      </c>
      <c r="J3">
        <v>2.9553981012975168</v>
      </c>
      <c r="K3">
        <v>0.41566344928505777</v>
      </c>
      <c r="L3">
        <v>3.4780390083186412</v>
      </c>
      <c r="M3">
        <v>14.97404166400297</v>
      </c>
      <c r="N3">
        <v>3.7602764787614338</v>
      </c>
      <c r="O3">
        <v>0.66564259723190355</v>
      </c>
      <c r="P3">
        <v>2.9907527454706488</v>
      </c>
      <c r="Q3">
        <v>0.25159537893265249</v>
      </c>
      <c r="R3">
        <v>1.0390886211420809</v>
      </c>
      <c r="S3">
        <v>17.230495887394859</v>
      </c>
      <c r="T3">
        <v>1.429086596862871</v>
      </c>
      <c r="U3">
        <v>4.7150937648874978</v>
      </c>
      <c r="V3">
        <v>9.0270491775039154</v>
      </c>
      <c r="W3">
        <v>43.104116613831032</v>
      </c>
      <c r="X3">
        <v>8.313573866009584E-2</v>
      </c>
      <c r="Y3">
        <v>0.44103311141926471</v>
      </c>
      <c r="Z3">
        <v>1.796551008449486</v>
      </c>
      <c r="AA3">
        <v>4.894111921787542</v>
      </c>
      <c r="AB3">
        <v>2.8703231212998759</v>
      </c>
      <c r="AC3">
        <v>22.57065987792982</v>
      </c>
      <c r="AD3">
        <v>3.7016697952021529</v>
      </c>
      <c r="AE3">
        <v>2.8821371283790849</v>
      </c>
      <c r="AF3">
        <v>2.1614831426928802</v>
      </c>
      <c r="AG3">
        <v>31.18601100385732</v>
      </c>
      <c r="AH3">
        <v>23.374289380431971</v>
      </c>
      <c r="AI3">
        <v>2.761009566701687</v>
      </c>
      <c r="AJ3">
        <v>31.950939537510649</v>
      </c>
      <c r="AK3">
        <v>9.4423618116084853</v>
      </c>
      <c r="AL3">
        <v>64.204162976464161</v>
      </c>
      <c r="AM3">
        <v>5.7936739041918832</v>
      </c>
      <c r="AN3">
        <v>3.110245854193459</v>
      </c>
    </row>
    <row r="4" spans="1:40" x14ac:dyDescent="0.45">
      <c r="A4" s="1" t="s">
        <v>647</v>
      </c>
      <c r="B4">
        <v>122.8280917395828</v>
      </c>
      <c r="C4">
        <v>11.13286252275377</v>
      </c>
      <c r="D4">
        <v>3.0838423376082482</v>
      </c>
      <c r="E4">
        <v>0.67786637874683919</v>
      </c>
      <c r="F4">
        <v>21.686193428857209</v>
      </c>
      <c r="G4">
        <v>6.0479849640385108</v>
      </c>
      <c r="H4">
        <v>83.315178022309397</v>
      </c>
      <c r="I4">
        <v>18.623707334990161</v>
      </c>
      <c r="J4">
        <v>5.9306954450465739</v>
      </c>
      <c r="K4">
        <v>12.065023517722979</v>
      </c>
      <c r="L4">
        <v>592.36282123561796</v>
      </c>
      <c r="M4">
        <v>35.409895723991113</v>
      </c>
      <c r="N4">
        <v>6.4363397498914274</v>
      </c>
      <c r="O4">
        <v>2.749735336073976</v>
      </c>
      <c r="P4">
        <v>8.6996379862429336</v>
      </c>
      <c r="Q4">
        <v>1.1666537260512739</v>
      </c>
      <c r="R4">
        <v>3.0495246298795409</v>
      </c>
      <c r="S4">
        <v>40.706219956237753</v>
      </c>
      <c r="T4">
        <v>5.5070954632060278</v>
      </c>
      <c r="U4">
        <v>26.636755610953109</v>
      </c>
      <c r="V4">
        <v>439.07136350035222</v>
      </c>
      <c r="W4">
        <v>512.98985523847387</v>
      </c>
      <c r="X4">
        <v>1.5855008028541111</v>
      </c>
      <c r="Y4">
        <v>1.538596410920815</v>
      </c>
      <c r="Z4">
        <v>35.936096664002193</v>
      </c>
      <c r="AA4">
        <v>21.139460270377761</v>
      </c>
      <c r="AB4">
        <v>11.030918028499901</v>
      </c>
      <c r="AC4">
        <v>23.967209823591968</v>
      </c>
      <c r="AD4">
        <v>43.650800367878929</v>
      </c>
      <c r="AE4">
        <v>7.0496398986461521</v>
      </c>
      <c r="AF4">
        <v>20.58851972602999</v>
      </c>
      <c r="AG4">
        <v>187.07786252506679</v>
      </c>
      <c r="AH4">
        <v>98.442349491558673</v>
      </c>
      <c r="AI4">
        <v>20.719258491878509</v>
      </c>
      <c r="AJ4">
        <v>165.30667730544931</v>
      </c>
      <c r="AK4">
        <v>66.755619005857824</v>
      </c>
      <c r="AL4">
        <v>361.22307407950871</v>
      </c>
      <c r="AM4">
        <v>39.943628971655457</v>
      </c>
      <c r="AN4">
        <v>21.879073973413281</v>
      </c>
    </row>
    <row r="5" spans="1:40" x14ac:dyDescent="0.45">
      <c r="A5" s="1" t="s">
        <v>648</v>
      </c>
      <c r="B5">
        <v>197.81153872696871</v>
      </c>
      <c r="C5">
        <v>14.98296047891132</v>
      </c>
      <c r="D5">
        <v>1.119182596901257</v>
      </c>
      <c r="E5">
        <v>0.84123680234032983</v>
      </c>
      <c r="F5">
        <v>75.948931620363126</v>
      </c>
      <c r="G5">
        <v>64.136512223610069</v>
      </c>
      <c r="H5">
        <v>33.886821307149823</v>
      </c>
      <c r="I5">
        <v>4.5033391890017507</v>
      </c>
      <c r="J5">
        <v>6.5139592691492698</v>
      </c>
      <c r="K5">
        <v>1.975764325198317</v>
      </c>
      <c r="L5">
        <v>13.62251721927481</v>
      </c>
      <c r="M5">
        <v>77.773735741885488</v>
      </c>
      <c r="N5">
        <v>26.491917870005899</v>
      </c>
      <c r="O5">
        <v>4.8237298341288861</v>
      </c>
      <c r="P5">
        <v>28.364158080875018</v>
      </c>
      <c r="Q5">
        <v>3.8623411308827391</v>
      </c>
      <c r="R5">
        <v>3.341450530823495</v>
      </c>
      <c r="S5">
        <v>40.47937187811641</v>
      </c>
      <c r="T5">
        <v>3.7443088786135919</v>
      </c>
      <c r="U5">
        <v>27.696851414048201</v>
      </c>
      <c r="V5">
        <v>33.712703729682723</v>
      </c>
      <c r="W5">
        <v>139.02634850651339</v>
      </c>
      <c r="X5">
        <v>0.4174903992952827</v>
      </c>
      <c r="Y5">
        <v>1.57252073294682</v>
      </c>
      <c r="Z5">
        <v>8.3454420024532858</v>
      </c>
      <c r="AA5">
        <v>18.16242980643722</v>
      </c>
      <c r="AB5">
        <v>22.01564889901136</v>
      </c>
      <c r="AC5">
        <v>39.231254697821221</v>
      </c>
      <c r="AD5">
        <v>13.38716390634648</v>
      </c>
      <c r="AE5">
        <v>6.2010629320233734</v>
      </c>
      <c r="AF5">
        <v>7.3683064531650553</v>
      </c>
      <c r="AG5">
        <v>165.65133491772599</v>
      </c>
      <c r="AH5">
        <v>78.191228903763786</v>
      </c>
      <c r="AI5">
        <v>8.4248285033623898</v>
      </c>
      <c r="AJ5">
        <v>111.6070279847185</v>
      </c>
      <c r="AK5">
        <v>36.798049488756583</v>
      </c>
      <c r="AL5">
        <v>347.77773909525541</v>
      </c>
      <c r="AM5">
        <v>6.2203340408014309</v>
      </c>
      <c r="AN5">
        <v>10.92178586388863</v>
      </c>
    </row>
    <row r="6" spans="1:40" x14ac:dyDescent="0.45">
      <c r="A6" s="1" t="s">
        <v>649</v>
      </c>
      <c r="B6">
        <v>264.87402538984429</v>
      </c>
      <c r="C6">
        <v>28.07370837100779</v>
      </c>
      <c r="D6">
        <v>4.2347329670583296</v>
      </c>
      <c r="E6">
        <v>3.8767802171981951</v>
      </c>
      <c r="F6">
        <v>386.35480157803607</v>
      </c>
      <c r="G6">
        <v>198.76204235243469</v>
      </c>
      <c r="H6">
        <v>145.06646067460559</v>
      </c>
      <c r="I6">
        <v>20.945407108169949</v>
      </c>
      <c r="J6">
        <v>37.465508208403172</v>
      </c>
      <c r="K6">
        <v>8.6187669437409866</v>
      </c>
      <c r="L6">
        <v>68.745963621403348</v>
      </c>
      <c r="M6">
        <v>451.71548185140023</v>
      </c>
      <c r="N6">
        <v>82.961549653840081</v>
      </c>
      <c r="O6">
        <v>35.152166579598557</v>
      </c>
      <c r="P6">
        <v>101.5676513322623</v>
      </c>
      <c r="Q6">
        <v>18.174587692285961</v>
      </c>
      <c r="R6">
        <v>13.93175107688042</v>
      </c>
      <c r="S6">
        <v>244.60258463583361</v>
      </c>
      <c r="T6">
        <v>19.33298746144586</v>
      </c>
      <c r="U6">
        <v>104.57502712661901</v>
      </c>
      <c r="V6">
        <v>115.1860176100582</v>
      </c>
      <c r="W6">
        <v>449.49744363586763</v>
      </c>
      <c r="X6">
        <v>1.631250928320743</v>
      </c>
      <c r="Y6">
        <v>31.406522545441991</v>
      </c>
      <c r="Z6">
        <v>41.06441425906894</v>
      </c>
      <c r="AA6">
        <v>327.38723779769771</v>
      </c>
      <c r="AB6">
        <v>54.610167006408624</v>
      </c>
      <c r="AC6">
        <v>159.91655133286011</v>
      </c>
      <c r="AD6">
        <v>56.24494797967526</v>
      </c>
      <c r="AE6">
        <v>34.685424639535633</v>
      </c>
      <c r="AF6">
        <v>36.207974603930573</v>
      </c>
      <c r="AG6">
        <v>216.03595894075261</v>
      </c>
      <c r="AH6">
        <v>370.37722631442949</v>
      </c>
      <c r="AI6">
        <v>39.093573143580798</v>
      </c>
      <c r="AJ6">
        <v>481.88663891136531</v>
      </c>
      <c r="AK6">
        <v>150.89968459868561</v>
      </c>
      <c r="AL6">
        <v>2021.8433173568239</v>
      </c>
      <c r="AM6">
        <v>28.475444216396131</v>
      </c>
      <c r="AN6">
        <v>54.896195330717909</v>
      </c>
    </row>
    <row r="7" spans="1:40" x14ac:dyDescent="0.45">
      <c r="A7" s="1" t="s">
        <v>650</v>
      </c>
      <c r="B7">
        <v>169.86642500331439</v>
      </c>
      <c r="C7">
        <v>9.8310409509031604</v>
      </c>
      <c r="D7">
        <v>9.4078913792085785</v>
      </c>
      <c r="E7">
        <v>0.2226934487462999</v>
      </c>
      <c r="F7">
        <v>5.2507380252107803</v>
      </c>
      <c r="G7">
        <v>1.994828184925189</v>
      </c>
      <c r="H7">
        <v>10.34942064576995</v>
      </c>
      <c r="I7">
        <v>1.2904269405622371</v>
      </c>
      <c r="J7">
        <v>3.7610279079587832</v>
      </c>
      <c r="K7">
        <v>0.56668892144092087</v>
      </c>
      <c r="L7">
        <v>5.7194422977277357</v>
      </c>
      <c r="M7">
        <v>8.044842369705508</v>
      </c>
      <c r="N7">
        <v>3.5398897929434598</v>
      </c>
      <c r="O7">
        <v>0.52317539577175975</v>
      </c>
      <c r="P7">
        <v>3.1552163822468282</v>
      </c>
      <c r="Q7">
        <v>0.28897755364928368</v>
      </c>
      <c r="R7">
        <v>1.342317087336911</v>
      </c>
      <c r="S7">
        <v>20.12600437437457</v>
      </c>
      <c r="T7">
        <v>2.016626876091252</v>
      </c>
      <c r="U7">
        <v>18.567585972522991</v>
      </c>
      <c r="V7">
        <v>10.96703165151183</v>
      </c>
      <c r="W7">
        <v>19.204693197891071</v>
      </c>
      <c r="X7">
        <v>0.1147724797014662</v>
      </c>
      <c r="Y7">
        <v>0.36928739201390182</v>
      </c>
      <c r="Z7">
        <v>2.5132062587257402</v>
      </c>
      <c r="AA7">
        <v>4.2323971017614728</v>
      </c>
      <c r="AB7">
        <v>5.8788018796741719</v>
      </c>
      <c r="AC7">
        <v>27.272798916216729</v>
      </c>
      <c r="AD7">
        <v>5.5928138178902618</v>
      </c>
      <c r="AE7">
        <v>3.9765345575857922</v>
      </c>
      <c r="AF7">
        <v>3.5309325476502229</v>
      </c>
      <c r="AG7">
        <v>76.723310852177519</v>
      </c>
      <c r="AH7">
        <v>29.31108088501616</v>
      </c>
      <c r="AI7">
        <v>4.1405403160799343</v>
      </c>
      <c r="AJ7">
        <v>42.746983113271433</v>
      </c>
      <c r="AK7">
        <v>12.876909445033601</v>
      </c>
      <c r="AL7">
        <v>71.352239593330651</v>
      </c>
      <c r="AM7">
        <v>4.2844829613429498</v>
      </c>
      <c r="AN7">
        <v>4.1958258697228201</v>
      </c>
    </row>
    <row r="8" spans="1:40" x14ac:dyDescent="0.45">
      <c r="A8" s="1" t="s">
        <v>651</v>
      </c>
      <c r="B8">
        <v>151.91576737455409</v>
      </c>
      <c r="C8">
        <v>13.648781631847431</v>
      </c>
      <c r="D8">
        <v>4.5299626921738989</v>
      </c>
      <c r="E8">
        <v>0.63450133579981127</v>
      </c>
      <c r="F8">
        <v>26.308197954984809</v>
      </c>
      <c r="G8">
        <v>6.5693078952108364</v>
      </c>
      <c r="H8">
        <v>81.869687013968473</v>
      </c>
      <c r="I8">
        <v>14.83452535473157</v>
      </c>
      <c r="J8">
        <v>17.74873255613911</v>
      </c>
      <c r="K8">
        <v>5.3044129546897683</v>
      </c>
      <c r="L8">
        <v>58.621090301497837</v>
      </c>
      <c r="M8">
        <v>164.76634630287401</v>
      </c>
      <c r="N8">
        <v>10.496490849135171</v>
      </c>
      <c r="O8">
        <v>4.1464198525726061</v>
      </c>
      <c r="P8">
        <v>12.955373137581891</v>
      </c>
      <c r="Q8">
        <v>1.6100043265649111</v>
      </c>
      <c r="R8">
        <v>6.3759878659001226</v>
      </c>
      <c r="S8">
        <v>114.4530847239031</v>
      </c>
      <c r="T8">
        <v>8.9322828174556292</v>
      </c>
      <c r="U8">
        <v>35.009271000369047</v>
      </c>
      <c r="V8">
        <v>103.213732051349</v>
      </c>
      <c r="W8">
        <v>1046.6300488304</v>
      </c>
      <c r="X8">
        <v>1.193669132351987</v>
      </c>
      <c r="Y8">
        <v>2.9706674466000038</v>
      </c>
      <c r="Z8">
        <v>27.42251083268339</v>
      </c>
      <c r="AA8">
        <v>34.262612595719851</v>
      </c>
      <c r="AB8">
        <v>35.12089428538772</v>
      </c>
      <c r="AC8">
        <v>71.180472261087971</v>
      </c>
      <c r="AD8">
        <v>35.715190592142648</v>
      </c>
      <c r="AE8">
        <v>16.553203171298389</v>
      </c>
      <c r="AF8">
        <v>14.331337376797819</v>
      </c>
      <c r="AG8">
        <v>116.7333598108128</v>
      </c>
      <c r="AH8">
        <v>178.2019716254101</v>
      </c>
      <c r="AI8">
        <v>19.947130819326372</v>
      </c>
      <c r="AJ8">
        <v>259.628570781929</v>
      </c>
      <c r="AK8">
        <v>75.711965620407142</v>
      </c>
      <c r="AL8">
        <v>466.72649578526392</v>
      </c>
      <c r="AM8">
        <v>32.555041710638648</v>
      </c>
      <c r="AN8">
        <v>15.37538444545439</v>
      </c>
    </row>
    <row r="9" spans="1:40" x14ac:dyDescent="0.45">
      <c r="A9" s="1" t="s">
        <v>652</v>
      </c>
      <c r="B9">
        <v>14.417276805301601</v>
      </c>
      <c r="C9">
        <v>1.416002477334416</v>
      </c>
      <c r="D9">
        <v>0.35297298703218899</v>
      </c>
      <c r="E9">
        <v>0.11208247709863051</v>
      </c>
      <c r="F9">
        <v>7.4898122956707827</v>
      </c>
      <c r="G9">
        <v>2.6365116334703291</v>
      </c>
      <c r="H9">
        <v>14.67064635056421</v>
      </c>
      <c r="I9">
        <v>2.3582133610104692</v>
      </c>
      <c r="J9">
        <v>2.5594930460946581</v>
      </c>
      <c r="K9">
        <v>1.3994476030807941</v>
      </c>
      <c r="L9">
        <v>6.7373305519433524</v>
      </c>
      <c r="M9">
        <v>13.88404397645094</v>
      </c>
      <c r="N9">
        <v>2.639123969142918</v>
      </c>
      <c r="O9">
        <v>2.234176192774989</v>
      </c>
      <c r="P9">
        <v>5.5923226843848646</v>
      </c>
      <c r="Q9">
        <v>0.74845122589980273</v>
      </c>
      <c r="R9">
        <v>0.98521478598894774</v>
      </c>
      <c r="S9">
        <v>17.11949044998703</v>
      </c>
      <c r="T9">
        <v>1.8968496447085661</v>
      </c>
      <c r="U9">
        <v>26.237854903618469</v>
      </c>
      <c r="V9">
        <v>16.461838117534189</v>
      </c>
      <c r="W9">
        <v>204.87092836861589</v>
      </c>
      <c r="X9">
        <v>0.21539686103167449</v>
      </c>
      <c r="Y9">
        <v>1.6715480555581139</v>
      </c>
      <c r="Z9">
        <v>4.9422502614475441</v>
      </c>
      <c r="AA9">
        <v>17.856409249090721</v>
      </c>
      <c r="AB9">
        <v>10.962375631057171</v>
      </c>
      <c r="AC9">
        <v>7.5502646967020119</v>
      </c>
      <c r="AD9">
        <v>6.4387142918726896</v>
      </c>
      <c r="AE9">
        <v>2.2714506325496129</v>
      </c>
      <c r="AF9">
        <v>3.0317505061391929</v>
      </c>
      <c r="AG9">
        <v>16.281707776845291</v>
      </c>
      <c r="AH9">
        <v>25.262091767458699</v>
      </c>
      <c r="AI9">
        <v>3.6604374012637519</v>
      </c>
      <c r="AJ9">
        <v>48.273782260345428</v>
      </c>
      <c r="AK9">
        <v>15.229577743493699</v>
      </c>
      <c r="AL9">
        <v>155.07331916990279</v>
      </c>
      <c r="AM9">
        <v>2.8407752399040889</v>
      </c>
      <c r="AN9">
        <v>4.989410522763146</v>
      </c>
    </row>
    <row r="10" spans="1:40" x14ac:dyDescent="0.45">
      <c r="A10" s="1" t="s">
        <v>653</v>
      </c>
      <c r="B10">
        <v>1726.909925070232</v>
      </c>
      <c r="C10">
        <v>130.53918309735181</v>
      </c>
      <c r="D10">
        <v>44.442225611287611</v>
      </c>
      <c r="E10">
        <v>7.8806261707014187</v>
      </c>
      <c r="F10">
        <v>90.402021755885571</v>
      </c>
      <c r="G10">
        <v>32.607556720577712</v>
      </c>
      <c r="H10">
        <v>224.63879441858069</v>
      </c>
      <c r="I10">
        <v>35.392041199855079</v>
      </c>
      <c r="J10">
        <v>24.324401794899281</v>
      </c>
      <c r="K10">
        <v>27.937312254534579</v>
      </c>
      <c r="L10">
        <v>504.03080247223369</v>
      </c>
      <c r="M10">
        <v>217.41606037674171</v>
      </c>
      <c r="N10">
        <v>34.367512500057373</v>
      </c>
      <c r="O10">
        <v>14.977139861457641</v>
      </c>
      <c r="P10">
        <v>88.65403783153954</v>
      </c>
      <c r="Q10">
        <v>6.9662715271363869</v>
      </c>
      <c r="R10">
        <v>15.705972105169741</v>
      </c>
      <c r="S10">
        <v>154.3461718620805</v>
      </c>
      <c r="T10">
        <v>15.114549680699509</v>
      </c>
      <c r="U10">
        <v>230.9510837803513</v>
      </c>
      <c r="V10">
        <v>477.862300199662</v>
      </c>
      <c r="W10">
        <v>1964.624327964694</v>
      </c>
      <c r="X10">
        <v>3.7007360666557898</v>
      </c>
      <c r="Y10">
        <v>10.183214967842209</v>
      </c>
      <c r="Z10">
        <v>68.884295201459324</v>
      </c>
      <c r="AA10">
        <v>115.0352706230635</v>
      </c>
      <c r="AB10">
        <v>80.446347891146246</v>
      </c>
      <c r="AC10">
        <v>211.59161297624539</v>
      </c>
      <c r="AD10">
        <v>118.1444390858431</v>
      </c>
      <c r="AE10">
        <v>30.504280703219241</v>
      </c>
      <c r="AF10">
        <v>50.178780217769393</v>
      </c>
      <c r="AG10">
        <v>859.15707172340296</v>
      </c>
      <c r="AH10">
        <v>357.62762410163839</v>
      </c>
      <c r="AI10">
        <v>53.814784946021618</v>
      </c>
      <c r="AJ10">
        <v>481.90426321143968</v>
      </c>
      <c r="AK10">
        <v>194.9985484483046</v>
      </c>
      <c r="AL10">
        <v>1460.491165645135</v>
      </c>
      <c r="AM10">
        <v>60.798333916074817</v>
      </c>
      <c r="AN10">
        <v>73.080817383567819</v>
      </c>
    </row>
    <row r="11" spans="1:40" x14ac:dyDescent="0.45">
      <c r="A11" s="1" t="s">
        <v>654</v>
      </c>
      <c r="B11">
        <v>158.81732255910791</v>
      </c>
      <c r="C11">
        <v>16.33580110717859</v>
      </c>
      <c r="D11">
        <v>3.5154549756324891</v>
      </c>
      <c r="E11">
        <v>0.54741966262704411</v>
      </c>
      <c r="F11">
        <v>9.4441691302156041</v>
      </c>
      <c r="G11">
        <v>1.952211651904701</v>
      </c>
      <c r="H11">
        <v>71.781076407022866</v>
      </c>
      <c r="I11">
        <v>14.381495026980829</v>
      </c>
      <c r="J11">
        <v>7.4328624837062289</v>
      </c>
      <c r="K11">
        <v>16.480060601919991</v>
      </c>
      <c r="L11">
        <v>657.8052224458695</v>
      </c>
      <c r="M11">
        <v>35.772409541631824</v>
      </c>
      <c r="N11">
        <v>4.4295155557110366</v>
      </c>
      <c r="O11">
        <v>2.8842572542282459</v>
      </c>
      <c r="P11">
        <v>9.8115417930783266</v>
      </c>
      <c r="Q11">
        <v>1.10474496418889</v>
      </c>
      <c r="R11">
        <v>3.881579523507753</v>
      </c>
      <c r="S11">
        <v>57.37767956935901</v>
      </c>
      <c r="T11">
        <v>5.5347064893413993</v>
      </c>
      <c r="U11">
        <v>23.876216277491761</v>
      </c>
      <c r="V11">
        <v>297.112572687365</v>
      </c>
      <c r="W11">
        <v>322.82596457894562</v>
      </c>
      <c r="X11">
        <v>1.02444188081385</v>
      </c>
      <c r="Y11">
        <v>1.429337170465415</v>
      </c>
      <c r="Z11">
        <v>14.527631949409241</v>
      </c>
      <c r="AA11">
        <v>17.69391198031342</v>
      </c>
      <c r="AB11">
        <v>10.63637915607222</v>
      </c>
      <c r="AC11">
        <v>26.910110361387581</v>
      </c>
      <c r="AD11">
        <v>34.236625053404623</v>
      </c>
      <c r="AE11">
        <v>7.5414089803825783</v>
      </c>
      <c r="AF11">
        <v>18.047013255986691</v>
      </c>
      <c r="AG11">
        <v>161.09186593473859</v>
      </c>
      <c r="AH11">
        <v>90.554994758659959</v>
      </c>
      <c r="AI11">
        <v>19.02123073926122</v>
      </c>
      <c r="AJ11">
        <v>167.8573382572832</v>
      </c>
      <c r="AK11">
        <v>66.063038005474127</v>
      </c>
      <c r="AL11">
        <v>335.5483693752787</v>
      </c>
      <c r="AM11">
        <v>13.946484458358411</v>
      </c>
      <c r="AN11">
        <v>23.48523463483513</v>
      </c>
    </row>
    <row r="12" spans="1:40" x14ac:dyDescent="0.45">
      <c r="A12" s="1" t="s">
        <v>655</v>
      </c>
      <c r="B12">
        <v>164.97359850402719</v>
      </c>
      <c r="C12">
        <v>14.16441593900646</v>
      </c>
      <c r="D12">
        <v>4.1789409058004221</v>
      </c>
      <c r="E12">
        <v>0.48446223878059907</v>
      </c>
      <c r="F12">
        <v>53.073819923314147</v>
      </c>
      <c r="G12">
        <v>7.5267116868549859</v>
      </c>
      <c r="H12">
        <v>52.750959611355569</v>
      </c>
      <c r="I12">
        <v>8.7102226913894434</v>
      </c>
      <c r="J12">
        <v>6.9814296929179864</v>
      </c>
      <c r="K12">
        <v>3.86120740334185</v>
      </c>
      <c r="L12">
        <v>18.973893507211269</v>
      </c>
      <c r="M12">
        <v>53.987225888129863</v>
      </c>
      <c r="N12">
        <v>20.040054716855419</v>
      </c>
      <c r="O12">
        <v>4.2276670709903348</v>
      </c>
      <c r="P12">
        <v>14.15172754291704</v>
      </c>
      <c r="Q12">
        <v>1.5744818787224411</v>
      </c>
      <c r="R12">
        <v>2.828772408979936</v>
      </c>
      <c r="S12">
        <v>44.591568184844498</v>
      </c>
      <c r="T12">
        <v>4.810301484631526</v>
      </c>
      <c r="U12">
        <v>33.214920537913258</v>
      </c>
      <c r="V12">
        <v>150.16030161674891</v>
      </c>
      <c r="W12">
        <v>418.42019294608929</v>
      </c>
      <c r="X12">
        <v>0.90885005566947918</v>
      </c>
      <c r="Y12">
        <v>3.3333801644332191</v>
      </c>
      <c r="Z12">
        <v>13.707154141791509</v>
      </c>
      <c r="AA12">
        <v>36.094611207041098</v>
      </c>
      <c r="AB12">
        <v>22.812039624283411</v>
      </c>
      <c r="AC12">
        <v>30.745444148731039</v>
      </c>
      <c r="AD12">
        <v>22.630490862879551</v>
      </c>
      <c r="AE12">
        <v>6.6879710798113026</v>
      </c>
      <c r="AF12">
        <v>10.34497539989996</v>
      </c>
      <c r="AG12">
        <v>200.66176278328359</v>
      </c>
      <c r="AH12">
        <v>83.436016624084616</v>
      </c>
      <c r="AI12">
        <v>11.787206301797159</v>
      </c>
      <c r="AJ12">
        <v>139.64576310678831</v>
      </c>
      <c r="AK12">
        <v>48.802808300935091</v>
      </c>
      <c r="AL12">
        <v>370.19980696249269</v>
      </c>
      <c r="AM12">
        <v>14.914127119055671</v>
      </c>
      <c r="AN12">
        <v>13.39532612313419</v>
      </c>
    </row>
    <row r="13" spans="1:40" x14ac:dyDescent="0.45">
      <c r="A13" s="1" t="s">
        <v>656</v>
      </c>
      <c r="B13">
        <v>882.08323924587262</v>
      </c>
      <c r="C13">
        <v>67.130281190126595</v>
      </c>
      <c r="D13">
        <v>15.262874523895221</v>
      </c>
      <c r="E13">
        <v>3.2427216183184071</v>
      </c>
      <c r="F13">
        <v>172.0763568657849</v>
      </c>
      <c r="G13">
        <v>20.58780628382474</v>
      </c>
      <c r="H13">
        <v>135.5748984335695</v>
      </c>
      <c r="I13">
        <v>33.059852076641718</v>
      </c>
      <c r="J13">
        <v>9.4209838229664538</v>
      </c>
      <c r="K13">
        <v>20.9672553901204</v>
      </c>
      <c r="L13">
        <v>67.411607862033094</v>
      </c>
      <c r="M13">
        <v>130.79488100022249</v>
      </c>
      <c r="N13">
        <v>43.780421855135693</v>
      </c>
      <c r="O13">
        <v>4.0977781788009304</v>
      </c>
      <c r="P13">
        <v>53.361389701578133</v>
      </c>
      <c r="Q13">
        <v>2.137460066556625</v>
      </c>
      <c r="R13">
        <v>4.4288427025566994</v>
      </c>
      <c r="S13">
        <v>61.35999501568552</v>
      </c>
      <c r="T13">
        <v>19.6658016868906</v>
      </c>
      <c r="U13">
        <v>38.782304791314708</v>
      </c>
      <c r="V13">
        <v>231.99489381346521</v>
      </c>
      <c r="W13">
        <v>963.23898496385812</v>
      </c>
      <c r="X13">
        <v>1.7454797203940291</v>
      </c>
      <c r="Y13">
        <v>2.8625189479360018</v>
      </c>
      <c r="Z13">
        <v>32.88952951587936</v>
      </c>
      <c r="AA13">
        <v>34.143697886387777</v>
      </c>
      <c r="AB13">
        <v>17.565926949975449</v>
      </c>
      <c r="AC13">
        <v>104.45983421233019</v>
      </c>
      <c r="AD13">
        <v>102.9762610898425</v>
      </c>
      <c r="AE13">
        <v>9.8357809221096932</v>
      </c>
      <c r="AF13">
        <v>36.251879061579857</v>
      </c>
      <c r="AG13">
        <v>269.30485253434671</v>
      </c>
      <c r="AH13">
        <v>195.1443528044903</v>
      </c>
      <c r="AI13">
        <v>28.07839468564433</v>
      </c>
      <c r="AJ13">
        <v>408.87407026434892</v>
      </c>
      <c r="AK13">
        <v>117.2350295338219</v>
      </c>
      <c r="AL13">
        <v>509.11599388358621</v>
      </c>
      <c r="AM13">
        <v>24.356893011663551</v>
      </c>
      <c r="AN13">
        <v>22.091560647267102</v>
      </c>
    </row>
    <row r="14" spans="1:40" x14ac:dyDescent="0.45">
      <c r="A14" s="1" t="s">
        <v>657</v>
      </c>
      <c r="B14">
        <v>533.61139530122114</v>
      </c>
      <c r="C14">
        <v>21.651531961403009</v>
      </c>
      <c r="D14">
        <v>4.9775684689637503</v>
      </c>
      <c r="E14">
        <v>1.7666812231499449</v>
      </c>
      <c r="F14">
        <v>14.084365252903369</v>
      </c>
      <c r="G14">
        <v>4.8019173713130234</v>
      </c>
      <c r="H14">
        <v>20.049824177526489</v>
      </c>
      <c r="I14">
        <v>3.995952433031642</v>
      </c>
      <c r="J14">
        <v>4.1157782903876097</v>
      </c>
      <c r="K14">
        <v>4.501249525848416</v>
      </c>
      <c r="L14">
        <v>129.16760938948801</v>
      </c>
      <c r="M14">
        <v>13.430488275818259</v>
      </c>
      <c r="N14">
        <v>4.6994985856796081</v>
      </c>
      <c r="O14">
        <v>0.95558089476753061</v>
      </c>
      <c r="P14">
        <v>1.880486609168871</v>
      </c>
      <c r="Q14">
        <v>0.30440487874316507</v>
      </c>
      <c r="R14">
        <v>1.5681904452884929</v>
      </c>
      <c r="S14">
        <v>24.866864162711831</v>
      </c>
      <c r="T14">
        <v>2.5067821435244322</v>
      </c>
      <c r="U14">
        <v>5.51787746214465</v>
      </c>
      <c r="V14">
        <v>36.778517853390738</v>
      </c>
      <c r="W14">
        <v>126.7962819575698</v>
      </c>
      <c r="X14">
        <v>0.238025522541986</v>
      </c>
      <c r="Y14">
        <v>0.56918536352904414</v>
      </c>
      <c r="Z14">
        <v>4.9674858766047922</v>
      </c>
      <c r="AA14">
        <v>6.6487002002800386</v>
      </c>
      <c r="AB14">
        <v>2.8863788468990661</v>
      </c>
      <c r="AC14">
        <v>63.51961258141548</v>
      </c>
      <c r="AD14">
        <v>9.4458303636897263</v>
      </c>
      <c r="AE14">
        <v>3.4132159125927291</v>
      </c>
      <c r="AF14">
        <v>4.9587043894011966</v>
      </c>
      <c r="AG14">
        <v>80.79331642263999</v>
      </c>
      <c r="AH14">
        <v>35.883100705766061</v>
      </c>
      <c r="AI14">
        <v>6.1744794456608956</v>
      </c>
      <c r="AJ14">
        <v>60.801500860160097</v>
      </c>
      <c r="AK14">
        <v>23.32196817543651</v>
      </c>
      <c r="AL14">
        <v>86.244778203632308</v>
      </c>
      <c r="AM14">
        <v>7.2291134079289714</v>
      </c>
      <c r="AN14">
        <v>6.4472479807191334</v>
      </c>
    </row>
    <row r="15" spans="1:40" x14ac:dyDescent="0.45">
      <c r="A15" s="1" t="s">
        <v>658</v>
      </c>
      <c r="B15">
        <v>510.79654427453039</v>
      </c>
      <c r="C15">
        <v>25.84164676722768</v>
      </c>
      <c r="D15">
        <v>3.901190371857846</v>
      </c>
      <c r="E15">
        <v>4.7963529649918781</v>
      </c>
      <c r="F15">
        <v>82.716169915572721</v>
      </c>
      <c r="G15">
        <v>25.516062602061989</v>
      </c>
      <c r="H15">
        <v>70.929996549715696</v>
      </c>
      <c r="I15">
        <v>10.263523368959589</v>
      </c>
      <c r="J15">
        <v>9.2339210163400995</v>
      </c>
      <c r="K15">
        <v>6.3165897832079372</v>
      </c>
      <c r="L15">
        <v>49.224878228665482</v>
      </c>
      <c r="M15">
        <v>124.31278717497359</v>
      </c>
      <c r="N15">
        <v>32.701534788081588</v>
      </c>
      <c r="O15">
        <v>4.606658080312763</v>
      </c>
      <c r="P15">
        <v>11.69118209200669</v>
      </c>
      <c r="Q15">
        <v>1.7987755671637231</v>
      </c>
      <c r="R15">
        <v>8.0252153269209643</v>
      </c>
      <c r="S15">
        <v>64.96350437721793</v>
      </c>
      <c r="T15">
        <v>6.1642285922626883</v>
      </c>
      <c r="U15">
        <v>27.771869349221191</v>
      </c>
      <c r="V15">
        <v>435.05526143134688</v>
      </c>
      <c r="W15">
        <v>366.98121355929231</v>
      </c>
      <c r="X15">
        <v>1.833538792177811</v>
      </c>
      <c r="Y15">
        <v>4.6770145432925228</v>
      </c>
      <c r="Z15">
        <v>16.694642218076311</v>
      </c>
      <c r="AA15">
        <v>50.074283025427484</v>
      </c>
      <c r="AB15">
        <v>12.882911292302779</v>
      </c>
      <c r="AC15">
        <v>87.837011356777509</v>
      </c>
      <c r="AD15">
        <v>26.491859181175101</v>
      </c>
      <c r="AE15">
        <v>9.1165438295615662</v>
      </c>
      <c r="AF15">
        <v>16.5888901464409</v>
      </c>
      <c r="AG15">
        <v>176.64676337066939</v>
      </c>
      <c r="AH15">
        <v>119.7523222286607</v>
      </c>
      <c r="AI15">
        <v>17.23199272065067</v>
      </c>
      <c r="AJ15">
        <v>168.49393505099039</v>
      </c>
      <c r="AK15">
        <v>64.749134815375896</v>
      </c>
      <c r="AL15">
        <v>430.62846243468903</v>
      </c>
      <c r="AM15">
        <v>16.876799329738891</v>
      </c>
      <c r="AN15">
        <v>19.279570632335059</v>
      </c>
    </row>
    <row r="16" spans="1:40" x14ac:dyDescent="0.45">
      <c r="A16" s="1" t="s">
        <v>659</v>
      </c>
      <c r="B16">
        <v>208.5690887342154</v>
      </c>
      <c r="C16">
        <v>8.7093303278388383</v>
      </c>
      <c r="D16">
        <v>2.649704697453886</v>
      </c>
      <c r="E16">
        <v>0.73728762647450163</v>
      </c>
      <c r="F16">
        <v>261.86766517691888</v>
      </c>
      <c r="G16">
        <v>11.413250417138711</v>
      </c>
      <c r="H16">
        <v>67.761556324777416</v>
      </c>
      <c r="I16">
        <v>9.3162491475934051</v>
      </c>
      <c r="J16">
        <v>29.153624799656392</v>
      </c>
      <c r="K16">
        <v>5.2198443771551224</v>
      </c>
      <c r="L16">
        <v>36.63652625143893</v>
      </c>
      <c r="M16">
        <v>206.56375392363199</v>
      </c>
      <c r="N16">
        <v>94.549302361755849</v>
      </c>
      <c r="O16">
        <v>7.8363320732769246</v>
      </c>
      <c r="P16">
        <v>25.70885433575075</v>
      </c>
      <c r="Q16">
        <v>1.8290544569264819</v>
      </c>
      <c r="R16">
        <v>10.627401267984689</v>
      </c>
      <c r="S16">
        <v>172.93159037113989</v>
      </c>
      <c r="T16">
        <v>14.40394148742609</v>
      </c>
      <c r="U16">
        <v>27.643125737880201</v>
      </c>
      <c r="V16">
        <v>393.12169582179507</v>
      </c>
      <c r="W16">
        <v>600.13485356205445</v>
      </c>
      <c r="X16">
        <v>1.149684519830356</v>
      </c>
      <c r="Y16">
        <v>2.778792014685604</v>
      </c>
      <c r="Z16">
        <v>20.603757479402031</v>
      </c>
      <c r="AA16">
        <v>33.110172305467827</v>
      </c>
      <c r="AB16">
        <v>24.00860727134782</v>
      </c>
      <c r="AC16">
        <v>89.710400599867754</v>
      </c>
      <c r="AD16">
        <v>33.099756968104252</v>
      </c>
      <c r="AE16">
        <v>22.71365422661766</v>
      </c>
      <c r="AF16">
        <v>18.330011441959709</v>
      </c>
      <c r="AG16">
        <v>116.6162439691103</v>
      </c>
      <c r="AH16">
        <v>186.087160902481</v>
      </c>
      <c r="AI16">
        <v>26.107283813452369</v>
      </c>
      <c r="AJ16">
        <v>317.91700282500102</v>
      </c>
      <c r="AK16">
        <v>93.332936371627255</v>
      </c>
      <c r="AL16">
        <v>470.5467962933962</v>
      </c>
      <c r="AM16">
        <v>21.72081871688404</v>
      </c>
      <c r="AN16">
        <v>17.838312868444149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6018.1141661104166</v>
      </c>
      <c r="C2">
        <v>210.84435862433571</v>
      </c>
      <c r="D2">
        <v>56.013167578577551</v>
      </c>
      <c r="E2">
        <v>17.06651611746204</v>
      </c>
      <c r="F2">
        <v>204.9122336270791</v>
      </c>
      <c r="G2">
        <v>99.483954564243007</v>
      </c>
      <c r="H2">
        <v>289.57489581475932</v>
      </c>
      <c r="I2">
        <v>21.513263872072621</v>
      </c>
      <c r="J2">
        <v>19.97895781269672</v>
      </c>
      <c r="K2">
        <v>5.689842109355804</v>
      </c>
      <c r="L2">
        <v>40.198162560820499</v>
      </c>
      <c r="M2">
        <v>128.98570002767789</v>
      </c>
      <c r="N2">
        <v>59.350523536487877</v>
      </c>
      <c r="O2">
        <v>4.1087584880889469</v>
      </c>
      <c r="P2">
        <v>13.62185299841936</v>
      </c>
      <c r="Q2">
        <v>1.7130032046390331</v>
      </c>
      <c r="R2">
        <v>12.93232688242575</v>
      </c>
      <c r="S2">
        <v>122.9321779072523</v>
      </c>
      <c r="T2">
        <v>17.62606285474261</v>
      </c>
      <c r="U2">
        <v>29.557820467263511</v>
      </c>
      <c r="V2">
        <v>81.69057417179944</v>
      </c>
      <c r="W2">
        <v>235.20239249236781</v>
      </c>
      <c r="X2">
        <v>1.523334689308399</v>
      </c>
      <c r="Y2">
        <v>3.9296175160341091</v>
      </c>
      <c r="Z2">
        <v>23.17465076261276</v>
      </c>
      <c r="AA2">
        <v>45.002423667692781</v>
      </c>
      <c r="AB2">
        <v>12.84705145342495</v>
      </c>
      <c r="AC2">
        <v>632.56052921401169</v>
      </c>
      <c r="AD2">
        <v>117.7344131384192</v>
      </c>
      <c r="AE2">
        <v>18.064481550462251</v>
      </c>
      <c r="AF2">
        <v>50.647221574627252</v>
      </c>
      <c r="AG2">
        <v>1420.129215318397</v>
      </c>
      <c r="AH2">
        <v>237.1364137476541</v>
      </c>
      <c r="AI2">
        <v>49.267881654775763</v>
      </c>
      <c r="AJ2">
        <v>377.58964725874188</v>
      </c>
      <c r="AK2">
        <v>139.5085633241961</v>
      </c>
      <c r="AL2">
        <v>847.49340137194076</v>
      </c>
      <c r="AM2">
        <v>25.68733090322284</v>
      </c>
      <c r="AN2">
        <v>231.56999684897329</v>
      </c>
    </row>
    <row r="3" spans="1:40" x14ac:dyDescent="0.45">
      <c r="A3" s="1" t="s">
        <v>432</v>
      </c>
      <c r="B3">
        <v>1.61021513052564</v>
      </c>
      <c r="C3">
        <v>0.14992105836464409</v>
      </c>
      <c r="D3">
        <v>4.2124880042103068E-2</v>
      </c>
      <c r="E3">
        <v>1.7935927626539439E-2</v>
      </c>
      <c r="F3">
        <v>0.789924799319904</v>
      </c>
      <c r="G3">
        <v>0.44358372492536552</v>
      </c>
      <c r="H3">
        <v>1.210562167606267</v>
      </c>
      <c r="I3">
        <v>0.1685541666791652</v>
      </c>
      <c r="J3">
        <v>0.4008386003565475</v>
      </c>
      <c r="K3">
        <v>3.1781078272207608E-2</v>
      </c>
      <c r="L3">
        <v>0.22198982176400101</v>
      </c>
      <c r="M3">
        <v>2.6380619799423899</v>
      </c>
      <c r="N3">
        <v>0.2254268307465718</v>
      </c>
      <c r="O3">
        <v>3.5774187146047402E-2</v>
      </c>
      <c r="P3">
        <v>9.3612428769287048E-2</v>
      </c>
      <c r="Q3">
        <v>2.596790111733217E-2</v>
      </c>
      <c r="R3">
        <v>6.1699836673857707E-2</v>
      </c>
      <c r="S3">
        <v>0.7569908520511478</v>
      </c>
      <c r="T3">
        <v>6.5525433090782764E-2</v>
      </c>
      <c r="U3">
        <v>0.38115274324807252</v>
      </c>
      <c r="V3">
        <v>0.4095657382514547</v>
      </c>
      <c r="W3">
        <v>0.64079239951630096</v>
      </c>
      <c r="X3">
        <v>6.4026952404980181E-3</v>
      </c>
      <c r="Y3">
        <v>4.0490411940544688E-2</v>
      </c>
      <c r="Z3">
        <v>0.15301534471894571</v>
      </c>
      <c r="AA3">
        <v>0.44383172327255382</v>
      </c>
      <c r="AB3">
        <v>0.18708172184723779</v>
      </c>
      <c r="AC3">
        <v>2.3655495212663369</v>
      </c>
      <c r="AD3">
        <v>0.56291511602720579</v>
      </c>
      <c r="AE3">
        <v>0.55209777190766673</v>
      </c>
      <c r="AF3">
        <v>0.26622154855396613</v>
      </c>
      <c r="AG3">
        <v>1.7231952876671781</v>
      </c>
      <c r="AH3">
        <v>3.1727511284194438</v>
      </c>
      <c r="AI3">
        <v>0.23024989727974141</v>
      </c>
      <c r="AJ3">
        <v>1.8315440360700601</v>
      </c>
      <c r="AK3">
        <v>0.7260866058675699</v>
      </c>
      <c r="AL3">
        <v>8.6421679302234384</v>
      </c>
      <c r="AM3">
        <v>0.32690606421205443</v>
      </c>
      <c r="AN3">
        <v>6.5469674244246976</v>
      </c>
    </row>
    <row r="4" spans="1:40" x14ac:dyDescent="0.45">
      <c r="A4" s="1" t="s">
        <v>433</v>
      </c>
      <c r="B4">
        <v>56.148203095755548</v>
      </c>
      <c r="C4">
        <v>4.2317792218032686</v>
      </c>
      <c r="D4">
        <v>0.22282495674240119</v>
      </c>
      <c r="E4">
        <v>5.9728347452419218E-3</v>
      </c>
      <c r="F4">
        <v>0.12577019920901081</v>
      </c>
      <c r="G4">
        <v>3.025534978862511E-2</v>
      </c>
      <c r="H4">
        <v>2.5508899323195529</v>
      </c>
      <c r="I4">
        <v>4.7127247283803783E-2</v>
      </c>
      <c r="J4">
        <v>3.253795031292709E-2</v>
      </c>
      <c r="K4">
        <v>1.8718031211785259E-2</v>
      </c>
      <c r="L4">
        <v>9.0640809706840852E-2</v>
      </c>
      <c r="M4">
        <v>7.5229444446605648E-2</v>
      </c>
      <c r="N4">
        <v>1.926296291062771E-2</v>
      </c>
      <c r="O4">
        <v>1.143196903665944E-2</v>
      </c>
      <c r="P4">
        <v>8.5909464240847867E-3</v>
      </c>
      <c r="Q4">
        <v>1.9016564918152669E-3</v>
      </c>
      <c r="R4">
        <v>2.5725040573685409E-2</v>
      </c>
      <c r="S4">
        <v>0.20292871987297489</v>
      </c>
      <c r="T4">
        <v>5.8456191397204101E-2</v>
      </c>
      <c r="U4">
        <v>8.2553162414179412E-2</v>
      </c>
      <c r="V4">
        <v>0.41753392254708721</v>
      </c>
      <c r="W4">
        <v>3.0974278202359891</v>
      </c>
      <c r="X4">
        <v>1.2329017619494891E-2</v>
      </c>
      <c r="Y4">
        <v>4.0669785879106609E-3</v>
      </c>
      <c r="Z4">
        <v>7.2094163046281245E-2</v>
      </c>
      <c r="AA4">
        <v>7.5048488969582203E-2</v>
      </c>
      <c r="AB4">
        <v>2.5695917656579751E-2</v>
      </c>
      <c r="AC4">
        <v>0.42456867331739129</v>
      </c>
      <c r="AD4">
        <v>1.33892344648854</v>
      </c>
      <c r="AE4">
        <v>5.7695803391898177E-2</v>
      </c>
      <c r="AF4">
        <v>0.55093019731903003</v>
      </c>
      <c r="AG4">
        <v>18.290892544737499</v>
      </c>
      <c r="AH4">
        <v>1.044045308788472</v>
      </c>
      <c r="AI4">
        <v>0.46590592685687082</v>
      </c>
      <c r="AJ4">
        <v>1.534018832964976</v>
      </c>
      <c r="AK4">
        <v>1.2436237128989549</v>
      </c>
      <c r="AL4">
        <v>1.3773877618550909</v>
      </c>
      <c r="AM4">
        <v>0.1496574692337469</v>
      </c>
      <c r="AN4">
        <v>0.44232322822321518</v>
      </c>
    </row>
    <row r="5" spans="1:40" x14ac:dyDescent="0.45">
      <c r="A5" s="1" t="s">
        <v>434</v>
      </c>
      <c r="B5">
        <v>81.526820011861005</v>
      </c>
      <c r="C5">
        <v>8.1560070022167537</v>
      </c>
      <c r="D5">
        <v>1.8171881085481401</v>
      </c>
      <c r="E5">
        <v>0.55239704511192911</v>
      </c>
      <c r="F5">
        <v>31.092503997351219</v>
      </c>
      <c r="G5">
        <v>20.770748593117052</v>
      </c>
      <c r="H5">
        <v>82.253295511436335</v>
      </c>
      <c r="I5">
        <v>19.55429088461749</v>
      </c>
      <c r="J5">
        <v>6.075547442913658</v>
      </c>
      <c r="K5">
        <v>13.16647947363936</v>
      </c>
      <c r="L5">
        <v>834.02000432053205</v>
      </c>
      <c r="M5">
        <v>56.761220973426227</v>
      </c>
      <c r="N5">
        <v>9.4979005080371692</v>
      </c>
      <c r="O5">
        <v>5.6275293030789832</v>
      </c>
      <c r="P5">
        <v>19.791752352510681</v>
      </c>
      <c r="Q5">
        <v>3.0175726270982559</v>
      </c>
      <c r="R5">
        <v>2.886800339071645</v>
      </c>
      <c r="S5">
        <v>39.678169336382759</v>
      </c>
      <c r="T5">
        <v>5.5299925817190712</v>
      </c>
      <c r="U5">
        <v>30.293348882252161</v>
      </c>
      <c r="V5">
        <v>79.222181297382903</v>
      </c>
      <c r="W5">
        <v>107.4798710225282</v>
      </c>
      <c r="X5">
        <v>0.67411215424723414</v>
      </c>
      <c r="Y5">
        <v>3.4084696655591178</v>
      </c>
      <c r="Z5">
        <v>15.21662286045437</v>
      </c>
      <c r="AA5">
        <v>37.78548898857553</v>
      </c>
      <c r="AB5">
        <v>15.43555878115313</v>
      </c>
      <c r="AC5">
        <v>26.126847988655051</v>
      </c>
      <c r="AD5">
        <v>29.86895517984906</v>
      </c>
      <c r="AE5">
        <v>6.7257907583171956</v>
      </c>
      <c r="AF5">
        <v>17.85281244420942</v>
      </c>
      <c r="AG5">
        <v>132.0415147936439</v>
      </c>
      <c r="AH5">
        <v>86.30553223512095</v>
      </c>
      <c r="AI5">
        <v>17.11456986351741</v>
      </c>
      <c r="AJ5">
        <v>153.56795426868399</v>
      </c>
      <c r="AK5">
        <v>55.856988144080198</v>
      </c>
      <c r="AL5">
        <v>441.5598097484459</v>
      </c>
      <c r="AM5">
        <v>34.142030655524643</v>
      </c>
      <c r="AN5">
        <v>36.822287402642488</v>
      </c>
    </row>
    <row r="6" spans="1:40" x14ac:dyDescent="0.45">
      <c r="A6" s="1" t="s">
        <v>435</v>
      </c>
      <c r="B6">
        <v>188.74509682273589</v>
      </c>
      <c r="C6">
        <v>16.110691758640989</v>
      </c>
      <c r="D6">
        <v>4.4517466934828791</v>
      </c>
      <c r="E6">
        <v>1.5274436919381951</v>
      </c>
      <c r="F6">
        <v>121.9578521496128</v>
      </c>
      <c r="G6">
        <v>19.759994855351909</v>
      </c>
      <c r="H6">
        <v>211.5841686430804</v>
      </c>
      <c r="I6">
        <v>36.074794028997843</v>
      </c>
      <c r="J6">
        <v>20.130718399981571</v>
      </c>
      <c r="K6">
        <v>27.93833119264767</v>
      </c>
      <c r="L6">
        <v>1166.7002003059331</v>
      </c>
      <c r="M6">
        <v>124.6772661420447</v>
      </c>
      <c r="N6">
        <v>37.346595407263592</v>
      </c>
      <c r="O6">
        <v>4.9543134632212844</v>
      </c>
      <c r="P6">
        <v>13.781571913224701</v>
      </c>
      <c r="Q6">
        <v>1.933379012896481</v>
      </c>
      <c r="R6">
        <v>9.3247202793414594</v>
      </c>
      <c r="S6">
        <v>148.38927387352811</v>
      </c>
      <c r="T6">
        <v>14.677409520459189</v>
      </c>
      <c r="U6">
        <v>41.835413564510738</v>
      </c>
      <c r="V6">
        <v>1437.6671918328859</v>
      </c>
      <c r="W6">
        <v>772.84201283566176</v>
      </c>
      <c r="X6">
        <v>3.6156342778256421</v>
      </c>
      <c r="Y6">
        <v>3.2223863243195918</v>
      </c>
      <c r="Z6">
        <v>46.291844440858497</v>
      </c>
      <c r="AA6">
        <v>41.538132460487688</v>
      </c>
      <c r="AB6">
        <v>17.822695639017329</v>
      </c>
      <c r="AC6">
        <v>62.772946841885791</v>
      </c>
      <c r="AD6">
        <v>76.659674434884806</v>
      </c>
      <c r="AE6">
        <v>18.736753704450141</v>
      </c>
      <c r="AF6">
        <v>48.173911701030782</v>
      </c>
      <c r="AG6">
        <v>317.91902888084752</v>
      </c>
      <c r="AH6">
        <v>233.05348479089091</v>
      </c>
      <c r="AI6">
        <v>50.047004110926693</v>
      </c>
      <c r="AJ6">
        <v>421.82991590580718</v>
      </c>
      <c r="AK6">
        <v>163.40703448280581</v>
      </c>
      <c r="AL6">
        <v>872.47653014420302</v>
      </c>
      <c r="AM6">
        <v>67.550174755861292</v>
      </c>
      <c r="AN6">
        <v>169.66328742028159</v>
      </c>
    </row>
    <row r="7" spans="1:40" x14ac:dyDescent="0.45">
      <c r="A7" s="1" t="s">
        <v>436</v>
      </c>
      <c r="B7">
        <v>29.639353471769301</v>
      </c>
      <c r="C7">
        <v>3.3481438247229569</v>
      </c>
      <c r="D7">
        <v>0.50532171235851775</v>
      </c>
      <c r="E7">
        <v>0.1321619772423237</v>
      </c>
      <c r="F7">
        <v>9.2943590643304219</v>
      </c>
      <c r="G7">
        <v>3.0212747731470002</v>
      </c>
      <c r="H7">
        <v>15.54594715102697</v>
      </c>
      <c r="I7">
        <v>2.8803520057948231</v>
      </c>
      <c r="J7">
        <v>2.6210478512621669</v>
      </c>
      <c r="K7">
        <v>1.331583069885256</v>
      </c>
      <c r="L7">
        <v>15.43068407840404</v>
      </c>
      <c r="M7">
        <v>17.0519157002235</v>
      </c>
      <c r="N7">
        <v>2.899312231041395</v>
      </c>
      <c r="O7">
        <v>2.3115230726350799</v>
      </c>
      <c r="P7">
        <v>5.8069477187771543</v>
      </c>
      <c r="Q7">
        <v>0.7964721606880566</v>
      </c>
      <c r="R7">
        <v>1.2732711355068991</v>
      </c>
      <c r="S7">
        <v>17.255482770053309</v>
      </c>
      <c r="T7">
        <v>1.7570623318957019</v>
      </c>
      <c r="U7">
        <v>14.79203919503674</v>
      </c>
      <c r="V7">
        <v>22.742839256799201</v>
      </c>
      <c r="W7">
        <v>28.983933069873618</v>
      </c>
      <c r="X7">
        <v>0.17573404457453959</v>
      </c>
      <c r="Y7">
        <v>1.127606530503795</v>
      </c>
      <c r="Z7">
        <v>3.467278241479995</v>
      </c>
      <c r="AA7">
        <v>12.457005469676449</v>
      </c>
      <c r="AB7">
        <v>7.3557204647513386</v>
      </c>
      <c r="AC7">
        <v>9.3941382956730326</v>
      </c>
      <c r="AD7">
        <v>7.154755013769929</v>
      </c>
      <c r="AE7">
        <v>2.399319928748413</v>
      </c>
      <c r="AF7">
        <v>3.2090590358571061</v>
      </c>
      <c r="AG7">
        <v>22.559107038424941</v>
      </c>
      <c r="AH7">
        <v>25.978257445690101</v>
      </c>
      <c r="AI7">
        <v>3.6716775070221872</v>
      </c>
      <c r="AJ7">
        <v>45.5414900163859</v>
      </c>
      <c r="AK7">
        <v>14.934799755410101</v>
      </c>
      <c r="AL7">
        <v>137.43124697079261</v>
      </c>
      <c r="AM7">
        <v>3.9207590640885228</v>
      </c>
      <c r="AN7">
        <v>4.8874430767675801</v>
      </c>
    </row>
    <row r="8" spans="1:40" x14ac:dyDescent="0.45">
      <c r="A8" s="1" t="s">
        <v>437</v>
      </c>
      <c r="B8">
        <v>10.036330346607899</v>
      </c>
      <c r="C8">
        <v>1.119072889504102</v>
      </c>
      <c r="D8">
        <v>0.3029694207625197</v>
      </c>
      <c r="E8">
        <v>5.9449433624326191E-2</v>
      </c>
      <c r="F8">
        <v>2.8404958782445662</v>
      </c>
      <c r="G8">
        <v>1.073756866868671</v>
      </c>
      <c r="H8">
        <v>14.15779829898991</v>
      </c>
      <c r="I8">
        <v>2.3649381406815451</v>
      </c>
      <c r="J8">
        <v>2.3525110756441858</v>
      </c>
      <c r="K8">
        <v>0.54216963462200274</v>
      </c>
      <c r="L8">
        <v>2.5872891218124359</v>
      </c>
      <c r="M8">
        <v>5.5924806773980444</v>
      </c>
      <c r="N8">
        <v>0.96516058506206726</v>
      </c>
      <c r="O8">
        <v>0.32609389743434569</v>
      </c>
      <c r="P8">
        <v>8.3605180690849217</v>
      </c>
      <c r="Q8">
        <v>0.15023329928577561</v>
      </c>
      <c r="R8">
        <v>0.81528617480939158</v>
      </c>
      <c r="S8">
        <v>13.57263187807005</v>
      </c>
      <c r="T8">
        <v>1.1378567527913299</v>
      </c>
      <c r="U8">
        <v>2.5596693600583209</v>
      </c>
      <c r="V8">
        <v>6.2470950954945712</v>
      </c>
      <c r="W8">
        <v>9.6410339364595021</v>
      </c>
      <c r="X8">
        <v>5.5294172336257857E-2</v>
      </c>
      <c r="Y8">
        <v>0.24328727132033481</v>
      </c>
      <c r="Z8">
        <v>1.126844475082025</v>
      </c>
      <c r="AA8">
        <v>2.7290074764031522</v>
      </c>
      <c r="AB8">
        <v>1.4678925701790031</v>
      </c>
      <c r="AC8">
        <v>5.6641038773864159</v>
      </c>
      <c r="AD8">
        <v>2.8257267761131191</v>
      </c>
      <c r="AE8">
        <v>1.6513742442848831</v>
      </c>
      <c r="AF8">
        <v>1.6877537359359751</v>
      </c>
      <c r="AG8">
        <v>10.009829328783059</v>
      </c>
      <c r="AH8">
        <v>14.422924408679419</v>
      </c>
      <c r="AI8">
        <v>2.0864463796330051</v>
      </c>
      <c r="AJ8">
        <v>25.31751124893097</v>
      </c>
      <c r="AK8">
        <v>7.312710029417973</v>
      </c>
      <c r="AL8">
        <v>96.754091518680212</v>
      </c>
      <c r="AM8">
        <v>0.87531278149633107</v>
      </c>
      <c r="AN8">
        <v>3.943570456614792</v>
      </c>
    </row>
    <row r="9" spans="1:40" x14ac:dyDescent="0.45">
      <c r="A9" s="1" t="s">
        <v>438</v>
      </c>
      <c r="B9">
        <v>20.101504066106461</v>
      </c>
      <c r="C9">
        <v>1.6816794752645741</v>
      </c>
      <c r="D9">
        <v>0.46028109213747659</v>
      </c>
      <c r="E9">
        <v>0.17001828962590609</v>
      </c>
      <c r="F9">
        <v>12.035809431193719</v>
      </c>
      <c r="G9">
        <v>2.2867069042398271</v>
      </c>
      <c r="H9">
        <v>19.828055066570279</v>
      </c>
      <c r="I9">
        <v>3.1579477416950512</v>
      </c>
      <c r="J9">
        <v>2.29827830174542</v>
      </c>
      <c r="K9">
        <v>2.5536862165770868</v>
      </c>
      <c r="L9">
        <v>86.882384302429699</v>
      </c>
      <c r="M9">
        <v>12.153587427360801</v>
      </c>
      <c r="N9">
        <v>3.718900689446766</v>
      </c>
      <c r="O9">
        <v>0.56362417639055984</v>
      </c>
      <c r="P9">
        <v>1.6010934425743</v>
      </c>
      <c r="Q9">
        <v>0.22458843096141989</v>
      </c>
      <c r="R9">
        <v>1.0398845436575861</v>
      </c>
      <c r="S9">
        <v>16.533465384851919</v>
      </c>
      <c r="T9">
        <v>1.584324057446979</v>
      </c>
      <c r="U9">
        <v>4.4409822122172473</v>
      </c>
      <c r="V9">
        <v>178.12625378039331</v>
      </c>
      <c r="W9">
        <v>91.510509384852369</v>
      </c>
      <c r="X9">
        <v>0.43878584747027288</v>
      </c>
      <c r="Y9">
        <v>0.38158599702874468</v>
      </c>
      <c r="Z9">
        <v>4.7299986744605773</v>
      </c>
      <c r="AA9">
        <v>4.780353203245931</v>
      </c>
      <c r="AB9">
        <v>1.9000556671188289</v>
      </c>
      <c r="AC9">
        <v>6.774017226345185</v>
      </c>
      <c r="AD9">
        <v>7.6854560753726293</v>
      </c>
      <c r="AE9">
        <v>2.070541617393082</v>
      </c>
      <c r="AF9">
        <v>5.0579871612737337</v>
      </c>
      <c r="AG9">
        <v>30.410469127247659</v>
      </c>
      <c r="AH9">
        <v>25.111487012650741</v>
      </c>
      <c r="AI9">
        <v>5.3058951296203114</v>
      </c>
      <c r="AJ9">
        <v>45.410984184163993</v>
      </c>
      <c r="AK9">
        <v>17.731498116458091</v>
      </c>
      <c r="AL9">
        <v>83.456719937193284</v>
      </c>
      <c r="AM9">
        <v>7.6108166550976364</v>
      </c>
      <c r="AN9">
        <v>5.9197193418742486</v>
      </c>
    </row>
    <row r="10" spans="1:40" x14ac:dyDescent="0.45">
      <c r="A10" s="1" t="s">
        <v>439</v>
      </c>
      <c r="B10">
        <v>103.9017404288827</v>
      </c>
      <c r="C10">
        <v>1.970188432276599</v>
      </c>
      <c r="D10">
        <v>0.14640245662130699</v>
      </c>
      <c r="E10">
        <v>4.1620682588355599E-2</v>
      </c>
      <c r="F10">
        <v>2.4851959553208798</v>
      </c>
      <c r="G10">
        <v>0.56504874082048118</v>
      </c>
      <c r="H10">
        <v>3.0120186318454691</v>
      </c>
      <c r="I10">
        <v>0.16059183597862281</v>
      </c>
      <c r="J10">
        <v>0.1553024905319369</v>
      </c>
      <c r="K10">
        <v>8.6040800700616163E-2</v>
      </c>
      <c r="L10">
        <v>0.356032434455194</v>
      </c>
      <c r="M10">
        <v>0.670500781457114</v>
      </c>
      <c r="N10">
        <v>0.15460565772827781</v>
      </c>
      <c r="O10">
        <v>5.0312412513691313E-2</v>
      </c>
      <c r="P10">
        <v>6.0719939107640661E-2</v>
      </c>
      <c r="Q10">
        <v>1.126106771395304E-2</v>
      </c>
      <c r="R10">
        <v>8.6027861642341774E-2</v>
      </c>
      <c r="S10">
        <v>0.96034054434425731</v>
      </c>
      <c r="T10">
        <v>0.23105065216971279</v>
      </c>
      <c r="U10">
        <v>0.25681964057511403</v>
      </c>
      <c r="V10">
        <v>1.360399255824311</v>
      </c>
      <c r="W10">
        <v>2.758643590782341</v>
      </c>
      <c r="X10">
        <v>2.913285210039139E-2</v>
      </c>
      <c r="Y10">
        <v>3.1007443449441011E-2</v>
      </c>
      <c r="Z10">
        <v>0.2101978807085719</v>
      </c>
      <c r="AA10">
        <v>0.39093894738838553</v>
      </c>
      <c r="AB10">
        <v>0.11114556436853849</v>
      </c>
      <c r="AC10">
        <v>1.9076165244017169</v>
      </c>
      <c r="AD10">
        <v>0.96457006472280915</v>
      </c>
      <c r="AE10">
        <v>0.1495543759439226</v>
      </c>
      <c r="AF10">
        <v>1.3585516260822299</v>
      </c>
      <c r="AG10">
        <v>28.403445544224841</v>
      </c>
      <c r="AH10">
        <v>3.0505615920917419</v>
      </c>
      <c r="AI10">
        <v>1.0816815188615421</v>
      </c>
      <c r="AJ10">
        <v>5.3170153754998104</v>
      </c>
      <c r="AK10">
        <v>2.9623970751952919</v>
      </c>
      <c r="AL10">
        <v>3.997352214971873</v>
      </c>
      <c r="AM10">
        <v>0.23047630187315549</v>
      </c>
      <c r="AN10">
        <v>4.1141808195451759</v>
      </c>
    </row>
    <row r="11" spans="1:40" x14ac:dyDescent="0.45">
      <c r="A11" s="1" t="s">
        <v>440</v>
      </c>
      <c r="B11">
        <v>104.6413521925062</v>
      </c>
      <c r="C11">
        <v>19.50335218460468</v>
      </c>
      <c r="D11">
        <v>9.9601860854336213E-2</v>
      </c>
      <c r="E11">
        <v>5.508028918011991E-3</v>
      </c>
      <c r="F11">
        <v>0.12055797925420859</v>
      </c>
      <c r="G11">
        <v>9.3237008897735826E-2</v>
      </c>
      <c r="H11">
        <v>4.7228184667296116</v>
      </c>
      <c r="I11">
        <v>0.12108158391248471</v>
      </c>
      <c r="J11">
        <v>2.6447213341696429E-2</v>
      </c>
      <c r="K11">
        <v>5.7653436004666131E-2</v>
      </c>
      <c r="L11">
        <v>0.22746947567045331</v>
      </c>
      <c r="M11">
        <v>0.12246888969767129</v>
      </c>
      <c r="N11">
        <v>2.2398853936154071E-2</v>
      </c>
      <c r="O11">
        <v>3.295236271705089E-2</v>
      </c>
      <c r="P11">
        <v>1.2812689103797339E-2</v>
      </c>
      <c r="Q11">
        <v>2.7031303171297909E-3</v>
      </c>
      <c r="R11">
        <v>5.3422528696281543E-2</v>
      </c>
      <c r="S11">
        <v>0.19238477039509419</v>
      </c>
      <c r="T11">
        <v>0.16633919583414319</v>
      </c>
      <c r="U11">
        <v>0.1291915833100887</v>
      </c>
      <c r="V11">
        <v>1.2490572588667539</v>
      </c>
      <c r="W11">
        <v>5.944481513970886</v>
      </c>
      <c r="X11">
        <v>4.1468368916868788E-2</v>
      </c>
      <c r="Y11">
        <v>6.3526999170899776E-3</v>
      </c>
      <c r="Z11">
        <v>0.14544747382684731</v>
      </c>
      <c r="AA11">
        <v>0.16787548642420971</v>
      </c>
      <c r="AB11">
        <v>5.1294055537714947E-2</v>
      </c>
      <c r="AC11">
        <v>0.40888004044030302</v>
      </c>
      <c r="AD11">
        <v>1.6772456805738649</v>
      </c>
      <c r="AE11">
        <v>0.14482064661327809</v>
      </c>
      <c r="AF11">
        <v>1.982671917195995</v>
      </c>
      <c r="AG11">
        <v>27.017348535711729</v>
      </c>
      <c r="AH11">
        <v>3.1002294077469368</v>
      </c>
      <c r="AI11">
        <v>1.548533520833425</v>
      </c>
      <c r="AJ11">
        <v>4.4763240286665393</v>
      </c>
      <c r="AK11">
        <v>3.862969114483386</v>
      </c>
      <c r="AL11">
        <v>3.2015741176421808</v>
      </c>
      <c r="AM11">
        <v>0.27719801248804882</v>
      </c>
      <c r="AN11">
        <v>1.590902943082394</v>
      </c>
    </row>
    <row r="12" spans="1:40" x14ac:dyDescent="0.45">
      <c r="A12" s="1" t="s">
        <v>441</v>
      </c>
      <c r="B12">
        <v>17.34150560352435</v>
      </c>
      <c r="C12">
        <v>0.73823427623044369</v>
      </c>
      <c r="D12">
        <v>7.4321679171199403E-2</v>
      </c>
      <c r="E12">
        <v>5.4005657290140023E-3</v>
      </c>
      <c r="F12">
        <v>0.18353147596898839</v>
      </c>
      <c r="G12">
        <v>7.0784313755500317E-2</v>
      </c>
      <c r="H12">
        <v>0.63732185909017569</v>
      </c>
      <c r="I12">
        <v>3.502791575969319E-2</v>
      </c>
      <c r="J12">
        <v>0.1280312740732685</v>
      </c>
      <c r="K12">
        <v>1.002581906207534E-2</v>
      </c>
      <c r="L12">
        <v>6.4474216498537462E-2</v>
      </c>
      <c r="M12">
        <v>0.17226543881837739</v>
      </c>
      <c r="N12">
        <v>6.3007510238721726E-2</v>
      </c>
      <c r="O12">
        <v>1.1418707293828351E-2</v>
      </c>
      <c r="P12">
        <v>2.5388955544398451E-2</v>
      </c>
      <c r="Q12">
        <v>4.5874994594290678E-3</v>
      </c>
      <c r="R12">
        <v>5.1240591888916012E-2</v>
      </c>
      <c r="S12">
        <v>0.734865029125775</v>
      </c>
      <c r="T12">
        <v>8.1684868424164683E-2</v>
      </c>
      <c r="U12">
        <v>7.1364998355292961E-2</v>
      </c>
      <c r="V12">
        <v>0.23152032315237001</v>
      </c>
      <c r="W12">
        <v>0.52129178618146421</v>
      </c>
      <c r="X12">
        <v>4.2263908982538238E-3</v>
      </c>
      <c r="Y12">
        <v>1.014301207495538E-2</v>
      </c>
      <c r="Z12">
        <v>5.2338268223713257E-2</v>
      </c>
      <c r="AA12">
        <v>0.1185414994676694</v>
      </c>
      <c r="AB12">
        <v>3.047025749286969E-2</v>
      </c>
      <c r="AC12">
        <v>0.94400133613883586</v>
      </c>
      <c r="AD12">
        <v>0.36543830128415311</v>
      </c>
      <c r="AE12">
        <v>9.977709046521771E-2</v>
      </c>
      <c r="AF12">
        <v>0.21468854465672249</v>
      </c>
      <c r="AG12">
        <v>4.7364314037224986</v>
      </c>
      <c r="AH12">
        <v>0.92770174185470233</v>
      </c>
      <c r="AI12">
        <v>0.23312595302223979</v>
      </c>
      <c r="AJ12">
        <v>1.5615312958555709</v>
      </c>
      <c r="AK12">
        <v>0.63289735112795986</v>
      </c>
      <c r="AL12">
        <v>1.0742541393458189</v>
      </c>
      <c r="AM12">
        <v>0.15389523165640431</v>
      </c>
      <c r="AN12">
        <v>0.34336024319594549</v>
      </c>
    </row>
    <row r="13" spans="1:40" x14ac:dyDescent="0.45">
      <c r="A13" s="1" t="s">
        <v>442</v>
      </c>
      <c r="B13">
        <v>68.977905438489486</v>
      </c>
      <c r="C13">
        <v>0.97479633480699679</v>
      </c>
      <c r="D13">
        <v>9.3548129559267071E-2</v>
      </c>
      <c r="E13">
        <v>8.1782579217885565E-3</v>
      </c>
      <c r="F13">
        <v>0.1869386007512456</v>
      </c>
      <c r="G13">
        <v>7.1928776762677671E-2</v>
      </c>
      <c r="H13">
        <v>1.8453885641961829</v>
      </c>
      <c r="I13">
        <v>9.080506013230559E-2</v>
      </c>
      <c r="J13">
        <v>3.8352708075152203E-2</v>
      </c>
      <c r="K13">
        <v>4.6625455381431528E-2</v>
      </c>
      <c r="L13">
        <v>0.19962404297432021</v>
      </c>
      <c r="M13">
        <v>0.1692243160224374</v>
      </c>
      <c r="N13">
        <v>2.5713215113065908E-2</v>
      </c>
      <c r="O13">
        <v>3.7730219410939618E-2</v>
      </c>
      <c r="P13">
        <v>1.414545839082011E-2</v>
      </c>
      <c r="Q13">
        <v>3.2132929650809782E-3</v>
      </c>
      <c r="R13">
        <v>4.0453434922146182E-2</v>
      </c>
      <c r="S13">
        <v>0.25782248601349578</v>
      </c>
      <c r="T13">
        <v>9.3679743409480251E-2</v>
      </c>
      <c r="U13">
        <v>0.1032447400160887</v>
      </c>
      <c r="V13">
        <v>0.91772280927675975</v>
      </c>
      <c r="W13">
        <v>2.0599216072137931</v>
      </c>
      <c r="X13">
        <v>2.8414564313460781E-2</v>
      </c>
      <c r="Y13">
        <v>9.2376447507252386E-3</v>
      </c>
      <c r="Z13">
        <v>0.1722132314041003</v>
      </c>
      <c r="AA13">
        <v>0.1702935743424929</v>
      </c>
      <c r="AB13">
        <v>4.2394368969778329E-2</v>
      </c>
      <c r="AC13">
        <v>0.50192644341581683</v>
      </c>
      <c r="AD13">
        <v>1.2490270548034521</v>
      </c>
      <c r="AE13">
        <v>0.14213173834347939</v>
      </c>
      <c r="AF13">
        <v>1.2028790948586121</v>
      </c>
      <c r="AG13">
        <v>20.43333257412128</v>
      </c>
      <c r="AH13">
        <v>1.657950677253778</v>
      </c>
      <c r="AI13">
        <v>0.78277661978991009</v>
      </c>
      <c r="AJ13">
        <v>2.621073918945747</v>
      </c>
      <c r="AK13">
        <v>1.964170903156029</v>
      </c>
      <c r="AL13">
        <v>2.440178997247878</v>
      </c>
      <c r="AM13">
        <v>0.113208604658301</v>
      </c>
      <c r="AN13">
        <v>0.33892397337338481</v>
      </c>
    </row>
    <row r="14" spans="1:40" x14ac:dyDescent="0.45">
      <c r="A14" s="1" t="s">
        <v>443</v>
      </c>
      <c r="B14">
        <v>37.175708565498397</v>
      </c>
      <c r="C14">
        <v>0.90168221773834678</v>
      </c>
      <c r="D14">
        <v>0.48486341261309313</v>
      </c>
      <c r="E14">
        <v>8.341643593045945E-3</v>
      </c>
      <c r="F14">
        <v>0.42124915416033842</v>
      </c>
      <c r="G14">
        <v>0.1237418875622279</v>
      </c>
      <c r="H14">
        <v>1.5238072120971811</v>
      </c>
      <c r="I14">
        <v>4.3206989133855227E-2</v>
      </c>
      <c r="J14">
        <v>0.1073908037795672</v>
      </c>
      <c r="K14">
        <v>1.8883326973077021E-2</v>
      </c>
      <c r="L14">
        <v>0.10335743045517751</v>
      </c>
      <c r="M14">
        <v>0.4643154346237478</v>
      </c>
      <c r="N14">
        <v>9.8847916696734872E-2</v>
      </c>
      <c r="O14">
        <v>2.6143348537427589E-2</v>
      </c>
      <c r="P14">
        <v>4.9461896502278578E-2</v>
      </c>
      <c r="Q14">
        <v>1.114240507860921E-2</v>
      </c>
      <c r="R14">
        <v>4.8455359666363162E-2</v>
      </c>
      <c r="S14">
        <v>0.66768157339750178</v>
      </c>
      <c r="T14">
        <v>9.46883196534513E-2</v>
      </c>
      <c r="U14">
        <v>0.1140320918542671</v>
      </c>
      <c r="V14">
        <v>0.39048703893504461</v>
      </c>
      <c r="W14">
        <v>0.88525302495500391</v>
      </c>
      <c r="X14">
        <v>9.0663441481139903E-3</v>
      </c>
      <c r="Y14">
        <v>2.913331877703829E-2</v>
      </c>
      <c r="Z14">
        <v>7.8062122374421991E-2</v>
      </c>
      <c r="AA14">
        <v>0.32600570138044138</v>
      </c>
      <c r="AB14">
        <v>5.4525436001002348E-2</v>
      </c>
      <c r="AC14">
        <v>2.1099750004141322</v>
      </c>
      <c r="AD14">
        <v>0.90978260054795124</v>
      </c>
      <c r="AE14">
        <v>0.10287517849306201</v>
      </c>
      <c r="AF14">
        <v>0.85490233770684454</v>
      </c>
      <c r="AG14">
        <v>16.067491144075969</v>
      </c>
      <c r="AH14">
        <v>1.62724727920234</v>
      </c>
      <c r="AI14">
        <v>0.66910827468912348</v>
      </c>
      <c r="AJ14">
        <v>2.2181984270097188</v>
      </c>
      <c r="AK14">
        <v>1.8021844097301161</v>
      </c>
      <c r="AL14">
        <v>2.4412588392985222</v>
      </c>
      <c r="AM14">
        <v>0.1244332965075529</v>
      </c>
      <c r="AN14">
        <v>3.490378423721924</v>
      </c>
    </row>
    <row r="15" spans="1:40" x14ac:dyDescent="0.45">
      <c r="A15" s="1" t="s">
        <v>444</v>
      </c>
      <c r="B15">
        <v>77.978600421220591</v>
      </c>
      <c r="C15">
        <v>2.030136303777462</v>
      </c>
      <c r="D15">
        <v>0.32270520856895102</v>
      </c>
      <c r="E15">
        <v>2.8582612332505229E-2</v>
      </c>
      <c r="F15">
        <v>0.1121493139137648</v>
      </c>
      <c r="G15">
        <v>5.5545781873137842E-2</v>
      </c>
      <c r="H15">
        <v>1.945536329444282</v>
      </c>
      <c r="I15">
        <v>7.7669904604227263E-2</v>
      </c>
      <c r="J15">
        <v>1.643889602796917E-2</v>
      </c>
      <c r="K15">
        <v>5.186514260534994E-2</v>
      </c>
      <c r="L15">
        <v>0.19762947752977089</v>
      </c>
      <c r="M15">
        <v>8.7958740761218374E-2</v>
      </c>
      <c r="N15">
        <v>2.390147679695875E-2</v>
      </c>
      <c r="O15">
        <v>2.995838337759343E-2</v>
      </c>
      <c r="P15">
        <v>1.0330290021514209E-2</v>
      </c>
      <c r="Q15">
        <v>2.274762392344973E-3</v>
      </c>
      <c r="R15">
        <v>3.005848221684719E-2</v>
      </c>
      <c r="S15">
        <v>0.13590253610290659</v>
      </c>
      <c r="T15">
        <v>8.7020949880128567E-2</v>
      </c>
      <c r="U15">
        <v>0.1078746738507718</v>
      </c>
      <c r="V15">
        <v>1.033422128665642</v>
      </c>
      <c r="W15">
        <v>2.560455514065576</v>
      </c>
      <c r="X15">
        <v>3.3921795610012989E-2</v>
      </c>
      <c r="Y15">
        <v>3.7929679505149571E-3</v>
      </c>
      <c r="Z15">
        <v>0.1343724143082852</v>
      </c>
      <c r="AA15">
        <v>0.1096128820295408</v>
      </c>
      <c r="AB15">
        <v>3.8269123069374758E-2</v>
      </c>
      <c r="AC15">
        <v>1.199410551152053</v>
      </c>
      <c r="AD15">
        <v>1.2967948967424241</v>
      </c>
      <c r="AE15">
        <v>0.1192049174454141</v>
      </c>
      <c r="AF15">
        <v>0.91584608441187654</v>
      </c>
      <c r="AG15">
        <v>23.852397410097911</v>
      </c>
      <c r="AH15">
        <v>1.7374190618338701</v>
      </c>
      <c r="AI15">
        <v>0.75219027068004785</v>
      </c>
      <c r="AJ15">
        <v>2.3501334311302822</v>
      </c>
      <c r="AK15">
        <v>1.9588005913981119</v>
      </c>
      <c r="AL15">
        <v>2.5486830090853299</v>
      </c>
      <c r="AM15">
        <v>0.1030362979117813</v>
      </c>
      <c r="AN15">
        <v>2.3918354915220799</v>
      </c>
    </row>
    <row r="16" spans="1:40" x14ac:dyDescent="0.45">
      <c r="A16" s="1" t="s">
        <v>445</v>
      </c>
      <c r="B16">
        <v>73.86264797395485</v>
      </c>
      <c r="C16">
        <v>10.23076053019456</v>
      </c>
      <c r="D16">
        <v>0.88119155358031487</v>
      </c>
      <c r="E16">
        <v>1.8650366832586189E-2</v>
      </c>
      <c r="F16">
        <v>0.30633928439871588</v>
      </c>
      <c r="G16">
        <v>0.15348811530354711</v>
      </c>
      <c r="H16">
        <v>3.5912530006721588</v>
      </c>
      <c r="I16">
        <v>0.1183488596713058</v>
      </c>
      <c r="J16">
        <v>4.5740264624417187E-2</v>
      </c>
      <c r="K16">
        <v>5.5882591084479988E-2</v>
      </c>
      <c r="L16">
        <v>0.25394996058061481</v>
      </c>
      <c r="M16">
        <v>0.21100217121277451</v>
      </c>
      <c r="N16">
        <v>6.8436071294659867E-2</v>
      </c>
      <c r="O16">
        <v>3.021672166500038E-2</v>
      </c>
      <c r="P16">
        <v>2.6865628225214419E-2</v>
      </c>
      <c r="Q16">
        <v>5.5491846640324076E-3</v>
      </c>
      <c r="R16">
        <v>0.4247746702468343</v>
      </c>
      <c r="S16">
        <v>0.36513957335561609</v>
      </c>
      <c r="T16">
        <v>0.21487361463852489</v>
      </c>
      <c r="U16">
        <v>0.16828523835134979</v>
      </c>
      <c r="V16">
        <v>0.99366280107879612</v>
      </c>
      <c r="W16">
        <v>2.7506009317517308</v>
      </c>
      <c r="X16">
        <v>2.7092340517258111E-2</v>
      </c>
      <c r="Y16">
        <v>1.008706458516836E-2</v>
      </c>
      <c r="Z16">
        <v>0.22665108260136771</v>
      </c>
      <c r="AA16">
        <v>0.20215684946587109</v>
      </c>
      <c r="AB16">
        <v>5.7255732164879017E-2</v>
      </c>
      <c r="AC16">
        <v>3.3860416810903828</v>
      </c>
      <c r="AD16">
        <v>2.2818050068899192</v>
      </c>
      <c r="AE16">
        <v>0.1187580976923444</v>
      </c>
      <c r="AF16">
        <v>1.759618662176555</v>
      </c>
      <c r="AG16">
        <v>47.857427763743523</v>
      </c>
      <c r="AH16">
        <v>5.5379348287555574</v>
      </c>
      <c r="AI16">
        <v>1.589337227478699</v>
      </c>
      <c r="AJ16">
        <v>5.0832046357762826</v>
      </c>
      <c r="AK16">
        <v>4.3927311553527293</v>
      </c>
      <c r="AL16">
        <v>4.2334795858974186</v>
      </c>
      <c r="AM16">
        <v>0.29570537756519538</v>
      </c>
      <c r="AN16">
        <v>3.392889444564585</v>
      </c>
    </row>
    <row r="17" spans="1:40" x14ac:dyDescent="0.45">
      <c r="A17" s="1" t="s">
        <v>446</v>
      </c>
      <c r="B17">
        <v>13.866963613029601</v>
      </c>
      <c r="C17">
        <v>1.060481390982194</v>
      </c>
      <c r="D17">
        <v>0.20162941306327381</v>
      </c>
      <c r="E17">
        <v>1.1897719990181939E-2</v>
      </c>
      <c r="F17">
        <v>6.5204922510939609E-2</v>
      </c>
      <c r="G17">
        <v>3.745508311950807E-2</v>
      </c>
      <c r="H17">
        <v>0.96137718420148388</v>
      </c>
      <c r="I17">
        <v>2.466095048542111E-2</v>
      </c>
      <c r="J17">
        <v>1.0735880737515489E-2</v>
      </c>
      <c r="K17">
        <v>6.7605773276623801E-3</v>
      </c>
      <c r="L17">
        <v>5.4538102807650153E-2</v>
      </c>
      <c r="M17">
        <v>4.5419634395328749E-2</v>
      </c>
      <c r="N17">
        <v>1.5401389779776989E-2</v>
      </c>
      <c r="O17">
        <v>3.8076964904929112E-3</v>
      </c>
      <c r="P17">
        <v>5.5671424415585091E-3</v>
      </c>
      <c r="Q17">
        <v>1.1987526740658251E-3</v>
      </c>
      <c r="R17">
        <v>1.0524086112174379E-2</v>
      </c>
      <c r="S17">
        <v>0.1100996231467553</v>
      </c>
      <c r="T17">
        <v>2.191745609621364E-2</v>
      </c>
      <c r="U17">
        <v>3.6230732144820289E-2</v>
      </c>
      <c r="V17">
        <v>0.13744441167524951</v>
      </c>
      <c r="W17">
        <v>0.39929450710193137</v>
      </c>
      <c r="X17">
        <v>3.0564093205695032E-3</v>
      </c>
      <c r="Y17">
        <v>2.303814996423334E-3</v>
      </c>
      <c r="Z17">
        <v>4.4854215736315713E-2</v>
      </c>
      <c r="AA17">
        <v>6.1894067117789768E-2</v>
      </c>
      <c r="AB17">
        <v>1.096996524086288E-2</v>
      </c>
      <c r="AC17">
        <v>10.500203417840471</v>
      </c>
      <c r="AD17">
        <v>0.65724671728685047</v>
      </c>
      <c r="AE17">
        <v>1.6548745704487371E-2</v>
      </c>
      <c r="AF17">
        <v>0.1274106633201379</v>
      </c>
      <c r="AG17">
        <v>5.6862303753283303</v>
      </c>
      <c r="AH17">
        <v>0.36076036011282248</v>
      </c>
      <c r="AI17">
        <v>0.19525134836072311</v>
      </c>
      <c r="AJ17">
        <v>0.57397351352547632</v>
      </c>
      <c r="AK17">
        <v>0.3511922973943013</v>
      </c>
      <c r="AL17">
        <v>1.3258648129576569</v>
      </c>
      <c r="AM17">
        <v>7.3568484533780773E-2</v>
      </c>
      <c r="AN17">
        <v>0.84369643159103891</v>
      </c>
    </row>
    <row r="18" spans="1:40" x14ac:dyDescent="0.45">
      <c r="A18" s="1" t="s">
        <v>447</v>
      </c>
      <c r="B18">
        <v>12.385955561741021</v>
      </c>
      <c r="C18">
        <v>3.5222129182526172</v>
      </c>
      <c r="D18">
        <v>13.631815703420679</v>
      </c>
      <c r="E18">
        <v>2.0316790567976591E-2</v>
      </c>
      <c r="F18">
        <v>0.103597841721531</v>
      </c>
      <c r="G18">
        <v>0.11933165621958849</v>
      </c>
      <c r="H18">
        <v>2.8540027342755949</v>
      </c>
      <c r="I18">
        <v>7.2119468976414705E-2</v>
      </c>
      <c r="J18">
        <v>2.6409782268680949E-2</v>
      </c>
      <c r="K18">
        <v>1.7385208772260699E-2</v>
      </c>
      <c r="L18">
        <v>0.13665270435487781</v>
      </c>
      <c r="M18">
        <v>0.10999060915226259</v>
      </c>
      <c r="N18">
        <v>2.7671976609711681E-2</v>
      </c>
      <c r="O18">
        <v>8.4288745039042216E-3</v>
      </c>
      <c r="P18">
        <v>1.594445202482794E-2</v>
      </c>
      <c r="Q18">
        <v>3.0321751207383718E-3</v>
      </c>
      <c r="R18">
        <v>2.3439289380010619E-2</v>
      </c>
      <c r="S18">
        <v>0.28756646638362471</v>
      </c>
      <c r="T18">
        <v>7.0384119912068568E-2</v>
      </c>
      <c r="U18">
        <v>0.1032932427314571</v>
      </c>
      <c r="V18">
        <v>0.4241027657287566</v>
      </c>
      <c r="W18">
        <v>1.1916045623648599</v>
      </c>
      <c r="X18">
        <v>9.7021334919691841E-3</v>
      </c>
      <c r="Y18">
        <v>6.3677074870220713E-3</v>
      </c>
      <c r="Z18">
        <v>0.22091710008022239</v>
      </c>
      <c r="AA18">
        <v>9.8332333423373483E-2</v>
      </c>
      <c r="AB18">
        <v>3.3312581910814897E-2</v>
      </c>
      <c r="AC18">
        <v>1.371736797111105</v>
      </c>
      <c r="AD18">
        <v>1.0849555039747301</v>
      </c>
      <c r="AE18">
        <v>3.7495125104097943E-2</v>
      </c>
      <c r="AF18">
        <v>0.25105579017016438</v>
      </c>
      <c r="AG18">
        <v>69.519276318844959</v>
      </c>
      <c r="AH18">
        <v>1.1133002765698909</v>
      </c>
      <c r="AI18">
        <v>0.50487319943485209</v>
      </c>
      <c r="AJ18">
        <v>1.6769039966175581</v>
      </c>
      <c r="AK18">
        <v>0.73561215440616357</v>
      </c>
      <c r="AL18">
        <v>1.922771384386287</v>
      </c>
      <c r="AM18">
        <v>0.57478639375296714</v>
      </c>
      <c r="AN18">
        <v>0.2284671224938169</v>
      </c>
    </row>
    <row r="19" spans="1:40" x14ac:dyDescent="0.45">
      <c r="A19" s="1" t="s">
        <v>448</v>
      </c>
      <c r="B19">
        <v>3.2518887056982</v>
      </c>
      <c r="C19">
        <v>5.8862007816043116</v>
      </c>
      <c r="D19">
        <v>0.86121949126757547</v>
      </c>
      <c r="E19">
        <v>5.1161195988615182E-3</v>
      </c>
      <c r="F19">
        <v>2.4838979467212609E-2</v>
      </c>
      <c r="G19">
        <v>2.8894824372952651E-2</v>
      </c>
      <c r="H19">
        <v>1.647110947815615</v>
      </c>
      <c r="I19">
        <v>2.1812202230365271E-2</v>
      </c>
      <c r="J19">
        <v>6.1258726896821162E-3</v>
      </c>
      <c r="K19">
        <v>4.4328524005246544E-3</v>
      </c>
      <c r="L19">
        <v>3.4441446986345922E-2</v>
      </c>
      <c r="M19">
        <v>2.5860824077437179E-2</v>
      </c>
      <c r="N19">
        <v>6.579939246075972E-3</v>
      </c>
      <c r="O19">
        <v>2.094101057672589E-3</v>
      </c>
      <c r="P19">
        <v>3.715084119631886E-3</v>
      </c>
      <c r="Q19">
        <v>7.0458741949061597E-4</v>
      </c>
      <c r="R19">
        <v>5.853414331134588E-3</v>
      </c>
      <c r="S19">
        <v>5.21669430256173E-2</v>
      </c>
      <c r="T19">
        <v>1.765582773883213E-2</v>
      </c>
      <c r="U19">
        <v>2.294511440539472E-2</v>
      </c>
      <c r="V19">
        <v>8.4085238363764303E-2</v>
      </c>
      <c r="W19">
        <v>0.269719915441615</v>
      </c>
      <c r="X19">
        <v>2.521612845802173E-3</v>
      </c>
      <c r="Y19">
        <v>1.37374758908767E-3</v>
      </c>
      <c r="Z19">
        <v>5.8128818370231997E-2</v>
      </c>
      <c r="AA19">
        <v>0.13442432681121769</v>
      </c>
      <c r="AB19">
        <v>7.6546671523816103E-3</v>
      </c>
      <c r="AC19">
        <v>0.3449134214857924</v>
      </c>
      <c r="AD19">
        <v>0.41280458291714278</v>
      </c>
      <c r="AE19">
        <v>1.557360674633059E-2</v>
      </c>
      <c r="AF19">
        <v>0.12872390539933029</v>
      </c>
      <c r="AG19">
        <v>8.3707869848844219</v>
      </c>
      <c r="AH19">
        <v>0.31207468177985592</v>
      </c>
      <c r="AI19">
        <v>0.1216009616677463</v>
      </c>
      <c r="AJ19">
        <v>0.48298127107218342</v>
      </c>
      <c r="AK19">
        <v>0.27961731051061139</v>
      </c>
      <c r="AL19">
        <v>0.56358608299998603</v>
      </c>
      <c r="AM19">
        <v>0.1448873527835105</v>
      </c>
      <c r="AN19">
        <v>6.8450761900754761E-2</v>
      </c>
    </row>
    <row r="20" spans="1:40" x14ac:dyDescent="0.45">
      <c r="A20" s="1" t="s">
        <v>449</v>
      </c>
      <c r="B20">
        <v>0.71533289864199512</v>
      </c>
      <c r="C20">
        <v>7.2044145628995707E-2</v>
      </c>
      <c r="D20">
        <v>1.5785985352787659E-2</v>
      </c>
      <c r="E20">
        <v>6.8657638889473551</v>
      </c>
      <c r="F20">
        <v>0.32183455177244641</v>
      </c>
      <c r="G20">
        <v>0.36557527553663621</v>
      </c>
      <c r="H20">
        <v>0.500472990434495</v>
      </c>
      <c r="I20">
        <v>4.9778690009310518E-2</v>
      </c>
      <c r="J20">
        <v>0.1322350054891071</v>
      </c>
      <c r="K20">
        <v>2.6883795837268541E-2</v>
      </c>
      <c r="L20">
        <v>0.24983557506243381</v>
      </c>
      <c r="M20">
        <v>0.77307524218076662</v>
      </c>
      <c r="N20">
        <v>8.8585197889836861E-2</v>
      </c>
      <c r="O20">
        <v>0.13053011857121399</v>
      </c>
      <c r="P20">
        <v>0.123451850092701</v>
      </c>
      <c r="Q20">
        <v>4.2979895735795623E-2</v>
      </c>
      <c r="R20">
        <v>4.6916498516940519E-2</v>
      </c>
      <c r="S20">
        <v>0.85935187769947696</v>
      </c>
      <c r="T20">
        <v>6.6527043710338796E-2</v>
      </c>
      <c r="U20">
        <v>0.32455245031060947</v>
      </c>
      <c r="V20">
        <v>0.36777282157113589</v>
      </c>
      <c r="W20">
        <v>0.56091430405059584</v>
      </c>
      <c r="X20">
        <v>3.83203898582503E-3</v>
      </c>
      <c r="Y20">
        <v>6.3363525855817268E-2</v>
      </c>
      <c r="Z20">
        <v>9.0115160195692726E-2</v>
      </c>
      <c r="AA20">
        <v>0.6797646068551888</v>
      </c>
      <c r="AB20">
        <v>0.17928238618376141</v>
      </c>
      <c r="AC20">
        <v>0.40722557614903349</v>
      </c>
      <c r="AD20">
        <v>0.1652720209390682</v>
      </c>
      <c r="AE20">
        <v>0.1108082513031691</v>
      </c>
      <c r="AF20">
        <v>9.1485620567396522E-2</v>
      </c>
      <c r="AG20">
        <v>0.67916001382502689</v>
      </c>
      <c r="AH20">
        <v>1.0115438211639241</v>
      </c>
      <c r="AI20">
        <v>0.1208549373453348</v>
      </c>
      <c r="AJ20">
        <v>1.5682441033868151</v>
      </c>
      <c r="AK20">
        <v>0.47121794038468301</v>
      </c>
      <c r="AL20">
        <v>5.6015536169290812</v>
      </c>
      <c r="AM20">
        <v>0.124120070446678</v>
      </c>
      <c r="AN20">
        <v>0.13388639338323899</v>
      </c>
    </row>
    <row r="21" spans="1:40" x14ac:dyDescent="0.45">
      <c r="A21" s="1" t="s">
        <v>450</v>
      </c>
      <c r="B21">
        <v>3.5796214289282222</v>
      </c>
      <c r="C21">
        <v>0.31547656842940541</v>
      </c>
      <c r="D21">
        <v>7.4902776800371787E-2</v>
      </c>
      <c r="E21">
        <v>3.8214322967472063E-2</v>
      </c>
      <c r="F21">
        <v>82.838043043681637</v>
      </c>
      <c r="G21">
        <v>5.3225348883608889</v>
      </c>
      <c r="H21">
        <v>6.623825537866523</v>
      </c>
      <c r="I21">
        <v>0.41989659727223239</v>
      </c>
      <c r="J21">
        <v>0.32824174826493763</v>
      </c>
      <c r="K21">
        <v>9.1955728868931608E-2</v>
      </c>
      <c r="L21">
        <v>0.63631577875800849</v>
      </c>
      <c r="M21">
        <v>139.6165467193245</v>
      </c>
      <c r="N21">
        <v>122.98429536876419</v>
      </c>
      <c r="O21">
        <v>0.1213563305938488</v>
      </c>
      <c r="P21">
        <v>0.3099881693412912</v>
      </c>
      <c r="Q21">
        <v>8.2365738239611019E-2</v>
      </c>
      <c r="R21">
        <v>1.2111643131957111</v>
      </c>
      <c r="S21">
        <v>2.2273191834480741</v>
      </c>
      <c r="T21">
        <v>0.34663748254314569</v>
      </c>
      <c r="U21">
        <v>2.9499298655520279</v>
      </c>
      <c r="V21">
        <v>1.994882304426657</v>
      </c>
      <c r="W21">
        <v>3.5058182099068209</v>
      </c>
      <c r="X21">
        <v>2.3763379037610791E-2</v>
      </c>
      <c r="Y21">
        <v>0.1201058394860994</v>
      </c>
      <c r="Z21">
        <v>0.53519050012150249</v>
      </c>
      <c r="AA21">
        <v>1.3084683220289199</v>
      </c>
      <c r="AB21">
        <v>1.1721129459349859</v>
      </c>
      <c r="AC21">
        <v>8.3162880983377256</v>
      </c>
      <c r="AD21">
        <v>1.075433988089183</v>
      </c>
      <c r="AE21">
        <v>0.46451424735696212</v>
      </c>
      <c r="AF21">
        <v>0.75994597936314523</v>
      </c>
      <c r="AG21">
        <v>4.6230603274857316</v>
      </c>
      <c r="AH21">
        <v>6.7002242792623701</v>
      </c>
      <c r="AI21">
        <v>0.67786840822859529</v>
      </c>
      <c r="AJ21">
        <v>7.6692300438898187</v>
      </c>
      <c r="AK21">
        <v>2.2063223665537079</v>
      </c>
      <c r="AL21">
        <v>30.72578119772421</v>
      </c>
      <c r="AM21">
        <v>0.37048194633508641</v>
      </c>
      <c r="AN21">
        <v>2.0962898613515311</v>
      </c>
    </row>
    <row r="22" spans="1:40" x14ac:dyDescent="0.45">
      <c r="A22" s="1" t="s">
        <v>451</v>
      </c>
      <c r="B22">
        <v>0.60559452698120642</v>
      </c>
      <c r="C22">
        <v>5.6515699590066859E-2</v>
      </c>
      <c r="D22">
        <v>1.432501410386576E-2</v>
      </c>
      <c r="E22">
        <v>3.4091948751431688E-3</v>
      </c>
      <c r="F22">
        <v>342.72932337945292</v>
      </c>
      <c r="G22">
        <v>1.366846591576242</v>
      </c>
      <c r="H22">
        <v>0.74947294840787293</v>
      </c>
      <c r="I22">
        <v>5.1496142079755752E-2</v>
      </c>
      <c r="J22">
        <v>0.12486536281832521</v>
      </c>
      <c r="K22">
        <v>2.4182824514877261E-2</v>
      </c>
      <c r="L22">
        <v>9.3511271179439359E-2</v>
      </c>
      <c r="M22">
        <v>1.642751406035597</v>
      </c>
      <c r="N22">
        <v>1.206563366479328</v>
      </c>
      <c r="O22">
        <v>2.1437820312419149E-2</v>
      </c>
      <c r="P22">
        <v>4.7759222945683077E-2</v>
      </c>
      <c r="Q22">
        <v>8.8213286219083319E-3</v>
      </c>
      <c r="R22">
        <v>5.9788937870032602E-2</v>
      </c>
      <c r="S22">
        <v>0.75285172142447843</v>
      </c>
      <c r="T22">
        <v>0.1020560154319918</v>
      </c>
      <c r="U22">
        <v>0.20296774413737781</v>
      </c>
      <c r="V22">
        <v>0.2370139979609672</v>
      </c>
      <c r="W22">
        <v>2.0617178544894932</v>
      </c>
      <c r="X22">
        <v>3.9426653437287153E-3</v>
      </c>
      <c r="Y22">
        <v>2.2762481063635012E-2</v>
      </c>
      <c r="Z22">
        <v>7.7876824984358148E-2</v>
      </c>
      <c r="AA22">
        <v>0.24615116946131799</v>
      </c>
      <c r="AB22">
        <v>0.103377967587168</v>
      </c>
      <c r="AC22">
        <v>0.4042649921065159</v>
      </c>
      <c r="AD22">
        <v>0.17132889764290499</v>
      </c>
      <c r="AE22">
        <v>9.6229538802107079E-2</v>
      </c>
      <c r="AF22">
        <v>8.8729004224056218E-2</v>
      </c>
      <c r="AG22">
        <v>0.84477511542389405</v>
      </c>
      <c r="AH22">
        <v>1.0752727132362729</v>
      </c>
      <c r="AI22">
        <v>0.11685998212791041</v>
      </c>
      <c r="AJ22">
        <v>1.8041225503527769</v>
      </c>
      <c r="AK22">
        <v>0.41880700143730892</v>
      </c>
      <c r="AL22">
        <v>3.7773199453356621</v>
      </c>
      <c r="AM22">
        <v>0.15134039167680119</v>
      </c>
      <c r="AN22">
        <v>1.9466331738120941</v>
      </c>
    </row>
    <row r="23" spans="1:40" x14ac:dyDescent="0.45">
      <c r="A23" s="1" t="s">
        <v>452</v>
      </c>
      <c r="B23">
        <v>0.26551693628714329</v>
      </c>
      <c r="C23">
        <v>2.4425452519271931E-2</v>
      </c>
      <c r="D23">
        <v>5.5051844741280248E-3</v>
      </c>
      <c r="E23">
        <v>1.1750422638303821E-3</v>
      </c>
      <c r="F23">
        <v>1.470157509055547</v>
      </c>
      <c r="G23">
        <v>38.173702852865588</v>
      </c>
      <c r="H23">
        <v>0.10951356733742069</v>
      </c>
      <c r="I23">
        <v>1.3868827420477819E-2</v>
      </c>
      <c r="J23">
        <v>0.1037368904203522</v>
      </c>
      <c r="K23">
        <v>5.7566179514806689E-3</v>
      </c>
      <c r="L23">
        <v>3.861780646797882E-2</v>
      </c>
      <c r="M23">
        <v>0.8669523982296693</v>
      </c>
      <c r="N23">
        <v>0.16858553240582741</v>
      </c>
      <c r="O23">
        <v>1.537548275629599E-2</v>
      </c>
      <c r="P23">
        <v>2.4015531830108971E-2</v>
      </c>
      <c r="Q23">
        <v>7.0337727424437269E-3</v>
      </c>
      <c r="R23">
        <v>0.21119155255945821</v>
      </c>
      <c r="S23">
        <v>0.64174235715103745</v>
      </c>
      <c r="T23">
        <v>5.1819130519718003E-2</v>
      </c>
      <c r="U23">
        <v>0.21463023190675609</v>
      </c>
      <c r="V23">
        <v>0.16764677130271441</v>
      </c>
      <c r="W23">
        <v>0.18315794088677709</v>
      </c>
      <c r="X23">
        <v>1.308052795714186E-3</v>
      </c>
      <c r="Y23">
        <v>1.5023256753158709E-2</v>
      </c>
      <c r="Z23">
        <v>3.2141466266515782E-2</v>
      </c>
      <c r="AA23">
        <v>0.1589189088098418</v>
      </c>
      <c r="AB23">
        <v>8.8296797088887394E-2</v>
      </c>
      <c r="AC23">
        <v>1.917925820685745</v>
      </c>
      <c r="AD23">
        <v>6.2155504434989448E-2</v>
      </c>
      <c r="AE23">
        <v>7.8940105643207067E-2</v>
      </c>
      <c r="AF23">
        <v>0.1306433650529869</v>
      </c>
      <c r="AG23">
        <v>0.1962233463689293</v>
      </c>
      <c r="AH23">
        <v>6.1548450297560144</v>
      </c>
      <c r="AI23">
        <v>0.1284582411304033</v>
      </c>
      <c r="AJ23">
        <v>1.02108402348645</v>
      </c>
      <c r="AK23">
        <v>0.32632272649215099</v>
      </c>
      <c r="AL23">
        <v>1.29424330601063</v>
      </c>
      <c r="AM23">
        <v>2.866904995183835E-2</v>
      </c>
      <c r="AN23">
        <v>0.53348587519045421</v>
      </c>
    </row>
    <row r="24" spans="1:40" x14ac:dyDescent="0.45">
      <c r="A24" s="1" t="s">
        <v>453</v>
      </c>
      <c r="B24">
        <v>5.3893813339402996</v>
      </c>
      <c r="C24">
        <v>0.6037861560027078</v>
      </c>
      <c r="D24">
        <v>0.13319458477132229</v>
      </c>
      <c r="E24">
        <v>8.4618566647177415E-2</v>
      </c>
      <c r="F24">
        <v>2.056320537650993</v>
      </c>
      <c r="G24">
        <v>0.68286793654711975</v>
      </c>
      <c r="H24">
        <v>22.07525317379914</v>
      </c>
      <c r="I24">
        <v>4.1344236309673166</v>
      </c>
      <c r="J24">
        <v>10.19925304310715</v>
      </c>
      <c r="K24">
        <v>0.38369644657582569</v>
      </c>
      <c r="L24">
        <v>2.5284731269238101</v>
      </c>
      <c r="M24">
        <v>29.98381510393731</v>
      </c>
      <c r="N24">
        <v>0.55605889830857702</v>
      </c>
      <c r="O24">
        <v>0.2336060909266498</v>
      </c>
      <c r="P24">
        <v>0.58616988371842105</v>
      </c>
      <c r="Q24">
        <v>0.1012682902372762</v>
      </c>
      <c r="R24">
        <v>0.27743610063398882</v>
      </c>
      <c r="S24">
        <v>4.0114541625858617</v>
      </c>
      <c r="T24">
        <v>0.3708948065525639</v>
      </c>
      <c r="U24">
        <v>2.4705646574534539</v>
      </c>
      <c r="V24">
        <v>2.9342174042231548</v>
      </c>
      <c r="W24">
        <v>5.047351500368138</v>
      </c>
      <c r="X24">
        <v>4.6033907512151043E-2</v>
      </c>
      <c r="Y24">
        <v>0.1070601736051103</v>
      </c>
      <c r="Z24">
        <v>0.91761467109783534</v>
      </c>
      <c r="AA24">
        <v>1.3071603529831859</v>
      </c>
      <c r="AB24">
        <v>1.673265863200128</v>
      </c>
      <c r="AC24">
        <v>4.9484519791251822</v>
      </c>
      <c r="AD24">
        <v>2.706267763045008</v>
      </c>
      <c r="AE24">
        <v>10.861553763483929</v>
      </c>
      <c r="AF24">
        <v>3.1188203956019951</v>
      </c>
      <c r="AG24">
        <v>14.058388205671401</v>
      </c>
      <c r="AH24">
        <v>34.351295009364577</v>
      </c>
      <c r="AI24">
        <v>2.266110414971596</v>
      </c>
      <c r="AJ24">
        <v>14.89899031351017</v>
      </c>
      <c r="AK24">
        <v>6.9531058951950602</v>
      </c>
      <c r="AL24">
        <v>176.75530370890931</v>
      </c>
      <c r="AM24">
        <v>1.75207637741541</v>
      </c>
      <c r="AN24">
        <v>7.5323128837842948</v>
      </c>
    </row>
    <row r="25" spans="1:40" x14ac:dyDescent="0.45">
      <c r="A25" s="1" t="s">
        <v>454</v>
      </c>
      <c r="B25">
        <v>30.70780723820415</v>
      </c>
      <c r="C25">
        <v>2.79145658183291</v>
      </c>
      <c r="D25">
        <v>0.8541062966585069</v>
      </c>
      <c r="E25">
        <v>1.560382365327915</v>
      </c>
      <c r="F25">
        <v>6.8056138331229654</v>
      </c>
      <c r="G25">
        <v>4.8607216089836101</v>
      </c>
      <c r="H25">
        <v>17.260325849176471</v>
      </c>
      <c r="I25">
        <v>1.8656729381844459</v>
      </c>
      <c r="J25">
        <v>2.6441160233495711</v>
      </c>
      <c r="K25">
        <v>0.55002907783004618</v>
      </c>
      <c r="L25">
        <v>3.3390705856266871</v>
      </c>
      <c r="M25">
        <v>8.8119800147662932</v>
      </c>
      <c r="N25">
        <v>1.994029839619017</v>
      </c>
      <c r="O25">
        <v>0.41546442542928869</v>
      </c>
      <c r="P25">
        <v>1.2586132200009801</v>
      </c>
      <c r="Q25">
        <v>0.15462300908667381</v>
      </c>
      <c r="R25">
        <v>1.297048283818738</v>
      </c>
      <c r="S25">
        <v>5.8894709101642082</v>
      </c>
      <c r="T25">
        <v>1.7212907433137501</v>
      </c>
      <c r="U25">
        <v>3.452851827654646</v>
      </c>
      <c r="V25">
        <v>5.5899166487281331</v>
      </c>
      <c r="W25">
        <v>11.884847267338699</v>
      </c>
      <c r="X25">
        <v>0.17318928165992209</v>
      </c>
      <c r="Y25">
        <v>0.45830263871585919</v>
      </c>
      <c r="Z25">
        <v>2.0736217890537429</v>
      </c>
      <c r="AA25">
        <v>5.7505711894474656</v>
      </c>
      <c r="AB25">
        <v>1.594513874771893</v>
      </c>
      <c r="AC25">
        <v>9.9273495585507057</v>
      </c>
      <c r="AD25">
        <v>11.680007697504751</v>
      </c>
      <c r="AE25">
        <v>10.17056763812929</v>
      </c>
      <c r="AF25">
        <v>10.997642003540429</v>
      </c>
      <c r="AG25">
        <v>29.729756938092851</v>
      </c>
      <c r="AH25">
        <v>72.736686933318111</v>
      </c>
      <c r="AI25">
        <v>7.8060372629562638</v>
      </c>
      <c r="AJ25">
        <v>51.347082454148889</v>
      </c>
      <c r="AK25">
        <v>22.66331541887623</v>
      </c>
      <c r="AL25">
        <v>63.537276848698419</v>
      </c>
      <c r="AM25">
        <v>0.72571023436487081</v>
      </c>
      <c r="AN25">
        <v>4.6050382229220261</v>
      </c>
    </row>
    <row r="26" spans="1:40" x14ac:dyDescent="0.45">
      <c r="A26" s="1" t="s">
        <v>455</v>
      </c>
      <c r="B26">
        <v>2.127531084629672</v>
      </c>
      <c r="C26">
        <v>0.21664294146805291</v>
      </c>
      <c r="D26">
        <v>6.4688336549508549E-2</v>
      </c>
      <c r="E26">
        <v>5.1878458395838593E-2</v>
      </c>
      <c r="F26">
        <v>0.60936127438434906</v>
      </c>
      <c r="G26">
        <v>0.20331793703502249</v>
      </c>
      <c r="H26">
        <v>3.1572901036024752</v>
      </c>
      <c r="I26">
        <v>0.36291535748556819</v>
      </c>
      <c r="J26">
        <v>0.1058444333613159</v>
      </c>
      <c r="K26">
        <v>7.5901850850366923E-2</v>
      </c>
      <c r="L26">
        <v>0.45488715106243222</v>
      </c>
      <c r="M26">
        <v>0.97900639751138074</v>
      </c>
      <c r="N26">
        <v>0.17360570636288081</v>
      </c>
      <c r="O26">
        <v>6.2215337013727827E-2</v>
      </c>
      <c r="P26">
        <v>9.9380540066201617E-2</v>
      </c>
      <c r="Q26">
        <v>2.39838450862714E-2</v>
      </c>
      <c r="R26">
        <v>0.10241737825687409</v>
      </c>
      <c r="S26">
        <v>0.7029689795163615</v>
      </c>
      <c r="T26">
        <v>0.27271755682707399</v>
      </c>
      <c r="U26">
        <v>0.8611667748907228</v>
      </c>
      <c r="V26">
        <v>1.144948282237368</v>
      </c>
      <c r="W26">
        <v>2.3103103141224399</v>
      </c>
      <c r="X26">
        <v>2.7839921027722231E-2</v>
      </c>
      <c r="Y26">
        <v>6.6787121140691616E-2</v>
      </c>
      <c r="Z26">
        <v>0.58850006388160192</v>
      </c>
      <c r="AA26">
        <v>0.88726833302767016</v>
      </c>
      <c r="AB26">
        <v>0.36965915560074009</v>
      </c>
      <c r="AC26">
        <v>8.4351302785180113</v>
      </c>
      <c r="AD26">
        <v>2.3265161046101639</v>
      </c>
      <c r="AE26">
        <v>0.66444417546443246</v>
      </c>
      <c r="AF26">
        <v>2.1994147832281858</v>
      </c>
      <c r="AG26">
        <v>3.3219660171292289</v>
      </c>
      <c r="AH26">
        <v>5.8760752392042281</v>
      </c>
      <c r="AI26">
        <v>1.398067412596175</v>
      </c>
      <c r="AJ26">
        <v>8.7325950643171044</v>
      </c>
      <c r="AK26">
        <v>3.8770335450181812</v>
      </c>
      <c r="AL26">
        <v>12.243568623371569</v>
      </c>
      <c r="AM26">
        <v>0.13626163602920771</v>
      </c>
      <c r="AN26">
        <v>1.1677768129799639</v>
      </c>
    </row>
    <row r="27" spans="1:40" x14ac:dyDescent="0.45">
      <c r="A27" s="1" t="s">
        <v>456</v>
      </c>
      <c r="B27">
        <v>66.331784706831883</v>
      </c>
      <c r="C27">
        <v>5.4313647029493088</v>
      </c>
      <c r="D27">
        <v>1.5377771936173259</v>
      </c>
      <c r="E27">
        <v>0.56372059363928195</v>
      </c>
      <c r="F27">
        <v>14.818610006962009</v>
      </c>
      <c r="G27">
        <v>6.7515580891178066</v>
      </c>
      <c r="H27">
        <v>63.194337482447111</v>
      </c>
      <c r="I27">
        <v>7.8310541642038674</v>
      </c>
      <c r="J27">
        <v>6.6483417294751774</v>
      </c>
      <c r="K27">
        <v>4.4619704606239594</v>
      </c>
      <c r="L27">
        <v>24.309777423222041</v>
      </c>
      <c r="M27">
        <v>20.025080675113969</v>
      </c>
      <c r="N27">
        <v>4.7639644325591579</v>
      </c>
      <c r="O27">
        <v>1.9018333023471989</v>
      </c>
      <c r="P27">
        <v>5.3558343835204623</v>
      </c>
      <c r="Q27">
        <v>0.71643001494137404</v>
      </c>
      <c r="R27">
        <v>3.0476174819874231</v>
      </c>
      <c r="S27">
        <v>45.150805949267053</v>
      </c>
      <c r="T27">
        <v>4.6783766226751577</v>
      </c>
      <c r="U27">
        <v>13.806139760674609</v>
      </c>
      <c r="V27">
        <v>755.3477603825753</v>
      </c>
      <c r="W27">
        <v>361.91285942480329</v>
      </c>
      <c r="X27">
        <v>1.7212852203536391</v>
      </c>
      <c r="Y27">
        <v>1.2531988837887831</v>
      </c>
      <c r="Z27">
        <v>18.000071777465092</v>
      </c>
      <c r="AA27">
        <v>16.058369364599901</v>
      </c>
      <c r="AB27">
        <v>5.6119625821683634</v>
      </c>
      <c r="AC27">
        <v>18.60550745480597</v>
      </c>
      <c r="AD27">
        <v>24.665162662113499</v>
      </c>
      <c r="AE27">
        <v>6.0406666123106829</v>
      </c>
      <c r="AF27">
        <v>15.87301520466767</v>
      </c>
      <c r="AG27">
        <v>88.316015763129911</v>
      </c>
      <c r="AH27">
        <v>77.973825103196248</v>
      </c>
      <c r="AI27">
        <v>16.566911188972991</v>
      </c>
      <c r="AJ27">
        <v>138.69371680894639</v>
      </c>
      <c r="AK27">
        <v>57.413010932437878</v>
      </c>
      <c r="AL27">
        <v>257.88031669978079</v>
      </c>
      <c r="AM27">
        <v>29.88606631024296</v>
      </c>
      <c r="AN27">
        <v>14.166451551349679</v>
      </c>
    </row>
    <row r="28" spans="1:40" x14ac:dyDescent="0.45">
      <c r="A28" s="1" t="s">
        <v>457</v>
      </c>
      <c r="B28">
        <v>4.8676439868607977</v>
      </c>
      <c r="C28">
        <v>0.42666406087402298</v>
      </c>
      <c r="D28">
        <v>0.113953198897622</v>
      </c>
      <c r="E28">
        <v>3.6486604701944807E-2</v>
      </c>
      <c r="F28">
        <v>3.9050055146884541</v>
      </c>
      <c r="G28">
        <v>1.4897607876504719</v>
      </c>
      <c r="H28">
        <v>2.6089233563834711</v>
      </c>
      <c r="I28">
        <v>0.34634362379079908</v>
      </c>
      <c r="J28">
        <v>3.020334545223978</v>
      </c>
      <c r="K28">
        <v>0.1111811216229041</v>
      </c>
      <c r="L28">
        <v>0.74123932674588566</v>
      </c>
      <c r="M28">
        <v>3.721762476683244</v>
      </c>
      <c r="N28">
        <v>1.452099906318413</v>
      </c>
      <c r="O28">
        <v>0.18716616026875721</v>
      </c>
      <c r="P28">
        <v>0.52451657570761778</v>
      </c>
      <c r="Q28">
        <v>0.1609480113322852</v>
      </c>
      <c r="R28">
        <v>0.94461813939448647</v>
      </c>
      <c r="S28">
        <v>16.330486328795811</v>
      </c>
      <c r="T28">
        <v>1.275439033057113</v>
      </c>
      <c r="U28">
        <v>1.983860776421382</v>
      </c>
      <c r="V28">
        <v>3.3590980877027778</v>
      </c>
      <c r="W28">
        <v>2.9623628498346579</v>
      </c>
      <c r="X28">
        <v>2.6964831652579579E-2</v>
      </c>
      <c r="Y28">
        <v>0.2345522919149384</v>
      </c>
      <c r="Z28">
        <v>0.738637760060604</v>
      </c>
      <c r="AA28">
        <v>2.502235202766061</v>
      </c>
      <c r="AB28">
        <v>0.73327206649397614</v>
      </c>
      <c r="AC28">
        <v>4.7955785352708018</v>
      </c>
      <c r="AD28">
        <v>1.063544989593175</v>
      </c>
      <c r="AE28">
        <v>2.1662005671336879</v>
      </c>
      <c r="AF28">
        <v>0.93143457991333523</v>
      </c>
      <c r="AG28">
        <v>3.580632799624627</v>
      </c>
      <c r="AH28">
        <v>11.862867863476099</v>
      </c>
      <c r="AI28">
        <v>1.6759676373872581</v>
      </c>
      <c r="AJ28">
        <v>22.636581359109829</v>
      </c>
      <c r="AK28">
        <v>5.4626878103676084</v>
      </c>
      <c r="AL28">
        <v>20.302118742562389</v>
      </c>
      <c r="AM28">
        <v>0.575733302352057</v>
      </c>
      <c r="AN28">
        <v>1.0421661111487099</v>
      </c>
    </row>
    <row r="29" spans="1:40" x14ac:dyDescent="0.45">
      <c r="A29" s="1" t="s">
        <v>458</v>
      </c>
      <c r="B29">
        <v>4.0153558863621521</v>
      </c>
      <c r="C29">
        <v>0.32904557165790538</v>
      </c>
      <c r="D29">
        <v>8.7383034582482547E-2</v>
      </c>
      <c r="E29">
        <v>2.555832476067561E-2</v>
      </c>
      <c r="F29">
        <v>3.0960334146152881</v>
      </c>
      <c r="G29">
        <v>1.1444019640851979</v>
      </c>
      <c r="H29">
        <v>2.4732719181175362</v>
      </c>
      <c r="I29">
        <v>0.20559164291083601</v>
      </c>
      <c r="J29">
        <v>2.260128631183389</v>
      </c>
      <c r="K29">
        <v>9.4214826175975055E-2</v>
      </c>
      <c r="L29">
        <v>0.55527089637176619</v>
      </c>
      <c r="M29">
        <v>2.835192103963855</v>
      </c>
      <c r="N29">
        <v>1.1150430533358671</v>
      </c>
      <c r="O29">
        <v>0.14374227875864351</v>
      </c>
      <c r="P29">
        <v>0.40235811270592209</v>
      </c>
      <c r="Q29">
        <v>0.1233742837261252</v>
      </c>
      <c r="R29">
        <v>1.9608859140399131</v>
      </c>
      <c r="S29">
        <v>12.70162291807506</v>
      </c>
      <c r="T29">
        <v>1.0002162023588339</v>
      </c>
      <c r="U29">
        <v>1.421748447368488</v>
      </c>
      <c r="V29">
        <v>2.5086343915358751</v>
      </c>
      <c r="W29">
        <v>2.2450885996803311</v>
      </c>
      <c r="X29">
        <v>2.0582610456989111E-2</v>
      </c>
      <c r="Y29">
        <v>0.1801833881912219</v>
      </c>
      <c r="Z29">
        <v>0.56393049828592356</v>
      </c>
      <c r="AA29">
        <v>1.914802730300198</v>
      </c>
      <c r="AB29">
        <v>0.52337957683783043</v>
      </c>
      <c r="AC29">
        <v>3.7222091337749341</v>
      </c>
      <c r="AD29">
        <v>1.063481808876658</v>
      </c>
      <c r="AE29">
        <v>1.5608803247312899</v>
      </c>
      <c r="AF29">
        <v>1.204456031202664</v>
      </c>
      <c r="AG29">
        <v>3.6840786023639911</v>
      </c>
      <c r="AH29">
        <v>15.608917394807809</v>
      </c>
      <c r="AI29">
        <v>1.7084402293971921</v>
      </c>
      <c r="AJ29">
        <v>18.234673526425219</v>
      </c>
      <c r="AK29">
        <v>5.3385135219392534</v>
      </c>
      <c r="AL29">
        <v>12.77889205208356</v>
      </c>
      <c r="AM29">
        <v>0.44181233273231962</v>
      </c>
      <c r="AN29">
        <v>0.63774492950744233</v>
      </c>
    </row>
    <row r="30" spans="1:40" x14ac:dyDescent="0.45">
      <c r="A30" s="1" t="s">
        <v>459</v>
      </c>
      <c r="B30">
        <v>6.6394371811934336</v>
      </c>
      <c r="C30">
        <v>0.58386311083735642</v>
      </c>
      <c r="D30">
        <v>0.15263292568026179</v>
      </c>
      <c r="E30">
        <v>4.3107300165747139E-2</v>
      </c>
      <c r="F30">
        <v>5.0987279520198978</v>
      </c>
      <c r="G30">
        <v>1.9504406514448731</v>
      </c>
      <c r="H30">
        <v>3.9047953406417388</v>
      </c>
      <c r="I30">
        <v>0.4134166496290882</v>
      </c>
      <c r="J30">
        <v>3.8476501602056161</v>
      </c>
      <c r="K30">
        <v>0.15080240330794731</v>
      </c>
      <c r="L30">
        <v>1.0184474863415569</v>
      </c>
      <c r="M30">
        <v>4.8612070839911654</v>
      </c>
      <c r="N30">
        <v>1.920848414597599</v>
      </c>
      <c r="O30">
        <v>0.24392549107861511</v>
      </c>
      <c r="P30">
        <v>0.71800089698815972</v>
      </c>
      <c r="Q30">
        <v>0.2098957277845207</v>
      </c>
      <c r="R30">
        <v>1.290375190749802</v>
      </c>
      <c r="S30">
        <v>21.637811017755311</v>
      </c>
      <c r="T30">
        <v>1.699699605821672</v>
      </c>
      <c r="U30">
        <v>2.4415097195031792</v>
      </c>
      <c r="V30">
        <v>4.3226773929595979</v>
      </c>
      <c r="W30">
        <v>4.1817286926861934</v>
      </c>
      <c r="X30">
        <v>3.5402919297906017E-2</v>
      </c>
      <c r="Y30">
        <v>0.30662145652301909</v>
      </c>
      <c r="Z30">
        <v>0.96706270334020172</v>
      </c>
      <c r="AA30">
        <v>3.2561667215540089</v>
      </c>
      <c r="AB30">
        <v>0.90316652993464319</v>
      </c>
      <c r="AC30">
        <v>6.2007963447379471</v>
      </c>
      <c r="AD30">
        <v>1.379827908154488</v>
      </c>
      <c r="AE30">
        <v>2.6751607952913949</v>
      </c>
      <c r="AF30">
        <v>1.1327096330772259</v>
      </c>
      <c r="AG30">
        <v>5.0721660249821783</v>
      </c>
      <c r="AH30">
        <v>15.78647003945596</v>
      </c>
      <c r="AI30">
        <v>2.1839922173121589</v>
      </c>
      <c r="AJ30">
        <v>30.18240819217413</v>
      </c>
      <c r="AK30">
        <v>7.0085066635375091</v>
      </c>
      <c r="AL30">
        <v>24.663907607494661</v>
      </c>
      <c r="AM30">
        <v>0.7506564218940025</v>
      </c>
      <c r="AN30">
        <v>1.688228232897834</v>
      </c>
    </row>
    <row r="31" spans="1:40" x14ac:dyDescent="0.45">
      <c r="A31" s="1" t="s">
        <v>460</v>
      </c>
      <c r="B31">
        <v>23.87939518369728</v>
      </c>
      <c r="C31">
        <v>1.532552788657513</v>
      </c>
      <c r="D31">
        <v>0.2259209396225694</v>
      </c>
      <c r="E31">
        <v>8.7057712830131612E-2</v>
      </c>
      <c r="F31">
        <v>5.3884162829506206</v>
      </c>
      <c r="G31">
        <v>2.0654903677852081</v>
      </c>
      <c r="H31">
        <v>13.043459302670049</v>
      </c>
      <c r="I31">
        <v>1.0119707415421491</v>
      </c>
      <c r="J31">
        <v>4.0406936431461666</v>
      </c>
      <c r="K31">
        <v>3.8774070129764162</v>
      </c>
      <c r="L31">
        <v>10.34803753483396</v>
      </c>
      <c r="M31">
        <v>5.3636724116467249</v>
      </c>
      <c r="N31">
        <v>2.0207879674330349</v>
      </c>
      <c r="O31">
        <v>0.34035024238794709</v>
      </c>
      <c r="P31">
        <v>1.0661227001029101</v>
      </c>
      <c r="Q31">
        <v>0.23823740375667751</v>
      </c>
      <c r="R31">
        <v>1.4066300755346191</v>
      </c>
      <c r="S31">
        <v>22.50858086544919</v>
      </c>
      <c r="T31">
        <v>2.2214952239445549</v>
      </c>
      <c r="U31">
        <v>3.1618507678573691</v>
      </c>
      <c r="V31">
        <v>5.8052636068925576</v>
      </c>
      <c r="W31">
        <v>7.1267796080784223</v>
      </c>
      <c r="X31">
        <v>5.3404401440880558E-2</v>
      </c>
      <c r="Y31">
        <v>0.32539167836105343</v>
      </c>
      <c r="Z31">
        <v>1.232225125493039</v>
      </c>
      <c r="AA31">
        <v>3.5600076415151438</v>
      </c>
      <c r="AB31">
        <v>1.2218552232178539</v>
      </c>
      <c r="AC31">
        <v>14.810017912855111</v>
      </c>
      <c r="AD31">
        <v>2.7417866806187692</v>
      </c>
      <c r="AE31">
        <v>2.860610641799203</v>
      </c>
      <c r="AF31">
        <v>1.806593214384091</v>
      </c>
      <c r="AG31">
        <v>13.79073288858285</v>
      </c>
      <c r="AH31">
        <v>18.93534538810767</v>
      </c>
      <c r="AI31">
        <v>3.0626101863317201</v>
      </c>
      <c r="AJ31">
        <v>41.077683337985107</v>
      </c>
      <c r="AK31">
        <v>9.4962631262896782</v>
      </c>
      <c r="AL31">
        <v>49.253655027563383</v>
      </c>
      <c r="AM31">
        <v>0.78871346726936831</v>
      </c>
      <c r="AN31">
        <v>5.3840278654383473</v>
      </c>
    </row>
    <row r="32" spans="1:40" x14ac:dyDescent="0.45">
      <c r="A32" s="1" t="s">
        <v>461</v>
      </c>
      <c r="B32">
        <v>22.895428702306049</v>
      </c>
      <c r="C32">
        <v>3.7422613468111652</v>
      </c>
      <c r="D32">
        <v>0.51560673324906925</v>
      </c>
      <c r="E32">
        <v>0.1350834945662906</v>
      </c>
      <c r="F32">
        <v>13.21635316104396</v>
      </c>
      <c r="G32">
        <v>5.1032533991205122</v>
      </c>
      <c r="H32">
        <v>20.554373223584431</v>
      </c>
      <c r="I32">
        <v>2.4159094633472651</v>
      </c>
      <c r="J32">
        <v>9.9757829000636296</v>
      </c>
      <c r="K32">
        <v>2.0214818558762131</v>
      </c>
      <c r="L32">
        <v>4.1864230284021913</v>
      </c>
      <c r="M32">
        <v>13.8935861347728</v>
      </c>
      <c r="N32">
        <v>5.0503300703187426</v>
      </c>
      <c r="O32">
        <v>0.65187170677190942</v>
      </c>
      <c r="P32">
        <v>2.0287536150814698</v>
      </c>
      <c r="Q32">
        <v>0.55596654675286594</v>
      </c>
      <c r="R32">
        <v>3.4697231188233948</v>
      </c>
      <c r="S32">
        <v>57.407834286933451</v>
      </c>
      <c r="T32">
        <v>4.559847211880502</v>
      </c>
      <c r="U32">
        <v>8.6449558419777901</v>
      </c>
      <c r="V32">
        <v>15.480020784292471</v>
      </c>
      <c r="W32">
        <v>16.193694775694158</v>
      </c>
      <c r="X32">
        <v>0.12802154942142491</v>
      </c>
      <c r="Y32">
        <v>0.80105245280340975</v>
      </c>
      <c r="Z32">
        <v>2.843493417658062</v>
      </c>
      <c r="AA32">
        <v>8.6584370578593646</v>
      </c>
      <c r="AB32">
        <v>3.4968743425205728</v>
      </c>
      <c r="AC32">
        <v>17.13662751491707</v>
      </c>
      <c r="AD32">
        <v>5.400992769675681</v>
      </c>
      <c r="AE32">
        <v>7.0270054391162233</v>
      </c>
      <c r="AF32">
        <v>4.0167620066616534</v>
      </c>
      <c r="AG32">
        <v>25.073473886157569</v>
      </c>
      <c r="AH32">
        <v>44.952351102822689</v>
      </c>
      <c r="AI32">
        <v>6.8757943691611452</v>
      </c>
      <c r="AJ32">
        <v>86.40048219714393</v>
      </c>
      <c r="AK32">
        <v>21.987283935192838</v>
      </c>
      <c r="AL32">
        <v>117.6562545408992</v>
      </c>
      <c r="AM32">
        <v>1.9424597439049049</v>
      </c>
      <c r="AN32">
        <v>13.82193258166021</v>
      </c>
    </row>
    <row r="33" spans="1:40" x14ac:dyDescent="0.45">
      <c r="A33" s="1" t="s">
        <v>462</v>
      </c>
      <c r="B33">
        <v>23.417729854694581</v>
      </c>
      <c r="C33">
        <v>0.45921217160721117</v>
      </c>
      <c r="D33">
        <v>0.1062852157127194</v>
      </c>
      <c r="E33">
        <v>6.8286257767626563E-2</v>
      </c>
      <c r="F33">
        <v>2.9064850136376501</v>
      </c>
      <c r="G33">
        <v>1.097476213233451</v>
      </c>
      <c r="H33">
        <v>5.4734874082263154</v>
      </c>
      <c r="I33">
        <v>0.27528148193388258</v>
      </c>
      <c r="J33">
        <v>2.1682259556499459</v>
      </c>
      <c r="K33">
        <v>0.2264572201292554</v>
      </c>
      <c r="L33">
        <v>0.68878404405879079</v>
      </c>
      <c r="M33">
        <v>2.757786624994043</v>
      </c>
      <c r="N33">
        <v>1.091025335871713</v>
      </c>
      <c r="O33">
        <v>0.14210242680727159</v>
      </c>
      <c r="P33">
        <v>0.38974665843375977</v>
      </c>
      <c r="Q33">
        <v>0.1184617222333253</v>
      </c>
      <c r="R33">
        <v>0.72950425481625436</v>
      </c>
      <c r="S33">
        <v>12.02582784055712</v>
      </c>
      <c r="T33">
        <v>0.9628342698324226</v>
      </c>
      <c r="U33">
        <v>1.404626091299475</v>
      </c>
      <c r="V33">
        <v>2.5896542676473122</v>
      </c>
      <c r="W33">
        <v>2.9152217644975971</v>
      </c>
      <c r="X33">
        <v>2.434448429390066E-2</v>
      </c>
      <c r="Y33">
        <v>0.17266054725539809</v>
      </c>
      <c r="Z33">
        <v>0.56713649402883282</v>
      </c>
      <c r="AA33">
        <v>1.867382994247657</v>
      </c>
      <c r="AB33">
        <v>0.5157648355048976</v>
      </c>
      <c r="AC33">
        <v>11.41055606196969</v>
      </c>
      <c r="AD33">
        <v>1.1314266964984649</v>
      </c>
      <c r="AE33">
        <v>1.5157982573040181</v>
      </c>
      <c r="AF33">
        <v>0.88582911645034945</v>
      </c>
      <c r="AG33">
        <v>6.8466340297460926</v>
      </c>
      <c r="AH33">
        <v>9.3760168754877782</v>
      </c>
      <c r="AI33">
        <v>1.4665954777561541</v>
      </c>
      <c r="AJ33">
        <v>17.729857846184821</v>
      </c>
      <c r="AK33">
        <v>4.6084931363137338</v>
      </c>
      <c r="AL33">
        <v>21.319217566887911</v>
      </c>
      <c r="AM33">
        <v>0.42311776972507509</v>
      </c>
      <c r="AN33">
        <v>4.1111454582449038</v>
      </c>
    </row>
    <row r="34" spans="1:40" x14ac:dyDescent="0.45">
      <c r="A34" s="1" t="s">
        <v>463</v>
      </c>
      <c r="B34">
        <v>17.761569588258588</v>
      </c>
      <c r="C34">
        <v>1.5569234948504509</v>
      </c>
      <c r="D34">
        <v>0.41477279925906629</v>
      </c>
      <c r="E34">
        <v>0.11913771384993729</v>
      </c>
      <c r="F34">
        <v>14.426303998349381</v>
      </c>
      <c r="G34">
        <v>5.4989408129951842</v>
      </c>
      <c r="H34">
        <v>7.3562289625028168</v>
      </c>
      <c r="I34">
        <v>0.89492288513711404</v>
      </c>
      <c r="J34">
        <v>10.88086521310319</v>
      </c>
      <c r="K34">
        <v>0.35763486218938467</v>
      </c>
      <c r="L34">
        <v>2.5706701074564151</v>
      </c>
      <c r="M34">
        <v>13.626249615013171</v>
      </c>
      <c r="N34">
        <v>5.3622807106115671</v>
      </c>
      <c r="O34">
        <v>0.68755860098541011</v>
      </c>
      <c r="P34">
        <v>1.922331036002179</v>
      </c>
      <c r="Q34">
        <v>0.59318465542403498</v>
      </c>
      <c r="R34">
        <v>3.568004519935835</v>
      </c>
      <c r="S34">
        <v>82.629629600770855</v>
      </c>
      <c r="T34">
        <v>4.6812361285627873</v>
      </c>
      <c r="U34">
        <v>6.7691435089464997</v>
      </c>
      <c r="V34">
        <v>11.76053321417533</v>
      </c>
      <c r="W34">
        <v>10.32984411509586</v>
      </c>
      <c r="X34">
        <v>9.4841431892950745E-2</v>
      </c>
      <c r="Y34">
        <v>0.8658822831173697</v>
      </c>
      <c r="Z34">
        <v>2.6642650354355659</v>
      </c>
      <c r="AA34">
        <v>9.1625564241352357</v>
      </c>
      <c r="AB34">
        <v>2.503481049329745</v>
      </c>
      <c r="AC34">
        <v>17.712670230991741</v>
      </c>
      <c r="AD34">
        <v>3.5172724347472331</v>
      </c>
      <c r="AE34">
        <v>7.4977497740610284</v>
      </c>
      <c r="AF34">
        <v>2.940868555233747</v>
      </c>
      <c r="AG34">
        <v>12.6057909572122</v>
      </c>
      <c r="AH34">
        <v>43.452869387488242</v>
      </c>
      <c r="AI34">
        <v>5.9073337967543553</v>
      </c>
      <c r="AJ34">
        <v>96.987097251852418</v>
      </c>
      <c r="AK34">
        <v>19.094515856167749</v>
      </c>
      <c r="AL34">
        <v>59.914434357475344</v>
      </c>
      <c r="AM34">
        <v>2.125477732217997</v>
      </c>
      <c r="AN34">
        <v>2.7068801701928669</v>
      </c>
    </row>
    <row r="35" spans="1:40" x14ac:dyDescent="0.45">
      <c r="A35" s="1" t="s">
        <v>464</v>
      </c>
      <c r="B35">
        <v>21.19318147534846</v>
      </c>
      <c r="C35">
        <v>3.0514358914274622</v>
      </c>
      <c r="D35">
        <v>0.201706046518694</v>
      </c>
      <c r="E35">
        <v>7.6760840393813409E-2</v>
      </c>
      <c r="F35">
        <v>2.5899398413838921</v>
      </c>
      <c r="G35">
        <v>3.4401867199164649</v>
      </c>
      <c r="H35">
        <v>16.999692309174169</v>
      </c>
      <c r="I35">
        <v>1.719357271602425</v>
      </c>
      <c r="J35">
        <v>1.0734991758117429</v>
      </c>
      <c r="K35">
        <v>0.52064413742080029</v>
      </c>
      <c r="L35">
        <v>2.2940746331099588</v>
      </c>
      <c r="M35">
        <v>8.1727862472477053</v>
      </c>
      <c r="N35">
        <v>0.95321864310783688</v>
      </c>
      <c r="O35">
        <v>0.36008370543498869</v>
      </c>
      <c r="P35">
        <v>1.063869651593937</v>
      </c>
      <c r="Q35">
        <v>0.67626786589858312</v>
      </c>
      <c r="R35">
        <v>0.77038531533344934</v>
      </c>
      <c r="S35">
        <v>4.7874643273333968</v>
      </c>
      <c r="T35">
        <v>0.71832680302386431</v>
      </c>
      <c r="U35">
        <v>5.4481823578522448</v>
      </c>
      <c r="V35">
        <v>7.9917227161361621</v>
      </c>
      <c r="W35">
        <v>12.02513649560645</v>
      </c>
      <c r="X35">
        <v>0.15049663382819431</v>
      </c>
      <c r="Y35">
        <v>0.44841324224520518</v>
      </c>
      <c r="Z35">
        <v>2.83194723817821</v>
      </c>
      <c r="AA35">
        <v>4.8393854482027869</v>
      </c>
      <c r="AB35">
        <v>2.0366144089653511</v>
      </c>
      <c r="AC35">
        <v>3.3055041539487999</v>
      </c>
      <c r="AD35">
        <v>4.5135176534222676</v>
      </c>
      <c r="AE35">
        <v>0.89841749650157088</v>
      </c>
      <c r="AF35">
        <v>2.5569441162009992</v>
      </c>
      <c r="AG35">
        <v>18.076169684954731</v>
      </c>
      <c r="AH35">
        <v>11.213104238443339</v>
      </c>
      <c r="AI35">
        <v>2.913845148071716</v>
      </c>
      <c r="AJ35">
        <v>20.209177731810481</v>
      </c>
      <c r="AK35">
        <v>8.6740499105465165</v>
      </c>
      <c r="AL35">
        <v>97.059139425904945</v>
      </c>
      <c r="AM35">
        <v>0.42416855722044899</v>
      </c>
      <c r="AN35">
        <v>6.1007736705649442</v>
      </c>
    </row>
    <row r="36" spans="1:40" x14ac:dyDescent="0.45">
      <c r="A36" s="1" t="s">
        <v>465</v>
      </c>
      <c r="B36">
        <v>16.221617237581551</v>
      </c>
      <c r="C36">
        <v>2.1181520003802499</v>
      </c>
      <c r="D36">
        <v>0.60495765817473246</v>
      </c>
      <c r="E36">
        <v>9.8333617730384446E-2</v>
      </c>
      <c r="F36">
        <v>4.9276856262702866</v>
      </c>
      <c r="G36">
        <v>1.4107778238927751</v>
      </c>
      <c r="H36">
        <v>137.36826952327311</v>
      </c>
      <c r="I36">
        <v>25.754649969924479</v>
      </c>
      <c r="J36">
        <v>6.8518337596094403</v>
      </c>
      <c r="K36">
        <v>3.245047510735112</v>
      </c>
      <c r="L36">
        <v>15.11291079248028</v>
      </c>
      <c r="M36">
        <v>8.2555539192994694</v>
      </c>
      <c r="N36">
        <v>1.8517320113477369</v>
      </c>
      <c r="O36">
        <v>0.6431677664421972</v>
      </c>
      <c r="P36">
        <v>15.661343482886091</v>
      </c>
      <c r="Q36">
        <v>0.26467513806925769</v>
      </c>
      <c r="R36">
        <v>1.1091102658002261</v>
      </c>
      <c r="S36">
        <v>13.01597659778157</v>
      </c>
      <c r="T36">
        <v>1.746237019254417</v>
      </c>
      <c r="U36">
        <v>6.3343649564326769</v>
      </c>
      <c r="V36">
        <v>12.76665342417129</v>
      </c>
      <c r="W36">
        <v>29.621337392567071</v>
      </c>
      <c r="X36">
        <v>0.23868394255679959</v>
      </c>
      <c r="Y36">
        <v>0.45637424572042229</v>
      </c>
      <c r="Z36">
        <v>4.6642409937600684</v>
      </c>
      <c r="AA36">
        <v>5.2879922967266717</v>
      </c>
      <c r="AB36">
        <v>2.7364039106986282</v>
      </c>
      <c r="AC36">
        <v>6.0793486981218443</v>
      </c>
      <c r="AD36">
        <v>15.27017081170141</v>
      </c>
      <c r="AE36">
        <v>1.8718673240006141</v>
      </c>
      <c r="AF36">
        <v>11.77505026058436</v>
      </c>
      <c r="AG36">
        <v>55.33557482627868</v>
      </c>
      <c r="AH36">
        <v>33.461761880471073</v>
      </c>
      <c r="AI36">
        <v>9.0564710563705884</v>
      </c>
      <c r="AJ36">
        <v>70.158745985630475</v>
      </c>
      <c r="AK36">
        <v>32.383233032433409</v>
      </c>
      <c r="AL36">
        <v>1039.4880729988561</v>
      </c>
      <c r="AM36">
        <v>1.5188334673980419</v>
      </c>
      <c r="AN36">
        <v>43.400473586458418</v>
      </c>
    </row>
    <row r="37" spans="1:40" x14ac:dyDescent="0.45">
      <c r="A37" s="1" t="s">
        <v>466</v>
      </c>
      <c r="B37">
        <v>40.526932893747741</v>
      </c>
      <c r="C37">
        <v>5.9890456213170538</v>
      </c>
      <c r="D37">
        <v>2.6348638129791988</v>
      </c>
      <c r="E37">
        <v>0.1174820836390932</v>
      </c>
      <c r="F37">
        <v>8.475220739239699</v>
      </c>
      <c r="G37">
        <v>2.8561513779499248</v>
      </c>
      <c r="H37">
        <v>45.148202498123077</v>
      </c>
      <c r="I37">
        <v>6.5977082693156346</v>
      </c>
      <c r="J37">
        <v>4.5588820009860074</v>
      </c>
      <c r="K37">
        <v>1.503141101812197</v>
      </c>
      <c r="L37">
        <v>10.118184850333609</v>
      </c>
      <c r="M37">
        <v>24.897998341726851</v>
      </c>
      <c r="N37">
        <v>3.270540137649613</v>
      </c>
      <c r="O37">
        <v>2.5602275423517309</v>
      </c>
      <c r="P37">
        <v>182.50938439207789</v>
      </c>
      <c r="Q37">
        <v>0.72889661687323759</v>
      </c>
      <c r="R37">
        <v>1.227681254872093</v>
      </c>
      <c r="S37">
        <v>20.02899949180015</v>
      </c>
      <c r="T37">
        <v>1.8983422450516889</v>
      </c>
      <c r="U37">
        <v>20.062771368312259</v>
      </c>
      <c r="V37">
        <v>20.616042976776711</v>
      </c>
      <c r="W37">
        <v>27.39941401089429</v>
      </c>
      <c r="X37">
        <v>0.21411989505595319</v>
      </c>
      <c r="Y37">
        <v>2.6508738796899549</v>
      </c>
      <c r="Z37">
        <v>4.6932067570298006</v>
      </c>
      <c r="AA37">
        <v>27.839030868596719</v>
      </c>
      <c r="AB37">
        <v>9.4179435673735945</v>
      </c>
      <c r="AC37">
        <v>17.528566447148361</v>
      </c>
      <c r="AD37">
        <v>13.275372135231571</v>
      </c>
      <c r="AE37">
        <v>2.2254471528927731</v>
      </c>
      <c r="AF37">
        <v>10.069830100428961</v>
      </c>
      <c r="AG37">
        <v>53.990180420519337</v>
      </c>
      <c r="AH37">
        <v>36.678758579715478</v>
      </c>
      <c r="AI37">
        <v>7.8801058238964981</v>
      </c>
      <c r="AJ37">
        <v>63.990000041214508</v>
      </c>
      <c r="AK37">
        <v>26.185476413075559</v>
      </c>
      <c r="AL37">
        <v>346.7487990116565</v>
      </c>
      <c r="AM37">
        <v>3.7225286020264519</v>
      </c>
      <c r="AN37">
        <v>14.218446741953731</v>
      </c>
    </row>
    <row r="38" spans="1:40" x14ac:dyDescent="0.45">
      <c r="A38" s="1" t="s">
        <v>467</v>
      </c>
      <c r="B38">
        <v>60.211211073617221</v>
      </c>
      <c r="C38">
        <v>6.4391337218281448</v>
      </c>
      <c r="D38">
        <v>1.435869858148789</v>
      </c>
      <c r="E38">
        <v>0.34176427907751039</v>
      </c>
      <c r="F38">
        <v>17.809658186328001</v>
      </c>
      <c r="G38">
        <v>10.595471291011471</v>
      </c>
      <c r="H38">
        <v>96.994810642985101</v>
      </c>
      <c r="I38">
        <v>9.7655539934765248</v>
      </c>
      <c r="J38">
        <v>3.5230428032922561</v>
      </c>
      <c r="K38">
        <v>6.0161379244967241</v>
      </c>
      <c r="L38">
        <v>51.457794714160542</v>
      </c>
      <c r="M38">
        <v>71.632042223860026</v>
      </c>
      <c r="N38">
        <v>4.7937123462197704</v>
      </c>
      <c r="O38">
        <v>15.97831623320662</v>
      </c>
      <c r="P38">
        <v>15.819383533969701</v>
      </c>
      <c r="Q38">
        <v>7.775744709594183</v>
      </c>
      <c r="R38">
        <v>2.1095914389411221</v>
      </c>
      <c r="S38">
        <v>33.106852674303518</v>
      </c>
      <c r="T38">
        <v>3.4170587965576131</v>
      </c>
      <c r="U38">
        <v>109.3832499907795</v>
      </c>
      <c r="V38">
        <v>75.890091050087648</v>
      </c>
      <c r="W38">
        <v>105.5479888441802</v>
      </c>
      <c r="X38">
        <v>0.6244420157966788</v>
      </c>
      <c r="Y38">
        <v>6.1860160196629481</v>
      </c>
      <c r="Z38">
        <v>13.692282712884859</v>
      </c>
      <c r="AA38">
        <v>67.613425815351533</v>
      </c>
      <c r="AB38">
        <v>54.37224951445134</v>
      </c>
      <c r="AC38">
        <v>26.873451889928681</v>
      </c>
      <c r="AD38">
        <v>26.877694697594212</v>
      </c>
      <c r="AE38">
        <v>5.5213293519755604</v>
      </c>
      <c r="AF38">
        <v>11.40336478986363</v>
      </c>
      <c r="AG38">
        <v>132.28763207330809</v>
      </c>
      <c r="AH38">
        <v>81.223286889354952</v>
      </c>
      <c r="AI38">
        <v>13.062984738021861</v>
      </c>
      <c r="AJ38">
        <v>155.9985574658173</v>
      </c>
      <c r="AK38">
        <v>72.863182039536682</v>
      </c>
      <c r="AL38">
        <v>1125.852495716578</v>
      </c>
      <c r="AM38">
        <v>15.18088456750808</v>
      </c>
      <c r="AN38">
        <v>80.032675535662975</v>
      </c>
    </row>
    <row r="39" spans="1:40" x14ac:dyDescent="0.45">
      <c r="A39" s="1" t="s">
        <v>468</v>
      </c>
      <c r="B39">
        <v>15.383281858561491</v>
      </c>
      <c r="C39">
        <v>1.490462341559551</v>
      </c>
      <c r="D39">
        <v>0.41598660689201022</v>
      </c>
      <c r="E39">
        <v>9.4112247312259159E-2</v>
      </c>
      <c r="F39">
        <v>4.2863646611795696</v>
      </c>
      <c r="G39">
        <v>2.0829376664977581</v>
      </c>
      <c r="H39">
        <v>17.690858155779988</v>
      </c>
      <c r="I39">
        <v>2.084969159035801</v>
      </c>
      <c r="J39">
        <v>1.093493499622733</v>
      </c>
      <c r="K39">
        <v>1.0892352163375021</v>
      </c>
      <c r="L39">
        <v>13.54046209061117</v>
      </c>
      <c r="M39">
        <v>30.149746004877741</v>
      </c>
      <c r="N39">
        <v>1.2499829401340701</v>
      </c>
      <c r="O39">
        <v>4.510299835453857</v>
      </c>
      <c r="P39">
        <v>3.2052915866942961</v>
      </c>
      <c r="Q39">
        <v>1.2921511893042521</v>
      </c>
      <c r="R39">
        <v>0.58081287923411962</v>
      </c>
      <c r="S39">
        <v>12.89603485191364</v>
      </c>
      <c r="T39">
        <v>0.92250189975442198</v>
      </c>
      <c r="U39">
        <v>19.76424739546205</v>
      </c>
      <c r="V39">
        <v>13.98693053703326</v>
      </c>
      <c r="W39">
        <v>19.067128947801791</v>
      </c>
      <c r="X39">
        <v>0.1278848009842066</v>
      </c>
      <c r="Y39">
        <v>1.7521151694516759</v>
      </c>
      <c r="Z39">
        <v>3.002248429303088</v>
      </c>
      <c r="AA39">
        <v>19.05876841435515</v>
      </c>
      <c r="AB39">
        <v>9.2376358638095226</v>
      </c>
      <c r="AC39">
        <v>9.46295996572068</v>
      </c>
      <c r="AD39">
        <v>5.2226136336897779</v>
      </c>
      <c r="AE39">
        <v>1.4556536905164059</v>
      </c>
      <c r="AF39">
        <v>2.640604416930163</v>
      </c>
      <c r="AG39">
        <v>19.88668899224151</v>
      </c>
      <c r="AH39">
        <v>22.787457214164171</v>
      </c>
      <c r="AI39">
        <v>2.8207063417440872</v>
      </c>
      <c r="AJ39">
        <v>35.723906119989039</v>
      </c>
      <c r="AK39">
        <v>13.201487460480539</v>
      </c>
      <c r="AL39">
        <v>215.7071385579471</v>
      </c>
      <c r="AM39">
        <v>13.31529851112794</v>
      </c>
      <c r="AN39">
        <v>7.8168353284091916</v>
      </c>
    </row>
    <row r="40" spans="1:40" x14ac:dyDescent="0.45">
      <c r="A40" s="1" t="s">
        <v>469</v>
      </c>
      <c r="B40">
        <v>1.070296863702032</v>
      </c>
      <c r="C40">
        <v>7.9955251582083275E-2</v>
      </c>
      <c r="D40">
        <v>2.477484584368822E-2</v>
      </c>
      <c r="E40">
        <v>4.1297490776601138E-3</v>
      </c>
      <c r="F40">
        <v>0.27210363453946562</v>
      </c>
      <c r="G40">
        <v>0.20053227357889189</v>
      </c>
      <c r="H40">
        <v>1.010585334179761</v>
      </c>
      <c r="I40">
        <v>8.6728067874490264E-2</v>
      </c>
      <c r="J40">
        <v>5.9235173723948618E-2</v>
      </c>
      <c r="K40">
        <v>5.5934288126649051E-2</v>
      </c>
      <c r="L40">
        <v>0.643716056954585</v>
      </c>
      <c r="M40">
        <v>1.141158599408953</v>
      </c>
      <c r="N40">
        <v>6.4076399802442327E-2</v>
      </c>
      <c r="O40">
        <v>9.755101953047346E-2</v>
      </c>
      <c r="P40">
        <v>0.48426206032986308</v>
      </c>
      <c r="Q40">
        <v>0.27740611332774601</v>
      </c>
      <c r="R40">
        <v>3.4623453209132377E-2</v>
      </c>
      <c r="S40">
        <v>0.50700118616565115</v>
      </c>
      <c r="T40">
        <v>4.1285899489764848E-2</v>
      </c>
      <c r="U40">
        <v>0.62193477595759183</v>
      </c>
      <c r="V40">
        <v>0.55918999667744052</v>
      </c>
      <c r="W40">
        <v>1.325364371481087</v>
      </c>
      <c r="X40">
        <v>6.9638972488631021E-3</v>
      </c>
      <c r="Y40">
        <v>8.1204932785106584E-2</v>
      </c>
      <c r="Z40">
        <v>0.16305755210357889</v>
      </c>
      <c r="AA40">
        <v>0.85427598104666513</v>
      </c>
      <c r="AB40">
        <v>0.33791363750029879</v>
      </c>
      <c r="AC40">
        <v>0.48588740410760822</v>
      </c>
      <c r="AD40">
        <v>0.27902199082448798</v>
      </c>
      <c r="AE40">
        <v>0.1195521906739338</v>
      </c>
      <c r="AF40">
        <v>0.14208526852401421</v>
      </c>
      <c r="AG40">
        <v>1.410526028820783</v>
      </c>
      <c r="AH40">
        <v>1.243047304909253</v>
      </c>
      <c r="AI40">
        <v>0.18420950800616059</v>
      </c>
      <c r="AJ40">
        <v>4.9590829339491957</v>
      </c>
      <c r="AK40">
        <v>1.796132395574453</v>
      </c>
      <c r="AL40">
        <v>12.76723732721458</v>
      </c>
      <c r="AM40">
        <v>0.1235971412073774</v>
      </c>
      <c r="AN40">
        <v>0.30115950033016231</v>
      </c>
    </row>
    <row r="41" spans="1:40" x14ac:dyDescent="0.45">
      <c r="A41" s="1" t="s">
        <v>470</v>
      </c>
      <c r="B41">
        <v>14.33548755370105</v>
      </c>
      <c r="C41">
        <v>1.358456025435653</v>
      </c>
      <c r="D41">
        <v>0.32167832120208661</v>
      </c>
      <c r="E41">
        <v>5.2485351568155793E-2</v>
      </c>
      <c r="F41">
        <v>3.4791895802734669</v>
      </c>
      <c r="G41">
        <v>2.5617387463285488</v>
      </c>
      <c r="H41">
        <v>18.39187297246723</v>
      </c>
      <c r="I41">
        <v>2.3302404547154389</v>
      </c>
      <c r="J41">
        <v>0.79796115373889986</v>
      </c>
      <c r="K41">
        <v>0.92302248442318702</v>
      </c>
      <c r="L41">
        <v>8.027342668402957</v>
      </c>
      <c r="M41">
        <v>15.60998001089331</v>
      </c>
      <c r="N41">
        <v>0.86206596725077422</v>
      </c>
      <c r="O41">
        <v>1.253443314287876</v>
      </c>
      <c r="P41">
        <v>6.2641512240231059</v>
      </c>
      <c r="Q41">
        <v>3.5541016172439792</v>
      </c>
      <c r="R41">
        <v>0.50267862246512784</v>
      </c>
      <c r="S41">
        <v>6.3929215877911219</v>
      </c>
      <c r="T41">
        <v>0.58895769530044484</v>
      </c>
      <c r="U41">
        <v>9.4736484514417612</v>
      </c>
      <c r="V41">
        <v>8.1574419369410194</v>
      </c>
      <c r="W41">
        <v>14.99171859090332</v>
      </c>
      <c r="X41">
        <v>8.3443120980539492E-2</v>
      </c>
      <c r="Y41">
        <v>1.040923501963229</v>
      </c>
      <c r="Z41">
        <v>1.7438151655263521</v>
      </c>
      <c r="AA41">
        <v>10.976292086733951</v>
      </c>
      <c r="AB41">
        <v>5.2515259389182152</v>
      </c>
      <c r="AC41">
        <v>6.2281371820588278</v>
      </c>
      <c r="AD41">
        <v>3.5506420411384139</v>
      </c>
      <c r="AE41">
        <v>1.577807213508102</v>
      </c>
      <c r="AF41">
        <v>2.257421069184026</v>
      </c>
      <c r="AG41">
        <v>15.53389007089371</v>
      </c>
      <c r="AH41">
        <v>16.637154863034301</v>
      </c>
      <c r="AI41">
        <v>2.1622542897969801</v>
      </c>
      <c r="AJ41">
        <v>32.020745366431107</v>
      </c>
      <c r="AK41">
        <v>15.360862653087221</v>
      </c>
      <c r="AL41">
        <v>249.50082966167199</v>
      </c>
      <c r="AM41">
        <v>1.5749018507595649</v>
      </c>
      <c r="AN41">
        <v>7.7263076508039177</v>
      </c>
    </row>
    <row r="42" spans="1:40" x14ac:dyDescent="0.45">
      <c r="A42" s="1" t="s">
        <v>471</v>
      </c>
      <c r="B42">
        <v>2.3561004722170829</v>
      </c>
      <c r="C42">
        <v>0.26336708238201129</v>
      </c>
      <c r="D42">
        <v>7.0928381876111737E-2</v>
      </c>
      <c r="E42">
        <v>1.8262776276314448E-2</v>
      </c>
      <c r="F42">
        <v>0.58281874170092085</v>
      </c>
      <c r="G42">
        <v>0.21276251201840321</v>
      </c>
      <c r="H42">
        <v>4.111668004782147</v>
      </c>
      <c r="I42">
        <v>0.36166039492584251</v>
      </c>
      <c r="J42">
        <v>0.30555226790779599</v>
      </c>
      <c r="K42">
        <v>0.29156481365357723</v>
      </c>
      <c r="L42">
        <v>3.2332999275713101</v>
      </c>
      <c r="M42">
        <v>1.4540184345924161</v>
      </c>
      <c r="N42">
        <v>0.20246968204567231</v>
      </c>
      <c r="O42">
        <v>0.3684862334925928</v>
      </c>
      <c r="P42">
        <v>0.14606693663934561</v>
      </c>
      <c r="Q42">
        <v>4.274161863981716E-2</v>
      </c>
      <c r="R42">
        <v>0.15063830921693999</v>
      </c>
      <c r="S42">
        <v>9.8195120907248281</v>
      </c>
      <c r="T42">
        <v>0.92841510639649938</v>
      </c>
      <c r="U42">
        <v>1.9902685004183189</v>
      </c>
      <c r="V42">
        <v>2.2032484022113068</v>
      </c>
      <c r="W42">
        <v>5.1952102475959334</v>
      </c>
      <c r="X42">
        <v>3.076479326808625E-2</v>
      </c>
      <c r="Y42">
        <v>6.0052063916308818</v>
      </c>
      <c r="Z42">
        <v>0.80440446147104983</v>
      </c>
      <c r="AA42">
        <v>60.412740446954558</v>
      </c>
      <c r="AB42">
        <v>1.4652636337639919</v>
      </c>
      <c r="AC42">
        <v>1.033710783258931</v>
      </c>
      <c r="AD42">
        <v>2.414191057525807</v>
      </c>
      <c r="AE42">
        <v>0.30898931565233051</v>
      </c>
      <c r="AF42">
        <v>1.661967290862234</v>
      </c>
      <c r="AG42">
        <v>5.1271452572454521</v>
      </c>
      <c r="AH42">
        <v>8.5676966400561234</v>
      </c>
      <c r="AI42">
        <v>1.900090450977304</v>
      </c>
      <c r="AJ42">
        <v>23.58869846621203</v>
      </c>
      <c r="AK42">
        <v>7.113039542096768</v>
      </c>
      <c r="AL42">
        <v>90.852244473219031</v>
      </c>
      <c r="AM42">
        <v>1.169168608059751</v>
      </c>
      <c r="AN42">
        <v>0.93361884540098328</v>
      </c>
    </row>
    <row r="43" spans="1:40" x14ac:dyDescent="0.45">
      <c r="A43" s="1" t="s">
        <v>472</v>
      </c>
      <c r="B43">
        <v>1.314618883651949</v>
      </c>
      <c r="C43">
        <v>0.1427768594019416</v>
      </c>
      <c r="D43">
        <v>3.6998200613822689E-2</v>
      </c>
      <c r="E43">
        <v>8.7717964435239399E-3</v>
      </c>
      <c r="F43">
        <v>0.22228334440141639</v>
      </c>
      <c r="G43">
        <v>0.13592849996860321</v>
      </c>
      <c r="H43">
        <v>3.9432994311597489</v>
      </c>
      <c r="I43">
        <v>0.67388748815662181</v>
      </c>
      <c r="J43">
        <v>4.5985744532140847E-2</v>
      </c>
      <c r="K43">
        <v>0.16475754376452159</v>
      </c>
      <c r="L43">
        <v>3.512467783093947</v>
      </c>
      <c r="M43">
        <v>0.63167032671664658</v>
      </c>
      <c r="N43">
        <v>7.1684923863528371E-2</v>
      </c>
      <c r="O43">
        <v>2.6559262279470208</v>
      </c>
      <c r="P43">
        <v>0.15404250767807581</v>
      </c>
      <c r="Q43">
        <v>3.8834292955155433E-2</v>
      </c>
      <c r="R43">
        <v>4.6232668005525883E-2</v>
      </c>
      <c r="S43">
        <v>0.55144367055705501</v>
      </c>
      <c r="T43">
        <v>9.7714565830709324E-2</v>
      </c>
      <c r="U43">
        <v>1.9174121724138791</v>
      </c>
      <c r="V43">
        <v>1.584011758247994</v>
      </c>
      <c r="W43">
        <v>3.401803962864181</v>
      </c>
      <c r="X43">
        <v>2.4727252646468242E-2</v>
      </c>
      <c r="Y43">
        <v>0.1481357301953502</v>
      </c>
      <c r="Z43">
        <v>0.65695537483671096</v>
      </c>
      <c r="AA43">
        <v>2.2188508133910849</v>
      </c>
      <c r="AB43">
        <v>0.82296616062556516</v>
      </c>
      <c r="AC43">
        <v>0.63347462237044794</v>
      </c>
      <c r="AD43">
        <v>1.1249327948652961</v>
      </c>
      <c r="AE43">
        <v>8.5811055064291569E-2</v>
      </c>
      <c r="AF43">
        <v>0.43027867681175769</v>
      </c>
      <c r="AG43">
        <v>4.9129972931479804</v>
      </c>
      <c r="AH43">
        <v>2.7108694823823898</v>
      </c>
      <c r="AI43">
        <v>0.45504298726189257</v>
      </c>
      <c r="AJ43">
        <v>4.4964884316240221</v>
      </c>
      <c r="AK43">
        <v>1.953482083158379</v>
      </c>
      <c r="AL43">
        <v>36.85586732961908</v>
      </c>
      <c r="AM43">
        <v>0.33253742548130821</v>
      </c>
      <c r="AN43">
        <v>1.2880419215721799</v>
      </c>
    </row>
    <row r="44" spans="1:40" x14ac:dyDescent="0.45">
      <c r="A44" s="1" t="s">
        <v>473</v>
      </c>
      <c r="B44">
        <v>3.2568052872475568</v>
      </c>
      <c r="C44">
        <v>0.56977820141918667</v>
      </c>
      <c r="D44">
        <v>0.1009592490451347</v>
      </c>
      <c r="E44">
        <v>3.1487891134926463E-2</v>
      </c>
      <c r="F44">
        <v>0.78987079825188233</v>
      </c>
      <c r="G44">
        <v>0.39582277154413609</v>
      </c>
      <c r="H44">
        <v>6.673253756182576</v>
      </c>
      <c r="I44">
        <v>0.62404278932252244</v>
      </c>
      <c r="J44">
        <v>0.1036353888238595</v>
      </c>
      <c r="K44">
        <v>0.86146200647268345</v>
      </c>
      <c r="L44">
        <v>6.0393354968463582</v>
      </c>
      <c r="M44">
        <v>1.703555334467008</v>
      </c>
      <c r="N44">
        <v>0.25890789784727702</v>
      </c>
      <c r="O44">
        <v>0.2559633257847222</v>
      </c>
      <c r="P44">
        <v>0.29589667786242069</v>
      </c>
      <c r="Q44">
        <v>0.23830408172059819</v>
      </c>
      <c r="R44">
        <v>0.1198594546540467</v>
      </c>
      <c r="S44">
        <v>1.176635088394687</v>
      </c>
      <c r="T44">
        <v>0.19773480817081421</v>
      </c>
      <c r="U44">
        <v>3.7019968182484342</v>
      </c>
      <c r="V44">
        <v>4.3201266431448273</v>
      </c>
      <c r="W44">
        <v>8.9420435775405167</v>
      </c>
      <c r="X44">
        <v>4.8268833921166612E-2</v>
      </c>
      <c r="Y44">
        <v>0.16864562510549119</v>
      </c>
      <c r="Z44">
        <v>1.255978955214762</v>
      </c>
      <c r="AA44">
        <v>1.893036750099903</v>
      </c>
      <c r="AB44">
        <v>1.544334066739705</v>
      </c>
      <c r="AC44">
        <v>0.95822306427862969</v>
      </c>
      <c r="AD44">
        <v>1.9686144771119369</v>
      </c>
      <c r="AE44">
        <v>0.19327635061440579</v>
      </c>
      <c r="AF44">
        <v>0.73785829686701643</v>
      </c>
      <c r="AG44">
        <v>9.6108664070745018</v>
      </c>
      <c r="AH44">
        <v>4.0313438038431126</v>
      </c>
      <c r="AI44">
        <v>0.94477150165593782</v>
      </c>
      <c r="AJ44">
        <v>6.9267535235308788</v>
      </c>
      <c r="AK44">
        <v>3.6586024744106451</v>
      </c>
      <c r="AL44">
        <v>105.12786565229671</v>
      </c>
      <c r="AM44">
        <v>0.62843387073764934</v>
      </c>
      <c r="AN44">
        <v>2.1772906714673859</v>
      </c>
    </row>
    <row r="45" spans="1:40" x14ac:dyDescent="0.45">
      <c r="A45" s="1" t="s">
        <v>474</v>
      </c>
      <c r="B45">
        <v>1.186248549409963</v>
      </c>
      <c r="C45">
        <v>0.12064696183845219</v>
      </c>
      <c r="D45">
        <v>3.3157119424881927E-2</v>
      </c>
      <c r="E45">
        <v>7.43739592855093E-3</v>
      </c>
      <c r="F45">
        <v>0.18980771628071061</v>
      </c>
      <c r="G45">
        <v>9.8306163880216416E-2</v>
      </c>
      <c r="H45">
        <v>3.4164502418954892</v>
      </c>
      <c r="I45">
        <v>0.31770947155084939</v>
      </c>
      <c r="J45">
        <v>4.3817454997703342E-2</v>
      </c>
      <c r="K45">
        <v>0.1993797314322098</v>
      </c>
      <c r="L45">
        <v>0.74182891181009802</v>
      </c>
      <c r="M45">
        <v>0.80951684150110104</v>
      </c>
      <c r="N45">
        <v>6.8788971685341357E-2</v>
      </c>
      <c r="O45">
        <v>6.4407272759225129E-2</v>
      </c>
      <c r="P45">
        <v>7.9124299306751661E-2</v>
      </c>
      <c r="Q45">
        <v>2.284382292384576E-2</v>
      </c>
      <c r="R45">
        <v>5.3197716505016639E-2</v>
      </c>
      <c r="S45">
        <v>0.44851581326587681</v>
      </c>
      <c r="T45">
        <v>0.12207721580895051</v>
      </c>
      <c r="U45">
        <v>35.388167212663141</v>
      </c>
      <c r="V45">
        <v>16.523833516958359</v>
      </c>
      <c r="W45">
        <v>5.6677475913280588</v>
      </c>
      <c r="X45">
        <v>5.8421536297152549E-2</v>
      </c>
      <c r="Y45">
        <v>3.3226049449836537E-2</v>
      </c>
      <c r="Z45">
        <v>1.0577735038767291</v>
      </c>
      <c r="AA45">
        <v>0.45822092581149593</v>
      </c>
      <c r="AB45">
        <v>8.8659983189164802</v>
      </c>
      <c r="AC45">
        <v>0.30900729384368603</v>
      </c>
      <c r="AD45">
        <v>1.3657597724724231</v>
      </c>
      <c r="AE45">
        <v>0.1019443833176156</v>
      </c>
      <c r="AF45">
        <v>0.69512619263579201</v>
      </c>
      <c r="AG45">
        <v>3.626999161284878</v>
      </c>
      <c r="AH45">
        <v>2.5996354501698411</v>
      </c>
      <c r="AI45">
        <v>0.81609001314187313</v>
      </c>
      <c r="AJ45">
        <v>4.9443227567472396</v>
      </c>
      <c r="AK45">
        <v>2.459990729383418</v>
      </c>
      <c r="AL45">
        <v>35.84917723379737</v>
      </c>
      <c r="AM45">
        <v>0.1284546256324095</v>
      </c>
      <c r="AN45">
        <v>8.938344221108002</v>
      </c>
    </row>
    <row r="46" spans="1:40" x14ac:dyDescent="0.45">
      <c r="A46" s="1" t="s">
        <v>475</v>
      </c>
      <c r="B46">
        <v>0.11352596865620709</v>
      </c>
      <c r="C46">
        <v>1.277439343211712E-2</v>
      </c>
      <c r="D46">
        <v>2.168106430831799E-3</v>
      </c>
      <c r="E46">
        <v>7.8461672731881501E-4</v>
      </c>
      <c r="F46">
        <v>3.1857179481455687E-2</v>
      </c>
      <c r="G46">
        <v>1.046392497383576E-2</v>
      </c>
      <c r="H46">
        <v>0.85982123828437007</v>
      </c>
      <c r="I46">
        <v>2.3514318438814241E-2</v>
      </c>
      <c r="J46">
        <v>7.3743502093843319E-3</v>
      </c>
      <c r="K46">
        <v>9.1104945548760915E-3</v>
      </c>
      <c r="L46">
        <v>0.18770135189402579</v>
      </c>
      <c r="M46">
        <v>8.1717257711402216E-2</v>
      </c>
      <c r="N46">
        <v>7.8352445124186005E-3</v>
      </c>
      <c r="O46">
        <v>8.0563413960346875E-3</v>
      </c>
      <c r="P46">
        <v>7.094652235670431E-3</v>
      </c>
      <c r="Q46">
        <v>2.1951544974068522E-3</v>
      </c>
      <c r="R46">
        <v>3.97677901280783E-3</v>
      </c>
      <c r="S46">
        <v>0.1216055068351488</v>
      </c>
      <c r="T46">
        <v>1.200984708753222E-2</v>
      </c>
      <c r="U46">
        <v>0.14503321394795701</v>
      </c>
      <c r="V46">
        <v>0.1454383597520254</v>
      </c>
      <c r="W46">
        <v>3.428896246636381</v>
      </c>
      <c r="X46">
        <v>2.109274069708907E-3</v>
      </c>
      <c r="Y46">
        <v>7.3332712671811103E-3</v>
      </c>
      <c r="Z46">
        <v>2.8128184081378311E-2</v>
      </c>
      <c r="AA46">
        <v>7.9619675123168268E-2</v>
      </c>
      <c r="AB46">
        <v>3.729690588494067</v>
      </c>
      <c r="AC46">
        <v>3.079698467742201E-2</v>
      </c>
      <c r="AD46">
        <v>6.3811892241308468E-2</v>
      </c>
      <c r="AE46">
        <v>9.2875687732884918E-3</v>
      </c>
      <c r="AF46">
        <v>2.5049398994960451E-2</v>
      </c>
      <c r="AG46">
        <v>0.43062959782253668</v>
      </c>
      <c r="AH46">
        <v>0.21358088874098691</v>
      </c>
      <c r="AI46">
        <v>4.6399280188378217E-2</v>
      </c>
      <c r="AJ46">
        <v>3.2635720563697328</v>
      </c>
      <c r="AK46">
        <v>1.1068847091322589</v>
      </c>
      <c r="AL46">
        <v>15.557240585816061</v>
      </c>
      <c r="AM46">
        <v>6.6503835342989212E-3</v>
      </c>
      <c r="AN46">
        <v>0.88851092269778853</v>
      </c>
    </row>
    <row r="47" spans="1:40" x14ac:dyDescent="0.45">
      <c r="A47" s="1" t="s">
        <v>476</v>
      </c>
      <c r="B47">
        <v>0.45190207602155158</v>
      </c>
      <c r="C47">
        <v>5.6159778766609797E-2</v>
      </c>
      <c r="D47">
        <v>1.040576934357936E-2</v>
      </c>
      <c r="E47">
        <v>3.7789759373563882E-3</v>
      </c>
      <c r="F47">
        <v>0.16393577060943601</v>
      </c>
      <c r="G47">
        <v>5.8773302465658782E-2</v>
      </c>
      <c r="H47">
        <v>2.1609762669167938</v>
      </c>
      <c r="I47">
        <v>7.9941427417201089E-2</v>
      </c>
      <c r="J47">
        <v>2.7855151125588021E-2</v>
      </c>
      <c r="K47">
        <v>3.0476213730834981E-2</v>
      </c>
      <c r="L47">
        <v>0.24898488169409499</v>
      </c>
      <c r="M47">
        <v>0.41456494865781751</v>
      </c>
      <c r="N47">
        <v>3.7989267506003677E-2</v>
      </c>
      <c r="O47">
        <v>4.487197796237543E-2</v>
      </c>
      <c r="P47">
        <v>3.9299375080727728E-2</v>
      </c>
      <c r="Q47">
        <v>1.173509493046351E-2</v>
      </c>
      <c r="R47">
        <v>1.9198637116500161E-2</v>
      </c>
      <c r="S47">
        <v>0.62708117894516602</v>
      </c>
      <c r="T47">
        <v>5.9915294904339729E-2</v>
      </c>
      <c r="U47">
        <v>0.7485290264311949</v>
      </c>
      <c r="V47">
        <v>0.56849515676532703</v>
      </c>
      <c r="W47">
        <v>6.8822730157614549</v>
      </c>
      <c r="X47">
        <v>7.2826520658363951E-3</v>
      </c>
      <c r="Y47">
        <v>4.1187278097468819E-2</v>
      </c>
      <c r="Z47">
        <v>0.13354170347844541</v>
      </c>
      <c r="AA47">
        <v>0.4418334375515518</v>
      </c>
      <c r="AB47">
        <v>12.141953981252311</v>
      </c>
      <c r="AC47">
        <v>0.1631099557935988</v>
      </c>
      <c r="AD47">
        <v>0.27803833095985558</v>
      </c>
      <c r="AE47">
        <v>3.5214502557165649E-2</v>
      </c>
      <c r="AF47">
        <v>9.7934347711778308E-2</v>
      </c>
      <c r="AG47">
        <v>0.95938371216593255</v>
      </c>
      <c r="AH47">
        <v>0.97099224553787111</v>
      </c>
      <c r="AI47">
        <v>0.2185403215710352</v>
      </c>
      <c r="AJ47">
        <v>15.002905639805149</v>
      </c>
      <c r="AK47">
        <v>5.0096969275832146</v>
      </c>
      <c r="AL47">
        <v>53.843604630184387</v>
      </c>
      <c r="AM47">
        <v>3.4973090895765828E-2</v>
      </c>
      <c r="AN47">
        <v>0.20383543575927809</v>
      </c>
    </row>
    <row r="48" spans="1:40" x14ac:dyDescent="0.45">
      <c r="A48" s="1" t="s">
        <v>477</v>
      </c>
      <c r="B48">
        <v>0.13964230332835181</v>
      </c>
      <c r="C48">
        <v>1.7248833072727569E-2</v>
      </c>
      <c r="D48">
        <v>3.9144858284980016E-3</v>
      </c>
      <c r="E48">
        <v>9.3677839710540128E-4</v>
      </c>
      <c r="F48">
        <v>3.5017044471394483E-2</v>
      </c>
      <c r="G48">
        <v>1.217556396372514E-2</v>
      </c>
      <c r="H48">
        <v>0.56228049075468933</v>
      </c>
      <c r="I48">
        <v>2.250194296359035E-2</v>
      </c>
      <c r="J48">
        <v>5.609811693235379E-3</v>
      </c>
      <c r="K48">
        <v>1.8289201045059249E-2</v>
      </c>
      <c r="L48">
        <v>0.25870001679342242</v>
      </c>
      <c r="M48">
        <v>8.6748543835588623E-2</v>
      </c>
      <c r="N48">
        <v>7.6551330527358024E-3</v>
      </c>
      <c r="O48">
        <v>8.4048898843532161E-3</v>
      </c>
      <c r="P48">
        <v>9.2035066015792085E-3</v>
      </c>
      <c r="Q48">
        <v>2.1622134462383389E-3</v>
      </c>
      <c r="R48">
        <v>5.2959160259039954E-3</v>
      </c>
      <c r="S48">
        <v>0.59809044901885755</v>
      </c>
      <c r="T48">
        <v>2.9026212963474581E-2</v>
      </c>
      <c r="U48">
        <v>1.305383188858934</v>
      </c>
      <c r="V48">
        <v>0.15267156692373801</v>
      </c>
      <c r="W48">
        <v>1.793116287420492</v>
      </c>
      <c r="X48">
        <v>2.6619909935920471E-3</v>
      </c>
      <c r="Y48">
        <v>8.1250768192001905E-3</v>
      </c>
      <c r="Z48">
        <v>6.560993331571692E-2</v>
      </c>
      <c r="AA48">
        <v>8.97974475254643E-2</v>
      </c>
      <c r="AB48">
        <v>3.5937171417885971</v>
      </c>
      <c r="AC48">
        <v>3.6992309906305233E-2</v>
      </c>
      <c r="AD48">
        <v>0.1043476649744039</v>
      </c>
      <c r="AE48">
        <v>8.8683723085410896E-3</v>
      </c>
      <c r="AF48">
        <v>3.3692824373177832E-2</v>
      </c>
      <c r="AG48">
        <v>0.31137698889902649</v>
      </c>
      <c r="AH48">
        <v>0.26139473535764468</v>
      </c>
      <c r="AI48">
        <v>5.89805674151265E-2</v>
      </c>
      <c r="AJ48">
        <v>2.8436041319941499</v>
      </c>
      <c r="AK48">
        <v>0.92207559284582463</v>
      </c>
      <c r="AL48">
        <v>9.12403167737817</v>
      </c>
      <c r="AM48">
        <v>6.4633775919226066E-3</v>
      </c>
      <c r="AN48">
        <v>0.25189877745650052</v>
      </c>
    </row>
    <row r="49" spans="1:40" x14ac:dyDescent="0.45">
      <c r="A49" s="1" t="s">
        <v>478</v>
      </c>
      <c r="B49">
        <v>0.53541766225805343</v>
      </c>
      <c r="C49">
        <v>5.9547773300569068E-2</v>
      </c>
      <c r="D49">
        <v>1.4965901740340791E-2</v>
      </c>
      <c r="E49">
        <v>4.1026225560895184E-3</v>
      </c>
      <c r="F49">
        <v>0.85344225449572686</v>
      </c>
      <c r="G49">
        <v>0.13701796876929709</v>
      </c>
      <c r="H49">
        <v>1.352004695521936</v>
      </c>
      <c r="I49">
        <v>0.1068222806301969</v>
      </c>
      <c r="J49">
        <v>0.15013310407163069</v>
      </c>
      <c r="K49">
        <v>2.8949585048568489E-2</v>
      </c>
      <c r="L49">
        <v>0.2295130597096606</v>
      </c>
      <c r="M49">
        <v>63.340829478464457</v>
      </c>
      <c r="N49">
        <v>0.14965582097101179</v>
      </c>
      <c r="O49">
        <v>5.8832822873635192E-2</v>
      </c>
      <c r="P49">
        <v>0.1207657142919169</v>
      </c>
      <c r="Q49">
        <v>2.3042950815248809E-2</v>
      </c>
      <c r="R49">
        <v>9.1456586595529646E-2</v>
      </c>
      <c r="S49">
        <v>3.759473063944156</v>
      </c>
      <c r="T49">
        <v>0.1107354830983918</v>
      </c>
      <c r="U49">
        <v>0.57196445162625464</v>
      </c>
      <c r="V49">
        <v>0.54908050622565752</v>
      </c>
      <c r="W49">
        <v>1.038085911411962</v>
      </c>
      <c r="X49">
        <v>5.2120761128530476E-3</v>
      </c>
      <c r="Y49">
        <v>3.7493281726105061E-2</v>
      </c>
      <c r="Z49">
        <v>0.1008958691553738</v>
      </c>
      <c r="AA49">
        <v>0.40820075949759688</v>
      </c>
      <c r="AB49">
        <v>0.47876085334769891</v>
      </c>
      <c r="AC49">
        <v>7.107762411771299</v>
      </c>
      <c r="AD49">
        <v>0.33932370033585652</v>
      </c>
      <c r="AE49">
        <v>0.43925311734200251</v>
      </c>
      <c r="AF49">
        <v>0.6613686919125209</v>
      </c>
      <c r="AG49">
        <v>2.5750576805176979</v>
      </c>
      <c r="AH49">
        <v>11.113516321535171</v>
      </c>
      <c r="AI49">
        <v>0.44890172032474318</v>
      </c>
      <c r="AJ49">
        <v>4.0012598078088244</v>
      </c>
      <c r="AK49">
        <v>1.677269741117867</v>
      </c>
      <c r="AL49">
        <v>27.453549470694739</v>
      </c>
      <c r="AM49">
        <v>0.17816632412596489</v>
      </c>
      <c r="AN49">
        <v>0.3573890694872337</v>
      </c>
    </row>
    <row r="50" spans="1:40" x14ac:dyDescent="0.45">
      <c r="A50" s="1" t="s">
        <v>479</v>
      </c>
      <c r="B50">
        <v>5.778770616705784</v>
      </c>
      <c r="C50">
        <v>0.62779763121009502</v>
      </c>
      <c r="D50">
        <v>0.18097248581102859</v>
      </c>
      <c r="E50">
        <v>4.4992253427395691E-2</v>
      </c>
      <c r="F50">
        <v>7.7253124857834132</v>
      </c>
      <c r="G50">
        <v>1.078281671120239</v>
      </c>
      <c r="H50">
        <v>4.6454021070946911</v>
      </c>
      <c r="I50">
        <v>0.57430148867287356</v>
      </c>
      <c r="J50">
        <v>1.204269604866085</v>
      </c>
      <c r="K50">
        <v>0.26458961997357661</v>
      </c>
      <c r="L50">
        <v>2.0563764191713299</v>
      </c>
      <c r="M50">
        <v>322.98237808398312</v>
      </c>
      <c r="N50">
        <v>1.2849309394343891</v>
      </c>
      <c r="O50">
        <v>0.52408886116787612</v>
      </c>
      <c r="P50">
        <v>1.099853690125796</v>
      </c>
      <c r="Q50">
        <v>0.24838240967955419</v>
      </c>
      <c r="R50">
        <v>0.86108632592928125</v>
      </c>
      <c r="S50">
        <v>35.968643062477938</v>
      </c>
      <c r="T50">
        <v>0.75632014368699718</v>
      </c>
      <c r="U50">
        <v>4.8026754019627953</v>
      </c>
      <c r="V50">
        <v>3.8547784079506209</v>
      </c>
      <c r="W50">
        <v>7.5575395000460013</v>
      </c>
      <c r="X50">
        <v>4.4294407423520407E-2</v>
      </c>
      <c r="Y50">
        <v>0.36887734320824089</v>
      </c>
      <c r="Z50">
        <v>0.92205678481839715</v>
      </c>
      <c r="AA50">
        <v>4.0406331532795976</v>
      </c>
      <c r="AB50">
        <v>4.6025473400732597</v>
      </c>
      <c r="AC50">
        <v>66.914419726921508</v>
      </c>
      <c r="AD50">
        <v>2.1857889816291252</v>
      </c>
      <c r="AE50">
        <v>3.9285235475926208</v>
      </c>
      <c r="AF50">
        <v>2.3040396664278848</v>
      </c>
      <c r="AG50">
        <v>7.1760625766505042</v>
      </c>
      <c r="AH50">
        <v>95.684997493061971</v>
      </c>
      <c r="AI50">
        <v>1.946157765358199</v>
      </c>
      <c r="AJ50">
        <v>18.184883694525521</v>
      </c>
      <c r="AK50">
        <v>6.0611823711540298</v>
      </c>
      <c r="AL50">
        <v>76.47854855257917</v>
      </c>
      <c r="AM50">
        <v>1.7149948667067809</v>
      </c>
      <c r="AN50">
        <v>2.3736694757437071</v>
      </c>
    </row>
    <row r="51" spans="1:40" x14ac:dyDescent="0.45">
      <c r="A51" s="1" t="s">
        <v>480</v>
      </c>
      <c r="B51">
        <v>3.1742121300264749E-2</v>
      </c>
      <c r="C51">
        <v>3.83292507420167E-3</v>
      </c>
      <c r="D51">
        <v>6.3376908994825583E-4</v>
      </c>
      <c r="E51">
        <v>2.2589429484462899E-4</v>
      </c>
      <c r="F51">
        <v>9.8545615365894686E-3</v>
      </c>
      <c r="G51">
        <v>3.5167166289298939E-3</v>
      </c>
      <c r="H51">
        <v>0.1100721657066555</v>
      </c>
      <c r="I51">
        <v>4.7450839751107862E-3</v>
      </c>
      <c r="J51">
        <v>1.6620798404937841E-3</v>
      </c>
      <c r="K51">
        <v>2.3776754793507211E-3</v>
      </c>
      <c r="L51">
        <v>2.838609126306995E-2</v>
      </c>
      <c r="M51">
        <v>2.4132877815102319E-2</v>
      </c>
      <c r="N51">
        <v>2.311774985186317E-3</v>
      </c>
      <c r="O51">
        <v>2.677505950673933E-3</v>
      </c>
      <c r="P51">
        <v>2.2526044282815279E-3</v>
      </c>
      <c r="Q51">
        <v>8.3533555518757493E-4</v>
      </c>
      <c r="R51">
        <v>1.160463332071066E-3</v>
      </c>
      <c r="S51">
        <v>3.6334809445444052E-2</v>
      </c>
      <c r="T51">
        <v>3.491433797702313E-3</v>
      </c>
      <c r="U51">
        <v>4.3598569371987743E-2</v>
      </c>
      <c r="V51">
        <v>3.3485530148193249E-2</v>
      </c>
      <c r="W51">
        <v>0.47558927447227872</v>
      </c>
      <c r="X51">
        <v>4.6116247655703612E-4</v>
      </c>
      <c r="Y51">
        <v>2.466308835418277E-3</v>
      </c>
      <c r="Z51">
        <v>8.1082555756453959E-3</v>
      </c>
      <c r="AA51">
        <v>2.6397336541673842E-2</v>
      </c>
      <c r="AB51">
        <v>0.73958988624291988</v>
      </c>
      <c r="AC51">
        <v>9.92498053245113E-3</v>
      </c>
      <c r="AD51">
        <v>1.4090395620618489E-2</v>
      </c>
      <c r="AE51">
        <v>2.0822714246190601E-3</v>
      </c>
      <c r="AF51">
        <v>5.6505400150522987E-3</v>
      </c>
      <c r="AG51">
        <v>4.7117341574002297E-2</v>
      </c>
      <c r="AH51">
        <v>5.6326939455666733E-2</v>
      </c>
      <c r="AI51">
        <v>8.3510756191451999E-3</v>
      </c>
      <c r="AJ51">
        <v>0.84223471527827842</v>
      </c>
      <c r="AK51">
        <v>0.28151332754732888</v>
      </c>
      <c r="AL51">
        <v>2.9969936628000071</v>
      </c>
      <c r="AM51">
        <v>2.1305252543567339E-3</v>
      </c>
      <c r="AN51">
        <v>4.1684714293632359E-2</v>
      </c>
    </row>
    <row r="52" spans="1:40" x14ac:dyDescent="0.45">
      <c r="A52" s="1" t="s">
        <v>481</v>
      </c>
      <c r="B52">
        <v>0.1540404660634056</v>
      </c>
      <c r="C52">
        <v>1.8700637687452479E-2</v>
      </c>
      <c r="D52">
        <v>3.530080486222885E-3</v>
      </c>
      <c r="E52">
        <v>1.301237460805179E-3</v>
      </c>
      <c r="F52">
        <v>5.8892515625612783E-2</v>
      </c>
      <c r="G52">
        <v>2.1152097804570121E-2</v>
      </c>
      <c r="H52">
        <v>0.61989936710759741</v>
      </c>
      <c r="I52">
        <v>2.3872586648777901E-2</v>
      </c>
      <c r="J52">
        <v>9.8282709152899828E-3</v>
      </c>
      <c r="K52">
        <v>9.4875021222733825E-3</v>
      </c>
      <c r="L52">
        <v>8.0504756275137396E-2</v>
      </c>
      <c r="M52">
        <v>0.14328272964430211</v>
      </c>
      <c r="N52">
        <v>1.347991389555277E-2</v>
      </c>
      <c r="O52">
        <v>1.6050208474027858E-2</v>
      </c>
      <c r="P52">
        <v>1.3064703996872901E-2</v>
      </c>
      <c r="Q52">
        <v>4.0867656553535839E-3</v>
      </c>
      <c r="R52">
        <v>6.4693904669905966E-3</v>
      </c>
      <c r="S52">
        <v>0.2148649622266392</v>
      </c>
      <c r="T52">
        <v>2.0428967261037229E-2</v>
      </c>
      <c r="U52">
        <v>0.25939056747634498</v>
      </c>
      <c r="V52">
        <v>0.18475150398224199</v>
      </c>
      <c r="W52">
        <v>2.9121528611494201</v>
      </c>
      <c r="X52">
        <v>2.4357207066251279E-3</v>
      </c>
      <c r="Y52">
        <v>1.484931687952875E-2</v>
      </c>
      <c r="Z52">
        <v>4.5801364446351037E-2</v>
      </c>
      <c r="AA52">
        <v>0.15849832287028409</v>
      </c>
      <c r="AB52">
        <v>4.1524267457194277</v>
      </c>
      <c r="AC52">
        <v>5.7532295925708229E-2</v>
      </c>
      <c r="AD52">
        <v>7.6261338720994498E-2</v>
      </c>
      <c r="AE52">
        <v>1.212294078867154E-2</v>
      </c>
      <c r="AF52">
        <v>3.0692968068608759E-2</v>
      </c>
      <c r="AG52">
        <v>0.24717496172406969</v>
      </c>
      <c r="AH52">
        <v>0.32040305195462621</v>
      </c>
      <c r="AI52">
        <v>4.7082715188897041E-2</v>
      </c>
      <c r="AJ52">
        <v>4.9393202095664854</v>
      </c>
      <c r="AK52">
        <v>1.6422396680707749</v>
      </c>
      <c r="AL52">
        <v>16.680264935421231</v>
      </c>
      <c r="AM52">
        <v>1.255475853413629E-2</v>
      </c>
      <c r="AN52">
        <v>6.2256065584266967E-2</v>
      </c>
    </row>
    <row r="53" spans="1:40" x14ac:dyDescent="0.45">
      <c r="A53" s="1" t="s">
        <v>482</v>
      </c>
      <c r="B53">
        <v>10.045064603613019</v>
      </c>
      <c r="C53">
        <v>1.0990050596673639</v>
      </c>
      <c r="D53">
        <v>0.29975201887628561</v>
      </c>
      <c r="E53">
        <v>4.3704741961805287E-2</v>
      </c>
      <c r="F53">
        <v>2.0603224664588922</v>
      </c>
      <c r="G53">
        <v>0.55190852058896533</v>
      </c>
      <c r="H53">
        <v>4.94298363719638</v>
      </c>
      <c r="I53">
        <v>0.80248077085445679</v>
      </c>
      <c r="J53">
        <v>0.1547598441054433</v>
      </c>
      <c r="K53">
        <v>0.39034790233939137</v>
      </c>
      <c r="L53">
        <v>4.0319402070484083</v>
      </c>
      <c r="M53">
        <v>2.2087391393548779</v>
      </c>
      <c r="N53">
        <v>0.48613787594418317</v>
      </c>
      <c r="O53">
        <v>0.1419176397934199</v>
      </c>
      <c r="P53">
        <v>0.41327545609911198</v>
      </c>
      <c r="Q53">
        <v>4.8739960445400993E-2</v>
      </c>
      <c r="R53">
        <v>0.1300946342262316</v>
      </c>
      <c r="S53">
        <v>1.3295571985689389</v>
      </c>
      <c r="T53">
        <v>0.63566182450433173</v>
      </c>
      <c r="U53">
        <v>1.613339190286639</v>
      </c>
      <c r="V53">
        <v>2.5858112332380649</v>
      </c>
      <c r="W53">
        <v>16.20744470259276</v>
      </c>
      <c r="X53">
        <v>7.0768357040680463E-2</v>
      </c>
      <c r="Y53">
        <v>0.12757589670169411</v>
      </c>
      <c r="Z53">
        <v>1.4172719305476631</v>
      </c>
      <c r="AA53">
        <v>1.4867002117914061</v>
      </c>
      <c r="AB53">
        <v>0.8254055328030413</v>
      </c>
      <c r="AC53">
        <v>1.274601149171475</v>
      </c>
      <c r="AD53">
        <v>2.6025604781092442</v>
      </c>
      <c r="AE53">
        <v>0.25063993101518739</v>
      </c>
      <c r="AF53">
        <v>0.92939570448425379</v>
      </c>
      <c r="AG53">
        <v>9.3140150658508887</v>
      </c>
      <c r="AH53">
        <v>5.9003403958889908</v>
      </c>
      <c r="AI53">
        <v>0.96218563747343344</v>
      </c>
      <c r="AJ53">
        <v>11.579397286399169</v>
      </c>
      <c r="AK53">
        <v>3.6644788387458571</v>
      </c>
      <c r="AL53">
        <v>17.350911458028708</v>
      </c>
      <c r="AM53">
        <v>0.28737411724556999</v>
      </c>
      <c r="AN53">
        <v>0.96482365187101204</v>
      </c>
    </row>
    <row r="54" spans="1:40" x14ac:dyDescent="0.45">
      <c r="A54" s="1" t="s">
        <v>483</v>
      </c>
      <c r="B54">
        <v>596.11896374689081</v>
      </c>
      <c r="C54">
        <v>59.527701188934259</v>
      </c>
      <c r="D54">
        <v>20.894919933551382</v>
      </c>
      <c r="E54">
        <v>3.7610459550855171</v>
      </c>
      <c r="F54">
        <v>196.52679109322901</v>
      </c>
      <c r="G54">
        <v>104.36012890468059</v>
      </c>
      <c r="H54">
        <v>495.49897231280249</v>
      </c>
      <c r="I54">
        <v>178.2243632652723</v>
      </c>
      <c r="J54">
        <v>34.716929652884019</v>
      </c>
      <c r="K54">
        <v>126.120834149393</v>
      </c>
      <c r="L54">
        <v>8503.0999814082352</v>
      </c>
      <c r="M54">
        <v>334.62056901735042</v>
      </c>
      <c r="N54">
        <v>71.38046672508591</v>
      </c>
      <c r="O54">
        <v>27.125523764004349</v>
      </c>
      <c r="P54">
        <v>70.658027816264166</v>
      </c>
      <c r="Q54">
        <v>12.058026838588679</v>
      </c>
      <c r="R54">
        <v>19.076623406808121</v>
      </c>
      <c r="S54">
        <v>230.92222365896851</v>
      </c>
      <c r="T54">
        <v>38.458172145316837</v>
      </c>
      <c r="U54">
        <v>174.27493762042221</v>
      </c>
      <c r="V54">
        <v>279.67750695172163</v>
      </c>
      <c r="W54">
        <v>626.78771475087262</v>
      </c>
      <c r="X54">
        <v>4.6033610571777821</v>
      </c>
      <c r="Y54">
        <v>20.289434213370971</v>
      </c>
      <c r="Z54">
        <v>105.5123332460895</v>
      </c>
      <c r="AA54">
        <v>227.18272645479911</v>
      </c>
      <c r="AB54">
        <v>84.227653566061164</v>
      </c>
      <c r="AC54">
        <v>158.11937187531771</v>
      </c>
      <c r="AD54">
        <v>238.30427435223569</v>
      </c>
      <c r="AE54">
        <v>39.348516923278993</v>
      </c>
      <c r="AF54">
        <v>134.77015252032351</v>
      </c>
      <c r="AG54">
        <v>1168.6746164015581</v>
      </c>
      <c r="AH54">
        <v>559.55305858166503</v>
      </c>
      <c r="AI54">
        <v>127.78552941447511</v>
      </c>
      <c r="AJ54">
        <v>1046.6135220272449</v>
      </c>
      <c r="AK54">
        <v>394.6098919792534</v>
      </c>
      <c r="AL54">
        <v>2453.459691444034</v>
      </c>
      <c r="AM54">
        <v>35.932185831242379</v>
      </c>
      <c r="AN54">
        <v>155.9108365417998</v>
      </c>
    </row>
    <row r="55" spans="1:40" x14ac:dyDescent="0.45">
      <c r="A55" s="1" t="s">
        <v>484</v>
      </c>
      <c r="B55">
        <v>88.95764486837939</v>
      </c>
      <c r="C55">
        <v>9.3319070136517333</v>
      </c>
      <c r="D55">
        <v>3.22782113051298</v>
      </c>
      <c r="E55">
        <v>0.87864977248011344</v>
      </c>
      <c r="F55">
        <v>18.608478896485671</v>
      </c>
      <c r="G55">
        <v>10.467276478109991</v>
      </c>
      <c r="H55">
        <v>41.850453942879632</v>
      </c>
      <c r="I55">
        <v>9.0462481399629215</v>
      </c>
      <c r="J55">
        <v>4.1881513111494586</v>
      </c>
      <c r="K55">
        <v>5.2986185883672157</v>
      </c>
      <c r="L55">
        <v>520.07952536918617</v>
      </c>
      <c r="M55">
        <v>34.223756717054492</v>
      </c>
      <c r="N55">
        <v>7.4657680057312321</v>
      </c>
      <c r="O55">
        <v>2.8254716398310311</v>
      </c>
      <c r="P55">
        <v>5.6369082295579354</v>
      </c>
      <c r="Q55">
        <v>1.2045180814768699</v>
      </c>
      <c r="R55">
        <v>2.763480584121186</v>
      </c>
      <c r="S55">
        <v>26.1811922329357</v>
      </c>
      <c r="T55">
        <v>3.9671190828760872</v>
      </c>
      <c r="U55">
        <v>29.344257719365562</v>
      </c>
      <c r="V55">
        <v>51.511373014294684</v>
      </c>
      <c r="W55">
        <v>54.609526898492817</v>
      </c>
      <c r="X55">
        <v>0.46653947458661371</v>
      </c>
      <c r="Y55">
        <v>1.753776773451055</v>
      </c>
      <c r="Z55">
        <v>9.468217009487379</v>
      </c>
      <c r="AA55">
        <v>19.81617243168342</v>
      </c>
      <c r="AB55">
        <v>10.83833213732664</v>
      </c>
      <c r="AC55">
        <v>18.290989526485738</v>
      </c>
      <c r="AD55">
        <v>23.746612553450799</v>
      </c>
      <c r="AE55">
        <v>4.6353446338509432</v>
      </c>
      <c r="AF55">
        <v>12.357030769642609</v>
      </c>
      <c r="AG55">
        <v>103.5085124567016</v>
      </c>
      <c r="AH55">
        <v>57.715722036093347</v>
      </c>
      <c r="AI55">
        <v>10.875493688018389</v>
      </c>
      <c r="AJ55">
        <v>102.1655869943834</v>
      </c>
      <c r="AK55">
        <v>34.525894992517621</v>
      </c>
      <c r="AL55">
        <v>220.19883479059811</v>
      </c>
      <c r="AM55">
        <v>5.9057584583326248</v>
      </c>
      <c r="AN55">
        <v>13.50134968592708</v>
      </c>
    </row>
    <row r="56" spans="1:40" x14ac:dyDescent="0.45">
      <c r="A56" s="1" t="s">
        <v>485</v>
      </c>
      <c r="B56">
        <v>2.2469042989756129</v>
      </c>
      <c r="C56">
        <v>0.35779012686002643</v>
      </c>
      <c r="D56">
        <v>0.29871342798728112</v>
      </c>
      <c r="E56">
        <v>1.1900273821773069E-2</v>
      </c>
      <c r="F56">
        <v>0.33371115499595649</v>
      </c>
      <c r="G56">
        <v>8.7105909508315316E-2</v>
      </c>
      <c r="H56">
        <v>3.5207557733614689</v>
      </c>
      <c r="I56">
        <v>0.14594225008608899</v>
      </c>
      <c r="J56">
        <v>5.7306271581642129E-2</v>
      </c>
      <c r="K56">
        <v>65.687391713272447</v>
      </c>
      <c r="L56">
        <v>0.98854687306028854</v>
      </c>
      <c r="M56">
        <v>0.58325296994055553</v>
      </c>
      <c r="N56">
        <v>0.2251602871982348</v>
      </c>
      <c r="O56">
        <v>4.7929907129455038E-2</v>
      </c>
      <c r="P56">
        <v>6.109078890776741E-2</v>
      </c>
      <c r="Q56">
        <v>1.4016723875109559E-2</v>
      </c>
      <c r="R56">
        <v>5.0987338200647443E-2</v>
      </c>
      <c r="S56">
        <v>0.41228332594406603</v>
      </c>
      <c r="T56">
        <v>0.12916516466907399</v>
      </c>
      <c r="U56">
        <v>0.36413500449757091</v>
      </c>
      <c r="V56">
        <v>1.0645339058026739</v>
      </c>
      <c r="W56">
        <v>1.620988495429619</v>
      </c>
      <c r="X56">
        <v>1.408502913779495E-2</v>
      </c>
      <c r="Y56">
        <v>2.3386591989756799E-2</v>
      </c>
      <c r="Z56">
        <v>0.22063450124098369</v>
      </c>
      <c r="AA56">
        <v>0.291916470517886</v>
      </c>
      <c r="AB56">
        <v>0.13914862943657111</v>
      </c>
      <c r="AC56">
        <v>0.3615635657584233</v>
      </c>
      <c r="AD56">
        <v>1.480679014281036</v>
      </c>
      <c r="AE56">
        <v>7.6319446851331782E-2</v>
      </c>
      <c r="AF56">
        <v>0.76924971985128843</v>
      </c>
      <c r="AG56">
        <v>7.7518806225397636</v>
      </c>
      <c r="AH56">
        <v>3.346968942529053</v>
      </c>
      <c r="AI56">
        <v>0.73248391888242748</v>
      </c>
      <c r="AJ56">
        <v>4.576341417854187</v>
      </c>
      <c r="AK56">
        <v>2.7102861096837501</v>
      </c>
      <c r="AL56">
        <v>8.194882345864464</v>
      </c>
      <c r="AM56">
        <v>9.2328852297771824E-2</v>
      </c>
      <c r="AN56">
        <v>0.57428689388738796</v>
      </c>
    </row>
    <row r="57" spans="1:40" x14ac:dyDescent="0.45">
      <c r="A57" s="1" t="s">
        <v>486</v>
      </c>
      <c r="B57">
        <v>23.448705968986818</v>
      </c>
      <c r="C57">
        <v>2.591911353760922</v>
      </c>
      <c r="D57">
        <v>0.71441703697408854</v>
      </c>
      <c r="E57">
        <v>0.1269496832756099</v>
      </c>
      <c r="F57">
        <v>6.0805368385380314</v>
      </c>
      <c r="G57">
        <v>1.61530766897848</v>
      </c>
      <c r="H57">
        <v>24.60743125681682</v>
      </c>
      <c r="I57">
        <v>3.2089237267982802</v>
      </c>
      <c r="J57">
        <v>0.88131880191194734</v>
      </c>
      <c r="K57">
        <v>351.96260827702099</v>
      </c>
      <c r="L57">
        <v>7.9150717134571806</v>
      </c>
      <c r="M57">
        <v>8.3619998641119295</v>
      </c>
      <c r="N57">
        <v>2.2929145260734551</v>
      </c>
      <c r="O57">
        <v>0.53960656563453302</v>
      </c>
      <c r="P57">
        <v>1.5040564747732481</v>
      </c>
      <c r="Q57">
        <v>0.2310483961404739</v>
      </c>
      <c r="R57">
        <v>0.71798498613917616</v>
      </c>
      <c r="S57">
        <v>6.4939021523440381</v>
      </c>
      <c r="T57">
        <v>2.5271010846091522</v>
      </c>
      <c r="U57">
        <v>5.9991365399301637</v>
      </c>
      <c r="V57">
        <v>11.91817261204671</v>
      </c>
      <c r="W57">
        <v>23.992384005787741</v>
      </c>
      <c r="X57">
        <v>0.19729126884821821</v>
      </c>
      <c r="Y57">
        <v>0.28591699864087838</v>
      </c>
      <c r="Z57">
        <v>2.6951093369511971</v>
      </c>
      <c r="AA57">
        <v>3.4541690972169459</v>
      </c>
      <c r="AB57">
        <v>2.5158738527274891</v>
      </c>
      <c r="AC57">
        <v>5.3931416393820504</v>
      </c>
      <c r="AD57">
        <v>9.0630599202304136</v>
      </c>
      <c r="AE57">
        <v>1.17820502259896</v>
      </c>
      <c r="AF57">
        <v>3.955492692272101</v>
      </c>
      <c r="AG57">
        <v>38.026106960771827</v>
      </c>
      <c r="AH57">
        <v>21.89284491952689</v>
      </c>
      <c r="AI57">
        <v>3.9355090395407681</v>
      </c>
      <c r="AJ57">
        <v>89.104861428806473</v>
      </c>
      <c r="AK57">
        <v>70.277209498833145</v>
      </c>
      <c r="AL57">
        <v>73.045860101785792</v>
      </c>
      <c r="AM57">
        <v>1.25304487995224</v>
      </c>
      <c r="AN57">
        <v>4.7630834762873366</v>
      </c>
    </row>
    <row r="58" spans="1:40" x14ac:dyDescent="0.45">
      <c r="A58" s="1" t="s">
        <v>487</v>
      </c>
      <c r="B58">
        <v>67.933735824187394</v>
      </c>
      <c r="C58">
        <v>6.7310400270221438</v>
      </c>
      <c r="D58">
        <v>1.9954678918216679</v>
      </c>
      <c r="E58">
        <v>0.36193733630410452</v>
      </c>
      <c r="F58">
        <v>14.294749909035771</v>
      </c>
      <c r="G58">
        <v>3.7980055300356859</v>
      </c>
      <c r="H58">
        <v>139.34709515486529</v>
      </c>
      <c r="I58">
        <v>11.691626195843909</v>
      </c>
      <c r="J58">
        <v>2.1393295412055231</v>
      </c>
      <c r="K58">
        <v>64.759654959352076</v>
      </c>
      <c r="L58">
        <v>43.623543278643993</v>
      </c>
      <c r="M58">
        <v>20.067501680605972</v>
      </c>
      <c r="N58">
        <v>5.3091663392534976</v>
      </c>
      <c r="O58">
        <v>1.656785770781235</v>
      </c>
      <c r="P58">
        <v>3.5763951750403948</v>
      </c>
      <c r="Q58">
        <v>0.53566237693506036</v>
      </c>
      <c r="R58">
        <v>2.1668404109966048</v>
      </c>
      <c r="S58">
        <v>16.670137395925341</v>
      </c>
      <c r="T58">
        <v>7.9253070843203091</v>
      </c>
      <c r="U58">
        <v>15.081829662962489</v>
      </c>
      <c r="V58">
        <v>43.004571149464113</v>
      </c>
      <c r="W58">
        <v>92.872269611711658</v>
      </c>
      <c r="X58">
        <v>0.67072516469467813</v>
      </c>
      <c r="Y58">
        <v>0.66284683689531998</v>
      </c>
      <c r="Z58">
        <v>7.3367912573340943</v>
      </c>
      <c r="AA58">
        <v>8.5142588362105087</v>
      </c>
      <c r="AB58">
        <v>6.2558816619964048</v>
      </c>
      <c r="AC58">
        <v>14.11435606656646</v>
      </c>
      <c r="AD58">
        <v>34.232938538718876</v>
      </c>
      <c r="AE58">
        <v>3.1249024334717799</v>
      </c>
      <c r="AF58">
        <v>13.42083959235879</v>
      </c>
      <c r="AG58">
        <v>147.76558220841571</v>
      </c>
      <c r="AH58">
        <v>68.299471822856049</v>
      </c>
      <c r="AI58">
        <v>14.162786532477719</v>
      </c>
      <c r="AJ58">
        <v>280.52355168405347</v>
      </c>
      <c r="AK58">
        <v>1161.1345074442279</v>
      </c>
      <c r="AL58">
        <v>206.97408423099591</v>
      </c>
      <c r="AM58">
        <v>2.8616841862137838</v>
      </c>
      <c r="AN58">
        <v>43.140533235704261</v>
      </c>
    </row>
    <row r="59" spans="1:40" x14ac:dyDescent="0.45">
      <c r="A59" s="1" t="s">
        <v>488</v>
      </c>
      <c r="B59">
        <v>2.1009576752373862</v>
      </c>
      <c r="C59">
        <v>0.24820845023287</v>
      </c>
      <c r="D59">
        <v>6.8282461565756403E-2</v>
      </c>
      <c r="E59">
        <v>1.2060390989515101E-2</v>
      </c>
      <c r="F59">
        <v>0.65329416923850614</v>
      </c>
      <c r="G59">
        <v>0.17366418240357251</v>
      </c>
      <c r="H59">
        <v>1.462857518130251</v>
      </c>
      <c r="I59">
        <v>0.28130011022465279</v>
      </c>
      <c r="J59">
        <v>9.3863952208402657E-2</v>
      </c>
      <c r="K59">
        <v>1.208346929609202</v>
      </c>
      <c r="L59">
        <v>0.59956044474620807</v>
      </c>
      <c r="M59">
        <v>0.88735028209685707</v>
      </c>
      <c r="N59">
        <v>0.24714135308636001</v>
      </c>
      <c r="O59">
        <v>5.5908307871240681E-2</v>
      </c>
      <c r="P59">
        <v>0.15833046492149369</v>
      </c>
      <c r="Q59">
        <v>2.492014202328632E-2</v>
      </c>
      <c r="R59">
        <v>6.3019335918933189E-2</v>
      </c>
      <c r="S59">
        <v>0.6354594325665387</v>
      </c>
      <c r="T59">
        <v>0.14971950510493409</v>
      </c>
      <c r="U59">
        <v>0.62086543306639164</v>
      </c>
      <c r="V59">
        <v>1.0155672721842239</v>
      </c>
      <c r="W59">
        <v>2.1033577998679589</v>
      </c>
      <c r="X59">
        <v>1.6036687855742009E-2</v>
      </c>
      <c r="Y59">
        <v>3.0876015130127221E-2</v>
      </c>
      <c r="Z59">
        <v>0.26947008181774768</v>
      </c>
      <c r="AA59">
        <v>0.36482169156814942</v>
      </c>
      <c r="AB59">
        <v>0.26081601165660939</v>
      </c>
      <c r="AC59">
        <v>0.54435021359387925</v>
      </c>
      <c r="AD59">
        <v>0.76131318749382482</v>
      </c>
      <c r="AE59">
        <v>0.119799188536024</v>
      </c>
      <c r="AF59">
        <v>0.25232195207831531</v>
      </c>
      <c r="AG59">
        <v>2.734435453517241</v>
      </c>
      <c r="AH59">
        <v>1.904318101934267</v>
      </c>
      <c r="AI59">
        <v>0.26483871972072037</v>
      </c>
      <c r="AJ59">
        <v>5.3996787831625177</v>
      </c>
      <c r="AK59">
        <v>3.1675256595824242</v>
      </c>
      <c r="AL59">
        <v>5.1403334398770033</v>
      </c>
      <c r="AM59">
        <v>0.13603428414618729</v>
      </c>
      <c r="AN59">
        <v>0.27347749302102142</v>
      </c>
    </row>
    <row r="60" spans="1:40" x14ac:dyDescent="0.45">
      <c r="A60" s="1" t="s">
        <v>489</v>
      </c>
      <c r="B60">
        <v>1.370999434523845</v>
      </c>
      <c r="C60">
        <v>0.1115044503065265</v>
      </c>
      <c r="D60">
        <v>2.959227702916618E-2</v>
      </c>
      <c r="E60">
        <v>9.6813982897521519E-3</v>
      </c>
      <c r="F60">
        <v>0.28144112434820029</v>
      </c>
      <c r="G60">
        <v>7.2562274261591619E-2</v>
      </c>
      <c r="H60">
        <v>25.607223734496021</v>
      </c>
      <c r="I60">
        <v>2.8257516689043451</v>
      </c>
      <c r="J60">
        <v>3.448303908071134E-2</v>
      </c>
      <c r="K60">
        <v>0.19904699952758759</v>
      </c>
      <c r="L60">
        <v>1.291922355395339</v>
      </c>
      <c r="M60">
        <v>0.42826539747528031</v>
      </c>
      <c r="N60">
        <v>7.6170971812770133E-2</v>
      </c>
      <c r="O60">
        <v>5.3203124070833802E-2</v>
      </c>
      <c r="P60">
        <v>9.8572549804946563E-2</v>
      </c>
      <c r="Q60">
        <v>1.3281915605584E-2</v>
      </c>
      <c r="R60">
        <v>6.8704684553754655E-2</v>
      </c>
      <c r="S60">
        <v>0.40954700231466218</v>
      </c>
      <c r="T60">
        <v>0.18253729261232629</v>
      </c>
      <c r="U60">
        <v>0.49557272924751888</v>
      </c>
      <c r="V60">
        <v>1.385780325981397</v>
      </c>
      <c r="W60">
        <v>2.3459462464217831</v>
      </c>
      <c r="X60">
        <v>3.0498330027475439E-2</v>
      </c>
      <c r="Y60">
        <v>2.8592041370710169E-2</v>
      </c>
      <c r="Z60">
        <v>0.38866722920254071</v>
      </c>
      <c r="AA60">
        <v>0.36461567344870682</v>
      </c>
      <c r="AB60">
        <v>0.20836081171868229</v>
      </c>
      <c r="AC60">
        <v>0.27208457370467648</v>
      </c>
      <c r="AD60">
        <v>1.171779357919873</v>
      </c>
      <c r="AE60">
        <v>6.5253566494778731E-2</v>
      </c>
      <c r="AF60">
        <v>0.97878980195013288</v>
      </c>
      <c r="AG60">
        <v>5.5193633713047117</v>
      </c>
      <c r="AH60">
        <v>5.6066876764958353</v>
      </c>
      <c r="AI60">
        <v>0.75671575451279338</v>
      </c>
      <c r="AJ60">
        <v>12.207361584173279</v>
      </c>
      <c r="AK60">
        <v>4.7848060463144648</v>
      </c>
      <c r="AL60">
        <v>202.0531685961729</v>
      </c>
      <c r="AM60">
        <v>6.9537649901790385E-2</v>
      </c>
      <c r="AN60">
        <v>8.4612625131237973</v>
      </c>
    </row>
    <row r="61" spans="1:40" x14ac:dyDescent="0.45">
      <c r="A61" s="1" t="s">
        <v>490</v>
      </c>
      <c r="B61">
        <v>0.75485066096192932</v>
      </c>
      <c r="C61">
        <v>6.6268126542665173E-2</v>
      </c>
      <c r="D61">
        <v>1.7605047193386989E-2</v>
      </c>
      <c r="E61">
        <v>5.7666185822264314E-3</v>
      </c>
      <c r="F61">
        <v>9.8939289916264106E-2</v>
      </c>
      <c r="G61">
        <v>2.2948120283095119E-2</v>
      </c>
      <c r="H61">
        <v>57.381330602063137</v>
      </c>
      <c r="I61">
        <v>3.806318774172611</v>
      </c>
      <c r="J61">
        <v>1.286030786481618E-2</v>
      </c>
      <c r="K61">
        <v>3.206179332961518</v>
      </c>
      <c r="L61">
        <v>7.3137646740952578</v>
      </c>
      <c r="M61">
        <v>0.15264999314750671</v>
      </c>
      <c r="N61">
        <v>2.5230327184398549E-2</v>
      </c>
      <c r="O61">
        <v>1.8991605933680909E-2</v>
      </c>
      <c r="P61">
        <v>3.6650910985577767E-2</v>
      </c>
      <c r="Q61">
        <v>4.0448132830102406E-3</v>
      </c>
      <c r="R61">
        <v>7.3451134588207428E-2</v>
      </c>
      <c r="S61">
        <v>0.18350631214619861</v>
      </c>
      <c r="T61">
        <v>0.12296725809958529</v>
      </c>
      <c r="U61">
        <v>0.30254189421019051</v>
      </c>
      <c r="V61">
        <v>1.480104448726151</v>
      </c>
      <c r="W61">
        <v>2.5546137322848481</v>
      </c>
      <c r="X61">
        <v>2.8362937104376811E-2</v>
      </c>
      <c r="Y61">
        <v>8.5281063354510564E-3</v>
      </c>
      <c r="Z61">
        <v>0.53789037651614857</v>
      </c>
      <c r="AA61">
        <v>0.15488724731601269</v>
      </c>
      <c r="AB61">
        <v>0.10623551310548709</v>
      </c>
      <c r="AC61">
        <v>0.12751373681330461</v>
      </c>
      <c r="AD61">
        <v>1.0511517570865441</v>
      </c>
      <c r="AE61">
        <v>4.7339004141887457E-2</v>
      </c>
      <c r="AF61">
        <v>0.61740678519096415</v>
      </c>
      <c r="AG61">
        <v>6.956953955132068</v>
      </c>
      <c r="AH61">
        <v>3.5508771720450421</v>
      </c>
      <c r="AI61">
        <v>0.54407758696316699</v>
      </c>
      <c r="AJ61">
        <v>6.1946995913590754</v>
      </c>
      <c r="AK61">
        <v>2.698420016488122</v>
      </c>
      <c r="AL61">
        <v>537.45132484203134</v>
      </c>
      <c r="AM61">
        <v>2.040235555326441E-2</v>
      </c>
      <c r="AN61">
        <v>15.09284447424468</v>
      </c>
    </row>
    <row r="62" spans="1:40" x14ac:dyDescent="0.45">
      <c r="A62" s="1" t="s">
        <v>491</v>
      </c>
      <c r="B62">
        <v>1.034141928105561</v>
      </c>
      <c r="C62">
        <v>9.0226271585334666E-2</v>
      </c>
      <c r="D62">
        <v>2.2772729738529209E-2</v>
      </c>
      <c r="E62">
        <v>8.0887118898548931E-3</v>
      </c>
      <c r="F62">
        <v>0.17964098770398829</v>
      </c>
      <c r="G62">
        <v>4.4690170179759382E-2</v>
      </c>
      <c r="H62">
        <v>49.462003265365148</v>
      </c>
      <c r="I62">
        <v>18.442524307173901</v>
      </c>
      <c r="J62">
        <v>2.234826585021419E-2</v>
      </c>
      <c r="K62">
        <v>0.70246397384941661</v>
      </c>
      <c r="L62">
        <v>6.3963009759218394</v>
      </c>
      <c r="M62">
        <v>0.27639933673170269</v>
      </c>
      <c r="N62">
        <v>4.7795392136907019E-2</v>
      </c>
      <c r="O62">
        <v>3.4422174501952292E-2</v>
      </c>
      <c r="P62">
        <v>6.421019884536662E-2</v>
      </c>
      <c r="Q62">
        <v>8.1251908074514486E-3</v>
      </c>
      <c r="R62">
        <v>0.123536302350228</v>
      </c>
      <c r="S62">
        <v>0.26091728471139081</v>
      </c>
      <c r="T62">
        <v>0.14182949816029511</v>
      </c>
      <c r="U62">
        <v>0.39277549161247599</v>
      </c>
      <c r="V62">
        <v>1.528943979962998</v>
      </c>
      <c r="W62">
        <v>2.4573088309391542</v>
      </c>
      <c r="X62">
        <v>2.5058575082977229E-2</v>
      </c>
      <c r="Y62">
        <v>1.7206082160120421E-2</v>
      </c>
      <c r="Z62">
        <v>0.42559640477623339</v>
      </c>
      <c r="AA62">
        <v>0.25354198147219781</v>
      </c>
      <c r="AB62">
        <v>0.13484517967225829</v>
      </c>
      <c r="AC62">
        <v>0.18986143648347831</v>
      </c>
      <c r="AD62">
        <v>1.151467301635595</v>
      </c>
      <c r="AE62">
        <v>5.8279892857046087E-2</v>
      </c>
      <c r="AF62">
        <v>0.73100513622903185</v>
      </c>
      <c r="AG62">
        <v>17.436929189765181</v>
      </c>
      <c r="AH62">
        <v>6.2584938605328722</v>
      </c>
      <c r="AI62">
        <v>0.64145789371767536</v>
      </c>
      <c r="AJ62">
        <v>7.4952559773349412</v>
      </c>
      <c r="AK62">
        <v>3.046803768417583</v>
      </c>
      <c r="AL62">
        <v>433.43069489675139</v>
      </c>
      <c r="AM62">
        <v>4.1845474465374011E-2</v>
      </c>
      <c r="AN62">
        <v>21.613371416623789</v>
      </c>
    </row>
    <row r="63" spans="1:40" x14ac:dyDescent="0.45">
      <c r="A63" s="1" t="s">
        <v>492</v>
      </c>
      <c r="B63">
        <v>4.4126356411037193</v>
      </c>
      <c r="C63">
        <v>0.36991995273529082</v>
      </c>
      <c r="D63">
        <v>9.1785430872042259E-2</v>
      </c>
      <c r="E63">
        <v>2.5674639870159971E-2</v>
      </c>
      <c r="F63">
        <v>0.72443504071580178</v>
      </c>
      <c r="G63">
        <v>0.28637157745212932</v>
      </c>
      <c r="H63">
        <v>7.4300207133713974</v>
      </c>
      <c r="I63">
        <v>0.52283775018461842</v>
      </c>
      <c r="J63">
        <v>9.2251785736283287E-2</v>
      </c>
      <c r="K63">
        <v>0.3766767248759661</v>
      </c>
      <c r="L63">
        <v>0.81331393406677677</v>
      </c>
      <c r="M63">
        <v>0.84535750766408091</v>
      </c>
      <c r="N63">
        <v>0.18323809689645371</v>
      </c>
      <c r="O63">
        <v>7.8079853909277269E-2</v>
      </c>
      <c r="P63">
        <v>0.18497097291749429</v>
      </c>
      <c r="Q63">
        <v>2.69960240526167E-2</v>
      </c>
      <c r="R63">
        <v>8.4609022790798905E-2</v>
      </c>
      <c r="S63">
        <v>0.62563227082411499</v>
      </c>
      <c r="T63">
        <v>0.21873896147184829</v>
      </c>
      <c r="U63">
        <v>2.0380694124261698</v>
      </c>
      <c r="V63">
        <v>174.22770858811981</v>
      </c>
      <c r="W63">
        <v>12.123777135085611</v>
      </c>
      <c r="X63">
        <v>0.16489178789838799</v>
      </c>
      <c r="Y63">
        <v>5.2614162026260423E-2</v>
      </c>
      <c r="Z63">
        <v>0.52347240100013881</v>
      </c>
      <c r="AA63">
        <v>0.65675771258578608</v>
      </c>
      <c r="AB63">
        <v>0.48730208459991459</v>
      </c>
      <c r="AC63">
        <v>0.63323412778813992</v>
      </c>
      <c r="AD63">
        <v>1.2135801175811849</v>
      </c>
      <c r="AE63">
        <v>0.15862624976339501</v>
      </c>
      <c r="AF63">
        <v>1.1259305083238871</v>
      </c>
      <c r="AG63">
        <v>10.27424512498917</v>
      </c>
      <c r="AH63">
        <v>6.7210407152341638</v>
      </c>
      <c r="AI63">
        <v>0.88941170696704686</v>
      </c>
      <c r="AJ63">
        <v>6.7659800648989306</v>
      </c>
      <c r="AK63">
        <v>3.629494239962344</v>
      </c>
      <c r="AL63">
        <v>11.348125661435461</v>
      </c>
      <c r="AM63">
        <v>0.15622855790360779</v>
      </c>
      <c r="AN63">
        <v>0.69202900818061264</v>
      </c>
    </row>
    <row r="64" spans="1:40" x14ac:dyDescent="0.45">
      <c r="A64" s="1" t="s">
        <v>493</v>
      </c>
      <c r="B64">
        <v>1.3048570470706971</v>
      </c>
      <c r="C64">
        <v>0.14506755527694179</v>
      </c>
      <c r="D64">
        <v>3.2986654706406618E-2</v>
      </c>
      <c r="E64">
        <v>8.8513654250334146E-3</v>
      </c>
      <c r="F64">
        <v>0.24845735295701091</v>
      </c>
      <c r="G64">
        <v>0.10505351834927611</v>
      </c>
      <c r="H64">
        <v>11.83577323539842</v>
      </c>
      <c r="I64">
        <v>0.25256667763415808</v>
      </c>
      <c r="J64">
        <v>3.3518125533077099E-2</v>
      </c>
      <c r="K64">
        <v>7.5890615677531248E-2</v>
      </c>
      <c r="L64">
        <v>0.45553938058075299</v>
      </c>
      <c r="M64">
        <v>0.29226360238356802</v>
      </c>
      <c r="N64">
        <v>7.3406471074836555E-2</v>
      </c>
      <c r="O64">
        <v>3.5895693469629023E-2</v>
      </c>
      <c r="P64">
        <v>5.9256124693387299E-2</v>
      </c>
      <c r="Q64">
        <v>1.035976714560218E-2</v>
      </c>
      <c r="R64">
        <v>7.0333318358769298E-2</v>
      </c>
      <c r="S64">
        <v>0.29360670514110421</v>
      </c>
      <c r="T64">
        <v>8.5029167458847393E-2</v>
      </c>
      <c r="U64">
        <v>0.50483177817309033</v>
      </c>
      <c r="V64">
        <v>1.501874466142098</v>
      </c>
      <c r="W64">
        <v>1.9908960226552821</v>
      </c>
      <c r="X64">
        <v>2.0235255708794319E-2</v>
      </c>
      <c r="Y64">
        <v>5.2290733707472198E-2</v>
      </c>
      <c r="Z64">
        <v>0.41356141830635218</v>
      </c>
      <c r="AA64">
        <v>0.60481566271575793</v>
      </c>
      <c r="AB64">
        <v>0.15226329256180679</v>
      </c>
      <c r="AC64">
        <v>0.2011243815491803</v>
      </c>
      <c r="AD64">
        <v>0.92238742965436082</v>
      </c>
      <c r="AE64">
        <v>8.3820769306977017E-2</v>
      </c>
      <c r="AF64">
        <v>0.35494174673091888</v>
      </c>
      <c r="AG64">
        <v>1.7930669600241791</v>
      </c>
      <c r="AH64">
        <v>2.5715228429106509</v>
      </c>
      <c r="AI64">
        <v>0.46306958056621439</v>
      </c>
      <c r="AJ64">
        <v>2.5835293767869798</v>
      </c>
      <c r="AK64">
        <v>1.1302429854613449</v>
      </c>
      <c r="AL64">
        <v>13.009567449552661</v>
      </c>
      <c r="AM64">
        <v>4.5453263841981659E-2</v>
      </c>
      <c r="AN64">
        <v>0.26409243140481969</v>
      </c>
    </row>
    <row r="65" spans="1:40" x14ac:dyDescent="0.45">
      <c r="A65" s="1" t="s">
        <v>494</v>
      </c>
      <c r="B65">
        <v>1.2165935245811099</v>
      </c>
      <c r="C65">
        <v>0.12123520420316521</v>
      </c>
      <c r="D65">
        <v>2.5512327355064889E-2</v>
      </c>
      <c r="E65">
        <v>7.4826435874613129E-3</v>
      </c>
      <c r="F65">
        <v>0.25337511515204081</v>
      </c>
      <c r="G65">
        <v>9.8300016732900786E-2</v>
      </c>
      <c r="H65">
        <v>14.26636075101786</v>
      </c>
      <c r="I65">
        <v>0.1240363793160682</v>
      </c>
      <c r="J65">
        <v>3.4770282176347818E-2</v>
      </c>
      <c r="K65">
        <v>5.0598628050378652E-2</v>
      </c>
      <c r="L65">
        <v>0.26856191061547591</v>
      </c>
      <c r="M65">
        <v>0.28215733026744821</v>
      </c>
      <c r="N65">
        <v>7.4537632024045286E-2</v>
      </c>
      <c r="O65">
        <v>2.90574030304694E-2</v>
      </c>
      <c r="P65">
        <v>5.8865914389424248E-2</v>
      </c>
      <c r="Q65">
        <v>1.022971546311721E-2</v>
      </c>
      <c r="R65">
        <v>3.3653157905370677E-2</v>
      </c>
      <c r="S65">
        <v>0.23327251759522341</v>
      </c>
      <c r="T65">
        <v>6.7814402374610977E-2</v>
      </c>
      <c r="U65">
        <v>0.48405540280624382</v>
      </c>
      <c r="V65">
        <v>7.9505742060099998</v>
      </c>
      <c r="W65">
        <v>1.7690233228222769</v>
      </c>
      <c r="X65">
        <v>1.8123493659822409E-2</v>
      </c>
      <c r="Y65">
        <v>2.347544967369385E-2</v>
      </c>
      <c r="Z65">
        <v>0.20793862172174121</v>
      </c>
      <c r="AA65">
        <v>0.28585466724943109</v>
      </c>
      <c r="AB65">
        <v>0.1191816222492542</v>
      </c>
      <c r="AC65">
        <v>0.17898992202790881</v>
      </c>
      <c r="AD65">
        <v>5.3361083014655231</v>
      </c>
      <c r="AE65">
        <v>5.8985857942604039E-2</v>
      </c>
      <c r="AF65">
        <v>0.25593538804180832</v>
      </c>
      <c r="AG65">
        <v>65.151554736792122</v>
      </c>
      <c r="AH65">
        <v>1.537955044577032</v>
      </c>
      <c r="AI65">
        <v>0.45494018507934542</v>
      </c>
      <c r="AJ65">
        <v>2.028600865119671</v>
      </c>
      <c r="AK65">
        <v>2.6336352532441301</v>
      </c>
      <c r="AL65">
        <v>6.5213112652815299</v>
      </c>
      <c r="AM65">
        <v>4.3631936614979647E-2</v>
      </c>
      <c r="AN65">
        <v>0.1878417692354038</v>
      </c>
    </row>
    <row r="66" spans="1:40" x14ac:dyDescent="0.45">
      <c r="A66" s="1" t="s">
        <v>495</v>
      </c>
      <c r="B66">
        <v>9.9830756158095042</v>
      </c>
      <c r="C66">
        <v>1.0961337191399321</v>
      </c>
      <c r="D66">
        <v>0.2941865296958972</v>
      </c>
      <c r="E66">
        <v>9.8373983544604859E-2</v>
      </c>
      <c r="F66">
        <v>3.7572626840683818</v>
      </c>
      <c r="G66">
        <v>1.7322228069545429</v>
      </c>
      <c r="H66">
        <v>7.3025053090507779</v>
      </c>
      <c r="I66">
        <v>0.77668714451589516</v>
      </c>
      <c r="J66">
        <v>0.48144268160269249</v>
      </c>
      <c r="K66">
        <v>0.49159261249763681</v>
      </c>
      <c r="L66">
        <v>3.1122458575130199</v>
      </c>
      <c r="M66">
        <v>4.5789047910340814</v>
      </c>
      <c r="N66">
        <v>0.82108089213250901</v>
      </c>
      <c r="O66">
        <v>0.35362230657323979</v>
      </c>
      <c r="P66">
        <v>0.88489967663095581</v>
      </c>
      <c r="Q66">
        <v>0.1543746994840749</v>
      </c>
      <c r="R66">
        <v>0.28712682780751131</v>
      </c>
      <c r="S66">
        <v>3.8737333555927269</v>
      </c>
      <c r="T66">
        <v>0.61429274971545578</v>
      </c>
      <c r="U66">
        <v>5.3586082451438646</v>
      </c>
      <c r="V66">
        <v>5.7938501655446517</v>
      </c>
      <c r="W66">
        <v>750.97718110782012</v>
      </c>
      <c r="X66">
        <v>0.1566379091173204</v>
      </c>
      <c r="Y66">
        <v>0.3181205460521791</v>
      </c>
      <c r="Z66">
        <v>2.39254878856904</v>
      </c>
      <c r="AA66">
        <v>3.5308520989430781</v>
      </c>
      <c r="AB66">
        <v>2.078449105299228</v>
      </c>
      <c r="AC66">
        <v>2.2948065976143019</v>
      </c>
      <c r="AD66">
        <v>2.9302201533556902</v>
      </c>
      <c r="AE66">
        <v>0.5775025682325442</v>
      </c>
      <c r="AF66">
        <v>2.1424770018713111</v>
      </c>
      <c r="AG66">
        <v>13.735710394464849</v>
      </c>
      <c r="AH66">
        <v>9.2111319281204391</v>
      </c>
      <c r="AI66">
        <v>1.6646238889704239</v>
      </c>
      <c r="AJ66">
        <v>21.9101973515297</v>
      </c>
      <c r="AK66">
        <v>8.1637671160026652</v>
      </c>
      <c r="AL66">
        <v>33.849304182961163</v>
      </c>
      <c r="AM66">
        <v>0.71415904267430763</v>
      </c>
      <c r="AN66">
        <v>1.4415152148734089</v>
      </c>
    </row>
    <row r="67" spans="1:40" x14ac:dyDescent="0.45">
      <c r="A67" s="1" t="s">
        <v>496</v>
      </c>
      <c r="B67">
        <v>62.590566188870483</v>
      </c>
      <c r="C67">
        <v>7.0630133798383739</v>
      </c>
      <c r="D67">
        <v>2.3507761538554059</v>
      </c>
      <c r="E67">
        <v>0.30175709666263129</v>
      </c>
      <c r="F67">
        <v>4.6198691324089802</v>
      </c>
      <c r="G67">
        <v>1.77398783017113</v>
      </c>
      <c r="H67">
        <v>85.259823326077196</v>
      </c>
      <c r="I67">
        <v>5.8058543618232097</v>
      </c>
      <c r="J67">
        <v>1.1974895249566839</v>
      </c>
      <c r="K67">
        <v>3.9287921370198209</v>
      </c>
      <c r="L67">
        <v>12.20835976673491</v>
      </c>
      <c r="M67">
        <v>9.975569982414525</v>
      </c>
      <c r="N67">
        <v>1.445915884478483</v>
      </c>
      <c r="O67">
        <v>0.61843170074463871</v>
      </c>
      <c r="P67">
        <v>2.1718520328865738</v>
      </c>
      <c r="Q67">
        <v>0.19770933306924271</v>
      </c>
      <c r="R67">
        <v>1.177255915013083</v>
      </c>
      <c r="S67">
        <v>6.4603249535819574</v>
      </c>
      <c r="T67">
        <v>4.6981890678119278</v>
      </c>
      <c r="U67">
        <v>9.9193982365884388</v>
      </c>
      <c r="V67">
        <v>46.255419111535979</v>
      </c>
      <c r="W67">
        <v>1074.5023980634901</v>
      </c>
      <c r="X67">
        <v>1.758119913540005</v>
      </c>
      <c r="Y67">
        <v>0.37930995158811093</v>
      </c>
      <c r="Z67">
        <v>6.2478641265464301</v>
      </c>
      <c r="AA67">
        <v>5.7889449458377413</v>
      </c>
      <c r="AB67">
        <v>3.3847197562436708</v>
      </c>
      <c r="AC67">
        <v>7.8847960565162563</v>
      </c>
      <c r="AD67">
        <v>18.795441267779811</v>
      </c>
      <c r="AE67">
        <v>3.216377164224637</v>
      </c>
      <c r="AF67">
        <v>21.95998455912332</v>
      </c>
      <c r="AG67">
        <v>166.12043733260239</v>
      </c>
      <c r="AH67">
        <v>60.059538909712337</v>
      </c>
      <c r="AI67">
        <v>17.160390748123909</v>
      </c>
      <c r="AJ67">
        <v>124.3888667555848</v>
      </c>
      <c r="AK67">
        <v>64.198486226230301</v>
      </c>
      <c r="AL67">
        <v>181.9340862693829</v>
      </c>
      <c r="AM67">
        <v>1.304443119754555</v>
      </c>
      <c r="AN67">
        <v>12.048767992686439</v>
      </c>
    </row>
    <row r="68" spans="1:40" x14ac:dyDescent="0.45">
      <c r="A68" s="1" t="s">
        <v>497</v>
      </c>
      <c r="B68">
        <v>76.405943257413668</v>
      </c>
      <c r="C68">
        <v>8.2825790995805182</v>
      </c>
      <c r="D68">
        <v>2.0814850332583239</v>
      </c>
      <c r="E68">
        <v>0.72859649516957148</v>
      </c>
      <c r="F68">
        <v>22.165558951110491</v>
      </c>
      <c r="G68">
        <v>9.6691359939629393</v>
      </c>
      <c r="H68">
        <v>58.436100398857249</v>
      </c>
      <c r="I68">
        <v>6.3500779873737976</v>
      </c>
      <c r="J68">
        <v>3.1447460815282078</v>
      </c>
      <c r="K68">
        <v>2.7888894956079291</v>
      </c>
      <c r="L68">
        <v>43.897264300350876</v>
      </c>
      <c r="M68">
        <v>30.44092165967422</v>
      </c>
      <c r="N68">
        <v>5.9173810493061101</v>
      </c>
      <c r="O68">
        <v>2.9927455650918011</v>
      </c>
      <c r="P68">
        <v>5.7347533433460507</v>
      </c>
      <c r="Q68">
        <v>0.99761929834375929</v>
      </c>
      <c r="R68">
        <v>1.753443428665644</v>
      </c>
      <c r="S68">
        <v>24.603527749364009</v>
      </c>
      <c r="T68">
        <v>2.7765183722785292</v>
      </c>
      <c r="U68">
        <v>28.958242908702729</v>
      </c>
      <c r="V68">
        <v>73.692962441880923</v>
      </c>
      <c r="W68">
        <v>7494.4001445532294</v>
      </c>
      <c r="X68">
        <v>2.3609499546519261</v>
      </c>
      <c r="Y68">
        <v>2.619384834936124</v>
      </c>
      <c r="Z68">
        <v>26.777404124012289</v>
      </c>
      <c r="AA68">
        <v>28.498331907009501</v>
      </c>
      <c r="AB68">
        <v>12.666077858729309</v>
      </c>
      <c r="AC68">
        <v>15.65322893462076</v>
      </c>
      <c r="AD68">
        <v>18.65778841119339</v>
      </c>
      <c r="AE68">
        <v>4.2479032383323867</v>
      </c>
      <c r="AF68">
        <v>8.1991280586980491</v>
      </c>
      <c r="AG68">
        <v>137.15623171488869</v>
      </c>
      <c r="AH68">
        <v>65.79210123091319</v>
      </c>
      <c r="AI68">
        <v>8.9085417171872017</v>
      </c>
      <c r="AJ68">
        <v>103.3291485646071</v>
      </c>
      <c r="AK68">
        <v>32.96386690044541</v>
      </c>
      <c r="AL68">
        <v>273.94679752996899</v>
      </c>
      <c r="AM68">
        <v>5.9669570879404077</v>
      </c>
      <c r="AN68">
        <v>14.17845850880548</v>
      </c>
    </row>
    <row r="69" spans="1:40" x14ac:dyDescent="0.45">
      <c r="A69" s="1" t="s">
        <v>498</v>
      </c>
      <c r="B69">
        <v>40.559641079184658</v>
      </c>
      <c r="C69">
        <v>4.5671701795145392</v>
      </c>
      <c r="D69">
        <v>1.13273090439526</v>
      </c>
      <c r="E69">
        <v>0.48603216785714631</v>
      </c>
      <c r="F69">
        <v>12.31338957201787</v>
      </c>
      <c r="G69">
        <v>4.4860362432819842</v>
      </c>
      <c r="H69">
        <v>129.60507845837739</v>
      </c>
      <c r="I69">
        <v>10.98045726405044</v>
      </c>
      <c r="J69">
        <v>1.801810511050856</v>
      </c>
      <c r="K69">
        <v>2.5216639253578772</v>
      </c>
      <c r="L69">
        <v>12.9637498990034</v>
      </c>
      <c r="M69">
        <v>16.828075501115389</v>
      </c>
      <c r="N69">
        <v>3.112137617994942</v>
      </c>
      <c r="O69">
        <v>1.6441970576210709</v>
      </c>
      <c r="P69">
        <v>2.6275203358525259</v>
      </c>
      <c r="Q69">
        <v>0.44802016153665652</v>
      </c>
      <c r="R69">
        <v>1.4242002378952521</v>
      </c>
      <c r="S69">
        <v>16.715625127784069</v>
      </c>
      <c r="T69">
        <v>2.2945553078236571</v>
      </c>
      <c r="U69">
        <v>14.93587079502562</v>
      </c>
      <c r="V69">
        <v>27.991736123471281</v>
      </c>
      <c r="W69">
        <v>4934.804568210815</v>
      </c>
      <c r="X69">
        <v>1.2684569804754779</v>
      </c>
      <c r="Y69">
        <v>1.6322399196562241</v>
      </c>
      <c r="Z69">
        <v>33.312219924375263</v>
      </c>
      <c r="AA69">
        <v>19.511913831911819</v>
      </c>
      <c r="AB69">
        <v>10.306967149456581</v>
      </c>
      <c r="AC69">
        <v>9.7322281399471855</v>
      </c>
      <c r="AD69">
        <v>31.126654146623771</v>
      </c>
      <c r="AE69">
        <v>2.932781559469114</v>
      </c>
      <c r="AF69">
        <v>7.1284441991927574</v>
      </c>
      <c r="AG69">
        <v>90.39062567092104</v>
      </c>
      <c r="AH69">
        <v>84.682312104730286</v>
      </c>
      <c r="AI69">
        <v>9.8037767633668942</v>
      </c>
      <c r="AJ69">
        <v>85.302055541048105</v>
      </c>
      <c r="AK69">
        <v>34.642966803167923</v>
      </c>
      <c r="AL69">
        <v>190.25894597993289</v>
      </c>
      <c r="AM69">
        <v>2.194754448781957</v>
      </c>
      <c r="AN69">
        <v>7.1004718172234051</v>
      </c>
    </row>
    <row r="70" spans="1:40" x14ac:dyDescent="0.45">
      <c r="A70" s="1" t="s">
        <v>499</v>
      </c>
      <c r="B70">
        <v>15.183963483477029</v>
      </c>
      <c r="C70">
        <v>1.406543867366185</v>
      </c>
      <c r="D70">
        <v>0.42287542647054821</v>
      </c>
      <c r="E70">
        <v>0.1102554861655337</v>
      </c>
      <c r="F70">
        <v>4.481475855569875</v>
      </c>
      <c r="G70">
        <v>1.169305925047837</v>
      </c>
      <c r="H70">
        <v>18.98545729695892</v>
      </c>
      <c r="I70">
        <v>1.920050015144928</v>
      </c>
      <c r="J70">
        <v>0.72104051759698129</v>
      </c>
      <c r="K70">
        <v>0.72709450493884298</v>
      </c>
      <c r="L70">
        <v>3.6808874927402302</v>
      </c>
      <c r="M70">
        <v>4.6584229521278964</v>
      </c>
      <c r="N70">
        <v>1.290332684171158</v>
      </c>
      <c r="O70">
        <v>0.66456399015006373</v>
      </c>
      <c r="P70">
        <v>1.2922263945278041</v>
      </c>
      <c r="Q70">
        <v>0.1769334171023868</v>
      </c>
      <c r="R70">
        <v>0.40586832621326763</v>
      </c>
      <c r="S70">
        <v>5.4304781976903458</v>
      </c>
      <c r="T70">
        <v>0.63482786606645025</v>
      </c>
      <c r="U70">
        <v>5.5224853400351366</v>
      </c>
      <c r="V70">
        <v>18.324849155669678</v>
      </c>
      <c r="W70">
        <v>187.58254977193599</v>
      </c>
      <c r="X70">
        <v>2.2944668297685422</v>
      </c>
      <c r="Y70">
        <v>0.34144146601653708</v>
      </c>
      <c r="Z70">
        <v>5.0881473693249104</v>
      </c>
      <c r="AA70">
        <v>4.1324092015882039</v>
      </c>
      <c r="AB70">
        <v>4.5899358508677839</v>
      </c>
      <c r="AC70">
        <v>3.191263356394995</v>
      </c>
      <c r="AD70">
        <v>5.2497763172716398</v>
      </c>
      <c r="AE70">
        <v>1.0006368898262601</v>
      </c>
      <c r="AF70">
        <v>2.1184042190802752</v>
      </c>
      <c r="AG70">
        <v>30.352000484762609</v>
      </c>
      <c r="AH70">
        <v>19.05945899570181</v>
      </c>
      <c r="AI70">
        <v>2.29359005220795</v>
      </c>
      <c r="AJ70">
        <v>44.038541989714403</v>
      </c>
      <c r="AK70">
        <v>9.1906045848121991</v>
      </c>
      <c r="AL70">
        <v>58.447793385365529</v>
      </c>
      <c r="AM70">
        <v>0.72628218502586273</v>
      </c>
      <c r="AN70">
        <v>2.5844227183879789</v>
      </c>
    </row>
    <row r="71" spans="1:40" x14ac:dyDescent="0.45">
      <c r="A71" s="1" t="s">
        <v>500</v>
      </c>
      <c r="B71">
        <v>2.968940842895941</v>
      </c>
      <c r="C71">
        <v>0.45766029330309149</v>
      </c>
      <c r="D71">
        <v>0.16279089228347959</v>
      </c>
      <c r="E71">
        <v>2.6857067076126041E-2</v>
      </c>
      <c r="F71">
        <v>0.36547964644835917</v>
      </c>
      <c r="G71">
        <v>0.1181063791096662</v>
      </c>
      <c r="H71">
        <v>14.572135184841271</v>
      </c>
      <c r="I71">
        <v>1.931674779301767</v>
      </c>
      <c r="J71">
        <v>5.7327095781703058E-2</v>
      </c>
      <c r="K71">
        <v>0.37272485745039358</v>
      </c>
      <c r="L71">
        <v>1.918317065396645</v>
      </c>
      <c r="M71">
        <v>0.87105142389404933</v>
      </c>
      <c r="N71">
        <v>0.10642804221467519</v>
      </c>
      <c r="O71">
        <v>7.3573902929502971E-2</v>
      </c>
      <c r="P71">
        <v>0.13222634475922421</v>
      </c>
      <c r="Q71">
        <v>1.235285489643537E-2</v>
      </c>
      <c r="R71">
        <v>0.10612993285612581</v>
      </c>
      <c r="S71">
        <v>0.91795093788706972</v>
      </c>
      <c r="T71">
        <v>0.33969024344200027</v>
      </c>
      <c r="U71">
        <v>0.76658401986986258</v>
      </c>
      <c r="V71">
        <v>3.6181475705611188</v>
      </c>
      <c r="W71">
        <v>8.1545856477994043</v>
      </c>
      <c r="X71">
        <v>12.21794910877469</v>
      </c>
      <c r="Y71">
        <v>4.0306753026699088E-2</v>
      </c>
      <c r="Z71">
        <v>5.2835958546958857</v>
      </c>
      <c r="AA71">
        <v>0.78396519536130371</v>
      </c>
      <c r="AB71">
        <v>0.27591180781072061</v>
      </c>
      <c r="AC71">
        <v>0.68737753641493304</v>
      </c>
      <c r="AD71">
        <v>3.8396213917016322</v>
      </c>
      <c r="AE71">
        <v>0.50813728298706629</v>
      </c>
      <c r="AF71">
        <v>2.233312342631903</v>
      </c>
      <c r="AG71">
        <v>11.468465227096781</v>
      </c>
      <c r="AH71">
        <v>18.504270495466539</v>
      </c>
      <c r="AI71">
        <v>2.330645006219636</v>
      </c>
      <c r="AJ71">
        <v>17.04852146204151</v>
      </c>
      <c r="AK71">
        <v>7.4154486391237233</v>
      </c>
      <c r="AL71">
        <v>16.2814496892946</v>
      </c>
      <c r="AM71">
        <v>5.3552097483522763E-2</v>
      </c>
      <c r="AN71">
        <v>0.86781393081087954</v>
      </c>
    </row>
    <row r="72" spans="1:40" x14ac:dyDescent="0.45">
      <c r="A72" s="1" t="s">
        <v>501</v>
      </c>
      <c r="B72">
        <v>1.114310087913005</v>
      </c>
      <c r="C72">
        <v>0.1361795822253416</v>
      </c>
      <c r="D72">
        <v>5.3115042776855977E-2</v>
      </c>
      <c r="E72">
        <v>8.8403855243906915E-3</v>
      </c>
      <c r="F72">
        <v>0.32894151521009968</v>
      </c>
      <c r="G72">
        <v>0.12941016445499839</v>
      </c>
      <c r="H72">
        <v>3.808146886706631</v>
      </c>
      <c r="I72">
        <v>0.35353359216817187</v>
      </c>
      <c r="J72">
        <v>3.3456168683793613E-2</v>
      </c>
      <c r="K72">
        <v>4.8927710881074248E-2</v>
      </c>
      <c r="L72">
        <v>0.44990405105018461</v>
      </c>
      <c r="M72">
        <v>0.41796860035618671</v>
      </c>
      <c r="N72">
        <v>7.8392082283104153E-2</v>
      </c>
      <c r="O72">
        <v>3.7751653951893047E-2</v>
      </c>
      <c r="P72">
        <v>5.8646904723137168E-2</v>
      </c>
      <c r="Q72">
        <v>1.257506738678396E-2</v>
      </c>
      <c r="R72">
        <v>5.0067213171441402E-2</v>
      </c>
      <c r="S72">
        <v>0.34073569009717353</v>
      </c>
      <c r="T72">
        <v>0.1735487483509057</v>
      </c>
      <c r="U72">
        <v>0.33828934216991241</v>
      </c>
      <c r="V72">
        <v>0.73054100994955329</v>
      </c>
      <c r="W72">
        <v>2.9120244652678848</v>
      </c>
      <c r="X72">
        <v>2.634012243400825E-2</v>
      </c>
      <c r="Y72">
        <v>3.1477002780085771E-2</v>
      </c>
      <c r="Z72">
        <v>0.50236802798005509</v>
      </c>
      <c r="AA72">
        <v>0.40558432740982509</v>
      </c>
      <c r="AB72">
        <v>0.15406507186158569</v>
      </c>
      <c r="AC72">
        <v>0.23720752488859251</v>
      </c>
      <c r="AD72">
        <v>0.98878229418487407</v>
      </c>
      <c r="AE72">
        <v>6.9073092879109108E-2</v>
      </c>
      <c r="AF72">
        <v>0.43838907515047881</v>
      </c>
      <c r="AG72">
        <v>156.58114615876451</v>
      </c>
      <c r="AH72">
        <v>3.692776735458525</v>
      </c>
      <c r="AI72">
        <v>0.47629669292039739</v>
      </c>
      <c r="AJ72">
        <v>4.7653623874719164</v>
      </c>
      <c r="AK72">
        <v>1.560164852569085</v>
      </c>
      <c r="AL72">
        <v>4.5336178794368678</v>
      </c>
      <c r="AM72">
        <v>5.2929705637100269E-2</v>
      </c>
      <c r="AN72">
        <v>0.18492332524261909</v>
      </c>
    </row>
    <row r="73" spans="1:40" x14ac:dyDescent="0.45">
      <c r="A73" s="1" t="s">
        <v>502</v>
      </c>
      <c r="B73">
        <v>2.039431382650279</v>
      </c>
      <c r="C73">
        <v>0.19670643824088541</v>
      </c>
      <c r="D73">
        <v>7.0054206380291251E-2</v>
      </c>
      <c r="E73">
        <v>1.1723724695821291E-2</v>
      </c>
      <c r="F73">
        <v>0.43108618597552639</v>
      </c>
      <c r="G73">
        <v>0.1665885976225184</v>
      </c>
      <c r="H73">
        <v>8.7887119301999661</v>
      </c>
      <c r="I73">
        <v>0.48293185484609402</v>
      </c>
      <c r="J73">
        <v>4.4264885027002002E-2</v>
      </c>
      <c r="K73">
        <v>7.3427062379194052E-2</v>
      </c>
      <c r="L73">
        <v>0.62385302864530012</v>
      </c>
      <c r="M73">
        <v>0.54226174644706759</v>
      </c>
      <c r="N73">
        <v>0.1015513241946306</v>
      </c>
      <c r="O73">
        <v>5.0668645726461757E-2</v>
      </c>
      <c r="P73">
        <v>7.6859800729795952E-2</v>
      </c>
      <c r="Q73">
        <v>1.618170588126842E-2</v>
      </c>
      <c r="R73">
        <v>7.2101135470905839E-2</v>
      </c>
      <c r="S73">
        <v>0.46213043496337292</v>
      </c>
      <c r="T73">
        <v>0.26736894273988993</v>
      </c>
      <c r="U73">
        <v>0.48381901749915551</v>
      </c>
      <c r="V73">
        <v>1.1836394155256209</v>
      </c>
      <c r="W73">
        <v>4.352937075423303</v>
      </c>
      <c r="X73">
        <v>3.5629758852623913E-2</v>
      </c>
      <c r="Y73">
        <v>4.0512714677561831E-2</v>
      </c>
      <c r="Z73">
        <v>0.68177963182455881</v>
      </c>
      <c r="AA73">
        <v>0.54681542567324237</v>
      </c>
      <c r="AB73">
        <v>0.20208400971934701</v>
      </c>
      <c r="AC73">
        <v>0.31395175320848617</v>
      </c>
      <c r="AD73">
        <v>1.38941855492639</v>
      </c>
      <c r="AE73">
        <v>9.9703286877963121E-2</v>
      </c>
      <c r="AF73">
        <v>0.67361061370226405</v>
      </c>
      <c r="AG73">
        <v>413.95163972732342</v>
      </c>
      <c r="AH73">
        <v>5.4839976841004461</v>
      </c>
      <c r="AI73">
        <v>0.76906991340929587</v>
      </c>
      <c r="AJ73">
        <v>7.2479128462841622</v>
      </c>
      <c r="AK73">
        <v>2.532829894240459</v>
      </c>
      <c r="AL73">
        <v>6.340409704300944</v>
      </c>
      <c r="AM73">
        <v>6.806378365473742E-2</v>
      </c>
      <c r="AN73">
        <v>0.27559803917721581</v>
      </c>
    </row>
    <row r="74" spans="1:40" x14ac:dyDescent="0.45">
      <c r="A74" s="1" t="s">
        <v>503</v>
      </c>
      <c r="B74">
        <v>0.1511863865017406</v>
      </c>
      <c r="C74">
        <v>1.5969756877030492E-2</v>
      </c>
      <c r="D74">
        <v>5.3472346241367234E-3</v>
      </c>
      <c r="E74">
        <v>1.6331949354347331E-3</v>
      </c>
      <c r="F74">
        <v>4.0976274656496968E-2</v>
      </c>
      <c r="G74">
        <v>1.661563250752561E-2</v>
      </c>
      <c r="H74">
        <v>0.344409755108812</v>
      </c>
      <c r="I74">
        <v>4.1127996509712043E-2</v>
      </c>
      <c r="J74">
        <v>4.9324607043460039E-3</v>
      </c>
      <c r="K74">
        <v>9.6192315926055382E-3</v>
      </c>
      <c r="L74">
        <v>5.3341724002604049E-2</v>
      </c>
      <c r="M74">
        <v>4.418302427846979E-2</v>
      </c>
      <c r="N74">
        <v>7.9908837692618268E-3</v>
      </c>
      <c r="O74">
        <v>5.7732044008385972E-3</v>
      </c>
      <c r="P74">
        <v>6.1681682789964309E-3</v>
      </c>
      <c r="Q74">
        <v>1.4538121125934841E-3</v>
      </c>
      <c r="R74">
        <v>7.7874314536590704E-3</v>
      </c>
      <c r="S74">
        <v>4.7265862205759408E-2</v>
      </c>
      <c r="T74">
        <v>1.009510927258947E-2</v>
      </c>
      <c r="U74">
        <v>6.3524699896877812E-2</v>
      </c>
      <c r="V74">
        <v>0.1406488122876301</v>
      </c>
      <c r="W74">
        <v>0.2327779721900419</v>
      </c>
      <c r="X74">
        <v>2.3418720074770468E-3</v>
      </c>
      <c r="Y74">
        <v>4.5805459598493191E-3</v>
      </c>
      <c r="Z74">
        <v>6.8438571125878978E-2</v>
      </c>
      <c r="AA74">
        <v>0.18483535265997761</v>
      </c>
      <c r="AB74">
        <v>2.8968618330996031E-2</v>
      </c>
      <c r="AC74">
        <v>0.27239162059799732</v>
      </c>
      <c r="AD74">
        <v>0.40323968217174638</v>
      </c>
      <c r="AE74">
        <v>0.9870563953693936</v>
      </c>
      <c r="AF74">
        <v>0.1027787402604033</v>
      </c>
      <c r="AG74">
        <v>0.46881377465923979</v>
      </c>
      <c r="AH74">
        <v>0.37483680853858098</v>
      </c>
      <c r="AI74">
        <v>0.1059881798688606</v>
      </c>
      <c r="AJ74">
        <v>0.46009938112786269</v>
      </c>
      <c r="AK74">
        <v>0.2358448492502305</v>
      </c>
      <c r="AL74">
        <v>4.0028234583233431</v>
      </c>
      <c r="AM74">
        <v>7.5510834822945299E-3</v>
      </c>
      <c r="AN74">
        <v>4.4227239795839077E-2</v>
      </c>
    </row>
    <row r="75" spans="1:40" x14ac:dyDescent="0.45">
      <c r="A75" s="1" t="s">
        <v>504</v>
      </c>
      <c r="B75">
        <v>8.7951817137139773E-2</v>
      </c>
      <c r="C75">
        <v>1.133938685800564E-2</v>
      </c>
      <c r="D75">
        <v>4.972365345089963E-3</v>
      </c>
      <c r="E75">
        <v>7.2202748383761047E-4</v>
      </c>
      <c r="F75">
        <v>1.3776957928450481E-2</v>
      </c>
      <c r="G75">
        <v>3.4363156196776179E-3</v>
      </c>
      <c r="H75">
        <v>0.48107257763423888</v>
      </c>
      <c r="I75">
        <v>4.7024186719914818E-2</v>
      </c>
      <c r="J75">
        <v>1.618353921235707E-3</v>
      </c>
      <c r="K75">
        <v>6.7332167668977044E-3</v>
      </c>
      <c r="L75">
        <v>4.7764375701292737E-2</v>
      </c>
      <c r="M75">
        <v>1.6656765333208541E-2</v>
      </c>
      <c r="N75">
        <v>3.2719795360108181E-3</v>
      </c>
      <c r="O75">
        <v>3.053407978604406E-3</v>
      </c>
      <c r="P75">
        <v>2.3645219977870059E-3</v>
      </c>
      <c r="Q75">
        <v>4.7908668720786818E-4</v>
      </c>
      <c r="R75">
        <v>3.789371087386504E-3</v>
      </c>
      <c r="S75">
        <v>2.8630204264046201E-2</v>
      </c>
      <c r="T75">
        <v>6.7659560293914867E-3</v>
      </c>
      <c r="U75">
        <v>3.2247108554780177E-2</v>
      </c>
      <c r="V75">
        <v>0.16337986775207849</v>
      </c>
      <c r="W75">
        <v>0.27521020176655098</v>
      </c>
      <c r="X75">
        <v>2.888095437176576E-3</v>
      </c>
      <c r="Y75">
        <v>2.9875013419313349E-3</v>
      </c>
      <c r="Z75">
        <v>0.10716422999297991</v>
      </c>
      <c r="AA75">
        <v>2.7462215299917632</v>
      </c>
      <c r="AB75">
        <v>1.237894870668047E-2</v>
      </c>
      <c r="AC75">
        <v>5.7271530740899551E-2</v>
      </c>
      <c r="AD75">
        <v>4.7846973324665232</v>
      </c>
      <c r="AE75">
        <v>0.15864282549595349</v>
      </c>
      <c r="AF75">
        <v>6.7707495030476017E-2</v>
      </c>
      <c r="AG75">
        <v>0.46923939896800931</v>
      </c>
      <c r="AH75">
        <v>0.37103275325569002</v>
      </c>
      <c r="AI75">
        <v>0.1021067874778266</v>
      </c>
      <c r="AJ75">
        <v>1.3206773230558231</v>
      </c>
      <c r="AK75">
        <v>0.1936431635155422</v>
      </c>
      <c r="AL75">
        <v>4.6071004934932729</v>
      </c>
      <c r="AM75">
        <v>2.3842959608808291E-3</v>
      </c>
      <c r="AN75">
        <v>9.2853252038338066E-2</v>
      </c>
    </row>
    <row r="76" spans="1:40" x14ac:dyDescent="0.45">
      <c r="A76" s="1" t="s">
        <v>505</v>
      </c>
      <c r="B76">
        <v>6.8940264051067901E-2</v>
      </c>
      <c r="C76">
        <v>7.5990481381164061E-3</v>
      </c>
      <c r="D76">
        <v>2.387573894959838E-3</v>
      </c>
      <c r="E76">
        <v>9.1821108901318088E-4</v>
      </c>
      <c r="F76">
        <v>2.036898245391917E-2</v>
      </c>
      <c r="G76">
        <v>5.2783031400067907E-3</v>
      </c>
      <c r="H76">
        <v>0.17079440965681711</v>
      </c>
      <c r="I76">
        <v>2.31248675994194E-2</v>
      </c>
      <c r="J76">
        <v>2.4135191639991049E-3</v>
      </c>
      <c r="K76">
        <v>5.5317873798046121E-3</v>
      </c>
      <c r="L76">
        <v>3.6258271647534417E-2</v>
      </c>
      <c r="M76">
        <v>2.3498074794530859E-2</v>
      </c>
      <c r="N76">
        <v>4.4496982747278691E-3</v>
      </c>
      <c r="O76">
        <v>4.5269459631186483E-3</v>
      </c>
      <c r="P76">
        <v>3.3695295159162772E-3</v>
      </c>
      <c r="Q76">
        <v>7.8749254911706854E-4</v>
      </c>
      <c r="R76">
        <v>3.7404542861978769E-3</v>
      </c>
      <c r="S76">
        <v>3.6213741576108183E-2</v>
      </c>
      <c r="T76">
        <v>5.9631908802099641E-3</v>
      </c>
      <c r="U76">
        <v>3.6751471973531818E-2</v>
      </c>
      <c r="V76">
        <v>7.3967942856688881E-2</v>
      </c>
      <c r="W76">
        <v>0.19852791072086259</v>
      </c>
      <c r="X76">
        <v>3.055662687786394E-3</v>
      </c>
      <c r="Y76">
        <v>5.1003063198916208E-3</v>
      </c>
      <c r="Z76">
        <v>9.9186482350136551E-2</v>
      </c>
      <c r="AA76">
        <v>0.4711733311265196</v>
      </c>
      <c r="AB76">
        <v>1.781153496321668E-2</v>
      </c>
      <c r="AC76">
        <v>2.482622444310072E-2</v>
      </c>
      <c r="AD76">
        <v>0.8557478369070286</v>
      </c>
      <c r="AE76">
        <v>1.3259566691249501E-2</v>
      </c>
      <c r="AF76">
        <v>2.412071386607785E-2</v>
      </c>
      <c r="AG76">
        <v>0.1628672505688207</v>
      </c>
      <c r="AH76">
        <v>0.23650859983181741</v>
      </c>
      <c r="AI76">
        <v>4.349219396110935E-2</v>
      </c>
      <c r="AJ76">
        <v>0.46540134374285558</v>
      </c>
      <c r="AK76">
        <v>0.1031617666062387</v>
      </c>
      <c r="AL76">
        <v>1.424433688024922</v>
      </c>
      <c r="AM76">
        <v>4.0167721997841511E-3</v>
      </c>
      <c r="AN76">
        <v>1.8481980510406549E-2</v>
      </c>
    </row>
    <row r="77" spans="1:40" x14ac:dyDescent="0.45">
      <c r="A77" s="1" t="s">
        <v>506</v>
      </c>
      <c r="B77">
        <v>1.415967777359636</v>
      </c>
      <c r="C77">
        <v>0.14405336633023591</v>
      </c>
      <c r="D77">
        <v>4.0698730864335078E-2</v>
      </c>
      <c r="E77">
        <v>1.3769396377015171E-2</v>
      </c>
      <c r="F77">
        <v>0.33442235383791752</v>
      </c>
      <c r="G77">
        <v>0.10531564001326971</v>
      </c>
      <c r="H77">
        <v>3.8115107894800508</v>
      </c>
      <c r="I77">
        <v>0.70268688693963011</v>
      </c>
      <c r="J77">
        <v>4.3119851817510747E-2</v>
      </c>
      <c r="K77">
        <v>0.1232319755459871</v>
      </c>
      <c r="L77">
        <v>0.53830095158625457</v>
      </c>
      <c r="M77">
        <v>0.45969067058180518</v>
      </c>
      <c r="N77">
        <v>9.0932209853699694E-2</v>
      </c>
      <c r="O77">
        <v>6.5590760437612305E-2</v>
      </c>
      <c r="P77">
        <v>6.5510498643317858E-2</v>
      </c>
      <c r="Q77">
        <v>1.3438034904582549E-2</v>
      </c>
      <c r="R77">
        <v>6.5047089445329193E-2</v>
      </c>
      <c r="S77">
        <v>0.48066144898774221</v>
      </c>
      <c r="T77">
        <v>0.12997236647235569</v>
      </c>
      <c r="U77">
        <v>0.52384455059390622</v>
      </c>
      <c r="V77">
        <v>1.0650329453284151</v>
      </c>
      <c r="W77">
        <v>3.104475904490247</v>
      </c>
      <c r="X77">
        <v>0.58737306952121726</v>
      </c>
      <c r="Y77">
        <v>4.6170254016750713E-2</v>
      </c>
      <c r="Z77">
        <v>23.447526085424169</v>
      </c>
      <c r="AA77">
        <v>0.64539943361177599</v>
      </c>
      <c r="AB77">
        <v>0.226629300484297</v>
      </c>
      <c r="AC77">
        <v>0.35668347658222749</v>
      </c>
      <c r="AD77">
        <v>2.2503474090673001</v>
      </c>
      <c r="AE77">
        <v>0.12642519662006041</v>
      </c>
      <c r="AF77">
        <v>0.37716335618549668</v>
      </c>
      <c r="AG77">
        <v>3.245162379336429</v>
      </c>
      <c r="AH77">
        <v>4.9959239026463269</v>
      </c>
      <c r="AI77">
        <v>0.55939941513650471</v>
      </c>
      <c r="AJ77">
        <v>4.8681484756869233</v>
      </c>
      <c r="AK77">
        <v>1.851583667355909</v>
      </c>
      <c r="AL77">
        <v>9.0519955257398976</v>
      </c>
      <c r="AM77">
        <v>6.2895255621922691E-2</v>
      </c>
      <c r="AN77">
        <v>0.30628639015539588</v>
      </c>
    </row>
    <row r="78" spans="1:40" x14ac:dyDescent="0.45">
      <c r="A78" s="1" t="s">
        <v>507</v>
      </c>
      <c r="B78">
        <v>0.72095042754918881</v>
      </c>
      <c r="C78">
        <v>8.0616316756917078E-2</v>
      </c>
      <c r="D78">
        <v>2.309968607740219E-2</v>
      </c>
      <c r="E78">
        <v>9.5175999224050602E-3</v>
      </c>
      <c r="F78">
        <v>0.1888590561662721</v>
      </c>
      <c r="G78">
        <v>4.8902480213143522E-2</v>
      </c>
      <c r="H78">
        <v>3.41007559463513</v>
      </c>
      <c r="I78">
        <v>0.35056125484168132</v>
      </c>
      <c r="J78">
        <v>2.1651465803877491E-2</v>
      </c>
      <c r="K78">
        <v>0.113504520138316</v>
      </c>
      <c r="L78">
        <v>0.58602421984071829</v>
      </c>
      <c r="M78">
        <v>0.21460830850019141</v>
      </c>
      <c r="N78">
        <v>3.926052848771272E-2</v>
      </c>
      <c r="O78">
        <v>5.7503789655628371E-2</v>
      </c>
      <c r="P78">
        <v>3.1347375778338293E-2</v>
      </c>
      <c r="Q78">
        <v>6.8943807215264517E-3</v>
      </c>
      <c r="R78">
        <v>4.463450506660524E-2</v>
      </c>
      <c r="S78">
        <v>0.370582234008207</v>
      </c>
      <c r="T78">
        <v>8.9661677979901072E-2</v>
      </c>
      <c r="U78">
        <v>0.36470021179661261</v>
      </c>
      <c r="V78">
        <v>0.93382852265022409</v>
      </c>
      <c r="W78">
        <v>2.4619976373008989</v>
      </c>
      <c r="X78">
        <v>3.9051132885772728E-2</v>
      </c>
      <c r="Y78">
        <v>4.9560346641075108E-2</v>
      </c>
      <c r="Z78">
        <v>1.387026500821273</v>
      </c>
      <c r="AA78">
        <v>0.77946535405412298</v>
      </c>
      <c r="AB78">
        <v>0.1707042689226875</v>
      </c>
      <c r="AC78">
        <v>0.33080050785914661</v>
      </c>
      <c r="AD78">
        <v>1.634577681185839</v>
      </c>
      <c r="AE78">
        <v>0.51096713285034978</v>
      </c>
      <c r="AF78">
        <v>0.45078469318905318</v>
      </c>
      <c r="AG78">
        <v>2.3474236698136499</v>
      </c>
      <c r="AH78">
        <v>3.9794155282195032</v>
      </c>
      <c r="AI78">
        <v>0.52182209655839118</v>
      </c>
      <c r="AJ78">
        <v>3.3795090297547681</v>
      </c>
      <c r="AK78">
        <v>1.392914519547382</v>
      </c>
      <c r="AL78">
        <v>26.466552720415489</v>
      </c>
      <c r="AM78">
        <v>3.4781187632861442E-2</v>
      </c>
      <c r="AN78">
        <v>0.31764066030199722</v>
      </c>
    </row>
    <row r="79" spans="1:40" x14ac:dyDescent="0.45">
      <c r="A79" s="1" t="s">
        <v>508</v>
      </c>
      <c r="B79">
        <v>0.12995939872806139</v>
      </c>
      <c r="C79">
        <v>1.451641422285466E-2</v>
      </c>
      <c r="D79">
        <v>4.4334633826310192E-3</v>
      </c>
      <c r="E79">
        <v>2.2209783597240359E-3</v>
      </c>
      <c r="F79">
        <v>3.590299795750275E-2</v>
      </c>
      <c r="G79">
        <v>9.2349571545739251E-3</v>
      </c>
      <c r="H79">
        <v>0.50201565367726197</v>
      </c>
      <c r="I79">
        <v>6.5006721541152168E-2</v>
      </c>
      <c r="J79">
        <v>4.1333707948525648E-3</v>
      </c>
      <c r="K79">
        <v>1.5833159084725639E-2</v>
      </c>
      <c r="L79">
        <v>0.1169418524109553</v>
      </c>
      <c r="M79">
        <v>4.0694824702730351E-2</v>
      </c>
      <c r="N79">
        <v>7.6987691422439617E-3</v>
      </c>
      <c r="O79">
        <v>9.6705708460441703E-3</v>
      </c>
      <c r="P79">
        <v>5.9166024769449774E-3</v>
      </c>
      <c r="Q79">
        <v>1.3294431625724479E-3</v>
      </c>
      <c r="R79">
        <v>7.3991829374042998E-3</v>
      </c>
      <c r="S79">
        <v>6.5606466194120985E-2</v>
      </c>
      <c r="T79">
        <v>1.240106040511047E-2</v>
      </c>
      <c r="U79">
        <v>7.2347577343376226E-2</v>
      </c>
      <c r="V79">
        <v>0.22892838440396471</v>
      </c>
      <c r="W79">
        <v>0.4787053515034409</v>
      </c>
      <c r="X79">
        <v>9.104531644385171E-3</v>
      </c>
      <c r="Y79">
        <v>8.533463326765545E-3</v>
      </c>
      <c r="Z79">
        <v>0.46538844539486351</v>
      </c>
      <c r="AA79">
        <v>0.13988186137163641</v>
      </c>
      <c r="AB79">
        <v>3.1260494927752069E-2</v>
      </c>
      <c r="AC79">
        <v>4.389474087238638E-2</v>
      </c>
      <c r="AD79">
        <v>0.33382337146035879</v>
      </c>
      <c r="AE79">
        <v>2.4086969152018481E-2</v>
      </c>
      <c r="AF79">
        <v>6.5508450202937912E-2</v>
      </c>
      <c r="AG79">
        <v>0.38353773009201692</v>
      </c>
      <c r="AH79">
        <v>0.6593828891045268</v>
      </c>
      <c r="AI79">
        <v>8.250779560670371E-2</v>
      </c>
      <c r="AJ79">
        <v>0.47507668386533891</v>
      </c>
      <c r="AK79">
        <v>0.1949898193592739</v>
      </c>
      <c r="AL79">
        <v>2.7578646566393701</v>
      </c>
      <c r="AM79">
        <v>6.7377445913166601E-3</v>
      </c>
      <c r="AN79">
        <v>4.0098868249716951E-2</v>
      </c>
    </row>
    <row r="80" spans="1:40" x14ac:dyDescent="0.45">
      <c r="A80" s="1" t="s">
        <v>509</v>
      </c>
      <c r="B80">
        <v>4.2889672361393103</v>
      </c>
      <c r="C80">
        <v>0.40080045624043159</v>
      </c>
      <c r="D80">
        <v>0.10270057772209321</v>
      </c>
      <c r="E80">
        <v>4.4629013660719932E-2</v>
      </c>
      <c r="F80">
        <v>2.130423720939433</v>
      </c>
      <c r="G80">
        <v>0.61661045091187783</v>
      </c>
      <c r="H80">
        <v>8.8071114435495517</v>
      </c>
      <c r="I80">
        <v>1.5117807545521891</v>
      </c>
      <c r="J80">
        <v>0.14274529355998181</v>
      </c>
      <c r="K80">
        <v>0.14845478868269829</v>
      </c>
      <c r="L80">
        <v>1.101775059780004</v>
      </c>
      <c r="M80">
        <v>2.0110818096888372</v>
      </c>
      <c r="N80">
        <v>0.54696636883158734</v>
      </c>
      <c r="O80">
        <v>0.17789602184652789</v>
      </c>
      <c r="P80">
        <v>0.26416043040034609</v>
      </c>
      <c r="Q80">
        <v>5.0834617814648098E-2</v>
      </c>
      <c r="R80">
        <v>0.1181917865339885</v>
      </c>
      <c r="S80">
        <v>1.2888989087435461</v>
      </c>
      <c r="T80">
        <v>0.15869055835648091</v>
      </c>
      <c r="U80">
        <v>1.2956819249682949</v>
      </c>
      <c r="V80">
        <v>2.002160620746904</v>
      </c>
      <c r="W80">
        <v>4.4899167098310633</v>
      </c>
      <c r="X80">
        <v>3.0243629384662029E-2</v>
      </c>
      <c r="Y80">
        <v>0.21110550340800249</v>
      </c>
      <c r="Z80">
        <v>0.52794822308493283</v>
      </c>
      <c r="AA80">
        <v>2.2963589561875088</v>
      </c>
      <c r="AB80">
        <v>0.64233041511895084</v>
      </c>
      <c r="AC80">
        <v>0.94143416539352431</v>
      </c>
      <c r="AD80">
        <v>1.5253294980346981</v>
      </c>
      <c r="AE80">
        <v>0.20492620062788791</v>
      </c>
      <c r="AF80">
        <v>0.45874350849257839</v>
      </c>
      <c r="AG80">
        <v>4.1521866579625071</v>
      </c>
      <c r="AH80">
        <v>9.0546843023926264</v>
      </c>
      <c r="AI80">
        <v>0.54561755874449003</v>
      </c>
      <c r="AJ80">
        <v>5.4471565173954861</v>
      </c>
      <c r="AK80">
        <v>2.0203719615851878</v>
      </c>
      <c r="AL80">
        <v>15.27118774076491</v>
      </c>
      <c r="AM80">
        <v>0.2098491175921556</v>
      </c>
      <c r="AN80">
        <v>0.56404073813524036</v>
      </c>
    </row>
    <row r="81" spans="1:40" x14ac:dyDescent="0.45">
      <c r="A81" s="1" t="s">
        <v>510</v>
      </c>
      <c r="B81">
        <v>1.1388325464841711</v>
      </c>
      <c r="C81">
        <v>0.1021156418288012</v>
      </c>
      <c r="D81">
        <v>2.7800057915109071E-2</v>
      </c>
      <c r="E81">
        <v>7.8614850280133222E-3</v>
      </c>
      <c r="F81">
        <v>0.26807941630950999</v>
      </c>
      <c r="G81">
        <v>8.6626906534627568E-2</v>
      </c>
      <c r="H81">
        <v>5.1480647520050251</v>
      </c>
      <c r="I81">
        <v>0.35443796125299393</v>
      </c>
      <c r="J81">
        <v>2.5554989647598531E-2</v>
      </c>
      <c r="K81">
        <v>5.7671426903468062E-2</v>
      </c>
      <c r="L81">
        <v>0.20060189739961051</v>
      </c>
      <c r="M81">
        <v>0.27175850050258671</v>
      </c>
      <c r="N81">
        <v>6.8953987045276111E-2</v>
      </c>
      <c r="O81">
        <v>2.139434505597693E-2</v>
      </c>
      <c r="P81">
        <v>4.1100068519191582E-2</v>
      </c>
      <c r="Q81">
        <v>7.6475742667501349E-3</v>
      </c>
      <c r="R81">
        <v>2.2277012226957001E-2</v>
      </c>
      <c r="S81">
        <v>0.20006557184964099</v>
      </c>
      <c r="T81">
        <v>9.4814018505701522E-2</v>
      </c>
      <c r="U81">
        <v>0.26241057272358209</v>
      </c>
      <c r="V81">
        <v>0.61675280000492072</v>
      </c>
      <c r="W81">
        <v>1.31057705442435</v>
      </c>
      <c r="X81">
        <v>1.0769275245179861E-2</v>
      </c>
      <c r="Y81">
        <v>2.0279640839816999E-2</v>
      </c>
      <c r="Z81">
        <v>0.20539789116883331</v>
      </c>
      <c r="AA81">
        <v>0.24990099209409</v>
      </c>
      <c r="AB81">
        <v>0.1058764998680759</v>
      </c>
      <c r="AC81">
        <v>0.19076381442774071</v>
      </c>
      <c r="AD81">
        <v>0.39666302237885581</v>
      </c>
      <c r="AE81">
        <v>4.003865638717833E-2</v>
      </c>
      <c r="AF81">
        <v>0.16884351343723381</v>
      </c>
      <c r="AG81">
        <v>1.182213204941216</v>
      </c>
      <c r="AH81">
        <v>16.939701602128689</v>
      </c>
      <c r="AI81">
        <v>0.1741356921101474</v>
      </c>
      <c r="AJ81">
        <v>2.1360617169760658</v>
      </c>
      <c r="AK81">
        <v>0.68734885849679983</v>
      </c>
      <c r="AL81">
        <v>2.745713240007039</v>
      </c>
      <c r="AM81">
        <v>4.9941138808889167E-2</v>
      </c>
      <c r="AN81">
        <v>0.11159689440759341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1.404418424803541</v>
      </c>
      <c r="C83">
        <v>0.1101747907986375</v>
      </c>
      <c r="D83">
        <v>3.5950266132043322E-2</v>
      </c>
      <c r="E83">
        <v>1.467538908499259E-2</v>
      </c>
      <c r="F83">
        <v>0.27161114000975478</v>
      </c>
      <c r="G83">
        <v>7.0028900810136491E-2</v>
      </c>
      <c r="H83">
        <v>3.8014985691203909</v>
      </c>
      <c r="I83">
        <v>0.6203716520971212</v>
      </c>
      <c r="J83">
        <v>4.2358251815376821E-2</v>
      </c>
      <c r="K83">
        <v>8.2940258456238772E-2</v>
      </c>
      <c r="L83">
        <v>0.38216127744937772</v>
      </c>
      <c r="M83">
        <v>0.2900917861798753</v>
      </c>
      <c r="N83">
        <v>7.8829899321467528E-2</v>
      </c>
      <c r="O83">
        <v>4.3098295466493887E-2</v>
      </c>
      <c r="P83">
        <v>5.8043097224638789E-2</v>
      </c>
      <c r="Q83">
        <v>9.961844297135234E-3</v>
      </c>
      <c r="R83">
        <v>4.7581123997670671E-2</v>
      </c>
      <c r="S83">
        <v>0.3493920986953663</v>
      </c>
      <c r="T83">
        <v>6.2324540858680062E-2</v>
      </c>
      <c r="U83">
        <v>0.37607178461364987</v>
      </c>
      <c r="V83">
        <v>0.96479701633560311</v>
      </c>
      <c r="W83">
        <v>2.9347430576455911</v>
      </c>
      <c r="X83">
        <v>1.9547773207131219E-2</v>
      </c>
      <c r="Y83">
        <v>2.6185511375734469E-2</v>
      </c>
      <c r="Z83">
        <v>0.38526699581327328</v>
      </c>
      <c r="AA83">
        <v>0.36289866944526</v>
      </c>
      <c r="AB83">
        <v>0.17931418876430771</v>
      </c>
      <c r="AC83">
        <v>0.26895776883172851</v>
      </c>
      <c r="AD83">
        <v>0.6667377650171995</v>
      </c>
      <c r="AE83">
        <v>8.4270785879007715E-2</v>
      </c>
      <c r="AF83">
        <v>0.23635586397629049</v>
      </c>
      <c r="AG83">
        <v>1.9329521032672521</v>
      </c>
      <c r="AH83">
        <v>9.1518392608490871</v>
      </c>
      <c r="AI83">
        <v>0.2638408258738692</v>
      </c>
      <c r="AJ83">
        <v>2.1343823287037358</v>
      </c>
      <c r="AK83">
        <v>0.88246378406169756</v>
      </c>
      <c r="AL83">
        <v>5.9618676485320794</v>
      </c>
      <c r="AM83">
        <v>5.9307103636784798E-2</v>
      </c>
      <c r="AN83">
        <v>0.23184368576645431</v>
      </c>
    </row>
    <row r="84" spans="1:40" x14ac:dyDescent="0.45">
      <c r="A84" s="1" t="s">
        <v>513</v>
      </c>
      <c r="B84">
        <v>0.92640784434610424</v>
      </c>
      <c r="C84">
        <v>9.5294015807445148E-2</v>
      </c>
      <c r="D84">
        <v>2.933449151299854E-2</v>
      </c>
      <c r="E84">
        <v>1.0159978303413491E-2</v>
      </c>
      <c r="F84">
        <v>0.48140551492664879</v>
      </c>
      <c r="G84">
        <v>0.2064952916980452</v>
      </c>
      <c r="H84">
        <v>143.77824060515809</v>
      </c>
      <c r="I84">
        <v>4.1115861198584964</v>
      </c>
      <c r="J84">
        <v>3.2159667322834103E-2</v>
      </c>
      <c r="K84">
        <v>4.9033913582000432E-2</v>
      </c>
      <c r="L84">
        <v>0.33005509181734433</v>
      </c>
      <c r="M84">
        <v>0.42336267245102438</v>
      </c>
      <c r="N84">
        <v>8.8697892328152533E-2</v>
      </c>
      <c r="O84">
        <v>4.1692221208018659E-2</v>
      </c>
      <c r="P84">
        <v>5.4646200527630417E-2</v>
      </c>
      <c r="Q84">
        <v>1.2575928188528891E-2</v>
      </c>
      <c r="R84">
        <v>6.8883463008642495E-2</v>
      </c>
      <c r="S84">
        <v>0.27812638889686969</v>
      </c>
      <c r="T84">
        <v>0.13624515247940661</v>
      </c>
      <c r="U84">
        <v>0.48056092862692729</v>
      </c>
      <c r="V84">
        <v>0.80780074841929617</v>
      </c>
      <c r="W84">
        <v>2.1069874920668679</v>
      </c>
      <c r="X84">
        <v>1.7685278755161671E-2</v>
      </c>
      <c r="Y84">
        <v>3.1870049692830388E-2</v>
      </c>
      <c r="Z84">
        <v>0.47834238010585972</v>
      </c>
      <c r="AA84">
        <v>0.42251549214670547</v>
      </c>
      <c r="AB84">
        <v>0.19396704505829679</v>
      </c>
      <c r="AC84">
        <v>0.2397739102621298</v>
      </c>
      <c r="AD84">
        <v>0.894386566125698</v>
      </c>
      <c r="AE84">
        <v>8.1294496067958508E-2</v>
      </c>
      <c r="AF84">
        <v>0.4519047336942606</v>
      </c>
      <c r="AG84">
        <v>4.1326843908403861</v>
      </c>
      <c r="AH84">
        <v>2.6250967060859871</v>
      </c>
      <c r="AI84">
        <v>0.36155384761990778</v>
      </c>
      <c r="AJ84">
        <v>4.0637313602409648</v>
      </c>
      <c r="AK84">
        <v>1.447246266166389</v>
      </c>
      <c r="AL84">
        <v>5.0425718737750742</v>
      </c>
      <c r="AM84">
        <v>4.658186694049532E-2</v>
      </c>
      <c r="AN84">
        <v>0.15866914575386429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3.4681969407949563E-2</v>
      </c>
      <c r="C86">
        <v>4.1828225731811667E-3</v>
      </c>
      <c r="D86">
        <v>1.2378995809894269E-3</v>
      </c>
      <c r="E86">
        <v>4.1025381899126431E-4</v>
      </c>
      <c r="F86">
        <v>1.1994239484705051E-2</v>
      </c>
      <c r="G86">
        <v>4.6817691922533648E-3</v>
      </c>
      <c r="H86">
        <v>7.9417974487634604</v>
      </c>
      <c r="I86">
        <v>0.1514303369413354</v>
      </c>
      <c r="J86">
        <v>8.2645943790318939E-4</v>
      </c>
      <c r="K86">
        <v>3.7572814834911901E-3</v>
      </c>
      <c r="L86">
        <v>2.4680526794225909E-2</v>
      </c>
      <c r="M86">
        <v>1.082386339001227E-2</v>
      </c>
      <c r="N86">
        <v>2.1720642559342118E-3</v>
      </c>
      <c r="O86">
        <v>1.2869778251130969E-3</v>
      </c>
      <c r="P86">
        <v>1.4360876998808559E-3</v>
      </c>
      <c r="Q86">
        <v>2.9268201351623913E-4</v>
      </c>
      <c r="R86">
        <v>3.071285681191519E-3</v>
      </c>
      <c r="S86">
        <v>9.9231049064212214E-3</v>
      </c>
      <c r="T86">
        <v>6.7658915413662543E-3</v>
      </c>
      <c r="U86">
        <v>2.194209127799086E-2</v>
      </c>
      <c r="V86">
        <v>6.3975014323570778E-2</v>
      </c>
      <c r="W86">
        <v>0.14278050090663669</v>
      </c>
      <c r="X86">
        <v>1.045195365324591E-3</v>
      </c>
      <c r="Y86">
        <v>7.6050333363378395E-4</v>
      </c>
      <c r="Z86">
        <v>3.2147921185105101E-2</v>
      </c>
      <c r="AA86">
        <v>1.9270706010982842E-2</v>
      </c>
      <c r="AB86">
        <v>5.3284730743457286E-3</v>
      </c>
      <c r="AC86">
        <v>8.0323084359222273E-3</v>
      </c>
      <c r="AD86">
        <v>7.2188429466679763E-2</v>
      </c>
      <c r="AE86">
        <v>4.8449185199482842E-3</v>
      </c>
      <c r="AF86">
        <v>4.1045086471953138E-2</v>
      </c>
      <c r="AG86">
        <v>0.27371934416703902</v>
      </c>
      <c r="AH86">
        <v>0.65887142844990021</v>
      </c>
      <c r="AI86">
        <v>3.238543383597612E-2</v>
      </c>
      <c r="AJ86">
        <v>0.2481230280740058</v>
      </c>
      <c r="AK86">
        <v>0.1076979074309078</v>
      </c>
      <c r="AL86">
        <v>28.746762777882491</v>
      </c>
      <c r="AM86">
        <v>1.077980101675596E-3</v>
      </c>
      <c r="AN86">
        <v>1.6689452472957399E-2</v>
      </c>
    </row>
    <row r="87" spans="1:40" x14ac:dyDescent="0.45">
      <c r="A87" s="1" t="s">
        <v>516</v>
      </c>
      <c r="B87">
        <v>0.72871442227469041</v>
      </c>
      <c r="C87">
        <v>9.2980005911708574E-2</v>
      </c>
      <c r="D87">
        <v>2.1778411453729891E-2</v>
      </c>
      <c r="E87">
        <v>8.2883183495272537E-3</v>
      </c>
      <c r="F87">
        <v>0.19601675015807371</v>
      </c>
      <c r="G87">
        <v>7.9882030063212595E-2</v>
      </c>
      <c r="H87">
        <v>2.303862305040266</v>
      </c>
      <c r="I87">
        <v>0.3967388023528462</v>
      </c>
      <c r="J87">
        <v>2.3597199227152608E-2</v>
      </c>
      <c r="K87">
        <v>5.0572016170729227E-2</v>
      </c>
      <c r="L87">
        <v>0.48096735692767428</v>
      </c>
      <c r="M87">
        <v>0.2113465045885991</v>
      </c>
      <c r="N87">
        <v>3.7861082092924409E-2</v>
      </c>
      <c r="O87">
        <v>2.829415011968232E-2</v>
      </c>
      <c r="P87">
        <v>3.0842551507085911E-2</v>
      </c>
      <c r="Q87">
        <v>6.94712293837693E-3</v>
      </c>
      <c r="R87">
        <v>3.8950863981113373E-2</v>
      </c>
      <c r="S87">
        <v>0.26410216311768742</v>
      </c>
      <c r="T87">
        <v>9.3976948200159047E-2</v>
      </c>
      <c r="U87">
        <v>0.31216509027826878</v>
      </c>
      <c r="V87">
        <v>0.53185099367657673</v>
      </c>
      <c r="W87">
        <v>1.173199400931501</v>
      </c>
      <c r="X87">
        <v>1.083319343686796E-2</v>
      </c>
      <c r="Y87">
        <v>2.1884947376419231E-2</v>
      </c>
      <c r="Z87">
        <v>0.30359224806428331</v>
      </c>
      <c r="AA87">
        <v>0.36309206361551732</v>
      </c>
      <c r="AB87">
        <v>0.13680544808511411</v>
      </c>
      <c r="AC87">
        <v>0.16846145393342021</v>
      </c>
      <c r="AD87">
        <v>0.99612688562589957</v>
      </c>
      <c r="AE87">
        <v>8.184120985277353E-2</v>
      </c>
      <c r="AF87">
        <v>0.26759278782948648</v>
      </c>
      <c r="AG87">
        <v>1.3665782209593651</v>
      </c>
      <c r="AH87">
        <v>2.3426586492151822</v>
      </c>
      <c r="AI87">
        <v>0.55908362156607339</v>
      </c>
      <c r="AJ87">
        <v>3.3279846797046742</v>
      </c>
      <c r="AK87">
        <v>1.151028456051411</v>
      </c>
      <c r="AL87">
        <v>7.1173144984117744</v>
      </c>
      <c r="AM87">
        <v>3.5985144573760133E-2</v>
      </c>
      <c r="AN87">
        <v>0.59023726671505783</v>
      </c>
    </row>
    <row r="88" spans="1:40" x14ac:dyDescent="0.45">
      <c r="A88" s="1" t="s">
        <v>517</v>
      </c>
      <c r="B88">
        <v>0.63049128355943695</v>
      </c>
      <c r="C88">
        <v>6.9946007510068908E-2</v>
      </c>
      <c r="D88">
        <v>2.3449124680513168E-2</v>
      </c>
      <c r="E88">
        <v>8.4280163180234253E-3</v>
      </c>
      <c r="F88">
        <v>0.16359315714344319</v>
      </c>
      <c r="G88">
        <v>6.3068068069237163E-2</v>
      </c>
      <c r="H88">
        <v>2.0805640796946072</v>
      </c>
      <c r="I88">
        <v>0.25317588123414358</v>
      </c>
      <c r="J88">
        <v>1.8974681333566879E-2</v>
      </c>
      <c r="K88">
        <v>4.8880905520477247E-2</v>
      </c>
      <c r="L88">
        <v>0.4853712459180613</v>
      </c>
      <c r="M88">
        <v>0.17214863086667939</v>
      </c>
      <c r="N88">
        <v>3.1009566239140161E-2</v>
      </c>
      <c r="O88">
        <v>2.5281168705887199E-2</v>
      </c>
      <c r="P88">
        <v>2.542735073585398E-2</v>
      </c>
      <c r="Q88">
        <v>5.4905664711537632E-3</v>
      </c>
      <c r="R88">
        <v>3.3477255989632387E-2</v>
      </c>
      <c r="S88">
        <v>0.19328189267111229</v>
      </c>
      <c r="T88">
        <v>5.947212199712059E-2</v>
      </c>
      <c r="U88">
        <v>0.26418725251145719</v>
      </c>
      <c r="V88">
        <v>0.5539611877787548</v>
      </c>
      <c r="W88">
        <v>1.307811569338081</v>
      </c>
      <c r="X88">
        <v>1.0977592312273139E-2</v>
      </c>
      <c r="Y88">
        <v>1.7265356814784791E-2</v>
      </c>
      <c r="Z88">
        <v>0.41870526693411753</v>
      </c>
      <c r="AA88">
        <v>0.29283902836779729</v>
      </c>
      <c r="AB88">
        <v>0.11278839938182129</v>
      </c>
      <c r="AC88">
        <v>0.1471411939634866</v>
      </c>
      <c r="AD88">
        <v>0.9496462356228349</v>
      </c>
      <c r="AE88">
        <v>7.4900978101177504E-2</v>
      </c>
      <c r="AF88">
        <v>0.38090528668146401</v>
      </c>
      <c r="AG88">
        <v>1.513022713120683</v>
      </c>
      <c r="AH88">
        <v>2.232942016248431</v>
      </c>
      <c r="AI88">
        <v>0.40053578993722527</v>
      </c>
      <c r="AJ88">
        <v>2.0014713247225679</v>
      </c>
      <c r="AK88">
        <v>0.98670616753339946</v>
      </c>
      <c r="AL88">
        <v>3.9468214494360869</v>
      </c>
      <c r="AM88">
        <v>2.8225051674139391E-2</v>
      </c>
      <c r="AN88">
        <v>0.15628852354342951</v>
      </c>
    </row>
    <row r="89" spans="1:40" x14ac:dyDescent="0.45">
      <c r="A89" s="1" t="s">
        <v>518</v>
      </c>
      <c r="B89">
        <v>1.4676342204337069</v>
      </c>
      <c r="C89">
        <v>0.23877383569567059</v>
      </c>
      <c r="D89">
        <v>5.0101066505622037E-2</v>
      </c>
      <c r="E89">
        <v>2.3352661521486549E-2</v>
      </c>
      <c r="F89">
        <v>0.32896095655395657</v>
      </c>
      <c r="G89">
        <v>0.12385066206216649</v>
      </c>
      <c r="H89">
        <v>10.742879297648409</v>
      </c>
      <c r="I89">
        <v>1.1301084359691811</v>
      </c>
      <c r="J89">
        <v>3.8127542992337497E-2</v>
      </c>
      <c r="K89">
        <v>0.1344776957190498</v>
      </c>
      <c r="L89">
        <v>1.4503720803471261</v>
      </c>
      <c r="M89">
        <v>0.35272368191817949</v>
      </c>
      <c r="N89">
        <v>6.4328040630639682E-2</v>
      </c>
      <c r="O89">
        <v>5.0656156226142307E-2</v>
      </c>
      <c r="P89">
        <v>5.1399270626177732E-2</v>
      </c>
      <c r="Q89">
        <v>1.079890904871092E-2</v>
      </c>
      <c r="R89">
        <v>8.2048555819869792E-2</v>
      </c>
      <c r="S89">
        <v>0.48862680113162721</v>
      </c>
      <c r="T89">
        <v>0.1178481233470095</v>
      </c>
      <c r="U89">
        <v>0.90930044243583674</v>
      </c>
      <c r="V89">
        <v>1.959903759820715</v>
      </c>
      <c r="W89">
        <v>5.370162677854962</v>
      </c>
      <c r="X89">
        <v>3.8151216773045817E-2</v>
      </c>
      <c r="Y89">
        <v>3.3829181335690357E-2</v>
      </c>
      <c r="Z89">
        <v>1.4105625294350519</v>
      </c>
      <c r="AA89">
        <v>0.69542866046589824</v>
      </c>
      <c r="AB89">
        <v>0.24442196384978521</v>
      </c>
      <c r="AC89">
        <v>0.31930412182265461</v>
      </c>
      <c r="AD89">
        <v>3.3682684242665881</v>
      </c>
      <c r="AE89">
        <v>0.20436337405509039</v>
      </c>
      <c r="AF89">
        <v>1.1587281907218101</v>
      </c>
      <c r="AG89">
        <v>4.3577141946919182</v>
      </c>
      <c r="AH89">
        <v>7.5578581550234798</v>
      </c>
      <c r="AI89">
        <v>1.0130886505233121</v>
      </c>
      <c r="AJ89">
        <v>5.8170278638644604</v>
      </c>
      <c r="AK89">
        <v>2.9450475402821752</v>
      </c>
      <c r="AL89">
        <v>12.599366223807751</v>
      </c>
      <c r="AM89">
        <v>5.5099361248062577E-2</v>
      </c>
      <c r="AN89">
        <v>0.4943341162632936</v>
      </c>
    </row>
    <row r="90" spans="1:40" x14ac:dyDescent="0.45">
      <c r="A90" s="1" t="s">
        <v>519</v>
      </c>
      <c r="B90">
        <v>0.8611369887668725</v>
      </c>
      <c r="C90">
        <v>8.4795170906282136E-2</v>
      </c>
      <c r="D90">
        <v>2.176192129413862E-2</v>
      </c>
      <c r="E90">
        <v>9.0193330058862802E-3</v>
      </c>
      <c r="F90">
        <v>0.19478337724454781</v>
      </c>
      <c r="G90">
        <v>7.9518467078882771E-2</v>
      </c>
      <c r="H90">
        <v>3.1722485007822812</v>
      </c>
      <c r="I90">
        <v>1.005511956609433</v>
      </c>
      <c r="J90">
        <v>2.4648593798885111E-2</v>
      </c>
      <c r="K90">
        <v>0.16851509468939979</v>
      </c>
      <c r="L90">
        <v>0.98745248308655698</v>
      </c>
      <c r="M90">
        <v>0.21669376698962631</v>
      </c>
      <c r="N90">
        <v>3.8688818054509688E-2</v>
      </c>
      <c r="O90">
        <v>2.844736589423489E-2</v>
      </c>
      <c r="P90">
        <v>3.2274242031969262E-2</v>
      </c>
      <c r="Q90">
        <v>7.1527768963279351E-3</v>
      </c>
      <c r="R90">
        <v>4.6153230137238307E-2</v>
      </c>
      <c r="S90">
        <v>0.27536777942851709</v>
      </c>
      <c r="T90">
        <v>0.1458756435285409</v>
      </c>
      <c r="U90">
        <v>0.32748709188909381</v>
      </c>
      <c r="V90">
        <v>1.421364024655664</v>
      </c>
      <c r="W90">
        <v>1.4055709396793721</v>
      </c>
      <c r="X90">
        <v>1.3298653702470209E-2</v>
      </c>
      <c r="Y90">
        <v>2.1925681886756091E-2</v>
      </c>
      <c r="Z90">
        <v>0.30110384539465951</v>
      </c>
      <c r="AA90">
        <v>0.36111020768318008</v>
      </c>
      <c r="AB90">
        <v>0.16778099592919141</v>
      </c>
      <c r="AC90">
        <v>0.1732991190487253</v>
      </c>
      <c r="AD90">
        <v>1.1206585610263591</v>
      </c>
      <c r="AE90">
        <v>7.4665423010809889E-2</v>
      </c>
      <c r="AF90">
        <v>0.37275252926302399</v>
      </c>
      <c r="AG90">
        <v>2.3287662727606642</v>
      </c>
      <c r="AH90">
        <v>2.8822120947306011</v>
      </c>
      <c r="AI90">
        <v>0.44032939404625099</v>
      </c>
      <c r="AJ90">
        <v>4.2149206992827484</v>
      </c>
      <c r="AK90">
        <v>1.362300774523749</v>
      </c>
      <c r="AL90">
        <v>21.418608347365701</v>
      </c>
      <c r="AM90">
        <v>3.6183009834281118E-2</v>
      </c>
      <c r="AN90">
        <v>1.321730713045034</v>
      </c>
    </row>
    <row r="91" spans="1:40" x14ac:dyDescent="0.45">
      <c r="A91" s="1" t="s">
        <v>520</v>
      </c>
      <c r="B91">
        <v>1.053398141212639</v>
      </c>
      <c r="C91">
        <v>0.11336621399686871</v>
      </c>
      <c r="D91">
        <v>3.2984849075084449E-2</v>
      </c>
      <c r="E91">
        <v>2.3391469261796478E-2</v>
      </c>
      <c r="F91">
        <v>0.25737848702188781</v>
      </c>
      <c r="G91">
        <v>9.4498016346669114E-2</v>
      </c>
      <c r="H91">
        <v>3.385561624669879</v>
      </c>
      <c r="I91">
        <v>0.22380395900837641</v>
      </c>
      <c r="J91">
        <v>0.14823374209676321</v>
      </c>
      <c r="K91">
        <v>7.5988368397326561E-2</v>
      </c>
      <c r="L91">
        <v>0.55796265901098496</v>
      </c>
      <c r="M91">
        <v>0.38946686473002268</v>
      </c>
      <c r="N91">
        <v>9.8113350176396844E-2</v>
      </c>
      <c r="O91">
        <v>7.9444208732393953E-2</v>
      </c>
      <c r="P91">
        <v>5.5803725142227353E-2</v>
      </c>
      <c r="Q91">
        <v>1.6498046903885229E-2</v>
      </c>
      <c r="R91">
        <v>8.8783377101532016E-2</v>
      </c>
      <c r="S91">
        <v>1.3384718937938731</v>
      </c>
      <c r="T91">
        <v>0.29485806206782189</v>
      </c>
      <c r="U91">
        <v>0.98860342792479117</v>
      </c>
      <c r="V91">
        <v>1.286859442095533</v>
      </c>
      <c r="W91">
        <v>1.7268470690133479</v>
      </c>
      <c r="X91">
        <v>1.7691158322556511E-2</v>
      </c>
      <c r="Y91">
        <v>0.12851921819039269</v>
      </c>
      <c r="Z91">
        <v>0.47306663902976043</v>
      </c>
      <c r="AA91">
        <v>1.417991740097347</v>
      </c>
      <c r="AB91">
        <v>0.43868997231356321</v>
      </c>
      <c r="AC91">
        <v>0.40267488310356109</v>
      </c>
      <c r="AD91">
        <v>1.4588820021614231</v>
      </c>
      <c r="AE91">
        <v>0.168283690233376</v>
      </c>
      <c r="AF91">
        <v>0.75515911890042364</v>
      </c>
      <c r="AG91">
        <v>1.5809644230171711</v>
      </c>
      <c r="AH91">
        <v>3.0292773122874328</v>
      </c>
      <c r="AI91">
        <v>1.216827480263899</v>
      </c>
      <c r="AJ91">
        <v>7.9620692531040893</v>
      </c>
      <c r="AK91">
        <v>2.5479426296388898</v>
      </c>
      <c r="AL91">
        <v>25.2679480325166</v>
      </c>
      <c r="AM91">
        <v>0.15566027129057211</v>
      </c>
      <c r="AN91">
        <v>0.36067337246447079</v>
      </c>
    </row>
    <row r="92" spans="1:40" x14ac:dyDescent="0.45">
      <c r="A92" s="1" t="s">
        <v>521</v>
      </c>
      <c r="B92">
        <v>1.056039098883762</v>
      </c>
      <c r="C92">
        <v>0.1160017654737017</v>
      </c>
      <c r="D92">
        <v>3.9549440470009689E-2</v>
      </c>
      <c r="E92">
        <v>1.119134861444511E-2</v>
      </c>
      <c r="F92">
        <v>0.27853249055441781</v>
      </c>
      <c r="G92">
        <v>0.1142200458146773</v>
      </c>
      <c r="H92">
        <v>2.2977099624480268</v>
      </c>
      <c r="I92">
        <v>0.30189441611279849</v>
      </c>
      <c r="J92">
        <v>3.3769587685888128E-2</v>
      </c>
      <c r="K92">
        <v>4.9014503288717468E-2</v>
      </c>
      <c r="L92">
        <v>0.36147408138115739</v>
      </c>
      <c r="M92">
        <v>0.30435147853415229</v>
      </c>
      <c r="N92">
        <v>5.499541463676013E-2</v>
      </c>
      <c r="O92">
        <v>3.9582947185605968E-2</v>
      </c>
      <c r="P92">
        <v>4.2341327019124811E-2</v>
      </c>
      <c r="Q92">
        <v>9.9717284753397788E-3</v>
      </c>
      <c r="R92">
        <v>5.486233549378413E-2</v>
      </c>
      <c r="S92">
        <v>0.31351469482768513</v>
      </c>
      <c r="T92">
        <v>6.9554571844103519E-2</v>
      </c>
      <c r="U92">
        <v>0.43389696880854961</v>
      </c>
      <c r="V92">
        <v>0.95422165076393006</v>
      </c>
      <c r="W92">
        <v>1.6630115367810669</v>
      </c>
      <c r="X92">
        <v>1.5787895440008758E-2</v>
      </c>
      <c r="Y92">
        <v>3.1450817732111593E-2</v>
      </c>
      <c r="Z92">
        <v>0.47799747595247721</v>
      </c>
      <c r="AA92">
        <v>0.61060214608642926</v>
      </c>
      <c r="AB92">
        <v>0.1948240321638843</v>
      </c>
      <c r="AC92">
        <v>0.24595780883360641</v>
      </c>
      <c r="AD92">
        <v>1.589407610592936</v>
      </c>
      <c r="AE92">
        <v>0.1248265602713307</v>
      </c>
      <c r="AF92">
        <v>0.35197946100221478</v>
      </c>
      <c r="AG92">
        <v>2.188750694951056</v>
      </c>
      <c r="AH92">
        <v>2.3174217679710618</v>
      </c>
      <c r="AI92">
        <v>0.43904695106382863</v>
      </c>
      <c r="AJ92">
        <v>2.53729534646707</v>
      </c>
      <c r="AK92">
        <v>1.0818836624778541</v>
      </c>
      <c r="AL92">
        <v>5.6066956668773722</v>
      </c>
      <c r="AM92">
        <v>5.1868250048312282E-2</v>
      </c>
      <c r="AN92">
        <v>0.20208164775703361</v>
      </c>
    </row>
    <row r="93" spans="1:40" x14ac:dyDescent="0.45">
      <c r="A93" s="1" t="s">
        <v>522</v>
      </c>
      <c r="B93">
        <v>0.88666771679283496</v>
      </c>
      <c r="C93">
        <v>0.1014123063071482</v>
      </c>
      <c r="D93">
        <v>1.8624141317453061E-2</v>
      </c>
      <c r="E93">
        <v>6.3828138672218596E-3</v>
      </c>
      <c r="F93">
        <v>0.15658121624053439</v>
      </c>
      <c r="G93">
        <v>6.735909238295204E-2</v>
      </c>
      <c r="H93">
        <v>1.454698201982441</v>
      </c>
      <c r="I93">
        <v>0.15475669601286801</v>
      </c>
      <c r="J93">
        <v>1.845263202357646E-2</v>
      </c>
      <c r="K93">
        <v>3.5981774401909923E-2</v>
      </c>
      <c r="L93">
        <v>0.2333365359846267</v>
      </c>
      <c r="M93">
        <v>0.18303493049288549</v>
      </c>
      <c r="N93">
        <v>2.9852500892015611E-2</v>
      </c>
      <c r="O93">
        <v>2.1592746825760602E-2</v>
      </c>
      <c r="P93">
        <v>2.4059263543795419E-2</v>
      </c>
      <c r="Q93">
        <v>5.4421863930314354E-3</v>
      </c>
      <c r="R93">
        <v>3.1358159476246011E-2</v>
      </c>
      <c r="S93">
        <v>0.1854045887228877</v>
      </c>
      <c r="T93">
        <v>6.9861006477952042E-2</v>
      </c>
      <c r="U93">
        <v>0.24814810329313691</v>
      </c>
      <c r="V93">
        <v>0.64295270779937774</v>
      </c>
      <c r="W93">
        <v>0.92605841065139149</v>
      </c>
      <c r="X93">
        <v>8.3614667950003378E-3</v>
      </c>
      <c r="Y93">
        <v>1.7294904801517751E-2</v>
      </c>
      <c r="Z93">
        <v>0.21251783454580439</v>
      </c>
      <c r="AA93">
        <v>0.32635225335984402</v>
      </c>
      <c r="AB93">
        <v>0.11246921547273719</v>
      </c>
      <c r="AC93">
        <v>0.18139692394789839</v>
      </c>
      <c r="AD93">
        <v>3.4788492092422469</v>
      </c>
      <c r="AE93">
        <v>7.9459060508445672E-2</v>
      </c>
      <c r="AF93">
        <v>0.36859409012636057</v>
      </c>
      <c r="AG93">
        <v>1.4340701955372299</v>
      </c>
      <c r="AH93">
        <v>1.784998228585321</v>
      </c>
      <c r="AI93">
        <v>0.55655941070703296</v>
      </c>
      <c r="AJ93">
        <v>2.1653008182772702</v>
      </c>
      <c r="AK93">
        <v>0.93932612593999454</v>
      </c>
      <c r="AL93">
        <v>3.810655860198354</v>
      </c>
      <c r="AM93">
        <v>2.826166559844475E-2</v>
      </c>
      <c r="AN93">
        <v>0.14152183277618011</v>
      </c>
    </row>
    <row r="94" spans="1:40" x14ac:dyDescent="0.45">
      <c r="A94" s="1" t="s">
        <v>523</v>
      </c>
      <c r="B94">
        <v>0.1994092418711606</v>
      </c>
      <c r="C94">
        <v>2.452106894183125E-3</v>
      </c>
      <c r="D94">
        <v>5.2099320888952588E-4</v>
      </c>
      <c r="E94">
        <v>5.1364739432155132E-4</v>
      </c>
      <c r="F94">
        <v>3.2987130111487239E-3</v>
      </c>
      <c r="G94">
        <v>1.3538817291568681E-3</v>
      </c>
      <c r="H94">
        <v>0.10448008012765669</v>
      </c>
      <c r="I94">
        <v>2.726664995308594E-3</v>
      </c>
      <c r="J94">
        <v>4.1163383718126507E-4</v>
      </c>
      <c r="K94">
        <v>6.6857386976616143E-4</v>
      </c>
      <c r="L94">
        <v>4.4075991776150606E-3</v>
      </c>
      <c r="M94">
        <v>3.5397061878274681E-3</v>
      </c>
      <c r="N94">
        <v>6.2924945056103761E-4</v>
      </c>
      <c r="O94">
        <v>4.8800306204179958E-4</v>
      </c>
      <c r="P94">
        <v>4.9682385060083681E-4</v>
      </c>
      <c r="Q94">
        <v>1.173199299924205E-4</v>
      </c>
      <c r="R94">
        <v>6.3146757649733352E-4</v>
      </c>
      <c r="S94">
        <v>4.0441128043575136E-3</v>
      </c>
      <c r="T94">
        <v>9.3328373127708904E-4</v>
      </c>
      <c r="U94">
        <v>6.5658321340613651E-3</v>
      </c>
      <c r="V94">
        <v>1.0320481232181111E-2</v>
      </c>
      <c r="W94">
        <v>2.232914480287412E-2</v>
      </c>
      <c r="X94">
        <v>2.1177097329115041E-4</v>
      </c>
      <c r="Y94">
        <v>3.7241371750219648E-4</v>
      </c>
      <c r="Z94">
        <v>4.2651479338275452E-3</v>
      </c>
      <c r="AA94">
        <v>5.8336428741950297E-3</v>
      </c>
      <c r="AB94">
        <v>2.2570908936206239E-3</v>
      </c>
      <c r="AC94">
        <v>2.5147790291551999</v>
      </c>
      <c r="AD94">
        <v>1.4739938281634109E-2</v>
      </c>
      <c r="AE94">
        <v>1.1837937772786911E-3</v>
      </c>
      <c r="AF94">
        <v>5.0841327996207714E-3</v>
      </c>
      <c r="AG94">
        <v>9.4132946108419116E-2</v>
      </c>
      <c r="AH94">
        <v>2.4098657921026591E-2</v>
      </c>
      <c r="AI94">
        <v>1.5073087408233929</v>
      </c>
      <c r="AJ94">
        <v>3.2384696963691367E-2</v>
      </c>
      <c r="AK94">
        <v>1.478473411369979E-2</v>
      </c>
      <c r="AL94">
        <v>0.1143451257530739</v>
      </c>
      <c r="AM94">
        <v>6.1144713223684072E-4</v>
      </c>
      <c r="AN94">
        <v>1.7860523774748331E-2</v>
      </c>
    </row>
    <row r="95" spans="1:40" x14ac:dyDescent="0.45">
      <c r="A95" s="1" t="s">
        <v>524</v>
      </c>
      <c r="B95">
        <v>2.860529711107441</v>
      </c>
      <c r="C95">
        <v>0.24395162297263881</v>
      </c>
      <c r="D95">
        <v>6.792429343519657E-2</v>
      </c>
      <c r="E95">
        <v>1.5267965195722591E-2</v>
      </c>
      <c r="F95">
        <v>0.85190899008456134</v>
      </c>
      <c r="G95">
        <v>0.28220617782980412</v>
      </c>
      <c r="H95">
        <v>9.1297535419364184</v>
      </c>
      <c r="I95">
        <v>0.73748626799979045</v>
      </c>
      <c r="J95">
        <v>0.1030064293250839</v>
      </c>
      <c r="K95">
        <v>0.38832077266153447</v>
      </c>
      <c r="L95">
        <v>1.4314213400774349</v>
      </c>
      <c r="M95">
        <v>0.82937217405890995</v>
      </c>
      <c r="N95">
        <v>0.133866228659487</v>
      </c>
      <c r="O95">
        <v>8.8842770529170736E-2</v>
      </c>
      <c r="P95">
        <v>0.1339648188314897</v>
      </c>
      <c r="Q95">
        <v>2.4920333600908961E-2</v>
      </c>
      <c r="R95">
        <v>0.23167311353527659</v>
      </c>
      <c r="S95">
        <v>0.77626958745736419</v>
      </c>
      <c r="T95">
        <v>0.28995351887460152</v>
      </c>
      <c r="U95">
        <v>12.65491768928926</v>
      </c>
      <c r="V95">
        <v>16.454350251241749</v>
      </c>
      <c r="W95">
        <v>25.327267387433501</v>
      </c>
      <c r="X95">
        <v>0.12788639966461701</v>
      </c>
      <c r="Y95">
        <v>6.6922199479292691E-2</v>
      </c>
      <c r="Z95">
        <v>0.87136541450345018</v>
      </c>
      <c r="AA95">
        <v>0.9164979552768131</v>
      </c>
      <c r="AB95">
        <v>0.39348079964678662</v>
      </c>
      <c r="AC95">
        <v>0.60844642896895051</v>
      </c>
      <c r="AD95">
        <v>5.1186926447447014</v>
      </c>
      <c r="AE95">
        <v>0.1868841357136512</v>
      </c>
      <c r="AF95">
        <v>1.6713341402974811</v>
      </c>
      <c r="AG95">
        <v>5.1791613350339123</v>
      </c>
      <c r="AH95">
        <v>4.7514642481402687</v>
      </c>
      <c r="AI95">
        <v>1.3659895766303001</v>
      </c>
      <c r="AJ95">
        <v>7.8707160952451298</v>
      </c>
      <c r="AK95">
        <v>4.2469745554612262</v>
      </c>
      <c r="AL95">
        <v>25.19445862482285</v>
      </c>
      <c r="AM95">
        <v>9.9518297182889418E-2</v>
      </c>
      <c r="AN95">
        <v>1.284608534189652</v>
      </c>
    </row>
    <row r="96" spans="1:40" x14ac:dyDescent="0.45">
      <c r="A96" s="1" t="s">
        <v>525</v>
      </c>
      <c r="B96">
        <v>1.5283052626297671</v>
      </c>
      <c r="C96">
        <v>0.14119909170773209</v>
      </c>
      <c r="D96">
        <v>3.6113500998156883E-2</v>
      </c>
      <c r="E96">
        <v>1.34024479188832E-2</v>
      </c>
      <c r="F96">
        <v>0.31930441397729042</v>
      </c>
      <c r="G96">
        <v>0.1304124642435967</v>
      </c>
      <c r="H96">
        <v>3.587590773219441</v>
      </c>
      <c r="I96">
        <v>0.35382416316577131</v>
      </c>
      <c r="J96">
        <v>3.9049348672185333E-2</v>
      </c>
      <c r="K96">
        <v>0.16250172857386361</v>
      </c>
      <c r="L96">
        <v>0.61620648910714748</v>
      </c>
      <c r="M96">
        <v>0.35814381956017871</v>
      </c>
      <c r="N96">
        <v>6.1310554399889083E-2</v>
      </c>
      <c r="O96">
        <v>5.4658278263760178E-2</v>
      </c>
      <c r="P96">
        <v>5.0432451803694538E-2</v>
      </c>
      <c r="Q96">
        <v>1.140848483087176E-2</v>
      </c>
      <c r="R96">
        <v>6.5547244570113058E-2</v>
      </c>
      <c r="S96">
        <v>0.37776345822641949</v>
      </c>
      <c r="T96">
        <v>0.18103260031924481</v>
      </c>
      <c r="U96">
        <v>0.53501816411691583</v>
      </c>
      <c r="V96">
        <v>0.91310755174797265</v>
      </c>
      <c r="W96">
        <v>2.5774677902249699</v>
      </c>
      <c r="X96">
        <v>4.506981591485984E-2</v>
      </c>
      <c r="Y96">
        <v>3.5561230713979999E-2</v>
      </c>
      <c r="Z96">
        <v>0.46684099447495842</v>
      </c>
      <c r="AA96">
        <v>0.56880374690576674</v>
      </c>
      <c r="AB96">
        <v>0.25721825371003543</v>
      </c>
      <c r="AC96">
        <v>0.28662118253503438</v>
      </c>
      <c r="AD96">
        <v>1.4417712127752691</v>
      </c>
      <c r="AE96">
        <v>0.12748390116253969</v>
      </c>
      <c r="AF96">
        <v>0.66619854436976911</v>
      </c>
      <c r="AG96">
        <v>2.9644642333091782</v>
      </c>
      <c r="AH96">
        <v>3.754178494757916</v>
      </c>
      <c r="AI96">
        <v>0.76147291400263262</v>
      </c>
      <c r="AJ96">
        <v>4.864984806512842</v>
      </c>
      <c r="AK96">
        <v>2.2732016693994481</v>
      </c>
      <c r="AL96">
        <v>7.9667051448350197</v>
      </c>
      <c r="AM96">
        <v>5.868894343388522E-2</v>
      </c>
      <c r="AN96">
        <v>0.36452350300263198</v>
      </c>
    </row>
    <row r="97" spans="1:40" x14ac:dyDescent="0.45">
      <c r="A97" s="1" t="s">
        <v>526</v>
      </c>
      <c r="B97">
        <v>0.195040359054442</v>
      </c>
      <c r="C97">
        <v>2.006790436826434E-2</v>
      </c>
      <c r="D97">
        <v>5.8365207114699381E-3</v>
      </c>
      <c r="E97">
        <v>2.4215038056964169E-3</v>
      </c>
      <c r="F97">
        <v>5.8119370882488752E-2</v>
      </c>
      <c r="G97">
        <v>2.399966930940552E-2</v>
      </c>
      <c r="H97">
        <v>0.72571015954399587</v>
      </c>
      <c r="I97">
        <v>6.0538125479897099E-2</v>
      </c>
      <c r="J97">
        <v>7.0828030610597661E-3</v>
      </c>
      <c r="K97">
        <v>9.4533451158110918E-3</v>
      </c>
      <c r="L97">
        <v>6.464179084447598E-2</v>
      </c>
      <c r="M97">
        <v>6.2855356520971073E-2</v>
      </c>
      <c r="N97">
        <v>1.1227345041175261E-2</v>
      </c>
      <c r="O97">
        <v>8.1704743913784302E-3</v>
      </c>
      <c r="P97">
        <v>8.8553974743808966E-3</v>
      </c>
      <c r="Q97">
        <v>2.1051502319418009E-3</v>
      </c>
      <c r="R97">
        <v>1.046008386434772E-2</v>
      </c>
      <c r="S97">
        <v>6.2929764532368246E-2</v>
      </c>
      <c r="T97">
        <v>1.41306332606457E-2</v>
      </c>
      <c r="U97">
        <v>8.9598421139790357E-2</v>
      </c>
      <c r="V97">
        <v>0.12730539998959051</v>
      </c>
      <c r="W97">
        <v>12.6410378070434</v>
      </c>
      <c r="X97">
        <v>3.2825416129147449E-3</v>
      </c>
      <c r="Y97">
        <v>6.6374805960292957E-3</v>
      </c>
      <c r="Z97">
        <v>8.0698849432294412E-2</v>
      </c>
      <c r="AA97">
        <v>9.9713682483643679E-2</v>
      </c>
      <c r="AB97">
        <v>4.1164516098691158E-2</v>
      </c>
      <c r="AC97">
        <v>4.6433937129279998E-2</v>
      </c>
      <c r="AD97">
        <v>0.22049711186166099</v>
      </c>
      <c r="AE97">
        <v>1.87458438810513E-2</v>
      </c>
      <c r="AF97">
        <v>8.5984792999465112E-2</v>
      </c>
      <c r="AG97">
        <v>8.2492489390989672</v>
      </c>
      <c r="AH97">
        <v>0.43031396363444507</v>
      </c>
      <c r="AI97">
        <v>7.6869236350864151E-2</v>
      </c>
      <c r="AJ97">
        <v>0.46768976429044951</v>
      </c>
      <c r="AK97">
        <v>0.20319475898224459</v>
      </c>
      <c r="AL97">
        <v>1.060124304565468</v>
      </c>
      <c r="AM97">
        <v>1.0971530994828249E-2</v>
      </c>
      <c r="AN97">
        <v>3.549442488821683E-2</v>
      </c>
    </row>
    <row r="98" spans="1:40" x14ac:dyDescent="0.45">
      <c r="A98" s="1" t="s">
        <v>527</v>
      </c>
      <c r="B98">
        <v>0.20457315906315771</v>
      </c>
      <c r="C98">
        <v>1.994677678719976E-2</v>
      </c>
      <c r="D98">
        <v>5.9137946323809107E-3</v>
      </c>
      <c r="E98">
        <v>3.653106816277109E-3</v>
      </c>
      <c r="F98">
        <v>4.7836076442698362E-2</v>
      </c>
      <c r="G98">
        <v>1.8751469513508551E-2</v>
      </c>
      <c r="H98">
        <v>2.5722646036462429</v>
      </c>
      <c r="I98">
        <v>0.33116845501132047</v>
      </c>
      <c r="J98">
        <v>5.8245549381821544E-3</v>
      </c>
      <c r="K98">
        <v>3.167712409070636E-2</v>
      </c>
      <c r="L98">
        <v>0.1136472227635472</v>
      </c>
      <c r="M98">
        <v>5.2369535043283483E-2</v>
      </c>
      <c r="N98">
        <v>9.0708029294911553E-3</v>
      </c>
      <c r="O98">
        <v>7.5542772215960643E-3</v>
      </c>
      <c r="P98">
        <v>7.9205789772016678E-3</v>
      </c>
      <c r="Q98">
        <v>1.645343510116465E-3</v>
      </c>
      <c r="R98">
        <v>1.04980903608312E-2</v>
      </c>
      <c r="S98">
        <v>8.202045322494815E-2</v>
      </c>
      <c r="T98">
        <v>8.9504891887580984E-2</v>
      </c>
      <c r="U98">
        <v>9.1540356452243579E-2</v>
      </c>
      <c r="V98">
        <v>0.2069051692055667</v>
      </c>
      <c r="W98">
        <v>0.48880310883792399</v>
      </c>
      <c r="X98">
        <v>9.1090920638145015E-3</v>
      </c>
      <c r="Y98">
        <v>5.1399044454381549E-3</v>
      </c>
      <c r="Z98">
        <v>9.1472524231484734E-2</v>
      </c>
      <c r="AA98">
        <v>0.1161549464426074</v>
      </c>
      <c r="AB98">
        <v>3.5690108465869327E-2</v>
      </c>
      <c r="AC98">
        <v>4.3563316946922247E-2</v>
      </c>
      <c r="AD98">
        <v>0.65695152679097801</v>
      </c>
      <c r="AE98">
        <v>1.9306704230476351E-2</v>
      </c>
      <c r="AF98">
        <v>0.59756278666905815</v>
      </c>
      <c r="AG98">
        <v>0.68713580499599869</v>
      </c>
      <c r="AH98">
        <v>2.0443845340273858</v>
      </c>
      <c r="AI98">
        <v>0.44427537049091248</v>
      </c>
      <c r="AJ98">
        <v>3.327767195671794</v>
      </c>
      <c r="AK98">
        <v>1.7052850643581721</v>
      </c>
      <c r="AL98">
        <v>3.8547646935356008</v>
      </c>
      <c r="AM98">
        <v>8.4694647068509869E-3</v>
      </c>
      <c r="AN98">
        <v>0.1595469887589315</v>
      </c>
    </row>
    <row r="99" spans="1:40" x14ac:dyDescent="0.45">
      <c r="A99" s="1" t="s">
        <v>528</v>
      </c>
      <c r="B99">
        <v>0.67746317451620119</v>
      </c>
      <c r="C99">
        <v>7.2248751484359219E-2</v>
      </c>
      <c r="D99">
        <v>1.9657298455512371E-2</v>
      </c>
      <c r="E99">
        <v>9.0395763773210153E-3</v>
      </c>
      <c r="F99">
        <v>0.17728669727326909</v>
      </c>
      <c r="G99">
        <v>6.2028827441525602E-2</v>
      </c>
      <c r="H99">
        <v>24.99141726823607</v>
      </c>
      <c r="I99">
        <v>0.57731402672780485</v>
      </c>
      <c r="J99">
        <v>1.8881927830840299E-2</v>
      </c>
      <c r="K99">
        <v>9.3057956870857689E-2</v>
      </c>
      <c r="L99">
        <v>1.251530972531405</v>
      </c>
      <c r="M99">
        <v>0.17055228898101871</v>
      </c>
      <c r="N99">
        <v>2.9523351526032381E-2</v>
      </c>
      <c r="O99">
        <v>3.8513210102967148E-2</v>
      </c>
      <c r="P99">
        <v>2.5461345719296969E-2</v>
      </c>
      <c r="Q99">
        <v>5.2814515386752714E-3</v>
      </c>
      <c r="R99">
        <v>5.3625911589072546</v>
      </c>
      <c r="S99">
        <v>0.24505830841656501</v>
      </c>
      <c r="T99">
        <v>0.34220412862081789</v>
      </c>
      <c r="U99">
        <v>0.36733329277247723</v>
      </c>
      <c r="V99">
        <v>1.1602018648380541</v>
      </c>
      <c r="W99">
        <v>2.6783343149056211</v>
      </c>
      <c r="X99">
        <v>3.1343261693775513E-2</v>
      </c>
      <c r="Y99">
        <v>1.6948436126748231E-2</v>
      </c>
      <c r="Z99">
        <v>0.41557517058734489</v>
      </c>
      <c r="AA99">
        <v>0.36795420316110389</v>
      </c>
      <c r="AB99">
        <v>0.1180908220497985</v>
      </c>
      <c r="AC99">
        <v>0.17657710540082369</v>
      </c>
      <c r="AD99">
        <v>4.5004948994939236</v>
      </c>
      <c r="AE99">
        <v>9.4966934909253425E-2</v>
      </c>
      <c r="AF99">
        <v>2.8203327112131502</v>
      </c>
      <c r="AG99">
        <v>9.3597925826007025</v>
      </c>
      <c r="AH99">
        <v>7.0635141973986899</v>
      </c>
      <c r="AI99">
        <v>4.5588507506291691</v>
      </c>
      <c r="AJ99">
        <v>10.40059512101976</v>
      </c>
      <c r="AK99">
        <v>6.2888156310100261</v>
      </c>
      <c r="AL99">
        <v>12.36233964523653</v>
      </c>
      <c r="AM99">
        <v>2.6987669502605359E-2</v>
      </c>
      <c r="AN99">
        <v>0.47410882844460212</v>
      </c>
    </row>
    <row r="100" spans="1:40" x14ac:dyDescent="0.45">
      <c r="A100" s="1" t="s">
        <v>529</v>
      </c>
      <c r="B100">
        <v>1.1612897965924609</v>
      </c>
      <c r="C100">
        <v>0.1247171676317104</v>
      </c>
      <c r="D100">
        <v>3.4498935540297593E-2</v>
      </c>
      <c r="E100">
        <v>1.6462628019058761E-2</v>
      </c>
      <c r="F100">
        <v>0.28971884200163039</v>
      </c>
      <c r="G100">
        <v>0.1126630916558245</v>
      </c>
      <c r="H100">
        <v>5.7862239796847037</v>
      </c>
      <c r="I100">
        <v>0.7447729726336727</v>
      </c>
      <c r="J100">
        <v>3.4578342553466687E-2</v>
      </c>
      <c r="K100">
        <v>9.9378406772417091E-2</v>
      </c>
      <c r="L100">
        <v>1.2886290826176501</v>
      </c>
      <c r="M100">
        <v>0.31160207528718348</v>
      </c>
      <c r="N100">
        <v>5.4344133440342751E-2</v>
      </c>
      <c r="O100">
        <v>4.9624859232881062E-2</v>
      </c>
      <c r="P100">
        <v>5.7005076338393183E-2</v>
      </c>
      <c r="Q100">
        <v>1.0019989467055439E-2</v>
      </c>
      <c r="R100">
        <v>0.32684139887398189</v>
      </c>
      <c r="S100">
        <v>0.44507581061314472</v>
      </c>
      <c r="T100">
        <v>0.17231122541039831</v>
      </c>
      <c r="U100">
        <v>0.52912320603733753</v>
      </c>
      <c r="V100">
        <v>2.0297349254037522</v>
      </c>
      <c r="W100">
        <v>4.3255895210383741</v>
      </c>
      <c r="X100">
        <v>3.8130816010957871E-2</v>
      </c>
      <c r="Y100">
        <v>3.1300579689717771E-2</v>
      </c>
      <c r="Z100">
        <v>1.172033803701745</v>
      </c>
      <c r="AA100">
        <v>0.68981216819694746</v>
      </c>
      <c r="AB100">
        <v>0.2167793903047287</v>
      </c>
      <c r="AC100">
        <v>0.3117098977870017</v>
      </c>
      <c r="AD100">
        <v>2.1743003749897589</v>
      </c>
      <c r="AE100">
        <v>0.15464383732451431</v>
      </c>
      <c r="AF100">
        <v>0.68827987564914828</v>
      </c>
      <c r="AG100">
        <v>6.4863549659477977</v>
      </c>
      <c r="AH100">
        <v>7.0333408808379732</v>
      </c>
      <c r="AI100">
        <v>1.143299202319729</v>
      </c>
      <c r="AJ100">
        <v>5.2273386510521762</v>
      </c>
      <c r="AK100">
        <v>2.2121531710216278</v>
      </c>
      <c r="AL100">
        <v>9.4141309234557866</v>
      </c>
      <c r="AM100">
        <v>5.0608075647394217E-2</v>
      </c>
      <c r="AN100">
        <v>0.34818444227822409</v>
      </c>
    </row>
    <row r="101" spans="1:40" x14ac:dyDescent="0.45">
      <c r="A101" s="1" t="s">
        <v>530</v>
      </c>
      <c r="B101">
        <v>0.67217897312825992</v>
      </c>
      <c r="C101">
        <v>7.5367424282446305E-2</v>
      </c>
      <c r="D101">
        <v>2.5328463613497981E-2</v>
      </c>
      <c r="E101">
        <v>2.8072843635203439E-2</v>
      </c>
      <c r="F101">
        <v>8.8098353974894059E-2</v>
      </c>
      <c r="G101">
        <v>2.8391300295644479E-2</v>
      </c>
      <c r="H101">
        <v>35.07847312627559</v>
      </c>
      <c r="I101">
        <v>0.39321181821744511</v>
      </c>
      <c r="J101">
        <v>1.478210614540024E-2</v>
      </c>
      <c r="K101">
        <v>0.1510986915277627</v>
      </c>
      <c r="L101">
        <v>0.51700018641662204</v>
      </c>
      <c r="M101">
        <v>0.1450790012498048</v>
      </c>
      <c r="N101">
        <v>2.1790828905629601E-2</v>
      </c>
      <c r="O101">
        <v>1.5258940804223679E-2</v>
      </c>
      <c r="P101">
        <v>2.0358765793060968E-2</v>
      </c>
      <c r="Q101">
        <v>3.3881012608685162E-3</v>
      </c>
      <c r="R101">
        <v>0.16418871137503671</v>
      </c>
      <c r="S101">
        <v>6.3424365224026298</v>
      </c>
      <c r="T101">
        <v>0.12340703692506839</v>
      </c>
      <c r="U101">
        <v>0.21571087346900431</v>
      </c>
      <c r="V101">
        <v>6.5671396788341658</v>
      </c>
      <c r="W101">
        <v>6.8575983047645934</v>
      </c>
      <c r="X101">
        <v>4.1802280403698162E-2</v>
      </c>
      <c r="Y101">
        <v>7.4900017467017582E-3</v>
      </c>
      <c r="Z101">
        <v>0.32926196464289509</v>
      </c>
      <c r="AA101">
        <v>0.1475191144815898</v>
      </c>
      <c r="AB101">
        <v>8.6848492877990652E-2</v>
      </c>
      <c r="AC101">
        <v>0.16796146875139789</v>
      </c>
      <c r="AD101">
        <v>0.72363513536627444</v>
      </c>
      <c r="AE101">
        <v>6.5698964877950503E-2</v>
      </c>
      <c r="AF101">
        <v>0.30356403949306199</v>
      </c>
      <c r="AG101">
        <v>2.4782624994948721</v>
      </c>
      <c r="AH101">
        <v>6.1084078191266542</v>
      </c>
      <c r="AI101">
        <v>0.43787449059363009</v>
      </c>
      <c r="AJ101">
        <v>376.63011675348127</v>
      </c>
      <c r="AK101">
        <v>125.95453993113139</v>
      </c>
      <c r="AL101">
        <v>19.616615152631269</v>
      </c>
      <c r="AM101">
        <v>1.8028452649525871E-2</v>
      </c>
      <c r="AN101">
        <v>0.56576257485051162</v>
      </c>
    </row>
    <row r="102" spans="1:40" x14ac:dyDescent="0.45">
      <c r="A102" s="1" t="s">
        <v>531</v>
      </c>
      <c r="B102">
        <v>0.22077889168006329</v>
      </c>
      <c r="C102">
        <v>2.4467511871430331E-2</v>
      </c>
      <c r="D102">
        <v>8.2592737370232056E-3</v>
      </c>
      <c r="E102">
        <v>3.555284094004579E-3</v>
      </c>
      <c r="F102">
        <v>4.9128782423187828E-2</v>
      </c>
      <c r="G102">
        <v>9.6880459528092301E-3</v>
      </c>
      <c r="H102">
        <v>4.70650508599351</v>
      </c>
      <c r="I102">
        <v>0.2646138210167383</v>
      </c>
      <c r="J102">
        <v>5.2122781111103448E-3</v>
      </c>
      <c r="K102">
        <v>5.9273717339780388E-2</v>
      </c>
      <c r="L102">
        <v>0.21007308390093471</v>
      </c>
      <c r="M102">
        <v>3.6491873640505261E-2</v>
      </c>
      <c r="N102">
        <v>8.0077279150029164E-3</v>
      </c>
      <c r="O102">
        <v>1.309910190672376E-2</v>
      </c>
      <c r="P102">
        <v>6.7717465993823028E-3</v>
      </c>
      <c r="Q102">
        <v>8.9627593923774225E-4</v>
      </c>
      <c r="R102">
        <v>0.1239746696465361</v>
      </c>
      <c r="S102">
        <v>0.31440964169127872</v>
      </c>
      <c r="T102">
        <v>6.8430982013306274E-2</v>
      </c>
      <c r="U102">
        <v>0.1522236076462623</v>
      </c>
      <c r="V102">
        <v>0.7336531905245659</v>
      </c>
      <c r="W102">
        <v>1.7483851136259629</v>
      </c>
      <c r="X102">
        <v>1.5027028096263641E-2</v>
      </c>
      <c r="Y102">
        <v>2.7302477683621941E-3</v>
      </c>
      <c r="Z102">
        <v>0.4600504003311543</v>
      </c>
      <c r="AA102">
        <v>8.2944264009524621E-2</v>
      </c>
      <c r="AB102">
        <v>3.331792090721522E-2</v>
      </c>
      <c r="AC102">
        <v>7.2685709880397228E-2</v>
      </c>
      <c r="AD102">
        <v>0.47354969062028662</v>
      </c>
      <c r="AE102">
        <v>3.8776411789098929E-2</v>
      </c>
      <c r="AF102">
        <v>135.03725663369099</v>
      </c>
      <c r="AG102">
        <v>2.890131651888185</v>
      </c>
      <c r="AH102">
        <v>3.502671366513137</v>
      </c>
      <c r="AI102">
        <v>61.074287375706803</v>
      </c>
      <c r="AJ102">
        <v>56.237781506160687</v>
      </c>
      <c r="AK102">
        <v>115.9922819219951</v>
      </c>
      <c r="AL102">
        <v>19.137223711484779</v>
      </c>
      <c r="AM102">
        <v>6.1244757854560534E-3</v>
      </c>
      <c r="AN102">
        <v>0.1342518640416987</v>
      </c>
    </row>
    <row r="103" spans="1:40" x14ac:dyDescent="0.45">
      <c r="A103" s="1" t="s">
        <v>532</v>
      </c>
      <c r="B103">
        <v>4.3639292956472703E-2</v>
      </c>
      <c r="C103">
        <v>4.4645719134347381E-3</v>
      </c>
      <c r="D103">
        <v>2.927980240730902E-3</v>
      </c>
      <c r="E103">
        <v>3.3095325491384919E-4</v>
      </c>
      <c r="F103">
        <v>1.642175511067721E-2</v>
      </c>
      <c r="G103">
        <v>5.029558707738818E-3</v>
      </c>
      <c r="H103">
        <v>1.3276837628123419</v>
      </c>
      <c r="I103">
        <v>2.5894337058597582E-2</v>
      </c>
      <c r="J103">
        <v>1.3872970739749141E-3</v>
      </c>
      <c r="K103">
        <v>2.8219720404555389E-2</v>
      </c>
      <c r="L103">
        <v>3.9460768486628037E-2</v>
      </c>
      <c r="M103">
        <v>1.9351272092815029E-2</v>
      </c>
      <c r="N103">
        <v>3.23805477406594E-3</v>
      </c>
      <c r="O103">
        <v>3.2178299016875451E-3</v>
      </c>
      <c r="P103">
        <v>5.5996467557375704E-3</v>
      </c>
      <c r="Q103">
        <v>7.8812367133474057E-4</v>
      </c>
      <c r="R103">
        <v>5.6827025090078033E-3</v>
      </c>
      <c r="S103">
        <v>8.8917687822986091E-2</v>
      </c>
      <c r="T103">
        <v>24.860150471308621</v>
      </c>
      <c r="U103">
        <v>1.987093946228885E-2</v>
      </c>
      <c r="V103">
        <v>6.3315698827567254E-2</v>
      </c>
      <c r="W103">
        <v>0.1222783480154247</v>
      </c>
      <c r="X103">
        <v>1.449283436144739E-3</v>
      </c>
      <c r="Y103">
        <v>2.3226935020379202E-3</v>
      </c>
      <c r="Z103">
        <v>3.0599988950065441E-2</v>
      </c>
      <c r="AA103">
        <v>2.8925015537948399E-2</v>
      </c>
      <c r="AB103">
        <v>6.6494165625764603E-3</v>
      </c>
      <c r="AC103">
        <v>1.3121900846807571E-2</v>
      </c>
      <c r="AD103">
        <v>0.12296757543612551</v>
      </c>
      <c r="AE103">
        <v>5.4621452517985948E-3</v>
      </c>
      <c r="AF103">
        <v>3.4652937077547533E-2</v>
      </c>
      <c r="AG103">
        <v>0.74071324385845627</v>
      </c>
      <c r="AH103">
        <v>22.626939456475689</v>
      </c>
      <c r="AI103">
        <v>5.4125191944628757</v>
      </c>
      <c r="AJ103">
        <v>408.09326351587288</v>
      </c>
      <c r="AK103">
        <v>10.89112314794197</v>
      </c>
      <c r="AL103">
        <v>4.4439504492491819</v>
      </c>
      <c r="AM103">
        <v>1.6721515123375029E-3</v>
      </c>
      <c r="AN103">
        <v>2.646593980324239E-2</v>
      </c>
    </row>
    <row r="104" spans="1:40" x14ac:dyDescent="0.45">
      <c r="A104" s="1" t="s">
        <v>533</v>
      </c>
      <c r="B104">
        <v>3.7385309336347962E-2</v>
      </c>
      <c r="C104">
        <v>3.291387929645674E-3</v>
      </c>
      <c r="D104">
        <v>7.6784640989834192E-4</v>
      </c>
      <c r="E104">
        <v>2.4864808802147549E-4</v>
      </c>
      <c r="F104">
        <v>2.786825374015266E-2</v>
      </c>
      <c r="G104">
        <v>9.3799588653102582E-3</v>
      </c>
      <c r="H104">
        <v>0.98537666925620326</v>
      </c>
      <c r="I104">
        <v>1.0155362258020171E-2</v>
      </c>
      <c r="J104">
        <v>2.1802827461814499E-3</v>
      </c>
      <c r="K104">
        <v>6.4150838487855239E-3</v>
      </c>
      <c r="L104">
        <v>1.9847931105615418E-2</v>
      </c>
      <c r="M104">
        <v>3.3970508202232068E-2</v>
      </c>
      <c r="N104">
        <v>5.743122506668202E-3</v>
      </c>
      <c r="O104">
        <v>5.1663576408726309E-3</v>
      </c>
      <c r="P104">
        <v>7.8759910498956247E-3</v>
      </c>
      <c r="Q104">
        <v>1.4970106462276209E-3</v>
      </c>
      <c r="R104">
        <v>9.565734701864264E-3</v>
      </c>
      <c r="S104">
        <v>2.1252663117131039E-2</v>
      </c>
      <c r="T104">
        <v>0.71419895434279379</v>
      </c>
      <c r="U104">
        <v>3.474057696839318E-2</v>
      </c>
      <c r="V104">
        <v>5.3268737974570927E-2</v>
      </c>
      <c r="W104">
        <v>9.8957559580552135E-2</v>
      </c>
      <c r="X104">
        <v>6.9891377409185638E-4</v>
      </c>
      <c r="Y104">
        <v>3.9822134768255271E-3</v>
      </c>
      <c r="Z104">
        <v>1.3102259359298801E-2</v>
      </c>
      <c r="AA104">
        <v>4.350010487612372E-2</v>
      </c>
      <c r="AB104">
        <v>8.1978219906909192E-3</v>
      </c>
      <c r="AC104">
        <v>1.6936842377105951E-2</v>
      </c>
      <c r="AD104">
        <v>4.1047629558100672E-2</v>
      </c>
      <c r="AE104">
        <v>4.2957004225481731E-3</v>
      </c>
      <c r="AF104">
        <v>2.7548645253829111E-2</v>
      </c>
      <c r="AG104">
        <v>2.2294729097705268</v>
      </c>
      <c r="AH104">
        <v>42.590822411031468</v>
      </c>
      <c r="AI104">
        <v>2.6549774932421228</v>
      </c>
      <c r="AJ104">
        <v>8.6820762197977537</v>
      </c>
      <c r="AK104">
        <v>45.257044263429123</v>
      </c>
      <c r="AL104">
        <v>0.60519364159213018</v>
      </c>
      <c r="AM104">
        <v>3.0136840768886538E-3</v>
      </c>
      <c r="AN104">
        <v>1.761439829078541E-2</v>
      </c>
    </row>
    <row r="105" spans="1:40" x14ac:dyDescent="0.45">
      <c r="A105" s="1" t="s">
        <v>534</v>
      </c>
      <c r="B105">
        <v>3.2600759247475047E-2</v>
      </c>
      <c r="C105">
        <v>2.9963192234112421E-3</v>
      </c>
      <c r="D105">
        <v>7.1826109087676736E-4</v>
      </c>
      <c r="E105">
        <v>2.3025019738147229E-4</v>
      </c>
      <c r="F105">
        <v>2.5438682875916021E-2</v>
      </c>
      <c r="G105">
        <v>8.5225790099568259E-3</v>
      </c>
      <c r="H105">
        <v>0.59840891125132112</v>
      </c>
      <c r="I105">
        <v>9.4711588666342578E-3</v>
      </c>
      <c r="J105">
        <v>1.9836584808250271E-3</v>
      </c>
      <c r="K105">
        <v>3.4449714199091901E-3</v>
      </c>
      <c r="L105">
        <v>1.9260309706732801E-2</v>
      </c>
      <c r="M105">
        <v>3.0812107216876449E-2</v>
      </c>
      <c r="N105">
        <v>5.2165768681723063E-3</v>
      </c>
      <c r="O105">
        <v>4.6939631221078158E-3</v>
      </c>
      <c r="P105">
        <v>7.1485635968719166E-3</v>
      </c>
      <c r="Q105">
        <v>1.35697789078215E-3</v>
      </c>
      <c r="R105">
        <v>8.7184135786566776E-3</v>
      </c>
      <c r="S105">
        <v>1.9419933951843629E-2</v>
      </c>
      <c r="T105">
        <v>0.63642682717082499</v>
      </c>
      <c r="U105">
        <v>3.6855239659730477E-2</v>
      </c>
      <c r="V105">
        <v>5.5854174973655538E-2</v>
      </c>
      <c r="W105">
        <v>9.9087173032794643E-2</v>
      </c>
      <c r="X105">
        <v>7.1678532876731909E-4</v>
      </c>
      <c r="Y105">
        <v>3.623754493860756E-3</v>
      </c>
      <c r="Z105">
        <v>1.355154897071701E-2</v>
      </c>
      <c r="AA105">
        <v>3.9666622896001959E-2</v>
      </c>
      <c r="AB105">
        <v>7.5293120236558132E-3</v>
      </c>
      <c r="AC105">
        <v>1.558383331569603E-2</v>
      </c>
      <c r="AD105">
        <v>3.8945807665414292E-2</v>
      </c>
      <c r="AE105">
        <v>4.3545065263025026E-3</v>
      </c>
      <c r="AF105">
        <v>2.533512049306981E-2</v>
      </c>
      <c r="AG105">
        <v>0.67349295130382492</v>
      </c>
      <c r="AH105">
        <v>49.93105761147681</v>
      </c>
      <c r="AI105">
        <v>18.00929207657104</v>
      </c>
      <c r="AJ105">
        <v>7.7095424861028601</v>
      </c>
      <c r="AK105">
        <v>37.443227030480898</v>
      </c>
      <c r="AL105">
        <v>0.63784093798751162</v>
      </c>
      <c r="AM105">
        <v>2.7423772476678561E-3</v>
      </c>
      <c r="AN105">
        <v>1.5894190856124851E-2</v>
      </c>
    </row>
    <row r="106" spans="1:40" x14ac:dyDescent="0.45">
      <c r="A106" s="1" t="s">
        <v>535</v>
      </c>
      <c r="B106">
        <v>8.2890958847241653E-2</v>
      </c>
      <c r="C106">
        <v>9.8061569050427195E-3</v>
      </c>
      <c r="D106">
        <v>3.330784580685866E-3</v>
      </c>
      <c r="E106">
        <v>1.2363909261976921E-3</v>
      </c>
      <c r="F106">
        <v>4.371988527818587E-2</v>
      </c>
      <c r="G106">
        <v>1.5662767951033701E-2</v>
      </c>
      <c r="H106">
        <v>0.2079890621270287</v>
      </c>
      <c r="I106">
        <v>1.894751185640647E-2</v>
      </c>
      <c r="J106">
        <v>3.701963214514496E-3</v>
      </c>
      <c r="K106">
        <v>3.6525731681425221E-3</v>
      </c>
      <c r="L106">
        <v>2.456790160891999E-2</v>
      </c>
      <c r="M106">
        <v>3.9870586334821143E-2</v>
      </c>
      <c r="N106">
        <v>8.4253458805164955E-3</v>
      </c>
      <c r="O106">
        <v>3.870205903882588E-3</v>
      </c>
      <c r="P106">
        <v>4.2763978842965834E-3</v>
      </c>
      <c r="Q106">
        <v>1.015844402070924E-3</v>
      </c>
      <c r="R106">
        <v>6.6355111625138602E-3</v>
      </c>
      <c r="S106">
        <v>3.1452330460584411E-2</v>
      </c>
      <c r="T106">
        <v>7.6845399598874081E-3</v>
      </c>
      <c r="U106">
        <v>3.6495862370212948E-2</v>
      </c>
      <c r="V106">
        <v>6.8011789307044657E-2</v>
      </c>
      <c r="W106">
        <v>0.1291783940080766</v>
      </c>
      <c r="X106">
        <v>1.6287329259374449E-3</v>
      </c>
      <c r="Y106">
        <v>3.8499144163466992E-3</v>
      </c>
      <c r="Z106">
        <v>2.9919478991588359E-2</v>
      </c>
      <c r="AA106">
        <v>5.0184016787490557E-2</v>
      </c>
      <c r="AB106">
        <v>1.8233861272608929E-2</v>
      </c>
      <c r="AC106">
        <v>2.8636165134932091E-2</v>
      </c>
      <c r="AD106">
        <v>12.173256642095501</v>
      </c>
      <c r="AE106">
        <v>9.0860794711320921E-3</v>
      </c>
      <c r="AF106">
        <v>2.3374990884236391E-2</v>
      </c>
      <c r="AG106">
        <v>0.305050963800237</v>
      </c>
      <c r="AH106">
        <v>0.1622898369669675</v>
      </c>
      <c r="AI106">
        <v>3.4049916687279258</v>
      </c>
      <c r="AJ106">
        <v>0.55811712043173678</v>
      </c>
      <c r="AK106">
        <v>0.56981106406725468</v>
      </c>
      <c r="AL106">
        <v>1.3793924697054489</v>
      </c>
      <c r="AM106">
        <v>7.0113022247249093E-3</v>
      </c>
      <c r="AN106">
        <v>1.3704492495459559E-2</v>
      </c>
    </row>
    <row r="107" spans="1:40" x14ac:dyDescent="0.45">
      <c r="A107" s="1" t="s">
        <v>536</v>
      </c>
      <c r="B107">
        <v>2.2127616048118651E-2</v>
      </c>
      <c r="C107">
        <v>2.6020049565885751E-3</v>
      </c>
      <c r="D107">
        <v>9.2085373856085203E-4</v>
      </c>
      <c r="E107">
        <v>3.4283743540967031E-4</v>
      </c>
      <c r="F107">
        <v>1.1773017655538939E-2</v>
      </c>
      <c r="G107">
        <v>4.2404344768364388E-3</v>
      </c>
      <c r="H107">
        <v>8.5028941319345547E-2</v>
      </c>
      <c r="I107">
        <v>5.3721807495402006E-3</v>
      </c>
      <c r="J107">
        <v>1.0076491259792149E-3</v>
      </c>
      <c r="K107">
        <v>1.3215914940496859E-3</v>
      </c>
      <c r="L107">
        <v>7.2081133477076261E-3</v>
      </c>
      <c r="M107">
        <v>1.081103011056519E-2</v>
      </c>
      <c r="N107">
        <v>2.2895265058582399E-3</v>
      </c>
      <c r="O107">
        <v>1.0582613165841801E-3</v>
      </c>
      <c r="P107">
        <v>1.16446031965832E-3</v>
      </c>
      <c r="Q107">
        <v>2.75947314993576E-4</v>
      </c>
      <c r="R107">
        <v>1.7376243223938561E-3</v>
      </c>
      <c r="S107">
        <v>1.0496636982944139E-2</v>
      </c>
      <c r="T107">
        <v>5.6388293419545659E-3</v>
      </c>
      <c r="U107">
        <v>1.013518483708112E-2</v>
      </c>
      <c r="V107">
        <v>2.041844959497835E-2</v>
      </c>
      <c r="W107">
        <v>3.8050113688287153E-2</v>
      </c>
      <c r="X107">
        <v>4.6906552716068729E-4</v>
      </c>
      <c r="Y107">
        <v>1.044268601042101E-3</v>
      </c>
      <c r="Z107">
        <v>8.5281959373236967E-3</v>
      </c>
      <c r="AA107">
        <v>1.4696376136131371E-2</v>
      </c>
      <c r="AB107">
        <v>4.9630451430884076E-3</v>
      </c>
      <c r="AC107">
        <v>7.5966716988292091E-3</v>
      </c>
      <c r="AD107">
        <v>3.7253164593161232</v>
      </c>
      <c r="AE107">
        <v>2.0395581725295838E-3</v>
      </c>
      <c r="AF107">
        <v>2.4123912941775232E-2</v>
      </c>
      <c r="AG107">
        <v>7.4618299211913222E-2</v>
      </c>
      <c r="AH107">
        <v>5.9970984866536563E-2</v>
      </c>
      <c r="AI107">
        <v>0.20528460755030789</v>
      </c>
      <c r="AJ107">
        <v>0.33240714268125549</v>
      </c>
      <c r="AK107">
        <v>1.9339961690554579</v>
      </c>
      <c r="AL107">
        <v>0.223623069652054</v>
      </c>
      <c r="AM107">
        <v>1.901906430425297E-3</v>
      </c>
      <c r="AN107">
        <v>4.7079079567632354E-3</v>
      </c>
    </row>
    <row r="108" spans="1:40" x14ac:dyDescent="0.45">
      <c r="A108" s="1" t="s">
        <v>537</v>
      </c>
      <c r="B108">
        <v>4.3951154757431277E-2</v>
      </c>
      <c r="C108">
        <v>5.1542645605021026E-3</v>
      </c>
      <c r="D108">
        <v>1.76772038032165E-3</v>
      </c>
      <c r="E108">
        <v>6.8689240785227011E-4</v>
      </c>
      <c r="F108">
        <v>2.1978794814490481E-2</v>
      </c>
      <c r="G108">
        <v>7.8751299292744471E-3</v>
      </c>
      <c r="H108">
        <v>0.1907227521642941</v>
      </c>
      <c r="I108">
        <v>1.6529437162918211E-2</v>
      </c>
      <c r="J108">
        <v>1.8822773000720489E-3</v>
      </c>
      <c r="K108">
        <v>3.800506102266457E-3</v>
      </c>
      <c r="L108">
        <v>2.0506062324401841E-2</v>
      </c>
      <c r="M108">
        <v>2.0269632550431411E-2</v>
      </c>
      <c r="N108">
        <v>4.2554271105913147E-3</v>
      </c>
      <c r="O108">
        <v>2.096777557021545E-3</v>
      </c>
      <c r="P108">
        <v>2.2050151004964699E-3</v>
      </c>
      <c r="Q108">
        <v>5.1263666268484571E-4</v>
      </c>
      <c r="R108">
        <v>3.3951839851015229E-3</v>
      </c>
      <c r="S108">
        <v>1.720406088043586E-2</v>
      </c>
      <c r="T108">
        <v>4.5848008713726598E-3</v>
      </c>
      <c r="U108">
        <v>1.9513726185634149E-2</v>
      </c>
      <c r="V108">
        <v>4.4593280387754113E-2</v>
      </c>
      <c r="W108">
        <v>8.7014104510364065E-2</v>
      </c>
      <c r="X108">
        <v>1.265138308142769E-3</v>
      </c>
      <c r="Y108">
        <v>1.94351856050663E-3</v>
      </c>
      <c r="Z108">
        <v>3.092986295303608E-2</v>
      </c>
      <c r="AA108">
        <v>2.5450544009908239E-2</v>
      </c>
      <c r="AB108">
        <v>9.6588447384041102E-3</v>
      </c>
      <c r="AC108">
        <v>1.479496819431049E-2</v>
      </c>
      <c r="AD108">
        <v>7.8299729153394679</v>
      </c>
      <c r="AE108">
        <v>4.8443242322911651E-3</v>
      </c>
      <c r="AF108">
        <v>1.6373144326564289E-2</v>
      </c>
      <c r="AG108">
        <v>0.1945248405435501</v>
      </c>
      <c r="AH108">
        <v>0.14225862302502079</v>
      </c>
      <c r="AI108">
        <v>1.8057509036576651E-2</v>
      </c>
      <c r="AJ108">
        <v>0.31098630430737062</v>
      </c>
      <c r="AK108">
        <v>5.1637631232446787E-2</v>
      </c>
      <c r="AL108">
        <v>0.73993618685198848</v>
      </c>
      <c r="AM108">
        <v>3.5235188591779582E-3</v>
      </c>
      <c r="AN108">
        <v>1.3120349637684631E-2</v>
      </c>
    </row>
    <row r="109" spans="1:40" x14ac:dyDescent="0.45">
      <c r="A109" s="1" t="s">
        <v>538</v>
      </c>
      <c r="B109">
        <v>0.1179046741014339</v>
      </c>
      <c r="C109">
        <v>1.562039058147143E-2</v>
      </c>
      <c r="D109">
        <v>1.2017617815320869E-2</v>
      </c>
      <c r="E109">
        <v>8.791929834749459E-4</v>
      </c>
      <c r="F109">
        <v>2.0950841982656301E-2</v>
      </c>
      <c r="G109">
        <v>6.3655079242436194E-3</v>
      </c>
      <c r="H109">
        <v>1.2780646449417381</v>
      </c>
      <c r="I109">
        <v>7.1054133963650373E-2</v>
      </c>
      <c r="J109">
        <v>1.8118242172898351E-3</v>
      </c>
      <c r="K109">
        <v>1.2356171063460869E-2</v>
      </c>
      <c r="L109">
        <v>6.4762194844628446E-2</v>
      </c>
      <c r="M109">
        <v>2.029568030625567E-2</v>
      </c>
      <c r="N109">
        <v>4.2741254862578779E-3</v>
      </c>
      <c r="O109">
        <v>2.492142598058366E-3</v>
      </c>
      <c r="P109">
        <v>2.5125274427328678E-3</v>
      </c>
      <c r="Q109">
        <v>4.3310685658059709E-4</v>
      </c>
      <c r="R109">
        <v>1.118901916023189E-2</v>
      </c>
      <c r="S109">
        <v>2.728748740807705E-2</v>
      </c>
      <c r="T109">
        <v>1.1010682929440071E-2</v>
      </c>
      <c r="U109">
        <v>4.3225832760923427E-2</v>
      </c>
      <c r="V109">
        <v>0.24375025258693869</v>
      </c>
      <c r="W109">
        <v>0.68120918030900757</v>
      </c>
      <c r="X109">
        <v>3.1600123919099271E-3</v>
      </c>
      <c r="Y109">
        <v>1.5796752652616219E-3</v>
      </c>
      <c r="Z109">
        <v>9.8718130899778711E-2</v>
      </c>
      <c r="AA109">
        <v>0.2039027469279486</v>
      </c>
      <c r="AB109">
        <v>1.1056246314935309E-2</v>
      </c>
      <c r="AC109">
        <v>2.6505129442670201E-2</v>
      </c>
      <c r="AD109">
        <v>63.032755263307607</v>
      </c>
      <c r="AE109">
        <v>2.489789061529982E-2</v>
      </c>
      <c r="AF109">
        <v>0.1061137791833556</v>
      </c>
      <c r="AG109">
        <v>1.1907050024370609</v>
      </c>
      <c r="AH109">
        <v>0.6388230508623326</v>
      </c>
      <c r="AI109">
        <v>2.001904624938124</v>
      </c>
      <c r="AJ109">
        <v>0.7651564852587619</v>
      </c>
      <c r="AK109">
        <v>9.664092603015936</v>
      </c>
      <c r="AL109">
        <v>1.9519827702059429</v>
      </c>
      <c r="AM109">
        <v>2.6918049658140098E-3</v>
      </c>
      <c r="AN109">
        <v>4.1387540887066948E-2</v>
      </c>
    </row>
    <row r="110" spans="1:40" x14ac:dyDescent="0.45">
      <c r="A110" s="1" t="s">
        <v>539</v>
      </c>
      <c r="B110">
        <v>6.0193241909394332E-2</v>
      </c>
      <c r="C110">
        <v>6.6956611722357243E-3</v>
      </c>
      <c r="D110">
        <v>1.686027255435396E-3</v>
      </c>
      <c r="E110">
        <v>5.4081174341513011E-4</v>
      </c>
      <c r="F110">
        <v>1.6474303737018331E-2</v>
      </c>
      <c r="G110">
        <v>4.6299134571252207E-3</v>
      </c>
      <c r="H110">
        <v>0.73266312749099982</v>
      </c>
      <c r="I110">
        <v>5.164337802477359E-2</v>
      </c>
      <c r="J110">
        <v>2.4349401266294218E-3</v>
      </c>
      <c r="K110">
        <v>7.5591549884505482E-3</v>
      </c>
      <c r="L110">
        <v>2.7986198173477261E-2</v>
      </c>
      <c r="M110">
        <v>2.0056565554016199E-2</v>
      </c>
      <c r="N110">
        <v>4.3521167057605434E-3</v>
      </c>
      <c r="O110">
        <v>2.7124636064977232E-3</v>
      </c>
      <c r="P110">
        <v>4.2161685966394438E-3</v>
      </c>
      <c r="Q110">
        <v>7.2607601074821306E-4</v>
      </c>
      <c r="R110">
        <v>5.0630520710286328E-3</v>
      </c>
      <c r="S110">
        <v>2.881434905642842E-2</v>
      </c>
      <c r="T110">
        <v>8.6649841872374102E-3</v>
      </c>
      <c r="U110">
        <v>3.3114804667759158E-2</v>
      </c>
      <c r="V110">
        <v>6.8429541632141273</v>
      </c>
      <c r="W110">
        <v>0.14121054355205651</v>
      </c>
      <c r="X110">
        <v>1.467591361764637E-3</v>
      </c>
      <c r="Y110">
        <v>1.824410555341062E-3</v>
      </c>
      <c r="Z110">
        <v>2.4956010171501189E-2</v>
      </c>
      <c r="AA110">
        <v>6.8654509865243671E-2</v>
      </c>
      <c r="AB110">
        <v>1.468517870870094E-2</v>
      </c>
      <c r="AC110">
        <v>1.8839560080999691E-2</v>
      </c>
      <c r="AD110">
        <v>0.30736412355442499</v>
      </c>
      <c r="AE110">
        <v>1.0926828171797791E-2</v>
      </c>
      <c r="AF110">
        <v>0.2188170346572039</v>
      </c>
      <c r="AG110">
        <v>0.44316735890112419</v>
      </c>
      <c r="AH110">
        <v>5.959918350409807</v>
      </c>
      <c r="AI110">
        <v>7.7507680656075628</v>
      </c>
      <c r="AJ110">
        <v>0.53020323333647601</v>
      </c>
      <c r="AK110">
        <v>0.43097170738311058</v>
      </c>
      <c r="AL110">
        <v>0.63772677730494887</v>
      </c>
      <c r="AM110">
        <v>5.3504557788938223E-3</v>
      </c>
      <c r="AN110">
        <v>2.3485975633844001E-2</v>
      </c>
    </row>
    <row r="111" spans="1:40" x14ac:dyDescent="0.45">
      <c r="A111" s="1" t="s">
        <v>540</v>
      </c>
      <c r="B111">
        <v>0.1003789285358518</v>
      </c>
      <c r="C111">
        <v>1.1605679653087869E-2</v>
      </c>
      <c r="D111">
        <v>2.9993975543141441E-3</v>
      </c>
      <c r="E111">
        <v>1.1583419912113979E-3</v>
      </c>
      <c r="F111">
        <v>0.55973148892228897</v>
      </c>
      <c r="G111">
        <v>0.16565819675166249</v>
      </c>
      <c r="H111">
        <v>0.30780945501672657</v>
      </c>
      <c r="I111">
        <v>4.273783118219826E-2</v>
      </c>
      <c r="J111">
        <v>4.0066682412518446E-3</v>
      </c>
      <c r="K111">
        <v>5.8295368289654863E-3</v>
      </c>
      <c r="L111">
        <v>3.3733750724167587E-2</v>
      </c>
      <c r="M111">
        <v>0.12347198342775161</v>
      </c>
      <c r="N111">
        <v>1.008725919779088E-2</v>
      </c>
      <c r="O111">
        <v>1.137702728037113</v>
      </c>
      <c r="P111">
        <v>7.8462468102717727E-3</v>
      </c>
      <c r="Q111">
        <v>1.363188838738862E-3</v>
      </c>
      <c r="R111">
        <v>0.38766842876149687</v>
      </c>
      <c r="S111">
        <v>4.5856683253825067E-2</v>
      </c>
      <c r="T111">
        <v>5.3224213781107303E-2</v>
      </c>
      <c r="U111">
        <v>4.0415122388245003E-2</v>
      </c>
      <c r="V111">
        <v>7.0116587201755343E-2</v>
      </c>
      <c r="W111">
        <v>0.31871434035478913</v>
      </c>
      <c r="X111">
        <v>2.800130454209738E-3</v>
      </c>
      <c r="Y111">
        <v>4.4057173893185522E-3</v>
      </c>
      <c r="Z111">
        <v>8.0269988491326022E-2</v>
      </c>
      <c r="AA111">
        <v>0.4884360494600069</v>
      </c>
      <c r="AB111">
        <v>1.727353977173738E-2</v>
      </c>
      <c r="AC111">
        <v>2.6233738762713149E-2</v>
      </c>
      <c r="AD111">
        <v>0.1290942013150185</v>
      </c>
      <c r="AE111">
        <v>7.4876655045858758E-3</v>
      </c>
      <c r="AF111">
        <v>6.2161188313708177E-2</v>
      </c>
      <c r="AG111">
        <v>0.46519303440094162</v>
      </c>
      <c r="AH111">
        <v>1.528160232635402</v>
      </c>
      <c r="AI111">
        <v>7.4097228782056129E-2</v>
      </c>
      <c r="AJ111">
        <v>1.754490948400441</v>
      </c>
      <c r="AK111">
        <v>0.49474415504822178</v>
      </c>
      <c r="AL111">
        <v>0.66756559614080324</v>
      </c>
      <c r="AM111">
        <v>5.9852644684025118E-3</v>
      </c>
      <c r="AN111">
        <v>1.913295910045602E-2</v>
      </c>
    </row>
    <row r="112" spans="1:40" x14ac:dyDescent="0.45">
      <c r="A112" s="1" t="s">
        <v>541</v>
      </c>
      <c r="B112">
        <v>0.14943405617144481</v>
      </c>
      <c r="C112">
        <v>1.5931494853751959E-2</v>
      </c>
      <c r="D112">
        <v>4.0631778883386833E-3</v>
      </c>
      <c r="E112">
        <v>1.581951779839926E-3</v>
      </c>
      <c r="F112">
        <v>5.1747530623081017</v>
      </c>
      <c r="G112">
        <v>1.942381554543117E-2</v>
      </c>
      <c r="H112">
        <v>1.485669548086181</v>
      </c>
      <c r="I112">
        <v>6.7799242017691982E-2</v>
      </c>
      <c r="J112">
        <v>5.0278324578116439E-3</v>
      </c>
      <c r="K112">
        <v>7.8238732516670659E-3</v>
      </c>
      <c r="L112">
        <v>4.7870303006034329E-2</v>
      </c>
      <c r="M112">
        <v>5.6093372341354829E-2</v>
      </c>
      <c r="N112">
        <v>1.2567842259932941E-2</v>
      </c>
      <c r="O112">
        <v>2.5767532826024529E-2</v>
      </c>
      <c r="P112">
        <v>1.013214575662149E-2</v>
      </c>
      <c r="Q112">
        <v>1.693546741662582E-3</v>
      </c>
      <c r="R112">
        <v>0.55492679818889268</v>
      </c>
      <c r="S112">
        <v>5.1988518846041269E-2</v>
      </c>
      <c r="T112">
        <v>6.8565500401303769E-2</v>
      </c>
      <c r="U112">
        <v>5.9381763872648111E-2</v>
      </c>
      <c r="V112">
        <v>0.1027984921719967</v>
      </c>
      <c r="W112">
        <v>0.42485798744031877</v>
      </c>
      <c r="X112">
        <v>3.7756283660275321E-3</v>
      </c>
      <c r="Y112">
        <v>5.502906083138798E-3</v>
      </c>
      <c r="Z112">
        <v>0.1027456921793253</v>
      </c>
      <c r="AA112">
        <v>0.22933860237707829</v>
      </c>
      <c r="AB112">
        <v>2.2084742815239939E-2</v>
      </c>
      <c r="AC112">
        <v>3.6388591068866223E-2</v>
      </c>
      <c r="AD112">
        <v>0.40604837792220022</v>
      </c>
      <c r="AE112">
        <v>2.1951315267673889E-2</v>
      </c>
      <c r="AF112">
        <v>4.9252662944218407E-2</v>
      </c>
      <c r="AG112">
        <v>1.179216739832843</v>
      </c>
      <c r="AH112">
        <v>33.581837053735043</v>
      </c>
      <c r="AI112">
        <v>7.435322574289796E-2</v>
      </c>
      <c r="AJ112">
        <v>1.835245239377352</v>
      </c>
      <c r="AK112">
        <v>0.38813471294495228</v>
      </c>
      <c r="AL112">
        <v>1.43484793326848</v>
      </c>
      <c r="AM112">
        <v>7.4238262384752193E-3</v>
      </c>
      <c r="AN112">
        <v>4.6738976491085493E-2</v>
      </c>
    </row>
    <row r="113" spans="1:40" x14ac:dyDescent="0.45">
      <c r="A113" s="1" t="s">
        <v>542</v>
      </c>
      <c r="B113">
        <v>5.7964794540592339E-5</v>
      </c>
      <c r="C113">
        <v>5.9875701183537467E-6</v>
      </c>
      <c r="D113">
        <v>1.38238502187739E-6</v>
      </c>
      <c r="E113">
        <v>3.9710092604985588E-7</v>
      </c>
      <c r="F113">
        <v>9.0093606662032939E-5</v>
      </c>
      <c r="G113">
        <v>1.366350158232622E-5</v>
      </c>
      <c r="H113">
        <v>6.9555027655025819E-5</v>
      </c>
      <c r="I113">
        <v>2.0158179713697739E-5</v>
      </c>
      <c r="J113">
        <v>7.5399122793607071E-6</v>
      </c>
      <c r="K113">
        <v>2.4852150324069229E-6</v>
      </c>
      <c r="L113">
        <v>1.541772699473567E-5</v>
      </c>
      <c r="M113">
        <v>1.7081807428268321E-4</v>
      </c>
      <c r="N113">
        <v>3.409331941976699E-5</v>
      </c>
      <c r="O113">
        <v>3.5871754247559319E-6</v>
      </c>
      <c r="P113">
        <v>7.3640265640900569E-6</v>
      </c>
      <c r="Q113">
        <v>1.416440312102649E-6</v>
      </c>
      <c r="R113">
        <v>4.0725584282542533</v>
      </c>
      <c r="S113">
        <v>5.7361253396548389E-5</v>
      </c>
      <c r="T113">
        <v>6.3457579292083757E-6</v>
      </c>
      <c r="U113">
        <v>3.9968034825125958E-5</v>
      </c>
      <c r="V113">
        <v>8.4862553240298993E-5</v>
      </c>
      <c r="W113">
        <v>2.0212611901140071E-4</v>
      </c>
      <c r="X113">
        <v>6.6910961913983628E-7</v>
      </c>
      <c r="Y113">
        <v>2.4961551875639102E-6</v>
      </c>
      <c r="Z113">
        <v>1.3544209337703791E-5</v>
      </c>
      <c r="AA113">
        <v>2.7832843528092601E-5</v>
      </c>
      <c r="AB113">
        <v>1.8091122175768959E-5</v>
      </c>
      <c r="AC113">
        <v>4.398026743705706E-5</v>
      </c>
      <c r="AD113">
        <v>2.1330996165142411E-5</v>
      </c>
      <c r="AE113">
        <v>7.4893189953011592E-6</v>
      </c>
      <c r="AF113">
        <v>1.0627179551397361E-5</v>
      </c>
      <c r="AG113">
        <v>6.4939238280379039E-5</v>
      </c>
      <c r="AH113">
        <v>1.061542268313471E-4</v>
      </c>
      <c r="AI113">
        <v>1.1355829065982381E-5</v>
      </c>
      <c r="AJ113">
        <v>1.409688098775509E-4</v>
      </c>
      <c r="AK113">
        <v>4.1948050797075068E-5</v>
      </c>
      <c r="AL113">
        <v>3.1598535335814062E-4</v>
      </c>
      <c r="AM113">
        <v>8.2998753255230099E-6</v>
      </c>
      <c r="AN113">
        <v>1.3707996459284939E-5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3853.8914366799049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516.80598321877096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404.40647967910058</v>
      </c>
      <c r="AM2">
        <v>4.6216711557261672</v>
      </c>
      <c r="AN2">
        <v>179.350901112331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2.9673572532674431E-2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3.81735707607608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0.36951653942485929</v>
      </c>
      <c r="AN3">
        <v>19.591273409554042</v>
      </c>
    </row>
    <row r="4" spans="1:40" x14ac:dyDescent="0.45">
      <c r="A4" s="1" t="s">
        <v>663</v>
      </c>
      <c r="B4">
        <v>65.329555365215214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0.15433063947405529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5.8824474883082081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1.3812395715444149E-3</v>
      </c>
      <c r="AK5">
        <v>0</v>
      </c>
      <c r="AL5">
        <v>4.9532303390659388E-4</v>
      </c>
      <c r="AM5">
        <v>26.85179373718433</v>
      </c>
      <c r="AN5">
        <v>14.524196119381591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4.4468926003761092E-5</v>
      </c>
      <c r="AK6">
        <v>0</v>
      </c>
      <c r="AL6">
        <v>21.46630431958609</v>
      </c>
      <c r="AM6">
        <v>6.9986339827117421</v>
      </c>
      <c r="AN6">
        <v>136.3236849184614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1.7912804787575449</v>
      </c>
      <c r="AD8">
        <v>0</v>
      </c>
      <c r="AE8">
        <v>0</v>
      </c>
      <c r="AF8">
        <v>0</v>
      </c>
      <c r="AG8">
        <v>0</v>
      </c>
      <c r="AH8">
        <v>3.1782002071217912</v>
      </c>
      <c r="AI8">
        <v>0</v>
      </c>
      <c r="AJ8">
        <v>0</v>
      </c>
      <c r="AK8">
        <v>0</v>
      </c>
      <c r="AL8">
        <v>0</v>
      </c>
      <c r="AM8">
        <v>0.26121746459328521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4.2608374178105617</v>
      </c>
      <c r="AM9">
        <v>1.193625602201017</v>
      </c>
      <c r="AN9">
        <v>2.6668966626210042</v>
      </c>
    </row>
    <row r="10" spans="1:40" x14ac:dyDescent="0.45">
      <c r="A10" s="1" t="s">
        <v>669</v>
      </c>
      <c r="B10">
        <v>1360.8250614477811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1.955856511389416</v>
      </c>
      <c r="AN10">
        <v>51.213658862206962</v>
      </c>
    </row>
    <row r="11" spans="1:40" x14ac:dyDescent="0.45">
      <c r="A11" s="1" t="s">
        <v>670</v>
      </c>
      <c r="B11">
        <v>983.69988639704491</v>
      </c>
      <c r="C11">
        <v>183.18899398179281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2.978005434681172</v>
      </c>
      <c r="AN11">
        <v>5.3719907225132637</v>
      </c>
    </row>
    <row r="12" spans="1:40" x14ac:dyDescent="0.45">
      <c r="A12" s="1" t="s">
        <v>671</v>
      </c>
      <c r="B12">
        <v>95.654650986244917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0.85307160718553254</v>
      </c>
      <c r="AN12">
        <v>1.1685351684715879</v>
      </c>
    </row>
    <row r="13" spans="1:40" x14ac:dyDescent="0.45">
      <c r="A13" s="1" t="s">
        <v>672</v>
      </c>
      <c r="B13">
        <v>663.12746425075284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1.034086522857075</v>
      </c>
      <c r="AN13">
        <v>0</v>
      </c>
    </row>
    <row r="14" spans="1:40" x14ac:dyDescent="0.45">
      <c r="A14" s="1" t="s">
        <v>673</v>
      </c>
      <c r="B14">
        <v>182.46529990499559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0.92138379029809681</v>
      </c>
      <c r="AN14">
        <v>22.02658976137187</v>
      </c>
    </row>
    <row r="15" spans="1:40" x14ac:dyDescent="0.45">
      <c r="A15" s="1" t="s">
        <v>674</v>
      </c>
      <c r="B15">
        <v>568.41645325244792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1.1790192366955681</v>
      </c>
      <c r="AN15">
        <v>8.8666248440785917</v>
      </c>
    </row>
    <row r="16" spans="1:40" x14ac:dyDescent="0.45">
      <c r="A16" s="1" t="s">
        <v>675</v>
      </c>
      <c r="B16">
        <v>580.61050882848429</v>
      </c>
      <c r="C16">
        <v>144.10853382318561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2.4252703176501962</v>
      </c>
      <c r="AN16">
        <v>10.680845927733371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185.59807091002671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0.65184995786505451</v>
      </c>
      <c r="AN17">
        <v>4.1111650368258994</v>
      </c>
    </row>
    <row r="18" spans="1:40" x14ac:dyDescent="0.45">
      <c r="A18" s="1" t="s">
        <v>677</v>
      </c>
      <c r="B18">
        <v>0</v>
      </c>
      <c r="C18">
        <v>0</v>
      </c>
      <c r="D18">
        <v>126.0373422529731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9.2188573232796109</v>
      </c>
      <c r="AN18">
        <v>0</v>
      </c>
    </row>
    <row r="19" spans="1:40" x14ac:dyDescent="0.45">
      <c r="A19" s="1" t="s">
        <v>678</v>
      </c>
      <c r="B19">
        <v>0</v>
      </c>
      <c r="C19">
        <v>112.3279790847153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4.5123777391595192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37.606965452964097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9.4900726608654867E-2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40.684114151548513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407.47964721512398</v>
      </c>
      <c r="N21">
        <v>382.07346892135212</v>
      </c>
      <c r="O21">
        <v>0</v>
      </c>
      <c r="P21">
        <v>0</v>
      </c>
      <c r="Q21">
        <v>0</v>
      </c>
      <c r="R21">
        <v>3.1056390009453692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18.264690340251409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32.157073297351317</v>
      </c>
      <c r="AM21">
        <v>0.52479049318355253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1162.39481256061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6.1533939934491109</v>
      </c>
      <c r="AM22">
        <v>0.38160459629069132</v>
      </c>
      <c r="AN22">
        <v>6.7187457716517542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392.08927576207532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1.8137957172341579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16.568301630340461</v>
      </c>
      <c r="AD23">
        <v>0</v>
      </c>
      <c r="AE23">
        <v>0</v>
      </c>
      <c r="AF23">
        <v>0</v>
      </c>
      <c r="AG23">
        <v>0</v>
      </c>
      <c r="AH23">
        <v>56.56531947709184</v>
      </c>
      <c r="AI23">
        <v>0</v>
      </c>
      <c r="AJ23">
        <v>0</v>
      </c>
      <c r="AK23">
        <v>0</v>
      </c>
      <c r="AL23">
        <v>1.12942201016924</v>
      </c>
      <c r="AM23">
        <v>2.7165991433872941E-2</v>
      </c>
      <c r="AN23">
        <v>4.2645609410476526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19.91591258782886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0.75603978854788223</v>
      </c>
      <c r="AD24">
        <v>0</v>
      </c>
      <c r="AE24">
        <v>20.65773283957169</v>
      </c>
      <c r="AF24">
        <v>0</v>
      </c>
      <c r="AG24">
        <v>0</v>
      </c>
      <c r="AH24">
        <v>43.995097409804217</v>
      </c>
      <c r="AI24">
        <v>0</v>
      </c>
      <c r="AJ24">
        <v>0</v>
      </c>
      <c r="AK24">
        <v>0</v>
      </c>
      <c r="AL24">
        <v>25.897843820201761</v>
      </c>
      <c r="AM24">
        <v>4.124878888798297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5.6537665349617949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1.6295068163397719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0.60998965574314823</v>
      </c>
      <c r="AD25">
        <v>0</v>
      </c>
      <c r="AE25">
        <v>23.69994746531799</v>
      </c>
      <c r="AF25">
        <v>0</v>
      </c>
      <c r="AG25">
        <v>0</v>
      </c>
      <c r="AH25">
        <v>143.92590462358891</v>
      </c>
      <c r="AI25">
        <v>0</v>
      </c>
      <c r="AJ25">
        <v>0</v>
      </c>
      <c r="AK25">
        <v>0</v>
      </c>
      <c r="AL25">
        <v>0</v>
      </c>
      <c r="AM25">
        <v>0.33672745892526479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59.753512166933639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16.795862891178679</v>
      </c>
      <c r="AM26">
        <v>0.21476628727328989</v>
      </c>
      <c r="AN26">
        <v>6.9991902320210304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8.0709610392896671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2623.9782785545781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108.51353862588211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130.26754908190389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1.9280471944770949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7.0770534660849946E-6</v>
      </c>
      <c r="AK28">
        <v>0</v>
      </c>
      <c r="AL28">
        <v>1.9078733074111839E-2</v>
      </c>
      <c r="AM28">
        <v>0.7255541488975501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46.959754851748727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216.43561039693421</v>
      </c>
      <c r="AI29">
        <v>0</v>
      </c>
      <c r="AJ29">
        <v>1.554050551104351E-5</v>
      </c>
      <c r="AK29">
        <v>0</v>
      </c>
      <c r="AL29">
        <v>4.1895000214825409E-2</v>
      </c>
      <c r="AM29">
        <v>1.593244745647006</v>
      </c>
      <c r="AN29">
        <v>4.7201079128673891E-2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10.165976384728371</v>
      </c>
      <c r="W30">
        <v>0</v>
      </c>
      <c r="X30">
        <v>0</v>
      </c>
      <c r="Y30">
        <v>0</v>
      </c>
      <c r="Z30">
        <v>0</v>
      </c>
      <c r="AA30">
        <v>1.026346174897343</v>
      </c>
      <c r="AB30">
        <v>0</v>
      </c>
      <c r="AC30">
        <v>14.728469309146501</v>
      </c>
      <c r="AD30">
        <v>0</v>
      </c>
      <c r="AE30">
        <v>85.75071512006302</v>
      </c>
      <c r="AF30">
        <v>0</v>
      </c>
      <c r="AG30">
        <v>0</v>
      </c>
      <c r="AH30">
        <v>33.106105353133117</v>
      </c>
      <c r="AI30">
        <v>0</v>
      </c>
      <c r="AJ30">
        <v>1.2748684016022101E-5</v>
      </c>
      <c r="AK30">
        <v>0</v>
      </c>
      <c r="AL30">
        <v>3.4368645164755837E-2</v>
      </c>
      <c r="AM30">
        <v>1.307021435564435</v>
      </c>
      <c r="AN30">
        <v>3.3766623726026461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110.7991508539484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1.0042472038735531E-5</v>
      </c>
      <c r="AK31">
        <v>0</v>
      </c>
      <c r="AL31">
        <v>2.707308124058266E-2</v>
      </c>
      <c r="AM31">
        <v>1.029574990186275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2.7942588412777549E-5</v>
      </c>
      <c r="AK32">
        <v>0</v>
      </c>
      <c r="AL32">
        <v>7.5508270800655558E-2</v>
      </c>
      <c r="AM32">
        <v>2.874003047500457</v>
      </c>
      <c r="AN32">
        <v>13.237707200457759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61.83348835445608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4.8821205530485669E-6</v>
      </c>
      <c r="AK33">
        <v>0</v>
      </c>
      <c r="AL33">
        <v>1.316150504070952E-2</v>
      </c>
      <c r="AM33">
        <v>0.50052508994847833</v>
      </c>
      <c r="AN33">
        <v>3.9359670506912021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919.54714774397189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9.7524628484852727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136.84975093119121</v>
      </c>
      <c r="AK34">
        <v>0</v>
      </c>
      <c r="AL34">
        <v>0.13630780330032441</v>
      </c>
      <c r="AM34">
        <v>5.183713815141032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12.496666789366749</v>
      </c>
      <c r="K35">
        <v>0</v>
      </c>
      <c r="L35">
        <v>0</v>
      </c>
      <c r="M35">
        <v>0</v>
      </c>
      <c r="N35">
        <v>0</v>
      </c>
      <c r="O35">
        <v>0</v>
      </c>
      <c r="P35">
        <v>8.4873304641428646</v>
      </c>
      <c r="Q35">
        <v>10.08056354909267</v>
      </c>
      <c r="R35">
        <v>4.3185781773873897</v>
      </c>
      <c r="S35">
        <v>13.68809178392689</v>
      </c>
      <c r="T35">
        <v>0</v>
      </c>
      <c r="U35">
        <v>0</v>
      </c>
      <c r="V35">
        <v>18.13895530536465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1.271165196060474</v>
      </c>
      <c r="AD35">
        <v>0</v>
      </c>
      <c r="AE35">
        <v>6.2161789585301293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54.613405013626412</v>
      </c>
      <c r="AM35">
        <v>2.6510200465173779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5.9246269759132764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0.29521538370978478</v>
      </c>
      <c r="AM36">
        <v>0.46742153013288468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4.4522198185073716</v>
      </c>
      <c r="K37">
        <v>0</v>
      </c>
      <c r="L37">
        <v>0</v>
      </c>
      <c r="M37">
        <v>0</v>
      </c>
      <c r="N37">
        <v>0</v>
      </c>
      <c r="O37">
        <v>0</v>
      </c>
      <c r="P37">
        <v>349.09400051142052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12.779324212143759</v>
      </c>
      <c r="AD37">
        <v>0</v>
      </c>
      <c r="AE37">
        <v>0</v>
      </c>
      <c r="AF37">
        <v>0</v>
      </c>
      <c r="AG37">
        <v>0</v>
      </c>
      <c r="AH37">
        <v>11.12582792597683</v>
      </c>
      <c r="AI37">
        <v>0</v>
      </c>
      <c r="AJ37">
        <v>0</v>
      </c>
      <c r="AK37">
        <v>0</v>
      </c>
      <c r="AL37">
        <v>10.01181903123766</v>
      </c>
      <c r="AM37">
        <v>2.2238848858081162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1.4958912185805511</v>
      </c>
      <c r="AM38">
        <v>8.4194194892296945</v>
      </c>
      <c r="AN38">
        <v>51.125521119744391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0.23972237273901731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6.4815474543238807</v>
      </c>
      <c r="AM39">
        <v>32.498307505933397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11.90677041997947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43.692983078952011</v>
      </c>
      <c r="AM40">
        <v>0.67915716738734022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2.669982208507105</v>
      </c>
      <c r="K41">
        <v>0</v>
      </c>
      <c r="L41">
        <v>0</v>
      </c>
      <c r="M41">
        <v>0</v>
      </c>
      <c r="N41">
        <v>0</v>
      </c>
      <c r="O41">
        <v>0</v>
      </c>
      <c r="P41">
        <v>44.191011181116266</v>
      </c>
      <c r="Q41">
        <v>29.749743672600729</v>
      </c>
      <c r="R41">
        <v>0.97503823870288708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0.28131745289685373</v>
      </c>
      <c r="AD41">
        <v>0</v>
      </c>
      <c r="AE41">
        <v>8.0195512768317947</v>
      </c>
      <c r="AF41">
        <v>0</v>
      </c>
      <c r="AG41">
        <v>0</v>
      </c>
      <c r="AH41">
        <v>30.539187746464371</v>
      </c>
      <c r="AI41">
        <v>0</v>
      </c>
      <c r="AJ41">
        <v>0</v>
      </c>
      <c r="AK41">
        <v>0</v>
      </c>
      <c r="AL41">
        <v>650.54246210644442</v>
      </c>
      <c r="AM41">
        <v>5.9796962180460804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82.149183319913675</v>
      </c>
      <c r="T42">
        <v>0</v>
      </c>
      <c r="U42">
        <v>0</v>
      </c>
      <c r="V42">
        <v>0</v>
      </c>
      <c r="W42">
        <v>0</v>
      </c>
      <c r="X42">
        <v>0</v>
      </c>
      <c r="Y42">
        <v>66.553525687543996</v>
      </c>
      <c r="Z42">
        <v>0</v>
      </c>
      <c r="AA42">
        <v>665.44985015160137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26.531424230038649</v>
      </c>
      <c r="AI42">
        <v>0</v>
      </c>
      <c r="AJ42">
        <v>0</v>
      </c>
      <c r="AK42">
        <v>0</v>
      </c>
      <c r="AL42">
        <v>775.56881782025505</v>
      </c>
      <c r="AM42">
        <v>10.74645511180319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85.695847894933834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19.36134254433129</v>
      </c>
      <c r="AB43">
        <v>0</v>
      </c>
      <c r="AC43">
        <v>10.918505913873499</v>
      </c>
      <c r="AD43">
        <v>0</v>
      </c>
      <c r="AE43">
        <v>0</v>
      </c>
      <c r="AF43">
        <v>0</v>
      </c>
      <c r="AG43">
        <v>0</v>
      </c>
      <c r="AH43">
        <v>25.132503382997701</v>
      </c>
      <c r="AI43">
        <v>0</v>
      </c>
      <c r="AJ43">
        <v>0</v>
      </c>
      <c r="AK43">
        <v>0</v>
      </c>
      <c r="AL43">
        <v>263.80447462901128</v>
      </c>
      <c r="AM43">
        <v>7.2836552672504586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2.8636382092946349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3.3633172406516221</v>
      </c>
      <c r="AD44">
        <v>0</v>
      </c>
      <c r="AE44">
        <v>0</v>
      </c>
      <c r="AF44">
        <v>0</v>
      </c>
      <c r="AG44">
        <v>0</v>
      </c>
      <c r="AH44">
        <v>4.5208062761901271</v>
      </c>
      <c r="AI44">
        <v>0</v>
      </c>
      <c r="AJ44">
        <v>0</v>
      </c>
      <c r="AK44">
        <v>0</v>
      </c>
      <c r="AL44">
        <v>1455.769035463203</v>
      </c>
      <c r="AM44">
        <v>11.606683287285399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649.97257156183832</v>
      </c>
      <c r="V45">
        <v>75.657326077368566</v>
      </c>
      <c r="W45">
        <v>0</v>
      </c>
      <c r="X45">
        <v>0</v>
      </c>
      <c r="Y45">
        <v>0</v>
      </c>
      <c r="Z45">
        <v>0</v>
      </c>
      <c r="AA45">
        <v>0</v>
      </c>
      <c r="AB45">
        <v>158.1743451121803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321.08790521228468</v>
      </c>
      <c r="AM45">
        <v>1.464547986041927</v>
      </c>
      <c r="AN45">
        <v>112.3604711814565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36.636449154756278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119.80422369533299</v>
      </c>
      <c r="AM46">
        <v>0</v>
      </c>
      <c r="AN46">
        <v>6.5222152286552832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124.41097062498621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423.28999339874628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4.9769041880025693</v>
      </c>
      <c r="T48">
        <v>0</v>
      </c>
      <c r="U48">
        <v>11.97045100548733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15.68053948270328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32.76044122654433</v>
      </c>
      <c r="AM48">
        <v>0</v>
      </c>
      <c r="AN48">
        <v>1.3337435303282861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1129.7238397653759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2.152084338455595</v>
      </c>
      <c r="AD49">
        <v>0</v>
      </c>
      <c r="AE49">
        <v>0</v>
      </c>
      <c r="AF49">
        <v>0</v>
      </c>
      <c r="AG49">
        <v>0</v>
      </c>
      <c r="AH49">
        <v>27.189859495421381</v>
      </c>
      <c r="AI49">
        <v>0</v>
      </c>
      <c r="AJ49">
        <v>0</v>
      </c>
      <c r="AK49">
        <v>0</v>
      </c>
      <c r="AL49">
        <v>132.09650416384241</v>
      </c>
      <c r="AM49">
        <v>1.310896420092011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15.58294920190937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93.03297329979786</v>
      </c>
      <c r="N50">
        <v>0</v>
      </c>
      <c r="O50">
        <v>0</v>
      </c>
      <c r="P50">
        <v>0</v>
      </c>
      <c r="Q50">
        <v>0</v>
      </c>
      <c r="R50">
        <v>1.3437954369894201</v>
      </c>
      <c r="S50">
        <v>102.4780629796437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7.5054108399557373</v>
      </c>
      <c r="AC50">
        <v>227.97394652625039</v>
      </c>
      <c r="AD50">
        <v>0</v>
      </c>
      <c r="AE50">
        <v>10.128828734123591</v>
      </c>
      <c r="AF50">
        <v>0</v>
      </c>
      <c r="AG50">
        <v>0</v>
      </c>
      <c r="AH50">
        <v>285.21817120114918</v>
      </c>
      <c r="AI50">
        <v>0</v>
      </c>
      <c r="AJ50">
        <v>0</v>
      </c>
      <c r="AK50">
        <v>0</v>
      </c>
      <c r="AL50">
        <v>69.813494651567112</v>
      </c>
      <c r="AM50">
        <v>1.58934036820302</v>
      </c>
      <c r="AN50">
        <v>7.6687788239371768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15.945799398466439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61.054724609949417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6.1884152041128813E-2</v>
      </c>
      <c r="AM53">
        <v>8.8421949590737729E-3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6281.2934411813058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20.70572564903426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5211.5637193730381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1.0883612149557211E-4</v>
      </c>
      <c r="AK55">
        <v>0</v>
      </c>
      <c r="AL55">
        <v>1.261898554202888E-4</v>
      </c>
      <c r="AM55">
        <v>3.5735148371254942E-3</v>
      </c>
      <c r="AN55">
        <v>54.712700052248273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248.51886560042229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0.45751938552320542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422.44642983499273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17.505673901884531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41.603382739910323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35.659442321698997</v>
      </c>
      <c r="AK58">
        <v>1306.263194455476</v>
      </c>
      <c r="AL58">
        <v>0</v>
      </c>
      <c r="AM58">
        <v>0</v>
      </c>
      <c r="AN58">
        <v>36.414812226412963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0.95459295355272711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1751.665467074369</v>
      </c>
      <c r="AM60">
        <v>0.119423086171183</v>
      </c>
      <c r="AN60">
        <v>66.882592519996592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1770.6417481251981</v>
      </c>
      <c r="AM61">
        <v>5.7830045518895527E-2</v>
      </c>
      <c r="AN61">
        <v>39.129250368672722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2066.6148315310188</v>
      </c>
      <c r="AM62">
        <v>0.1157700191428568</v>
      </c>
      <c r="AN62">
        <v>114.4916696359867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701.14730973213022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3.3868397570475647E-2</v>
      </c>
      <c r="AM63">
        <v>4.8391891060781313E-3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2.7057450537438989E-2</v>
      </c>
      <c r="AM64">
        <v>3.866065568732876E-3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0.85544355883477174</v>
      </c>
      <c r="AM65">
        <v>0.1232360302132303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1421.3595600570429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2.9162988507733479E-3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1576.640963103122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6.8385078218126853</v>
      </c>
      <c r="AL67">
        <v>2.6968891065028551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8245.3937745566527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21.895342487965159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5871.3558461850807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24.72676327419147</v>
      </c>
      <c r="W70">
        <v>0</v>
      </c>
      <c r="X70">
        <v>0</v>
      </c>
      <c r="Y70">
        <v>0</v>
      </c>
      <c r="Z70">
        <v>0</v>
      </c>
      <c r="AA70">
        <v>0</v>
      </c>
      <c r="AB70">
        <v>5.5461873242690602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84.836145608717572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38.359690059170269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0.47916104687810462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1001.699771289448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4264.5177312656342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8.5511457059842044</v>
      </c>
      <c r="AD74">
        <v>0</v>
      </c>
      <c r="AE74">
        <v>35.023763957757872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107.5147416583963</v>
      </c>
      <c r="AM74">
        <v>2.6386789826108961E-3</v>
      </c>
      <c r="AN74">
        <v>0.42213183922131031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43.551798923994347</v>
      </c>
      <c r="AB75">
        <v>0</v>
      </c>
      <c r="AC75">
        <v>0</v>
      </c>
      <c r="AD75">
        <v>72.691577931620145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15.636711777550881</v>
      </c>
      <c r="AK75">
        <v>0</v>
      </c>
      <c r="AL75">
        <v>63.051207933796142</v>
      </c>
      <c r="AM75">
        <v>2.0032867049084449E-3</v>
      </c>
      <c r="AN75">
        <v>1.040401477145714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21.183645543966549</v>
      </c>
      <c r="AB76">
        <v>0</v>
      </c>
      <c r="AC76">
        <v>0</v>
      </c>
      <c r="AD76">
        <v>35.357267873651203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13.737568688349089</v>
      </c>
      <c r="AK76">
        <v>0</v>
      </c>
      <c r="AL76">
        <v>9.6867557943581186</v>
      </c>
      <c r="AM76">
        <v>1.433042158601222E-3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408.16662829586818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1.33032525932793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1.402004897660039</v>
      </c>
      <c r="AI78">
        <v>0</v>
      </c>
      <c r="AJ78">
        <v>0</v>
      </c>
      <c r="AK78">
        <v>0</v>
      </c>
      <c r="AL78">
        <v>403.49190319501821</v>
      </c>
      <c r="AM78">
        <v>6.1335231855783176E-3</v>
      </c>
      <c r="AN78">
        <v>2.024028473202732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7.2782934495654477</v>
      </c>
      <c r="AM79">
        <v>1.0767383401916919E-3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227.2038727671866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531.96723471214568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32.964492362369761</v>
      </c>
      <c r="AI83">
        <v>0</v>
      </c>
      <c r="AJ83">
        <v>0</v>
      </c>
      <c r="AK83">
        <v>0</v>
      </c>
      <c r="AL83">
        <v>8.924911955386608E-2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2630.0155209538329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0.8953458233218009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11.65337391516662</v>
      </c>
      <c r="AH84">
        <v>0</v>
      </c>
      <c r="AI84">
        <v>0</v>
      </c>
      <c r="AJ84">
        <v>0</v>
      </c>
      <c r="AK84">
        <v>0</v>
      </c>
      <c r="AL84">
        <v>1.4917062760153661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431.17793910164221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2.963263862041309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4.1108217613475793</v>
      </c>
      <c r="AI86">
        <v>0</v>
      </c>
      <c r="AJ86">
        <v>0</v>
      </c>
      <c r="AK86">
        <v>0</v>
      </c>
      <c r="AL86">
        <v>91.235832805060767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2.2578452870893151</v>
      </c>
      <c r="AI87">
        <v>2.4169739939586341</v>
      </c>
      <c r="AJ87">
        <v>0</v>
      </c>
      <c r="AK87">
        <v>0</v>
      </c>
      <c r="AL87">
        <v>30.326366784355471</v>
      </c>
      <c r="AM87">
        <v>4.4437920916618207E-3</v>
      </c>
      <c r="AN87">
        <v>4.415453940052446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0.55222026825429615</v>
      </c>
      <c r="AI88">
        <v>0</v>
      </c>
      <c r="AJ88">
        <v>0</v>
      </c>
      <c r="AK88">
        <v>0</v>
      </c>
      <c r="AL88">
        <v>1.3032419009476821</v>
      </c>
      <c r="AM88">
        <v>3.1681577015995749E-3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6.4082797276720846</v>
      </c>
      <c r="AM89">
        <v>5.6144310259584589E-3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11.09297174392773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0.81083906902967218</v>
      </c>
      <c r="AI90">
        <v>0</v>
      </c>
      <c r="AJ90">
        <v>0</v>
      </c>
      <c r="AK90">
        <v>0</v>
      </c>
      <c r="AL90">
        <v>134.87779444045461</v>
      </c>
      <c r="AM90">
        <v>5.822021236001923E-3</v>
      </c>
      <c r="AN90">
        <v>14.000188510689259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16.944652472038129</v>
      </c>
      <c r="AJ91">
        <v>0</v>
      </c>
      <c r="AK91">
        <v>0</v>
      </c>
      <c r="AL91">
        <v>702.42148910892615</v>
      </c>
      <c r="AM91">
        <v>0.67499161072083103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1.0460346003171901</v>
      </c>
      <c r="AI92">
        <v>0</v>
      </c>
      <c r="AJ92">
        <v>0</v>
      </c>
      <c r="AK92">
        <v>0</v>
      </c>
      <c r="AL92">
        <v>1.4086136308734249</v>
      </c>
      <c r="AM92">
        <v>3.424314488342222E-3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46.584000756013367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1.015696571964722</v>
      </c>
      <c r="AM93">
        <v>2.4691401608698859E-3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12.95301002245562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7.7822849529651146</v>
      </c>
      <c r="AJ94">
        <v>0</v>
      </c>
      <c r="AK94">
        <v>0</v>
      </c>
      <c r="AL94">
        <v>0.21878212790769541</v>
      </c>
      <c r="AM94">
        <v>5.3185543144298911E-4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1.3087531891869999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0.47253720670731458</v>
      </c>
      <c r="S95">
        <v>0</v>
      </c>
      <c r="T95">
        <v>0</v>
      </c>
      <c r="U95">
        <v>54.975893508698888</v>
      </c>
      <c r="V95">
        <v>66.560968430848291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13.760658005587761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0.49509510590614242</v>
      </c>
      <c r="AI96">
        <v>0</v>
      </c>
      <c r="AJ96">
        <v>0</v>
      </c>
      <c r="AK96">
        <v>0</v>
      </c>
      <c r="AL96">
        <v>2.0764748634337602</v>
      </c>
      <c r="AM96">
        <v>5.0478731737997563E-3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233.92191457576101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155.1939629747875</v>
      </c>
      <c r="AH97">
        <v>0</v>
      </c>
      <c r="AI97">
        <v>0</v>
      </c>
      <c r="AJ97">
        <v>0</v>
      </c>
      <c r="AK97">
        <v>0</v>
      </c>
      <c r="AL97">
        <v>1.260604371055039</v>
      </c>
      <c r="AM97">
        <v>3.0645066306753529E-3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1.76277238300331</v>
      </c>
      <c r="AI98">
        <v>0</v>
      </c>
      <c r="AJ98">
        <v>0</v>
      </c>
      <c r="AK98">
        <v>0</v>
      </c>
      <c r="AL98">
        <v>0.28026707547261881</v>
      </c>
      <c r="AM98">
        <v>6.8132423690313326E-4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18.152576174889361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7.6197144946305011</v>
      </c>
      <c r="AJ99">
        <v>0</v>
      </c>
      <c r="AK99">
        <v>0</v>
      </c>
      <c r="AL99">
        <v>1.104176235907532</v>
      </c>
      <c r="AM99">
        <v>2.684232637985234E-3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2.0997829970430191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8.7579449975842802</v>
      </c>
      <c r="AI100">
        <v>0</v>
      </c>
      <c r="AJ100">
        <v>0</v>
      </c>
      <c r="AK100">
        <v>0</v>
      </c>
      <c r="AL100">
        <v>1.999564363652903</v>
      </c>
      <c r="AM100">
        <v>4.8609051273938017E-3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62.062418236956937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28.44354381778313</v>
      </c>
      <c r="T101">
        <v>0</v>
      </c>
      <c r="U101">
        <v>0</v>
      </c>
      <c r="V101">
        <v>27.035670644550169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19.977330827424929</v>
      </c>
      <c r="AI101">
        <v>0</v>
      </c>
      <c r="AJ101">
        <v>1759.2435367927051</v>
      </c>
      <c r="AK101">
        <v>576.20955280142778</v>
      </c>
      <c r="AL101">
        <v>19.481094410222589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0.91253357139931168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593.92582614104776</v>
      </c>
      <c r="AG102">
        <v>0</v>
      </c>
      <c r="AH102">
        <v>0.89118053679188436</v>
      </c>
      <c r="AI102">
        <v>262.49196880095451</v>
      </c>
      <c r="AJ102">
        <v>228.39168861624421</v>
      </c>
      <c r="AK102">
        <v>487.68921237975547</v>
      </c>
      <c r="AL102">
        <v>0</v>
      </c>
      <c r="AM102">
        <v>3.083645556616605E-2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174.82501520691639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150.67975007423311</v>
      </c>
      <c r="AI103">
        <v>32.540571356835358</v>
      </c>
      <c r="AJ103">
        <v>2656.6611641389591</v>
      </c>
      <c r="AK103">
        <v>65.078073007547317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264.5953424756479</v>
      </c>
      <c r="AI104">
        <v>11.312964618712449</v>
      </c>
      <c r="AJ104">
        <v>34.446820830347633</v>
      </c>
      <c r="AK104">
        <v>280.17693389459839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302.34182737100201</v>
      </c>
      <c r="AI105">
        <v>108.76981037023521</v>
      </c>
      <c r="AJ105">
        <v>39.809586271152632</v>
      </c>
      <c r="AK105">
        <v>216.55539806602201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176.56654004486811</v>
      </c>
      <c r="AE106">
        <v>0</v>
      </c>
      <c r="AF106">
        <v>0</v>
      </c>
      <c r="AG106">
        <v>0</v>
      </c>
      <c r="AH106">
        <v>0</v>
      </c>
      <c r="AI106">
        <v>47.99388017909412</v>
      </c>
      <c r="AJ106">
        <v>5.0683583477282914</v>
      </c>
      <c r="AK106">
        <v>7.0055209927046542</v>
      </c>
      <c r="AL106">
        <v>13.260640244096701</v>
      </c>
      <c r="AM106">
        <v>7.0088217604007694E-3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54.531611961384129</v>
      </c>
      <c r="AE107">
        <v>0</v>
      </c>
      <c r="AF107">
        <v>0</v>
      </c>
      <c r="AG107">
        <v>0</v>
      </c>
      <c r="AH107">
        <v>0</v>
      </c>
      <c r="AI107">
        <v>2.7166464043614802</v>
      </c>
      <c r="AJ107">
        <v>1.5939435172294649</v>
      </c>
      <c r="AK107">
        <v>27.42278008153934</v>
      </c>
      <c r="AL107">
        <v>0.87683375712325684</v>
      </c>
      <c r="AM107">
        <v>2.204198133191373E-3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138.61377620781749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5.4720441759267446</v>
      </c>
      <c r="AK108">
        <v>0</v>
      </c>
      <c r="AL108">
        <v>3.010190136638029</v>
      </c>
      <c r="AM108">
        <v>7.5670620865432364E-3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388.62634333748048</v>
      </c>
      <c r="AE109">
        <v>0</v>
      </c>
      <c r="AF109">
        <v>0</v>
      </c>
      <c r="AG109">
        <v>0</v>
      </c>
      <c r="AH109">
        <v>0</v>
      </c>
      <c r="AI109">
        <v>10.014145623390251</v>
      </c>
      <c r="AJ109">
        <v>8.1182875544642847</v>
      </c>
      <c r="AK109">
        <v>50.929393619712087</v>
      </c>
      <c r="AL109">
        <v>4.4658976311536964</v>
      </c>
      <c r="AM109">
        <v>1.122644189008915E-2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41.426965329945688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33.675242042223189</v>
      </c>
      <c r="AI110">
        <v>46.267623438054173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3.5044640832032958</v>
      </c>
      <c r="G111">
        <v>1.1293788228192649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0.59318858582049139</v>
      </c>
      <c r="N111">
        <v>0</v>
      </c>
      <c r="O111">
        <v>8.433779711398623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3.2370538028703839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7.4769175582466634</v>
      </c>
      <c r="AI111">
        <v>0</v>
      </c>
      <c r="AJ111">
        <v>0</v>
      </c>
      <c r="AK111">
        <v>0</v>
      </c>
      <c r="AL111">
        <v>0</v>
      </c>
      <c r="AM111">
        <v>2.4315350871630852E-3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17.758108113867799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0.28365056618059498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115.32133349418319</v>
      </c>
      <c r="AI112">
        <v>0</v>
      </c>
      <c r="AJ112">
        <v>0</v>
      </c>
      <c r="AK112">
        <v>0</v>
      </c>
      <c r="AL112">
        <v>0</v>
      </c>
      <c r="AM112">
        <v>1.4204329578221851E-2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18.127180657025669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3337.5017331268282</v>
      </c>
      <c r="C2">
        <v>69.033158876643526</v>
      </c>
      <c r="D2">
        <v>32.753643409737521</v>
      </c>
      <c r="E2">
        <v>4.0665477779489798</v>
      </c>
      <c r="F2">
        <v>32.506377487090269</v>
      </c>
      <c r="G2">
        <v>5.040439965929111</v>
      </c>
      <c r="H2">
        <v>1926.284349279003</v>
      </c>
      <c r="I2">
        <v>225.56126669644641</v>
      </c>
      <c r="J2">
        <v>10.450161542034181</v>
      </c>
      <c r="K2">
        <v>644.20710910748278</v>
      </c>
      <c r="L2">
        <v>8036.6646706565707</v>
      </c>
      <c r="M2">
        <v>51.190479808102367</v>
      </c>
      <c r="N2">
        <v>9.7316055649181603</v>
      </c>
      <c r="O2">
        <v>5.3584189602468468</v>
      </c>
      <c r="P2">
        <v>47.469374515950122</v>
      </c>
      <c r="Q2">
        <v>1.5124045586218799</v>
      </c>
      <c r="R2">
        <v>23.183181596384369</v>
      </c>
      <c r="S2">
        <v>64.982398921315664</v>
      </c>
      <c r="T2">
        <v>76.313008374392211</v>
      </c>
      <c r="U2">
        <v>79.089047532277448</v>
      </c>
      <c r="V2">
        <v>843.96692401977941</v>
      </c>
      <c r="W2">
        <v>11008.128348124819</v>
      </c>
      <c r="X2">
        <v>32.180023353754628</v>
      </c>
      <c r="Y2">
        <v>0.57953437109636297</v>
      </c>
      <c r="Z2">
        <v>103.5904736106564</v>
      </c>
      <c r="AA2">
        <v>20.511949474093779</v>
      </c>
      <c r="AB2">
        <v>0.35170044485585011</v>
      </c>
      <c r="AC2">
        <v>449.35546718917323</v>
      </c>
      <c r="AD2">
        <v>383.58160070155412</v>
      </c>
      <c r="AE2">
        <v>25.763379900346852</v>
      </c>
      <c r="AF2">
        <v>319.01496252716981</v>
      </c>
      <c r="AG2">
        <v>2853.4205339578612</v>
      </c>
      <c r="AH2">
        <v>1176.811534133753</v>
      </c>
      <c r="AI2">
        <v>281.47226191195671</v>
      </c>
      <c r="AJ2">
        <v>2261.952207998163</v>
      </c>
      <c r="AK2">
        <v>2154.990266078978</v>
      </c>
      <c r="AL2">
        <v>5435.0017859186246</v>
      </c>
      <c r="AM2">
        <v>0.53412267326733409</v>
      </c>
      <c r="AN2">
        <v>271.27082939083709</v>
      </c>
    </row>
    <row r="3" spans="1:40" x14ac:dyDescent="0.45">
      <c r="A3" s="1" t="s">
        <v>646</v>
      </c>
      <c r="B3">
        <v>154.091141359777</v>
      </c>
      <c r="C3">
        <v>5.4345669079560501</v>
      </c>
      <c r="D3">
        <v>1.1550954269808349</v>
      </c>
      <c r="E3">
        <v>0.62351747304149008</v>
      </c>
      <c r="F3">
        <v>12.67751271222787</v>
      </c>
      <c r="G3">
        <v>6.448665725245684</v>
      </c>
      <c r="H3">
        <v>8.5594097624148553</v>
      </c>
      <c r="I3">
        <v>1.0038397877941889</v>
      </c>
      <c r="J3">
        <v>1.5327588313794931</v>
      </c>
      <c r="K3">
        <v>0.43060324057015292</v>
      </c>
      <c r="L3">
        <v>3.5845359923005971</v>
      </c>
      <c r="M3">
        <v>8.6891123319758634</v>
      </c>
      <c r="N3">
        <v>2.9368131023151691</v>
      </c>
      <c r="O3">
        <v>0.66937752607759871</v>
      </c>
      <c r="P3">
        <v>3.773886476773161</v>
      </c>
      <c r="Q3">
        <v>0.37117953149882188</v>
      </c>
      <c r="R3">
        <v>0.83805004298752672</v>
      </c>
      <c r="S3">
        <v>14.20280600597115</v>
      </c>
      <c r="T3">
        <v>1.3508178674041551</v>
      </c>
      <c r="U3">
        <v>3.622239298885253</v>
      </c>
      <c r="V3">
        <v>6.6311817918057638</v>
      </c>
      <c r="W3">
        <v>37.768319452166082</v>
      </c>
      <c r="X3">
        <v>0.1005122184884754</v>
      </c>
      <c r="Y3">
        <v>0.33776498340347189</v>
      </c>
      <c r="Z3">
        <v>1.514921415298941</v>
      </c>
      <c r="AA3">
        <v>3.033235753905843</v>
      </c>
      <c r="AB3">
        <v>5.7987830445345341E-3</v>
      </c>
      <c r="AC3">
        <v>24.289035882690289</v>
      </c>
      <c r="AD3">
        <v>2.9938177103931971</v>
      </c>
      <c r="AE3">
        <v>2.120501529036519</v>
      </c>
      <c r="AF3">
        <v>1.5485943149297949</v>
      </c>
      <c r="AG3">
        <v>30.926858100874021</v>
      </c>
      <c r="AH3">
        <v>23.685670702505131</v>
      </c>
      <c r="AI3">
        <v>2.2192417875720292</v>
      </c>
      <c r="AJ3">
        <v>28.0898550043235</v>
      </c>
      <c r="AK3">
        <v>7.9284692136909456</v>
      </c>
      <c r="AL3">
        <v>61.389830699336372</v>
      </c>
      <c r="AM3">
        <v>3.965105354482251</v>
      </c>
      <c r="AN3">
        <v>1.9470387539538629</v>
      </c>
    </row>
    <row r="4" spans="1:40" x14ac:dyDescent="0.45">
      <c r="A4" s="1" t="s">
        <v>647</v>
      </c>
      <c r="B4">
        <v>101.770797282068</v>
      </c>
      <c r="C4">
        <v>8.9421232141205174</v>
      </c>
      <c r="D4">
        <v>3.1220197217922281</v>
      </c>
      <c r="E4">
        <v>0.27744059709237712</v>
      </c>
      <c r="F4">
        <v>21.791040941495059</v>
      </c>
      <c r="G4">
        <v>7.116272511114345</v>
      </c>
      <c r="H4">
        <v>59.599126560406283</v>
      </c>
      <c r="I4">
        <v>8.6575079471551994</v>
      </c>
      <c r="J4">
        <v>3.0926602068792262</v>
      </c>
      <c r="K4">
        <v>6.0290710138843258</v>
      </c>
      <c r="L4">
        <v>179.26973451282291</v>
      </c>
      <c r="M4">
        <v>19.9148164228639</v>
      </c>
      <c r="N4">
        <v>4.8746423568733714</v>
      </c>
      <c r="O4">
        <v>2.4714688161832838</v>
      </c>
      <c r="P4">
        <v>9.4558477567345953</v>
      </c>
      <c r="Q4">
        <v>1.5956666137183371</v>
      </c>
      <c r="R4">
        <v>2.2350653108530252</v>
      </c>
      <c r="S4">
        <v>30.97121162917426</v>
      </c>
      <c r="T4">
        <v>4.4726758708533403</v>
      </c>
      <c r="U4">
        <v>16.96935765695234</v>
      </c>
      <c r="V4">
        <v>354.73323590290732</v>
      </c>
      <c r="W4">
        <v>365.93000250541053</v>
      </c>
      <c r="X4">
        <v>1.413568600585547</v>
      </c>
      <c r="Y4">
        <v>1.0075388356117441</v>
      </c>
      <c r="Z4">
        <v>18.605994708909101</v>
      </c>
      <c r="AA4">
        <v>10.670570659138599</v>
      </c>
      <c r="AB4">
        <v>2.4306579930520801E-2</v>
      </c>
      <c r="AC4">
        <v>22.58519876416948</v>
      </c>
      <c r="AD4">
        <v>25.950952177166101</v>
      </c>
      <c r="AE4">
        <v>4.892496743220792</v>
      </c>
      <c r="AF4">
        <v>11.769053228951689</v>
      </c>
      <c r="AG4">
        <v>119.56051841627919</v>
      </c>
      <c r="AH4">
        <v>107.3625899681436</v>
      </c>
      <c r="AI4">
        <v>12.802301297195539</v>
      </c>
      <c r="AJ4">
        <v>117.7684458879268</v>
      </c>
      <c r="AK4">
        <v>45.255370362443543</v>
      </c>
      <c r="AL4">
        <v>284.52409616096787</v>
      </c>
      <c r="AM4">
        <v>9.3219975700582296</v>
      </c>
      <c r="AN4">
        <v>10.585815072782109</v>
      </c>
    </row>
    <row r="5" spans="1:40" x14ac:dyDescent="0.45">
      <c r="A5" s="1" t="s">
        <v>648</v>
      </c>
      <c r="B5">
        <v>201.046017040924</v>
      </c>
      <c r="C5">
        <v>17.142503719064809</v>
      </c>
      <c r="D5">
        <v>1.357765923878399</v>
      </c>
      <c r="E5">
        <v>0.29957362420079142</v>
      </c>
      <c r="F5">
        <v>86.728024974022418</v>
      </c>
      <c r="G5">
        <v>74.251842646213035</v>
      </c>
      <c r="H5">
        <v>34.922853747464913</v>
      </c>
      <c r="I5">
        <v>3.7011531016140822</v>
      </c>
      <c r="J5">
        <v>4.1237876661535324</v>
      </c>
      <c r="K5">
        <v>1.803854905127791</v>
      </c>
      <c r="L5">
        <v>13.417023693387581</v>
      </c>
      <c r="M5">
        <v>48.224756481725549</v>
      </c>
      <c r="N5">
        <v>21.95828867469514</v>
      </c>
      <c r="O5">
        <v>4.9140518017649688</v>
      </c>
      <c r="P5">
        <v>34.301080652696093</v>
      </c>
      <c r="Q5">
        <v>5.4760121187544621</v>
      </c>
      <c r="R5">
        <v>3.137874357043501</v>
      </c>
      <c r="S5">
        <v>38.034296209489938</v>
      </c>
      <c r="T5">
        <v>4.2275837568127734</v>
      </c>
      <c r="U5">
        <v>23.924711732009101</v>
      </c>
      <c r="V5">
        <v>30.282587478942261</v>
      </c>
      <c r="W5">
        <v>143.02609425605411</v>
      </c>
      <c r="X5">
        <v>0.55297743098242613</v>
      </c>
      <c r="Y5">
        <v>1.371432935605879</v>
      </c>
      <c r="Z5">
        <v>7.6804761240059909</v>
      </c>
      <c r="AA5">
        <v>12.780508107458109</v>
      </c>
      <c r="AB5">
        <v>2.9061557967477551E-2</v>
      </c>
      <c r="AC5">
        <v>43.937654898045437</v>
      </c>
      <c r="AD5">
        <v>11.85388290424509</v>
      </c>
      <c r="AE5">
        <v>5.3139312697535326</v>
      </c>
      <c r="AF5">
        <v>5.9590361425444147</v>
      </c>
      <c r="AG5">
        <v>154.16710268752121</v>
      </c>
      <c r="AH5">
        <v>90.761673045100522</v>
      </c>
      <c r="AI5">
        <v>7.5786998538572838</v>
      </c>
      <c r="AJ5">
        <v>110.1741281421051</v>
      </c>
      <c r="AK5">
        <v>33.486568276044032</v>
      </c>
      <c r="AL5">
        <v>349.97608328677859</v>
      </c>
      <c r="AM5">
        <v>3.19399836852579</v>
      </c>
      <c r="AN5">
        <v>7.3402360516690246</v>
      </c>
    </row>
    <row r="6" spans="1:40" x14ac:dyDescent="0.45">
      <c r="A6" s="1" t="s">
        <v>649</v>
      </c>
      <c r="B6">
        <v>252.77228155872359</v>
      </c>
      <c r="C6">
        <v>27.239566168678579</v>
      </c>
      <c r="D6">
        <v>4.9434299362634606</v>
      </c>
      <c r="E6">
        <v>2.5871045921165932</v>
      </c>
      <c r="F6">
        <v>398.67364251804838</v>
      </c>
      <c r="G6">
        <v>220.83918428124119</v>
      </c>
      <c r="H6">
        <v>141.58981833185209</v>
      </c>
      <c r="I6">
        <v>16.240567097830311</v>
      </c>
      <c r="J6">
        <v>22.48622587986177</v>
      </c>
      <c r="K6">
        <v>9.0552222088427747</v>
      </c>
      <c r="L6">
        <v>89.781289065680667</v>
      </c>
      <c r="M6">
        <v>236.447990641307</v>
      </c>
      <c r="N6">
        <v>60.468434537265608</v>
      </c>
      <c r="O6">
        <v>33.74201382856689</v>
      </c>
      <c r="P6">
        <v>106.1154927553856</v>
      </c>
      <c r="Q6">
        <v>24.334296377479362</v>
      </c>
      <c r="R6">
        <v>12.02684895349638</v>
      </c>
      <c r="S6">
        <v>211.729251070603</v>
      </c>
      <c r="T6">
        <v>20.680195450447439</v>
      </c>
      <c r="U6">
        <v>76.273945349286663</v>
      </c>
      <c r="V6">
        <v>95.085728763595213</v>
      </c>
      <c r="W6">
        <v>450.11796006338449</v>
      </c>
      <c r="X6">
        <v>2.050981367984523</v>
      </c>
      <c r="Y6">
        <v>23.383298964259641</v>
      </c>
      <c r="Z6">
        <v>35.107421199186177</v>
      </c>
      <c r="AA6">
        <v>197.97800463532741</v>
      </c>
      <c r="AB6">
        <v>0.16265531816842499</v>
      </c>
      <c r="AC6">
        <v>147.13320528945951</v>
      </c>
      <c r="AD6">
        <v>48.399140168946438</v>
      </c>
      <c r="AE6">
        <v>28.126308931108049</v>
      </c>
      <c r="AF6">
        <v>29.610383370283799</v>
      </c>
      <c r="AG6">
        <v>207.65431455673419</v>
      </c>
      <c r="AH6">
        <v>389.00407352323458</v>
      </c>
      <c r="AI6">
        <v>36.88283028933963</v>
      </c>
      <c r="AJ6">
        <v>452.47905161061658</v>
      </c>
      <c r="AK6">
        <v>131.617120404151</v>
      </c>
      <c r="AL6">
        <v>1798.4423797018489</v>
      </c>
      <c r="AM6">
        <v>14.839838317577421</v>
      </c>
      <c r="AN6">
        <v>37.73772721710786</v>
      </c>
    </row>
    <row r="7" spans="1:40" x14ac:dyDescent="0.45">
      <c r="A7" s="1" t="s">
        <v>650</v>
      </c>
      <c r="B7">
        <v>168.28597353660501</v>
      </c>
      <c r="C7">
        <v>10.055085822891449</v>
      </c>
      <c r="D7">
        <v>11.992824051980399</v>
      </c>
      <c r="E7">
        <v>8.1048303417290038E-2</v>
      </c>
      <c r="F7">
        <v>7.4978896240864357</v>
      </c>
      <c r="G7">
        <v>2.4536213284195911</v>
      </c>
      <c r="H7">
        <v>11.289829737215969</v>
      </c>
      <c r="I7">
        <v>1.1103118263765099</v>
      </c>
      <c r="J7">
        <v>2.439989485391695</v>
      </c>
      <c r="K7">
        <v>0.68457592839362147</v>
      </c>
      <c r="L7">
        <v>5.4689163378574506</v>
      </c>
      <c r="M7">
        <v>5.7027520564515317</v>
      </c>
      <c r="N7">
        <v>3.1799730549151102</v>
      </c>
      <c r="O7">
        <v>0.56907748985307449</v>
      </c>
      <c r="P7">
        <v>3.8835552942296432</v>
      </c>
      <c r="Q7">
        <v>0.46412002579583639</v>
      </c>
      <c r="R7">
        <v>1.335751956977115</v>
      </c>
      <c r="S7">
        <v>21.308860024300358</v>
      </c>
      <c r="T7">
        <v>2.3063153730080228</v>
      </c>
      <c r="U7">
        <v>18.906597818695971</v>
      </c>
      <c r="V7">
        <v>11.170529152989481</v>
      </c>
      <c r="W7">
        <v>19.989022153839539</v>
      </c>
      <c r="X7">
        <v>0.16215187743514481</v>
      </c>
      <c r="Y7">
        <v>0.26996824049508789</v>
      </c>
      <c r="Z7">
        <v>2.624227358612051</v>
      </c>
      <c r="AA7">
        <v>2.543730125712286</v>
      </c>
      <c r="AB7">
        <v>3.6819554092381332E-3</v>
      </c>
      <c r="AC7">
        <v>29.463548153984409</v>
      </c>
      <c r="AD7">
        <v>4.9989305060650384</v>
      </c>
      <c r="AE7">
        <v>3.5427474405369468</v>
      </c>
      <c r="AF7">
        <v>2.6918910960166449</v>
      </c>
      <c r="AG7">
        <v>74.572246959277109</v>
      </c>
      <c r="AH7">
        <v>34.458361746837802</v>
      </c>
      <c r="AI7">
        <v>3.8222458285028669</v>
      </c>
      <c r="AJ7">
        <v>43.5815958093538</v>
      </c>
      <c r="AK7">
        <v>11.796932828860649</v>
      </c>
      <c r="AL7">
        <v>75.124432601771488</v>
      </c>
      <c r="AM7">
        <v>2.9755295573519032</v>
      </c>
      <c r="AN7">
        <v>2.2201235041048739</v>
      </c>
    </row>
    <row r="8" spans="1:40" x14ac:dyDescent="0.45">
      <c r="A8" s="1" t="s">
        <v>651</v>
      </c>
      <c r="B8">
        <v>165.12655152671661</v>
      </c>
      <c r="C8">
        <v>12.78133189789683</v>
      </c>
      <c r="D8">
        <v>5.4584164682792702</v>
      </c>
      <c r="E8">
        <v>0.48571485267192421</v>
      </c>
      <c r="F8">
        <v>33.038052444938593</v>
      </c>
      <c r="G8">
        <v>8.6343849647006756</v>
      </c>
      <c r="H8">
        <v>84.50436948001142</v>
      </c>
      <c r="I8">
        <v>11.86712860748974</v>
      </c>
      <c r="J8">
        <v>11.23620850054105</v>
      </c>
      <c r="K8">
        <v>5.7888558924369029</v>
      </c>
      <c r="L8">
        <v>51.737913878209518</v>
      </c>
      <c r="M8">
        <v>71.764067880838738</v>
      </c>
      <c r="N8">
        <v>8.8288785487932557</v>
      </c>
      <c r="O8">
        <v>4.5043804986702662</v>
      </c>
      <c r="P8">
        <v>15.16774936129309</v>
      </c>
      <c r="Q8">
        <v>2.4411273610938409</v>
      </c>
      <c r="R8">
        <v>5.747308935410425</v>
      </c>
      <c r="S8">
        <v>103.207671525918</v>
      </c>
      <c r="T8">
        <v>9.7413659676380409</v>
      </c>
      <c r="U8">
        <v>26.96785947015421</v>
      </c>
      <c r="V8">
        <v>109.33100750544121</v>
      </c>
      <c r="W8">
        <v>1001.117798158295</v>
      </c>
      <c r="X8">
        <v>1.573404078864403</v>
      </c>
      <c r="Y8">
        <v>2.307448509735103</v>
      </c>
      <c r="Z8">
        <v>24.077102391761581</v>
      </c>
      <c r="AA8">
        <v>21.603811733503129</v>
      </c>
      <c r="AB8">
        <v>6.4848056059405176E-2</v>
      </c>
      <c r="AC8">
        <v>64.536102069365171</v>
      </c>
      <c r="AD8">
        <v>31.337090989936989</v>
      </c>
      <c r="AE8">
        <v>14.058180263631719</v>
      </c>
      <c r="AF8">
        <v>13.10900973978811</v>
      </c>
      <c r="AG8">
        <v>117.3858379691891</v>
      </c>
      <c r="AH8">
        <v>228.0103688667005</v>
      </c>
      <c r="AI8">
        <v>20.521625913187648</v>
      </c>
      <c r="AJ8">
        <v>245.74859307367771</v>
      </c>
      <c r="AK8">
        <v>71.382513230766108</v>
      </c>
      <c r="AL8">
        <v>498.04217854920103</v>
      </c>
      <c r="AM8">
        <v>8.3199457663342162</v>
      </c>
      <c r="AN8">
        <v>12.86498102535899</v>
      </c>
    </row>
    <row r="9" spans="1:40" x14ac:dyDescent="0.45">
      <c r="A9" s="1" t="s">
        <v>652</v>
      </c>
      <c r="B9">
        <v>13.648524851111089</v>
      </c>
      <c r="C9">
        <v>1.2875272834038349</v>
      </c>
      <c r="D9">
        <v>0.43371739407498638</v>
      </c>
      <c r="E9">
        <v>5.016345447987651E-2</v>
      </c>
      <c r="F9">
        <v>9.0337813810158334</v>
      </c>
      <c r="G9">
        <v>2.9554344655443412</v>
      </c>
      <c r="H9">
        <v>14.65120753539558</v>
      </c>
      <c r="I9">
        <v>1.7928892044427509</v>
      </c>
      <c r="J9">
        <v>1.632637770534344</v>
      </c>
      <c r="K9">
        <v>1.2059585853092469</v>
      </c>
      <c r="L9">
        <v>6.8885192187700257</v>
      </c>
      <c r="M9">
        <v>7.6987361341520364</v>
      </c>
      <c r="N9">
        <v>2.2058879571641659</v>
      </c>
      <c r="O9">
        <v>2.2942462568715478</v>
      </c>
      <c r="P9">
        <v>5.6704126877254364</v>
      </c>
      <c r="Q9">
        <v>1.0759151346443949</v>
      </c>
      <c r="R9">
        <v>0.89815271702764954</v>
      </c>
      <c r="S9">
        <v>16.033588140115651</v>
      </c>
      <c r="T9">
        <v>2.0167315140701252</v>
      </c>
      <c r="U9">
        <v>19.25411191302906</v>
      </c>
      <c r="V9">
        <v>12.856269112936779</v>
      </c>
      <c r="W9">
        <v>201.31646376680041</v>
      </c>
      <c r="X9">
        <v>0.27200676249165678</v>
      </c>
      <c r="Y9">
        <v>1.29120996634376</v>
      </c>
      <c r="Z9">
        <v>4.2837046604871487</v>
      </c>
      <c r="AA9">
        <v>11.20360668077817</v>
      </c>
      <c r="AB9">
        <v>8.0339639257286585E-3</v>
      </c>
      <c r="AC9">
        <v>7.4011260373854446</v>
      </c>
      <c r="AD9">
        <v>5.3865626186066891</v>
      </c>
      <c r="AE9">
        <v>1.9415328625067449</v>
      </c>
      <c r="AF9">
        <v>2.3584863665057831</v>
      </c>
      <c r="AG9">
        <v>15.606554413558619</v>
      </c>
      <c r="AH9">
        <v>29.89933315140448</v>
      </c>
      <c r="AI9">
        <v>3.186550933051596</v>
      </c>
      <c r="AJ9">
        <v>48.208738704216948</v>
      </c>
      <c r="AK9">
        <v>13.76921018319015</v>
      </c>
      <c r="AL9">
        <v>156.04952397754329</v>
      </c>
      <c r="AM9">
        <v>2.4747612492468951</v>
      </c>
      <c r="AN9">
        <v>2.9525172074961779</v>
      </c>
    </row>
    <row r="10" spans="1:40" x14ac:dyDescent="0.45">
      <c r="A10" s="1" t="s">
        <v>653</v>
      </c>
      <c r="B10">
        <v>1782.740481733638</v>
      </c>
      <c r="C10">
        <v>133.03748529686311</v>
      </c>
      <c r="D10">
        <v>54.955169596708501</v>
      </c>
      <c r="E10">
        <v>4.4759294624102219</v>
      </c>
      <c r="F10">
        <v>128.21840456043509</v>
      </c>
      <c r="G10">
        <v>45.204870176128672</v>
      </c>
      <c r="H10">
        <v>241.11586353164381</v>
      </c>
      <c r="I10">
        <v>30.65682508307852</v>
      </c>
      <c r="J10">
        <v>14.67011425167126</v>
      </c>
      <c r="K10">
        <v>26.07852004308274</v>
      </c>
      <c r="L10">
        <v>503.55300369339119</v>
      </c>
      <c r="M10">
        <v>143.2826184185364</v>
      </c>
      <c r="N10">
        <v>31.476842362803531</v>
      </c>
      <c r="O10">
        <v>17.5605895055951</v>
      </c>
      <c r="P10">
        <v>114.180152901068</v>
      </c>
      <c r="Q10">
        <v>11.24787637542155</v>
      </c>
      <c r="R10">
        <v>16.086396882972899</v>
      </c>
      <c r="S10">
        <v>147.10248709437769</v>
      </c>
      <c r="T10">
        <v>17.21443677641679</v>
      </c>
      <c r="U10">
        <v>180.30133691020529</v>
      </c>
      <c r="V10">
        <v>433.70682530012908</v>
      </c>
      <c r="W10">
        <v>2004.595481487677</v>
      </c>
      <c r="X10">
        <v>4.8613479911959434</v>
      </c>
      <c r="Y10">
        <v>8.1696096082948486</v>
      </c>
      <c r="Z10">
        <v>61.709902824221132</v>
      </c>
      <c r="AA10">
        <v>75.378961772315307</v>
      </c>
      <c r="AB10">
        <v>0.14540163573810971</v>
      </c>
      <c r="AC10">
        <v>263.91796681918709</v>
      </c>
      <c r="AD10">
        <v>107.76592364784059</v>
      </c>
      <c r="AE10">
        <v>27.423019364776881</v>
      </c>
      <c r="AF10">
        <v>43.493338001396197</v>
      </c>
      <c r="AG10">
        <v>842.34477998007935</v>
      </c>
      <c r="AH10">
        <v>490.62927061455719</v>
      </c>
      <c r="AI10">
        <v>51.832326553910377</v>
      </c>
      <c r="AJ10">
        <v>481.33470196063809</v>
      </c>
      <c r="AK10">
        <v>172.09682322316749</v>
      </c>
      <c r="AL10">
        <v>1519.3826249661779</v>
      </c>
      <c r="AM10">
        <v>23.852413752574229</v>
      </c>
      <c r="AN10">
        <v>46.955679310589332</v>
      </c>
    </row>
    <row r="11" spans="1:40" x14ac:dyDescent="0.45">
      <c r="A11" s="1" t="s">
        <v>654</v>
      </c>
      <c r="B11">
        <v>150.55420210170109</v>
      </c>
      <c r="C11">
        <v>15.26663614185278</v>
      </c>
      <c r="D11">
        <v>4.3089278326967531</v>
      </c>
      <c r="E11">
        <v>0.19418872053312811</v>
      </c>
      <c r="F11">
        <v>12.724136262541821</v>
      </c>
      <c r="G11">
        <v>2.3975383529384069</v>
      </c>
      <c r="H11">
        <v>79.154050293093448</v>
      </c>
      <c r="I11">
        <v>12.72600551556396</v>
      </c>
      <c r="J11">
        <v>5.1152270486563198</v>
      </c>
      <c r="K11">
        <v>14.31435901823273</v>
      </c>
      <c r="L11">
        <v>588.46067598580669</v>
      </c>
      <c r="M11">
        <v>20.182515691150229</v>
      </c>
      <c r="N11">
        <v>3.7896934248476408</v>
      </c>
      <c r="O11">
        <v>2.7063799190624942</v>
      </c>
      <c r="P11">
        <v>16.94749107665244</v>
      </c>
      <c r="Q11">
        <v>1.5465010360948359</v>
      </c>
      <c r="R11">
        <v>3.7806476903162172</v>
      </c>
      <c r="S11">
        <v>57.82506726127793</v>
      </c>
      <c r="T11">
        <v>6.4073820480001267</v>
      </c>
      <c r="U11">
        <v>18.016495232447131</v>
      </c>
      <c r="V11">
        <v>259.90211536075861</v>
      </c>
      <c r="W11">
        <v>321.51896833190261</v>
      </c>
      <c r="X11">
        <v>1.3282232896318451</v>
      </c>
      <c r="Y11">
        <v>1.1325767186821729</v>
      </c>
      <c r="Z11">
        <v>10.81023222814683</v>
      </c>
      <c r="AA11">
        <v>11.054572689446751</v>
      </c>
      <c r="AB11">
        <v>2.7519410827451619E-2</v>
      </c>
      <c r="AC11">
        <v>29.867499169300761</v>
      </c>
      <c r="AD11">
        <v>29.011131675846318</v>
      </c>
      <c r="AE11">
        <v>6.7469167003657073</v>
      </c>
      <c r="AF11">
        <v>15.448795129156069</v>
      </c>
      <c r="AG11">
        <v>154.5041845702485</v>
      </c>
      <c r="AH11">
        <v>120.5593685839891</v>
      </c>
      <c r="AI11">
        <v>17.423290156000899</v>
      </c>
      <c r="AJ11">
        <v>169.71485541285031</v>
      </c>
      <c r="AK11">
        <v>60.272780548431598</v>
      </c>
      <c r="AL11">
        <v>347.02999238544822</v>
      </c>
      <c r="AM11">
        <v>7.5712954153643901</v>
      </c>
      <c r="AN11">
        <v>14.543930079757461</v>
      </c>
    </row>
    <row r="12" spans="1:40" x14ac:dyDescent="0.45">
      <c r="A12" s="1" t="s">
        <v>655</v>
      </c>
      <c r="B12">
        <v>168.22101655197619</v>
      </c>
      <c r="C12">
        <v>14.458528836692979</v>
      </c>
      <c r="D12">
        <v>6.0635513430731356</v>
      </c>
      <c r="E12">
        <v>0.31309247537672941</v>
      </c>
      <c r="F12">
        <v>72.816408331403522</v>
      </c>
      <c r="G12">
        <v>10.028371345588249</v>
      </c>
      <c r="H12">
        <v>64.625245078205765</v>
      </c>
      <c r="I12">
        <v>8.1665852971812889</v>
      </c>
      <c r="J12">
        <v>4.7534898185718086</v>
      </c>
      <c r="K12">
        <v>4.1395176975207422</v>
      </c>
      <c r="L12">
        <v>29.025057215063399</v>
      </c>
      <c r="M12">
        <v>35.669463835615417</v>
      </c>
      <c r="N12">
        <v>18.280381612060012</v>
      </c>
      <c r="O12">
        <v>4.6722273453205148</v>
      </c>
      <c r="P12">
        <v>18.634230679407668</v>
      </c>
      <c r="Q12">
        <v>3.3887703503887998</v>
      </c>
      <c r="R12">
        <v>2.861733733838614</v>
      </c>
      <c r="S12">
        <v>44.798697373523417</v>
      </c>
      <c r="T12">
        <v>5.8622907203446371</v>
      </c>
      <c r="U12">
        <v>27.64628864803564</v>
      </c>
      <c r="V12">
        <v>180.09388406266191</v>
      </c>
      <c r="W12">
        <v>444.96369877826078</v>
      </c>
      <c r="X12">
        <v>1.413895211986838</v>
      </c>
      <c r="Y12">
        <v>2.6126438858335241</v>
      </c>
      <c r="Z12">
        <v>13.376988762076561</v>
      </c>
      <c r="AA12">
        <v>23.183238553105632</v>
      </c>
      <c r="AB12">
        <v>3.0086697919777611E-2</v>
      </c>
      <c r="AC12">
        <v>36.203784107806783</v>
      </c>
      <c r="AD12">
        <v>22.83273315871655</v>
      </c>
      <c r="AE12">
        <v>6.489670404986156</v>
      </c>
      <c r="AF12">
        <v>10.546829460949009</v>
      </c>
      <c r="AG12">
        <v>227.6670101357762</v>
      </c>
      <c r="AH12">
        <v>122.80718950648431</v>
      </c>
      <c r="AI12">
        <v>12.9394997000361</v>
      </c>
      <c r="AJ12">
        <v>150.49607861579659</v>
      </c>
      <c r="AK12">
        <v>49.018826560128559</v>
      </c>
      <c r="AL12">
        <v>409.34542257079778</v>
      </c>
      <c r="AM12">
        <v>10.25349035506904</v>
      </c>
      <c r="AN12">
        <v>11.188313983841759</v>
      </c>
    </row>
    <row r="13" spans="1:40" x14ac:dyDescent="0.45">
      <c r="A13" s="1" t="s">
        <v>656</v>
      </c>
      <c r="B13">
        <v>896.54777783149575</v>
      </c>
      <c r="C13">
        <v>67.063744613561909</v>
      </c>
      <c r="D13">
        <v>18.9181602964203</v>
      </c>
      <c r="E13">
        <v>1.7122220390825369</v>
      </c>
      <c r="F13">
        <v>212.87632026290251</v>
      </c>
      <c r="G13">
        <v>25.8421222044662</v>
      </c>
      <c r="H13">
        <v>138.24808496862991</v>
      </c>
      <c r="I13">
        <v>26.86481089955873</v>
      </c>
      <c r="J13">
        <v>5.7035531898149152</v>
      </c>
      <c r="K13">
        <v>19.257992316964518</v>
      </c>
      <c r="L13">
        <v>80.907046404710584</v>
      </c>
      <c r="M13">
        <v>78.23211558657934</v>
      </c>
      <c r="N13">
        <v>37.949284680936927</v>
      </c>
      <c r="O13">
        <v>4.5353435313702519</v>
      </c>
      <c r="P13">
        <v>81.383259691283641</v>
      </c>
      <c r="Q13">
        <v>3.5517856937162411</v>
      </c>
      <c r="R13">
        <v>4.0271355615468334</v>
      </c>
      <c r="S13">
        <v>54.739678824138288</v>
      </c>
      <c r="T13">
        <v>20.437424704819929</v>
      </c>
      <c r="U13">
        <v>31.468320382146409</v>
      </c>
      <c r="V13">
        <v>218.8160546574457</v>
      </c>
      <c r="W13">
        <v>1014.374953822508</v>
      </c>
      <c r="X13">
        <v>2.252844788331545</v>
      </c>
      <c r="Y13">
        <v>2.426922480797773</v>
      </c>
      <c r="Z13">
        <v>27.52757840820858</v>
      </c>
      <c r="AA13">
        <v>23.253227145379601</v>
      </c>
      <c r="AB13">
        <v>6.8359521354774605E-2</v>
      </c>
      <c r="AC13">
        <v>119.10403843093771</v>
      </c>
      <c r="AD13">
        <v>95.679902268413031</v>
      </c>
      <c r="AE13">
        <v>8.3745464620302759</v>
      </c>
      <c r="AF13">
        <v>31.226630816440821</v>
      </c>
      <c r="AG13">
        <v>263.95356344456468</v>
      </c>
      <c r="AH13">
        <v>254.2598407227903</v>
      </c>
      <c r="AI13">
        <v>27.30516868167496</v>
      </c>
      <c r="AJ13">
        <v>417.09886406821443</v>
      </c>
      <c r="AK13">
        <v>93.822313134625773</v>
      </c>
      <c r="AL13">
        <v>539.58594864397435</v>
      </c>
      <c r="AM13">
        <v>7.8083113306512546</v>
      </c>
      <c r="AN13">
        <v>16.23868795984032</v>
      </c>
    </row>
    <row r="14" spans="1:40" x14ac:dyDescent="0.45">
      <c r="A14" s="1" t="s">
        <v>657</v>
      </c>
      <c r="B14">
        <v>583.8768864090307</v>
      </c>
      <c r="C14">
        <v>22.89203593325572</v>
      </c>
      <c r="D14">
        <v>7.0033144795131896</v>
      </c>
      <c r="E14">
        <v>0.9061366244971597</v>
      </c>
      <c r="F14">
        <v>16.52774891581268</v>
      </c>
      <c r="G14">
        <v>6.0693589388656193</v>
      </c>
      <c r="H14">
        <v>16.51751518273187</v>
      </c>
      <c r="I14">
        <v>1.9671414475516129</v>
      </c>
      <c r="J14">
        <v>1.9175395462788321</v>
      </c>
      <c r="K14">
        <v>2.6287434114511492</v>
      </c>
      <c r="L14">
        <v>29.153826716646119</v>
      </c>
      <c r="M14">
        <v>7.4892898301550384</v>
      </c>
      <c r="N14">
        <v>3.953141720483794</v>
      </c>
      <c r="O14">
        <v>1.0297357385477941</v>
      </c>
      <c r="P14">
        <v>2.3866362784367992</v>
      </c>
      <c r="Q14">
        <v>0.44764884411224681</v>
      </c>
      <c r="R14">
        <v>1.0992903007439749</v>
      </c>
      <c r="S14">
        <v>17.039192625714762</v>
      </c>
      <c r="T14">
        <v>2.0712387456911858</v>
      </c>
      <c r="U14">
        <v>4.0365060801975439</v>
      </c>
      <c r="V14">
        <v>27.207278590513631</v>
      </c>
      <c r="W14">
        <v>117.99081895266831</v>
      </c>
      <c r="X14">
        <v>0.2472035914056572</v>
      </c>
      <c r="Y14">
        <v>0.44507270044778457</v>
      </c>
      <c r="Z14">
        <v>3.283916101917145</v>
      </c>
      <c r="AA14">
        <v>4.1271445941429867</v>
      </c>
      <c r="AB14">
        <v>6.7054829133013144E-3</v>
      </c>
      <c r="AC14">
        <v>78.826199794085909</v>
      </c>
      <c r="AD14">
        <v>6.5583495128610361</v>
      </c>
      <c r="AE14">
        <v>2.255703857243486</v>
      </c>
      <c r="AF14">
        <v>3.219575780167109</v>
      </c>
      <c r="AG14">
        <v>76.22809558475339</v>
      </c>
      <c r="AH14">
        <v>36.215005760171302</v>
      </c>
      <c r="AI14">
        <v>4.528078396472659</v>
      </c>
      <c r="AJ14">
        <v>45.441094733698549</v>
      </c>
      <c r="AK14">
        <v>14.17597826417259</v>
      </c>
      <c r="AL14">
        <v>75.842365514034242</v>
      </c>
      <c r="AM14">
        <v>2.5462792665944511</v>
      </c>
      <c r="AN14">
        <v>2.7891612880951562</v>
      </c>
    </row>
    <row r="15" spans="1:40" x14ac:dyDescent="0.45">
      <c r="A15" s="1" t="s">
        <v>658</v>
      </c>
      <c r="B15">
        <v>542.37319320714028</v>
      </c>
      <c r="C15">
        <v>25.770493930289518</v>
      </c>
      <c r="D15">
        <v>5.0208395361330531</v>
      </c>
      <c r="E15">
        <v>1.9831274215583059</v>
      </c>
      <c r="F15">
        <v>104.3918799468035</v>
      </c>
      <c r="G15">
        <v>31.134263317617432</v>
      </c>
      <c r="H15">
        <v>63.777609093559057</v>
      </c>
      <c r="I15">
        <v>7.6120337948824712</v>
      </c>
      <c r="J15">
        <v>5.8469224972401328</v>
      </c>
      <c r="K15">
        <v>5.0254832925676576</v>
      </c>
      <c r="L15">
        <v>54.209793369242142</v>
      </c>
      <c r="M15">
        <v>80.701330658245325</v>
      </c>
      <c r="N15">
        <v>28.210391814716619</v>
      </c>
      <c r="O15">
        <v>4.9551592461640066</v>
      </c>
      <c r="P15">
        <v>13.85281511788155</v>
      </c>
      <c r="Q15">
        <v>2.7486030402348929</v>
      </c>
      <c r="R15">
        <v>7.742305416105995</v>
      </c>
      <c r="S15">
        <v>58.871684956258832</v>
      </c>
      <c r="T15">
        <v>6.6439340869846752</v>
      </c>
      <c r="U15">
        <v>21.3990113988866</v>
      </c>
      <c r="V15">
        <v>281.97775776001743</v>
      </c>
      <c r="W15">
        <v>281.6750234237328</v>
      </c>
      <c r="X15">
        <v>1.812091596775169</v>
      </c>
      <c r="Y15">
        <v>4.1944614790985151</v>
      </c>
      <c r="Z15">
        <v>13.09528061949311</v>
      </c>
      <c r="AA15">
        <v>36.009639841132483</v>
      </c>
      <c r="AB15">
        <v>6.0266385510382887E-2</v>
      </c>
      <c r="AC15">
        <v>103.78558577734201</v>
      </c>
      <c r="AD15">
        <v>21.22425032996588</v>
      </c>
      <c r="AE15">
        <v>8.0864993741351725</v>
      </c>
      <c r="AF15">
        <v>12.20531168645374</v>
      </c>
      <c r="AG15">
        <v>164.47062634193441</v>
      </c>
      <c r="AH15">
        <v>140.07358239415359</v>
      </c>
      <c r="AI15">
        <v>14.105544585675981</v>
      </c>
      <c r="AJ15">
        <v>153.02488976287279</v>
      </c>
      <c r="AK15">
        <v>50.078665815409792</v>
      </c>
      <c r="AL15">
        <v>410.42980737122878</v>
      </c>
      <c r="AM15">
        <v>5.6744232065781901</v>
      </c>
      <c r="AN15">
        <v>11.81583588610016</v>
      </c>
    </row>
    <row r="16" spans="1:40" x14ac:dyDescent="0.45">
      <c r="A16" s="1" t="s">
        <v>659</v>
      </c>
      <c r="B16">
        <v>189.2610989402294</v>
      </c>
      <c r="C16">
        <v>8.6581456358498006</v>
      </c>
      <c r="D16">
        <v>3.4832236825765008</v>
      </c>
      <c r="E16">
        <v>0.31140795723939962</v>
      </c>
      <c r="F16">
        <v>315.74940104123391</v>
      </c>
      <c r="G16">
        <v>13.16635213207279</v>
      </c>
      <c r="H16">
        <v>69.384364036135651</v>
      </c>
      <c r="I16">
        <v>7.679655329375473</v>
      </c>
      <c r="J16">
        <v>10.473517948267681</v>
      </c>
      <c r="K16">
        <v>4.825263792003871</v>
      </c>
      <c r="L16">
        <v>35.894833463306931</v>
      </c>
      <c r="M16">
        <v>95.396762194447973</v>
      </c>
      <c r="N16">
        <v>68.762004202710528</v>
      </c>
      <c r="O16">
        <v>8.6004887989560288</v>
      </c>
      <c r="P16">
        <v>28.196204470248659</v>
      </c>
      <c r="Q16">
        <v>2.9133119988525511</v>
      </c>
      <c r="R16">
        <v>6.2297608791829528</v>
      </c>
      <c r="S16">
        <v>94.499076098561645</v>
      </c>
      <c r="T16">
        <v>10.61575979017505</v>
      </c>
      <c r="U16">
        <v>23.35385111914988</v>
      </c>
      <c r="V16">
        <v>420.99777827220589</v>
      </c>
      <c r="W16">
        <v>584.63914579625248</v>
      </c>
      <c r="X16">
        <v>1.3342893080907861</v>
      </c>
      <c r="Y16">
        <v>2.397167589347442</v>
      </c>
      <c r="Z16">
        <v>16.142018736449241</v>
      </c>
      <c r="AA16">
        <v>22.97142908819195</v>
      </c>
      <c r="AB16">
        <v>5.1447303877363681E-2</v>
      </c>
      <c r="AC16">
        <v>65.828699967916634</v>
      </c>
      <c r="AD16">
        <v>28.311701951284139</v>
      </c>
      <c r="AE16">
        <v>12.15450043936403</v>
      </c>
      <c r="AF16">
        <v>13.663343349926951</v>
      </c>
      <c r="AG16">
        <v>110.1454615683314</v>
      </c>
      <c r="AH16">
        <v>166.348176637552</v>
      </c>
      <c r="AI16">
        <v>18.86084789107764</v>
      </c>
      <c r="AJ16">
        <v>237.08583251929261</v>
      </c>
      <c r="AK16">
        <v>69.231210724200452</v>
      </c>
      <c r="AL16">
        <v>487.54843845446192</v>
      </c>
      <c r="AM16">
        <v>7.941736166512495</v>
      </c>
      <c r="AN16">
        <v>13.58028134262236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6335.8083724612979</v>
      </c>
      <c r="C2">
        <v>215.59017141135061</v>
      </c>
      <c r="D2">
        <v>70.685849876876901</v>
      </c>
      <c r="E2">
        <v>7.5441062841828286</v>
      </c>
      <c r="F2">
        <v>237.54576434897669</v>
      </c>
      <c r="G2">
        <v>120.1133227796615</v>
      </c>
      <c r="H2">
        <v>347.28852563655022</v>
      </c>
      <c r="I2">
        <v>17.560684312887961</v>
      </c>
      <c r="J2">
        <v>10.62380893595088</v>
      </c>
      <c r="K2">
        <v>5.6691808422187746</v>
      </c>
      <c r="L2">
        <v>46.67471900522461</v>
      </c>
      <c r="M2">
        <v>76.223883393291032</v>
      </c>
      <c r="N2">
        <v>49.715530764553073</v>
      </c>
      <c r="O2">
        <v>4.5250808807342624</v>
      </c>
      <c r="P2">
        <v>17.191429572306159</v>
      </c>
      <c r="Q2">
        <v>2.5999548336645679</v>
      </c>
      <c r="R2">
        <v>11.724864069055091</v>
      </c>
      <c r="S2">
        <v>99.211051925457923</v>
      </c>
      <c r="T2">
        <v>18.025663821534391</v>
      </c>
      <c r="U2">
        <v>25.30210603595663</v>
      </c>
      <c r="V2">
        <v>74.112641231419886</v>
      </c>
      <c r="W2">
        <v>242.8931295769421</v>
      </c>
      <c r="X2">
        <v>2.02696979794101</v>
      </c>
      <c r="Y2">
        <v>3.3048404817218908</v>
      </c>
      <c r="Z2">
        <v>20.738689057931321</v>
      </c>
      <c r="AA2">
        <v>30.62014106446377</v>
      </c>
      <c r="AB2">
        <v>6.2745170964567942E-2</v>
      </c>
      <c r="AC2">
        <v>796.47916789806732</v>
      </c>
      <c r="AD2">
        <v>109.3076738527423</v>
      </c>
      <c r="AE2">
        <v>13.909861492315841</v>
      </c>
      <c r="AF2">
        <v>40.898373803372728</v>
      </c>
      <c r="AG2">
        <v>1447.045521314732</v>
      </c>
      <c r="AH2">
        <v>283.15810414099792</v>
      </c>
      <c r="AI2">
        <v>42.924565105339823</v>
      </c>
      <c r="AJ2">
        <v>359.16324617639827</v>
      </c>
      <c r="AK2">
        <v>123.0364531119637</v>
      </c>
      <c r="AL2">
        <v>926.23832753931913</v>
      </c>
      <c r="AM2">
        <v>13.077227502913701</v>
      </c>
      <c r="AN2">
        <v>33.301219786097938</v>
      </c>
    </row>
    <row r="3" spans="1:40" x14ac:dyDescent="0.45">
      <c r="A3" s="1" t="s">
        <v>432</v>
      </c>
      <c r="B3">
        <v>1.7683700187706139</v>
      </c>
      <c r="C3">
        <v>0.15627460970090029</v>
      </c>
      <c r="D3">
        <v>5.8484065966844169E-2</v>
      </c>
      <c r="E3">
        <v>8.705809682750941E-3</v>
      </c>
      <c r="F3">
        <v>0.96136970448461045</v>
      </c>
      <c r="G3">
        <v>0.56773984017234469</v>
      </c>
      <c r="H3">
        <v>1.8269895721377349</v>
      </c>
      <c r="I3">
        <v>0.19204475854393829</v>
      </c>
      <c r="J3">
        <v>0.30211128987033581</v>
      </c>
      <c r="K3">
        <v>5.8163508442152137E-2</v>
      </c>
      <c r="L3">
        <v>1.915950506855441</v>
      </c>
      <c r="M3">
        <v>1.5836752197952759</v>
      </c>
      <c r="N3">
        <v>0.19079996070886041</v>
      </c>
      <c r="O3">
        <v>4.2366848063053353E-2</v>
      </c>
      <c r="P3">
        <v>0.11202761288217621</v>
      </c>
      <c r="Q3">
        <v>3.929149573419121E-2</v>
      </c>
      <c r="R3">
        <v>6.2282853242573717E-2</v>
      </c>
      <c r="S3">
        <v>0.70634156526684688</v>
      </c>
      <c r="T3">
        <v>8.2765159210167541E-2</v>
      </c>
      <c r="U3">
        <v>0.32981857113296609</v>
      </c>
      <c r="V3">
        <v>0.41494125214672972</v>
      </c>
      <c r="W3">
        <v>0.8066287479750367</v>
      </c>
      <c r="X3">
        <v>1.011078060181542E-2</v>
      </c>
      <c r="Y3">
        <v>3.3848995916290599E-2</v>
      </c>
      <c r="Z3">
        <v>0.1613033247453706</v>
      </c>
      <c r="AA3">
        <v>0.3043372723626786</v>
      </c>
      <c r="AB3">
        <v>1.0557184986949471E-3</v>
      </c>
      <c r="AC3">
        <v>2.8780835039719062</v>
      </c>
      <c r="AD3">
        <v>1.152367279072271</v>
      </c>
      <c r="AE3">
        <v>0.58202895087181539</v>
      </c>
      <c r="AF3">
        <v>0.2758735655161772</v>
      </c>
      <c r="AG3">
        <v>2.2999630199974721</v>
      </c>
      <c r="AH3">
        <v>3.7040645071874678</v>
      </c>
      <c r="AI3">
        <v>0.26365017596091422</v>
      </c>
      <c r="AJ3">
        <v>2.0550893649634641</v>
      </c>
      <c r="AK3">
        <v>0.87637473297658952</v>
      </c>
      <c r="AL3">
        <v>9.9780684058696227</v>
      </c>
      <c r="AM3">
        <v>0.1791800494118452</v>
      </c>
      <c r="AN3">
        <v>0.91833536258169102</v>
      </c>
    </row>
    <row r="4" spans="1:40" x14ac:dyDescent="0.45">
      <c r="A4" s="1" t="s">
        <v>433</v>
      </c>
      <c r="B4">
        <v>59.630032035701042</v>
      </c>
      <c r="C4">
        <v>3.9896536467660768</v>
      </c>
      <c r="D4">
        <v>0.28872532444843668</v>
      </c>
      <c r="E4">
        <v>4.7432295801333041E-3</v>
      </c>
      <c r="F4">
        <v>0.14270093107250059</v>
      </c>
      <c r="G4">
        <v>3.8411627853221809E-2</v>
      </c>
      <c r="H4">
        <v>3.401381814673015</v>
      </c>
      <c r="I4">
        <v>3.9335465186155473E-2</v>
      </c>
      <c r="J4">
        <v>2.3473288413106232E-2</v>
      </c>
      <c r="K4">
        <v>1.9252414677346261E-2</v>
      </c>
      <c r="L4">
        <v>9.2967710194913844E-2</v>
      </c>
      <c r="M4">
        <v>4.5883645958540657E-2</v>
      </c>
      <c r="N4">
        <v>1.707085358612611E-2</v>
      </c>
      <c r="O4">
        <v>1.480500981473197E-2</v>
      </c>
      <c r="P4">
        <v>1.095016439372601E-2</v>
      </c>
      <c r="Q4">
        <v>3.1167429750215739E-3</v>
      </c>
      <c r="R4">
        <v>2.6111784946950559E-2</v>
      </c>
      <c r="S4">
        <v>0.21332655167530781</v>
      </c>
      <c r="T4">
        <v>6.85299838194246E-2</v>
      </c>
      <c r="U4">
        <v>6.2200248148295639E-2</v>
      </c>
      <c r="V4">
        <v>0.38813911989272482</v>
      </c>
      <c r="W4">
        <v>3.100237915342638</v>
      </c>
      <c r="X4">
        <v>1.645385362987855E-2</v>
      </c>
      <c r="Y4">
        <v>3.2684761102946191E-3</v>
      </c>
      <c r="Z4">
        <v>6.6383196243791007E-2</v>
      </c>
      <c r="AA4">
        <v>5.1561940158285101E-2</v>
      </c>
      <c r="AB4">
        <v>4.2599569152317431E-4</v>
      </c>
      <c r="AC4">
        <v>0.68080508957932129</v>
      </c>
      <c r="AD4">
        <v>1.363843670359639</v>
      </c>
      <c r="AE4">
        <v>5.735171465730949E-2</v>
      </c>
      <c r="AF4">
        <v>0.4535759537682893</v>
      </c>
      <c r="AG4">
        <v>19.215502598494179</v>
      </c>
      <c r="AH4">
        <v>1.3182822032060519</v>
      </c>
      <c r="AI4">
        <v>0.40614606194996078</v>
      </c>
      <c r="AJ4">
        <v>1.5583744258536929</v>
      </c>
      <c r="AK4">
        <v>1.150118010020293</v>
      </c>
      <c r="AL4">
        <v>1.859213255219154</v>
      </c>
      <c r="AM4">
        <v>7.0866351044038212E-2</v>
      </c>
      <c r="AN4">
        <v>0.1197997706627634</v>
      </c>
    </row>
    <row r="5" spans="1:40" x14ac:dyDescent="0.45">
      <c r="A5" s="1" t="s">
        <v>434</v>
      </c>
      <c r="B5">
        <v>72.628500475179052</v>
      </c>
      <c r="C5">
        <v>6.8745134809961561</v>
      </c>
      <c r="D5">
        <v>1.9000727722644419</v>
      </c>
      <c r="E5">
        <v>0.48211880083766229</v>
      </c>
      <c r="F5">
        <v>35.468972074155289</v>
      </c>
      <c r="G5">
        <v>20.55102885754312</v>
      </c>
      <c r="H5">
        <v>60.122783857477302</v>
      </c>
      <c r="I5">
        <v>8.8130106686917404</v>
      </c>
      <c r="J5">
        <v>3.4463655559782072</v>
      </c>
      <c r="K5">
        <v>6.6706894302216782</v>
      </c>
      <c r="L5">
        <v>263.7758333943724</v>
      </c>
      <c r="M5">
        <v>30.644442383575761</v>
      </c>
      <c r="N5">
        <v>7.764367387728992</v>
      </c>
      <c r="O5">
        <v>5.5397878771770532</v>
      </c>
      <c r="P5">
        <v>22.591061429510411</v>
      </c>
      <c r="Q5">
        <v>4.2605297624167564</v>
      </c>
      <c r="R5">
        <v>2.2783576642814789</v>
      </c>
      <c r="S5">
        <v>32.725581705998813</v>
      </c>
      <c r="T5">
        <v>4.9145962454965524</v>
      </c>
      <c r="U5">
        <v>22.720150725585871</v>
      </c>
      <c r="V5">
        <v>60.08936858541604</v>
      </c>
      <c r="W5">
        <v>74.719338975461824</v>
      </c>
      <c r="X5">
        <v>0.60578298907634531</v>
      </c>
      <c r="Y5">
        <v>2.5770255989476909</v>
      </c>
      <c r="Z5">
        <v>9.0645063599976847</v>
      </c>
      <c r="AA5">
        <v>22.761851446806901</v>
      </c>
      <c r="AB5">
        <v>2.4586822434590459E-2</v>
      </c>
      <c r="AC5">
        <v>23.987409601217049</v>
      </c>
      <c r="AD5">
        <v>18.426147366166521</v>
      </c>
      <c r="AE5">
        <v>5.144543218092597</v>
      </c>
      <c r="AF5">
        <v>11.61705525017334</v>
      </c>
      <c r="AG5">
        <v>77.183856086190929</v>
      </c>
      <c r="AH5">
        <v>95.158498673409042</v>
      </c>
      <c r="AI5">
        <v>14.053727776954251</v>
      </c>
      <c r="AJ5">
        <v>119.7191694071435</v>
      </c>
      <c r="AK5">
        <v>38.888003255257971</v>
      </c>
      <c r="AL5">
        <v>369.38114279909081</v>
      </c>
      <c r="AM5">
        <v>4.6615216116990581</v>
      </c>
      <c r="AN5">
        <v>9.6619206999140737</v>
      </c>
    </row>
    <row r="6" spans="1:40" x14ac:dyDescent="0.45">
      <c r="A6" s="1" t="s">
        <v>435</v>
      </c>
      <c r="B6">
        <v>181.39147054206671</v>
      </c>
      <c r="C6">
        <v>15.00060517073697</v>
      </c>
      <c r="D6">
        <v>5.5197001865701738</v>
      </c>
      <c r="E6">
        <v>0.53002766612415986</v>
      </c>
      <c r="F6">
        <v>150.3275354592856</v>
      </c>
      <c r="G6">
        <v>24.60326886686228</v>
      </c>
      <c r="H6">
        <v>234.22154331991129</v>
      </c>
      <c r="I6">
        <v>32.933234968783978</v>
      </c>
      <c r="J6">
        <v>10.76318068151039</v>
      </c>
      <c r="K6">
        <v>26.845851336377791</v>
      </c>
      <c r="L6">
        <v>1242.908209904436</v>
      </c>
      <c r="M6">
        <v>76.79548888460323</v>
      </c>
      <c r="N6">
        <v>31.752130990955148</v>
      </c>
      <c r="O6">
        <v>4.9946868680558554</v>
      </c>
      <c r="P6">
        <v>16.3299840890467</v>
      </c>
      <c r="Q6">
        <v>2.867781573758756</v>
      </c>
      <c r="R6">
        <v>7.5560209735860582</v>
      </c>
      <c r="S6">
        <v>121.59876266662781</v>
      </c>
      <c r="T6">
        <v>15.054851566403871</v>
      </c>
      <c r="U6">
        <v>31.716021350493019</v>
      </c>
      <c r="V6">
        <v>1350.3891327364449</v>
      </c>
      <c r="W6">
        <v>653.8041852846934</v>
      </c>
      <c r="X6">
        <v>4.0393994468845946</v>
      </c>
      <c r="Y6">
        <v>2.5319658107446039</v>
      </c>
      <c r="Z6">
        <v>29.794708785688449</v>
      </c>
      <c r="AA6">
        <v>25.707353771080641</v>
      </c>
      <c r="AB6">
        <v>7.3320831217502921E-2</v>
      </c>
      <c r="AC6">
        <v>63.42353628251378</v>
      </c>
      <c r="AD6">
        <v>63.464258566784572</v>
      </c>
      <c r="AE6">
        <v>14.23572782962632</v>
      </c>
      <c r="AF6">
        <v>41.35108117554423</v>
      </c>
      <c r="AG6">
        <v>304.25466581618059</v>
      </c>
      <c r="AH6">
        <v>298.52284998414399</v>
      </c>
      <c r="AI6">
        <v>44.10911122732368</v>
      </c>
      <c r="AJ6">
        <v>394.54212389334072</v>
      </c>
      <c r="AK6">
        <v>147.40473795449199</v>
      </c>
      <c r="AL6">
        <v>880.03123000393111</v>
      </c>
      <c r="AM6">
        <v>17.734176294932421</v>
      </c>
      <c r="AN6">
        <v>37.346212667050963</v>
      </c>
    </row>
    <row r="7" spans="1:40" x14ac:dyDescent="0.45">
      <c r="A7" s="1" t="s">
        <v>436</v>
      </c>
      <c r="B7">
        <v>28.064845396858281</v>
      </c>
      <c r="C7">
        <v>3.2115739375675809</v>
      </c>
      <c r="D7">
        <v>0.63408677188698614</v>
      </c>
      <c r="E7">
        <v>6.9152435755899175E-2</v>
      </c>
      <c r="F7">
        <v>11.06384642619777</v>
      </c>
      <c r="G7">
        <v>3.4682623619740149</v>
      </c>
      <c r="H7">
        <v>15.67090859180397</v>
      </c>
      <c r="I7">
        <v>2.2238144045401058</v>
      </c>
      <c r="J7">
        <v>1.203477557666736</v>
      </c>
      <c r="K7">
        <v>1.1765528303802619</v>
      </c>
      <c r="L7">
        <v>11.33316258192125</v>
      </c>
      <c r="M7">
        <v>9.8892866108952049</v>
      </c>
      <c r="N7">
        <v>2.3847113908015949</v>
      </c>
      <c r="O7">
        <v>2.437138937614439</v>
      </c>
      <c r="P7">
        <v>7.1624511072250554</v>
      </c>
      <c r="Q7">
        <v>1.276914475207896</v>
      </c>
      <c r="R7">
        <v>0.98259476778630728</v>
      </c>
      <c r="S7">
        <v>12.154687953590701</v>
      </c>
      <c r="T7">
        <v>1.5905684912113569</v>
      </c>
      <c r="U7">
        <v>11.63506896037922</v>
      </c>
      <c r="V7">
        <v>20.561035243237729</v>
      </c>
      <c r="W7">
        <v>27.397983796266729</v>
      </c>
      <c r="X7">
        <v>0.2211588795042948</v>
      </c>
      <c r="Y7">
        <v>0.90111021876887221</v>
      </c>
      <c r="Z7">
        <v>2.9535339155428821</v>
      </c>
      <c r="AA7">
        <v>8.0995740731850177</v>
      </c>
      <c r="AB7">
        <v>8.6044788604892307E-3</v>
      </c>
      <c r="AC7">
        <v>8.4727721632439827</v>
      </c>
      <c r="AD7">
        <v>6.2367243316023506</v>
      </c>
      <c r="AE7">
        <v>1.6623523502146891</v>
      </c>
      <c r="AF7">
        <v>2.5649367995141641</v>
      </c>
      <c r="AG7">
        <v>21.019736034225971</v>
      </c>
      <c r="AH7">
        <v>28.816358467923671</v>
      </c>
      <c r="AI7">
        <v>3.0486100400381342</v>
      </c>
      <c r="AJ7">
        <v>40.284329406860877</v>
      </c>
      <c r="AK7">
        <v>12.37822472288901</v>
      </c>
      <c r="AL7">
        <v>138.3749780830901</v>
      </c>
      <c r="AM7">
        <v>2.243958926486906</v>
      </c>
      <c r="AN7">
        <v>3.1809311090306789</v>
      </c>
    </row>
    <row r="8" spans="1:40" x14ac:dyDescent="0.45">
      <c r="A8" s="1" t="s">
        <v>437</v>
      </c>
      <c r="B8">
        <v>9.4777056083195887</v>
      </c>
      <c r="C8">
        <v>1.035149548987836</v>
      </c>
      <c r="D8">
        <v>0.39154404177157398</v>
      </c>
      <c r="E8">
        <v>2.8079755865455781E-2</v>
      </c>
      <c r="F8">
        <v>2.9323924540939088</v>
      </c>
      <c r="G8">
        <v>1.1661851063385651</v>
      </c>
      <c r="H8">
        <v>16.51764213037589</v>
      </c>
      <c r="I8">
        <v>1.9924708272819971</v>
      </c>
      <c r="J8">
        <v>0.93629408439021955</v>
      </c>
      <c r="K8">
        <v>0.57501846719439365</v>
      </c>
      <c r="L8">
        <v>2.7165295402396721</v>
      </c>
      <c r="M8">
        <v>3.1638131101054969</v>
      </c>
      <c r="N8">
        <v>0.68493172522837564</v>
      </c>
      <c r="O8">
        <v>0.30473398089332498</v>
      </c>
      <c r="P8">
        <v>8.8567400727136842</v>
      </c>
      <c r="Q8">
        <v>0.1995391294447092</v>
      </c>
      <c r="R8">
        <v>0.5061533049799084</v>
      </c>
      <c r="S8">
        <v>8.275854226633939</v>
      </c>
      <c r="T8">
        <v>0.85029987010216157</v>
      </c>
      <c r="U8">
        <v>1.865009907407374</v>
      </c>
      <c r="V8">
        <v>4.9348469116255789</v>
      </c>
      <c r="W8">
        <v>8.6952092158208192</v>
      </c>
      <c r="X8">
        <v>6.3818297941715257E-2</v>
      </c>
      <c r="Y8">
        <v>0.17162415704078571</v>
      </c>
      <c r="Z8">
        <v>0.86858248988168352</v>
      </c>
      <c r="AA8">
        <v>1.558379155483169</v>
      </c>
      <c r="AB8">
        <v>2.7592331310183418E-3</v>
      </c>
      <c r="AC8">
        <v>4.5510643272764604</v>
      </c>
      <c r="AD8">
        <v>2.2971635350362538</v>
      </c>
      <c r="AE8">
        <v>0.9176003265652628</v>
      </c>
      <c r="AF8">
        <v>1.2714905308461251</v>
      </c>
      <c r="AG8">
        <v>9.7049062008313864</v>
      </c>
      <c r="AH8">
        <v>13.157746725198059</v>
      </c>
      <c r="AI8">
        <v>1.521304654060287</v>
      </c>
      <c r="AJ8">
        <v>18.86993130383847</v>
      </c>
      <c r="AK8">
        <v>5.4810440466249748</v>
      </c>
      <c r="AL8">
        <v>106.4130444265837</v>
      </c>
      <c r="AM8">
        <v>0.37883327601374328</v>
      </c>
      <c r="AN8">
        <v>6.5374867259587441</v>
      </c>
    </row>
    <row r="9" spans="1:40" x14ac:dyDescent="0.45">
      <c r="A9" s="1" t="s">
        <v>438</v>
      </c>
      <c r="B9">
        <v>14.21267677924574</v>
      </c>
      <c r="C9">
        <v>1.1528092780128461</v>
      </c>
      <c r="D9">
        <v>0.42280809965400468</v>
      </c>
      <c r="E9">
        <v>4.0729550147882647E-2</v>
      </c>
      <c r="F9">
        <v>10.16906766591846</v>
      </c>
      <c r="G9">
        <v>2.0018605587957912</v>
      </c>
      <c r="H9">
        <v>15.81756319156422</v>
      </c>
      <c r="I9">
        <v>2.0797403831815262</v>
      </c>
      <c r="J9">
        <v>0.87360521692961979</v>
      </c>
      <c r="K9">
        <v>1.7702779504320441</v>
      </c>
      <c r="L9">
        <v>65.895289382438435</v>
      </c>
      <c r="M9">
        <v>5.2650425216436956</v>
      </c>
      <c r="N9">
        <v>2.20800687192546</v>
      </c>
      <c r="O9">
        <v>0.40994502772349201</v>
      </c>
      <c r="P9">
        <v>1.3848363774053929</v>
      </c>
      <c r="Q9">
        <v>0.2406383158783906</v>
      </c>
      <c r="R9">
        <v>0.60071363007791179</v>
      </c>
      <c r="S9">
        <v>9.6601831234104782</v>
      </c>
      <c r="T9">
        <v>1.156517508516838</v>
      </c>
      <c r="U9">
        <v>2.4672286802439252</v>
      </c>
      <c r="V9">
        <v>120.0318983649983</v>
      </c>
      <c r="W9">
        <v>57.234711751337009</v>
      </c>
      <c r="X9">
        <v>0.35902419671942642</v>
      </c>
      <c r="Y9">
        <v>0.21666189335753311</v>
      </c>
      <c r="Z9">
        <v>2.2176424505274102</v>
      </c>
      <c r="AA9">
        <v>2.1523894751100112</v>
      </c>
      <c r="AB9">
        <v>5.5385483308410081E-3</v>
      </c>
      <c r="AC9">
        <v>4.8935883381529628</v>
      </c>
      <c r="AD9">
        <v>4.6416544634768524</v>
      </c>
      <c r="AE9">
        <v>1.120073574911673</v>
      </c>
      <c r="AF9">
        <v>3.1259611263417608</v>
      </c>
      <c r="AG9">
        <v>21.460643287618488</v>
      </c>
      <c r="AH9">
        <v>23.02504759173215</v>
      </c>
      <c r="AI9">
        <v>3.3824928433917538</v>
      </c>
      <c r="AJ9">
        <v>30.50507385741729</v>
      </c>
      <c r="AK9">
        <v>11.4679009405138</v>
      </c>
      <c r="AL9">
        <v>63.650062752626518</v>
      </c>
      <c r="AM9">
        <v>1.4340006106226111</v>
      </c>
      <c r="AN9">
        <v>2.7796663903572352</v>
      </c>
    </row>
    <row r="10" spans="1:40" x14ac:dyDescent="0.45">
      <c r="A10" s="1" t="s">
        <v>439</v>
      </c>
      <c r="B10">
        <v>110.81497707838351</v>
      </c>
      <c r="C10">
        <v>2.1950504295369142</v>
      </c>
      <c r="D10">
        <v>0.20748933750615661</v>
      </c>
      <c r="E10">
        <v>1.0635139094078981E-2</v>
      </c>
      <c r="F10">
        <v>3.044608997196331</v>
      </c>
      <c r="G10">
        <v>0.79070312447868285</v>
      </c>
      <c r="H10">
        <v>3.585426661308257</v>
      </c>
      <c r="I10">
        <v>0.14724293538109059</v>
      </c>
      <c r="J10">
        <v>9.431660824294523E-2</v>
      </c>
      <c r="K10">
        <v>8.4690110308233563E-2</v>
      </c>
      <c r="L10">
        <v>0.39771376328683022</v>
      </c>
      <c r="M10">
        <v>0.45388152757351807</v>
      </c>
      <c r="N10">
        <v>0.15471968231790939</v>
      </c>
      <c r="O10">
        <v>6.4551761007868066E-2</v>
      </c>
      <c r="P10">
        <v>8.6500036972336852E-2</v>
      </c>
      <c r="Q10">
        <v>1.9979873556838869E-2</v>
      </c>
      <c r="R10">
        <v>8.1108705488268068E-2</v>
      </c>
      <c r="S10">
        <v>0.87124918439096732</v>
      </c>
      <c r="T10">
        <v>0.26535656367730598</v>
      </c>
      <c r="U10">
        <v>0.2211975047485818</v>
      </c>
      <c r="V10">
        <v>1.2632732462790699</v>
      </c>
      <c r="W10">
        <v>2.9930984453705132</v>
      </c>
      <c r="X10">
        <v>4.0418225103924323E-2</v>
      </c>
      <c r="Y10">
        <v>2.9898892998044799E-2</v>
      </c>
      <c r="Z10">
        <v>0.2013386192494028</v>
      </c>
      <c r="AA10">
        <v>0.30215900652939132</v>
      </c>
      <c r="AB10">
        <v>1.1196043387706541E-3</v>
      </c>
      <c r="AC10">
        <v>2.9980069631715418</v>
      </c>
      <c r="AD10">
        <v>0.90891997201045516</v>
      </c>
      <c r="AE10">
        <v>0.1340402600598177</v>
      </c>
      <c r="AF10">
        <v>1.0743241547140101</v>
      </c>
      <c r="AG10">
        <v>30.058873186602419</v>
      </c>
      <c r="AH10">
        <v>3.6599939390020428</v>
      </c>
      <c r="AI10">
        <v>0.90530257050426677</v>
      </c>
      <c r="AJ10">
        <v>5.3838132859098611</v>
      </c>
      <c r="AK10">
        <v>2.6499593714646341</v>
      </c>
      <c r="AL10">
        <v>4.43159825200852</v>
      </c>
      <c r="AM10">
        <v>0.12402353278124389</v>
      </c>
      <c r="AN10">
        <v>1.5708387181976819</v>
      </c>
    </row>
    <row r="11" spans="1:40" x14ac:dyDescent="0.45">
      <c r="A11" s="1" t="s">
        <v>440</v>
      </c>
      <c r="B11">
        <v>120.7459255954</v>
      </c>
      <c r="C11">
        <v>21.01450112973097</v>
      </c>
      <c r="D11">
        <v>0.15957864260578991</v>
      </c>
      <c r="E11">
        <v>8.6538379250058715E-3</v>
      </c>
      <c r="F11">
        <v>0.14360067136218921</v>
      </c>
      <c r="G11">
        <v>0.1121177382469488</v>
      </c>
      <c r="H11">
        <v>6.012902637383478</v>
      </c>
      <c r="I11">
        <v>0.10411385649029779</v>
      </c>
      <c r="J11">
        <v>2.258326499140894E-2</v>
      </c>
      <c r="K11">
        <v>5.9145378000893999E-2</v>
      </c>
      <c r="L11">
        <v>0.22470804175767159</v>
      </c>
      <c r="M11">
        <v>7.6383709507188702E-2</v>
      </c>
      <c r="N11">
        <v>2.0564325571182349E-2</v>
      </c>
      <c r="O11">
        <v>4.5021545808131877E-2</v>
      </c>
      <c r="P11">
        <v>1.7526094463301788E-2</v>
      </c>
      <c r="Q11">
        <v>4.9187674135193048E-3</v>
      </c>
      <c r="R11">
        <v>5.6687478101125427E-2</v>
      </c>
      <c r="S11">
        <v>0.22571053136043329</v>
      </c>
      <c r="T11">
        <v>0.19681913659579919</v>
      </c>
      <c r="U11">
        <v>0.1174719884848747</v>
      </c>
      <c r="V11">
        <v>1.2057385584372939</v>
      </c>
      <c r="W11">
        <v>6.4396486050609836</v>
      </c>
      <c r="X11">
        <v>5.5569735719669951E-2</v>
      </c>
      <c r="Y11">
        <v>5.0423837338010279E-3</v>
      </c>
      <c r="Z11">
        <v>0.13633192667423399</v>
      </c>
      <c r="AA11">
        <v>0.1189958182759296</v>
      </c>
      <c r="AB11">
        <v>1.481809846817312E-3</v>
      </c>
      <c r="AC11">
        <v>0.65874224160089578</v>
      </c>
      <c r="AD11">
        <v>1.4456928599912831</v>
      </c>
      <c r="AE11">
        <v>0.1507130173800682</v>
      </c>
      <c r="AF11">
        <v>1.719322630065683</v>
      </c>
      <c r="AG11">
        <v>29.536820015399339</v>
      </c>
      <c r="AH11">
        <v>3.7998848639294009</v>
      </c>
      <c r="AI11">
        <v>1.3458089674100679</v>
      </c>
      <c r="AJ11">
        <v>4.6235713074618152</v>
      </c>
      <c r="AK11">
        <v>3.5796485394017621</v>
      </c>
      <c r="AL11">
        <v>3.6306782347851541</v>
      </c>
      <c r="AM11">
        <v>0.14488049167296541</v>
      </c>
      <c r="AN11">
        <v>0.37232653536539151</v>
      </c>
    </row>
    <row r="12" spans="1:40" x14ac:dyDescent="0.45">
      <c r="A12" s="1" t="s">
        <v>441</v>
      </c>
      <c r="B12">
        <v>9.7893783999261093</v>
      </c>
      <c r="C12">
        <v>0.72813257673828824</v>
      </c>
      <c r="D12">
        <v>0.10464130305604021</v>
      </c>
      <c r="E12">
        <v>2.6339919453387062E-3</v>
      </c>
      <c r="F12">
        <v>0.20479197634732779</v>
      </c>
      <c r="G12">
        <v>7.9684253040856384E-2</v>
      </c>
      <c r="H12">
        <v>0.84980317034483954</v>
      </c>
      <c r="I12">
        <v>2.7005965990619989E-2</v>
      </c>
      <c r="J12">
        <v>7.7263413816745674E-2</v>
      </c>
      <c r="K12">
        <v>8.9334688449066984E-3</v>
      </c>
      <c r="L12">
        <v>7.1870254706202924E-2</v>
      </c>
      <c r="M12">
        <v>9.1076155317440344E-2</v>
      </c>
      <c r="N12">
        <v>5.0122419554402442E-2</v>
      </c>
      <c r="O12">
        <v>1.1246608236058671E-2</v>
      </c>
      <c r="P12">
        <v>2.8102873360898391E-2</v>
      </c>
      <c r="Q12">
        <v>5.9315420477374457E-3</v>
      </c>
      <c r="R12">
        <v>4.1757723681617863E-2</v>
      </c>
      <c r="S12">
        <v>0.65562869657725331</v>
      </c>
      <c r="T12">
        <v>8.1538606981810063E-2</v>
      </c>
      <c r="U12">
        <v>5.1876235821539593E-2</v>
      </c>
      <c r="V12">
        <v>0.18279623760060701</v>
      </c>
      <c r="W12">
        <v>0.51462284254529178</v>
      </c>
      <c r="X12">
        <v>5.2177575338614212E-3</v>
      </c>
      <c r="Y12">
        <v>6.3685272797216717E-3</v>
      </c>
      <c r="Z12">
        <v>4.617323872328663E-2</v>
      </c>
      <c r="AA12">
        <v>6.1583378042312793E-2</v>
      </c>
      <c r="AB12">
        <v>1.2580772193654681E-4</v>
      </c>
      <c r="AC12">
        <v>1.072925034416373</v>
      </c>
      <c r="AD12">
        <v>0.26625758341454497</v>
      </c>
      <c r="AE12">
        <v>7.9709992970179847E-2</v>
      </c>
      <c r="AF12">
        <v>0.1379022868116942</v>
      </c>
      <c r="AG12">
        <v>4.7288224900302103</v>
      </c>
      <c r="AH12">
        <v>0.93730931991873845</v>
      </c>
      <c r="AI12">
        <v>0.1746865932455634</v>
      </c>
      <c r="AJ12">
        <v>1.3862231549300841</v>
      </c>
      <c r="AK12">
        <v>0.50175763730074929</v>
      </c>
      <c r="AL12">
        <v>0.92913170093366926</v>
      </c>
      <c r="AM12">
        <v>4.2548297926723079E-2</v>
      </c>
      <c r="AN12">
        <v>8.0645050682833175E-2</v>
      </c>
    </row>
    <row r="13" spans="1:40" x14ac:dyDescent="0.45">
      <c r="A13" s="1" t="s">
        <v>442</v>
      </c>
      <c r="B13">
        <v>73.243984560646155</v>
      </c>
      <c r="C13">
        <v>0.9599611493993192</v>
      </c>
      <c r="D13">
        <v>0.12009903232862611</v>
      </c>
      <c r="E13">
        <v>5.2903314934880001E-3</v>
      </c>
      <c r="F13">
        <v>0.2138672618336212</v>
      </c>
      <c r="G13">
        <v>9.0804212799937986E-2</v>
      </c>
      <c r="H13">
        <v>2.384505143723767</v>
      </c>
      <c r="I13">
        <v>7.6640914124739903E-2</v>
      </c>
      <c r="J13">
        <v>2.5078375861301461E-2</v>
      </c>
      <c r="K13">
        <v>5.0422872008698938E-2</v>
      </c>
      <c r="L13">
        <v>0.1904384340047687</v>
      </c>
      <c r="M13">
        <v>0.10055017163156681</v>
      </c>
      <c r="N13">
        <v>2.1173609112040071E-2</v>
      </c>
      <c r="O13">
        <v>4.6416928638609953E-2</v>
      </c>
      <c r="P13">
        <v>1.8418972367761671E-2</v>
      </c>
      <c r="Q13">
        <v>5.0421450308970588E-3</v>
      </c>
      <c r="R13">
        <v>4.059734597300118E-2</v>
      </c>
      <c r="S13">
        <v>0.24893716279488151</v>
      </c>
      <c r="T13">
        <v>0.1060590867608469</v>
      </c>
      <c r="U13">
        <v>8.1730575641219688E-2</v>
      </c>
      <c r="V13">
        <v>0.8854323691826933</v>
      </c>
      <c r="W13">
        <v>2.2417804823817891</v>
      </c>
      <c r="X13">
        <v>3.8257398976976158E-2</v>
      </c>
      <c r="Y13">
        <v>6.7178352453151546E-3</v>
      </c>
      <c r="Z13">
        <v>0.1598916981936945</v>
      </c>
      <c r="AA13">
        <v>0.1107487919425698</v>
      </c>
      <c r="AB13">
        <v>8.2820213222950371E-4</v>
      </c>
      <c r="AC13">
        <v>0.78333780474694947</v>
      </c>
      <c r="AD13">
        <v>1.0770021716671061</v>
      </c>
      <c r="AE13">
        <v>0.13964006480293339</v>
      </c>
      <c r="AF13">
        <v>0.96072290769767588</v>
      </c>
      <c r="AG13">
        <v>21.732855021984211</v>
      </c>
      <c r="AH13">
        <v>2.3992064477580199</v>
      </c>
      <c r="AI13">
        <v>0.66372617342458551</v>
      </c>
      <c r="AJ13">
        <v>2.517165272713084</v>
      </c>
      <c r="AK13">
        <v>1.750208087872221</v>
      </c>
      <c r="AL13">
        <v>2.557764134708103</v>
      </c>
      <c r="AM13">
        <v>6.0566565533577817E-2</v>
      </c>
      <c r="AN13">
        <v>0.17804815199888199</v>
      </c>
    </row>
    <row r="14" spans="1:40" x14ac:dyDescent="0.45">
      <c r="A14" s="1" t="s">
        <v>443</v>
      </c>
      <c r="B14">
        <v>40.119154674802779</v>
      </c>
      <c r="C14">
        <v>0.95989690642017211</v>
      </c>
      <c r="D14">
        <v>0.82428678923568588</v>
      </c>
      <c r="E14">
        <v>6.9663191641304604E-3</v>
      </c>
      <c r="F14">
        <v>0.44837359793515669</v>
      </c>
      <c r="G14">
        <v>0.1408583780601505</v>
      </c>
      <c r="H14">
        <v>2.3477793420077542</v>
      </c>
      <c r="I14">
        <v>3.8757180180411098E-2</v>
      </c>
      <c r="J14">
        <v>7.4913169839471702E-2</v>
      </c>
      <c r="K14">
        <v>1.9356168831767662E-2</v>
      </c>
      <c r="L14">
        <v>0.1219904614916984</v>
      </c>
      <c r="M14">
        <v>0.25573376539105558</v>
      </c>
      <c r="N14">
        <v>8.4077091937850013E-2</v>
      </c>
      <c r="O14">
        <v>2.841400189287693E-2</v>
      </c>
      <c r="P14">
        <v>6.3298728131731111E-2</v>
      </c>
      <c r="Q14">
        <v>1.7359799400507109E-2</v>
      </c>
      <c r="R14">
        <v>4.8786086395335923E-2</v>
      </c>
      <c r="S14">
        <v>0.67284528699820312</v>
      </c>
      <c r="T14">
        <v>0.1146136203888881</v>
      </c>
      <c r="U14">
        <v>9.5001127527761228E-2</v>
      </c>
      <c r="V14">
        <v>0.37834536747333819</v>
      </c>
      <c r="W14">
        <v>0.97587954041791847</v>
      </c>
      <c r="X14">
        <v>1.2517091447859291E-2</v>
      </c>
      <c r="Y14">
        <v>2.0290833746265471E-2</v>
      </c>
      <c r="Z14">
        <v>7.4914604256381218E-2</v>
      </c>
      <c r="AA14">
        <v>0.19029914502945161</v>
      </c>
      <c r="AB14">
        <v>3.9939528562488212E-4</v>
      </c>
      <c r="AC14">
        <v>3.8125554455199722</v>
      </c>
      <c r="AD14">
        <v>0.8346537240263795</v>
      </c>
      <c r="AE14">
        <v>9.6748666695936569E-2</v>
      </c>
      <c r="AF14">
        <v>0.67722447645583073</v>
      </c>
      <c r="AG14">
        <v>17.769494518281618</v>
      </c>
      <c r="AH14">
        <v>1.8913389751991641</v>
      </c>
      <c r="AI14">
        <v>0.60661807618780927</v>
      </c>
      <c r="AJ14">
        <v>2.3175151369721618</v>
      </c>
      <c r="AK14">
        <v>1.7207480778745881</v>
      </c>
      <c r="AL14">
        <v>2.6150863924366829</v>
      </c>
      <c r="AM14">
        <v>6.4751455867736618E-2</v>
      </c>
      <c r="AN14">
        <v>1.0173528971010419</v>
      </c>
    </row>
    <row r="15" spans="1:40" x14ac:dyDescent="0.45">
      <c r="A15" s="1" t="s">
        <v>444</v>
      </c>
      <c r="B15">
        <v>88.524629047866057</v>
      </c>
      <c r="C15">
        <v>2.2400431285408668</v>
      </c>
      <c r="D15">
        <v>0.4534239563296994</v>
      </c>
      <c r="E15">
        <v>4.6160212804591511E-2</v>
      </c>
      <c r="F15">
        <v>0.14807772464966021</v>
      </c>
      <c r="G15">
        <v>7.6234578511256146E-2</v>
      </c>
      <c r="H15">
        <v>2.469744459610149</v>
      </c>
      <c r="I15">
        <v>6.9853230552155171E-2</v>
      </c>
      <c r="J15">
        <v>1.1847253023593249E-2</v>
      </c>
      <c r="K15">
        <v>5.5603459270632233E-2</v>
      </c>
      <c r="L15">
        <v>0.20068617000361241</v>
      </c>
      <c r="M15">
        <v>6.0998519720716057E-2</v>
      </c>
      <c r="N15">
        <v>2.2864744347464459E-2</v>
      </c>
      <c r="O15">
        <v>4.3583508339502301E-2</v>
      </c>
      <c r="P15">
        <v>1.428078162653385E-2</v>
      </c>
      <c r="Q15">
        <v>4.1909376607205994E-3</v>
      </c>
      <c r="R15">
        <v>3.0825484136824989E-2</v>
      </c>
      <c r="S15">
        <v>0.14209125116579771</v>
      </c>
      <c r="T15">
        <v>0.1051592806342501</v>
      </c>
      <c r="U15">
        <v>9.5106135344088225E-2</v>
      </c>
      <c r="V15">
        <v>1.011015878971202</v>
      </c>
      <c r="W15">
        <v>2.9132082355144928</v>
      </c>
      <c r="X15">
        <v>4.7675144399608238E-2</v>
      </c>
      <c r="Y15">
        <v>3.397715508554396E-3</v>
      </c>
      <c r="Z15">
        <v>0.1314804851148722</v>
      </c>
      <c r="AA15">
        <v>8.4130118213423019E-2</v>
      </c>
      <c r="AB15">
        <v>1.224625932117302E-3</v>
      </c>
      <c r="AC15">
        <v>2.0943244562403591</v>
      </c>
      <c r="AD15">
        <v>1.132555618809221</v>
      </c>
      <c r="AE15">
        <v>0.1224706231939796</v>
      </c>
      <c r="AF15">
        <v>0.73232603186479284</v>
      </c>
      <c r="AG15">
        <v>26.81023617781986</v>
      </c>
      <c r="AH15">
        <v>2.41192685783524</v>
      </c>
      <c r="AI15">
        <v>0.66881052051879986</v>
      </c>
      <c r="AJ15">
        <v>2.4569740825561248</v>
      </c>
      <c r="AK15">
        <v>1.8244509424201669</v>
      </c>
      <c r="AL15">
        <v>3.143430581710418</v>
      </c>
      <c r="AM15">
        <v>5.6499544121854192E-2</v>
      </c>
      <c r="AN15">
        <v>1.585122595943349</v>
      </c>
    </row>
    <row r="16" spans="1:40" x14ac:dyDescent="0.45">
      <c r="A16" s="1" t="s">
        <v>445</v>
      </c>
      <c r="B16">
        <v>81.256880388065753</v>
      </c>
      <c r="C16">
        <v>11.23691530860977</v>
      </c>
      <c r="D16">
        <v>1.19190668855755</v>
      </c>
      <c r="E16">
        <v>1.152997781037101E-2</v>
      </c>
      <c r="F16">
        <v>0.39407472340091959</v>
      </c>
      <c r="G16">
        <v>0.20410830453700399</v>
      </c>
      <c r="H16">
        <v>4.5576148438992892</v>
      </c>
      <c r="I16">
        <v>0.1024047509943094</v>
      </c>
      <c r="J16">
        <v>3.1813957457124897E-2</v>
      </c>
      <c r="K16">
        <v>6.1249061752024048E-2</v>
      </c>
      <c r="L16">
        <v>0.29582708888158671</v>
      </c>
      <c r="M16">
        <v>0.1404336081082074</v>
      </c>
      <c r="N16">
        <v>6.3941604123988735E-2</v>
      </c>
      <c r="O16">
        <v>4.0558285299131788E-2</v>
      </c>
      <c r="P16">
        <v>3.6236156732979162E-2</v>
      </c>
      <c r="Q16">
        <v>9.3362277691813132E-3</v>
      </c>
      <c r="R16">
        <v>0.45162076223028291</v>
      </c>
      <c r="S16">
        <v>0.35697637640726498</v>
      </c>
      <c r="T16">
        <v>0.25402288634140152</v>
      </c>
      <c r="U16">
        <v>0.14229822279022161</v>
      </c>
      <c r="V16">
        <v>0.94793284056486959</v>
      </c>
      <c r="W16">
        <v>2.950845478159986</v>
      </c>
      <c r="X16">
        <v>3.6338665719186543E-2</v>
      </c>
      <c r="Y16">
        <v>8.7902889101163107E-3</v>
      </c>
      <c r="Z16">
        <v>0.21402456343771181</v>
      </c>
      <c r="AA16">
        <v>0.15120894735794749</v>
      </c>
      <c r="AB16">
        <v>7.9321496917249019E-4</v>
      </c>
      <c r="AC16">
        <v>5.7687578901022194</v>
      </c>
      <c r="AD16">
        <v>1.988024180093334</v>
      </c>
      <c r="AE16">
        <v>0.1196259072488591</v>
      </c>
      <c r="AF16">
        <v>1.4978976756458851</v>
      </c>
      <c r="AG16">
        <v>51.779554421603841</v>
      </c>
      <c r="AH16">
        <v>7.0626857008781831</v>
      </c>
      <c r="AI16">
        <v>1.4544716133715809</v>
      </c>
      <c r="AJ16">
        <v>5.2725459878830572</v>
      </c>
      <c r="AK16">
        <v>4.284107733140246</v>
      </c>
      <c r="AL16">
        <v>4.8082826026102579</v>
      </c>
      <c r="AM16">
        <v>0.15833980340523091</v>
      </c>
      <c r="AN16">
        <v>1.4027746587255829</v>
      </c>
    </row>
    <row r="17" spans="1:40" x14ac:dyDescent="0.45">
      <c r="A17" s="1" t="s">
        <v>446</v>
      </c>
      <c r="B17">
        <v>12.85421826492396</v>
      </c>
      <c r="C17">
        <v>1.0212600561143459</v>
      </c>
      <c r="D17">
        <v>0.24011283979912751</v>
      </c>
      <c r="E17">
        <v>4.440290470590455E-3</v>
      </c>
      <c r="F17">
        <v>7.6857563562154799E-2</v>
      </c>
      <c r="G17">
        <v>4.5354797639677438E-2</v>
      </c>
      <c r="H17">
        <v>1.297588692142126</v>
      </c>
      <c r="I17">
        <v>1.898660568953181E-2</v>
      </c>
      <c r="J17">
        <v>6.651549542510681E-3</v>
      </c>
      <c r="K17">
        <v>7.1520961518444981E-3</v>
      </c>
      <c r="L17">
        <v>6.2826254945127127E-2</v>
      </c>
      <c r="M17">
        <v>2.6943003470693821E-2</v>
      </c>
      <c r="N17">
        <v>1.3099073278983721E-2</v>
      </c>
      <c r="O17">
        <v>4.1895079922105493E-3</v>
      </c>
      <c r="P17">
        <v>6.7580971496659968E-3</v>
      </c>
      <c r="Q17">
        <v>1.77998078379401E-3</v>
      </c>
      <c r="R17">
        <v>9.6934885577649177E-3</v>
      </c>
      <c r="S17">
        <v>9.606439140867401E-2</v>
      </c>
      <c r="T17">
        <v>2.318092918653749E-2</v>
      </c>
      <c r="U17">
        <v>2.881644362776363E-2</v>
      </c>
      <c r="V17">
        <v>0.1230972800565114</v>
      </c>
      <c r="W17">
        <v>0.37272328969553759</v>
      </c>
      <c r="X17">
        <v>3.689562931637815E-3</v>
      </c>
      <c r="Y17">
        <v>1.863563797528328E-3</v>
      </c>
      <c r="Z17">
        <v>3.8861125509627371E-2</v>
      </c>
      <c r="AA17">
        <v>4.2604664114270538E-2</v>
      </c>
      <c r="AB17">
        <v>7.5013497619757502E-5</v>
      </c>
      <c r="AC17">
        <v>18.32070324177635</v>
      </c>
      <c r="AD17">
        <v>0.52073302348304928</v>
      </c>
      <c r="AE17">
        <v>1.425485675288291E-2</v>
      </c>
      <c r="AF17">
        <v>9.2597295083230835E-2</v>
      </c>
      <c r="AG17">
        <v>5.4222350139827942</v>
      </c>
      <c r="AH17">
        <v>0.52891295401610727</v>
      </c>
      <c r="AI17">
        <v>0.17274525300653809</v>
      </c>
      <c r="AJ17">
        <v>0.5327752113372628</v>
      </c>
      <c r="AK17">
        <v>0.28556914817306822</v>
      </c>
      <c r="AL17">
        <v>1.2775459045146029</v>
      </c>
      <c r="AM17">
        <v>3.5600930693701432E-2</v>
      </c>
      <c r="AN17">
        <v>8.4933190297348748E-2</v>
      </c>
    </row>
    <row r="18" spans="1:40" x14ac:dyDescent="0.45">
      <c r="A18" s="1" t="s">
        <v>447</v>
      </c>
      <c r="B18">
        <v>13.207076359364491</v>
      </c>
      <c r="C18">
        <v>3.4662635246356648</v>
      </c>
      <c r="D18">
        <v>18.255420135238602</v>
      </c>
      <c r="E18">
        <v>1.1506637289715269E-2</v>
      </c>
      <c r="F18">
        <v>0.133866807926415</v>
      </c>
      <c r="G18">
        <v>0.15703160659159959</v>
      </c>
      <c r="H18">
        <v>3.6514177281871891</v>
      </c>
      <c r="I18">
        <v>6.1478667667303089E-2</v>
      </c>
      <c r="J18">
        <v>1.9261131897396672E-2</v>
      </c>
      <c r="K18">
        <v>2.3801402792246209E-2</v>
      </c>
      <c r="L18">
        <v>0.1935300028270219</v>
      </c>
      <c r="M18">
        <v>7.3046708773932989E-2</v>
      </c>
      <c r="N18">
        <v>2.6286500026318861E-2</v>
      </c>
      <c r="O18">
        <v>9.7581141154278479E-3</v>
      </c>
      <c r="P18">
        <v>2.1276120782366501E-2</v>
      </c>
      <c r="Q18">
        <v>4.981627249314639E-3</v>
      </c>
      <c r="R18">
        <v>2.44587712451933E-2</v>
      </c>
      <c r="S18">
        <v>0.26264697299233541</v>
      </c>
      <c r="T18">
        <v>8.266793286680521E-2</v>
      </c>
      <c r="U18">
        <v>8.6677898051239016E-2</v>
      </c>
      <c r="V18">
        <v>0.39591120983602479</v>
      </c>
      <c r="W18">
        <v>1.2965092396575431</v>
      </c>
      <c r="X18">
        <v>1.2535077428281079E-2</v>
      </c>
      <c r="Y18">
        <v>5.3112673082139992E-3</v>
      </c>
      <c r="Z18">
        <v>0.19979159643534419</v>
      </c>
      <c r="AA18">
        <v>6.7603741310581625E-2</v>
      </c>
      <c r="AB18">
        <v>1.6390467651368571E-4</v>
      </c>
      <c r="AC18">
        <v>2.261251926099956</v>
      </c>
      <c r="AD18">
        <v>0.93436316696436728</v>
      </c>
      <c r="AE18">
        <v>3.6023016971959539E-2</v>
      </c>
      <c r="AF18">
        <v>0.2123865924474854</v>
      </c>
      <c r="AG18">
        <v>71.980127084864762</v>
      </c>
      <c r="AH18">
        <v>1.904667230746744</v>
      </c>
      <c r="AI18">
        <v>0.50884430967079219</v>
      </c>
      <c r="AJ18">
        <v>1.7154758800335339</v>
      </c>
      <c r="AK18">
        <v>0.71671914822649962</v>
      </c>
      <c r="AL18">
        <v>1.981442326735126</v>
      </c>
      <c r="AM18">
        <v>0.29978540932036207</v>
      </c>
      <c r="AN18">
        <v>0.10123866028857249</v>
      </c>
    </row>
    <row r="19" spans="1:40" x14ac:dyDescent="0.45">
      <c r="A19" s="1" t="s">
        <v>448</v>
      </c>
      <c r="B19">
        <v>3.5154257165202329</v>
      </c>
      <c r="C19">
        <v>5.3737055439648538</v>
      </c>
      <c r="D19">
        <v>1.1393392827866129</v>
      </c>
      <c r="E19">
        <v>2.949715169364446E-3</v>
      </c>
      <c r="F19">
        <v>3.251183651570709E-2</v>
      </c>
      <c r="G19">
        <v>3.8465493533410312E-2</v>
      </c>
      <c r="H19">
        <v>2.331132063902893</v>
      </c>
      <c r="I19">
        <v>2.0061354517760411E-2</v>
      </c>
      <c r="J19">
        <v>4.5272462268956372E-3</v>
      </c>
      <c r="K19">
        <v>6.4460911134175359E-3</v>
      </c>
      <c r="L19">
        <v>5.0426897317629837E-2</v>
      </c>
      <c r="M19">
        <v>1.748844374530327E-2</v>
      </c>
      <c r="N19">
        <v>6.3224160139558078E-3</v>
      </c>
      <c r="O19">
        <v>2.4910201251257219E-3</v>
      </c>
      <c r="P19">
        <v>5.0419172336057467E-3</v>
      </c>
      <c r="Q19">
        <v>1.1730551378165289E-3</v>
      </c>
      <c r="R19">
        <v>6.2687186392865616E-3</v>
      </c>
      <c r="S19">
        <v>5.2573705344322902E-2</v>
      </c>
      <c r="T19">
        <v>2.142796946297677E-2</v>
      </c>
      <c r="U19">
        <v>1.985180499828863E-2</v>
      </c>
      <c r="V19">
        <v>7.5969303152526715E-2</v>
      </c>
      <c r="W19">
        <v>0.34459766203588832</v>
      </c>
      <c r="X19">
        <v>3.3961901218892889E-3</v>
      </c>
      <c r="Y19">
        <v>1.132400513091069E-3</v>
      </c>
      <c r="Z19">
        <v>5.3946133310824977E-2</v>
      </c>
      <c r="AA19">
        <v>9.4314933166298798E-2</v>
      </c>
      <c r="AB19">
        <v>5.1852153804390689E-5</v>
      </c>
      <c r="AC19">
        <v>0.57460072997689882</v>
      </c>
      <c r="AD19">
        <v>0.39309993963823547</v>
      </c>
      <c r="AE19">
        <v>1.469526385800995E-2</v>
      </c>
      <c r="AF19">
        <v>9.8351214742194895E-2</v>
      </c>
      <c r="AG19">
        <v>8.5802715766403654</v>
      </c>
      <c r="AH19">
        <v>0.47955501224867708</v>
      </c>
      <c r="AI19">
        <v>0.1055964539602845</v>
      </c>
      <c r="AJ19">
        <v>0.51075511271856289</v>
      </c>
      <c r="AK19">
        <v>0.26655419962017229</v>
      </c>
      <c r="AL19">
        <v>0.67280777955765336</v>
      </c>
      <c r="AM19">
        <v>7.6404995789858043E-2</v>
      </c>
      <c r="AN19">
        <v>0.1016105040077418</v>
      </c>
    </row>
    <row r="20" spans="1:40" x14ac:dyDescent="0.45">
      <c r="A20" s="1" t="s">
        <v>449</v>
      </c>
      <c r="B20">
        <v>0.6637805801240042</v>
      </c>
      <c r="C20">
        <v>7.0982259781068549E-2</v>
      </c>
      <c r="D20">
        <v>1.793436728962295E-2</v>
      </c>
      <c r="E20">
        <v>4.1687776236607048</v>
      </c>
      <c r="F20">
        <v>0.31401119698128532</v>
      </c>
      <c r="G20">
        <v>0.3514069442136839</v>
      </c>
      <c r="H20">
        <v>0.44886996268012641</v>
      </c>
      <c r="I20">
        <v>3.4484672631557037E-2</v>
      </c>
      <c r="J20">
        <v>7.7512027475674941E-2</v>
      </c>
      <c r="K20">
        <v>1.872975910109196E-2</v>
      </c>
      <c r="L20">
        <v>0.20456735738783149</v>
      </c>
      <c r="M20">
        <v>0.35736821120081019</v>
      </c>
      <c r="N20">
        <v>6.2021430606351027E-2</v>
      </c>
      <c r="O20">
        <v>0.1076311982453123</v>
      </c>
      <c r="P20">
        <v>0.11840173928479419</v>
      </c>
      <c r="Q20">
        <v>5.1885587959496403E-2</v>
      </c>
      <c r="R20">
        <v>3.8829886286527247E-2</v>
      </c>
      <c r="S20">
        <v>0.72146968180586868</v>
      </c>
      <c r="T20">
        <v>6.5918301981723076E-2</v>
      </c>
      <c r="U20">
        <v>0.20520286501371479</v>
      </c>
      <c r="V20">
        <v>0.3034309209502063</v>
      </c>
      <c r="W20">
        <v>0.47187757960636711</v>
      </c>
      <c r="X20">
        <v>4.2706941934041471E-3</v>
      </c>
      <c r="Y20">
        <v>4.0399907984155617E-2</v>
      </c>
      <c r="Z20">
        <v>6.8983926653050531E-2</v>
      </c>
      <c r="AA20">
        <v>0.35364112362134542</v>
      </c>
      <c r="AB20">
        <v>2.70588518774942E-4</v>
      </c>
      <c r="AC20">
        <v>0.34056103672046972</v>
      </c>
      <c r="AD20">
        <v>0.13489169117295441</v>
      </c>
      <c r="AE20">
        <v>8.5138296309480416E-2</v>
      </c>
      <c r="AF20">
        <v>6.3328808299527667E-2</v>
      </c>
      <c r="AG20">
        <v>0.62767163171213136</v>
      </c>
      <c r="AH20">
        <v>0.9812217994902932</v>
      </c>
      <c r="AI20">
        <v>0.10848644678265</v>
      </c>
      <c r="AJ20">
        <v>1.339396684045814</v>
      </c>
      <c r="AK20">
        <v>0.36594139688496369</v>
      </c>
      <c r="AL20">
        <v>4.3662065852792198</v>
      </c>
      <c r="AM20">
        <v>6.5032733457837291E-2</v>
      </c>
      <c r="AN20">
        <v>7.0553947102819578E-2</v>
      </c>
    </row>
    <row r="21" spans="1:40" x14ac:dyDescent="0.45">
      <c r="A21" s="1" t="s">
        <v>450</v>
      </c>
      <c r="B21">
        <v>3.534844306502626</v>
      </c>
      <c r="C21">
        <v>0.30544627312748251</v>
      </c>
      <c r="D21">
        <v>9.9532873375161757E-2</v>
      </c>
      <c r="E21">
        <v>1.597110388526795E-2</v>
      </c>
      <c r="F21">
        <v>133.66735012003511</v>
      </c>
      <c r="G21">
        <v>6.3496288543920851</v>
      </c>
      <c r="H21">
        <v>5.7927315710864677</v>
      </c>
      <c r="I21">
        <v>0.3529044409350976</v>
      </c>
      <c r="J21">
        <v>0.18075102723575681</v>
      </c>
      <c r="K21">
        <v>8.8158726092695067E-2</v>
      </c>
      <c r="L21">
        <v>0.65304867135193856</v>
      </c>
      <c r="M21">
        <v>76.31498477158506</v>
      </c>
      <c r="N21">
        <v>94.274420720386786</v>
      </c>
      <c r="O21">
        <v>0.1287424327559353</v>
      </c>
      <c r="P21">
        <v>0.37528945010237519</v>
      </c>
      <c r="Q21">
        <v>0.1191451616726014</v>
      </c>
      <c r="R21">
        <v>0.99473712768519806</v>
      </c>
      <c r="S21">
        <v>1.8253630626851201</v>
      </c>
      <c r="T21">
        <v>0.38509402888660288</v>
      </c>
      <c r="U21">
        <v>2.322240460463465</v>
      </c>
      <c r="V21">
        <v>1.7320787428772251</v>
      </c>
      <c r="W21">
        <v>3.414308864587881</v>
      </c>
      <c r="X21">
        <v>3.1546060405788938E-2</v>
      </c>
      <c r="Y21">
        <v>9.8502832280366937E-2</v>
      </c>
      <c r="Z21">
        <v>0.49052421785715489</v>
      </c>
      <c r="AA21">
        <v>0.86866621052230308</v>
      </c>
      <c r="AB21">
        <v>3.1772120345629142E-3</v>
      </c>
      <c r="AC21">
        <v>8.5793450211376019</v>
      </c>
      <c r="AD21">
        <v>0.96852115663806437</v>
      </c>
      <c r="AE21">
        <v>0.38824768831520212</v>
      </c>
      <c r="AF21">
        <v>0.61990609257097351</v>
      </c>
      <c r="AG21">
        <v>4.4528193176982471</v>
      </c>
      <c r="AH21">
        <v>7.1775508337618552</v>
      </c>
      <c r="AI21">
        <v>0.57343662237179882</v>
      </c>
      <c r="AJ21">
        <v>7.7139845655075776</v>
      </c>
      <c r="AK21">
        <v>2.0058927883364279</v>
      </c>
      <c r="AL21">
        <v>33.85329454456528</v>
      </c>
      <c r="AM21">
        <v>0.1800748467017336</v>
      </c>
      <c r="AN21">
        <v>5.0990491003249634</v>
      </c>
    </row>
    <row r="22" spans="1:40" x14ac:dyDescent="0.45">
      <c r="A22" s="1" t="s">
        <v>451</v>
      </c>
      <c r="B22">
        <v>0.62532798943319146</v>
      </c>
      <c r="C22">
        <v>5.8377534653168153E-2</v>
      </c>
      <c r="D22">
        <v>1.9538923933776431E-2</v>
      </c>
      <c r="E22">
        <v>1.691858307047506E-3</v>
      </c>
      <c r="F22">
        <v>381.16733806565549</v>
      </c>
      <c r="G22">
        <v>1.5679233045496599</v>
      </c>
      <c r="H22">
        <v>1.210056487467978</v>
      </c>
      <c r="I22">
        <v>4.4321534221092779E-2</v>
      </c>
      <c r="J22">
        <v>8.2524068322466143E-2</v>
      </c>
      <c r="K22">
        <v>2.4272819403132549E-2</v>
      </c>
      <c r="L22">
        <v>0.128300104862408</v>
      </c>
      <c r="M22">
        <v>0.90382339157301939</v>
      </c>
      <c r="N22">
        <v>0.92310020361837886</v>
      </c>
      <c r="O22">
        <v>2.3812864467606169E-2</v>
      </c>
      <c r="P22">
        <v>5.939232510722281E-2</v>
      </c>
      <c r="Q22">
        <v>1.354724999811791E-2</v>
      </c>
      <c r="R22">
        <v>5.572343231765689E-2</v>
      </c>
      <c r="S22">
        <v>0.73063512827137589</v>
      </c>
      <c r="T22">
        <v>0.11392476961788139</v>
      </c>
      <c r="U22">
        <v>0.16504574374928679</v>
      </c>
      <c r="V22">
        <v>0.20682702901285591</v>
      </c>
      <c r="W22">
        <v>2.1851942514830451</v>
      </c>
      <c r="X22">
        <v>5.4285528083749222E-3</v>
      </c>
      <c r="Y22">
        <v>1.8934536577014788E-2</v>
      </c>
      <c r="Z22">
        <v>7.148605445848448E-2</v>
      </c>
      <c r="AA22">
        <v>0.16557850191745441</v>
      </c>
      <c r="AB22">
        <v>2.227850599133545E-4</v>
      </c>
      <c r="AC22">
        <v>0.43586650296774382</v>
      </c>
      <c r="AD22">
        <v>0.16577220349491509</v>
      </c>
      <c r="AE22">
        <v>8.4854608088387878E-2</v>
      </c>
      <c r="AF22">
        <v>7.5485240639836831E-2</v>
      </c>
      <c r="AG22">
        <v>0.80035104052278838</v>
      </c>
      <c r="AH22">
        <v>1.2060655507458591</v>
      </c>
      <c r="AI22">
        <v>0.11182536473190299</v>
      </c>
      <c r="AJ22">
        <v>1.8781993934290531</v>
      </c>
      <c r="AK22">
        <v>0.39280926411916012</v>
      </c>
      <c r="AL22">
        <v>3.794495666559734</v>
      </c>
      <c r="AM22">
        <v>7.5501646632516128E-2</v>
      </c>
      <c r="AN22">
        <v>6.4689316297811869E-2</v>
      </c>
    </row>
    <row r="23" spans="1:40" x14ac:dyDescent="0.45">
      <c r="A23" s="1" t="s">
        <v>452</v>
      </c>
      <c r="B23">
        <v>0.25883173297247081</v>
      </c>
      <c r="C23">
        <v>2.4090222867436381E-2</v>
      </c>
      <c r="D23">
        <v>7.0889744947646013E-3</v>
      </c>
      <c r="E23">
        <v>5.5122814266209553E-4</v>
      </c>
      <c r="F23">
        <v>1.792341695923199</v>
      </c>
      <c r="G23">
        <v>47.635771190230038</v>
      </c>
      <c r="H23">
        <v>0.13066249534023491</v>
      </c>
      <c r="I23">
        <v>1.1818876032885421E-2</v>
      </c>
      <c r="J23">
        <v>6.8171819749492032E-2</v>
      </c>
      <c r="K23">
        <v>5.4415127058686707E-3</v>
      </c>
      <c r="L23">
        <v>4.1471469561404663E-2</v>
      </c>
      <c r="M23">
        <v>0.51518204549762892</v>
      </c>
      <c r="N23">
        <v>0.1459083137239077</v>
      </c>
      <c r="O23">
        <v>1.9116695204734808E-2</v>
      </c>
      <c r="P23">
        <v>2.7922426362812999E-2</v>
      </c>
      <c r="Q23">
        <v>1.074581296784676E-2</v>
      </c>
      <c r="R23">
        <v>0.1965665518323339</v>
      </c>
      <c r="S23">
        <v>0.61921663265897542</v>
      </c>
      <c r="T23">
        <v>5.4770485065831577E-2</v>
      </c>
      <c r="U23">
        <v>0.18029561985776971</v>
      </c>
      <c r="V23">
        <v>0.1444148610170653</v>
      </c>
      <c r="W23">
        <v>0.1974942992678112</v>
      </c>
      <c r="X23">
        <v>1.858133424488353E-3</v>
      </c>
      <c r="Y23">
        <v>1.269526168764399E-2</v>
      </c>
      <c r="Z23">
        <v>3.0748267778192829E-2</v>
      </c>
      <c r="AA23">
        <v>0.1088871648329565</v>
      </c>
      <c r="AB23">
        <v>3.2114730110593758E-4</v>
      </c>
      <c r="AC23">
        <v>2.9427811986508372</v>
      </c>
      <c r="AD23">
        <v>6.050861891427893E-2</v>
      </c>
      <c r="AE23">
        <v>6.9150565795737431E-2</v>
      </c>
      <c r="AF23">
        <v>8.8441314188836898E-2</v>
      </c>
      <c r="AG23">
        <v>0.2067215605024898</v>
      </c>
      <c r="AH23">
        <v>6.074980484754259</v>
      </c>
      <c r="AI23">
        <v>9.8410283545057875E-2</v>
      </c>
      <c r="AJ23">
        <v>0.96625251917696975</v>
      </c>
      <c r="AK23">
        <v>0.27962957993893101</v>
      </c>
      <c r="AL23">
        <v>1.3109419439723979</v>
      </c>
      <c r="AM23">
        <v>1.466459314157169E-2</v>
      </c>
      <c r="AN23">
        <v>2.5048610097694421E-2</v>
      </c>
    </row>
    <row r="24" spans="1:40" x14ac:dyDescent="0.45">
      <c r="A24" s="1" t="s">
        <v>453</v>
      </c>
      <c r="B24">
        <v>5.5214247038567734</v>
      </c>
      <c r="C24">
        <v>0.62406726156847647</v>
      </c>
      <c r="D24">
        <v>0.17509505830106051</v>
      </c>
      <c r="E24">
        <v>3.105860871184319E-2</v>
      </c>
      <c r="F24">
        <v>2.5032904166488561</v>
      </c>
      <c r="G24">
        <v>0.84350188286605354</v>
      </c>
      <c r="H24">
        <v>22.426745452850039</v>
      </c>
      <c r="I24">
        <v>3.3090099069916352</v>
      </c>
      <c r="J24">
        <v>7.962993949675143</v>
      </c>
      <c r="K24">
        <v>0.38104808175638383</v>
      </c>
      <c r="L24">
        <v>2.6197538524912498</v>
      </c>
      <c r="M24">
        <v>18.512706824030289</v>
      </c>
      <c r="N24">
        <v>0.46638937737040009</v>
      </c>
      <c r="O24">
        <v>0.28035502977953392</v>
      </c>
      <c r="P24">
        <v>0.66852205222166949</v>
      </c>
      <c r="Q24">
        <v>0.1580157712449613</v>
      </c>
      <c r="R24">
        <v>0.26367644553273573</v>
      </c>
      <c r="S24">
        <v>3.524114752093511</v>
      </c>
      <c r="T24">
        <v>0.39899667566960162</v>
      </c>
      <c r="U24">
        <v>2.016863120756752</v>
      </c>
      <c r="V24">
        <v>2.5685470046468679</v>
      </c>
      <c r="W24">
        <v>5.020631962056914</v>
      </c>
      <c r="X24">
        <v>5.6362035424058883E-2</v>
      </c>
      <c r="Y24">
        <v>8.6009946441840263E-2</v>
      </c>
      <c r="Z24">
        <v>0.80038604276066583</v>
      </c>
      <c r="AA24">
        <v>0.85838530677547942</v>
      </c>
      <c r="AB24">
        <v>8.6379858160900644E-3</v>
      </c>
      <c r="AC24">
        <v>4.8615218432129037</v>
      </c>
      <c r="AD24">
        <v>2.2050933420402878</v>
      </c>
      <c r="AE24">
        <v>11.14028584831137</v>
      </c>
      <c r="AF24">
        <v>2.4798471037775971</v>
      </c>
      <c r="AG24">
        <v>14.12614378822814</v>
      </c>
      <c r="AH24">
        <v>34.146571346946899</v>
      </c>
      <c r="AI24">
        <v>1.8072725735659729</v>
      </c>
      <c r="AJ24">
        <v>13.787160416849209</v>
      </c>
      <c r="AK24">
        <v>6.1438812732399368</v>
      </c>
      <c r="AL24">
        <v>171.81937512151839</v>
      </c>
      <c r="AM24">
        <v>0.88165550475870313</v>
      </c>
      <c r="AN24">
        <v>37.14421358129978</v>
      </c>
    </row>
    <row r="25" spans="1:40" x14ac:dyDescent="0.45">
      <c r="A25" s="1" t="s">
        <v>454</v>
      </c>
      <c r="B25">
        <v>29.467487038116211</v>
      </c>
      <c r="C25">
        <v>2.705584407567724</v>
      </c>
      <c r="D25">
        <v>1.183791964061345</v>
      </c>
      <c r="E25">
        <v>0.60774741491550888</v>
      </c>
      <c r="F25">
        <v>7.7504680345696499</v>
      </c>
      <c r="G25">
        <v>5.5551204682967734</v>
      </c>
      <c r="H25">
        <v>18.903895773886749</v>
      </c>
      <c r="I25">
        <v>1.5661879939433609</v>
      </c>
      <c r="J25">
        <v>0.50980713599896521</v>
      </c>
      <c r="K25">
        <v>0.58945383064431955</v>
      </c>
      <c r="L25">
        <v>3.7124319811060569</v>
      </c>
      <c r="M25">
        <v>4.8778123772183246</v>
      </c>
      <c r="N25">
        <v>1.6492904604111589</v>
      </c>
      <c r="O25">
        <v>0.4658163146925941</v>
      </c>
      <c r="P25">
        <v>1.4236394388735909</v>
      </c>
      <c r="Q25">
        <v>0.23213661289787901</v>
      </c>
      <c r="R25">
        <v>1.291184111057043</v>
      </c>
      <c r="S25">
        <v>5.3242837455452241</v>
      </c>
      <c r="T25">
        <v>1.9422203968562239</v>
      </c>
      <c r="U25">
        <v>2.8937371003607679</v>
      </c>
      <c r="V25">
        <v>5.1023289739070607</v>
      </c>
      <c r="W25">
        <v>11.518032745575519</v>
      </c>
      <c r="X25">
        <v>0.2344299078423723</v>
      </c>
      <c r="Y25">
        <v>0.36179633328884692</v>
      </c>
      <c r="Z25">
        <v>1.9072911100973251</v>
      </c>
      <c r="AA25">
        <v>3.7646631898832581</v>
      </c>
      <c r="AB25">
        <v>3.9938198732355663E-3</v>
      </c>
      <c r="AC25">
        <v>11.13802123857927</v>
      </c>
      <c r="AD25">
        <v>10.27926295263733</v>
      </c>
      <c r="AE25">
        <v>9.2661178643721023</v>
      </c>
      <c r="AF25">
        <v>8.5650738066687566</v>
      </c>
      <c r="AG25">
        <v>29.697160713642049</v>
      </c>
      <c r="AH25">
        <v>82.104887034670355</v>
      </c>
      <c r="AI25">
        <v>6.6319722596068091</v>
      </c>
      <c r="AJ25">
        <v>50.088557843039688</v>
      </c>
      <c r="AK25">
        <v>20.201153393333328</v>
      </c>
      <c r="AL25">
        <v>66.196756471458002</v>
      </c>
      <c r="AM25">
        <v>0.39995994707455129</v>
      </c>
      <c r="AN25">
        <v>3.3833906342822671</v>
      </c>
    </row>
    <row r="26" spans="1:40" x14ac:dyDescent="0.45">
      <c r="A26" s="1" t="s">
        <v>455</v>
      </c>
      <c r="B26">
        <v>2.2438250115930969</v>
      </c>
      <c r="C26">
        <v>0.21871359371318169</v>
      </c>
      <c r="D26">
        <v>8.5612647975690695E-2</v>
      </c>
      <c r="E26">
        <v>2.4579459824219951E-2</v>
      </c>
      <c r="F26">
        <v>0.7960339153167395</v>
      </c>
      <c r="G26">
        <v>0.27368817116074201</v>
      </c>
      <c r="H26">
        <v>3.4048102290699021</v>
      </c>
      <c r="I26">
        <v>0.30646856611411549</v>
      </c>
      <c r="J26">
        <v>5.6042123498696639E-2</v>
      </c>
      <c r="K26">
        <v>7.7466923088726131E-2</v>
      </c>
      <c r="L26">
        <v>0.54401189146130802</v>
      </c>
      <c r="M26">
        <v>0.60464601378740235</v>
      </c>
      <c r="N26">
        <v>0.15593103147530121</v>
      </c>
      <c r="O26">
        <v>7.0301510327114194E-2</v>
      </c>
      <c r="P26">
        <v>0.1244282011818776</v>
      </c>
      <c r="Q26">
        <v>3.7943905989588488E-2</v>
      </c>
      <c r="R26">
        <v>0.1049392374344849</v>
      </c>
      <c r="S26">
        <v>0.63890393238974896</v>
      </c>
      <c r="T26">
        <v>0.32811921438544478</v>
      </c>
      <c r="U26">
        <v>0.66056342625500009</v>
      </c>
      <c r="V26">
        <v>1.0024262083784421</v>
      </c>
      <c r="W26">
        <v>2.3469640861275902</v>
      </c>
      <c r="X26">
        <v>3.7947558205093643E-2</v>
      </c>
      <c r="Y26">
        <v>5.3830004514636001E-2</v>
      </c>
      <c r="Z26">
        <v>0.53601466317998758</v>
      </c>
      <c r="AA26">
        <v>0.59407449658883182</v>
      </c>
      <c r="AB26">
        <v>6.2708513558107251E-4</v>
      </c>
      <c r="AC26">
        <v>10.280979704048519</v>
      </c>
      <c r="AD26">
        <v>2.2307930813719592</v>
      </c>
      <c r="AE26">
        <v>0.69801015179235992</v>
      </c>
      <c r="AF26">
        <v>2.0680405311626231</v>
      </c>
      <c r="AG26">
        <v>3.4752143676038352</v>
      </c>
      <c r="AH26">
        <v>7.8646930201692404</v>
      </c>
      <c r="AI26">
        <v>1.316431758009289</v>
      </c>
      <c r="AJ26">
        <v>9.0176149768245004</v>
      </c>
      <c r="AK26">
        <v>3.852308263996854</v>
      </c>
      <c r="AL26">
        <v>13.46909650867223</v>
      </c>
      <c r="AM26">
        <v>6.3678127482644772E-2</v>
      </c>
      <c r="AN26">
        <v>0.3454761524661209</v>
      </c>
    </row>
    <row r="27" spans="1:40" x14ac:dyDescent="0.45">
      <c r="A27" s="1" t="s">
        <v>456</v>
      </c>
      <c r="B27">
        <v>66.101581942216612</v>
      </c>
      <c r="C27">
        <v>5.0823487069482054</v>
      </c>
      <c r="D27">
        <v>1.9374856420696149</v>
      </c>
      <c r="E27">
        <v>0.17690067668530099</v>
      </c>
      <c r="F27">
        <v>17.06993538255675</v>
      </c>
      <c r="G27">
        <v>8.1716651509170113</v>
      </c>
      <c r="H27">
        <v>65.476196252917461</v>
      </c>
      <c r="I27">
        <v>6.3180921002316524</v>
      </c>
      <c r="J27">
        <v>3.233746338856808</v>
      </c>
      <c r="K27">
        <v>4.1230772786041774</v>
      </c>
      <c r="L27">
        <v>23.218698472688661</v>
      </c>
      <c r="M27">
        <v>11.446784823448191</v>
      </c>
      <c r="N27">
        <v>3.8666411857686658</v>
      </c>
      <c r="O27">
        <v>1.86935178692167</v>
      </c>
      <c r="P27">
        <v>6.331111629758011</v>
      </c>
      <c r="Q27">
        <v>1.051417352213134</v>
      </c>
      <c r="R27">
        <v>2.3081896359835699</v>
      </c>
      <c r="S27">
        <v>33.6350879363129</v>
      </c>
      <c r="T27">
        <v>4.4407772434524597</v>
      </c>
      <c r="U27">
        <v>10.42447547578066</v>
      </c>
      <c r="V27">
        <v>721.34969265366965</v>
      </c>
      <c r="W27">
        <v>305.05810291767261</v>
      </c>
      <c r="X27">
        <v>1.9767059209850419</v>
      </c>
      <c r="Y27">
        <v>0.95950586027996931</v>
      </c>
      <c r="Z27">
        <v>10.33023429798404</v>
      </c>
      <c r="AA27">
        <v>9.7017621873833644</v>
      </c>
      <c r="AB27">
        <v>2.0621132305170691E-2</v>
      </c>
      <c r="AC27">
        <v>18.418238223256989</v>
      </c>
      <c r="AD27">
        <v>19.51796162465233</v>
      </c>
      <c r="AE27">
        <v>4.1869600157057407</v>
      </c>
      <c r="AF27">
        <v>13.048697215916871</v>
      </c>
      <c r="AG27">
        <v>79.215544486590304</v>
      </c>
      <c r="AH27">
        <v>97.074409334010184</v>
      </c>
      <c r="AI27">
        <v>13.964660272057129</v>
      </c>
      <c r="AJ27">
        <v>122.60762239989251</v>
      </c>
      <c r="AK27">
        <v>50.297411305503701</v>
      </c>
      <c r="AL27">
        <v>262.09038717976961</v>
      </c>
      <c r="AM27">
        <v>6.1275669539406081</v>
      </c>
      <c r="AN27">
        <v>10.488700574841729</v>
      </c>
    </row>
    <row r="28" spans="1:40" x14ac:dyDescent="0.45">
      <c r="A28" s="1" t="s">
        <v>457</v>
      </c>
      <c r="B28">
        <v>4.6104724959199794</v>
      </c>
      <c r="C28">
        <v>0.40870537216124497</v>
      </c>
      <c r="D28">
        <v>0.14183083786443479</v>
      </c>
      <c r="E28">
        <v>1.656602588954267E-2</v>
      </c>
      <c r="F28">
        <v>4.7880085269823738</v>
      </c>
      <c r="G28">
        <v>1.884162662533841</v>
      </c>
      <c r="H28">
        <v>2.8768745662320931</v>
      </c>
      <c r="I28">
        <v>0.29427452597768472</v>
      </c>
      <c r="J28">
        <v>1.840047387141039</v>
      </c>
      <c r="K28">
        <v>0.1076535724865951</v>
      </c>
      <c r="L28">
        <v>0.77120403939940452</v>
      </c>
      <c r="M28">
        <v>2.168374484121748</v>
      </c>
      <c r="N28">
        <v>1.208993139318097</v>
      </c>
      <c r="O28">
        <v>0.2015824010649194</v>
      </c>
      <c r="P28">
        <v>0.61055018488166346</v>
      </c>
      <c r="Q28">
        <v>0.22435255474763061</v>
      </c>
      <c r="R28">
        <v>0.81718201371203902</v>
      </c>
      <c r="S28">
        <v>14.83287957544403</v>
      </c>
      <c r="T28">
        <v>1.3164814700749521</v>
      </c>
      <c r="U28">
        <v>1.552402487534698</v>
      </c>
      <c r="V28">
        <v>2.9537737662169432</v>
      </c>
      <c r="W28">
        <v>2.9586873600182408</v>
      </c>
      <c r="X28">
        <v>3.4993903209120228E-2</v>
      </c>
      <c r="Y28">
        <v>0.1921880907040277</v>
      </c>
      <c r="Z28">
        <v>0.65865856298727266</v>
      </c>
      <c r="AA28">
        <v>1.6483495233660219</v>
      </c>
      <c r="AB28">
        <v>1.169153667432068E-3</v>
      </c>
      <c r="AC28">
        <v>4.3852047759856303</v>
      </c>
      <c r="AD28">
        <v>0.89948963861691689</v>
      </c>
      <c r="AE28">
        <v>1.777771730735253</v>
      </c>
      <c r="AF28">
        <v>0.74506438925892471</v>
      </c>
      <c r="AG28">
        <v>3.4707300737862599</v>
      </c>
      <c r="AH28">
        <v>11.46918129291925</v>
      </c>
      <c r="AI28">
        <v>1.478960217717509</v>
      </c>
      <c r="AJ28">
        <v>21.133151787006149</v>
      </c>
      <c r="AK28">
        <v>4.7962017788192099</v>
      </c>
      <c r="AL28">
        <v>20.92544194149735</v>
      </c>
      <c r="AM28">
        <v>0.25633543373829393</v>
      </c>
      <c r="AN28">
        <v>2.0573693843934291</v>
      </c>
    </row>
    <row r="29" spans="1:40" x14ac:dyDescent="0.45">
      <c r="A29" s="1" t="s">
        <v>458</v>
      </c>
      <c r="B29">
        <v>3.6644485182922071</v>
      </c>
      <c r="C29">
        <v>0.3003448339152055</v>
      </c>
      <c r="D29">
        <v>0.1031350018545288</v>
      </c>
      <c r="E29">
        <v>1.1321906771416651E-2</v>
      </c>
      <c r="F29">
        <v>3.5996120734710328</v>
      </c>
      <c r="G29">
        <v>1.3719515097914341</v>
      </c>
      <c r="H29">
        <v>2.9175815052414422</v>
      </c>
      <c r="I29">
        <v>0.1621214059168663</v>
      </c>
      <c r="J29">
        <v>1.299447828629658</v>
      </c>
      <c r="K29">
        <v>8.9203533038900121E-2</v>
      </c>
      <c r="L29">
        <v>0.55161212307699248</v>
      </c>
      <c r="M29">
        <v>1.563678704136485</v>
      </c>
      <c r="N29">
        <v>0.87890566959680916</v>
      </c>
      <c r="O29">
        <v>0.14678113747897301</v>
      </c>
      <c r="P29">
        <v>0.44285278070991563</v>
      </c>
      <c r="Q29">
        <v>0.1628023012080578</v>
      </c>
      <c r="R29">
        <v>1.8639232663925229</v>
      </c>
      <c r="S29">
        <v>10.93297857087928</v>
      </c>
      <c r="T29">
        <v>0.98766236775966576</v>
      </c>
      <c r="U29">
        <v>1.0262630357963449</v>
      </c>
      <c r="V29">
        <v>2.0666203079604601</v>
      </c>
      <c r="W29">
        <v>2.1494116535920069</v>
      </c>
      <c r="X29">
        <v>2.5357232904523332E-2</v>
      </c>
      <c r="Y29">
        <v>0.13988348800822731</v>
      </c>
      <c r="Z29">
        <v>0.4775233375352243</v>
      </c>
      <c r="AA29">
        <v>1.1952982285193241</v>
      </c>
      <c r="AB29">
        <v>8.5488502145080923E-4</v>
      </c>
      <c r="AC29">
        <v>3.2620957396720409</v>
      </c>
      <c r="AD29">
        <v>0.90308321501217259</v>
      </c>
      <c r="AE29">
        <v>1.1943044201679309</v>
      </c>
      <c r="AF29">
        <v>1.0427840585216279</v>
      </c>
      <c r="AG29">
        <v>3.6506123992869788</v>
      </c>
      <c r="AH29">
        <v>17.29835341646374</v>
      </c>
      <c r="AI29">
        <v>1.498442624980687</v>
      </c>
      <c r="AJ29">
        <v>16.41058339364815</v>
      </c>
      <c r="AK29">
        <v>4.7165252169592708</v>
      </c>
      <c r="AL29">
        <v>12.19024526151115</v>
      </c>
      <c r="AM29">
        <v>0.18641523092888229</v>
      </c>
      <c r="AN29">
        <v>0.49903324204419808</v>
      </c>
    </row>
    <row r="30" spans="1:40" x14ac:dyDescent="0.45">
      <c r="A30" s="1" t="s">
        <v>459</v>
      </c>
      <c r="B30">
        <v>6.454467415283756</v>
      </c>
      <c r="C30">
        <v>0.57477589448401012</v>
      </c>
      <c r="D30">
        <v>0.194962109199913</v>
      </c>
      <c r="E30">
        <v>2.039398851303181E-2</v>
      </c>
      <c r="F30">
        <v>6.3531114292300961</v>
      </c>
      <c r="G30">
        <v>2.5056286774712611</v>
      </c>
      <c r="H30">
        <v>4.9993873600368328</v>
      </c>
      <c r="I30">
        <v>0.36064055213979029</v>
      </c>
      <c r="J30">
        <v>2.368074119719298</v>
      </c>
      <c r="K30">
        <v>0.15284605163926951</v>
      </c>
      <c r="L30">
        <v>1.094203711227433</v>
      </c>
      <c r="M30">
        <v>2.8769821677597172</v>
      </c>
      <c r="N30">
        <v>1.62664206940016</v>
      </c>
      <c r="O30">
        <v>0.26647064231083872</v>
      </c>
      <c r="P30">
        <v>0.8653666183680776</v>
      </c>
      <c r="Q30">
        <v>0.29658250413275528</v>
      </c>
      <c r="R30">
        <v>1.150385032784571</v>
      </c>
      <c r="S30">
        <v>20.004441452022331</v>
      </c>
      <c r="T30">
        <v>1.792611736986</v>
      </c>
      <c r="U30">
        <v>1.900638805263994</v>
      </c>
      <c r="V30">
        <v>3.831659020378408</v>
      </c>
      <c r="W30">
        <v>4.2870880678862493</v>
      </c>
      <c r="X30">
        <v>4.6655564369828831E-2</v>
      </c>
      <c r="Y30">
        <v>0.25473597745768672</v>
      </c>
      <c r="Z30">
        <v>0.87629782845590309</v>
      </c>
      <c r="AA30">
        <v>2.174787398467831</v>
      </c>
      <c r="AB30">
        <v>1.568327179367054E-3</v>
      </c>
      <c r="AC30">
        <v>5.7599305436579327</v>
      </c>
      <c r="AD30">
        <v>1.183636466098875</v>
      </c>
      <c r="AE30">
        <v>2.1963527442697219</v>
      </c>
      <c r="AF30">
        <v>0.91938027931693433</v>
      </c>
      <c r="AG30">
        <v>5.1640048976778008</v>
      </c>
      <c r="AH30">
        <v>15.789706533971451</v>
      </c>
      <c r="AI30">
        <v>1.951616950884882</v>
      </c>
      <c r="AJ30">
        <v>28.890474902839159</v>
      </c>
      <c r="AK30">
        <v>6.2552949159487827</v>
      </c>
      <c r="AL30">
        <v>26.173128873908741</v>
      </c>
      <c r="AM30">
        <v>0.33872003669189038</v>
      </c>
      <c r="AN30">
        <v>3.1707003888559382</v>
      </c>
    </row>
    <row r="31" spans="1:40" x14ac:dyDescent="0.45">
      <c r="A31" s="1" t="s">
        <v>460</v>
      </c>
      <c r="B31">
        <v>23.91692679350421</v>
      </c>
      <c r="C31">
        <v>1.4461493280361559</v>
      </c>
      <c r="D31">
        <v>0.29833432049860448</v>
      </c>
      <c r="E31">
        <v>3.7555877108318772E-2</v>
      </c>
      <c r="F31">
        <v>6.3256961918714394</v>
      </c>
      <c r="G31">
        <v>2.5054179436295261</v>
      </c>
      <c r="H31">
        <v>20.92405342282915</v>
      </c>
      <c r="I31">
        <v>0.97456290116173283</v>
      </c>
      <c r="J31">
        <v>2.342837156991004</v>
      </c>
      <c r="K31">
        <v>4.2217707051501616</v>
      </c>
      <c r="L31">
        <v>11.04796201980461</v>
      </c>
      <c r="M31">
        <v>3.0545916287558379</v>
      </c>
      <c r="N31">
        <v>1.613077767780515</v>
      </c>
      <c r="O31">
        <v>0.40710681748258432</v>
      </c>
      <c r="P31">
        <v>1.34238096712778</v>
      </c>
      <c r="Q31">
        <v>0.33412889893554981</v>
      </c>
      <c r="R31">
        <v>1.185926637594221</v>
      </c>
      <c r="S31">
        <v>19.528956777825169</v>
      </c>
      <c r="T31">
        <v>2.3613128338388929</v>
      </c>
      <c r="U31">
        <v>2.563791386808624</v>
      </c>
      <c r="V31">
        <v>5.2997802799988127</v>
      </c>
      <c r="W31">
        <v>7.9179707473359224</v>
      </c>
      <c r="X31">
        <v>7.247964375095467E-2</v>
      </c>
      <c r="Y31">
        <v>0.25451117145630531</v>
      </c>
      <c r="Z31">
        <v>1.1047386396345851</v>
      </c>
      <c r="AA31">
        <v>2.2654057948030411</v>
      </c>
      <c r="AB31">
        <v>2.139952082832867E-3</v>
      </c>
      <c r="AC31">
        <v>15.15124457384645</v>
      </c>
      <c r="AD31">
        <v>2.5400442211936021</v>
      </c>
      <c r="AE31">
        <v>2.2352367912683291</v>
      </c>
      <c r="AF31">
        <v>1.5108407403130639</v>
      </c>
      <c r="AG31">
        <v>15.008987403594899</v>
      </c>
      <c r="AH31">
        <v>19.695762788118941</v>
      </c>
      <c r="AI31">
        <v>2.7018512205322129</v>
      </c>
      <c r="AJ31">
        <v>39.817459868043947</v>
      </c>
      <c r="AK31">
        <v>8.6282301294023025</v>
      </c>
      <c r="AL31">
        <v>56.822377175528693</v>
      </c>
      <c r="AM31">
        <v>0.33446227528755801</v>
      </c>
      <c r="AN31">
        <v>4.811867114422709</v>
      </c>
    </row>
    <row r="32" spans="1:40" x14ac:dyDescent="0.45">
      <c r="A32" s="1" t="s">
        <v>461</v>
      </c>
      <c r="B32">
        <v>23.61794060285624</v>
      </c>
      <c r="C32">
        <v>3.523685284172875</v>
      </c>
      <c r="D32">
        <v>0.69380274153241017</v>
      </c>
      <c r="E32">
        <v>6.4148853410193926E-2</v>
      </c>
      <c r="F32">
        <v>16.72003502814448</v>
      </c>
      <c r="G32">
        <v>6.6584058373013812</v>
      </c>
      <c r="H32">
        <v>29.07708708446355</v>
      </c>
      <c r="I32">
        <v>2.3546845567670429</v>
      </c>
      <c r="J32">
        <v>6.2214651808962849</v>
      </c>
      <c r="K32">
        <v>2.2994293271402269</v>
      </c>
      <c r="L32">
        <v>4.7494142562681594</v>
      </c>
      <c r="M32">
        <v>8.6265684228420287</v>
      </c>
      <c r="N32">
        <v>4.3596783731979114</v>
      </c>
      <c r="O32">
        <v>0.73087468599178296</v>
      </c>
      <c r="P32">
        <v>2.4813309912938819</v>
      </c>
      <c r="Q32">
        <v>0.80238845571760165</v>
      </c>
      <c r="R32">
        <v>3.169192415611247</v>
      </c>
      <c r="S32">
        <v>53.814025589395293</v>
      </c>
      <c r="T32">
        <v>4.9350097245035442</v>
      </c>
      <c r="U32">
        <v>7.7512269303049539</v>
      </c>
      <c r="V32">
        <v>15.284767779695279</v>
      </c>
      <c r="W32">
        <v>18.599115637988799</v>
      </c>
      <c r="X32">
        <v>0.1876560998947942</v>
      </c>
      <c r="Y32">
        <v>0.67378169615602546</v>
      </c>
      <c r="Z32">
        <v>2.6973180354091979</v>
      </c>
      <c r="AA32">
        <v>5.8837262118785283</v>
      </c>
      <c r="AB32">
        <v>5.8695468442126848E-3</v>
      </c>
      <c r="AC32">
        <v>16.61440151738794</v>
      </c>
      <c r="AD32">
        <v>5.1263396781354196</v>
      </c>
      <c r="AE32">
        <v>5.8802051933662458</v>
      </c>
      <c r="AF32">
        <v>3.5362771209769841</v>
      </c>
      <c r="AG32">
        <v>28.373603171784119</v>
      </c>
      <c r="AH32">
        <v>49.12970768196152</v>
      </c>
      <c r="AI32">
        <v>6.2851098703055897</v>
      </c>
      <c r="AJ32">
        <v>86.028346359200597</v>
      </c>
      <c r="AK32">
        <v>21.067349551759559</v>
      </c>
      <c r="AL32">
        <v>140.89662477275661</v>
      </c>
      <c r="AM32">
        <v>0.88639613491973834</v>
      </c>
      <c r="AN32">
        <v>12.098528028253231</v>
      </c>
    </row>
    <row r="33" spans="1:40" x14ac:dyDescent="0.45">
      <c r="A33" s="1" t="s">
        <v>462</v>
      </c>
      <c r="B33">
        <v>25.5496551630619</v>
      </c>
      <c r="C33">
        <v>0.46327282972548928</v>
      </c>
      <c r="D33">
        <v>0.13997688128734981</v>
      </c>
      <c r="E33">
        <v>3.0538043023149102E-2</v>
      </c>
      <c r="F33">
        <v>3.482036924574984</v>
      </c>
      <c r="G33">
        <v>1.340331371195574</v>
      </c>
      <c r="H33">
        <v>8.43050280853336</v>
      </c>
      <c r="I33">
        <v>0.22623041998102081</v>
      </c>
      <c r="J33">
        <v>1.2692786293217351</v>
      </c>
      <c r="K33">
        <v>0.26783811553167391</v>
      </c>
      <c r="L33">
        <v>0.75095649499294737</v>
      </c>
      <c r="M33">
        <v>1.5617406517967629</v>
      </c>
      <c r="N33">
        <v>0.88715265784597319</v>
      </c>
      <c r="O33">
        <v>0.1500873020849072</v>
      </c>
      <c r="P33">
        <v>0.43931599093703322</v>
      </c>
      <c r="Q33">
        <v>0.15916037156064439</v>
      </c>
      <c r="R33">
        <v>0.61359591643767519</v>
      </c>
      <c r="S33">
        <v>10.541498255150779</v>
      </c>
      <c r="T33">
        <v>0.96884972062561614</v>
      </c>
      <c r="U33">
        <v>1.0586923221580189</v>
      </c>
      <c r="V33">
        <v>2.2315393932610559</v>
      </c>
      <c r="W33">
        <v>3.017824541461418</v>
      </c>
      <c r="X33">
        <v>3.1530177429551963E-2</v>
      </c>
      <c r="Y33">
        <v>0.13651530222922201</v>
      </c>
      <c r="Z33">
        <v>0.49778164547794829</v>
      </c>
      <c r="AA33">
        <v>1.2031691239958371</v>
      </c>
      <c r="AB33">
        <v>9.8230929139423643E-4</v>
      </c>
      <c r="AC33">
        <v>12.81948752643658</v>
      </c>
      <c r="AD33">
        <v>1.0421969918256631</v>
      </c>
      <c r="AE33">
        <v>1.1876004997827241</v>
      </c>
      <c r="AF33">
        <v>0.70962326335928683</v>
      </c>
      <c r="AG33">
        <v>7.1187600974216796</v>
      </c>
      <c r="AH33">
        <v>9.0636582650061221</v>
      </c>
      <c r="AI33">
        <v>1.238014607498839</v>
      </c>
      <c r="AJ33">
        <v>16.303773323528318</v>
      </c>
      <c r="AK33">
        <v>4.0260860743773801</v>
      </c>
      <c r="AL33">
        <v>22.787074013781179</v>
      </c>
      <c r="AM33">
        <v>0.1817117252939672</v>
      </c>
      <c r="AN33">
        <v>0.86551827029680473</v>
      </c>
    </row>
    <row r="34" spans="1:40" x14ac:dyDescent="0.45">
      <c r="A34" s="1" t="s">
        <v>463</v>
      </c>
      <c r="B34">
        <v>18.17381487336322</v>
      </c>
      <c r="C34">
        <v>1.617907552635879</v>
      </c>
      <c r="D34">
        <v>0.5561960490778568</v>
      </c>
      <c r="E34">
        <v>6.0182485526098152E-2</v>
      </c>
      <c r="F34">
        <v>19.09741317895482</v>
      </c>
      <c r="G34">
        <v>7.508787954732675</v>
      </c>
      <c r="H34">
        <v>8.5005580069737547</v>
      </c>
      <c r="I34">
        <v>0.79225680577117319</v>
      </c>
      <c r="J34">
        <v>7.1275441571298446</v>
      </c>
      <c r="K34">
        <v>0.36385815155685358</v>
      </c>
      <c r="L34">
        <v>2.897923755189252</v>
      </c>
      <c r="M34">
        <v>8.562841057748912</v>
      </c>
      <c r="N34">
        <v>4.8174181843144339</v>
      </c>
      <c r="O34">
        <v>0.79869460226187805</v>
      </c>
      <c r="P34">
        <v>2.409994576724134</v>
      </c>
      <c r="Q34">
        <v>0.89191851346233397</v>
      </c>
      <c r="R34">
        <v>3.3307644222425559</v>
      </c>
      <c r="S34">
        <v>79.798464852252465</v>
      </c>
      <c r="T34">
        <v>5.2115040691675052</v>
      </c>
      <c r="U34">
        <v>5.5679410279693053</v>
      </c>
      <c r="V34">
        <v>11.00696522701177</v>
      </c>
      <c r="W34">
        <v>11.08668555276657</v>
      </c>
      <c r="X34">
        <v>0.1322353008818295</v>
      </c>
      <c r="Y34">
        <v>0.76613572823701359</v>
      </c>
      <c r="Z34">
        <v>2.5678282151215321</v>
      </c>
      <c r="AA34">
        <v>6.5126898412802259</v>
      </c>
      <c r="AB34">
        <v>4.5669122897955671E-3</v>
      </c>
      <c r="AC34">
        <v>17.9935892014344</v>
      </c>
      <c r="AD34">
        <v>3.1407992512287821</v>
      </c>
      <c r="AE34">
        <v>6.5319801845837038</v>
      </c>
      <c r="AF34">
        <v>2.4800167619143139</v>
      </c>
      <c r="AG34">
        <v>13.08538926080567</v>
      </c>
      <c r="AH34">
        <v>45.167544645072653</v>
      </c>
      <c r="AI34">
        <v>5.5927530736629683</v>
      </c>
      <c r="AJ34">
        <v>98.826531718032797</v>
      </c>
      <c r="AK34">
        <v>17.90923454132297</v>
      </c>
      <c r="AL34">
        <v>63.786300579102267</v>
      </c>
      <c r="AM34">
        <v>1.0217817504493401</v>
      </c>
      <c r="AN34">
        <v>4.778398429142956</v>
      </c>
    </row>
    <row r="35" spans="1:40" x14ac:dyDescent="0.45">
      <c r="A35" s="1" t="s">
        <v>464</v>
      </c>
      <c r="B35">
        <v>22.942750475000452</v>
      </c>
      <c r="C35">
        <v>3.1236845767622961</v>
      </c>
      <c r="D35">
        <v>0.29690857550843702</v>
      </c>
      <c r="E35">
        <v>3.3955896071798199E-2</v>
      </c>
      <c r="F35">
        <v>3.8660540407897011</v>
      </c>
      <c r="G35">
        <v>5.2758463226224599</v>
      </c>
      <c r="H35">
        <v>23.110215822953911</v>
      </c>
      <c r="I35">
        <v>1.6308546647211399</v>
      </c>
      <c r="J35">
        <v>0.70377732908984647</v>
      </c>
      <c r="K35">
        <v>0.62052985967233332</v>
      </c>
      <c r="L35">
        <v>2.536353924266884</v>
      </c>
      <c r="M35">
        <v>5.7364545451997548</v>
      </c>
      <c r="N35">
        <v>0.96491923617971387</v>
      </c>
      <c r="O35">
        <v>0.45033378958141368</v>
      </c>
      <c r="P35">
        <v>1.340091839952207</v>
      </c>
      <c r="Q35">
        <v>0.99471607361376346</v>
      </c>
      <c r="R35">
        <v>0.76882872185928752</v>
      </c>
      <c r="S35">
        <v>4.6250361276963252</v>
      </c>
      <c r="T35">
        <v>0.92734239867618729</v>
      </c>
      <c r="U35">
        <v>5.0722765670021088</v>
      </c>
      <c r="V35">
        <v>7.8717875938123667</v>
      </c>
      <c r="W35">
        <v>15.14895036815741</v>
      </c>
      <c r="X35">
        <v>0.23275474240939351</v>
      </c>
      <c r="Y35">
        <v>0.45103195795187673</v>
      </c>
      <c r="Z35">
        <v>2.8406767418138759</v>
      </c>
      <c r="AA35">
        <v>3.9277996255917391</v>
      </c>
      <c r="AB35">
        <v>7.9601357169791429E-3</v>
      </c>
      <c r="AC35">
        <v>4.2907753233797878</v>
      </c>
      <c r="AD35">
        <v>4.3142857333418876</v>
      </c>
      <c r="AE35">
        <v>0.84024607442092214</v>
      </c>
      <c r="AF35">
        <v>2.3994743733748538</v>
      </c>
      <c r="AG35">
        <v>20.550996850578791</v>
      </c>
      <c r="AH35">
        <v>16.103327615145801</v>
      </c>
      <c r="AI35">
        <v>2.7105017165224981</v>
      </c>
      <c r="AJ35">
        <v>23.103826476929711</v>
      </c>
      <c r="AK35">
        <v>9.747060026379808</v>
      </c>
      <c r="AL35">
        <v>114.0392074614188</v>
      </c>
      <c r="AM35">
        <v>0.2494780198868404</v>
      </c>
      <c r="AN35">
        <v>8.19752733493047</v>
      </c>
    </row>
    <row r="36" spans="1:40" x14ac:dyDescent="0.45">
      <c r="A36" s="1" t="s">
        <v>465</v>
      </c>
      <c r="B36">
        <v>21.42410647514459</v>
      </c>
      <c r="C36">
        <v>2.1811419847821552</v>
      </c>
      <c r="D36">
        <v>0.8969903525285835</v>
      </c>
      <c r="E36">
        <v>4.8002343454074163E-2</v>
      </c>
      <c r="F36">
        <v>6.2711208650129651</v>
      </c>
      <c r="G36">
        <v>1.7789942831353089</v>
      </c>
      <c r="H36">
        <v>151.57817318926499</v>
      </c>
      <c r="I36">
        <v>22.51153357716014</v>
      </c>
      <c r="J36">
        <v>4.0999014752329046</v>
      </c>
      <c r="K36">
        <v>4.4356868583163722</v>
      </c>
      <c r="L36">
        <v>22.025370932820131</v>
      </c>
      <c r="M36">
        <v>5.2878838105848436</v>
      </c>
      <c r="N36">
        <v>1.6103844525234561</v>
      </c>
      <c r="O36">
        <v>0.76503787353598796</v>
      </c>
      <c r="P36">
        <v>19.776310273220471</v>
      </c>
      <c r="Q36">
        <v>0.43403416288806962</v>
      </c>
      <c r="R36">
        <v>1.0928755515987509</v>
      </c>
      <c r="S36">
        <v>12.59256982722315</v>
      </c>
      <c r="T36">
        <v>2.0183621544017729</v>
      </c>
      <c r="U36">
        <v>5.2302492242752816</v>
      </c>
      <c r="V36">
        <v>11.563641346385459</v>
      </c>
      <c r="W36">
        <v>30.920531160673711</v>
      </c>
      <c r="X36">
        <v>0.31107942853309839</v>
      </c>
      <c r="Y36">
        <v>0.38018815768280773</v>
      </c>
      <c r="Z36">
        <v>4.2923412391293736</v>
      </c>
      <c r="AA36">
        <v>3.6297660424552309</v>
      </c>
      <c r="AB36">
        <v>7.1809822840095631E-3</v>
      </c>
      <c r="AC36">
        <v>7.0733687661377864</v>
      </c>
      <c r="AD36">
        <v>14.594447940394939</v>
      </c>
      <c r="AE36">
        <v>1.677562767073137</v>
      </c>
      <c r="AF36">
        <v>10.532321884266061</v>
      </c>
      <c r="AG36">
        <v>61.743602217922692</v>
      </c>
      <c r="AH36">
        <v>44.969783940921772</v>
      </c>
      <c r="AI36">
        <v>8.4960248914439607</v>
      </c>
      <c r="AJ36">
        <v>71.400328723587393</v>
      </c>
      <c r="AK36">
        <v>34.251931702792703</v>
      </c>
      <c r="AL36">
        <v>1112.3036321790989</v>
      </c>
      <c r="AM36">
        <v>0.80132258716288707</v>
      </c>
      <c r="AN36">
        <v>38.762553115357328</v>
      </c>
    </row>
    <row r="37" spans="1:40" x14ac:dyDescent="0.45">
      <c r="A37" s="1" t="s">
        <v>466</v>
      </c>
      <c r="B37">
        <v>40.948286600645169</v>
      </c>
      <c r="C37">
        <v>5.843164986000728</v>
      </c>
      <c r="D37">
        <v>4.0077813148720756</v>
      </c>
      <c r="E37">
        <v>5.6575496535628642E-2</v>
      </c>
      <c r="F37">
        <v>10.193494626468331</v>
      </c>
      <c r="G37">
        <v>3.3726405663923709</v>
      </c>
      <c r="H37">
        <v>51.875737895737878</v>
      </c>
      <c r="I37">
        <v>5.7584540463773459</v>
      </c>
      <c r="J37">
        <v>2.817489764817469</v>
      </c>
      <c r="K37">
        <v>1.754765520675603</v>
      </c>
      <c r="L37">
        <v>13.32175904116639</v>
      </c>
      <c r="M37">
        <v>14.47114357127279</v>
      </c>
      <c r="N37">
        <v>2.784325506577114</v>
      </c>
      <c r="O37">
        <v>2.6624779610865552</v>
      </c>
      <c r="P37">
        <v>243.41940463940551</v>
      </c>
      <c r="Q37">
        <v>1.147340015717023</v>
      </c>
      <c r="R37">
        <v>1.231200263841473</v>
      </c>
      <c r="S37">
        <v>18.01011583801435</v>
      </c>
      <c r="T37">
        <v>2.120083744872161</v>
      </c>
      <c r="U37">
        <v>16.350372725956792</v>
      </c>
      <c r="V37">
        <v>18.4405849197917</v>
      </c>
      <c r="W37">
        <v>27.957300191546651</v>
      </c>
      <c r="X37">
        <v>0.28799461896997941</v>
      </c>
      <c r="Y37">
        <v>1.973613342356759</v>
      </c>
      <c r="Z37">
        <v>4.3393282951710743</v>
      </c>
      <c r="AA37">
        <v>16.918114697806161</v>
      </c>
      <c r="AB37">
        <v>1.197947574214543E-2</v>
      </c>
      <c r="AC37">
        <v>20.796578513481769</v>
      </c>
      <c r="AD37">
        <v>12.00241544795716</v>
      </c>
      <c r="AE37">
        <v>1.9775547464232841</v>
      </c>
      <c r="AF37">
        <v>8.7930314956085738</v>
      </c>
      <c r="AG37">
        <v>57.812610795361763</v>
      </c>
      <c r="AH37">
        <v>43.79915207214804</v>
      </c>
      <c r="AI37">
        <v>7.256216285972906</v>
      </c>
      <c r="AJ37">
        <v>64.134919749222291</v>
      </c>
      <c r="AK37">
        <v>25.247924044106529</v>
      </c>
      <c r="AL37">
        <v>361.45253599247911</v>
      </c>
      <c r="AM37">
        <v>2.2087985262055079</v>
      </c>
      <c r="AN37">
        <v>17.237185089124122</v>
      </c>
    </row>
    <row r="38" spans="1:40" x14ac:dyDescent="0.45">
      <c r="A38" s="1" t="s">
        <v>467</v>
      </c>
      <c r="B38">
        <v>51.378502723102542</v>
      </c>
      <c r="C38">
        <v>5.6544684562488854</v>
      </c>
      <c r="D38">
        <v>1.691131577606942</v>
      </c>
      <c r="E38">
        <v>0.13445046892821361</v>
      </c>
      <c r="F38">
        <v>19.833871397102609</v>
      </c>
      <c r="G38">
        <v>12.324960225556261</v>
      </c>
      <c r="H38">
        <v>87.823988996020063</v>
      </c>
      <c r="I38">
        <v>7.3670553289006833</v>
      </c>
      <c r="J38">
        <v>1.9535870063100971</v>
      </c>
      <c r="K38">
        <v>4.7252703017193616</v>
      </c>
      <c r="L38">
        <v>41.654246567648258</v>
      </c>
      <c r="M38">
        <v>39.874917958328339</v>
      </c>
      <c r="N38">
        <v>3.717569509515056</v>
      </c>
      <c r="O38">
        <v>16.15362587624621</v>
      </c>
      <c r="P38">
        <v>18.236331246307081</v>
      </c>
      <c r="Q38">
        <v>12.00722421698813</v>
      </c>
      <c r="R38">
        <v>1.789834200109677</v>
      </c>
      <c r="S38">
        <v>25.86094292997096</v>
      </c>
      <c r="T38">
        <v>3.452662388100312</v>
      </c>
      <c r="U38">
        <v>85.952515790557868</v>
      </c>
      <c r="V38">
        <v>66.002750248150292</v>
      </c>
      <c r="W38">
        <v>100.4572066744538</v>
      </c>
      <c r="X38">
        <v>0.80104187476767985</v>
      </c>
      <c r="Y38">
        <v>4.7408844286475382</v>
      </c>
      <c r="Z38">
        <v>12.07535182561775</v>
      </c>
      <c r="AA38">
        <v>42.399263041291327</v>
      </c>
      <c r="AB38">
        <v>3.3379002457595397E-2</v>
      </c>
      <c r="AC38">
        <v>25.728529007196869</v>
      </c>
      <c r="AD38">
        <v>21.882952521685919</v>
      </c>
      <c r="AE38">
        <v>4.551259786156729</v>
      </c>
      <c r="AF38">
        <v>8.6549986696989638</v>
      </c>
      <c r="AG38">
        <v>111.6360259441868</v>
      </c>
      <c r="AH38">
        <v>90.406732172050582</v>
      </c>
      <c r="AI38">
        <v>9.6458997069859436</v>
      </c>
      <c r="AJ38">
        <v>142.64451912314641</v>
      </c>
      <c r="AK38">
        <v>60.918797497993673</v>
      </c>
      <c r="AL38">
        <v>1046.668273035481</v>
      </c>
      <c r="AM38">
        <v>8.5405478962106436</v>
      </c>
      <c r="AN38">
        <v>24.571373778821901</v>
      </c>
    </row>
    <row r="39" spans="1:40" x14ac:dyDescent="0.45">
      <c r="A39" s="1" t="s">
        <v>468</v>
      </c>
      <c r="B39">
        <v>15.610249582797969</v>
      </c>
      <c r="C39">
        <v>1.5035429561672251</v>
      </c>
      <c r="D39">
        <v>0.54358550314201937</v>
      </c>
      <c r="E39">
        <v>5.6595284879669971E-2</v>
      </c>
      <c r="F39">
        <v>5.1267048792435341</v>
      </c>
      <c r="G39">
        <v>2.5495197265150922</v>
      </c>
      <c r="H39">
        <v>22.831595343896609</v>
      </c>
      <c r="I39">
        <v>1.9548280649651291</v>
      </c>
      <c r="J39">
        <v>0.68769603527435297</v>
      </c>
      <c r="K39">
        <v>1.305019019390858</v>
      </c>
      <c r="L39">
        <v>14.584498719633119</v>
      </c>
      <c r="M39">
        <v>18.19256661668372</v>
      </c>
      <c r="N39">
        <v>1.0544066523955771</v>
      </c>
      <c r="O39">
        <v>4.8581314980378032</v>
      </c>
      <c r="P39">
        <v>3.98708443455872</v>
      </c>
      <c r="Q39">
        <v>2.1424726376205721</v>
      </c>
      <c r="R39">
        <v>0.57184731005992462</v>
      </c>
      <c r="S39">
        <v>12.6190439357987</v>
      </c>
      <c r="T39">
        <v>1.0597108264633039</v>
      </c>
      <c r="U39">
        <v>16.189893088409121</v>
      </c>
      <c r="V39">
        <v>13.30843458264655</v>
      </c>
      <c r="W39">
        <v>21.895951182597731</v>
      </c>
      <c r="X39">
        <v>0.1890229609845045</v>
      </c>
      <c r="Y39">
        <v>1.4128151396865141</v>
      </c>
      <c r="Z39">
        <v>3.0709439212167169</v>
      </c>
      <c r="AA39">
        <v>12.62157480699728</v>
      </c>
      <c r="AB39">
        <v>1.3757261243855731E-2</v>
      </c>
      <c r="AC39">
        <v>9.5264954600396852</v>
      </c>
      <c r="AD39">
        <v>5.2501388377533207</v>
      </c>
      <c r="AE39">
        <v>1.298353575018917</v>
      </c>
      <c r="AF39">
        <v>2.427093119698982</v>
      </c>
      <c r="AG39">
        <v>21.92057952551411</v>
      </c>
      <c r="AH39">
        <v>28.237204502114221</v>
      </c>
      <c r="AI39">
        <v>2.591460410428283</v>
      </c>
      <c r="AJ39">
        <v>38.830011064511417</v>
      </c>
      <c r="AK39">
        <v>13.93628441923441</v>
      </c>
      <c r="AL39">
        <v>232.67072013044759</v>
      </c>
      <c r="AM39">
        <v>13.065602732278091</v>
      </c>
      <c r="AN39">
        <v>6.1936203062850366</v>
      </c>
    </row>
    <row r="40" spans="1:40" x14ac:dyDescent="0.45">
      <c r="A40" s="1" t="s">
        <v>469</v>
      </c>
      <c r="B40">
        <v>0.95033226052007969</v>
      </c>
      <c r="C40">
        <v>9.0328521417424229E-2</v>
      </c>
      <c r="D40">
        <v>3.3391972432819009E-2</v>
      </c>
      <c r="E40">
        <v>1.7810228042740421E-3</v>
      </c>
      <c r="F40">
        <v>0.3699705269699165</v>
      </c>
      <c r="G40">
        <v>0.29403534566937722</v>
      </c>
      <c r="H40">
        <v>1.1537327704710489</v>
      </c>
      <c r="I40">
        <v>8.1954207402485241E-2</v>
      </c>
      <c r="J40">
        <v>4.0546396206214613E-2</v>
      </c>
      <c r="K40">
        <v>5.3636861617579093E-2</v>
      </c>
      <c r="L40">
        <v>0.68838026341667269</v>
      </c>
      <c r="M40">
        <v>0.77590056792447959</v>
      </c>
      <c r="N40">
        <v>6.0430305342882421E-2</v>
      </c>
      <c r="O40">
        <v>0.11841147370193909</v>
      </c>
      <c r="P40">
        <v>0.65412764810787327</v>
      </c>
      <c r="Q40">
        <v>0.49188038041410292</v>
      </c>
      <c r="R40">
        <v>3.6355244360918117E-2</v>
      </c>
      <c r="S40">
        <v>0.47792913731196612</v>
      </c>
      <c r="T40">
        <v>5.2934641679865897E-2</v>
      </c>
      <c r="U40">
        <v>0.57124498306866756</v>
      </c>
      <c r="V40">
        <v>0.5637669162695329</v>
      </c>
      <c r="W40">
        <v>1.609837462529474</v>
      </c>
      <c r="X40">
        <v>1.08844440849209E-2</v>
      </c>
      <c r="Y40">
        <v>8.0629435302373723E-2</v>
      </c>
      <c r="Z40">
        <v>0.17774835420997109</v>
      </c>
      <c r="AA40">
        <v>0.68693903805876488</v>
      </c>
      <c r="AB40">
        <v>6.9130273906956724E-4</v>
      </c>
      <c r="AC40">
        <v>0.5396110781068657</v>
      </c>
      <c r="AD40">
        <v>0.29749503719042469</v>
      </c>
      <c r="AE40">
        <v>0.12012821840498129</v>
      </c>
      <c r="AF40">
        <v>0.13080457666738049</v>
      </c>
      <c r="AG40">
        <v>1.515177849032028</v>
      </c>
      <c r="AH40">
        <v>1.582911539930165</v>
      </c>
      <c r="AI40">
        <v>0.1502556238309721</v>
      </c>
      <c r="AJ40">
        <v>5.3809070886445793</v>
      </c>
      <c r="AK40">
        <v>1.835796759271922</v>
      </c>
      <c r="AL40">
        <v>13.94763058354738</v>
      </c>
      <c r="AM40">
        <v>7.3552131151469802E-2</v>
      </c>
      <c r="AN40">
        <v>0.22266010255902149</v>
      </c>
    </row>
    <row r="41" spans="1:40" x14ac:dyDescent="0.45">
      <c r="A41" s="1" t="s">
        <v>470</v>
      </c>
      <c r="B41">
        <v>10.912077113904999</v>
      </c>
      <c r="C41">
        <v>1.238545305303494</v>
      </c>
      <c r="D41">
        <v>0.36670124450770081</v>
      </c>
      <c r="E41">
        <v>1.9383422071018459E-2</v>
      </c>
      <c r="F41">
        <v>4.0001333041977487</v>
      </c>
      <c r="G41">
        <v>3.1656665853613828</v>
      </c>
      <c r="H41">
        <v>20.230044189498809</v>
      </c>
      <c r="I41">
        <v>2.0955730876363412</v>
      </c>
      <c r="J41">
        <v>0.46712901955844732</v>
      </c>
      <c r="K41">
        <v>0.82921318404454458</v>
      </c>
      <c r="L41">
        <v>7.4610508568390861</v>
      </c>
      <c r="M41">
        <v>9.0079533831646508</v>
      </c>
      <c r="N41">
        <v>0.69082407297038984</v>
      </c>
      <c r="O41">
        <v>1.2801510718655551</v>
      </c>
      <c r="P41">
        <v>7.1289361117388994</v>
      </c>
      <c r="Q41">
        <v>5.3097018245628238</v>
      </c>
      <c r="R41">
        <v>0.44772834170767201</v>
      </c>
      <c r="S41">
        <v>5.3674833988836408</v>
      </c>
      <c r="T41">
        <v>0.64636663695495467</v>
      </c>
      <c r="U41">
        <v>7.5374994740203682</v>
      </c>
      <c r="V41">
        <v>7.2403293468555168</v>
      </c>
      <c r="W41">
        <v>15.16317374469407</v>
      </c>
      <c r="X41">
        <v>0.1104820129252716</v>
      </c>
      <c r="Y41">
        <v>0.86791946905639983</v>
      </c>
      <c r="Z41">
        <v>1.5958734663958991</v>
      </c>
      <c r="AA41">
        <v>7.4197920885591957</v>
      </c>
      <c r="AB41">
        <v>7.2244054034326152E-3</v>
      </c>
      <c r="AC41">
        <v>5.9215365773772266</v>
      </c>
      <c r="AD41">
        <v>3.170318494095802</v>
      </c>
      <c r="AE41">
        <v>1.344397839878692</v>
      </c>
      <c r="AF41">
        <v>1.808593673803842</v>
      </c>
      <c r="AG41">
        <v>14.70341382090753</v>
      </c>
      <c r="AH41">
        <v>18.23229362716425</v>
      </c>
      <c r="AI41">
        <v>1.736394075961764</v>
      </c>
      <c r="AJ41">
        <v>29.78470632251511</v>
      </c>
      <c r="AK41">
        <v>14.118415998441581</v>
      </c>
      <c r="AL41">
        <v>254.81421520809241</v>
      </c>
      <c r="AM41">
        <v>0.78707448435719618</v>
      </c>
      <c r="AN41">
        <v>6.4184005087066422</v>
      </c>
    </row>
    <row r="42" spans="1:40" x14ac:dyDescent="0.45">
      <c r="A42" s="1" t="s">
        <v>471</v>
      </c>
      <c r="B42">
        <v>2.3349048478093981</v>
      </c>
      <c r="C42">
        <v>0.26772369413939728</v>
      </c>
      <c r="D42">
        <v>9.3173980447961241E-2</v>
      </c>
      <c r="E42">
        <v>7.0532238000704031E-3</v>
      </c>
      <c r="F42">
        <v>0.70806328828412868</v>
      </c>
      <c r="G42">
        <v>0.25480621631180339</v>
      </c>
      <c r="H42">
        <v>3.75397715004685</v>
      </c>
      <c r="I42">
        <v>0.30475212167383031</v>
      </c>
      <c r="J42">
        <v>0.19769573230754739</v>
      </c>
      <c r="K42">
        <v>0.24307603660675611</v>
      </c>
      <c r="L42">
        <v>2.7916109130367008</v>
      </c>
      <c r="M42">
        <v>0.8838226148184557</v>
      </c>
      <c r="N42">
        <v>0.16910136505661941</v>
      </c>
      <c r="O42">
        <v>0.42356823551940481</v>
      </c>
      <c r="P42">
        <v>0.18130914698941661</v>
      </c>
      <c r="Q42">
        <v>7.0487761466507842E-2</v>
      </c>
      <c r="R42">
        <v>0.1427901357536662</v>
      </c>
      <c r="S42">
        <v>7.8607753357544281</v>
      </c>
      <c r="T42">
        <v>1.051422133227192</v>
      </c>
      <c r="U42">
        <v>1.6848352200487069</v>
      </c>
      <c r="V42">
        <v>1.933298362578374</v>
      </c>
      <c r="W42">
        <v>5.2404699529592067</v>
      </c>
      <c r="X42">
        <v>4.1088397599954557E-2</v>
      </c>
      <c r="Y42">
        <v>5.0134926164160074</v>
      </c>
      <c r="Z42">
        <v>0.72947038310971712</v>
      </c>
      <c r="AA42">
        <v>40.807106118145519</v>
      </c>
      <c r="AB42">
        <v>9.938604612830873E-4</v>
      </c>
      <c r="AC42">
        <v>1.142707685466207</v>
      </c>
      <c r="AD42">
        <v>2.2681093255916029</v>
      </c>
      <c r="AE42">
        <v>0.27452920168190392</v>
      </c>
      <c r="AF42">
        <v>1.46657458656352</v>
      </c>
      <c r="AG42">
        <v>5.3475128011675341</v>
      </c>
      <c r="AH42">
        <v>9.6183216963903231</v>
      </c>
      <c r="AI42">
        <v>1.707246857471175</v>
      </c>
      <c r="AJ42">
        <v>23.37259464976141</v>
      </c>
      <c r="AK42">
        <v>6.6010737068990446</v>
      </c>
      <c r="AL42">
        <v>87.800165855473153</v>
      </c>
      <c r="AM42">
        <v>0.60202447905359746</v>
      </c>
      <c r="AN42">
        <v>2.2174509684748789</v>
      </c>
    </row>
    <row r="43" spans="1:40" x14ac:dyDescent="0.45">
      <c r="A43" s="1" t="s">
        <v>472</v>
      </c>
      <c r="B43">
        <v>1.280154160149874</v>
      </c>
      <c r="C43">
        <v>0.14090511158899779</v>
      </c>
      <c r="D43">
        <v>4.7172687170811828E-2</v>
      </c>
      <c r="E43">
        <v>3.8983647388529052E-3</v>
      </c>
      <c r="F43">
        <v>0.2733597210764811</v>
      </c>
      <c r="G43">
        <v>0.17254480090003399</v>
      </c>
      <c r="H43">
        <v>4.8401814304284319</v>
      </c>
      <c r="I43">
        <v>0.61902412309033417</v>
      </c>
      <c r="J43">
        <v>2.8420879514135279E-2</v>
      </c>
      <c r="K43">
        <v>0.14736185727398499</v>
      </c>
      <c r="L43">
        <v>2.9711157675591799</v>
      </c>
      <c r="M43">
        <v>0.41267109694040571</v>
      </c>
      <c r="N43">
        <v>6.2057610862549357E-2</v>
      </c>
      <c r="O43">
        <v>2.9052508224413311</v>
      </c>
      <c r="P43">
        <v>0.20118567090469161</v>
      </c>
      <c r="Q43">
        <v>6.6656567119013604E-2</v>
      </c>
      <c r="R43">
        <v>4.6751073551531283E-2</v>
      </c>
      <c r="S43">
        <v>0.46179081084879292</v>
      </c>
      <c r="T43">
        <v>0.1108734874414085</v>
      </c>
      <c r="U43">
        <v>1.568949254017997</v>
      </c>
      <c r="V43">
        <v>1.4702946058843269</v>
      </c>
      <c r="W43">
        <v>3.537544167330823</v>
      </c>
      <c r="X43">
        <v>3.3491834472100947E-2</v>
      </c>
      <c r="Y43">
        <v>0.1185362870014495</v>
      </c>
      <c r="Z43">
        <v>0.60754936240171409</v>
      </c>
      <c r="AA43">
        <v>1.55744830897132</v>
      </c>
      <c r="AB43">
        <v>5.2735121801100867E-4</v>
      </c>
      <c r="AC43">
        <v>0.80117262648001475</v>
      </c>
      <c r="AD43">
        <v>1.0865688377225919</v>
      </c>
      <c r="AE43">
        <v>7.6979908905667402E-2</v>
      </c>
      <c r="AF43">
        <v>0.3725377093398749</v>
      </c>
      <c r="AG43">
        <v>5.2746853760968868</v>
      </c>
      <c r="AH43">
        <v>3.6184193676115348</v>
      </c>
      <c r="AI43">
        <v>0.38619165182633469</v>
      </c>
      <c r="AJ43">
        <v>4.5937166643544831</v>
      </c>
      <c r="AK43">
        <v>1.858032118466288</v>
      </c>
      <c r="AL43">
        <v>39.934003630639808</v>
      </c>
      <c r="AM43">
        <v>0.17832382061149091</v>
      </c>
      <c r="AN43">
        <v>1.9970057165234101</v>
      </c>
    </row>
    <row r="44" spans="1:40" x14ac:dyDescent="0.45">
      <c r="A44" s="1" t="s">
        <v>473</v>
      </c>
      <c r="B44">
        <v>3.381421287364391</v>
      </c>
      <c r="C44">
        <v>0.58146040855628489</v>
      </c>
      <c r="D44">
        <v>0.14426015552402491</v>
      </c>
      <c r="E44">
        <v>1.1386060858042651E-2</v>
      </c>
      <c r="F44">
        <v>0.92555628366414511</v>
      </c>
      <c r="G44">
        <v>0.46982761719380128</v>
      </c>
      <c r="H44">
        <v>7.4540218642587703</v>
      </c>
      <c r="I44">
        <v>0.56473642116911993</v>
      </c>
      <c r="J44">
        <v>6.578476091997508E-2</v>
      </c>
      <c r="K44">
        <v>0.76973854057017699</v>
      </c>
      <c r="L44">
        <v>5.8570557358912554</v>
      </c>
      <c r="M44">
        <v>1.017919585392917</v>
      </c>
      <c r="N44">
        <v>0.21266724962975289</v>
      </c>
      <c r="O44">
        <v>0.27782572613417272</v>
      </c>
      <c r="P44">
        <v>0.35316986386816068</v>
      </c>
      <c r="Q44">
        <v>0.44343172099630052</v>
      </c>
      <c r="R44">
        <v>0.1120266886302418</v>
      </c>
      <c r="S44">
        <v>1.000755007433979</v>
      </c>
      <c r="T44">
        <v>0.23084501751312611</v>
      </c>
      <c r="U44">
        <v>3.179518104194762</v>
      </c>
      <c r="V44">
        <v>4.1019081543049634</v>
      </c>
      <c r="W44">
        <v>10.11863471815089</v>
      </c>
      <c r="X44">
        <v>6.9378503190855645E-2</v>
      </c>
      <c r="Y44">
        <v>0.13215624601135409</v>
      </c>
      <c r="Z44">
        <v>1.236327852390372</v>
      </c>
      <c r="AA44">
        <v>1.2220003961781001</v>
      </c>
      <c r="AB44">
        <v>1.481813166308645E-3</v>
      </c>
      <c r="AC44">
        <v>1.13871246628685</v>
      </c>
      <c r="AD44">
        <v>1.9958868520072841</v>
      </c>
      <c r="AE44">
        <v>0.17940298102944419</v>
      </c>
      <c r="AF44">
        <v>0.64990693338478878</v>
      </c>
      <c r="AG44">
        <v>10.726441127449039</v>
      </c>
      <c r="AH44">
        <v>5.3624177743165369</v>
      </c>
      <c r="AI44">
        <v>0.78225720869023596</v>
      </c>
      <c r="AJ44">
        <v>7.1629941046843104</v>
      </c>
      <c r="AK44">
        <v>3.4866970548745271</v>
      </c>
      <c r="AL44">
        <v>110.912311853555</v>
      </c>
      <c r="AM44">
        <v>0.33215173949452093</v>
      </c>
      <c r="AN44">
        <v>2.1576130728295739</v>
      </c>
    </row>
    <row r="45" spans="1:40" x14ac:dyDescent="0.45">
      <c r="A45" s="1" t="s">
        <v>474</v>
      </c>
      <c r="B45">
        <v>1.2380021308167271</v>
      </c>
      <c r="C45">
        <v>0.1218100827134314</v>
      </c>
      <c r="D45">
        <v>4.825259155804499E-2</v>
      </c>
      <c r="E45">
        <v>3.5842280607445332E-3</v>
      </c>
      <c r="F45">
        <v>0.23224257826962949</v>
      </c>
      <c r="G45">
        <v>0.1198494179939016</v>
      </c>
      <c r="H45">
        <v>4.0827908950058456</v>
      </c>
      <c r="I45">
        <v>0.29442890839079022</v>
      </c>
      <c r="J45">
        <v>2.4948309991615909E-2</v>
      </c>
      <c r="K45">
        <v>0.19599413081279471</v>
      </c>
      <c r="L45">
        <v>0.77423886620811277</v>
      </c>
      <c r="M45">
        <v>0.48551397238088678</v>
      </c>
      <c r="N45">
        <v>5.8860344826191492E-2</v>
      </c>
      <c r="O45">
        <v>7.5756938958528697E-2</v>
      </c>
      <c r="P45">
        <v>9.7346209108110121E-2</v>
      </c>
      <c r="Q45">
        <v>3.9997799114170007E-2</v>
      </c>
      <c r="R45">
        <v>5.3647827936173023E-2</v>
      </c>
      <c r="S45">
        <v>0.36564370388451922</v>
      </c>
      <c r="T45">
        <v>0.14857864100766011</v>
      </c>
      <c r="U45">
        <v>29.249718735482531</v>
      </c>
      <c r="V45">
        <v>15.983293347136939</v>
      </c>
      <c r="W45">
        <v>6.7180800036073496</v>
      </c>
      <c r="X45">
        <v>9.0439978011823297E-2</v>
      </c>
      <c r="Y45">
        <v>2.7791619376288199E-2</v>
      </c>
      <c r="Z45">
        <v>1.104340057647391</v>
      </c>
      <c r="AA45">
        <v>0.31740937540618608</v>
      </c>
      <c r="AB45">
        <v>1.0237392214766921E-3</v>
      </c>
      <c r="AC45">
        <v>0.39699609459124918</v>
      </c>
      <c r="AD45">
        <v>1.4281776638894641</v>
      </c>
      <c r="AE45">
        <v>9.3956931680266614E-2</v>
      </c>
      <c r="AF45">
        <v>0.65300972877077124</v>
      </c>
      <c r="AG45">
        <v>4.0440011426690692</v>
      </c>
      <c r="AH45">
        <v>4.0690449536042541</v>
      </c>
      <c r="AI45">
        <v>0.70445411037216843</v>
      </c>
      <c r="AJ45">
        <v>5.249437912039606</v>
      </c>
      <c r="AK45">
        <v>2.4652220886989431</v>
      </c>
      <c r="AL45">
        <v>39.922780749350487</v>
      </c>
      <c r="AM45">
        <v>7.3101830778433213E-2</v>
      </c>
      <c r="AN45">
        <v>0.41359485383671191</v>
      </c>
    </row>
    <row r="46" spans="1:40" x14ac:dyDescent="0.45">
      <c r="A46" s="1" t="s">
        <v>475</v>
      </c>
      <c r="B46">
        <v>0.13992115959818069</v>
      </c>
      <c r="C46">
        <v>1.4035210620212129E-2</v>
      </c>
      <c r="D46">
        <v>3.0154138787756219E-3</v>
      </c>
      <c r="E46">
        <v>4.298720214040828E-4</v>
      </c>
      <c r="F46">
        <v>3.680410748292906E-2</v>
      </c>
      <c r="G46">
        <v>1.201645300978401E-2</v>
      </c>
      <c r="H46">
        <v>1.0958349195427359</v>
      </c>
      <c r="I46">
        <v>2.3682777028970259E-2</v>
      </c>
      <c r="J46">
        <v>4.6004031445804937E-3</v>
      </c>
      <c r="K46">
        <v>1.074848366655628E-2</v>
      </c>
      <c r="L46">
        <v>0.29033503309072989</v>
      </c>
      <c r="M46">
        <v>5.2998605339344237E-2</v>
      </c>
      <c r="N46">
        <v>6.3245561877532386E-3</v>
      </c>
      <c r="O46">
        <v>9.1779299848352095E-3</v>
      </c>
      <c r="P46">
        <v>9.331682416054211E-3</v>
      </c>
      <c r="Q46">
        <v>4.0193298362184091E-3</v>
      </c>
      <c r="R46">
        <v>3.7791466993484638E-3</v>
      </c>
      <c r="S46">
        <v>9.7494249710063638E-2</v>
      </c>
      <c r="T46">
        <v>1.6205656284434999E-2</v>
      </c>
      <c r="U46">
        <v>0.1723859164849201</v>
      </c>
      <c r="V46">
        <v>0.1510232025447408</v>
      </c>
      <c r="W46">
        <v>4.4431709295808952</v>
      </c>
      <c r="X46">
        <v>3.3078292165142961E-3</v>
      </c>
      <c r="Y46">
        <v>5.6585544485009773E-3</v>
      </c>
      <c r="Z46">
        <v>2.655177223313852E-2</v>
      </c>
      <c r="AA46">
        <v>5.062879908612284E-2</v>
      </c>
      <c r="AB46">
        <v>1.1235256391805889E-4</v>
      </c>
      <c r="AC46">
        <v>3.4176146878672521E-2</v>
      </c>
      <c r="AD46">
        <v>7.9250458251951858E-2</v>
      </c>
      <c r="AE46">
        <v>8.4603463878532466E-3</v>
      </c>
      <c r="AF46">
        <v>2.3785387085115239E-2</v>
      </c>
      <c r="AG46">
        <v>0.45214707596908299</v>
      </c>
      <c r="AH46">
        <v>0.33864726342243218</v>
      </c>
      <c r="AI46">
        <v>4.1177979122858532E-2</v>
      </c>
      <c r="AJ46">
        <v>4.0761921986985241</v>
      </c>
      <c r="AK46">
        <v>1.329831214024157</v>
      </c>
      <c r="AL46">
        <v>20.519975423135278</v>
      </c>
      <c r="AM46">
        <v>3.1978383008622029E-3</v>
      </c>
      <c r="AN46">
        <v>0.1226962755451543</v>
      </c>
    </row>
    <row r="47" spans="1:40" x14ac:dyDescent="0.45">
      <c r="A47" s="1" t="s">
        <v>476</v>
      </c>
      <c r="B47">
        <v>0.52568153983789434</v>
      </c>
      <c r="C47">
        <v>5.9619658167236612E-2</v>
      </c>
      <c r="D47">
        <v>1.348502320456391E-2</v>
      </c>
      <c r="E47">
        <v>2.052111384520727E-3</v>
      </c>
      <c r="F47">
        <v>0.1690136726223439</v>
      </c>
      <c r="G47">
        <v>6.466989682155487E-2</v>
      </c>
      <c r="H47">
        <v>2.6458725175496118</v>
      </c>
      <c r="I47">
        <v>7.0676006172543382E-2</v>
      </c>
      <c r="J47">
        <v>1.43713592855928E-2</v>
      </c>
      <c r="K47">
        <v>3.182609265230768E-2</v>
      </c>
      <c r="L47">
        <v>0.2829519152715958</v>
      </c>
      <c r="M47">
        <v>0.25821347270496459</v>
      </c>
      <c r="N47">
        <v>2.8797403772520241E-2</v>
      </c>
      <c r="O47">
        <v>4.936492887544152E-2</v>
      </c>
      <c r="P47">
        <v>5.0124395479576728E-2</v>
      </c>
      <c r="Q47">
        <v>2.068284436775681E-2</v>
      </c>
      <c r="R47">
        <v>1.7253280370988659E-2</v>
      </c>
      <c r="S47">
        <v>0.48495403112556651</v>
      </c>
      <c r="T47">
        <v>7.6984786459041693E-2</v>
      </c>
      <c r="U47">
        <v>0.88172169865288463</v>
      </c>
      <c r="V47">
        <v>0.55158411739468405</v>
      </c>
      <c r="W47">
        <v>8.2819949473097605</v>
      </c>
      <c r="X47">
        <v>9.9771934656337699E-3</v>
      </c>
      <c r="Y47">
        <v>3.058566168548121E-2</v>
      </c>
      <c r="Z47">
        <v>0.1165372591402717</v>
      </c>
      <c r="AA47">
        <v>0.26931743829373012</v>
      </c>
      <c r="AB47">
        <v>3.2001380962264818E-4</v>
      </c>
      <c r="AC47">
        <v>0.1683699197503927</v>
      </c>
      <c r="AD47">
        <v>0.25705992829383079</v>
      </c>
      <c r="AE47">
        <v>2.8227306452480401E-2</v>
      </c>
      <c r="AF47">
        <v>8.1842787084985921E-2</v>
      </c>
      <c r="AG47">
        <v>1.1012822616746469</v>
      </c>
      <c r="AH47">
        <v>1.4184984783539869</v>
      </c>
      <c r="AI47">
        <v>0.16330067649696761</v>
      </c>
      <c r="AJ47">
        <v>18.213766062406581</v>
      </c>
      <c r="AK47">
        <v>5.8523665587371374</v>
      </c>
      <c r="AL47">
        <v>68.756806987006428</v>
      </c>
      <c r="AM47">
        <v>1.7080190753564789E-2</v>
      </c>
      <c r="AN47">
        <v>2.5566877004767181</v>
      </c>
    </row>
    <row r="48" spans="1:40" x14ac:dyDescent="0.45">
      <c r="A48" s="1" t="s">
        <v>477</v>
      </c>
      <c r="B48">
        <v>0.1860185838239333</v>
      </c>
      <c r="C48">
        <v>2.4337443457980359E-2</v>
      </c>
      <c r="D48">
        <v>6.5466609709976089E-3</v>
      </c>
      <c r="E48">
        <v>4.8650058018819751E-4</v>
      </c>
      <c r="F48">
        <v>4.1713075868246637E-2</v>
      </c>
      <c r="G48">
        <v>1.674783259398567E-2</v>
      </c>
      <c r="H48">
        <v>0.79410136173303969</v>
      </c>
      <c r="I48">
        <v>2.3776615553383711E-2</v>
      </c>
      <c r="J48">
        <v>3.3783380163831789E-3</v>
      </c>
      <c r="K48">
        <v>2.0701588786601489E-2</v>
      </c>
      <c r="L48">
        <v>0.3218819856681539</v>
      </c>
      <c r="M48">
        <v>5.7048766667982941E-2</v>
      </c>
      <c r="N48">
        <v>6.4823725671264961E-3</v>
      </c>
      <c r="O48">
        <v>1.0155368878661411E-2</v>
      </c>
      <c r="P48">
        <v>1.348694835109544E-2</v>
      </c>
      <c r="Q48">
        <v>4.1830163195887846E-3</v>
      </c>
      <c r="R48">
        <v>5.9366983647313144E-3</v>
      </c>
      <c r="S48">
        <v>0.6039313366915845</v>
      </c>
      <c r="T48">
        <v>3.8809024962719561E-2</v>
      </c>
      <c r="U48">
        <v>2.5338055038323728</v>
      </c>
      <c r="V48">
        <v>0.17370662543163359</v>
      </c>
      <c r="W48">
        <v>2.2919561020526662</v>
      </c>
      <c r="X48">
        <v>4.508694326377358E-3</v>
      </c>
      <c r="Y48">
        <v>6.6330531828151674E-3</v>
      </c>
      <c r="Z48">
        <v>7.4408775394070009E-2</v>
      </c>
      <c r="AA48">
        <v>6.0612052905949711E-2</v>
      </c>
      <c r="AB48">
        <v>1.2502936070422899E-4</v>
      </c>
      <c r="AC48">
        <v>4.8197828542777293E-2</v>
      </c>
      <c r="AD48">
        <v>0.12754961628353889</v>
      </c>
      <c r="AE48">
        <v>8.7410936308184792E-3</v>
      </c>
      <c r="AF48">
        <v>3.6148149387272108E-2</v>
      </c>
      <c r="AG48">
        <v>0.42766490249332267</v>
      </c>
      <c r="AH48">
        <v>0.41671965046668669</v>
      </c>
      <c r="AI48">
        <v>5.8955939841890563E-2</v>
      </c>
      <c r="AJ48">
        <v>3.7419198778859868</v>
      </c>
      <c r="AK48">
        <v>1.1749071003212921</v>
      </c>
      <c r="AL48">
        <v>12.58291775134478</v>
      </c>
      <c r="AM48">
        <v>3.4091468507288919E-3</v>
      </c>
      <c r="AN48">
        <v>0.1327648460565754</v>
      </c>
    </row>
    <row r="49" spans="1:40" x14ac:dyDescent="0.45">
      <c r="A49" s="1" t="s">
        <v>478</v>
      </c>
      <c r="B49">
        <v>0.50581737072187949</v>
      </c>
      <c r="C49">
        <v>5.5981402888319133E-2</v>
      </c>
      <c r="D49">
        <v>1.8300208365376481E-2</v>
      </c>
      <c r="E49">
        <v>1.7424312013560659E-3</v>
      </c>
      <c r="F49">
        <v>0.93858217927849819</v>
      </c>
      <c r="G49">
        <v>0.1501126560645914</v>
      </c>
      <c r="H49">
        <v>1.559470147327723</v>
      </c>
      <c r="I49">
        <v>9.011392947053673E-2</v>
      </c>
      <c r="J49">
        <v>7.2982475308099565E-2</v>
      </c>
      <c r="K49">
        <v>2.6320674555955631E-2</v>
      </c>
      <c r="L49">
        <v>0.21762743420704461</v>
      </c>
      <c r="M49">
        <v>34.84815822435889</v>
      </c>
      <c r="N49">
        <v>0.1195670754642776</v>
      </c>
      <c r="O49">
        <v>6.2784721650248482E-2</v>
      </c>
      <c r="P49">
        <v>0.13869680843368329</v>
      </c>
      <c r="Q49">
        <v>3.6282028894272421E-2</v>
      </c>
      <c r="R49">
        <v>6.3122746005524061E-2</v>
      </c>
      <c r="S49">
        <v>2.3685277576404111</v>
      </c>
      <c r="T49">
        <v>0.1039133621842009</v>
      </c>
      <c r="U49">
        <v>0.47901629548622221</v>
      </c>
      <c r="V49">
        <v>0.49025724867961318</v>
      </c>
      <c r="W49">
        <v>1.0198792007783319</v>
      </c>
      <c r="X49">
        <v>6.7028275751947128E-3</v>
      </c>
      <c r="Y49">
        <v>2.813249727889713E-2</v>
      </c>
      <c r="Z49">
        <v>8.7444382484455227E-2</v>
      </c>
      <c r="AA49">
        <v>0.25039014489084133</v>
      </c>
      <c r="AB49">
        <v>1.227757737457142E-2</v>
      </c>
      <c r="AC49">
        <v>4.9065778715541404</v>
      </c>
      <c r="AD49">
        <v>0.31795927055951578</v>
      </c>
      <c r="AE49">
        <v>0.32064156195801458</v>
      </c>
      <c r="AF49">
        <v>0.54474321472728049</v>
      </c>
      <c r="AG49">
        <v>2.8171690070357012</v>
      </c>
      <c r="AH49">
        <v>9.2291130902609773</v>
      </c>
      <c r="AI49">
        <v>0.3682107463454557</v>
      </c>
      <c r="AJ49">
        <v>3.832583948419745</v>
      </c>
      <c r="AK49">
        <v>1.5646524164714779</v>
      </c>
      <c r="AL49">
        <v>32.094215512506111</v>
      </c>
      <c r="AM49">
        <v>8.7874153595073723E-2</v>
      </c>
      <c r="AN49">
        <v>0.26680650095948077</v>
      </c>
    </row>
    <row r="50" spans="1:40" x14ac:dyDescent="0.45">
      <c r="A50" s="1" t="s">
        <v>479</v>
      </c>
      <c r="B50">
        <v>5.889113711611099</v>
      </c>
      <c r="C50">
        <v>0.63948110206750908</v>
      </c>
      <c r="D50">
        <v>0.23622496697199191</v>
      </c>
      <c r="E50">
        <v>2.2242333891206351E-2</v>
      </c>
      <c r="F50">
        <v>9.1813509898526213</v>
      </c>
      <c r="G50">
        <v>1.3088644725437879</v>
      </c>
      <c r="H50">
        <v>5.226609727404675</v>
      </c>
      <c r="I50">
        <v>0.48447610950771358</v>
      </c>
      <c r="J50">
        <v>0.53821980387789048</v>
      </c>
      <c r="K50">
        <v>0.24725237217546561</v>
      </c>
      <c r="L50">
        <v>2.0646399791386889</v>
      </c>
      <c r="M50">
        <v>168.01697974524421</v>
      </c>
      <c r="N50">
        <v>1.0670747545349919</v>
      </c>
      <c r="O50">
        <v>0.57143883515129612</v>
      </c>
      <c r="P50">
        <v>1.317687729019583</v>
      </c>
      <c r="Q50">
        <v>0.41140317253311098</v>
      </c>
      <c r="R50">
        <v>0.65814826072100174</v>
      </c>
      <c r="S50">
        <v>25.038245963511081</v>
      </c>
      <c r="T50">
        <v>0.68498092870811</v>
      </c>
      <c r="U50">
        <v>3.8950156450957039</v>
      </c>
      <c r="V50">
        <v>3.395160555103105</v>
      </c>
      <c r="W50">
        <v>7.7977184851127079</v>
      </c>
      <c r="X50">
        <v>6.2053978737558621E-2</v>
      </c>
      <c r="Y50">
        <v>0.29330458423850359</v>
      </c>
      <c r="Z50">
        <v>0.86356164389849033</v>
      </c>
      <c r="AA50">
        <v>2.6324782489181389</v>
      </c>
      <c r="AB50">
        <v>0.12978492130232649</v>
      </c>
      <c r="AC50">
        <v>50.676402967476498</v>
      </c>
      <c r="AD50">
        <v>2.0574810858999362</v>
      </c>
      <c r="AE50">
        <v>3.0258199381941728</v>
      </c>
      <c r="AF50">
        <v>1.6429338383320149</v>
      </c>
      <c r="AG50">
        <v>7.2772802181659042</v>
      </c>
      <c r="AH50">
        <v>86.152674040298692</v>
      </c>
      <c r="AI50">
        <v>1.4306614743230419</v>
      </c>
      <c r="AJ50">
        <v>16.030234362075401</v>
      </c>
      <c r="AK50">
        <v>4.9704911745465266</v>
      </c>
      <c r="AL50">
        <v>72.933964289595025</v>
      </c>
      <c r="AM50">
        <v>0.9180997484659511</v>
      </c>
      <c r="AN50">
        <v>1.805696771533313</v>
      </c>
    </row>
    <row r="51" spans="1:40" x14ac:dyDescent="0.45">
      <c r="A51" s="1" t="s">
        <v>480</v>
      </c>
      <c r="B51">
        <v>3.3648935720517963E-2</v>
      </c>
      <c r="C51">
        <v>3.66920552264099E-3</v>
      </c>
      <c r="D51">
        <v>7.2393021461994022E-4</v>
      </c>
      <c r="E51">
        <v>1.04573656623021E-4</v>
      </c>
      <c r="F51">
        <v>8.6373255419960292E-3</v>
      </c>
      <c r="G51">
        <v>3.2727462387944759E-3</v>
      </c>
      <c r="H51">
        <v>0.1451258162205751</v>
      </c>
      <c r="I51">
        <v>3.8664525059731278E-3</v>
      </c>
      <c r="J51">
        <v>7.351766487086901E-4</v>
      </c>
      <c r="K51">
        <v>2.3727373277220589E-3</v>
      </c>
      <c r="L51">
        <v>3.3800029733761082E-2</v>
      </c>
      <c r="M51">
        <v>1.276078456103579E-2</v>
      </c>
      <c r="N51">
        <v>1.4940704534898361E-3</v>
      </c>
      <c r="O51">
        <v>2.4924200454058839E-3</v>
      </c>
      <c r="P51">
        <v>2.4233086686570732E-3</v>
      </c>
      <c r="Q51">
        <v>1.403920719472709E-3</v>
      </c>
      <c r="R51">
        <v>9.0065227026809962E-4</v>
      </c>
      <c r="S51">
        <v>2.4156938734943938E-2</v>
      </c>
      <c r="T51">
        <v>3.86612288558635E-3</v>
      </c>
      <c r="U51">
        <v>4.3706837580442283E-2</v>
      </c>
      <c r="V51">
        <v>2.85571962877657E-2</v>
      </c>
      <c r="W51">
        <v>0.53923277053631169</v>
      </c>
      <c r="X51">
        <v>5.8627781284264385E-4</v>
      </c>
      <c r="Y51">
        <v>1.547979211744574E-3</v>
      </c>
      <c r="Z51">
        <v>6.1997442440121578E-3</v>
      </c>
      <c r="AA51">
        <v>1.362888755499061E-2</v>
      </c>
      <c r="AB51">
        <v>1.9970894320024171E-5</v>
      </c>
      <c r="AC51">
        <v>8.8681853501809509E-3</v>
      </c>
      <c r="AD51">
        <v>1.2275526762412919E-2</v>
      </c>
      <c r="AE51">
        <v>1.4449569701692651E-3</v>
      </c>
      <c r="AF51">
        <v>4.2521875012072E-3</v>
      </c>
      <c r="AG51">
        <v>4.8297875105857688E-2</v>
      </c>
      <c r="AH51">
        <v>7.2639339715510495E-2</v>
      </c>
      <c r="AI51">
        <v>6.9004847595755519E-3</v>
      </c>
      <c r="AJ51">
        <v>0.87849832460005883</v>
      </c>
      <c r="AK51">
        <v>0.28298960147745161</v>
      </c>
      <c r="AL51">
        <v>3.2464871417534358</v>
      </c>
      <c r="AM51">
        <v>8.6846369917902759E-4</v>
      </c>
      <c r="AN51">
        <v>2.700649075194771E-2</v>
      </c>
    </row>
    <row r="52" spans="1:40" x14ac:dyDescent="0.45">
      <c r="A52" s="1" t="s">
        <v>481</v>
      </c>
      <c r="B52">
        <v>0.19334943969820981</v>
      </c>
      <c r="C52">
        <v>2.1480251110920289E-2</v>
      </c>
      <c r="D52">
        <v>4.8739476995451007E-3</v>
      </c>
      <c r="E52">
        <v>7.6505090234040029E-4</v>
      </c>
      <c r="F52">
        <v>6.512932572548237E-2</v>
      </c>
      <c r="G52">
        <v>2.5027839586131199E-2</v>
      </c>
      <c r="H52">
        <v>0.81125108518562294</v>
      </c>
      <c r="I52">
        <v>2.2156880949387621E-2</v>
      </c>
      <c r="J52">
        <v>5.436932462309029E-3</v>
      </c>
      <c r="K52">
        <v>1.0372396368182621E-2</v>
      </c>
      <c r="L52">
        <v>9.8473618279842953E-2</v>
      </c>
      <c r="M52">
        <v>9.618246716358575E-2</v>
      </c>
      <c r="N52">
        <v>1.0915042883487691E-2</v>
      </c>
      <c r="O52">
        <v>1.8975712950142928E-2</v>
      </c>
      <c r="P52">
        <v>1.7596453659317359E-2</v>
      </c>
      <c r="Q52">
        <v>7.6422481475948061E-3</v>
      </c>
      <c r="R52">
        <v>6.2017021132561388E-3</v>
      </c>
      <c r="S52">
        <v>0.18008920258877631</v>
      </c>
      <c r="T52">
        <v>2.8326087010917999E-2</v>
      </c>
      <c r="U52">
        <v>0.33043936671777657</v>
      </c>
      <c r="V52">
        <v>0.19294663184196009</v>
      </c>
      <c r="W52">
        <v>3.5596910642299009</v>
      </c>
      <c r="X52">
        <v>3.5768410207787761E-3</v>
      </c>
      <c r="Y52">
        <v>1.1870189648181661E-2</v>
      </c>
      <c r="Z52">
        <v>4.2589222421458531E-2</v>
      </c>
      <c r="AA52">
        <v>0.1038604472508049</v>
      </c>
      <c r="AB52">
        <v>1.198296638860035E-4</v>
      </c>
      <c r="AC52">
        <v>6.31479385368479E-2</v>
      </c>
      <c r="AD52">
        <v>7.6702978215378678E-2</v>
      </c>
      <c r="AE52">
        <v>1.036767002525835E-2</v>
      </c>
      <c r="AF52">
        <v>2.7170628618279982E-2</v>
      </c>
      <c r="AG52">
        <v>0.29658733312949592</v>
      </c>
      <c r="AH52">
        <v>0.49887413332487351</v>
      </c>
      <c r="AI52">
        <v>4.7157625712117887E-2</v>
      </c>
      <c r="AJ52">
        <v>6.5340619254538232</v>
      </c>
      <c r="AK52">
        <v>2.0915535592438519</v>
      </c>
      <c r="AL52">
        <v>22.700641985425332</v>
      </c>
      <c r="AM52">
        <v>6.6019634210090364E-3</v>
      </c>
      <c r="AN52">
        <v>0.2429353568358685</v>
      </c>
    </row>
    <row r="53" spans="1:40" x14ac:dyDescent="0.45">
      <c r="A53" s="1" t="s">
        <v>482</v>
      </c>
      <c r="B53">
        <v>10.82489064082484</v>
      </c>
      <c r="C53">
        <v>1.17650744892695</v>
      </c>
      <c r="D53">
        <v>0.40253067965199218</v>
      </c>
      <c r="E53">
        <v>2.4750651670465279E-2</v>
      </c>
      <c r="F53">
        <v>2.783580908957247</v>
      </c>
      <c r="G53">
        <v>0.77738133430515377</v>
      </c>
      <c r="H53">
        <v>5.2280044603387097</v>
      </c>
      <c r="I53">
        <v>0.68519953975351866</v>
      </c>
      <c r="J53">
        <v>9.8046161779493046E-2</v>
      </c>
      <c r="K53">
        <v>0.43935528479327263</v>
      </c>
      <c r="L53">
        <v>4.6383971358745546</v>
      </c>
      <c r="M53">
        <v>1.4805136709021269</v>
      </c>
      <c r="N53">
        <v>0.45066956631430533</v>
      </c>
      <c r="O53">
        <v>0.17149398306862901</v>
      </c>
      <c r="P53">
        <v>0.578086053361904</v>
      </c>
      <c r="Q53">
        <v>8.5359965531230875E-2</v>
      </c>
      <c r="R53">
        <v>0.1302707783545152</v>
      </c>
      <c r="S53">
        <v>1.202687432383226</v>
      </c>
      <c r="T53">
        <v>0.69477942279680471</v>
      </c>
      <c r="U53">
        <v>1.467399706887681</v>
      </c>
      <c r="V53">
        <v>2.301519870556354</v>
      </c>
      <c r="W53">
        <v>17.22470016543144</v>
      </c>
      <c r="X53">
        <v>9.6879857575382478E-2</v>
      </c>
      <c r="Y53">
        <v>0.1086084307004566</v>
      </c>
      <c r="Z53">
        <v>1.248374466649733</v>
      </c>
      <c r="AA53">
        <v>1.022845999525599</v>
      </c>
      <c r="AB53">
        <v>2.0373954507013361E-3</v>
      </c>
      <c r="AC53">
        <v>1.611275505145328</v>
      </c>
      <c r="AD53">
        <v>2.491832052213423</v>
      </c>
      <c r="AE53">
        <v>0.2321612613721292</v>
      </c>
      <c r="AF53">
        <v>0.79570867042543303</v>
      </c>
      <c r="AG53">
        <v>9.3849552364219448</v>
      </c>
      <c r="AH53">
        <v>8.1205471793558957</v>
      </c>
      <c r="AI53">
        <v>0.87026162539074425</v>
      </c>
      <c r="AJ53">
        <v>12.265368119804821</v>
      </c>
      <c r="AK53">
        <v>3.6136285761332312</v>
      </c>
      <c r="AL53">
        <v>18.493517640011952</v>
      </c>
      <c r="AM53">
        <v>0.14116921880419619</v>
      </c>
      <c r="AN53">
        <v>0.63330205259574479</v>
      </c>
    </row>
    <row r="54" spans="1:40" x14ac:dyDescent="0.45">
      <c r="A54" s="1" t="s">
        <v>483</v>
      </c>
      <c r="B54">
        <v>563.91672343899836</v>
      </c>
      <c r="C54">
        <v>55.250548797766413</v>
      </c>
      <c r="D54">
        <v>25.0622405180671</v>
      </c>
      <c r="E54">
        <v>1.4266847032288421</v>
      </c>
      <c r="F54">
        <v>211.58845335883811</v>
      </c>
      <c r="G54">
        <v>111.3585659229356</v>
      </c>
      <c r="H54">
        <v>491.09416125905739</v>
      </c>
      <c r="I54">
        <v>152.36356138260581</v>
      </c>
      <c r="J54">
        <v>20.42219081000211</v>
      </c>
      <c r="K54">
        <v>106.49837226467309</v>
      </c>
      <c r="L54">
        <v>7123.09651339632</v>
      </c>
      <c r="M54">
        <v>176.95618100223879</v>
      </c>
      <c r="N54">
        <v>54.389120691804152</v>
      </c>
      <c r="O54">
        <v>27.31190403106427</v>
      </c>
      <c r="P54">
        <v>78.533285433401403</v>
      </c>
      <c r="Q54">
        <v>16.449931680359779</v>
      </c>
      <c r="R54">
        <v>16.564373379708801</v>
      </c>
      <c r="S54">
        <v>197.21026346525761</v>
      </c>
      <c r="T54">
        <v>40.247842505352793</v>
      </c>
      <c r="U54">
        <v>133.9522222038685</v>
      </c>
      <c r="V54">
        <v>233.01888529720759</v>
      </c>
      <c r="W54">
        <v>567.17793381373906</v>
      </c>
      <c r="X54">
        <v>5.3110595396903539</v>
      </c>
      <c r="Y54">
        <v>14.87400557234896</v>
      </c>
      <c r="Z54">
        <v>86.875110614948426</v>
      </c>
      <c r="AA54">
        <v>134.09658209539629</v>
      </c>
      <c r="AB54">
        <v>0.16712081666103379</v>
      </c>
      <c r="AC54">
        <v>159.85286870972121</v>
      </c>
      <c r="AD54">
        <v>188.7128601674552</v>
      </c>
      <c r="AE54">
        <v>32.003427868884202</v>
      </c>
      <c r="AF54">
        <v>106.95375089849649</v>
      </c>
      <c r="AG54">
        <v>1064.593021926913</v>
      </c>
      <c r="AH54">
        <v>704.91771111394894</v>
      </c>
      <c r="AI54">
        <v>107.7171555159873</v>
      </c>
      <c r="AJ54">
        <v>966.71925455921428</v>
      </c>
      <c r="AK54">
        <v>343.83651699962837</v>
      </c>
      <c r="AL54">
        <v>2265.1532494910662</v>
      </c>
      <c r="AM54">
        <v>20.183977383537371</v>
      </c>
      <c r="AN54">
        <v>67.87770379473298</v>
      </c>
    </row>
    <row r="55" spans="1:40" x14ac:dyDescent="0.45">
      <c r="A55" s="1" t="s">
        <v>484</v>
      </c>
      <c r="B55">
        <v>95.896670271000644</v>
      </c>
      <c r="C55">
        <v>9.3730660629737095</v>
      </c>
      <c r="D55">
        <v>4.1564475691924212</v>
      </c>
      <c r="E55">
        <v>0.77616816250392495</v>
      </c>
      <c r="F55">
        <v>24.181259103994151</v>
      </c>
      <c r="G55">
        <v>12.65255300811025</v>
      </c>
      <c r="H55">
        <v>53.231551054652591</v>
      </c>
      <c r="I55">
        <v>8.8614647083152303</v>
      </c>
      <c r="J55">
        <v>2.681334058300163</v>
      </c>
      <c r="K55">
        <v>7.0217928134788297</v>
      </c>
      <c r="L55">
        <v>562.15585984533413</v>
      </c>
      <c r="M55">
        <v>19.89352001501523</v>
      </c>
      <c r="N55">
        <v>6.7402452301918663</v>
      </c>
      <c r="O55">
        <v>3.179971017736011</v>
      </c>
      <c r="P55">
        <v>7.385204766327778</v>
      </c>
      <c r="Q55">
        <v>1.783987523892284</v>
      </c>
      <c r="R55">
        <v>2.8661085561650061</v>
      </c>
      <c r="S55">
        <v>25.002711717689401</v>
      </c>
      <c r="T55">
        <v>4.7396937343660852</v>
      </c>
      <c r="U55">
        <v>23.011423808885642</v>
      </c>
      <c r="V55">
        <v>44.47708882943769</v>
      </c>
      <c r="W55">
        <v>53.041261835317513</v>
      </c>
      <c r="X55">
        <v>0.6171265241295868</v>
      </c>
      <c r="Y55">
        <v>1.3360481599767631</v>
      </c>
      <c r="Z55">
        <v>8.3137540479536476</v>
      </c>
      <c r="AA55">
        <v>12.378092998045441</v>
      </c>
      <c r="AB55">
        <v>1.6896349224701249E-2</v>
      </c>
      <c r="AC55">
        <v>21.158162407625159</v>
      </c>
      <c r="AD55">
        <v>23.906040840174871</v>
      </c>
      <c r="AE55">
        <v>4.2130817396310007</v>
      </c>
      <c r="AF55">
        <v>13.501667144926209</v>
      </c>
      <c r="AG55">
        <v>112.3310643425517</v>
      </c>
      <c r="AH55">
        <v>90.298053091040671</v>
      </c>
      <c r="AI55">
        <v>15.05278555623479</v>
      </c>
      <c r="AJ55">
        <v>113.0212183523728</v>
      </c>
      <c r="AK55">
        <v>37.778738904361489</v>
      </c>
      <c r="AL55">
        <v>244.90935429310429</v>
      </c>
      <c r="AM55">
        <v>2.7244514695671138</v>
      </c>
      <c r="AN55">
        <v>7.8630684474362988</v>
      </c>
    </row>
    <row r="56" spans="1:40" x14ac:dyDescent="0.45">
      <c r="A56" s="1" t="s">
        <v>485</v>
      </c>
      <c r="B56">
        <v>2.476856206781008</v>
      </c>
      <c r="C56">
        <v>0.37174191282759628</v>
      </c>
      <c r="D56">
        <v>0.40562114123864129</v>
      </c>
      <c r="E56">
        <v>8.4107215627616666E-3</v>
      </c>
      <c r="F56">
        <v>0.48895815342829002</v>
      </c>
      <c r="G56">
        <v>0.119042038403053</v>
      </c>
      <c r="H56">
        <v>4.7404008744753412</v>
      </c>
      <c r="I56">
        <v>0.1520782632591246</v>
      </c>
      <c r="J56">
        <v>4.0141611265528031E-2</v>
      </c>
      <c r="K56">
        <v>79.786127010566119</v>
      </c>
      <c r="L56">
        <v>1.553259410239092</v>
      </c>
      <c r="M56">
        <v>0.38604258228812371</v>
      </c>
      <c r="N56">
        <v>0.2016609146675204</v>
      </c>
      <c r="O56">
        <v>5.9237037416066167E-2</v>
      </c>
      <c r="P56">
        <v>8.5211023267147454E-2</v>
      </c>
      <c r="Q56">
        <v>2.2375687622427969E-2</v>
      </c>
      <c r="R56">
        <v>5.5080111304563029E-2</v>
      </c>
      <c r="S56">
        <v>0.41652607351519461</v>
      </c>
      <c r="T56">
        <v>0.17266847840399821</v>
      </c>
      <c r="U56">
        <v>0.31088632059190652</v>
      </c>
      <c r="V56">
        <v>1.073768080025064</v>
      </c>
      <c r="W56">
        <v>1.880215919363055</v>
      </c>
      <c r="X56">
        <v>2.29205804630188E-2</v>
      </c>
      <c r="Y56">
        <v>1.994239216292663E-2</v>
      </c>
      <c r="Z56">
        <v>0.1821627198384079</v>
      </c>
      <c r="AA56">
        <v>0.20434769186843771</v>
      </c>
      <c r="AB56">
        <v>6.3477273872989683E-4</v>
      </c>
      <c r="AC56">
        <v>0.49628154835434429</v>
      </c>
      <c r="AD56">
        <v>1.4034149327839249</v>
      </c>
      <c r="AE56">
        <v>7.4920336055053771E-2</v>
      </c>
      <c r="AF56">
        <v>0.80167266684036476</v>
      </c>
      <c r="AG56">
        <v>8.8462768721055731</v>
      </c>
      <c r="AH56">
        <v>4.572322569716806</v>
      </c>
      <c r="AI56">
        <v>0.75409151325133683</v>
      </c>
      <c r="AJ56">
        <v>5.3343334834957323</v>
      </c>
      <c r="AK56">
        <v>3.3596259145350271</v>
      </c>
      <c r="AL56">
        <v>10.269001129271169</v>
      </c>
      <c r="AM56">
        <v>5.625006367909989E-2</v>
      </c>
      <c r="AN56">
        <v>0.33557415992148809</v>
      </c>
    </row>
    <row r="57" spans="1:40" x14ac:dyDescent="0.45">
      <c r="A57" s="1" t="s">
        <v>486</v>
      </c>
      <c r="B57">
        <v>25.936645036326571</v>
      </c>
      <c r="C57">
        <v>2.5208430454070578</v>
      </c>
      <c r="D57">
        <v>0.92812765419117349</v>
      </c>
      <c r="E57">
        <v>0.15621115757854009</v>
      </c>
      <c r="F57">
        <v>7.3697295177062374</v>
      </c>
      <c r="G57">
        <v>2.0581461212013838</v>
      </c>
      <c r="H57">
        <v>26.209736237184771</v>
      </c>
      <c r="I57">
        <v>2.763429945910906</v>
      </c>
      <c r="J57">
        <v>0.52885201973728502</v>
      </c>
      <c r="K57">
        <v>400.92259969089002</v>
      </c>
      <c r="L57">
        <v>17.605281646426509</v>
      </c>
      <c r="M57">
        <v>4.9742139915563746</v>
      </c>
      <c r="N57">
        <v>1.9738926684779059</v>
      </c>
      <c r="O57">
        <v>0.59033441550096188</v>
      </c>
      <c r="P57">
        <v>1.99785150986644</v>
      </c>
      <c r="Q57">
        <v>0.35804930268831292</v>
      </c>
      <c r="R57">
        <v>0.65216510320838494</v>
      </c>
      <c r="S57">
        <v>5.5242506944602372</v>
      </c>
      <c r="T57">
        <v>2.8535312142055749</v>
      </c>
      <c r="U57">
        <v>4.6513741345548292</v>
      </c>
      <c r="V57">
        <v>11.041256319359141</v>
      </c>
      <c r="W57">
        <v>21.972160393832191</v>
      </c>
      <c r="X57">
        <v>0.25203241338728249</v>
      </c>
      <c r="Y57">
        <v>0.2207666047716644</v>
      </c>
      <c r="Z57">
        <v>2.129935562745437</v>
      </c>
      <c r="AA57">
        <v>2.2512184670536688</v>
      </c>
      <c r="AB57">
        <v>6.5943528416048357E-3</v>
      </c>
      <c r="AC57">
        <v>6.0447397401030871</v>
      </c>
      <c r="AD57">
        <v>8.6746721858602189</v>
      </c>
      <c r="AE57">
        <v>1.023557350084549</v>
      </c>
      <c r="AF57">
        <v>3.967299023882576</v>
      </c>
      <c r="AG57">
        <v>37.671935172324389</v>
      </c>
      <c r="AH57">
        <v>30.86764721976175</v>
      </c>
      <c r="AI57">
        <v>4.763676232497648</v>
      </c>
      <c r="AJ57">
        <v>90.186379497030913</v>
      </c>
      <c r="AK57">
        <v>59.732476404740247</v>
      </c>
      <c r="AL57">
        <v>78.825521131382658</v>
      </c>
      <c r="AM57">
        <v>0.59319272162625447</v>
      </c>
      <c r="AN57">
        <v>3.5816666504512269</v>
      </c>
    </row>
    <row r="58" spans="1:40" x14ac:dyDescent="0.45">
      <c r="A58" s="1" t="s">
        <v>487</v>
      </c>
      <c r="B58">
        <v>75.899529275536608</v>
      </c>
      <c r="C58">
        <v>6.8084166526270478</v>
      </c>
      <c r="D58">
        <v>2.8022245067556559</v>
      </c>
      <c r="E58">
        <v>0.38579485249394579</v>
      </c>
      <c r="F58">
        <v>17.55179566742018</v>
      </c>
      <c r="G58">
        <v>4.9487547762435788</v>
      </c>
      <c r="H58">
        <v>159.85585770510781</v>
      </c>
      <c r="I58">
        <v>10.297802045323991</v>
      </c>
      <c r="J58">
        <v>1.302698771007367</v>
      </c>
      <c r="K58">
        <v>60.304948500263791</v>
      </c>
      <c r="L58">
        <v>70.81120503305263</v>
      </c>
      <c r="M58">
        <v>12.251762020334519</v>
      </c>
      <c r="N58">
        <v>4.6286463576780266</v>
      </c>
      <c r="O58">
        <v>1.784007691770416</v>
      </c>
      <c r="P58">
        <v>4.7775398791016261</v>
      </c>
      <c r="Q58">
        <v>0.8501622898568888</v>
      </c>
      <c r="R58">
        <v>1.908408611469669</v>
      </c>
      <c r="S58">
        <v>14.142721428282639</v>
      </c>
      <c r="T58">
        <v>9.234661304833633</v>
      </c>
      <c r="U58">
        <v>12.21969103193482</v>
      </c>
      <c r="V58">
        <v>40.388854448319407</v>
      </c>
      <c r="W58">
        <v>100.59987218570591</v>
      </c>
      <c r="X58">
        <v>0.94279878978461129</v>
      </c>
      <c r="Y58">
        <v>0.52103053434612012</v>
      </c>
      <c r="Z58">
        <v>6.1377768801083503</v>
      </c>
      <c r="AA58">
        <v>5.6276243195037834</v>
      </c>
      <c r="AB58">
        <v>2.0600524427713641E-2</v>
      </c>
      <c r="AC58">
        <v>17.355561249593631</v>
      </c>
      <c r="AD58">
        <v>31.88030100942915</v>
      </c>
      <c r="AE58">
        <v>2.7452314315595809</v>
      </c>
      <c r="AF58">
        <v>13.52801687394498</v>
      </c>
      <c r="AG58">
        <v>149.6152505903689</v>
      </c>
      <c r="AH58">
        <v>99.962270642822915</v>
      </c>
      <c r="AI58">
        <v>16.083338107557061</v>
      </c>
      <c r="AJ58">
        <v>292.79075187594549</v>
      </c>
      <c r="AK58">
        <v>1238.282096838539</v>
      </c>
      <c r="AL58">
        <v>229.4966797966718</v>
      </c>
      <c r="AM58">
        <v>1.3773492014435671</v>
      </c>
      <c r="AN58">
        <v>8.6705277922541661</v>
      </c>
    </row>
    <row r="59" spans="1:40" x14ac:dyDescent="0.45">
      <c r="A59" s="1" t="s">
        <v>488</v>
      </c>
      <c r="B59">
        <v>2.7758359433860669</v>
      </c>
      <c r="C59">
        <v>0.29201245001866338</v>
      </c>
      <c r="D59">
        <v>0.1029746458657201</v>
      </c>
      <c r="E59">
        <v>1.9382781826595492E-2</v>
      </c>
      <c r="F59">
        <v>0.9415339194951996</v>
      </c>
      <c r="G59">
        <v>0.26054702667817969</v>
      </c>
      <c r="H59">
        <v>1.7169297692308201</v>
      </c>
      <c r="I59">
        <v>0.28669559879913592</v>
      </c>
      <c r="J59">
        <v>6.6575245995416699E-2</v>
      </c>
      <c r="K59">
        <v>1.19371824121535</v>
      </c>
      <c r="L59">
        <v>1.9180542742387541</v>
      </c>
      <c r="M59">
        <v>0.62791258458798038</v>
      </c>
      <c r="N59">
        <v>0.25296476619184061</v>
      </c>
      <c r="O59">
        <v>7.2811028327919983E-2</v>
      </c>
      <c r="P59">
        <v>0.25160069230876092</v>
      </c>
      <c r="Q59">
        <v>4.5933105053499283E-2</v>
      </c>
      <c r="R59">
        <v>7.1069524128861208E-2</v>
      </c>
      <c r="S59">
        <v>0.65478867590754464</v>
      </c>
      <c r="T59">
        <v>0.18784081176448991</v>
      </c>
      <c r="U59">
        <v>0.56556504420857312</v>
      </c>
      <c r="V59">
        <v>1.086663551291527</v>
      </c>
      <c r="W59">
        <v>2.1907652352986142</v>
      </c>
      <c r="X59">
        <v>2.3059929853504739E-2</v>
      </c>
      <c r="Y59">
        <v>2.8406551642033831E-2</v>
      </c>
      <c r="Z59">
        <v>0.24857198571962311</v>
      </c>
      <c r="AA59">
        <v>0.27533207963218531</v>
      </c>
      <c r="AB59">
        <v>6.9647254744975649E-4</v>
      </c>
      <c r="AC59">
        <v>0.67494355273703488</v>
      </c>
      <c r="AD59">
        <v>0.83398784860040187</v>
      </c>
      <c r="AE59">
        <v>0.12231698330778459</v>
      </c>
      <c r="AF59">
        <v>0.32010010855006721</v>
      </c>
      <c r="AG59">
        <v>3.130910822333655</v>
      </c>
      <c r="AH59">
        <v>3.190136851502178</v>
      </c>
      <c r="AI59">
        <v>0.43050087496797529</v>
      </c>
      <c r="AJ59">
        <v>6.1873144768391741</v>
      </c>
      <c r="AK59">
        <v>2.048211674763003</v>
      </c>
      <c r="AL59">
        <v>6.4699349284337471</v>
      </c>
      <c r="AM59">
        <v>7.6796782566625837E-2</v>
      </c>
      <c r="AN59">
        <v>0.2036138839820478</v>
      </c>
    </row>
    <row r="60" spans="1:40" x14ac:dyDescent="0.45">
      <c r="A60" s="1" t="s">
        <v>489</v>
      </c>
      <c r="B60">
        <v>1.5737257139239851</v>
      </c>
      <c r="C60">
        <v>0.1174642596732509</v>
      </c>
      <c r="D60">
        <v>4.0357737004526578E-2</v>
      </c>
      <c r="E60">
        <v>5.2616579624306676E-3</v>
      </c>
      <c r="F60">
        <v>0.37540329142705381</v>
      </c>
      <c r="G60">
        <v>9.8176255148021765E-2</v>
      </c>
      <c r="H60">
        <v>29.065103408368369</v>
      </c>
      <c r="I60">
        <v>2.5656886889270458</v>
      </c>
      <c r="J60">
        <v>2.3342543249741911E-2</v>
      </c>
      <c r="K60">
        <v>0.21273097964851059</v>
      </c>
      <c r="L60">
        <v>1.441773085785117</v>
      </c>
      <c r="M60">
        <v>0.28581762061163118</v>
      </c>
      <c r="N60">
        <v>7.2075620262648701E-2</v>
      </c>
      <c r="O60">
        <v>6.1211680500569E-2</v>
      </c>
      <c r="P60">
        <v>0.13132003227550479</v>
      </c>
      <c r="Q60">
        <v>2.1954354683495731E-2</v>
      </c>
      <c r="R60">
        <v>7.3208899414774029E-2</v>
      </c>
      <c r="S60">
        <v>0.3465584026124095</v>
      </c>
      <c r="T60">
        <v>0.2218077452890739</v>
      </c>
      <c r="U60">
        <v>0.41830300385427382</v>
      </c>
      <c r="V60">
        <v>1.2423941841006081</v>
      </c>
      <c r="W60">
        <v>2.4870815635850212</v>
      </c>
      <c r="X60">
        <v>4.0114554720150873E-2</v>
      </c>
      <c r="Y60">
        <v>2.289923823778138E-2</v>
      </c>
      <c r="Z60">
        <v>0.36594281497590669</v>
      </c>
      <c r="AA60">
        <v>0.24343058144259799</v>
      </c>
      <c r="AB60">
        <v>8.938849238769185E-4</v>
      </c>
      <c r="AC60">
        <v>0.35686897762878089</v>
      </c>
      <c r="AD60">
        <v>1.176321934922669</v>
      </c>
      <c r="AE60">
        <v>6.2202880611964863E-2</v>
      </c>
      <c r="AF60">
        <v>0.90028572897304859</v>
      </c>
      <c r="AG60">
        <v>6.3239833592200636</v>
      </c>
      <c r="AH60">
        <v>7.6179999385197288</v>
      </c>
      <c r="AI60">
        <v>0.72722813609550485</v>
      </c>
      <c r="AJ60">
        <v>12.69227661607755</v>
      </c>
      <c r="AK60">
        <v>4.7907100582063462</v>
      </c>
      <c r="AL60">
        <v>229.54931556084489</v>
      </c>
      <c r="AM60">
        <v>3.4267630832485949E-2</v>
      </c>
      <c r="AN60">
        <v>9.2540365316816171</v>
      </c>
    </row>
    <row r="61" spans="1:40" x14ac:dyDescent="0.45">
      <c r="A61" s="1" t="s">
        <v>490</v>
      </c>
      <c r="B61">
        <v>0.86386487356191799</v>
      </c>
      <c r="C61">
        <v>6.9602908322784068E-2</v>
      </c>
      <c r="D61">
        <v>2.5033377843321561E-2</v>
      </c>
      <c r="E61">
        <v>2.6013957056143741E-3</v>
      </c>
      <c r="F61">
        <v>0.13174346642623169</v>
      </c>
      <c r="G61">
        <v>3.1895810495083027E-2</v>
      </c>
      <c r="H61">
        <v>68.553154308920256</v>
      </c>
      <c r="I61">
        <v>3.5521350913647498</v>
      </c>
      <c r="J61">
        <v>9.1337084149157883E-3</v>
      </c>
      <c r="K61">
        <v>3.5107268929178082</v>
      </c>
      <c r="L61">
        <v>8.004811426619959</v>
      </c>
      <c r="M61">
        <v>0.1024189472225254</v>
      </c>
      <c r="N61">
        <v>2.3923221100971379E-2</v>
      </c>
      <c r="O61">
        <v>2.2545477161643301E-2</v>
      </c>
      <c r="P61">
        <v>5.0266511320213363E-2</v>
      </c>
      <c r="Q61">
        <v>7.0147953071149384E-3</v>
      </c>
      <c r="R61">
        <v>7.3983037828974391E-2</v>
      </c>
      <c r="S61">
        <v>0.1573269084257051</v>
      </c>
      <c r="T61">
        <v>0.15302953006001449</v>
      </c>
      <c r="U61">
        <v>0.28014901904381673</v>
      </c>
      <c r="V61">
        <v>1.4045372049807729</v>
      </c>
      <c r="W61">
        <v>2.7914104144172089</v>
      </c>
      <c r="X61">
        <v>3.9810956444124197E-2</v>
      </c>
      <c r="Y61">
        <v>6.9277947030095544E-3</v>
      </c>
      <c r="Z61">
        <v>0.53715056654389093</v>
      </c>
      <c r="AA61">
        <v>0.1095192826151735</v>
      </c>
      <c r="AB61">
        <v>1.1809251832266209E-3</v>
      </c>
      <c r="AC61">
        <v>0.1944189169594189</v>
      </c>
      <c r="AD61">
        <v>1.0618985666946921</v>
      </c>
      <c r="AE61">
        <v>4.7430399978419968E-2</v>
      </c>
      <c r="AF61">
        <v>0.5954109900089174</v>
      </c>
      <c r="AG61">
        <v>8.0042195765303088</v>
      </c>
      <c r="AH61">
        <v>5.2971790922744209</v>
      </c>
      <c r="AI61">
        <v>0.54168073813935458</v>
      </c>
      <c r="AJ61">
        <v>6.587601076697867</v>
      </c>
      <c r="AK61">
        <v>2.7391110960354919</v>
      </c>
      <c r="AL61">
        <v>595.27691937796169</v>
      </c>
      <c r="AM61">
        <v>9.8991098565236694E-3</v>
      </c>
      <c r="AN61">
        <v>15.953748611837449</v>
      </c>
    </row>
    <row r="62" spans="1:40" x14ac:dyDescent="0.45">
      <c r="A62" s="1" t="s">
        <v>491</v>
      </c>
      <c r="B62">
        <v>1.2128309598254541</v>
      </c>
      <c r="C62">
        <v>9.4970745885169447E-2</v>
      </c>
      <c r="D62">
        <v>3.2093222083630683E-2</v>
      </c>
      <c r="E62">
        <v>4.0735725434927353E-3</v>
      </c>
      <c r="F62">
        <v>0.24128935749063399</v>
      </c>
      <c r="G62">
        <v>6.1405504767943202E-2</v>
      </c>
      <c r="H62">
        <v>58.865299546394972</v>
      </c>
      <c r="I62">
        <v>17.678918916385719</v>
      </c>
      <c r="J62">
        <v>1.553767871452259E-2</v>
      </c>
      <c r="K62">
        <v>0.86944114464753641</v>
      </c>
      <c r="L62">
        <v>6.9318232981138888</v>
      </c>
      <c r="M62">
        <v>0.1871473359223377</v>
      </c>
      <c r="N62">
        <v>4.5724167339790171E-2</v>
      </c>
      <c r="O62">
        <v>4.0325115197563939E-2</v>
      </c>
      <c r="P62">
        <v>8.7700543529793881E-2</v>
      </c>
      <c r="Q62">
        <v>1.369522511465251E-2</v>
      </c>
      <c r="R62">
        <v>0.13175028470712999</v>
      </c>
      <c r="S62">
        <v>0.22977402941276609</v>
      </c>
      <c r="T62">
        <v>0.17852613714954529</v>
      </c>
      <c r="U62">
        <v>0.34610887864834061</v>
      </c>
      <c r="V62">
        <v>1.531319459300265</v>
      </c>
      <c r="W62">
        <v>2.7674598544167601</v>
      </c>
      <c r="X62">
        <v>3.5215648590071293E-2</v>
      </c>
      <c r="Y62">
        <v>1.3899237884646219E-2</v>
      </c>
      <c r="Z62">
        <v>0.43931770374458678</v>
      </c>
      <c r="AA62">
        <v>0.17486125956238471</v>
      </c>
      <c r="AB62">
        <v>7.8833607970116846E-4</v>
      </c>
      <c r="AC62">
        <v>0.2723579854447149</v>
      </c>
      <c r="AD62">
        <v>1.1789724800703361</v>
      </c>
      <c r="AE62">
        <v>5.8001185744210378E-2</v>
      </c>
      <c r="AF62">
        <v>0.7035088606326505</v>
      </c>
      <c r="AG62">
        <v>21.82518366407395</v>
      </c>
      <c r="AH62">
        <v>8.9621340056733931</v>
      </c>
      <c r="AI62">
        <v>0.65494046847538234</v>
      </c>
      <c r="AJ62">
        <v>8.0463811409052681</v>
      </c>
      <c r="AK62">
        <v>3.155350141240111</v>
      </c>
      <c r="AL62">
        <v>507.75304049515148</v>
      </c>
      <c r="AM62">
        <v>2.055794904443891E-2</v>
      </c>
      <c r="AN62">
        <v>15.209616329273249</v>
      </c>
    </row>
    <row r="63" spans="1:40" x14ac:dyDescent="0.45">
      <c r="A63" s="1" t="s">
        <v>492</v>
      </c>
      <c r="B63">
        <v>5.4310045597951619</v>
      </c>
      <c r="C63">
        <v>0.40068071971546732</v>
      </c>
      <c r="D63">
        <v>0.12614847652975</v>
      </c>
      <c r="E63">
        <v>1.5606082055526089E-2</v>
      </c>
      <c r="F63">
        <v>0.95950305960864579</v>
      </c>
      <c r="G63">
        <v>0.39391725666148247</v>
      </c>
      <c r="H63">
        <v>8.6236031252453991</v>
      </c>
      <c r="I63">
        <v>0.46124727563989998</v>
      </c>
      <c r="J63">
        <v>5.8745093714648339E-2</v>
      </c>
      <c r="K63">
        <v>0.47052352693412608</v>
      </c>
      <c r="L63">
        <v>1.164678429721026</v>
      </c>
      <c r="M63">
        <v>0.5506802097702107</v>
      </c>
      <c r="N63">
        <v>0.17249007821202031</v>
      </c>
      <c r="O63">
        <v>9.3826185705391335E-2</v>
      </c>
      <c r="P63">
        <v>0.2530076828592922</v>
      </c>
      <c r="Q63">
        <v>4.5899271340860602E-2</v>
      </c>
      <c r="R63">
        <v>9.0404877397004618E-2</v>
      </c>
      <c r="S63">
        <v>0.60000863384592495</v>
      </c>
      <c r="T63">
        <v>0.26515210649301302</v>
      </c>
      <c r="U63">
        <v>1.696835082496956</v>
      </c>
      <c r="V63">
        <v>167.3414957169725</v>
      </c>
      <c r="W63">
        <v>12.93189254551366</v>
      </c>
      <c r="X63">
        <v>0.23750407842850249</v>
      </c>
      <c r="Y63">
        <v>4.4099388592580092E-2</v>
      </c>
      <c r="Z63">
        <v>0.45890704510489699</v>
      </c>
      <c r="AA63">
        <v>0.44468713298432938</v>
      </c>
      <c r="AB63">
        <v>1.076664598433184E-3</v>
      </c>
      <c r="AC63">
        <v>0.89148840607523661</v>
      </c>
      <c r="AD63">
        <v>1.3309950939048181</v>
      </c>
      <c r="AE63">
        <v>0.1479161599765311</v>
      </c>
      <c r="AF63">
        <v>1.045247445207786</v>
      </c>
      <c r="AG63">
        <v>11.58685677187931</v>
      </c>
      <c r="AH63">
        <v>10.192028683796019</v>
      </c>
      <c r="AI63">
        <v>0.89789712704488089</v>
      </c>
      <c r="AJ63">
        <v>7.3371955492392313</v>
      </c>
      <c r="AK63">
        <v>3.9681976692691991</v>
      </c>
      <c r="AL63">
        <v>12.5914989475865</v>
      </c>
      <c r="AM63">
        <v>8.7681518154836574E-2</v>
      </c>
      <c r="AN63">
        <v>0.38786284956254458</v>
      </c>
    </row>
    <row r="64" spans="1:40" x14ac:dyDescent="0.45">
      <c r="A64" s="1" t="s">
        <v>493</v>
      </c>
      <c r="B64">
        <v>1.422102631063155</v>
      </c>
      <c r="C64">
        <v>0.14540889574954161</v>
      </c>
      <c r="D64">
        <v>4.4075874009414838E-2</v>
      </c>
      <c r="E64">
        <v>4.9772618087189028E-3</v>
      </c>
      <c r="F64">
        <v>0.31176978672142819</v>
      </c>
      <c r="G64">
        <v>0.13268913491965981</v>
      </c>
      <c r="H64">
        <v>13.976698389202721</v>
      </c>
      <c r="I64">
        <v>0.233637134449592</v>
      </c>
      <c r="J64">
        <v>2.058679817802709E-2</v>
      </c>
      <c r="K64">
        <v>8.1039892003020184E-2</v>
      </c>
      <c r="L64">
        <v>0.50066070657892814</v>
      </c>
      <c r="M64">
        <v>0.18246367761871521</v>
      </c>
      <c r="N64">
        <v>6.3288157999301153E-2</v>
      </c>
      <c r="O64">
        <v>4.2031926119524783E-2</v>
      </c>
      <c r="P64">
        <v>7.8437210247928962E-2</v>
      </c>
      <c r="Q64">
        <v>1.6249985601644611E-2</v>
      </c>
      <c r="R64">
        <v>7.6354351376827861E-2</v>
      </c>
      <c r="S64">
        <v>0.26618789520686209</v>
      </c>
      <c r="T64">
        <v>0.1042374915076327</v>
      </c>
      <c r="U64">
        <v>0.42442758281018461</v>
      </c>
      <c r="V64">
        <v>1.420831412447445</v>
      </c>
      <c r="W64">
        <v>2.177457788278661</v>
      </c>
      <c r="X64">
        <v>3.0105760006754641E-2</v>
      </c>
      <c r="Y64">
        <v>4.5585554073418487E-2</v>
      </c>
      <c r="Z64">
        <v>0.42065515265530401</v>
      </c>
      <c r="AA64">
        <v>0.43022073024213509</v>
      </c>
      <c r="AB64">
        <v>4.3042925997193349E-4</v>
      </c>
      <c r="AC64">
        <v>0.27288434820383911</v>
      </c>
      <c r="AD64">
        <v>0.90638315284778914</v>
      </c>
      <c r="AE64">
        <v>8.0385154461434613E-2</v>
      </c>
      <c r="AF64">
        <v>0.33218443128592851</v>
      </c>
      <c r="AG64">
        <v>1.947905556695914</v>
      </c>
      <c r="AH64">
        <v>4.6390207144989422</v>
      </c>
      <c r="AI64">
        <v>0.41582220565229838</v>
      </c>
      <c r="AJ64">
        <v>2.811174576547312</v>
      </c>
      <c r="AK64">
        <v>1.1312522262149201</v>
      </c>
      <c r="AL64">
        <v>14.33030349678585</v>
      </c>
      <c r="AM64">
        <v>2.507466724585149E-2</v>
      </c>
      <c r="AN64">
        <v>0.25078591061789413</v>
      </c>
    </row>
    <row r="65" spans="1:40" x14ac:dyDescent="0.45">
      <c r="A65" s="1" t="s">
        <v>494</v>
      </c>
      <c r="B65">
        <v>1.226216109260502</v>
      </c>
      <c r="C65">
        <v>0.1134944898677062</v>
      </c>
      <c r="D65">
        <v>3.1324760817025857E-2</v>
      </c>
      <c r="E65">
        <v>3.9549921573219151E-3</v>
      </c>
      <c r="F65">
        <v>0.29999551547985243</v>
      </c>
      <c r="G65">
        <v>0.11171553934922381</v>
      </c>
      <c r="H65">
        <v>15.907481410265101</v>
      </c>
      <c r="I65">
        <v>0.1047434674653944</v>
      </c>
      <c r="J65">
        <v>1.9061348216718989E-2</v>
      </c>
      <c r="K65">
        <v>5.0944728807983411E-2</v>
      </c>
      <c r="L65">
        <v>0.26049553847828277</v>
      </c>
      <c r="M65">
        <v>0.16949511088823799</v>
      </c>
      <c r="N65">
        <v>5.9541603061024032E-2</v>
      </c>
      <c r="O65">
        <v>3.1722322303327007E-2</v>
      </c>
      <c r="P65">
        <v>7.4350483897846237E-2</v>
      </c>
      <c r="Q65">
        <v>1.514402645730255E-2</v>
      </c>
      <c r="R65">
        <v>3.3614579245314843E-2</v>
      </c>
      <c r="S65">
        <v>0.19289598775998171</v>
      </c>
      <c r="T65">
        <v>7.6399428909675937E-2</v>
      </c>
      <c r="U65">
        <v>0.38111506569263742</v>
      </c>
      <c r="V65">
        <v>7.2035241738175388</v>
      </c>
      <c r="W65">
        <v>1.8394753111985309</v>
      </c>
      <c r="X65">
        <v>2.4769492921027848E-2</v>
      </c>
      <c r="Y65">
        <v>1.7092568188212049E-2</v>
      </c>
      <c r="Z65">
        <v>0.19638220763209591</v>
      </c>
      <c r="AA65">
        <v>0.1751235617275477</v>
      </c>
      <c r="AB65">
        <v>2.7700100239728048E-4</v>
      </c>
      <c r="AC65">
        <v>0.2164397711449205</v>
      </c>
      <c r="AD65">
        <v>4.855633043009524</v>
      </c>
      <c r="AE65">
        <v>5.0840285046659189E-2</v>
      </c>
      <c r="AF65">
        <v>0.2250239114788963</v>
      </c>
      <c r="AG65">
        <v>71.931201321079641</v>
      </c>
      <c r="AH65">
        <v>2.255196013858177</v>
      </c>
      <c r="AI65">
        <v>0.49590863334818253</v>
      </c>
      <c r="AJ65">
        <v>2.0652650548578149</v>
      </c>
      <c r="AK65">
        <v>2.6890644627657472</v>
      </c>
      <c r="AL65">
        <v>6.9376937180854679</v>
      </c>
      <c r="AM65">
        <v>2.0589322082725719E-2</v>
      </c>
      <c r="AN65">
        <v>0.1648152010061526</v>
      </c>
    </row>
    <row r="66" spans="1:40" x14ac:dyDescent="0.45">
      <c r="A66" s="1" t="s">
        <v>495</v>
      </c>
      <c r="B66">
        <v>12.032534937020131</v>
      </c>
      <c r="C66">
        <v>1.1873231572509271</v>
      </c>
      <c r="D66">
        <v>0.39342513419172609</v>
      </c>
      <c r="E66">
        <v>5.2852416162620423E-2</v>
      </c>
      <c r="F66">
        <v>4.5294314606494659</v>
      </c>
      <c r="G66">
        <v>2.1961547732716191</v>
      </c>
      <c r="H66">
        <v>8.00072410582945</v>
      </c>
      <c r="I66">
        <v>0.65753012818346446</v>
      </c>
      <c r="J66">
        <v>0.31546021536419683</v>
      </c>
      <c r="K66">
        <v>0.47987156052217478</v>
      </c>
      <c r="L66">
        <v>3.831345312031651</v>
      </c>
      <c r="M66">
        <v>2.7582049544200089</v>
      </c>
      <c r="N66">
        <v>0.72194260542773447</v>
      </c>
      <c r="O66">
        <v>0.39419612270538412</v>
      </c>
      <c r="P66">
        <v>1.1233857876066451</v>
      </c>
      <c r="Q66">
        <v>0.24701981347621191</v>
      </c>
      <c r="R66">
        <v>0.28659604543514239</v>
      </c>
      <c r="S66">
        <v>3.5568889295084229</v>
      </c>
      <c r="T66">
        <v>0.70606227758687123</v>
      </c>
      <c r="U66">
        <v>4.2288632173228589</v>
      </c>
      <c r="V66">
        <v>5.2722577610096089</v>
      </c>
      <c r="W66">
        <v>776.52628517749793</v>
      </c>
      <c r="X66">
        <v>0.19946915533473411</v>
      </c>
      <c r="Y66">
        <v>0.25666043946360101</v>
      </c>
      <c r="Z66">
        <v>2.0327527421913718</v>
      </c>
      <c r="AA66">
        <v>2.317153628183648</v>
      </c>
      <c r="AB66">
        <v>4.4425813126880102E-3</v>
      </c>
      <c r="AC66">
        <v>2.7455058680398761</v>
      </c>
      <c r="AD66">
        <v>2.8315622399841041</v>
      </c>
      <c r="AE66">
        <v>0.52947358868010974</v>
      </c>
      <c r="AF66">
        <v>1.7951908604012139</v>
      </c>
      <c r="AG66">
        <v>15.009988426842479</v>
      </c>
      <c r="AH66">
        <v>12.72773215443191</v>
      </c>
      <c r="AI66">
        <v>1.531502062193391</v>
      </c>
      <c r="AJ66">
        <v>21.75749686160988</v>
      </c>
      <c r="AK66">
        <v>7.4128734830815572</v>
      </c>
      <c r="AL66">
        <v>35.334984705677947</v>
      </c>
      <c r="AM66">
        <v>0.35183838532633449</v>
      </c>
      <c r="AN66">
        <v>1.0238550168716609</v>
      </c>
    </row>
    <row r="67" spans="1:40" x14ac:dyDescent="0.45">
      <c r="A67" s="1" t="s">
        <v>496</v>
      </c>
      <c r="B67">
        <v>68.439349799360642</v>
      </c>
      <c r="C67">
        <v>7.6038846783814904</v>
      </c>
      <c r="D67">
        <v>3.361168888082827</v>
      </c>
      <c r="E67">
        <v>0.1447975117662724</v>
      </c>
      <c r="F67">
        <v>5.9146167569788419</v>
      </c>
      <c r="G67">
        <v>2.3620627086900088</v>
      </c>
      <c r="H67">
        <v>93.283470659327577</v>
      </c>
      <c r="I67">
        <v>5.2886145823435822</v>
      </c>
      <c r="J67">
        <v>0.78582621701801569</v>
      </c>
      <c r="K67">
        <v>3.188763904657085</v>
      </c>
      <c r="L67">
        <v>11.38856198554938</v>
      </c>
      <c r="M67">
        <v>5.6911891439175397</v>
      </c>
      <c r="N67">
        <v>1.246673801662523</v>
      </c>
      <c r="O67">
        <v>0.70693565415623527</v>
      </c>
      <c r="P67">
        <v>2.950251438464226</v>
      </c>
      <c r="Q67">
        <v>0.32524404232844839</v>
      </c>
      <c r="R67">
        <v>1.126201616682827</v>
      </c>
      <c r="S67">
        <v>5.7326015868897224</v>
      </c>
      <c r="T67">
        <v>5.6021190341051366</v>
      </c>
      <c r="U67">
        <v>8.1314437695159025</v>
      </c>
      <c r="V67">
        <v>39.622793309029923</v>
      </c>
      <c r="W67">
        <v>1394.3479641773361</v>
      </c>
      <c r="X67">
        <v>2.5535589282977482</v>
      </c>
      <c r="Y67">
        <v>0.30008798138590032</v>
      </c>
      <c r="Z67">
        <v>5.3452434083291163</v>
      </c>
      <c r="AA67">
        <v>3.6239596516840669</v>
      </c>
      <c r="AB67">
        <v>3.0755882641401049E-2</v>
      </c>
      <c r="AC67">
        <v>11.08273685399422</v>
      </c>
      <c r="AD67">
        <v>18.413419997829649</v>
      </c>
      <c r="AE67">
        <v>2.8284173346031918</v>
      </c>
      <c r="AF67">
        <v>19.888517173872671</v>
      </c>
      <c r="AG67">
        <v>184.25281358592409</v>
      </c>
      <c r="AH67">
        <v>88.12069009753759</v>
      </c>
      <c r="AI67">
        <v>16.53123046642424</v>
      </c>
      <c r="AJ67">
        <v>130.84858536888299</v>
      </c>
      <c r="AK67">
        <v>63.991682547967052</v>
      </c>
      <c r="AL67">
        <v>203.69341564114879</v>
      </c>
      <c r="AM67">
        <v>0.6125788260536047</v>
      </c>
      <c r="AN67">
        <v>10.11306546778874</v>
      </c>
    </row>
    <row r="68" spans="1:40" x14ac:dyDescent="0.45">
      <c r="A68" s="1" t="s">
        <v>497</v>
      </c>
      <c r="B68">
        <v>89.429568403511126</v>
      </c>
      <c r="C68">
        <v>8.9312156990495133</v>
      </c>
      <c r="D68">
        <v>2.8729191934273581</v>
      </c>
      <c r="E68">
        <v>0.37264855183533369</v>
      </c>
      <c r="F68">
        <v>27.681782995193089</v>
      </c>
      <c r="G68">
        <v>12.45862619931259</v>
      </c>
      <c r="H68">
        <v>65.615847908412917</v>
      </c>
      <c r="I68">
        <v>5.4966462569522978</v>
      </c>
      <c r="J68">
        <v>2.0655639079621739</v>
      </c>
      <c r="K68">
        <v>3.1106900796722781</v>
      </c>
      <c r="L68">
        <v>45.168267238484418</v>
      </c>
      <c r="M68">
        <v>18.77936102183509</v>
      </c>
      <c r="N68">
        <v>5.2969007764332039</v>
      </c>
      <c r="O68">
        <v>3.3745187179070668</v>
      </c>
      <c r="P68">
        <v>7.5473095842520301</v>
      </c>
      <c r="Q68">
        <v>1.609766960131753</v>
      </c>
      <c r="R68">
        <v>1.7878406794392221</v>
      </c>
      <c r="S68">
        <v>23.963668379946121</v>
      </c>
      <c r="T68">
        <v>3.3567521726674139</v>
      </c>
      <c r="U68">
        <v>24.021727937229809</v>
      </c>
      <c r="V68">
        <v>66.239752804573328</v>
      </c>
      <c r="W68">
        <v>8023.3876311231652</v>
      </c>
      <c r="X68">
        <v>3.3449443804116319</v>
      </c>
      <c r="Y68">
        <v>2.1679383592108681</v>
      </c>
      <c r="Z68">
        <v>24.152293952394299</v>
      </c>
      <c r="AA68">
        <v>19.184154963551482</v>
      </c>
      <c r="AB68">
        <v>0.11842021087271321</v>
      </c>
      <c r="AC68">
        <v>19.683276701923798</v>
      </c>
      <c r="AD68">
        <v>17.499155271499621</v>
      </c>
      <c r="AE68">
        <v>4.0011125855209606</v>
      </c>
      <c r="AF68">
        <v>7.169810866236829</v>
      </c>
      <c r="AG68">
        <v>147.97950082217511</v>
      </c>
      <c r="AH68">
        <v>97.309221457356671</v>
      </c>
      <c r="AI68">
        <v>8.8580267592370223</v>
      </c>
      <c r="AJ68">
        <v>108.2306117338962</v>
      </c>
      <c r="AK68">
        <v>34.455398822376637</v>
      </c>
      <c r="AL68">
        <v>284.82059899342102</v>
      </c>
      <c r="AM68">
        <v>2.9599966559262811</v>
      </c>
      <c r="AN68">
        <v>8.4279087131635571</v>
      </c>
    </row>
    <row r="69" spans="1:40" x14ac:dyDescent="0.45">
      <c r="A69" s="1" t="s">
        <v>498</v>
      </c>
      <c r="B69">
        <v>45.389291244928643</v>
      </c>
      <c r="C69">
        <v>4.7731859478409104</v>
      </c>
      <c r="D69">
        <v>1.529199731684119</v>
      </c>
      <c r="E69">
        <v>0.23651456737029661</v>
      </c>
      <c r="F69">
        <v>15.33552927921081</v>
      </c>
      <c r="G69">
        <v>5.8921522432761062</v>
      </c>
      <c r="H69">
        <v>144.56159807097771</v>
      </c>
      <c r="I69">
        <v>9.3724642813315349</v>
      </c>
      <c r="J69">
        <v>1.0973688918392499</v>
      </c>
      <c r="K69">
        <v>2.096831164815923</v>
      </c>
      <c r="L69">
        <v>15.041713298314081</v>
      </c>
      <c r="M69">
        <v>10.20381587745851</v>
      </c>
      <c r="N69">
        <v>2.7471923662722699</v>
      </c>
      <c r="O69">
        <v>1.9052353416879571</v>
      </c>
      <c r="P69">
        <v>3.4501854270713839</v>
      </c>
      <c r="Q69">
        <v>0.74394893508153814</v>
      </c>
      <c r="R69">
        <v>1.3996110228624301</v>
      </c>
      <c r="S69">
        <v>15.24999999911349</v>
      </c>
      <c r="T69">
        <v>2.6498853584718178</v>
      </c>
      <c r="U69">
        <v>12.305055303227689</v>
      </c>
      <c r="V69">
        <v>24.963714697932691</v>
      </c>
      <c r="W69">
        <v>4980.79415702817</v>
      </c>
      <c r="X69">
        <v>1.830338489787672</v>
      </c>
      <c r="Y69">
        <v>1.378754934580021</v>
      </c>
      <c r="Z69">
        <v>33.137270928008803</v>
      </c>
      <c r="AA69">
        <v>13.410449028534151</v>
      </c>
      <c r="AB69">
        <v>2.9487876033221731E-2</v>
      </c>
      <c r="AC69">
        <v>12.019022344359181</v>
      </c>
      <c r="AD69">
        <v>29.303780372526489</v>
      </c>
      <c r="AE69">
        <v>2.6361417998255758</v>
      </c>
      <c r="AF69">
        <v>6.2788342078476891</v>
      </c>
      <c r="AG69">
        <v>97.608850818802281</v>
      </c>
      <c r="AH69">
        <v>162.91949645126039</v>
      </c>
      <c r="AI69">
        <v>9.404878752762631</v>
      </c>
      <c r="AJ69">
        <v>86.605942779149089</v>
      </c>
      <c r="AK69">
        <v>31.125587491655121</v>
      </c>
      <c r="AL69">
        <v>209.8699373651128</v>
      </c>
      <c r="AM69">
        <v>1.181698787952602</v>
      </c>
      <c r="AN69">
        <v>6.2308576119049661</v>
      </c>
    </row>
    <row r="70" spans="1:40" x14ac:dyDescent="0.45">
      <c r="A70" s="1" t="s">
        <v>499</v>
      </c>
      <c r="B70">
        <v>15.833421197317779</v>
      </c>
      <c r="C70">
        <v>1.4083577505039531</v>
      </c>
      <c r="D70">
        <v>0.55721658607761437</v>
      </c>
      <c r="E70">
        <v>5.3552169223962137E-2</v>
      </c>
      <c r="F70">
        <v>5.6341349826003224</v>
      </c>
      <c r="G70">
        <v>1.412376478851544</v>
      </c>
      <c r="H70">
        <v>20.95230117722323</v>
      </c>
      <c r="I70">
        <v>1.634607812077624</v>
      </c>
      <c r="J70">
        <v>0.35176279318424392</v>
      </c>
      <c r="K70">
        <v>0.76203988210507867</v>
      </c>
      <c r="L70">
        <v>3.9791062502753181</v>
      </c>
      <c r="M70">
        <v>2.731828363858825</v>
      </c>
      <c r="N70">
        <v>1.048683497565615</v>
      </c>
      <c r="O70">
        <v>0.74208996876635913</v>
      </c>
      <c r="P70">
        <v>1.5752417581490259</v>
      </c>
      <c r="Q70">
        <v>0.27808959024761981</v>
      </c>
      <c r="R70">
        <v>0.35454477032485288</v>
      </c>
      <c r="S70">
        <v>4.3793213809763554</v>
      </c>
      <c r="T70">
        <v>0.67112839947778813</v>
      </c>
      <c r="U70">
        <v>4.5281985342247308</v>
      </c>
      <c r="V70">
        <v>16.30591518565328</v>
      </c>
      <c r="W70">
        <v>184.01279163481999</v>
      </c>
      <c r="X70">
        <v>3.2358673440305399</v>
      </c>
      <c r="Y70">
        <v>0.29223148176552122</v>
      </c>
      <c r="Z70">
        <v>4.5949966410772074</v>
      </c>
      <c r="AA70">
        <v>2.8723078026984639</v>
      </c>
      <c r="AB70">
        <v>0.15184081319038631</v>
      </c>
      <c r="AC70">
        <v>3.6139245616578761</v>
      </c>
      <c r="AD70">
        <v>4.9266530681389886</v>
      </c>
      <c r="AE70">
        <v>0.82310320449626218</v>
      </c>
      <c r="AF70">
        <v>1.7542958464596869</v>
      </c>
      <c r="AG70">
        <v>32.243035065274341</v>
      </c>
      <c r="AH70">
        <v>30.495420262905029</v>
      </c>
      <c r="AI70">
        <v>2.1115616420516869</v>
      </c>
      <c r="AJ70">
        <v>46.627485182929618</v>
      </c>
      <c r="AK70">
        <v>8.9662768423382264</v>
      </c>
      <c r="AL70">
        <v>62.842093159368368</v>
      </c>
      <c r="AM70">
        <v>0.35621085730443941</v>
      </c>
      <c r="AN70">
        <v>1.811821723822733</v>
      </c>
    </row>
    <row r="71" spans="1:40" x14ac:dyDescent="0.45">
      <c r="A71" s="1" t="s">
        <v>500</v>
      </c>
      <c r="B71">
        <v>3.426590859351375</v>
      </c>
      <c r="C71">
        <v>0.34219797916042882</v>
      </c>
      <c r="D71">
        <v>0.24398794729627971</v>
      </c>
      <c r="E71">
        <v>1.481631591387229E-2</v>
      </c>
      <c r="F71">
        <v>0.52088453312781158</v>
      </c>
      <c r="G71">
        <v>0.17402080894487121</v>
      </c>
      <c r="H71">
        <v>17.442714883068799</v>
      </c>
      <c r="I71">
        <v>1.859268405462184</v>
      </c>
      <c r="J71">
        <v>4.1595883322791329E-2</v>
      </c>
      <c r="K71">
        <v>0.42562766350698372</v>
      </c>
      <c r="L71">
        <v>2.2291873074558239</v>
      </c>
      <c r="M71">
        <v>0.59538367134381065</v>
      </c>
      <c r="N71">
        <v>0.1002615934155392</v>
      </c>
      <c r="O71">
        <v>9.0228915190602776E-2</v>
      </c>
      <c r="P71">
        <v>0.21061247563103891</v>
      </c>
      <c r="Q71">
        <v>2.1181092779347509E-2</v>
      </c>
      <c r="R71">
        <v>0.11634181599334351</v>
      </c>
      <c r="S71">
        <v>0.88042367414853151</v>
      </c>
      <c r="T71">
        <v>0.42923418738240682</v>
      </c>
      <c r="U71">
        <v>0.69675874765351697</v>
      </c>
      <c r="V71">
        <v>3.647664966084788</v>
      </c>
      <c r="W71">
        <v>9.1393601291579767</v>
      </c>
      <c r="X71">
        <v>18.254183607234971</v>
      </c>
      <c r="Y71">
        <v>3.4522125101092212E-2</v>
      </c>
      <c r="Z71">
        <v>5.3518117041486644</v>
      </c>
      <c r="AA71">
        <v>0.58171487983661152</v>
      </c>
      <c r="AB71">
        <v>1.6805959098954661E-3</v>
      </c>
      <c r="AC71">
        <v>1.099929175686283</v>
      </c>
      <c r="AD71">
        <v>4.1756655981532349</v>
      </c>
      <c r="AE71">
        <v>0.5214933115643916</v>
      </c>
      <c r="AF71">
        <v>1.906953172338635</v>
      </c>
      <c r="AG71">
        <v>12.978887234122491</v>
      </c>
      <c r="AH71">
        <v>37.178069749552201</v>
      </c>
      <c r="AI71">
        <v>2.6291002456883188</v>
      </c>
      <c r="AJ71">
        <v>18.69883668677673</v>
      </c>
      <c r="AK71">
        <v>7.5301433361444454</v>
      </c>
      <c r="AL71">
        <v>19.755096138789462</v>
      </c>
      <c r="AM71">
        <v>2.563898490389482E-2</v>
      </c>
      <c r="AN71">
        <v>0.8228395601544598</v>
      </c>
    </row>
    <row r="72" spans="1:40" x14ac:dyDescent="0.45">
      <c r="A72" s="1" t="s">
        <v>501</v>
      </c>
      <c r="B72">
        <v>1.224404413571756</v>
      </c>
      <c r="C72">
        <v>0.1392055235832928</v>
      </c>
      <c r="D72">
        <v>7.1784313833804514E-2</v>
      </c>
      <c r="E72">
        <v>4.4064255232455834E-3</v>
      </c>
      <c r="F72">
        <v>0.39207890728241362</v>
      </c>
      <c r="G72">
        <v>0.16219431840774701</v>
      </c>
      <c r="H72">
        <v>4.4443794814640833</v>
      </c>
      <c r="I72">
        <v>0.30742853545686621</v>
      </c>
      <c r="J72">
        <v>2.1765948643415502E-2</v>
      </c>
      <c r="K72">
        <v>5.3643873614185253E-2</v>
      </c>
      <c r="L72">
        <v>0.54670867499556308</v>
      </c>
      <c r="M72">
        <v>0.2483284263914293</v>
      </c>
      <c r="N72">
        <v>6.7561617723295858E-2</v>
      </c>
      <c r="O72">
        <v>4.2362960204445729E-2</v>
      </c>
      <c r="P72">
        <v>7.5956798081654189E-2</v>
      </c>
      <c r="Q72">
        <v>2.106317288807882E-2</v>
      </c>
      <c r="R72">
        <v>5.2675091095429227E-2</v>
      </c>
      <c r="S72">
        <v>0.31704080150568359</v>
      </c>
      <c r="T72">
        <v>0.218935425793678</v>
      </c>
      <c r="U72">
        <v>0.28665189924394641</v>
      </c>
      <c r="V72">
        <v>0.66596061399610917</v>
      </c>
      <c r="W72">
        <v>3.0995002662578979</v>
      </c>
      <c r="X72">
        <v>3.7708106362042762E-2</v>
      </c>
      <c r="Y72">
        <v>2.5851640518146611E-2</v>
      </c>
      <c r="Z72">
        <v>0.48998151923880229</v>
      </c>
      <c r="AA72">
        <v>0.27382928740272178</v>
      </c>
      <c r="AB72">
        <v>6.5970826119778026E-4</v>
      </c>
      <c r="AC72">
        <v>0.30807402394334721</v>
      </c>
      <c r="AD72">
        <v>1.0077233110182111</v>
      </c>
      <c r="AE72">
        <v>6.4327234240492026E-2</v>
      </c>
      <c r="AF72">
        <v>0.40971274945187691</v>
      </c>
      <c r="AG72">
        <v>165.01858583760651</v>
      </c>
      <c r="AH72">
        <v>6.0904941448790888</v>
      </c>
      <c r="AI72">
        <v>0.49548085851842449</v>
      </c>
      <c r="AJ72">
        <v>5.1195009165058796</v>
      </c>
      <c r="AK72">
        <v>1.583378218149323</v>
      </c>
      <c r="AL72">
        <v>5.0554110565202137</v>
      </c>
      <c r="AM72">
        <v>2.9179755842669339E-2</v>
      </c>
      <c r="AN72">
        <v>0.15410471681624111</v>
      </c>
    </row>
    <row r="73" spans="1:40" x14ac:dyDescent="0.45">
      <c r="A73" s="1" t="s">
        <v>502</v>
      </c>
      <c r="B73">
        <v>2.2630831312256379</v>
      </c>
      <c r="C73">
        <v>0.2001733332503397</v>
      </c>
      <c r="D73">
        <v>9.8035754942381342E-2</v>
      </c>
      <c r="E73">
        <v>6.0473043817124948E-3</v>
      </c>
      <c r="F73">
        <v>0.53016467678904111</v>
      </c>
      <c r="G73">
        <v>0.21627869067918629</v>
      </c>
      <c r="H73">
        <v>10.2074003039723</v>
      </c>
      <c r="I73">
        <v>0.43390226845939439</v>
      </c>
      <c r="J73">
        <v>2.9944534214448839E-2</v>
      </c>
      <c r="K73">
        <v>8.2421404712804208E-2</v>
      </c>
      <c r="L73">
        <v>0.77740454237948153</v>
      </c>
      <c r="M73">
        <v>0.33384680995103078</v>
      </c>
      <c r="N73">
        <v>9.0693467569901293E-2</v>
      </c>
      <c r="O73">
        <v>5.8849288799192448E-2</v>
      </c>
      <c r="P73">
        <v>0.1034192773019967</v>
      </c>
      <c r="Q73">
        <v>2.807757668375948E-2</v>
      </c>
      <c r="R73">
        <v>7.8092321627579175E-2</v>
      </c>
      <c r="S73">
        <v>0.44465740366126411</v>
      </c>
      <c r="T73">
        <v>0.34451730121450957</v>
      </c>
      <c r="U73">
        <v>0.42305502767276493</v>
      </c>
      <c r="V73">
        <v>1.1216834493525421</v>
      </c>
      <c r="W73">
        <v>4.8164745333427108</v>
      </c>
      <c r="X73">
        <v>5.2290636358904782E-2</v>
      </c>
      <c r="Y73">
        <v>3.4459538740507889E-2</v>
      </c>
      <c r="Z73">
        <v>0.68752208491804612</v>
      </c>
      <c r="AA73">
        <v>0.38492552644137878</v>
      </c>
      <c r="AB73">
        <v>9.4266951522866717E-4</v>
      </c>
      <c r="AC73">
        <v>0.42498856874105012</v>
      </c>
      <c r="AD73">
        <v>1.443643676472524</v>
      </c>
      <c r="AE73">
        <v>9.6541519052807084E-2</v>
      </c>
      <c r="AF73">
        <v>0.64564290711100303</v>
      </c>
      <c r="AG73">
        <v>455.88537597919162</v>
      </c>
      <c r="AH73">
        <v>9.1418889615218681</v>
      </c>
      <c r="AI73">
        <v>0.86010177832614876</v>
      </c>
      <c r="AJ73">
        <v>8.005749435368898</v>
      </c>
      <c r="AK73">
        <v>2.697625079785952</v>
      </c>
      <c r="AL73">
        <v>7.2373530283804266</v>
      </c>
      <c r="AM73">
        <v>3.88310187945171E-2</v>
      </c>
      <c r="AN73">
        <v>0.23137902677539329</v>
      </c>
    </row>
    <row r="74" spans="1:40" x14ac:dyDescent="0.45">
      <c r="A74" s="1" t="s">
        <v>503</v>
      </c>
      <c r="B74">
        <v>0.1470731833781751</v>
      </c>
      <c r="C74">
        <v>1.4494494395959101E-2</v>
      </c>
      <c r="D74">
        <v>6.4181089427742741E-3</v>
      </c>
      <c r="E74">
        <v>7.9937856044638993E-4</v>
      </c>
      <c r="F74">
        <v>4.6201557432909171E-2</v>
      </c>
      <c r="G74">
        <v>1.9916500853943961E-2</v>
      </c>
      <c r="H74">
        <v>0.33573102674133037</v>
      </c>
      <c r="I74">
        <v>3.2332451238370252E-2</v>
      </c>
      <c r="J74">
        <v>2.9309135917015179E-3</v>
      </c>
      <c r="K74">
        <v>8.8041260382315592E-3</v>
      </c>
      <c r="L74">
        <v>4.9517522996425929E-2</v>
      </c>
      <c r="M74">
        <v>2.4273044399253568E-2</v>
      </c>
      <c r="N74">
        <v>6.5070368609993516E-3</v>
      </c>
      <c r="O74">
        <v>6.0335371030735378E-3</v>
      </c>
      <c r="P74">
        <v>7.2230630216076029E-3</v>
      </c>
      <c r="Q74">
        <v>2.1815364141594558E-3</v>
      </c>
      <c r="R74">
        <v>7.2932237586198888E-3</v>
      </c>
      <c r="S74">
        <v>3.9271046399210648E-2</v>
      </c>
      <c r="T74">
        <v>1.069289159746473E-2</v>
      </c>
      <c r="U74">
        <v>4.7542450544298183E-2</v>
      </c>
      <c r="V74">
        <v>0.1179171566775809</v>
      </c>
      <c r="W74">
        <v>0.21907779342140471</v>
      </c>
      <c r="X74">
        <v>2.9857962700916242E-3</v>
      </c>
      <c r="Y74">
        <v>3.4301158399904089E-3</v>
      </c>
      <c r="Z74">
        <v>5.8372915613863013E-2</v>
      </c>
      <c r="AA74">
        <v>0.12557314323949381</v>
      </c>
      <c r="AB74">
        <v>4.1192355126071773E-5</v>
      </c>
      <c r="AC74">
        <v>0.35622047976129267</v>
      </c>
      <c r="AD74">
        <v>0.38517670048582398</v>
      </c>
      <c r="AE74">
        <v>0.96954710360850083</v>
      </c>
      <c r="AF74">
        <v>8.9464106498045037E-2</v>
      </c>
      <c r="AG74">
        <v>0.46976985687424472</v>
      </c>
      <c r="AH74">
        <v>0.62392597606298439</v>
      </c>
      <c r="AI74">
        <v>0.1013029982890794</v>
      </c>
      <c r="AJ74">
        <v>0.43785017834214751</v>
      </c>
      <c r="AK74">
        <v>0.21519634602140811</v>
      </c>
      <c r="AL74">
        <v>4.3225452833081919</v>
      </c>
      <c r="AM74">
        <v>2.9677260606962609E-3</v>
      </c>
      <c r="AN74">
        <v>0.12856217972170481</v>
      </c>
    </row>
    <row r="75" spans="1:40" x14ac:dyDescent="0.45">
      <c r="A75" s="1" t="s">
        <v>504</v>
      </c>
      <c r="B75">
        <v>9.1427112606833727E-2</v>
      </c>
      <c r="C75">
        <v>1.018556562852849E-2</v>
      </c>
      <c r="D75">
        <v>6.7352254635967748E-3</v>
      </c>
      <c r="E75">
        <v>3.6472436828542052E-4</v>
      </c>
      <c r="F75">
        <v>1.6789675088070909E-2</v>
      </c>
      <c r="G75">
        <v>4.9376841757458488E-3</v>
      </c>
      <c r="H75">
        <v>0.50746666878716185</v>
      </c>
      <c r="I75">
        <v>4.2328862646402753E-2</v>
      </c>
      <c r="J75">
        <v>1.0203410704611459E-3</v>
      </c>
      <c r="K75">
        <v>6.7566667739887322E-3</v>
      </c>
      <c r="L75">
        <v>4.6512841484168489E-2</v>
      </c>
      <c r="M75">
        <v>9.9895565402184569E-3</v>
      </c>
      <c r="N75">
        <v>2.6441042095317218E-3</v>
      </c>
      <c r="O75">
        <v>3.411840508631222E-3</v>
      </c>
      <c r="P75">
        <v>3.1018199025260379E-3</v>
      </c>
      <c r="Q75">
        <v>7.6919818682737997E-4</v>
      </c>
      <c r="R75">
        <v>3.8468309497114782E-3</v>
      </c>
      <c r="S75">
        <v>2.3076905117818531E-2</v>
      </c>
      <c r="T75">
        <v>7.7326222734605014E-3</v>
      </c>
      <c r="U75">
        <v>2.645672500162987E-2</v>
      </c>
      <c r="V75">
        <v>0.15835672302801751</v>
      </c>
      <c r="W75">
        <v>0.28793826002035527</v>
      </c>
      <c r="X75">
        <v>3.800499906238233E-3</v>
      </c>
      <c r="Y75">
        <v>2.3637731900940282E-3</v>
      </c>
      <c r="Z75">
        <v>9.6287361043265379E-2</v>
      </c>
      <c r="AA75">
        <v>2.0718156612288778</v>
      </c>
      <c r="AB75">
        <v>3.481065385592352E-5</v>
      </c>
      <c r="AC75">
        <v>7.7745814426075588E-2</v>
      </c>
      <c r="AD75">
        <v>5.3023036415946354</v>
      </c>
      <c r="AE75">
        <v>0.14903280888335679</v>
      </c>
      <c r="AF75">
        <v>6.5608365247741093E-2</v>
      </c>
      <c r="AG75">
        <v>0.51633431101600358</v>
      </c>
      <c r="AH75">
        <v>0.6634316592204077</v>
      </c>
      <c r="AI75">
        <v>0.1164540936863013</v>
      </c>
      <c r="AJ75">
        <v>1.452316158489797</v>
      </c>
      <c r="AK75">
        <v>0.19820992338350349</v>
      </c>
      <c r="AL75">
        <v>5.0321029705562994</v>
      </c>
      <c r="AM75">
        <v>1.1536825695921699E-3</v>
      </c>
      <c r="AN75">
        <v>3.6952432858650908E-2</v>
      </c>
    </row>
    <row r="76" spans="1:40" x14ac:dyDescent="0.45">
      <c r="A76" s="1" t="s">
        <v>505</v>
      </c>
      <c r="B76">
        <v>7.2367347499447926E-2</v>
      </c>
      <c r="C76">
        <v>7.3698376847409893E-3</v>
      </c>
      <c r="D76">
        <v>3.12905501322469E-3</v>
      </c>
      <c r="E76">
        <v>4.7427142011361909E-4</v>
      </c>
      <c r="F76">
        <v>2.5291400778984899E-2</v>
      </c>
      <c r="G76">
        <v>7.05053704177536E-3</v>
      </c>
      <c r="H76">
        <v>0.1748807146516024</v>
      </c>
      <c r="I76">
        <v>1.8303984660862891E-2</v>
      </c>
      <c r="J76">
        <v>1.553392832383131E-3</v>
      </c>
      <c r="K76">
        <v>4.7900553230086898E-3</v>
      </c>
      <c r="L76">
        <v>3.4953052278395992E-2</v>
      </c>
      <c r="M76">
        <v>1.44928617856964E-2</v>
      </c>
      <c r="N76">
        <v>3.9367423822369383E-3</v>
      </c>
      <c r="O76">
        <v>5.0601389435276402E-3</v>
      </c>
      <c r="P76">
        <v>4.3038315529417576E-3</v>
      </c>
      <c r="Q76">
        <v>1.302139799409648E-3</v>
      </c>
      <c r="R76">
        <v>3.5780232018359929E-3</v>
      </c>
      <c r="S76">
        <v>3.2130426994517493E-2</v>
      </c>
      <c r="T76">
        <v>6.5488532945138884E-3</v>
      </c>
      <c r="U76">
        <v>2.9320826963070451E-2</v>
      </c>
      <c r="V76">
        <v>6.414480355826864E-2</v>
      </c>
      <c r="W76">
        <v>0.1930950351730476</v>
      </c>
      <c r="X76">
        <v>3.9947588456471549E-3</v>
      </c>
      <c r="Y76">
        <v>4.1993594481179288E-3</v>
      </c>
      <c r="Z76">
        <v>8.8569015586384581E-2</v>
      </c>
      <c r="AA76">
        <v>0.33453926458014899</v>
      </c>
      <c r="AB76">
        <v>2.2007208123558241E-5</v>
      </c>
      <c r="AC76">
        <v>3.1631627230867418E-2</v>
      </c>
      <c r="AD76">
        <v>0.87282296978489426</v>
      </c>
      <c r="AE76">
        <v>1.1967233920372919E-2</v>
      </c>
      <c r="AF76">
        <v>1.9233875941071971E-2</v>
      </c>
      <c r="AG76">
        <v>0.1631662833103375</v>
      </c>
      <c r="AH76">
        <v>0.42413774052506348</v>
      </c>
      <c r="AI76">
        <v>4.3242586006159767E-2</v>
      </c>
      <c r="AJ76">
        <v>0.48995325902174358</v>
      </c>
      <c r="AK76">
        <v>9.4935515344661714E-2</v>
      </c>
      <c r="AL76">
        <v>1.5692411992869419</v>
      </c>
      <c r="AM76">
        <v>2.0236871041561999E-3</v>
      </c>
      <c r="AN76">
        <v>1.6556317708694469E-2</v>
      </c>
    </row>
    <row r="77" spans="1:40" x14ac:dyDescent="0.45">
      <c r="A77" s="1" t="s">
        <v>506</v>
      </c>
      <c r="B77">
        <v>1.513326325593767</v>
      </c>
      <c r="C77">
        <v>0.1429756765787262</v>
      </c>
      <c r="D77">
        <v>5.3671950456537283E-2</v>
      </c>
      <c r="E77">
        <v>7.0639180725486942E-3</v>
      </c>
      <c r="F77">
        <v>0.42382407394691279</v>
      </c>
      <c r="G77">
        <v>0.13961135902363159</v>
      </c>
      <c r="H77">
        <v>3.991971984931304</v>
      </c>
      <c r="I77">
        <v>0.59535700277214509</v>
      </c>
      <c r="J77">
        <v>2.7251814335379571E-2</v>
      </c>
      <c r="K77">
        <v>0.1165094156013437</v>
      </c>
      <c r="L77">
        <v>0.60847744441520357</v>
      </c>
      <c r="M77">
        <v>0.27968466755204552</v>
      </c>
      <c r="N77">
        <v>8.0717422605301958E-2</v>
      </c>
      <c r="O77">
        <v>7.4141955943196253E-2</v>
      </c>
      <c r="P77">
        <v>8.3196940261020466E-2</v>
      </c>
      <c r="Q77">
        <v>2.151128781644953E-2</v>
      </c>
      <c r="R77">
        <v>6.5103538662790075E-2</v>
      </c>
      <c r="S77">
        <v>0.43109362808710788</v>
      </c>
      <c r="T77">
        <v>0.15288211847585351</v>
      </c>
      <c r="U77">
        <v>0.42073551187555169</v>
      </c>
      <c r="V77">
        <v>0.93233608909550247</v>
      </c>
      <c r="W77">
        <v>3.0662374572813631</v>
      </c>
      <c r="X77">
        <v>0.81371714910143456</v>
      </c>
      <c r="Y77">
        <v>3.7671497493543281E-2</v>
      </c>
      <c r="Z77">
        <v>25.48341384539</v>
      </c>
      <c r="AA77">
        <v>0.42062511046600709</v>
      </c>
      <c r="AB77">
        <v>6.2043654865229811E-4</v>
      </c>
      <c r="AC77">
        <v>0.46639400404163078</v>
      </c>
      <c r="AD77">
        <v>2.0490933456319689</v>
      </c>
      <c r="AE77">
        <v>0.1127755024563598</v>
      </c>
      <c r="AF77">
        <v>0.32570318560848571</v>
      </c>
      <c r="AG77">
        <v>3.3455501646777508</v>
      </c>
      <c r="AH77">
        <v>8.7141125434840756</v>
      </c>
      <c r="AI77">
        <v>0.53123090853199006</v>
      </c>
      <c r="AJ77">
        <v>4.9061991344911</v>
      </c>
      <c r="AK77">
        <v>1.7206558548111981</v>
      </c>
      <c r="AL77">
        <v>9.7584956572060939</v>
      </c>
      <c r="AM77">
        <v>2.8752893186578019E-2</v>
      </c>
      <c r="AN77">
        <v>0.24731430157070311</v>
      </c>
    </row>
    <row r="78" spans="1:40" x14ac:dyDescent="0.45">
      <c r="A78" s="1" t="s">
        <v>507</v>
      </c>
      <c r="B78">
        <v>0.74908177087423611</v>
      </c>
      <c r="C78">
        <v>7.3700806103389041E-2</v>
      </c>
      <c r="D78">
        <v>2.9597906131895151E-2</v>
      </c>
      <c r="E78">
        <v>4.7983902858782547E-3</v>
      </c>
      <c r="F78">
        <v>0.22519283174046889</v>
      </c>
      <c r="G78">
        <v>6.2786285936574815E-2</v>
      </c>
      <c r="H78">
        <v>3.6452992821644679</v>
      </c>
      <c r="I78">
        <v>0.28783438197245359</v>
      </c>
      <c r="J78">
        <v>1.3476198128733489E-2</v>
      </c>
      <c r="K78">
        <v>0.10830403767194351</v>
      </c>
      <c r="L78">
        <v>0.58060140262803694</v>
      </c>
      <c r="M78">
        <v>0.12779806425349319</v>
      </c>
      <c r="N78">
        <v>3.349975275301343E-2</v>
      </c>
      <c r="O78">
        <v>6.783177513018579E-2</v>
      </c>
      <c r="P78">
        <v>3.9267687125475167E-2</v>
      </c>
      <c r="Q78">
        <v>1.097214612259971E-2</v>
      </c>
      <c r="R78">
        <v>4.2719020783475607E-2</v>
      </c>
      <c r="S78">
        <v>0.31614724089246288</v>
      </c>
      <c r="T78">
        <v>0.10149056401215879</v>
      </c>
      <c r="U78">
        <v>0.28773635117338348</v>
      </c>
      <c r="V78">
        <v>0.81812926940131525</v>
      </c>
      <c r="W78">
        <v>2.4552209428222178</v>
      </c>
      <c r="X78">
        <v>5.1866535499486652E-2</v>
      </c>
      <c r="Y78">
        <v>3.9454968249463179E-2</v>
      </c>
      <c r="Z78">
        <v>1.291983120006452</v>
      </c>
      <c r="AA78">
        <v>0.50338196729820139</v>
      </c>
      <c r="AB78">
        <v>3.9153804997722009E-4</v>
      </c>
      <c r="AC78">
        <v>0.43142585867913907</v>
      </c>
      <c r="AD78">
        <v>1.4388644392654879</v>
      </c>
      <c r="AE78">
        <v>0.48879755016937959</v>
      </c>
      <c r="AF78">
        <v>0.38600626817110351</v>
      </c>
      <c r="AG78">
        <v>2.4170631065547932</v>
      </c>
      <c r="AH78">
        <v>6.7501884213513463</v>
      </c>
      <c r="AI78">
        <v>0.47451298335877462</v>
      </c>
      <c r="AJ78">
        <v>3.328747692337227</v>
      </c>
      <c r="AK78">
        <v>1.291557370734931</v>
      </c>
      <c r="AL78">
        <v>28.347560063273029</v>
      </c>
      <c r="AM78">
        <v>1.6760412293632381E-2</v>
      </c>
      <c r="AN78">
        <v>0.51978397056331949</v>
      </c>
    </row>
    <row r="79" spans="1:40" x14ac:dyDescent="0.45">
      <c r="A79" s="1" t="s">
        <v>508</v>
      </c>
      <c r="B79">
        <v>0.13299259185505111</v>
      </c>
      <c r="C79">
        <v>1.3203894319480569E-2</v>
      </c>
      <c r="D79">
        <v>5.5947808521716108E-3</v>
      </c>
      <c r="E79">
        <v>1.086672952165858E-3</v>
      </c>
      <c r="F79">
        <v>4.2586430358716322E-2</v>
      </c>
      <c r="G79">
        <v>1.176611495925383E-2</v>
      </c>
      <c r="H79">
        <v>0.52297195502924643</v>
      </c>
      <c r="I79">
        <v>5.2496009903553499E-2</v>
      </c>
      <c r="J79">
        <v>2.554685772324438E-3</v>
      </c>
      <c r="K79">
        <v>1.460836789283884E-2</v>
      </c>
      <c r="L79">
        <v>0.11526137747204949</v>
      </c>
      <c r="M79">
        <v>2.4080798963714321E-2</v>
      </c>
      <c r="N79">
        <v>6.5316717751816179E-3</v>
      </c>
      <c r="O79">
        <v>1.071793364354974E-2</v>
      </c>
      <c r="P79">
        <v>7.3001326967602831E-3</v>
      </c>
      <c r="Q79">
        <v>2.1063514687694861E-3</v>
      </c>
      <c r="R79">
        <v>6.9557860739949016E-3</v>
      </c>
      <c r="S79">
        <v>5.6137678809982348E-2</v>
      </c>
      <c r="T79">
        <v>1.3497841033674631E-2</v>
      </c>
      <c r="U79">
        <v>5.6598001820431683E-2</v>
      </c>
      <c r="V79">
        <v>0.20143843223755051</v>
      </c>
      <c r="W79">
        <v>0.46992506913555759</v>
      </c>
      <c r="X79">
        <v>1.206399767479664E-2</v>
      </c>
      <c r="Y79">
        <v>6.7180295778971871E-3</v>
      </c>
      <c r="Z79">
        <v>0.42597196191219028</v>
      </c>
      <c r="AA79">
        <v>8.9666949503801149E-2</v>
      </c>
      <c r="AB79">
        <v>7.0507969252764564E-5</v>
      </c>
      <c r="AC79">
        <v>5.4985227049862737E-2</v>
      </c>
      <c r="AD79">
        <v>0.28972918617494692</v>
      </c>
      <c r="AE79">
        <v>2.109573902767967E-2</v>
      </c>
      <c r="AF79">
        <v>5.399538361288362E-2</v>
      </c>
      <c r="AG79">
        <v>0.38158811349947258</v>
      </c>
      <c r="AH79">
        <v>1.1112153777890239</v>
      </c>
      <c r="AI79">
        <v>7.1877541478808454E-2</v>
      </c>
      <c r="AJ79">
        <v>0.44930936824071949</v>
      </c>
      <c r="AK79">
        <v>0.17362479823033211</v>
      </c>
      <c r="AL79">
        <v>2.873800516500197</v>
      </c>
      <c r="AM79">
        <v>3.2417005175646458E-3</v>
      </c>
      <c r="AN79">
        <v>3.5760514608391372E-2</v>
      </c>
    </row>
    <row r="80" spans="1:40" x14ac:dyDescent="0.45">
      <c r="A80" s="1" t="s">
        <v>509</v>
      </c>
      <c r="B80">
        <v>4.388535104802366</v>
      </c>
      <c r="C80">
        <v>0.40656196294093849</v>
      </c>
      <c r="D80">
        <v>0.1333010083474386</v>
      </c>
      <c r="E80">
        <v>2.1392718419805879E-2</v>
      </c>
      <c r="F80">
        <v>2.6585707610733089</v>
      </c>
      <c r="G80">
        <v>0.80992146143931698</v>
      </c>
      <c r="H80">
        <v>9.4630140414460708</v>
      </c>
      <c r="I80">
        <v>1.2512406976678809</v>
      </c>
      <c r="J80">
        <v>8.5094678289440007E-2</v>
      </c>
      <c r="K80">
        <v>0.1357991036945915</v>
      </c>
      <c r="L80">
        <v>1.100567167745069</v>
      </c>
      <c r="M80">
        <v>1.230622761357784</v>
      </c>
      <c r="N80">
        <v>0.4626923324079189</v>
      </c>
      <c r="O80">
        <v>0.19687166160968431</v>
      </c>
      <c r="P80">
        <v>0.32051768748799681</v>
      </c>
      <c r="Q80">
        <v>8.0087354405780797E-2</v>
      </c>
      <c r="R80">
        <v>0.1165128449602906</v>
      </c>
      <c r="S80">
        <v>1.133792426139165</v>
      </c>
      <c r="T80">
        <v>0.17762721065824921</v>
      </c>
      <c r="U80">
        <v>1.038607439151934</v>
      </c>
      <c r="V80">
        <v>1.8363791660096169</v>
      </c>
      <c r="W80">
        <v>4.5690692810395008</v>
      </c>
      <c r="X80">
        <v>4.1192445650229122E-2</v>
      </c>
      <c r="Y80">
        <v>0.18620299785439279</v>
      </c>
      <c r="Z80">
        <v>0.489035751948172</v>
      </c>
      <c r="AA80">
        <v>1.6345552474659311</v>
      </c>
      <c r="AB80">
        <v>1.0343690788498529E-3</v>
      </c>
      <c r="AC80">
        <v>1.1016949968073411</v>
      </c>
      <c r="AD80">
        <v>1.3822292827523679</v>
      </c>
      <c r="AE80">
        <v>0.17980174270935961</v>
      </c>
      <c r="AF80">
        <v>0.39072364450445563</v>
      </c>
      <c r="AG80">
        <v>4.2507368169190833</v>
      </c>
      <c r="AH80">
        <v>21.252746640389841</v>
      </c>
      <c r="AI80">
        <v>0.49889928025004587</v>
      </c>
      <c r="AJ80">
        <v>5.2638381615288106</v>
      </c>
      <c r="AK80">
        <v>1.8108279876052931</v>
      </c>
      <c r="AL80">
        <v>15.952300210209961</v>
      </c>
      <c r="AM80">
        <v>0.1067890316008682</v>
      </c>
      <c r="AN80">
        <v>0.40223737291524392</v>
      </c>
    </row>
    <row r="81" spans="1:40" x14ac:dyDescent="0.45">
      <c r="A81" s="1" t="s">
        <v>510</v>
      </c>
      <c r="B81">
        <v>1.6929433665292279</v>
      </c>
      <c r="C81">
        <v>0.1201186915452102</v>
      </c>
      <c r="D81">
        <v>4.1411743207917837E-2</v>
      </c>
      <c r="E81">
        <v>6.3164634222241433E-3</v>
      </c>
      <c r="F81">
        <v>0.37209498075554293</v>
      </c>
      <c r="G81">
        <v>0.12731845200161571</v>
      </c>
      <c r="H81">
        <v>5.194382756021545</v>
      </c>
      <c r="I81">
        <v>0.28513531525762759</v>
      </c>
      <c r="J81">
        <v>1.7430106712465959E-2</v>
      </c>
      <c r="K81">
        <v>0.1147740672143073</v>
      </c>
      <c r="L81">
        <v>0.65476293348761738</v>
      </c>
      <c r="M81">
        <v>0.18565004184596851</v>
      </c>
      <c r="N81">
        <v>6.9100198654387601E-2</v>
      </c>
      <c r="O81">
        <v>2.6363979160381509E-2</v>
      </c>
      <c r="P81">
        <v>6.4032290899876443E-2</v>
      </c>
      <c r="Q81">
        <v>1.2757405603719751E-2</v>
      </c>
      <c r="R81">
        <v>2.464141037057805E-2</v>
      </c>
      <c r="S81">
        <v>0.2163774175438109</v>
      </c>
      <c r="T81">
        <v>0.10619019815521551</v>
      </c>
      <c r="U81">
        <v>0.21987863761200679</v>
      </c>
      <c r="V81">
        <v>0.55709509396803625</v>
      </c>
      <c r="W81">
        <v>1.515333766089922</v>
      </c>
      <c r="X81">
        <v>1.370291742803283E-2</v>
      </c>
      <c r="Y81">
        <v>1.722754962610664E-2</v>
      </c>
      <c r="Z81">
        <v>0.157309685185724</v>
      </c>
      <c r="AA81">
        <v>0.17063154041371181</v>
      </c>
      <c r="AB81">
        <v>2.4201312543033489E-4</v>
      </c>
      <c r="AC81">
        <v>0.29520771487631459</v>
      </c>
      <c r="AD81">
        <v>0.36557595810968191</v>
      </c>
      <c r="AE81">
        <v>3.8840877631176093E-2</v>
      </c>
      <c r="AF81">
        <v>0.16051396310869159</v>
      </c>
      <c r="AG81">
        <v>1.384519210182755</v>
      </c>
      <c r="AH81">
        <v>15.86362720491193</v>
      </c>
      <c r="AI81">
        <v>0.1798169289393412</v>
      </c>
      <c r="AJ81">
        <v>2.2105198984001571</v>
      </c>
      <c r="AK81">
        <v>0.86349177439959346</v>
      </c>
      <c r="AL81">
        <v>3.167545104987505</v>
      </c>
      <c r="AM81">
        <v>2.2138373289455449E-2</v>
      </c>
      <c r="AN81">
        <v>0.1128859517566561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1.526004648715964</v>
      </c>
      <c r="C83">
        <v>0.11041707384706929</v>
      </c>
      <c r="D83">
        <v>4.6721355189355163E-2</v>
      </c>
      <c r="E83">
        <v>7.762220425824572E-3</v>
      </c>
      <c r="F83">
        <v>0.35322236993999812</v>
      </c>
      <c r="G83">
        <v>9.336706780138182E-2</v>
      </c>
      <c r="H83">
        <v>4.1648084346911984</v>
      </c>
      <c r="I83">
        <v>0.52147367315579873</v>
      </c>
      <c r="J83">
        <v>2.4595281666532489E-2</v>
      </c>
      <c r="K83">
        <v>8.7917142535632667E-2</v>
      </c>
      <c r="L83">
        <v>0.4621300988115789</v>
      </c>
      <c r="M83">
        <v>0.1832069755320743</v>
      </c>
      <c r="N83">
        <v>6.831060828367605E-2</v>
      </c>
      <c r="O83">
        <v>5.0906092942207701E-2</v>
      </c>
      <c r="P83">
        <v>7.626813963949497E-2</v>
      </c>
      <c r="Q83">
        <v>1.6557857367472041E-2</v>
      </c>
      <c r="R83">
        <v>4.6386114474588361E-2</v>
      </c>
      <c r="S83">
        <v>0.30796744109434521</v>
      </c>
      <c r="T83">
        <v>7.1070682316352468E-2</v>
      </c>
      <c r="U83">
        <v>0.31375349478034709</v>
      </c>
      <c r="V83">
        <v>0.89821865483259544</v>
      </c>
      <c r="W83">
        <v>2.9858357212994711</v>
      </c>
      <c r="X83">
        <v>2.6358041175562001E-2</v>
      </c>
      <c r="Y83">
        <v>2.295302682357608E-2</v>
      </c>
      <c r="Z83">
        <v>0.35577701250268801</v>
      </c>
      <c r="AA83">
        <v>0.25414680459731159</v>
      </c>
      <c r="AB83">
        <v>3.333684503744721E-4</v>
      </c>
      <c r="AC83">
        <v>0.33979833453755981</v>
      </c>
      <c r="AD83">
        <v>0.62584330683710199</v>
      </c>
      <c r="AE83">
        <v>7.3693949124183741E-2</v>
      </c>
      <c r="AF83">
        <v>0.20907752123166581</v>
      </c>
      <c r="AG83">
        <v>2.0412989020549981</v>
      </c>
      <c r="AH83">
        <v>19.399534856134359</v>
      </c>
      <c r="AI83">
        <v>0.24979251846121331</v>
      </c>
      <c r="AJ83">
        <v>2.131555235297562</v>
      </c>
      <c r="AK83">
        <v>0.86239001242056179</v>
      </c>
      <c r="AL83">
        <v>6.5237000357597648</v>
      </c>
      <c r="AM83">
        <v>2.8655120744124719E-2</v>
      </c>
      <c r="AN83">
        <v>0.17722858349535539</v>
      </c>
    </row>
    <row r="84" spans="1:40" x14ac:dyDescent="0.45">
      <c r="A84" s="1" t="s">
        <v>513</v>
      </c>
      <c r="B84">
        <v>1.1885232162277941</v>
      </c>
      <c r="C84">
        <v>0.10207652887776709</v>
      </c>
      <c r="D84">
        <v>4.0635335236947477E-2</v>
      </c>
      <c r="E84">
        <v>6.4247198155761211E-3</v>
      </c>
      <c r="F84">
        <v>0.61706196525699253</v>
      </c>
      <c r="G84">
        <v>0.29314718936499762</v>
      </c>
      <c r="H84">
        <v>168.61390903656149</v>
      </c>
      <c r="I84">
        <v>3.319686141064734</v>
      </c>
      <c r="J84">
        <v>2.0794738269661241E-2</v>
      </c>
      <c r="K84">
        <v>7.8734837801318833E-2</v>
      </c>
      <c r="L84">
        <v>0.53319736581245092</v>
      </c>
      <c r="M84">
        <v>0.27269788584444993</v>
      </c>
      <c r="N84">
        <v>8.0999513597026618E-2</v>
      </c>
      <c r="O84">
        <v>4.9087441463177367E-2</v>
      </c>
      <c r="P84">
        <v>7.5407236042896147E-2</v>
      </c>
      <c r="Q84">
        <v>2.1053238322876769E-2</v>
      </c>
      <c r="R84">
        <v>7.7088989639678016E-2</v>
      </c>
      <c r="S84">
        <v>0.26192172827320848</v>
      </c>
      <c r="T84">
        <v>0.16278890147470301</v>
      </c>
      <c r="U84">
        <v>0.38953887470819532</v>
      </c>
      <c r="V84">
        <v>0.74813516963982496</v>
      </c>
      <c r="W84">
        <v>2.1595599235236298</v>
      </c>
      <c r="X84">
        <v>2.5213219570837931E-2</v>
      </c>
      <c r="Y84">
        <v>2.660657856164178E-2</v>
      </c>
      <c r="Z84">
        <v>0.46014829634421439</v>
      </c>
      <c r="AA84">
        <v>0.29676708016788139</v>
      </c>
      <c r="AB84">
        <v>6.043922696097895E-4</v>
      </c>
      <c r="AC84">
        <v>0.3333808564302731</v>
      </c>
      <c r="AD84">
        <v>0.91211493596776583</v>
      </c>
      <c r="AE84">
        <v>7.7938428231273768E-2</v>
      </c>
      <c r="AF84">
        <v>0.45667025918088711</v>
      </c>
      <c r="AG84">
        <v>4.5100082119250811</v>
      </c>
      <c r="AH84">
        <v>4.2182313478411464</v>
      </c>
      <c r="AI84">
        <v>0.37689355840910549</v>
      </c>
      <c r="AJ84">
        <v>4.3531355396140636</v>
      </c>
      <c r="AK84">
        <v>1.5854746179111101</v>
      </c>
      <c r="AL84">
        <v>5.6312203475085578</v>
      </c>
      <c r="AM84">
        <v>2.30956173790124E-2</v>
      </c>
      <c r="AN84">
        <v>0.1292601006745476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4.1732749571152833E-2</v>
      </c>
      <c r="C86">
        <v>3.8518501980353038E-3</v>
      </c>
      <c r="D86">
        <v>1.72141708686475E-3</v>
      </c>
      <c r="E86">
        <v>2.3151336096663511E-4</v>
      </c>
      <c r="F86">
        <v>1.529667833980819E-2</v>
      </c>
      <c r="G86">
        <v>6.6636284282046727E-3</v>
      </c>
      <c r="H86">
        <v>9.7744739501053211</v>
      </c>
      <c r="I86">
        <v>0.13292567711198511</v>
      </c>
      <c r="J86">
        <v>5.4353812685403844E-4</v>
      </c>
      <c r="K86">
        <v>4.8674866285093564E-3</v>
      </c>
      <c r="L86">
        <v>3.2971279525660438E-2</v>
      </c>
      <c r="M86">
        <v>7.0002931752280529E-3</v>
      </c>
      <c r="N86">
        <v>1.947063307021397E-3</v>
      </c>
      <c r="O86">
        <v>1.554130216172238E-3</v>
      </c>
      <c r="P86">
        <v>1.9932339408760859E-3</v>
      </c>
      <c r="Q86">
        <v>4.8922218138612995E-4</v>
      </c>
      <c r="R86">
        <v>3.535952573458082E-3</v>
      </c>
      <c r="S86">
        <v>8.9723700484837677E-3</v>
      </c>
      <c r="T86">
        <v>8.6401447262628092E-3</v>
      </c>
      <c r="U86">
        <v>1.9446016598440221E-2</v>
      </c>
      <c r="V86">
        <v>6.364699300248168E-2</v>
      </c>
      <c r="W86">
        <v>0.15730486152737791</v>
      </c>
      <c r="X86">
        <v>1.5504892092323391E-3</v>
      </c>
      <c r="Y86">
        <v>6.173612784834573E-4</v>
      </c>
      <c r="Z86">
        <v>3.2526494767501461E-2</v>
      </c>
      <c r="AA86">
        <v>1.3366136199295499E-2</v>
      </c>
      <c r="AB86">
        <v>3.597378496381584E-5</v>
      </c>
      <c r="AC86">
        <v>1.26841400953686E-2</v>
      </c>
      <c r="AD86">
        <v>7.5312356633250546E-2</v>
      </c>
      <c r="AE86">
        <v>4.7199409001945679E-3</v>
      </c>
      <c r="AF86">
        <v>4.3019368821595731E-2</v>
      </c>
      <c r="AG86">
        <v>0.31549687394633591</v>
      </c>
      <c r="AH86">
        <v>1.020549283138241</v>
      </c>
      <c r="AI86">
        <v>3.506182925248745E-2</v>
      </c>
      <c r="AJ86">
        <v>0.28126792369703629</v>
      </c>
      <c r="AK86">
        <v>0.1203596703842264</v>
      </c>
      <c r="AL86">
        <v>32.524740431953198</v>
      </c>
      <c r="AM86">
        <v>5.2535658053027982E-4</v>
      </c>
      <c r="AN86">
        <v>1.6485886868946489E-2</v>
      </c>
    </row>
    <row r="87" spans="1:40" x14ac:dyDescent="0.45">
      <c r="A87" s="1" t="s">
        <v>516</v>
      </c>
      <c r="B87">
        <v>0.78505950882739906</v>
      </c>
      <c r="C87">
        <v>7.9794811131169041E-2</v>
      </c>
      <c r="D87">
        <v>2.8898505478037691E-2</v>
      </c>
      <c r="E87">
        <v>4.2970148167905762E-3</v>
      </c>
      <c r="F87">
        <v>0.23115510151829999</v>
      </c>
      <c r="G87">
        <v>0.1003830092190527</v>
      </c>
      <c r="H87">
        <v>2.6031422080255511</v>
      </c>
      <c r="I87">
        <v>0.35957269907775641</v>
      </c>
      <c r="J87">
        <v>1.481735658985903E-2</v>
      </c>
      <c r="K87">
        <v>5.3425160747487821E-2</v>
      </c>
      <c r="L87">
        <v>0.51682348473271311</v>
      </c>
      <c r="M87">
        <v>0.1229962320988878</v>
      </c>
      <c r="N87">
        <v>3.2864156536026243E-2</v>
      </c>
      <c r="O87">
        <v>3.1401751646612013E-2</v>
      </c>
      <c r="P87">
        <v>3.8792385406251559E-2</v>
      </c>
      <c r="Q87">
        <v>1.0989803946348129E-2</v>
      </c>
      <c r="R87">
        <v>3.9077086792866873E-2</v>
      </c>
      <c r="S87">
        <v>0.23743777832017751</v>
      </c>
      <c r="T87">
        <v>0.113446449531592</v>
      </c>
      <c r="U87">
        <v>0.24852233079977931</v>
      </c>
      <c r="V87">
        <v>0.48026790626553673</v>
      </c>
      <c r="W87">
        <v>1.247375171091337</v>
      </c>
      <c r="X87">
        <v>1.5091572433738921E-2</v>
      </c>
      <c r="Y87">
        <v>1.7237076336821078E-2</v>
      </c>
      <c r="Z87">
        <v>0.29244276772247307</v>
      </c>
      <c r="AA87">
        <v>0.24101802487101101</v>
      </c>
      <c r="AB87">
        <v>2.429806855248696E-4</v>
      </c>
      <c r="AC87">
        <v>0.22666782927213061</v>
      </c>
      <c r="AD87">
        <v>0.95558139567500655</v>
      </c>
      <c r="AE87">
        <v>7.605321834835635E-2</v>
      </c>
      <c r="AF87">
        <v>0.25948803990643621</v>
      </c>
      <c r="AG87">
        <v>1.468503036255056</v>
      </c>
      <c r="AH87">
        <v>4.6079476979767398</v>
      </c>
      <c r="AI87">
        <v>0.68353227798790461</v>
      </c>
      <c r="AJ87">
        <v>3.511878281893964</v>
      </c>
      <c r="AK87">
        <v>1.14668494639803</v>
      </c>
      <c r="AL87">
        <v>7.921389693516776</v>
      </c>
      <c r="AM87">
        <v>1.483148990989302E-2</v>
      </c>
      <c r="AN87">
        <v>0.13439771185804539</v>
      </c>
    </row>
    <row r="88" spans="1:40" x14ac:dyDescent="0.45">
      <c r="A88" s="1" t="s">
        <v>517</v>
      </c>
      <c r="B88">
        <v>0.67451663253457927</v>
      </c>
      <c r="C88">
        <v>6.427448042882708E-2</v>
      </c>
      <c r="D88">
        <v>3.0801064109040609E-2</v>
      </c>
      <c r="E88">
        <v>4.2648628072965676E-3</v>
      </c>
      <c r="F88">
        <v>0.19704944211757389</v>
      </c>
      <c r="G88">
        <v>8.0824071134731057E-2</v>
      </c>
      <c r="H88">
        <v>2.3233689734473768</v>
      </c>
      <c r="I88">
        <v>0.22196468368070471</v>
      </c>
      <c r="J88">
        <v>1.2202259904898181E-2</v>
      </c>
      <c r="K88">
        <v>5.0665695407363133E-2</v>
      </c>
      <c r="L88">
        <v>0.53727222216360282</v>
      </c>
      <c r="M88">
        <v>0.10260541913631251</v>
      </c>
      <c r="N88">
        <v>2.7510607303352471E-2</v>
      </c>
      <c r="O88">
        <v>2.855952983524282E-2</v>
      </c>
      <c r="P88">
        <v>3.2325578662825337E-2</v>
      </c>
      <c r="Q88">
        <v>8.9112233234866795E-3</v>
      </c>
      <c r="R88">
        <v>3.3949502537675452E-2</v>
      </c>
      <c r="S88">
        <v>0.17926520111924699</v>
      </c>
      <c r="T88">
        <v>6.9878121663629264E-2</v>
      </c>
      <c r="U88">
        <v>0.2159702700691466</v>
      </c>
      <c r="V88">
        <v>0.50384741573309544</v>
      </c>
      <c r="W88">
        <v>1.3683238942091209</v>
      </c>
      <c r="X88">
        <v>1.5171357545651271E-2</v>
      </c>
      <c r="Y88">
        <v>1.3918693316342301E-2</v>
      </c>
      <c r="Z88">
        <v>0.4045811341493224</v>
      </c>
      <c r="AA88">
        <v>0.19778437437140289</v>
      </c>
      <c r="AB88">
        <v>2.3273372728169539E-4</v>
      </c>
      <c r="AC88">
        <v>0.20829744966159999</v>
      </c>
      <c r="AD88">
        <v>0.89228289243898962</v>
      </c>
      <c r="AE88">
        <v>6.9284939878445667E-2</v>
      </c>
      <c r="AF88">
        <v>0.34513709606930287</v>
      </c>
      <c r="AG88">
        <v>1.60617961569965</v>
      </c>
      <c r="AH88">
        <v>4.2377702635769756</v>
      </c>
      <c r="AI88">
        <v>0.41363731209216709</v>
      </c>
      <c r="AJ88">
        <v>2.0498418987310658</v>
      </c>
      <c r="AK88">
        <v>0.9941186476144146</v>
      </c>
      <c r="AL88">
        <v>4.2725794450045109</v>
      </c>
      <c r="AM88">
        <v>1.1923358595892639E-2</v>
      </c>
      <c r="AN88">
        <v>0.115332477391402</v>
      </c>
    </row>
    <row r="89" spans="1:40" x14ac:dyDescent="0.45">
      <c r="A89" s="1" t="s">
        <v>518</v>
      </c>
      <c r="B89">
        <v>1.612466441366472</v>
      </c>
      <c r="C89">
        <v>0.1776530991194287</v>
      </c>
      <c r="D89">
        <v>6.9136923809604858E-2</v>
      </c>
      <c r="E89">
        <v>1.112939684047725E-2</v>
      </c>
      <c r="F89">
        <v>0.3965215167177652</v>
      </c>
      <c r="G89">
        <v>0.16078760807387221</v>
      </c>
      <c r="H89">
        <v>12.25337916152451</v>
      </c>
      <c r="I89">
        <v>1.052186912620473</v>
      </c>
      <c r="J89">
        <v>2.4703985216996481E-2</v>
      </c>
      <c r="K89">
        <v>0.1456121989062748</v>
      </c>
      <c r="L89">
        <v>1.9226848068029669</v>
      </c>
      <c r="M89">
        <v>0.2126128445675885</v>
      </c>
      <c r="N89">
        <v>5.7164736050902852E-2</v>
      </c>
      <c r="O89">
        <v>5.8226000324594587E-2</v>
      </c>
      <c r="P89">
        <v>6.6987989345025672E-2</v>
      </c>
      <c r="Q89">
        <v>1.7718045383338869E-2</v>
      </c>
      <c r="R89">
        <v>8.7380864017691878E-2</v>
      </c>
      <c r="S89">
        <v>0.4542564821256741</v>
      </c>
      <c r="T89">
        <v>0.14413228089527541</v>
      </c>
      <c r="U89">
        <v>0.78222317546187869</v>
      </c>
      <c r="V89">
        <v>1.9077114561103199</v>
      </c>
      <c r="W89">
        <v>5.9784000587612596</v>
      </c>
      <c r="X89">
        <v>5.5801092979700671E-2</v>
      </c>
      <c r="Y89">
        <v>2.7352742229516371E-2</v>
      </c>
      <c r="Z89">
        <v>1.4438759277645821</v>
      </c>
      <c r="AA89">
        <v>0.48441822439965909</v>
      </c>
      <c r="AB89">
        <v>8.3526161119184086E-4</v>
      </c>
      <c r="AC89">
        <v>0.46312905040251118</v>
      </c>
      <c r="AD89">
        <v>3.2752681950403009</v>
      </c>
      <c r="AE89">
        <v>0.19625433289016189</v>
      </c>
      <c r="AF89">
        <v>1.115724429198959</v>
      </c>
      <c r="AG89">
        <v>4.8847354341725282</v>
      </c>
      <c r="AH89">
        <v>16.759408546147839</v>
      </c>
      <c r="AI89">
        <v>1.020339581721476</v>
      </c>
      <c r="AJ89">
        <v>6.1708163700842693</v>
      </c>
      <c r="AK89">
        <v>3.002050336346989</v>
      </c>
      <c r="AL89">
        <v>14.536573102271589</v>
      </c>
      <c r="AM89">
        <v>2.321391427835302E-2</v>
      </c>
      <c r="AN89">
        <v>0.36703950617226672</v>
      </c>
    </row>
    <row r="90" spans="1:40" x14ac:dyDescent="0.45">
      <c r="A90" s="1" t="s">
        <v>519</v>
      </c>
      <c r="B90">
        <v>0.95275719508759071</v>
      </c>
      <c r="C90">
        <v>8.2432180772755909E-2</v>
      </c>
      <c r="D90">
        <v>2.9412790136210509E-2</v>
      </c>
      <c r="E90">
        <v>4.7057290917452716E-3</v>
      </c>
      <c r="F90">
        <v>0.23658424960190491</v>
      </c>
      <c r="G90">
        <v>0.1021726404904978</v>
      </c>
      <c r="H90">
        <v>3.61955679731145</v>
      </c>
      <c r="I90">
        <v>0.89465350234715091</v>
      </c>
      <c r="J90">
        <v>1.589506835411026E-2</v>
      </c>
      <c r="K90">
        <v>0.20643169406809239</v>
      </c>
      <c r="L90">
        <v>1.070695050258283</v>
      </c>
      <c r="M90">
        <v>0.12943645090442471</v>
      </c>
      <c r="N90">
        <v>3.4423834196275677E-2</v>
      </c>
      <c r="O90">
        <v>3.232609983593606E-2</v>
      </c>
      <c r="P90">
        <v>4.1609078673654903E-2</v>
      </c>
      <c r="Q90">
        <v>1.175663905300172E-2</v>
      </c>
      <c r="R90">
        <v>4.719749449355147E-2</v>
      </c>
      <c r="S90">
        <v>0.25245710410085759</v>
      </c>
      <c r="T90">
        <v>0.1735132906357981</v>
      </c>
      <c r="U90">
        <v>0.27156700166308811</v>
      </c>
      <c r="V90">
        <v>1.2460641085821129</v>
      </c>
      <c r="W90">
        <v>1.518385959374031</v>
      </c>
      <c r="X90">
        <v>1.8716396584902761E-2</v>
      </c>
      <c r="Y90">
        <v>1.770007182800561E-2</v>
      </c>
      <c r="Z90">
        <v>0.29311513249025578</v>
      </c>
      <c r="AA90">
        <v>0.2456758050104276</v>
      </c>
      <c r="AB90">
        <v>3.0479300934967358E-4</v>
      </c>
      <c r="AC90">
        <v>0.2395240301852955</v>
      </c>
      <c r="AD90">
        <v>1.065661281093679</v>
      </c>
      <c r="AE90">
        <v>6.9272074663235886E-2</v>
      </c>
      <c r="AF90">
        <v>0.33623068257412492</v>
      </c>
      <c r="AG90">
        <v>2.5757585935653959</v>
      </c>
      <c r="AH90">
        <v>5.1223476710680043</v>
      </c>
      <c r="AI90">
        <v>0.38695809514437912</v>
      </c>
      <c r="AJ90">
        <v>4.4069687885847646</v>
      </c>
      <c r="AK90">
        <v>1.345213320836836</v>
      </c>
      <c r="AL90">
        <v>25.44254287317515</v>
      </c>
      <c r="AM90">
        <v>1.526752817721719E-2</v>
      </c>
      <c r="AN90">
        <v>0.40573224558538701</v>
      </c>
    </row>
    <row r="91" spans="1:40" x14ac:dyDescent="0.45">
      <c r="A91" s="1" t="s">
        <v>520</v>
      </c>
      <c r="B91">
        <v>1.13412325201136</v>
      </c>
      <c r="C91">
        <v>0.1090962168505196</v>
      </c>
      <c r="D91">
        <v>4.546615936910578E-2</v>
      </c>
      <c r="E91">
        <v>8.2471807633805912E-3</v>
      </c>
      <c r="F91">
        <v>0.33646284312779079</v>
      </c>
      <c r="G91">
        <v>0.13020437979562141</v>
      </c>
      <c r="H91">
        <v>3.641912444326898</v>
      </c>
      <c r="I91">
        <v>0.19635307400622801</v>
      </c>
      <c r="J91">
        <v>0.11079438395146091</v>
      </c>
      <c r="K91">
        <v>7.6501676829408172E-2</v>
      </c>
      <c r="L91">
        <v>0.61688773860736179</v>
      </c>
      <c r="M91">
        <v>0.24574854947587191</v>
      </c>
      <c r="N91">
        <v>8.5868896638446379E-2</v>
      </c>
      <c r="O91">
        <v>9.6972831422688643E-2</v>
      </c>
      <c r="P91">
        <v>7.5014048755668417E-2</v>
      </c>
      <c r="Q91">
        <v>2.868408447855782E-2</v>
      </c>
      <c r="R91">
        <v>9.3873441659678564E-2</v>
      </c>
      <c r="S91">
        <v>1.3590275591133161</v>
      </c>
      <c r="T91">
        <v>0.3679538328544788</v>
      </c>
      <c r="U91">
        <v>0.78423156589466214</v>
      </c>
      <c r="V91">
        <v>1.152655511096913</v>
      </c>
      <c r="W91">
        <v>1.8507785348488941</v>
      </c>
      <c r="X91">
        <v>2.452048920910856E-2</v>
      </c>
      <c r="Y91">
        <v>9.9721650178909077E-2</v>
      </c>
      <c r="Z91">
        <v>0.45241967328709382</v>
      </c>
      <c r="AA91">
        <v>0.89518167280909311</v>
      </c>
      <c r="AB91">
        <v>3.6355967279030709E-4</v>
      </c>
      <c r="AC91">
        <v>0.5117214903152375</v>
      </c>
      <c r="AD91">
        <v>1.3186982975952559</v>
      </c>
      <c r="AE91">
        <v>0.1642734809860657</v>
      </c>
      <c r="AF91">
        <v>0.6235372655549517</v>
      </c>
      <c r="AG91">
        <v>1.685126553666032</v>
      </c>
      <c r="AH91">
        <v>4.3840379969572583</v>
      </c>
      <c r="AI91">
        <v>0.92092043289787329</v>
      </c>
      <c r="AJ91">
        <v>8.3074767793943227</v>
      </c>
      <c r="AK91">
        <v>2.459555912920151</v>
      </c>
      <c r="AL91">
        <v>28.017467555268951</v>
      </c>
      <c r="AM91">
        <v>8.0049361305235961E-2</v>
      </c>
      <c r="AN91">
        <v>0.27223030928553632</v>
      </c>
    </row>
    <row r="92" spans="1:40" x14ac:dyDescent="0.45">
      <c r="A92" s="1" t="s">
        <v>521</v>
      </c>
      <c r="B92">
        <v>1.043982046834985</v>
      </c>
      <c r="C92">
        <v>0.1066270223532212</v>
      </c>
      <c r="D92">
        <v>4.9606148044720882E-2</v>
      </c>
      <c r="E92">
        <v>5.4922976778070476E-3</v>
      </c>
      <c r="F92">
        <v>0.3132009346882661</v>
      </c>
      <c r="G92">
        <v>0.13690194336805461</v>
      </c>
      <c r="H92">
        <v>2.2998382159558339</v>
      </c>
      <c r="I92">
        <v>0.2540211348553979</v>
      </c>
      <c r="J92">
        <v>1.999594513927282E-2</v>
      </c>
      <c r="K92">
        <v>4.2919561857732227E-2</v>
      </c>
      <c r="L92">
        <v>0.34582610587072349</v>
      </c>
      <c r="M92">
        <v>0.16713265297602961</v>
      </c>
      <c r="N92">
        <v>4.4522095168835728E-2</v>
      </c>
      <c r="O92">
        <v>4.1425032299975413E-2</v>
      </c>
      <c r="P92">
        <v>4.9746960750462497E-2</v>
      </c>
      <c r="Q92">
        <v>1.489582978044539E-2</v>
      </c>
      <c r="R92">
        <v>5.2206205119019702E-2</v>
      </c>
      <c r="S92">
        <v>0.25858650858797022</v>
      </c>
      <c r="T92">
        <v>7.5042803773830075E-2</v>
      </c>
      <c r="U92">
        <v>0.32715856234524432</v>
      </c>
      <c r="V92">
        <v>0.84711060144585404</v>
      </c>
      <c r="W92">
        <v>1.6462758658231911</v>
      </c>
      <c r="X92">
        <v>2.061789019126169E-2</v>
      </c>
      <c r="Y92">
        <v>2.345795281584891E-2</v>
      </c>
      <c r="Z92">
        <v>0.42382106216901411</v>
      </c>
      <c r="AA92">
        <v>0.39155695783729211</v>
      </c>
      <c r="AB92">
        <v>2.8697256951242542E-4</v>
      </c>
      <c r="AC92">
        <v>0.31702378543067983</v>
      </c>
      <c r="AD92">
        <v>1.420110971225371</v>
      </c>
      <c r="AE92">
        <v>0.1062164304036488</v>
      </c>
      <c r="AF92">
        <v>0.31550874350914537</v>
      </c>
      <c r="AG92">
        <v>2.2179922029260379</v>
      </c>
      <c r="AH92">
        <v>4.0478857789500404</v>
      </c>
      <c r="AI92">
        <v>0.41988680123126432</v>
      </c>
      <c r="AJ92">
        <v>2.4476294298639121</v>
      </c>
      <c r="AK92">
        <v>0.99145452831333836</v>
      </c>
      <c r="AL92">
        <v>5.693490177197396</v>
      </c>
      <c r="AM92">
        <v>2.0288623050103399E-2</v>
      </c>
      <c r="AN92">
        <v>0.13850049177398521</v>
      </c>
    </row>
    <row r="93" spans="1:40" x14ac:dyDescent="0.45">
      <c r="A93" s="1" t="s">
        <v>522</v>
      </c>
      <c r="B93">
        <v>1.081395845172441</v>
      </c>
      <c r="C93">
        <v>9.6048368535889495E-2</v>
      </c>
      <c r="D93">
        <v>2.575340032658632E-2</v>
      </c>
      <c r="E93">
        <v>3.423299151864696E-3</v>
      </c>
      <c r="F93">
        <v>0.1844563632169616</v>
      </c>
      <c r="G93">
        <v>8.8782740845308017E-2</v>
      </c>
      <c r="H93">
        <v>1.6246543107028411</v>
      </c>
      <c r="I93">
        <v>0.13372063050550501</v>
      </c>
      <c r="J93">
        <v>1.155573598998838E-2</v>
      </c>
      <c r="K93">
        <v>3.7458623504813403E-2</v>
      </c>
      <c r="L93">
        <v>0.25187591008031202</v>
      </c>
      <c r="M93">
        <v>0.1123121989365847</v>
      </c>
      <c r="N93">
        <v>2.5916714025261741E-2</v>
      </c>
      <c r="O93">
        <v>2.3958768393532989E-2</v>
      </c>
      <c r="P93">
        <v>3.0328055747692931E-2</v>
      </c>
      <c r="Q93">
        <v>8.5779375180438776E-3</v>
      </c>
      <c r="R93">
        <v>3.2143333140156653E-2</v>
      </c>
      <c r="S93">
        <v>0.16727588170402441</v>
      </c>
      <c r="T93">
        <v>8.4843899585202082E-2</v>
      </c>
      <c r="U93">
        <v>0.20382470983202519</v>
      </c>
      <c r="V93">
        <v>0.58105527193885376</v>
      </c>
      <c r="W93">
        <v>1.0128597440815521</v>
      </c>
      <c r="X93">
        <v>1.168807076853985E-2</v>
      </c>
      <c r="Y93">
        <v>1.363462373893801E-2</v>
      </c>
      <c r="Z93">
        <v>0.20500257077604581</v>
      </c>
      <c r="AA93">
        <v>0.22055811942215961</v>
      </c>
      <c r="AB93">
        <v>1.84800545588505E-4</v>
      </c>
      <c r="AC93">
        <v>0.29745220786370868</v>
      </c>
      <c r="AD93">
        <v>2.976273579687688</v>
      </c>
      <c r="AE93">
        <v>7.7136757057583105E-2</v>
      </c>
      <c r="AF93">
        <v>0.33084032341822123</v>
      </c>
      <c r="AG93">
        <v>1.5909477283885129</v>
      </c>
      <c r="AH93">
        <v>3.1150040933221268</v>
      </c>
      <c r="AI93">
        <v>0.52739265037670535</v>
      </c>
      <c r="AJ93">
        <v>2.291049544241591</v>
      </c>
      <c r="AK93">
        <v>0.90665775081054201</v>
      </c>
      <c r="AL93">
        <v>4.1672339504271072</v>
      </c>
      <c r="AM93">
        <v>1.165808577995631E-2</v>
      </c>
      <c r="AN93">
        <v>0.1012767584825118</v>
      </c>
    </row>
    <row r="94" spans="1:40" x14ac:dyDescent="0.45">
      <c r="A94" s="1" t="s">
        <v>523</v>
      </c>
      <c r="B94">
        <v>0.22638067644091411</v>
      </c>
      <c r="C94">
        <v>2.8394233186151822E-3</v>
      </c>
      <c r="D94">
        <v>7.8915336998330626E-4</v>
      </c>
      <c r="E94">
        <v>2.4566385224172421E-4</v>
      </c>
      <c r="F94">
        <v>4.2528083836444793E-3</v>
      </c>
      <c r="G94">
        <v>1.8432284510300849E-3</v>
      </c>
      <c r="H94">
        <v>0.1280477589694291</v>
      </c>
      <c r="I94">
        <v>2.495552892467516E-3</v>
      </c>
      <c r="J94">
        <v>2.7917707058500228E-4</v>
      </c>
      <c r="K94">
        <v>6.3350953799290682E-4</v>
      </c>
      <c r="L94">
        <v>4.8886288493256158E-3</v>
      </c>
      <c r="M94">
        <v>2.228496893390663E-3</v>
      </c>
      <c r="N94">
        <v>5.9015873277369971E-4</v>
      </c>
      <c r="O94">
        <v>5.866858759343114E-4</v>
      </c>
      <c r="P94">
        <v>6.6426337016995351E-4</v>
      </c>
      <c r="Q94">
        <v>2.0077822945407429E-4</v>
      </c>
      <c r="R94">
        <v>6.8302001552777948E-4</v>
      </c>
      <c r="S94">
        <v>3.9038205170041319E-3</v>
      </c>
      <c r="T94">
        <v>1.140755432203232E-3</v>
      </c>
      <c r="U94">
        <v>6.1129525105212152E-3</v>
      </c>
      <c r="V94">
        <v>1.0712400787567571E-2</v>
      </c>
      <c r="W94">
        <v>2.5325523192148008E-2</v>
      </c>
      <c r="X94">
        <v>3.0832196274826752E-4</v>
      </c>
      <c r="Y94">
        <v>3.1899689989020759E-4</v>
      </c>
      <c r="Z94">
        <v>4.0691116817957061E-3</v>
      </c>
      <c r="AA94">
        <v>4.0956525662378864E-3</v>
      </c>
      <c r="AB94">
        <v>4.9025630048959012E-6</v>
      </c>
      <c r="AC94">
        <v>7.3605803319225647</v>
      </c>
      <c r="AD94">
        <v>1.498663063785367E-2</v>
      </c>
      <c r="AE94">
        <v>1.1240700125707669E-3</v>
      </c>
      <c r="AF94">
        <v>4.5951636491066254E-3</v>
      </c>
      <c r="AG94">
        <v>0.1067634535104499</v>
      </c>
      <c r="AH94">
        <v>4.2434687563819157E-2</v>
      </c>
      <c r="AI94">
        <v>1.5626379693146091</v>
      </c>
      <c r="AJ94">
        <v>3.4729718293971527E-2</v>
      </c>
      <c r="AK94">
        <v>1.461701741301108E-2</v>
      </c>
      <c r="AL94">
        <v>0.14387646508422819</v>
      </c>
      <c r="AM94">
        <v>2.7679343895420762E-4</v>
      </c>
      <c r="AN94">
        <v>4.1407539484281906E-3</v>
      </c>
    </row>
    <row r="95" spans="1:40" x14ac:dyDescent="0.45">
      <c r="A95" s="1" t="s">
        <v>524</v>
      </c>
      <c r="B95">
        <v>3.0030752147213069</v>
      </c>
      <c r="C95">
        <v>0.25679619523043301</v>
      </c>
      <c r="D95">
        <v>9.2672290509623528E-2</v>
      </c>
      <c r="E95">
        <v>7.7815067900469442E-3</v>
      </c>
      <c r="F95">
        <v>1.0835036482556171</v>
      </c>
      <c r="G95">
        <v>0.36502899320753351</v>
      </c>
      <c r="H95">
        <v>9.3765640718383594</v>
      </c>
      <c r="I95">
        <v>0.63575084716254771</v>
      </c>
      <c r="J95">
        <v>6.4528146450851961E-2</v>
      </c>
      <c r="K95">
        <v>0.37199192699771799</v>
      </c>
      <c r="L95">
        <v>1.462097020402362</v>
      </c>
      <c r="M95">
        <v>0.48761668621488979</v>
      </c>
      <c r="N95">
        <v>0.1154763969026376</v>
      </c>
      <c r="O95">
        <v>0.10022462005969041</v>
      </c>
      <c r="P95">
        <v>0.17279983101540189</v>
      </c>
      <c r="Q95">
        <v>3.9860897193888738E-2</v>
      </c>
      <c r="R95">
        <v>0.26696373434609227</v>
      </c>
      <c r="S95">
        <v>0.70160575742817488</v>
      </c>
      <c r="T95">
        <v>0.35904030073432969</v>
      </c>
      <c r="U95">
        <v>11.024666543707671</v>
      </c>
      <c r="V95">
        <v>17.879390006919859</v>
      </c>
      <c r="W95">
        <v>27.215303141678149</v>
      </c>
      <c r="X95">
        <v>0.18828576482510079</v>
      </c>
      <c r="Y95">
        <v>5.3552565513167318E-2</v>
      </c>
      <c r="Z95">
        <v>0.87736742419508129</v>
      </c>
      <c r="AA95">
        <v>0.64235357117755998</v>
      </c>
      <c r="AB95">
        <v>3.1064231686446339E-3</v>
      </c>
      <c r="AC95">
        <v>0.77722790681121157</v>
      </c>
      <c r="AD95">
        <v>7.4075495279343384</v>
      </c>
      <c r="AE95">
        <v>0.17816657371191269</v>
      </c>
      <c r="AF95">
        <v>1.5894511910125919</v>
      </c>
      <c r="AG95">
        <v>5.955290685000417</v>
      </c>
      <c r="AH95">
        <v>7.2671891789503826</v>
      </c>
      <c r="AI95">
        <v>1.4789789420399519</v>
      </c>
      <c r="AJ95">
        <v>8.6566546734061056</v>
      </c>
      <c r="AK95">
        <v>4.2704249438658097</v>
      </c>
      <c r="AL95">
        <v>27.658395326369099</v>
      </c>
      <c r="AM95">
        <v>4.7555414127348032E-2</v>
      </c>
      <c r="AN95">
        <v>0.82978952452253685</v>
      </c>
    </row>
    <row r="96" spans="1:40" x14ac:dyDescent="0.45">
      <c r="A96" s="1" t="s">
        <v>525</v>
      </c>
      <c r="B96">
        <v>1.6272433151201591</v>
      </c>
      <c r="C96">
        <v>0.14239415498992161</v>
      </c>
      <c r="D96">
        <v>4.6884280435898262E-2</v>
      </c>
      <c r="E96">
        <v>6.7357667344662368E-3</v>
      </c>
      <c r="F96">
        <v>0.36611149591315162</v>
      </c>
      <c r="G96">
        <v>0.1586290843217627</v>
      </c>
      <c r="H96">
        <v>3.8263489517065219</v>
      </c>
      <c r="I96">
        <v>0.30647783469599937</v>
      </c>
      <c r="J96">
        <v>2.4355575577719418E-2</v>
      </c>
      <c r="K96">
        <v>0.17033597622936511</v>
      </c>
      <c r="L96">
        <v>0.64047529834362826</v>
      </c>
      <c r="M96">
        <v>0.20916619839984099</v>
      </c>
      <c r="N96">
        <v>5.1676268093344968E-2</v>
      </c>
      <c r="O96">
        <v>6.1105190964672457E-2</v>
      </c>
      <c r="P96">
        <v>6.0762287001111442E-2</v>
      </c>
      <c r="Q96">
        <v>1.762034229926197E-2</v>
      </c>
      <c r="R96">
        <v>6.2766283739720027E-2</v>
      </c>
      <c r="S96">
        <v>0.33018388897980577</v>
      </c>
      <c r="T96">
        <v>0.2224461692074694</v>
      </c>
      <c r="U96">
        <v>0.4274877698235251</v>
      </c>
      <c r="V96">
        <v>0.8176156433257652</v>
      </c>
      <c r="W96">
        <v>2.8073195710635082</v>
      </c>
      <c r="X96">
        <v>6.8119175182291256E-2</v>
      </c>
      <c r="Y96">
        <v>2.721188320612989E-2</v>
      </c>
      <c r="Z96">
        <v>0.43176521421481362</v>
      </c>
      <c r="AA96">
        <v>0.35972186699159509</v>
      </c>
      <c r="AB96">
        <v>7.0568344460124875E-4</v>
      </c>
      <c r="AC96">
        <v>0.36992138953580272</v>
      </c>
      <c r="AD96">
        <v>1.328440546934714</v>
      </c>
      <c r="AE96">
        <v>0.11640175312216459</v>
      </c>
      <c r="AF96">
        <v>0.60655770596818015</v>
      </c>
      <c r="AG96">
        <v>2.9870122729609858</v>
      </c>
      <c r="AH96">
        <v>5.8630985266636007</v>
      </c>
      <c r="AI96">
        <v>0.65559149492135493</v>
      </c>
      <c r="AJ96">
        <v>5.1861469314052373</v>
      </c>
      <c r="AK96">
        <v>2.1044624344097809</v>
      </c>
      <c r="AL96">
        <v>8.5853309327028828</v>
      </c>
      <c r="AM96">
        <v>2.348399344535489E-2</v>
      </c>
      <c r="AN96">
        <v>0.23500099352581719</v>
      </c>
    </row>
    <row r="97" spans="1:40" x14ac:dyDescent="0.45">
      <c r="A97" s="1" t="s">
        <v>526</v>
      </c>
      <c r="B97">
        <v>0.193527234292272</v>
      </c>
      <c r="C97">
        <v>1.8865857587931741E-2</v>
      </c>
      <c r="D97">
        <v>7.1719635366625858E-3</v>
      </c>
      <c r="E97">
        <v>1.193744031765361E-3</v>
      </c>
      <c r="F97">
        <v>6.539263641393106E-2</v>
      </c>
      <c r="G97">
        <v>2.84948384210712E-2</v>
      </c>
      <c r="H97">
        <v>0.84340130129408375</v>
      </c>
      <c r="I97">
        <v>4.9500681299843752E-2</v>
      </c>
      <c r="J97">
        <v>4.2078240260445769E-3</v>
      </c>
      <c r="K97">
        <v>8.0379653549832782E-3</v>
      </c>
      <c r="L97">
        <v>6.3173553117345072E-2</v>
      </c>
      <c r="M97">
        <v>3.4608141758853607E-2</v>
      </c>
      <c r="N97">
        <v>9.241536098326196E-3</v>
      </c>
      <c r="O97">
        <v>8.508505540586523E-3</v>
      </c>
      <c r="P97">
        <v>1.036584193836091E-2</v>
      </c>
      <c r="Q97">
        <v>3.154326749490244E-3</v>
      </c>
      <c r="R97">
        <v>9.8063371359864426E-3</v>
      </c>
      <c r="S97">
        <v>5.3225094035071127E-2</v>
      </c>
      <c r="T97">
        <v>1.530484125865828E-2</v>
      </c>
      <c r="U97">
        <v>6.7415007865670631E-2</v>
      </c>
      <c r="V97">
        <v>0.1068318866536819</v>
      </c>
      <c r="W97">
        <v>13.315610404334659</v>
      </c>
      <c r="X97">
        <v>4.364718233791292E-3</v>
      </c>
      <c r="Y97">
        <v>4.9789761264409666E-3</v>
      </c>
      <c r="Z97">
        <v>7.2358338988519719E-2</v>
      </c>
      <c r="AA97">
        <v>6.1560702869399603E-2</v>
      </c>
      <c r="AB97">
        <v>8.3442886289296516E-5</v>
      </c>
      <c r="AC97">
        <v>5.6627155293657118E-2</v>
      </c>
      <c r="AD97">
        <v>0.18844927449687099</v>
      </c>
      <c r="AE97">
        <v>1.5788828039374869E-2</v>
      </c>
      <c r="AF97">
        <v>6.1155610135541688E-2</v>
      </c>
      <c r="AG97">
        <v>9.1263006437458252</v>
      </c>
      <c r="AH97">
        <v>0.84912062183915848</v>
      </c>
      <c r="AI97">
        <v>6.1769532078426392E-2</v>
      </c>
      <c r="AJ97">
        <v>0.43768481560491418</v>
      </c>
      <c r="AK97">
        <v>0.16745818121189041</v>
      </c>
      <c r="AL97">
        <v>1.055004792582737</v>
      </c>
      <c r="AM97">
        <v>4.313734599021824E-3</v>
      </c>
      <c r="AN97">
        <v>2.4935775872356479E-2</v>
      </c>
    </row>
    <row r="98" spans="1:40" x14ac:dyDescent="0.45">
      <c r="A98" s="1" t="s">
        <v>527</v>
      </c>
      <c r="B98">
        <v>0.22502124699301659</v>
      </c>
      <c r="C98">
        <v>1.9771504882877398E-2</v>
      </c>
      <c r="D98">
        <v>8.1274015458210874E-3</v>
      </c>
      <c r="E98">
        <v>1.9769361643215771E-3</v>
      </c>
      <c r="F98">
        <v>5.8027830447701642E-2</v>
      </c>
      <c r="G98">
        <v>2.400323056062317E-2</v>
      </c>
      <c r="H98">
        <v>2.9607608026751162</v>
      </c>
      <c r="I98">
        <v>0.2953401583038705</v>
      </c>
      <c r="J98">
        <v>3.7967141830043908E-3</v>
      </c>
      <c r="K98">
        <v>3.7223981045235589E-2</v>
      </c>
      <c r="L98">
        <v>0.1244421121803687</v>
      </c>
      <c r="M98">
        <v>3.1498586065579239E-2</v>
      </c>
      <c r="N98">
        <v>8.0692888093073616E-3</v>
      </c>
      <c r="O98">
        <v>8.0351912618806896E-3</v>
      </c>
      <c r="P98">
        <v>1.030920931405504E-2</v>
      </c>
      <c r="Q98">
        <v>2.669584869448868E-3</v>
      </c>
      <c r="R98">
        <v>1.083384787704164E-2</v>
      </c>
      <c r="S98">
        <v>6.9267422325641689E-2</v>
      </c>
      <c r="T98">
        <v>0.112219290957349</v>
      </c>
      <c r="U98">
        <v>7.6415722860604704E-2</v>
      </c>
      <c r="V98">
        <v>0.1942841450206351</v>
      </c>
      <c r="W98">
        <v>0.53361480898323665</v>
      </c>
      <c r="X98">
        <v>1.240766008925559E-2</v>
      </c>
      <c r="Y98">
        <v>4.1435935597712416E-3</v>
      </c>
      <c r="Z98">
        <v>9.0596707157079959E-2</v>
      </c>
      <c r="AA98">
        <v>8.35888609580068E-2</v>
      </c>
      <c r="AB98">
        <v>9.6871408804114463E-5</v>
      </c>
      <c r="AC98">
        <v>6.2074948638791823E-2</v>
      </c>
      <c r="AD98">
        <v>0.73026315614670101</v>
      </c>
      <c r="AE98">
        <v>1.8149664357116929E-2</v>
      </c>
      <c r="AF98">
        <v>0.54868689797926751</v>
      </c>
      <c r="AG98">
        <v>0.77585879044152917</v>
      </c>
      <c r="AH98">
        <v>4.1529105033553488</v>
      </c>
      <c r="AI98">
        <v>0.44141147543432641</v>
      </c>
      <c r="AJ98">
        <v>3.6121644482168458</v>
      </c>
      <c r="AK98">
        <v>1.7724972440800979</v>
      </c>
      <c r="AL98">
        <v>4.4446191911600126</v>
      </c>
      <c r="AM98">
        <v>3.5792041384190699E-3</v>
      </c>
      <c r="AN98">
        <v>0.15707981748871599</v>
      </c>
    </row>
    <row r="99" spans="1:40" x14ac:dyDescent="0.45">
      <c r="A99" s="1" t="s">
        <v>528</v>
      </c>
      <c r="B99">
        <v>0.72728211864248993</v>
      </c>
      <c r="C99">
        <v>6.685405803406913E-2</v>
      </c>
      <c r="D99">
        <v>2.6355923134798641E-2</v>
      </c>
      <c r="E99">
        <v>4.6606703040307038E-3</v>
      </c>
      <c r="F99">
        <v>0.20872070664759479</v>
      </c>
      <c r="G99">
        <v>7.8111103235227436E-2</v>
      </c>
      <c r="H99">
        <v>32.641436154873148</v>
      </c>
      <c r="I99">
        <v>0.51648189355037388</v>
      </c>
      <c r="J99">
        <v>1.2083403260747499E-2</v>
      </c>
      <c r="K99">
        <v>9.7932089648279749E-2</v>
      </c>
      <c r="L99">
        <v>1.3864243872865829</v>
      </c>
      <c r="M99">
        <v>0.10083381018678619</v>
      </c>
      <c r="N99">
        <v>2.5730291836128742E-2</v>
      </c>
      <c r="O99">
        <v>4.5224520443064499E-2</v>
      </c>
      <c r="P99">
        <v>3.2609281923797938E-2</v>
      </c>
      <c r="Q99">
        <v>8.4332192189618804E-3</v>
      </c>
      <c r="R99">
        <v>5.7030046067496389</v>
      </c>
      <c r="S99">
        <v>0.20941046889850581</v>
      </c>
      <c r="T99">
        <v>0.42386415331464178</v>
      </c>
      <c r="U99">
        <v>0.30266263846577007</v>
      </c>
      <c r="V99">
        <v>1.107381189042135</v>
      </c>
      <c r="W99">
        <v>2.8910183657289208</v>
      </c>
      <c r="X99">
        <v>4.4194785215212563E-2</v>
      </c>
      <c r="Y99">
        <v>1.342579606561866E-2</v>
      </c>
      <c r="Z99">
        <v>0.40819194282271481</v>
      </c>
      <c r="AA99">
        <v>0.2498621434212937</v>
      </c>
      <c r="AB99">
        <v>8.4106918416199691E-4</v>
      </c>
      <c r="AC99">
        <v>0.27942662968507792</v>
      </c>
      <c r="AD99">
        <v>4.7870054986793598</v>
      </c>
      <c r="AE99">
        <v>8.6716893758382443E-2</v>
      </c>
      <c r="AF99">
        <v>2.635201473983249</v>
      </c>
      <c r="AG99">
        <v>10.832908589451449</v>
      </c>
      <c r="AH99">
        <v>11.63491851965766</v>
      </c>
      <c r="AI99">
        <v>5.2673054539928676</v>
      </c>
      <c r="AJ99">
        <v>11.22095488048663</v>
      </c>
      <c r="AK99">
        <v>6.4689605103240426</v>
      </c>
      <c r="AL99">
        <v>13.60499985282727</v>
      </c>
      <c r="AM99">
        <v>1.1258281731102909E-2</v>
      </c>
      <c r="AN99">
        <v>0.38993357496420999</v>
      </c>
    </row>
    <row r="100" spans="1:40" x14ac:dyDescent="0.45">
      <c r="A100" s="1" t="s">
        <v>529</v>
      </c>
      <c r="B100">
        <v>1.265670087999581</v>
      </c>
      <c r="C100">
        <v>0.1207904233212363</v>
      </c>
      <c r="D100">
        <v>4.7078856649742457E-2</v>
      </c>
      <c r="E100">
        <v>1.0278068642925461E-2</v>
      </c>
      <c r="F100">
        <v>0.34919567599203771</v>
      </c>
      <c r="G100">
        <v>0.14362853867874481</v>
      </c>
      <c r="H100">
        <v>6.823790265961974</v>
      </c>
      <c r="I100">
        <v>0.72715122816247857</v>
      </c>
      <c r="J100">
        <v>2.229227172439207E-2</v>
      </c>
      <c r="K100">
        <v>0.10285489694884251</v>
      </c>
      <c r="L100">
        <v>1.411153527191072</v>
      </c>
      <c r="M100">
        <v>0.18594576641039379</v>
      </c>
      <c r="N100">
        <v>4.7974448799329231E-2</v>
      </c>
      <c r="O100">
        <v>5.7117873580687407E-2</v>
      </c>
      <c r="P100">
        <v>7.8905634171558589E-2</v>
      </c>
      <c r="Q100">
        <v>1.632998795472736E-2</v>
      </c>
      <c r="R100">
        <v>0.38651489299817449</v>
      </c>
      <c r="S100">
        <v>0.40826053976228732</v>
      </c>
      <c r="T100">
        <v>0.2050536417742494</v>
      </c>
      <c r="U100">
        <v>0.44163988366574491</v>
      </c>
      <c r="V100">
        <v>2.0121307480831918</v>
      </c>
      <c r="W100">
        <v>4.6802262478532057</v>
      </c>
      <c r="X100">
        <v>5.375546280616969E-2</v>
      </c>
      <c r="Y100">
        <v>2.5129845574486082E-2</v>
      </c>
      <c r="Z100">
        <v>1.181320942152974</v>
      </c>
      <c r="AA100">
        <v>0.47478279646593818</v>
      </c>
      <c r="AB100">
        <v>1.3512360079990121E-3</v>
      </c>
      <c r="AC100">
        <v>0.49795217100154182</v>
      </c>
      <c r="AD100">
        <v>2.0841051215954942</v>
      </c>
      <c r="AE100">
        <v>0.14131861067333981</v>
      </c>
      <c r="AF100">
        <v>0.62202704118236873</v>
      </c>
      <c r="AG100">
        <v>7.076036291759114</v>
      </c>
      <c r="AH100">
        <v>17.715133367463348</v>
      </c>
      <c r="AI100">
        <v>1.271006921197273</v>
      </c>
      <c r="AJ100">
        <v>5.4822144590652551</v>
      </c>
      <c r="AK100">
        <v>2.2107670488978362</v>
      </c>
      <c r="AL100">
        <v>10.23203103415357</v>
      </c>
      <c r="AM100">
        <v>2.132104955404682E-2</v>
      </c>
      <c r="AN100">
        <v>0.268388168657408</v>
      </c>
    </row>
    <row r="101" spans="1:40" x14ac:dyDescent="0.45">
      <c r="A101" s="1" t="s">
        <v>530</v>
      </c>
      <c r="B101">
        <v>1.567667780711469</v>
      </c>
      <c r="C101">
        <v>8.7930265469996341E-2</v>
      </c>
      <c r="D101">
        <v>4.2729080870566677E-2</v>
      </c>
      <c r="E101">
        <v>1.8117214667407889E-2</v>
      </c>
      <c r="F101">
        <v>0.1259458602570547</v>
      </c>
      <c r="G101">
        <v>5.1070397013005399E-2</v>
      </c>
      <c r="H101">
        <v>36.575500335798452</v>
      </c>
      <c r="I101">
        <v>0.3388500225943395</v>
      </c>
      <c r="J101">
        <v>1.1965134739766049E-2</v>
      </c>
      <c r="K101">
        <v>0.2150468216241922</v>
      </c>
      <c r="L101">
        <v>1.304889133225084</v>
      </c>
      <c r="M101">
        <v>9.8202533658618293E-2</v>
      </c>
      <c r="N101">
        <v>2.4512713143485011E-2</v>
      </c>
      <c r="O101">
        <v>2.0943517484000938E-2</v>
      </c>
      <c r="P101">
        <v>4.7210040600629402E-2</v>
      </c>
      <c r="Q101">
        <v>5.7096595152641393E-3</v>
      </c>
      <c r="R101">
        <v>0.18788255536496459</v>
      </c>
      <c r="S101">
        <v>4.1222939041901148</v>
      </c>
      <c r="T101">
        <v>0.14194075079890281</v>
      </c>
      <c r="U101">
        <v>0.18409011348712781</v>
      </c>
      <c r="V101">
        <v>6.217764244725954</v>
      </c>
      <c r="W101">
        <v>6.666458976912657</v>
      </c>
      <c r="X101">
        <v>5.445544549133316E-2</v>
      </c>
      <c r="Y101">
        <v>6.1490421560020702E-3</v>
      </c>
      <c r="Z101">
        <v>0.24021885809227769</v>
      </c>
      <c r="AA101">
        <v>0.103469454153408</v>
      </c>
      <c r="AB101">
        <v>3.9915433337353741E-4</v>
      </c>
      <c r="AC101">
        <v>0.30571882044453241</v>
      </c>
      <c r="AD101">
        <v>0.69738000023123203</v>
      </c>
      <c r="AE101">
        <v>5.5178415022244312E-2</v>
      </c>
      <c r="AF101">
        <v>0.28237944448635371</v>
      </c>
      <c r="AG101">
        <v>2.8654690576087241</v>
      </c>
      <c r="AH101">
        <v>9.266465091693199</v>
      </c>
      <c r="AI101">
        <v>0.34851543027650761</v>
      </c>
      <c r="AJ101">
        <v>403.12951498527701</v>
      </c>
      <c r="AK101">
        <v>130.5404704680536</v>
      </c>
      <c r="AL101">
        <v>20.59873472730018</v>
      </c>
      <c r="AM101">
        <v>8.9685529665898406E-3</v>
      </c>
      <c r="AN101">
        <v>0.39132571980455372</v>
      </c>
    </row>
    <row r="102" spans="1:40" x14ac:dyDescent="0.45">
      <c r="A102" s="1" t="s">
        <v>531</v>
      </c>
      <c r="B102">
        <v>0.42876459627086189</v>
      </c>
      <c r="C102">
        <v>2.6723540254776541E-2</v>
      </c>
      <c r="D102">
        <v>1.3590153526427021E-2</v>
      </c>
      <c r="E102">
        <v>2.7267979190396989E-3</v>
      </c>
      <c r="F102">
        <v>6.2977960752581469E-2</v>
      </c>
      <c r="G102">
        <v>1.597209631362969E-2</v>
      </c>
      <c r="H102">
        <v>5.3652345797096066</v>
      </c>
      <c r="I102">
        <v>0.23304427249600959</v>
      </c>
      <c r="J102">
        <v>4.0033931652659286E-3</v>
      </c>
      <c r="K102">
        <v>8.6428664693326288E-2</v>
      </c>
      <c r="L102">
        <v>0.40777200615064968</v>
      </c>
      <c r="M102">
        <v>2.6461374451567921E-2</v>
      </c>
      <c r="N102">
        <v>8.6536432144877495E-3</v>
      </c>
      <c r="O102">
        <v>1.6341168197971389E-2</v>
      </c>
      <c r="P102">
        <v>1.3774216492224701E-2</v>
      </c>
      <c r="Q102">
        <v>1.612888854158973E-3</v>
      </c>
      <c r="R102">
        <v>0.14360400224253439</v>
      </c>
      <c r="S102">
        <v>0.27383170261969531</v>
      </c>
      <c r="T102">
        <v>8.5865907864645263E-2</v>
      </c>
      <c r="U102">
        <v>0.13456922500128071</v>
      </c>
      <c r="V102">
        <v>0.90184019667772586</v>
      </c>
      <c r="W102">
        <v>2.1407886828025018</v>
      </c>
      <c r="X102">
        <v>2.0647027649538911E-2</v>
      </c>
      <c r="Y102">
        <v>2.2930083259009842E-3</v>
      </c>
      <c r="Z102">
        <v>0.42928634894363638</v>
      </c>
      <c r="AA102">
        <v>5.9314587963511328E-2</v>
      </c>
      <c r="AB102">
        <v>3.1334660334468508E-4</v>
      </c>
      <c r="AC102">
        <v>0.1548405489636801</v>
      </c>
      <c r="AD102">
        <v>0.48503197066928239</v>
      </c>
      <c r="AE102">
        <v>3.8270395641344518E-2</v>
      </c>
      <c r="AF102">
        <v>132.95182015162601</v>
      </c>
      <c r="AG102">
        <v>3.494807026991249</v>
      </c>
      <c r="AH102">
        <v>5.5195051095421412</v>
      </c>
      <c r="AI102">
        <v>58.346989834577563</v>
      </c>
      <c r="AJ102">
        <v>57.67042019817336</v>
      </c>
      <c r="AK102">
        <v>122.9532035487224</v>
      </c>
      <c r="AL102">
        <v>22.44619771717036</v>
      </c>
      <c r="AM102">
        <v>3.5240966983275689E-3</v>
      </c>
      <c r="AN102">
        <v>0.1582030424139422</v>
      </c>
    </row>
    <row r="103" spans="1:40" x14ac:dyDescent="0.45">
      <c r="A103" s="1" t="s">
        <v>532</v>
      </c>
      <c r="B103">
        <v>6.6298604009145945E-2</v>
      </c>
      <c r="C103">
        <v>4.8748302540215427E-3</v>
      </c>
      <c r="D103">
        <v>4.597489709560581E-3</v>
      </c>
      <c r="E103">
        <v>3.2929286993160832E-4</v>
      </c>
      <c r="F103">
        <v>1.8199335374264158E-2</v>
      </c>
      <c r="G103">
        <v>6.2612794234302958E-3</v>
      </c>
      <c r="H103">
        <v>1.4389485088141061</v>
      </c>
      <c r="I103">
        <v>2.290506453335046E-2</v>
      </c>
      <c r="J103">
        <v>9.1940845495757696E-4</v>
      </c>
      <c r="K103">
        <v>3.7166295172352537E-2</v>
      </c>
      <c r="L103">
        <v>7.6022464892711222E-2</v>
      </c>
      <c r="M103">
        <v>1.110116580876323E-2</v>
      </c>
      <c r="N103">
        <v>2.672409158291139E-3</v>
      </c>
      <c r="O103">
        <v>3.591278672243414E-3</v>
      </c>
      <c r="P103">
        <v>7.3959177561996412E-3</v>
      </c>
      <c r="Q103">
        <v>1.1594352293830539E-3</v>
      </c>
      <c r="R103">
        <v>6.3784996784570216E-3</v>
      </c>
      <c r="S103">
        <v>9.0588342497544966E-2</v>
      </c>
      <c r="T103">
        <v>31.113073894259269</v>
      </c>
      <c r="U103">
        <v>1.534962522238378E-2</v>
      </c>
      <c r="V103">
        <v>6.1755056078300043E-2</v>
      </c>
      <c r="W103">
        <v>0.1451250309195482</v>
      </c>
      <c r="X103">
        <v>2.0760820691989429E-3</v>
      </c>
      <c r="Y103">
        <v>1.748814386354435E-3</v>
      </c>
      <c r="Z103">
        <v>3.2511045762206217E-2</v>
      </c>
      <c r="AA103">
        <v>1.9293910454493839E-2</v>
      </c>
      <c r="AB103">
        <v>3.1378530122495818E-5</v>
      </c>
      <c r="AC103">
        <v>2.032158006926902E-2</v>
      </c>
      <c r="AD103">
        <v>0.13360913771737351</v>
      </c>
      <c r="AE103">
        <v>5.4040916957704454E-3</v>
      </c>
      <c r="AF103">
        <v>3.1515087790791999E-2</v>
      </c>
      <c r="AG103">
        <v>0.86941591128113227</v>
      </c>
      <c r="AH103">
        <v>24.693274810650749</v>
      </c>
      <c r="AI103">
        <v>6.2642699818559961</v>
      </c>
      <c r="AJ103">
        <v>457.76548791153942</v>
      </c>
      <c r="AK103">
        <v>13.04830967282903</v>
      </c>
      <c r="AL103">
        <v>5.2026489855644327</v>
      </c>
      <c r="AM103">
        <v>8.1157491583110216E-4</v>
      </c>
      <c r="AN103">
        <v>3.9938576248140303E-2</v>
      </c>
    </row>
    <row r="104" spans="1:40" x14ac:dyDescent="0.45">
      <c r="A104" s="1" t="s">
        <v>533</v>
      </c>
      <c r="B104">
        <v>7.9740777451012282E-2</v>
      </c>
      <c r="C104">
        <v>4.7060234661772411E-3</v>
      </c>
      <c r="D104">
        <v>1.7984360843937459E-3</v>
      </c>
      <c r="E104">
        <v>4.6011036834669441E-4</v>
      </c>
      <c r="F104">
        <v>3.074180660546599E-2</v>
      </c>
      <c r="G104">
        <v>1.1673369397246161E-2</v>
      </c>
      <c r="H104">
        <v>1.188228660376248</v>
      </c>
      <c r="I104">
        <v>1.10719726337887E-2</v>
      </c>
      <c r="J104">
        <v>1.4456739980003551E-3</v>
      </c>
      <c r="K104">
        <v>1.9715749639116719E-2</v>
      </c>
      <c r="L104">
        <v>9.2939733679373665E-2</v>
      </c>
      <c r="M104">
        <v>1.9220741149565519E-2</v>
      </c>
      <c r="N104">
        <v>4.7248429097858482E-3</v>
      </c>
      <c r="O104">
        <v>5.4535731598143559E-3</v>
      </c>
      <c r="P104">
        <v>1.0176313959328829E-2</v>
      </c>
      <c r="Q104">
        <v>2.1756009668139889E-3</v>
      </c>
      <c r="R104">
        <v>1.098418998000295E-2</v>
      </c>
      <c r="S104">
        <v>2.2356532181286151E-2</v>
      </c>
      <c r="T104">
        <v>0.78539374061643263</v>
      </c>
      <c r="U104">
        <v>2.9019960553483059E-2</v>
      </c>
      <c r="V104">
        <v>5.9549684216281797E-2</v>
      </c>
      <c r="W104">
        <v>0.13972524255807431</v>
      </c>
      <c r="X104">
        <v>1.175355824644622E-3</v>
      </c>
      <c r="Y104">
        <v>2.9456764054272568E-3</v>
      </c>
      <c r="Z104">
        <v>1.53954777896414E-2</v>
      </c>
      <c r="AA104">
        <v>2.7148642949921149E-2</v>
      </c>
      <c r="AB104">
        <v>2.803941624099848E-5</v>
      </c>
      <c r="AC104">
        <v>2.1805636159546969E-2</v>
      </c>
      <c r="AD104">
        <v>4.5558177416529982E-2</v>
      </c>
      <c r="AE104">
        <v>4.2661091979312787E-3</v>
      </c>
      <c r="AF104">
        <v>2.6858187456381102E-2</v>
      </c>
      <c r="AG104">
        <v>2.6725009545452152</v>
      </c>
      <c r="AH104">
        <v>41.271104631546272</v>
      </c>
      <c r="AI104">
        <v>3.3487506501389048</v>
      </c>
      <c r="AJ104">
        <v>10.068058959491569</v>
      </c>
      <c r="AK104">
        <v>52.410752351885847</v>
      </c>
      <c r="AL104">
        <v>0.7077814607977837</v>
      </c>
      <c r="AM104">
        <v>1.4881596564737449E-3</v>
      </c>
      <c r="AN104">
        <v>2.2213417164977881E-2</v>
      </c>
    </row>
    <row r="105" spans="1:40" x14ac:dyDescent="0.45">
      <c r="A105" s="1" t="s">
        <v>534</v>
      </c>
      <c r="B105">
        <v>7.0064672762024299E-2</v>
      </c>
      <c r="C105">
        <v>4.2797622277412819E-3</v>
      </c>
      <c r="D105">
        <v>1.645389015685383E-3</v>
      </c>
      <c r="E105">
        <v>4.1217848953209712E-4</v>
      </c>
      <c r="F105">
        <v>2.7780965868908328E-2</v>
      </c>
      <c r="G105">
        <v>1.037457315673323E-2</v>
      </c>
      <c r="H105">
        <v>0.87515369269436016</v>
      </c>
      <c r="I105">
        <v>1.0297550844652739E-2</v>
      </c>
      <c r="J105">
        <v>1.289189883206591E-3</v>
      </c>
      <c r="K105">
        <v>1.348847958607372E-2</v>
      </c>
      <c r="L105">
        <v>8.4216467157744168E-2</v>
      </c>
      <c r="M105">
        <v>1.7089392298265959E-2</v>
      </c>
      <c r="N105">
        <v>4.2007272866398052E-3</v>
      </c>
      <c r="O105">
        <v>4.8678966113748457E-3</v>
      </c>
      <c r="P105">
        <v>9.0555101872695828E-3</v>
      </c>
      <c r="Q105">
        <v>1.9292558999658589E-3</v>
      </c>
      <c r="R105">
        <v>9.9215977659265122E-3</v>
      </c>
      <c r="S105">
        <v>2.0041544131312379E-2</v>
      </c>
      <c r="T105">
        <v>0.68404353455932942</v>
      </c>
      <c r="U105">
        <v>3.6819183230337858E-2</v>
      </c>
      <c r="V105">
        <v>7.1882718353186464E-2</v>
      </c>
      <c r="W105">
        <v>0.15021709093262711</v>
      </c>
      <c r="X105">
        <v>1.287998935838551E-3</v>
      </c>
      <c r="Y105">
        <v>2.6234727535141252E-3</v>
      </c>
      <c r="Z105">
        <v>1.6387860585615172E-2</v>
      </c>
      <c r="AA105">
        <v>2.437333699979044E-2</v>
      </c>
      <c r="AB105">
        <v>2.8021423988910019E-5</v>
      </c>
      <c r="AC105">
        <v>1.9932330345842249E-2</v>
      </c>
      <c r="AD105">
        <v>4.7458925023728248E-2</v>
      </c>
      <c r="AE105">
        <v>4.3554812834423534E-3</v>
      </c>
      <c r="AF105">
        <v>2.5196219814373519E-2</v>
      </c>
      <c r="AG105">
        <v>0.77939055658303169</v>
      </c>
      <c r="AH105">
        <v>47.658031153478518</v>
      </c>
      <c r="AI105">
        <v>22.464766724836771</v>
      </c>
      <c r="AJ105">
        <v>8.7766381131769826</v>
      </c>
      <c r="AK105">
        <v>43.112072723613977</v>
      </c>
      <c r="AL105">
        <v>0.70284489104337178</v>
      </c>
      <c r="AM105">
        <v>1.3247342586011871E-3</v>
      </c>
      <c r="AN105">
        <v>1.8867857966087601E-2</v>
      </c>
    </row>
    <row r="106" spans="1:40" x14ac:dyDescent="0.45">
      <c r="A106" s="1" t="s">
        <v>535</v>
      </c>
      <c r="B106">
        <v>8.7956238384811744E-2</v>
      </c>
      <c r="C106">
        <v>9.5557448838263261E-3</v>
      </c>
      <c r="D106">
        <v>4.1720331803905058E-3</v>
      </c>
      <c r="E106">
        <v>6.7775607172074529E-4</v>
      </c>
      <c r="F106">
        <v>4.6074674422189321E-2</v>
      </c>
      <c r="G106">
        <v>1.738717870606607E-2</v>
      </c>
      <c r="H106">
        <v>0.2372377634239477</v>
      </c>
      <c r="I106">
        <v>1.559345738995283E-2</v>
      </c>
      <c r="J106">
        <v>2.2706203025851411E-3</v>
      </c>
      <c r="K106">
        <v>3.477189476162614E-3</v>
      </c>
      <c r="L106">
        <v>2.7045305882147909E-2</v>
      </c>
      <c r="M106">
        <v>2.243328319014436E-2</v>
      </c>
      <c r="N106">
        <v>6.5819731417299729E-3</v>
      </c>
      <c r="O106">
        <v>4.030361605231415E-3</v>
      </c>
      <c r="P106">
        <v>5.1093726810791367E-3</v>
      </c>
      <c r="Q106">
        <v>1.568644709230093E-3</v>
      </c>
      <c r="R106">
        <v>6.9380832878344657E-3</v>
      </c>
      <c r="S106">
        <v>2.7321124234098659E-2</v>
      </c>
      <c r="T106">
        <v>8.4688697726944036E-3</v>
      </c>
      <c r="U106">
        <v>2.815698349257181E-2</v>
      </c>
      <c r="V106">
        <v>5.8687480476362651E-2</v>
      </c>
      <c r="W106">
        <v>0.1227711952366517</v>
      </c>
      <c r="X106">
        <v>2.2116937698564102E-3</v>
      </c>
      <c r="Y106">
        <v>2.8975165240440058E-3</v>
      </c>
      <c r="Z106">
        <v>2.6698010821787421E-2</v>
      </c>
      <c r="AA106">
        <v>3.1245577673521169E-2</v>
      </c>
      <c r="AB106">
        <v>2.6505349827165321E-5</v>
      </c>
      <c r="AC106">
        <v>3.3531056515332162E-2</v>
      </c>
      <c r="AD106">
        <v>14.167182447389759</v>
      </c>
      <c r="AE106">
        <v>8.5675558792285729E-3</v>
      </c>
      <c r="AF106">
        <v>1.9667059342704799E-2</v>
      </c>
      <c r="AG106">
        <v>0.33746865479558491</v>
      </c>
      <c r="AH106">
        <v>0.27347476490389439</v>
      </c>
      <c r="AI106">
        <v>3.447482691671603</v>
      </c>
      <c r="AJ106">
        <v>0.61503895803125785</v>
      </c>
      <c r="AK106">
        <v>0.55340440466745111</v>
      </c>
      <c r="AL106">
        <v>1.579956658088209</v>
      </c>
      <c r="AM106">
        <v>3.0767337228033318E-3</v>
      </c>
      <c r="AN106">
        <v>1.0189351747936729E-2</v>
      </c>
    </row>
    <row r="107" spans="1:40" x14ac:dyDescent="0.45">
      <c r="A107" s="1" t="s">
        <v>536</v>
      </c>
      <c r="B107">
        <v>2.1853301263199069E-2</v>
      </c>
      <c r="C107">
        <v>2.4010306667753829E-3</v>
      </c>
      <c r="D107">
        <v>1.091770162239856E-3</v>
      </c>
      <c r="E107">
        <v>1.7731805602995009E-4</v>
      </c>
      <c r="F107">
        <v>1.165269120234284E-2</v>
      </c>
      <c r="G107">
        <v>4.4280109021833797E-3</v>
      </c>
      <c r="H107">
        <v>9.7679318778916752E-2</v>
      </c>
      <c r="I107">
        <v>4.3342128696810672E-3</v>
      </c>
      <c r="J107">
        <v>5.8383776778971443E-4</v>
      </c>
      <c r="K107">
        <v>1.2718557243049881E-3</v>
      </c>
      <c r="L107">
        <v>7.6179007025788236E-3</v>
      </c>
      <c r="M107">
        <v>5.7299810089725964E-3</v>
      </c>
      <c r="N107">
        <v>1.688363432188497E-3</v>
      </c>
      <c r="O107">
        <v>1.0483528512145481E-3</v>
      </c>
      <c r="P107">
        <v>1.3143729643604011E-3</v>
      </c>
      <c r="Q107">
        <v>4.0245103014325612E-4</v>
      </c>
      <c r="R107">
        <v>1.685342276081166E-3</v>
      </c>
      <c r="S107">
        <v>8.3363754993268906E-3</v>
      </c>
      <c r="T107">
        <v>6.8802380403652644E-3</v>
      </c>
      <c r="U107">
        <v>7.5051986013876066E-3</v>
      </c>
      <c r="V107">
        <v>1.7419563206217851E-2</v>
      </c>
      <c r="W107">
        <v>3.5662240914463503E-2</v>
      </c>
      <c r="X107">
        <v>6.2940326150579093E-4</v>
      </c>
      <c r="Y107">
        <v>7.4277923879479942E-4</v>
      </c>
      <c r="Z107">
        <v>7.776723142544786E-3</v>
      </c>
      <c r="AA107">
        <v>8.5654162113277966E-3</v>
      </c>
      <c r="AB107">
        <v>7.1845213856982164E-6</v>
      </c>
      <c r="AC107">
        <v>8.2432071446407011E-3</v>
      </c>
      <c r="AD107">
        <v>4.1685180033987557</v>
      </c>
      <c r="AE107">
        <v>1.700516370732232E-3</v>
      </c>
      <c r="AF107">
        <v>2.1807174584977451E-2</v>
      </c>
      <c r="AG107">
        <v>7.2966650151065696E-2</v>
      </c>
      <c r="AH107">
        <v>8.6111120395023541E-2</v>
      </c>
      <c r="AI107">
        <v>0.26244926047772399</v>
      </c>
      <c r="AJ107">
        <v>0.36320610703973299</v>
      </c>
      <c r="AK107">
        <v>2.0818597155328789</v>
      </c>
      <c r="AL107">
        <v>0.2481033478649228</v>
      </c>
      <c r="AM107">
        <v>7.8743266351385737E-4</v>
      </c>
      <c r="AN107">
        <v>4.2008314177705104E-3</v>
      </c>
    </row>
    <row r="108" spans="1:40" x14ac:dyDescent="0.45">
      <c r="A108" s="1" t="s">
        <v>537</v>
      </c>
      <c r="B108">
        <v>4.8288538511216533E-2</v>
      </c>
      <c r="C108">
        <v>5.2118477940641958E-3</v>
      </c>
      <c r="D108">
        <v>2.3349423982746962E-3</v>
      </c>
      <c r="E108">
        <v>3.9409713811158612E-4</v>
      </c>
      <c r="F108">
        <v>2.4361382325718991E-2</v>
      </c>
      <c r="G108">
        <v>9.2020112881057246E-3</v>
      </c>
      <c r="H108">
        <v>0.2210142868067039</v>
      </c>
      <c r="I108">
        <v>1.4385821463149951E-2</v>
      </c>
      <c r="J108">
        <v>1.222824213625674E-3</v>
      </c>
      <c r="K108">
        <v>3.8903558562495E-3</v>
      </c>
      <c r="L108">
        <v>2.275066879860416E-2</v>
      </c>
      <c r="M108">
        <v>1.202241018036573E-2</v>
      </c>
      <c r="N108">
        <v>3.5156164392789561E-3</v>
      </c>
      <c r="O108">
        <v>2.3372229227323999E-3</v>
      </c>
      <c r="P108">
        <v>2.7990685800806429E-3</v>
      </c>
      <c r="Q108">
        <v>8.3769824581741417E-4</v>
      </c>
      <c r="R108">
        <v>3.7095822766248219E-3</v>
      </c>
      <c r="S108">
        <v>1.5689382443858538E-2</v>
      </c>
      <c r="T108">
        <v>5.3223019954635872E-3</v>
      </c>
      <c r="U108">
        <v>1.6413657309690709E-2</v>
      </c>
      <c r="V108">
        <v>4.1310468838239633E-2</v>
      </c>
      <c r="W108">
        <v>9.0363956543979357E-2</v>
      </c>
      <c r="X108">
        <v>1.832477039203813E-3</v>
      </c>
      <c r="Y108">
        <v>1.546684768232052E-3</v>
      </c>
      <c r="Z108">
        <v>3.0103809168210011E-2</v>
      </c>
      <c r="AA108">
        <v>1.663086269316626E-2</v>
      </c>
      <c r="AB108">
        <v>2.0106981780312318E-5</v>
      </c>
      <c r="AC108">
        <v>1.8227994014903159E-2</v>
      </c>
      <c r="AD108">
        <v>5.126821856154038</v>
      </c>
      <c r="AE108">
        <v>4.4413562547043336E-3</v>
      </c>
      <c r="AF108">
        <v>1.454983740289721E-2</v>
      </c>
      <c r="AG108">
        <v>0.21945834513800519</v>
      </c>
      <c r="AH108">
        <v>0.25278838063689801</v>
      </c>
      <c r="AI108">
        <v>1.6316511098866091E-2</v>
      </c>
      <c r="AJ108">
        <v>0.35711979901752677</v>
      </c>
      <c r="AK108">
        <v>4.9654325233417507E-2</v>
      </c>
      <c r="AL108">
        <v>0.81935189229557981</v>
      </c>
      <c r="AM108">
        <v>1.632165094963669E-3</v>
      </c>
      <c r="AN108">
        <v>1.5091169922060291E-2</v>
      </c>
    </row>
    <row r="109" spans="1:40" x14ac:dyDescent="0.45">
      <c r="A109" s="1" t="s">
        <v>538</v>
      </c>
      <c r="B109">
        <v>0.13124690738598019</v>
      </c>
      <c r="C109">
        <v>1.46654175994297E-2</v>
      </c>
      <c r="D109">
        <v>1.6360178528695271E-2</v>
      </c>
      <c r="E109">
        <v>4.9427650448117253E-4</v>
      </c>
      <c r="F109">
        <v>2.498738361648321E-2</v>
      </c>
      <c r="G109">
        <v>8.3317627893231654E-3</v>
      </c>
      <c r="H109">
        <v>1.5012861912208459</v>
      </c>
      <c r="I109">
        <v>6.8327430681265233E-2</v>
      </c>
      <c r="J109">
        <v>1.200256497999763E-3</v>
      </c>
      <c r="K109">
        <v>1.3358888513981119E-2</v>
      </c>
      <c r="L109">
        <v>6.8844902696104396E-2</v>
      </c>
      <c r="M109">
        <v>1.2396115701623691E-2</v>
      </c>
      <c r="N109">
        <v>3.3553224481101258E-3</v>
      </c>
      <c r="O109">
        <v>3.0445750190194552E-3</v>
      </c>
      <c r="P109">
        <v>3.5366185916829961E-3</v>
      </c>
      <c r="Q109">
        <v>7.133605874206783E-4</v>
      </c>
      <c r="R109">
        <v>1.2670171785084779E-2</v>
      </c>
      <c r="S109">
        <v>2.2051091791667379E-2</v>
      </c>
      <c r="T109">
        <v>1.3848354356841321E-2</v>
      </c>
      <c r="U109">
        <v>4.0170643712805931E-2</v>
      </c>
      <c r="V109">
        <v>0.25562876111632138</v>
      </c>
      <c r="W109">
        <v>0.79580773439499941</v>
      </c>
      <c r="X109">
        <v>4.6612206907153978E-3</v>
      </c>
      <c r="Y109">
        <v>1.248132080576747E-3</v>
      </c>
      <c r="Z109">
        <v>9.6534387893485715E-2</v>
      </c>
      <c r="AA109">
        <v>0.15893529088953359</v>
      </c>
      <c r="AB109">
        <v>6.3875839449337971E-5</v>
      </c>
      <c r="AC109">
        <v>4.3938310630881883E-2</v>
      </c>
      <c r="AD109">
        <v>71.949112490694432</v>
      </c>
      <c r="AE109">
        <v>2.316515079541763E-2</v>
      </c>
      <c r="AF109">
        <v>0.1087337420175198</v>
      </c>
      <c r="AG109">
        <v>1.390967816063517</v>
      </c>
      <c r="AH109">
        <v>1.17376238193139</v>
      </c>
      <c r="AI109">
        <v>2.2067161541411981</v>
      </c>
      <c r="AJ109">
        <v>0.87286464499492944</v>
      </c>
      <c r="AK109">
        <v>10.080805231115891</v>
      </c>
      <c r="AL109">
        <v>2.285095105892859</v>
      </c>
      <c r="AM109">
        <v>1.237169204354507E-3</v>
      </c>
      <c r="AN109">
        <v>2.8876781856885012E-2</v>
      </c>
    </row>
    <row r="110" spans="1:40" x14ac:dyDescent="0.45">
      <c r="A110" s="1" t="s">
        <v>539</v>
      </c>
      <c r="B110">
        <v>7.0673081595030579E-2</v>
      </c>
      <c r="C110">
        <v>7.0616663956084118E-3</v>
      </c>
      <c r="D110">
        <v>2.7387669791471688E-3</v>
      </c>
      <c r="E110">
        <v>2.973626942938163E-4</v>
      </c>
      <c r="F110">
        <v>2.4076170720941169E-2</v>
      </c>
      <c r="G110">
        <v>6.413702413768145E-3</v>
      </c>
      <c r="H110">
        <v>0.80909279450530447</v>
      </c>
      <c r="I110">
        <v>4.4023667417094077E-2</v>
      </c>
      <c r="J110">
        <v>1.82864556504056E-3</v>
      </c>
      <c r="K110">
        <v>9.4065399802029537E-3</v>
      </c>
      <c r="L110">
        <v>3.2513838254955588E-2</v>
      </c>
      <c r="M110">
        <v>1.2670983157086421E-2</v>
      </c>
      <c r="N110">
        <v>4.6854899968642527E-3</v>
      </c>
      <c r="O110">
        <v>3.2788627838912969E-3</v>
      </c>
      <c r="P110">
        <v>6.0168984845713289E-3</v>
      </c>
      <c r="Q110">
        <v>1.581154174194117E-3</v>
      </c>
      <c r="R110">
        <v>5.0268304924509918E-3</v>
      </c>
      <c r="S110">
        <v>2.6966222611438259E-2</v>
      </c>
      <c r="T110">
        <v>9.7892703273863482E-3</v>
      </c>
      <c r="U110">
        <v>2.9490649724018179E-2</v>
      </c>
      <c r="V110">
        <v>6.3525657749559388</v>
      </c>
      <c r="W110">
        <v>0.15210471404572731</v>
      </c>
      <c r="X110">
        <v>1.993579949033584E-3</v>
      </c>
      <c r="Y110">
        <v>1.5641380792028861E-3</v>
      </c>
      <c r="Z110">
        <v>2.367051676448774E-2</v>
      </c>
      <c r="AA110">
        <v>5.3009340755500803E-2</v>
      </c>
      <c r="AB110">
        <v>3.8954029628988302E-5</v>
      </c>
      <c r="AC110">
        <v>2.5200349694529469E-2</v>
      </c>
      <c r="AD110">
        <v>0.33124916730229209</v>
      </c>
      <c r="AE110">
        <v>1.148441892474867E-2</v>
      </c>
      <c r="AF110">
        <v>0.20991304583448489</v>
      </c>
      <c r="AG110">
        <v>0.4850566382784452</v>
      </c>
      <c r="AH110">
        <v>20.304369239056712</v>
      </c>
      <c r="AI110">
        <v>8.9894019867267883</v>
      </c>
      <c r="AJ110">
        <v>0.55620723148493856</v>
      </c>
      <c r="AK110">
        <v>0.43885889443877052</v>
      </c>
      <c r="AL110">
        <v>0.71862730004390241</v>
      </c>
      <c r="AM110">
        <v>3.0751007661680369E-3</v>
      </c>
      <c r="AN110">
        <v>1.6756110393860751E-2</v>
      </c>
    </row>
    <row r="111" spans="1:40" x14ac:dyDescent="0.45">
      <c r="A111" s="1" t="s">
        <v>540</v>
      </c>
      <c r="B111">
        <v>0.1187825565528165</v>
      </c>
      <c r="C111">
        <v>1.134210994891326E-2</v>
      </c>
      <c r="D111">
        <v>4.0772912397751826E-3</v>
      </c>
      <c r="E111">
        <v>6.0605293096848865E-4</v>
      </c>
      <c r="F111">
        <v>0.67250422857929215</v>
      </c>
      <c r="G111">
        <v>0.232257009126041</v>
      </c>
      <c r="H111">
        <v>0.31813782729138179</v>
      </c>
      <c r="I111">
        <v>3.3314388266217708E-2</v>
      </c>
      <c r="J111">
        <v>2.5046879723674099E-3</v>
      </c>
      <c r="K111">
        <v>9.5117238812402541E-3</v>
      </c>
      <c r="L111">
        <v>7.4677465595259535E-2</v>
      </c>
      <c r="M111">
        <v>7.306525830615386E-2</v>
      </c>
      <c r="N111">
        <v>8.4799304986249643E-3</v>
      </c>
      <c r="O111">
        <v>1.7027510915099879</v>
      </c>
      <c r="P111">
        <v>1.004015640067738E-2</v>
      </c>
      <c r="Q111">
        <v>2.254390229043628E-3</v>
      </c>
      <c r="R111">
        <v>0.40901651622062152</v>
      </c>
      <c r="S111">
        <v>3.8905126617367142E-2</v>
      </c>
      <c r="T111">
        <v>5.9364051916196918E-2</v>
      </c>
      <c r="U111">
        <v>2.962655386485899E-2</v>
      </c>
      <c r="V111">
        <v>6.2554237299399185E-2</v>
      </c>
      <c r="W111">
        <v>0.27758302041586952</v>
      </c>
      <c r="X111">
        <v>2.7661073268723771E-3</v>
      </c>
      <c r="Y111">
        <v>3.401021513165237E-3</v>
      </c>
      <c r="Z111">
        <v>4.8015969512749987E-2</v>
      </c>
      <c r="AA111">
        <v>0.40050800603354941</v>
      </c>
      <c r="AB111">
        <v>3.8572312376423477E-5</v>
      </c>
      <c r="AC111">
        <v>3.0601785474713941E-2</v>
      </c>
      <c r="AD111">
        <v>0.1048096764697688</v>
      </c>
      <c r="AE111">
        <v>6.1094534602347912E-3</v>
      </c>
      <c r="AF111">
        <v>5.075328134430903E-2</v>
      </c>
      <c r="AG111">
        <v>0.48829985487264288</v>
      </c>
      <c r="AH111">
        <v>4.2092723243224164</v>
      </c>
      <c r="AI111">
        <v>7.1607328715583493E-2</v>
      </c>
      <c r="AJ111">
        <v>1.802353805541081</v>
      </c>
      <c r="AK111">
        <v>0.50714212365339384</v>
      </c>
      <c r="AL111">
        <v>0.71231131818269056</v>
      </c>
      <c r="AM111">
        <v>3.5221438233981979E-3</v>
      </c>
      <c r="AN111">
        <v>1.6793814056832591E-2</v>
      </c>
    </row>
    <row r="112" spans="1:40" x14ac:dyDescent="0.45">
      <c r="A112" s="1" t="s">
        <v>541</v>
      </c>
      <c r="B112">
        <v>0.20186490434663601</v>
      </c>
      <c r="C112">
        <v>1.8369464834271421E-2</v>
      </c>
      <c r="D112">
        <v>6.5243180359168288E-3</v>
      </c>
      <c r="E112">
        <v>9.5856763006560972E-4</v>
      </c>
      <c r="F112">
        <v>6.4700078971543737</v>
      </c>
      <c r="G112">
        <v>2.6160339476681772E-2</v>
      </c>
      <c r="H112">
        <v>1.776600628887302</v>
      </c>
      <c r="I112">
        <v>5.8823601424054572E-2</v>
      </c>
      <c r="J112">
        <v>3.7528717953382242E-3</v>
      </c>
      <c r="K112">
        <v>1.4343781615390469E-2</v>
      </c>
      <c r="L112">
        <v>0.11512647924685721</v>
      </c>
      <c r="M112">
        <v>3.6708925041628787E-2</v>
      </c>
      <c r="N112">
        <v>1.2594692747263381E-2</v>
      </c>
      <c r="O112">
        <v>2.7312885416271242E-2</v>
      </c>
      <c r="P112">
        <v>1.563475199271348E-2</v>
      </c>
      <c r="Q112">
        <v>3.3430947787888451E-3</v>
      </c>
      <c r="R112">
        <v>0.7040291977439086</v>
      </c>
      <c r="S112">
        <v>5.2874792589849583E-2</v>
      </c>
      <c r="T112">
        <v>8.1160343397558177E-2</v>
      </c>
      <c r="U112">
        <v>5.1498198679194328E-2</v>
      </c>
      <c r="V112">
        <v>0.1037396587978455</v>
      </c>
      <c r="W112">
        <v>0.4350979401628533</v>
      </c>
      <c r="X112">
        <v>4.3748910554882448E-3</v>
      </c>
      <c r="Y112">
        <v>5.0642247606397968E-3</v>
      </c>
      <c r="Z112">
        <v>7.223219485459724E-2</v>
      </c>
      <c r="AA112">
        <v>0.18506117439788761</v>
      </c>
      <c r="AB112">
        <v>6.6189783045355661E-5</v>
      </c>
      <c r="AC112">
        <v>5.1041971657857142E-2</v>
      </c>
      <c r="AD112">
        <v>0.46196153193141348</v>
      </c>
      <c r="AE112">
        <v>2.2783026626639401E-2</v>
      </c>
      <c r="AF112">
        <v>4.5617218989652077E-2</v>
      </c>
      <c r="AG112">
        <v>1.3238213417567031</v>
      </c>
      <c r="AH112">
        <v>121.15410921096461</v>
      </c>
      <c r="AI112">
        <v>0.13688730230334489</v>
      </c>
      <c r="AJ112">
        <v>1.9738251788092049</v>
      </c>
      <c r="AK112">
        <v>0.53234049627466185</v>
      </c>
      <c r="AL112">
        <v>1.793223748651112</v>
      </c>
      <c r="AM112">
        <v>5.2083904603503874E-3</v>
      </c>
      <c r="AN112">
        <v>5.3156401942614159E-2</v>
      </c>
    </row>
    <row r="113" spans="1:40" x14ac:dyDescent="0.45">
      <c r="A113" s="1" t="s">
        <v>542</v>
      </c>
      <c r="B113">
        <v>3.6249750325597347E-5</v>
      </c>
      <c r="C113">
        <v>3.3870840533668828E-6</v>
      </c>
      <c r="D113">
        <v>1.1449017357852361E-6</v>
      </c>
      <c r="E113">
        <v>1.4072060055952589E-7</v>
      </c>
      <c r="F113">
        <v>1.397773173080503E-4</v>
      </c>
      <c r="G113">
        <v>1.5570164857939428E-5</v>
      </c>
      <c r="H113">
        <v>6.1661832721441421E-5</v>
      </c>
      <c r="I113">
        <v>1.6982469856719979E-5</v>
      </c>
      <c r="J113">
        <v>3.1323430201976948E-6</v>
      </c>
      <c r="K113">
        <v>1.5462107302525451E-6</v>
      </c>
      <c r="L113">
        <v>1.248902115360214E-5</v>
      </c>
      <c r="M113">
        <v>1.130374441040491E-4</v>
      </c>
      <c r="N113">
        <v>3.5667354046702081E-5</v>
      </c>
      <c r="O113">
        <v>3.1903320191102079E-6</v>
      </c>
      <c r="P113">
        <v>5.6126761795413656E-6</v>
      </c>
      <c r="Q113">
        <v>1.530236366274632E-6</v>
      </c>
      <c r="R113">
        <v>5.6119523306666883</v>
      </c>
      <c r="S113">
        <v>3.7546749029546879E-5</v>
      </c>
      <c r="T113">
        <v>4.1247885528823219E-6</v>
      </c>
      <c r="U113">
        <v>2.6109374528819681E-5</v>
      </c>
      <c r="V113">
        <v>2.980266572241233E-5</v>
      </c>
      <c r="W113">
        <v>7.4271311749309873E-5</v>
      </c>
      <c r="X113">
        <v>4.8725398736075941E-7</v>
      </c>
      <c r="Y113">
        <v>1.8061987498629271E-6</v>
      </c>
      <c r="Z113">
        <v>7.0715256220462056E-6</v>
      </c>
      <c r="AA113">
        <v>1.6001362743697799E-5</v>
      </c>
      <c r="AB113">
        <v>6.8994272898806165E-8</v>
      </c>
      <c r="AC113">
        <v>3.8071392912081311E-5</v>
      </c>
      <c r="AD113">
        <v>1.260716396783431E-5</v>
      </c>
      <c r="AE113">
        <v>4.8182818066281956E-6</v>
      </c>
      <c r="AF113">
        <v>5.2741431976725331E-6</v>
      </c>
      <c r="AG113">
        <v>4.2953178488112562E-5</v>
      </c>
      <c r="AH113">
        <v>9.9357066064810446E-5</v>
      </c>
      <c r="AI113">
        <v>6.4270722329614594E-6</v>
      </c>
      <c r="AJ113">
        <v>8.9499955985596774E-5</v>
      </c>
      <c r="AK113">
        <v>2.5233462980001559E-5</v>
      </c>
      <c r="AL113">
        <v>2.5975627229143629E-4</v>
      </c>
      <c r="AM113">
        <v>5.008939713011401E-6</v>
      </c>
      <c r="AN113">
        <v>6.1863064575233524E-6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4076.5564234668809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601.58449303114412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455.51464376217882</v>
      </c>
      <c r="AM2">
        <v>2.7325076466250469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2.0854180335566051E-2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5.035783000013657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0.19833783232844701</v>
      </c>
      <c r="AN3">
        <v>0</v>
      </c>
    </row>
    <row r="4" spans="1:40" x14ac:dyDescent="0.45">
      <c r="A4" s="1" t="s">
        <v>663</v>
      </c>
      <c r="B4">
        <v>71.161315674831087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8.229220101527987E-2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0.8653324452336022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1.652483316672422</v>
      </c>
      <c r="AK5">
        <v>0</v>
      </c>
      <c r="AL5">
        <v>0.59509001849872289</v>
      </c>
      <c r="AM5">
        <v>1.080608924309689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4.8493750906014002E-2</v>
      </c>
      <c r="AK6">
        <v>0</v>
      </c>
      <c r="AL6">
        <v>20.83869279751557</v>
      </c>
      <c r="AM6">
        <v>3.968839667353778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1.462892685211266</v>
      </c>
      <c r="AD8">
        <v>0</v>
      </c>
      <c r="AE8">
        <v>0</v>
      </c>
      <c r="AF8">
        <v>0</v>
      </c>
      <c r="AG8">
        <v>0</v>
      </c>
      <c r="AH8">
        <v>2.7689804560647411</v>
      </c>
      <c r="AI8">
        <v>0</v>
      </c>
      <c r="AJ8">
        <v>0</v>
      </c>
      <c r="AK8">
        <v>0</v>
      </c>
      <c r="AL8">
        <v>0</v>
      </c>
      <c r="AM8">
        <v>0.15255348877721739</v>
      </c>
      <c r="AN8">
        <v>7.4679363572219453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3.2432807477532588</v>
      </c>
      <c r="AM9">
        <v>0.51369350791390156</v>
      </c>
      <c r="AN9">
        <v>0</v>
      </c>
    </row>
    <row r="10" spans="1:40" x14ac:dyDescent="0.45">
      <c r="A10" s="1" t="s">
        <v>669</v>
      </c>
      <c r="B10">
        <v>1351.0111505455509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0.98552501723970942</v>
      </c>
      <c r="AN10">
        <v>18.450402785370329</v>
      </c>
    </row>
    <row r="11" spans="1:40" x14ac:dyDescent="0.45">
      <c r="A11" s="1" t="s">
        <v>670</v>
      </c>
      <c r="B11">
        <v>1111.518287799285</v>
      </c>
      <c r="C11">
        <v>193.08487086183959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1.519631632645976</v>
      </c>
      <c r="AN11">
        <v>0</v>
      </c>
    </row>
    <row r="12" spans="1:40" x14ac:dyDescent="0.45">
      <c r="A12" s="1" t="s">
        <v>671</v>
      </c>
      <c r="B12">
        <v>45.458623426425248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0.38769455025024518</v>
      </c>
      <c r="AN12">
        <v>0</v>
      </c>
    </row>
    <row r="13" spans="1:40" x14ac:dyDescent="0.45">
      <c r="A13" s="1" t="s">
        <v>672</v>
      </c>
      <c r="B13">
        <v>657.91283303034561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0.54334498719586566</v>
      </c>
      <c r="AN13">
        <v>0</v>
      </c>
    </row>
    <row r="14" spans="1:40" x14ac:dyDescent="0.45">
      <c r="A14" s="1" t="s">
        <v>673</v>
      </c>
      <c r="B14">
        <v>166.75928739021339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0.35253740303826819</v>
      </c>
      <c r="AN14">
        <v>4.8893769734587824</v>
      </c>
    </row>
    <row r="15" spans="1:40" x14ac:dyDescent="0.45">
      <c r="A15" s="1" t="s">
        <v>674</v>
      </c>
      <c r="B15">
        <v>590.44845032727255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0.633779992640083</v>
      </c>
      <c r="AN15">
        <v>5.8013736125068727</v>
      </c>
    </row>
    <row r="16" spans="1:40" x14ac:dyDescent="0.45">
      <c r="A16" s="1" t="s">
        <v>675</v>
      </c>
      <c r="B16">
        <v>636.99130539714963</v>
      </c>
      <c r="C16">
        <v>151.89022210053221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1.273452736152044</v>
      </c>
      <c r="AN16">
        <v>4.0764048251047873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326.27178511014421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0.3544356042756423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160.9700991001084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4.5329097542010803</v>
      </c>
      <c r="AN18">
        <v>0</v>
      </c>
    </row>
    <row r="19" spans="1:40" x14ac:dyDescent="0.45">
      <c r="A19" s="1" t="s">
        <v>678</v>
      </c>
      <c r="B19">
        <v>0</v>
      </c>
      <c r="C19">
        <v>94.087841316649673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2.2217492419301008</v>
      </c>
      <c r="AN19">
        <v>0.80091846881394746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18.36721537566681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5.7148093560790723E-2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192.17391057558481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233.7225412560542</v>
      </c>
      <c r="N21">
        <v>306.60626361549902</v>
      </c>
      <c r="O21">
        <v>0</v>
      </c>
      <c r="P21">
        <v>0</v>
      </c>
      <c r="Q21">
        <v>0</v>
      </c>
      <c r="R21">
        <v>2.6249087882719651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20.56599659179426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40.709143910861712</v>
      </c>
      <c r="AM21">
        <v>0.24634395294827549</v>
      </c>
      <c r="AN21">
        <v>13.55395597588997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1228.8397733350951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5.8332387554654517</v>
      </c>
      <c r="AM22">
        <v>0.17841883507653361</v>
      </c>
      <c r="AN22">
        <v>0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460.32078433681562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1.5863741554363939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25.697425939721111</v>
      </c>
      <c r="AD23">
        <v>0</v>
      </c>
      <c r="AE23">
        <v>0</v>
      </c>
      <c r="AF23">
        <v>0</v>
      </c>
      <c r="AG23">
        <v>0</v>
      </c>
      <c r="AH23">
        <v>52.166771496421468</v>
      </c>
      <c r="AI23">
        <v>0</v>
      </c>
      <c r="AJ23">
        <v>0</v>
      </c>
      <c r="AK23">
        <v>0</v>
      </c>
      <c r="AL23">
        <v>1.04438372691778</v>
      </c>
      <c r="AM23">
        <v>1.070136508563743E-2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15.184557820528291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0.84319843866610034</v>
      </c>
      <c r="AD24">
        <v>0</v>
      </c>
      <c r="AE24">
        <v>20.64852431546738</v>
      </c>
      <c r="AF24">
        <v>0</v>
      </c>
      <c r="AG24">
        <v>0</v>
      </c>
      <c r="AH24">
        <v>38.334324347560234</v>
      </c>
      <c r="AI24">
        <v>0</v>
      </c>
      <c r="AJ24">
        <v>0</v>
      </c>
      <c r="AK24">
        <v>0</v>
      </c>
      <c r="AL24">
        <v>25.95387688421793</v>
      </c>
      <c r="AM24">
        <v>2.1473368547874929</v>
      </c>
      <c r="AN24">
        <v>54.599659742481158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1.6008737484797619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0.65908477363472084</v>
      </c>
      <c r="AD25">
        <v>0</v>
      </c>
      <c r="AE25">
        <v>20.648422714097691</v>
      </c>
      <c r="AF25">
        <v>0</v>
      </c>
      <c r="AG25">
        <v>0</v>
      </c>
      <c r="AH25">
        <v>145.06437381545891</v>
      </c>
      <c r="AI25">
        <v>0</v>
      </c>
      <c r="AJ25">
        <v>0</v>
      </c>
      <c r="AK25">
        <v>0</v>
      </c>
      <c r="AL25">
        <v>0</v>
      </c>
      <c r="AM25">
        <v>0.19476135937181971</v>
      </c>
      <c r="AN25">
        <v>1.868828081590469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64.574072928595101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17.007514130039631</v>
      </c>
      <c r="AM26">
        <v>0.10009392235032689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3.4111832082115048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2423.253683318937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18.925888412002308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75.835262666946491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1.26757718838949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6.2501698927285593E-3</v>
      </c>
      <c r="AK28">
        <v>0</v>
      </c>
      <c r="AL28">
        <v>4.7367193713458537E-2</v>
      </c>
      <c r="AM28">
        <v>0.30995039332700358</v>
      </c>
      <c r="AN28">
        <v>13.22349290843748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39.828966283737657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208.45102496523779</v>
      </c>
      <c r="AI29">
        <v>0</v>
      </c>
      <c r="AJ29">
        <v>1.4184269855729389E-2</v>
      </c>
      <c r="AK29">
        <v>0</v>
      </c>
      <c r="AL29">
        <v>0.1074961272207912</v>
      </c>
      <c r="AM29">
        <v>0.7034080827073983</v>
      </c>
      <c r="AN29">
        <v>0.36795723741086939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6.7379799934728082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12.908255065892771</v>
      </c>
      <c r="AD30">
        <v>0</v>
      </c>
      <c r="AE30">
        <v>65.644606822615245</v>
      </c>
      <c r="AF30">
        <v>0</v>
      </c>
      <c r="AG30">
        <v>0</v>
      </c>
      <c r="AH30">
        <v>26.032129784546601</v>
      </c>
      <c r="AI30">
        <v>0</v>
      </c>
      <c r="AJ30">
        <v>1.1266835181834261E-2</v>
      </c>
      <c r="AK30">
        <v>0</v>
      </c>
      <c r="AL30">
        <v>8.5386217295699007E-2</v>
      </c>
      <c r="AM30">
        <v>0.55873041150814906</v>
      </c>
      <c r="AN30">
        <v>14.0752311736449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79.332522218843636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8.1985699617675434E-3</v>
      </c>
      <c r="AK31">
        <v>0</v>
      </c>
      <c r="AL31">
        <v>6.2133231290910362E-2</v>
      </c>
      <c r="AM31">
        <v>0.40657294569307401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2.19228928116358E-2</v>
      </c>
      <c r="AK32">
        <v>0</v>
      </c>
      <c r="AL32">
        <v>0.1665931675441473</v>
      </c>
      <c r="AM32">
        <v>1.089524233140192</v>
      </c>
      <c r="AN32">
        <v>8.7050702207893469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45.822166351988614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3.9071309974048401E-3</v>
      </c>
      <c r="AK33">
        <v>0</v>
      </c>
      <c r="AL33">
        <v>2.961036803707447E-2</v>
      </c>
      <c r="AM33">
        <v>0.19375741943185559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814.03680014709983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31.51291623453438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149.91246780396301</v>
      </c>
      <c r="AK34">
        <v>0</v>
      </c>
      <c r="AL34">
        <v>0.37835818237960289</v>
      </c>
      <c r="AM34">
        <v>2.47581201783815</v>
      </c>
      <c r="AN34">
        <v>25.07699811018707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6.8681376429813046</v>
      </c>
      <c r="K35">
        <v>0</v>
      </c>
      <c r="L35">
        <v>0</v>
      </c>
      <c r="M35">
        <v>0</v>
      </c>
      <c r="N35">
        <v>0</v>
      </c>
      <c r="O35">
        <v>0</v>
      </c>
      <c r="P35">
        <v>8.3384978985146017</v>
      </c>
      <c r="Q35">
        <v>12.76657712101427</v>
      </c>
      <c r="R35">
        <v>3.0729504991837868</v>
      </c>
      <c r="S35">
        <v>8.7539324102068043</v>
      </c>
      <c r="T35">
        <v>0</v>
      </c>
      <c r="U35">
        <v>0</v>
      </c>
      <c r="V35">
        <v>10.427687027526931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1.1970846153787009</v>
      </c>
      <c r="AD35">
        <v>0</v>
      </c>
      <c r="AE35">
        <v>4.4058177408279544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53.692657761662858</v>
      </c>
      <c r="AM35">
        <v>1.3571017641906269</v>
      </c>
      <c r="AN35">
        <v>13.287299615237091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3.405195191610602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0.44537433455998532</v>
      </c>
      <c r="AM36">
        <v>0.24439708951895681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2.4916659935569441</v>
      </c>
      <c r="K37">
        <v>0</v>
      </c>
      <c r="L37">
        <v>0</v>
      </c>
      <c r="M37">
        <v>0</v>
      </c>
      <c r="N37">
        <v>0</v>
      </c>
      <c r="O37">
        <v>0</v>
      </c>
      <c r="P37">
        <v>441.3449791541982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15.99851327130661</v>
      </c>
      <c r="AD37">
        <v>0</v>
      </c>
      <c r="AE37">
        <v>0</v>
      </c>
      <c r="AF37">
        <v>0</v>
      </c>
      <c r="AG37">
        <v>0</v>
      </c>
      <c r="AH37">
        <v>9.2793595076990485</v>
      </c>
      <c r="AI37">
        <v>0</v>
      </c>
      <c r="AJ37">
        <v>0</v>
      </c>
      <c r="AK37">
        <v>0</v>
      </c>
      <c r="AL37">
        <v>11.05151335933788</v>
      </c>
      <c r="AM37">
        <v>1.176867173431827</v>
      </c>
      <c r="AN37">
        <v>10.07066390554794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1.615346905403386</v>
      </c>
      <c r="AM38">
        <v>4.1906590279506997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0.2079903161335788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8.0920109519515702</v>
      </c>
      <c r="AM39">
        <v>34.061650955197003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10.23159757440812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42.3301862422474</v>
      </c>
      <c r="AM40">
        <v>0.35878929680068711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1.4819845515190591</v>
      </c>
      <c r="K41">
        <v>0</v>
      </c>
      <c r="L41">
        <v>0</v>
      </c>
      <c r="M41">
        <v>0</v>
      </c>
      <c r="N41">
        <v>0</v>
      </c>
      <c r="O41">
        <v>0</v>
      </c>
      <c r="P41">
        <v>51.734712663053656</v>
      </c>
      <c r="Q41">
        <v>45.392889083826852</v>
      </c>
      <c r="R41">
        <v>0.8253619369034485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0.38099110685389848</v>
      </c>
      <c r="AD41">
        <v>0</v>
      </c>
      <c r="AE41">
        <v>6.90062776789705</v>
      </c>
      <c r="AF41">
        <v>0</v>
      </c>
      <c r="AG41">
        <v>0</v>
      </c>
      <c r="AH41">
        <v>26.098056420951291</v>
      </c>
      <c r="AI41">
        <v>0</v>
      </c>
      <c r="AJ41">
        <v>0</v>
      </c>
      <c r="AK41">
        <v>0</v>
      </c>
      <c r="AL41">
        <v>601.15598453646544</v>
      </c>
      <c r="AM41">
        <v>2.896214664997153</v>
      </c>
      <c r="AN41">
        <v>4.7687079195987607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58.032844993589478</v>
      </c>
      <c r="T42">
        <v>0</v>
      </c>
      <c r="U42">
        <v>0</v>
      </c>
      <c r="V42">
        <v>0</v>
      </c>
      <c r="W42">
        <v>0</v>
      </c>
      <c r="X42">
        <v>0</v>
      </c>
      <c r="Y42">
        <v>51.926651269053103</v>
      </c>
      <c r="Z42">
        <v>0</v>
      </c>
      <c r="AA42">
        <v>419.76365553784058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26.33024861234437</v>
      </c>
      <c r="AI42">
        <v>0</v>
      </c>
      <c r="AJ42">
        <v>0</v>
      </c>
      <c r="AK42">
        <v>0</v>
      </c>
      <c r="AL42">
        <v>647.83519066772567</v>
      </c>
      <c r="AM42">
        <v>5.222983809960593</v>
      </c>
      <c r="AN42">
        <v>10.36501282887397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88.580013950515323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14.966496543536911</v>
      </c>
      <c r="AB43">
        <v>0</v>
      </c>
      <c r="AC43">
        <v>13.942225787647899</v>
      </c>
      <c r="AD43">
        <v>0</v>
      </c>
      <c r="AE43">
        <v>0</v>
      </c>
      <c r="AF43">
        <v>0</v>
      </c>
      <c r="AG43">
        <v>0</v>
      </c>
      <c r="AH43">
        <v>24.50437447671424</v>
      </c>
      <c r="AI43">
        <v>0</v>
      </c>
      <c r="AJ43">
        <v>0</v>
      </c>
      <c r="AK43">
        <v>0</v>
      </c>
      <c r="AL43">
        <v>238.81133721032671</v>
      </c>
      <c r="AM43">
        <v>3.6643992572118318</v>
      </c>
      <c r="AN43">
        <v>8.4687612560321615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4.9557528555868959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3.2464767395992951</v>
      </c>
      <c r="AD44">
        <v>0</v>
      </c>
      <c r="AE44">
        <v>0</v>
      </c>
      <c r="AF44">
        <v>0</v>
      </c>
      <c r="AG44">
        <v>0</v>
      </c>
      <c r="AH44">
        <v>4.4716455618832676</v>
      </c>
      <c r="AI44">
        <v>0</v>
      </c>
      <c r="AJ44">
        <v>0</v>
      </c>
      <c r="AK44">
        <v>0</v>
      </c>
      <c r="AL44">
        <v>1427.059438759326</v>
      </c>
      <c r="AM44">
        <v>6.0156156981714002</v>
      </c>
      <c r="AN44">
        <v>6.8179352484639892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506.54640420138048</v>
      </c>
      <c r="V45">
        <v>57.658608078460723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307.84099492142752</v>
      </c>
      <c r="AM45">
        <v>0.78206537196807224</v>
      </c>
      <c r="AN45">
        <v>0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112.6488471761535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542.66216978631974</v>
      </c>
      <c r="AM47">
        <v>0</v>
      </c>
      <c r="AN47">
        <v>36.378790323129842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4.1920983211281744</v>
      </c>
      <c r="T48">
        <v>0</v>
      </c>
      <c r="U48">
        <v>19.597218316804231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35.236829938519747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628.91886399490329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2.1951766759200559</v>
      </c>
      <c r="AD49">
        <v>0</v>
      </c>
      <c r="AE49">
        <v>0</v>
      </c>
      <c r="AF49">
        <v>0</v>
      </c>
      <c r="AG49">
        <v>0</v>
      </c>
      <c r="AH49">
        <v>21.22329885712934</v>
      </c>
      <c r="AI49">
        <v>0</v>
      </c>
      <c r="AJ49">
        <v>0</v>
      </c>
      <c r="AK49">
        <v>0</v>
      </c>
      <c r="AL49">
        <v>143.50652135020849</v>
      </c>
      <c r="AM49">
        <v>0.61664110638081682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18.660483253699759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47.657623593370452</v>
      </c>
      <c r="N50">
        <v>0</v>
      </c>
      <c r="O50">
        <v>0</v>
      </c>
      <c r="P50">
        <v>0</v>
      </c>
      <c r="Q50">
        <v>0</v>
      </c>
      <c r="R50">
        <v>1.1046295247859419</v>
      </c>
      <c r="S50">
        <v>74.34231636513455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0.47869362861962872</v>
      </c>
      <c r="AC50">
        <v>177.8599641451533</v>
      </c>
      <c r="AD50">
        <v>0</v>
      </c>
      <c r="AE50">
        <v>8.3873495430600169</v>
      </c>
      <c r="AF50">
        <v>0</v>
      </c>
      <c r="AG50">
        <v>0</v>
      </c>
      <c r="AH50">
        <v>266.96145513437762</v>
      </c>
      <c r="AI50">
        <v>0</v>
      </c>
      <c r="AJ50">
        <v>0</v>
      </c>
      <c r="AK50">
        <v>0</v>
      </c>
      <c r="AL50">
        <v>60.60929543323482</v>
      </c>
      <c r="AM50">
        <v>0.7222957864258488</v>
      </c>
      <c r="AN50">
        <v>4.5763413992194844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12.96886861058335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77.530254530178325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5.7844550565039768E-3</v>
      </c>
      <c r="AM53">
        <v>1.1228597545510179E-3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5402.6393685023513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4301.0801018676502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1.645188589040562</v>
      </c>
      <c r="AK55">
        <v>0</v>
      </c>
      <c r="AL55">
        <v>0.69222862826084164</v>
      </c>
      <c r="AM55">
        <v>0.21873751066042221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242.09930893070461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458.34258478653942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19.289812849217871</v>
      </c>
      <c r="AK57">
        <v>0</v>
      </c>
      <c r="AL57">
        <v>0</v>
      </c>
      <c r="AM57">
        <v>0</v>
      </c>
      <c r="AN57">
        <v>1.1264589752362051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45.033236736625433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40.217549976426497</v>
      </c>
      <c r="AK58">
        <v>1372.8664184417321</v>
      </c>
      <c r="AL58">
        <v>0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1.265173193442938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1842.5117503849719</v>
      </c>
      <c r="AM60">
        <v>6.3050816062409781E-2</v>
      </c>
      <c r="AN60">
        <v>82.906489209403361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1828.697122231167</v>
      </c>
      <c r="AM61">
        <v>2.9732063439425711E-2</v>
      </c>
      <c r="AN61">
        <v>44.31905437522348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2192.7120937181612</v>
      </c>
      <c r="AM62">
        <v>6.0675667814448053E-2</v>
      </c>
      <c r="AN62">
        <v>59.4984928330719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620.19315407301599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4.4168900551386558E-2</v>
      </c>
      <c r="AM63">
        <v>8.293153388887373E-3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1.406230813593322E-2</v>
      </c>
      <c r="AM64">
        <v>2.715099831040796E-3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7.4866142582289089E-2</v>
      </c>
      <c r="AM65">
        <v>1.5805189135426691E-2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1413.874009036841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7.4363469590348147E-2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1923.349801891608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6.4137647997758904</v>
      </c>
      <c r="AL67">
        <v>2.1597433958540768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8686.5109435008271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15.73237792419301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5762.4366583528181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18.686431567629331</v>
      </c>
      <c r="W70">
        <v>0</v>
      </c>
      <c r="X70">
        <v>0</v>
      </c>
      <c r="Y70">
        <v>0</v>
      </c>
      <c r="Z70">
        <v>0</v>
      </c>
      <c r="AA70">
        <v>0</v>
      </c>
      <c r="AB70">
        <v>0.56117946888271397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89.914633212461254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51.555521468004613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0.53938111710765213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948.25797746368551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4305.1745257723132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9.9957361928564552</v>
      </c>
      <c r="AD74">
        <v>0</v>
      </c>
      <c r="AE74">
        <v>30.654586639077539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105.2901693236352</v>
      </c>
      <c r="AM74">
        <v>1.357026574583961E-3</v>
      </c>
      <c r="AN74">
        <v>3.3667272133757322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26.433574614509091</v>
      </c>
      <c r="AB75">
        <v>0</v>
      </c>
      <c r="AC75">
        <v>0</v>
      </c>
      <c r="AD75">
        <v>64.621230691491604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14.105220984408589</v>
      </c>
      <c r="AK75">
        <v>0</v>
      </c>
      <c r="AL75">
        <v>58.485416177147961</v>
      </c>
      <c r="AM75">
        <v>1.070158338269346E-3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12.974304696651981</v>
      </c>
      <c r="AB76">
        <v>0</v>
      </c>
      <c r="AC76">
        <v>0</v>
      </c>
      <c r="AD76">
        <v>31.71782663113045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13.45797376776626</v>
      </c>
      <c r="AK76">
        <v>0</v>
      </c>
      <c r="AL76">
        <v>10.45437075958794</v>
      </c>
      <c r="AM76">
        <v>7.7604685767253213E-4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343.43023914942961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1.4587155088720121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4.2595114683059201</v>
      </c>
      <c r="AI78">
        <v>0</v>
      </c>
      <c r="AJ78">
        <v>0</v>
      </c>
      <c r="AK78">
        <v>0</v>
      </c>
      <c r="AL78">
        <v>387.27501497789541</v>
      </c>
      <c r="AM78">
        <v>3.2957908509754952E-3</v>
      </c>
      <c r="AN78">
        <v>5.1228164988350393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7.5777136888563303</v>
      </c>
      <c r="AM79">
        <v>5.6250739828190329E-4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739.56425342854311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500.46148876852448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99.46751103943528</v>
      </c>
      <c r="AI83">
        <v>0</v>
      </c>
      <c r="AJ83">
        <v>0</v>
      </c>
      <c r="AK83">
        <v>0</v>
      </c>
      <c r="AL83">
        <v>9.5228559183187844E-2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2902.6581088200269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0.72349505622233679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10.79984500711995</v>
      </c>
      <c r="AH84">
        <v>0</v>
      </c>
      <c r="AI84">
        <v>0</v>
      </c>
      <c r="AJ84">
        <v>0</v>
      </c>
      <c r="AK84">
        <v>0</v>
      </c>
      <c r="AL84">
        <v>1.4334833257067301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365.60772163634118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2.9006622459885958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6.5411097124409894</v>
      </c>
      <c r="AI86">
        <v>0</v>
      </c>
      <c r="AJ86">
        <v>0</v>
      </c>
      <c r="AK86">
        <v>0</v>
      </c>
      <c r="AL86">
        <v>92.521354826165123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7.4575246658431427</v>
      </c>
      <c r="AI87">
        <v>3.099220244933143</v>
      </c>
      <c r="AJ87">
        <v>0</v>
      </c>
      <c r="AK87">
        <v>0</v>
      </c>
      <c r="AL87">
        <v>30.109781281861078</v>
      </c>
      <c r="AM87">
        <v>2.2347277738704852E-3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0.94312564191493919</v>
      </c>
      <c r="AI88">
        <v>0</v>
      </c>
      <c r="AJ88">
        <v>0</v>
      </c>
      <c r="AK88">
        <v>0</v>
      </c>
      <c r="AL88">
        <v>1.3098075932033719</v>
      </c>
      <c r="AM88">
        <v>1.6618390215989429E-3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5.9499177092274822</v>
      </c>
      <c r="AM89">
        <v>2.87938106344481E-3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9.1329181444424883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2.601502375893781</v>
      </c>
      <c r="AI90">
        <v>0</v>
      </c>
      <c r="AJ90">
        <v>0</v>
      </c>
      <c r="AK90">
        <v>0</v>
      </c>
      <c r="AL90">
        <v>170.28429150665571</v>
      </c>
      <c r="AM90">
        <v>2.9960436744887321E-3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5.315937678605958</v>
      </c>
      <c r="AJ91">
        <v>0</v>
      </c>
      <c r="AK91">
        <v>0</v>
      </c>
      <c r="AL91">
        <v>742.70790888120155</v>
      </c>
      <c r="AM91">
        <v>0.35459116422877551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3.410687446640928</v>
      </c>
      <c r="AI92">
        <v>0</v>
      </c>
      <c r="AJ92">
        <v>0</v>
      </c>
      <c r="AK92">
        <v>0</v>
      </c>
      <c r="AL92">
        <v>1.326206451915569</v>
      </c>
      <c r="AM92">
        <v>1.6826453319753901E-3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31.317624429440269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0.99043981978330708</v>
      </c>
      <c r="AM93">
        <v>1.256636127017597E-3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34.916753871541083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7.3973073848547681</v>
      </c>
      <c r="AJ94">
        <v>0</v>
      </c>
      <c r="AK94">
        <v>0</v>
      </c>
      <c r="AL94">
        <v>0.23865464069596229</v>
      </c>
      <c r="AM94">
        <v>3.0279683569726018E-4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1.63139075655262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0.6095659768935342</v>
      </c>
      <c r="S95">
        <v>0</v>
      </c>
      <c r="T95">
        <v>0</v>
      </c>
      <c r="U95">
        <v>45.08605802417388</v>
      </c>
      <c r="V95">
        <v>69.074398402244924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19.356247572719919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1.5357245871226559</v>
      </c>
      <c r="AI96">
        <v>0</v>
      </c>
      <c r="AJ96">
        <v>0</v>
      </c>
      <c r="AK96">
        <v>0</v>
      </c>
      <c r="AL96">
        <v>1.94741571850703</v>
      </c>
      <c r="AM96">
        <v>2.4708143769232478E-3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210.98068629167801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148.37534044385811</v>
      </c>
      <c r="AH97">
        <v>0</v>
      </c>
      <c r="AI97">
        <v>0</v>
      </c>
      <c r="AJ97">
        <v>0</v>
      </c>
      <c r="AK97">
        <v>0</v>
      </c>
      <c r="AL97">
        <v>1.260252292032447</v>
      </c>
      <c r="AM97">
        <v>1.5989649524301079E-3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1.35375207367852</v>
      </c>
      <c r="AI98">
        <v>0</v>
      </c>
      <c r="AJ98">
        <v>0</v>
      </c>
      <c r="AK98">
        <v>0</v>
      </c>
      <c r="AL98">
        <v>0.27749943727048237</v>
      </c>
      <c r="AM98">
        <v>3.5208178340147338E-4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16.274248457312371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8.2702442093408859</v>
      </c>
      <c r="AJ99">
        <v>0</v>
      </c>
      <c r="AK99">
        <v>0</v>
      </c>
      <c r="AL99">
        <v>1.089550422125156</v>
      </c>
      <c r="AM99">
        <v>1.3823842653552601E-3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2.2251205417271831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31.63670226430089</v>
      </c>
      <c r="AI100">
        <v>0</v>
      </c>
      <c r="AJ100">
        <v>0</v>
      </c>
      <c r="AK100">
        <v>0</v>
      </c>
      <c r="AL100">
        <v>1.983954425575154</v>
      </c>
      <c r="AM100">
        <v>2.517173437230776E-3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51.565587797732547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15.98797552358266</v>
      </c>
      <c r="T101">
        <v>0</v>
      </c>
      <c r="U101">
        <v>0</v>
      </c>
      <c r="V101">
        <v>22.68836995214097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25.560346259988449</v>
      </c>
      <c r="AI101">
        <v>0</v>
      </c>
      <c r="AJ101">
        <v>1672.5830489462551</v>
      </c>
      <c r="AK101">
        <v>536.80345361956336</v>
      </c>
      <c r="AL101">
        <v>18.155239734935581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1.4478212864572639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515.8652410106788</v>
      </c>
      <c r="AG102">
        <v>0</v>
      </c>
      <c r="AH102">
        <v>0.72365733144437228</v>
      </c>
      <c r="AI102">
        <v>221.90514845196179</v>
      </c>
      <c r="AJ102">
        <v>213.65042862271699</v>
      </c>
      <c r="AK102">
        <v>456.8884716033096</v>
      </c>
      <c r="AL102">
        <v>0</v>
      </c>
      <c r="AM102">
        <v>2.1956494493523031E-2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190.3611610470588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143.1643815068997</v>
      </c>
      <c r="AI103">
        <v>33.399047121443303</v>
      </c>
      <c r="AJ103">
        <v>2636.1697845922872</v>
      </c>
      <c r="AK103">
        <v>68.583535637684335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208.8037591076297</v>
      </c>
      <c r="AI104">
        <v>11.768235180816999</v>
      </c>
      <c r="AJ104">
        <v>39.064445854276663</v>
      </c>
      <c r="AK104">
        <v>262.9304574152431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233.59332891137689</v>
      </c>
      <c r="AI105">
        <v>109.2861511335188</v>
      </c>
      <c r="AJ105">
        <v>45.444279100464307</v>
      </c>
      <c r="AK105">
        <v>200.76787436565581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176.07521079590521</v>
      </c>
      <c r="AE106">
        <v>0</v>
      </c>
      <c r="AF106">
        <v>0</v>
      </c>
      <c r="AG106">
        <v>0</v>
      </c>
      <c r="AH106">
        <v>0</v>
      </c>
      <c r="AI106">
        <v>39.264151057288302</v>
      </c>
      <c r="AJ106">
        <v>6.0165476019261019</v>
      </c>
      <c r="AK106">
        <v>5.5454101780796217</v>
      </c>
      <c r="AL106">
        <v>13.583762309546319</v>
      </c>
      <c r="AM106">
        <v>3.7013265001286742E-3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52.572341100856903</v>
      </c>
      <c r="AE107">
        <v>0</v>
      </c>
      <c r="AF107">
        <v>0</v>
      </c>
      <c r="AG107">
        <v>0</v>
      </c>
      <c r="AH107">
        <v>0</v>
      </c>
      <c r="AI107">
        <v>2.9510519830901911</v>
      </c>
      <c r="AJ107">
        <v>1.849271250845536</v>
      </c>
      <c r="AK107">
        <v>24.296293923303651</v>
      </c>
      <c r="AL107">
        <v>0.94477244578243791</v>
      </c>
      <c r="AM107">
        <v>1.1376552035405559E-3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73.44067611343344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6.0533490198533633</v>
      </c>
      <c r="AK108">
        <v>0</v>
      </c>
      <c r="AL108">
        <v>3.092589773429236</v>
      </c>
      <c r="AM108">
        <v>3.7239664046767422E-3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376.78481298686381</v>
      </c>
      <c r="AE109">
        <v>0</v>
      </c>
      <c r="AF109">
        <v>0</v>
      </c>
      <c r="AG109">
        <v>0</v>
      </c>
      <c r="AH109">
        <v>0</v>
      </c>
      <c r="AI109">
        <v>9.1630486783757163</v>
      </c>
      <c r="AJ109">
        <v>9.793051002120988</v>
      </c>
      <c r="AK109">
        <v>43.827368863912959</v>
      </c>
      <c r="AL109">
        <v>5.0031625932191677</v>
      </c>
      <c r="AM109">
        <v>6.0245977576339786E-3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45.467033643186802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141.42402970410259</v>
      </c>
      <c r="AI110">
        <v>63.66097065528178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3.444508466423521</v>
      </c>
      <c r="G111">
        <v>1.2619380192694161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0.28777912781853948</v>
      </c>
      <c r="N111">
        <v>0</v>
      </c>
      <c r="O111">
        <v>10.00294531273531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2.1655994610932319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19.740992718140479</v>
      </c>
      <c r="AI111">
        <v>0</v>
      </c>
      <c r="AJ111">
        <v>0</v>
      </c>
      <c r="AK111">
        <v>0</v>
      </c>
      <c r="AL111">
        <v>0</v>
      </c>
      <c r="AM111">
        <v>1.6742814814211979E-3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20.500555016701959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0.33692924207222641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386.95660690876082</v>
      </c>
      <c r="AI112">
        <v>0</v>
      </c>
      <c r="AJ112">
        <v>0</v>
      </c>
      <c r="AK112">
        <v>0</v>
      </c>
      <c r="AL112">
        <v>0</v>
      </c>
      <c r="AM112">
        <v>9.8859964416487117E-3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21.13957518008316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3257.0930656805021</v>
      </c>
      <c r="C2">
        <v>65.521121153510336</v>
      </c>
      <c r="D2">
        <v>20.578588621694021</v>
      </c>
      <c r="E2">
        <v>9.2609568526552994</v>
      </c>
      <c r="F2">
        <v>27.13179987596871</v>
      </c>
      <c r="G2">
        <v>4.817951812836319</v>
      </c>
      <c r="H2">
        <v>1594.3474283998939</v>
      </c>
      <c r="I2">
        <v>204.08375557095701</v>
      </c>
      <c r="J2">
        <v>15.48074455476919</v>
      </c>
      <c r="K2">
        <v>620.05390724699498</v>
      </c>
      <c r="L2">
        <v>6819.1211851232347</v>
      </c>
      <c r="M2">
        <v>54.984107400091531</v>
      </c>
      <c r="N2">
        <v>11.06034263142562</v>
      </c>
      <c r="O2">
        <v>2.7582534181670288</v>
      </c>
      <c r="P2">
        <v>38.471455887046083</v>
      </c>
      <c r="Q2">
        <v>1.219113571434163</v>
      </c>
      <c r="R2">
        <v>20.433589846418009</v>
      </c>
      <c r="S2">
        <v>87.939094272653506</v>
      </c>
      <c r="T2">
        <v>129.84322190226081</v>
      </c>
      <c r="U2">
        <v>136.8536977024724</v>
      </c>
      <c r="V2">
        <v>818.00119768579032</v>
      </c>
      <c r="W2">
        <v>7862.007680877713</v>
      </c>
      <c r="X2">
        <v>23.1924035690671</v>
      </c>
      <c r="Y2">
        <v>0.74826742010298053</v>
      </c>
      <c r="Z2">
        <v>96.166739229501346</v>
      </c>
      <c r="AA2">
        <v>19.354010969211149</v>
      </c>
      <c r="AB2">
        <v>3.9130191550362219</v>
      </c>
      <c r="AC2">
        <v>341.45475839683007</v>
      </c>
      <c r="AD2">
        <v>359.90700325299429</v>
      </c>
      <c r="AE2">
        <v>23.143539506764199</v>
      </c>
      <c r="AF2">
        <v>500.51172808463292</v>
      </c>
      <c r="AG2">
        <v>2392.034100888387</v>
      </c>
      <c r="AH2">
        <v>577.21186216649266</v>
      </c>
      <c r="AI2">
        <v>266.7302601688574</v>
      </c>
      <c r="AJ2">
        <v>1918.2018399766771</v>
      </c>
      <c r="AK2">
        <v>1966.7937165241281</v>
      </c>
      <c r="AL2">
        <v>4843.172205343024</v>
      </c>
      <c r="AM2">
        <v>1.9020753798332311</v>
      </c>
      <c r="AN2">
        <v>238.65994502131261</v>
      </c>
    </row>
    <row r="3" spans="1:40" x14ac:dyDescent="0.45">
      <c r="A3" s="1" t="s">
        <v>646</v>
      </c>
      <c r="B3">
        <v>111.1313082891224</v>
      </c>
      <c r="C3">
        <v>4.68792873861549</v>
      </c>
      <c r="D3">
        <v>0.8924910159365288</v>
      </c>
      <c r="E3">
        <v>1.4982838998272341</v>
      </c>
      <c r="F3">
        <v>9.2557977034313019</v>
      </c>
      <c r="G3">
        <v>5.3284359750677206</v>
      </c>
      <c r="H3">
        <v>5.9622588745650891</v>
      </c>
      <c r="I3">
        <v>0.73205822837337431</v>
      </c>
      <c r="J3">
        <v>1.6107239252549139</v>
      </c>
      <c r="K3">
        <v>0.3183299504956878</v>
      </c>
      <c r="L3">
        <v>2.7419243342436199</v>
      </c>
      <c r="M3">
        <v>6.757244627196906</v>
      </c>
      <c r="N3">
        <v>3.289815747287999</v>
      </c>
      <c r="O3">
        <v>0.9703112251378192</v>
      </c>
      <c r="P3">
        <v>2.8129500490879908</v>
      </c>
      <c r="Q3">
        <v>0.31902880110842169</v>
      </c>
      <c r="R3">
        <v>0.72071676968295817</v>
      </c>
      <c r="S3">
        <v>15.625306369801031</v>
      </c>
      <c r="T3">
        <v>2.1935871291793352</v>
      </c>
      <c r="U3">
        <v>7.4114071573841116</v>
      </c>
      <c r="V3">
        <v>6.7210946880421352</v>
      </c>
      <c r="W3">
        <v>17.31785316150749</v>
      </c>
      <c r="X3">
        <v>5.9316380194386287E-2</v>
      </c>
      <c r="Y3">
        <v>0.34286100381523671</v>
      </c>
      <c r="Z3">
        <v>1.136185359016296</v>
      </c>
      <c r="AA3">
        <v>3.9419377577805181</v>
      </c>
      <c r="AB3">
        <v>0.37639551190010911</v>
      </c>
      <c r="AC3">
        <v>15.81290775588219</v>
      </c>
      <c r="AD3">
        <v>2.5444374450288318</v>
      </c>
      <c r="AE3">
        <v>1.4895788719106311</v>
      </c>
      <c r="AF3">
        <v>2.2095736761110971</v>
      </c>
      <c r="AG3">
        <v>28.051489243644291</v>
      </c>
      <c r="AH3">
        <v>14.40487932635299</v>
      </c>
      <c r="AI3">
        <v>1.8477782035683821</v>
      </c>
      <c r="AJ3">
        <v>22.508378162153061</v>
      </c>
      <c r="AK3">
        <v>6.4134409011602296</v>
      </c>
      <c r="AL3">
        <v>54.193344849711274</v>
      </c>
      <c r="AM3">
        <v>6.3418103508121959</v>
      </c>
      <c r="AN3">
        <v>1.179667585922471</v>
      </c>
    </row>
    <row r="4" spans="1:40" x14ac:dyDescent="0.45">
      <c r="A4" s="1" t="s">
        <v>647</v>
      </c>
      <c r="B4">
        <v>88.444958613636175</v>
      </c>
      <c r="C4">
        <v>7.9061084270653064</v>
      </c>
      <c r="D4">
        <v>1.971445801887844</v>
      </c>
      <c r="E4">
        <v>0.48112245008386578</v>
      </c>
      <c r="F4">
        <v>15.927499344609201</v>
      </c>
      <c r="G4">
        <v>6.5503724630859654</v>
      </c>
      <c r="H4">
        <v>43.310800088414553</v>
      </c>
      <c r="I4">
        <v>6.8799137379014486</v>
      </c>
      <c r="J4">
        <v>3.478599821023844</v>
      </c>
      <c r="K4">
        <v>2.8466588152023031</v>
      </c>
      <c r="L4">
        <v>39.751462245538313</v>
      </c>
      <c r="M4">
        <v>16.380988205295449</v>
      </c>
      <c r="N4">
        <v>4.8561916325907104</v>
      </c>
      <c r="O4">
        <v>3.2368653484620071</v>
      </c>
      <c r="P4">
        <v>7.6608270426366474</v>
      </c>
      <c r="Q4">
        <v>1.2668964075880691</v>
      </c>
      <c r="R4">
        <v>1.8331233272038641</v>
      </c>
      <c r="S4">
        <v>35.277884605184759</v>
      </c>
      <c r="T4">
        <v>6.7301498054882911</v>
      </c>
      <c r="U4">
        <v>28.621413937853902</v>
      </c>
      <c r="V4">
        <v>332.75003212062688</v>
      </c>
      <c r="W4">
        <v>337.25008720768608</v>
      </c>
      <c r="X4">
        <v>1.163307802066923</v>
      </c>
      <c r="Y4">
        <v>1.0041098821168959</v>
      </c>
      <c r="Z4">
        <v>19.502200672625371</v>
      </c>
      <c r="AA4">
        <v>12.43849352043501</v>
      </c>
      <c r="AB4">
        <v>1.006809523803722</v>
      </c>
      <c r="AC4">
        <v>17.909902149043479</v>
      </c>
      <c r="AD4">
        <v>24.82741008688367</v>
      </c>
      <c r="AE4">
        <v>3.7717318126047181</v>
      </c>
      <c r="AF4">
        <v>14.84903362733005</v>
      </c>
      <c r="AG4">
        <v>87.25791966377308</v>
      </c>
      <c r="AH4">
        <v>56.169276205019088</v>
      </c>
      <c r="AI4">
        <v>10.41848510025847</v>
      </c>
      <c r="AJ4">
        <v>91.532346611868221</v>
      </c>
      <c r="AK4">
        <v>32.613011920403522</v>
      </c>
      <c r="AL4">
        <v>227.8100629358529</v>
      </c>
      <c r="AM4">
        <v>22.085459688407969</v>
      </c>
      <c r="AN4">
        <v>4.8782777761410916</v>
      </c>
    </row>
    <row r="5" spans="1:40" x14ac:dyDescent="0.45">
      <c r="A5" s="1" t="s">
        <v>648</v>
      </c>
      <c r="B5">
        <v>222.61065027827911</v>
      </c>
      <c r="C5">
        <v>17.252266200160889</v>
      </c>
      <c r="D5">
        <v>0.98052496298261205</v>
      </c>
      <c r="E5">
        <v>0.9072628415436218</v>
      </c>
      <c r="F5">
        <v>62.11665855828398</v>
      </c>
      <c r="G5">
        <v>67.669851550380827</v>
      </c>
      <c r="H5">
        <v>31.6802391198439</v>
      </c>
      <c r="I5">
        <v>4.3223738230839324</v>
      </c>
      <c r="J5">
        <v>4.1941150321305907</v>
      </c>
      <c r="K5">
        <v>1.5924510876925539</v>
      </c>
      <c r="L5">
        <v>11.505585200388531</v>
      </c>
      <c r="M5">
        <v>36.088068747477188</v>
      </c>
      <c r="N5">
        <v>24.0055813072461</v>
      </c>
      <c r="O5">
        <v>7.2593643481366863</v>
      </c>
      <c r="P5">
        <v>28.715526688984149</v>
      </c>
      <c r="Q5">
        <v>4.3063059367415804</v>
      </c>
      <c r="R5">
        <v>2.2477708609311771</v>
      </c>
      <c r="S5">
        <v>41.100035445122138</v>
      </c>
      <c r="T5">
        <v>7.9327020967966968</v>
      </c>
      <c r="U5">
        <v>43.954383756175147</v>
      </c>
      <c r="V5">
        <v>42.836938897011628</v>
      </c>
      <c r="W5">
        <v>111.678125798658</v>
      </c>
      <c r="X5">
        <v>0.35626165835961138</v>
      </c>
      <c r="Y5">
        <v>1.1508578687024871</v>
      </c>
      <c r="Z5">
        <v>6.8141308475586291</v>
      </c>
      <c r="AA5">
        <v>13.45475429394463</v>
      </c>
      <c r="AB5">
        <v>2.5519476562326462</v>
      </c>
      <c r="AC5">
        <v>37.386936886148753</v>
      </c>
      <c r="AD5">
        <v>11.969599913206849</v>
      </c>
      <c r="AE5">
        <v>3.8055836515467458</v>
      </c>
      <c r="AF5">
        <v>10.26974129858597</v>
      </c>
      <c r="AG5">
        <v>269.50336132652052</v>
      </c>
      <c r="AH5">
        <v>63.355431684438521</v>
      </c>
      <c r="AI5">
        <v>7.7388974736856353</v>
      </c>
      <c r="AJ5">
        <v>102.7853822114823</v>
      </c>
      <c r="AK5">
        <v>31.988955158665838</v>
      </c>
      <c r="AL5">
        <v>324.23799473043078</v>
      </c>
      <c r="AM5">
        <v>6.6904847672811174</v>
      </c>
      <c r="AN5">
        <v>5.1641728140735887</v>
      </c>
    </row>
    <row r="6" spans="1:40" x14ac:dyDescent="0.45">
      <c r="A6" s="1" t="s">
        <v>649</v>
      </c>
      <c r="B6">
        <v>225.61069618652061</v>
      </c>
      <c r="C6">
        <v>23.71931261234446</v>
      </c>
      <c r="D6">
        <v>3.1351731010751802</v>
      </c>
      <c r="E6">
        <v>0.99993707634736662</v>
      </c>
      <c r="F6">
        <v>274.99482788590262</v>
      </c>
      <c r="G6">
        <v>202.20140753991211</v>
      </c>
      <c r="H6">
        <v>91.541147588055722</v>
      </c>
      <c r="I6">
        <v>12.237935457107159</v>
      </c>
      <c r="J6">
        <v>24.188678611849209</v>
      </c>
      <c r="K6">
        <v>5.8966552778451868</v>
      </c>
      <c r="L6">
        <v>58.518435680746592</v>
      </c>
      <c r="M6">
        <v>219.10193557576309</v>
      </c>
      <c r="N6">
        <v>63.293794547551776</v>
      </c>
      <c r="O6">
        <v>44.754013581579187</v>
      </c>
      <c r="P6">
        <v>87.199248774458894</v>
      </c>
      <c r="Q6">
        <v>19.47035401209769</v>
      </c>
      <c r="R6">
        <v>10.7107734564967</v>
      </c>
      <c r="S6">
        <v>219.23633486912431</v>
      </c>
      <c r="T6">
        <v>29.011093747293671</v>
      </c>
      <c r="U6">
        <v>141.28897637943959</v>
      </c>
      <c r="V6">
        <v>99.426046318987687</v>
      </c>
      <c r="W6">
        <v>302.8749504363995</v>
      </c>
      <c r="X6">
        <v>1.090357146813002</v>
      </c>
      <c r="Y6">
        <v>23.25112874974695</v>
      </c>
      <c r="Z6">
        <v>23.69371608410929</v>
      </c>
      <c r="AA6">
        <v>233.88052746168179</v>
      </c>
      <c r="AB6">
        <v>5.81641215797318</v>
      </c>
      <c r="AC6">
        <v>139.81923815436559</v>
      </c>
      <c r="AD6">
        <v>34.222054431953651</v>
      </c>
      <c r="AE6">
        <v>20.715255471480489</v>
      </c>
      <c r="AF6">
        <v>36.184687319504206</v>
      </c>
      <c r="AG6">
        <v>133.5355024923231</v>
      </c>
      <c r="AH6">
        <v>250.03349531652651</v>
      </c>
      <c r="AI6">
        <v>26.1555990509776</v>
      </c>
      <c r="AJ6">
        <v>325.46315211596749</v>
      </c>
      <c r="AK6">
        <v>98.414520473822719</v>
      </c>
      <c r="AL6">
        <v>1492.0651106805501</v>
      </c>
      <c r="AM6">
        <v>24.51957020050477</v>
      </c>
      <c r="AN6">
        <v>19.315673357550679</v>
      </c>
    </row>
    <row r="7" spans="1:40" x14ac:dyDescent="0.45">
      <c r="A7" s="1" t="s">
        <v>650</v>
      </c>
      <c r="B7">
        <v>192.33287288518201</v>
      </c>
      <c r="C7">
        <v>10.44027561558652</v>
      </c>
      <c r="D7">
        <v>10.643115020072081</v>
      </c>
      <c r="E7">
        <v>0.30484119164002299</v>
      </c>
      <c r="F7">
        <v>5.7018620474808417</v>
      </c>
      <c r="G7">
        <v>3.485661079582099</v>
      </c>
      <c r="H7">
        <v>12.915850283493249</v>
      </c>
      <c r="I7">
        <v>2.0599724505308461</v>
      </c>
      <c r="J7">
        <v>2.5753748655927708</v>
      </c>
      <c r="K7">
        <v>0.55778634364796953</v>
      </c>
      <c r="L7">
        <v>4.0704196258595218</v>
      </c>
      <c r="M7">
        <v>5.2046530523470702</v>
      </c>
      <c r="N7">
        <v>3.341153822552839</v>
      </c>
      <c r="O7">
        <v>0.84385908181602209</v>
      </c>
      <c r="P7">
        <v>2.5538683178809429</v>
      </c>
      <c r="Q7">
        <v>0.43099015483776171</v>
      </c>
      <c r="R7">
        <v>1.2298315181380619</v>
      </c>
      <c r="S7">
        <v>24.54217760016931</v>
      </c>
      <c r="T7">
        <v>4.3990645953342309</v>
      </c>
      <c r="U7">
        <v>36.424627665171549</v>
      </c>
      <c r="V7">
        <v>13.518018543607649</v>
      </c>
      <c r="W7">
        <v>46.711466052863777</v>
      </c>
      <c r="X7">
        <v>0.15868988966663369</v>
      </c>
      <c r="Y7">
        <v>0.33401425033669779</v>
      </c>
      <c r="Z7">
        <v>3.1963396776394002</v>
      </c>
      <c r="AA7">
        <v>4.3073960755102689</v>
      </c>
      <c r="AB7">
        <v>0.8992757857437057</v>
      </c>
      <c r="AC7">
        <v>28.939877589733481</v>
      </c>
      <c r="AD7">
        <v>6.6234086993435044</v>
      </c>
      <c r="AE7">
        <v>2.7214459293949069</v>
      </c>
      <c r="AF7">
        <v>5.2318554098778911</v>
      </c>
      <c r="AG7">
        <v>94.485532059017402</v>
      </c>
      <c r="AH7">
        <v>27.079506104327919</v>
      </c>
      <c r="AI7">
        <v>4.0660521842842279</v>
      </c>
      <c r="AJ7">
        <v>41.814080866473681</v>
      </c>
      <c r="AK7">
        <v>12.10008113051942</v>
      </c>
      <c r="AL7">
        <v>73.386338765832846</v>
      </c>
      <c r="AM7">
        <v>4.4877407000586471</v>
      </c>
      <c r="AN7">
        <v>1.85249863942728</v>
      </c>
    </row>
    <row r="8" spans="1:40" x14ac:dyDescent="0.45">
      <c r="A8" s="1" t="s">
        <v>651</v>
      </c>
      <c r="B8">
        <v>126.3756601264178</v>
      </c>
      <c r="C8">
        <v>10.43687949049022</v>
      </c>
      <c r="D8">
        <v>3.7058821196554028</v>
      </c>
      <c r="E8">
        <v>0.469817521070722</v>
      </c>
      <c r="F8">
        <v>25.710955355151871</v>
      </c>
      <c r="G8">
        <v>7.5542271615537206</v>
      </c>
      <c r="H8">
        <v>42.962406624128207</v>
      </c>
      <c r="I8">
        <v>6.9034080812430476</v>
      </c>
      <c r="J8">
        <v>11.421702575474351</v>
      </c>
      <c r="K8">
        <v>2.7931910046272872</v>
      </c>
      <c r="L8">
        <v>20.97346218426225</v>
      </c>
      <c r="M8">
        <v>66.484641863378826</v>
      </c>
      <c r="N8">
        <v>10.399997917345431</v>
      </c>
      <c r="O8">
        <v>5.4359294359094319</v>
      </c>
      <c r="P8">
        <v>11.85384286940301</v>
      </c>
      <c r="Q8">
        <v>1.848181120132232</v>
      </c>
      <c r="R8">
        <v>4.7459353233518389</v>
      </c>
      <c r="S8">
        <v>106.93170833562409</v>
      </c>
      <c r="T8">
        <v>14.24070047033463</v>
      </c>
      <c r="U8">
        <v>42.476130675086281</v>
      </c>
      <c r="V8">
        <v>52.797982345928482</v>
      </c>
      <c r="W8">
        <v>355.04271481820967</v>
      </c>
      <c r="X8">
        <v>0.68054901141613433</v>
      </c>
      <c r="Y8">
        <v>2.2180713508683891</v>
      </c>
      <c r="Z8">
        <v>13.567064633583721</v>
      </c>
      <c r="AA8">
        <v>26.14579998348912</v>
      </c>
      <c r="AB8">
        <v>3.0691234340421092</v>
      </c>
      <c r="AC8">
        <v>52.605475626810971</v>
      </c>
      <c r="AD8">
        <v>19.918923679122859</v>
      </c>
      <c r="AE8">
        <v>9.8324709877537622</v>
      </c>
      <c r="AF8">
        <v>13.88593105455594</v>
      </c>
      <c r="AG8">
        <v>77.954395563026551</v>
      </c>
      <c r="AH8">
        <v>105.07782075930869</v>
      </c>
      <c r="AI8">
        <v>12.57171919281712</v>
      </c>
      <c r="AJ8">
        <v>156.13004046736049</v>
      </c>
      <c r="AK8">
        <v>45.435477191057871</v>
      </c>
      <c r="AL8">
        <v>345.73302466670191</v>
      </c>
      <c r="AM8">
        <v>12.81200921065369</v>
      </c>
      <c r="AN8">
        <v>5.0486640495864759</v>
      </c>
    </row>
    <row r="9" spans="1:40" x14ac:dyDescent="0.45">
      <c r="A9" s="1" t="s">
        <v>652</v>
      </c>
      <c r="B9">
        <v>12.47408481736595</v>
      </c>
      <c r="C9">
        <v>1.220052073906283</v>
      </c>
      <c r="D9">
        <v>0.29543792526886398</v>
      </c>
      <c r="E9">
        <v>0.1105038059117092</v>
      </c>
      <c r="F9">
        <v>6.7264922057364531</v>
      </c>
      <c r="G9">
        <v>3.054576315872934</v>
      </c>
      <c r="H9">
        <v>10.80425223765393</v>
      </c>
      <c r="I9">
        <v>1.6680624709250831</v>
      </c>
      <c r="J9">
        <v>1.9265030711097351</v>
      </c>
      <c r="K9">
        <v>1.7851218674938349</v>
      </c>
      <c r="L9">
        <v>4.9908315224506978</v>
      </c>
      <c r="M9">
        <v>6.4108689048828316</v>
      </c>
      <c r="N9">
        <v>2.3231890297278111</v>
      </c>
      <c r="O9">
        <v>3.3001281517672112</v>
      </c>
      <c r="P9">
        <v>4.1193923555649352</v>
      </c>
      <c r="Q9">
        <v>0.83118488074499175</v>
      </c>
      <c r="R9">
        <v>0.86821437544682312</v>
      </c>
      <c r="S9">
        <v>18.85673755594998</v>
      </c>
      <c r="T9">
        <v>3.2098714129538441</v>
      </c>
      <c r="U9">
        <v>36.115965546915582</v>
      </c>
      <c r="V9">
        <v>13.895732712987909</v>
      </c>
      <c r="W9">
        <v>280.82442940383743</v>
      </c>
      <c r="X9">
        <v>0.17955077029406891</v>
      </c>
      <c r="Y9">
        <v>1.219729996809543</v>
      </c>
      <c r="Z9">
        <v>3.4354165256478462</v>
      </c>
      <c r="AA9">
        <v>12.762154363710721</v>
      </c>
      <c r="AB9">
        <v>1.445120627775885</v>
      </c>
      <c r="AC9">
        <v>6.6952578150465802</v>
      </c>
      <c r="AD9">
        <v>4.8542357592685006</v>
      </c>
      <c r="AE9">
        <v>1.5627464057578251</v>
      </c>
      <c r="AF9">
        <v>3.3459982959627852</v>
      </c>
      <c r="AG9">
        <v>13.90658656802681</v>
      </c>
      <c r="AH9">
        <v>17.464788897729392</v>
      </c>
      <c r="AI9">
        <v>2.7658086296834821</v>
      </c>
      <c r="AJ9">
        <v>39.395948756646497</v>
      </c>
      <c r="AK9">
        <v>12.46344775928411</v>
      </c>
      <c r="AL9">
        <v>134.27568366967529</v>
      </c>
      <c r="AM9">
        <v>2.596815536072544</v>
      </c>
      <c r="AN9">
        <v>1.914193100847184</v>
      </c>
    </row>
    <row r="10" spans="1:40" x14ac:dyDescent="0.45">
      <c r="A10" s="1" t="s">
        <v>653</v>
      </c>
      <c r="B10">
        <v>1729.121831365029</v>
      </c>
      <c r="C10">
        <v>118.1333840260255</v>
      </c>
      <c r="D10">
        <v>39.80439901170994</v>
      </c>
      <c r="E10">
        <v>11.67199530527151</v>
      </c>
      <c r="F10">
        <v>101.7118002546155</v>
      </c>
      <c r="G10">
        <v>43.686724397502481</v>
      </c>
      <c r="H10">
        <v>253.05666600353061</v>
      </c>
      <c r="I10">
        <v>43.113581274150569</v>
      </c>
      <c r="J10">
        <v>15.27725300803419</v>
      </c>
      <c r="K10">
        <v>26.695854365679999</v>
      </c>
      <c r="L10">
        <v>436.31944075848787</v>
      </c>
      <c r="M10">
        <v>142.09419495340759</v>
      </c>
      <c r="N10">
        <v>36.710685875148371</v>
      </c>
      <c r="O10">
        <v>24.220273843231091</v>
      </c>
      <c r="P10">
        <v>95.618721258698713</v>
      </c>
      <c r="Q10">
        <v>9.2150461412984797</v>
      </c>
      <c r="R10">
        <v>10.778720298672321</v>
      </c>
      <c r="S10">
        <v>158.82532124200429</v>
      </c>
      <c r="T10">
        <v>34.289633134450661</v>
      </c>
      <c r="U10">
        <v>336.6272675062574</v>
      </c>
      <c r="V10">
        <v>473.15775761122222</v>
      </c>
      <c r="W10">
        <v>3650.867733281048</v>
      </c>
      <c r="X10">
        <v>4.8594878353813664</v>
      </c>
      <c r="Y10">
        <v>8.1492641653469455</v>
      </c>
      <c r="Z10">
        <v>84.769977246278742</v>
      </c>
      <c r="AA10">
        <v>89.666830310943354</v>
      </c>
      <c r="AB10">
        <v>10.31748293188412</v>
      </c>
      <c r="AC10">
        <v>219.6223455454986</v>
      </c>
      <c r="AD10">
        <v>124.09770005155561</v>
      </c>
      <c r="AE10">
        <v>21.524713575132381</v>
      </c>
      <c r="AF10">
        <v>76.152502974129732</v>
      </c>
      <c r="AG10">
        <v>861.15192727100271</v>
      </c>
      <c r="AH10">
        <v>361.82506827952159</v>
      </c>
      <c r="AI10">
        <v>52.810519458016159</v>
      </c>
      <c r="AJ10">
        <v>499.72307142433829</v>
      </c>
      <c r="AK10">
        <v>185.14690479524529</v>
      </c>
      <c r="AL10">
        <v>1483.3299309620711</v>
      </c>
      <c r="AM10">
        <v>61.455754342534291</v>
      </c>
      <c r="AN10">
        <v>31.80600986484189</v>
      </c>
    </row>
    <row r="11" spans="1:40" x14ac:dyDescent="0.45">
      <c r="A11" s="1" t="s">
        <v>654</v>
      </c>
      <c r="B11">
        <v>138.92295430603471</v>
      </c>
      <c r="C11">
        <v>13.193036222600339</v>
      </c>
      <c r="D11">
        <v>3.1997467568047648</v>
      </c>
      <c r="E11">
        <v>0.42609016813571121</v>
      </c>
      <c r="F11">
        <v>9.7011927553768764</v>
      </c>
      <c r="G11">
        <v>2.3048628436450929</v>
      </c>
      <c r="H11">
        <v>62.570135771698588</v>
      </c>
      <c r="I11">
        <v>13.034505198155619</v>
      </c>
      <c r="J11">
        <v>5.1595700602179919</v>
      </c>
      <c r="K11">
        <v>12.949185099057919</v>
      </c>
      <c r="L11">
        <v>579.06200969799852</v>
      </c>
      <c r="M11">
        <v>19.93650057848992</v>
      </c>
      <c r="N11">
        <v>4.0965064776514506</v>
      </c>
      <c r="O11">
        <v>4.2944156482968454</v>
      </c>
      <c r="P11">
        <v>8.0910327390016619</v>
      </c>
      <c r="Q11">
        <v>1.1973289542471759</v>
      </c>
      <c r="R11">
        <v>2.8283903862142692</v>
      </c>
      <c r="S11">
        <v>62.046358646929022</v>
      </c>
      <c r="T11">
        <v>10.989947153433439</v>
      </c>
      <c r="U11">
        <v>31.13852041346891</v>
      </c>
      <c r="V11">
        <v>281.48066355849443</v>
      </c>
      <c r="W11">
        <v>194.24969349831349</v>
      </c>
      <c r="X11">
        <v>0.82501577080590016</v>
      </c>
      <c r="Y11">
        <v>1.143641189505618</v>
      </c>
      <c r="Z11">
        <v>10.509760527314629</v>
      </c>
      <c r="AA11">
        <v>13.902815233529189</v>
      </c>
      <c r="AB11">
        <v>1.1195480863547349</v>
      </c>
      <c r="AC11">
        <v>24.335293554384361</v>
      </c>
      <c r="AD11">
        <v>24.789351668408479</v>
      </c>
      <c r="AE11">
        <v>4.8013569735584873</v>
      </c>
      <c r="AF11">
        <v>23.95156647279541</v>
      </c>
      <c r="AG11">
        <v>139.45723075840041</v>
      </c>
      <c r="AH11">
        <v>64.74811947161021</v>
      </c>
      <c r="AI11">
        <v>16.182415922991069</v>
      </c>
      <c r="AJ11">
        <v>138.38715771070301</v>
      </c>
      <c r="AK11">
        <v>50.026950072383087</v>
      </c>
      <c r="AL11">
        <v>294.9530984524842</v>
      </c>
      <c r="AM11">
        <v>14.34231125504976</v>
      </c>
      <c r="AN11">
        <v>7.4675252272357966</v>
      </c>
    </row>
    <row r="12" spans="1:40" x14ac:dyDescent="0.45">
      <c r="A12" s="1" t="s">
        <v>655</v>
      </c>
      <c r="B12">
        <v>170.24504633015329</v>
      </c>
      <c r="C12">
        <v>13.80631737361254</v>
      </c>
      <c r="D12">
        <v>4.9558266276255747</v>
      </c>
      <c r="E12">
        <v>0.52345755141479722</v>
      </c>
      <c r="F12">
        <v>52.615480263979983</v>
      </c>
      <c r="G12">
        <v>9.1955928605575021</v>
      </c>
      <c r="H12">
        <v>41.377670293502632</v>
      </c>
      <c r="I12">
        <v>6.3098372039942303</v>
      </c>
      <c r="J12">
        <v>5.6909088133530714</v>
      </c>
      <c r="K12">
        <v>2.9655576466083389</v>
      </c>
      <c r="L12">
        <v>15.07642876040431</v>
      </c>
      <c r="M12">
        <v>30.457803374788121</v>
      </c>
      <c r="N12">
        <v>18.552802941277999</v>
      </c>
      <c r="O12">
        <v>6.3100800883347166</v>
      </c>
      <c r="P12">
        <v>13.94477029836932</v>
      </c>
      <c r="Q12">
        <v>2.093936554591378</v>
      </c>
      <c r="R12">
        <v>2.6006530658595799</v>
      </c>
      <c r="S12">
        <v>54.05849429935877</v>
      </c>
      <c r="T12">
        <v>9.8494228846437828</v>
      </c>
      <c r="U12">
        <v>45.55155391997107</v>
      </c>
      <c r="V12">
        <v>108.75398205611199</v>
      </c>
      <c r="W12">
        <v>713.61506450710885</v>
      </c>
      <c r="X12">
        <v>0.7504248841366663</v>
      </c>
      <c r="Y12">
        <v>2.632071289978767</v>
      </c>
      <c r="Z12">
        <v>12.566668398400269</v>
      </c>
      <c r="AA12">
        <v>28.02798660556828</v>
      </c>
      <c r="AB12">
        <v>2.4100069969325362</v>
      </c>
      <c r="AC12">
        <v>33.122644403099237</v>
      </c>
      <c r="AD12">
        <v>18.388138823395199</v>
      </c>
      <c r="AE12">
        <v>5.1411169055598442</v>
      </c>
      <c r="AF12">
        <v>12.76944472535733</v>
      </c>
      <c r="AG12">
        <v>213.2345203694926</v>
      </c>
      <c r="AH12">
        <v>68.762425579650369</v>
      </c>
      <c r="AI12">
        <v>9.818258320312232</v>
      </c>
      <c r="AJ12">
        <v>122.8663751207843</v>
      </c>
      <c r="AK12">
        <v>37.784776007273038</v>
      </c>
      <c r="AL12">
        <v>316.69466962264062</v>
      </c>
      <c r="AM12">
        <v>14.00307262829255</v>
      </c>
      <c r="AN12">
        <v>5.5131915636646003</v>
      </c>
    </row>
    <row r="13" spans="1:40" x14ac:dyDescent="0.45">
      <c r="A13" s="1" t="s">
        <v>656</v>
      </c>
      <c r="B13">
        <v>845.11489307865759</v>
      </c>
      <c r="C13">
        <v>63.029341900393568</v>
      </c>
      <c r="D13">
        <v>11.353301168836911</v>
      </c>
      <c r="E13">
        <v>3.314960272415306</v>
      </c>
      <c r="F13">
        <v>150.08345828523721</v>
      </c>
      <c r="G13">
        <v>23.518942859044611</v>
      </c>
      <c r="H13">
        <v>97.69076500331407</v>
      </c>
      <c r="I13">
        <v>21.334442425963228</v>
      </c>
      <c r="J13">
        <v>5.806872842501515</v>
      </c>
      <c r="K13">
        <v>28.337836823833221</v>
      </c>
      <c r="L13">
        <v>28.74720739255083</v>
      </c>
      <c r="M13">
        <v>60.004239902479277</v>
      </c>
      <c r="N13">
        <v>36.743451763468279</v>
      </c>
      <c r="O13">
        <v>5.1230577783472224</v>
      </c>
      <c r="P13">
        <v>59.792898441920357</v>
      </c>
      <c r="Q13">
        <v>2.7340889078235291</v>
      </c>
      <c r="R13">
        <v>3.1528834531044092</v>
      </c>
      <c r="S13">
        <v>57.820190480141562</v>
      </c>
      <c r="T13">
        <v>17.816783336825988</v>
      </c>
      <c r="U13">
        <v>56.319922629986827</v>
      </c>
      <c r="V13">
        <v>227.86904560806249</v>
      </c>
      <c r="W13">
        <v>960.7362112875395</v>
      </c>
      <c r="X13">
        <v>1.38113287154965</v>
      </c>
      <c r="Y13">
        <v>2.1893849594199919</v>
      </c>
      <c r="Z13">
        <v>21.70404467396207</v>
      </c>
      <c r="AA13">
        <v>24.582386210384009</v>
      </c>
      <c r="AB13">
        <v>2.2241289461293912</v>
      </c>
      <c r="AC13">
        <v>100.35226800231941</v>
      </c>
      <c r="AD13">
        <v>68.139347905173764</v>
      </c>
      <c r="AE13">
        <v>5.8592450760175074</v>
      </c>
      <c r="AF13">
        <v>27.798904425970331</v>
      </c>
      <c r="AG13">
        <v>247.3830099845091</v>
      </c>
      <c r="AH13">
        <v>112.768464851129</v>
      </c>
      <c r="AI13">
        <v>17.43981342857899</v>
      </c>
      <c r="AJ13">
        <v>261.36714806106409</v>
      </c>
      <c r="AK13">
        <v>95.970755742459247</v>
      </c>
      <c r="AL13">
        <v>461.64134025262757</v>
      </c>
      <c r="AM13">
        <v>21.364444614605361</v>
      </c>
      <c r="AN13">
        <v>9.0238363835872484</v>
      </c>
    </row>
    <row r="14" spans="1:40" x14ac:dyDescent="0.45">
      <c r="A14" s="1" t="s">
        <v>657</v>
      </c>
      <c r="B14">
        <v>511.08092815912352</v>
      </c>
      <c r="C14">
        <v>18.915764400733782</v>
      </c>
      <c r="D14">
        <v>5.0069122091249678</v>
      </c>
      <c r="E14">
        <v>2.0382818930236088</v>
      </c>
      <c r="F14">
        <v>12.40183001158816</v>
      </c>
      <c r="G14">
        <v>5.4584765394045789</v>
      </c>
      <c r="H14">
        <v>12.01860084960505</v>
      </c>
      <c r="I14">
        <v>1.8324568209311629</v>
      </c>
      <c r="J14">
        <v>1.96727635156001</v>
      </c>
      <c r="K14">
        <v>1.4518059068696401</v>
      </c>
      <c r="L14">
        <v>5.0752360293971686</v>
      </c>
      <c r="M14">
        <v>6.0478392663436837</v>
      </c>
      <c r="N14">
        <v>4.1332400484830503</v>
      </c>
      <c r="O14">
        <v>1.2584121061084359</v>
      </c>
      <c r="P14">
        <v>1.7384331507049811</v>
      </c>
      <c r="Q14">
        <v>0.33846763946367348</v>
      </c>
      <c r="R14">
        <v>0.93402535423487698</v>
      </c>
      <c r="S14">
        <v>19.113610352614401</v>
      </c>
      <c r="T14">
        <v>3.4259807462164891</v>
      </c>
      <c r="U14">
        <v>6.8383052236505124</v>
      </c>
      <c r="V14">
        <v>21.896650595324999</v>
      </c>
      <c r="W14">
        <v>46.20505887871952</v>
      </c>
      <c r="X14">
        <v>0.16712924769657661</v>
      </c>
      <c r="Y14">
        <v>0.4029385158182896</v>
      </c>
      <c r="Z14">
        <v>2.584000236333853</v>
      </c>
      <c r="AA14">
        <v>4.7964820411283036</v>
      </c>
      <c r="AB14">
        <v>0.27956685280298699</v>
      </c>
      <c r="AC14">
        <v>57.433212535620349</v>
      </c>
      <c r="AD14">
        <v>6.7160505652582199</v>
      </c>
      <c r="AE14">
        <v>1.6220194884498971</v>
      </c>
      <c r="AF14">
        <v>4.2790257075406446</v>
      </c>
      <c r="AG14">
        <v>65.145674541092546</v>
      </c>
      <c r="AH14">
        <v>18.612681264840301</v>
      </c>
      <c r="AI14">
        <v>3.3950075311705739</v>
      </c>
      <c r="AJ14">
        <v>36.8313754004201</v>
      </c>
      <c r="AK14">
        <v>11.54743597818411</v>
      </c>
      <c r="AL14">
        <v>61.221382138122372</v>
      </c>
      <c r="AM14">
        <v>4.0164742950935892</v>
      </c>
      <c r="AN14">
        <v>1.4429407525115221</v>
      </c>
    </row>
    <row r="15" spans="1:40" x14ac:dyDescent="0.45">
      <c r="A15" s="1" t="s">
        <v>658</v>
      </c>
      <c r="B15">
        <v>567.93915089771895</v>
      </c>
      <c r="C15">
        <v>25.294416109596451</v>
      </c>
      <c r="D15">
        <v>4.1440597186396264</v>
      </c>
      <c r="E15">
        <v>4.1296785392981752</v>
      </c>
      <c r="F15">
        <v>78.9580241425693</v>
      </c>
      <c r="G15">
        <v>29.268846433535231</v>
      </c>
      <c r="H15">
        <v>58.79841990576746</v>
      </c>
      <c r="I15">
        <v>10.060530499558221</v>
      </c>
      <c r="J15">
        <v>6.6151079370514569</v>
      </c>
      <c r="K15">
        <v>5.3170798691920176</v>
      </c>
      <c r="L15">
        <v>60.086179545373923</v>
      </c>
      <c r="M15">
        <v>69.857094552757488</v>
      </c>
      <c r="N15">
        <v>28.923730957647219</v>
      </c>
      <c r="O15">
        <v>6.1619015598069904</v>
      </c>
      <c r="P15">
        <v>11.38400799850176</v>
      </c>
      <c r="Q15">
        <v>2.167365876865039</v>
      </c>
      <c r="R15">
        <v>4.9050906044383664</v>
      </c>
      <c r="S15">
        <v>65.242059870452266</v>
      </c>
      <c r="T15">
        <v>12.679676818740999</v>
      </c>
      <c r="U15">
        <v>43.801434110551227</v>
      </c>
      <c r="V15">
        <v>277.98105210390662</v>
      </c>
      <c r="W15">
        <v>204.59085747509661</v>
      </c>
      <c r="X15">
        <v>1.013653290856499</v>
      </c>
      <c r="Y15">
        <v>3.6528376360513222</v>
      </c>
      <c r="Z15">
        <v>11.056289273312441</v>
      </c>
      <c r="AA15">
        <v>38.130975036220192</v>
      </c>
      <c r="AB15">
        <v>1.6481338249646571</v>
      </c>
      <c r="AC15">
        <v>99.730517878481962</v>
      </c>
      <c r="AD15">
        <v>25.74712936564492</v>
      </c>
      <c r="AE15">
        <v>6.3920708069635701</v>
      </c>
      <c r="AF15">
        <v>19.623061309970051</v>
      </c>
      <c r="AG15">
        <v>152.89786105302869</v>
      </c>
      <c r="AH15">
        <v>95.758823793877326</v>
      </c>
      <c r="AI15">
        <v>13.301894053471999</v>
      </c>
      <c r="AJ15">
        <v>145.2983669024072</v>
      </c>
      <c r="AK15">
        <v>46.940908819038171</v>
      </c>
      <c r="AL15">
        <v>371.385281086291</v>
      </c>
      <c r="AM15">
        <v>13.61963326089918</v>
      </c>
      <c r="AN15">
        <v>6.4422971242025167</v>
      </c>
    </row>
    <row r="16" spans="1:40" x14ac:dyDescent="0.45">
      <c r="A16" s="1" t="s">
        <v>659</v>
      </c>
      <c r="B16">
        <v>192.25448523643331</v>
      </c>
      <c r="C16">
        <v>8.8110264389299502</v>
      </c>
      <c r="D16">
        <v>2.7103100132167719</v>
      </c>
      <c r="E16">
        <v>0.8071598880306039</v>
      </c>
      <c r="F16">
        <v>212.2433156111336</v>
      </c>
      <c r="G16">
        <v>14.321830383166461</v>
      </c>
      <c r="H16">
        <v>74.949086140327964</v>
      </c>
      <c r="I16">
        <v>12.982021688907899</v>
      </c>
      <c r="J16">
        <v>11.552023400565799</v>
      </c>
      <c r="K16">
        <v>8.3988818513843384</v>
      </c>
      <c r="L16">
        <v>23.263583701491591</v>
      </c>
      <c r="M16">
        <v>84.636341659208114</v>
      </c>
      <c r="N16">
        <v>74.152149333435119</v>
      </c>
      <c r="O16">
        <v>13.22083054144148</v>
      </c>
      <c r="P16">
        <v>23.228190368402259</v>
      </c>
      <c r="Q16">
        <v>2.4396011036527669</v>
      </c>
      <c r="R16">
        <v>5.8344105556034451</v>
      </c>
      <c r="S16">
        <v>110.6239311727402</v>
      </c>
      <c r="T16">
        <v>18.753531462301918</v>
      </c>
      <c r="U16">
        <v>43.443046549682819</v>
      </c>
      <c r="V16">
        <v>349.20813858192878</v>
      </c>
      <c r="W16">
        <v>711.88190697542314</v>
      </c>
      <c r="X16">
        <v>1.2642547638011969</v>
      </c>
      <c r="Y16">
        <v>2.1072445397118491</v>
      </c>
      <c r="Z16">
        <v>23.4666863401822</v>
      </c>
      <c r="AA16">
        <v>26.729329166540399</v>
      </c>
      <c r="AB16">
        <v>1.9819272704235751</v>
      </c>
      <c r="AC16">
        <v>63.528357809783877</v>
      </c>
      <c r="AD16">
        <v>41.168420908092934</v>
      </c>
      <c r="AE16">
        <v>10.04724734482417</v>
      </c>
      <c r="AF16">
        <v>23.41975855600306</v>
      </c>
      <c r="AG16">
        <v>141.91685314320841</v>
      </c>
      <c r="AH16">
        <v>127.806183770009</v>
      </c>
      <c r="AI16">
        <v>19.042424374521609</v>
      </c>
      <c r="AJ16">
        <v>220.76790016718439</v>
      </c>
      <c r="AK16">
        <v>69.910706317845907</v>
      </c>
      <c r="AL16">
        <v>435.93225329683253</v>
      </c>
      <c r="AM16">
        <v>19.213932061435749</v>
      </c>
      <c r="AN16">
        <v>7.8363800168139877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6149.7229986702969</v>
      </c>
      <c r="C2">
        <v>197.32382168485401</v>
      </c>
      <c r="D2">
        <v>50.256428721669828</v>
      </c>
      <c r="E2">
        <v>17.047082758165789</v>
      </c>
      <c r="F2">
        <v>163.1096069141129</v>
      </c>
      <c r="G2">
        <v>109.98986616831461</v>
      </c>
      <c r="H2">
        <v>324.84976163819209</v>
      </c>
      <c r="I2">
        <v>17.504331958571949</v>
      </c>
      <c r="J2">
        <v>11.34322579731646</v>
      </c>
      <c r="K2">
        <v>5.7186526558670074</v>
      </c>
      <c r="L2">
        <v>30.715545423322801</v>
      </c>
      <c r="M2">
        <v>59.09739568374372</v>
      </c>
      <c r="N2">
        <v>51.93492850803468</v>
      </c>
      <c r="O2">
        <v>4.9411752037724241</v>
      </c>
      <c r="P2">
        <v>12.93181956519434</v>
      </c>
      <c r="Q2">
        <v>2.0155726882667842</v>
      </c>
      <c r="R2">
        <v>8.1031903622377808</v>
      </c>
      <c r="S2">
        <v>113.99908803011689</v>
      </c>
      <c r="T2">
        <v>28.008798502663861</v>
      </c>
      <c r="U2">
        <v>45.751519581871307</v>
      </c>
      <c r="V2">
        <v>78.305263844686252</v>
      </c>
      <c r="W2">
        <v>193.88999889066051</v>
      </c>
      <c r="X2">
        <v>1.2970314301415711</v>
      </c>
      <c r="Y2">
        <v>3.1015753288490528</v>
      </c>
      <c r="Z2">
        <v>17.040610773257001</v>
      </c>
      <c r="AA2">
        <v>35.551534986882693</v>
      </c>
      <c r="AB2">
        <v>1.5215522860603321</v>
      </c>
      <c r="AC2">
        <v>627.31312086140838</v>
      </c>
      <c r="AD2">
        <v>92.934667270460892</v>
      </c>
      <c r="AE2">
        <v>10.678908514228491</v>
      </c>
      <c r="AF2">
        <v>67.09111017379918</v>
      </c>
      <c r="AG2">
        <v>1340.4343386855719</v>
      </c>
      <c r="AH2">
        <v>164.90278402433131</v>
      </c>
      <c r="AI2">
        <v>40.577998972978037</v>
      </c>
      <c r="AJ2">
        <v>291.81985763154461</v>
      </c>
      <c r="AK2">
        <v>112.2788726277654</v>
      </c>
      <c r="AL2">
        <v>771.3073961794986</v>
      </c>
      <c r="AM2">
        <v>22.614866999926679</v>
      </c>
      <c r="AN2">
        <v>40.20912847342359</v>
      </c>
    </row>
    <row r="3" spans="1:40" x14ac:dyDescent="0.45">
      <c r="A3" s="1" t="s">
        <v>432</v>
      </c>
      <c r="B3">
        <v>1.882496464990548</v>
      </c>
      <c r="C3">
        <v>0.14442931161788461</v>
      </c>
      <c r="D3">
        <v>4.1879713896349181E-2</v>
      </c>
      <c r="E3">
        <v>2.3840408325792959E-2</v>
      </c>
      <c r="F3">
        <v>0.70255449901620515</v>
      </c>
      <c r="G3">
        <v>0.53133405092905284</v>
      </c>
      <c r="H3">
        <v>1.4871117946874419</v>
      </c>
      <c r="I3">
        <v>0.17404801661566899</v>
      </c>
      <c r="J3">
        <v>0.45198050550946162</v>
      </c>
      <c r="K3">
        <v>4.7638258107314889E-2</v>
      </c>
      <c r="L3">
        <v>1.6471969951987091</v>
      </c>
      <c r="M3">
        <v>1.5914643276571261</v>
      </c>
      <c r="N3">
        <v>0.20796324509141001</v>
      </c>
      <c r="O3">
        <v>5.1286794573791122E-2</v>
      </c>
      <c r="P3">
        <v>9.4406956315712234E-2</v>
      </c>
      <c r="Q3">
        <v>3.0954276413928339E-2</v>
      </c>
      <c r="R3">
        <v>5.3269414179556079E-2</v>
      </c>
      <c r="S3">
        <v>0.76431417625166476</v>
      </c>
      <c r="T3">
        <v>0.13764009460610899</v>
      </c>
      <c r="U3">
        <v>0.61061946985635185</v>
      </c>
      <c r="V3">
        <v>0.46076890897153649</v>
      </c>
      <c r="W3">
        <v>0.69464958012435241</v>
      </c>
      <c r="X3">
        <v>6.538521157195931E-3</v>
      </c>
      <c r="Y3">
        <v>3.434663142017156E-2</v>
      </c>
      <c r="Z3">
        <v>0.13368157975800679</v>
      </c>
      <c r="AA3">
        <v>0.36709174542966111</v>
      </c>
      <c r="AB3">
        <v>2.232327426992483E-2</v>
      </c>
      <c r="AC3">
        <v>2.7421638499410119</v>
      </c>
      <c r="AD3">
        <v>1.163186563054579</v>
      </c>
      <c r="AE3">
        <v>0.45682532082720939</v>
      </c>
      <c r="AF3">
        <v>0.44066000716399512</v>
      </c>
      <c r="AG3">
        <v>2.239850060076789</v>
      </c>
      <c r="AH3">
        <v>3.0042790824530412</v>
      </c>
      <c r="AI3">
        <v>0.24668120257726581</v>
      </c>
      <c r="AJ3">
        <v>1.7313481660712839</v>
      </c>
      <c r="AK3">
        <v>0.7700888436508142</v>
      </c>
      <c r="AL3">
        <v>9.0291944174545247</v>
      </c>
      <c r="AM3">
        <v>0.32170704767935082</v>
      </c>
      <c r="AN3">
        <v>0.18698525614067149</v>
      </c>
    </row>
    <row r="4" spans="1:40" x14ac:dyDescent="0.45">
      <c r="A4" s="1" t="s">
        <v>433</v>
      </c>
      <c r="B4">
        <v>49.050473877769363</v>
      </c>
      <c r="C4">
        <v>3.137897437971374</v>
      </c>
      <c r="D4">
        <v>0.18535920067660699</v>
      </c>
      <c r="E4">
        <v>1.056808601704827E-2</v>
      </c>
      <c r="F4">
        <v>0.13940639872210181</v>
      </c>
      <c r="G4">
        <v>3.6547215414880881E-2</v>
      </c>
      <c r="H4">
        <v>2.7735573587253248</v>
      </c>
      <c r="I4">
        <v>4.2464741805069643E-2</v>
      </c>
      <c r="J4">
        <v>2.111982305839593E-2</v>
      </c>
      <c r="K4">
        <v>1.5558230622096389E-2</v>
      </c>
      <c r="L4">
        <v>7.5496609169308046E-2</v>
      </c>
      <c r="M4">
        <v>3.9966107919354149E-2</v>
      </c>
      <c r="N4">
        <v>1.751972792915401E-2</v>
      </c>
      <c r="O4">
        <v>8.2663584032920748E-3</v>
      </c>
      <c r="P4">
        <v>8.5921335127432351E-3</v>
      </c>
      <c r="Q4">
        <v>2.3566945497153582E-3</v>
      </c>
      <c r="R4">
        <v>1.873760397640048E-2</v>
      </c>
      <c r="S4">
        <v>0.212296346239322</v>
      </c>
      <c r="T4">
        <v>0.1020187506628403</v>
      </c>
      <c r="U4">
        <v>0.15136847295376071</v>
      </c>
      <c r="V4">
        <v>0.38413673886777988</v>
      </c>
      <c r="W4">
        <v>3.8038049638272948</v>
      </c>
      <c r="X4">
        <v>9.4429501623971429E-3</v>
      </c>
      <c r="Y4">
        <v>3.2868298978608202E-3</v>
      </c>
      <c r="Z4">
        <v>5.7518527658039068E-2</v>
      </c>
      <c r="AA4">
        <v>5.2893958667848469E-2</v>
      </c>
      <c r="AB4">
        <v>2.8564660723355692E-3</v>
      </c>
      <c r="AC4">
        <v>0.42073581474832161</v>
      </c>
      <c r="AD4">
        <v>2.3494226188616372</v>
      </c>
      <c r="AE4">
        <v>3.8545839138534967E-2</v>
      </c>
      <c r="AF4">
        <v>0.60775250229646549</v>
      </c>
      <c r="AG4">
        <v>14.768041467541231</v>
      </c>
      <c r="AH4">
        <v>0.60138276564984505</v>
      </c>
      <c r="AI4">
        <v>0.36617536531000322</v>
      </c>
      <c r="AJ4">
        <v>1.157171312994691</v>
      </c>
      <c r="AK4">
        <v>1.007279205587124</v>
      </c>
      <c r="AL4">
        <v>1.6161523983727279</v>
      </c>
      <c r="AM4">
        <v>0.12427597809533519</v>
      </c>
      <c r="AN4">
        <v>6.3765484234235031E-2</v>
      </c>
    </row>
    <row r="5" spans="1:40" x14ac:dyDescent="0.45">
      <c r="A5" s="1" t="s">
        <v>434</v>
      </c>
      <c r="B5">
        <v>62.941091004917887</v>
      </c>
      <c r="C5">
        <v>6.0283991968986701</v>
      </c>
      <c r="D5">
        <v>1.1987520716325371</v>
      </c>
      <c r="E5">
        <v>0.40168901802409362</v>
      </c>
      <c r="F5">
        <v>25.385136752584181</v>
      </c>
      <c r="G5">
        <v>20.524281378025989</v>
      </c>
      <c r="H5">
        <v>37.138793267133252</v>
      </c>
      <c r="I5">
        <v>5.0389666905660428</v>
      </c>
      <c r="J5">
        <v>3.7847566999862088</v>
      </c>
      <c r="K5">
        <v>2.341283137051148</v>
      </c>
      <c r="L5">
        <v>74.321351162887879</v>
      </c>
      <c r="M5">
        <v>28.307171125334751</v>
      </c>
      <c r="N5">
        <v>7.6027578841359267</v>
      </c>
      <c r="O5">
        <v>7.8897722488107886</v>
      </c>
      <c r="P5">
        <v>17.742042922039001</v>
      </c>
      <c r="Q5">
        <v>3.4544758739242059</v>
      </c>
      <c r="R5">
        <v>1.8619887841475691</v>
      </c>
      <c r="S5">
        <v>36.232116725104682</v>
      </c>
      <c r="T5">
        <v>6.3387324284036648</v>
      </c>
      <c r="U5">
        <v>42.000937800816352</v>
      </c>
      <c r="V5">
        <v>59.346907497863462</v>
      </c>
      <c r="W5">
        <v>48.285221393951353</v>
      </c>
      <c r="X5">
        <v>0.32626151303758683</v>
      </c>
      <c r="Y5">
        <v>2.543864265095269</v>
      </c>
      <c r="Z5">
        <v>6.243943769869869</v>
      </c>
      <c r="AA5">
        <v>26.62758310373507</v>
      </c>
      <c r="AB5">
        <v>1.6696407042682331</v>
      </c>
      <c r="AC5">
        <v>22.40798368646681</v>
      </c>
      <c r="AD5">
        <v>12.309349013756851</v>
      </c>
      <c r="AE5">
        <v>3.884713429191391</v>
      </c>
      <c r="AF5">
        <v>10.129825662105921</v>
      </c>
      <c r="AG5">
        <v>52.008669003453328</v>
      </c>
      <c r="AH5">
        <v>48.638619981907723</v>
      </c>
      <c r="AI5">
        <v>6.9662057458067981</v>
      </c>
      <c r="AJ5">
        <v>81.403978062107086</v>
      </c>
      <c r="AK5">
        <v>24.933712735524249</v>
      </c>
      <c r="AL5">
        <v>301.95902613988</v>
      </c>
      <c r="AM5">
        <v>7.4989873461974899</v>
      </c>
      <c r="AN5">
        <v>14.063567047446369</v>
      </c>
    </row>
    <row r="6" spans="1:40" x14ac:dyDescent="0.45">
      <c r="A6" s="1" t="s">
        <v>435</v>
      </c>
      <c r="B6">
        <v>166.48670290533369</v>
      </c>
      <c r="C6">
        <v>12.96594222581354</v>
      </c>
      <c r="D6">
        <v>3.3590662899293529</v>
      </c>
      <c r="E6">
        <v>1.058990368030422</v>
      </c>
      <c r="F6">
        <v>106.3554884303279</v>
      </c>
      <c r="G6">
        <v>23.084745820297972</v>
      </c>
      <c r="H6">
        <v>155.36742779252589</v>
      </c>
      <c r="I6">
        <v>26.97209600556516</v>
      </c>
      <c r="J6">
        <v>11.832191183055381</v>
      </c>
      <c r="K6">
        <v>20.837440922247421</v>
      </c>
      <c r="L6">
        <v>916.75763930107246</v>
      </c>
      <c r="M6">
        <v>65.346652723101982</v>
      </c>
      <c r="N6">
        <v>33.44954721815887</v>
      </c>
      <c r="O6">
        <v>6.3401165108433064</v>
      </c>
      <c r="P6">
        <v>13.062438687332561</v>
      </c>
      <c r="Q6">
        <v>2.282744692954696</v>
      </c>
      <c r="R6">
        <v>6.1937752109246693</v>
      </c>
      <c r="S6">
        <v>134.55548351924571</v>
      </c>
      <c r="T6">
        <v>22.600250418849591</v>
      </c>
      <c r="U6">
        <v>55.055582445342573</v>
      </c>
      <c r="V6">
        <v>1179.0349915839349</v>
      </c>
      <c r="W6">
        <v>459.35301149311908</v>
      </c>
      <c r="X6">
        <v>2.3596139054928491</v>
      </c>
      <c r="Y6">
        <v>2.551525360807616</v>
      </c>
      <c r="Z6">
        <v>28.575182800389349</v>
      </c>
      <c r="AA6">
        <v>31.233643361516609</v>
      </c>
      <c r="AB6">
        <v>1.918846875692092</v>
      </c>
      <c r="AC6">
        <v>52.346290967760702</v>
      </c>
      <c r="AD6">
        <v>56.05370715820613</v>
      </c>
      <c r="AE6">
        <v>10.84715760417963</v>
      </c>
      <c r="AF6">
        <v>53.912936713486047</v>
      </c>
      <c r="AG6">
        <v>248.5625405534349</v>
      </c>
      <c r="AH6">
        <v>152.51767804090559</v>
      </c>
      <c r="AI6">
        <v>36.35064210102631</v>
      </c>
      <c r="AJ6">
        <v>297.90548385758183</v>
      </c>
      <c r="AK6">
        <v>107.4399944864706</v>
      </c>
      <c r="AL6">
        <v>670.67842173195902</v>
      </c>
      <c r="AM6">
        <v>55.094214564260078</v>
      </c>
      <c r="AN6">
        <v>43.019670852243301</v>
      </c>
    </row>
    <row r="7" spans="1:40" x14ac:dyDescent="0.45">
      <c r="A7" s="1" t="s">
        <v>436</v>
      </c>
      <c r="B7">
        <v>25.728601405865192</v>
      </c>
      <c r="C7">
        <v>2.9121427209682582</v>
      </c>
      <c r="D7">
        <v>0.42150843782007458</v>
      </c>
      <c r="E7">
        <v>0.1185881995987516</v>
      </c>
      <c r="F7">
        <v>7.727833861052452</v>
      </c>
      <c r="G7">
        <v>3.2878556187994969</v>
      </c>
      <c r="H7">
        <v>12.066751321657019</v>
      </c>
      <c r="I7">
        <v>2.142134534458294</v>
      </c>
      <c r="J7">
        <v>1.2672243226210029</v>
      </c>
      <c r="K7">
        <v>1.2023483837282609</v>
      </c>
      <c r="L7">
        <v>7.1942325417582058</v>
      </c>
      <c r="M7">
        <v>8.7707761308809928</v>
      </c>
      <c r="N7">
        <v>2.4857385117188779</v>
      </c>
      <c r="O7">
        <v>3.2902808555816661</v>
      </c>
      <c r="P7">
        <v>5.4659517831374647</v>
      </c>
      <c r="Q7">
        <v>0.98411250965084884</v>
      </c>
      <c r="R7">
        <v>0.80242293113579188</v>
      </c>
      <c r="S7">
        <v>12.752040069021779</v>
      </c>
      <c r="T7">
        <v>2.3064374732411408</v>
      </c>
      <c r="U7">
        <v>21.256820015883829</v>
      </c>
      <c r="V7">
        <v>20.28250825547574</v>
      </c>
      <c r="W7">
        <v>19.969060453571231</v>
      </c>
      <c r="X7">
        <v>0.13879533976072139</v>
      </c>
      <c r="Y7">
        <v>0.82086473295932694</v>
      </c>
      <c r="Z7">
        <v>2.4223075704100978</v>
      </c>
      <c r="AA7">
        <v>8.7937192928432761</v>
      </c>
      <c r="AB7">
        <v>0.78844187773406182</v>
      </c>
      <c r="AC7">
        <v>8.2995308351596897</v>
      </c>
      <c r="AD7">
        <v>5.8403102673798806</v>
      </c>
      <c r="AE7">
        <v>1.2389342697212089</v>
      </c>
      <c r="AF7">
        <v>3.4970574407965702</v>
      </c>
      <c r="AG7">
        <v>22.27259151888428</v>
      </c>
      <c r="AH7">
        <v>16.761224649230051</v>
      </c>
      <c r="AI7">
        <v>2.4962125188836461</v>
      </c>
      <c r="AJ7">
        <v>31.16593159691914</v>
      </c>
      <c r="AK7">
        <v>10.418417874770039</v>
      </c>
      <c r="AL7">
        <v>116.4112428397583</v>
      </c>
      <c r="AM7">
        <v>3.573204585152105</v>
      </c>
      <c r="AN7">
        <v>2.0433001980901788</v>
      </c>
    </row>
    <row r="8" spans="1:40" x14ac:dyDescent="0.45">
      <c r="A8" s="1" t="s">
        <v>437</v>
      </c>
      <c r="B8">
        <v>8.1603352042558193</v>
      </c>
      <c r="C8">
        <v>0.94497399197255172</v>
      </c>
      <c r="D8">
        <v>0.24303179004100589</v>
      </c>
      <c r="E8">
        <v>5.9402888490138077E-2</v>
      </c>
      <c r="F8">
        <v>2.0964865403213029</v>
      </c>
      <c r="G8">
        <v>1.078452287781279</v>
      </c>
      <c r="H8">
        <v>14.246840240825289</v>
      </c>
      <c r="I8">
        <v>1.9451906716870719</v>
      </c>
      <c r="J8">
        <v>0.9724219741224559</v>
      </c>
      <c r="K8">
        <v>0.48869633850585398</v>
      </c>
      <c r="L8">
        <v>1.8761347742043311</v>
      </c>
      <c r="M8">
        <v>2.7489809347080998</v>
      </c>
      <c r="N8">
        <v>0.72883436947606883</v>
      </c>
      <c r="O8">
        <v>0.4099540862900069</v>
      </c>
      <c r="P8">
        <v>7.278974482204605</v>
      </c>
      <c r="Q8">
        <v>0.1608478223805235</v>
      </c>
      <c r="R8">
        <v>0.45654337332986122</v>
      </c>
      <c r="S8">
        <v>9.3495275845617627</v>
      </c>
      <c r="T8">
        <v>1.3017241610522301</v>
      </c>
      <c r="U8">
        <v>3.4377156521007359</v>
      </c>
      <c r="V8">
        <v>4.8649224240627014</v>
      </c>
      <c r="W8">
        <v>7.3061144372355029</v>
      </c>
      <c r="X8">
        <v>4.4893901529732501E-2</v>
      </c>
      <c r="Y8">
        <v>0.16322015670102041</v>
      </c>
      <c r="Z8">
        <v>0.78104970521822759</v>
      </c>
      <c r="AA8">
        <v>1.949394879591366</v>
      </c>
      <c r="AB8">
        <v>0.12962975739599031</v>
      </c>
      <c r="AC8">
        <v>3.702615675961904</v>
      </c>
      <c r="AD8">
        <v>2.3017269405893881</v>
      </c>
      <c r="AE8">
        <v>0.6837794265146826</v>
      </c>
      <c r="AF8">
        <v>1.919186617066428</v>
      </c>
      <c r="AG8">
        <v>9.1839674123167345</v>
      </c>
      <c r="AH8">
        <v>9.2881878298847145</v>
      </c>
      <c r="AI8">
        <v>1.3386001505598399</v>
      </c>
      <c r="AJ8">
        <v>15.36534698521702</v>
      </c>
      <c r="AK8">
        <v>4.7944692338281438</v>
      </c>
      <c r="AL8">
        <v>104.1950199232146</v>
      </c>
      <c r="AM8">
        <v>0.67857050275312081</v>
      </c>
      <c r="AN8">
        <v>2.7642718126213959</v>
      </c>
    </row>
    <row r="9" spans="1:40" x14ac:dyDescent="0.45">
      <c r="A9" s="1" t="s">
        <v>438</v>
      </c>
      <c r="B9">
        <v>13.228144249707739</v>
      </c>
      <c r="C9">
        <v>1.0150112917598999</v>
      </c>
      <c r="D9">
        <v>0.26001092170123408</v>
      </c>
      <c r="E9">
        <v>8.1496500478220116E-2</v>
      </c>
      <c r="F9">
        <v>7.3102314176253609</v>
      </c>
      <c r="G9">
        <v>1.8816581751330741</v>
      </c>
      <c r="H9">
        <v>11.222580168377281</v>
      </c>
      <c r="I9">
        <v>1.889660691294782</v>
      </c>
      <c r="J9">
        <v>0.95676670921907281</v>
      </c>
      <c r="K9">
        <v>1.4983553205483331</v>
      </c>
      <c r="L9">
        <v>56.605422376043073</v>
      </c>
      <c r="M9">
        <v>4.5468709098364766</v>
      </c>
      <c r="N9">
        <v>2.346010111573626</v>
      </c>
      <c r="O9">
        <v>0.51900178976193956</v>
      </c>
      <c r="P9">
        <v>1.116079360459449</v>
      </c>
      <c r="Q9">
        <v>0.19173597629712771</v>
      </c>
      <c r="R9">
        <v>0.50033851212965696</v>
      </c>
      <c r="S9">
        <v>10.90514684965707</v>
      </c>
      <c r="T9">
        <v>1.7782513254951859</v>
      </c>
      <c r="U9">
        <v>4.3638298492987202</v>
      </c>
      <c r="V9">
        <v>102.00127696125659</v>
      </c>
      <c r="W9">
        <v>39.956298030192222</v>
      </c>
      <c r="X9">
        <v>0.20550357160488539</v>
      </c>
      <c r="Y9">
        <v>0.21788015676077491</v>
      </c>
      <c r="Z9">
        <v>2.177357972586349</v>
      </c>
      <c r="AA9">
        <v>2.6257618626917609</v>
      </c>
      <c r="AB9">
        <v>0.1521352095390362</v>
      </c>
      <c r="AC9">
        <v>4.0444465229118993</v>
      </c>
      <c r="AD9">
        <v>4.2771436303098049</v>
      </c>
      <c r="AE9">
        <v>0.8603555193804675</v>
      </c>
      <c r="AF9">
        <v>4.1566498958428344</v>
      </c>
      <c r="AG9">
        <v>18.28850819454513</v>
      </c>
      <c r="AH9">
        <v>11.94491023017115</v>
      </c>
      <c r="AI9">
        <v>2.8274775267674319</v>
      </c>
      <c r="AJ9">
        <v>23.590728353454391</v>
      </c>
      <c r="AK9">
        <v>8.5230803712829051</v>
      </c>
      <c r="AL9">
        <v>51.436274154518522</v>
      </c>
      <c r="AM9">
        <v>4.3695458341011948</v>
      </c>
      <c r="AN9">
        <v>1.349345186233458</v>
      </c>
    </row>
    <row r="10" spans="1:40" x14ac:dyDescent="0.45">
      <c r="A10" s="1" t="s">
        <v>439</v>
      </c>
      <c r="B10">
        <v>106.9701482447674</v>
      </c>
      <c r="C10">
        <v>1.89361254930616</v>
      </c>
      <c r="D10">
        <v>0.1352491513858792</v>
      </c>
      <c r="E10">
        <v>2.145664681683928E-2</v>
      </c>
      <c r="F10">
        <v>2.1030690821717801</v>
      </c>
      <c r="G10">
        <v>0.7161634443768401</v>
      </c>
      <c r="H10">
        <v>3.0807564393286548</v>
      </c>
      <c r="I10">
        <v>0.15833798593146001</v>
      </c>
      <c r="J10">
        <v>9.5271683887816205E-2</v>
      </c>
      <c r="K10">
        <v>8.9182545773378377E-2</v>
      </c>
      <c r="L10">
        <v>0.3226485773300648</v>
      </c>
      <c r="M10">
        <v>0.3927097842309889</v>
      </c>
      <c r="N10">
        <v>0.15847045935288759</v>
      </c>
      <c r="O10">
        <v>5.1148634461733053E-2</v>
      </c>
      <c r="P10">
        <v>6.3962494146562715E-2</v>
      </c>
      <c r="Q10">
        <v>1.55260049953317E-2</v>
      </c>
      <c r="R10">
        <v>6.7475797425548906E-2</v>
      </c>
      <c r="S10">
        <v>0.94778735245816359</v>
      </c>
      <c r="T10">
        <v>0.43192562085234171</v>
      </c>
      <c r="U10">
        <v>0.40510333016474209</v>
      </c>
      <c r="V10">
        <v>1.337008836406931</v>
      </c>
      <c r="W10">
        <v>2.4422433105091081</v>
      </c>
      <c r="X10">
        <v>2.854110636829546E-2</v>
      </c>
      <c r="Y10">
        <v>2.812208799494505E-2</v>
      </c>
      <c r="Z10">
        <v>0.17958454248433051</v>
      </c>
      <c r="AA10">
        <v>0.34218650188774391</v>
      </c>
      <c r="AB10">
        <v>1.366291908923409E-2</v>
      </c>
      <c r="AC10">
        <v>2.2359911326037061</v>
      </c>
      <c r="AD10">
        <v>0.85458738951587543</v>
      </c>
      <c r="AE10">
        <v>0.1020580087979181</v>
      </c>
      <c r="AF10">
        <v>2.0056018318763971</v>
      </c>
      <c r="AG10">
        <v>28.105081152367909</v>
      </c>
      <c r="AH10">
        <v>2.0074465415139562</v>
      </c>
      <c r="AI10">
        <v>0.93753865815396076</v>
      </c>
      <c r="AJ10">
        <v>4.5701769341242606</v>
      </c>
      <c r="AK10">
        <v>2.5523411919220962</v>
      </c>
      <c r="AL10">
        <v>3.8614388024098831</v>
      </c>
      <c r="AM10">
        <v>0.2160651126623242</v>
      </c>
      <c r="AN10">
        <v>0.18816226409956111</v>
      </c>
    </row>
    <row r="11" spans="1:40" x14ac:dyDescent="0.45">
      <c r="A11" s="1" t="s">
        <v>440</v>
      </c>
      <c r="B11">
        <v>110.3674581163761</v>
      </c>
      <c r="C11">
        <v>18.95596914074072</v>
      </c>
      <c r="D11">
        <v>0.1186369434232268</v>
      </c>
      <c r="E11">
        <v>1.9089685655677299E-2</v>
      </c>
      <c r="F11">
        <v>0.12691433719932069</v>
      </c>
      <c r="G11">
        <v>0.1198153250652175</v>
      </c>
      <c r="H11">
        <v>5.0981257814170746</v>
      </c>
      <c r="I11">
        <v>0.12763067888728791</v>
      </c>
      <c r="J11">
        <v>2.5461665156084098E-2</v>
      </c>
      <c r="K11">
        <v>6.1755160310554558E-2</v>
      </c>
      <c r="L11">
        <v>0.2335543413176758</v>
      </c>
      <c r="M11">
        <v>7.8603825169808461E-2</v>
      </c>
      <c r="N11">
        <v>2.4591046745377491E-2</v>
      </c>
      <c r="O11">
        <v>2.2314388685538099E-2</v>
      </c>
      <c r="P11">
        <v>1.504853994211381E-2</v>
      </c>
      <c r="Q11">
        <v>4.1630866055642653E-3</v>
      </c>
      <c r="R11">
        <v>4.9770344819027118E-2</v>
      </c>
      <c r="S11">
        <v>0.27227982530928357</v>
      </c>
      <c r="T11">
        <v>0.33512958985789071</v>
      </c>
      <c r="U11">
        <v>0.23150100591324549</v>
      </c>
      <c r="V11">
        <v>1.3322055559019199</v>
      </c>
      <c r="W11">
        <v>5.7610321400782398</v>
      </c>
      <c r="X11">
        <v>3.9752126165815083E-2</v>
      </c>
      <c r="Y11">
        <v>6.0404158792473212E-3</v>
      </c>
      <c r="Z11">
        <v>0.13549119094269921</v>
      </c>
      <c r="AA11">
        <v>0.1231937743569753</v>
      </c>
      <c r="AB11">
        <v>6.7675789882224099E-3</v>
      </c>
      <c r="AC11">
        <v>0.56033451921252231</v>
      </c>
      <c r="AD11">
        <v>1.468449682132972</v>
      </c>
      <c r="AE11">
        <v>0.13979373433655931</v>
      </c>
      <c r="AF11">
        <v>2.891538245414107</v>
      </c>
      <c r="AG11">
        <v>25.665448982861228</v>
      </c>
      <c r="AH11">
        <v>1.9349687740230621</v>
      </c>
      <c r="AI11">
        <v>1.3210339562557101</v>
      </c>
      <c r="AJ11">
        <v>4.0319530131547534</v>
      </c>
      <c r="AK11">
        <v>3.2409193420176501</v>
      </c>
      <c r="AL11">
        <v>3.4231125016225188</v>
      </c>
      <c r="AM11">
        <v>0.25411898765287427</v>
      </c>
      <c r="AN11">
        <v>0.23834013350297761</v>
      </c>
    </row>
    <row r="12" spans="1:40" x14ac:dyDescent="0.45">
      <c r="A12" s="1" t="s">
        <v>441</v>
      </c>
      <c r="B12">
        <v>9.6775796595694636</v>
      </c>
      <c r="C12">
        <v>0.62834077696221102</v>
      </c>
      <c r="D12">
        <v>7.0118406459857549E-2</v>
      </c>
      <c r="E12">
        <v>5.3479881982715482E-3</v>
      </c>
      <c r="F12">
        <v>0.14534435901645129</v>
      </c>
      <c r="G12">
        <v>7.2998320926472252E-2</v>
      </c>
      <c r="H12">
        <v>0.68978023747613526</v>
      </c>
      <c r="I12">
        <v>2.955958704426025E-2</v>
      </c>
      <c r="J12">
        <v>7.1093785680925128E-2</v>
      </c>
      <c r="K12">
        <v>7.7001924337563319E-3</v>
      </c>
      <c r="L12">
        <v>4.8715647495882267E-2</v>
      </c>
      <c r="M12">
        <v>7.1632490995404363E-2</v>
      </c>
      <c r="N12">
        <v>4.9752049140435323E-2</v>
      </c>
      <c r="O12">
        <v>1.0317756092326189E-2</v>
      </c>
      <c r="P12">
        <v>2.0957863347876492E-2</v>
      </c>
      <c r="Q12">
        <v>4.3054545770715869E-3</v>
      </c>
      <c r="R12">
        <v>3.4271892825667817E-2</v>
      </c>
      <c r="S12">
        <v>0.67832049630152347</v>
      </c>
      <c r="T12">
        <v>0.1232891459504691</v>
      </c>
      <c r="U12">
        <v>8.796305623465972E-2</v>
      </c>
      <c r="V12">
        <v>0.19067786322235281</v>
      </c>
      <c r="W12">
        <v>0.38777215483986671</v>
      </c>
      <c r="X12">
        <v>3.6457234482565478E-3</v>
      </c>
      <c r="Y12">
        <v>5.6386393763325137E-3</v>
      </c>
      <c r="Z12">
        <v>4.2392308020027733E-2</v>
      </c>
      <c r="AA12">
        <v>8.3868290665892478E-2</v>
      </c>
      <c r="AB12">
        <v>2.991550754018038E-3</v>
      </c>
      <c r="AC12">
        <v>0.70572937915107148</v>
      </c>
      <c r="AD12">
        <v>0.2408072764018348</v>
      </c>
      <c r="AE12">
        <v>5.5193658061752561E-2</v>
      </c>
      <c r="AF12">
        <v>0.26048672176080617</v>
      </c>
      <c r="AG12">
        <v>4.9303312364787457</v>
      </c>
      <c r="AH12">
        <v>0.55993949761521078</v>
      </c>
      <c r="AI12">
        <v>0.16950470912874249</v>
      </c>
      <c r="AJ12">
        <v>1.086771056258276</v>
      </c>
      <c r="AK12">
        <v>0.45886596350299458</v>
      </c>
      <c r="AL12">
        <v>0.79769083912356575</v>
      </c>
      <c r="AM12">
        <v>7.2800192279924333E-2</v>
      </c>
      <c r="AN12">
        <v>0.15766786199020599</v>
      </c>
    </row>
    <row r="13" spans="1:40" x14ac:dyDescent="0.45">
      <c r="A13" s="1" t="s">
        <v>442</v>
      </c>
      <c r="B13">
        <v>71.673922676032873</v>
      </c>
      <c r="C13">
        <v>0.80083162023937915</v>
      </c>
      <c r="D13">
        <v>8.495001328973871E-2</v>
      </c>
      <c r="E13">
        <v>1.0213309131622951E-2</v>
      </c>
      <c r="F13">
        <v>0.172817327085243</v>
      </c>
      <c r="G13">
        <v>8.6739766115742217E-2</v>
      </c>
      <c r="H13">
        <v>2.0233809531407361</v>
      </c>
      <c r="I13">
        <v>9.5169779444624236E-2</v>
      </c>
      <c r="J13">
        <v>2.7759004790876809E-2</v>
      </c>
      <c r="K13">
        <v>4.1686429256215213E-2</v>
      </c>
      <c r="L13">
        <v>0.18588451917721199</v>
      </c>
      <c r="M13">
        <v>9.6871867812016038E-2</v>
      </c>
      <c r="N13">
        <v>2.4588908344145531E-2</v>
      </c>
      <c r="O13">
        <v>2.4287591807614538E-2</v>
      </c>
      <c r="P13">
        <v>1.4859944440930389E-2</v>
      </c>
      <c r="Q13">
        <v>4.1550034374632549E-3</v>
      </c>
      <c r="R13">
        <v>3.4856186588495562E-2</v>
      </c>
      <c r="S13">
        <v>0.29339992126889458</v>
      </c>
      <c r="T13">
        <v>0.20989408496752829</v>
      </c>
      <c r="U13">
        <v>0.1570453954959834</v>
      </c>
      <c r="V13">
        <v>0.9456893854752233</v>
      </c>
      <c r="W13">
        <v>1.885276435378435</v>
      </c>
      <c r="X13">
        <v>2.698134680088516E-2</v>
      </c>
      <c r="Y13">
        <v>7.2539502802231176E-3</v>
      </c>
      <c r="Z13">
        <v>0.16403499768697341</v>
      </c>
      <c r="AA13">
        <v>0.1198152253266094</v>
      </c>
      <c r="AB13">
        <v>5.0264947819222399E-3</v>
      </c>
      <c r="AC13">
        <v>0.56025803937060814</v>
      </c>
      <c r="AD13">
        <v>1.1154248616202229</v>
      </c>
      <c r="AE13">
        <v>0.1207349004635354</v>
      </c>
      <c r="AF13">
        <v>1.8382584523662979</v>
      </c>
      <c r="AG13">
        <v>21.139180476677961</v>
      </c>
      <c r="AH13">
        <v>1.238347629785072</v>
      </c>
      <c r="AI13">
        <v>0.6959248632154994</v>
      </c>
      <c r="AJ13">
        <v>2.4644961612858789</v>
      </c>
      <c r="AK13">
        <v>1.6624053147928901</v>
      </c>
      <c r="AL13">
        <v>2.38771548577387</v>
      </c>
      <c r="AM13">
        <v>0.11897008184296071</v>
      </c>
      <c r="AN13">
        <v>0.10914328473229611</v>
      </c>
    </row>
    <row r="14" spans="1:40" x14ac:dyDescent="0.45">
      <c r="A14" s="1" t="s">
        <v>443</v>
      </c>
      <c r="B14">
        <v>42.035851938071232</v>
      </c>
      <c r="C14">
        <v>0.82837517440418063</v>
      </c>
      <c r="D14">
        <v>0.45352179216647759</v>
      </c>
      <c r="E14">
        <v>8.5885465183985262E-3</v>
      </c>
      <c r="F14">
        <v>0.29988882021511309</v>
      </c>
      <c r="G14">
        <v>0.1227105201764795</v>
      </c>
      <c r="H14">
        <v>1.9370032107403681</v>
      </c>
      <c r="I14">
        <v>4.5548091375045799E-2</v>
      </c>
      <c r="J14">
        <v>7.7497338669550997E-2</v>
      </c>
      <c r="K14">
        <v>1.7296946125457811E-2</v>
      </c>
      <c r="L14">
        <v>9.0243332235408619E-2</v>
      </c>
      <c r="M14">
        <v>0.21544805453071469</v>
      </c>
      <c r="N14">
        <v>8.5512384624734095E-2</v>
      </c>
      <c r="O14">
        <v>2.7770577504915669E-2</v>
      </c>
      <c r="P14">
        <v>5.0231970915944918E-2</v>
      </c>
      <c r="Q14">
        <v>1.271431353600104E-2</v>
      </c>
      <c r="R14">
        <v>4.437015298176928E-2</v>
      </c>
      <c r="S14">
        <v>0.76151877542823676</v>
      </c>
      <c r="T14">
        <v>0.19709352336954969</v>
      </c>
      <c r="U14">
        <v>0.1740904459444777</v>
      </c>
      <c r="V14">
        <v>0.40814235740732069</v>
      </c>
      <c r="W14">
        <v>0.79618845247357106</v>
      </c>
      <c r="X14">
        <v>8.4883467852181777E-3</v>
      </c>
      <c r="Y14">
        <v>1.9077106593130781E-2</v>
      </c>
      <c r="Z14">
        <v>6.7122836695590382E-2</v>
      </c>
      <c r="AA14">
        <v>0.22548327914188909</v>
      </c>
      <c r="AB14">
        <v>6.2701395025283246E-3</v>
      </c>
      <c r="AC14">
        <v>2.91123955228238</v>
      </c>
      <c r="AD14">
        <v>0.75269298811651553</v>
      </c>
      <c r="AE14">
        <v>7.5305934855025972E-2</v>
      </c>
      <c r="AF14">
        <v>1.458086093462942</v>
      </c>
      <c r="AG14">
        <v>16.255114435390411</v>
      </c>
      <c r="AH14">
        <v>1.0948816836751309</v>
      </c>
      <c r="AI14">
        <v>0.66098517354678854</v>
      </c>
      <c r="AJ14">
        <v>2.0835968601373112</v>
      </c>
      <c r="AK14">
        <v>1.761446130158874</v>
      </c>
      <c r="AL14">
        <v>2.3580643732786162</v>
      </c>
      <c r="AM14">
        <v>0.12949171251069119</v>
      </c>
      <c r="AN14">
        <v>2.0703127517267879</v>
      </c>
    </row>
    <row r="15" spans="1:40" x14ac:dyDescent="0.45">
      <c r="A15" s="1" t="s">
        <v>444</v>
      </c>
      <c r="B15">
        <v>89.749375882280631</v>
      </c>
      <c r="C15">
        <v>1.8692359310566271</v>
      </c>
      <c r="D15">
        <v>0.31031204165152099</v>
      </c>
      <c r="E15">
        <v>3.567648016169267E-2</v>
      </c>
      <c r="F15">
        <v>0.1157351629075509</v>
      </c>
      <c r="G15">
        <v>6.9723053549630015E-2</v>
      </c>
      <c r="H15">
        <v>2.1557149662272872</v>
      </c>
      <c r="I15">
        <v>8.445774263098102E-2</v>
      </c>
      <c r="J15">
        <v>1.3129765691303381E-2</v>
      </c>
      <c r="K15">
        <v>5.014892183458422E-2</v>
      </c>
      <c r="L15">
        <v>0.19847507813521559</v>
      </c>
      <c r="M15">
        <v>5.8562197860039099E-2</v>
      </c>
      <c r="N15">
        <v>2.4157629393034719E-2</v>
      </c>
      <c r="O15">
        <v>2.1090891013289099E-2</v>
      </c>
      <c r="P15">
        <v>1.2035244184343159E-2</v>
      </c>
      <c r="Q15">
        <v>3.4189695321648751E-3</v>
      </c>
      <c r="R15">
        <v>2.6890912396163438E-2</v>
      </c>
      <c r="S15">
        <v>0.16248778788932289</v>
      </c>
      <c r="T15">
        <v>0.18758167747985971</v>
      </c>
      <c r="U15">
        <v>0.18595521865318571</v>
      </c>
      <c r="V15">
        <v>1.09882521361982</v>
      </c>
      <c r="W15">
        <v>2.5383600895039371</v>
      </c>
      <c r="X15">
        <v>3.4226270479885461E-2</v>
      </c>
      <c r="Y15">
        <v>3.7598894029314991E-3</v>
      </c>
      <c r="Z15">
        <v>0.1221073506063573</v>
      </c>
      <c r="AA15">
        <v>8.4180009496976738E-2</v>
      </c>
      <c r="AB15">
        <v>5.0948524713636239E-3</v>
      </c>
      <c r="AC15">
        <v>1.4868474026546279</v>
      </c>
      <c r="AD15">
        <v>1.1148593816163661</v>
      </c>
      <c r="AE15">
        <v>0.1126195870993647</v>
      </c>
      <c r="AF15">
        <v>1.622446719117244</v>
      </c>
      <c r="AG15">
        <v>23.852097708389831</v>
      </c>
      <c r="AH15">
        <v>1.218314062019074</v>
      </c>
      <c r="AI15">
        <v>0.72900392466376229</v>
      </c>
      <c r="AJ15">
        <v>2.2827547705205289</v>
      </c>
      <c r="AK15">
        <v>1.8391202806298359</v>
      </c>
      <c r="AL15">
        <v>2.9697995567451798</v>
      </c>
      <c r="AM15">
        <v>0.1000210477386278</v>
      </c>
      <c r="AN15">
        <v>0.98275867248861115</v>
      </c>
    </row>
    <row r="16" spans="1:40" x14ac:dyDescent="0.45">
      <c r="A16" s="1" t="s">
        <v>445</v>
      </c>
      <c r="B16">
        <v>76.324832920745223</v>
      </c>
      <c r="C16">
        <v>9.520540875862249</v>
      </c>
      <c r="D16">
        <v>0.8343201357329294</v>
      </c>
      <c r="E16">
        <v>1.925026698870784E-2</v>
      </c>
      <c r="F16">
        <v>0.28331026572073048</v>
      </c>
      <c r="G16">
        <v>0.19658225625472189</v>
      </c>
      <c r="H16">
        <v>3.77304928245072</v>
      </c>
      <c r="I16">
        <v>0.1181755372530781</v>
      </c>
      <c r="J16">
        <v>3.2660584929729702E-2</v>
      </c>
      <c r="K16">
        <v>5.2067680867279087E-2</v>
      </c>
      <c r="L16">
        <v>0.23581684525044189</v>
      </c>
      <c r="M16">
        <v>0.12433493236350029</v>
      </c>
      <c r="N16">
        <v>6.6596668646430046E-2</v>
      </c>
      <c r="O16">
        <v>2.5682273027713989E-2</v>
      </c>
      <c r="P16">
        <v>2.907579131911223E-2</v>
      </c>
      <c r="Q16">
        <v>7.4723172226391198E-3</v>
      </c>
      <c r="R16">
        <v>0.37769208400314491</v>
      </c>
      <c r="S16">
        <v>0.4052454575012171</v>
      </c>
      <c r="T16">
        <v>0.43313482022575822</v>
      </c>
      <c r="U16">
        <v>0.26746345853515552</v>
      </c>
      <c r="V16">
        <v>1.016607250007892</v>
      </c>
      <c r="W16">
        <v>2.5506182796245662</v>
      </c>
      <c r="X16">
        <v>2.50494599637761E-2</v>
      </c>
      <c r="Y16">
        <v>9.301989010891562E-3</v>
      </c>
      <c r="Z16">
        <v>0.19185322619403819</v>
      </c>
      <c r="AA16">
        <v>0.15362953901777399</v>
      </c>
      <c r="AB16">
        <v>7.4710511375611693E-3</v>
      </c>
      <c r="AC16">
        <v>4.0052917336396003</v>
      </c>
      <c r="AD16">
        <v>1.937091443193409</v>
      </c>
      <c r="AE16">
        <v>0.1031053791618036</v>
      </c>
      <c r="AF16">
        <v>2.899289041087405</v>
      </c>
      <c r="AG16">
        <v>41.69443921888238</v>
      </c>
      <c r="AH16">
        <v>4.0729782308242282</v>
      </c>
      <c r="AI16">
        <v>1.4754979598269149</v>
      </c>
      <c r="AJ16">
        <v>4.6218505804878918</v>
      </c>
      <c r="AK16">
        <v>3.997716563996935</v>
      </c>
      <c r="AL16">
        <v>4.3191877180645522</v>
      </c>
      <c r="AM16">
        <v>0.27771675319745898</v>
      </c>
      <c r="AN16">
        <v>0.64108584215934106</v>
      </c>
    </row>
    <row r="17" spans="1:40" x14ac:dyDescent="0.45">
      <c r="A17" s="1" t="s">
        <v>446</v>
      </c>
      <c r="B17">
        <v>12.175231781255761</v>
      </c>
      <c r="C17">
        <v>0.84216402461364015</v>
      </c>
      <c r="D17">
        <v>0.17500096988784061</v>
      </c>
      <c r="E17">
        <v>1.028162068794026E-2</v>
      </c>
      <c r="F17">
        <v>5.4359458326358273E-2</v>
      </c>
      <c r="G17">
        <v>4.4072781007923119E-2</v>
      </c>
      <c r="H17">
        <v>1.0652439614478491</v>
      </c>
      <c r="I17">
        <v>2.2692194118694539E-2</v>
      </c>
      <c r="J17">
        <v>6.8034266630697211E-3</v>
      </c>
      <c r="K17">
        <v>5.6777127248817351E-3</v>
      </c>
      <c r="L17">
        <v>4.3951133963945989E-2</v>
      </c>
      <c r="M17">
        <v>2.3684165980680731E-2</v>
      </c>
      <c r="N17">
        <v>1.3686877913694131E-2</v>
      </c>
      <c r="O17">
        <v>3.8404146007379142E-3</v>
      </c>
      <c r="P17">
        <v>6.9032665011914346E-3</v>
      </c>
      <c r="Q17">
        <v>1.445938215696134E-3</v>
      </c>
      <c r="R17">
        <v>7.3266308138049919E-3</v>
      </c>
      <c r="S17">
        <v>0.10927997366389799</v>
      </c>
      <c r="T17">
        <v>4.3241580708909162E-2</v>
      </c>
      <c r="U17">
        <v>5.4429214846620513E-2</v>
      </c>
      <c r="V17">
        <v>0.12620556079494541</v>
      </c>
      <c r="W17">
        <v>0.35231773375302028</v>
      </c>
      <c r="X17">
        <v>2.544228398492315E-3</v>
      </c>
      <c r="Y17">
        <v>2.0908215044101522E-3</v>
      </c>
      <c r="Z17">
        <v>3.4631016916135827E-2</v>
      </c>
      <c r="AA17">
        <v>4.1428818291704618E-2</v>
      </c>
      <c r="AB17">
        <v>1.3446116765731819E-3</v>
      </c>
      <c r="AC17">
        <v>11.736346279134811</v>
      </c>
      <c r="AD17">
        <v>0.3877538834959936</v>
      </c>
      <c r="AE17">
        <v>1.201181810253347E-2</v>
      </c>
      <c r="AF17">
        <v>0.1612583240925847</v>
      </c>
      <c r="AG17">
        <v>4.6338124416164277</v>
      </c>
      <c r="AH17">
        <v>0.25159204694080273</v>
      </c>
      <c r="AI17">
        <v>0.1443573204447694</v>
      </c>
      <c r="AJ17">
        <v>0.49145224213500588</v>
      </c>
      <c r="AK17">
        <v>0.25032906631357638</v>
      </c>
      <c r="AL17">
        <v>1.1405107234380509</v>
      </c>
      <c r="AM17">
        <v>6.2855512816578515E-2</v>
      </c>
      <c r="AN17">
        <v>0.80404739552737148</v>
      </c>
    </row>
    <row r="18" spans="1:40" x14ac:dyDescent="0.45">
      <c r="A18" s="1" t="s">
        <v>447</v>
      </c>
      <c r="B18">
        <v>12.385748733224069</v>
      </c>
      <c r="C18">
        <v>3.4929165685894339</v>
      </c>
      <c r="D18">
        <v>13.473116345070761</v>
      </c>
      <c r="E18">
        <v>2.899883950787091E-2</v>
      </c>
      <c r="F18">
        <v>0.1032953748163609</v>
      </c>
      <c r="G18">
        <v>0.15947775111710841</v>
      </c>
      <c r="H18">
        <v>2.9796658623601289</v>
      </c>
      <c r="I18">
        <v>7.3946599824307541E-2</v>
      </c>
      <c r="J18">
        <v>1.9380889598988191E-2</v>
      </c>
      <c r="K18">
        <v>1.595365811077407E-2</v>
      </c>
      <c r="L18">
        <v>0.123817492005614</v>
      </c>
      <c r="M18">
        <v>6.8209106879686343E-2</v>
      </c>
      <c r="N18">
        <v>2.9112984671759351E-2</v>
      </c>
      <c r="O18">
        <v>1.0830429968579761E-2</v>
      </c>
      <c r="P18">
        <v>1.7155428613947369E-2</v>
      </c>
      <c r="Q18">
        <v>4.0836609644252734E-3</v>
      </c>
      <c r="R18">
        <v>1.8933598327651069E-2</v>
      </c>
      <c r="S18">
        <v>0.30358359030801968</v>
      </c>
      <c r="T18">
        <v>0.1532075508070305</v>
      </c>
      <c r="U18">
        <v>0.16759829388451819</v>
      </c>
      <c r="V18">
        <v>0.41206703617403873</v>
      </c>
      <c r="W18">
        <v>1.16101635859722</v>
      </c>
      <c r="X18">
        <v>8.4103172787450328E-3</v>
      </c>
      <c r="Y18">
        <v>5.8167339892127223E-3</v>
      </c>
      <c r="Z18">
        <v>0.16792584271205069</v>
      </c>
      <c r="AA18">
        <v>7.9982293143914668E-2</v>
      </c>
      <c r="AB18">
        <v>4.5059063067848706E-3</v>
      </c>
      <c r="AC18">
        <v>1.6154266581443411</v>
      </c>
      <c r="AD18">
        <v>0.88036551484606607</v>
      </c>
      <c r="AE18">
        <v>2.8660353710280629E-2</v>
      </c>
      <c r="AF18">
        <v>0.34990124800683098</v>
      </c>
      <c r="AG18">
        <v>63.306664701022292</v>
      </c>
      <c r="AH18">
        <v>0.92044977314935572</v>
      </c>
      <c r="AI18">
        <v>0.45019657969435167</v>
      </c>
      <c r="AJ18">
        <v>1.59387551871553</v>
      </c>
      <c r="AK18">
        <v>0.64013726724154829</v>
      </c>
      <c r="AL18">
        <v>1.7680276153697401</v>
      </c>
      <c r="AM18">
        <v>0.53204214229246627</v>
      </c>
      <c r="AN18">
        <v>8.3184895608940906E-2</v>
      </c>
    </row>
    <row r="19" spans="1:40" x14ac:dyDescent="0.45">
      <c r="A19" s="1" t="s">
        <v>448</v>
      </c>
      <c r="B19">
        <v>3.302639738711453</v>
      </c>
      <c r="C19">
        <v>5.7577195489497139</v>
      </c>
      <c r="D19">
        <v>0.85008480820813448</v>
      </c>
      <c r="E19">
        <v>7.4367128752115506E-3</v>
      </c>
      <c r="F19">
        <v>2.4960616703867559E-2</v>
      </c>
      <c r="G19">
        <v>3.8774028693533073E-2</v>
      </c>
      <c r="H19">
        <v>2.205624222829849</v>
      </c>
      <c r="I19">
        <v>2.382286334204629E-2</v>
      </c>
      <c r="J19">
        <v>4.5639306282840974E-3</v>
      </c>
      <c r="K19">
        <v>4.5088159051626117E-3</v>
      </c>
      <c r="L19">
        <v>3.283853776811347E-2</v>
      </c>
      <c r="M19">
        <v>1.6222548347026921E-2</v>
      </c>
      <c r="N19">
        <v>6.9441496548707481E-3</v>
      </c>
      <c r="O19">
        <v>2.521913435174182E-3</v>
      </c>
      <c r="P19">
        <v>4.0387793139892861E-3</v>
      </c>
      <c r="Q19">
        <v>9.5138984021326482E-4</v>
      </c>
      <c r="R19">
        <v>4.9049716869887872E-3</v>
      </c>
      <c r="S19">
        <v>5.8547564742946222E-2</v>
      </c>
      <c r="T19">
        <v>4.013231417658298E-2</v>
      </c>
      <c r="U19">
        <v>3.7838780699037747E-2</v>
      </c>
      <c r="V19">
        <v>8.81487726345693E-2</v>
      </c>
      <c r="W19">
        <v>0.30561814092031869</v>
      </c>
      <c r="X19">
        <v>2.317921736538906E-3</v>
      </c>
      <c r="Y19">
        <v>1.1353540921954901E-3</v>
      </c>
      <c r="Z19">
        <v>4.5387149512167282E-2</v>
      </c>
      <c r="AA19">
        <v>6.11189248837141E-2</v>
      </c>
      <c r="AB19">
        <v>1.045740945521601E-3</v>
      </c>
      <c r="AC19">
        <v>0.40862547434623492</v>
      </c>
      <c r="AD19">
        <v>0.32939632169243782</v>
      </c>
      <c r="AE19">
        <v>1.2276930462841659E-2</v>
      </c>
      <c r="AF19">
        <v>0.1794313995739733</v>
      </c>
      <c r="AG19">
        <v>7.04626255547642</v>
      </c>
      <c r="AH19">
        <v>0.25254006544151059</v>
      </c>
      <c r="AI19">
        <v>0.1074330117241445</v>
      </c>
      <c r="AJ19">
        <v>0.47617968475525119</v>
      </c>
      <c r="AK19">
        <v>0.245600967997466</v>
      </c>
      <c r="AL19">
        <v>0.59129454385162472</v>
      </c>
      <c r="AM19">
        <v>0.13536220613660191</v>
      </c>
      <c r="AN19">
        <v>0.13133084503013079</v>
      </c>
    </row>
    <row r="20" spans="1:40" x14ac:dyDescent="0.45">
      <c r="A20" s="1" t="s">
        <v>449</v>
      </c>
      <c r="B20">
        <v>0.65182251070144481</v>
      </c>
      <c r="C20">
        <v>6.8124790004256058E-2</v>
      </c>
      <c r="D20">
        <v>1.2768847747746869E-2</v>
      </c>
      <c r="E20">
        <v>6.393297167171216</v>
      </c>
      <c r="F20">
        <v>0.23378827264428259</v>
      </c>
      <c r="G20">
        <v>0.30663999490285332</v>
      </c>
      <c r="H20">
        <v>0.3758670304015107</v>
      </c>
      <c r="I20">
        <v>3.3997870924895673E-2</v>
      </c>
      <c r="J20">
        <v>7.0285920925005504E-2</v>
      </c>
      <c r="K20">
        <v>1.8258485098199832E-2</v>
      </c>
      <c r="L20">
        <v>0.18370734804022679</v>
      </c>
      <c r="M20">
        <v>0.33691442170175262</v>
      </c>
      <c r="N20">
        <v>6.2399533555493603E-2</v>
      </c>
      <c r="O20">
        <v>0.1451459357548491</v>
      </c>
      <c r="P20">
        <v>9.0284520641900651E-2</v>
      </c>
      <c r="Q20">
        <v>4.0298485743586729E-2</v>
      </c>
      <c r="R20">
        <v>3.0933903793845079E-2</v>
      </c>
      <c r="S20">
        <v>0.69671177534552375</v>
      </c>
      <c r="T20">
        <v>9.6570918696528521E-2</v>
      </c>
      <c r="U20">
        <v>0.38170370322913211</v>
      </c>
      <c r="V20">
        <v>0.29467254008870619</v>
      </c>
      <c r="W20">
        <v>0.34402852728979261</v>
      </c>
      <c r="X20">
        <v>2.7710016919485908E-3</v>
      </c>
      <c r="Y20">
        <v>4.0069015635172248E-2</v>
      </c>
      <c r="Z20">
        <v>5.4660699376019167E-2</v>
      </c>
      <c r="AA20">
        <v>0.42450115287023238</v>
      </c>
      <c r="AB20">
        <v>1.6421104209578791E-2</v>
      </c>
      <c r="AC20">
        <v>0.29190208894950531</v>
      </c>
      <c r="AD20">
        <v>0.11446319172897319</v>
      </c>
      <c r="AE20">
        <v>5.6267249551270937E-2</v>
      </c>
      <c r="AF20">
        <v>9.1641843650935695E-2</v>
      </c>
      <c r="AG20">
        <v>0.94973235564849789</v>
      </c>
      <c r="AH20">
        <v>0.62236806288980417</v>
      </c>
      <c r="AI20">
        <v>7.9703748323811843E-2</v>
      </c>
      <c r="AJ20">
        <v>1.0119059619196371</v>
      </c>
      <c r="AK20">
        <v>0.2946559062208336</v>
      </c>
      <c r="AL20">
        <v>3.741356067072398</v>
      </c>
      <c r="AM20">
        <v>9.7195699030651839E-2</v>
      </c>
      <c r="AN20">
        <v>4.3494246805739031E-2</v>
      </c>
    </row>
    <row r="21" spans="1:40" x14ac:dyDescent="0.45">
      <c r="A21" s="1" t="s">
        <v>450</v>
      </c>
      <c r="B21">
        <v>3.6658711923556</v>
      </c>
      <c r="C21">
        <v>0.28015750740610368</v>
      </c>
      <c r="D21">
        <v>6.5526425650983447E-2</v>
      </c>
      <c r="E21">
        <v>3.7217875835419967E-2</v>
      </c>
      <c r="F21">
        <v>85.91110868621324</v>
      </c>
      <c r="G21">
        <v>6.0679115335514737</v>
      </c>
      <c r="H21">
        <v>4.9487011988221674</v>
      </c>
      <c r="I21">
        <v>0.27639176905705931</v>
      </c>
      <c r="J21">
        <v>0.1924933729491988</v>
      </c>
      <c r="K21">
        <v>6.9324928707031636E-2</v>
      </c>
      <c r="L21">
        <v>0.43477946958971148</v>
      </c>
      <c r="M21">
        <v>46.687168727778349</v>
      </c>
      <c r="N21">
        <v>100.1951071054521</v>
      </c>
      <c r="O21">
        <v>0.1618613049329396</v>
      </c>
      <c r="P21">
        <v>0.28425687225392271</v>
      </c>
      <c r="Q21">
        <v>9.4729282678113647E-2</v>
      </c>
      <c r="R21">
        <v>0.77532325229744636</v>
      </c>
      <c r="S21">
        <v>1.7565420457963969</v>
      </c>
      <c r="T21">
        <v>0.48735533536935732</v>
      </c>
      <c r="U21">
        <v>4.2752009334626369</v>
      </c>
      <c r="V21">
        <v>1.766675688910236</v>
      </c>
      <c r="W21">
        <v>2.6507281500727262</v>
      </c>
      <c r="X21">
        <v>1.8722386305834671E-2</v>
      </c>
      <c r="Y21">
        <v>9.4195293772232278E-2</v>
      </c>
      <c r="Z21">
        <v>0.37028546967782072</v>
      </c>
      <c r="AA21">
        <v>0.98741099066038884</v>
      </c>
      <c r="AB21">
        <v>0.1325833922390881</v>
      </c>
      <c r="AC21">
        <v>7.7598622737974594</v>
      </c>
      <c r="AD21">
        <v>0.77740684110150371</v>
      </c>
      <c r="AE21">
        <v>0.27674685080758848</v>
      </c>
      <c r="AF21">
        <v>0.82793662118571221</v>
      </c>
      <c r="AG21">
        <v>4.2604790612411119</v>
      </c>
      <c r="AH21">
        <v>4.9148349187250924</v>
      </c>
      <c r="AI21">
        <v>0.4622930977776562</v>
      </c>
      <c r="AJ21">
        <v>5.1877671124937166</v>
      </c>
      <c r="AK21">
        <v>1.487391332932819</v>
      </c>
      <c r="AL21">
        <v>26.550050500361941</v>
      </c>
      <c r="AM21">
        <v>0.29599839045971338</v>
      </c>
      <c r="AN21">
        <v>0.95619099052295764</v>
      </c>
    </row>
    <row r="22" spans="1:40" x14ac:dyDescent="0.45">
      <c r="A22" s="1" t="s">
        <v>451</v>
      </c>
      <c r="B22">
        <v>0.63129515421711746</v>
      </c>
      <c r="C22">
        <v>5.7318883493045682E-2</v>
      </c>
      <c r="D22">
        <v>1.344572785377126E-2</v>
      </c>
      <c r="E22">
        <v>3.586858013283194E-3</v>
      </c>
      <c r="F22">
        <v>277.91862170145612</v>
      </c>
      <c r="G22">
        <v>1.602493738924974</v>
      </c>
      <c r="H22">
        <v>0.94072891535818026</v>
      </c>
      <c r="I22">
        <v>4.2517108715028569E-2</v>
      </c>
      <c r="J22">
        <v>0.1112134204883707</v>
      </c>
      <c r="K22">
        <v>2.7618258310957482E-2</v>
      </c>
      <c r="L22">
        <v>8.340599422521898E-2</v>
      </c>
      <c r="M22">
        <v>0.67887976443849074</v>
      </c>
      <c r="N22">
        <v>1.0670319385208431</v>
      </c>
      <c r="O22">
        <v>3.4067962976661002E-2</v>
      </c>
      <c r="P22">
        <v>4.97864251897744E-2</v>
      </c>
      <c r="Q22">
        <v>1.176313612033799E-2</v>
      </c>
      <c r="R22">
        <v>5.7868837750191623E-2</v>
      </c>
      <c r="S22">
        <v>1.0735566581849509</v>
      </c>
      <c r="T22">
        <v>0.17193840091726559</v>
      </c>
      <c r="U22">
        <v>0.33320159370681501</v>
      </c>
      <c r="V22">
        <v>0.25934317029190679</v>
      </c>
      <c r="W22">
        <v>1.631685280623699</v>
      </c>
      <c r="X22">
        <v>3.3959568356837009E-3</v>
      </c>
      <c r="Y22">
        <v>2.098090429119177E-2</v>
      </c>
      <c r="Z22">
        <v>5.9340280354060013E-2</v>
      </c>
      <c r="AA22">
        <v>0.24456840447584441</v>
      </c>
      <c r="AB22">
        <v>1.310716782943798E-2</v>
      </c>
      <c r="AC22">
        <v>0.41803729264390671</v>
      </c>
      <c r="AD22">
        <v>0.15375629666738219</v>
      </c>
      <c r="AE22">
        <v>7.8795381724508257E-2</v>
      </c>
      <c r="AF22">
        <v>0.1113833244764473</v>
      </c>
      <c r="AG22">
        <v>1.07235841755781</v>
      </c>
      <c r="AH22">
        <v>0.88916357248723432</v>
      </c>
      <c r="AI22">
        <v>0.1082900652883564</v>
      </c>
      <c r="AJ22">
        <v>1.5002718707726319</v>
      </c>
      <c r="AK22">
        <v>0.37504443774214241</v>
      </c>
      <c r="AL22">
        <v>3.282661802641726</v>
      </c>
      <c r="AM22">
        <v>0.1233543669500632</v>
      </c>
      <c r="AN22">
        <v>3.1617491403460103E-2</v>
      </c>
    </row>
    <row r="23" spans="1:40" x14ac:dyDescent="0.45">
      <c r="A23" s="1" t="s">
        <v>452</v>
      </c>
      <c r="B23">
        <v>0.23330156092668869</v>
      </c>
      <c r="C23">
        <v>2.061376153002235E-2</v>
      </c>
      <c r="D23">
        <v>4.5121611281554929E-3</v>
      </c>
      <c r="E23">
        <v>1.1556401077015589E-3</v>
      </c>
      <c r="F23">
        <v>1.2857551060740791</v>
      </c>
      <c r="G23">
        <v>42.551738571154722</v>
      </c>
      <c r="H23">
        <v>8.7081702135237429E-2</v>
      </c>
      <c r="I23">
        <v>1.0071128410534751E-2</v>
      </c>
      <c r="J23">
        <v>6.0330165562308788E-2</v>
      </c>
      <c r="K23">
        <v>4.6503234251401484E-3</v>
      </c>
      <c r="L23">
        <v>3.102888682456062E-2</v>
      </c>
      <c r="M23">
        <v>0.47189177074397243</v>
      </c>
      <c r="N23">
        <v>0.15134861099375399</v>
      </c>
      <c r="O23">
        <v>2.3104309296373911E-2</v>
      </c>
      <c r="P23">
        <v>2.1909682093143791E-2</v>
      </c>
      <c r="Q23">
        <v>8.0421684207620109E-3</v>
      </c>
      <c r="R23">
        <v>0.15630241990652141</v>
      </c>
      <c r="S23">
        <v>0.59552415901432298</v>
      </c>
      <c r="T23">
        <v>7.3594504196111549E-2</v>
      </c>
      <c r="U23">
        <v>0.37899927092750019</v>
      </c>
      <c r="V23">
        <v>0.15861547057524619</v>
      </c>
      <c r="W23">
        <v>0.13279986235091981</v>
      </c>
      <c r="X23">
        <v>1.0328377342271829E-3</v>
      </c>
      <c r="Y23">
        <v>1.244939058264906E-2</v>
      </c>
      <c r="Z23">
        <v>2.182831801846731E-2</v>
      </c>
      <c r="AA23">
        <v>0.1429975817889019</v>
      </c>
      <c r="AB23">
        <v>1.184170185095659E-2</v>
      </c>
      <c r="AC23">
        <v>1.986664300533302</v>
      </c>
      <c r="AD23">
        <v>4.7848494633360293E-2</v>
      </c>
      <c r="AE23">
        <v>4.4087068736861468E-2</v>
      </c>
      <c r="AF23">
        <v>0.10936776324459251</v>
      </c>
      <c r="AG23">
        <v>0.18176924083812351</v>
      </c>
      <c r="AH23">
        <v>5.7484504468574782</v>
      </c>
      <c r="AI23">
        <v>7.3652402257336436E-2</v>
      </c>
      <c r="AJ23">
        <v>0.65195234422516724</v>
      </c>
      <c r="AK23">
        <v>0.19679258297668159</v>
      </c>
      <c r="AL23">
        <v>1.110773174234905</v>
      </c>
      <c r="AM23">
        <v>2.3841204029180881E-2</v>
      </c>
      <c r="AN23">
        <v>1.5723643691623219E-2</v>
      </c>
    </row>
    <row r="24" spans="1:40" x14ac:dyDescent="0.45">
      <c r="A24" s="1" t="s">
        <v>453</v>
      </c>
      <c r="B24">
        <v>5.5249438244512898</v>
      </c>
      <c r="C24">
        <v>0.62447760345127667</v>
      </c>
      <c r="D24">
        <v>0.12665532559430831</v>
      </c>
      <c r="E24">
        <v>8.111791534984783E-2</v>
      </c>
      <c r="F24">
        <v>1.9303061620692781</v>
      </c>
      <c r="G24">
        <v>0.80130192402640321</v>
      </c>
      <c r="H24">
        <v>18.78461672837545</v>
      </c>
      <c r="I24">
        <v>2.9627310233477528</v>
      </c>
      <c r="J24">
        <v>13.15242049879949</v>
      </c>
      <c r="K24">
        <v>0.32870171415851329</v>
      </c>
      <c r="L24">
        <v>1.9458927040028551</v>
      </c>
      <c r="M24">
        <v>19.609669622146559</v>
      </c>
      <c r="N24">
        <v>0.53631122829654199</v>
      </c>
      <c r="O24">
        <v>0.29471421442095919</v>
      </c>
      <c r="P24">
        <v>0.57141745309042224</v>
      </c>
      <c r="Q24">
        <v>0.12706404771031299</v>
      </c>
      <c r="R24">
        <v>0.20433771392997249</v>
      </c>
      <c r="S24">
        <v>3.494859048929126</v>
      </c>
      <c r="T24">
        <v>0.70468540061758389</v>
      </c>
      <c r="U24">
        <v>3.7286232056101549</v>
      </c>
      <c r="V24">
        <v>2.9604003772759699</v>
      </c>
      <c r="W24">
        <v>4.2401305662255186</v>
      </c>
      <c r="X24">
        <v>3.9319268151453077E-2</v>
      </c>
      <c r="Y24">
        <v>8.6863678213288956E-2</v>
      </c>
      <c r="Z24">
        <v>0.74110029874629957</v>
      </c>
      <c r="AA24">
        <v>1.0239301768722999</v>
      </c>
      <c r="AB24">
        <v>0.16572060478854031</v>
      </c>
      <c r="AC24">
        <v>4.9787852737545899</v>
      </c>
      <c r="AD24">
        <v>2.1899561830399792</v>
      </c>
      <c r="AE24">
        <v>9.3890762321799439</v>
      </c>
      <c r="AF24">
        <v>3.814942580718752</v>
      </c>
      <c r="AG24">
        <v>14.13023516102407</v>
      </c>
      <c r="AH24">
        <v>36.435267839527008</v>
      </c>
      <c r="AI24">
        <v>1.680197192444159</v>
      </c>
      <c r="AJ24">
        <v>12.44529138375669</v>
      </c>
      <c r="AK24">
        <v>5.3614274638392372</v>
      </c>
      <c r="AL24">
        <v>167.99032005416291</v>
      </c>
      <c r="AM24">
        <v>1.585144363577945</v>
      </c>
      <c r="AN24">
        <v>3.4875753322892522</v>
      </c>
    </row>
    <row r="25" spans="1:40" x14ac:dyDescent="0.45">
      <c r="A25" s="1" t="s">
        <v>454</v>
      </c>
      <c r="B25">
        <v>26.67675437156133</v>
      </c>
      <c r="C25">
        <v>2.3824323998326191</v>
      </c>
      <c r="D25">
        <v>0.69168200261736446</v>
      </c>
      <c r="E25">
        <v>1.517268503768159</v>
      </c>
      <c r="F25">
        <v>5.5070619273168928</v>
      </c>
      <c r="G25">
        <v>5.0796918132187114</v>
      </c>
      <c r="H25">
        <v>14.450428750912289</v>
      </c>
      <c r="I25">
        <v>1.4474020420141649</v>
      </c>
      <c r="J25">
        <v>0.56102455984796595</v>
      </c>
      <c r="K25">
        <v>0.4400102020199399</v>
      </c>
      <c r="L25">
        <v>2.6098516335598241</v>
      </c>
      <c r="M25">
        <v>4.3794391858270227</v>
      </c>
      <c r="N25">
        <v>1.783599033966927</v>
      </c>
      <c r="O25">
        <v>0.53143554078971511</v>
      </c>
      <c r="P25">
        <v>1.1458559940485309</v>
      </c>
      <c r="Q25">
        <v>0.1781755934131096</v>
      </c>
      <c r="R25">
        <v>1.0640913572299511</v>
      </c>
      <c r="S25">
        <v>5.5196718643475879</v>
      </c>
      <c r="T25">
        <v>3.0323293534260238</v>
      </c>
      <c r="U25">
        <v>5.2624557057129993</v>
      </c>
      <c r="V25">
        <v>5.3630144244060416</v>
      </c>
      <c r="W25">
        <v>9.7495452692786184</v>
      </c>
      <c r="X25">
        <v>0.15702980988522411</v>
      </c>
      <c r="Y25">
        <v>0.34954351203264772</v>
      </c>
      <c r="Z25">
        <v>2.1903502577413581</v>
      </c>
      <c r="AA25">
        <v>4.0733721331316453</v>
      </c>
      <c r="AB25">
        <v>0.18041409438752831</v>
      </c>
      <c r="AC25">
        <v>10.986739887859899</v>
      </c>
      <c r="AD25">
        <v>8.9116038057738614</v>
      </c>
      <c r="AE25">
        <v>6.9581192035896926</v>
      </c>
      <c r="AF25">
        <v>12.499355707220831</v>
      </c>
      <c r="AG25">
        <v>25.757128187464691</v>
      </c>
      <c r="AH25">
        <v>58.451736205319207</v>
      </c>
      <c r="AI25">
        <v>5.6080180031252738</v>
      </c>
      <c r="AJ25">
        <v>39.728261882952147</v>
      </c>
      <c r="AK25">
        <v>16.37573606745385</v>
      </c>
      <c r="AL25">
        <v>54.492713676466593</v>
      </c>
      <c r="AM25">
        <v>0.66097248194357694</v>
      </c>
      <c r="AN25">
        <v>2.4530099090534558</v>
      </c>
    </row>
    <row r="26" spans="1:40" x14ac:dyDescent="0.45">
      <c r="A26" s="1" t="s">
        <v>455</v>
      </c>
      <c r="B26">
        <v>2.0643981407309671</v>
      </c>
      <c r="C26">
        <v>0.19567114198028401</v>
      </c>
      <c r="D26">
        <v>5.7869924721204967E-2</v>
      </c>
      <c r="E26">
        <v>5.971905431448199E-2</v>
      </c>
      <c r="F26">
        <v>0.59364400313028787</v>
      </c>
      <c r="G26">
        <v>0.25281002472735847</v>
      </c>
      <c r="H26">
        <v>2.9204346009306552</v>
      </c>
      <c r="I26">
        <v>0.35128604713466671</v>
      </c>
      <c r="J26">
        <v>5.8397379049990393E-2</v>
      </c>
      <c r="K26">
        <v>6.645004815379954E-2</v>
      </c>
      <c r="L26">
        <v>0.40394156197515219</v>
      </c>
      <c r="M26">
        <v>0.5616781463848266</v>
      </c>
      <c r="N26">
        <v>0.16943469694142799</v>
      </c>
      <c r="O26">
        <v>8.5911378324139337E-2</v>
      </c>
      <c r="P26">
        <v>0.10221167923584069</v>
      </c>
      <c r="Q26">
        <v>3.0273819613749319E-2</v>
      </c>
      <c r="R26">
        <v>7.0976817673900475E-2</v>
      </c>
      <c r="S26">
        <v>0.66709201822845332</v>
      </c>
      <c r="T26">
        <v>0.55662005709685736</v>
      </c>
      <c r="U26">
        <v>1.2233176041170819</v>
      </c>
      <c r="V26">
        <v>1.106743612906298</v>
      </c>
      <c r="W26">
        <v>2.2495832373937281</v>
      </c>
      <c r="X26">
        <v>2.7322424083979759E-2</v>
      </c>
      <c r="Y26">
        <v>5.2440297817832618E-2</v>
      </c>
      <c r="Z26">
        <v>0.54468496178266967</v>
      </c>
      <c r="AA26">
        <v>0.63494018038371847</v>
      </c>
      <c r="AB26">
        <v>4.276193468161664E-2</v>
      </c>
      <c r="AC26">
        <v>11.36411418097491</v>
      </c>
      <c r="AD26">
        <v>2.1346261075155022</v>
      </c>
      <c r="AE26">
        <v>0.53307201304454344</v>
      </c>
      <c r="AF26">
        <v>3.0266288674422421</v>
      </c>
      <c r="AG26">
        <v>3.4190820394465362</v>
      </c>
      <c r="AH26">
        <v>5.2378232917560812</v>
      </c>
      <c r="AI26">
        <v>1.145291061489385</v>
      </c>
      <c r="AJ26">
        <v>7.7670523208243756</v>
      </c>
      <c r="AK26">
        <v>3.209802752561091</v>
      </c>
      <c r="AL26">
        <v>12.049247785112209</v>
      </c>
      <c r="AM26">
        <v>0.11847227809957581</v>
      </c>
      <c r="AN26">
        <v>0.36001485034098629</v>
      </c>
    </row>
    <row r="27" spans="1:40" x14ac:dyDescent="0.45">
      <c r="A27" s="1" t="s">
        <v>456</v>
      </c>
      <c r="B27">
        <v>61.294446747160592</v>
      </c>
      <c r="C27">
        <v>4.5282804452833991</v>
      </c>
      <c r="D27">
        <v>1.201747466216126</v>
      </c>
      <c r="E27">
        <v>0.34471360637294229</v>
      </c>
      <c r="F27">
        <v>12.519069954207559</v>
      </c>
      <c r="G27">
        <v>7.3246300768428387</v>
      </c>
      <c r="H27">
        <v>48.072269440083723</v>
      </c>
      <c r="I27">
        <v>5.9925601018432744</v>
      </c>
      <c r="J27">
        <v>3.5820940640386119</v>
      </c>
      <c r="K27">
        <v>3.2361374769244722</v>
      </c>
      <c r="L27">
        <v>20.603168438704589</v>
      </c>
      <c r="M27">
        <v>10.21101285208608</v>
      </c>
      <c r="N27">
        <v>4.1212695972228728</v>
      </c>
      <c r="O27">
        <v>2.249683528310277</v>
      </c>
      <c r="P27">
        <v>5.0431487184268979</v>
      </c>
      <c r="Q27">
        <v>0.81973821392466883</v>
      </c>
      <c r="R27">
        <v>1.9498879954279451</v>
      </c>
      <c r="S27">
        <v>40.361191650200652</v>
      </c>
      <c r="T27">
        <v>6.982994588295778</v>
      </c>
      <c r="U27">
        <v>18.534091257532271</v>
      </c>
      <c r="V27">
        <v>657.31671211344099</v>
      </c>
      <c r="W27">
        <v>226.17388437528439</v>
      </c>
      <c r="X27">
        <v>1.209798620881549</v>
      </c>
      <c r="Y27">
        <v>0.94529899958633379</v>
      </c>
      <c r="Z27">
        <v>10.643002780800421</v>
      </c>
      <c r="AA27">
        <v>11.454421039823719</v>
      </c>
      <c r="AB27">
        <v>0.62677891210086911</v>
      </c>
      <c r="AC27">
        <v>14.84302979656157</v>
      </c>
      <c r="AD27">
        <v>18.453656835524569</v>
      </c>
      <c r="AE27">
        <v>3.3061986694045</v>
      </c>
      <c r="AF27">
        <v>17.111267375920001</v>
      </c>
      <c r="AG27">
        <v>70.735251776166194</v>
      </c>
      <c r="AH27">
        <v>49.673932126171813</v>
      </c>
      <c r="AI27">
        <v>11.7315521407268</v>
      </c>
      <c r="AJ27">
        <v>98.513067440501175</v>
      </c>
      <c r="AK27">
        <v>37.68986196734879</v>
      </c>
      <c r="AL27">
        <v>219.7633062414728</v>
      </c>
      <c r="AM27">
        <v>23.593012665135749</v>
      </c>
      <c r="AN27">
        <v>4.8015167840737618</v>
      </c>
    </row>
    <row r="28" spans="1:40" x14ac:dyDescent="0.45">
      <c r="A28" s="1" t="s">
        <v>457</v>
      </c>
      <c r="B28">
        <v>4.3661884856145532</v>
      </c>
      <c r="C28">
        <v>0.37687018368503428</v>
      </c>
      <c r="D28">
        <v>9.544656289354464E-2</v>
      </c>
      <c r="E28">
        <v>3.6478648650278528E-2</v>
      </c>
      <c r="F28">
        <v>3.215537107782565</v>
      </c>
      <c r="G28">
        <v>1.675124729778203</v>
      </c>
      <c r="H28">
        <v>2.239824252907086</v>
      </c>
      <c r="I28">
        <v>0.26281262977002828</v>
      </c>
      <c r="J28">
        <v>1.868337276351439</v>
      </c>
      <c r="K28">
        <v>8.8616191396484259E-2</v>
      </c>
      <c r="L28">
        <v>0.5587378818601122</v>
      </c>
      <c r="M28">
        <v>1.749867014145368</v>
      </c>
      <c r="N28">
        <v>1.252260434248808</v>
      </c>
      <c r="O28">
        <v>0.25290403213474771</v>
      </c>
      <c r="P28">
        <v>0.48919940996736733</v>
      </c>
      <c r="Q28">
        <v>0.176996641095374</v>
      </c>
      <c r="R28">
        <v>0.72948830516314078</v>
      </c>
      <c r="S28">
        <v>16.69139343758075</v>
      </c>
      <c r="T28">
        <v>2.0113244521666722</v>
      </c>
      <c r="U28">
        <v>2.9519287301598669</v>
      </c>
      <c r="V28">
        <v>3.105931890848328</v>
      </c>
      <c r="W28">
        <v>2.2248786775954681</v>
      </c>
      <c r="X28">
        <v>2.1523791967796479E-2</v>
      </c>
      <c r="Y28">
        <v>0.18418272537999569</v>
      </c>
      <c r="Z28">
        <v>0.50512935042403129</v>
      </c>
      <c r="AA28">
        <v>2.3872389097059989</v>
      </c>
      <c r="AB28">
        <v>8.7273014064306639E-2</v>
      </c>
      <c r="AC28">
        <v>3.4356161466102182</v>
      </c>
      <c r="AD28">
        <v>0.77495711597449812</v>
      </c>
      <c r="AE28">
        <v>1.3248439533595371</v>
      </c>
      <c r="AF28">
        <v>1.0867970228160531</v>
      </c>
      <c r="AG28">
        <v>3.187347263708352</v>
      </c>
      <c r="AH28">
        <v>7.5854620777091766</v>
      </c>
      <c r="AI28">
        <v>1.2695215472562329</v>
      </c>
      <c r="AJ28">
        <v>15.89428599983674</v>
      </c>
      <c r="AK28">
        <v>3.9043511343182962</v>
      </c>
      <c r="AL28">
        <v>17.827371413371502</v>
      </c>
      <c r="AM28">
        <v>0.47678240748153949</v>
      </c>
      <c r="AN28">
        <v>0.41586199491137887</v>
      </c>
    </row>
    <row r="29" spans="1:40" x14ac:dyDescent="0.45">
      <c r="A29" s="1" t="s">
        <v>458</v>
      </c>
      <c r="B29">
        <v>3.4902080108460982</v>
      </c>
      <c r="C29">
        <v>0.27552037438136079</v>
      </c>
      <c r="D29">
        <v>6.9371086336651275E-2</v>
      </c>
      <c r="E29">
        <v>2.4411018258874258E-2</v>
      </c>
      <c r="F29">
        <v>2.4357661286452168</v>
      </c>
      <c r="G29">
        <v>1.219617073810126</v>
      </c>
      <c r="H29">
        <v>2.3569553852222591</v>
      </c>
      <c r="I29">
        <v>0.15532682613936341</v>
      </c>
      <c r="J29">
        <v>1.31709109034321</v>
      </c>
      <c r="K29">
        <v>7.770017032959331E-2</v>
      </c>
      <c r="L29">
        <v>0.4018256588506508</v>
      </c>
      <c r="M29">
        <v>1.2579059350449979</v>
      </c>
      <c r="N29">
        <v>0.91084767358579288</v>
      </c>
      <c r="O29">
        <v>0.1842038732243762</v>
      </c>
      <c r="P29">
        <v>0.35480325691743142</v>
      </c>
      <c r="Q29">
        <v>0.12862253640507551</v>
      </c>
      <c r="R29">
        <v>1.8792263950271999</v>
      </c>
      <c r="S29">
        <v>12.405986810555049</v>
      </c>
      <c r="T29">
        <v>1.520003523153362</v>
      </c>
      <c r="U29">
        <v>1.901323546527468</v>
      </c>
      <c r="V29">
        <v>2.135900599126471</v>
      </c>
      <c r="W29">
        <v>1.5840476879823879</v>
      </c>
      <c r="X29">
        <v>1.5502546264584791E-2</v>
      </c>
      <c r="Y29">
        <v>0.13410757747974589</v>
      </c>
      <c r="Z29">
        <v>0.36416165202322309</v>
      </c>
      <c r="AA29">
        <v>1.732094486685211</v>
      </c>
      <c r="AB29">
        <v>5.7702820807427231E-2</v>
      </c>
      <c r="AC29">
        <v>2.4919401637847129</v>
      </c>
      <c r="AD29">
        <v>0.75737420205124284</v>
      </c>
      <c r="AE29">
        <v>0.8557593383211396</v>
      </c>
      <c r="AF29">
        <v>1.796188047369776</v>
      </c>
      <c r="AG29">
        <v>3.5652342514293491</v>
      </c>
      <c r="AH29">
        <v>13.07337258475879</v>
      </c>
      <c r="AI29">
        <v>1.3962915039749439</v>
      </c>
      <c r="AJ29">
        <v>12.618165727174331</v>
      </c>
      <c r="AK29">
        <v>4.1680598573555736</v>
      </c>
      <c r="AL29">
        <v>10.15741332647068</v>
      </c>
      <c r="AM29">
        <v>0.34694299501641451</v>
      </c>
      <c r="AN29">
        <v>0.87088310890138865</v>
      </c>
    </row>
    <row r="30" spans="1:40" x14ac:dyDescent="0.45">
      <c r="A30" s="1" t="s">
        <v>459</v>
      </c>
      <c r="B30">
        <v>6.1164065562702143</v>
      </c>
      <c r="C30">
        <v>0.52978457758187592</v>
      </c>
      <c r="D30">
        <v>0.12945300292188791</v>
      </c>
      <c r="E30">
        <v>4.377028454910209E-2</v>
      </c>
      <c r="F30">
        <v>4.2657663904651359</v>
      </c>
      <c r="G30">
        <v>2.230512314551953</v>
      </c>
      <c r="H30">
        <v>3.9422876249126642</v>
      </c>
      <c r="I30">
        <v>0.34105429428509959</v>
      </c>
      <c r="J30">
        <v>2.399315265304121</v>
      </c>
      <c r="K30">
        <v>0.1276148273940578</v>
      </c>
      <c r="L30">
        <v>0.77862972714609402</v>
      </c>
      <c r="M30">
        <v>2.316814541742731</v>
      </c>
      <c r="N30">
        <v>1.6872678083148691</v>
      </c>
      <c r="O30">
        <v>0.33493739956350022</v>
      </c>
      <c r="P30">
        <v>0.68876314470232547</v>
      </c>
      <c r="Q30">
        <v>0.2344956727866977</v>
      </c>
      <c r="R30">
        <v>1.030384768216223</v>
      </c>
      <c r="S30">
        <v>22.46600973944474</v>
      </c>
      <c r="T30">
        <v>2.7664969323175508</v>
      </c>
      <c r="U30">
        <v>3.5222628528848881</v>
      </c>
      <c r="V30">
        <v>3.9810940279410749</v>
      </c>
      <c r="W30">
        <v>3.2012443070716339</v>
      </c>
      <c r="X30">
        <v>2.8560852666237029E-2</v>
      </c>
      <c r="Y30">
        <v>0.24482322924586961</v>
      </c>
      <c r="Z30">
        <v>0.66649671118845766</v>
      </c>
      <c r="AA30">
        <v>3.157621514730351</v>
      </c>
      <c r="AB30">
        <v>0.10725596603871</v>
      </c>
      <c r="AC30">
        <v>4.4159573668692254</v>
      </c>
      <c r="AD30">
        <v>0.98649093561230583</v>
      </c>
      <c r="AE30">
        <v>1.5778654750125669</v>
      </c>
      <c r="AF30">
        <v>1.339583629956097</v>
      </c>
      <c r="AG30">
        <v>4.7396733604106318</v>
      </c>
      <c r="AH30">
        <v>10.39706195386918</v>
      </c>
      <c r="AI30">
        <v>1.679470430496099</v>
      </c>
      <c r="AJ30">
        <v>21.853644175997001</v>
      </c>
      <c r="AK30">
        <v>5.0825048938490633</v>
      </c>
      <c r="AL30">
        <v>22.142857125185401</v>
      </c>
      <c r="AM30">
        <v>0.63081571596287878</v>
      </c>
      <c r="AN30">
        <v>0.66562293742117107</v>
      </c>
    </row>
    <row r="31" spans="1:40" x14ac:dyDescent="0.45">
      <c r="A31" s="1" t="s">
        <v>460</v>
      </c>
      <c r="B31">
        <v>25.293319016012219</v>
      </c>
      <c r="C31">
        <v>1.5077040488491731</v>
      </c>
      <c r="D31">
        <v>0.19725457990830789</v>
      </c>
      <c r="E31">
        <v>9.0791626040446674E-2</v>
      </c>
      <c r="F31">
        <v>4.3073924255999261</v>
      </c>
      <c r="G31">
        <v>2.2250408472430552</v>
      </c>
      <c r="H31">
        <v>18.848788567670329</v>
      </c>
      <c r="I31">
        <v>0.98684403839710089</v>
      </c>
      <c r="J31">
        <v>2.389091011756185</v>
      </c>
      <c r="K31">
        <v>4.5804632907454508</v>
      </c>
      <c r="L31">
        <v>10.85748855620408</v>
      </c>
      <c r="M31">
        <v>2.6504739277260638</v>
      </c>
      <c r="N31">
        <v>1.6930533720381631</v>
      </c>
      <c r="O31">
        <v>0.39905401604915791</v>
      </c>
      <c r="P31">
        <v>1.340442468678493</v>
      </c>
      <c r="Q31">
        <v>0.27378891568697572</v>
      </c>
      <c r="R31">
        <v>1.101775312472091</v>
      </c>
      <c r="S31">
        <v>22.218659324285181</v>
      </c>
      <c r="T31">
        <v>3.8547937985704288</v>
      </c>
      <c r="U31">
        <v>4.9356462981224043</v>
      </c>
      <c r="V31">
        <v>5.8368382937324386</v>
      </c>
      <c r="W31">
        <v>6.6217957050906824</v>
      </c>
      <c r="X31">
        <v>4.880703290757181E-2</v>
      </c>
      <c r="Y31">
        <v>0.247489668418124</v>
      </c>
      <c r="Z31">
        <v>0.92765873907757224</v>
      </c>
      <c r="AA31">
        <v>3.2526402100986931</v>
      </c>
      <c r="AB31">
        <v>0.1489397474250147</v>
      </c>
      <c r="AC31">
        <v>13.366940283713831</v>
      </c>
      <c r="AD31">
        <v>2.4307599239700859</v>
      </c>
      <c r="AE31">
        <v>1.645313010124718</v>
      </c>
      <c r="AF31">
        <v>2.421205853780847</v>
      </c>
      <c r="AG31">
        <v>14.66706705608852</v>
      </c>
      <c r="AH31">
        <v>12.937957532598571</v>
      </c>
      <c r="AI31">
        <v>2.502502830976463</v>
      </c>
      <c r="AJ31">
        <v>32.081495114089464</v>
      </c>
      <c r="AK31">
        <v>7.3884995563526497</v>
      </c>
      <c r="AL31">
        <v>49.730949006892253</v>
      </c>
      <c r="AM31">
        <v>0.6281148308690141</v>
      </c>
      <c r="AN31">
        <v>2.2619603532721002</v>
      </c>
    </row>
    <row r="32" spans="1:40" x14ac:dyDescent="0.45">
      <c r="A32" s="1" t="s">
        <v>461</v>
      </c>
      <c r="B32">
        <v>22.40395143760081</v>
      </c>
      <c r="C32">
        <v>3.2685993767581452</v>
      </c>
      <c r="D32">
        <v>0.42184407805172341</v>
      </c>
      <c r="E32">
        <v>0.14619756532256689</v>
      </c>
      <c r="F32">
        <v>11.26499525778237</v>
      </c>
      <c r="G32">
        <v>5.8981611179219184</v>
      </c>
      <c r="H32">
        <v>23.908672950417461</v>
      </c>
      <c r="I32">
        <v>2.2940920684840109</v>
      </c>
      <c r="J32">
        <v>6.3261541220704984</v>
      </c>
      <c r="K32">
        <v>2.0157418071555231</v>
      </c>
      <c r="L32">
        <v>3.6678668930167522</v>
      </c>
      <c r="M32">
        <v>7.8155097836827139</v>
      </c>
      <c r="N32">
        <v>4.5480339754128138</v>
      </c>
      <c r="O32">
        <v>0.90035840824242352</v>
      </c>
      <c r="P32">
        <v>1.9937616830952729</v>
      </c>
      <c r="Q32">
        <v>0.63916310101146045</v>
      </c>
      <c r="R32">
        <v>2.8736991203200941</v>
      </c>
      <c r="S32">
        <v>62.496973813249532</v>
      </c>
      <c r="T32">
        <v>7.6627148246238583</v>
      </c>
      <c r="U32">
        <v>14.8204118182652</v>
      </c>
      <c r="V32">
        <v>16.52215459053437</v>
      </c>
      <c r="W32">
        <v>14.986925567768759</v>
      </c>
      <c r="X32">
        <v>0.1212869063873741</v>
      </c>
      <c r="Y32">
        <v>0.65060582665629507</v>
      </c>
      <c r="Z32">
        <v>2.1610592381283298</v>
      </c>
      <c r="AA32">
        <v>8.452213462046295</v>
      </c>
      <c r="AB32">
        <v>0.45767654868918572</v>
      </c>
      <c r="AC32">
        <v>12.71559143009549</v>
      </c>
      <c r="AD32">
        <v>4.6898496568257944</v>
      </c>
      <c r="AE32">
        <v>4.2756863930944338</v>
      </c>
      <c r="AF32">
        <v>5.2977097858716196</v>
      </c>
      <c r="AG32">
        <v>26.606766438528101</v>
      </c>
      <c r="AH32">
        <v>32.135648963817268</v>
      </c>
      <c r="AI32">
        <v>5.5776508158356091</v>
      </c>
      <c r="AJ32">
        <v>67.081787337935026</v>
      </c>
      <c r="AK32">
        <v>17.23198152983144</v>
      </c>
      <c r="AL32">
        <v>118.1576245014199</v>
      </c>
      <c r="AM32">
        <v>1.656908534649739</v>
      </c>
      <c r="AN32">
        <v>5.720980780079663</v>
      </c>
    </row>
    <row r="33" spans="1:40" x14ac:dyDescent="0.45">
      <c r="A33" s="1" t="s">
        <v>462</v>
      </c>
      <c r="B33">
        <v>28.168271376490811</v>
      </c>
      <c r="C33">
        <v>0.45224581416497039</v>
      </c>
      <c r="D33">
        <v>9.3859799781479597E-2</v>
      </c>
      <c r="E33">
        <v>7.5685233397813051E-2</v>
      </c>
      <c r="F33">
        <v>2.342749213124514</v>
      </c>
      <c r="G33">
        <v>1.195249831467289</v>
      </c>
      <c r="H33">
        <v>7.5304118394094832</v>
      </c>
      <c r="I33">
        <v>0.21524855346996341</v>
      </c>
      <c r="J33">
        <v>1.28766980786494</v>
      </c>
      <c r="K33">
        <v>0.23759766541739219</v>
      </c>
      <c r="L33">
        <v>0.56650250095789456</v>
      </c>
      <c r="M33">
        <v>1.264231016890389</v>
      </c>
      <c r="N33">
        <v>0.93052952539558498</v>
      </c>
      <c r="O33">
        <v>0.18298738927229191</v>
      </c>
      <c r="P33">
        <v>0.35311430529755222</v>
      </c>
      <c r="Q33">
        <v>0.12612886680500579</v>
      </c>
      <c r="R33">
        <v>0.54736677526758148</v>
      </c>
      <c r="S33">
        <v>12.01902432752736</v>
      </c>
      <c r="T33">
        <v>1.495065400975583</v>
      </c>
      <c r="U33">
        <v>1.977422585296531</v>
      </c>
      <c r="V33">
        <v>2.3501329002691391</v>
      </c>
      <c r="W33">
        <v>2.6247261835828368</v>
      </c>
      <c r="X33">
        <v>2.0665923450188559E-2</v>
      </c>
      <c r="Y33">
        <v>0.1313200035251561</v>
      </c>
      <c r="Z33">
        <v>0.39053714138882878</v>
      </c>
      <c r="AA33">
        <v>1.7180654004791041</v>
      </c>
      <c r="AB33">
        <v>5.8653826329472331E-2</v>
      </c>
      <c r="AC33">
        <v>10.64491633290603</v>
      </c>
      <c r="AD33">
        <v>0.95483190683937025</v>
      </c>
      <c r="AE33">
        <v>0.86212392785864989</v>
      </c>
      <c r="AF33">
        <v>1.1430994059003241</v>
      </c>
      <c r="AG33">
        <v>6.8744029872743369</v>
      </c>
      <c r="AH33">
        <v>5.9807373635293608</v>
      </c>
      <c r="AI33">
        <v>1.1301145864855831</v>
      </c>
      <c r="AJ33">
        <v>12.57817604708319</v>
      </c>
      <c r="AK33">
        <v>3.3970011734014851</v>
      </c>
      <c r="AL33">
        <v>18.75850724591356</v>
      </c>
      <c r="AM33">
        <v>0.33889778874568549</v>
      </c>
      <c r="AN33">
        <v>0.6175239340964509</v>
      </c>
    </row>
    <row r="34" spans="1:40" x14ac:dyDescent="0.45">
      <c r="A34" s="1" t="s">
        <v>463</v>
      </c>
      <c r="B34">
        <v>17.19168232171215</v>
      </c>
      <c r="C34">
        <v>1.483542252644201</v>
      </c>
      <c r="D34">
        <v>0.37465580702536633</v>
      </c>
      <c r="E34">
        <v>0.1286887402187612</v>
      </c>
      <c r="F34">
        <v>12.81928526844554</v>
      </c>
      <c r="G34">
        <v>6.6761324324783553</v>
      </c>
      <c r="H34">
        <v>6.52908243752894</v>
      </c>
      <c r="I34">
        <v>0.7355329516473883</v>
      </c>
      <c r="J34">
        <v>7.2218407835447236</v>
      </c>
      <c r="K34">
        <v>0.29613987614738368</v>
      </c>
      <c r="L34">
        <v>2.0715874243044898</v>
      </c>
      <c r="M34">
        <v>6.8788926137760269</v>
      </c>
      <c r="N34">
        <v>4.9889894477943439</v>
      </c>
      <c r="O34">
        <v>1.0056485287913559</v>
      </c>
      <c r="P34">
        <v>1.9282798744274621</v>
      </c>
      <c r="Q34">
        <v>0.70366755842314588</v>
      </c>
      <c r="R34">
        <v>2.9720120097090899</v>
      </c>
      <c r="S34">
        <v>95.765578884949264</v>
      </c>
      <c r="T34">
        <v>7.9496572756721413</v>
      </c>
      <c r="U34">
        <v>10.28179412966233</v>
      </c>
      <c r="V34">
        <v>11.324148516677189</v>
      </c>
      <c r="W34">
        <v>8.1468610556401782</v>
      </c>
      <c r="X34">
        <v>7.9992581351967809E-2</v>
      </c>
      <c r="Y34">
        <v>0.73388067100181698</v>
      </c>
      <c r="Z34">
        <v>1.9386623137864021</v>
      </c>
      <c r="AA34">
        <v>9.4608857706958425</v>
      </c>
      <c r="AB34">
        <v>0.31362207722011681</v>
      </c>
      <c r="AC34">
        <v>13.4936728101678</v>
      </c>
      <c r="AD34">
        <v>2.6211712275763119</v>
      </c>
      <c r="AE34">
        <v>4.6719061963369999</v>
      </c>
      <c r="AF34">
        <v>3.565776027084218</v>
      </c>
      <c r="AG34">
        <v>12.03463460838389</v>
      </c>
      <c r="AH34">
        <v>29.769351360098909</v>
      </c>
      <c r="AI34">
        <v>4.7835086510773461</v>
      </c>
      <c r="AJ34">
        <v>77.664925837715757</v>
      </c>
      <c r="AK34">
        <v>14.4640425652119</v>
      </c>
      <c r="AL34">
        <v>53.815537436831598</v>
      </c>
      <c r="AM34">
        <v>1.9003664292254721</v>
      </c>
      <c r="AN34">
        <v>1.328274630643252</v>
      </c>
    </row>
    <row r="35" spans="1:40" x14ac:dyDescent="0.45">
      <c r="A35" s="1" t="s">
        <v>464</v>
      </c>
      <c r="B35">
        <v>20.586163004615571</v>
      </c>
      <c r="C35">
        <v>2.9389359089415952</v>
      </c>
      <c r="D35">
        <v>0.1799403915513319</v>
      </c>
      <c r="E35">
        <v>7.5775814828863697E-2</v>
      </c>
      <c r="F35">
        <v>2.608711890072577</v>
      </c>
      <c r="G35">
        <v>4.5889492487566379</v>
      </c>
      <c r="H35">
        <v>17.113870587395951</v>
      </c>
      <c r="I35">
        <v>1.2770253417763071</v>
      </c>
      <c r="J35">
        <v>0.78368142923523809</v>
      </c>
      <c r="K35">
        <v>0.43767765448517337</v>
      </c>
      <c r="L35">
        <v>1.8661681751973651</v>
      </c>
      <c r="M35">
        <v>5.2460933010032971</v>
      </c>
      <c r="N35">
        <v>1.041031284780225</v>
      </c>
      <c r="O35">
        <v>0.5250164387762275</v>
      </c>
      <c r="P35">
        <v>1.10962931249903</v>
      </c>
      <c r="Q35">
        <v>0.76995314143142257</v>
      </c>
      <c r="R35">
        <v>0.67968200400591228</v>
      </c>
      <c r="S35">
        <v>4.4842224375704696</v>
      </c>
      <c r="T35">
        <v>1.369594419624919</v>
      </c>
      <c r="U35">
        <v>9.2845978881227964</v>
      </c>
      <c r="V35">
        <v>8.3060718196181416</v>
      </c>
      <c r="W35">
        <v>10.582904491567611</v>
      </c>
      <c r="X35">
        <v>0.13513508166491181</v>
      </c>
      <c r="Y35">
        <v>0.42984440518733119</v>
      </c>
      <c r="Z35">
        <v>2.0374511067336689</v>
      </c>
      <c r="AA35">
        <v>4.3446577509665278</v>
      </c>
      <c r="AB35">
        <v>0.26995446220632918</v>
      </c>
      <c r="AC35">
        <v>3.6323596843325978</v>
      </c>
      <c r="AD35">
        <v>3.4764949434394512</v>
      </c>
      <c r="AE35">
        <v>0.64002800248237035</v>
      </c>
      <c r="AF35">
        <v>3.4808815802491351</v>
      </c>
      <c r="AG35">
        <v>16.48425278169023</v>
      </c>
      <c r="AH35">
        <v>9.5762252765023828</v>
      </c>
      <c r="AI35">
        <v>2.3202718061856129</v>
      </c>
      <c r="AJ35">
        <v>17.13272861504144</v>
      </c>
      <c r="AK35">
        <v>7.1645777517044804</v>
      </c>
      <c r="AL35">
        <v>89.48338421018066</v>
      </c>
      <c r="AM35">
        <v>0.42738292531014199</v>
      </c>
      <c r="AN35">
        <v>4.7407776496068479</v>
      </c>
    </row>
    <row r="36" spans="1:40" x14ac:dyDescent="0.45">
      <c r="A36" s="1" t="s">
        <v>465</v>
      </c>
      <c r="B36">
        <v>15.9130387884172</v>
      </c>
      <c r="C36">
        <v>1.9798083692813131</v>
      </c>
      <c r="D36">
        <v>0.51164714262615918</v>
      </c>
      <c r="E36">
        <v>0.11617728942747289</v>
      </c>
      <c r="F36">
        <v>4.6571749463897936</v>
      </c>
      <c r="G36">
        <v>1.6519025620747381</v>
      </c>
      <c r="H36">
        <v>120.1029933953895</v>
      </c>
      <c r="I36">
        <v>19.039133903046611</v>
      </c>
      <c r="J36">
        <v>3.99527346007963</v>
      </c>
      <c r="K36">
        <v>2.991698472145742</v>
      </c>
      <c r="L36">
        <v>12.07953066411136</v>
      </c>
      <c r="M36">
        <v>4.7101869986897036</v>
      </c>
      <c r="N36">
        <v>1.736629251035305</v>
      </c>
      <c r="O36">
        <v>0.97444163999376465</v>
      </c>
      <c r="P36">
        <v>16.11761799485307</v>
      </c>
      <c r="Q36">
        <v>0.3381143022367698</v>
      </c>
      <c r="R36">
        <v>0.88023267262188865</v>
      </c>
      <c r="S36">
        <v>13.26187055265769</v>
      </c>
      <c r="T36">
        <v>3.3345448032531011</v>
      </c>
      <c r="U36">
        <v>9.3962249651374936</v>
      </c>
      <c r="V36">
        <v>12.3774507944287</v>
      </c>
      <c r="W36">
        <v>23.854815522754631</v>
      </c>
      <c r="X36">
        <v>0.2084443489923595</v>
      </c>
      <c r="Y36">
        <v>0.3675715865688588</v>
      </c>
      <c r="Z36">
        <v>3.8490573657412641</v>
      </c>
      <c r="AA36">
        <v>4.2698238336577763</v>
      </c>
      <c r="AB36">
        <v>0.33308709548394699</v>
      </c>
      <c r="AC36">
        <v>5.4652806078422653</v>
      </c>
      <c r="AD36">
        <v>12.82559909560146</v>
      </c>
      <c r="AE36">
        <v>1.240452960543881</v>
      </c>
      <c r="AF36">
        <v>14.68575458589423</v>
      </c>
      <c r="AG36">
        <v>53.939173347148227</v>
      </c>
      <c r="AH36">
        <v>27.773041180799279</v>
      </c>
      <c r="AI36">
        <v>6.9900616378396014</v>
      </c>
      <c r="AJ36">
        <v>60.792194573599531</v>
      </c>
      <c r="AK36">
        <v>26.06385788303216</v>
      </c>
      <c r="AL36">
        <v>1015.7310621415839</v>
      </c>
      <c r="AM36">
        <v>1.443757119135654</v>
      </c>
      <c r="AN36">
        <v>40.293564906328662</v>
      </c>
    </row>
    <row r="37" spans="1:40" x14ac:dyDescent="0.45">
      <c r="A37" s="1" t="s">
        <v>466</v>
      </c>
      <c r="B37">
        <v>36.584157826875114</v>
      </c>
      <c r="C37">
        <v>5.733589389537495</v>
      </c>
      <c r="D37">
        <v>2.3718817698426138</v>
      </c>
      <c r="E37">
        <v>0.12829720971001821</v>
      </c>
      <c r="F37">
        <v>7.1257737926663607</v>
      </c>
      <c r="G37">
        <v>3.0046094799533098</v>
      </c>
      <c r="H37">
        <v>40.83941588468646</v>
      </c>
      <c r="I37">
        <v>4.7496532854300586</v>
      </c>
      <c r="J37">
        <v>2.7119556000897642</v>
      </c>
      <c r="K37">
        <v>1.227053715112697</v>
      </c>
      <c r="L37">
        <v>7.74648444282911</v>
      </c>
      <c r="M37">
        <v>13.19999249393841</v>
      </c>
      <c r="N37">
        <v>2.975931180870317</v>
      </c>
      <c r="O37">
        <v>3.502153257206138</v>
      </c>
      <c r="P37">
        <v>191.06229061843001</v>
      </c>
      <c r="Q37">
        <v>0.87907971651027583</v>
      </c>
      <c r="R37">
        <v>0.85402844223171814</v>
      </c>
      <c r="S37">
        <v>17.549072494350209</v>
      </c>
      <c r="T37">
        <v>3.0697104959988342</v>
      </c>
      <c r="U37">
        <v>29.595217060393828</v>
      </c>
      <c r="V37">
        <v>18.964622140972281</v>
      </c>
      <c r="W37">
        <v>21.18773161863087</v>
      </c>
      <c r="X37">
        <v>0.1805299909923134</v>
      </c>
      <c r="Y37">
        <v>1.8804884080448769</v>
      </c>
      <c r="Z37">
        <v>3.383992935485002</v>
      </c>
      <c r="AA37">
        <v>18.942842263765421</v>
      </c>
      <c r="AB37">
        <v>1.1370360244544131</v>
      </c>
      <c r="AC37">
        <v>16.008242644599409</v>
      </c>
      <c r="AD37">
        <v>10.177390462549971</v>
      </c>
      <c r="AE37">
        <v>1.439680666239735</v>
      </c>
      <c r="AF37">
        <v>12.420340661987799</v>
      </c>
      <c r="AG37">
        <v>47.801341461705228</v>
      </c>
      <c r="AH37">
        <v>27.79286567947165</v>
      </c>
      <c r="AI37">
        <v>5.8695105847520388</v>
      </c>
      <c r="AJ37">
        <v>50.004483662563302</v>
      </c>
      <c r="AK37">
        <v>20.197578504878539</v>
      </c>
      <c r="AL37">
        <v>305.05972915581668</v>
      </c>
      <c r="AM37">
        <v>3.6012213884933542</v>
      </c>
      <c r="AN37">
        <v>9.7506057967115005</v>
      </c>
    </row>
    <row r="38" spans="1:40" x14ac:dyDescent="0.45">
      <c r="A38" s="1" t="s">
        <v>467</v>
      </c>
      <c r="B38">
        <v>51.045026414394073</v>
      </c>
      <c r="C38">
        <v>5.3067215960409797</v>
      </c>
      <c r="D38">
        <v>1.097115081832575</v>
      </c>
      <c r="E38">
        <v>0.30791078352280088</v>
      </c>
      <c r="F38">
        <v>13.71797669610649</v>
      </c>
      <c r="G38">
        <v>10.896170205431099</v>
      </c>
      <c r="H38">
        <v>65.934553594925347</v>
      </c>
      <c r="I38">
        <v>6.6063078437856468</v>
      </c>
      <c r="J38">
        <v>2.0892437196681</v>
      </c>
      <c r="K38">
        <v>4.3626182148602064</v>
      </c>
      <c r="L38">
        <v>35.968181619788673</v>
      </c>
      <c r="M38">
        <v>38.58574968365231</v>
      </c>
      <c r="N38">
        <v>3.813372966996277</v>
      </c>
      <c r="O38">
        <v>21.81344288410618</v>
      </c>
      <c r="P38">
        <v>14.28379977157398</v>
      </c>
      <c r="Q38">
        <v>9.0599625544090028</v>
      </c>
      <c r="R38">
        <v>1.3766664677883229</v>
      </c>
      <c r="S38">
        <v>23.761878634469401</v>
      </c>
      <c r="T38">
        <v>5.2706402976107212</v>
      </c>
      <c r="U38">
        <v>153.27390007435429</v>
      </c>
      <c r="V38">
        <v>67.764723077517971</v>
      </c>
      <c r="W38">
        <v>72.229017683135368</v>
      </c>
      <c r="X38">
        <v>0.48914049389622311</v>
      </c>
      <c r="Y38">
        <v>4.5378024797201926</v>
      </c>
      <c r="Z38">
        <v>9.0161502963426887</v>
      </c>
      <c r="AA38">
        <v>46.859583740028249</v>
      </c>
      <c r="AB38">
        <v>5.8292402626474216</v>
      </c>
      <c r="AC38">
        <v>25.41627851187242</v>
      </c>
      <c r="AD38">
        <v>18.823875557223381</v>
      </c>
      <c r="AE38">
        <v>3.355175312587074</v>
      </c>
      <c r="AF38">
        <v>12.050260508888501</v>
      </c>
      <c r="AG38">
        <v>104.1867061823172</v>
      </c>
      <c r="AH38">
        <v>56.124063025080467</v>
      </c>
      <c r="AI38">
        <v>8.5356007739487918</v>
      </c>
      <c r="AJ38">
        <v>112.9627382009481</v>
      </c>
      <c r="AK38">
        <v>52.758134434418643</v>
      </c>
      <c r="AL38">
        <v>882.74184311417366</v>
      </c>
      <c r="AM38">
        <v>14.320349876352729</v>
      </c>
      <c r="AN38">
        <v>36.412953990863727</v>
      </c>
    </row>
    <row r="39" spans="1:40" x14ac:dyDescent="0.45">
      <c r="A39" s="1" t="s">
        <v>468</v>
      </c>
      <c r="B39">
        <v>13.38227689321088</v>
      </c>
      <c r="C39">
        <v>1.3057298481917901</v>
      </c>
      <c r="D39">
        <v>0.34379835755393701</v>
      </c>
      <c r="E39">
        <v>9.0446223697446981E-2</v>
      </c>
      <c r="F39">
        <v>3.5448840938409769</v>
      </c>
      <c r="G39">
        <v>2.24068678803877</v>
      </c>
      <c r="H39">
        <v>16.275488955924871</v>
      </c>
      <c r="I39">
        <v>1.60092591969374</v>
      </c>
      <c r="J39">
        <v>0.69257502297809204</v>
      </c>
      <c r="K39">
        <v>0.89070811816271711</v>
      </c>
      <c r="L39">
        <v>11.185986380404421</v>
      </c>
      <c r="M39">
        <v>17.106079786744921</v>
      </c>
      <c r="N39">
        <v>1.0457097442181249</v>
      </c>
      <c r="O39">
        <v>6.4683104576344137</v>
      </c>
      <c r="P39">
        <v>3.0210017398164699</v>
      </c>
      <c r="Q39">
        <v>1.5898324946552169</v>
      </c>
      <c r="R39">
        <v>0.43594597593759588</v>
      </c>
      <c r="S39">
        <v>11.235877037786951</v>
      </c>
      <c r="T39">
        <v>1.507868523401356</v>
      </c>
      <c r="U39">
        <v>28.572862293468809</v>
      </c>
      <c r="V39">
        <v>13.153035451843911</v>
      </c>
      <c r="W39">
        <v>15.501384524169749</v>
      </c>
      <c r="X39">
        <v>0.1085344167602835</v>
      </c>
      <c r="Y39">
        <v>1.3209880347771179</v>
      </c>
      <c r="Z39">
        <v>2.205308296276145</v>
      </c>
      <c r="AA39">
        <v>13.66022926723339</v>
      </c>
      <c r="AB39">
        <v>1.057453396159352</v>
      </c>
      <c r="AC39">
        <v>9.1567354489969901</v>
      </c>
      <c r="AD39">
        <v>4.1355801813675566</v>
      </c>
      <c r="AE39">
        <v>0.92151201395300952</v>
      </c>
      <c r="AF39">
        <v>3.0846209359995891</v>
      </c>
      <c r="AG39">
        <v>18.18792613424111</v>
      </c>
      <c r="AH39">
        <v>16.972037252823259</v>
      </c>
      <c r="AI39">
        <v>2.0893724798695961</v>
      </c>
      <c r="AJ39">
        <v>28.390408753351899</v>
      </c>
      <c r="AK39">
        <v>10.111979446045369</v>
      </c>
      <c r="AL39">
        <v>186.1131641099667</v>
      </c>
      <c r="AM39">
        <v>18.551604372842728</v>
      </c>
      <c r="AN39">
        <v>3.7660289381329539</v>
      </c>
    </row>
    <row r="40" spans="1:40" x14ac:dyDescent="0.45">
      <c r="A40" s="1" t="s">
        <v>469</v>
      </c>
      <c r="B40">
        <v>1.0408660012755371</v>
      </c>
      <c r="C40">
        <v>8.3620903189875265E-2</v>
      </c>
      <c r="D40">
        <v>2.20141397397004E-2</v>
      </c>
      <c r="E40">
        <v>4.1922043211009043E-3</v>
      </c>
      <c r="F40">
        <v>0.24956947088905321</v>
      </c>
      <c r="G40">
        <v>0.25696832803423658</v>
      </c>
      <c r="H40">
        <v>0.96543112806132347</v>
      </c>
      <c r="I40">
        <v>7.096716024300144E-2</v>
      </c>
      <c r="J40">
        <v>4.1821921214761602E-2</v>
      </c>
      <c r="K40">
        <v>5.5782611458158243E-2</v>
      </c>
      <c r="L40">
        <v>0.56630692366161606</v>
      </c>
      <c r="M40">
        <v>0.68870007933009636</v>
      </c>
      <c r="N40">
        <v>6.0906397827961853E-2</v>
      </c>
      <c r="O40">
        <v>0.15760223936997639</v>
      </c>
      <c r="P40">
        <v>0.50861853225849218</v>
      </c>
      <c r="Q40">
        <v>0.36896005297859641</v>
      </c>
      <c r="R40">
        <v>2.7095050228318901E-2</v>
      </c>
      <c r="S40">
        <v>0.44021589335361272</v>
      </c>
      <c r="T40">
        <v>7.9386153203522714E-2</v>
      </c>
      <c r="U40">
        <v>1.011660855693103</v>
      </c>
      <c r="V40">
        <v>0.61461923086785097</v>
      </c>
      <c r="W40">
        <v>1.359302038555066</v>
      </c>
      <c r="X40">
        <v>7.0967298424462061E-3</v>
      </c>
      <c r="Y40">
        <v>7.5457808168907597E-2</v>
      </c>
      <c r="Z40">
        <v>0.13673855547532601</v>
      </c>
      <c r="AA40">
        <v>0.75133446332991738</v>
      </c>
      <c r="AB40">
        <v>4.1732487682371047E-2</v>
      </c>
      <c r="AC40">
        <v>0.52437936533984619</v>
      </c>
      <c r="AD40">
        <v>0.2699205245016929</v>
      </c>
      <c r="AE40">
        <v>8.6831888329882215E-2</v>
      </c>
      <c r="AF40">
        <v>0.18887077092972701</v>
      </c>
      <c r="AG40">
        <v>1.431780700178531</v>
      </c>
      <c r="AH40">
        <v>1.0387213118691461</v>
      </c>
      <c r="AI40">
        <v>0.1425682586279135</v>
      </c>
      <c r="AJ40">
        <v>4.8637046611784038</v>
      </c>
      <c r="AK40">
        <v>1.6716758146278119</v>
      </c>
      <c r="AL40">
        <v>11.657669592410439</v>
      </c>
      <c r="AM40">
        <v>0.12431903814755579</v>
      </c>
      <c r="AN40">
        <v>0.13714411438831331</v>
      </c>
    </row>
    <row r="41" spans="1:40" x14ac:dyDescent="0.45">
      <c r="A41" s="1" t="s">
        <v>470</v>
      </c>
      <c r="B41">
        <v>12.129131442261089</v>
      </c>
      <c r="C41">
        <v>1.2059940200426</v>
      </c>
      <c r="D41">
        <v>0.240630898925903</v>
      </c>
      <c r="E41">
        <v>4.7083378940384349E-2</v>
      </c>
      <c r="F41">
        <v>2.6924410066711659</v>
      </c>
      <c r="G41">
        <v>2.7699490143159768</v>
      </c>
      <c r="H41">
        <v>15.5328260508307</v>
      </c>
      <c r="I41">
        <v>1.8328348013269971</v>
      </c>
      <c r="J41">
        <v>0.50321220030227465</v>
      </c>
      <c r="K41">
        <v>0.76718489961898384</v>
      </c>
      <c r="L41">
        <v>6.4480595092970683</v>
      </c>
      <c r="M41">
        <v>8.2775180685754552</v>
      </c>
      <c r="N41">
        <v>0.6958006118198119</v>
      </c>
      <c r="O41">
        <v>1.695035829662038</v>
      </c>
      <c r="P41">
        <v>5.5373217250650573</v>
      </c>
      <c r="Q41">
        <v>3.987142634095191</v>
      </c>
      <c r="R41">
        <v>0.35030801655353438</v>
      </c>
      <c r="S41">
        <v>5.0493647269767843</v>
      </c>
      <c r="T41">
        <v>0.99594195753009118</v>
      </c>
      <c r="U41">
        <v>13.367318595673609</v>
      </c>
      <c r="V41">
        <v>7.8103788526396736</v>
      </c>
      <c r="W41">
        <v>12.14339706833761</v>
      </c>
      <c r="X41">
        <v>7.058817044439944E-2</v>
      </c>
      <c r="Y41">
        <v>0.81460883704894882</v>
      </c>
      <c r="Z41">
        <v>1.2641373758252969</v>
      </c>
      <c r="AA41">
        <v>8.1264191408512918</v>
      </c>
      <c r="AB41">
        <v>0.54778607527650425</v>
      </c>
      <c r="AC41">
        <v>5.7676135145323384</v>
      </c>
      <c r="AD41">
        <v>2.859770959617133</v>
      </c>
      <c r="AE41">
        <v>0.9808598411959657</v>
      </c>
      <c r="AF41">
        <v>2.6165801612593169</v>
      </c>
      <c r="AG41">
        <v>13.752200401875211</v>
      </c>
      <c r="AH41">
        <v>12.388602269783719</v>
      </c>
      <c r="AI41">
        <v>1.574985343544826</v>
      </c>
      <c r="AJ41">
        <v>24.59611254415254</v>
      </c>
      <c r="AK41">
        <v>12.075336429140769</v>
      </c>
      <c r="AL41">
        <v>213.2035774868281</v>
      </c>
      <c r="AM41">
        <v>1.331851906771139</v>
      </c>
      <c r="AN41">
        <v>4.4248721346194593</v>
      </c>
    </row>
    <row r="42" spans="1:40" x14ac:dyDescent="0.45">
      <c r="A42" s="1" t="s">
        <v>471</v>
      </c>
      <c r="B42">
        <v>2.2150695535842848</v>
      </c>
      <c r="C42">
        <v>0.2514420013258466</v>
      </c>
      <c r="D42">
        <v>6.0621634205238577E-2</v>
      </c>
      <c r="E42">
        <v>1.6992281280575481E-2</v>
      </c>
      <c r="F42">
        <v>0.55352743723113351</v>
      </c>
      <c r="G42">
        <v>0.24424145649053361</v>
      </c>
      <c r="H42">
        <v>3.079519873836071</v>
      </c>
      <c r="I42">
        <v>0.28661757146216471</v>
      </c>
      <c r="J42">
        <v>0.1915456879561194</v>
      </c>
      <c r="K42">
        <v>0.25552827486903329</v>
      </c>
      <c r="L42">
        <v>2.44790286505678</v>
      </c>
      <c r="M42">
        <v>0.83397417489373804</v>
      </c>
      <c r="N42">
        <v>0.18613912817255521</v>
      </c>
      <c r="O42">
        <v>0.5659195421575981</v>
      </c>
      <c r="P42">
        <v>0.15049733773331911</v>
      </c>
      <c r="Q42">
        <v>5.5291470264766718E-2</v>
      </c>
      <c r="R42">
        <v>0.1124609695246464</v>
      </c>
      <c r="S42">
        <v>4.599872210760326</v>
      </c>
      <c r="T42">
        <v>1.74871309385468</v>
      </c>
      <c r="U42">
        <v>2.8502931901638382</v>
      </c>
      <c r="V42">
        <v>2.1056741300075199</v>
      </c>
      <c r="W42">
        <v>4.7105631024073649</v>
      </c>
      <c r="X42">
        <v>3.1406284204007498E-2</v>
      </c>
      <c r="Y42">
        <v>4.6751987540958586</v>
      </c>
      <c r="Z42">
        <v>0.65844165731802395</v>
      </c>
      <c r="AA42">
        <v>44.72987103330815</v>
      </c>
      <c r="AB42">
        <v>0.16578967666102201</v>
      </c>
      <c r="AC42">
        <v>1.004979046625575</v>
      </c>
      <c r="AD42">
        <v>1.927149379486931</v>
      </c>
      <c r="AE42">
        <v>0.1998743032939376</v>
      </c>
      <c r="AF42">
        <v>2.070561637896764</v>
      </c>
      <c r="AG42">
        <v>5.129433506958569</v>
      </c>
      <c r="AH42">
        <v>5.5967213511478402</v>
      </c>
      <c r="AI42">
        <v>1.5225650673369071</v>
      </c>
      <c r="AJ42">
        <v>18.70174378232544</v>
      </c>
      <c r="AK42">
        <v>5.4206098506085691</v>
      </c>
      <c r="AL42">
        <v>74.095691572471338</v>
      </c>
      <c r="AM42">
        <v>0.98915421261185865</v>
      </c>
      <c r="AN42">
        <v>0.55894799192427946</v>
      </c>
    </row>
    <row r="43" spans="1:40" x14ac:dyDescent="0.45">
      <c r="A43" s="1" t="s">
        <v>472</v>
      </c>
      <c r="B43">
        <v>1.2037094623451721</v>
      </c>
      <c r="C43">
        <v>0.131272858089203</v>
      </c>
      <c r="D43">
        <v>3.0552150329361989E-2</v>
      </c>
      <c r="E43">
        <v>9.1209535728817258E-3</v>
      </c>
      <c r="F43">
        <v>0.20432987602131</v>
      </c>
      <c r="G43">
        <v>0.15577507687780481</v>
      </c>
      <c r="H43">
        <v>3.7860396328311419</v>
      </c>
      <c r="I43">
        <v>0.49302820915278239</v>
      </c>
      <c r="J43">
        <v>3.1378825939620228E-2</v>
      </c>
      <c r="K43">
        <v>0.138038788633529</v>
      </c>
      <c r="L43">
        <v>2.859932580641499</v>
      </c>
      <c r="M43">
        <v>0.37212013100587771</v>
      </c>
      <c r="N43">
        <v>6.6458088207469207E-2</v>
      </c>
      <c r="O43">
        <v>4.0241959096939519</v>
      </c>
      <c r="P43">
        <v>0.17913629991702101</v>
      </c>
      <c r="Q43">
        <v>5.1970384936093669E-2</v>
      </c>
      <c r="R43">
        <v>3.06805184078663E-2</v>
      </c>
      <c r="S43">
        <v>0.42313104346230679</v>
      </c>
      <c r="T43">
        <v>0.1815016845403607</v>
      </c>
      <c r="U43">
        <v>2.7211123330561859</v>
      </c>
      <c r="V43">
        <v>1.5530211098570861</v>
      </c>
      <c r="W43">
        <v>2.7142776300774112</v>
      </c>
      <c r="X43">
        <v>2.0922097151204772E-2</v>
      </c>
      <c r="Y43">
        <v>0.1121164699696521</v>
      </c>
      <c r="Z43">
        <v>0.51919701610917868</v>
      </c>
      <c r="AA43">
        <v>1.594998299349117</v>
      </c>
      <c r="AB43">
        <v>9.5462892950711795E-2</v>
      </c>
      <c r="AC43">
        <v>0.82529068279576756</v>
      </c>
      <c r="AD43">
        <v>0.93468810830888671</v>
      </c>
      <c r="AE43">
        <v>6.043400972657658E-2</v>
      </c>
      <c r="AF43">
        <v>0.51124770633473648</v>
      </c>
      <c r="AG43">
        <v>4.8097706215117526</v>
      </c>
      <c r="AH43">
        <v>2.102354763079501</v>
      </c>
      <c r="AI43">
        <v>0.34825165116336948</v>
      </c>
      <c r="AJ43">
        <v>3.689358445642049</v>
      </c>
      <c r="AK43">
        <v>1.545107556029726</v>
      </c>
      <c r="AL43">
        <v>33.113479069381128</v>
      </c>
      <c r="AM43">
        <v>0.31595814274705208</v>
      </c>
      <c r="AN43">
        <v>0.9303048242015477</v>
      </c>
    </row>
    <row r="44" spans="1:40" x14ac:dyDescent="0.45">
      <c r="A44" s="1" t="s">
        <v>473</v>
      </c>
      <c r="B44">
        <v>3.1320298614093152</v>
      </c>
      <c r="C44">
        <v>0.62033993685259625</v>
      </c>
      <c r="D44">
        <v>8.5989508179025148E-2</v>
      </c>
      <c r="E44">
        <v>2.8020083263394689E-2</v>
      </c>
      <c r="F44">
        <v>0.64233007003908515</v>
      </c>
      <c r="G44">
        <v>0.41811550894156252</v>
      </c>
      <c r="H44">
        <v>5.29748076412824</v>
      </c>
      <c r="I44">
        <v>0.51040089264958666</v>
      </c>
      <c r="J44">
        <v>8.0413037403955195E-2</v>
      </c>
      <c r="K44">
        <v>0.74458240406546028</v>
      </c>
      <c r="L44">
        <v>5.1705813937287131</v>
      </c>
      <c r="M44">
        <v>0.92874490406339938</v>
      </c>
      <c r="N44">
        <v>0.2164480017326002</v>
      </c>
      <c r="O44">
        <v>0.3632596951271822</v>
      </c>
      <c r="P44">
        <v>0.2876306025082217</v>
      </c>
      <c r="Q44">
        <v>0.34664146525640321</v>
      </c>
      <c r="R44">
        <v>8.9377888575591979E-2</v>
      </c>
      <c r="S44">
        <v>1.0050460355993589</v>
      </c>
      <c r="T44">
        <v>0.36204009453871949</v>
      </c>
      <c r="U44">
        <v>5.661941242496753</v>
      </c>
      <c r="V44">
        <v>4.4264538271430576</v>
      </c>
      <c r="W44">
        <v>9.1703543720676297</v>
      </c>
      <c r="X44">
        <v>4.6814376117915148E-2</v>
      </c>
      <c r="Y44">
        <v>0.12879033507255791</v>
      </c>
      <c r="Z44">
        <v>0.99821876373916874</v>
      </c>
      <c r="AA44">
        <v>1.3484204491985561</v>
      </c>
      <c r="AB44">
        <v>0.18194420947073431</v>
      </c>
      <c r="AC44">
        <v>1.054091932210603</v>
      </c>
      <c r="AD44">
        <v>1.911208397633168</v>
      </c>
      <c r="AE44">
        <v>0.15194189609662201</v>
      </c>
      <c r="AF44">
        <v>0.92054412358628723</v>
      </c>
      <c r="AG44">
        <v>9.7719209705107755</v>
      </c>
      <c r="AH44">
        <v>3.1090980127191319</v>
      </c>
      <c r="AI44">
        <v>0.76090769813912951</v>
      </c>
      <c r="AJ44">
        <v>5.7507126182079809</v>
      </c>
      <c r="AK44">
        <v>3.0896338612521181</v>
      </c>
      <c r="AL44">
        <v>97.94440387568163</v>
      </c>
      <c r="AM44">
        <v>0.56793741597010106</v>
      </c>
      <c r="AN44">
        <v>2.2238536186372628</v>
      </c>
    </row>
    <row r="45" spans="1:40" x14ac:dyDescent="0.45">
      <c r="A45" s="1" t="s">
        <v>474</v>
      </c>
      <c r="B45">
        <v>1.113152051939077</v>
      </c>
      <c r="C45">
        <v>0.1111206139344114</v>
      </c>
      <c r="D45">
        <v>3.1430132485313289E-2</v>
      </c>
      <c r="E45">
        <v>8.0255230812081736E-3</v>
      </c>
      <c r="F45">
        <v>0.17448676305505109</v>
      </c>
      <c r="G45">
        <v>0.10960288143545401</v>
      </c>
      <c r="H45">
        <v>3.0014334017030841</v>
      </c>
      <c r="I45">
        <v>0.26203178455827331</v>
      </c>
      <c r="J45">
        <v>2.8837048531107561E-2</v>
      </c>
      <c r="K45">
        <v>0.15774454659696879</v>
      </c>
      <c r="L45">
        <v>0.6356879572385532</v>
      </c>
      <c r="M45">
        <v>0.48890731947570831</v>
      </c>
      <c r="N45">
        <v>6.2709064484097632E-2</v>
      </c>
      <c r="O45">
        <v>9.49133080155425E-2</v>
      </c>
      <c r="P45">
        <v>8.1143615602784991E-2</v>
      </c>
      <c r="Q45">
        <v>3.1575171309332822E-2</v>
      </c>
      <c r="R45">
        <v>3.9002572969511227E-2</v>
      </c>
      <c r="S45">
        <v>0.37210002773813161</v>
      </c>
      <c r="T45">
        <v>0.2388199471109024</v>
      </c>
      <c r="U45">
        <v>52.287587556034723</v>
      </c>
      <c r="V45">
        <v>15.920345632127811</v>
      </c>
      <c r="W45">
        <v>4.7545802630980907</v>
      </c>
      <c r="X45">
        <v>4.7362209994823573E-2</v>
      </c>
      <c r="Y45">
        <v>2.717343617168045E-2</v>
      </c>
      <c r="Z45">
        <v>0.6905516035364494</v>
      </c>
      <c r="AA45">
        <v>0.32426293850692028</v>
      </c>
      <c r="AB45">
        <v>1.129231412112371</v>
      </c>
      <c r="AC45">
        <v>0.31804293933558758</v>
      </c>
      <c r="AD45">
        <v>1.144703404861382</v>
      </c>
      <c r="AE45">
        <v>7.0475153705099769E-2</v>
      </c>
      <c r="AF45">
        <v>0.86278256042093993</v>
      </c>
      <c r="AG45">
        <v>3.2161817554468479</v>
      </c>
      <c r="AH45">
        <v>1.881407649326907</v>
      </c>
      <c r="AI45">
        <v>0.60831148629327236</v>
      </c>
      <c r="AJ45">
        <v>4.0905198583438152</v>
      </c>
      <c r="AK45">
        <v>1.8935104573363239</v>
      </c>
      <c r="AL45">
        <v>33.209644932665263</v>
      </c>
      <c r="AM45">
        <v>0.12176262566239721</v>
      </c>
      <c r="AN45">
        <v>2.8423113278430638</v>
      </c>
    </row>
    <row r="46" spans="1:40" x14ac:dyDescent="0.45">
      <c r="A46" s="1" t="s">
        <v>475</v>
      </c>
      <c r="B46">
        <v>9.9683772267931223E-2</v>
      </c>
      <c r="C46">
        <v>1.1455035095538409E-2</v>
      </c>
      <c r="D46">
        <v>1.6740094799895949E-3</v>
      </c>
      <c r="E46">
        <v>7.3108481391755001E-4</v>
      </c>
      <c r="F46">
        <v>2.434361498556286E-2</v>
      </c>
      <c r="G46">
        <v>1.0880069121284331E-2</v>
      </c>
      <c r="H46">
        <v>0.7811287412169603</v>
      </c>
      <c r="I46">
        <v>1.888755738339553E-2</v>
      </c>
      <c r="J46">
        <v>6.1154593949053187E-3</v>
      </c>
      <c r="K46">
        <v>7.7077680269698069E-3</v>
      </c>
      <c r="L46">
        <v>0.16964541069631339</v>
      </c>
      <c r="M46">
        <v>5.1253117298998112E-2</v>
      </c>
      <c r="N46">
        <v>6.3076427590896874E-3</v>
      </c>
      <c r="O46">
        <v>1.1925827598633049E-2</v>
      </c>
      <c r="P46">
        <v>6.8725026935158966E-3</v>
      </c>
      <c r="Q46">
        <v>2.9923199003121861E-3</v>
      </c>
      <c r="R46">
        <v>2.748004309516217E-3</v>
      </c>
      <c r="S46">
        <v>9.3302145107324624E-2</v>
      </c>
      <c r="T46">
        <v>2.152448505848505E-2</v>
      </c>
      <c r="U46">
        <v>0.1636078478720859</v>
      </c>
      <c r="V46">
        <v>0.13939024246369411</v>
      </c>
      <c r="W46">
        <v>3.1587380347184362</v>
      </c>
      <c r="X46">
        <v>1.9041087630642091E-3</v>
      </c>
      <c r="Y46">
        <v>5.6168334222382139E-3</v>
      </c>
      <c r="Z46">
        <v>2.2223076989568439E-2</v>
      </c>
      <c r="AA46">
        <v>5.7718195674131077E-2</v>
      </c>
      <c r="AB46">
        <v>0.48781858865543137</v>
      </c>
      <c r="AC46">
        <v>3.039271128297372E-2</v>
      </c>
      <c r="AD46">
        <v>6.7661239791664538E-2</v>
      </c>
      <c r="AE46">
        <v>6.7052237930039617E-3</v>
      </c>
      <c r="AF46">
        <v>2.8541838482235869E-2</v>
      </c>
      <c r="AG46">
        <v>0.37733103270059992</v>
      </c>
      <c r="AH46">
        <v>0.1512152186367971</v>
      </c>
      <c r="AI46">
        <v>3.7579204014885001E-2</v>
      </c>
      <c r="AJ46">
        <v>2.7920048949198009</v>
      </c>
      <c r="AK46">
        <v>0.89312750353557879</v>
      </c>
      <c r="AL46">
        <v>17.266986383964468</v>
      </c>
      <c r="AM46">
        <v>6.0669128419122186E-3</v>
      </c>
      <c r="AN46">
        <v>0.33225464419972622</v>
      </c>
    </row>
    <row r="47" spans="1:40" x14ac:dyDescent="0.45">
      <c r="A47" s="1" t="s">
        <v>476</v>
      </c>
      <c r="B47">
        <v>0.4207337391678036</v>
      </c>
      <c r="C47">
        <v>5.2206756793673488E-2</v>
      </c>
      <c r="D47">
        <v>7.7031373794775202E-3</v>
      </c>
      <c r="E47">
        <v>3.4178520463905861E-3</v>
      </c>
      <c r="F47">
        <v>0.1211255719482712</v>
      </c>
      <c r="G47">
        <v>5.8455612707025838E-2</v>
      </c>
      <c r="H47">
        <v>1.7923723088847969</v>
      </c>
      <c r="I47">
        <v>6.2183451948720811E-2</v>
      </c>
      <c r="J47">
        <v>1.5711164735905649E-2</v>
      </c>
      <c r="K47">
        <v>2.4223131238139808E-2</v>
      </c>
      <c r="L47">
        <v>0.16504808238992591</v>
      </c>
      <c r="M47">
        <v>0.2502063487912381</v>
      </c>
      <c r="N47">
        <v>3.0315869118626632E-2</v>
      </c>
      <c r="O47">
        <v>6.5015369589317112E-2</v>
      </c>
      <c r="P47">
        <v>3.7598550316167212E-2</v>
      </c>
      <c r="Q47">
        <v>1.533068409030605E-2</v>
      </c>
      <c r="R47">
        <v>1.2343665688222261E-2</v>
      </c>
      <c r="S47">
        <v>0.44752048573330228</v>
      </c>
      <c r="T47">
        <v>0.1014762348584778</v>
      </c>
      <c r="U47">
        <v>0.74163685713038463</v>
      </c>
      <c r="V47">
        <v>0.4724288105244161</v>
      </c>
      <c r="W47">
        <v>4.6540175326712321</v>
      </c>
      <c r="X47">
        <v>5.8023887337779832E-3</v>
      </c>
      <c r="Y47">
        <v>3.0330978782037148E-2</v>
      </c>
      <c r="Z47">
        <v>9.9134836401251869E-2</v>
      </c>
      <c r="AA47">
        <v>0.3087542246979661</v>
      </c>
      <c r="AB47">
        <v>1.268495818442898</v>
      </c>
      <c r="AC47">
        <v>0.154043704601176</v>
      </c>
      <c r="AD47">
        <v>0.21467675966912</v>
      </c>
      <c r="AE47">
        <v>2.1634814195144129E-2</v>
      </c>
      <c r="AF47">
        <v>9.9359726754950556E-2</v>
      </c>
      <c r="AG47">
        <v>0.87688382242178564</v>
      </c>
      <c r="AH47">
        <v>0.6153133330298427</v>
      </c>
      <c r="AI47">
        <v>0.14257781750494269</v>
      </c>
      <c r="AJ47">
        <v>11.530525967533089</v>
      </c>
      <c r="AK47">
        <v>3.6162809332042172</v>
      </c>
      <c r="AL47">
        <v>52.426885335535992</v>
      </c>
      <c r="AM47">
        <v>3.0028446704891569E-2</v>
      </c>
      <c r="AN47">
        <v>0.10365201720626829</v>
      </c>
    </row>
    <row r="48" spans="1:40" x14ac:dyDescent="0.45">
      <c r="A48" s="1" t="s">
        <v>477</v>
      </c>
      <c r="B48">
        <v>0.15067589501182371</v>
      </c>
      <c r="C48">
        <v>2.0945628654659241E-2</v>
      </c>
      <c r="D48">
        <v>3.6164941256707698E-3</v>
      </c>
      <c r="E48">
        <v>8.4554589231702166E-4</v>
      </c>
      <c r="F48">
        <v>3.2891469654754472E-2</v>
      </c>
      <c r="G48">
        <v>1.427197513788543E-2</v>
      </c>
      <c r="H48">
        <v>0.53662186953808011</v>
      </c>
      <c r="I48">
        <v>2.083325071042819E-2</v>
      </c>
      <c r="J48">
        <v>3.764348832517991E-3</v>
      </c>
      <c r="K48">
        <v>1.960091382802575E-2</v>
      </c>
      <c r="L48">
        <v>0.21615173105968991</v>
      </c>
      <c r="M48">
        <v>5.2946214307193547E-2</v>
      </c>
      <c r="N48">
        <v>6.6304038733666203E-3</v>
      </c>
      <c r="O48">
        <v>1.3036796722901291E-2</v>
      </c>
      <c r="P48">
        <v>1.027329191301549E-2</v>
      </c>
      <c r="Q48">
        <v>3.1378802848247068E-3</v>
      </c>
      <c r="R48">
        <v>4.4707003612844834E-3</v>
      </c>
      <c r="S48">
        <v>0.70128285356585474</v>
      </c>
      <c r="T48">
        <v>5.6804203639862279E-2</v>
      </c>
      <c r="U48">
        <v>1.7263143929169511</v>
      </c>
      <c r="V48">
        <v>0.16808337748052751</v>
      </c>
      <c r="W48">
        <v>1.5354148807956041</v>
      </c>
      <c r="X48">
        <v>2.803625053876727E-3</v>
      </c>
      <c r="Y48">
        <v>6.6673157896474759E-3</v>
      </c>
      <c r="Z48">
        <v>5.6623571980046319E-2</v>
      </c>
      <c r="AA48">
        <v>6.9146234313130578E-2</v>
      </c>
      <c r="AB48">
        <v>0.4392797991842598</v>
      </c>
      <c r="AC48">
        <v>4.0611216663925413E-2</v>
      </c>
      <c r="AD48">
        <v>0.1094445498643607</v>
      </c>
      <c r="AE48">
        <v>6.9149772415470281E-3</v>
      </c>
      <c r="AF48">
        <v>4.4055178483564592E-2</v>
      </c>
      <c r="AG48">
        <v>0.32978555437068408</v>
      </c>
      <c r="AH48">
        <v>0.18438396768505619</v>
      </c>
      <c r="AI48">
        <v>5.0102001262948379E-2</v>
      </c>
      <c r="AJ48">
        <v>2.3420532543986239</v>
      </c>
      <c r="AK48">
        <v>0.72586662243651701</v>
      </c>
      <c r="AL48">
        <v>9.3794409217803238</v>
      </c>
      <c r="AM48">
        <v>6.0505703369767216E-3</v>
      </c>
      <c r="AN48">
        <v>0.38136686560355237</v>
      </c>
    </row>
    <row r="49" spans="1:40" x14ac:dyDescent="0.45">
      <c r="A49" s="1" t="s">
        <v>478</v>
      </c>
      <c r="B49">
        <v>0.4776645073291696</v>
      </c>
      <c r="C49">
        <v>5.2058538593606291E-2</v>
      </c>
      <c r="D49">
        <v>1.267371671164488E-2</v>
      </c>
      <c r="E49">
        <v>4.1494547278140056E-3</v>
      </c>
      <c r="F49">
        <v>0.74795540679066841</v>
      </c>
      <c r="G49">
        <v>0.14275824010492069</v>
      </c>
      <c r="H49">
        <v>1.3315963766270591</v>
      </c>
      <c r="I49">
        <v>9.3064587134020771E-2</v>
      </c>
      <c r="J49">
        <v>8.6265525662212045E-2</v>
      </c>
      <c r="K49">
        <v>2.5766843937767951E-2</v>
      </c>
      <c r="L49">
        <v>0.18887664203771101</v>
      </c>
      <c r="M49">
        <v>36.899180179539862</v>
      </c>
      <c r="N49">
        <v>0.1299774942231112</v>
      </c>
      <c r="O49">
        <v>8.4428955676117398E-2</v>
      </c>
      <c r="P49">
        <v>0.1136185088938914</v>
      </c>
      <c r="Q49">
        <v>2.8261255241920091E-2</v>
      </c>
      <c r="R49">
        <v>5.1063846586427937E-2</v>
      </c>
      <c r="S49">
        <v>1.9387069024511241</v>
      </c>
      <c r="T49">
        <v>0.16759122355905151</v>
      </c>
      <c r="U49">
        <v>0.85811816037057453</v>
      </c>
      <c r="V49">
        <v>0.52762098497189458</v>
      </c>
      <c r="W49">
        <v>0.79812259569075705</v>
      </c>
      <c r="X49">
        <v>4.3519043068278368E-3</v>
      </c>
      <c r="Y49">
        <v>2.7958493167476881E-2</v>
      </c>
      <c r="Z49">
        <v>7.4939363046347199E-2</v>
      </c>
      <c r="AA49">
        <v>0.29889409956720497</v>
      </c>
      <c r="AB49">
        <v>5.0038540189127477E-2</v>
      </c>
      <c r="AC49">
        <v>5.9285967081143554</v>
      </c>
      <c r="AD49">
        <v>0.28724746349831692</v>
      </c>
      <c r="AE49">
        <v>0.24283273089915361</v>
      </c>
      <c r="AF49">
        <v>0.79383372902092253</v>
      </c>
      <c r="AG49">
        <v>2.7470969275348378</v>
      </c>
      <c r="AH49">
        <v>7.7801107185129714</v>
      </c>
      <c r="AI49">
        <v>0.32130893796973448</v>
      </c>
      <c r="AJ49">
        <v>3.2096462361984459</v>
      </c>
      <c r="AK49">
        <v>1.3056118469544751</v>
      </c>
      <c r="AL49">
        <v>28.438596094875379</v>
      </c>
      <c r="AM49">
        <v>0.14503383872856021</v>
      </c>
      <c r="AN49">
        <v>0.74897203542762036</v>
      </c>
    </row>
    <row r="50" spans="1:40" x14ac:dyDescent="0.45">
      <c r="A50" s="1" t="s">
        <v>479</v>
      </c>
      <c r="B50">
        <v>5.5630261747911769</v>
      </c>
      <c r="C50">
        <v>0.57890634243993422</v>
      </c>
      <c r="D50">
        <v>0.16581031012715289</v>
      </c>
      <c r="E50">
        <v>5.2822578437838302E-2</v>
      </c>
      <c r="F50">
        <v>7.5918958321043837</v>
      </c>
      <c r="G50">
        <v>1.264835245914522</v>
      </c>
      <c r="H50">
        <v>3.81444973524991</v>
      </c>
      <c r="I50">
        <v>0.50447646541333602</v>
      </c>
      <c r="J50">
        <v>0.55128783846660079</v>
      </c>
      <c r="K50">
        <v>0.24557967248712459</v>
      </c>
      <c r="L50">
        <v>1.8758834904211701</v>
      </c>
      <c r="M50">
        <v>172.39908060121721</v>
      </c>
      <c r="N50">
        <v>1.154237988243124</v>
      </c>
      <c r="O50">
        <v>0.80902411761911996</v>
      </c>
      <c r="P50">
        <v>1.071819747046695</v>
      </c>
      <c r="Q50">
        <v>0.32494410273026553</v>
      </c>
      <c r="R50">
        <v>0.53014602556025781</v>
      </c>
      <c r="S50">
        <v>21.105353171267272</v>
      </c>
      <c r="T50">
        <v>1.0644677625159349</v>
      </c>
      <c r="U50">
        <v>7.0785909608156299</v>
      </c>
      <c r="V50">
        <v>3.6119430119000779</v>
      </c>
      <c r="W50">
        <v>6.2889753058065088</v>
      </c>
      <c r="X50">
        <v>4.0791087296302667E-2</v>
      </c>
      <c r="Y50">
        <v>0.29293224191600731</v>
      </c>
      <c r="Z50">
        <v>0.75202607553474399</v>
      </c>
      <c r="AA50">
        <v>3.1343135403061702</v>
      </c>
      <c r="AB50">
        <v>0.46672395963479058</v>
      </c>
      <c r="AC50">
        <v>61.640534970070199</v>
      </c>
      <c r="AD50">
        <v>1.9634666975198829</v>
      </c>
      <c r="AE50">
        <v>2.2683048937708228</v>
      </c>
      <c r="AF50">
        <v>2.4267279332692429</v>
      </c>
      <c r="AG50">
        <v>7.8241259554734981</v>
      </c>
      <c r="AH50">
        <v>71.865675315121408</v>
      </c>
      <c r="AI50">
        <v>1.2681457322331979</v>
      </c>
      <c r="AJ50">
        <v>12.81016733223681</v>
      </c>
      <c r="AK50">
        <v>4.0784640847889229</v>
      </c>
      <c r="AL50">
        <v>63.871685778327759</v>
      </c>
      <c r="AM50">
        <v>1.544120637199041</v>
      </c>
      <c r="AN50">
        <v>0.62201778376892969</v>
      </c>
    </row>
    <row r="51" spans="1:40" x14ac:dyDescent="0.45">
      <c r="A51" s="1" t="s">
        <v>480</v>
      </c>
      <c r="B51">
        <v>2.3951494816231472E-2</v>
      </c>
      <c r="C51">
        <v>3.1894571024047879E-3</v>
      </c>
      <c r="D51">
        <v>4.0405719848938051E-4</v>
      </c>
      <c r="E51">
        <v>1.7353073052150971E-4</v>
      </c>
      <c r="F51">
        <v>6.1611544516230604E-3</v>
      </c>
      <c r="G51">
        <v>2.955455716197371E-3</v>
      </c>
      <c r="H51">
        <v>9.6972913595092386E-2</v>
      </c>
      <c r="I51">
        <v>3.1726939940513021E-3</v>
      </c>
      <c r="J51">
        <v>8.1103596750538558E-4</v>
      </c>
      <c r="K51">
        <v>1.7493572067974999E-3</v>
      </c>
      <c r="L51">
        <v>2.0141023271755341E-2</v>
      </c>
      <c r="M51">
        <v>1.2478968698832979E-2</v>
      </c>
      <c r="N51">
        <v>1.53580305509246E-3</v>
      </c>
      <c r="O51">
        <v>3.2820996251018328E-3</v>
      </c>
      <c r="P51">
        <v>1.788354199755787E-3</v>
      </c>
      <c r="Q51">
        <v>1.0604384528776841E-3</v>
      </c>
      <c r="R51">
        <v>6.2697824212131425E-4</v>
      </c>
      <c r="S51">
        <v>2.2120197971108368E-2</v>
      </c>
      <c r="T51">
        <v>5.0129517306040953E-3</v>
      </c>
      <c r="U51">
        <v>3.7229508509864687E-2</v>
      </c>
      <c r="V51">
        <v>2.40153463376063E-2</v>
      </c>
      <c r="W51">
        <v>0.31633704892674308</v>
      </c>
      <c r="X51">
        <v>3.2793407919972208E-4</v>
      </c>
      <c r="Y51">
        <v>1.534000839298669E-3</v>
      </c>
      <c r="Z51">
        <v>5.1606388229623046E-3</v>
      </c>
      <c r="AA51">
        <v>1.5588469687497769E-2</v>
      </c>
      <c r="AB51">
        <v>6.710699873813103E-2</v>
      </c>
      <c r="AC51">
        <v>8.0624304009266675E-3</v>
      </c>
      <c r="AD51">
        <v>9.9559199559107973E-3</v>
      </c>
      <c r="AE51">
        <v>1.088774033351013E-3</v>
      </c>
      <c r="AF51">
        <v>4.9069755716276376E-3</v>
      </c>
      <c r="AG51">
        <v>3.398243227387341E-2</v>
      </c>
      <c r="AH51">
        <v>3.0712569181681391E-2</v>
      </c>
      <c r="AI51">
        <v>5.2441287692642363E-3</v>
      </c>
      <c r="AJ51">
        <v>0.54180679970018275</v>
      </c>
      <c r="AK51">
        <v>0.17030931086940501</v>
      </c>
      <c r="AL51">
        <v>2.4667445440982139</v>
      </c>
      <c r="AM51">
        <v>1.556216865944563E-3</v>
      </c>
      <c r="AN51">
        <v>1.6247244719863701E-2</v>
      </c>
    </row>
    <row r="52" spans="1:40" x14ac:dyDescent="0.45">
      <c r="A52" s="1" t="s">
        <v>481</v>
      </c>
      <c r="B52">
        <v>0.15311417312911119</v>
      </c>
      <c r="C52">
        <v>1.8556208583298369E-2</v>
      </c>
      <c r="D52">
        <v>2.7868330391271662E-3</v>
      </c>
      <c r="E52">
        <v>1.2572105109711631E-3</v>
      </c>
      <c r="F52">
        <v>4.6482861155334558E-2</v>
      </c>
      <c r="G52">
        <v>2.2603455701275268E-2</v>
      </c>
      <c r="H52">
        <v>0.51105055836335755</v>
      </c>
      <c r="I52">
        <v>1.8750253913909169E-2</v>
      </c>
      <c r="J52">
        <v>5.90640118123057E-3</v>
      </c>
      <c r="K52">
        <v>7.7310784006877241E-3</v>
      </c>
      <c r="L52">
        <v>5.4229776582658783E-2</v>
      </c>
      <c r="M52">
        <v>9.1711226924632586E-2</v>
      </c>
      <c r="N52">
        <v>1.129997695298096E-2</v>
      </c>
      <c r="O52">
        <v>2.5104429139536841E-2</v>
      </c>
      <c r="P52">
        <v>1.304316776692367E-2</v>
      </c>
      <c r="Q52">
        <v>5.6611640380603827E-3</v>
      </c>
      <c r="R52">
        <v>4.3164747511664249E-3</v>
      </c>
      <c r="S52">
        <v>0.16383106852967799</v>
      </c>
      <c r="T52">
        <v>3.6588861611035202E-2</v>
      </c>
      <c r="U52">
        <v>0.27681260379345279</v>
      </c>
      <c r="V52">
        <v>0.15964390369287909</v>
      </c>
      <c r="W52">
        <v>2.08275525147753</v>
      </c>
      <c r="X52">
        <v>2.036641629561616E-3</v>
      </c>
      <c r="Y52">
        <v>1.175683418018488E-2</v>
      </c>
      <c r="Z52">
        <v>3.5840628594240677E-2</v>
      </c>
      <c r="AA52">
        <v>0.11911128404338329</v>
      </c>
      <c r="AB52">
        <v>0.45899640885409798</v>
      </c>
      <c r="AC52">
        <v>5.7632942204295802E-2</v>
      </c>
      <c r="AD52">
        <v>6.1396785745848517E-2</v>
      </c>
      <c r="AE52">
        <v>7.7701699691339037E-3</v>
      </c>
      <c r="AF52">
        <v>3.1111155076829041E-2</v>
      </c>
      <c r="AG52">
        <v>0.22109244230411221</v>
      </c>
      <c r="AH52">
        <v>0.2102092317757554</v>
      </c>
      <c r="AI52">
        <v>3.4764405576662272E-2</v>
      </c>
      <c r="AJ52">
        <v>3.977657961605229</v>
      </c>
      <c r="AK52">
        <v>1.239385176785551</v>
      </c>
      <c r="AL52">
        <v>16.838662653435492</v>
      </c>
      <c r="AM52">
        <v>1.1574281160451651E-2</v>
      </c>
      <c r="AN52">
        <v>2.7597805253135269E-2</v>
      </c>
    </row>
    <row r="53" spans="1:40" x14ac:dyDescent="0.45">
      <c r="A53" s="1" t="s">
        <v>482</v>
      </c>
      <c r="B53">
        <v>10.934609415999221</v>
      </c>
      <c r="C53">
        <v>1.1566183938120029</v>
      </c>
      <c r="D53">
        <v>0.28725457295061918</v>
      </c>
      <c r="E53">
        <v>5.4440728786539813E-2</v>
      </c>
      <c r="F53">
        <v>2.1566857908441159</v>
      </c>
      <c r="G53">
        <v>0.74391208126243824</v>
      </c>
      <c r="H53">
        <v>4.4704557233439939</v>
      </c>
      <c r="I53">
        <v>0.70481602518814279</v>
      </c>
      <c r="J53">
        <v>0.1067719451751753</v>
      </c>
      <c r="K53">
        <v>0.39369674049484699</v>
      </c>
      <c r="L53">
        <v>3.2645649084364301</v>
      </c>
      <c r="M53">
        <v>1.4046742245672961</v>
      </c>
      <c r="N53">
        <v>0.5075826149117274</v>
      </c>
      <c r="O53">
        <v>0.20779767422982129</v>
      </c>
      <c r="P53">
        <v>0.44565247614712877</v>
      </c>
      <c r="Q53">
        <v>6.7855526736968833E-2</v>
      </c>
      <c r="R53">
        <v>9.9819139575084759E-2</v>
      </c>
      <c r="S53">
        <v>1.345281958666704</v>
      </c>
      <c r="T53">
        <v>0.65074348325094589</v>
      </c>
      <c r="U53">
        <v>2.4122066665929709</v>
      </c>
      <c r="V53">
        <v>2.632461765403733</v>
      </c>
      <c r="W53">
        <v>13.75249652687233</v>
      </c>
      <c r="X53">
        <v>6.5406756983788991E-2</v>
      </c>
      <c r="Y53">
        <v>0.1087196183707369</v>
      </c>
      <c r="Z53">
        <v>1.115094110718291</v>
      </c>
      <c r="AA53">
        <v>1.1700643723417199</v>
      </c>
      <c r="AB53">
        <v>0.1034839147436853</v>
      </c>
      <c r="AC53">
        <v>1.513008373109392</v>
      </c>
      <c r="AD53">
        <v>2.3360698136830309</v>
      </c>
      <c r="AE53">
        <v>0.18591116725455009</v>
      </c>
      <c r="AF53">
        <v>1.059262012018535</v>
      </c>
      <c r="AG53">
        <v>10.05859505172047</v>
      </c>
      <c r="AH53">
        <v>4.0131316167216502</v>
      </c>
      <c r="AI53">
        <v>0.77485903430518732</v>
      </c>
      <c r="AJ53">
        <v>7.4123032384420267</v>
      </c>
      <c r="AK53">
        <v>2.9671572202844998</v>
      </c>
      <c r="AL53">
        <v>17.41086894295168</v>
      </c>
      <c r="AM53">
        <v>0.31839268829036749</v>
      </c>
      <c r="AN53">
        <v>0.45601967780404168</v>
      </c>
    </row>
    <row r="54" spans="1:40" x14ac:dyDescent="0.45">
      <c r="A54" s="1" t="s">
        <v>483</v>
      </c>
      <c r="B54">
        <v>553.65903032426604</v>
      </c>
      <c r="C54">
        <v>51.877323617997732</v>
      </c>
      <c r="D54">
        <v>19.037964829738019</v>
      </c>
      <c r="E54">
        <v>3.3540440809335812</v>
      </c>
      <c r="F54">
        <v>161.5840678973627</v>
      </c>
      <c r="G54">
        <v>108.3130971950695</v>
      </c>
      <c r="H54">
        <v>396.47199571795738</v>
      </c>
      <c r="I54">
        <v>141.04339553799909</v>
      </c>
      <c r="J54">
        <v>22.429314175008901</v>
      </c>
      <c r="K54">
        <v>89.814127669489025</v>
      </c>
      <c r="L54">
        <v>6228.660727232178</v>
      </c>
      <c r="M54">
        <v>166.8297410275282</v>
      </c>
      <c r="N54">
        <v>60.067753659905179</v>
      </c>
      <c r="O54">
        <v>38.397521233874151</v>
      </c>
      <c r="P54">
        <v>64.249420305839536</v>
      </c>
      <c r="Q54">
        <v>13.705847318102011</v>
      </c>
      <c r="R54">
        <v>13.95267806303662</v>
      </c>
      <c r="S54">
        <v>218.6838904021013</v>
      </c>
      <c r="T54">
        <v>63.840988777427533</v>
      </c>
      <c r="U54">
        <v>245.56232993828829</v>
      </c>
      <c r="V54">
        <v>259.59365270036392</v>
      </c>
      <c r="W54">
        <v>468.82648412723148</v>
      </c>
      <c r="X54">
        <v>3.6642726226767022</v>
      </c>
      <c r="Y54">
        <v>15.059274535155399</v>
      </c>
      <c r="Z54">
        <v>77.014878106753443</v>
      </c>
      <c r="AA54">
        <v>160.10736088533409</v>
      </c>
      <c r="AB54">
        <v>9.0686229310205579</v>
      </c>
      <c r="AC54">
        <v>144.87595903799979</v>
      </c>
      <c r="AD54">
        <v>178.00063263383831</v>
      </c>
      <c r="AE54">
        <v>25.010527416253499</v>
      </c>
      <c r="AF54">
        <v>163.43133551043431</v>
      </c>
      <c r="AG54">
        <v>938.92515465684755</v>
      </c>
      <c r="AH54">
        <v>398.15780710972791</v>
      </c>
      <c r="AI54">
        <v>101.2500275000734</v>
      </c>
      <c r="AJ54">
        <v>792.68820155110029</v>
      </c>
      <c r="AK54">
        <v>294.23138576782878</v>
      </c>
      <c r="AL54">
        <v>2013.4960107244201</v>
      </c>
      <c r="AM54">
        <v>34.765673499874588</v>
      </c>
      <c r="AN54">
        <v>40.290422062578813</v>
      </c>
    </row>
    <row r="55" spans="1:40" x14ac:dyDescent="0.45">
      <c r="A55" s="1" t="s">
        <v>484</v>
      </c>
      <c r="B55">
        <v>82.492132025287518</v>
      </c>
      <c r="C55">
        <v>8.2674618525571191</v>
      </c>
      <c r="D55">
        <v>2.9472312727612522</v>
      </c>
      <c r="E55">
        <v>1.188363995968502</v>
      </c>
      <c r="F55">
        <v>17.884715722676681</v>
      </c>
      <c r="G55">
        <v>11.89472049377726</v>
      </c>
      <c r="H55">
        <v>41.248825237906964</v>
      </c>
      <c r="I55">
        <v>8.3276270761128774</v>
      </c>
      <c r="J55">
        <v>2.7865015164828879</v>
      </c>
      <c r="K55">
        <v>4.6134972032420274</v>
      </c>
      <c r="L55">
        <v>508.04968949336012</v>
      </c>
      <c r="M55">
        <v>18.4165725409981</v>
      </c>
      <c r="N55">
        <v>7.2536937816367342</v>
      </c>
      <c r="O55">
        <v>4.4157445145782814</v>
      </c>
      <c r="P55">
        <v>5.6644922321554976</v>
      </c>
      <c r="Q55">
        <v>1.465230460624614</v>
      </c>
      <c r="R55">
        <v>1.892012840152931</v>
      </c>
      <c r="S55">
        <v>27.106629118661381</v>
      </c>
      <c r="T55">
        <v>7.0594298665141766</v>
      </c>
      <c r="U55">
        <v>43.334045182545488</v>
      </c>
      <c r="V55">
        <v>44.900488358700038</v>
      </c>
      <c r="W55">
        <v>44.194124915005702</v>
      </c>
      <c r="X55">
        <v>0.42451678604701132</v>
      </c>
      <c r="Y55">
        <v>1.369898306287056</v>
      </c>
      <c r="Z55">
        <v>7.3276743653706653</v>
      </c>
      <c r="AA55">
        <v>14.993763232933039</v>
      </c>
      <c r="AB55">
        <v>1.3506410532767441</v>
      </c>
      <c r="AC55">
        <v>17.832378445112571</v>
      </c>
      <c r="AD55">
        <v>20.69738831354973</v>
      </c>
      <c r="AE55">
        <v>3.1209817811921319</v>
      </c>
      <c r="AF55">
        <v>15.8776585103627</v>
      </c>
      <c r="AG55">
        <v>97.888536358576602</v>
      </c>
      <c r="AH55">
        <v>45.697139935236287</v>
      </c>
      <c r="AI55">
        <v>9.8034194978364688</v>
      </c>
      <c r="AJ55">
        <v>88.346943465918187</v>
      </c>
      <c r="AK55">
        <v>29.186906975072969</v>
      </c>
      <c r="AL55">
        <v>211.44443022315679</v>
      </c>
      <c r="AM55">
        <v>5.3833497091513642</v>
      </c>
      <c r="AN55">
        <v>4.2206137895815319</v>
      </c>
    </row>
    <row r="56" spans="1:40" x14ac:dyDescent="0.45">
      <c r="A56" s="1" t="s">
        <v>485</v>
      </c>
      <c r="B56">
        <v>2.4243726862607868</v>
      </c>
      <c r="C56">
        <v>0.45840859577775878</v>
      </c>
      <c r="D56">
        <v>0.36689191877885419</v>
      </c>
      <c r="E56">
        <v>2.748733487361776E-2</v>
      </c>
      <c r="F56">
        <v>0.35865471452742248</v>
      </c>
      <c r="G56">
        <v>0.1087165034439302</v>
      </c>
      <c r="H56">
        <v>4.1532546896669071</v>
      </c>
      <c r="I56">
        <v>0.1899109303815785</v>
      </c>
      <c r="J56">
        <v>4.33721599077974E-2</v>
      </c>
      <c r="K56">
        <v>78.356661829615817</v>
      </c>
      <c r="L56">
        <v>1.5195302147513361</v>
      </c>
      <c r="M56">
        <v>0.3108912579956839</v>
      </c>
      <c r="N56">
        <v>0.19949990269982121</v>
      </c>
      <c r="O56">
        <v>5.7120809549632168E-2</v>
      </c>
      <c r="P56">
        <v>6.4958953244350526E-2</v>
      </c>
      <c r="Q56">
        <v>1.652108047630077E-2</v>
      </c>
      <c r="R56">
        <v>5.0680504527141977E-2</v>
      </c>
      <c r="S56">
        <v>0.46599340669423278</v>
      </c>
      <c r="T56">
        <v>0.36038135610468758</v>
      </c>
      <c r="U56">
        <v>0.61681925187884112</v>
      </c>
      <c r="V56">
        <v>1.22730583063857</v>
      </c>
      <c r="W56">
        <v>1.8138172636602869</v>
      </c>
      <c r="X56">
        <v>1.7259427879060211E-2</v>
      </c>
      <c r="Y56">
        <v>1.6487503269855031E-2</v>
      </c>
      <c r="Z56">
        <v>0.1897024373639814</v>
      </c>
      <c r="AA56">
        <v>0.20400074688500039</v>
      </c>
      <c r="AB56">
        <v>1.8056796366014771E-2</v>
      </c>
      <c r="AC56">
        <v>0.40647084445396409</v>
      </c>
      <c r="AD56">
        <v>1.5036344740901351</v>
      </c>
      <c r="AE56">
        <v>6.1008084983941592E-2</v>
      </c>
      <c r="AF56">
        <v>1.301053450955262</v>
      </c>
      <c r="AG56">
        <v>8.9619320268379941</v>
      </c>
      <c r="AH56">
        <v>3.2366163883280019</v>
      </c>
      <c r="AI56">
        <v>0.79793637469712797</v>
      </c>
      <c r="AJ56">
        <v>5.3020190972081513</v>
      </c>
      <c r="AK56">
        <v>3.2135369521302208</v>
      </c>
      <c r="AL56">
        <v>8.4007265250268457</v>
      </c>
      <c r="AM56">
        <v>9.8645546062846923E-2</v>
      </c>
      <c r="AN56">
        <v>0.18670492958698759</v>
      </c>
    </row>
    <row r="57" spans="1:40" x14ac:dyDescent="0.45">
      <c r="A57" s="1" t="s">
        <v>486</v>
      </c>
      <c r="B57">
        <v>21.78496086684989</v>
      </c>
      <c r="C57">
        <v>2.1857510365746471</v>
      </c>
      <c r="D57">
        <v>0.59143587919715834</v>
      </c>
      <c r="E57">
        <v>0.13928576160057379</v>
      </c>
      <c r="F57">
        <v>4.877545150294063</v>
      </c>
      <c r="G57">
        <v>1.801889919495786</v>
      </c>
      <c r="H57">
        <v>22.196449690580629</v>
      </c>
      <c r="I57">
        <v>2.5717546154235178</v>
      </c>
      <c r="J57">
        <v>0.5452170525266391</v>
      </c>
      <c r="K57">
        <v>409.15931834121102</v>
      </c>
      <c r="L57">
        <v>5.9769364650163928</v>
      </c>
      <c r="M57">
        <v>4.1104759006947296</v>
      </c>
      <c r="N57">
        <v>2.0442334106531601</v>
      </c>
      <c r="O57">
        <v>0.70002418429158031</v>
      </c>
      <c r="P57">
        <v>1.394087622969612</v>
      </c>
      <c r="Q57">
        <v>0.27619168745582318</v>
      </c>
      <c r="R57">
        <v>0.49074852943819708</v>
      </c>
      <c r="S57">
        <v>5.9301033703466972</v>
      </c>
      <c r="T57">
        <v>4.5045375274324808</v>
      </c>
      <c r="U57">
        <v>8.1228833832030034</v>
      </c>
      <c r="V57">
        <v>10.038515407660849</v>
      </c>
      <c r="W57">
        <v>19.895079442860091</v>
      </c>
      <c r="X57">
        <v>0.2008818709259089</v>
      </c>
      <c r="Y57">
        <v>0.20641318772206349</v>
      </c>
      <c r="Z57">
        <v>2.2311093505503599</v>
      </c>
      <c r="AA57">
        <v>2.4356267356490982</v>
      </c>
      <c r="AB57">
        <v>0.28322582568144011</v>
      </c>
      <c r="AC57">
        <v>5.1273423378558487</v>
      </c>
      <c r="AD57">
        <v>8.4139779084212751</v>
      </c>
      <c r="AE57">
        <v>0.77038380143979834</v>
      </c>
      <c r="AF57">
        <v>4.63689548010381</v>
      </c>
      <c r="AG57">
        <v>33.101102763232852</v>
      </c>
      <c r="AH57">
        <v>14.989655779756189</v>
      </c>
      <c r="AI57">
        <v>3.2900963511154111</v>
      </c>
      <c r="AJ57">
        <v>78.527655531439365</v>
      </c>
      <c r="AK57">
        <v>68.856134041169099</v>
      </c>
      <c r="AL57">
        <v>69.269469680068582</v>
      </c>
      <c r="AM57">
        <v>1.102896441585562</v>
      </c>
      <c r="AN57">
        <v>2.6415421537910069</v>
      </c>
    </row>
    <row r="58" spans="1:40" x14ac:dyDescent="0.45">
      <c r="A58" s="1" t="s">
        <v>487</v>
      </c>
      <c r="B58">
        <v>64.956101228238538</v>
      </c>
      <c r="C58">
        <v>5.9982786060549591</v>
      </c>
      <c r="D58">
        <v>1.6627774781640889</v>
      </c>
      <c r="E58">
        <v>0.37831007801955652</v>
      </c>
      <c r="F58">
        <v>11.620400182564371</v>
      </c>
      <c r="G58">
        <v>4.3606039623789119</v>
      </c>
      <c r="H58">
        <v>131.55499525878631</v>
      </c>
      <c r="I58">
        <v>10.047482906540321</v>
      </c>
      <c r="J58">
        <v>1.384438371540522</v>
      </c>
      <c r="K58">
        <v>63.886072032620667</v>
      </c>
      <c r="L58">
        <v>36.30478796818187</v>
      </c>
      <c r="M58">
        <v>10.25857176500557</v>
      </c>
      <c r="N58">
        <v>4.7852846592008076</v>
      </c>
      <c r="O58">
        <v>1.7459119520194999</v>
      </c>
      <c r="P58">
        <v>3.3732175991704771</v>
      </c>
      <c r="Q58">
        <v>0.65988160815541519</v>
      </c>
      <c r="R58">
        <v>1.628321926721914</v>
      </c>
      <c r="S58">
        <v>15.592919761672061</v>
      </c>
      <c r="T58">
        <v>15.277604245594761</v>
      </c>
      <c r="U58">
        <v>21.521467843972619</v>
      </c>
      <c r="V58">
        <v>40.286405963381682</v>
      </c>
      <c r="W58">
        <v>97.46276753386357</v>
      </c>
      <c r="X58">
        <v>0.74061141879250658</v>
      </c>
      <c r="Y58">
        <v>0.49367099126718089</v>
      </c>
      <c r="Z58">
        <v>6.3499967912476709</v>
      </c>
      <c r="AA58">
        <v>6.0671909650042259</v>
      </c>
      <c r="AB58">
        <v>0.74457319356806084</v>
      </c>
      <c r="AC58">
        <v>13.9538996682271</v>
      </c>
      <c r="AD58">
        <v>34.277336109616392</v>
      </c>
      <c r="AE58">
        <v>2.2469144911427001</v>
      </c>
      <c r="AF58">
        <v>18.55764484342955</v>
      </c>
      <c r="AG58">
        <v>144.26195943681051</v>
      </c>
      <c r="AH58">
        <v>49.118122396827893</v>
      </c>
      <c r="AI58">
        <v>12.955454423649121</v>
      </c>
      <c r="AJ58">
        <v>254.37263550721289</v>
      </c>
      <c r="AK58">
        <v>1194.421139146579</v>
      </c>
      <c r="AL58">
        <v>214.36985193819709</v>
      </c>
      <c r="AM58">
        <v>2.5687591119748192</v>
      </c>
      <c r="AN58">
        <v>18.120735506753199</v>
      </c>
    </row>
    <row r="59" spans="1:40" x14ac:dyDescent="0.45">
      <c r="A59" s="1" t="s">
        <v>488</v>
      </c>
      <c r="B59">
        <v>2.2215655052701768</v>
      </c>
      <c r="C59">
        <v>0.24931636959540249</v>
      </c>
      <c r="D59">
        <v>6.6201044790418426E-2</v>
      </c>
      <c r="E59">
        <v>1.552114252471477E-2</v>
      </c>
      <c r="F59">
        <v>0.62014119558842462</v>
      </c>
      <c r="G59">
        <v>0.22794937967254081</v>
      </c>
      <c r="H59">
        <v>1.474311442488766</v>
      </c>
      <c r="I59">
        <v>0.26203056339574482</v>
      </c>
      <c r="J59">
        <v>6.7978276817967587E-2</v>
      </c>
      <c r="K59">
        <v>1.6500459258175419</v>
      </c>
      <c r="L59">
        <v>0.49280034674775602</v>
      </c>
      <c r="M59">
        <v>0.5161305532463164</v>
      </c>
      <c r="N59">
        <v>0.26142929245460628</v>
      </c>
      <c r="O59">
        <v>8.9216682024394381E-2</v>
      </c>
      <c r="P59">
        <v>0.1736452864831253</v>
      </c>
      <c r="Q59">
        <v>3.537919014389479E-2</v>
      </c>
      <c r="R59">
        <v>4.7092206431052483E-2</v>
      </c>
      <c r="S59">
        <v>0.70006291526045117</v>
      </c>
      <c r="T59">
        <v>0.2713164662545865</v>
      </c>
      <c r="U59">
        <v>0.98963767491835719</v>
      </c>
      <c r="V59">
        <v>1.0145279275792869</v>
      </c>
      <c r="W59">
        <v>1.911713486335342</v>
      </c>
      <c r="X59">
        <v>1.9735348858228891E-2</v>
      </c>
      <c r="Y59">
        <v>2.6454904565152669E-2</v>
      </c>
      <c r="Z59">
        <v>0.2608257122542772</v>
      </c>
      <c r="AA59">
        <v>0.30276768468213872</v>
      </c>
      <c r="AB59">
        <v>3.4636853870533668E-2</v>
      </c>
      <c r="AC59">
        <v>0.60218737359272168</v>
      </c>
      <c r="AD59">
        <v>0.79030311643321693</v>
      </c>
      <c r="AE59">
        <v>8.8814693239094453E-2</v>
      </c>
      <c r="AF59">
        <v>0.34044951488020109</v>
      </c>
      <c r="AG59">
        <v>2.8395367195088328</v>
      </c>
      <c r="AH59">
        <v>1.5093863949532491</v>
      </c>
      <c r="AI59">
        <v>0.25576088882003439</v>
      </c>
      <c r="AJ59">
        <v>5.9111980895814176</v>
      </c>
      <c r="AK59">
        <v>3.7588183804557631</v>
      </c>
      <c r="AL59">
        <v>5.3908134685869884</v>
      </c>
      <c r="AM59">
        <v>0.1425328981855567</v>
      </c>
      <c r="AN59">
        <v>0.13852631233758789</v>
      </c>
    </row>
    <row r="60" spans="1:40" x14ac:dyDescent="0.45">
      <c r="A60" s="1" t="s">
        <v>489</v>
      </c>
      <c r="B60">
        <v>1.503346198706466</v>
      </c>
      <c r="C60">
        <v>0.10750698768770051</v>
      </c>
      <c r="D60">
        <v>2.7920393848768901E-2</v>
      </c>
      <c r="E60">
        <v>1.21807155529062E-2</v>
      </c>
      <c r="F60">
        <v>0.28364872494102761</v>
      </c>
      <c r="G60">
        <v>9.1334870913017563E-2</v>
      </c>
      <c r="H60">
        <v>24.93249740409231</v>
      </c>
      <c r="I60">
        <v>2.49823780485838</v>
      </c>
      <c r="J60">
        <v>2.727058798931066E-2</v>
      </c>
      <c r="K60">
        <v>0.2131948576039655</v>
      </c>
      <c r="L60">
        <v>1.219162633835446</v>
      </c>
      <c r="M60">
        <v>0.26797788768190178</v>
      </c>
      <c r="N60">
        <v>7.964543045141495E-2</v>
      </c>
      <c r="O60">
        <v>8.1659961599173395E-2</v>
      </c>
      <c r="P60">
        <v>0.1060064271914338</v>
      </c>
      <c r="Q60">
        <v>1.7874518671086619E-2</v>
      </c>
      <c r="R60">
        <v>5.3295868333074717E-2</v>
      </c>
      <c r="S60">
        <v>0.39175857296375011</v>
      </c>
      <c r="T60">
        <v>0.43702837345010898</v>
      </c>
      <c r="U60">
        <v>0.77102985672758184</v>
      </c>
      <c r="V60">
        <v>1.4780439422018501</v>
      </c>
      <c r="W60">
        <v>2.392102268344297</v>
      </c>
      <c r="X60">
        <v>2.7564949532434008E-2</v>
      </c>
      <c r="Y60">
        <v>2.30672452240911E-2</v>
      </c>
      <c r="Z60">
        <v>0.39483979350716047</v>
      </c>
      <c r="AA60">
        <v>0.27589683385009189</v>
      </c>
      <c r="AB60">
        <v>2.9273627364644519E-2</v>
      </c>
      <c r="AC60">
        <v>0.32664208203980039</v>
      </c>
      <c r="AD60">
        <v>1.189810931055775</v>
      </c>
      <c r="AE60">
        <v>5.6910938426192659E-2</v>
      </c>
      <c r="AF60">
        <v>1.2087119995418341</v>
      </c>
      <c r="AG60">
        <v>6.4421838880167197</v>
      </c>
      <c r="AH60">
        <v>5.4492797550499654</v>
      </c>
      <c r="AI60">
        <v>0.62479829042711776</v>
      </c>
      <c r="AJ60">
        <v>11.76901882416522</v>
      </c>
      <c r="AK60">
        <v>4.1805191045468302</v>
      </c>
      <c r="AL60">
        <v>226.29915865003059</v>
      </c>
      <c r="AM60">
        <v>6.9470728579564822E-2</v>
      </c>
      <c r="AN60">
        <v>6.1072680843307863</v>
      </c>
    </row>
    <row r="61" spans="1:40" x14ac:dyDescent="0.45">
      <c r="A61" s="1" t="s">
        <v>490</v>
      </c>
      <c r="B61">
        <v>0.86248631049549074</v>
      </c>
      <c r="C61">
        <v>6.7592973673165718E-2</v>
      </c>
      <c r="D61">
        <v>1.691025057922101E-2</v>
      </c>
      <c r="E61">
        <v>6.5282991717546621E-3</v>
      </c>
      <c r="F61">
        <v>0.1047562573641115</v>
      </c>
      <c r="G61">
        <v>2.982396441398175E-2</v>
      </c>
      <c r="H61">
        <v>58.129728669236563</v>
      </c>
      <c r="I61">
        <v>3.3486813166908571</v>
      </c>
      <c r="J61">
        <v>1.18075700215678E-2</v>
      </c>
      <c r="K61">
        <v>3.0068953648024208</v>
      </c>
      <c r="L61">
        <v>6.9829280796711304</v>
      </c>
      <c r="M61">
        <v>0.1003386094441874</v>
      </c>
      <c r="N61">
        <v>2.6899766450064949E-2</v>
      </c>
      <c r="O61">
        <v>2.5401773402221179E-2</v>
      </c>
      <c r="P61">
        <v>4.2398149746029783E-2</v>
      </c>
      <c r="Q61">
        <v>5.8661340881405316E-3</v>
      </c>
      <c r="R61">
        <v>7.2605502868021948E-2</v>
      </c>
      <c r="S61">
        <v>0.19132647631564409</v>
      </c>
      <c r="T61">
        <v>0.29137288937589978</v>
      </c>
      <c r="U61">
        <v>0.49976058731718209</v>
      </c>
      <c r="V61">
        <v>1.9077477654782431</v>
      </c>
      <c r="W61">
        <v>2.7183050822523729</v>
      </c>
      <c r="X61">
        <v>2.8994120393473748E-2</v>
      </c>
      <c r="Y61">
        <v>7.3296886769386874E-3</v>
      </c>
      <c r="Z61">
        <v>0.5299404071542243</v>
      </c>
      <c r="AA61">
        <v>0.1185104105998271</v>
      </c>
      <c r="AB61">
        <v>1.474178164805205E-2</v>
      </c>
      <c r="AC61">
        <v>0.17027803228541291</v>
      </c>
      <c r="AD61">
        <v>1.131361536548174</v>
      </c>
      <c r="AE61">
        <v>4.7098301722741251E-2</v>
      </c>
      <c r="AF61">
        <v>0.87524190594776441</v>
      </c>
      <c r="AG61">
        <v>7.628809756274169</v>
      </c>
      <c r="AH61">
        <v>3.5433472608699002</v>
      </c>
      <c r="AI61">
        <v>0.52638820939837694</v>
      </c>
      <c r="AJ61">
        <v>6.0651513108965593</v>
      </c>
      <c r="AK61">
        <v>2.4421995057117929</v>
      </c>
      <c r="AL61">
        <v>585.45381788809914</v>
      </c>
      <c r="AM61">
        <v>2.1079819666680301E-2</v>
      </c>
      <c r="AN61">
        <v>2.830252991865986</v>
      </c>
    </row>
    <row r="62" spans="1:40" x14ac:dyDescent="0.45">
      <c r="A62" s="1" t="s">
        <v>491</v>
      </c>
      <c r="B62">
        <v>1.154371879539523</v>
      </c>
      <c r="C62">
        <v>8.7123674482797273E-2</v>
      </c>
      <c r="D62">
        <v>2.1558313601602361E-2</v>
      </c>
      <c r="E62">
        <v>9.8265350999441493E-3</v>
      </c>
      <c r="F62">
        <v>0.18494055705560289</v>
      </c>
      <c r="G62">
        <v>5.6934668700669058E-2</v>
      </c>
      <c r="H62">
        <v>48.728794037455252</v>
      </c>
      <c r="I62">
        <v>15.76128875486909</v>
      </c>
      <c r="J62">
        <v>1.847632204894813E-2</v>
      </c>
      <c r="K62">
        <v>0.82361203377129322</v>
      </c>
      <c r="L62">
        <v>5.6619411945727656</v>
      </c>
      <c r="M62">
        <v>0.17683488467069769</v>
      </c>
      <c r="N62">
        <v>5.0499016735380237E-2</v>
      </c>
      <c r="O62">
        <v>5.0147786511969689E-2</v>
      </c>
      <c r="P62">
        <v>7.0711652968527994E-2</v>
      </c>
      <c r="Q62">
        <v>1.120586442453479E-2</v>
      </c>
      <c r="R62">
        <v>0.1177055117983523</v>
      </c>
      <c r="S62">
        <v>0.26378303326595298</v>
      </c>
      <c r="T62">
        <v>0.33365989481922648</v>
      </c>
      <c r="U62">
        <v>0.64840231148436134</v>
      </c>
      <c r="V62">
        <v>1.7946436264778809</v>
      </c>
      <c r="W62">
        <v>2.500620746276609</v>
      </c>
      <c r="X62">
        <v>2.480410621547597E-2</v>
      </c>
      <c r="Y62">
        <v>1.415284315375025E-2</v>
      </c>
      <c r="Z62">
        <v>0.4390597608459228</v>
      </c>
      <c r="AA62">
        <v>0.192082185412812</v>
      </c>
      <c r="AB62">
        <v>1.8793104613729471E-2</v>
      </c>
      <c r="AC62">
        <v>0.23858949401732771</v>
      </c>
      <c r="AD62">
        <v>1.2249503656403049</v>
      </c>
      <c r="AE62">
        <v>5.4414074056744782E-2</v>
      </c>
      <c r="AF62">
        <v>0.98973751904940921</v>
      </c>
      <c r="AG62">
        <v>20.495944880629519</v>
      </c>
      <c r="AH62">
        <v>6.4194011241869422</v>
      </c>
      <c r="AI62">
        <v>0.60797223182430038</v>
      </c>
      <c r="AJ62">
        <v>7.3171463738958247</v>
      </c>
      <c r="AK62">
        <v>2.7399937862626929</v>
      </c>
      <c r="AL62">
        <v>490.03013019039912</v>
      </c>
      <c r="AM62">
        <v>4.21828147923098E-2</v>
      </c>
      <c r="AN62">
        <v>6.7950377022394672</v>
      </c>
    </row>
    <row r="63" spans="1:40" x14ac:dyDescent="0.45">
      <c r="A63" s="1" t="s">
        <v>492</v>
      </c>
      <c r="B63">
        <v>5.0037228093662138</v>
      </c>
      <c r="C63">
        <v>0.36239885156361912</v>
      </c>
      <c r="D63">
        <v>8.6354501005249204E-2</v>
      </c>
      <c r="E63">
        <v>3.5094479884074381E-2</v>
      </c>
      <c r="F63">
        <v>0.75524460540419824</v>
      </c>
      <c r="G63">
        <v>0.36790286339266448</v>
      </c>
      <c r="H63">
        <v>6.9654044740581531</v>
      </c>
      <c r="I63">
        <v>0.54667415880063941</v>
      </c>
      <c r="J63">
        <v>6.5483215054546656E-2</v>
      </c>
      <c r="K63">
        <v>0.34018925072165962</v>
      </c>
      <c r="L63">
        <v>0.63756451706822537</v>
      </c>
      <c r="M63">
        <v>0.49847329909409238</v>
      </c>
      <c r="N63">
        <v>0.1905140243433443</v>
      </c>
      <c r="O63">
        <v>0.1075147110101318</v>
      </c>
      <c r="P63">
        <v>0.19605072628645531</v>
      </c>
      <c r="Q63">
        <v>3.5760939129115099E-2</v>
      </c>
      <c r="R63">
        <v>6.9552349982951303E-2</v>
      </c>
      <c r="S63">
        <v>0.6202596189807662</v>
      </c>
      <c r="T63">
        <v>0.41920048514666503</v>
      </c>
      <c r="U63">
        <v>3.282055464914952</v>
      </c>
      <c r="V63">
        <v>178.48005098583911</v>
      </c>
      <c r="W63">
        <v>11.51130555480302</v>
      </c>
      <c r="X63">
        <v>0.14766559727228021</v>
      </c>
      <c r="Y63">
        <v>4.3311880356983468E-2</v>
      </c>
      <c r="Z63">
        <v>0.46782563307224989</v>
      </c>
      <c r="AA63">
        <v>0.49796759079905589</v>
      </c>
      <c r="AB63">
        <v>6.2797249577616121E-2</v>
      </c>
      <c r="AC63">
        <v>0.73441804652489973</v>
      </c>
      <c r="AD63">
        <v>1.235616749302801</v>
      </c>
      <c r="AE63">
        <v>0.12294609055817871</v>
      </c>
      <c r="AF63">
        <v>1.435815376585051</v>
      </c>
      <c r="AG63">
        <v>10.47037844109391</v>
      </c>
      <c r="AH63">
        <v>6.3042227895357081</v>
      </c>
      <c r="AI63">
        <v>0.76376533218503861</v>
      </c>
      <c r="AJ63">
        <v>6.0567341335711999</v>
      </c>
      <c r="AK63">
        <v>3.1059064305122268</v>
      </c>
      <c r="AL63">
        <v>11.834928732925549</v>
      </c>
      <c r="AM63">
        <v>0.15878498175776021</v>
      </c>
      <c r="AN63">
        <v>0.2447998938247288</v>
      </c>
    </row>
    <row r="64" spans="1:40" x14ac:dyDescent="0.45">
      <c r="A64" s="1" t="s">
        <v>493</v>
      </c>
      <c r="B64">
        <v>2.1805533146377418</v>
      </c>
      <c r="C64">
        <v>0.20389646501528341</v>
      </c>
      <c r="D64">
        <v>5.0618422671420367E-2</v>
      </c>
      <c r="E64">
        <v>1.446381646158078E-2</v>
      </c>
      <c r="F64">
        <v>0.27522809436505741</v>
      </c>
      <c r="G64">
        <v>0.14248185109637401</v>
      </c>
      <c r="H64">
        <v>11.540638442692011</v>
      </c>
      <c r="I64">
        <v>0.3038091109601766</v>
      </c>
      <c r="J64">
        <v>2.649307204554462E-2</v>
      </c>
      <c r="K64">
        <v>8.0795533413720436E-2</v>
      </c>
      <c r="L64">
        <v>0.51334676659175116</v>
      </c>
      <c r="M64">
        <v>0.22190611851518141</v>
      </c>
      <c r="N64">
        <v>8.5507513423853959E-2</v>
      </c>
      <c r="O64">
        <v>6.4415881723803581E-2</v>
      </c>
      <c r="P64">
        <v>7.7020454688137757E-2</v>
      </c>
      <c r="Q64">
        <v>1.548621311951752E-2</v>
      </c>
      <c r="R64">
        <v>6.9406093094775523E-2</v>
      </c>
      <c r="S64">
        <v>0.33939949223416549</v>
      </c>
      <c r="T64">
        <v>0.20347384195240381</v>
      </c>
      <c r="U64">
        <v>0.92244372075897807</v>
      </c>
      <c r="V64">
        <v>1.6629244708325861</v>
      </c>
      <c r="W64">
        <v>2.0747290303186929</v>
      </c>
      <c r="X64">
        <v>2.3187329928397081E-2</v>
      </c>
      <c r="Y64">
        <v>8.7764798604466704E-2</v>
      </c>
      <c r="Z64">
        <v>0.45672017559449068</v>
      </c>
      <c r="AA64">
        <v>0.90400519945975188</v>
      </c>
      <c r="AB64">
        <v>2.3522168312503981E-2</v>
      </c>
      <c r="AC64">
        <v>0.31964417727376909</v>
      </c>
      <c r="AD64">
        <v>1.0617280258349251</v>
      </c>
      <c r="AE64">
        <v>8.1000020955693336E-2</v>
      </c>
      <c r="AF64">
        <v>0.56003596866118044</v>
      </c>
      <c r="AG64">
        <v>2.3563520296751239</v>
      </c>
      <c r="AH64">
        <v>2.6358994658116059</v>
      </c>
      <c r="AI64">
        <v>0.44960770112152521</v>
      </c>
      <c r="AJ64">
        <v>2.7667090612700842</v>
      </c>
      <c r="AK64">
        <v>1.0990618888033641</v>
      </c>
      <c r="AL64">
        <v>14.922441328435941</v>
      </c>
      <c r="AM64">
        <v>6.7038150521575565E-2</v>
      </c>
      <c r="AN64">
        <v>0.14698973093114781</v>
      </c>
    </row>
    <row r="65" spans="1:40" x14ac:dyDescent="0.45">
      <c r="A65" s="1" t="s">
        <v>494</v>
      </c>
      <c r="B65">
        <v>1.7936326298393519</v>
      </c>
      <c r="C65">
        <v>0.1589378345892653</v>
      </c>
      <c r="D65">
        <v>3.6755187261094703E-2</v>
      </c>
      <c r="E65">
        <v>1.4296487659343131E-2</v>
      </c>
      <c r="F65">
        <v>0.28620837464524468</v>
      </c>
      <c r="G65">
        <v>0.1190395785380003</v>
      </c>
      <c r="H65">
        <v>12.61657105980551</v>
      </c>
      <c r="I65">
        <v>0.13358690521331651</v>
      </c>
      <c r="J65">
        <v>3.0544418377492749E-2</v>
      </c>
      <c r="K65">
        <v>5.1207796914219617E-2</v>
      </c>
      <c r="L65">
        <v>0.2823750534168003</v>
      </c>
      <c r="M65">
        <v>0.24180095008682201</v>
      </c>
      <c r="N65">
        <v>9.2248649872484489E-2</v>
      </c>
      <c r="O65">
        <v>6.9767446210516129E-2</v>
      </c>
      <c r="P65">
        <v>8.9031725821293206E-2</v>
      </c>
      <c r="Q65">
        <v>1.9583792699931529E-2</v>
      </c>
      <c r="R65">
        <v>3.3385851621526103E-2</v>
      </c>
      <c r="S65">
        <v>0.28082747733944202</v>
      </c>
      <c r="T65">
        <v>0.13752947415403249</v>
      </c>
      <c r="U65">
        <v>0.95653626078745535</v>
      </c>
      <c r="V65">
        <v>7.4288107905659002</v>
      </c>
      <c r="W65">
        <v>1.6149849467103909</v>
      </c>
      <c r="X65">
        <v>1.5888514835019761E-2</v>
      </c>
      <c r="Y65">
        <v>2.372379558561747E-2</v>
      </c>
      <c r="Z65">
        <v>0.18847790515383739</v>
      </c>
      <c r="AA65">
        <v>0.2681709971711681</v>
      </c>
      <c r="AB65">
        <v>2.1478777032068779E-2</v>
      </c>
      <c r="AC65">
        <v>0.27918113764877889</v>
      </c>
      <c r="AD65">
        <v>4.7856968732351417</v>
      </c>
      <c r="AE65">
        <v>5.6534503490857577E-2</v>
      </c>
      <c r="AF65">
        <v>0.34851124829808172</v>
      </c>
      <c r="AG65">
        <v>62.405551611113133</v>
      </c>
      <c r="AH65">
        <v>1.40662388957065</v>
      </c>
      <c r="AI65">
        <v>0.4912830300709139</v>
      </c>
      <c r="AJ65">
        <v>1.9116687809958059</v>
      </c>
      <c r="AK65">
        <v>2.2428597000898751</v>
      </c>
      <c r="AL65">
        <v>7.6188640877213922</v>
      </c>
      <c r="AM65">
        <v>7.0296508827462162E-2</v>
      </c>
      <c r="AN65">
        <v>9.7623022469600862E-2</v>
      </c>
    </row>
    <row r="66" spans="1:40" x14ac:dyDescent="0.45">
      <c r="A66" s="1" t="s">
        <v>495</v>
      </c>
      <c r="B66">
        <v>9.9534346308199186</v>
      </c>
      <c r="C66">
        <v>1.0567818347661539</v>
      </c>
      <c r="D66">
        <v>0.25797589371597218</v>
      </c>
      <c r="E66">
        <v>0.1080823603845069</v>
      </c>
      <c r="F66">
        <v>3.2564748580578691</v>
      </c>
      <c r="G66">
        <v>1.958263928784552</v>
      </c>
      <c r="H66">
        <v>6.0099793306165701</v>
      </c>
      <c r="I66">
        <v>0.63368064016392345</v>
      </c>
      <c r="J66">
        <v>0.32205187122215839</v>
      </c>
      <c r="K66">
        <v>0.39601117445080108</v>
      </c>
      <c r="L66">
        <v>1.605562352749017</v>
      </c>
      <c r="M66">
        <v>2.3889857993230459</v>
      </c>
      <c r="N66">
        <v>0.76408198419072482</v>
      </c>
      <c r="O66">
        <v>0.50355148430945207</v>
      </c>
      <c r="P66">
        <v>0.87140650735413017</v>
      </c>
      <c r="Q66">
        <v>0.1892895670497893</v>
      </c>
      <c r="R66">
        <v>0.20143766258134169</v>
      </c>
      <c r="S66">
        <v>3.7388864817123331</v>
      </c>
      <c r="T66">
        <v>1.127161106793916</v>
      </c>
      <c r="U66">
        <v>7.4542616047261987</v>
      </c>
      <c r="V66">
        <v>5.3523411863766679</v>
      </c>
      <c r="W66">
        <v>759.86437501863531</v>
      </c>
      <c r="X66">
        <v>0.12500333119499479</v>
      </c>
      <c r="Y66">
        <v>0.24232819975237721</v>
      </c>
      <c r="Z66">
        <v>1.6693716910253349</v>
      </c>
      <c r="AA66">
        <v>2.5615811526116539</v>
      </c>
      <c r="AB66">
        <v>0.23870134651331221</v>
      </c>
      <c r="AC66">
        <v>2.2027207077231519</v>
      </c>
      <c r="AD66">
        <v>2.3374925692105522</v>
      </c>
      <c r="AE66">
        <v>0.37883377706723081</v>
      </c>
      <c r="AF66">
        <v>2.6943897143835489</v>
      </c>
      <c r="AG66">
        <v>13.18650645307253</v>
      </c>
      <c r="AH66">
        <v>6.9840061248591381</v>
      </c>
      <c r="AI66">
        <v>1.286574692410966</v>
      </c>
      <c r="AJ66">
        <v>17.98957391595993</v>
      </c>
      <c r="AK66">
        <v>6.4704539856962668</v>
      </c>
      <c r="AL66">
        <v>28.989951013730369</v>
      </c>
      <c r="AM66">
        <v>0.67167204992970464</v>
      </c>
      <c r="AN66">
        <v>0.5809187872607724</v>
      </c>
    </row>
    <row r="67" spans="1:40" x14ac:dyDescent="0.45">
      <c r="A67" s="1" t="s">
        <v>496</v>
      </c>
      <c r="B67">
        <v>63.450484430759033</v>
      </c>
      <c r="C67">
        <v>6.925923199005295</v>
      </c>
      <c r="D67">
        <v>2.0724321063013811</v>
      </c>
      <c r="E67">
        <v>0.32459976984540911</v>
      </c>
      <c r="F67">
        <v>4.4298005707092978</v>
      </c>
      <c r="G67">
        <v>2.1551967506570029</v>
      </c>
      <c r="H67">
        <v>74.964077807749518</v>
      </c>
      <c r="I67">
        <v>5.2965756208361752</v>
      </c>
      <c r="J67">
        <v>0.95393110399771708</v>
      </c>
      <c r="K67">
        <v>3.0294024276119158</v>
      </c>
      <c r="L67">
        <v>8.4452149253490703</v>
      </c>
      <c r="M67">
        <v>5.2921579389785194</v>
      </c>
      <c r="N67">
        <v>1.352772034572201</v>
      </c>
      <c r="O67">
        <v>0.74968834684184982</v>
      </c>
      <c r="P67">
        <v>2.377979125391164</v>
      </c>
      <c r="Q67">
        <v>0.25149595917223722</v>
      </c>
      <c r="R67">
        <v>0.84069380048764775</v>
      </c>
      <c r="S67">
        <v>5.9920416523214284</v>
      </c>
      <c r="T67">
        <v>9.3816477211092533</v>
      </c>
      <c r="U67">
        <v>14.33432432613399</v>
      </c>
      <c r="V67">
        <v>42.634224062756537</v>
      </c>
      <c r="W67">
        <v>1242.760833726172</v>
      </c>
      <c r="X67">
        <v>1.837582158958996</v>
      </c>
      <c r="Y67">
        <v>0.31288881214523501</v>
      </c>
      <c r="Z67">
        <v>4.8694973011639959</v>
      </c>
      <c r="AA67">
        <v>4.0708965440860236</v>
      </c>
      <c r="AB67">
        <v>0.39012206346056039</v>
      </c>
      <c r="AC67">
        <v>8.8722401913662097</v>
      </c>
      <c r="AD67">
        <v>16.75572175976707</v>
      </c>
      <c r="AE67">
        <v>2.573174193567763</v>
      </c>
      <c r="AF67">
        <v>29.736566671463159</v>
      </c>
      <c r="AG67">
        <v>163.291975839196</v>
      </c>
      <c r="AH67">
        <v>48.24547661694703</v>
      </c>
      <c r="AI67">
        <v>14.64136644368093</v>
      </c>
      <c r="AJ67">
        <v>108.5337868480549</v>
      </c>
      <c r="AK67">
        <v>53.990428181570131</v>
      </c>
      <c r="AL67">
        <v>176.55719974217831</v>
      </c>
      <c r="AM67">
        <v>1.207948464770134</v>
      </c>
      <c r="AN67">
        <v>5.7897364079376761</v>
      </c>
    </row>
    <row r="68" spans="1:40" x14ac:dyDescent="0.45">
      <c r="A68" s="1" t="s">
        <v>497</v>
      </c>
      <c r="B68">
        <v>86.366106175580285</v>
      </c>
      <c r="C68">
        <v>8.6325540883966987</v>
      </c>
      <c r="D68">
        <v>2.184828148865408</v>
      </c>
      <c r="E68">
        <v>1.0722366488231141</v>
      </c>
      <c r="F68">
        <v>18.972653974285599</v>
      </c>
      <c r="G68">
        <v>10.899464755929291</v>
      </c>
      <c r="H68">
        <v>49.983585365516049</v>
      </c>
      <c r="I68">
        <v>6.6333106801880106</v>
      </c>
      <c r="J68">
        <v>2.4683095714250372</v>
      </c>
      <c r="K68">
        <v>2.602971251357038</v>
      </c>
      <c r="L68">
        <v>40.815876227189477</v>
      </c>
      <c r="M68">
        <v>17.112585553477292</v>
      </c>
      <c r="N68">
        <v>5.6425938468561743</v>
      </c>
      <c r="O68">
        <v>4.6056564848009272</v>
      </c>
      <c r="P68">
        <v>6.3222057510229623</v>
      </c>
      <c r="Q68">
        <v>1.2980144962281639</v>
      </c>
      <c r="R68">
        <v>1.499649236494728</v>
      </c>
      <c r="S68">
        <v>27.628180046779981</v>
      </c>
      <c r="T68">
        <v>6.469410893449334</v>
      </c>
      <c r="U68">
        <v>47.42177910772682</v>
      </c>
      <c r="V68">
        <v>75.028855884757931</v>
      </c>
      <c r="W68">
        <v>7179.3641082183321</v>
      </c>
      <c r="X68">
        <v>2.1517554423140641</v>
      </c>
      <c r="Y68">
        <v>1.9524479414523559</v>
      </c>
      <c r="Z68">
        <v>25.60610697535002</v>
      </c>
      <c r="AA68">
        <v>20.527443775039451</v>
      </c>
      <c r="AB68">
        <v>1.665148738590259</v>
      </c>
      <c r="AC68">
        <v>17.44774754382918</v>
      </c>
      <c r="AD68">
        <v>18.4104802774288</v>
      </c>
      <c r="AE68">
        <v>3.290670700209215</v>
      </c>
      <c r="AF68">
        <v>11.509539043322119</v>
      </c>
      <c r="AG68">
        <v>128.1221871708766</v>
      </c>
      <c r="AH68">
        <v>60.296261911484237</v>
      </c>
      <c r="AI68">
        <v>8.5053563987428227</v>
      </c>
      <c r="AJ68">
        <v>96.874944472774843</v>
      </c>
      <c r="AK68">
        <v>29.816190967176588</v>
      </c>
      <c r="AL68">
        <v>257.43869008981028</v>
      </c>
      <c r="AM68">
        <v>6.5769321346167038</v>
      </c>
      <c r="AN68">
        <v>5.2756539036880081</v>
      </c>
    </row>
    <row r="69" spans="1:40" x14ac:dyDescent="0.45">
      <c r="A69" s="1" t="s">
        <v>498</v>
      </c>
      <c r="B69">
        <v>46.090371038492279</v>
      </c>
      <c r="C69">
        <v>4.7440826491823209</v>
      </c>
      <c r="D69">
        <v>1.1649219793236609</v>
      </c>
      <c r="E69">
        <v>0.72574517024033569</v>
      </c>
      <c r="F69">
        <v>10.55005745841064</v>
      </c>
      <c r="G69">
        <v>4.9903589102034616</v>
      </c>
      <c r="H69">
        <v>147.4567866316132</v>
      </c>
      <c r="I69">
        <v>16.57815021300172</v>
      </c>
      <c r="J69">
        <v>1.1344542805644311</v>
      </c>
      <c r="K69">
        <v>3.4884428854491438</v>
      </c>
      <c r="L69">
        <v>13.21430082362774</v>
      </c>
      <c r="M69">
        <v>9.5371386828687719</v>
      </c>
      <c r="N69">
        <v>2.8435491807694322</v>
      </c>
      <c r="O69">
        <v>2.3994120830163279</v>
      </c>
      <c r="P69">
        <v>2.8826607112905802</v>
      </c>
      <c r="Q69">
        <v>0.58120609580781535</v>
      </c>
      <c r="R69">
        <v>1.349407247456339</v>
      </c>
      <c r="S69">
        <v>19.178295747118671</v>
      </c>
      <c r="T69">
        <v>5.6198043985889727</v>
      </c>
      <c r="U69">
        <v>23.979073158034549</v>
      </c>
      <c r="V69">
        <v>40.103296297233022</v>
      </c>
      <c r="W69">
        <v>4374.2304140609212</v>
      </c>
      <c r="X69">
        <v>2.2478167790344972</v>
      </c>
      <c r="Y69">
        <v>1.308507936786147</v>
      </c>
      <c r="Z69">
        <v>54.184196299968903</v>
      </c>
      <c r="AA69">
        <v>15.205321475670059</v>
      </c>
      <c r="AB69">
        <v>1.237770167548071</v>
      </c>
      <c r="AC69">
        <v>11.16577923156661</v>
      </c>
      <c r="AD69">
        <v>40.555851428807131</v>
      </c>
      <c r="AE69">
        <v>2.613227103548053</v>
      </c>
      <c r="AF69">
        <v>12.522604532284671</v>
      </c>
      <c r="AG69">
        <v>112.4897983282079</v>
      </c>
      <c r="AH69">
        <v>105.9757805894439</v>
      </c>
      <c r="AI69">
        <v>12.32438899610743</v>
      </c>
      <c r="AJ69">
        <v>102.1919342004438</v>
      </c>
      <c r="AK69">
        <v>41.370549399677913</v>
      </c>
      <c r="AL69">
        <v>221.49923114724169</v>
      </c>
      <c r="AM69">
        <v>2.0813138248576748</v>
      </c>
      <c r="AN69">
        <v>4.4250476889505306</v>
      </c>
    </row>
    <row r="70" spans="1:40" x14ac:dyDescent="0.45">
      <c r="A70" s="1" t="s">
        <v>499</v>
      </c>
      <c r="B70">
        <v>15.65436826465079</v>
      </c>
      <c r="C70">
        <v>1.340797706832473</v>
      </c>
      <c r="D70">
        <v>0.40067917125436608</v>
      </c>
      <c r="E70">
        <v>0.15485801776815389</v>
      </c>
      <c r="F70">
        <v>4.0579022446878943</v>
      </c>
      <c r="G70">
        <v>1.5618990413000959</v>
      </c>
      <c r="H70">
        <v>19.580727598380399</v>
      </c>
      <c r="I70">
        <v>2.4919692565927098</v>
      </c>
      <c r="J70">
        <v>0.39273595855700028</v>
      </c>
      <c r="K70">
        <v>0.75382279534648489</v>
      </c>
      <c r="L70">
        <v>3.240807464472653</v>
      </c>
      <c r="M70">
        <v>2.507286673815694</v>
      </c>
      <c r="N70">
        <v>1.1537051456373271</v>
      </c>
      <c r="O70">
        <v>1.110629889464092</v>
      </c>
      <c r="P70">
        <v>1.291993987763246</v>
      </c>
      <c r="Q70">
        <v>0.2361277950515657</v>
      </c>
      <c r="R70">
        <v>0.32042348458889569</v>
      </c>
      <c r="S70">
        <v>4.9558605255803263</v>
      </c>
      <c r="T70">
        <v>1.311639231225959</v>
      </c>
      <c r="U70">
        <v>8.5761122738024653</v>
      </c>
      <c r="V70">
        <v>17.870973466911881</v>
      </c>
      <c r="W70">
        <v>189.5333878618116</v>
      </c>
      <c r="X70">
        <v>2.4191994131335832</v>
      </c>
      <c r="Y70">
        <v>0.26846637337813389</v>
      </c>
      <c r="Z70">
        <v>5.7346632012709557</v>
      </c>
      <c r="AA70">
        <v>3.139428592578251</v>
      </c>
      <c r="AB70">
        <v>0.46104683127547391</v>
      </c>
      <c r="AC70">
        <v>3.279099011805692</v>
      </c>
      <c r="AD70">
        <v>6.5572230642237734</v>
      </c>
      <c r="AE70">
        <v>0.72200541270027152</v>
      </c>
      <c r="AF70">
        <v>3.1486646375503899</v>
      </c>
      <c r="AG70">
        <v>32.764807827999213</v>
      </c>
      <c r="AH70">
        <v>20.092468343066042</v>
      </c>
      <c r="AI70">
        <v>2.2750998437819692</v>
      </c>
      <c r="AJ70">
        <v>43.840273310684353</v>
      </c>
      <c r="AK70">
        <v>8.2999356569455891</v>
      </c>
      <c r="AL70">
        <v>56.790442728975222</v>
      </c>
      <c r="AM70">
        <v>0.70467612196751328</v>
      </c>
      <c r="AN70">
        <v>1.1398010081851671</v>
      </c>
    </row>
    <row r="71" spans="1:40" x14ac:dyDescent="0.45">
      <c r="A71" s="1" t="s">
        <v>500</v>
      </c>
      <c r="B71">
        <v>3.3082949583312251</v>
      </c>
      <c r="C71">
        <v>0.31956063862970358</v>
      </c>
      <c r="D71">
        <v>0.1047438046614923</v>
      </c>
      <c r="E71">
        <v>3.9222804684734762E-2</v>
      </c>
      <c r="F71">
        <v>0.41586750260737337</v>
      </c>
      <c r="G71">
        <v>0.17285530649831801</v>
      </c>
      <c r="H71">
        <v>15.945967488906151</v>
      </c>
      <c r="I71">
        <v>2.376924296842561</v>
      </c>
      <c r="J71">
        <v>5.8350529800294669E-2</v>
      </c>
      <c r="K71">
        <v>0.36827034465259889</v>
      </c>
      <c r="L71">
        <v>1.9986659127663591</v>
      </c>
      <c r="M71">
        <v>0.54779012358994583</v>
      </c>
      <c r="N71">
        <v>0.1165600794485367</v>
      </c>
      <c r="O71">
        <v>7.8731685058812742E-2</v>
      </c>
      <c r="P71">
        <v>0.14425194269330541</v>
      </c>
      <c r="Q71">
        <v>1.7365982737321109E-2</v>
      </c>
      <c r="R71">
        <v>9.5605423810140158E-2</v>
      </c>
      <c r="S71">
        <v>1.012690086929815</v>
      </c>
      <c r="T71">
        <v>0.72994356359819323</v>
      </c>
      <c r="U71">
        <v>1.242175464771202</v>
      </c>
      <c r="V71">
        <v>3.7302917923986332</v>
      </c>
      <c r="W71">
        <v>7.7077272646389172</v>
      </c>
      <c r="X71">
        <v>13.951256410964501</v>
      </c>
      <c r="Y71">
        <v>3.4994051278649657E-2</v>
      </c>
      <c r="Z71">
        <v>4.274981167218634</v>
      </c>
      <c r="AA71">
        <v>0.55880642103776046</v>
      </c>
      <c r="AB71">
        <v>3.5181491802332272E-2</v>
      </c>
      <c r="AC71">
        <v>0.84163665842235125</v>
      </c>
      <c r="AD71">
        <v>3.7709233609513548</v>
      </c>
      <c r="AE71">
        <v>0.464617802733443</v>
      </c>
      <c r="AF71">
        <v>2.6241392009434419</v>
      </c>
      <c r="AG71">
        <v>11.28908576714273</v>
      </c>
      <c r="AH71">
        <v>24.37133688191885</v>
      </c>
      <c r="AI71">
        <v>2.3451888949822099</v>
      </c>
      <c r="AJ71">
        <v>16.158568730585589</v>
      </c>
      <c r="AK71">
        <v>6.4526760796955216</v>
      </c>
      <c r="AL71">
        <v>17.29712044799755</v>
      </c>
      <c r="AM71">
        <v>5.0367436939739052E-2</v>
      </c>
      <c r="AN71">
        <v>0.43663928679101133</v>
      </c>
    </row>
    <row r="72" spans="1:40" x14ac:dyDescent="0.45">
      <c r="A72" s="1" t="s">
        <v>501</v>
      </c>
      <c r="B72">
        <v>1.1970789720781509</v>
      </c>
      <c r="C72">
        <v>0.13748627820726189</v>
      </c>
      <c r="D72">
        <v>4.9487941343966939E-2</v>
      </c>
      <c r="E72">
        <v>1.221851862968683E-2</v>
      </c>
      <c r="F72">
        <v>0.29177239649870418</v>
      </c>
      <c r="G72">
        <v>0.14745275352625831</v>
      </c>
      <c r="H72">
        <v>4.0675557710949262</v>
      </c>
      <c r="I72">
        <v>0.43632648191890522</v>
      </c>
      <c r="J72">
        <v>2.2380898382980789E-2</v>
      </c>
      <c r="K72">
        <v>5.8346495438144311E-2</v>
      </c>
      <c r="L72">
        <v>0.47669060135609082</v>
      </c>
      <c r="M72">
        <v>0.230876701956475</v>
      </c>
      <c r="N72">
        <v>7.5544027845239822E-2</v>
      </c>
      <c r="O72">
        <v>4.5495631503804423E-2</v>
      </c>
      <c r="P72">
        <v>5.829959544069381E-2</v>
      </c>
      <c r="Q72">
        <v>1.4896879554470799E-2</v>
      </c>
      <c r="R72">
        <v>3.688688014740784E-2</v>
      </c>
      <c r="S72">
        <v>0.37659481663751448</v>
      </c>
      <c r="T72">
        <v>0.54112276763929357</v>
      </c>
      <c r="U72">
        <v>0.49148359515430279</v>
      </c>
      <c r="V72">
        <v>0.79821630676813138</v>
      </c>
      <c r="W72">
        <v>2.971144884531284</v>
      </c>
      <c r="X72">
        <v>3.0914160717559459E-2</v>
      </c>
      <c r="Y72">
        <v>2.235274560364944E-2</v>
      </c>
      <c r="Z72">
        <v>0.5558551568494382</v>
      </c>
      <c r="AA72">
        <v>0.27660730359253471</v>
      </c>
      <c r="AB72">
        <v>1.8338378997143679E-2</v>
      </c>
      <c r="AC72">
        <v>0.2642458148243817</v>
      </c>
      <c r="AD72">
        <v>1.0955701566686931</v>
      </c>
      <c r="AE72">
        <v>5.9283308625551832E-2</v>
      </c>
      <c r="AF72">
        <v>0.86871458071051166</v>
      </c>
      <c r="AG72">
        <v>164.96154045876631</v>
      </c>
      <c r="AH72">
        <v>4.2954936380152828</v>
      </c>
      <c r="AI72">
        <v>0.63451043675587915</v>
      </c>
      <c r="AJ72">
        <v>6.4201022409257753</v>
      </c>
      <c r="AK72">
        <v>2.0165337029442481</v>
      </c>
      <c r="AL72">
        <v>4.826566982540796</v>
      </c>
      <c r="AM72">
        <v>4.6603195317092901E-2</v>
      </c>
      <c r="AN72">
        <v>0.1102438328614883</v>
      </c>
    </row>
    <row r="73" spans="1:40" x14ac:dyDescent="0.45">
      <c r="A73" s="1" t="s">
        <v>502</v>
      </c>
      <c r="B73">
        <v>2.1040240271996011</v>
      </c>
      <c r="C73">
        <v>0.1960358759982424</v>
      </c>
      <c r="D73">
        <v>6.7564492778522597E-2</v>
      </c>
      <c r="E73">
        <v>1.6704420397723459E-2</v>
      </c>
      <c r="F73">
        <v>0.39821749264007672</v>
      </c>
      <c r="G73">
        <v>0.19657544330328361</v>
      </c>
      <c r="H73">
        <v>8.9511062360689611</v>
      </c>
      <c r="I73">
        <v>0.60872529806902198</v>
      </c>
      <c r="J73">
        <v>3.0504708228275629E-2</v>
      </c>
      <c r="K73">
        <v>8.7156556978510602E-2</v>
      </c>
      <c r="L73">
        <v>0.67079807643949618</v>
      </c>
      <c r="M73">
        <v>0.3105483037350501</v>
      </c>
      <c r="N73">
        <v>0.1010560106884977</v>
      </c>
      <c r="O73">
        <v>6.2037880418599388E-2</v>
      </c>
      <c r="P73">
        <v>7.8625281832451779E-2</v>
      </c>
      <c r="Q73">
        <v>1.9907381632739859E-2</v>
      </c>
      <c r="R73">
        <v>5.5788928822752187E-2</v>
      </c>
      <c r="S73">
        <v>0.52331392391311449</v>
      </c>
      <c r="T73">
        <v>0.80453456220247466</v>
      </c>
      <c r="U73">
        <v>0.73266014192347595</v>
      </c>
      <c r="V73">
        <v>1.335776114702774</v>
      </c>
      <c r="W73">
        <v>4.5032456612900944</v>
      </c>
      <c r="X73">
        <v>4.2971366862421888E-2</v>
      </c>
      <c r="Y73">
        <v>2.988285376985127E-2</v>
      </c>
      <c r="Z73">
        <v>0.78017959559911376</v>
      </c>
      <c r="AA73">
        <v>0.38877115024733572</v>
      </c>
      <c r="AB73">
        <v>2.4861041371626608E-2</v>
      </c>
      <c r="AC73">
        <v>0.36409129754299119</v>
      </c>
      <c r="AD73">
        <v>1.6233978828124129</v>
      </c>
      <c r="AE73">
        <v>8.8144129219604586E-2</v>
      </c>
      <c r="AF73">
        <v>1.292462947999657</v>
      </c>
      <c r="AG73">
        <v>429.12805879266949</v>
      </c>
      <c r="AH73">
        <v>6.2415333918202096</v>
      </c>
      <c r="AI73">
        <v>1.029195419796858</v>
      </c>
      <c r="AJ73">
        <v>9.4740422867293876</v>
      </c>
      <c r="AK73">
        <v>3.1661278006756892</v>
      </c>
      <c r="AL73">
        <v>6.9806883930106816</v>
      </c>
      <c r="AM73">
        <v>6.2213555124831371E-2</v>
      </c>
      <c r="AN73">
        <v>0.1620587103034877</v>
      </c>
    </row>
    <row r="74" spans="1:40" x14ac:dyDescent="0.45">
      <c r="A74" s="1" t="s">
        <v>503</v>
      </c>
      <c r="B74">
        <v>0.1404089713840862</v>
      </c>
      <c r="C74">
        <v>1.307188488634861E-2</v>
      </c>
      <c r="D74">
        <v>4.5588240496999303E-3</v>
      </c>
      <c r="E74">
        <v>2.2470188978555941E-3</v>
      </c>
      <c r="F74">
        <v>3.4719030233384747E-2</v>
      </c>
      <c r="G74">
        <v>1.811544237881341E-2</v>
      </c>
      <c r="H74">
        <v>0.2968088895597506</v>
      </c>
      <c r="I74">
        <v>3.9916336049646978E-2</v>
      </c>
      <c r="J74">
        <v>3.1121303142766401E-3</v>
      </c>
      <c r="K74">
        <v>9.1057298154041122E-3</v>
      </c>
      <c r="L74">
        <v>4.7342842459566027E-2</v>
      </c>
      <c r="M74">
        <v>2.3036273942568051E-2</v>
      </c>
      <c r="N74">
        <v>7.2414813746825351E-3</v>
      </c>
      <c r="O74">
        <v>6.6645461616165278E-3</v>
      </c>
      <c r="P74">
        <v>6.0612129114622441E-3</v>
      </c>
      <c r="Q74">
        <v>1.757245808069161E-3</v>
      </c>
      <c r="R74">
        <v>6.5195949745319292E-3</v>
      </c>
      <c r="S74">
        <v>4.372907745444321E-2</v>
      </c>
      <c r="T74">
        <v>1.9337233273267411E-2</v>
      </c>
      <c r="U74">
        <v>8.9160672687486051E-2</v>
      </c>
      <c r="V74">
        <v>0.125780056189328</v>
      </c>
      <c r="W74">
        <v>0.20818073725978539</v>
      </c>
      <c r="X74">
        <v>2.2124874795146241E-3</v>
      </c>
      <c r="Y74">
        <v>3.3540571846001131E-3</v>
      </c>
      <c r="Z74">
        <v>5.6948195321223312E-2</v>
      </c>
      <c r="AA74">
        <v>0.1017325005956083</v>
      </c>
      <c r="AB74">
        <v>3.17331477777868E-3</v>
      </c>
      <c r="AC74">
        <v>0.45046444907249023</v>
      </c>
      <c r="AD74">
        <v>0.36684424988905268</v>
      </c>
      <c r="AE74">
        <v>0.8430110202099248</v>
      </c>
      <c r="AF74">
        <v>0.14165275638181521</v>
      </c>
      <c r="AG74">
        <v>0.46155398161507699</v>
      </c>
      <c r="AH74">
        <v>0.31727413423406742</v>
      </c>
      <c r="AI74">
        <v>9.0882757549194143E-2</v>
      </c>
      <c r="AJ74">
        <v>0.41484110863286489</v>
      </c>
      <c r="AK74">
        <v>0.20168063532639161</v>
      </c>
      <c r="AL74">
        <v>3.842157874736575</v>
      </c>
      <c r="AM74">
        <v>5.7470667233833258E-3</v>
      </c>
      <c r="AN74">
        <v>2.85343664954948E-2</v>
      </c>
    </row>
    <row r="75" spans="1:40" x14ac:dyDescent="0.45">
      <c r="A75" s="1" t="s">
        <v>504</v>
      </c>
      <c r="B75">
        <v>9.2706476943838614E-2</v>
      </c>
      <c r="C75">
        <v>1.080934159970532E-2</v>
      </c>
      <c r="D75">
        <v>5.1834471357136E-3</v>
      </c>
      <c r="E75">
        <v>1.33279896620525E-3</v>
      </c>
      <c r="F75">
        <v>1.4878487499826809E-2</v>
      </c>
      <c r="G75">
        <v>4.9193589667734334E-3</v>
      </c>
      <c r="H75">
        <v>0.48211848097229187</v>
      </c>
      <c r="I75">
        <v>5.3900282382165508E-2</v>
      </c>
      <c r="J75">
        <v>1.2142987592907929E-3</v>
      </c>
      <c r="K75">
        <v>7.6385915173782341E-3</v>
      </c>
      <c r="L75">
        <v>4.9565484664994247E-2</v>
      </c>
      <c r="M75">
        <v>1.0285832973727871E-2</v>
      </c>
      <c r="N75">
        <v>3.147984502929808E-3</v>
      </c>
      <c r="O75">
        <v>3.2614975293257672E-3</v>
      </c>
      <c r="P75">
        <v>2.804705642184374E-3</v>
      </c>
      <c r="Q75">
        <v>6.3674503330243219E-4</v>
      </c>
      <c r="R75">
        <v>3.8560125693926999E-3</v>
      </c>
      <c r="S75">
        <v>2.9908548489008199E-2</v>
      </c>
      <c r="T75">
        <v>1.566230245076012E-2</v>
      </c>
      <c r="U75">
        <v>5.3098015831924278E-2</v>
      </c>
      <c r="V75">
        <v>0.19319637914411031</v>
      </c>
      <c r="W75">
        <v>0.30728670101689193</v>
      </c>
      <c r="X75">
        <v>3.406473430084898E-3</v>
      </c>
      <c r="Y75">
        <v>2.3751872664743681E-3</v>
      </c>
      <c r="Z75">
        <v>0.11727859370126931</v>
      </c>
      <c r="AA75">
        <v>1.417269081873535</v>
      </c>
      <c r="AB75">
        <v>1.5607603186003449E-3</v>
      </c>
      <c r="AC75">
        <v>9.6804073633833282E-2</v>
      </c>
      <c r="AD75">
        <v>4.4326159073869604</v>
      </c>
      <c r="AE75">
        <v>0.151301049258628</v>
      </c>
      <c r="AF75">
        <v>0.1004814760805353</v>
      </c>
      <c r="AG75">
        <v>0.55613298636860964</v>
      </c>
      <c r="AH75">
        <v>0.41440133648656308</v>
      </c>
      <c r="AI75">
        <v>0.11904907984815349</v>
      </c>
      <c r="AJ75">
        <v>1.4176353521816349</v>
      </c>
      <c r="AK75">
        <v>0.19066527793411109</v>
      </c>
      <c r="AL75">
        <v>4.774646781707137</v>
      </c>
      <c r="AM75">
        <v>2.2216236106873308E-3</v>
      </c>
      <c r="AN75">
        <v>0.37647562779783988</v>
      </c>
    </row>
    <row r="76" spans="1:40" x14ac:dyDescent="0.45">
      <c r="A76" s="1" t="s">
        <v>505</v>
      </c>
      <c r="B76">
        <v>7.0829008788801051E-2</v>
      </c>
      <c r="C76">
        <v>6.9829379161984971E-3</v>
      </c>
      <c r="D76">
        <v>2.268926960789704E-3</v>
      </c>
      <c r="E76">
        <v>1.3199230240436249E-3</v>
      </c>
      <c r="F76">
        <v>2.086214631644125E-2</v>
      </c>
      <c r="G76">
        <v>6.467204895875928E-3</v>
      </c>
      <c r="H76">
        <v>0.17956415425717351</v>
      </c>
      <c r="I76">
        <v>2.6562196757119801E-2</v>
      </c>
      <c r="J76">
        <v>1.714267318554365E-3</v>
      </c>
      <c r="K76">
        <v>5.9366204587197229E-3</v>
      </c>
      <c r="L76">
        <v>3.7278412907303229E-2</v>
      </c>
      <c r="M76">
        <v>1.414251343925579E-2</v>
      </c>
      <c r="N76">
        <v>4.3842756783366386E-3</v>
      </c>
      <c r="O76">
        <v>5.212569339067899E-3</v>
      </c>
      <c r="P76">
        <v>3.6914544998365782E-3</v>
      </c>
      <c r="Q76">
        <v>1.042845775597075E-3</v>
      </c>
      <c r="R76">
        <v>3.2595746554990941E-3</v>
      </c>
      <c r="S76">
        <v>3.9342600109079452E-2</v>
      </c>
      <c r="T76">
        <v>1.263758012021008E-2</v>
      </c>
      <c r="U76">
        <v>5.6061627357599612E-2</v>
      </c>
      <c r="V76">
        <v>8.6304855566268643E-2</v>
      </c>
      <c r="W76">
        <v>0.21630359629845239</v>
      </c>
      <c r="X76">
        <v>3.9699251321409293E-3</v>
      </c>
      <c r="Y76">
        <v>4.1340778158449609E-3</v>
      </c>
      <c r="Z76">
        <v>0.1196969916311699</v>
      </c>
      <c r="AA76">
        <v>0.24943425683232931</v>
      </c>
      <c r="AB76">
        <v>2.172469614191676E-3</v>
      </c>
      <c r="AC76">
        <v>2.8533455934809372E-2</v>
      </c>
      <c r="AD76">
        <v>0.77672098304116199</v>
      </c>
      <c r="AE76">
        <v>1.2918555070056339E-2</v>
      </c>
      <c r="AF76">
        <v>3.2903509698866129E-2</v>
      </c>
      <c r="AG76">
        <v>0.18797810868968709</v>
      </c>
      <c r="AH76">
        <v>0.24660015895741111</v>
      </c>
      <c r="AI76">
        <v>4.2868538335553333E-2</v>
      </c>
      <c r="AJ76">
        <v>0.49494452823372348</v>
      </c>
      <c r="AK76">
        <v>9.5206841184825169E-2</v>
      </c>
      <c r="AL76">
        <v>1.5933196285472571</v>
      </c>
      <c r="AM76">
        <v>3.7582328122921669E-3</v>
      </c>
      <c r="AN76">
        <v>1.8199910864352568E-2</v>
      </c>
    </row>
    <row r="77" spans="1:40" x14ac:dyDescent="0.45">
      <c r="A77" s="1" t="s">
        <v>506</v>
      </c>
      <c r="B77">
        <v>1.419805775695842</v>
      </c>
      <c r="C77">
        <v>0.1271047712467919</v>
      </c>
      <c r="D77">
        <v>3.6035780120564881E-2</v>
      </c>
      <c r="E77">
        <v>1.7420614065515649E-2</v>
      </c>
      <c r="F77">
        <v>0.33748729268099542</v>
      </c>
      <c r="G77">
        <v>0.1338831306126721</v>
      </c>
      <c r="H77">
        <v>3.1549483560665248</v>
      </c>
      <c r="I77">
        <v>0.62344706927204985</v>
      </c>
      <c r="J77">
        <v>2.9319105072874649E-2</v>
      </c>
      <c r="K77">
        <v>0.1051434212098806</v>
      </c>
      <c r="L77">
        <v>0.47905966365891711</v>
      </c>
      <c r="M77">
        <v>0.26233524884256187</v>
      </c>
      <c r="N77">
        <v>9.1582866045990322E-2</v>
      </c>
      <c r="O77">
        <v>7.5985673088718189E-2</v>
      </c>
      <c r="P77">
        <v>6.8127698602166734E-2</v>
      </c>
      <c r="Q77">
        <v>1.7447569043499141E-2</v>
      </c>
      <c r="R77">
        <v>4.6427417262066083E-2</v>
      </c>
      <c r="S77">
        <v>0.44986334684332441</v>
      </c>
      <c r="T77">
        <v>0.25091955087709922</v>
      </c>
      <c r="U77">
        <v>0.77387215442182133</v>
      </c>
      <c r="V77">
        <v>0.97893985665847028</v>
      </c>
      <c r="W77">
        <v>2.5139179751573351</v>
      </c>
      <c r="X77">
        <v>0.53128629821151307</v>
      </c>
      <c r="Y77">
        <v>3.7029207189730261E-2</v>
      </c>
      <c r="Z77">
        <v>22.398519499762681</v>
      </c>
      <c r="AA77">
        <v>0.44824739671215469</v>
      </c>
      <c r="AB77">
        <v>2.664436835722241E-2</v>
      </c>
      <c r="AC77">
        <v>0.40308208233130122</v>
      </c>
      <c r="AD77">
        <v>1.8919603811276009</v>
      </c>
      <c r="AE77">
        <v>9.3696984214837367E-2</v>
      </c>
      <c r="AF77">
        <v>0.47995387170201648</v>
      </c>
      <c r="AG77">
        <v>3.0158610371494401</v>
      </c>
      <c r="AH77">
        <v>4.1266958830806963</v>
      </c>
      <c r="AI77">
        <v>0.48924316086873137</v>
      </c>
      <c r="AJ77">
        <v>4.2232124304276821</v>
      </c>
      <c r="AK77">
        <v>1.4684596033315589</v>
      </c>
      <c r="AL77">
        <v>8.7485750105763245</v>
      </c>
      <c r="AM77">
        <v>5.5104739150967051E-2</v>
      </c>
      <c r="AN77">
        <v>0.13582276801475729</v>
      </c>
    </row>
    <row r="78" spans="1:40" x14ac:dyDescent="0.45">
      <c r="A78" s="1" t="s">
        <v>507</v>
      </c>
      <c r="B78">
        <v>0.73147848218534406</v>
      </c>
      <c r="C78">
        <v>7.1696503539800824E-2</v>
      </c>
      <c r="D78">
        <v>2.1882123069273261E-2</v>
      </c>
      <c r="E78">
        <v>1.290010607297655E-2</v>
      </c>
      <c r="F78">
        <v>0.18898284027176379</v>
      </c>
      <c r="G78">
        <v>5.4750582145876969E-2</v>
      </c>
      <c r="H78">
        <v>3.3544602056288659</v>
      </c>
      <c r="I78">
        <v>0.38957920882413138</v>
      </c>
      <c r="J78">
        <v>1.534686341829339E-2</v>
      </c>
      <c r="K78">
        <v>0.1202575560384519</v>
      </c>
      <c r="L78">
        <v>0.60168676176426261</v>
      </c>
      <c r="M78">
        <v>0.1263796446626923</v>
      </c>
      <c r="N78">
        <v>3.7525260694395129E-2</v>
      </c>
      <c r="O78">
        <v>5.2888310555706058E-2</v>
      </c>
      <c r="P78">
        <v>3.4250892241790093E-2</v>
      </c>
      <c r="Q78">
        <v>8.8347905228797451E-3</v>
      </c>
      <c r="R78">
        <v>3.9026778836862577E-2</v>
      </c>
      <c r="S78">
        <v>0.38746681012085687</v>
      </c>
      <c r="T78">
        <v>0.1892627494683051</v>
      </c>
      <c r="U78">
        <v>0.55330056918492088</v>
      </c>
      <c r="V78">
        <v>1.084247694114435</v>
      </c>
      <c r="W78">
        <v>2.570332328337547</v>
      </c>
      <c r="X78">
        <v>4.5999032519060568E-2</v>
      </c>
      <c r="Y78">
        <v>3.9091569340761891E-2</v>
      </c>
      <c r="Z78">
        <v>1.5031102821880229</v>
      </c>
      <c r="AA78">
        <v>0.5563289520418353</v>
      </c>
      <c r="AB78">
        <v>2.041571916260174E-2</v>
      </c>
      <c r="AC78">
        <v>0.4364967667624603</v>
      </c>
      <c r="AD78">
        <v>1.7219732654699069</v>
      </c>
      <c r="AE78">
        <v>0.45804891929147679</v>
      </c>
      <c r="AF78">
        <v>0.62451515846141281</v>
      </c>
      <c r="AG78">
        <v>2.6036324160934501</v>
      </c>
      <c r="AH78">
        <v>4.0023554306601374</v>
      </c>
      <c r="AI78">
        <v>0.51497552153201609</v>
      </c>
      <c r="AJ78">
        <v>3.2730480718574868</v>
      </c>
      <c r="AK78">
        <v>1.262768474001154</v>
      </c>
      <c r="AL78">
        <v>27.735295296544201</v>
      </c>
      <c r="AM78">
        <v>3.1413357657741448E-2</v>
      </c>
      <c r="AN78">
        <v>0.1573832941482679</v>
      </c>
    </row>
    <row r="79" spans="1:40" x14ac:dyDescent="0.45">
      <c r="A79" s="1" t="s">
        <v>508</v>
      </c>
      <c r="B79">
        <v>0.13081999261480251</v>
      </c>
      <c r="C79">
        <v>1.2498414004302001E-2</v>
      </c>
      <c r="D79">
        <v>4.0105295860341844E-3</v>
      </c>
      <c r="E79">
        <v>2.9883831965308821E-3</v>
      </c>
      <c r="F79">
        <v>3.5346998985376382E-2</v>
      </c>
      <c r="G79">
        <v>1.050103739340157E-2</v>
      </c>
      <c r="H79">
        <v>0.50083791040620973</v>
      </c>
      <c r="I79">
        <v>7.2370815681708375E-2</v>
      </c>
      <c r="J79">
        <v>2.8606903928343219E-3</v>
      </c>
      <c r="K79">
        <v>1.621121620629469E-2</v>
      </c>
      <c r="L79">
        <v>0.12088987271006919</v>
      </c>
      <c r="M79">
        <v>2.3577603680382309E-2</v>
      </c>
      <c r="N79">
        <v>7.284840759501747E-3</v>
      </c>
      <c r="O79">
        <v>9.3318946017296629E-3</v>
      </c>
      <c r="P79">
        <v>6.3010076210981113E-3</v>
      </c>
      <c r="Q79">
        <v>1.6940486962690529E-3</v>
      </c>
      <c r="R79">
        <v>6.4341206880204494E-3</v>
      </c>
      <c r="S79">
        <v>6.9612172259729668E-2</v>
      </c>
      <c r="T79">
        <v>2.5984339625324461E-2</v>
      </c>
      <c r="U79">
        <v>0.1073630191255365</v>
      </c>
      <c r="V79">
        <v>0.2537574734891842</v>
      </c>
      <c r="W79">
        <v>0.48884307864664173</v>
      </c>
      <c r="X79">
        <v>1.0563417928953491E-2</v>
      </c>
      <c r="Y79">
        <v>6.6393242701082607E-3</v>
      </c>
      <c r="Z79">
        <v>0.46299194151569889</v>
      </c>
      <c r="AA79">
        <v>9.827236760979606E-2</v>
      </c>
      <c r="AB79">
        <v>3.6930750315778472E-3</v>
      </c>
      <c r="AC79">
        <v>4.900510735466234E-2</v>
      </c>
      <c r="AD79">
        <v>0.34091532591220902</v>
      </c>
      <c r="AE79">
        <v>2.2041561966909051E-2</v>
      </c>
      <c r="AF79">
        <v>9.2938318134561285E-2</v>
      </c>
      <c r="AG79">
        <v>0.4152182222814238</v>
      </c>
      <c r="AH79">
        <v>0.67625460314596164</v>
      </c>
      <c r="AI79">
        <v>8.0839803240187039E-2</v>
      </c>
      <c r="AJ79">
        <v>0.46638892773848278</v>
      </c>
      <c r="AK79">
        <v>0.17679239740566599</v>
      </c>
      <c r="AL79">
        <v>2.941862390674657</v>
      </c>
      <c r="AM79">
        <v>6.0544376535332269E-3</v>
      </c>
      <c r="AN79">
        <v>2.4440301950648679E-2</v>
      </c>
    </row>
    <row r="80" spans="1:40" x14ac:dyDescent="0.45">
      <c r="A80" s="1" t="s">
        <v>509</v>
      </c>
      <c r="B80">
        <v>4.8781743132736617</v>
      </c>
      <c r="C80">
        <v>0.40292786433503192</v>
      </c>
      <c r="D80">
        <v>0.10387708468327859</v>
      </c>
      <c r="E80">
        <v>6.4656049918861341E-2</v>
      </c>
      <c r="F80">
        <v>1.932830596439002</v>
      </c>
      <c r="G80">
        <v>0.77411694868781877</v>
      </c>
      <c r="H80">
        <v>10.95891795764312</v>
      </c>
      <c r="I80">
        <v>2.03584169631899</v>
      </c>
      <c r="J80">
        <v>9.5523739625181556E-2</v>
      </c>
      <c r="K80">
        <v>0.19318184353955761</v>
      </c>
      <c r="L80">
        <v>1.314750674196576</v>
      </c>
      <c r="M80">
        <v>1.1015214836573901</v>
      </c>
      <c r="N80">
        <v>0.49040695418321772</v>
      </c>
      <c r="O80">
        <v>0.2622525367129277</v>
      </c>
      <c r="P80">
        <v>0.27224824646665102</v>
      </c>
      <c r="Q80">
        <v>6.4886979211890614E-2</v>
      </c>
      <c r="R80">
        <v>9.9324244907809875E-2</v>
      </c>
      <c r="S80">
        <v>1.376244888336849</v>
      </c>
      <c r="T80">
        <v>0.37025413678638452</v>
      </c>
      <c r="U80">
        <v>2.086462966275394</v>
      </c>
      <c r="V80">
        <v>2.1680032532929592</v>
      </c>
      <c r="W80">
        <v>4.5691006102726277</v>
      </c>
      <c r="X80">
        <v>3.6302880743362242E-2</v>
      </c>
      <c r="Y80">
        <v>0.17560772472057409</v>
      </c>
      <c r="Z80">
        <v>0.60317719471686526</v>
      </c>
      <c r="AA80">
        <v>1.831213851916593</v>
      </c>
      <c r="AB80">
        <v>7.6233435532567506E-2</v>
      </c>
      <c r="AC80">
        <v>1.0920324572383839</v>
      </c>
      <c r="AD80">
        <v>1.9309923215531219</v>
      </c>
      <c r="AE80">
        <v>0.1726428715454226</v>
      </c>
      <c r="AF80">
        <v>0.76615159880450645</v>
      </c>
      <c r="AG80">
        <v>5.6358139474816804</v>
      </c>
      <c r="AH80">
        <v>10.88571948615056</v>
      </c>
      <c r="AI80">
        <v>0.62019103299436695</v>
      </c>
      <c r="AJ80">
        <v>6.2462876850800368</v>
      </c>
      <c r="AK80">
        <v>2.1848769668445849</v>
      </c>
      <c r="AL80">
        <v>16.661093380528431</v>
      </c>
      <c r="AM80">
        <v>0.20722499094390759</v>
      </c>
      <c r="AN80">
        <v>0.32296050103009688</v>
      </c>
    </row>
    <row r="81" spans="1:40" x14ac:dyDescent="0.45">
      <c r="A81" s="1" t="s">
        <v>510</v>
      </c>
      <c r="B81">
        <v>1.157426089484678</v>
      </c>
      <c r="C81">
        <v>9.686224284354128E-2</v>
      </c>
      <c r="D81">
        <v>2.4938426246684069E-2</v>
      </c>
      <c r="E81">
        <v>9.7170687599879291E-3</v>
      </c>
      <c r="F81">
        <v>0.27676782141473683</v>
      </c>
      <c r="G81">
        <v>0.11222250028762749</v>
      </c>
      <c r="H81">
        <v>4.4216117783614903</v>
      </c>
      <c r="I81">
        <v>0.31717292233062683</v>
      </c>
      <c r="J81">
        <v>2.0380393212961329E-2</v>
      </c>
      <c r="K81">
        <v>4.4817118474495717E-2</v>
      </c>
      <c r="L81">
        <v>0.1398997602391012</v>
      </c>
      <c r="M81">
        <v>0.15559372458623749</v>
      </c>
      <c r="N81">
        <v>7.3596662855763467E-2</v>
      </c>
      <c r="O81">
        <v>2.8633529680257071E-2</v>
      </c>
      <c r="P81">
        <v>4.1794139072737893E-2</v>
      </c>
      <c r="Q81">
        <v>9.8203212573895488E-3</v>
      </c>
      <c r="R81">
        <v>1.6225248174225208E-2</v>
      </c>
      <c r="S81">
        <v>0.2180052475658143</v>
      </c>
      <c r="T81">
        <v>0.13262303563952341</v>
      </c>
      <c r="U81">
        <v>0.37682498058171437</v>
      </c>
      <c r="V81">
        <v>0.47524700289139882</v>
      </c>
      <c r="W81">
        <v>0.98686785385599651</v>
      </c>
      <c r="X81">
        <v>8.7537064430559565E-3</v>
      </c>
      <c r="Y81">
        <v>1.51370115396367E-2</v>
      </c>
      <c r="Z81">
        <v>0.13756340513106211</v>
      </c>
      <c r="AA81">
        <v>0.17359147639875741</v>
      </c>
      <c r="AB81">
        <v>1.278978217974476E-2</v>
      </c>
      <c r="AC81">
        <v>0.20305225996395129</v>
      </c>
      <c r="AD81">
        <v>0.32763141638231352</v>
      </c>
      <c r="AE81">
        <v>2.9786244853446331E-2</v>
      </c>
      <c r="AF81">
        <v>0.1742039645539617</v>
      </c>
      <c r="AG81">
        <v>1.1102946472192301</v>
      </c>
      <c r="AH81">
        <v>17.467640664472551</v>
      </c>
      <c r="AI81">
        <v>0.12969281802626259</v>
      </c>
      <c r="AJ81">
        <v>1.6182473443050911</v>
      </c>
      <c r="AK81">
        <v>0.51629739327392921</v>
      </c>
      <c r="AL81">
        <v>2.4626140503412359</v>
      </c>
      <c r="AM81">
        <v>4.4061659781026483E-2</v>
      </c>
      <c r="AN81">
        <v>4.4356750814849369E-2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1.486719760725564</v>
      </c>
      <c r="C83">
        <v>0.1066722984295632</v>
      </c>
      <c r="D83">
        <v>3.5662502999146653E-2</v>
      </c>
      <c r="E83">
        <v>2.0451335348227281E-2</v>
      </c>
      <c r="F83">
        <v>0.27101710904611048</v>
      </c>
      <c r="G83">
        <v>9.0645548099991313E-2</v>
      </c>
      <c r="H83">
        <v>4.7214916800675066</v>
      </c>
      <c r="I83">
        <v>0.87668610985557116</v>
      </c>
      <c r="J83">
        <v>2.7133391515814349E-2</v>
      </c>
      <c r="K83">
        <v>9.6748140815215419E-2</v>
      </c>
      <c r="L83">
        <v>0.39752586432130871</v>
      </c>
      <c r="M83">
        <v>0.17102272379047739</v>
      </c>
      <c r="N83">
        <v>7.7391089310593547E-2</v>
      </c>
      <c r="O83">
        <v>6.3417511525265119E-2</v>
      </c>
      <c r="P83">
        <v>6.3978722798983353E-2</v>
      </c>
      <c r="Q83">
        <v>1.3630979103232859E-2</v>
      </c>
      <c r="R83">
        <v>4.2565460037116871E-2</v>
      </c>
      <c r="S83">
        <v>0.39021080840095829</v>
      </c>
      <c r="T83">
        <v>0.157044714768764</v>
      </c>
      <c r="U83">
        <v>0.60641554027904621</v>
      </c>
      <c r="V83">
        <v>0.99722654225809859</v>
      </c>
      <c r="W83">
        <v>3.4182202945926989</v>
      </c>
      <c r="X83">
        <v>2.4645471716724841E-2</v>
      </c>
      <c r="Y83">
        <v>2.116008018324551E-2</v>
      </c>
      <c r="Z83">
        <v>0.41555256303923599</v>
      </c>
      <c r="AA83">
        <v>0.28262501332588091</v>
      </c>
      <c r="AB83">
        <v>1.9396181606572142E-2</v>
      </c>
      <c r="AC83">
        <v>0.3026441127594105</v>
      </c>
      <c r="AD83">
        <v>0.9438734066940434</v>
      </c>
      <c r="AE83">
        <v>7.4950501665979274E-2</v>
      </c>
      <c r="AF83">
        <v>0.39600823165512589</v>
      </c>
      <c r="AG83">
        <v>2.3981321993873652</v>
      </c>
      <c r="AH83">
        <v>11.164444268515799</v>
      </c>
      <c r="AI83">
        <v>0.32208391931757591</v>
      </c>
      <c r="AJ83">
        <v>2.4676307936189308</v>
      </c>
      <c r="AK83">
        <v>0.94269706321202695</v>
      </c>
      <c r="AL83">
        <v>6.8828831576142404</v>
      </c>
      <c r="AM83">
        <v>5.8169964039663187E-2</v>
      </c>
      <c r="AN83">
        <v>0.15075140423268471</v>
      </c>
    </row>
    <row r="84" spans="1:40" x14ac:dyDescent="0.45">
      <c r="A84" s="1" t="s">
        <v>513</v>
      </c>
      <c r="B84">
        <v>0.94221415607629511</v>
      </c>
      <c r="C84">
        <v>8.684558354334837E-2</v>
      </c>
      <c r="D84">
        <v>2.7281189872514041E-2</v>
      </c>
      <c r="E84">
        <v>1.441579264893135E-2</v>
      </c>
      <c r="F84">
        <v>0.45084034023389968</v>
      </c>
      <c r="G84">
        <v>0.26536803400195608</v>
      </c>
      <c r="H84">
        <v>141.60230296080101</v>
      </c>
      <c r="I84">
        <v>4.3105388476323769</v>
      </c>
      <c r="J84">
        <v>2.2377314640455569E-2</v>
      </c>
      <c r="K84">
        <v>5.0318004548769522E-2</v>
      </c>
      <c r="L84">
        <v>0.28893761056429262</v>
      </c>
      <c r="M84">
        <v>0.25540521728207388</v>
      </c>
      <c r="N84">
        <v>8.7779762752448254E-2</v>
      </c>
      <c r="O84">
        <v>5.7401940192575711E-2</v>
      </c>
      <c r="P84">
        <v>5.8390988309358918E-2</v>
      </c>
      <c r="Q84">
        <v>1.6987549557907301E-2</v>
      </c>
      <c r="R84">
        <v>3.7995454724901817E-2</v>
      </c>
      <c r="S84">
        <v>0.26004960330612559</v>
      </c>
      <c r="T84">
        <v>0.27542763632008199</v>
      </c>
      <c r="U84">
        <v>0.70937551507217778</v>
      </c>
      <c r="V84">
        <v>0.81288113956119157</v>
      </c>
      <c r="W84">
        <v>1.744913725355294</v>
      </c>
      <c r="X84">
        <v>1.8364016381550861E-2</v>
      </c>
      <c r="Y84">
        <v>2.6224203425040161E-2</v>
      </c>
      <c r="Z84">
        <v>0.41956961667017911</v>
      </c>
      <c r="AA84">
        <v>0.32366712566737998</v>
      </c>
      <c r="AB84">
        <v>2.29228821532905E-2</v>
      </c>
      <c r="AC84">
        <v>0.27179675520034913</v>
      </c>
      <c r="AD84">
        <v>0.91957000312301473</v>
      </c>
      <c r="AE84">
        <v>6.8706914499187893E-2</v>
      </c>
      <c r="AF84">
        <v>0.69072982682567352</v>
      </c>
      <c r="AG84">
        <v>4.6428707491119701</v>
      </c>
      <c r="AH84">
        <v>2.759333462440162</v>
      </c>
      <c r="AI84">
        <v>0.34180046191502211</v>
      </c>
      <c r="AJ84">
        <v>3.8691796151201601</v>
      </c>
      <c r="AK84">
        <v>1.313591853504134</v>
      </c>
      <c r="AL84">
        <v>5.1372504275446644</v>
      </c>
      <c r="AM84">
        <v>4.3741699361047742E-2</v>
      </c>
      <c r="AN84">
        <v>8.5340470582074779E-2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3.7333593856685637E-2</v>
      </c>
      <c r="C86">
        <v>3.6729427058458581E-3</v>
      </c>
      <c r="D86">
        <v>1.1842420705983059E-3</v>
      </c>
      <c r="E86">
        <v>6.1102004506855684E-4</v>
      </c>
      <c r="F86">
        <v>1.17306665776237E-2</v>
      </c>
      <c r="G86">
        <v>6.070950856795751E-3</v>
      </c>
      <c r="H86">
        <v>8.4397442323022815</v>
      </c>
      <c r="I86">
        <v>0.15359562429273321</v>
      </c>
      <c r="J86">
        <v>6.2962802988013387E-4</v>
      </c>
      <c r="K86">
        <v>4.0997343802324964E-3</v>
      </c>
      <c r="L86">
        <v>2.59121451511037E-2</v>
      </c>
      <c r="M86">
        <v>6.9176104573819E-3</v>
      </c>
      <c r="N86">
        <v>2.1569195605090768E-3</v>
      </c>
      <c r="O86">
        <v>1.487495151368414E-3</v>
      </c>
      <c r="P86">
        <v>1.6189993906671209E-3</v>
      </c>
      <c r="Q86">
        <v>4.0642554412125318E-4</v>
      </c>
      <c r="R86">
        <v>2.218625428231391E-3</v>
      </c>
      <c r="S86">
        <v>9.9300560057497614E-3</v>
      </c>
      <c r="T86">
        <v>1.570827883128989E-2</v>
      </c>
      <c r="U86">
        <v>3.6302682543084268E-2</v>
      </c>
      <c r="V86">
        <v>7.2254799244686044E-2</v>
      </c>
      <c r="W86">
        <v>0.13252279131870609</v>
      </c>
      <c r="X86">
        <v>1.1411163627358029E-3</v>
      </c>
      <c r="Y86">
        <v>6.3653221712843902E-4</v>
      </c>
      <c r="Z86">
        <v>3.029542605988814E-2</v>
      </c>
      <c r="AA86">
        <v>1.421924165718088E-2</v>
      </c>
      <c r="AB86">
        <v>6.6926316319613881E-4</v>
      </c>
      <c r="AC86">
        <v>1.0198084078107921E-2</v>
      </c>
      <c r="AD86">
        <v>7.7982064785956609E-2</v>
      </c>
      <c r="AE86">
        <v>4.6473485649908119E-3</v>
      </c>
      <c r="AF86">
        <v>6.6468035570453179E-2</v>
      </c>
      <c r="AG86">
        <v>0.30697295140942898</v>
      </c>
      <c r="AH86">
        <v>0.87707826558614943</v>
      </c>
      <c r="AI86">
        <v>3.1643829139482257E-2</v>
      </c>
      <c r="AJ86">
        <v>0.25563461975788898</v>
      </c>
      <c r="AK86">
        <v>0.1041465654514442</v>
      </c>
      <c r="AL86">
        <v>29.616738407003918</v>
      </c>
      <c r="AM86">
        <v>1.039469822785448E-3</v>
      </c>
      <c r="AN86">
        <v>1.1007193975347379E-2</v>
      </c>
    </row>
    <row r="87" spans="1:40" x14ac:dyDescent="0.45">
      <c r="A87" s="1" t="s">
        <v>516</v>
      </c>
      <c r="B87">
        <v>0.7925272504819233</v>
      </c>
      <c r="C87">
        <v>7.6719991330997911E-2</v>
      </c>
      <c r="D87">
        <v>2.1439713413672679E-2</v>
      </c>
      <c r="E87">
        <v>1.1774747578763419E-2</v>
      </c>
      <c r="F87">
        <v>0.17504125539108259</v>
      </c>
      <c r="G87">
        <v>9.0569646644533638E-2</v>
      </c>
      <c r="H87">
        <v>2.2343509473706078</v>
      </c>
      <c r="I87">
        <v>0.40557966656811761</v>
      </c>
      <c r="J87">
        <v>1.58272783181868E-2</v>
      </c>
      <c r="K87">
        <v>5.0482609295733782E-2</v>
      </c>
      <c r="L87">
        <v>0.47731456601310768</v>
      </c>
      <c r="M87">
        <v>0.1175500839392781</v>
      </c>
      <c r="N87">
        <v>3.7648433189563991E-2</v>
      </c>
      <c r="O87">
        <v>3.3928456414192787E-2</v>
      </c>
      <c r="P87">
        <v>3.2533711589748923E-2</v>
      </c>
      <c r="Q87">
        <v>8.8768195543828306E-3</v>
      </c>
      <c r="R87">
        <v>3.5382685029900648E-2</v>
      </c>
      <c r="S87">
        <v>0.2509883495094048</v>
      </c>
      <c r="T87">
        <v>0.20722057532822799</v>
      </c>
      <c r="U87">
        <v>0.46810939701678922</v>
      </c>
      <c r="V87">
        <v>0.55931732157444847</v>
      </c>
      <c r="W87">
        <v>1.148807914310134</v>
      </c>
      <c r="X87">
        <v>1.1286766895942711E-2</v>
      </c>
      <c r="Y87">
        <v>1.6876851657524311E-2</v>
      </c>
      <c r="Z87">
        <v>0.3022871333288355</v>
      </c>
      <c r="AA87">
        <v>0.25313495142887682</v>
      </c>
      <c r="AB87">
        <v>1.5837617087686141E-2</v>
      </c>
      <c r="AC87">
        <v>0.19123033619497501</v>
      </c>
      <c r="AD87">
        <v>1.072365410733092</v>
      </c>
      <c r="AE87">
        <v>7.0637952304511295E-2</v>
      </c>
      <c r="AF87">
        <v>0.45651884193441861</v>
      </c>
      <c r="AG87">
        <v>1.4746606028767959</v>
      </c>
      <c r="AH87">
        <v>2.317990292646583</v>
      </c>
      <c r="AI87">
        <v>0.6777782184852823</v>
      </c>
      <c r="AJ87">
        <v>3.2429921331586899</v>
      </c>
      <c r="AK87">
        <v>1.1089237105627141</v>
      </c>
      <c r="AL87">
        <v>7.5279761854411316</v>
      </c>
      <c r="AM87">
        <v>2.876177984224574E-2</v>
      </c>
      <c r="AN87">
        <v>0.23828150172252049</v>
      </c>
    </row>
    <row r="88" spans="1:40" x14ac:dyDescent="0.45">
      <c r="A88" s="1" t="s">
        <v>517</v>
      </c>
      <c r="B88">
        <v>0.66828837608823288</v>
      </c>
      <c r="C88">
        <v>5.9699798324921692E-2</v>
      </c>
      <c r="D88">
        <v>2.2895579332238861E-2</v>
      </c>
      <c r="E88">
        <v>1.138641220590291E-2</v>
      </c>
      <c r="F88">
        <v>0.15301455128740341</v>
      </c>
      <c r="G88">
        <v>7.2959121719479797E-2</v>
      </c>
      <c r="H88">
        <v>2.0887554930616989</v>
      </c>
      <c r="I88">
        <v>0.28973241142095463</v>
      </c>
      <c r="J88">
        <v>1.3379316983899429E-2</v>
      </c>
      <c r="K88">
        <v>4.7855685286499972E-2</v>
      </c>
      <c r="L88">
        <v>0.49547424271042217</v>
      </c>
      <c r="M88">
        <v>9.8813393249857828E-2</v>
      </c>
      <c r="N88">
        <v>3.1141458603129491E-2</v>
      </c>
      <c r="O88">
        <v>2.860670953082195E-2</v>
      </c>
      <c r="P88">
        <v>2.757234626363354E-2</v>
      </c>
      <c r="Q88">
        <v>7.1977732596750291E-3</v>
      </c>
      <c r="R88">
        <v>3.052648064605518E-2</v>
      </c>
      <c r="S88">
        <v>0.21215819139904621</v>
      </c>
      <c r="T88">
        <v>0.13112067101583799</v>
      </c>
      <c r="U88">
        <v>0.40915442063974961</v>
      </c>
      <c r="V88">
        <v>0.59809403619177526</v>
      </c>
      <c r="W88">
        <v>1.364440251550523</v>
      </c>
      <c r="X88">
        <v>1.164418777495603E-2</v>
      </c>
      <c r="Y88">
        <v>1.367229148080604E-2</v>
      </c>
      <c r="Z88">
        <v>0.37135878642473258</v>
      </c>
      <c r="AA88">
        <v>0.20493987293982449</v>
      </c>
      <c r="AB88">
        <v>1.3387938376612391E-2</v>
      </c>
      <c r="AC88">
        <v>0.17284952639165921</v>
      </c>
      <c r="AD88">
        <v>0.94928274464522377</v>
      </c>
      <c r="AE88">
        <v>6.6624865853828805E-2</v>
      </c>
      <c r="AF88">
        <v>0.63737740913384744</v>
      </c>
      <c r="AG88">
        <v>1.635844171582713</v>
      </c>
      <c r="AH88">
        <v>2.1835045989784909</v>
      </c>
      <c r="AI88">
        <v>0.43207749670841922</v>
      </c>
      <c r="AJ88">
        <v>1.9856260793411309</v>
      </c>
      <c r="AK88">
        <v>1.0045986094916179</v>
      </c>
      <c r="AL88">
        <v>4.1710311044385016</v>
      </c>
      <c r="AM88">
        <v>2.3163199699678769E-2</v>
      </c>
      <c r="AN88">
        <v>8.4609999692366322E-2</v>
      </c>
    </row>
    <row r="89" spans="1:40" x14ac:dyDescent="0.45">
      <c r="A89" s="1" t="s">
        <v>518</v>
      </c>
      <c r="B89">
        <v>1.590607665460199</v>
      </c>
      <c r="C89">
        <v>0.17384044825264811</v>
      </c>
      <c r="D89">
        <v>4.8876080430230569E-2</v>
      </c>
      <c r="E89">
        <v>3.2384874004778193E-2</v>
      </c>
      <c r="F89">
        <v>0.31077825617282739</v>
      </c>
      <c r="G89">
        <v>0.1461549232859026</v>
      </c>
      <c r="H89">
        <v>11.00891377550796</v>
      </c>
      <c r="I89">
        <v>1.4060582531874679</v>
      </c>
      <c r="J89">
        <v>2.7398093907372231E-2</v>
      </c>
      <c r="K89">
        <v>0.15124493415236301</v>
      </c>
      <c r="L89">
        <v>1.917034381182541</v>
      </c>
      <c r="M89">
        <v>0.20359164483229031</v>
      </c>
      <c r="N89">
        <v>6.207410564682965E-2</v>
      </c>
      <c r="O89">
        <v>5.9640607322654353E-2</v>
      </c>
      <c r="P89">
        <v>5.7832367693543947E-2</v>
      </c>
      <c r="Q89">
        <v>1.434726346449385E-2</v>
      </c>
      <c r="R89">
        <v>7.7468466270672845E-2</v>
      </c>
      <c r="S89">
        <v>0.52713310000502578</v>
      </c>
      <c r="T89">
        <v>0.2673724176543979</v>
      </c>
      <c r="U89">
        <v>1.4484854818341939</v>
      </c>
      <c r="V89">
        <v>2.197359595137121</v>
      </c>
      <c r="W89">
        <v>5.2732654313312928</v>
      </c>
      <c r="X89">
        <v>4.3770939595373662E-2</v>
      </c>
      <c r="Y89">
        <v>2.7179556013686261E-2</v>
      </c>
      <c r="Z89">
        <v>1.402843927430379</v>
      </c>
      <c r="AA89">
        <v>0.48592162984648463</v>
      </c>
      <c r="AB89">
        <v>3.086921683536157E-2</v>
      </c>
      <c r="AC89">
        <v>0.39273118712932631</v>
      </c>
      <c r="AD89">
        <v>3.2420101863534709</v>
      </c>
      <c r="AE89">
        <v>0.18890440616788831</v>
      </c>
      <c r="AF89">
        <v>2.1230326556719898</v>
      </c>
      <c r="AG89">
        <v>4.8097058392056136</v>
      </c>
      <c r="AH89">
        <v>8.3390155519910589</v>
      </c>
      <c r="AI89">
        <v>1.063284393880898</v>
      </c>
      <c r="AJ89">
        <v>6.037966146101521</v>
      </c>
      <c r="AK89">
        <v>2.9990404756247879</v>
      </c>
      <c r="AL89">
        <v>14.147306750429591</v>
      </c>
      <c r="AM89">
        <v>4.5576992792395563E-2</v>
      </c>
      <c r="AN89">
        <v>0.26380658158568188</v>
      </c>
    </row>
    <row r="90" spans="1:40" x14ac:dyDescent="0.45">
      <c r="A90" s="1" t="s">
        <v>519</v>
      </c>
      <c r="B90">
        <v>0.93871273459440208</v>
      </c>
      <c r="C90">
        <v>7.4714617499424096E-2</v>
      </c>
      <c r="D90">
        <v>2.059228165104186E-2</v>
      </c>
      <c r="E90">
        <v>1.297517020083554E-2</v>
      </c>
      <c r="F90">
        <v>0.1805089973041045</v>
      </c>
      <c r="G90">
        <v>9.2636450813912918E-2</v>
      </c>
      <c r="H90">
        <v>3.2100013539127632</v>
      </c>
      <c r="I90">
        <v>0.93017684263607747</v>
      </c>
      <c r="J90">
        <v>1.7235548868693312E-2</v>
      </c>
      <c r="K90">
        <v>0.18421290586779959</v>
      </c>
      <c r="L90">
        <v>0.87504290301260335</v>
      </c>
      <c r="M90">
        <v>0.1249712757711527</v>
      </c>
      <c r="N90">
        <v>3.9908162444443292E-2</v>
      </c>
      <c r="O90">
        <v>3.4911633891944557E-2</v>
      </c>
      <c r="P90">
        <v>3.8278884106398257E-2</v>
      </c>
      <c r="Q90">
        <v>9.4871338386056086E-3</v>
      </c>
      <c r="R90">
        <v>4.3743860630644962E-2</v>
      </c>
      <c r="S90">
        <v>0.29833239164688952</v>
      </c>
      <c r="T90">
        <v>0.30931445026894427</v>
      </c>
      <c r="U90">
        <v>0.50693256032902534</v>
      </c>
      <c r="V90">
        <v>1.4856295886594491</v>
      </c>
      <c r="W90">
        <v>1.5026508418817131</v>
      </c>
      <c r="X90">
        <v>1.4163196689278641E-2</v>
      </c>
      <c r="Y90">
        <v>1.739790483065207E-2</v>
      </c>
      <c r="Z90">
        <v>0.2886296883244594</v>
      </c>
      <c r="AA90">
        <v>0.26122659752611083</v>
      </c>
      <c r="AB90">
        <v>2.0821965963453901E-2</v>
      </c>
      <c r="AC90">
        <v>0.2059194242713486</v>
      </c>
      <c r="AD90">
        <v>1.183306147948525</v>
      </c>
      <c r="AE90">
        <v>6.6369746728288811E-2</v>
      </c>
      <c r="AF90">
        <v>0.55448522725945171</v>
      </c>
      <c r="AG90">
        <v>2.705639285887139</v>
      </c>
      <c r="AH90">
        <v>2.8491185534460182</v>
      </c>
      <c r="AI90">
        <v>0.40585196442903532</v>
      </c>
      <c r="AJ90">
        <v>3.9902063272754118</v>
      </c>
      <c r="AK90">
        <v>1.2337654201441819</v>
      </c>
      <c r="AL90">
        <v>22.942968428297579</v>
      </c>
      <c r="AM90">
        <v>2.9813935271929659E-2</v>
      </c>
      <c r="AN90">
        <v>1.5952169082601919</v>
      </c>
    </row>
    <row r="91" spans="1:40" x14ac:dyDescent="0.45">
      <c r="A91" s="1" t="s">
        <v>520</v>
      </c>
      <c r="B91">
        <v>0.86572349108484525</v>
      </c>
      <c r="C91">
        <v>8.2963227073427237E-2</v>
      </c>
      <c r="D91">
        <v>2.5270017467813721E-2</v>
      </c>
      <c r="E91">
        <v>2.162136394735337E-2</v>
      </c>
      <c r="F91">
        <v>0.23221217354654641</v>
      </c>
      <c r="G91">
        <v>0.1083785129051843</v>
      </c>
      <c r="H91">
        <v>2.5450618521116111</v>
      </c>
      <c r="I91">
        <v>0.1810482628607365</v>
      </c>
      <c r="J91">
        <v>8.870493492544429E-2</v>
      </c>
      <c r="K91">
        <v>5.699390227070332E-2</v>
      </c>
      <c r="L91">
        <v>0.38329271118864572</v>
      </c>
      <c r="M91">
        <v>0.19354002656905361</v>
      </c>
      <c r="N91">
        <v>8.216964550664585E-2</v>
      </c>
      <c r="O91">
        <v>0.102834427177521</v>
      </c>
      <c r="P91">
        <v>5.2176171266426472E-2</v>
      </c>
      <c r="Q91">
        <v>1.781049334362543E-2</v>
      </c>
      <c r="R91">
        <v>5.7797494090342627E-2</v>
      </c>
      <c r="S91">
        <v>1.1562639191066211</v>
      </c>
      <c r="T91">
        <v>0.54135408835279919</v>
      </c>
      <c r="U91">
        <v>1.2089881470218571</v>
      </c>
      <c r="V91">
        <v>1.127833790319847</v>
      </c>
      <c r="W91">
        <v>1.219100873260285</v>
      </c>
      <c r="X91">
        <v>1.244293696380052E-2</v>
      </c>
      <c r="Y91">
        <v>8.7751294313302919E-2</v>
      </c>
      <c r="Z91">
        <v>0.27809697408939088</v>
      </c>
      <c r="AA91">
        <v>0.92026608122935616</v>
      </c>
      <c r="AB91">
        <v>4.5664262998051687E-2</v>
      </c>
      <c r="AC91">
        <v>0.33757587240364162</v>
      </c>
      <c r="AD91">
        <v>1.1447980699010321</v>
      </c>
      <c r="AE91">
        <v>0.1064075804243628</v>
      </c>
      <c r="AF91">
        <v>0.89396621598802883</v>
      </c>
      <c r="AG91">
        <v>1.2243297781569751</v>
      </c>
      <c r="AH91">
        <v>1.853806578256689</v>
      </c>
      <c r="AI91">
        <v>0.85889952624135879</v>
      </c>
      <c r="AJ91">
        <v>6.0975314256790174</v>
      </c>
      <c r="AK91">
        <v>1.8011214437518559</v>
      </c>
      <c r="AL91">
        <v>24.18906771252751</v>
      </c>
      <c r="AM91">
        <v>0.1232567344661919</v>
      </c>
      <c r="AN91">
        <v>0.16624303231292881</v>
      </c>
    </row>
    <row r="92" spans="1:40" x14ac:dyDescent="0.45">
      <c r="A92" s="1" t="s">
        <v>521</v>
      </c>
      <c r="B92">
        <v>0.99081384275767426</v>
      </c>
      <c r="C92">
        <v>9.6490364620494401E-2</v>
      </c>
      <c r="D92">
        <v>3.5036678184419419E-2</v>
      </c>
      <c r="E92">
        <v>1.581725840081397E-2</v>
      </c>
      <c r="F92">
        <v>0.2369746454484267</v>
      </c>
      <c r="G92">
        <v>0.12516038846666089</v>
      </c>
      <c r="H92">
        <v>2.078858625223166</v>
      </c>
      <c r="I92">
        <v>0.30593085105227419</v>
      </c>
      <c r="J92">
        <v>2.1307174293862939E-2</v>
      </c>
      <c r="K92">
        <v>4.6005642538003592E-2</v>
      </c>
      <c r="L92">
        <v>0.33259995911122608</v>
      </c>
      <c r="M92">
        <v>0.15888393597153791</v>
      </c>
      <c r="N92">
        <v>4.9867191510235401E-2</v>
      </c>
      <c r="O92">
        <v>4.5663477715355678E-2</v>
      </c>
      <c r="P92">
        <v>4.1711209310946393E-2</v>
      </c>
      <c r="Q92">
        <v>1.1994905379253649E-2</v>
      </c>
      <c r="R92">
        <v>4.6614744061571449E-2</v>
      </c>
      <c r="S92">
        <v>0.28748247487237272</v>
      </c>
      <c r="T92">
        <v>0.13643452301724901</v>
      </c>
      <c r="U92">
        <v>0.613224645833088</v>
      </c>
      <c r="V92">
        <v>0.92838994763427285</v>
      </c>
      <c r="W92">
        <v>1.554486135365329</v>
      </c>
      <c r="X92">
        <v>1.513308103821611E-2</v>
      </c>
      <c r="Y92">
        <v>2.295117008516236E-2</v>
      </c>
      <c r="Z92">
        <v>0.41270851538305298</v>
      </c>
      <c r="AA92">
        <v>0.39856552243962529</v>
      </c>
      <c r="AB92">
        <v>2.1340247241863449E-2</v>
      </c>
      <c r="AC92">
        <v>0.26226132292248711</v>
      </c>
      <c r="AD92">
        <v>1.5426118227508181</v>
      </c>
      <c r="AE92">
        <v>0.10211041163727901</v>
      </c>
      <c r="AF92">
        <v>0.50904538314498682</v>
      </c>
      <c r="AG92">
        <v>2.2689117063366071</v>
      </c>
      <c r="AH92">
        <v>2.1282695130705291</v>
      </c>
      <c r="AI92">
        <v>0.42227470486132612</v>
      </c>
      <c r="AJ92">
        <v>2.345846085627596</v>
      </c>
      <c r="AK92">
        <v>0.95072893250443635</v>
      </c>
      <c r="AL92">
        <v>5.5472700164761122</v>
      </c>
      <c r="AM92">
        <v>3.9298110486862881E-2</v>
      </c>
      <c r="AN92">
        <v>0.1110596889095273</v>
      </c>
    </row>
    <row r="93" spans="1:40" x14ac:dyDescent="0.45">
      <c r="A93" s="1" t="s">
        <v>522</v>
      </c>
      <c r="B93">
        <v>1.0068794578476179</v>
      </c>
      <c r="C93">
        <v>7.8925102454075385E-2</v>
      </c>
      <c r="D93">
        <v>1.7586884656557861E-2</v>
      </c>
      <c r="E93">
        <v>9.0842680545965924E-3</v>
      </c>
      <c r="F93">
        <v>0.1407249549403021</v>
      </c>
      <c r="G93">
        <v>7.9764650379218455E-2</v>
      </c>
      <c r="H93">
        <v>1.3217758077630211</v>
      </c>
      <c r="I93">
        <v>0.16645350153537569</v>
      </c>
      <c r="J93">
        <v>1.230394114112549E-2</v>
      </c>
      <c r="K93">
        <v>3.5643007840409663E-2</v>
      </c>
      <c r="L93">
        <v>0.23061301591668171</v>
      </c>
      <c r="M93">
        <v>9.2431017665644211E-2</v>
      </c>
      <c r="N93">
        <v>2.913908017207454E-2</v>
      </c>
      <c r="O93">
        <v>2.6304449648460789E-2</v>
      </c>
      <c r="P93">
        <v>2.7308039286632491E-2</v>
      </c>
      <c r="Q93">
        <v>6.9314461690959291E-3</v>
      </c>
      <c r="R93">
        <v>3.05667089480136E-2</v>
      </c>
      <c r="S93">
        <v>0.1810949971821465</v>
      </c>
      <c r="T93">
        <v>0.15037956106446551</v>
      </c>
      <c r="U93">
        <v>0.38363615446145333</v>
      </c>
      <c r="V93">
        <v>0.80646788289365257</v>
      </c>
      <c r="W93">
        <v>1.077360664998025</v>
      </c>
      <c r="X93">
        <v>9.1202781769056385E-3</v>
      </c>
      <c r="Y93">
        <v>1.3382561781880549E-2</v>
      </c>
      <c r="Z93">
        <v>0.2023127576571363</v>
      </c>
      <c r="AA93">
        <v>0.2274307162942116</v>
      </c>
      <c r="AB93">
        <v>1.3191217459761829E-2</v>
      </c>
      <c r="AC93">
        <v>0.27666399986062229</v>
      </c>
      <c r="AD93">
        <v>3.569645435126287</v>
      </c>
      <c r="AE93">
        <v>8.4652704048633926E-2</v>
      </c>
      <c r="AF93">
        <v>0.53202821079980833</v>
      </c>
      <c r="AG93">
        <v>1.536652632884183</v>
      </c>
      <c r="AH93">
        <v>1.306614785145525</v>
      </c>
      <c r="AI93">
        <v>0.53998011391927814</v>
      </c>
      <c r="AJ93">
        <v>2.0919921228542688</v>
      </c>
      <c r="AK93">
        <v>0.86018672576151611</v>
      </c>
      <c r="AL93">
        <v>3.878679323123881</v>
      </c>
      <c r="AM93">
        <v>2.2643742468731121E-2</v>
      </c>
      <c r="AN93">
        <v>8.7742994444236055E-2</v>
      </c>
    </row>
    <row r="94" spans="1:40" x14ac:dyDescent="0.45">
      <c r="A94" s="1" t="s">
        <v>523</v>
      </c>
      <c r="B94">
        <v>0.25870698667293479</v>
      </c>
      <c r="C94">
        <v>2.719975352379196E-3</v>
      </c>
      <c r="D94">
        <v>5.6229612355721686E-4</v>
      </c>
      <c r="E94">
        <v>6.7881931295626712E-4</v>
      </c>
      <c r="F94">
        <v>3.185413004951339E-3</v>
      </c>
      <c r="G94">
        <v>1.685019110533923E-3</v>
      </c>
      <c r="H94">
        <v>0.11349143779287831</v>
      </c>
      <c r="I94">
        <v>3.0995739586426622E-3</v>
      </c>
      <c r="J94">
        <v>2.9638116057675498E-4</v>
      </c>
      <c r="K94">
        <v>6.7909720583506409E-4</v>
      </c>
      <c r="L94">
        <v>4.4241314277264632E-3</v>
      </c>
      <c r="M94">
        <v>2.1270092671055261E-3</v>
      </c>
      <c r="N94">
        <v>6.6080972496172373E-4</v>
      </c>
      <c r="O94">
        <v>6.2867623619640499E-4</v>
      </c>
      <c r="P94">
        <v>5.6295702131858199E-4</v>
      </c>
      <c r="Q94">
        <v>1.6374481986286259E-4</v>
      </c>
      <c r="R94">
        <v>6.0359146025279714E-4</v>
      </c>
      <c r="S94">
        <v>4.5789529081600201E-3</v>
      </c>
      <c r="T94">
        <v>2.0837268705025209E-3</v>
      </c>
      <c r="U94">
        <v>1.117533347229868E-2</v>
      </c>
      <c r="V94">
        <v>1.215522923628613E-2</v>
      </c>
      <c r="W94">
        <v>2.4796582830422329E-2</v>
      </c>
      <c r="X94">
        <v>2.3429114145024E-4</v>
      </c>
      <c r="Y94">
        <v>3.1645159132858612E-4</v>
      </c>
      <c r="Z94">
        <v>4.0304177046303936E-3</v>
      </c>
      <c r="AA94">
        <v>4.9555199970539266E-3</v>
      </c>
      <c r="AB94">
        <v>2.8559194815697738E-4</v>
      </c>
      <c r="AC94">
        <v>2.8383722044917481</v>
      </c>
      <c r="AD94">
        <v>1.7787791330565988E-2</v>
      </c>
      <c r="AE94">
        <v>1.096275487515335E-3</v>
      </c>
      <c r="AF94">
        <v>8.5782617926682663E-3</v>
      </c>
      <c r="AG94">
        <v>0.10261303322522709</v>
      </c>
      <c r="AH94">
        <v>2.2444536608859821E-2</v>
      </c>
      <c r="AI94">
        <v>1.3903120133011171</v>
      </c>
      <c r="AJ94">
        <v>3.3630693095266173E-2</v>
      </c>
      <c r="AK94">
        <v>1.4673960361786901E-2</v>
      </c>
      <c r="AL94">
        <v>0.1369379736029093</v>
      </c>
      <c r="AM94">
        <v>5.4129299934616688E-4</v>
      </c>
      <c r="AN94">
        <v>4.7182783778968026E-3</v>
      </c>
    </row>
    <row r="95" spans="1:40" x14ac:dyDescent="0.45">
      <c r="A95" s="1" t="s">
        <v>524</v>
      </c>
      <c r="B95">
        <v>2.8624603473036832</v>
      </c>
      <c r="C95">
        <v>0.2259908142228676</v>
      </c>
      <c r="D95">
        <v>6.2090892945750688E-2</v>
      </c>
      <c r="E95">
        <v>1.8414194492124919E-2</v>
      </c>
      <c r="F95">
        <v>0.84475146521508582</v>
      </c>
      <c r="G95">
        <v>0.33542349669770749</v>
      </c>
      <c r="H95">
        <v>7.5466921452189331</v>
      </c>
      <c r="I95">
        <v>0.63716076810436462</v>
      </c>
      <c r="J95">
        <v>7.1706286413060594E-2</v>
      </c>
      <c r="K95">
        <v>0.36497941716378868</v>
      </c>
      <c r="L95">
        <v>1.2193859567123559</v>
      </c>
      <c r="M95">
        <v>0.46478370381067929</v>
      </c>
      <c r="N95">
        <v>0.12822048458103241</v>
      </c>
      <c r="O95">
        <v>0.11476016263683821</v>
      </c>
      <c r="P95">
        <v>0.1403028112382706</v>
      </c>
      <c r="Q95">
        <v>3.1570511588052429E-2</v>
      </c>
      <c r="R95">
        <v>0.2095352569652649</v>
      </c>
      <c r="S95">
        <v>0.75622263986863647</v>
      </c>
      <c r="T95">
        <v>0.5475749488758177</v>
      </c>
      <c r="U95">
        <v>20.98209852298243</v>
      </c>
      <c r="V95">
        <v>21.479618970360431</v>
      </c>
      <c r="W95">
        <v>24.306643020236869</v>
      </c>
      <c r="X95">
        <v>0.14388026008920851</v>
      </c>
      <c r="Y95">
        <v>5.5585885162671642E-2</v>
      </c>
      <c r="Z95">
        <v>0.75466090025874255</v>
      </c>
      <c r="AA95">
        <v>0.68297186293577306</v>
      </c>
      <c r="AB95">
        <v>4.4860774089648628E-2</v>
      </c>
      <c r="AC95">
        <v>0.64378785613738176</v>
      </c>
      <c r="AD95">
        <v>6.1270235658924044</v>
      </c>
      <c r="AE95">
        <v>0.15365501308507429</v>
      </c>
      <c r="AF95">
        <v>2.3001042742889219</v>
      </c>
      <c r="AG95">
        <v>5.5146782437893558</v>
      </c>
      <c r="AH95">
        <v>3.9977997854842351</v>
      </c>
      <c r="AI95">
        <v>1.219079210997239</v>
      </c>
      <c r="AJ95">
        <v>6.9024683710320591</v>
      </c>
      <c r="AK95">
        <v>3.542442636392936</v>
      </c>
      <c r="AL95">
        <v>26.016250341843151</v>
      </c>
      <c r="AM95">
        <v>9.1871858081331137E-2</v>
      </c>
      <c r="AN95">
        <v>0.49256002106262498</v>
      </c>
    </row>
    <row r="96" spans="1:40" x14ac:dyDescent="0.45">
      <c r="A96" s="1" t="s">
        <v>525</v>
      </c>
      <c r="B96">
        <v>1.6489080731114101</v>
      </c>
      <c r="C96">
        <v>0.12857410539084899</v>
      </c>
      <c r="D96">
        <v>3.3249949105482179E-2</v>
      </c>
      <c r="E96">
        <v>1.8483027404193799E-2</v>
      </c>
      <c r="F96">
        <v>0.2779367548474973</v>
      </c>
      <c r="G96">
        <v>0.14304857996035689</v>
      </c>
      <c r="H96">
        <v>3.4164930375530749</v>
      </c>
      <c r="I96">
        <v>0.3854166444617701</v>
      </c>
      <c r="J96">
        <v>2.6384207639993908E-2</v>
      </c>
      <c r="K96">
        <v>0.1548641348614391</v>
      </c>
      <c r="L96">
        <v>0.58134154528611526</v>
      </c>
      <c r="M96">
        <v>0.19777267444782759</v>
      </c>
      <c r="N96">
        <v>5.7631350476479347E-2</v>
      </c>
      <c r="O96">
        <v>5.8147561485214133E-2</v>
      </c>
      <c r="P96">
        <v>5.1489405935496273E-2</v>
      </c>
      <c r="Q96">
        <v>1.424444842551883E-2</v>
      </c>
      <c r="R96">
        <v>5.5436789969935618E-2</v>
      </c>
      <c r="S96">
        <v>0.3772313729304671</v>
      </c>
      <c r="T96">
        <v>0.40858284656247928</v>
      </c>
      <c r="U96">
        <v>0.80446529657168364</v>
      </c>
      <c r="V96">
        <v>0.95487209856714406</v>
      </c>
      <c r="W96">
        <v>2.863777005576702</v>
      </c>
      <c r="X96">
        <v>5.2855996406972097E-2</v>
      </c>
      <c r="Y96">
        <v>2.6683324822576932E-2</v>
      </c>
      <c r="Z96">
        <v>0.42405917035295709</v>
      </c>
      <c r="AA96">
        <v>0.37996878351239849</v>
      </c>
      <c r="AB96">
        <v>2.964248625761283E-2</v>
      </c>
      <c r="AC96">
        <v>0.32070816448895378</v>
      </c>
      <c r="AD96">
        <v>1.412315270035438</v>
      </c>
      <c r="AE96">
        <v>0.1060695289201164</v>
      </c>
      <c r="AF96">
        <v>1.015205511011142</v>
      </c>
      <c r="AG96">
        <v>3.176456569746358</v>
      </c>
      <c r="AH96">
        <v>3.1950093284585219</v>
      </c>
      <c r="AI96">
        <v>0.66804540092467435</v>
      </c>
      <c r="AJ96">
        <v>4.8175217821756533</v>
      </c>
      <c r="AK96">
        <v>1.978472205521737</v>
      </c>
      <c r="AL96">
        <v>8.4560613624350243</v>
      </c>
      <c r="AM96">
        <v>4.5657808312743353E-2</v>
      </c>
      <c r="AN96">
        <v>0.1868141201857238</v>
      </c>
    </row>
    <row r="97" spans="1:40" x14ac:dyDescent="0.45">
      <c r="A97" s="1" t="s">
        <v>526</v>
      </c>
      <c r="B97">
        <v>0.18659648058073691</v>
      </c>
      <c r="C97">
        <v>1.6736200066048201E-2</v>
      </c>
      <c r="D97">
        <v>5.0977364327798157E-3</v>
      </c>
      <c r="E97">
        <v>3.2889180987596689E-3</v>
      </c>
      <c r="F97">
        <v>4.8954721783662357E-2</v>
      </c>
      <c r="G97">
        <v>2.5847074685930511E-2</v>
      </c>
      <c r="H97">
        <v>0.74267272778888738</v>
      </c>
      <c r="I97">
        <v>6.4828658379877196E-2</v>
      </c>
      <c r="J97">
        <v>4.4536125060732476E-3</v>
      </c>
      <c r="K97">
        <v>8.9222217239855375E-3</v>
      </c>
      <c r="L97">
        <v>6.0320128485228518E-2</v>
      </c>
      <c r="M97">
        <v>3.2812867821546091E-2</v>
      </c>
      <c r="N97">
        <v>1.027945457846031E-2</v>
      </c>
      <c r="O97">
        <v>9.5746246643378732E-3</v>
      </c>
      <c r="P97">
        <v>8.6725769646833761E-3</v>
      </c>
      <c r="Q97">
        <v>2.5400559216314329E-3</v>
      </c>
      <c r="R97">
        <v>8.6653833003215493E-3</v>
      </c>
      <c r="S97">
        <v>5.8768009392739309E-2</v>
      </c>
      <c r="T97">
        <v>2.802008718160191E-2</v>
      </c>
      <c r="U97">
        <v>0.12673341145363409</v>
      </c>
      <c r="V97">
        <v>0.12450599885619761</v>
      </c>
      <c r="W97">
        <v>12.378374484699741</v>
      </c>
      <c r="X97">
        <v>3.3726818937621851E-3</v>
      </c>
      <c r="Y97">
        <v>4.8640313793328008E-3</v>
      </c>
      <c r="Z97">
        <v>6.8110752364408417E-2</v>
      </c>
      <c r="AA97">
        <v>6.5307756687393512E-2</v>
      </c>
      <c r="AB97">
        <v>4.5223602016247746E-3</v>
      </c>
      <c r="AC97">
        <v>4.7431299347435139E-2</v>
      </c>
      <c r="AD97">
        <v>0.20376631271016271</v>
      </c>
      <c r="AE97">
        <v>1.4587304710441E-2</v>
      </c>
      <c r="AF97">
        <v>0.12725468798050199</v>
      </c>
      <c r="AG97">
        <v>9.9410287769983636</v>
      </c>
      <c r="AH97">
        <v>0.39141341871137758</v>
      </c>
      <c r="AI97">
        <v>7.0808093668628863E-2</v>
      </c>
      <c r="AJ97">
        <v>0.42694747468904298</v>
      </c>
      <c r="AK97">
        <v>0.17725221778027081</v>
      </c>
      <c r="AL97">
        <v>1.033537136198786</v>
      </c>
      <c r="AM97">
        <v>8.348471363899497E-3</v>
      </c>
      <c r="AN97">
        <v>1.875491015903484E-2</v>
      </c>
    </row>
    <row r="98" spans="1:40" x14ac:dyDescent="0.45">
      <c r="A98" s="1" t="s">
        <v>527</v>
      </c>
      <c r="B98">
        <v>0.23150323596333761</v>
      </c>
      <c r="C98">
        <v>1.864712687291285E-2</v>
      </c>
      <c r="D98">
        <v>5.8595944524988614E-3</v>
      </c>
      <c r="E98">
        <v>6.0273541003393882E-3</v>
      </c>
      <c r="F98">
        <v>4.5177533475618377E-2</v>
      </c>
      <c r="G98">
        <v>2.1813037618843768E-2</v>
      </c>
      <c r="H98">
        <v>2.5956129919506288</v>
      </c>
      <c r="I98">
        <v>0.39845214572280607</v>
      </c>
      <c r="J98">
        <v>4.2736938046142089E-3</v>
      </c>
      <c r="K98">
        <v>3.8939309319177683E-2</v>
      </c>
      <c r="L98">
        <v>0.1238923855508945</v>
      </c>
      <c r="M98">
        <v>3.0921224983046031E-2</v>
      </c>
      <c r="N98">
        <v>9.1358859493069315E-3</v>
      </c>
      <c r="O98">
        <v>8.7025175810717705E-3</v>
      </c>
      <c r="P98">
        <v>9.0679060507388581E-3</v>
      </c>
      <c r="Q98">
        <v>2.1739151771330589E-3</v>
      </c>
      <c r="R98">
        <v>1.0222305450024271E-2</v>
      </c>
      <c r="S98">
        <v>8.5542718397837933E-2</v>
      </c>
      <c r="T98">
        <v>0.2168638163450054</v>
      </c>
      <c r="U98">
        <v>0.1483239218544764</v>
      </c>
      <c r="V98">
        <v>0.23519501990556929</v>
      </c>
      <c r="W98">
        <v>0.4963395328014375</v>
      </c>
      <c r="X98">
        <v>9.8901648320376991E-3</v>
      </c>
      <c r="Y98">
        <v>4.0752989717710922E-3</v>
      </c>
      <c r="Z98">
        <v>9.0209691079711204E-2</v>
      </c>
      <c r="AA98">
        <v>7.9334005404328251E-2</v>
      </c>
      <c r="AB98">
        <v>4.5074278223606063E-3</v>
      </c>
      <c r="AC98">
        <v>5.2187310744362329E-2</v>
      </c>
      <c r="AD98">
        <v>0.69564188813881556</v>
      </c>
      <c r="AE98">
        <v>1.763538958847724E-2</v>
      </c>
      <c r="AF98">
        <v>0.86407967409286379</v>
      </c>
      <c r="AG98">
        <v>0.77471724473797665</v>
      </c>
      <c r="AH98">
        <v>1.8398942644885281</v>
      </c>
      <c r="AI98">
        <v>0.42828455307881153</v>
      </c>
      <c r="AJ98">
        <v>3.344780437088807</v>
      </c>
      <c r="AK98">
        <v>1.6188494059857159</v>
      </c>
      <c r="AL98">
        <v>4.3681325405375304</v>
      </c>
      <c r="AM98">
        <v>6.9861673255525777E-3</v>
      </c>
      <c r="AN98">
        <v>0.10853836175899061</v>
      </c>
    </row>
    <row r="99" spans="1:40" x14ac:dyDescent="0.45">
      <c r="A99" s="1" t="s">
        <v>528</v>
      </c>
      <c r="B99">
        <v>0.74308046565986929</v>
      </c>
      <c r="C99">
        <v>6.4262741608198004E-2</v>
      </c>
      <c r="D99">
        <v>1.915954096042647E-2</v>
      </c>
      <c r="E99">
        <v>1.3677546510265509E-2</v>
      </c>
      <c r="F99">
        <v>0.1674087744452156</v>
      </c>
      <c r="G99">
        <v>6.9062809778657086E-2</v>
      </c>
      <c r="H99">
        <v>29.769434587773642</v>
      </c>
      <c r="I99">
        <v>0.66999641194547077</v>
      </c>
      <c r="J99">
        <v>1.350543422061791E-2</v>
      </c>
      <c r="K99">
        <v>9.773510100818919E-2</v>
      </c>
      <c r="L99">
        <v>1.2022074637594671</v>
      </c>
      <c r="M99">
        <v>9.9485808220170224E-2</v>
      </c>
      <c r="N99">
        <v>2.934679194554294E-2</v>
      </c>
      <c r="O99">
        <v>3.3570651867458702E-2</v>
      </c>
      <c r="P99">
        <v>2.834966852007733E-2</v>
      </c>
      <c r="Q99">
        <v>6.9472433614039264E-3</v>
      </c>
      <c r="R99">
        <v>5.0515359879868056</v>
      </c>
      <c r="S99">
        <v>0.25029819535303849</v>
      </c>
      <c r="T99">
        <v>0.78627931929250494</v>
      </c>
      <c r="U99">
        <v>0.62696514306472828</v>
      </c>
      <c r="V99">
        <v>1.489470668309578</v>
      </c>
      <c r="W99">
        <v>2.6982278783322871</v>
      </c>
      <c r="X99">
        <v>3.4763651121767547E-2</v>
      </c>
      <c r="Y99">
        <v>1.370843419069461E-2</v>
      </c>
      <c r="Z99">
        <v>0.4527880609470894</v>
      </c>
      <c r="AA99">
        <v>0.25057106242390942</v>
      </c>
      <c r="AB99">
        <v>1.453189436870962E-2</v>
      </c>
      <c r="AC99">
        <v>0.22866601009196519</v>
      </c>
      <c r="AD99">
        <v>4.7003092617982523</v>
      </c>
      <c r="AE99">
        <v>8.8079900247296769E-2</v>
      </c>
      <c r="AF99">
        <v>4.0769978448490436</v>
      </c>
      <c r="AG99">
        <v>10.912438996916549</v>
      </c>
      <c r="AH99">
        <v>6.9431041054122939</v>
      </c>
      <c r="AI99">
        <v>5.8189704159262892</v>
      </c>
      <c r="AJ99">
        <v>10.26096172734748</v>
      </c>
      <c r="AK99">
        <v>5.7552380937785657</v>
      </c>
      <c r="AL99">
        <v>13.347526178893281</v>
      </c>
      <c r="AM99">
        <v>2.2340300098045131E-2</v>
      </c>
      <c r="AN99">
        <v>0.29528601196296739</v>
      </c>
    </row>
    <row r="100" spans="1:40" x14ac:dyDescent="0.45">
      <c r="A100" s="1" t="s">
        <v>529</v>
      </c>
      <c r="B100">
        <v>1.282086474017077</v>
      </c>
      <c r="C100">
        <v>0.11484237295026151</v>
      </c>
      <c r="D100">
        <v>3.3705712634290258E-2</v>
      </c>
      <c r="E100">
        <v>2.769961057499069E-2</v>
      </c>
      <c r="F100">
        <v>0.27139233450170691</v>
      </c>
      <c r="G100">
        <v>0.13000775814813589</v>
      </c>
      <c r="H100">
        <v>6.3543864941999306</v>
      </c>
      <c r="I100">
        <v>0.98684046036460815</v>
      </c>
      <c r="J100">
        <v>2.456725936872927E-2</v>
      </c>
      <c r="K100">
        <v>0.1101671455476511</v>
      </c>
      <c r="L100">
        <v>1.4000503895061389</v>
      </c>
      <c r="M100">
        <v>0.18068277346427999</v>
      </c>
      <c r="N100">
        <v>5.4557237832180319E-2</v>
      </c>
      <c r="O100">
        <v>5.364119803473081E-2</v>
      </c>
      <c r="P100">
        <v>6.5714846924153636E-2</v>
      </c>
      <c r="Q100">
        <v>1.351958306550222E-2</v>
      </c>
      <c r="R100">
        <v>0.41676474601895291</v>
      </c>
      <c r="S100">
        <v>0.47822699960015719</v>
      </c>
      <c r="T100">
        <v>0.48227825079012859</v>
      </c>
      <c r="U100">
        <v>0.87333760489697032</v>
      </c>
      <c r="V100">
        <v>2.3296410539192198</v>
      </c>
      <c r="W100">
        <v>4.4326775449665483</v>
      </c>
      <c r="X100">
        <v>4.5614031371153448E-2</v>
      </c>
      <c r="Y100">
        <v>2.5434292919386741E-2</v>
      </c>
      <c r="Z100">
        <v>1.1931566720629869</v>
      </c>
      <c r="AA100">
        <v>0.48767139804101728</v>
      </c>
      <c r="AB100">
        <v>2.7337909775255759E-2</v>
      </c>
      <c r="AC100">
        <v>0.36396653228731751</v>
      </c>
      <c r="AD100">
        <v>2.2999514704885562</v>
      </c>
      <c r="AE100">
        <v>0.14680847659592841</v>
      </c>
      <c r="AF100">
        <v>1.082666852045592</v>
      </c>
      <c r="AG100">
        <v>7.0453501715661613</v>
      </c>
      <c r="AH100">
        <v>7.4736308353456842</v>
      </c>
      <c r="AI100">
        <v>1.2262570170243949</v>
      </c>
      <c r="AJ100">
        <v>6.0100218270397328</v>
      </c>
      <c r="AK100">
        <v>2.237355326393339</v>
      </c>
      <c r="AL100">
        <v>10.22700890657401</v>
      </c>
      <c r="AM100">
        <v>4.2150961180324818E-2</v>
      </c>
      <c r="AN100">
        <v>0.22301851113147639</v>
      </c>
    </row>
    <row r="101" spans="1:40" x14ac:dyDescent="0.45">
      <c r="A101" s="1" t="s">
        <v>530</v>
      </c>
      <c r="B101">
        <v>0.72100059147621709</v>
      </c>
      <c r="C101">
        <v>6.7901877151004209E-2</v>
      </c>
      <c r="D101">
        <v>2.2338138292492989E-2</v>
      </c>
      <c r="E101">
        <v>2.715399952598499E-2</v>
      </c>
      <c r="F101">
        <v>9.142759104714096E-2</v>
      </c>
      <c r="G101">
        <v>3.9122304943213039E-2</v>
      </c>
      <c r="H101">
        <v>36.786642088703289</v>
      </c>
      <c r="I101">
        <v>0.3985899835120702</v>
      </c>
      <c r="J101">
        <v>1.4632215191726699E-2</v>
      </c>
      <c r="K101">
        <v>0.17725387200427839</v>
      </c>
      <c r="L101">
        <v>0.43789372738988408</v>
      </c>
      <c r="M101">
        <v>9.2527628613429086E-2</v>
      </c>
      <c r="N101">
        <v>2.453180050411741E-2</v>
      </c>
      <c r="O101">
        <v>1.89412619417966E-2</v>
      </c>
      <c r="P101">
        <v>2.4915787800905899E-2</v>
      </c>
      <c r="Q101">
        <v>4.9436249660993557E-3</v>
      </c>
      <c r="R101">
        <v>8.9323021140781514E-2</v>
      </c>
      <c r="S101">
        <v>5.3706933716288097</v>
      </c>
      <c r="T101">
        <v>0.2385191779842484</v>
      </c>
      <c r="U101">
        <v>0.3468329521135477</v>
      </c>
      <c r="V101">
        <v>6.7694066087315212</v>
      </c>
      <c r="W101">
        <v>7.931437799892235</v>
      </c>
      <c r="X101">
        <v>4.3381147814833529E-2</v>
      </c>
      <c r="Y101">
        <v>6.7120718107115639E-3</v>
      </c>
      <c r="Z101">
        <v>0.34818316087963841</v>
      </c>
      <c r="AA101">
        <v>0.1127099930980007</v>
      </c>
      <c r="AB101">
        <v>1.139267579538181E-2</v>
      </c>
      <c r="AC101">
        <v>0.19863917122900809</v>
      </c>
      <c r="AD101">
        <v>0.75711601562564868</v>
      </c>
      <c r="AE101">
        <v>6.6408619657230356E-2</v>
      </c>
      <c r="AF101">
        <v>0.44035430552348109</v>
      </c>
      <c r="AG101">
        <v>2.7252927537502791</v>
      </c>
      <c r="AH101">
        <v>3.8011554865099431</v>
      </c>
      <c r="AI101">
        <v>0.37603929927837931</v>
      </c>
      <c r="AJ101">
        <v>378.55282356816627</v>
      </c>
      <c r="AK101">
        <v>118.7404048671594</v>
      </c>
      <c r="AL101">
        <v>20.269568387299309</v>
      </c>
      <c r="AM101">
        <v>1.8617765267913651E-2</v>
      </c>
      <c r="AN101">
        <v>0.45291613100450889</v>
      </c>
    </row>
    <row r="102" spans="1:40" x14ac:dyDescent="0.45">
      <c r="A102" s="1" t="s">
        <v>531</v>
      </c>
      <c r="B102">
        <v>0.23789917213174341</v>
      </c>
      <c r="C102">
        <v>2.127107996302428E-2</v>
      </c>
      <c r="D102">
        <v>7.7132076386272437E-3</v>
      </c>
      <c r="E102">
        <v>4.6569139182466926E-3</v>
      </c>
      <c r="F102">
        <v>4.2250149658419597E-2</v>
      </c>
      <c r="G102">
        <v>1.189302073491471E-2</v>
      </c>
      <c r="H102">
        <v>4.5742159650723178</v>
      </c>
      <c r="I102">
        <v>0.27315356975528199</v>
      </c>
      <c r="J102">
        <v>3.8344317952451619E-3</v>
      </c>
      <c r="K102">
        <v>5.7329087330637393E-2</v>
      </c>
      <c r="L102">
        <v>0.18963657176657181</v>
      </c>
      <c r="M102">
        <v>2.3476516966967238E-2</v>
      </c>
      <c r="N102">
        <v>8.5909226531744581E-3</v>
      </c>
      <c r="O102">
        <v>8.8200089266216516E-3</v>
      </c>
      <c r="P102">
        <v>8.2987422834706788E-3</v>
      </c>
      <c r="Q102">
        <v>1.335730326012994E-3</v>
      </c>
      <c r="R102">
        <v>5.1822513360805338E-2</v>
      </c>
      <c r="S102">
        <v>0.34957370114634628</v>
      </c>
      <c r="T102">
        <v>0.1514578235329323</v>
      </c>
      <c r="U102">
        <v>0.25751128640082449</v>
      </c>
      <c r="V102">
        <v>0.88262294204554081</v>
      </c>
      <c r="W102">
        <v>1.873514775093164</v>
      </c>
      <c r="X102">
        <v>1.252933971710617E-2</v>
      </c>
      <c r="Y102">
        <v>2.4964539383756932E-3</v>
      </c>
      <c r="Z102">
        <v>0.35263017839405342</v>
      </c>
      <c r="AA102">
        <v>5.5455179877321868E-2</v>
      </c>
      <c r="AB102">
        <v>4.3397612595362529E-3</v>
      </c>
      <c r="AC102">
        <v>9.0441639265206888E-2</v>
      </c>
      <c r="AD102">
        <v>0.45307164572996173</v>
      </c>
      <c r="AE102">
        <v>3.3446545938779333E-2</v>
      </c>
      <c r="AF102">
        <v>213.54725561737919</v>
      </c>
      <c r="AG102">
        <v>3.3699161600893568</v>
      </c>
      <c r="AH102">
        <v>2.8693623390545269</v>
      </c>
      <c r="AI102">
        <v>53.714476997868893</v>
      </c>
      <c r="AJ102">
        <v>53.925534274207507</v>
      </c>
      <c r="AK102">
        <v>108.41510382585039</v>
      </c>
      <c r="AL102">
        <v>21.420251099847711</v>
      </c>
      <c r="AM102">
        <v>5.3297633804898726E-3</v>
      </c>
      <c r="AN102">
        <v>7.4389251671948778E-2</v>
      </c>
    </row>
    <row r="103" spans="1:40" x14ac:dyDescent="0.45">
      <c r="A103" s="1" t="s">
        <v>532</v>
      </c>
      <c r="B103">
        <v>3.8744146774001412E-2</v>
      </c>
      <c r="C103">
        <v>3.725578711977436E-3</v>
      </c>
      <c r="D103">
        <v>2.28916470704328E-3</v>
      </c>
      <c r="E103">
        <v>3.5916302447587208E-4</v>
      </c>
      <c r="F103">
        <v>9.9170634676438493E-3</v>
      </c>
      <c r="G103">
        <v>5.0683135633664634E-3</v>
      </c>
      <c r="H103">
        <v>1.100040513892778</v>
      </c>
      <c r="I103">
        <v>2.3912967232070662E-2</v>
      </c>
      <c r="J103">
        <v>8.9885627707612091E-4</v>
      </c>
      <c r="K103">
        <v>2.6649606043367181E-2</v>
      </c>
      <c r="L103">
        <v>3.1493182475206112E-2</v>
      </c>
      <c r="M103">
        <v>9.7599151834322027E-3</v>
      </c>
      <c r="N103">
        <v>2.550663429679384E-3</v>
      </c>
      <c r="O103">
        <v>3.582077774239151E-3</v>
      </c>
      <c r="P103">
        <v>5.1012702521128599E-3</v>
      </c>
      <c r="Q103">
        <v>8.722474790636241E-4</v>
      </c>
      <c r="R103">
        <v>2.8159446325919909E-3</v>
      </c>
      <c r="S103">
        <v>0.1184638939687533</v>
      </c>
      <c r="T103">
        <v>54.038867636187973</v>
      </c>
      <c r="U103">
        <v>2.4525393084588551E-2</v>
      </c>
      <c r="V103">
        <v>5.7715349687100001E-2</v>
      </c>
      <c r="W103">
        <v>0.100134707944286</v>
      </c>
      <c r="X103">
        <v>1.2648178598587559E-3</v>
      </c>
      <c r="Y103">
        <v>1.802107456175178E-3</v>
      </c>
      <c r="Z103">
        <v>2.6146041312787541E-2</v>
      </c>
      <c r="AA103">
        <v>2.1692391304642358E-2</v>
      </c>
      <c r="AB103">
        <v>7.3167757307061898E-4</v>
      </c>
      <c r="AC103">
        <v>1.3452715001259771E-2</v>
      </c>
      <c r="AD103">
        <v>0.12045781843619149</v>
      </c>
      <c r="AE103">
        <v>4.2449041456120544E-3</v>
      </c>
      <c r="AF103">
        <v>3.8542220448464851E-2</v>
      </c>
      <c r="AG103">
        <v>0.74121871579583987</v>
      </c>
      <c r="AH103">
        <v>11.143490861156931</v>
      </c>
      <c r="AI103">
        <v>5.5585275135363101</v>
      </c>
      <c r="AJ103">
        <v>380.53897028417509</v>
      </c>
      <c r="AK103">
        <v>10.6036423923315</v>
      </c>
      <c r="AL103">
        <v>4.3209223313089531</v>
      </c>
      <c r="AM103">
        <v>1.4231269598775631E-3</v>
      </c>
      <c r="AN103">
        <v>1.1219461701230249E-2</v>
      </c>
    </row>
    <row r="104" spans="1:40" x14ac:dyDescent="0.45">
      <c r="A104" s="1" t="s">
        <v>533</v>
      </c>
      <c r="B104">
        <v>3.1510322783108988E-2</v>
      </c>
      <c r="C104">
        <v>2.6785458347835418E-3</v>
      </c>
      <c r="D104">
        <v>6.1475777573933557E-4</v>
      </c>
      <c r="E104">
        <v>2.3333993434652869E-4</v>
      </c>
      <c r="F104">
        <v>1.705008209623635E-2</v>
      </c>
      <c r="G104">
        <v>9.4193692642045908E-3</v>
      </c>
      <c r="H104">
        <v>1.0768851492468461</v>
      </c>
      <c r="I104">
        <v>8.1871382230046114E-3</v>
      </c>
      <c r="J104">
        <v>1.3500037579747459E-3</v>
      </c>
      <c r="K104">
        <v>7.9351868600014697E-3</v>
      </c>
      <c r="L104">
        <v>1.3306480680656761E-2</v>
      </c>
      <c r="M104">
        <v>1.6528510448713531E-2</v>
      </c>
      <c r="N104">
        <v>4.3208454533972783E-3</v>
      </c>
      <c r="O104">
        <v>6.38801437665934E-3</v>
      </c>
      <c r="P104">
        <v>6.8753101170080828E-3</v>
      </c>
      <c r="Q104">
        <v>1.615199717465864E-3</v>
      </c>
      <c r="R104">
        <v>3.9473333050898864E-3</v>
      </c>
      <c r="S104">
        <v>1.639451270199159E-2</v>
      </c>
      <c r="T104">
        <v>0.82194383915162073</v>
      </c>
      <c r="U104">
        <v>5.435066191473234E-2</v>
      </c>
      <c r="V104">
        <v>5.7698758379709003E-2</v>
      </c>
      <c r="W104">
        <v>8.0661117954072534E-2</v>
      </c>
      <c r="X104">
        <v>6.1941278350338539E-4</v>
      </c>
      <c r="Y104">
        <v>2.9110999482500829E-3</v>
      </c>
      <c r="Z104">
        <v>1.00079555599506E-2</v>
      </c>
      <c r="AA104">
        <v>3.0031966365527331E-2</v>
      </c>
      <c r="AB104">
        <v>8.6926708215003857E-4</v>
      </c>
      <c r="AC104">
        <v>1.487342925625924E-2</v>
      </c>
      <c r="AD104">
        <v>3.0416166827576328E-2</v>
      </c>
      <c r="AE104">
        <v>2.612257713733798E-3</v>
      </c>
      <c r="AF104">
        <v>2.520242186710972E-2</v>
      </c>
      <c r="AG104">
        <v>2.8808545290543401</v>
      </c>
      <c r="AH104">
        <v>22.560352120118491</v>
      </c>
      <c r="AI104">
        <v>4.1151001118119206</v>
      </c>
      <c r="AJ104">
        <v>5.4232954704922358</v>
      </c>
      <c r="AK104">
        <v>49.641663484858512</v>
      </c>
      <c r="AL104">
        <v>0.58902042401527177</v>
      </c>
      <c r="AM104">
        <v>2.4817713577405301E-3</v>
      </c>
      <c r="AN104">
        <v>9.3809684863002778E-3</v>
      </c>
    </row>
    <row r="105" spans="1:40" x14ac:dyDescent="0.45">
      <c r="A105" s="1" t="s">
        <v>534</v>
      </c>
      <c r="B105">
        <v>2.7261746870561751E-2</v>
      </c>
      <c r="C105">
        <v>2.4689287837420752E-3</v>
      </c>
      <c r="D105">
        <v>5.8237709892621826E-4</v>
      </c>
      <c r="E105">
        <v>2.1448877068414241E-4</v>
      </c>
      <c r="F105">
        <v>1.5485144857874489E-2</v>
      </c>
      <c r="G105">
        <v>8.3679441857662448E-3</v>
      </c>
      <c r="H105">
        <v>0.71803827976649925</v>
      </c>
      <c r="I105">
        <v>7.5157274366119357E-3</v>
      </c>
      <c r="J105">
        <v>1.2074266334102771E-3</v>
      </c>
      <c r="K105">
        <v>3.036866946716333E-3</v>
      </c>
      <c r="L105">
        <v>1.354466562904824E-2</v>
      </c>
      <c r="M105">
        <v>1.4694707974657981E-2</v>
      </c>
      <c r="N105">
        <v>3.843969050181402E-3</v>
      </c>
      <c r="O105">
        <v>5.6689062768327863E-3</v>
      </c>
      <c r="P105">
        <v>6.1285410433219601E-3</v>
      </c>
      <c r="Q105">
        <v>1.4317247026589921E-3</v>
      </c>
      <c r="R105">
        <v>3.6546784523878231E-3</v>
      </c>
      <c r="S105">
        <v>1.467944693556242E-2</v>
      </c>
      <c r="T105">
        <v>0.66626558365414845</v>
      </c>
      <c r="U105">
        <v>6.9807368131385231E-2</v>
      </c>
      <c r="V105">
        <v>7.4063642368944818E-2</v>
      </c>
      <c r="W105">
        <v>9.4507202024393458E-2</v>
      </c>
      <c r="X105">
        <v>7.2510688832597386E-4</v>
      </c>
      <c r="Y105">
        <v>2.6044979693033129E-3</v>
      </c>
      <c r="Z105">
        <v>1.1028308967227471E-2</v>
      </c>
      <c r="AA105">
        <v>2.692894537303275E-2</v>
      </c>
      <c r="AB105">
        <v>7.8673764446411318E-4</v>
      </c>
      <c r="AC105">
        <v>1.37984163857329E-2</v>
      </c>
      <c r="AD105">
        <v>3.2272183568090931E-2</v>
      </c>
      <c r="AE105">
        <v>3.0988633962896121E-3</v>
      </c>
      <c r="AF105">
        <v>2.3876378170614471E-2</v>
      </c>
      <c r="AG105">
        <v>0.77596522532948253</v>
      </c>
      <c r="AH105">
        <v>23.357567836412262</v>
      </c>
      <c r="AI105">
        <v>23.202969000526391</v>
      </c>
      <c r="AJ105">
        <v>4.3823803745747032</v>
      </c>
      <c r="AK105">
        <v>45.101833228758188</v>
      </c>
      <c r="AL105">
        <v>0.54671021380771112</v>
      </c>
      <c r="AM105">
        <v>2.213767659262155E-3</v>
      </c>
      <c r="AN105">
        <v>5.962880075435952E-3</v>
      </c>
    </row>
    <row r="106" spans="1:40" x14ac:dyDescent="0.45">
      <c r="A106" s="1" t="s">
        <v>535</v>
      </c>
      <c r="B106">
        <v>7.6750056555863019E-2</v>
      </c>
      <c r="C106">
        <v>8.170029743722414E-3</v>
      </c>
      <c r="D106">
        <v>2.8942121956649692E-3</v>
      </c>
      <c r="E106">
        <v>1.547011090867614E-3</v>
      </c>
      <c r="F106">
        <v>3.3690118713903261E-2</v>
      </c>
      <c r="G106">
        <v>1.608755739789678E-2</v>
      </c>
      <c r="H106">
        <v>0.19428642499162779</v>
      </c>
      <c r="I106">
        <v>1.5399166833940931E-2</v>
      </c>
      <c r="J106">
        <v>2.4628818194267921E-3</v>
      </c>
      <c r="K106">
        <v>2.8444793620712051E-3</v>
      </c>
      <c r="L106">
        <v>1.9079539379216508E-2</v>
      </c>
      <c r="M106">
        <v>2.031572262126104E-2</v>
      </c>
      <c r="N106">
        <v>6.8848857784481196E-3</v>
      </c>
      <c r="O106">
        <v>4.6252166867586609E-3</v>
      </c>
      <c r="P106">
        <v>3.9047286398626209E-3</v>
      </c>
      <c r="Q106">
        <v>1.1579313391130541E-3</v>
      </c>
      <c r="R106">
        <v>3.9683984827743437E-3</v>
      </c>
      <c r="S106">
        <v>2.8117135132957449E-2</v>
      </c>
      <c r="T106">
        <v>1.2073671434807731E-2</v>
      </c>
      <c r="U106">
        <v>5.0372795824670087E-2</v>
      </c>
      <c r="V106">
        <v>6.1909513636070022E-2</v>
      </c>
      <c r="W106">
        <v>0.1014914905413242</v>
      </c>
      <c r="X106">
        <v>1.3207368486988461E-3</v>
      </c>
      <c r="Y106">
        <v>2.8095932337914142E-3</v>
      </c>
      <c r="Z106">
        <v>2.0744861974136011E-2</v>
      </c>
      <c r="AA106">
        <v>3.276549661204476E-2</v>
      </c>
      <c r="AB106">
        <v>1.9506665293543841E-3</v>
      </c>
      <c r="AC106">
        <v>3.2086735672400973E-2</v>
      </c>
      <c r="AD106">
        <v>11.867887495423361</v>
      </c>
      <c r="AE106">
        <v>7.145681582910058E-3</v>
      </c>
      <c r="AF106">
        <v>2.7518959461809721E-2</v>
      </c>
      <c r="AG106">
        <v>0.31806670990058428</v>
      </c>
      <c r="AH106">
        <v>0.1140737178910603</v>
      </c>
      <c r="AI106">
        <v>3.3595192150671371</v>
      </c>
      <c r="AJ106">
        <v>0.47477951888765518</v>
      </c>
      <c r="AK106">
        <v>0.43332317039354262</v>
      </c>
      <c r="AL106">
        <v>1.2794910857225841</v>
      </c>
      <c r="AM106">
        <v>5.4929290860319807E-3</v>
      </c>
      <c r="AN106">
        <v>6.3950641796956227E-3</v>
      </c>
    </row>
    <row r="107" spans="1:40" x14ac:dyDescent="0.45">
      <c r="A107" s="1" t="s">
        <v>536</v>
      </c>
      <c r="B107">
        <v>1.8805969893141001E-2</v>
      </c>
      <c r="C107">
        <v>2.0532919008533152E-3</v>
      </c>
      <c r="D107">
        <v>7.5348343255195562E-4</v>
      </c>
      <c r="E107">
        <v>4.0014324735680289E-4</v>
      </c>
      <c r="F107">
        <v>8.4778290034943846E-3</v>
      </c>
      <c r="G107">
        <v>4.0981294435043806E-3</v>
      </c>
      <c r="H107">
        <v>7.9750735404782364E-2</v>
      </c>
      <c r="I107">
        <v>4.0411049556149173E-3</v>
      </c>
      <c r="J107">
        <v>6.3454264517389433E-4</v>
      </c>
      <c r="K107">
        <v>1.0067542457880151E-3</v>
      </c>
      <c r="L107">
        <v>5.0553087896985996E-3</v>
      </c>
      <c r="M107">
        <v>5.2277049578029651E-3</v>
      </c>
      <c r="N107">
        <v>1.767956652328428E-3</v>
      </c>
      <c r="O107">
        <v>1.1909620157786981E-3</v>
      </c>
      <c r="P107">
        <v>9.9864236349876266E-4</v>
      </c>
      <c r="Q107">
        <v>2.9783750346856259E-4</v>
      </c>
      <c r="R107">
        <v>8.8655749427667802E-4</v>
      </c>
      <c r="S107">
        <v>8.7723020966352649E-3</v>
      </c>
      <c r="T107">
        <v>1.105094036350034E-2</v>
      </c>
      <c r="U107">
        <v>1.319865041253742E-2</v>
      </c>
      <c r="V107">
        <v>1.7197684987486878E-2</v>
      </c>
      <c r="W107">
        <v>2.8005650040188859E-2</v>
      </c>
      <c r="X107">
        <v>3.6141563166772807E-4</v>
      </c>
      <c r="Y107">
        <v>7.2202321848085843E-4</v>
      </c>
      <c r="Z107">
        <v>5.7187351058277137E-3</v>
      </c>
      <c r="AA107">
        <v>9.195655652225701E-3</v>
      </c>
      <c r="AB107">
        <v>5.0148074485321958E-4</v>
      </c>
      <c r="AC107">
        <v>7.6982862843995364E-3</v>
      </c>
      <c r="AD107">
        <v>3.6639106249803972</v>
      </c>
      <c r="AE107">
        <v>1.3447368230459561E-3</v>
      </c>
      <c r="AF107">
        <v>2.9349373666169361E-2</v>
      </c>
      <c r="AG107">
        <v>6.6482096605954555E-2</v>
      </c>
      <c r="AH107">
        <v>3.8481509908325523E-2</v>
      </c>
      <c r="AI107">
        <v>0.26464812228917239</v>
      </c>
      <c r="AJ107">
        <v>0.29309133656779018</v>
      </c>
      <c r="AK107">
        <v>1.7383496980021611</v>
      </c>
      <c r="AL107">
        <v>0.19306273717691599</v>
      </c>
      <c r="AM107">
        <v>1.4102373406130241E-3</v>
      </c>
      <c r="AN107">
        <v>2.20048165187839E-3</v>
      </c>
    </row>
    <row r="108" spans="1:40" x14ac:dyDescent="0.45">
      <c r="A108" s="1" t="s">
        <v>537</v>
      </c>
      <c r="B108">
        <v>4.2188275495777271E-2</v>
      </c>
      <c r="C108">
        <v>4.5616987351909753E-3</v>
      </c>
      <c r="D108">
        <v>1.639608494048936E-3</v>
      </c>
      <c r="E108">
        <v>9.1081213171288603E-4</v>
      </c>
      <c r="F108">
        <v>1.781015862957672E-2</v>
      </c>
      <c r="G108">
        <v>8.4992469979724167E-3</v>
      </c>
      <c r="H108">
        <v>0.1869769254284126</v>
      </c>
      <c r="I108">
        <v>1.5738435456890319E-2</v>
      </c>
      <c r="J108">
        <v>1.3437557039468629E-3</v>
      </c>
      <c r="K108">
        <v>3.6977044875977391E-3</v>
      </c>
      <c r="L108">
        <v>1.8842139080098758E-2</v>
      </c>
      <c r="M108">
        <v>1.1040893946433979E-2</v>
      </c>
      <c r="N108">
        <v>3.685361554501256E-3</v>
      </c>
      <c r="O108">
        <v>2.5229137633642229E-3</v>
      </c>
      <c r="P108">
        <v>2.1539754400959439E-3</v>
      </c>
      <c r="Q108">
        <v>6.2011231793681698E-4</v>
      </c>
      <c r="R108">
        <v>2.032696757365495E-3</v>
      </c>
      <c r="S108">
        <v>1.6632264062482478E-2</v>
      </c>
      <c r="T108">
        <v>7.8889628972314482E-3</v>
      </c>
      <c r="U108">
        <v>2.9983698846693638E-2</v>
      </c>
      <c r="V108">
        <v>4.415292949909403E-2</v>
      </c>
      <c r="W108">
        <v>7.6680042678890878E-2</v>
      </c>
      <c r="X108">
        <v>1.176380779191605E-3</v>
      </c>
      <c r="Y108">
        <v>1.504188491947854E-3</v>
      </c>
      <c r="Z108">
        <v>2.6385014754225208E-2</v>
      </c>
      <c r="AA108">
        <v>1.7503059408366922E-2</v>
      </c>
      <c r="AB108">
        <v>1.1068704001184701E-3</v>
      </c>
      <c r="AC108">
        <v>1.691658308866226E-2</v>
      </c>
      <c r="AD108">
        <v>7.5059107851708484</v>
      </c>
      <c r="AE108">
        <v>3.6611870191465079E-3</v>
      </c>
      <c r="AF108">
        <v>2.0816297511843738E-2</v>
      </c>
      <c r="AG108">
        <v>0.20178690867424059</v>
      </c>
      <c r="AH108">
        <v>0.1244930754426921</v>
      </c>
      <c r="AI108">
        <v>1.488783920828742E-2</v>
      </c>
      <c r="AJ108">
        <v>0.28023442598014792</v>
      </c>
      <c r="AK108">
        <v>4.173087646857232E-2</v>
      </c>
      <c r="AL108">
        <v>0.75877060705530419</v>
      </c>
      <c r="AM108">
        <v>2.920580792664388E-3</v>
      </c>
      <c r="AN108">
        <v>5.9147506192583433E-3</v>
      </c>
    </row>
    <row r="109" spans="1:40" x14ac:dyDescent="0.45">
      <c r="A109" s="1" t="s">
        <v>538</v>
      </c>
      <c r="B109">
        <v>0.1326276261282818</v>
      </c>
      <c r="C109">
        <v>1.546898185206585E-2</v>
      </c>
      <c r="D109">
        <v>1.116130531559929E-2</v>
      </c>
      <c r="E109">
        <v>1.751070898281993E-3</v>
      </c>
      <c r="F109">
        <v>2.1807072433063089E-2</v>
      </c>
      <c r="G109">
        <v>8.2969687463041973E-3</v>
      </c>
      <c r="H109">
        <v>1.326748871354577</v>
      </c>
      <c r="I109">
        <v>8.4775783443280767E-2</v>
      </c>
      <c r="J109">
        <v>1.477881154133565E-3</v>
      </c>
      <c r="K109">
        <v>1.317144732270061E-2</v>
      </c>
      <c r="L109">
        <v>6.9353802709676143E-2</v>
      </c>
      <c r="M109">
        <v>1.2517916560419069E-2</v>
      </c>
      <c r="N109">
        <v>3.9481133854310279E-3</v>
      </c>
      <c r="O109">
        <v>2.695724764773953E-3</v>
      </c>
      <c r="P109">
        <v>3.1532014588464591E-3</v>
      </c>
      <c r="Q109">
        <v>5.839501407668736E-4</v>
      </c>
      <c r="R109">
        <v>1.051722496519871E-2</v>
      </c>
      <c r="S109">
        <v>2.7975641697646009E-2</v>
      </c>
      <c r="T109">
        <v>2.638342139959934E-2</v>
      </c>
      <c r="U109">
        <v>8.088045839142137E-2</v>
      </c>
      <c r="V109">
        <v>0.29857966979205458</v>
      </c>
      <c r="W109">
        <v>0.79937367505422585</v>
      </c>
      <c r="X109">
        <v>3.487382021168892E-3</v>
      </c>
      <c r="Y109">
        <v>1.345097775898109E-3</v>
      </c>
      <c r="Z109">
        <v>0.10163866523581799</v>
      </c>
      <c r="AA109">
        <v>0.12604100905612689</v>
      </c>
      <c r="AB109">
        <v>1.490673483377825E-3</v>
      </c>
      <c r="AC109">
        <v>4.0218102616857397E-2</v>
      </c>
      <c r="AD109">
        <v>65.571502247583282</v>
      </c>
      <c r="AE109">
        <v>2.586972346145739E-2</v>
      </c>
      <c r="AF109">
        <v>0.1589874054452533</v>
      </c>
      <c r="AG109">
        <v>1.4631198376588259</v>
      </c>
      <c r="AH109">
        <v>0.71303588428324927</v>
      </c>
      <c r="AI109">
        <v>1.9823891356932111</v>
      </c>
      <c r="AJ109">
        <v>0.81728827922207037</v>
      </c>
      <c r="AK109">
        <v>8.5144893951278959</v>
      </c>
      <c r="AL109">
        <v>2.35898208768094</v>
      </c>
      <c r="AM109">
        <v>2.424970383133683E-3</v>
      </c>
      <c r="AN109">
        <v>3.4147762434897762E-2</v>
      </c>
    </row>
    <row r="110" spans="1:40" x14ac:dyDescent="0.45">
      <c r="A110" s="1" t="s">
        <v>539</v>
      </c>
      <c r="B110">
        <v>6.5133182327928266E-2</v>
      </c>
      <c r="C110">
        <v>6.4757195696011349E-3</v>
      </c>
      <c r="D110">
        <v>2.124904009409821E-3</v>
      </c>
      <c r="E110">
        <v>7.1864539025711716E-4</v>
      </c>
      <c r="F110">
        <v>1.8042084175426451E-2</v>
      </c>
      <c r="G110">
        <v>5.8727277925576422E-3</v>
      </c>
      <c r="H110">
        <v>0.67582870708712195</v>
      </c>
      <c r="I110">
        <v>4.9444368290739067E-2</v>
      </c>
      <c r="J110">
        <v>2.2164321974470999E-3</v>
      </c>
      <c r="K110">
        <v>7.2985732066805963E-3</v>
      </c>
      <c r="L110">
        <v>2.605559298850851E-2</v>
      </c>
      <c r="M110">
        <v>1.1372519561976111E-2</v>
      </c>
      <c r="N110">
        <v>5.2000885192736782E-3</v>
      </c>
      <c r="O110">
        <v>4.1793145933571819E-3</v>
      </c>
      <c r="P110">
        <v>4.6167270165070277E-3</v>
      </c>
      <c r="Q110">
        <v>1.0923549530650761E-3</v>
      </c>
      <c r="R110">
        <v>4.3100082847254244E-3</v>
      </c>
      <c r="S110">
        <v>3.3155432520818533E-2</v>
      </c>
      <c r="T110">
        <v>1.4333879339937459E-2</v>
      </c>
      <c r="U110">
        <v>5.3070982189445427E-2</v>
      </c>
      <c r="V110">
        <v>6.7705540250440359</v>
      </c>
      <c r="W110">
        <v>0.1232916558177984</v>
      </c>
      <c r="X110">
        <v>1.360541642904563E-3</v>
      </c>
      <c r="Y110">
        <v>1.5986044378585511E-3</v>
      </c>
      <c r="Z110">
        <v>2.0208767959359351E-2</v>
      </c>
      <c r="AA110">
        <v>4.630966067286256E-2</v>
      </c>
      <c r="AB110">
        <v>1.9316835549096059E-3</v>
      </c>
      <c r="AC110">
        <v>2.459684729111429E-2</v>
      </c>
      <c r="AD110">
        <v>0.3099293460932408</v>
      </c>
      <c r="AE110">
        <v>1.0193963905850451E-2</v>
      </c>
      <c r="AF110">
        <v>0.29984802851278902</v>
      </c>
      <c r="AG110">
        <v>0.4641791076724528</v>
      </c>
      <c r="AH110">
        <v>5.4257517015025973</v>
      </c>
      <c r="AI110">
        <v>8.2247613031619551</v>
      </c>
      <c r="AJ110">
        <v>0.4805033550197858</v>
      </c>
      <c r="AK110">
        <v>0.36249259044524512</v>
      </c>
      <c r="AL110">
        <v>0.63093488734806269</v>
      </c>
      <c r="AM110">
        <v>4.3907368306884166E-3</v>
      </c>
      <c r="AN110">
        <v>1.2286078308917779E-2</v>
      </c>
    </row>
    <row r="111" spans="1:40" x14ac:dyDescent="0.45">
      <c r="A111" s="1" t="s">
        <v>540</v>
      </c>
      <c r="B111">
        <v>8.8143310700653038E-2</v>
      </c>
      <c r="C111">
        <v>9.4824728956471455E-3</v>
      </c>
      <c r="D111">
        <v>2.5185236094078809E-3</v>
      </c>
      <c r="E111">
        <v>1.517201953209209E-3</v>
      </c>
      <c r="F111">
        <v>0.7272672312131605</v>
      </c>
      <c r="G111">
        <v>1.649455174413083E-2</v>
      </c>
      <c r="H111">
        <v>0.27136950723643571</v>
      </c>
      <c r="I111">
        <v>3.6523428844659471E-2</v>
      </c>
      <c r="J111">
        <v>2.8241056337404728E-3</v>
      </c>
      <c r="K111">
        <v>4.9181940115005686E-3</v>
      </c>
      <c r="L111">
        <v>2.5767813727069169E-2</v>
      </c>
      <c r="M111">
        <v>0.10348179961334961</v>
      </c>
      <c r="N111">
        <v>9.0845461140238084E-3</v>
      </c>
      <c r="O111">
        <v>0.69356369634897075</v>
      </c>
      <c r="P111">
        <v>7.232420209038793E-3</v>
      </c>
      <c r="Q111">
        <v>1.6442063500098931E-3</v>
      </c>
      <c r="R111">
        <v>0.14143465215982701</v>
      </c>
      <c r="S111">
        <v>3.9174082674911237E-2</v>
      </c>
      <c r="T111">
        <v>9.3983732573581003E-2</v>
      </c>
      <c r="U111">
        <v>5.237092346873131E-2</v>
      </c>
      <c r="V111">
        <v>6.2125261010476447E-2</v>
      </c>
      <c r="W111">
        <v>0.1934242908790493</v>
      </c>
      <c r="X111">
        <v>2.1226726143910488E-3</v>
      </c>
      <c r="Y111">
        <v>3.4436224058693632E-3</v>
      </c>
      <c r="Z111">
        <v>5.2160669786431142E-2</v>
      </c>
      <c r="AA111">
        <v>0.42460474577061252</v>
      </c>
      <c r="AB111">
        <v>1.886625216536627E-3</v>
      </c>
      <c r="AC111">
        <v>2.5706368116855369E-2</v>
      </c>
      <c r="AD111">
        <v>9.9123556322677026E-2</v>
      </c>
      <c r="AE111">
        <v>5.132747532293749E-3</v>
      </c>
      <c r="AF111">
        <v>6.5820185484551721E-2</v>
      </c>
      <c r="AG111">
        <v>0.45350468982401432</v>
      </c>
      <c r="AH111">
        <v>1.1646750034514961</v>
      </c>
      <c r="AI111">
        <v>6.1502202556107527E-2</v>
      </c>
      <c r="AJ111">
        <v>1.487982196748757</v>
      </c>
      <c r="AK111">
        <v>0.41388719439612159</v>
      </c>
      <c r="AL111">
        <v>0.64703141519046914</v>
      </c>
      <c r="AM111">
        <v>5.4950830991990782E-3</v>
      </c>
      <c r="AN111">
        <v>7.5760262534450137E-3</v>
      </c>
    </row>
    <row r="112" spans="1:40" x14ac:dyDescent="0.45">
      <c r="A112" s="1" t="s">
        <v>541</v>
      </c>
      <c r="B112">
        <v>0.15189143159251239</v>
      </c>
      <c r="C112">
        <v>1.5219053153694619E-2</v>
      </c>
      <c r="D112">
        <v>4.0298279111321911E-3</v>
      </c>
      <c r="E112">
        <v>2.4608874744106559E-3</v>
      </c>
      <c r="F112">
        <v>6.6995662862144716</v>
      </c>
      <c r="G112">
        <v>2.1821448458399641E-2</v>
      </c>
      <c r="H112">
        <v>1.5211346370853409</v>
      </c>
      <c r="I112">
        <v>6.5789799121468429E-2</v>
      </c>
      <c r="J112">
        <v>4.2464126402299157E-3</v>
      </c>
      <c r="K112">
        <v>7.2752062682255618E-3</v>
      </c>
      <c r="L112">
        <v>4.099782339476421E-2</v>
      </c>
      <c r="M112">
        <v>3.4224280266183633E-2</v>
      </c>
      <c r="N112">
        <v>1.3529935316091981E-2</v>
      </c>
      <c r="O112">
        <v>1.8783448006073601E-2</v>
      </c>
      <c r="P112">
        <v>1.120515223353729E-2</v>
      </c>
      <c r="Q112">
        <v>2.447748444217095E-3</v>
      </c>
      <c r="R112">
        <v>0.28730050596460133</v>
      </c>
      <c r="S112">
        <v>5.1725030907441252E-2</v>
      </c>
      <c r="T112">
        <v>0.1233207727214074</v>
      </c>
      <c r="U112">
        <v>9.141081836832847E-2</v>
      </c>
      <c r="V112">
        <v>0.1036117360338816</v>
      </c>
      <c r="W112">
        <v>0.30546519210513678</v>
      </c>
      <c r="X112">
        <v>3.316292449726926E-3</v>
      </c>
      <c r="Y112">
        <v>5.1644438115634366E-3</v>
      </c>
      <c r="Z112">
        <v>7.7030236663644419E-2</v>
      </c>
      <c r="AA112">
        <v>0.13394901881587321</v>
      </c>
      <c r="AB112">
        <v>2.8741384976545751E-3</v>
      </c>
      <c r="AC112">
        <v>4.4352953241797007E-2</v>
      </c>
      <c r="AD112">
        <v>0.34449439598841908</v>
      </c>
      <c r="AE112">
        <v>1.873083152307101E-2</v>
      </c>
      <c r="AF112">
        <v>5.302226810322426E-2</v>
      </c>
      <c r="AG112">
        <v>1.238575293536607</v>
      </c>
      <c r="AH112">
        <v>32.746897215902109</v>
      </c>
      <c r="AI112">
        <v>6.0131141641749833E-2</v>
      </c>
      <c r="AJ112">
        <v>1.548655791686474</v>
      </c>
      <c r="AK112">
        <v>0.31250036152518551</v>
      </c>
      <c r="AL112">
        <v>1.4448317664244861</v>
      </c>
      <c r="AM112">
        <v>8.1777439616990619E-3</v>
      </c>
      <c r="AN112">
        <v>4.4505252356196241E-2</v>
      </c>
    </row>
    <row r="113" spans="1:40" x14ac:dyDescent="0.45">
      <c r="A113" s="1" t="s">
        <v>542</v>
      </c>
      <c r="B113">
        <v>8.0598446415341301E-4</v>
      </c>
      <c r="C113">
        <v>8.3677489688922216E-5</v>
      </c>
      <c r="D113">
        <v>1.060744816618198E-5</v>
      </c>
      <c r="E113">
        <v>3.6723191842283242E-6</v>
      </c>
      <c r="F113">
        <v>3.4538600535828423E-4</v>
      </c>
      <c r="G113">
        <v>8.7609641838083015E-5</v>
      </c>
      <c r="H113">
        <v>2.2771939571073011E-4</v>
      </c>
      <c r="I113">
        <v>4.1905355643417689E-5</v>
      </c>
      <c r="J113">
        <v>1.157768905545158E-4</v>
      </c>
      <c r="K113">
        <v>1.1535909150976861E-5</v>
      </c>
      <c r="L113">
        <v>7.2988126656279946E-5</v>
      </c>
      <c r="M113">
        <v>1.8059297206582969E-4</v>
      </c>
      <c r="N113">
        <v>1.2510708667605189E-4</v>
      </c>
      <c r="O113">
        <v>4.8517450238458688E-5</v>
      </c>
      <c r="P113">
        <v>1.11882498744536E-4</v>
      </c>
      <c r="Q113">
        <v>1.212037880299595E-5</v>
      </c>
      <c r="R113">
        <v>4.2845715532793109</v>
      </c>
      <c r="S113">
        <v>1.096423774889258E-3</v>
      </c>
      <c r="T113">
        <v>1.504650415565511E-4</v>
      </c>
      <c r="U113">
        <v>1.9047474741033709E-4</v>
      </c>
      <c r="V113">
        <v>4.9639763000399861E-4</v>
      </c>
      <c r="W113">
        <v>4.8482848311811222E-4</v>
      </c>
      <c r="X113">
        <v>2.6303919446192419E-6</v>
      </c>
      <c r="Y113">
        <v>1.397989828810129E-5</v>
      </c>
      <c r="Z113">
        <v>4.9496311566241728E-5</v>
      </c>
      <c r="AA113">
        <v>1.8013724332199751E-4</v>
      </c>
      <c r="AB113">
        <v>8.6871087378906806E-6</v>
      </c>
      <c r="AC113">
        <v>2.7562134211123461E-4</v>
      </c>
      <c r="AD113">
        <v>1.3285852287017209E-4</v>
      </c>
      <c r="AE113">
        <v>8.0602255450859127E-5</v>
      </c>
      <c r="AF113">
        <v>9.4293904750497747E-5</v>
      </c>
      <c r="AG113">
        <v>4.2829771481438911E-4</v>
      </c>
      <c r="AH113">
        <v>6.341371121274846E-4</v>
      </c>
      <c r="AI113">
        <v>1.003394275076087E-4</v>
      </c>
      <c r="AJ113">
        <v>1.2994917991001899E-3</v>
      </c>
      <c r="AK113">
        <v>3.2264030152207772E-4</v>
      </c>
      <c r="AL113">
        <v>1.640842707350402E-3</v>
      </c>
      <c r="AM113">
        <v>6.4850319600546526E-5</v>
      </c>
      <c r="AN113">
        <v>2.7239186851616981E-5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T26"/>
  <sheetViews>
    <sheetView workbookViewId="0">
      <selection activeCell="B5" sqref="B5"/>
    </sheetView>
  </sheetViews>
  <sheetFormatPr defaultColWidth="9.1328125" defaultRowHeight="14.25" x14ac:dyDescent="0.45"/>
  <cols>
    <col min="1" max="1" width="9.1328125" style="3"/>
    <col min="2" max="2" width="51.86328125" style="3" bestFit="1" customWidth="1"/>
    <col min="3" max="3" width="8.59765625" style="3" bestFit="1" customWidth="1"/>
    <col min="4" max="5" width="6.59765625" style="3" bestFit="1" customWidth="1"/>
    <col min="6" max="6" width="9.1328125" style="3"/>
    <col min="7" max="10" width="6.59765625" style="3" bestFit="1" customWidth="1"/>
    <col min="11" max="16384" width="9.1328125" style="3"/>
  </cols>
  <sheetData>
    <row r="3" spans="2:20" x14ac:dyDescent="0.45">
      <c r="B3" s="3" t="s">
        <v>404</v>
      </c>
      <c r="C3" s="5">
        <v>2001</v>
      </c>
      <c r="D3" s="5">
        <v>2002</v>
      </c>
      <c r="E3" s="5">
        <v>2003</v>
      </c>
      <c r="F3" s="5">
        <v>2004</v>
      </c>
      <c r="G3" s="5">
        <v>2005</v>
      </c>
      <c r="H3" s="5">
        <v>2006</v>
      </c>
      <c r="I3" s="5">
        <v>2007</v>
      </c>
      <c r="J3" s="5">
        <v>2008</v>
      </c>
      <c r="K3" s="5">
        <v>2009</v>
      </c>
      <c r="L3" s="5">
        <v>2010</v>
      </c>
      <c r="M3" s="5">
        <v>2011</v>
      </c>
      <c r="N3" s="5">
        <v>2012</v>
      </c>
      <c r="O3" s="5">
        <v>2013</v>
      </c>
      <c r="P3" s="5">
        <v>2014</v>
      </c>
      <c r="Q3" s="5">
        <v>2015</v>
      </c>
      <c r="R3" s="5">
        <v>2016</v>
      </c>
      <c r="S3" s="5">
        <v>2017</v>
      </c>
      <c r="T3" s="5">
        <v>2018</v>
      </c>
    </row>
    <row r="4" spans="2:20" ht="42.75" x14ac:dyDescent="0.45">
      <c r="B4" s="10" t="s">
        <v>405</v>
      </c>
      <c r="C4" s="6">
        <f>ghg_coicop!B309</f>
        <v>578.01596301393624</v>
      </c>
      <c r="D4" s="6">
        <f>ghg_coicop!C309</f>
        <v>569.32015792180937</v>
      </c>
      <c r="E4" s="6">
        <f>ghg_coicop!D309</f>
        <v>592.96468831284744</v>
      </c>
      <c r="F4" s="6">
        <f>ghg_coicop!E309</f>
        <v>611.25707259652324</v>
      </c>
      <c r="G4" s="6">
        <f>ghg_coicop!F309</f>
        <v>625.6124088775324</v>
      </c>
      <c r="H4" s="6">
        <f>ghg_coicop!G309</f>
        <v>655.79853746165577</v>
      </c>
      <c r="I4" s="6">
        <f>ghg_coicop!H309</f>
        <v>631.6304828604915</v>
      </c>
      <c r="J4" s="6">
        <f>ghg_coicop!I309</f>
        <v>609.16882668444941</v>
      </c>
      <c r="K4" s="6">
        <f>ghg_coicop!J309</f>
        <v>595.10139791172071</v>
      </c>
      <c r="L4" s="6">
        <f>ghg_coicop!K309</f>
        <v>594.5261000848393</v>
      </c>
      <c r="M4" s="6">
        <f>ghg_coicop!L309</f>
        <v>588.41707022579089</v>
      </c>
      <c r="N4" s="6">
        <f>ghg_coicop!M309</f>
        <v>627.47257195016857</v>
      </c>
      <c r="O4" s="6">
        <f>ghg_coicop!N309</f>
        <v>625.33905517380776</v>
      </c>
      <c r="P4" s="6">
        <f>ghg_coicop!O309</f>
        <v>557.24091767950438</v>
      </c>
      <c r="Q4" s="6">
        <f>ghg_coicop!P309</f>
        <v>556.87123670522988</v>
      </c>
      <c r="R4" s="6">
        <f>ghg_coicop!Q309</f>
        <v>515.48051377951185</v>
      </c>
      <c r="S4" s="6">
        <f>ghg_coicop!R309</f>
        <v>464.28493309319498</v>
      </c>
      <c r="T4" s="6">
        <f>ghg_coicop!S309</f>
        <v>510.05397314249012</v>
      </c>
    </row>
    <row r="5" spans="2:20" x14ac:dyDescent="0.45">
      <c r="B5" s="3" t="s">
        <v>406</v>
      </c>
      <c r="C5" s="6">
        <f>ghg_coicop!B310</f>
        <v>5153.985209370584</v>
      </c>
      <c r="D5" s="6">
        <f>ghg_coicop!C310</f>
        <v>5246.5885387318212</v>
      </c>
      <c r="E5" s="6">
        <f>ghg_coicop!D310</f>
        <v>5253.9050980716584</v>
      </c>
      <c r="F5" s="6">
        <f>ghg_coicop!E310</f>
        <v>5856.5911754946228</v>
      </c>
      <c r="G5" s="6">
        <f>ghg_coicop!F310</f>
        <v>5639.3525432162314</v>
      </c>
      <c r="H5" s="6">
        <f>ghg_coicop!G310</f>
        <v>5686.6117305328362</v>
      </c>
      <c r="I5" s="6">
        <f>ghg_coicop!H310</f>
        <v>5751.9127439884451</v>
      </c>
      <c r="J5" s="6">
        <f>ghg_coicop!I310</f>
        <v>5615.3678823935043</v>
      </c>
      <c r="K5" s="6">
        <f>ghg_coicop!J310</f>
        <v>5347.7730960736208</v>
      </c>
      <c r="L5" s="6">
        <f>ghg_coicop!K310</f>
        <v>4957.9375636346558</v>
      </c>
      <c r="M5" s="6">
        <f>ghg_coicop!L310</f>
        <v>5106.7523063061399</v>
      </c>
      <c r="N5" s="6">
        <f>ghg_coicop!M310</f>
        <v>5257.2101130900364</v>
      </c>
      <c r="O5" s="6">
        <f>ghg_coicop!N310</f>
        <v>5547.5736529381256</v>
      </c>
      <c r="P5" s="6">
        <f>ghg_coicop!O310</f>
        <v>5224.7034216747234</v>
      </c>
      <c r="Q5" s="6">
        <f>ghg_coicop!P310</f>
        <v>5043.9869292057501</v>
      </c>
      <c r="R5" s="6">
        <f>ghg_coicop!Q310</f>
        <v>4962.1989333037454</v>
      </c>
      <c r="S5" s="6">
        <f>ghg_coicop!R310</f>
        <v>4123.0725639555303</v>
      </c>
      <c r="T5" s="6">
        <f>ghg_coicop!S310</f>
        <v>4432.0069503461064</v>
      </c>
    </row>
    <row r="6" spans="2:20" x14ac:dyDescent="0.45">
      <c r="B6" s="3" t="s">
        <v>407</v>
      </c>
      <c r="C6" s="6">
        <f>ghg_coicop!B311</f>
        <v>5419.5873724400262</v>
      </c>
      <c r="D6" s="6">
        <f>ghg_coicop!C311</f>
        <v>5153.2943654518203</v>
      </c>
      <c r="E6" s="6">
        <f>ghg_coicop!D311</f>
        <v>5334.6649917878358</v>
      </c>
      <c r="F6" s="6">
        <f>ghg_coicop!E311</f>
        <v>5628.1521327230867</v>
      </c>
      <c r="G6" s="6">
        <f>ghg_coicop!F311</f>
        <v>5312.8162755893854</v>
      </c>
      <c r="H6" s="6">
        <f>ghg_coicop!G311</f>
        <v>5382.1607498618096</v>
      </c>
      <c r="I6" s="6">
        <f>ghg_coicop!H311</f>
        <v>5405.8698651172144</v>
      </c>
      <c r="J6" s="6">
        <f>ghg_coicop!I311</f>
        <v>4931.8101357257956</v>
      </c>
      <c r="K6" s="6">
        <f>ghg_coicop!J311</f>
        <v>4604.0135880440903</v>
      </c>
      <c r="L6" s="6">
        <f>ghg_coicop!K311</f>
        <v>4068.0619633306169</v>
      </c>
      <c r="M6" s="6">
        <f>ghg_coicop!L311</f>
        <v>3844.9272552264601</v>
      </c>
      <c r="N6" s="6">
        <f>ghg_coicop!M311</f>
        <v>3739.2992638653382</v>
      </c>
      <c r="O6" s="6">
        <f>ghg_coicop!N311</f>
        <v>3675.0638565594791</v>
      </c>
      <c r="P6" s="6">
        <f>ghg_coicop!O311</f>
        <v>3162.886769878121</v>
      </c>
      <c r="Q6" s="6">
        <f>ghg_coicop!P311</f>
        <v>3024.1685671205978</v>
      </c>
      <c r="R6" s="6">
        <f>ghg_coicop!Q311</f>
        <v>2978.9230488482622</v>
      </c>
      <c r="S6" s="6">
        <f>ghg_coicop!R311</f>
        <v>2703.551088791472</v>
      </c>
      <c r="T6" s="6">
        <f>ghg_coicop!S311</f>
        <v>2848.4511115941368</v>
      </c>
    </row>
    <row r="7" spans="2:20" ht="42.75" x14ac:dyDescent="0.45">
      <c r="B7" s="10" t="s">
        <v>408</v>
      </c>
      <c r="C7" s="6">
        <f>ghg_coicop!B312</f>
        <v>15137.05060327217</v>
      </c>
      <c r="D7" s="6">
        <f>ghg_coicop!C312</f>
        <v>14370.73286039135</v>
      </c>
      <c r="E7" s="6">
        <f>ghg_coicop!D312</f>
        <v>14480.019432072069</v>
      </c>
      <c r="F7" s="6">
        <f>ghg_coicop!E312</f>
        <v>15317.997518398701</v>
      </c>
      <c r="G7" s="6">
        <f>ghg_coicop!F312</f>
        <v>14730.37439840864</v>
      </c>
      <c r="H7" s="6">
        <f>ghg_coicop!G312</f>
        <v>15576.88113164103</v>
      </c>
      <c r="I7" s="6">
        <f>ghg_coicop!H312</f>
        <v>16007.401632556561</v>
      </c>
      <c r="J7" s="6">
        <f>ghg_coicop!I312</f>
        <v>14119.782608299751</v>
      </c>
      <c r="K7" s="6">
        <f>ghg_coicop!J312</f>
        <v>10920.406523507991</v>
      </c>
      <c r="L7" s="6">
        <f>ghg_coicop!K312</f>
        <v>10247.03173809946</v>
      </c>
      <c r="M7" s="6">
        <f>ghg_coicop!L312</f>
        <v>10596.55024885634</v>
      </c>
      <c r="N7" s="6">
        <f>ghg_coicop!M312</f>
        <v>10963.441279464019</v>
      </c>
      <c r="O7" s="6">
        <f>ghg_coicop!N312</f>
        <v>11728.83975244352</v>
      </c>
      <c r="P7" s="6">
        <f>ghg_coicop!O312</f>
        <v>11772.73893398626</v>
      </c>
      <c r="Q7" s="6">
        <f>ghg_coicop!P312</f>
        <v>12179.647865501431</v>
      </c>
      <c r="R7" s="6">
        <f>ghg_coicop!Q312</f>
        <v>12447.7149108022</v>
      </c>
      <c r="S7" s="6">
        <f>ghg_coicop!R312</f>
        <v>10920.03172145284</v>
      </c>
      <c r="T7" s="6">
        <f>ghg_coicop!S312</f>
        <v>11116.72343052669</v>
      </c>
    </row>
    <row r="8" spans="2:20" x14ac:dyDescent="0.45">
      <c r="B8" s="3" t="s">
        <v>409</v>
      </c>
      <c r="C8" s="6">
        <f>ghg_coicop!B313</f>
        <v>718.58012181951392</v>
      </c>
      <c r="D8" s="6">
        <f>ghg_coicop!C313</f>
        <v>728.23063302914068</v>
      </c>
      <c r="E8" s="6">
        <f>ghg_coicop!D313</f>
        <v>552.45866435557434</v>
      </c>
      <c r="F8" s="6">
        <f>ghg_coicop!E313</f>
        <v>468.62503283666882</v>
      </c>
      <c r="G8" s="6">
        <f>ghg_coicop!F313</f>
        <v>477.64853291995172</v>
      </c>
      <c r="H8" s="6">
        <f>ghg_coicop!G313</f>
        <v>533.78301419620345</v>
      </c>
      <c r="I8" s="6">
        <f>ghg_coicop!H313</f>
        <v>380.21269192977019</v>
      </c>
      <c r="J8" s="6">
        <f>ghg_coicop!I313</f>
        <v>286.07678853650441</v>
      </c>
      <c r="K8" s="6">
        <f>ghg_coicop!J313</f>
        <v>153.41850686728981</v>
      </c>
      <c r="L8" s="6">
        <f>ghg_coicop!K313</f>
        <v>240.59854807270739</v>
      </c>
      <c r="M8" s="6">
        <f>ghg_coicop!L313</f>
        <v>119.51135790705349</v>
      </c>
      <c r="N8" s="6">
        <f>ghg_coicop!M313</f>
        <v>88.80021132610139</v>
      </c>
      <c r="O8" s="6">
        <f>ghg_coicop!N313</f>
        <v>894.76316706296939</v>
      </c>
      <c r="P8" s="6">
        <f>ghg_coicop!O313</f>
        <v>133.7095316513302</v>
      </c>
      <c r="Q8" s="6">
        <f>ghg_coicop!P313</f>
        <v>281.77601161104292</v>
      </c>
      <c r="R8" s="6">
        <f>ghg_coicop!Q313</f>
        <v>111.2732483501881</v>
      </c>
      <c r="S8" s="6">
        <f>ghg_coicop!R313</f>
        <v>229.45158829153459</v>
      </c>
      <c r="T8" s="6">
        <f>ghg_coicop!S313</f>
        <v>434.31156378841757</v>
      </c>
    </row>
    <row r="9" spans="2:20" x14ac:dyDescent="0.45">
      <c r="B9" s="3" t="s">
        <v>410</v>
      </c>
      <c r="C9" s="6">
        <f>ghg_coicop!B314</f>
        <v>565.83152785768675</v>
      </c>
      <c r="D9" s="6">
        <f>ghg_coicop!C314</f>
        <v>613.24659705787417</v>
      </c>
      <c r="E9" s="6">
        <f>ghg_coicop!D314</f>
        <v>453.09199896992988</v>
      </c>
      <c r="F9" s="6">
        <f>ghg_coicop!E314</f>
        <v>626.80323055828399</v>
      </c>
      <c r="G9" s="6">
        <f>ghg_coicop!F314</f>
        <v>584.80359172443104</v>
      </c>
      <c r="H9" s="6">
        <f>ghg_coicop!G314</f>
        <v>1056.83305729731</v>
      </c>
      <c r="I9" s="6">
        <f>ghg_coicop!H314</f>
        <v>794.11684463554468</v>
      </c>
      <c r="J9" s="6">
        <f>ghg_coicop!I314</f>
        <v>609.05150838894292</v>
      </c>
      <c r="K9" s="6">
        <f>ghg_coicop!J314</f>
        <v>434.41287106908823</v>
      </c>
      <c r="L9" s="6">
        <f>ghg_coicop!K314</f>
        <v>734.45505690316077</v>
      </c>
      <c r="M9" s="6">
        <f>ghg_coicop!L314</f>
        <v>807.56472395855235</v>
      </c>
      <c r="N9" s="6">
        <f>ghg_coicop!M314</f>
        <v>593.30299229090451</v>
      </c>
      <c r="O9" s="6">
        <f>ghg_coicop!N314</f>
        <v>711.07420290750406</v>
      </c>
      <c r="P9" s="6">
        <f>ghg_coicop!O314</f>
        <v>1468.6064951103931</v>
      </c>
      <c r="Q9" s="6">
        <f>ghg_coicop!P314</f>
        <v>1028.1836011554601</v>
      </c>
      <c r="R9" s="6">
        <f>ghg_coicop!Q314</f>
        <v>464.03115807415679</v>
      </c>
      <c r="S9" s="6">
        <f>ghg_coicop!R314</f>
        <v>347.54527327771888</v>
      </c>
      <c r="T9" s="6">
        <f>ghg_coicop!S314</f>
        <v>308.77910712487352</v>
      </c>
    </row>
    <row r="10" spans="2:20" x14ac:dyDescent="0.45">
      <c r="B10" s="3" t="s">
        <v>208</v>
      </c>
      <c r="C10" s="11">
        <f t="shared" ref="C10:T10" si="0">SUM(C4:C9)</f>
        <v>27573.050797773918</v>
      </c>
      <c r="D10" s="11">
        <f t="shared" si="0"/>
        <v>26681.413152583813</v>
      </c>
      <c r="E10" s="11">
        <f t="shared" si="0"/>
        <v>26667.104873569911</v>
      </c>
      <c r="F10" s="11">
        <f t="shared" si="0"/>
        <v>28509.426162607888</v>
      </c>
      <c r="G10" s="11">
        <f t="shared" si="0"/>
        <v>27370.607750736173</v>
      </c>
      <c r="H10" s="11">
        <f t="shared" si="0"/>
        <v>28892.068220990845</v>
      </c>
      <c r="I10" s="11">
        <f t="shared" si="0"/>
        <v>28971.144261088026</v>
      </c>
      <c r="J10" s="11">
        <f t="shared" si="0"/>
        <v>26171.257750028952</v>
      </c>
      <c r="K10" s="11">
        <f t="shared" si="0"/>
        <v>22055.125983473801</v>
      </c>
      <c r="L10" s="11">
        <f t="shared" si="0"/>
        <v>20842.610970125439</v>
      </c>
      <c r="M10" s="11">
        <f t="shared" si="0"/>
        <v>21063.722962480337</v>
      </c>
      <c r="N10" s="11">
        <f t="shared" si="0"/>
        <v>21269.526431986567</v>
      </c>
      <c r="O10" s="11">
        <f t="shared" si="0"/>
        <v>23182.653687085407</v>
      </c>
      <c r="P10" s="11">
        <f t="shared" si="0"/>
        <v>22319.886069980334</v>
      </c>
      <c r="Q10" s="11">
        <f t="shared" si="0"/>
        <v>22114.634211299512</v>
      </c>
      <c r="R10" s="11">
        <f t="shared" si="0"/>
        <v>21479.621813158068</v>
      </c>
      <c r="S10" s="11">
        <f t="shared" si="0"/>
        <v>18787.937168862289</v>
      </c>
      <c r="T10" s="11">
        <f t="shared" si="0"/>
        <v>19650.326136522715</v>
      </c>
    </row>
    <row r="13" spans="2:20" x14ac:dyDescent="0.45">
      <c r="B13" s="3" t="s">
        <v>411</v>
      </c>
      <c r="C13" s="5">
        <v>2001</v>
      </c>
      <c r="D13" s="5">
        <v>2002</v>
      </c>
      <c r="E13" s="5">
        <v>2003</v>
      </c>
      <c r="F13" s="5">
        <v>2004</v>
      </c>
      <c r="G13" s="5">
        <v>2005</v>
      </c>
      <c r="H13" s="5">
        <v>2006</v>
      </c>
      <c r="I13" s="5">
        <v>2007</v>
      </c>
      <c r="J13" s="5">
        <v>2008</v>
      </c>
      <c r="K13" s="5">
        <v>2009</v>
      </c>
      <c r="L13" s="5">
        <v>2010</v>
      </c>
      <c r="M13" s="5">
        <v>2011</v>
      </c>
      <c r="N13" s="5">
        <v>2012</v>
      </c>
      <c r="O13" s="5">
        <v>2013</v>
      </c>
      <c r="P13" s="5">
        <v>2014</v>
      </c>
      <c r="Q13" s="5">
        <v>2015</v>
      </c>
      <c r="R13" s="5">
        <v>2016</v>
      </c>
      <c r="S13" s="5">
        <v>2016</v>
      </c>
      <c r="T13" s="5">
        <v>2017</v>
      </c>
    </row>
    <row r="14" spans="2:20" ht="42.75" x14ac:dyDescent="0.45">
      <c r="B14" s="10" t="s">
        <v>405</v>
      </c>
      <c r="C14" s="13">
        <f>C4/Population!D$5*1000</f>
        <v>7.6979314313566749E-2</v>
      </c>
      <c r="D14" s="13">
        <f>D4/Population!E$5*1000</f>
        <v>7.5249859044082143E-2</v>
      </c>
      <c r="E14" s="13">
        <f>E4/Population!F$5*1000</f>
        <v>7.8178069698947444E-2</v>
      </c>
      <c r="F14" s="13">
        <f>F4/Population!G$5*1000</f>
        <v>8.0178440732378939E-2</v>
      </c>
      <c r="G14" s="13">
        <f>G4/Population!H$5*1000</f>
        <v>8.112283393260987E-2</v>
      </c>
      <c r="H14" s="13">
        <f>H4/Population!I$5*1000</f>
        <v>8.4142111073749318E-2</v>
      </c>
      <c r="I14" s="13">
        <f>I4/Population!J$5*1000</f>
        <v>8.0016737173510655E-2</v>
      </c>
      <c r="J14" s="13">
        <f>J4/Population!K$5*1000</f>
        <v>7.5984140367097525E-2</v>
      </c>
      <c r="K14" s="13">
        <f>K4/Population!L$5*1000</f>
        <v>7.2994819820143331E-2</v>
      </c>
      <c r="L14" s="13">
        <f>L4/Population!M$5*1000</f>
        <v>7.1830687655150591E-2</v>
      </c>
      <c r="M14" s="13">
        <f>M4/Population!N$5*1000</f>
        <v>6.9840010046887627E-2</v>
      </c>
      <c r="N14" s="13">
        <f>N4/Population!O$5*1000</f>
        <v>7.3528609253218635E-2</v>
      </c>
      <c r="O14" s="13">
        <f>O4/Population!P$5*1000</f>
        <v>7.2319989348763422E-2</v>
      </c>
      <c r="P14" s="13">
        <f>P4/Population!Q$5*1000</f>
        <v>6.5255292899980125E-2</v>
      </c>
      <c r="Q14" s="13">
        <f>Q4/Population!R$5*1000</f>
        <v>6.4252421180882952E-2</v>
      </c>
      <c r="R14" s="13">
        <f>R4/Population!S$5*1000</f>
        <v>5.8779995183337444E-2</v>
      </c>
      <c r="S14" s="13">
        <f>S4/Population!T$5*1000</f>
        <v>5.261018475728161E-2</v>
      </c>
      <c r="T14" s="13">
        <f>T4/Population!U$5*1000</f>
        <v>5.725744670962131E-2</v>
      </c>
    </row>
    <row r="15" spans="2:20" x14ac:dyDescent="0.45">
      <c r="B15" s="3" t="s">
        <v>406</v>
      </c>
      <c r="C15" s="13">
        <f>C5/Population!D$5*1000</f>
        <v>0.6864001563743084</v>
      </c>
      <c r="D15" s="13">
        <f>D5/Population!E$5*1000</f>
        <v>0.69346753756800772</v>
      </c>
      <c r="E15" s="13">
        <f>E5/Population!F$5*1000</f>
        <v>0.69268907077312403</v>
      </c>
      <c r="F15" s="13">
        <f>F5/Population!G$5*1000</f>
        <v>0.76820763228718181</v>
      </c>
      <c r="G15" s="13">
        <f>G5/Population!H$5*1000</f>
        <v>0.73125189551719105</v>
      </c>
      <c r="H15" s="13">
        <f>H5/Population!I$5*1000</f>
        <v>0.72961967514567139</v>
      </c>
      <c r="I15" s="13">
        <f>I5/Population!J$5*1000</f>
        <v>0.72866858514544708</v>
      </c>
      <c r="J15" s="13">
        <f>J5/Population!K$5*1000</f>
        <v>0.70042799745841178</v>
      </c>
      <c r="K15" s="13">
        <f>K5/Population!L$5*1000</f>
        <v>0.65595499347963426</v>
      </c>
      <c r="L15" s="13">
        <f>L5/Population!M$5*1000</f>
        <v>0.59901838539360841</v>
      </c>
      <c r="M15" s="13">
        <f>M5/Population!N$5*1000</f>
        <v>0.6061272699694612</v>
      </c>
      <c r="N15" s="13">
        <f>N5/Population!O$5*1000</f>
        <v>0.61605138686152072</v>
      </c>
      <c r="O15" s="13">
        <f>O5/Population!P$5*1000</f>
        <v>0.64157270231659447</v>
      </c>
      <c r="P15" s="13">
        <f>P5/Population!Q$5*1000</f>
        <v>0.61183509911058398</v>
      </c>
      <c r="Q15" s="13">
        <f>Q5/Population!R$5*1000</f>
        <v>0.58198080856840317</v>
      </c>
      <c r="R15" s="13">
        <f>R5/Population!S$5*1000</f>
        <v>0.56583715892530662</v>
      </c>
      <c r="S15" s="13">
        <f>S5/Population!T$5*1000</f>
        <v>0.46720363702571033</v>
      </c>
      <c r="T15" s="13">
        <f>T5/Population!U$5*1000</f>
        <v>0.49752656608601853</v>
      </c>
    </row>
    <row r="16" spans="2:20" x14ac:dyDescent="0.45">
      <c r="B16" s="3" t="s">
        <v>407</v>
      </c>
      <c r="C16" s="13">
        <f>C6/Population!D$5*1000</f>
        <v>0.72177266111738725</v>
      </c>
      <c r="D16" s="13">
        <f>D6/Population!E$5*1000</f>
        <v>0.68113638559443157</v>
      </c>
      <c r="E16" s="13">
        <f>E6/Population!F$5*1000</f>
        <v>0.70333667378265075</v>
      </c>
      <c r="F16" s="13">
        <f>F6/Population!G$5*1000</f>
        <v>0.73824333891055727</v>
      </c>
      <c r="G16" s="13">
        <f>G6/Population!H$5*1000</f>
        <v>0.68891010843660194</v>
      </c>
      <c r="H16" s="13">
        <f>H6/Population!I$5*1000</f>
        <v>0.69055714790782852</v>
      </c>
      <c r="I16" s="13">
        <f>I6/Population!J$5*1000</f>
        <v>0.68483089389912399</v>
      </c>
      <c r="J16" s="13">
        <f>J6/Population!K$5*1000</f>
        <v>0.61516502027274422</v>
      </c>
      <c r="K16" s="13">
        <f>K6/Population!L$5*1000</f>
        <v>0.56472584922178848</v>
      </c>
      <c r="L16" s="13">
        <f>L6/Population!M$5*1000</f>
        <v>0.49150354914292471</v>
      </c>
      <c r="M16" s="13">
        <f>M6/Population!N$5*1000</f>
        <v>0.45635956487721574</v>
      </c>
      <c r="N16" s="13">
        <f>N6/Population!O$5*1000</f>
        <v>0.43817927148445568</v>
      </c>
      <c r="O16" s="13">
        <f>O6/Population!P$5*1000</f>
        <v>0.4250183588621943</v>
      </c>
      <c r="P16" s="13">
        <f>P6/Population!Q$5*1000</f>
        <v>0.37038755775033799</v>
      </c>
      <c r="Q16" s="13">
        <f>Q6/Population!R$5*1000</f>
        <v>0.34893192481312274</v>
      </c>
      <c r="R16" s="13">
        <f>R6/Population!S$5*1000</f>
        <v>0.33968516322564674</v>
      </c>
      <c r="S16" s="13">
        <f>S6/Population!T$5*1000</f>
        <v>0.30635136344930408</v>
      </c>
      <c r="T16" s="13">
        <f>T6/Population!U$5*1000</f>
        <v>0.31976035148245024</v>
      </c>
    </row>
    <row r="17" spans="2:20" ht="42.75" x14ac:dyDescent="0.45">
      <c r="B17" s="10" t="s">
        <v>408</v>
      </c>
      <c r="C17" s="13">
        <f>C7/Population!D$5*1000</f>
        <v>2.0159300966253055</v>
      </c>
      <c r="D17" s="13">
        <f>D7/Population!E$5*1000</f>
        <v>1.8994507871494122</v>
      </c>
      <c r="E17" s="13">
        <f>E7/Population!F$5*1000</f>
        <v>1.9090849602251379</v>
      </c>
      <c r="F17" s="13">
        <f>F7/Population!G$5*1000</f>
        <v>2.0092579885424846</v>
      </c>
      <c r="G17" s="13">
        <f>G7/Population!H$5*1000</f>
        <v>1.9100799458745952</v>
      </c>
      <c r="H17" s="13">
        <f>H7/Population!I$5*1000</f>
        <v>1.9985888767520523</v>
      </c>
      <c r="I17" s="13">
        <f>I7/Population!J$5*1000</f>
        <v>2.0278629420518448</v>
      </c>
      <c r="J17" s="13">
        <f>J7/Population!K$5*1000</f>
        <v>1.761218724046272</v>
      </c>
      <c r="K17" s="13">
        <f>K7/Population!L$5*1000</f>
        <v>1.3394912351801145</v>
      </c>
      <c r="L17" s="13">
        <f>L7/Population!M$5*1000</f>
        <v>1.2380471371514254</v>
      </c>
      <c r="M17" s="13">
        <f>M7/Population!N$5*1000</f>
        <v>1.2577187394622915</v>
      </c>
      <c r="N17" s="13">
        <f>N7/Population!O$5*1000</f>
        <v>1.2847200434640462</v>
      </c>
      <c r="O17" s="13">
        <f>O7/Population!P$5*1000</f>
        <v>1.3564314573864413</v>
      </c>
      <c r="P17" s="13">
        <f>P7/Population!Q$5*1000</f>
        <v>1.3786380414622039</v>
      </c>
      <c r="Q17" s="13">
        <f>Q7/Population!R$5*1000</f>
        <v>1.4053012849418918</v>
      </c>
      <c r="R17" s="13">
        <f>R7/Population!S$5*1000</f>
        <v>1.4194069473855482</v>
      </c>
      <c r="S17" s="13">
        <f>S7/Population!T$5*1000</f>
        <v>1.2373972219893052</v>
      </c>
      <c r="T17" s="13">
        <f>T7/Population!U$5*1000</f>
        <v>1.2479369496670147</v>
      </c>
    </row>
    <row r="18" spans="2:20" x14ac:dyDescent="0.45">
      <c r="B18" s="3" t="s">
        <v>409</v>
      </c>
      <c r="C18" s="13">
        <f>C8/Population!D$5*1000</f>
        <v>9.5699441878029506E-2</v>
      </c>
      <c r="D18" s="13">
        <f>D8/Population!E$5*1000</f>
        <v>9.6253841927992453E-2</v>
      </c>
      <c r="E18" s="13">
        <f>E8/Population!F$5*1000</f>
        <v>7.2837645848129212E-2</v>
      </c>
      <c r="F18" s="13">
        <f>F8/Population!G$5*1000</f>
        <v>6.1469430957088449E-2</v>
      </c>
      <c r="G18" s="13">
        <f>G8/Population!H$5*1000</f>
        <v>6.1936435506037398E-2</v>
      </c>
      <c r="H18" s="13">
        <f>H8/Population!I$5*1000</f>
        <v>6.8486931739160414E-2</v>
      </c>
      <c r="I18" s="13">
        <f>I8/Population!J$5*1000</f>
        <v>4.8166419870044531E-2</v>
      </c>
      <c r="J18" s="13">
        <f>J8/Population!K$5*1000</f>
        <v>3.5683537803857759E-2</v>
      </c>
      <c r="K18" s="13">
        <f>K8/Population!L$5*1000</f>
        <v>1.8818232162033169E-2</v>
      </c>
      <c r="L18" s="13">
        <f>L8/Population!M$5*1000</f>
        <v>2.9069134482787504E-2</v>
      </c>
      <c r="M18" s="13">
        <f>M8/Population!N$5*1000</f>
        <v>1.4184963114246435E-2</v>
      </c>
      <c r="N18" s="13">
        <f>N8/Population!O$5*1000</f>
        <v>1.0405803109300985E-2</v>
      </c>
      <c r="O18" s="13">
        <f>O8/Population!P$5*1000</f>
        <v>0.10347868436535501</v>
      </c>
      <c r="P18" s="13">
        <f>P8/Population!Q$5*1000</f>
        <v>1.565795758100632E-2</v>
      </c>
      <c r="Q18" s="13">
        <f>Q8/Population!R$5*1000</f>
        <v>3.2511628871012332E-2</v>
      </c>
      <c r="R18" s="13">
        <f>R8/Population!S$5*1000</f>
        <v>1.2688435017848254E-2</v>
      </c>
      <c r="S18" s="13">
        <f>S8/Population!T$5*1000</f>
        <v>2.6000177030182158E-2</v>
      </c>
      <c r="T18" s="13">
        <f>T8/Population!U$5*1000</f>
        <v>4.8754783862923742E-2</v>
      </c>
    </row>
    <row r="19" spans="2:20" x14ac:dyDescent="0.45">
      <c r="B19" s="3" t="s">
        <v>410</v>
      </c>
      <c r="C19" s="13">
        <f>C9/Population!D$5*1000</f>
        <v>7.5356609191833651E-2</v>
      </c>
      <c r="D19" s="13">
        <f>D9/Population!E$5*1000</f>
        <v>8.1055833603920754E-2</v>
      </c>
      <c r="E19" s="13">
        <f>E9/Population!F$5*1000</f>
        <v>5.973687569202784E-2</v>
      </c>
      <c r="F19" s="13">
        <f>F9/Population!G$5*1000</f>
        <v>8.2217626470481642E-2</v>
      </c>
      <c r="G19" s="13">
        <f>G9/Population!H$5*1000</f>
        <v>7.5831175950894017E-2</v>
      </c>
      <c r="H19" s="13">
        <f>H9/Population!I$5*1000</f>
        <v>0.13559677159042108</v>
      </c>
      <c r="I19" s="13">
        <f>I9/Population!J$5*1000</f>
        <v>0.10060096934285337</v>
      </c>
      <c r="J19" s="13">
        <f>J9/Population!K$5*1000</f>
        <v>7.5969506772200823E-2</v>
      </c>
      <c r="K19" s="13">
        <f>K9/Population!L$5*1000</f>
        <v>5.3284850888458503E-2</v>
      </c>
      <c r="L19" s="13">
        <f>L9/Population!M$5*1000</f>
        <v>8.8736914631045494E-2</v>
      </c>
      <c r="M19" s="13">
        <f>M9/Population!N$5*1000</f>
        <v>9.585093854115255E-2</v>
      </c>
      <c r="N19" s="13">
        <f>N9/Population!O$5*1000</f>
        <v>6.9524543125986743E-2</v>
      </c>
      <c r="O19" s="13">
        <f>O9/Population!P$5*1000</f>
        <v>8.2235194419702479E-2</v>
      </c>
      <c r="P19" s="13">
        <f>P9/Population!Q$5*1000</f>
        <v>0.17198009685347762</v>
      </c>
      <c r="Q19" s="13">
        <f>Q9/Population!R$5*1000</f>
        <v>0.11863296474708578</v>
      </c>
      <c r="R19" s="13">
        <f>R9/Population!S$5*1000</f>
        <v>5.2913249885104631E-2</v>
      </c>
      <c r="S19" s="13">
        <f>S9/Population!T$5*1000</f>
        <v>3.9381896192161217E-2</v>
      </c>
      <c r="T19" s="13">
        <f>T9/Population!U$5*1000</f>
        <v>3.4662808648111026E-2</v>
      </c>
    </row>
    <row r="20" spans="2:20" x14ac:dyDescent="0.45">
      <c r="B20" s="3" t="s">
        <v>208</v>
      </c>
      <c r="C20" s="12">
        <f t="shared" ref="C20:T20" si="1">SUM(C14:C19)</f>
        <v>3.6721382795004311</v>
      </c>
      <c r="D20" s="12">
        <f t="shared" si="1"/>
        <v>3.5266142448878468</v>
      </c>
      <c r="E20" s="12">
        <f t="shared" si="1"/>
        <v>3.5158632960200169</v>
      </c>
      <c r="F20" s="12">
        <f t="shared" si="1"/>
        <v>3.7395744579001726</v>
      </c>
      <c r="G20" s="12">
        <f t="shared" si="1"/>
        <v>3.5491323952179292</v>
      </c>
      <c r="H20" s="12">
        <f t="shared" si="1"/>
        <v>3.7069915142088834</v>
      </c>
      <c r="I20" s="12">
        <f t="shared" si="1"/>
        <v>3.6701465474828248</v>
      </c>
      <c r="J20" s="12">
        <f t="shared" si="1"/>
        <v>3.2644489267205841</v>
      </c>
      <c r="K20" s="12">
        <f t="shared" si="1"/>
        <v>2.7052699807521718</v>
      </c>
      <c r="L20" s="12">
        <f t="shared" si="1"/>
        <v>2.5182058084569423</v>
      </c>
      <c r="M20" s="12">
        <f t="shared" si="1"/>
        <v>2.5000814860112546</v>
      </c>
      <c r="N20" s="12">
        <f t="shared" si="1"/>
        <v>2.4924096572985288</v>
      </c>
      <c r="O20" s="12">
        <f t="shared" si="1"/>
        <v>2.6810563866990509</v>
      </c>
      <c r="P20" s="12">
        <f t="shared" si="1"/>
        <v>2.6137540456575903</v>
      </c>
      <c r="Q20" s="12">
        <f t="shared" si="1"/>
        <v>2.5516110331223985</v>
      </c>
      <c r="R20" s="12">
        <f t="shared" si="1"/>
        <v>2.4493109496227921</v>
      </c>
      <c r="S20" s="12">
        <f t="shared" si="1"/>
        <v>2.1289444804439448</v>
      </c>
      <c r="T20" s="12">
        <f t="shared" si="1"/>
        <v>2.2058989064561398</v>
      </c>
    </row>
    <row r="26" spans="2:20" x14ac:dyDescent="0.45">
      <c r="B26" s="3" t="s">
        <v>412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4082.5922866543351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496.43871467775313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356.82148021723913</v>
      </c>
      <c r="AM2">
        <v>4.1104786614463338</v>
      </c>
      <c r="AN2">
        <v>22.29693941904873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7.3678333649249333E-2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4.8058804021708372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0.41458414423665352</v>
      </c>
      <c r="AN3">
        <v>0</v>
      </c>
    </row>
    <row r="4" spans="1:40" x14ac:dyDescent="0.45">
      <c r="A4" s="1" t="s">
        <v>663</v>
      </c>
      <c r="B4">
        <v>56.048466978783239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0.1455617453085033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2.6445678217259219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9.9210747710942152E-4</v>
      </c>
      <c r="AK5">
        <v>0</v>
      </c>
      <c r="AL5">
        <v>3.6466703917339662E-4</v>
      </c>
      <c r="AM5">
        <v>0.16633822254720029</v>
      </c>
      <c r="AN5">
        <v>9.6549844577754307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1.5670434019964019E-5</v>
      </c>
      <c r="AK6">
        <v>0</v>
      </c>
      <c r="AL6">
        <v>13.490062502243109</v>
      </c>
      <c r="AM6">
        <v>5.5264431974566737</v>
      </c>
      <c r="AN6">
        <v>29.50714147652668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1.102206891759498</v>
      </c>
      <c r="AD8">
        <v>0</v>
      </c>
      <c r="AE8">
        <v>0</v>
      </c>
      <c r="AF8">
        <v>0</v>
      </c>
      <c r="AG8">
        <v>0</v>
      </c>
      <c r="AH8">
        <v>3.2742083343330548</v>
      </c>
      <c r="AI8">
        <v>0</v>
      </c>
      <c r="AJ8">
        <v>0</v>
      </c>
      <c r="AK8">
        <v>0</v>
      </c>
      <c r="AL8">
        <v>0</v>
      </c>
      <c r="AM8">
        <v>0.21873343644059351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1.4084783420100491</v>
      </c>
      <c r="AM9">
        <v>0.46135471243885517</v>
      </c>
      <c r="AN9">
        <v>0</v>
      </c>
    </row>
    <row r="10" spans="1:40" x14ac:dyDescent="0.45">
      <c r="A10" s="1" t="s">
        <v>669</v>
      </c>
      <c r="B10">
        <v>1237.079289457919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1.769240173283855</v>
      </c>
      <c r="AN10">
        <v>0</v>
      </c>
    </row>
    <row r="11" spans="1:40" x14ac:dyDescent="0.45">
      <c r="A11" s="1" t="s">
        <v>670</v>
      </c>
      <c r="B11">
        <v>1013.335321631675</v>
      </c>
      <c r="C11">
        <v>175.30502789479169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2.6240028929733308</v>
      </c>
      <c r="AN11">
        <v>0</v>
      </c>
    </row>
    <row r="12" spans="1:40" x14ac:dyDescent="0.45">
      <c r="A12" s="1" t="s">
        <v>671</v>
      </c>
      <c r="B12">
        <v>53.76691759102215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0.65779031118480635</v>
      </c>
      <c r="AN12">
        <v>0.91124514488649</v>
      </c>
    </row>
    <row r="13" spans="1:40" x14ac:dyDescent="0.45">
      <c r="A13" s="1" t="s">
        <v>672</v>
      </c>
      <c r="B13">
        <v>615.92075220604829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1.130782009573484</v>
      </c>
      <c r="AN13">
        <v>0</v>
      </c>
    </row>
    <row r="14" spans="1:40" x14ac:dyDescent="0.45">
      <c r="A14" s="1" t="s">
        <v>673</v>
      </c>
      <c r="B14">
        <v>186.11673797491409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0.93894240572298449</v>
      </c>
      <c r="AN14">
        <v>11.02214161551939</v>
      </c>
    </row>
    <row r="15" spans="1:40" x14ac:dyDescent="0.45">
      <c r="A15" s="1" t="s">
        <v>674</v>
      </c>
      <c r="B15">
        <v>579.31247449317254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1.101609482970852</v>
      </c>
      <c r="AN15">
        <v>3.263856757423572</v>
      </c>
    </row>
    <row r="16" spans="1:40" x14ac:dyDescent="0.45">
      <c r="A16" s="1" t="s">
        <v>675</v>
      </c>
      <c r="B16">
        <v>566.58033926231042</v>
      </c>
      <c r="C16">
        <v>123.21356850752321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2.2686821806813269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213.62633700747509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0.66073258976688165</v>
      </c>
      <c r="AN17">
        <v>7.6776627843349239</v>
      </c>
    </row>
    <row r="18" spans="1:40" x14ac:dyDescent="0.45">
      <c r="A18" s="1" t="s">
        <v>677</v>
      </c>
      <c r="B18">
        <v>0</v>
      </c>
      <c r="C18">
        <v>0</v>
      </c>
      <c r="D18">
        <v>113.3772140745312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7.8411797233981071</v>
      </c>
      <c r="AN18">
        <v>0</v>
      </c>
    </row>
    <row r="19" spans="1:40" x14ac:dyDescent="0.45">
      <c r="A19" s="1" t="s">
        <v>678</v>
      </c>
      <c r="B19">
        <v>0</v>
      </c>
      <c r="C19">
        <v>103.8486343812566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4.1458367469972899</v>
      </c>
      <c r="AN19">
        <v>1.0667057406875999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36.944349256669582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9.9149967678005546E-2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92.892828471715134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138.44850611199871</v>
      </c>
      <c r="N21">
        <v>325.88263403283969</v>
      </c>
      <c r="O21">
        <v>0</v>
      </c>
      <c r="P21">
        <v>0</v>
      </c>
      <c r="Q21">
        <v>0</v>
      </c>
      <c r="R21">
        <v>1.9366262922396871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18.217594766380849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27.868686630828261</v>
      </c>
      <c r="AM21">
        <v>0.39693430784088812</v>
      </c>
      <c r="AN21">
        <v>1.4752811782573541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912.8040541688481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4.7119285074467143</v>
      </c>
      <c r="AM22">
        <v>0.26831279573766398</v>
      </c>
      <c r="AN22">
        <v>0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428.41776021514721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1.318618181679531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17.42945838352308</v>
      </c>
      <c r="AD23">
        <v>0</v>
      </c>
      <c r="AE23">
        <v>0</v>
      </c>
      <c r="AF23">
        <v>0</v>
      </c>
      <c r="AG23">
        <v>0</v>
      </c>
      <c r="AH23">
        <v>53.617431415166607</v>
      </c>
      <c r="AI23">
        <v>0</v>
      </c>
      <c r="AJ23">
        <v>0</v>
      </c>
      <c r="AK23">
        <v>0</v>
      </c>
      <c r="AL23">
        <v>0.87803056067384022</v>
      </c>
      <c r="AM23">
        <v>1.8775007200651731E-2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24.385927619714639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0.76651679447928633</v>
      </c>
      <c r="AD24">
        <v>0</v>
      </c>
      <c r="AE24">
        <v>16.812530842958729</v>
      </c>
      <c r="AF24">
        <v>0</v>
      </c>
      <c r="AG24">
        <v>0</v>
      </c>
      <c r="AH24">
        <v>49.054828685941366</v>
      </c>
      <c r="AI24">
        <v>0</v>
      </c>
      <c r="AJ24">
        <v>0</v>
      </c>
      <c r="AK24">
        <v>0</v>
      </c>
      <c r="AL24">
        <v>23.645839801900109</v>
      </c>
      <c r="AM24">
        <v>3.908758185087104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1.40178958567667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0.57344292480389791</v>
      </c>
      <c r="AD25">
        <v>0</v>
      </c>
      <c r="AE25">
        <v>15.28796582336539</v>
      </c>
      <c r="AF25">
        <v>0</v>
      </c>
      <c r="AG25">
        <v>0</v>
      </c>
      <c r="AH25">
        <v>123.5115021016058</v>
      </c>
      <c r="AI25">
        <v>0</v>
      </c>
      <c r="AJ25">
        <v>0</v>
      </c>
      <c r="AK25">
        <v>0</v>
      </c>
      <c r="AL25">
        <v>0</v>
      </c>
      <c r="AM25">
        <v>0.2907971335712124</v>
      </c>
      <c r="AN25">
        <v>2.3803049132974561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76.048850994214547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17.102829951456691</v>
      </c>
      <c r="AM26">
        <v>0.19189919913621789</v>
      </c>
      <c r="AN26">
        <v>1.421997580602105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13.885718999736561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2179.9627207503522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84.34478243049665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77.643025793658765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2.2660951400778648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6.0901996976615842E-6</v>
      </c>
      <c r="AK28">
        <v>0</v>
      </c>
      <c r="AL28">
        <v>1.9335396486284979E-2</v>
      </c>
      <c r="AM28">
        <v>0.50880781670075992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37.700323283506208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201.9980405463553</v>
      </c>
      <c r="AI29">
        <v>0</v>
      </c>
      <c r="AJ29">
        <v>1.536825434667926E-5</v>
      </c>
      <c r="AK29">
        <v>0</v>
      </c>
      <c r="AL29">
        <v>4.8791715517836197E-2</v>
      </c>
      <c r="AM29">
        <v>1.283946065617231</v>
      </c>
      <c r="AN29">
        <v>4.4008479944497116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9.9653547074724855</v>
      </c>
      <c r="W30">
        <v>0</v>
      </c>
      <c r="X30">
        <v>0</v>
      </c>
      <c r="Y30">
        <v>0</v>
      </c>
      <c r="Z30">
        <v>0</v>
      </c>
      <c r="AA30">
        <v>25.608008074326399</v>
      </c>
      <c r="AB30">
        <v>0</v>
      </c>
      <c r="AC30">
        <v>11.51777851762087</v>
      </c>
      <c r="AD30">
        <v>0</v>
      </c>
      <c r="AE30">
        <v>47.509699313843129</v>
      </c>
      <c r="AF30">
        <v>0</v>
      </c>
      <c r="AG30">
        <v>0</v>
      </c>
      <c r="AH30">
        <v>22.48626741136896</v>
      </c>
      <c r="AI30">
        <v>0</v>
      </c>
      <c r="AJ30">
        <v>1.07733886725919E-5</v>
      </c>
      <c r="AK30">
        <v>0</v>
      </c>
      <c r="AL30">
        <v>3.4203762081134792E-2</v>
      </c>
      <c r="AM30">
        <v>0.90006644134755109</v>
      </c>
      <c r="AN30">
        <v>0.3559684488244671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63.17746531831078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8.2428234019278413E-6</v>
      </c>
      <c r="AK31">
        <v>0</v>
      </c>
      <c r="AL31">
        <v>2.6169627689531742E-2</v>
      </c>
      <c r="AM31">
        <v>0.68864950031033745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2.453893786144639E-5</v>
      </c>
      <c r="AK32">
        <v>0</v>
      </c>
      <c r="AL32">
        <v>7.8072954088485066E-2</v>
      </c>
      <c r="AM32">
        <v>2.0537081965612081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38.390620570830492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4.3011393480281124E-6</v>
      </c>
      <c r="AK33">
        <v>0</v>
      </c>
      <c r="AL33">
        <v>1.365541998053312E-2</v>
      </c>
      <c r="AM33">
        <v>0.35934015789928891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966.54144175113811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9.9991541801770012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130.6332900651214</v>
      </c>
      <c r="AK34">
        <v>0</v>
      </c>
      <c r="AL34">
        <v>0.16093049392530839</v>
      </c>
      <c r="AM34">
        <v>4.2348597978217084</v>
      </c>
      <c r="AN34">
        <v>1.7699105559690069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7.798542488208307</v>
      </c>
      <c r="K35">
        <v>0</v>
      </c>
      <c r="L35">
        <v>0</v>
      </c>
      <c r="M35">
        <v>0</v>
      </c>
      <c r="N35">
        <v>0</v>
      </c>
      <c r="O35">
        <v>0</v>
      </c>
      <c r="P35">
        <v>6.9639881693191894</v>
      </c>
      <c r="Q35">
        <v>10.361034844914229</v>
      </c>
      <c r="R35">
        <v>2.942090410695668</v>
      </c>
      <c r="S35">
        <v>7.102938018634136</v>
      </c>
      <c r="T35">
        <v>0</v>
      </c>
      <c r="U35">
        <v>0</v>
      </c>
      <c r="V35">
        <v>13.304607351282559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0.80227263579494545</v>
      </c>
      <c r="AD35">
        <v>0</v>
      </c>
      <c r="AE35">
        <v>3.3905585320098779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47.627411170828481</v>
      </c>
      <c r="AM35">
        <v>2.3980088296160398</v>
      </c>
      <c r="AN35">
        <v>8.2261398840149642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3.2809644096752759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0.29704744206758188</v>
      </c>
      <c r="AM36">
        <v>0.46191225527406898</v>
      </c>
      <c r="AN36">
        <v>28.021740958081391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2.1449795393653059</v>
      </c>
      <c r="K37">
        <v>0</v>
      </c>
      <c r="L37">
        <v>0</v>
      </c>
      <c r="M37">
        <v>0</v>
      </c>
      <c r="N37">
        <v>0</v>
      </c>
      <c r="O37">
        <v>0</v>
      </c>
      <c r="P37">
        <v>348.68139063312577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10.69449538268355</v>
      </c>
      <c r="AD37">
        <v>0</v>
      </c>
      <c r="AE37">
        <v>0</v>
      </c>
      <c r="AF37">
        <v>0</v>
      </c>
      <c r="AG37">
        <v>0</v>
      </c>
      <c r="AH37">
        <v>9.5057212835721838</v>
      </c>
      <c r="AI37">
        <v>0</v>
      </c>
      <c r="AJ37">
        <v>0</v>
      </c>
      <c r="AK37">
        <v>0</v>
      </c>
      <c r="AL37">
        <v>2.5712021428483181</v>
      </c>
      <c r="AM37">
        <v>2.000288527296143</v>
      </c>
      <c r="AN37">
        <v>6.8625068753510554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1.445239618357627</v>
      </c>
      <c r="AM38">
        <v>7.8223168923655262</v>
      </c>
      <c r="AN38">
        <v>25.274703348192379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0.20259492075918231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6.5905366785869397</v>
      </c>
      <c r="AM39">
        <v>46.685159634089061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11.69470623090303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38.643560323274762</v>
      </c>
      <c r="AM40">
        <v>0.6437455887701985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1.489420099107162</v>
      </c>
      <c r="K41">
        <v>0</v>
      </c>
      <c r="L41">
        <v>0</v>
      </c>
      <c r="M41">
        <v>0</v>
      </c>
      <c r="N41">
        <v>0</v>
      </c>
      <c r="O41">
        <v>0</v>
      </c>
      <c r="P41">
        <v>41.539787438216919</v>
      </c>
      <c r="Q41">
        <v>35.573763749784113</v>
      </c>
      <c r="R41">
        <v>0.75575845210011638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0.21504650240573889</v>
      </c>
      <c r="AD41">
        <v>0</v>
      </c>
      <c r="AE41">
        <v>5.1188394864171869</v>
      </c>
      <c r="AF41">
        <v>0</v>
      </c>
      <c r="AG41">
        <v>0</v>
      </c>
      <c r="AH41">
        <v>26.531308078795089</v>
      </c>
      <c r="AI41">
        <v>0</v>
      </c>
      <c r="AJ41">
        <v>0</v>
      </c>
      <c r="AK41">
        <v>0</v>
      </c>
      <c r="AL41">
        <v>456.57145951486262</v>
      </c>
      <c r="AM41">
        <v>5.0008447392365323</v>
      </c>
      <c r="AN41">
        <v>4.5764306525929319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23.28181830042017</v>
      </c>
      <c r="T42">
        <v>0</v>
      </c>
      <c r="U42">
        <v>0</v>
      </c>
      <c r="V42">
        <v>0</v>
      </c>
      <c r="W42">
        <v>0</v>
      </c>
      <c r="X42">
        <v>0</v>
      </c>
      <c r="Y42">
        <v>50.546422818331948</v>
      </c>
      <c r="Z42">
        <v>0</v>
      </c>
      <c r="AA42">
        <v>480.97689154813742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22.007633813505041</v>
      </c>
      <c r="AI42">
        <v>0</v>
      </c>
      <c r="AJ42">
        <v>0</v>
      </c>
      <c r="AK42">
        <v>0</v>
      </c>
      <c r="AL42">
        <v>560.66057028851628</v>
      </c>
      <c r="AM42">
        <v>8.7916481485244979</v>
      </c>
      <c r="AN42">
        <v>0.76107919634777355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125.4978834186365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13.974646967626819</v>
      </c>
      <c r="AB43">
        <v>0</v>
      </c>
      <c r="AC43">
        <v>16.406258384196288</v>
      </c>
      <c r="AD43">
        <v>0</v>
      </c>
      <c r="AE43">
        <v>0</v>
      </c>
      <c r="AF43">
        <v>0</v>
      </c>
      <c r="AG43">
        <v>0</v>
      </c>
      <c r="AH43">
        <v>21.403312140059541</v>
      </c>
      <c r="AI43">
        <v>0</v>
      </c>
      <c r="AJ43">
        <v>0</v>
      </c>
      <c r="AK43">
        <v>0</v>
      </c>
      <c r="AL43">
        <v>210.10588599194571</v>
      </c>
      <c r="AM43">
        <v>6.6619064130841981</v>
      </c>
      <c r="AN43">
        <v>3.1926380624246389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3.9430914679286082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3.783878503055059</v>
      </c>
      <c r="AD44">
        <v>0</v>
      </c>
      <c r="AE44">
        <v>0</v>
      </c>
      <c r="AF44">
        <v>0</v>
      </c>
      <c r="AG44">
        <v>0</v>
      </c>
      <c r="AH44">
        <v>3.6817595785192978</v>
      </c>
      <c r="AI44">
        <v>0</v>
      </c>
      <c r="AJ44">
        <v>0</v>
      </c>
      <c r="AK44">
        <v>0</v>
      </c>
      <c r="AL44">
        <v>1299.8862377655851</v>
      </c>
      <c r="AM44">
        <v>10.584773506795321</v>
      </c>
      <c r="AN44">
        <v>11.866001899633719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945.29740719564506</v>
      </c>
      <c r="V45">
        <v>77.356097919644327</v>
      </c>
      <c r="W45">
        <v>0</v>
      </c>
      <c r="X45">
        <v>0</v>
      </c>
      <c r="Y45">
        <v>0</v>
      </c>
      <c r="Z45">
        <v>0</v>
      </c>
      <c r="AA45">
        <v>0</v>
      </c>
      <c r="AB45">
        <v>19.91599420266822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270.07116123017471</v>
      </c>
      <c r="AM45">
        <v>1.2823549202374349</v>
      </c>
      <c r="AN45">
        <v>35.370051385107423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2.9526638960271621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84.405057602255937</v>
      </c>
      <c r="AM46">
        <v>0</v>
      </c>
      <c r="AN46">
        <v>1.195468223629371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13.396859921765969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429.05758216095512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4.4736097949832789</v>
      </c>
      <c r="T48">
        <v>0</v>
      </c>
      <c r="U48">
        <v>11.449611454178889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1.5345111913431571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27.180993895968129</v>
      </c>
      <c r="AM48">
        <v>0</v>
      </c>
      <c r="AN48">
        <v>1.905593769305977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639.89391264434596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2.654744397690008</v>
      </c>
      <c r="AD49">
        <v>0</v>
      </c>
      <c r="AE49">
        <v>0</v>
      </c>
      <c r="AF49">
        <v>0</v>
      </c>
      <c r="AG49">
        <v>0</v>
      </c>
      <c r="AH49">
        <v>23.08497740524021</v>
      </c>
      <c r="AI49">
        <v>0</v>
      </c>
      <c r="AJ49">
        <v>0</v>
      </c>
      <c r="AK49">
        <v>0</v>
      </c>
      <c r="AL49">
        <v>124.7231290362779</v>
      </c>
      <c r="AM49">
        <v>1.0460819709172391</v>
      </c>
      <c r="AN49">
        <v>2.4217795050677489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16.36018984183081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45.671821136900142</v>
      </c>
      <c r="N50">
        <v>0</v>
      </c>
      <c r="O50">
        <v>0</v>
      </c>
      <c r="P50">
        <v>0</v>
      </c>
      <c r="Q50">
        <v>0</v>
      </c>
      <c r="R50">
        <v>0.99445873896192927</v>
      </c>
      <c r="S50">
        <v>55.820244732357303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0.68687755353108737</v>
      </c>
      <c r="AC50">
        <v>213.50114612297779</v>
      </c>
      <c r="AD50">
        <v>0</v>
      </c>
      <c r="AE50">
        <v>6.084888042326952</v>
      </c>
      <c r="AF50">
        <v>0</v>
      </c>
      <c r="AG50">
        <v>0</v>
      </c>
      <c r="AH50">
        <v>218.11124050929669</v>
      </c>
      <c r="AI50">
        <v>0</v>
      </c>
      <c r="AJ50">
        <v>0</v>
      </c>
      <c r="AK50">
        <v>0</v>
      </c>
      <c r="AL50">
        <v>52.045534209431338</v>
      </c>
      <c r="AM50">
        <v>1.204328456449254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12.06999048639917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60.467250687451859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0.11231285816279191</v>
      </c>
      <c r="AM53">
        <v>1.6552463989631391E-2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4848.8513939546974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2.0734665418562751E-4</v>
      </c>
      <c r="AK54">
        <v>0</v>
      </c>
      <c r="AL54">
        <v>0</v>
      </c>
      <c r="AM54">
        <v>4.8275620257639149E-5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3243.848032692611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3.6268363498816137E-4</v>
      </c>
      <c r="AK55">
        <v>0</v>
      </c>
      <c r="AL55">
        <v>4.2603029929230512E-4</v>
      </c>
      <c r="AM55">
        <v>3.7044468643949459E-4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208.96002415779509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463.38932361956103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18.50906468993805</v>
      </c>
      <c r="AK57">
        <v>0</v>
      </c>
      <c r="AL57">
        <v>0</v>
      </c>
      <c r="AM57">
        <v>0</v>
      </c>
      <c r="AN57">
        <v>0.74664528909636152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49.610955379269257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41.253459722865252</v>
      </c>
      <c r="AK58">
        <v>1329.8900487216399</v>
      </c>
      <c r="AL58">
        <v>0</v>
      </c>
      <c r="AM58">
        <v>0</v>
      </c>
      <c r="AN58">
        <v>13.437311574149989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1.2177648125579981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1748.0192363633971</v>
      </c>
      <c r="AM60">
        <v>0.1301703887992092</v>
      </c>
      <c r="AN60">
        <v>56.944234249572737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1575.6695270490341</v>
      </c>
      <c r="AM61">
        <v>5.8033846067571809E-2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1944.503532977604</v>
      </c>
      <c r="AM62">
        <v>0.1210187662557628</v>
      </c>
      <c r="AN62">
        <v>22.31720617272202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662.62752973515364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4.4035504080606427E-2</v>
      </c>
      <c r="AM63">
        <v>6.489880153167182E-3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4.1564622517569288E-2</v>
      </c>
      <c r="AM64">
        <v>6.1257033453670558E-3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1.362337970805634</v>
      </c>
      <c r="AM65">
        <v>0.20189731605949299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1312.41785968979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1.92425515209626E-3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1696.955983868786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5.3305603827656354</v>
      </c>
      <c r="AL67">
        <v>1.5406388342196971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7656.7798512521676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18.106040124896801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4955.7570626600645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18.861253884551189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0.57199199666401113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78.816534954553575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37.141534892105817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0.48861454574772889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935.59520636095726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3826.3427883080221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14.068242908807729</v>
      </c>
      <c r="AD74">
        <v>0</v>
      </c>
      <c r="AE74">
        <v>28.225640766797881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96.806716820859222</v>
      </c>
      <c r="AM74">
        <v>2.1811004691028582E-3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19.4017604983657</v>
      </c>
      <c r="AB75">
        <v>0</v>
      </c>
      <c r="AC75">
        <v>0</v>
      </c>
      <c r="AD75">
        <v>57.487107567381102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14.615826029605341</v>
      </c>
      <c r="AK75">
        <v>0</v>
      </c>
      <c r="AL75">
        <v>57.285895086826223</v>
      </c>
      <c r="AM75">
        <v>1.8825308415878271E-3</v>
      </c>
      <c r="AN75">
        <v>5.1793295505348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10.10819955706976</v>
      </c>
      <c r="AB76">
        <v>0</v>
      </c>
      <c r="AC76">
        <v>0</v>
      </c>
      <c r="AD76">
        <v>29.950434410257319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15.16053931758085</v>
      </c>
      <c r="AK76">
        <v>0</v>
      </c>
      <c r="AL76">
        <v>8.8361160903802372</v>
      </c>
      <c r="AM76">
        <v>1.2685057736923221E-3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334.16921972546697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1.3226209965189231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1.4321238854489671</v>
      </c>
      <c r="AI78">
        <v>0</v>
      </c>
      <c r="AJ78">
        <v>0</v>
      </c>
      <c r="AK78">
        <v>0</v>
      </c>
      <c r="AL78">
        <v>365.08627914881788</v>
      </c>
      <c r="AM78">
        <v>5.7287943257934024E-3</v>
      </c>
      <c r="AN78">
        <v>0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6.8680996047099629</v>
      </c>
      <c r="AM79">
        <v>9.8597889772293829E-4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231.24739084788419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505.82085329620452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24.797296404721859</v>
      </c>
      <c r="AI83">
        <v>0</v>
      </c>
      <c r="AJ83">
        <v>0</v>
      </c>
      <c r="AK83">
        <v>0</v>
      </c>
      <c r="AL83">
        <v>0.10749988369856189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2380.6340314456238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0.80038012701740469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11.51307185229588</v>
      </c>
      <c r="AH84">
        <v>0</v>
      </c>
      <c r="AI84">
        <v>0</v>
      </c>
      <c r="AJ84">
        <v>0</v>
      </c>
      <c r="AK84">
        <v>0</v>
      </c>
      <c r="AL84">
        <v>1.4806162943315899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347.55485493178281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2.9681249437398241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7.1668026790739194</v>
      </c>
      <c r="AI86">
        <v>0</v>
      </c>
      <c r="AJ86">
        <v>0</v>
      </c>
      <c r="AK86">
        <v>0</v>
      </c>
      <c r="AL86">
        <v>79.257692099514117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2.035105546436935</v>
      </c>
      <c r="AI87">
        <v>2.7768158934748808</v>
      </c>
      <c r="AJ87">
        <v>0</v>
      </c>
      <c r="AK87">
        <v>0</v>
      </c>
      <c r="AL87">
        <v>26.83620276606689</v>
      </c>
      <c r="AM87">
        <v>3.688307803181278E-3</v>
      </c>
      <c r="AN87">
        <v>1.216523269950621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0.3503838653043041</v>
      </c>
      <c r="AI88">
        <v>0</v>
      </c>
      <c r="AJ88">
        <v>0</v>
      </c>
      <c r="AK88">
        <v>0</v>
      </c>
      <c r="AL88">
        <v>1.163741428662177</v>
      </c>
      <c r="AM88">
        <v>2.7675823105423191E-3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4.3659585133593311</v>
      </c>
      <c r="AM89">
        <v>4.7178797079905372E-3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10.469270977437169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0.71339499139973406</v>
      </c>
      <c r="AI90">
        <v>0</v>
      </c>
      <c r="AJ90">
        <v>0</v>
      </c>
      <c r="AK90">
        <v>0</v>
      </c>
      <c r="AL90">
        <v>143.74528677510619</v>
      </c>
      <c r="AM90">
        <v>5.2897602192579669E-3</v>
      </c>
      <c r="AN90">
        <v>20.82490134434013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8.5044234013097988</v>
      </c>
      <c r="AJ91">
        <v>0</v>
      </c>
      <c r="AK91">
        <v>0</v>
      </c>
      <c r="AL91">
        <v>657.96909159375105</v>
      </c>
      <c r="AM91">
        <v>0.49610115052628578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0.88383886909937426</v>
      </c>
      <c r="AI92">
        <v>0</v>
      </c>
      <c r="AJ92">
        <v>0</v>
      </c>
      <c r="AK92">
        <v>0</v>
      </c>
      <c r="AL92">
        <v>1.1849713249984279</v>
      </c>
      <c r="AM92">
        <v>2.8180707473271071E-3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41.240857519888038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0.89911827634974162</v>
      </c>
      <c r="AM93">
        <v>2.13826179546728E-3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12.8341816050358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6.3040107057263706</v>
      </c>
      <c r="AJ94">
        <v>0</v>
      </c>
      <c r="AK94">
        <v>0</v>
      </c>
      <c r="AL94">
        <v>0.22357868606235459</v>
      </c>
      <c r="AM94">
        <v>5.3170953729111492E-4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1.237839802056147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0.45021048030649141</v>
      </c>
      <c r="S95">
        <v>0</v>
      </c>
      <c r="T95">
        <v>0</v>
      </c>
      <c r="U95">
        <v>80.119634524244816</v>
      </c>
      <c r="V95">
        <v>77.942171286328872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15.10616317360393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0.42018192501225182</v>
      </c>
      <c r="AI96">
        <v>0</v>
      </c>
      <c r="AJ96">
        <v>0</v>
      </c>
      <c r="AK96">
        <v>0</v>
      </c>
      <c r="AL96">
        <v>1.7579640826798111</v>
      </c>
      <c r="AM96">
        <v>4.1807485563064468E-3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173.94307618930659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144.46489840417519</v>
      </c>
      <c r="AH97">
        <v>0</v>
      </c>
      <c r="AI97">
        <v>0</v>
      </c>
      <c r="AJ97">
        <v>0</v>
      </c>
      <c r="AK97">
        <v>0</v>
      </c>
      <c r="AL97">
        <v>1.0554475130075771</v>
      </c>
      <c r="AM97">
        <v>2.5100402845189048E-3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0.75055841372874066</v>
      </c>
      <c r="AI98">
        <v>0</v>
      </c>
      <c r="AJ98">
        <v>0</v>
      </c>
      <c r="AK98">
        <v>0</v>
      </c>
      <c r="AL98">
        <v>0.22568023135624629</v>
      </c>
      <c r="AM98">
        <v>5.367073825486002E-4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13.73408751828322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9.2880382797657166</v>
      </c>
      <c r="AJ99">
        <v>0</v>
      </c>
      <c r="AK99">
        <v>0</v>
      </c>
      <c r="AL99">
        <v>0.96864082576602473</v>
      </c>
      <c r="AM99">
        <v>2.303598676332212E-3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2.6969572469396819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7.9568298557088877</v>
      </c>
      <c r="AI100">
        <v>0</v>
      </c>
      <c r="AJ100">
        <v>0</v>
      </c>
      <c r="AK100">
        <v>0</v>
      </c>
      <c r="AL100">
        <v>1.862097796426101</v>
      </c>
      <c r="AM100">
        <v>4.4283968886568922E-3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53.351695738169902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20.01919252033661</v>
      </c>
      <c r="T101">
        <v>0</v>
      </c>
      <c r="U101">
        <v>0</v>
      </c>
      <c r="V101">
        <v>23.56835389576289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7.8281421452136319</v>
      </c>
      <c r="AI101">
        <v>0</v>
      </c>
      <c r="AJ101">
        <v>1517.6868512931301</v>
      </c>
      <c r="AK101">
        <v>456.02486134150962</v>
      </c>
      <c r="AL101">
        <v>18.734274836744831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1.0864036956094461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774.48281293832611</v>
      </c>
      <c r="AG102">
        <v>0</v>
      </c>
      <c r="AH102">
        <v>0.32340498487787089</v>
      </c>
      <c r="AI102">
        <v>191.54833531799591</v>
      </c>
      <c r="AJ102">
        <v>175.7737797347325</v>
      </c>
      <c r="AK102">
        <v>378.71943174452451</v>
      </c>
      <c r="AL102">
        <v>0</v>
      </c>
      <c r="AM102">
        <v>1.420332101633889E-2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305.3653666962544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58.828497250672051</v>
      </c>
      <c r="AI103">
        <v>28.853575707237859</v>
      </c>
      <c r="AJ103">
        <v>2072.3662891804679</v>
      </c>
      <c r="AK103">
        <v>54.690607819515407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102.9964274223092</v>
      </c>
      <c r="AI104">
        <v>14.53860705201674</v>
      </c>
      <c r="AJ104">
        <v>18.238230685722911</v>
      </c>
      <c r="AK104">
        <v>225.1429369518475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102.4816260148869</v>
      </c>
      <c r="AI105">
        <v>102.47052031310859</v>
      </c>
      <c r="AJ105">
        <v>21.470843598710552</v>
      </c>
      <c r="AK105">
        <v>192.72739239503051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145.27942559031899</v>
      </c>
      <c r="AE106">
        <v>0</v>
      </c>
      <c r="AF106">
        <v>0</v>
      </c>
      <c r="AG106">
        <v>0</v>
      </c>
      <c r="AH106">
        <v>0</v>
      </c>
      <c r="AI106">
        <v>38.40006610956128</v>
      </c>
      <c r="AJ106">
        <v>4.4672272109162297</v>
      </c>
      <c r="AK106">
        <v>4.3344309670134349</v>
      </c>
      <c r="AL106">
        <v>10.903143356452111</v>
      </c>
      <c r="AM106">
        <v>6.0797246161427183E-3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45.544257639635063</v>
      </c>
      <c r="AE107">
        <v>0</v>
      </c>
      <c r="AF107">
        <v>0</v>
      </c>
      <c r="AG107">
        <v>0</v>
      </c>
      <c r="AH107">
        <v>0</v>
      </c>
      <c r="AI107">
        <v>3.0253891504749859</v>
      </c>
      <c r="AJ107">
        <v>1.3568649446546059</v>
      </c>
      <c r="AK107">
        <v>20.348251828689978</v>
      </c>
      <c r="AL107">
        <v>0.79103874668937346</v>
      </c>
      <c r="AM107">
        <v>1.846641062858721E-3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108.0014111162789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4.517853997830712</v>
      </c>
      <c r="AK108">
        <v>0</v>
      </c>
      <c r="AL108">
        <v>2.6338638773509491</v>
      </c>
      <c r="AM108">
        <v>6.1486257281989729E-3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331.30355553796699</v>
      </c>
      <c r="AE109">
        <v>0</v>
      </c>
      <c r="AF109">
        <v>0</v>
      </c>
      <c r="AG109">
        <v>0</v>
      </c>
      <c r="AH109">
        <v>0</v>
      </c>
      <c r="AI109">
        <v>8.0275397911355455</v>
      </c>
      <c r="AJ109">
        <v>6.9864965941964154</v>
      </c>
      <c r="AK109">
        <v>36.342566638933718</v>
      </c>
      <c r="AL109">
        <v>4.0730579203145894</v>
      </c>
      <c r="AM109">
        <v>9.5083534637632958E-3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42.084093957344983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31.948763183132851</v>
      </c>
      <c r="AI110">
        <v>50.547611371387283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3.4719435377659869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0.43228277066219939</v>
      </c>
      <c r="N111">
        <v>0</v>
      </c>
      <c r="O111">
        <v>3.6498127379056711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2.0523723845508268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4.349321212753817</v>
      </c>
      <c r="AI111">
        <v>0</v>
      </c>
      <c r="AJ111">
        <v>0</v>
      </c>
      <c r="AK111">
        <v>0</v>
      </c>
      <c r="AL111">
        <v>0</v>
      </c>
      <c r="AM111">
        <v>2.0249347067239662E-3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18.51413847885015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0.22473469924391051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90.47965337320494</v>
      </c>
      <c r="AI112">
        <v>0</v>
      </c>
      <c r="AJ112">
        <v>0</v>
      </c>
      <c r="AK112">
        <v>0</v>
      </c>
      <c r="AL112">
        <v>0</v>
      </c>
      <c r="AM112">
        <v>1.256095913043666E-2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9.6684743061635814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3300.4497107123661</v>
      </c>
      <c r="C2">
        <v>69.009387979144961</v>
      </c>
      <c r="D2">
        <v>24.32111712188199</v>
      </c>
      <c r="E2">
        <v>9.673136385318795</v>
      </c>
      <c r="F2">
        <v>30.120192438776961</v>
      </c>
      <c r="G2">
        <v>4.059725273689172</v>
      </c>
      <c r="H2">
        <v>1740.569608968153</v>
      </c>
      <c r="I2">
        <v>157.29929998213129</v>
      </c>
      <c r="J2">
        <v>10.048719540006941</v>
      </c>
      <c r="K2">
        <v>623.17610671799696</v>
      </c>
      <c r="L2">
        <v>6598.1570998396528</v>
      </c>
      <c r="M2">
        <v>50.833426513716553</v>
      </c>
      <c r="N2">
        <v>6.1630245726229749</v>
      </c>
      <c r="O2">
        <v>11.598734751278551</v>
      </c>
      <c r="P2">
        <v>47.140798303019423</v>
      </c>
      <c r="Q2">
        <v>0.7926742321386151</v>
      </c>
      <c r="R2">
        <v>25.704267135472119</v>
      </c>
      <c r="S2">
        <v>79.835651971133913</v>
      </c>
      <c r="T2">
        <v>78.953300865302026</v>
      </c>
      <c r="U2">
        <v>91.240918716002568</v>
      </c>
      <c r="V2">
        <v>881.40367741915065</v>
      </c>
      <c r="W2">
        <v>7738.7186835708953</v>
      </c>
      <c r="X2">
        <v>31.447723132784979</v>
      </c>
      <c r="Y2">
        <v>0.23475638787539879</v>
      </c>
      <c r="Z2">
        <v>100.0193901249954</v>
      </c>
      <c r="AA2">
        <v>28.779180869228089</v>
      </c>
      <c r="AB2">
        <v>1.2659074322501871</v>
      </c>
      <c r="AC2">
        <v>484.56470740261608</v>
      </c>
      <c r="AD2">
        <v>398.18851220095809</v>
      </c>
      <c r="AE2">
        <v>29.49397281159456</v>
      </c>
      <c r="AF2">
        <v>737.23186419030912</v>
      </c>
      <c r="AG2">
        <v>2491.2357443512451</v>
      </c>
      <c r="AH2">
        <v>926.8999324571472</v>
      </c>
      <c r="AI2">
        <v>282.92827058289822</v>
      </c>
      <c r="AJ2">
        <v>1965.896629186567</v>
      </c>
      <c r="AK2">
        <v>2037.482082218391</v>
      </c>
      <c r="AL2">
        <v>4883.9777191622788</v>
      </c>
      <c r="AM2">
        <v>3.700267707477825</v>
      </c>
      <c r="AN2">
        <v>193.29465798847301</v>
      </c>
    </row>
    <row r="3" spans="1:40" x14ac:dyDescent="0.45">
      <c r="A3" s="1" t="s">
        <v>646</v>
      </c>
      <c r="B3">
        <v>151.1361471302246</v>
      </c>
      <c r="C3">
        <v>4.4565203641559803</v>
      </c>
      <c r="D3">
        <v>1.145977483237137</v>
      </c>
      <c r="E3">
        <v>1.8915980355665729</v>
      </c>
      <c r="F3">
        <v>14.357770071606881</v>
      </c>
      <c r="G3">
        <v>5.1299581449806686</v>
      </c>
      <c r="H3">
        <v>7.4619539307990177</v>
      </c>
      <c r="I3">
        <v>0.66261892481821738</v>
      </c>
      <c r="J3">
        <v>2.2748114138543651</v>
      </c>
      <c r="K3">
        <v>0.38467125769981331</v>
      </c>
      <c r="L3">
        <v>2.9379252819542478</v>
      </c>
      <c r="M3">
        <v>10.10139533012349</v>
      </c>
      <c r="N3">
        <v>2.620870111310837</v>
      </c>
      <c r="O3">
        <v>0.6798382432000234</v>
      </c>
      <c r="P3">
        <v>4.2614872714843779</v>
      </c>
      <c r="Q3">
        <v>0.30028092866647971</v>
      </c>
      <c r="R3">
        <v>1.3773780247950449</v>
      </c>
      <c r="S3">
        <v>24.08077263113848</v>
      </c>
      <c r="T3">
        <v>2.1765335886265631</v>
      </c>
      <c r="U3">
        <v>6.1625969484504868</v>
      </c>
      <c r="V3">
        <v>9.712235261859238</v>
      </c>
      <c r="W3">
        <v>19.210769818576381</v>
      </c>
      <c r="X3">
        <v>9.6052452861239951E-2</v>
      </c>
      <c r="Y3">
        <v>0.15564511285771851</v>
      </c>
      <c r="Z3">
        <v>1.4559903867117701</v>
      </c>
      <c r="AA3">
        <v>5.8965620975044901</v>
      </c>
      <c r="AB3">
        <v>0.1246760365198142</v>
      </c>
      <c r="AC3">
        <v>31.658134461254821</v>
      </c>
      <c r="AD3">
        <v>3.3295080197270348</v>
      </c>
      <c r="AE3">
        <v>2.9500833983610129</v>
      </c>
      <c r="AF3">
        <v>4.0462838733495969</v>
      </c>
      <c r="AG3">
        <v>33.256409947557827</v>
      </c>
      <c r="AH3">
        <v>25.344467523988872</v>
      </c>
      <c r="AI3">
        <v>2.872437395922764</v>
      </c>
      <c r="AJ3">
        <v>34.31888241993034</v>
      </c>
      <c r="AK3">
        <v>9.2886267050776326</v>
      </c>
      <c r="AL3">
        <v>68.6941061790004</v>
      </c>
      <c r="AM3">
        <v>10.59387110516982</v>
      </c>
      <c r="AN3">
        <v>1.3467073048280931</v>
      </c>
    </row>
    <row r="4" spans="1:40" x14ac:dyDescent="0.45">
      <c r="A4" s="1" t="s">
        <v>647</v>
      </c>
      <c r="B4">
        <v>80.190470349982988</v>
      </c>
      <c r="C4">
        <v>6.2497561955712708</v>
      </c>
      <c r="D4">
        <v>2.526348586242273</v>
      </c>
      <c r="E4">
        <v>0.52894646549623681</v>
      </c>
      <c r="F4">
        <v>24.410438805687239</v>
      </c>
      <c r="G4">
        <v>6.1360512734546431</v>
      </c>
      <c r="H4">
        <v>54.769305648633207</v>
      </c>
      <c r="I4">
        <v>5.5457008881798631</v>
      </c>
      <c r="J4">
        <v>3.814524650442447</v>
      </c>
      <c r="K4">
        <v>3.1271458921575319</v>
      </c>
      <c r="L4">
        <v>36.265938795999801</v>
      </c>
      <c r="M4">
        <v>19.474242725802341</v>
      </c>
      <c r="N4">
        <v>3.3611977841713601</v>
      </c>
      <c r="O4">
        <v>3.1429727744365961</v>
      </c>
      <c r="P4">
        <v>11.37001224760111</v>
      </c>
      <c r="Q4">
        <v>1.28238324578129</v>
      </c>
      <c r="R4">
        <v>2.906212481781052</v>
      </c>
      <c r="S4">
        <v>44.547980591036691</v>
      </c>
      <c r="T4">
        <v>5.27847560134816</v>
      </c>
      <c r="U4">
        <v>24.332122425479241</v>
      </c>
      <c r="V4">
        <v>380.69781277751349</v>
      </c>
      <c r="W4">
        <v>386.47571051385432</v>
      </c>
      <c r="X4">
        <v>1.86195271848442</v>
      </c>
      <c r="Y4">
        <v>0.40545833872953752</v>
      </c>
      <c r="Z4">
        <v>26.84423825644809</v>
      </c>
      <c r="AA4">
        <v>18.37903199530648</v>
      </c>
      <c r="AB4">
        <v>0.36637997226058572</v>
      </c>
      <c r="AC4">
        <v>26.171643437694492</v>
      </c>
      <c r="AD4">
        <v>32.78871681215783</v>
      </c>
      <c r="AE4">
        <v>6.4225426552538778</v>
      </c>
      <c r="AF4">
        <v>25.263374721251932</v>
      </c>
      <c r="AG4">
        <v>106.6611980611204</v>
      </c>
      <c r="AH4">
        <v>101.319405560474</v>
      </c>
      <c r="AI4">
        <v>13.20405309168205</v>
      </c>
      <c r="AJ4">
        <v>115.94039886144451</v>
      </c>
      <c r="AK4">
        <v>40.297590467096548</v>
      </c>
      <c r="AL4">
        <v>270.51710671130269</v>
      </c>
      <c r="AM4">
        <v>42.953863389295691</v>
      </c>
      <c r="AN4">
        <v>6.1109177499047673</v>
      </c>
    </row>
    <row r="5" spans="1:40" x14ac:dyDescent="0.45">
      <c r="A5" s="1" t="s">
        <v>648</v>
      </c>
      <c r="B5">
        <v>151.7107899151876</v>
      </c>
      <c r="C5">
        <v>8.1302394876520161</v>
      </c>
      <c r="D5">
        <v>1.135741822991335</v>
      </c>
      <c r="E5">
        <v>0.83949090327067089</v>
      </c>
      <c r="F5">
        <v>86.020244733681821</v>
      </c>
      <c r="G5">
        <v>61.455044895279478</v>
      </c>
      <c r="H5">
        <v>34.032518286159629</v>
      </c>
      <c r="I5">
        <v>3.0447514612799762</v>
      </c>
      <c r="J5">
        <v>3.7863603386878659</v>
      </c>
      <c r="K5">
        <v>1.543489465764974</v>
      </c>
      <c r="L5">
        <v>10.34668312689144</v>
      </c>
      <c r="M5">
        <v>45.833847957387007</v>
      </c>
      <c r="N5">
        <v>15.37603233406189</v>
      </c>
      <c r="O5">
        <v>3.8999811651146512</v>
      </c>
      <c r="P5">
        <v>31.146022715279049</v>
      </c>
      <c r="Q5">
        <v>3.2532603585673781</v>
      </c>
      <c r="R5">
        <v>2.950565362045471</v>
      </c>
      <c r="S5">
        <v>43.896242078296517</v>
      </c>
      <c r="T5">
        <v>5.1336303732159827</v>
      </c>
      <c r="U5">
        <v>29.244452510090792</v>
      </c>
      <c r="V5">
        <v>52.97919607223195</v>
      </c>
      <c r="W5">
        <v>102.90997424080069</v>
      </c>
      <c r="X5">
        <v>0.48350964088107501</v>
      </c>
      <c r="Y5">
        <v>0.3514622237014644</v>
      </c>
      <c r="Z5">
        <v>7.2307570808254678</v>
      </c>
      <c r="AA5">
        <v>14.074356420706319</v>
      </c>
      <c r="AB5">
        <v>0.81529993374416154</v>
      </c>
      <c r="AC5">
        <v>48.198574965741997</v>
      </c>
      <c r="AD5">
        <v>13.24431451670182</v>
      </c>
      <c r="AE5">
        <v>5.5033003507696812</v>
      </c>
      <c r="AF5">
        <v>15.055917407107589</v>
      </c>
      <c r="AG5">
        <v>271.87370243303468</v>
      </c>
      <c r="AH5">
        <v>83.918441153934722</v>
      </c>
      <c r="AI5">
        <v>8.5737269374046239</v>
      </c>
      <c r="AJ5">
        <v>110.5368583630116</v>
      </c>
      <c r="AK5">
        <v>34.036706488658453</v>
      </c>
      <c r="AL5">
        <v>327.73606812215752</v>
      </c>
      <c r="AM5">
        <v>11.73808290736102</v>
      </c>
      <c r="AN5">
        <v>4.8922888232271742</v>
      </c>
    </row>
    <row r="6" spans="1:40" x14ac:dyDescent="0.45">
      <c r="A6" s="1" t="s">
        <v>649</v>
      </c>
      <c r="B6">
        <v>154.75258032672909</v>
      </c>
      <c r="C6">
        <v>12.010653716369379</v>
      </c>
      <c r="D6">
        <v>3.6456773650047851</v>
      </c>
      <c r="E6">
        <v>1.031508909871768</v>
      </c>
      <c r="F6">
        <v>278.75437780739821</v>
      </c>
      <c r="G6">
        <v>142.57461200772099</v>
      </c>
      <c r="H6">
        <v>99.245785416103388</v>
      </c>
      <c r="I6">
        <v>9.415421179120953</v>
      </c>
      <c r="J6">
        <v>18.623908667206951</v>
      </c>
      <c r="K6">
        <v>5.5309312081365816</v>
      </c>
      <c r="L6">
        <v>41.135890319965952</v>
      </c>
      <c r="M6">
        <v>205.30748912001351</v>
      </c>
      <c r="N6">
        <v>32.774176679320441</v>
      </c>
      <c r="O6">
        <v>23.418884740463191</v>
      </c>
      <c r="P6">
        <v>92.986252455595832</v>
      </c>
      <c r="Q6">
        <v>13.642792801804379</v>
      </c>
      <c r="R6">
        <v>12.16975902593539</v>
      </c>
      <c r="S6">
        <v>201.15543899582349</v>
      </c>
      <c r="T6">
        <v>17.520486563227511</v>
      </c>
      <c r="U6">
        <v>98.772820418012671</v>
      </c>
      <c r="V6">
        <v>117.2528348197347</v>
      </c>
      <c r="W6">
        <v>250.83559851728691</v>
      </c>
      <c r="X6">
        <v>1.4314784395316069</v>
      </c>
      <c r="Y6">
        <v>7.6734950240625324</v>
      </c>
      <c r="Z6">
        <v>24.14105952015024</v>
      </c>
      <c r="AA6">
        <v>269.96182602577352</v>
      </c>
      <c r="AB6">
        <v>1.7001609529757911</v>
      </c>
      <c r="AC6">
        <v>148.7518573931435</v>
      </c>
      <c r="AD6">
        <v>37.238218034070137</v>
      </c>
      <c r="AE6">
        <v>26.01529835755667</v>
      </c>
      <c r="AF6">
        <v>51.250788288262342</v>
      </c>
      <c r="AG6">
        <v>140.952703589131</v>
      </c>
      <c r="AH6">
        <v>276.81146957573799</v>
      </c>
      <c r="AI6">
        <v>27.634052346548849</v>
      </c>
      <c r="AJ6">
        <v>331.68842310573149</v>
      </c>
      <c r="AK6">
        <v>99.977715908461064</v>
      </c>
      <c r="AL6">
        <v>1453.690184948749</v>
      </c>
      <c r="AM6">
        <v>41.490780096048411</v>
      </c>
      <c r="AN6">
        <v>17.91845453418021</v>
      </c>
    </row>
    <row r="7" spans="1:40" x14ac:dyDescent="0.45">
      <c r="A7" s="1" t="s">
        <v>650</v>
      </c>
      <c r="B7">
        <v>190.95271490574481</v>
      </c>
      <c r="C7">
        <v>9.487270070263973</v>
      </c>
      <c r="D7">
        <v>12.38607175631951</v>
      </c>
      <c r="E7">
        <v>0.22727286548098069</v>
      </c>
      <c r="F7">
        <v>7.0275644119401868</v>
      </c>
      <c r="G7">
        <v>2.361740849766202</v>
      </c>
      <c r="H7">
        <v>13.78423670698878</v>
      </c>
      <c r="I7">
        <v>1.487494131631701</v>
      </c>
      <c r="J7">
        <v>2.6198128276291039</v>
      </c>
      <c r="K7">
        <v>0.54385176856004136</v>
      </c>
      <c r="L7">
        <v>3.352961413308313</v>
      </c>
      <c r="M7">
        <v>6.0034871191084394</v>
      </c>
      <c r="N7">
        <v>2.098244096062778</v>
      </c>
      <c r="O7">
        <v>0.58910336919171657</v>
      </c>
      <c r="P7">
        <v>3.122551771389388</v>
      </c>
      <c r="Q7">
        <v>0.32264805444266598</v>
      </c>
      <c r="R7">
        <v>1.6684464591618751</v>
      </c>
      <c r="S7">
        <v>27.23694754389231</v>
      </c>
      <c r="T7">
        <v>3.0448543391784342</v>
      </c>
      <c r="U7">
        <v>43.631387907048797</v>
      </c>
      <c r="V7">
        <v>18.845814962295279</v>
      </c>
      <c r="W7">
        <v>41.811427867475118</v>
      </c>
      <c r="X7">
        <v>0.21271853863156859</v>
      </c>
      <c r="Y7">
        <v>9.5210237988589574E-2</v>
      </c>
      <c r="Z7">
        <v>3.4227297588548362</v>
      </c>
      <c r="AA7">
        <v>4.0912538205482649</v>
      </c>
      <c r="AB7">
        <v>0.43958606337373091</v>
      </c>
      <c r="AC7">
        <v>43.328372597176852</v>
      </c>
      <c r="AD7">
        <v>7.3192943953807523</v>
      </c>
      <c r="AE7">
        <v>3.609593960250526</v>
      </c>
      <c r="AF7">
        <v>7.4743746565962947</v>
      </c>
      <c r="AG7">
        <v>93.569281982068674</v>
      </c>
      <c r="AH7">
        <v>35.386078033950589</v>
      </c>
      <c r="AI7">
        <v>4.6415790367816081</v>
      </c>
      <c r="AJ7">
        <v>47.647886929883512</v>
      </c>
      <c r="AK7">
        <v>13.403602432979209</v>
      </c>
      <c r="AL7">
        <v>83.471056631007343</v>
      </c>
      <c r="AM7">
        <v>8.1930104459524848</v>
      </c>
      <c r="AN7">
        <v>1.8409674915948391</v>
      </c>
    </row>
    <row r="8" spans="1:40" x14ac:dyDescent="0.45">
      <c r="A8" s="1" t="s">
        <v>651</v>
      </c>
      <c r="B8">
        <v>127.0968758222827</v>
      </c>
      <c r="C8">
        <v>8.5441197376314726</v>
      </c>
      <c r="D8">
        <v>4.4934835177232424</v>
      </c>
      <c r="E8">
        <v>0.48116721341845847</v>
      </c>
      <c r="F8">
        <v>32.514827205771432</v>
      </c>
      <c r="G8">
        <v>6.4897308002981902</v>
      </c>
      <c r="H8">
        <v>48.801524977870919</v>
      </c>
      <c r="I8">
        <v>5.2295454283705727</v>
      </c>
      <c r="J8">
        <v>10.071317850918939</v>
      </c>
      <c r="K8">
        <v>2.974865775945911</v>
      </c>
      <c r="L8">
        <v>21.3256944025444</v>
      </c>
      <c r="M8">
        <v>71.943486505222211</v>
      </c>
      <c r="N8">
        <v>6.0857359493969749</v>
      </c>
      <c r="O8">
        <v>3.897293429078553</v>
      </c>
      <c r="P8">
        <v>15.52787787797552</v>
      </c>
      <c r="Q8">
        <v>1.4937923922800469</v>
      </c>
      <c r="R8">
        <v>6.2120323250763967</v>
      </c>
      <c r="S8">
        <v>109.4384954321895</v>
      </c>
      <c r="T8">
        <v>9.7460957882124344</v>
      </c>
      <c r="U8">
        <v>29.857073084828858</v>
      </c>
      <c r="V8">
        <v>70.708862316767423</v>
      </c>
      <c r="W8">
        <v>328.50116560295731</v>
      </c>
      <c r="X8">
        <v>0.94664275193742187</v>
      </c>
      <c r="Y8">
        <v>0.76878626927707749</v>
      </c>
      <c r="Z8">
        <v>14.8590711167696</v>
      </c>
      <c r="AA8">
        <v>30.165479665541969</v>
      </c>
      <c r="AB8">
        <v>0.74293523316227283</v>
      </c>
      <c r="AC8">
        <v>72.471914261287253</v>
      </c>
      <c r="AD8">
        <v>23.214102496164511</v>
      </c>
      <c r="AE8">
        <v>13.76182839366901</v>
      </c>
      <c r="AF8">
        <v>22.00253707846279</v>
      </c>
      <c r="AG8">
        <v>89.24226954699337</v>
      </c>
      <c r="AH8">
        <v>150.37959065374639</v>
      </c>
      <c r="AI8">
        <v>14.84580521375171</v>
      </c>
      <c r="AJ8">
        <v>169.9528325932794</v>
      </c>
      <c r="AK8">
        <v>48.776294493682308</v>
      </c>
      <c r="AL8">
        <v>341.32075262245303</v>
      </c>
      <c r="AM8">
        <v>23.071464762335079</v>
      </c>
      <c r="AN8">
        <v>5.377264268184021</v>
      </c>
    </row>
    <row r="9" spans="1:40" x14ac:dyDescent="0.45">
      <c r="A9" s="1" t="s">
        <v>652</v>
      </c>
      <c r="B9">
        <v>10.36408747160938</v>
      </c>
      <c r="C9">
        <v>0.84066144460178516</v>
      </c>
      <c r="D9">
        <v>0.34488329730014078</v>
      </c>
      <c r="E9">
        <v>0.1117472572445932</v>
      </c>
      <c r="F9">
        <v>8.921823299023723</v>
      </c>
      <c r="G9">
        <v>2.5720042883729382</v>
      </c>
      <c r="H9">
        <v>11.67231659390249</v>
      </c>
      <c r="I9">
        <v>1.2549056572987169</v>
      </c>
      <c r="J9">
        <v>1.657458364530646</v>
      </c>
      <c r="K9">
        <v>1.7801562718452091</v>
      </c>
      <c r="L9">
        <v>4.7308432280593129</v>
      </c>
      <c r="M9">
        <v>7.374731738689551</v>
      </c>
      <c r="N9">
        <v>1.4300302433106591</v>
      </c>
      <c r="O9">
        <v>2.0868713248328432</v>
      </c>
      <c r="P9">
        <v>4.8358139367430786</v>
      </c>
      <c r="Q9">
        <v>0.67816497619295846</v>
      </c>
      <c r="R9">
        <v>1.097409092935377</v>
      </c>
      <c r="S9">
        <v>18.75957913391402</v>
      </c>
      <c r="T9">
        <v>2.05672501338604</v>
      </c>
      <c r="U9">
        <v>24.405000334393939</v>
      </c>
      <c r="V9">
        <v>14.27517946815537</v>
      </c>
      <c r="W9">
        <v>222.62976164709769</v>
      </c>
      <c r="X9">
        <v>0.23039942641192571</v>
      </c>
      <c r="Y9">
        <v>0.40188702229034079</v>
      </c>
      <c r="Z9">
        <v>3.449147742696816</v>
      </c>
      <c r="AA9">
        <v>14.639775320438281</v>
      </c>
      <c r="AB9">
        <v>0.40023140071050428</v>
      </c>
      <c r="AC9">
        <v>8.6192893350483697</v>
      </c>
      <c r="AD9">
        <v>5.2404664914979868</v>
      </c>
      <c r="AE9">
        <v>2.1423758507953039</v>
      </c>
      <c r="AF9">
        <v>4.9797201318326154</v>
      </c>
      <c r="AG9">
        <v>14.426507068309119</v>
      </c>
      <c r="AH9">
        <v>24.425158609922899</v>
      </c>
      <c r="AI9">
        <v>3.059560460306078</v>
      </c>
      <c r="AJ9">
        <v>40.539878634380599</v>
      </c>
      <c r="AK9">
        <v>12.70375136756445</v>
      </c>
      <c r="AL9">
        <v>135.56918416362149</v>
      </c>
      <c r="AM9">
        <v>4.3461444595959886</v>
      </c>
      <c r="AN9">
        <v>1.827820406086093</v>
      </c>
    </row>
    <row r="10" spans="1:40" x14ac:dyDescent="0.45">
      <c r="A10" s="1" t="s">
        <v>653</v>
      </c>
      <c r="B10">
        <v>1677.31422485128</v>
      </c>
      <c r="C10">
        <v>104.7207350981779</v>
      </c>
      <c r="D10">
        <v>45.188109276766369</v>
      </c>
      <c r="E10">
        <v>11.06774518512074</v>
      </c>
      <c r="F10">
        <v>134.4820731752682</v>
      </c>
      <c r="G10">
        <v>40.565717353228067</v>
      </c>
      <c r="H10">
        <v>288.08891148199962</v>
      </c>
      <c r="I10">
        <v>33.039051093930283</v>
      </c>
      <c r="J10">
        <v>13.008754354847049</v>
      </c>
      <c r="K10">
        <v>28.492972344282201</v>
      </c>
      <c r="L10">
        <v>498.17204767889513</v>
      </c>
      <c r="M10">
        <v>146.92933876104561</v>
      </c>
      <c r="N10">
        <v>22.414187179795348</v>
      </c>
      <c r="O10">
        <v>16.270635901988761</v>
      </c>
      <c r="P10">
        <v>122.0479184858231</v>
      </c>
      <c r="Q10">
        <v>7.6479139451104148</v>
      </c>
      <c r="R10">
        <v>13.10578844629255</v>
      </c>
      <c r="S10">
        <v>148.0218172629842</v>
      </c>
      <c r="T10">
        <v>20.955275726578861</v>
      </c>
      <c r="U10">
        <v>228.94947329111059</v>
      </c>
      <c r="V10">
        <v>550.15820670179278</v>
      </c>
      <c r="W10">
        <v>3171.5431148854218</v>
      </c>
      <c r="X10">
        <v>6.5151087509347576</v>
      </c>
      <c r="Y10">
        <v>2.6603580321230802</v>
      </c>
      <c r="Z10">
        <v>92.339890216789797</v>
      </c>
      <c r="AA10">
        <v>105.84854166695921</v>
      </c>
      <c r="AB10">
        <v>3.108339360319905</v>
      </c>
      <c r="AC10">
        <v>285.79469492436363</v>
      </c>
      <c r="AD10">
        <v>139.58674349448799</v>
      </c>
      <c r="AE10">
        <v>29.175517747455991</v>
      </c>
      <c r="AF10">
        <v>116.8025720998117</v>
      </c>
      <c r="AG10">
        <v>903.55507585205044</v>
      </c>
      <c r="AH10">
        <v>502.5331801380089</v>
      </c>
      <c r="AI10">
        <v>57.942397521185192</v>
      </c>
      <c r="AJ10">
        <v>527.52098882317125</v>
      </c>
      <c r="AK10">
        <v>196.29448975813119</v>
      </c>
      <c r="AL10">
        <v>1568.995811191307</v>
      </c>
      <c r="AM10">
        <v>120.9573567649079</v>
      </c>
      <c r="AN10">
        <v>35.53047626322801</v>
      </c>
    </row>
    <row r="11" spans="1:40" x14ac:dyDescent="0.45">
      <c r="A11" s="1" t="s">
        <v>654</v>
      </c>
      <c r="B11">
        <v>119.4168827458916</v>
      </c>
      <c r="C11">
        <v>9.1262790265645641</v>
      </c>
      <c r="D11">
        <v>3.2968593967767612</v>
      </c>
      <c r="E11">
        <v>0.48685357518693517</v>
      </c>
      <c r="F11">
        <v>13.46466912167288</v>
      </c>
      <c r="G11">
        <v>2.2197363690736749</v>
      </c>
      <c r="H11">
        <v>63.968780917665342</v>
      </c>
      <c r="I11">
        <v>9.3570274384614223</v>
      </c>
      <c r="J11">
        <v>2.767184735189899</v>
      </c>
      <c r="K11">
        <v>11.59459106736043</v>
      </c>
      <c r="L11">
        <v>520.21829107764688</v>
      </c>
      <c r="M11">
        <v>20.25790394560741</v>
      </c>
      <c r="N11">
        <v>2.5668109713755438</v>
      </c>
      <c r="O11">
        <v>2.5802826417334268</v>
      </c>
      <c r="P11">
        <v>7.7252599875107739</v>
      </c>
      <c r="Q11">
        <v>0.96782912525101816</v>
      </c>
      <c r="R11">
        <v>2.65969395776782</v>
      </c>
      <c r="S11">
        <v>43.628012901934433</v>
      </c>
      <c r="T11">
        <v>5.4322780112830422</v>
      </c>
      <c r="U11">
        <v>21.297014067147401</v>
      </c>
      <c r="V11">
        <v>318.41739201847861</v>
      </c>
      <c r="W11">
        <v>173.97741387969879</v>
      </c>
      <c r="X11">
        <v>1.1125264474774419</v>
      </c>
      <c r="Y11">
        <v>0.377371911138495</v>
      </c>
      <c r="Z11">
        <v>11.43500593179464</v>
      </c>
      <c r="AA11">
        <v>15.5017953567557</v>
      </c>
      <c r="AB11">
        <v>0.33833520646378901</v>
      </c>
      <c r="AC11">
        <v>26.88049399226535</v>
      </c>
      <c r="AD11">
        <v>26.5889079649757</v>
      </c>
      <c r="AE11">
        <v>5.0121180006226984</v>
      </c>
      <c r="AF11">
        <v>32.204691870770567</v>
      </c>
      <c r="AG11">
        <v>139.62279089667601</v>
      </c>
      <c r="AH11">
        <v>84.167227885002603</v>
      </c>
      <c r="AI11">
        <v>15.225218000653809</v>
      </c>
      <c r="AJ11">
        <v>126.48313862279259</v>
      </c>
      <c r="AK11">
        <v>46.739777915755113</v>
      </c>
      <c r="AL11">
        <v>282.82776964456519</v>
      </c>
      <c r="AM11">
        <v>22.371432724590939</v>
      </c>
      <c r="AN11">
        <v>8.3845557411348484</v>
      </c>
    </row>
    <row r="12" spans="1:40" x14ac:dyDescent="0.45">
      <c r="A12" s="1" t="s">
        <v>655</v>
      </c>
      <c r="B12">
        <v>147.53430650510279</v>
      </c>
      <c r="C12">
        <v>10.95634037403277</v>
      </c>
      <c r="D12">
        <v>6.6362173277966408</v>
      </c>
      <c r="E12">
        <v>0.5825077425013454</v>
      </c>
      <c r="F12">
        <v>74.926404083657985</v>
      </c>
      <c r="G12">
        <v>8.5491390811544097</v>
      </c>
      <c r="H12">
        <v>53.357380356518952</v>
      </c>
      <c r="I12">
        <v>5.2962469929129004</v>
      </c>
      <c r="J12">
        <v>5.4774480411612068</v>
      </c>
      <c r="K12">
        <v>3.541054940148908</v>
      </c>
      <c r="L12">
        <v>15.355962640669279</v>
      </c>
      <c r="M12">
        <v>38.426961744271502</v>
      </c>
      <c r="N12">
        <v>12.7121528009431</v>
      </c>
      <c r="O12">
        <v>4.1304038966502574</v>
      </c>
      <c r="P12">
        <v>17.06538660332976</v>
      </c>
      <c r="Q12">
        <v>1.6802956929089159</v>
      </c>
      <c r="R12">
        <v>3.703287365825779</v>
      </c>
      <c r="S12">
        <v>59.281968086540019</v>
      </c>
      <c r="T12">
        <v>7.1640463159065622</v>
      </c>
      <c r="U12">
        <v>32.492849319287131</v>
      </c>
      <c r="V12">
        <v>218.63943110289091</v>
      </c>
      <c r="W12">
        <v>712.85828915227671</v>
      </c>
      <c r="X12">
        <v>1.3675447836940891</v>
      </c>
      <c r="Y12">
        <v>0.9550930019767454</v>
      </c>
      <c r="Z12">
        <v>14.882497462676501</v>
      </c>
      <c r="AA12">
        <v>35.339450996965503</v>
      </c>
      <c r="AB12">
        <v>0.589955342624368</v>
      </c>
      <c r="AC12">
        <v>45.723556947090493</v>
      </c>
      <c r="AD12">
        <v>23.026388146984491</v>
      </c>
      <c r="AE12">
        <v>7.8632204251514626</v>
      </c>
      <c r="AF12">
        <v>22.90419005707793</v>
      </c>
      <c r="AG12">
        <v>246.33888458109749</v>
      </c>
      <c r="AH12">
        <v>109.8794962154319</v>
      </c>
      <c r="AI12">
        <v>12.855427057628971</v>
      </c>
      <c r="AJ12">
        <v>143.20496643782141</v>
      </c>
      <c r="AK12">
        <v>45.654674038157893</v>
      </c>
      <c r="AL12">
        <v>336.40582785211569</v>
      </c>
      <c r="AM12">
        <v>28.50338175247736</v>
      </c>
      <c r="AN12">
        <v>6.4250405339928536</v>
      </c>
    </row>
    <row r="13" spans="1:40" x14ac:dyDescent="0.45">
      <c r="A13" s="1" t="s">
        <v>656</v>
      </c>
      <c r="B13">
        <v>479.38858557256918</v>
      </c>
      <c r="C13">
        <v>25.063572093746291</v>
      </c>
      <c r="D13">
        <v>12.33121883192428</v>
      </c>
      <c r="E13">
        <v>3.161145037311837</v>
      </c>
      <c r="F13">
        <v>185.6059374584683</v>
      </c>
      <c r="G13">
        <v>19.91361261431399</v>
      </c>
      <c r="H13">
        <v>113.12341019330201</v>
      </c>
      <c r="I13">
        <v>18.307081212940599</v>
      </c>
      <c r="J13">
        <v>5.1343964383105183</v>
      </c>
      <c r="K13">
        <v>31.788017581814561</v>
      </c>
      <c r="L13">
        <v>23.295650864797778</v>
      </c>
      <c r="M13">
        <v>68.242366430174158</v>
      </c>
      <c r="N13">
        <v>20.63198116071657</v>
      </c>
      <c r="O13">
        <v>4.1475971564205354</v>
      </c>
      <c r="P13">
        <v>78.707553896656748</v>
      </c>
      <c r="Q13">
        <v>2.1066253933426831</v>
      </c>
      <c r="R13">
        <v>4.1403212228961737</v>
      </c>
      <c r="S13">
        <v>60.247929761797117</v>
      </c>
      <c r="T13">
        <v>11.95317431814205</v>
      </c>
      <c r="U13">
        <v>39.79874541649982</v>
      </c>
      <c r="V13">
        <v>254.2760355768396</v>
      </c>
      <c r="W13">
        <v>817.4460631247174</v>
      </c>
      <c r="X13">
        <v>1.933103271895628</v>
      </c>
      <c r="Y13">
        <v>0.74893579944276123</v>
      </c>
      <c r="Z13">
        <v>24.142708562959768</v>
      </c>
      <c r="AA13">
        <v>29.892695133902411</v>
      </c>
      <c r="AB13">
        <v>0.61652262325819396</v>
      </c>
      <c r="AC13">
        <v>95.084067625171102</v>
      </c>
      <c r="AD13">
        <v>79.418980935654901</v>
      </c>
      <c r="AE13">
        <v>8.2422916255846879</v>
      </c>
      <c r="AF13">
        <v>42.221253353499463</v>
      </c>
      <c r="AG13">
        <v>266.58240358197588</v>
      </c>
      <c r="AH13">
        <v>164.4841798619656</v>
      </c>
      <c r="AI13">
        <v>19.36492397831578</v>
      </c>
      <c r="AJ13">
        <v>285.3906456665178</v>
      </c>
      <c r="AK13">
        <v>103.8189172373195</v>
      </c>
      <c r="AL13">
        <v>454.19163671943642</v>
      </c>
      <c r="AM13">
        <v>41.960088741336257</v>
      </c>
      <c r="AN13">
        <v>8.6647048982939872</v>
      </c>
    </row>
    <row r="14" spans="1:40" x14ac:dyDescent="0.45">
      <c r="A14" s="1" t="s">
        <v>657</v>
      </c>
      <c r="B14">
        <v>418.81893110549612</v>
      </c>
      <c r="C14">
        <v>12.05073543495071</v>
      </c>
      <c r="D14">
        <v>5.7814176329573828</v>
      </c>
      <c r="E14">
        <v>1.63107673882471</v>
      </c>
      <c r="F14">
        <v>15.79254325958029</v>
      </c>
      <c r="G14">
        <v>4.6220437577750699</v>
      </c>
      <c r="H14">
        <v>12.878709102770619</v>
      </c>
      <c r="I14">
        <v>1.4478687879292409</v>
      </c>
      <c r="J14">
        <v>2.0468426802316859</v>
      </c>
      <c r="K14">
        <v>1.524912331242082</v>
      </c>
      <c r="L14">
        <v>4.2953475517694297</v>
      </c>
      <c r="M14">
        <v>7.5694352474048818</v>
      </c>
      <c r="N14">
        <v>2.654551896970859</v>
      </c>
      <c r="O14">
        <v>0.84337079774976309</v>
      </c>
      <c r="P14">
        <v>2.1933867624582</v>
      </c>
      <c r="Q14">
        <v>0.27917117462343249</v>
      </c>
      <c r="R14">
        <v>1.364916428926181</v>
      </c>
      <c r="S14">
        <v>22.415293503317081</v>
      </c>
      <c r="T14">
        <v>2.51591611250953</v>
      </c>
      <c r="U14">
        <v>5.0500455784865386</v>
      </c>
      <c r="V14">
        <v>22.37793783684576</v>
      </c>
      <c r="W14">
        <v>42.119210516500821</v>
      </c>
      <c r="X14">
        <v>0.23085618146104631</v>
      </c>
      <c r="Y14">
        <v>0.16361947903129889</v>
      </c>
      <c r="Z14">
        <v>2.8117183849968832</v>
      </c>
      <c r="AA14">
        <v>6.3541815387900336</v>
      </c>
      <c r="AB14">
        <v>9.3594138935438553E-2</v>
      </c>
      <c r="AC14">
        <v>75.759904609818548</v>
      </c>
      <c r="AD14">
        <v>7.4360347735531391</v>
      </c>
      <c r="AE14">
        <v>2.572246925379845</v>
      </c>
      <c r="AF14">
        <v>6.2185476373188919</v>
      </c>
      <c r="AG14">
        <v>64.929510726813234</v>
      </c>
      <c r="AH14">
        <v>28.607849154107519</v>
      </c>
      <c r="AI14">
        <v>3.8894326721006971</v>
      </c>
      <c r="AJ14">
        <v>43.247761138807832</v>
      </c>
      <c r="AK14">
        <v>12.979793459018451</v>
      </c>
      <c r="AL14">
        <v>63.935104781937717</v>
      </c>
      <c r="AM14">
        <v>7.3394973798628476</v>
      </c>
      <c r="AN14">
        <v>1.4026295936704469</v>
      </c>
    </row>
    <row r="15" spans="1:40" x14ac:dyDescent="0.45">
      <c r="A15" s="1" t="s">
        <v>658</v>
      </c>
      <c r="B15">
        <v>530.88202365340419</v>
      </c>
      <c r="C15">
        <v>21.644020124814951</v>
      </c>
      <c r="D15">
        <v>5.4235195076093268</v>
      </c>
      <c r="E15">
        <v>3.414561175208795</v>
      </c>
      <c r="F15">
        <v>97.998479170140143</v>
      </c>
      <c r="G15">
        <v>26.870600326299112</v>
      </c>
      <c r="H15">
        <v>69.172255740999574</v>
      </c>
      <c r="I15">
        <v>8.35910558368127</v>
      </c>
      <c r="J15">
        <v>5.5761754532552574</v>
      </c>
      <c r="K15">
        <v>5.2359415016348061</v>
      </c>
      <c r="L15">
        <v>18.02196387533164</v>
      </c>
      <c r="M15">
        <v>72.575692961132489</v>
      </c>
      <c r="N15">
        <v>15.67370327674403</v>
      </c>
      <c r="O15">
        <v>4.030947202504084</v>
      </c>
      <c r="P15">
        <v>14.292512462638021</v>
      </c>
      <c r="Q15">
        <v>1.6540338840741009</v>
      </c>
      <c r="R15">
        <v>6.2938253049893209</v>
      </c>
      <c r="S15">
        <v>67.261089472856881</v>
      </c>
      <c r="T15">
        <v>8.4194324079018621</v>
      </c>
      <c r="U15">
        <v>35.921597077962993</v>
      </c>
      <c r="V15">
        <v>372.41117731383588</v>
      </c>
      <c r="W15">
        <v>214.50486348686621</v>
      </c>
      <c r="X15">
        <v>1.5643340517365389</v>
      </c>
      <c r="Y15">
        <v>1.179230854125819</v>
      </c>
      <c r="Z15">
        <v>13.146860582548969</v>
      </c>
      <c r="AA15">
        <v>43.335084081073482</v>
      </c>
      <c r="AB15">
        <v>0.62202834886489544</v>
      </c>
      <c r="AC15">
        <v>132.33251833330789</v>
      </c>
      <c r="AD15">
        <v>31.167952089607422</v>
      </c>
      <c r="AE15">
        <v>8.7160276773188929</v>
      </c>
      <c r="AF15">
        <v>31.88548279699679</v>
      </c>
      <c r="AG15">
        <v>169.3173217097725</v>
      </c>
      <c r="AH15">
        <v>132.3765350520961</v>
      </c>
      <c r="AI15">
        <v>15.547426629644271</v>
      </c>
      <c r="AJ15">
        <v>165.4211086404961</v>
      </c>
      <c r="AK15">
        <v>53.560672201598997</v>
      </c>
      <c r="AL15">
        <v>398.39773636714318</v>
      </c>
      <c r="AM15">
        <v>27.954623978445369</v>
      </c>
      <c r="AN15">
        <v>7.6879917392863426</v>
      </c>
    </row>
    <row r="16" spans="1:40" x14ac:dyDescent="0.45">
      <c r="A16" s="1" t="s">
        <v>659</v>
      </c>
      <c r="B16">
        <v>189.14167297005551</v>
      </c>
      <c r="C16">
        <v>7.2776853990757484</v>
      </c>
      <c r="D16">
        <v>2.9917189811771498</v>
      </c>
      <c r="E16">
        <v>0.83560596009572685</v>
      </c>
      <c r="F16">
        <v>302.84933461647802</v>
      </c>
      <c r="G16">
        <v>12.716270938809719</v>
      </c>
      <c r="H16">
        <v>83.073543555555801</v>
      </c>
      <c r="I16">
        <v>9.737031995592659</v>
      </c>
      <c r="J16">
        <v>18.5712846001048</v>
      </c>
      <c r="K16">
        <v>8.6303061846991547</v>
      </c>
      <c r="L16">
        <v>22.222158893566789</v>
      </c>
      <c r="M16">
        <v>88.035055787783037</v>
      </c>
      <c r="N16">
        <v>47.39152000642008</v>
      </c>
      <c r="O16">
        <v>8.911529591792215</v>
      </c>
      <c r="P16">
        <v>29.632076318869981</v>
      </c>
      <c r="Q16">
        <v>2.3979082559691629</v>
      </c>
      <c r="R16">
        <v>12.40106037240577</v>
      </c>
      <c r="S16">
        <v>201.62719309675171</v>
      </c>
      <c r="T16">
        <v>19.155243709477549</v>
      </c>
      <c r="U16">
        <v>32.452097905307262</v>
      </c>
      <c r="V16">
        <v>356.90655968254703</v>
      </c>
      <c r="W16">
        <v>634.70315964999941</v>
      </c>
      <c r="X16">
        <v>1.689819517850474</v>
      </c>
      <c r="Y16">
        <v>0.78050944178889015</v>
      </c>
      <c r="Z16">
        <v>25.522002395997941</v>
      </c>
      <c r="AA16">
        <v>33.936852176662789</v>
      </c>
      <c r="AB16">
        <v>0.67402918061676642</v>
      </c>
      <c r="AC16">
        <v>99.792362931077989</v>
      </c>
      <c r="AD16">
        <v>46.859801997022409</v>
      </c>
      <c r="AE16">
        <v>22.392388561159219</v>
      </c>
      <c r="AF16">
        <v>38.8606635620201</v>
      </c>
      <c r="AG16">
        <v>148.43116750442849</v>
      </c>
      <c r="AH16">
        <v>226.09157217081261</v>
      </c>
      <c r="AI16">
        <v>27.469662217665629</v>
      </c>
      <c r="AJ16">
        <v>324.21655092226939</v>
      </c>
      <c r="AK16">
        <v>93.436416902246819</v>
      </c>
      <c r="AL16">
        <v>446.99336542961402</v>
      </c>
      <c r="AM16">
        <v>39.137697573560729</v>
      </c>
      <c r="AN16">
        <v>8.0746297887887994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5755.6601337468228</v>
      </c>
      <c r="C2">
        <v>150.70401865010459</v>
      </c>
      <c r="D2">
        <v>58.35359085034078</v>
      </c>
      <c r="E2">
        <v>16.175586292079529</v>
      </c>
      <c r="F2">
        <v>189.45968332356409</v>
      </c>
      <c r="G2">
        <v>93.413351258043619</v>
      </c>
      <c r="H2">
        <v>354.95040084950648</v>
      </c>
      <c r="I2">
        <v>14.21305071892432</v>
      </c>
      <c r="J2">
        <v>12.55634902038242</v>
      </c>
      <c r="K2">
        <v>6.1624369628347386</v>
      </c>
      <c r="L2">
        <v>35.363628183743643</v>
      </c>
      <c r="M2">
        <v>69.585140140957961</v>
      </c>
      <c r="N2">
        <v>29.584365516632921</v>
      </c>
      <c r="O2">
        <v>5.0838015677997488</v>
      </c>
      <c r="P2">
        <v>15.945128928127181</v>
      </c>
      <c r="Q2">
        <v>1.560370556614509</v>
      </c>
      <c r="R2">
        <v>11.9179793983627</v>
      </c>
      <c r="S2">
        <v>143.3273316602735</v>
      </c>
      <c r="T2">
        <v>20.536776921494909</v>
      </c>
      <c r="U2">
        <v>34.130274757507898</v>
      </c>
      <c r="V2">
        <v>91.451219974265229</v>
      </c>
      <c r="W2">
        <v>173.80801183841169</v>
      </c>
      <c r="X2">
        <v>1.806973051422585</v>
      </c>
      <c r="Y2">
        <v>1.057542329674551</v>
      </c>
      <c r="Z2">
        <v>18.721797586374819</v>
      </c>
      <c r="AA2">
        <v>42.073604715703489</v>
      </c>
      <c r="AB2">
        <v>0.5030904744836705</v>
      </c>
      <c r="AC2">
        <v>886.94915554738168</v>
      </c>
      <c r="AD2">
        <v>107.1112551794664</v>
      </c>
      <c r="AE2">
        <v>17.25083962488959</v>
      </c>
      <c r="AF2">
        <v>105.0231239604629</v>
      </c>
      <c r="AG2">
        <v>1426.6471973678019</v>
      </c>
      <c r="AH2">
        <v>254.19610441389051</v>
      </c>
      <c r="AI2">
        <v>47.179351185192189</v>
      </c>
      <c r="AJ2">
        <v>345.05863263359572</v>
      </c>
      <c r="AK2">
        <v>126.8576465608618</v>
      </c>
      <c r="AL2">
        <v>784.58703893936911</v>
      </c>
      <c r="AM2">
        <v>42.919722736489149</v>
      </c>
      <c r="AN2">
        <v>49.572321331027901</v>
      </c>
    </row>
    <row r="3" spans="1:40" x14ac:dyDescent="0.45">
      <c r="A3" s="1" t="s">
        <v>432</v>
      </c>
      <c r="B3">
        <v>1.681370459737435</v>
      </c>
      <c r="C3">
        <v>0.10959952972131019</v>
      </c>
      <c r="D3">
        <v>5.0506856065882733E-2</v>
      </c>
      <c r="E3">
        <v>2.3870302323668061E-2</v>
      </c>
      <c r="F3">
        <v>0.75790634749046948</v>
      </c>
      <c r="G3">
        <v>0.38565388802064382</v>
      </c>
      <c r="H3">
        <v>1.6344037476997759</v>
      </c>
      <c r="I3">
        <v>0.1425753201847309</v>
      </c>
      <c r="J3">
        <v>0.34482231019533333</v>
      </c>
      <c r="K3">
        <v>4.611692448009562E-2</v>
      </c>
      <c r="L3">
        <v>1.5831173489210359</v>
      </c>
      <c r="M3">
        <v>1.573102306368662</v>
      </c>
      <c r="N3">
        <v>0.1120010491766233</v>
      </c>
      <c r="O3">
        <v>4.0533975147593292E-2</v>
      </c>
      <c r="P3">
        <v>0.111377684717842</v>
      </c>
      <c r="Q3">
        <v>2.395944799035964E-2</v>
      </c>
      <c r="R3">
        <v>6.3528873063868896E-2</v>
      </c>
      <c r="S3">
        <v>0.74359768549575911</v>
      </c>
      <c r="T3">
        <v>8.5391481603670244E-2</v>
      </c>
      <c r="U3">
        <v>0.42905595503275462</v>
      </c>
      <c r="V3">
        <v>0.53801134054676603</v>
      </c>
      <c r="W3">
        <v>0.67338610206643845</v>
      </c>
      <c r="X3">
        <v>8.9755600928036403E-3</v>
      </c>
      <c r="Y3">
        <v>1.1450953975302099E-2</v>
      </c>
      <c r="Z3">
        <v>0.14143936636837781</v>
      </c>
      <c r="AA3">
        <v>0.43132725213764922</v>
      </c>
      <c r="AB3">
        <v>6.6785944389898882E-3</v>
      </c>
      <c r="AC3">
        <v>3.4430753140984289</v>
      </c>
      <c r="AD3">
        <v>1.8718873974982371</v>
      </c>
      <c r="AE3">
        <v>0.63555314270624974</v>
      </c>
      <c r="AF3">
        <v>0.67183589750822681</v>
      </c>
      <c r="AG3">
        <v>2.402157270757677</v>
      </c>
      <c r="AH3">
        <v>3.129518935416117</v>
      </c>
      <c r="AI3">
        <v>0.28846982272888289</v>
      </c>
      <c r="AJ3">
        <v>1.813937146690179</v>
      </c>
      <c r="AK3">
        <v>0.8789357816479213</v>
      </c>
      <c r="AL3">
        <v>9.4911804869804968</v>
      </c>
      <c r="AM3">
        <v>0.65359161584983638</v>
      </c>
      <c r="AN3">
        <v>0.16364068602897461</v>
      </c>
    </row>
    <row r="4" spans="1:40" x14ac:dyDescent="0.45">
      <c r="A4" s="1" t="s">
        <v>433</v>
      </c>
      <c r="B4">
        <v>46.026381784025922</v>
      </c>
      <c r="C4">
        <v>1.7827192566945</v>
      </c>
      <c r="D4">
        <v>0.2281538880018002</v>
      </c>
      <c r="E4">
        <v>9.7038754043796485E-3</v>
      </c>
      <c r="F4">
        <v>0.19371639957250039</v>
      </c>
      <c r="G4">
        <v>3.4209657659943812E-2</v>
      </c>
      <c r="H4">
        <v>2.4275017292446761</v>
      </c>
      <c r="I4">
        <v>3.004332411713647E-2</v>
      </c>
      <c r="J4">
        <v>1.4972052597168941E-2</v>
      </c>
      <c r="K4">
        <v>1.7881678598221949E-2</v>
      </c>
      <c r="L4">
        <v>8.7507255553701188E-2</v>
      </c>
      <c r="M4">
        <v>4.5509928014928508E-2</v>
      </c>
      <c r="N4">
        <v>1.049108952831092E-2</v>
      </c>
      <c r="O4">
        <v>2.374485197524976E-2</v>
      </c>
      <c r="P4">
        <v>1.092509874044683E-2</v>
      </c>
      <c r="Q4">
        <v>1.891202071417047E-3</v>
      </c>
      <c r="R4">
        <v>2.3421701425048649E-2</v>
      </c>
      <c r="S4">
        <v>0.18024569232675741</v>
      </c>
      <c r="T4">
        <v>6.6063066655918087E-2</v>
      </c>
      <c r="U4">
        <v>8.9830973264574246E-2</v>
      </c>
      <c r="V4">
        <v>0.43150164341175112</v>
      </c>
      <c r="W4">
        <v>2.9325200290053499</v>
      </c>
      <c r="X4">
        <v>1.3910197944970219E-2</v>
      </c>
      <c r="Y4">
        <v>1.1938452555923761E-3</v>
      </c>
      <c r="Z4">
        <v>6.5620541345797173E-2</v>
      </c>
      <c r="AA4">
        <v>7.1016859560264337E-2</v>
      </c>
      <c r="AB4">
        <v>1.097128929796137E-3</v>
      </c>
      <c r="AC4">
        <v>0.56582692319654149</v>
      </c>
      <c r="AD4">
        <v>2.0972731839472658</v>
      </c>
      <c r="AE4">
        <v>5.0231271006406897E-2</v>
      </c>
      <c r="AF4">
        <v>1.107971627281128</v>
      </c>
      <c r="AG4">
        <v>17.457187711212661</v>
      </c>
      <c r="AH4">
        <v>1.055856130034849</v>
      </c>
      <c r="AI4">
        <v>0.42669190152682279</v>
      </c>
      <c r="AJ4">
        <v>1.2931288058367589</v>
      </c>
      <c r="AK4">
        <v>1.104258901413909</v>
      </c>
      <c r="AL4">
        <v>1.576273904645443</v>
      </c>
      <c r="AM4">
        <v>0.1974279872570259</v>
      </c>
      <c r="AN4">
        <v>0.30590447350095967</v>
      </c>
    </row>
    <row r="5" spans="1:40" x14ac:dyDescent="0.45">
      <c r="A5" s="1" t="s">
        <v>434</v>
      </c>
      <c r="B5">
        <v>45.6257546770657</v>
      </c>
      <c r="C5">
        <v>3.360244059234085</v>
      </c>
      <c r="D5">
        <v>1.368311788294807</v>
      </c>
      <c r="E5">
        <v>0.38184353716140662</v>
      </c>
      <c r="F5">
        <v>28.79471510287782</v>
      </c>
      <c r="G5">
        <v>14.30079588626543</v>
      </c>
      <c r="H5">
        <v>38.084022876943607</v>
      </c>
      <c r="I5">
        <v>3.8824713644446822</v>
      </c>
      <c r="J5">
        <v>3.4862476585924642</v>
      </c>
      <c r="K5">
        <v>2.10750055830191</v>
      </c>
      <c r="L5">
        <v>56.660038170881641</v>
      </c>
      <c r="M5">
        <v>27.775216198092391</v>
      </c>
      <c r="N5">
        <v>4.2672708658142531</v>
      </c>
      <c r="O5">
        <v>4.1866890387844879</v>
      </c>
      <c r="P5">
        <v>20.183146088908639</v>
      </c>
      <c r="Q5">
        <v>2.5650013017916669</v>
      </c>
      <c r="R5">
        <v>2.4104214460201132</v>
      </c>
      <c r="S5">
        <v>38.603872506771502</v>
      </c>
      <c r="T5">
        <v>4.2281638068666778</v>
      </c>
      <c r="U5">
        <v>29.698680494549048</v>
      </c>
      <c r="V5">
        <v>82.152984262514352</v>
      </c>
      <c r="W5">
        <v>50.480439858446587</v>
      </c>
      <c r="X5">
        <v>0.47208558129968842</v>
      </c>
      <c r="Y5">
        <v>0.83249574648489744</v>
      </c>
      <c r="Z5">
        <v>7.1034040528523708</v>
      </c>
      <c r="AA5">
        <v>30.50713985469519</v>
      </c>
      <c r="AB5">
        <v>0.49929694664079072</v>
      </c>
      <c r="AC5">
        <v>26.04567271848595</v>
      </c>
      <c r="AD5">
        <v>14.138363249310141</v>
      </c>
      <c r="AE5">
        <v>5.3960359132666236</v>
      </c>
      <c r="AF5">
        <v>15.020346298597071</v>
      </c>
      <c r="AG5">
        <v>55.292505024522917</v>
      </c>
      <c r="AH5">
        <v>62.948202125983677</v>
      </c>
      <c r="AI5">
        <v>7.7804222327047574</v>
      </c>
      <c r="AJ5">
        <v>89.094485986674954</v>
      </c>
      <c r="AK5">
        <v>26.823089944704549</v>
      </c>
      <c r="AL5">
        <v>300.7918277209277</v>
      </c>
      <c r="AM5">
        <v>14.694813000610489</v>
      </c>
      <c r="AN5">
        <v>5.0991814698869904</v>
      </c>
    </row>
    <row r="6" spans="1:40" x14ac:dyDescent="0.45">
      <c r="A6" s="1" t="s">
        <v>435</v>
      </c>
      <c r="B6">
        <v>152.9919952275512</v>
      </c>
      <c r="C6">
        <v>10.20810398125526</v>
      </c>
      <c r="D6">
        <v>4.0830078902839322</v>
      </c>
      <c r="E6">
        <v>1.0958732594926459</v>
      </c>
      <c r="F6">
        <v>130.5033665714237</v>
      </c>
      <c r="G6">
        <v>20.203689354854831</v>
      </c>
      <c r="H6">
        <v>163.79949214104849</v>
      </c>
      <c r="I6">
        <v>20.27991242907526</v>
      </c>
      <c r="J6">
        <v>12.68437519520589</v>
      </c>
      <c r="K6">
        <v>19.64412693128088</v>
      </c>
      <c r="L6">
        <v>867.67651774191654</v>
      </c>
      <c r="M6">
        <v>71.576132727076583</v>
      </c>
      <c r="N6">
        <v>19.683504891501791</v>
      </c>
      <c r="O6">
        <v>5.5583329646127702</v>
      </c>
      <c r="P6">
        <v>16.771743112173858</v>
      </c>
      <c r="Q6">
        <v>1.8753083862982229</v>
      </c>
      <c r="R6">
        <v>9.6593152806011524</v>
      </c>
      <c r="S6">
        <v>168.91442321319559</v>
      </c>
      <c r="T6">
        <v>16.878817183577262</v>
      </c>
      <c r="U6">
        <v>39.844418117142077</v>
      </c>
      <c r="V6">
        <v>1385.7156752370181</v>
      </c>
      <c r="W6">
        <v>484.14196776073987</v>
      </c>
      <c r="X6">
        <v>3.626897761395329</v>
      </c>
      <c r="Y6">
        <v>0.9346061389923972</v>
      </c>
      <c r="Z6">
        <v>35.203757708168283</v>
      </c>
      <c r="AA6">
        <v>40.143156444704573</v>
      </c>
      <c r="AB6">
        <v>0.61180094686357278</v>
      </c>
      <c r="AC6">
        <v>75.216826775406986</v>
      </c>
      <c r="AD6">
        <v>64.754979500263346</v>
      </c>
      <c r="AE6">
        <v>17.569251714929688</v>
      </c>
      <c r="AF6">
        <v>81.110494240547354</v>
      </c>
      <c r="AG6">
        <v>260.67617487300521</v>
      </c>
      <c r="AH6">
        <v>246.3989423446331</v>
      </c>
      <c r="AI6">
        <v>41.678399391660463</v>
      </c>
      <c r="AJ6">
        <v>353.18712020252292</v>
      </c>
      <c r="AK6">
        <v>122.43309327858201</v>
      </c>
      <c r="AL6">
        <v>691.0260467623234</v>
      </c>
      <c r="AM6">
        <v>111.73537012522721</v>
      </c>
      <c r="AN6">
        <v>18.501648744458201</v>
      </c>
    </row>
    <row r="7" spans="1:40" x14ac:dyDescent="0.45">
      <c r="A7" s="1" t="s">
        <v>436</v>
      </c>
      <c r="B7">
        <v>17.955547148578791</v>
      </c>
      <c r="C7">
        <v>1.3927641905892481</v>
      </c>
      <c r="D7">
        <v>0.51517280309807589</v>
      </c>
      <c r="E7">
        <v>0.12893178813055139</v>
      </c>
      <c r="F7">
        <v>9.7204555017192167</v>
      </c>
      <c r="G7">
        <v>2.8685509827723421</v>
      </c>
      <c r="H7">
        <v>14.450116287100659</v>
      </c>
      <c r="I7">
        <v>1.81750172641577</v>
      </c>
      <c r="J7">
        <v>1.4435423135350549</v>
      </c>
      <c r="K7">
        <v>1.3127142123913511</v>
      </c>
      <c r="L7">
        <v>6.8455352356684616</v>
      </c>
      <c r="M7">
        <v>9.1600992503364136</v>
      </c>
      <c r="N7">
        <v>1.479199634612381</v>
      </c>
      <c r="O7">
        <v>1.9436372168605991</v>
      </c>
      <c r="P7">
        <v>7.0645352963231609</v>
      </c>
      <c r="Q7">
        <v>0.81529512859830633</v>
      </c>
      <c r="R7">
        <v>1.2394999319435569</v>
      </c>
      <c r="S7">
        <v>16.816200306975212</v>
      </c>
      <c r="T7">
        <v>1.818037385002685</v>
      </c>
      <c r="U7">
        <v>15.701654563496829</v>
      </c>
      <c r="V7">
        <v>26.180760214627199</v>
      </c>
      <c r="W7">
        <v>20.88136903312509</v>
      </c>
      <c r="X7">
        <v>0.2029220385503134</v>
      </c>
      <c r="Y7">
        <v>0.28474044694836381</v>
      </c>
      <c r="Z7">
        <v>2.7128218531833119</v>
      </c>
      <c r="AA7">
        <v>10.733353410130359</v>
      </c>
      <c r="AB7">
        <v>0.24785533208612451</v>
      </c>
      <c r="AC7">
        <v>10.66389697367509</v>
      </c>
      <c r="AD7">
        <v>7.0097334146709116</v>
      </c>
      <c r="AE7">
        <v>2.0819454042769192</v>
      </c>
      <c r="AF7">
        <v>5.7925826771878874</v>
      </c>
      <c r="AG7">
        <v>24.56062878899197</v>
      </c>
      <c r="AH7">
        <v>25.66951535180241</v>
      </c>
      <c r="AI7">
        <v>3.197918131866536</v>
      </c>
      <c r="AJ7">
        <v>38.404023078377179</v>
      </c>
      <c r="AK7">
        <v>12.511811216446411</v>
      </c>
      <c r="AL7">
        <v>122.39251763077</v>
      </c>
      <c r="AM7">
        <v>6.3944211601121861</v>
      </c>
      <c r="AN7">
        <v>2.317802189372181</v>
      </c>
    </row>
    <row r="8" spans="1:40" x14ac:dyDescent="0.45">
      <c r="A8" s="1" t="s">
        <v>437</v>
      </c>
      <c r="B8">
        <v>6.7750771532949168</v>
      </c>
      <c r="C8">
        <v>0.67246127907763431</v>
      </c>
      <c r="D8">
        <v>0.29804884356848788</v>
      </c>
      <c r="E8">
        <v>5.7642208921185933E-2</v>
      </c>
      <c r="F8">
        <v>2.7038559149421908</v>
      </c>
      <c r="G8">
        <v>0.90767315713132291</v>
      </c>
      <c r="H8">
        <v>15.173623045770171</v>
      </c>
      <c r="I8">
        <v>1.6890378107683539</v>
      </c>
      <c r="J8">
        <v>1.136231449313152</v>
      </c>
      <c r="K8">
        <v>0.49077060445111431</v>
      </c>
      <c r="L8">
        <v>1.922272532611214</v>
      </c>
      <c r="M8">
        <v>2.8564215356039799</v>
      </c>
      <c r="N8">
        <v>0.443799866962997</v>
      </c>
      <c r="O8">
        <v>0.27767505930144881</v>
      </c>
      <c r="P8">
        <v>8.7853494621700179</v>
      </c>
      <c r="Q8">
        <v>0.12966988385876341</v>
      </c>
      <c r="R8">
        <v>0.75516868803154558</v>
      </c>
      <c r="S8">
        <v>12.387362555129711</v>
      </c>
      <c r="T8">
        <v>1.0983816694595769</v>
      </c>
      <c r="U8">
        <v>2.52753768734611</v>
      </c>
      <c r="V8">
        <v>5.7017835414673854</v>
      </c>
      <c r="W8">
        <v>7.980201655364028</v>
      </c>
      <c r="X8">
        <v>6.2880351003829563E-2</v>
      </c>
      <c r="Y8">
        <v>5.6244763861529268E-2</v>
      </c>
      <c r="Z8">
        <v>0.84306194182887828</v>
      </c>
      <c r="AA8">
        <v>2.2574113091961121</v>
      </c>
      <c r="AB8">
        <v>3.9550098012772712E-2</v>
      </c>
      <c r="AC8">
        <v>5.7655021903724846</v>
      </c>
      <c r="AD8">
        <v>2.7027143432395659</v>
      </c>
      <c r="AE8">
        <v>1.239910155994091</v>
      </c>
      <c r="AF8">
        <v>3.042651384113078</v>
      </c>
      <c r="AG8">
        <v>10.117131758012681</v>
      </c>
      <c r="AH8">
        <v>13.65392768753779</v>
      </c>
      <c r="AI8">
        <v>1.7709795714764069</v>
      </c>
      <c r="AJ8">
        <v>19.54123584765399</v>
      </c>
      <c r="AK8">
        <v>5.8187891263633356</v>
      </c>
      <c r="AL8">
        <v>106.4775081852675</v>
      </c>
      <c r="AM8">
        <v>1.343388126884856</v>
      </c>
      <c r="AN8">
        <v>8.4123866739523674</v>
      </c>
    </row>
    <row r="9" spans="1:40" x14ac:dyDescent="0.45">
      <c r="A9" s="1" t="s">
        <v>438</v>
      </c>
      <c r="B9">
        <v>12.267827840114959</v>
      </c>
      <c r="C9">
        <v>0.79855977966747238</v>
      </c>
      <c r="D9">
        <v>0.32017031303121379</v>
      </c>
      <c r="E9">
        <v>8.4891648899093855E-2</v>
      </c>
      <c r="F9">
        <v>9.0999027381889359</v>
      </c>
      <c r="G9">
        <v>1.642421989014073</v>
      </c>
      <c r="H9">
        <v>12.63593271578609</v>
      </c>
      <c r="I9">
        <v>1.4338071317930789</v>
      </c>
      <c r="J9">
        <v>1.026702639840912</v>
      </c>
      <c r="K9">
        <v>1.408012207815275</v>
      </c>
      <c r="L9">
        <v>50.494577775718753</v>
      </c>
      <c r="M9">
        <v>5.0464068574493934</v>
      </c>
      <c r="N9">
        <v>1.405297717974348</v>
      </c>
      <c r="O9">
        <v>0.45360537502633569</v>
      </c>
      <c r="P9">
        <v>1.436750802913799</v>
      </c>
      <c r="Q9">
        <v>0.1575831577233589</v>
      </c>
      <c r="R9">
        <v>0.77855814227538134</v>
      </c>
      <c r="S9">
        <v>13.61252104977201</v>
      </c>
      <c r="T9">
        <v>1.337146366495392</v>
      </c>
      <c r="U9">
        <v>3.2144888153990379</v>
      </c>
      <c r="V9">
        <v>122.3658256141558</v>
      </c>
      <c r="W9">
        <v>42.804551013826497</v>
      </c>
      <c r="X9">
        <v>0.32026762455892488</v>
      </c>
      <c r="Y9">
        <v>8.0036636883452833E-2</v>
      </c>
      <c r="Z9">
        <v>2.7030591234142132</v>
      </c>
      <c r="AA9">
        <v>3.372139403709205</v>
      </c>
      <c r="AB9">
        <v>4.9048538595859191E-2</v>
      </c>
      <c r="AC9">
        <v>5.9107777498335601</v>
      </c>
      <c r="AD9">
        <v>4.9472489092433598</v>
      </c>
      <c r="AE9">
        <v>1.398564955624336</v>
      </c>
      <c r="AF9">
        <v>6.32004671245996</v>
      </c>
      <c r="AG9">
        <v>19.536961184565499</v>
      </c>
      <c r="AH9">
        <v>19.605811322201859</v>
      </c>
      <c r="AI9">
        <v>3.2735928410238988</v>
      </c>
      <c r="AJ9">
        <v>28.193226536461491</v>
      </c>
      <c r="AK9">
        <v>9.8280523347418267</v>
      </c>
      <c r="AL9">
        <v>55.276945241840338</v>
      </c>
      <c r="AM9">
        <v>8.9057785808962109</v>
      </c>
      <c r="AN9">
        <v>1.57382855821277</v>
      </c>
    </row>
    <row r="10" spans="1:40" x14ac:dyDescent="0.45">
      <c r="A10" s="1" t="s">
        <v>439</v>
      </c>
      <c r="B10">
        <v>105.8614628482442</v>
      </c>
      <c r="C10">
        <v>1.763265528074504</v>
      </c>
      <c r="D10">
        <v>0.16316689936423739</v>
      </c>
      <c r="E10">
        <v>2.1602701931206749E-2</v>
      </c>
      <c r="F10">
        <v>2.2231184631870158</v>
      </c>
      <c r="G10">
        <v>0.64856841592067782</v>
      </c>
      <c r="H10">
        <v>3.4023097753583862</v>
      </c>
      <c r="I10">
        <v>0.12277907826110961</v>
      </c>
      <c r="J10">
        <v>8.5150328719067317E-2</v>
      </c>
      <c r="K10">
        <v>8.8804422675425349E-2</v>
      </c>
      <c r="L10">
        <v>0.32770662637129089</v>
      </c>
      <c r="M10">
        <v>0.42694809302422648</v>
      </c>
      <c r="N10">
        <v>9.1161564703944459E-2</v>
      </c>
      <c r="O10">
        <v>0.11112392236537411</v>
      </c>
      <c r="P10">
        <v>7.8618059449021324E-2</v>
      </c>
      <c r="Q10">
        <v>1.2242669139186301E-2</v>
      </c>
      <c r="R10">
        <v>8.665826889141838E-2</v>
      </c>
      <c r="S10">
        <v>0.97328720257745049</v>
      </c>
      <c r="T10">
        <v>0.27854770298470738</v>
      </c>
      <c r="U10">
        <v>0.28812531783027551</v>
      </c>
      <c r="V10">
        <v>1.4321482583126459</v>
      </c>
      <c r="W10">
        <v>2.3455590184640842</v>
      </c>
      <c r="X10">
        <v>3.9740202626510561E-2</v>
      </c>
      <c r="Y10">
        <v>1.0271391158988801E-2</v>
      </c>
      <c r="Z10">
        <v>0.20050173398858731</v>
      </c>
      <c r="AA10">
        <v>0.43421180578886759</v>
      </c>
      <c r="AB10">
        <v>4.7664125454134213E-3</v>
      </c>
      <c r="AC10">
        <v>2.5982274650380579</v>
      </c>
      <c r="AD10">
        <v>0.94110113515360294</v>
      </c>
      <c r="AE10">
        <v>0.13985751507338459</v>
      </c>
      <c r="AF10">
        <v>3.3854369688792358</v>
      </c>
      <c r="AG10">
        <v>30.317159248547359</v>
      </c>
      <c r="AH10">
        <v>3.3182642222864049</v>
      </c>
      <c r="AI10">
        <v>1.1194831621159751</v>
      </c>
      <c r="AJ10">
        <v>4.9701772495416909</v>
      </c>
      <c r="AK10">
        <v>2.892453472629017</v>
      </c>
      <c r="AL10">
        <v>3.9939187708936288</v>
      </c>
      <c r="AM10">
        <v>0.42015742781781013</v>
      </c>
      <c r="AN10">
        <v>1.581297075235544</v>
      </c>
    </row>
    <row r="11" spans="1:40" x14ac:dyDescent="0.45">
      <c r="A11" s="1" t="s">
        <v>440</v>
      </c>
      <c r="B11">
        <v>45.798911893900211</v>
      </c>
      <c r="C11">
        <v>7.6644710339448299</v>
      </c>
      <c r="D11">
        <v>0.18604681280312799</v>
      </c>
      <c r="E11">
        <v>1.3539713402199661E-2</v>
      </c>
      <c r="F11">
        <v>0.1519956876145756</v>
      </c>
      <c r="G11">
        <v>0.1098260296501266</v>
      </c>
      <c r="H11">
        <v>5.9247022467670876</v>
      </c>
      <c r="I11">
        <v>8.921147966745871E-2</v>
      </c>
      <c r="J11">
        <v>1.7843052759098092E-2</v>
      </c>
      <c r="K11">
        <v>7.0529118076598826E-2</v>
      </c>
      <c r="L11">
        <v>0.27748840566558131</v>
      </c>
      <c r="M11">
        <v>8.7801655527691549E-2</v>
      </c>
      <c r="N11">
        <v>1.5259245180610601E-2</v>
      </c>
      <c r="O11">
        <v>9.9029879893091213E-2</v>
      </c>
      <c r="P11">
        <v>1.9276511192286329E-2</v>
      </c>
      <c r="Q11">
        <v>3.167826796957568E-3</v>
      </c>
      <c r="R11">
        <v>6.369099572607137E-2</v>
      </c>
      <c r="S11">
        <v>0.2488317359194441</v>
      </c>
      <c r="T11">
        <v>0.20936645959446881</v>
      </c>
      <c r="U11">
        <v>0.17457992885846529</v>
      </c>
      <c r="V11">
        <v>1.473486502443341</v>
      </c>
      <c r="W11">
        <v>5.6298355292216051</v>
      </c>
      <c r="X11">
        <v>5.659515925354533E-2</v>
      </c>
      <c r="Y11">
        <v>2.221397688319679E-3</v>
      </c>
      <c r="Z11">
        <v>0.1594124935614834</v>
      </c>
      <c r="AA11">
        <v>0.18342718666932209</v>
      </c>
      <c r="AB11">
        <v>3.1000222735799712E-3</v>
      </c>
      <c r="AC11">
        <v>0.75656128498661201</v>
      </c>
      <c r="AD11">
        <v>1.732395260201937</v>
      </c>
      <c r="AE11">
        <v>0.1752811040565489</v>
      </c>
      <c r="AF11">
        <v>4.9882189018074552</v>
      </c>
      <c r="AG11">
        <v>30.078225960002172</v>
      </c>
      <c r="AH11">
        <v>3.6271911526408611</v>
      </c>
      <c r="AI11">
        <v>1.6040961257373321</v>
      </c>
      <c r="AJ11">
        <v>4.3800570219858272</v>
      </c>
      <c r="AK11">
        <v>3.862849828870317</v>
      </c>
      <c r="AL11">
        <v>3.7200732696055629</v>
      </c>
      <c r="AM11">
        <v>0.1062639408487235</v>
      </c>
      <c r="AN11">
        <v>1.1844673138662489</v>
      </c>
    </row>
    <row r="12" spans="1:40" x14ac:dyDescent="0.45">
      <c r="A12" s="1" t="s">
        <v>441</v>
      </c>
      <c r="B12">
        <v>9.8452846955543603</v>
      </c>
      <c r="C12">
        <v>0.46469188677249901</v>
      </c>
      <c r="D12">
        <v>8.4144715496311001E-2</v>
      </c>
      <c r="E12">
        <v>4.9789794602341161E-3</v>
      </c>
      <c r="F12">
        <v>0.1871001022815264</v>
      </c>
      <c r="G12">
        <v>6.5813102116248662E-2</v>
      </c>
      <c r="H12">
        <v>0.77230571706873419</v>
      </c>
      <c r="I12">
        <v>2.2257371356269071E-2</v>
      </c>
      <c r="J12">
        <v>5.9838921381393351E-2</v>
      </c>
      <c r="K12">
        <v>8.0269085878484584E-3</v>
      </c>
      <c r="L12">
        <v>4.9080070258400103E-2</v>
      </c>
      <c r="M12">
        <v>8.3151602726798265E-2</v>
      </c>
      <c r="N12">
        <v>2.986989137271542E-2</v>
      </c>
      <c r="O12">
        <v>1.7344624864512031E-2</v>
      </c>
      <c r="P12">
        <v>2.587602210486015E-2</v>
      </c>
      <c r="Q12">
        <v>3.4644211130290909E-3</v>
      </c>
      <c r="R12">
        <v>4.2518761836625438E-2</v>
      </c>
      <c r="S12">
        <v>0.65535679068189312</v>
      </c>
      <c r="T12">
        <v>8.0429341438303631E-2</v>
      </c>
      <c r="U12">
        <v>6.4183983476478718E-2</v>
      </c>
      <c r="V12">
        <v>0.21725076852239941</v>
      </c>
      <c r="W12">
        <v>0.3839097210980818</v>
      </c>
      <c r="X12">
        <v>5.1303636014804191E-3</v>
      </c>
      <c r="Y12">
        <v>2.1781744516956832E-3</v>
      </c>
      <c r="Z12">
        <v>4.6185307109693631E-2</v>
      </c>
      <c r="AA12">
        <v>9.4540439707407276E-2</v>
      </c>
      <c r="AB12">
        <v>9.8853613927817811E-4</v>
      </c>
      <c r="AC12">
        <v>0.90978348937443965</v>
      </c>
      <c r="AD12">
        <v>0.27750303404286453</v>
      </c>
      <c r="AE12">
        <v>7.3487949392687407E-2</v>
      </c>
      <c r="AF12">
        <v>0.38830605227657411</v>
      </c>
      <c r="AG12">
        <v>5.1380337462308949</v>
      </c>
      <c r="AH12">
        <v>0.86811256188766728</v>
      </c>
      <c r="AI12">
        <v>0.19088581285642139</v>
      </c>
      <c r="AJ12">
        <v>1.188823508177056</v>
      </c>
      <c r="AK12">
        <v>0.49660760794189079</v>
      </c>
      <c r="AL12">
        <v>0.83636095757867457</v>
      </c>
      <c r="AM12">
        <v>0.13098357296225041</v>
      </c>
      <c r="AN12">
        <v>4.6232907358646151E-2</v>
      </c>
    </row>
    <row r="13" spans="1:40" x14ac:dyDescent="0.45">
      <c r="A13" s="1" t="s">
        <v>442</v>
      </c>
      <c r="B13">
        <v>72.173884237401225</v>
      </c>
      <c r="C13">
        <v>0.73504869111732307</v>
      </c>
      <c r="D13">
        <v>0.10114731146271</v>
      </c>
      <c r="E13">
        <v>9.6078701278868583E-3</v>
      </c>
      <c r="F13">
        <v>0.20802594839681571</v>
      </c>
      <c r="G13">
        <v>8.0456952963149697E-2</v>
      </c>
      <c r="H13">
        <v>1.955858995059707</v>
      </c>
      <c r="I13">
        <v>6.5913489024235952E-2</v>
      </c>
      <c r="J13">
        <v>2.2960709067043769E-2</v>
      </c>
      <c r="K13">
        <v>4.8701579185612798E-2</v>
      </c>
      <c r="L13">
        <v>0.21593567999822261</v>
      </c>
      <c r="M13">
        <v>9.9355923699811402E-2</v>
      </c>
      <c r="N13">
        <v>1.5679805485659969E-2</v>
      </c>
      <c r="O13">
        <v>9.2089364954736075E-2</v>
      </c>
      <c r="P13">
        <v>1.8735061515638789E-2</v>
      </c>
      <c r="Q13">
        <v>3.3613475800768769E-3</v>
      </c>
      <c r="R13">
        <v>4.4322744967697371E-2</v>
      </c>
      <c r="S13">
        <v>0.28534420585756609</v>
      </c>
      <c r="T13">
        <v>0.13199457112939481</v>
      </c>
      <c r="U13">
        <v>0.1101682166320818</v>
      </c>
      <c r="V13">
        <v>1.0229751736940149</v>
      </c>
      <c r="W13">
        <v>1.8045673720418991</v>
      </c>
      <c r="X13">
        <v>3.8247146743341218E-2</v>
      </c>
      <c r="Y13">
        <v>2.4708830684730832E-3</v>
      </c>
      <c r="Z13">
        <v>0.18179452852128011</v>
      </c>
      <c r="AA13">
        <v>0.15723769326749151</v>
      </c>
      <c r="AB13">
        <v>2.0373366254104858E-3</v>
      </c>
      <c r="AC13">
        <v>0.70535934034073033</v>
      </c>
      <c r="AD13">
        <v>1.203132973594353</v>
      </c>
      <c r="AE13">
        <v>0.1561278895609641</v>
      </c>
      <c r="AF13">
        <v>2.262196889669069</v>
      </c>
      <c r="AG13">
        <v>21.733556908374169</v>
      </c>
      <c r="AH13">
        <v>2.0768227012392741</v>
      </c>
      <c r="AI13">
        <v>0.66967966664795131</v>
      </c>
      <c r="AJ13">
        <v>2.5171140904596379</v>
      </c>
      <c r="AK13">
        <v>1.60524952483256</v>
      </c>
      <c r="AL13">
        <v>2.4634769010637152</v>
      </c>
      <c r="AM13">
        <v>0.2338878848042327</v>
      </c>
      <c r="AN13">
        <v>4.3687334391908701</v>
      </c>
    </row>
    <row r="14" spans="1:40" x14ac:dyDescent="0.45">
      <c r="A14" s="1" t="s">
        <v>443</v>
      </c>
      <c r="B14">
        <v>42.072380648196173</v>
      </c>
      <c r="C14">
        <v>0.63326186514386462</v>
      </c>
      <c r="D14">
        <v>0.61219078032993302</v>
      </c>
      <c r="E14">
        <v>8.8687327329024894E-3</v>
      </c>
      <c r="F14">
        <v>0.32916592926132671</v>
      </c>
      <c r="G14">
        <v>9.6526748492264711E-2</v>
      </c>
      <c r="H14">
        <v>1.8598369470607869</v>
      </c>
      <c r="I14">
        <v>3.3639572040810237E-2</v>
      </c>
      <c r="J14">
        <v>6.4537252994117209E-2</v>
      </c>
      <c r="K14">
        <v>1.736478856858362E-2</v>
      </c>
      <c r="L14">
        <v>9.4555589151144315E-2</v>
      </c>
      <c r="M14">
        <v>0.2156150267959748</v>
      </c>
      <c r="N14">
        <v>4.8059300234653803E-2</v>
      </c>
      <c r="O14">
        <v>3.7969949694395447E-2</v>
      </c>
      <c r="P14">
        <v>5.8852098492353219E-2</v>
      </c>
      <c r="Q14">
        <v>9.2290718473586192E-3</v>
      </c>
      <c r="R14">
        <v>5.4320996136894152E-2</v>
      </c>
      <c r="S14">
        <v>0.73461504415355383</v>
      </c>
      <c r="T14">
        <v>0.12726740693736491</v>
      </c>
      <c r="U14">
        <v>0.1209155345767547</v>
      </c>
      <c r="V14">
        <v>0.46896756708560561</v>
      </c>
      <c r="W14">
        <v>0.77294236884252709</v>
      </c>
      <c r="X14">
        <v>1.178336967651517E-2</v>
      </c>
      <c r="Y14">
        <v>6.3597596773613636E-3</v>
      </c>
      <c r="Z14">
        <v>7.2819680194410499E-2</v>
      </c>
      <c r="AA14">
        <v>0.25682649331037</v>
      </c>
      <c r="AB14">
        <v>2.063391275825016E-3</v>
      </c>
      <c r="AC14">
        <v>3.293504847044129</v>
      </c>
      <c r="AD14">
        <v>0.87160623601256126</v>
      </c>
      <c r="AE14">
        <v>9.8608275527345829E-2</v>
      </c>
      <c r="AF14">
        <v>1.981462893988982</v>
      </c>
      <c r="AG14">
        <v>17.103047194934629</v>
      </c>
      <c r="AH14">
        <v>1.8389146046522851</v>
      </c>
      <c r="AI14">
        <v>0.70431682326087686</v>
      </c>
      <c r="AJ14">
        <v>2.2061789808801202</v>
      </c>
      <c r="AK14">
        <v>1.799056453148737</v>
      </c>
      <c r="AL14">
        <v>2.319977021033687</v>
      </c>
      <c r="AM14">
        <v>0.19771856220227629</v>
      </c>
      <c r="AN14">
        <v>0.21551929475780429</v>
      </c>
    </row>
    <row r="15" spans="1:40" x14ac:dyDescent="0.45">
      <c r="A15" s="1" t="s">
        <v>444</v>
      </c>
      <c r="B15">
        <v>96.49285637748973</v>
      </c>
      <c r="C15">
        <v>2.2538555536632958</v>
      </c>
      <c r="D15">
        <v>0.36766474856656572</v>
      </c>
      <c r="E15">
        <v>3.386801575922093E-2</v>
      </c>
      <c r="F15">
        <v>0.12757086616389959</v>
      </c>
      <c r="G15">
        <v>6.2377559341049153E-2</v>
      </c>
      <c r="H15">
        <v>2.4588239262021201</v>
      </c>
      <c r="I15">
        <v>5.8958457606065759E-2</v>
      </c>
      <c r="J15">
        <v>1.0888266120462699E-2</v>
      </c>
      <c r="K15">
        <v>5.2353893669567768E-2</v>
      </c>
      <c r="L15">
        <v>0.23966150784308621</v>
      </c>
      <c r="M15">
        <v>6.277420088191818E-2</v>
      </c>
      <c r="N15">
        <v>1.409331110088015E-2</v>
      </c>
      <c r="O15">
        <v>0.1017817470414837</v>
      </c>
      <c r="P15">
        <v>1.4815824634405251E-2</v>
      </c>
      <c r="Q15">
        <v>2.5755565287372321E-3</v>
      </c>
      <c r="R15">
        <v>3.5642666893527387E-2</v>
      </c>
      <c r="S15">
        <v>0.16336157143937879</v>
      </c>
      <c r="T15">
        <v>0.1223637992640981</v>
      </c>
      <c r="U15">
        <v>0.13050633315993801</v>
      </c>
      <c r="V15">
        <v>1.3009904828444729</v>
      </c>
      <c r="W15">
        <v>2.5842706240252982</v>
      </c>
      <c r="X15">
        <v>4.9761629900907232E-2</v>
      </c>
      <c r="Y15">
        <v>1.2612231002926101E-3</v>
      </c>
      <c r="Z15">
        <v>0.135892247444655</v>
      </c>
      <c r="AA15">
        <v>0.1213029672447815</v>
      </c>
      <c r="AB15">
        <v>2.4015932449446059E-3</v>
      </c>
      <c r="AC15">
        <v>1.79517791734188</v>
      </c>
      <c r="AD15">
        <v>1.240990476756479</v>
      </c>
      <c r="AE15">
        <v>0.14735231231585841</v>
      </c>
      <c r="AF15">
        <v>2.4039127439214978</v>
      </c>
      <c r="AG15">
        <v>26.462344069624471</v>
      </c>
      <c r="AH15">
        <v>2.198443410308434</v>
      </c>
      <c r="AI15">
        <v>0.80754443874003146</v>
      </c>
      <c r="AJ15">
        <v>2.4593248335683331</v>
      </c>
      <c r="AK15">
        <v>1.97998322546338</v>
      </c>
      <c r="AL15">
        <v>3.074598721700283</v>
      </c>
      <c r="AM15">
        <v>0.1971765692896997</v>
      </c>
      <c r="AN15">
        <v>0.32023209957691051</v>
      </c>
    </row>
    <row r="16" spans="1:40" x14ac:dyDescent="0.45">
      <c r="A16" s="1" t="s">
        <v>445</v>
      </c>
      <c r="B16">
        <v>82.433136718605496</v>
      </c>
      <c r="C16">
        <v>11.112155601833569</v>
      </c>
      <c r="D16">
        <v>0.97049673294435268</v>
      </c>
      <c r="E16">
        <v>1.8196357030383581E-2</v>
      </c>
      <c r="F16">
        <v>0.32512411362726318</v>
      </c>
      <c r="G16">
        <v>0.17408857777349171</v>
      </c>
      <c r="H16">
        <v>4.3366232536989173</v>
      </c>
      <c r="I16">
        <v>8.288791586552445E-2</v>
      </c>
      <c r="J16">
        <v>2.7391156035561581E-2</v>
      </c>
      <c r="K16">
        <v>5.3891840985809167E-2</v>
      </c>
      <c r="L16">
        <v>0.25751676777961879</v>
      </c>
      <c r="M16">
        <v>0.13594552223644429</v>
      </c>
      <c r="N16">
        <v>3.8540198189614461E-2</v>
      </c>
      <c r="O16">
        <v>8.1227242464603694E-2</v>
      </c>
      <c r="P16">
        <v>3.5460891211073563E-2</v>
      </c>
      <c r="Q16">
        <v>5.794691905563411E-3</v>
      </c>
      <c r="R16">
        <v>0.45511613440242132</v>
      </c>
      <c r="S16">
        <v>0.39161770407184171</v>
      </c>
      <c r="T16">
        <v>0.27622957779880081</v>
      </c>
      <c r="U16">
        <v>0.1906772713001636</v>
      </c>
      <c r="V16">
        <v>1.1549315693242961</v>
      </c>
      <c r="W16">
        <v>2.538366052495856</v>
      </c>
      <c r="X16">
        <v>3.5965718883162523E-2</v>
      </c>
      <c r="Y16">
        <v>3.0995002247188098E-3</v>
      </c>
      <c r="Z16">
        <v>0.21371372680981771</v>
      </c>
      <c r="AA16">
        <v>0.20528114644966039</v>
      </c>
      <c r="AB16">
        <v>2.7392261992872069E-3</v>
      </c>
      <c r="AC16">
        <v>4.8175996407536488</v>
      </c>
      <c r="AD16">
        <v>2.098328413689889</v>
      </c>
      <c r="AE16">
        <v>0.13404147494023319</v>
      </c>
      <c r="AF16">
        <v>4.3812524198597727</v>
      </c>
      <c r="AG16">
        <v>44.890858638954363</v>
      </c>
      <c r="AH16">
        <v>6.4494939628171029</v>
      </c>
      <c r="AI16">
        <v>1.6768428764497501</v>
      </c>
      <c r="AJ16">
        <v>4.9539738275022192</v>
      </c>
      <c r="AK16">
        <v>4.3964924443915328</v>
      </c>
      <c r="AL16">
        <v>4.3503561759415481</v>
      </c>
      <c r="AM16">
        <v>0.54066091638258551</v>
      </c>
      <c r="AN16">
        <v>2.4069592730547091</v>
      </c>
    </row>
    <row r="17" spans="1:40" x14ac:dyDescent="0.45">
      <c r="A17" s="1" t="s">
        <v>446</v>
      </c>
      <c r="B17">
        <v>13.76640937903265</v>
      </c>
      <c r="C17">
        <v>1.033691882874243</v>
      </c>
      <c r="D17">
        <v>0.1996312515324295</v>
      </c>
      <c r="E17">
        <v>1.181952975277094E-2</v>
      </c>
      <c r="F17">
        <v>6.3685877598124982E-2</v>
      </c>
      <c r="G17">
        <v>3.9342667725448623E-2</v>
      </c>
      <c r="H17">
        <v>1.114018641888346</v>
      </c>
      <c r="I17">
        <v>1.7088396883142402E-2</v>
      </c>
      <c r="J17">
        <v>5.7544824782189584E-3</v>
      </c>
      <c r="K17">
        <v>6.4273051709312504E-3</v>
      </c>
      <c r="L17">
        <v>5.7110228532864918E-2</v>
      </c>
      <c r="M17">
        <v>2.6461166226851449E-2</v>
      </c>
      <c r="N17">
        <v>7.9629054165220314E-3</v>
      </c>
      <c r="O17">
        <v>7.5545469883630941E-3</v>
      </c>
      <c r="P17">
        <v>8.4373216015346999E-3</v>
      </c>
      <c r="Q17">
        <v>1.1473343789526629E-3</v>
      </c>
      <c r="R17">
        <v>9.6641036129081707E-3</v>
      </c>
      <c r="S17">
        <v>0.10629499780498</v>
      </c>
      <c r="T17">
        <v>2.8434595694363358E-2</v>
      </c>
      <c r="U17">
        <v>3.9607238218611028E-2</v>
      </c>
      <c r="V17">
        <v>0.15302920626006439</v>
      </c>
      <c r="W17">
        <v>0.34423188314144371</v>
      </c>
      <c r="X17">
        <v>3.7911424453135078E-3</v>
      </c>
      <c r="Y17">
        <v>6.8265029292831716E-4</v>
      </c>
      <c r="Z17">
        <v>3.9318989297262442E-2</v>
      </c>
      <c r="AA17">
        <v>5.7234783729266887E-2</v>
      </c>
      <c r="AB17">
        <v>4.5130177380117969E-4</v>
      </c>
      <c r="AC17">
        <v>13.05767104821372</v>
      </c>
      <c r="AD17">
        <v>0.53718914217515035</v>
      </c>
      <c r="AE17">
        <v>1.6302724286502712E-2</v>
      </c>
      <c r="AF17">
        <v>0.27001937483780508</v>
      </c>
      <c r="AG17">
        <v>5.0442472069989401</v>
      </c>
      <c r="AH17">
        <v>0.43210044315599239</v>
      </c>
      <c r="AI17">
        <v>0.16856563009781261</v>
      </c>
      <c r="AJ17">
        <v>0.54356497900296719</v>
      </c>
      <c r="AK17">
        <v>0.29164758352558212</v>
      </c>
      <c r="AL17">
        <v>1.242232164932594</v>
      </c>
      <c r="AM17">
        <v>0.12376287782960931</v>
      </c>
      <c r="AN17">
        <v>0.12108792272772299</v>
      </c>
    </row>
    <row r="18" spans="1:40" x14ac:dyDescent="0.45">
      <c r="A18" s="1" t="s">
        <v>447</v>
      </c>
      <c r="B18">
        <v>13.587328977127379</v>
      </c>
      <c r="C18">
        <v>3.6555154017256251</v>
      </c>
      <c r="D18">
        <v>14.178424197487811</v>
      </c>
      <c r="E18">
        <v>2.7583923930286618E-2</v>
      </c>
      <c r="F18">
        <v>0.13092846968155761</v>
      </c>
      <c r="G18">
        <v>0.14952694800439159</v>
      </c>
      <c r="H18">
        <v>3.2091498683063429</v>
      </c>
      <c r="I18">
        <v>5.1808771806094431E-2</v>
      </c>
      <c r="J18">
        <v>1.5971821282258099E-2</v>
      </c>
      <c r="K18">
        <v>1.6350217564241751E-2</v>
      </c>
      <c r="L18">
        <v>0.12696104004130759</v>
      </c>
      <c r="M18">
        <v>7.4191928957047001E-2</v>
      </c>
      <c r="N18">
        <v>1.783545191733811E-2</v>
      </c>
      <c r="O18">
        <v>1.467032668580524E-2</v>
      </c>
      <c r="P18">
        <v>2.1618540581217951E-2</v>
      </c>
      <c r="Q18">
        <v>3.2958403367712979E-3</v>
      </c>
      <c r="R18">
        <v>2.3833116533995669E-2</v>
      </c>
      <c r="S18">
        <v>0.26839343760872691</v>
      </c>
      <c r="T18">
        <v>9.8576150240612906E-2</v>
      </c>
      <c r="U18">
        <v>0.1202311448936933</v>
      </c>
      <c r="V18">
        <v>0.46662306079623622</v>
      </c>
      <c r="W18">
        <v>1.129083685314116</v>
      </c>
      <c r="X18">
        <v>1.229104003693008E-2</v>
      </c>
      <c r="Y18">
        <v>1.8701428795982061E-3</v>
      </c>
      <c r="Z18">
        <v>0.191336436767512</v>
      </c>
      <c r="AA18">
        <v>9.89596571847461E-2</v>
      </c>
      <c r="AB18">
        <v>1.463686875545687E-3</v>
      </c>
      <c r="AC18">
        <v>1.9953319273688419</v>
      </c>
      <c r="AD18">
        <v>1.003479395721206</v>
      </c>
      <c r="AE18">
        <v>3.8378583987395659E-2</v>
      </c>
      <c r="AF18">
        <v>0.55126842744412707</v>
      </c>
      <c r="AG18">
        <v>66.52794210366126</v>
      </c>
      <c r="AH18">
        <v>1.5023030771505841</v>
      </c>
      <c r="AI18">
        <v>0.48850267391472502</v>
      </c>
      <c r="AJ18">
        <v>1.714747616984152</v>
      </c>
      <c r="AK18">
        <v>0.68781482434492458</v>
      </c>
      <c r="AL18">
        <v>1.8363245921329909</v>
      </c>
      <c r="AM18">
        <v>1.0853480903887269</v>
      </c>
      <c r="AN18">
        <v>7.806628571477911E-2</v>
      </c>
    </row>
    <row r="19" spans="1:40" x14ac:dyDescent="0.45">
      <c r="A19" s="1" t="s">
        <v>448</v>
      </c>
      <c r="B19">
        <v>3.5894109988771699</v>
      </c>
      <c r="C19">
        <v>5.8205062904454401</v>
      </c>
      <c r="D19">
        <v>0.97829881430805854</v>
      </c>
      <c r="E19">
        <v>7.0398256207076159E-3</v>
      </c>
      <c r="F19">
        <v>3.1507779216022332E-2</v>
      </c>
      <c r="G19">
        <v>3.6089008229424319E-2</v>
      </c>
      <c r="H19">
        <v>3.0661682575380111</v>
      </c>
      <c r="I19">
        <v>1.6492721883597222E-2</v>
      </c>
      <c r="J19">
        <v>3.7901655872036762E-3</v>
      </c>
      <c r="K19">
        <v>4.7114988818902333E-3</v>
      </c>
      <c r="L19">
        <v>3.4107758268283557E-2</v>
      </c>
      <c r="M19">
        <v>1.7570913709505191E-2</v>
      </c>
      <c r="N19">
        <v>4.2417336194101214E-3</v>
      </c>
      <c r="O19">
        <v>3.9149849989038258E-3</v>
      </c>
      <c r="P19">
        <v>5.0683093649316127E-3</v>
      </c>
      <c r="Q19">
        <v>7.6341210058207824E-4</v>
      </c>
      <c r="R19">
        <v>6.1086685031983374E-3</v>
      </c>
      <c r="S19">
        <v>5.615022562180777E-2</v>
      </c>
      <c r="T19">
        <v>2.593415990965894E-2</v>
      </c>
      <c r="U19">
        <v>2.7340815536667919E-2</v>
      </c>
      <c r="V19">
        <v>9.8879273055684946E-2</v>
      </c>
      <c r="W19">
        <v>0.29229801544382328</v>
      </c>
      <c r="X19">
        <v>3.3412755704175759E-3</v>
      </c>
      <c r="Y19">
        <v>3.8597542175013247E-4</v>
      </c>
      <c r="Z19">
        <v>5.2635863724186653E-2</v>
      </c>
      <c r="AA19">
        <v>0.112468953597208</v>
      </c>
      <c r="AB19">
        <v>3.4932118816940658E-4</v>
      </c>
      <c r="AC19">
        <v>0.50185246383130777</v>
      </c>
      <c r="AD19">
        <v>0.4193773596017405</v>
      </c>
      <c r="AE19">
        <v>1.645151340571302E-2</v>
      </c>
      <c r="AF19">
        <v>0.2913013491982881</v>
      </c>
      <c r="AG19">
        <v>7.2221159765040541</v>
      </c>
      <c r="AH19">
        <v>0.41580401819734508</v>
      </c>
      <c r="AI19">
        <v>0.1179923999341214</v>
      </c>
      <c r="AJ19">
        <v>0.52279975234373466</v>
      </c>
      <c r="AK19">
        <v>0.26794592560989899</v>
      </c>
      <c r="AL19">
        <v>0.64058722750246977</v>
      </c>
      <c r="AM19">
        <v>0.27605970628606552</v>
      </c>
      <c r="AN19">
        <v>4.4479829814740718E-2</v>
      </c>
    </row>
    <row r="20" spans="1:40" x14ac:dyDescent="0.45">
      <c r="A20" s="1" t="s">
        <v>449</v>
      </c>
      <c r="B20">
        <v>0.46344983219610619</v>
      </c>
      <c r="C20">
        <v>3.4381951628635291E-2</v>
      </c>
      <c r="D20">
        <v>1.537026538116742E-2</v>
      </c>
      <c r="E20">
        <v>6.2513039451201422</v>
      </c>
      <c r="F20">
        <v>0.31323362622842271</v>
      </c>
      <c r="G20">
        <v>0.22397166904009541</v>
      </c>
      <c r="H20">
        <v>0.40291430241151799</v>
      </c>
      <c r="I20">
        <v>2.641391843629565E-2</v>
      </c>
      <c r="J20">
        <v>6.374484390958865E-2</v>
      </c>
      <c r="K20">
        <v>1.773843689812972E-2</v>
      </c>
      <c r="L20">
        <v>0.18451026302634349</v>
      </c>
      <c r="M20">
        <v>0.30318599985789518</v>
      </c>
      <c r="N20">
        <v>3.8732785621114853E-2</v>
      </c>
      <c r="O20">
        <v>7.1453041651324822E-2</v>
      </c>
      <c r="P20">
        <v>0.1008684508651953</v>
      </c>
      <c r="Q20">
        <v>2.751905163310206E-2</v>
      </c>
      <c r="R20">
        <v>4.0917990752739782E-2</v>
      </c>
      <c r="S20">
        <v>0.72475364466094083</v>
      </c>
      <c r="T20">
        <v>6.6549066134140619E-2</v>
      </c>
      <c r="U20">
        <v>0.26456167741443021</v>
      </c>
      <c r="V20">
        <v>0.36040938069507011</v>
      </c>
      <c r="W20">
        <v>0.328154252710114</v>
      </c>
      <c r="X20">
        <v>3.7068507209928282E-3</v>
      </c>
      <c r="Y20">
        <v>1.2743498259210661E-2</v>
      </c>
      <c r="Z20">
        <v>5.7083950377499991E-2</v>
      </c>
      <c r="AA20">
        <v>0.46405161097973768</v>
      </c>
      <c r="AB20">
        <v>4.6160042459596736E-3</v>
      </c>
      <c r="AC20">
        <v>0.35017235356543158</v>
      </c>
      <c r="AD20">
        <v>0.13048689380372999</v>
      </c>
      <c r="AE20">
        <v>7.9056163885886016E-2</v>
      </c>
      <c r="AF20">
        <v>0.13870403334112971</v>
      </c>
      <c r="AG20">
        <v>1.0388576482341969</v>
      </c>
      <c r="AH20">
        <v>0.81758493102916185</v>
      </c>
      <c r="AI20">
        <v>9.3588594821045507E-2</v>
      </c>
      <c r="AJ20">
        <v>1.1280452488879831</v>
      </c>
      <c r="AK20">
        <v>0.32052365903713009</v>
      </c>
      <c r="AL20">
        <v>3.4919776562109819</v>
      </c>
      <c r="AM20">
        <v>0.16569156025048781</v>
      </c>
      <c r="AN20">
        <v>4.1610944449427152E-2</v>
      </c>
    </row>
    <row r="21" spans="1:40" x14ac:dyDescent="0.45">
      <c r="A21" s="1" t="s">
        <v>450</v>
      </c>
      <c r="B21">
        <v>3.2055490743512531</v>
      </c>
      <c r="C21">
        <v>0.19961835853391249</v>
      </c>
      <c r="D21">
        <v>7.712125944225659E-2</v>
      </c>
      <c r="E21">
        <v>3.581496425461933E-2</v>
      </c>
      <c r="F21">
        <v>132.1215600093584</v>
      </c>
      <c r="G21">
        <v>4.9278784547843077</v>
      </c>
      <c r="H21">
        <v>4.5467044740793012</v>
      </c>
      <c r="I21">
        <v>0.22391667170326859</v>
      </c>
      <c r="J21">
        <v>0.18352853895514279</v>
      </c>
      <c r="K21">
        <v>6.9791270001032593E-2</v>
      </c>
      <c r="L21">
        <v>0.40641400621608498</v>
      </c>
      <c r="M21">
        <v>75.093147489112468</v>
      </c>
      <c r="N21">
        <v>61.669144730014438</v>
      </c>
      <c r="O21">
        <v>0.1216359933095346</v>
      </c>
      <c r="P21">
        <v>0.35527164031431441</v>
      </c>
      <c r="Q21">
        <v>7.6451732391209212E-2</v>
      </c>
      <c r="R21">
        <v>1.075884298493605</v>
      </c>
      <c r="S21">
        <v>1.795668934201885</v>
      </c>
      <c r="T21">
        <v>0.30490111870064007</v>
      </c>
      <c r="U21">
        <v>3.200744501587022</v>
      </c>
      <c r="V21">
        <v>1.9431042861339141</v>
      </c>
      <c r="W21">
        <v>2.2421697714045599</v>
      </c>
      <c r="X21">
        <v>2.432212619346738E-2</v>
      </c>
      <c r="Y21">
        <v>3.259456378349742E-2</v>
      </c>
      <c r="Z21">
        <v>0.3822522757850082</v>
      </c>
      <c r="AA21">
        <v>1.2001270983299981</v>
      </c>
      <c r="AB21">
        <v>4.1180706209270633E-2</v>
      </c>
      <c r="AC21">
        <v>9.5153524621676606</v>
      </c>
      <c r="AD21">
        <v>0.85599903757681195</v>
      </c>
      <c r="AE21">
        <v>0.4031919868110212</v>
      </c>
      <c r="AF21">
        <v>1.248215634105994</v>
      </c>
      <c r="AG21">
        <v>4.6009461755671568</v>
      </c>
      <c r="AH21">
        <v>5.8543668162751041</v>
      </c>
      <c r="AI21">
        <v>0.51360322723018526</v>
      </c>
      <c r="AJ21">
        <v>5.390592722730446</v>
      </c>
      <c r="AK21">
        <v>1.556169066058152</v>
      </c>
      <c r="AL21">
        <v>26.54017218942921</v>
      </c>
      <c r="AM21">
        <v>0.55026460862113336</v>
      </c>
      <c r="AN21">
        <v>0.97415001021925152</v>
      </c>
    </row>
    <row r="22" spans="1:40" x14ac:dyDescent="0.45">
      <c r="A22" s="1" t="s">
        <v>451</v>
      </c>
      <c r="B22">
        <v>0.48389378941065159</v>
      </c>
      <c r="C22">
        <v>3.4155744516356133E-2</v>
      </c>
      <c r="D22">
        <v>1.5962431114734339E-2</v>
      </c>
      <c r="E22">
        <v>3.4674845853253969E-3</v>
      </c>
      <c r="F22">
        <v>358.05332835562871</v>
      </c>
      <c r="G22">
        <v>1.4086156657846169</v>
      </c>
      <c r="H22">
        <v>1.00491607977233</v>
      </c>
      <c r="I22">
        <v>3.4148796114010199E-2</v>
      </c>
      <c r="J22">
        <v>8.5618345189042183E-2</v>
      </c>
      <c r="K22">
        <v>3.0521688683789291E-2</v>
      </c>
      <c r="L22">
        <v>7.8343010046158346E-2</v>
      </c>
      <c r="M22">
        <v>0.96130837374263789</v>
      </c>
      <c r="N22">
        <v>0.6543812440843717</v>
      </c>
      <c r="O22">
        <v>2.3091474960791659E-2</v>
      </c>
      <c r="P22">
        <v>5.8830980824586328E-2</v>
      </c>
      <c r="Q22">
        <v>9.3039921316738997E-3</v>
      </c>
      <c r="R22">
        <v>6.8723667285442644E-2</v>
      </c>
      <c r="S22">
        <v>0.9464137831687871</v>
      </c>
      <c r="T22">
        <v>0.1056616857730415</v>
      </c>
      <c r="U22">
        <v>0.24714263961471811</v>
      </c>
      <c r="V22">
        <v>0.29746791600489297</v>
      </c>
      <c r="W22">
        <v>1.333770990744706</v>
      </c>
      <c r="X22">
        <v>4.4940475354170034E-3</v>
      </c>
      <c r="Y22">
        <v>6.9032969218881662E-3</v>
      </c>
      <c r="Z22">
        <v>6.2907954753847084E-2</v>
      </c>
      <c r="AA22">
        <v>0.25932009175555232</v>
      </c>
      <c r="AB22">
        <v>4.0220328286891018E-3</v>
      </c>
      <c r="AC22">
        <v>0.51059924762974074</v>
      </c>
      <c r="AD22">
        <v>0.17063114274180929</v>
      </c>
      <c r="AE22">
        <v>9.7102351157549005E-2</v>
      </c>
      <c r="AF22">
        <v>0.16607681527084739</v>
      </c>
      <c r="AG22">
        <v>1.1536043422316979</v>
      </c>
      <c r="AH22">
        <v>1.084025110054377</v>
      </c>
      <c r="AI22">
        <v>0.117224130565127</v>
      </c>
      <c r="AJ22">
        <v>1.553800557830187</v>
      </c>
      <c r="AK22">
        <v>0.39128557454509488</v>
      </c>
      <c r="AL22">
        <v>3.3730235534846091</v>
      </c>
      <c r="AM22">
        <v>0.2257142137289746</v>
      </c>
      <c r="AN22">
        <v>8.7591478799570549E-2</v>
      </c>
    </row>
    <row r="23" spans="1:40" x14ac:dyDescent="0.45">
      <c r="A23" s="1" t="s">
        <v>452</v>
      </c>
      <c r="B23">
        <v>0.1795999260577609</v>
      </c>
      <c r="C23">
        <v>1.1996269708708219E-2</v>
      </c>
      <c r="D23">
        <v>5.2316878039096459E-3</v>
      </c>
      <c r="E23">
        <v>1.090659194934635E-3</v>
      </c>
      <c r="F23">
        <v>1.5013853878769581</v>
      </c>
      <c r="G23">
        <v>33.77224152261477</v>
      </c>
      <c r="H23">
        <v>8.9238654808579593E-2</v>
      </c>
      <c r="I23">
        <v>7.7764913036393714E-3</v>
      </c>
      <c r="J23">
        <v>4.2800145656365127E-2</v>
      </c>
      <c r="K23">
        <v>4.750171339144741E-3</v>
      </c>
      <c r="L23">
        <v>2.8540781488188789E-2</v>
      </c>
      <c r="M23">
        <v>0.4783605270951562</v>
      </c>
      <c r="N23">
        <v>8.785549648685631E-2</v>
      </c>
      <c r="O23">
        <v>2.4767968493178149E-2</v>
      </c>
      <c r="P23">
        <v>2.5727285633809199E-2</v>
      </c>
      <c r="Q23">
        <v>6.190238793635042E-3</v>
      </c>
      <c r="R23">
        <v>0.17523520116847949</v>
      </c>
      <c r="S23">
        <v>0.49368629116592411</v>
      </c>
      <c r="T23">
        <v>3.9886671616831737E-2</v>
      </c>
      <c r="U23">
        <v>0.34063403062493991</v>
      </c>
      <c r="V23">
        <v>0.1872407510114312</v>
      </c>
      <c r="W23">
        <v>0.1244307915888348</v>
      </c>
      <c r="X23">
        <v>1.4180705418066651E-3</v>
      </c>
      <c r="Y23">
        <v>4.3701787882055631E-3</v>
      </c>
      <c r="Z23">
        <v>2.3471590031939871E-2</v>
      </c>
      <c r="AA23">
        <v>0.16006054798634639</v>
      </c>
      <c r="AB23">
        <v>4.2516056375514442E-3</v>
      </c>
      <c r="AC23">
        <v>1.882932749861957</v>
      </c>
      <c r="AD23">
        <v>5.1802394361159097E-2</v>
      </c>
      <c r="AE23">
        <v>5.1371606691725212E-2</v>
      </c>
      <c r="AF23">
        <v>0.13486230039191591</v>
      </c>
      <c r="AG23">
        <v>0.2006890594980465</v>
      </c>
      <c r="AH23">
        <v>3.8788026014405879</v>
      </c>
      <c r="AI23">
        <v>6.8301321953420341E-2</v>
      </c>
      <c r="AJ23">
        <v>0.60857266395030529</v>
      </c>
      <c r="AK23">
        <v>0.179365679021041</v>
      </c>
      <c r="AL23">
        <v>1.1487984422162549</v>
      </c>
      <c r="AM23">
        <v>4.228220111154566E-2</v>
      </c>
      <c r="AN23">
        <v>1.524732615794974E-2</v>
      </c>
    </row>
    <row r="24" spans="1:40" x14ac:dyDescent="0.45">
      <c r="A24" s="1" t="s">
        <v>453</v>
      </c>
      <c r="B24">
        <v>3.9975296691659512</v>
      </c>
      <c r="C24">
        <v>0.36177937006921163</v>
      </c>
      <c r="D24">
        <v>0.15623967129923561</v>
      </c>
      <c r="E24">
        <v>9.2331279880095346E-2</v>
      </c>
      <c r="F24">
        <v>2.234506622059699</v>
      </c>
      <c r="G24">
        <v>0.66668674718571452</v>
      </c>
      <c r="H24">
        <v>20.179877231058711</v>
      </c>
      <c r="I24">
        <v>2.4698039967469061</v>
      </c>
      <c r="J24">
        <v>8.204496124961695</v>
      </c>
      <c r="K24">
        <v>0.33725999276739821</v>
      </c>
      <c r="L24">
        <v>2.0300554207324502</v>
      </c>
      <c r="M24">
        <v>18.65420321344974</v>
      </c>
      <c r="N24">
        <v>0.30863115108857492</v>
      </c>
      <c r="O24">
        <v>0.34076654846593979</v>
      </c>
      <c r="P24">
        <v>0.70247326257454845</v>
      </c>
      <c r="Q24">
        <v>0.10518149565958471</v>
      </c>
      <c r="R24">
        <v>0.25231974716329258</v>
      </c>
      <c r="S24">
        <v>3.395669728169632</v>
      </c>
      <c r="T24">
        <v>0.42149019060432219</v>
      </c>
      <c r="U24">
        <v>2.640609536998006</v>
      </c>
      <c r="V24">
        <v>3.3426734514816459</v>
      </c>
      <c r="W24">
        <v>3.993925275622269</v>
      </c>
      <c r="X24">
        <v>5.6153991373993607E-2</v>
      </c>
      <c r="Y24">
        <v>3.014060944393045E-2</v>
      </c>
      <c r="Z24">
        <v>0.79431113428267963</v>
      </c>
      <c r="AA24">
        <v>1.254763743997023</v>
      </c>
      <c r="AB24">
        <v>5.185383144760676E-2</v>
      </c>
      <c r="AC24">
        <v>5.7852346347993642</v>
      </c>
      <c r="AD24">
        <v>2.471397144753321</v>
      </c>
      <c r="AE24">
        <v>12.053190445944811</v>
      </c>
      <c r="AF24">
        <v>5.6362731230683902</v>
      </c>
      <c r="AG24">
        <v>15.335507883394831</v>
      </c>
      <c r="AH24">
        <v>29.80998152718233</v>
      </c>
      <c r="AI24">
        <v>1.8527754245448509</v>
      </c>
      <c r="AJ24">
        <v>12.80958505418671</v>
      </c>
      <c r="AK24">
        <v>5.547716215664968</v>
      </c>
      <c r="AL24">
        <v>172.90631896823021</v>
      </c>
      <c r="AM24">
        <v>2.9106231760101582</v>
      </c>
      <c r="AN24">
        <v>2.1998284522129059</v>
      </c>
    </row>
    <row r="25" spans="1:40" x14ac:dyDescent="0.45">
      <c r="A25" s="1" t="s">
        <v>454</v>
      </c>
      <c r="B25">
        <v>23.672911982479761</v>
      </c>
      <c r="C25">
        <v>1.941362480686996</v>
      </c>
      <c r="D25">
        <v>0.8131298668569038</v>
      </c>
      <c r="E25">
        <v>1.473121472944747</v>
      </c>
      <c r="F25">
        <v>6.4454505480360629</v>
      </c>
      <c r="G25">
        <v>3.9283641996562468</v>
      </c>
      <c r="H25">
        <v>15.536796228036209</v>
      </c>
      <c r="I25">
        <v>1.0314766620388041</v>
      </c>
      <c r="J25">
        <v>1.9446425736155151</v>
      </c>
      <c r="K25">
        <v>0.42463153858794939</v>
      </c>
      <c r="L25">
        <v>2.3960305564925459</v>
      </c>
      <c r="M25">
        <v>4.6736714277350426</v>
      </c>
      <c r="N25">
        <v>1.030967890169163</v>
      </c>
      <c r="O25">
        <v>0.476812741527124</v>
      </c>
      <c r="P25">
        <v>1.373997912161014</v>
      </c>
      <c r="Q25">
        <v>0.13986281582226509</v>
      </c>
      <c r="R25">
        <v>1.2106434633173511</v>
      </c>
      <c r="S25">
        <v>5.0366933315521321</v>
      </c>
      <c r="T25">
        <v>1.823572577766867</v>
      </c>
      <c r="U25">
        <v>4.0486607497693274</v>
      </c>
      <c r="V25">
        <v>5.9830448132811451</v>
      </c>
      <c r="W25">
        <v>9.6216364142701387</v>
      </c>
      <c r="X25">
        <v>0.19871243284717399</v>
      </c>
      <c r="Y25">
        <v>0.1193028457838176</v>
      </c>
      <c r="Z25">
        <v>2.2244498700306412</v>
      </c>
      <c r="AA25">
        <v>5.1328875253757538</v>
      </c>
      <c r="AB25">
        <v>5.5349580285652893E-2</v>
      </c>
      <c r="AC25">
        <v>9.9300248342073818</v>
      </c>
      <c r="AD25">
        <v>9.2761219738989524</v>
      </c>
      <c r="AE25">
        <v>9.6244583657061007</v>
      </c>
      <c r="AF25">
        <v>16.816998974462411</v>
      </c>
      <c r="AG25">
        <v>26.22319331388184</v>
      </c>
      <c r="AH25">
        <v>64.151485995410383</v>
      </c>
      <c r="AI25">
        <v>5.5079854889836053</v>
      </c>
      <c r="AJ25">
        <v>39.884063192340413</v>
      </c>
      <c r="AK25">
        <v>15.921666561761301</v>
      </c>
      <c r="AL25">
        <v>53.867227091457657</v>
      </c>
      <c r="AM25">
        <v>1.1908802241110199</v>
      </c>
      <c r="AN25">
        <v>2.824733872530218</v>
      </c>
    </row>
    <row r="26" spans="1:40" x14ac:dyDescent="0.45">
      <c r="A26" s="1" t="s">
        <v>455</v>
      </c>
      <c r="B26">
        <v>1.877907669973039</v>
      </c>
      <c r="C26">
        <v>0.16600898225709709</v>
      </c>
      <c r="D26">
        <v>6.7214050237893716E-2</v>
      </c>
      <c r="E26">
        <v>5.4801117293803353E-2</v>
      </c>
      <c r="F26">
        <v>0.74594402590010722</v>
      </c>
      <c r="G26">
        <v>0.2197318653179938</v>
      </c>
      <c r="H26">
        <v>3.1381647175652998</v>
      </c>
      <c r="I26">
        <v>0.24326668744202701</v>
      </c>
      <c r="J26">
        <v>6.3614447312386482E-2</v>
      </c>
      <c r="K26">
        <v>6.7247109151996109E-2</v>
      </c>
      <c r="L26">
        <v>0.38705925277990549</v>
      </c>
      <c r="M26">
        <v>0.59098240353920872</v>
      </c>
      <c r="N26">
        <v>9.800804906985186E-2</v>
      </c>
      <c r="O26">
        <v>7.7828965410439391E-2</v>
      </c>
      <c r="P26">
        <v>0.1285875895698087</v>
      </c>
      <c r="Q26">
        <v>2.4514174688667911E-2</v>
      </c>
      <c r="R26">
        <v>8.5294762886199693E-2</v>
      </c>
      <c r="S26">
        <v>0.62197578038384105</v>
      </c>
      <c r="T26">
        <v>0.33031352746760501</v>
      </c>
      <c r="U26">
        <v>0.84074779581108827</v>
      </c>
      <c r="V26">
        <v>1.242667383933747</v>
      </c>
      <c r="W26">
        <v>2.141125849202004</v>
      </c>
      <c r="X26">
        <v>3.5046421543195268E-2</v>
      </c>
      <c r="Y26">
        <v>1.740966720782992E-2</v>
      </c>
      <c r="Z26">
        <v>0.54816687678401488</v>
      </c>
      <c r="AA26">
        <v>0.81727799383469668</v>
      </c>
      <c r="AB26">
        <v>1.228126536408191E-2</v>
      </c>
      <c r="AC26">
        <v>8.384412813493519</v>
      </c>
      <c r="AD26">
        <v>2.2706385456928331</v>
      </c>
      <c r="AE26">
        <v>0.71678004772569837</v>
      </c>
      <c r="AF26">
        <v>4.3951817798065624</v>
      </c>
      <c r="AG26">
        <v>3.4324380397559802</v>
      </c>
      <c r="AH26">
        <v>6.7262982388651933</v>
      </c>
      <c r="AI26">
        <v>1.184958806194284</v>
      </c>
      <c r="AJ26">
        <v>7.7974557157254649</v>
      </c>
      <c r="AK26">
        <v>3.1636993175471648</v>
      </c>
      <c r="AL26">
        <v>12.47648519267619</v>
      </c>
      <c r="AM26">
        <v>0.22092018709940819</v>
      </c>
      <c r="AN26">
        <v>1.5132283231212891</v>
      </c>
    </row>
    <row r="27" spans="1:40" x14ac:dyDescent="0.45">
      <c r="A27" s="1" t="s">
        <v>456</v>
      </c>
      <c r="B27">
        <v>58.312486410271802</v>
      </c>
      <c r="C27">
        <v>3.6773603456182702</v>
      </c>
      <c r="D27">
        <v>1.535198941131088</v>
      </c>
      <c r="E27">
        <v>0.36294307510148949</v>
      </c>
      <c r="F27">
        <v>15.640219157954339</v>
      </c>
      <c r="G27">
        <v>5.9752491781138897</v>
      </c>
      <c r="H27">
        <v>54.02017969113404</v>
      </c>
      <c r="I27">
        <v>4.644733326828228</v>
      </c>
      <c r="J27">
        <v>4.170110582061616</v>
      </c>
      <c r="K27">
        <v>3.2848920224968969</v>
      </c>
      <c r="L27">
        <v>19.050528709082979</v>
      </c>
      <c r="M27">
        <v>11.18087009181532</v>
      </c>
      <c r="N27">
        <v>2.5472798935769192</v>
      </c>
      <c r="O27">
        <v>2.123522202141253</v>
      </c>
      <c r="P27">
        <v>6.2710658843669238</v>
      </c>
      <c r="Q27">
        <v>0.64318074336328235</v>
      </c>
      <c r="R27">
        <v>3.156615025052206</v>
      </c>
      <c r="S27">
        <v>53.09387878761477</v>
      </c>
      <c r="T27">
        <v>5.4813533720586172</v>
      </c>
      <c r="U27">
        <v>13.475897521563899</v>
      </c>
      <c r="V27">
        <v>774.23486240134571</v>
      </c>
      <c r="W27">
        <v>237.01211194229271</v>
      </c>
      <c r="X27">
        <v>1.7758207289984691</v>
      </c>
      <c r="Y27">
        <v>0.32772587452454838</v>
      </c>
      <c r="Z27">
        <v>14.66437743123192</v>
      </c>
      <c r="AA27">
        <v>14.49126047778878</v>
      </c>
      <c r="AB27">
        <v>0.19822513297607669</v>
      </c>
      <c r="AC27">
        <v>22.815478766507191</v>
      </c>
      <c r="AD27">
        <v>22.383079295802499</v>
      </c>
      <c r="AE27">
        <v>5.7203183727037104</v>
      </c>
      <c r="AF27">
        <v>26.838610938096711</v>
      </c>
      <c r="AG27">
        <v>79.369934342906575</v>
      </c>
      <c r="AH27">
        <v>86.105906543226141</v>
      </c>
      <c r="AI27">
        <v>14.10089034994258</v>
      </c>
      <c r="AJ27">
        <v>119.5458104519163</v>
      </c>
      <c r="AK27">
        <v>43.582908737992923</v>
      </c>
      <c r="AL27">
        <v>233.10130659851961</v>
      </c>
      <c r="AM27">
        <v>52.797731837113957</v>
      </c>
      <c r="AN27">
        <v>5.8936843871441127</v>
      </c>
    </row>
    <row r="28" spans="1:40" x14ac:dyDescent="0.45">
      <c r="A28" s="1" t="s">
        <v>457</v>
      </c>
      <c r="B28">
        <v>3.8332897754720272</v>
      </c>
      <c r="C28">
        <v>0.27459913442743261</v>
      </c>
      <c r="D28">
        <v>0.1139956258861646</v>
      </c>
      <c r="E28">
        <v>3.8249222765321229E-2</v>
      </c>
      <c r="F28">
        <v>3.7440778188762418</v>
      </c>
      <c r="G28">
        <v>1.316453504321303</v>
      </c>
      <c r="H28">
        <v>2.4392700085344261</v>
      </c>
      <c r="I28">
        <v>0.2047165409120307</v>
      </c>
      <c r="J28">
        <v>1.6211443571032631</v>
      </c>
      <c r="K28">
        <v>8.9559399267661974E-2</v>
      </c>
      <c r="L28">
        <v>0.53250752938063917</v>
      </c>
      <c r="M28">
        <v>1.9769140554532429</v>
      </c>
      <c r="N28">
        <v>0.72456121910626226</v>
      </c>
      <c r="O28">
        <v>0.1652077094285922</v>
      </c>
      <c r="P28">
        <v>0.58707214357224835</v>
      </c>
      <c r="Q28">
        <v>0.13867977582048199</v>
      </c>
      <c r="R28">
        <v>0.94402047805259759</v>
      </c>
      <c r="S28">
        <v>16.74894221917938</v>
      </c>
      <c r="T28">
        <v>1.369240564512231</v>
      </c>
      <c r="U28">
        <v>2.0594434950392162</v>
      </c>
      <c r="V28">
        <v>3.654197770894037</v>
      </c>
      <c r="W28">
        <v>2.2096615464844458</v>
      </c>
      <c r="X28">
        <v>2.925490419970303E-2</v>
      </c>
      <c r="Y28">
        <v>6.1452638641214002E-2</v>
      </c>
      <c r="Z28">
        <v>0.53550423140961223</v>
      </c>
      <c r="AA28">
        <v>2.3834824746090639</v>
      </c>
      <c r="AB28">
        <v>2.5657420742593799E-2</v>
      </c>
      <c r="AC28">
        <v>5.1435981825271533</v>
      </c>
      <c r="AD28">
        <v>0.88645362238358549</v>
      </c>
      <c r="AE28">
        <v>1.8097917926203579</v>
      </c>
      <c r="AF28">
        <v>1.6854780832599769</v>
      </c>
      <c r="AG28">
        <v>3.5065522756151628</v>
      </c>
      <c r="AH28">
        <v>11.08142451537352</v>
      </c>
      <c r="AI28">
        <v>1.521124544263962</v>
      </c>
      <c r="AJ28">
        <v>18.24316473283562</v>
      </c>
      <c r="AK28">
        <v>4.4270364794803099</v>
      </c>
      <c r="AL28">
        <v>17.820763341286671</v>
      </c>
      <c r="AM28">
        <v>0.95796807698877151</v>
      </c>
      <c r="AN28">
        <v>0.42415268258854438</v>
      </c>
    </row>
    <row r="29" spans="1:40" x14ac:dyDescent="0.45">
      <c r="A29" s="1" t="s">
        <v>458</v>
      </c>
      <c r="B29">
        <v>3.1139121343606719</v>
      </c>
      <c r="C29">
        <v>0.2012926433734217</v>
      </c>
      <c r="D29">
        <v>8.2967650806521118E-2</v>
      </c>
      <c r="E29">
        <v>2.5658116268094271E-2</v>
      </c>
      <c r="F29">
        <v>2.821074906368731</v>
      </c>
      <c r="G29">
        <v>0.95959624651052122</v>
      </c>
      <c r="H29">
        <v>2.5663732565603632</v>
      </c>
      <c r="I29">
        <v>0.1183216298563112</v>
      </c>
      <c r="J29">
        <v>1.14522590241083</v>
      </c>
      <c r="K29">
        <v>7.9455005595841982E-2</v>
      </c>
      <c r="L29">
        <v>0.37996909415264879</v>
      </c>
      <c r="M29">
        <v>1.4245210299116511</v>
      </c>
      <c r="N29">
        <v>0.52719348087164053</v>
      </c>
      <c r="O29">
        <v>0.11914578424159419</v>
      </c>
      <c r="P29">
        <v>0.42597239464238812</v>
      </c>
      <c r="Q29">
        <v>0.1008237827732917</v>
      </c>
      <c r="R29">
        <v>2.2763679538620489</v>
      </c>
      <c r="S29">
        <v>12.409221334559531</v>
      </c>
      <c r="T29">
        <v>1.0307220033266049</v>
      </c>
      <c r="U29">
        <v>1.33930581156003</v>
      </c>
      <c r="V29">
        <v>2.5218201206846271</v>
      </c>
      <c r="W29">
        <v>1.5623435361546281</v>
      </c>
      <c r="X29">
        <v>2.1047808130492809E-2</v>
      </c>
      <c r="Y29">
        <v>4.4709724302428491E-2</v>
      </c>
      <c r="Z29">
        <v>0.38729466868145518</v>
      </c>
      <c r="AA29">
        <v>1.7242162629936071</v>
      </c>
      <c r="AB29">
        <v>1.7115686282250339E-2</v>
      </c>
      <c r="AC29">
        <v>3.8147243134063822</v>
      </c>
      <c r="AD29">
        <v>0.84255623777367283</v>
      </c>
      <c r="AE29">
        <v>1.1798388021245469</v>
      </c>
      <c r="AF29">
        <v>2.482261037326309</v>
      </c>
      <c r="AG29">
        <v>4.0027149584731596</v>
      </c>
      <c r="AH29">
        <v>17.786960428900819</v>
      </c>
      <c r="AI29">
        <v>1.5950616273897109</v>
      </c>
      <c r="AJ29">
        <v>14.308268821575419</v>
      </c>
      <c r="AK29">
        <v>4.6495426882905813</v>
      </c>
      <c r="AL29">
        <v>10.259388034428991</v>
      </c>
      <c r="AM29">
        <v>0.69678821544914027</v>
      </c>
      <c r="AN29">
        <v>0.36118980483715751</v>
      </c>
    </row>
    <row r="30" spans="1:40" x14ac:dyDescent="0.45">
      <c r="A30" s="1" t="s">
        <v>459</v>
      </c>
      <c r="B30">
        <v>5.4113875481767177</v>
      </c>
      <c r="C30">
        <v>0.39744886253993972</v>
      </c>
      <c r="D30">
        <v>0.15487518298963421</v>
      </c>
      <c r="E30">
        <v>4.5989669548670599E-2</v>
      </c>
      <c r="F30">
        <v>4.9696253852508949</v>
      </c>
      <c r="G30">
        <v>1.754647830817782</v>
      </c>
      <c r="H30">
        <v>4.1184928576450934</v>
      </c>
      <c r="I30">
        <v>0.26412206367629337</v>
      </c>
      <c r="J30">
        <v>2.085492435531199</v>
      </c>
      <c r="K30">
        <v>0.13459375595076711</v>
      </c>
      <c r="L30">
        <v>0.74370110131134137</v>
      </c>
      <c r="M30">
        <v>2.6207204042652741</v>
      </c>
      <c r="N30">
        <v>0.97163920185698982</v>
      </c>
      <c r="O30">
        <v>0.2159764326371717</v>
      </c>
      <c r="P30">
        <v>0.82656445561051506</v>
      </c>
      <c r="Q30">
        <v>0.18368561668575839</v>
      </c>
      <c r="R30">
        <v>1.324107738804106</v>
      </c>
      <c r="S30">
        <v>22.483484887860278</v>
      </c>
      <c r="T30">
        <v>1.874744118667462</v>
      </c>
      <c r="U30">
        <v>2.478358509147347</v>
      </c>
      <c r="V30">
        <v>4.7087815475417933</v>
      </c>
      <c r="W30">
        <v>3.1209031423829812</v>
      </c>
      <c r="X30">
        <v>3.8561068171358973E-2</v>
      </c>
      <c r="Y30">
        <v>8.1605644246687495E-2</v>
      </c>
      <c r="Z30">
        <v>0.70818049911216074</v>
      </c>
      <c r="AA30">
        <v>3.1452151975975151</v>
      </c>
      <c r="AB30">
        <v>3.1766287184693487E-2</v>
      </c>
      <c r="AC30">
        <v>6.7160366207006437</v>
      </c>
      <c r="AD30">
        <v>1.1362256050354449</v>
      </c>
      <c r="AE30">
        <v>2.1722827128671982</v>
      </c>
      <c r="AF30">
        <v>2.0718708299199688</v>
      </c>
      <c r="AG30">
        <v>5.1646503883837172</v>
      </c>
      <c r="AH30">
        <v>15.159061181202921</v>
      </c>
      <c r="AI30">
        <v>2.012276019604557</v>
      </c>
      <c r="AJ30">
        <v>24.97211755015676</v>
      </c>
      <c r="AK30">
        <v>5.7711932426598462</v>
      </c>
      <c r="AL30">
        <v>22.2757780004865</v>
      </c>
      <c r="AM30">
        <v>1.2667577648421131</v>
      </c>
      <c r="AN30">
        <v>1.304307042592026</v>
      </c>
    </row>
    <row r="31" spans="1:40" x14ac:dyDescent="0.45">
      <c r="A31" s="1" t="s">
        <v>460</v>
      </c>
      <c r="B31">
        <v>23.464532288309378</v>
      </c>
      <c r="C31">
        <v>1.2933028444494661</v>
      </c>
      <c r="D31">
        <v>0.2365092461516696</v>
      </c>
      <c r="E31">
        <v>8.9877016677039623E-2</v>
      </c>
      <c r="F31">
        <v>5.0031016498115806</v>
      </c>
      <c r="G31">
        <v>1.7456466933785459</v>
      </c>
      <c r="H31">
        <v>17.00875870862917</v>
      </c>
      <c r="I31">
        <v>0.71057994871693109</v>
      </c>
      <c r="J31">
        <v>2.0654025426890872</v>
      </c>
      <c r="K31">
        <v>3.9759521544283052</v>
      </c>
      <c r="L31">
        <v>9.1775109361453868</v>
      </c>
      <c r="M31">
        <v>2.9285996441618489</v>
      </c>
      <c r="N31">
        <v>0.98892034760780123</v>
      </c>
      <c r="O31">
        <v>0.51466801464921952</v>
      </c>
      <c r="P31">
        <v>1.549433850355348</v>
      </c>
      <c r="Q31">
        <v>0.20493228102881739</v>
      </c>
      <c r="R31">
        <v>1.3853362637892379</v>
      </c>
      <c r="S31">
        <v>22.164507599482182</v>
      </c>
      <c r="T31">
        <v>2.4424156383503561</v>
      </c>
      <c r="U31">
        <v>3.3207012653917052</v>
      </c>
      <c r="V31">
        <v>6.6004471371506472</v>
      </c>
      <c r="W31">
        <v>6.7427691222036694</v>
      </c>
      <c r="X31">
        <v>6.3238424535041582E-2</v>
      </c>
      <c r="Y31">
        <v>8.1846113697039341E-2</v>
      </c>
      <c r="Z31">
        <v>0.93943468891682025</v>
      </c>
      <c r="AA31">
        <v>3.2613158441492982</v>
      </c>
      <c r="AB31">
        <v>4.1348158408963852E-2</v>
      </c>
      <c r="AC31">
        <v>19.70755924997496</v>
      </c>
      <c r="AD31">
        <v>2.6341756136285679</v>
      </c>
      <c r="AE31">
        <v>2.2421982890561738</v>
      </c>
      <c r="AF31">
        <v>3.506607738118475</v>
      </c>
      <c r="AG31">
        <v>14.59057898727796</v>
      </c>
      <c r="AH31">
        <v>18.52306876408927</v>
      </c>
      <c r="AI31">
        <v>2.8083709018656351</v>
      </c>
      <c r="AJ31">
        <v>34.098956602796953</v>
      </c>
      <c r="AK31">
        <v>7.8913436101209911</v>
      </c>
      <c r="AL31">
        <v>46.572030947552364</v>
      </c>
      <c r="AM31">
        <v>1.254833930728771</v>
      </c>
      <c r="AN31">
        <v>7.0590135592311407</v>
      </c>
    </row>
    <row r="32" spans="1:40" x14ac:dyDescent="0.45">
      <c r="A32" s="1" t="s">
        <v>461</v>
      </c>
      <c r="B32">
        <v>19.8809002673351</v>
      </c>
      <c r="C32">
        <v>2.9883189798073881</v>
      </c>
      <c r="D32">
        <v>0.49864053557688731</v>
      </c>
      <c r="E32">
        <v>0.14802190124375289</v>
      </c>
      <c r="F32">
        <v>13.13026090207121</v>
      </c>
      <c r="G32">
        <v>4.6219267355757054</v>
      </c>
      <c r="H32">
        <v>23.28987802846472</v>
      </c>
      <c r="I32">
        <v>1.6182014730672829</v>
      </c>
      <c r="J32">
        <v>5.4740281090428589</v>
      </c>
      <c r="K32">
        <v>1.935906069870251</v>
      </c>
      <c r="L32">
        <v>3.4250594146524</v>
      </c>
      <c r="M32">
        <v>8.3680239263985392</v>
      </c>
      <c r="N32">
        <v>2.6044331666799789</v>
      </c>
      <c r="O32">
        <v>0.61979781838500936</v>
      </c>
      <c r="P32">
        <v>2.6441830713916858</v>
      </c>
      <c r="Q32">
        <v>0.49631859610671247</v>
      </c>
      <c r="R32">
        <v>3.66196606382332</v>
      </c>
      <c r="S32">
        <v>61.858225902456788</v>
      </c>
      <c r="T32">
        <v>5.106652485100323</v>
      </c>
      <c r="U32">
        <v>9.6628804546476115</v>
      </c>
      <c r="V32">
        <v>18.125386281642481</v>
      </c>
      <c r="W32">
        <v>13.829845049259751</v>
      </c>
      <c r="X32">
        <v>0.150751791158174</v>
      </c>
      <c r="Y32">
        <v>0.2161536166219459</v>
      </c>
      <c r="Z32">
        <v>2.2188432516461241</v>
      </c>
      <c r="AA32">
        <v>8.4783926003064121</v>
      </c>
      <c r="AB32">
        <v>0.12055274674616449</v>
      </c>
      <c r="AC32">
        <v>18.977513234777511</v>
      </c>
      <c r="AD32">
        <v>4.9598653728447086</v>
      </c>
      <c r="AE32">
        <v>5.8363275898021163</v>
      </c>
      <c r="AF32">
        <v>7.6643434246739526</v>
      </c>
      <c r="AG32">
        <v>27.687390473160232</v>
      </c>
      <c r="AH32">
        <v>45.960900273008349</v>
      </c>
      <c r="AI32">
        <v>6.3858668383195383</v>
      </c>
      <c r="AJ32">
        <v>73.84430175153301</v>
      </c>
      <c r="AK32">
        <v>18.59324282543669</v>
      </c>
      <c r="AL32">
        <v>107.9275924661938</v>
      </c>
      <c r="AM32">
        <v>3.3212808067927342</v>
      </c>
      <c r="AN32">
        <v>26.609479147324208</v>
      </c>
    </row>
    <row r="33" spans="1:40" x14ac:dyDescent="0.45">
      <c r="A33" s="1" t="s">
        <v>462</v>
      </c>
      <c r="B33">
        <v>29.257345629649748</v>
      </c>
      <c r="C33">
        <v>0.39951021939109738</v>
      </c>
      <c r="D33">
        <v>0.1220128629385092</v>
      </c>
      <c r="E33">
        <v>8.3411992409534258E-2</v>
      </c>
      <c r="F33">
        <v>2.7402767195312538</v>
      </c>
      <c r="G33">
        <v>0.93992958090763101</v>
      </c>
      <c r="H33">
        <v>7.6222095067950679</v>
      </c>
      <c r="I33">
        <v>0.16838892213997869</v>
      </c>
      <c r="J33">
        <v>1.118857485534257</v>
      </c>
      <c r="K33">
        <v>0.245648593402057</v>
      </c>
      <c r="L33">
        <v>0.61416754650873429</v>
      </c>
      <c r="M33">
        <v>1.444795825018643</v>
      </c>
      <c r="N33">
        <v>0.54529717298996139</v>
      </c>
      <c r="O33">
        <v>0.13583661243088019</v>
      </c>
      <c r="P33">
        <v>0.42513209814760239</v>
      </c>
      <c r="Q33">
        <v>9.8793160090147131E-2</v>
      </c>
      <c r="R33">
        <v>0.70746628164249248</v>
      </c>
      <c r="S33">
        <v>11.9896958753825</v>
      </c>
      <c r="T33">
        <v>1.0145106566183371</v>
      </c>
      <c r="U33">
        <v>1.393869639742924</v>
      </c>
      <c r="V33">
        <v>2.7924439407413169</v>
      </c>
      <c r="W33">
        <v>2.5957209912012078</v>
      </c>
      <c r="X33">
        <v>2.8581957156646149E-2</v>
      </c>
      <c r="Y33">
        <v>4.3711230705044408E-2</v>
      </c>
      <c r="Z33">
        <v>0.41502629378192268</v>
      </c>
      <c r="AA33">
        <v>1.730352314112849</v>
      </c>
      <c r="AB33">
        <v>1.7449697338951881E-2</v>
      </c>
      <c r="AC33">
        <v>17.057144179553731</v>
      </c>
      <c r="AD33">
        <v>1.0860038467946851</v>
      </c>
      <c r="AE33">
        <v>1.1887987033491041</v>
      </c>
      <c r="AF33">
        <v>1.810600826384835</v>
      </c>
      <c r="AG33">
        <v>7.5951631048100081</v>
      </c>
      <c r="AH33">
        <v>8.7690556549717655</v>
      </c>
      <c r="AI33">
        <v>1.351469726485073</v>
      </c>
      <c r="AJ33">
        <v>14.30836064620552</v>
      </c>
      <c r="AK33">
        <v>3.8207921895906529</v>
      </c>
      <c r="AL33">
        <v>19.20720804421838</v>
      </c>
      <c r="AM33">
        <v>0.68006286822704487</v>
      </c>
      <c r="AN33">
        <v>0.80884978755087933</v>
      </c>
    </row>
    <row r="34" spans="1:40" x14ac:dyDescent="0.45">
      <c r="A34" s="1" t="s">
        <v>463</v>
      </c>
      <c r="B34">
        <v>15.094694248297859</v>
      </c>
      <c r="C34">
        <v>1.0786791146338079</v>
      </c>
      <c r="D34">
        <v>0.44749778079117242</v>
      </c>
      <c r="E34">
        <v>0.13532164530803709</v>
      </c>
      <c r="F34">
        <v>14.925940457582829</v>
      </c>
      <c r="G34">
        <v>5.2469999321923924</v>
      </c>
      <c r="H34">
        <v>7.2767066131101954</v>
      </c>
      <c r="I34">
        <v>0.57763683483687156</v>
      </c>
      <c r="J34">
        <v>6.2807306827529779</v>
      </c>
      <c r="K34">
        <v>0.30635614940014749</v>
      </c>
      <c r="L34">
        <v>1.969881381962316</v>
      </c>
      <c r="M34">
        <v>7.7931741834343224</v>
      </c>
      <c r="N34">
        <v>2.8871598575378661</v>
      </c>
      <c r="O34">
        <v>0.64047387315361359</v>
      </c>
      <c r="P34">
        <v>2.3149916410600109</v>
      </c>
      <c r="Q34">
        <v>0.55168825494746365</v>
      </c>
      <c r="R34">
        <v>3.813102015854561</v>
      </c>
      <c r="S34">
        <v>91.695586850974081</v>
      </c>
      <c r="T34">
        <v>5.4176248179393376</v>
      </c>
      <c r="U34">
        <v>7.2486878742519094</v>
      </c>
      <c r="V34">
        <v>13.42823172557077</v>
      </c>
      <c r="W34">
        <v>8.0752629261669036</v>
      </c>
      <c r="X34">
        <v>0.108978686221312</v>
      </c>
      <c r="Y34">
        <v>0.24486902154545931</v>
      </c>
      <c r="Z34">
        <v>2.0628414868861671</v>
      </c>
      <c r="AA34">
        <v>9.4075413983289931</v>
      </c>
      <c r="AB34">
        <v>9.3067943926970473E-2</v>
      </c>
      <c r="AC34">
        <v>20.490583989379321</v>
      </c>
      <c r="AD34">
        <v>3.02852306576963</v>
      </c>
      <c r="AE34">
        <v>6.4446607159063234</v>
      </c>
      <c r="AF34">
        <v>5.5666997271712422</v>
      </c>
      <c r="AG34">
        <v>13.334110650383529</v>
      </c>
      <c r="AH34">
        <v>43.368499493706317</v>
      </c>
      <c r="AI34">
        <v>5.7503576862358914</v>
      </c>
      <c r="AJ34">
        <v>86.266063584938877</v>
      </c>
      <c r="AK34">
        <v>16.516608700955789</v>
      </c>
      <c r="AL34">
        <v>54.585932423361697</v>
      </c>
      <c r="AM34">
        <v>3.818363241192674</v>
      </c>
      <c r="AN34">
        <v>1.0781105877638419</v>
      </c>
    </row>
    <row r="35" spans="1:40" x14ac:dyDescent="0.45">
      <c r="A35" s="1" t="s">
        <v>464</v>
      </c>
      <c r="B35">
        <v>18.91423542499103</v>
      </c>
      <c r="C35">
        <v>2.7168865936519091</v>
      </c>
      <c r="D35">
        <v>0.21727024792070909</v>
      </c>
      <c r="E35">
        <v>7.4920062999189435E-2</v>
      </c>
      <c r="F35">
        <v>2.9964963484489791</v>
      </c>
      <c r="G35">
        <v>3.459776292962597</v>
      </c>
      <c r="H35">
        <v>17.598782041699859</v>
      </c>
      <c r="I35">
        <v>0.90308396128687274</v>
      </c>
      <c r="J35">
        <v>0.58663983624647953</v>
      </c>
      <c r="K35">
        <v>0.39788733638260187</v>
      </c>
      <c r="L35">
        <v>1.7790686082301841</v>
      </c>
      <c r="M35">
        <v>4.8499166232360009</v>
      </c>
      <c r="N35">
        <v>0.56414626307359972</v>
      </c>
      <c r="O35">
        <v>0.39703332785878309</v>
      </c>
      <c r="P35">
        <v>1.29602224586991</v>
      </c>
      <c r="Q35">
        <v>0.58434923412190054</v>
      </c>
      <c r="R35">
        <v>0.81545664549024799</v>
      </c>
      <c r="S35">
        <v>4.3217735321450954</v>
      </c>
      <c r="T35">
        <v>0.80739113510703109</v>
      </c>
      <c r="U35">
        <v>6.3461408754529716</v>
      </c>
      <c r="V35">
        <v>8.6465837241629586</v>
      </c>
      <c r="W35">
        <v>9.0136257390452581</v>
      </c>
      <c r="X35">
        <v>0.16186268534126991</v>
      </c>
      <c r="Y35">
        <v>0.14550761733637971</v>
      </c>
      <c r="Z35">
        <v>2.0713045217523289</v>
      </c>
      <c r="AA35">
        <v>5.2589352048975861</v>
      </c>
      <c r="AB35">
        <v>7.9839885643626166E-2</v>
      </c>
      <c r="AC35">
        <v>4.0504854325888244</v>
      </c>
      <c r="AD35">
        <v>3.6143291552064452</v>
      </c>
      <c r="AE35">
        <v>0.84600804937992735</v>
      </c>
      <c r="AF35">
        <v>4.6315759661732816</v>
      </c>
      <c r="AG35">
        <v>16.71554046578752</v>
      </c>
      <c r="AH35">
        <v>12.04645920040835</v>
      </c>
      <c r="AI35">
        <v>2.3478854897183852</v>
      </c>
      <c r="AJ35">
        <v>16.76356342348058</v>
      </c>
      <c r="AK35">
        <v>7.05579042645632</v>
      </c>
      <c r="AL35">
        <v>79.912720025137631</v>
      </c>
      <c r="AM35">
        <v>0.77893935945802839</v>
      </c>
      <c r="AN35">
        <v>2.5320000338141142</v>
      </c>
    </row>
    <row r="36" spans="1:40" x14ac:dyDescent="0.45">
      <c r="A36" s="1" t="s">
        <v>465</v>
      </c>
      <c r="B36">
        <v>13.324023434401679</v>
      </c>
      <c r="C36">
        <v>1.5290386718579789</v>
      </c>
      <c r="D36">
        <v>0.65146104754536538</v>
      </c>
      <c r="E36">
        <v>0.1151819204161833</v>
      </c>
      <c r="F36">
        <v>5.8184648310966294</v>
      </c>
      <c r="G36">
        <v>1.4418019794095791</v>
      </c>
      <c r="H36">
        <v>129.79849436721369</v>
      </c>
      <c r="I36">
        <v>15.521362103914729</v>
      </c>
      <c r="J36">
        <v>3.1259309671779318</v>
      </c>
      <c r="K36">
        <v>2.964563511195252</v>
      </c>
      <c r="L36">
        <v>12.83003214640388</v>
      </c>
      <c r="M36">
        <v>5.082893440699662</v>
      </c>
      <c r="N36">
        <v>1.0070521302600379</v>
      </c>
      <c r="O36">
        <v>0.67651315506164411</v>
      </c>
      <c r="P36">
        <v>19.407803515784529</v>
      </c>
      <c r="Q36">
        <v>0.2726860134563206</v>
      </c>
      <c r="R36">
        <v>1.0191011751071291</v>
      </c>
      <c r="S36">
        <v>10.90463570145724</v>
      </c>
      <c r="T36">
        <v>1.8943411113136099</v>
      </c>
      <c r="U36">
        <v>6.8664541551726872</v>
      </c>
      <c r="V36">
        <v>14.86086947019723</v>
      </c>
      <c r="W36">
        <v>24.438625242602029</v>
      </c>
      <c r="X36">
        <v>0.30924820209864462</v>
      </c>
      <c r="Y36">
        <v>0.1230762702443408</v>
      </c>
      <c r="Z36">
        <v>4.2830972889589622</v>
      </c>
      <c r="AA36">
        <v>4.9401699800503698</v>
      </c>
      <c r="AB36">
        <v>0.10244961484242</v>
      </c>
      <c r="AC36">
        <v>6.5788176527452311</v>
      </c>
      <c r="AD36">
        <v>14.667892456188341</v>
      </c>
      <c r="AE36">
        <v>1.4763822923918419</v>
      </c>
      <c r="AF36">
        <v>21.715816896315001</v>
      </c>
      <c r="AG36">
        <v>59.302340167795528</v>
      </c>
      <c r="AH36">
        <v>38.573465981842631</v>
      </c>
      <c r="AI36">
        <v>7.788371063095676</v>
      </c>
      <c r="AJ36">
        <v>62.964570218750573</v>
      </c>
      <c r="AK36">
        <v>27.413709681640359</v>
      </c>
      <c r="AL36">
        <v>1072.160707323417</v>
      </c>
      <c r="AM36">
        <v>2.6602339028851891</v>
      </c>
      <c r="AN36">
        <v>12.980890602376769</v>
      </c>
    </row>
    <row r="37" spans="1:40" x14ac:dyDescent="0.45">
      <c r="A37" s="1" t="s">
        <v>466</v>
      </c>
      <c r="B37">
        <v>35.336715949855673</v>
      </c>
      <c r="C37">
        <v>5.7908099715756292</v>
      </c>
      <c r="D37">
        <v>3.0962497145405319</v>
      </c>
      <c r="E37">
        <v>0.13095008976292319</v>
      </c>
      <c r="F37">
        <v>8.9821736469309315</v>
      </c>
      <c r="G37">
        <v>2.4738662262196298</v>
      </c>
      <c r="H37">
        <v>45.917177976480303</v>
      </c>
      <c r="I37">
        <v>3.961166159110074</v>
      </c>
      <c r="J37">
        <v>2.154138970654595</v>
      </c>
      <c r="K37">
        <v>1.2762619700592639</v>
      </c>
      <c r="L37">
        <v>7.4344356535005023</v>
      </c>
      <c r="M37">
        <v>13.38534598509233</v>
      </c>
      <c r="N37">
        <v>1.780093991292661</v>
      </c>
      <c r="O37">
        <v>2.0432654220714679</v>
      </c>
      <c r="P37">
        <v>234.63571738878841</v>
      </c>
      <c r="Q37">
        <v>0.69980470416743101</v>
      </c>
      <c r="R37">
        <v>1.06085880288654</v>
      </c>
      <c r="S37">
        <v>16.867720485055671</v>
      </c>
      <c r="T37">
        <v>1.896555774072832</v>
      </c>
      <c r="U37">
        <v>21.50627915224679</v>
      </c>
      <c r="V37">
        <v>22.136317255607349</v>
      </c>
      <c r="W37">
        <v>20.891156669128151</v>
      </c>
      <c r="X37">
        <v>0.25355389171309239</v>
      </c>
      <c r="Y37">
        <v>0.63442323762971808</v>
      </c>
      <c r="Z37">
        <v>3.7001428377287482</v>
      </c>
      <c r="AA37">
        <v>22.661947954934931</v>
      </c>
      <c r="AB37">
        <v>0.34738831811146942</v>
      </c>
      <c r="AC37">
        <v>19.285237205934688</v>
      </c>
      <c r="AD37">
        <v>11.52316013849558</v>
      </c>
      <c r="AE37">
        <v>1.9082713506780959</v>
      </c>
      <c r="AF37">
        <v>19.02701317863486</v>
      </c>
      <c r="AG37">
        <v>53.656370820223813</v>
      </c>
      <c r="AH37">
        <v>35.549425613806612</v>
      </c>
      <c r="AI37">
        <v>6.5704775021412436</v>
      </c>
      <c r="AJ37">
        <v>52.820604594278521</v>
      </c>
      <c r="AK37">
        <v>21.794509149530771</v>
      </c>
      <c r="AL37">
        <v>315.98736458284532</v>
      </c>
      <c r="AM37">
        <v>6.5599428794932191</v>
      </c>
      <c r="AN37">
        <v>5.8189888699876748</v>
      </c>
    </row>
    <row r="38" spans="1:40" x14ac:dyDescent="0.45">
      <c r="A38" s="1" t="s">
        <v>467</v>
      </c>
      <c r="B38">
        <v>44.67871763256295</v>
      </c>
      <c r="C38">
        <v>3.975659305816809</v>
      </c>
      <c r="D38">
        <v>1.3425291755272351</v>
      </c>
      <c r="E38">
        <v>0.31660202159521872</v>
      </c>
      <c r="F38">
        <v>16.014997342001269</v>
      </c>
      <c r="G38">
        <v>8.5952511888031893</v>
      </c>
      <c r="H38">
        <v>71.881664572048209</v>
      </c>
      <c r="I38">
        <v>5.0496328024708923</v>
      </c>
      <c r="J38">
        <v>1.722648747195811</v>
      </c>
      <c r="K38">
        <v>4.2591609090882043</v>
      </c>
      <c r="L38">
        <v>32.85523203244724</v>
      </c>
      <c r="M38">
        <v>37.634356967314758</v>
      </c>
      <c r="N38">
        <v>2.2229671381175482</v>
      </c>
      <c r="O38">
        <v>11.91012814623698</v>
      </c>
      <c r="P38">
        <v>17.458527434365219</v>
      </c>
      <c r="Q38">
        <v>7.0479182202436421</v>
      </c>
      <c r="R38">
        <v>1.6757011906453989</v>
      </c>
      <c r="S38">
        <v>24.089278775114281</v>
      </c>
      <c r="T38">
        <v>3.2608290217040881</v>
      </c>
      <c r="U38">
        <v>109.9864107193936</v>
      </c>
      <c r="V38">
        <v>74.952418640479166</v>
      </c>
      <c r="W38">
        <v>66.184536272695894</v>
      </c>
      <c r="X38">
        <v>0.6395217124609196</v>
      </c>
      <c r="Y38">
        <v>1.5544080518827419</v>
      </c>
      <c r="Z38">
        <v>9.0723995824757324</v>
      </c>
      <c r="AA38">
        <v>56.68695254546585</v>
      </c>
      <c r="AB38">
        <v>1.702137612159577</v>
      </c>
      <c r="AC38">
        <v>27.53989665351159</v>
      </c>
      <c r="AD38">
        <v>20.60766400760388</v>
      </c>
      <c r="AE38">
        <v>4.6588749556766746</v>
      </c>
      <c r="AF38">
        <v>17.935275857149129</v>
      </c>
      <c r="AG38">
        <v>108.4536729104956</v>
      </c>
      <c r="AH38">
        <v>71.450677379207633</v>
      </c>
      <c r="AI38">
        <v>9.4267712872700713</v>
      </c>
      <c r="AJ38">
        <v>117.5303265147527</v>
      </c>
      <c r="AK38">
        <v>56.708607923813013</v>
      </c>
      <c r="AL38">
        <v>875.8772397845155</v>
      </c>
      <c r="AM38">
        <v>25.234942301097188</v>
      </c>
      <c r="AN38">
        <v>22.86067916995076</v>
      </c>
    </row>
    <row r="39" spans="1:40" x14ac:dyDescent="0.45">
      <c r="A39" s="1" t="s">
        <v>468</v>
      </c>
      <c r="B39">
        <v>11.85355889871718</v>
      </c>
      <c r="C39">
        <v>0.97349749436223032</v>
      </c>
      <c r="D39">
        <v>0.40774409053431659</v>
      </c>
      <c r="E39">
        <v>9.2892386362495721E-2</v>
      </c>
      <c r="F39">
        <v>4.1722382043115216</v>
      </c>
      <c r="G39">
        <v>1.781601391261127</v>
      </c>
      <c r="H39">
        <v>17.410916636561652</v>
      </c>
      <c r="I39">
        <v>1.2103798764902209</v>
      </c>
      <c r="J39">
        <v>0.55940284593637279</v>
      </c>
      <c r="K39">
        <v>0.85646495518232546</v>
      </c>
      <c r="L39">
        <v>10.27501787517286</v>
      </c>
      <c r="M39">
        <v>16.097507774690961</v>
      </c>
      <c r="N39">
        <v>0.60357279907830685</v>
      </c>
      <c r="O39">
        <v>3.5360258297530001</v>
      </c>
      <c r="P39">
        <v>3.742167854798506</v>
      </c>
      <c r="Q39">
        <v>1.279369135545454</v>
      </c>
      <c r="R39">
        <v>0.51627589329209411</v>
      </c>
      <c r="S39">
        <v>10.431950639077741</v>
      </c>
      <c r="T39">
        <v>0.9322344304229202</v>
      </c>
      <c r="U39">
        <v>21.04203399592329</v>
      </c>
      <c r="V39">
        <v>14.650678699207401</v>
      </c>
      <c r="W39">
        <v>14.86756702762623</v>
      </c>
      <c r="X39">
        <v>0.1429840372178606</v>
      </c>
      <c r="Y39">
        <v>0.45038522202787318</v>
      </c>
      <c r="Z39">
        <v>2.230124648308065</v>
      </c>
      <c r="AA39">
        <v>16.422834688495371</v>
      </c>
      <c r="AB39">
        <v>0.31401120739788341</v>
      </c>
      <c r="AC39">
        <v>9.8505450436432991</v>
      </c>
      <c r="AD39">
        <v>4.585255995053485</v>
      </c>
      <c r="AE39">
        <v>1.2646225807982261</v>
      </c>
      <c r="AF39">
        <v>4.5427540721141284</v>
      </c>
      <c r="AG39">
        <v>19.058617870071</v>
      </c>
      <c r="AH39">
        <v>20.832720191127979</v>
      </c>
      <c r="AI39">
        <v>2.28596046026769</v>
      </c>
      <c r="AJ39">
        <v>29.2664312538876</v>
      </c>
      <c r="AK39">
        <v>10.59406864607738</v>
      </c>
      <c r="AL39">
        <v>184.83140699869091</v>
      </c>
      <c r="AM39">
        <v>26.05093342746202</v>
      </c>
      <c r="AN39">
        <v>4.227311548723744</v>
      </c>
    </row>
    <row r="40" spans="1:40" x14ac:dyDescent="0.45">
      <c r="A40" s="1" t="s">
        <v>469</v>
      </c>
      <c r="B40">
        <v>0.90687374619938776</v>
      </c>
      <c r="C40">
        <v>6.4230458073405439E-2</v>
      </c>
      <c r="D40">
        <v>2.623995884944583E-2</v>
      </c>
      <c r="E40">
        <v>4.3040488309770922E-3</v>
      </c>
      <c r="F40">
        <v>0.27944688864255479</v>
      </c>
      <c r="G40">
        <v>0.1959649152360155</v>
      </c>
      <c r="H40">
        <v>1.161961551816578</v>
      </c>
      <c r="I40">
        <v>5.4911742322237798E-2</v>
      </c>
      <c r="J40">
        <v>3.3183102739271352E-2</v>
      </c>
      <c r="K40">
        <v>5.3977218623824118E-2</v>
      </c>
      <c r="L40">
        <v>0.53732074464433444</v>
      </c>
      <c r="M40">
        <v>0.68990567413746251</v>
      </c>
      <c r="N40">
        <v>3.4723086310455079E-2</v>
      </c>
      <c r="O40">
        <v>8.6044360178798074E-2</v>
      </c>
      <c r="P40">
        <v>0.59235969609567474</v>
      </c>
      <c r="Q40">
        <v>0.27172099670113259</v>
      </c>
      <c r="R40">
        <v>3.1199572972894048E-2</v>
      </c>
      <c r="S40">
        <v>0.43927392577995322</v>
      </c>
      <c r="T40">
        <v>4.8546083338314283E-2</v>
      </c>
      <c r="U40">
        <v>0.70497414795674451</v>
      </c>
      <c r="V40">
        <v>0.68531813791234897</v>
      </c>
      <c r="W40">
        <v>1.2980445547212209</v>
      </c>
      <c r="X40">
        <v>9.4619311407745758E-3</v>
      </c>
      <c r="Y40">
        <v>2.5616859867178141E-2</v>
      </c>
      <c r="Z40">
        <v>0.14010759425656041</v>
      </c>
      <c r="AA40">
        <v>0.9073964699927668</v>
      </c>
      <c r="AB40">
        <v>1.23815126810559E-2</v>
      </c>
      <c r="AC40">
        <v>0.57752922362144032</v>
      </c>
      <c r="AD40">
        <v>0.30431540995549838</v>
      </c>
      <c r="AE40">
        <v>0.1170056704559303</v>
      </c>
      <c r="AF40">
        <v>0.27586552843400342</v>
      </c>
      <c r="AG40">
        <v>1.513420223837558</v>
      </c>
      <c r="AH40">
        <v>1.279461710558818</v>
      </c>
      <c r="AI40">
        <v>0.1620927140623884</v>
      </c>
      <c r="AJ40">
        <v>5.2880456188270504</v>
      </c>
      <c r="AK40">
        <v>1.871468131670937</v>
      </c>
      <c r="AL40">
        <v>11.58913511796562</v>
      </c>
      <c r="AM40">
        <v>0.22589929390212671</v>
      </c>
      <c r="AN40">
        <v>0.13360150783293481</v>
      </c>
    </row>
    <row r="41" spans="1:40" x14ac:dyDescent="0.45">
      <c r="A41" s="1" t="s">
        <v>470</v>
      </c>
      <c r="B41">
        <v>10.951000952044209</v>
      </c>
      <c r="C41">
        <v>0.98920907575497063</v>
      </c>
      <c r="D41">
        <v>0.29776115043011753</v>
      </c>
      <c r="E41">
        <v>4.8741693427728348E-2</v>
      </c>
      <c r="F41">
        <v>3.0336288575918351</v>
      </c>
      <c r="G41">
        <v>2.1145626410378648</v>
      </c>
      <c r="H41">
        <v>17.64980225875853</v>
      </c>
      <c r="I41">
        <v>1.454990462580241</v>
      </c>
      <c r="J41">
        <v>0.39040309450128108</v>
      </c>
      <c r="K41">
        <v>0.74465688736178659</v>
      </c>
      <c r="L41">
        <v>6.2404377406817861</v>
      </c>
      <c r="M41">
        <v>8.3436823104829241</v>
      </c>
      <c r="N41">
        <v>0.39624078133050072</v>
      </c>
      <c r="O41">
        <v>0.94473440940848286</v>
      </c>
      <c r="P41">
        <v>6.4353962726598359</v>
      </c>
      <c r="Q41">
        <v>2.9313092504954348</v>
      </c>
      <c r="R41">
        <v>0.41505093145788879</v>
      </c>
      <c r="S41">
        <v>4.9903778252887152</v>
      </c>
      <c r="T41">
        <v>0.60683236003271723</v>
      </c>
      <c r="U41">
        <v>9.1518323780370761</v>
      </c>
      <c r="V41">
        <v>8.7623781134632051</v>
      </c>
      <c r="W41">
        <v>11.649725219875281</v>
      </c>
      <c r="X41">
        <v>9.5102297457352464E-2</v>
      </c>
      <c r="Y41">
        <v>0.27666234319811062</v>
      </c>
      <c r="Z41">
        <v>1.301788957603752</v>
      </c>
      <c r="AA41">
        <v>9.8213936361268015</v>
      </c>
      <c r="AB41">
        <v>0.15793206998026091</v>
      </c>
      <c r="AC41">
        <v>6.3879538308373389</v>
      </c>
      <c r="AD41">
        <v>3.225870917774321</v>
      </c>
      <c r="AE41">
        <v>1.3294061134125821</v>
      </c>
      <c r="AF41">
        <v>3.8579848121271141</v>
      </c>
      <c r="AG41">
        <v>14.49239397757688</v>
      </c>
      <c r="AH41">
        <v>15.05105392482046</v>
      </c>
      <c r="AI41">
        <v>1.758671620605492</v>
      </c>
      <c r="AJ41">
        <v>26.20591366566914</v>
      </c>
      <c r="AK41">
        <v>12.562353594251711</v>
      </c>
      <c r="AL41">
        <v>213.17963790993181</v>
      </c>
      <c r="AM41">
        <v>2.420807416275784</v>
      </c>
      <c r="AN41">
        <v>6.885032745045188</v>
      </c>
    </row>
    <row r="42" spans="1:40" x14ac:dyDescent="0.45">
      <c r="A42" s="1" t="s">
        <v>471</v>
      </c>
      <c r="B42">
        <v>1.9896429147151871</v>
      </c>
      <c r="C42">
        <v>0.2072196578043832</v>
      </c>
      <c r="D42">
        <v>7.2394932100977791E-2</v>
      </c>
      <c r="E42">
        <v>1.7679326897264751E-2</v>
      </c>
      <c r="F42">
        <v>0.70707285907082584</v>
      </c>
      <c r="G42">
        <v>0.21431293393171769</v>
      </c>
      <c r="H42">
        <v>3.718757036907923</v>
      </c>
      <c r="I42">
        <v>0.22228107830311539</v>
      </c>
      <c r="J42">
        <v>0.14660119894388299</v>
      </c>
      <c r="K42">
        <v>0.24625474560041849</v>
      </c>
      <c r="L42">
        <v>2.3271292075968679</v>
      </c>
      <c r="M42">
        <v>0.89529633048003865</v>
      </c>
      <c r="N42">
        <v>0.1120234946727261</v>
      </c>
      <c r="O42">
        <v>0.34168722490749559</v>
      </c>
      <c r="P42">
        <v>0.1856186371297664</v>
      </c>
      <c r="Q42">
        <v>4.3876319642240577E-2</v>
      </c>
      <c r="R42">
        <v>0.13346942885901819</v>
      </c>
      <c r="S42">
        <v>5.3621077883921577</v>
      </c>
      <c r="T42">
        <v>1.109740127179802</v>
      </c>
      <c r="U42">
        <v>2.0936562112182049</v>
      </c>
      <c r="V42">
        <v>2.4855748334609702</v>
      </c>
      <c r="W42">
        <v>4.6853955456664087</v>
      </c>
      <c r="X42">
        <v>4.3067802476616852E-2</v>
      </c>
      <c r="Y42">
        <v>1.583679115441283</v>
      </c>
      <c r="Z42">
        <v>0.70071375829728177</v>
      </c>
      <c r="AA42">
        <v>54.167469788847342</v>
      </c>
      <c r="AB42">
        <v>4.8526022197881477E-2</v>
      </c>
      <c r="AC42">
        <v>1.150481339710157</v>
      </c>
      <c r="AD42">
        <v>2.2356727333553801</v>
      </c>
      <c r="AE42">
        <v>0.25627436918035468</v>
      </c>
      <c r="AF42">
        <v>3.208213525678711</v>
      </c>
      <c r="AG42">
        <v>5.5340274517524453</v>
      </c>
      <c r="AH42">
        <v>7.9713869557133226</v>
      </c>
      <c r="AI42">
        <v>1.746490099245301</v>
      </c>
      <c r="AJ42">
        <v>20.65705001978673</v>
      </c>
      <c r="AK42">
        <v>6.0444672036303793</v>
      </c>
      <c r="AL42">
        <v>76.029121021777797</v>
      </c>
      <c r="AM42">
        <v>1.8725250669656079</v>
      </c>
      <c r="AN42">
        <v>0.58344581218222624</v>
      </c>
    </row>
    <row r="43" spans="1:40" x14ac:dyDescent="0.45">
      <c r="A43" s="1" t="s">
        <v>472</v>
      </c>
      <c r="B43">
        <v>1.064815584990001</v>
      </c>
      <c r="C43">
        <v>0.1087707335184704</v>
      </c>
      <c r="D43">
        <v>3.5351995356176232E-2</v>
      </c>
      <c r="E43">
        <v>8.8738065982030753E-3</v>
      </c>
      <c r="F43">
        <v>0.24487106643063891</v>
      </c>
      <c r="G43">
        <v>0.13527790005345511</v>
      </c>
      <c r="H43">
        <v>4.2584464089160203</v>
      </c>
      <c r="I43">
        <v>0.39374377342810951</v>
      </c>
      <c r="J43">
        <v>2.569967864891843E-2</v>
      </c>
      <c r="K43">
        <v>0.12787618415858251</v>
      </c>
      <c r="L43">
        <v>2.605596609587828</v>
      </c>
      <c r="M43">
        <v>0.38957448754494872</v>
      </c>
      <c r="N43">
        <v>3.9499963316475463E-2</v>
      </c>
      <c r="O43">
        <v>2.1779191010660131</v>
      </c>
      <c r="P43">
        <v>0.2144884088033103</v>
      </c>
      <c r="Q43">
        <v>4.0048170843819147E-2</v>
      </c>
      <c r="R43">
        <v>3.6125761474063919E-2</v>
      </c>
      <c r="S43">
        <v>0.42212388710139642</v>
      </c>
      <c r="T43">
        <v>0.10809061770074101</v>
      </c>
      <c r="U43">
        <v>1.8610434071444271</v>
      </c>
      <c r="V43">
        <v>1.700509896901498</v>
      </c>
      <c r="W43">
        <v>2.551953079673718</v>
      </c>
      <c r="X43">
        <v>2.7476721668501989E-2</v>
      </c>
      <c r="Y43">
        <v>3.6773691875724858E-2</v>
      </c>
      <c r="Z43">
        <v>0.49221599070074479</v>
      </c>
      <c r="AA43">
        <v>1.7684468329461389</v>
      </c>
      <c r="AB43">
        <v>2.7342305057216319E-2</v>
      </c>
      <c r="AC43">
        <v>0.66452067690958094</v>
      </c>
      <c r="AD43">
        <v>1.0163556259320661</v>
      </c>
      <c r="AE43">
        <v>8.0839096605137939E-2</v>
      </c>
      <c r="AF43">
        <v>0.75268822363024124</v>
      </c>
      <c r="AG43">
        <v>5.1810829125412496</v>
      </c>
      <c r="AH43">
        <v>2.8647080053109328</v>
      </c>
      <c r="AI43">
        <v>0.38332027652272238</v>
      </c>
      <c r="AJ43">
        <v>3.7274863593598719</v>
      </c>
      <c r="AK43">
        <v>1.5227035638641759</v>
      </c>
      <c r="AL43">
        <v>33.574251713830748</v>
      </c>
      <c r="AM43">
        <v>0.58195109382389609</v>
      </c>
      <c r="AN43">
        <v>0.95585133323100746</v>
      </c>
    </row>
    <row r="44" spans="1:40" x14ac:dyDescent="0.45">
      <c r="A44" s="1" t="s">
        <v>473</v>
      </c>
      <c r="B44">
        <v>2.7823086536345021</v>
      </c>
      <c r="C44">
        <v>0.56886802027256789</v>
      </c>
      <c r="D44">
        <v>0.10686286228094261</v>
      </c>
      <c r="E44">
        <v>2.8174805784293301E-2</v>
      </c>
      <c r="F44">
        <v>0.75589330532738663</v>
      </c>
      <c r="G44">
        <v>0.32756394050170701</v>
      </c>
      <c r="H44">
        <v>6.024814832356733</v>
      </c>
      <c r="I44">
        <v>0.39969107433163648</v>
      </c>
      <c r="J44">
        <v>6.1382111439114657E-2</v>
      </c>
      <c r="K44">
        <v>0.71241735392161343</v>
      </c>
      <c r="L44">
        <v>5.1056661320358057</v>
      </c>
      <c r="M44">
        <v>0.92016149022554339</v>
      </c>
      <c r="N44">
        <v>0.12360909254382101</v>
      </c>
      <c r="O44">
        <v>0.26400057518263598</v>
      </c>
      <c r="P44">
        <v>0.33578529970838322</v>
      </c>
      <c r="Q44">
        <v>0.24317016252079909</v>
      </c>
      <c r="R44">
        <v>0.1034056026227383</v>
      </c>
      <c r="S44">
        <v>0.9528804486632213</v>
      </c>
      <c r="T44">
        <v>0.22424310273260151</v>
      </c>
      <c r="U44">
        <v>3.9088657113462291</v>
      </c>
      <c r="V44">
        <v>5.0044594700891611</v>
      </c>
      <c r="W44">
        <v>8.8846035618779062</v>
      </c>
      <c r="X44">
        <v>6.1740408897306628E-2</v>
      </c>
      <c r="Y44">
        <v>4.3857240510022592E-2</v>
      </c>
      <c r="Z44">
        <v>0.99265527496638473</v>
      </c>
      <c r="AA44">
        <v>1.67272972986677</v>
      </c>
      <c r="AB44">
        <v>5.2607060438531167E-2</v>
      </c>
      <c r="AC44">
        <v>1.050387212392299</v>
      </c>
      <c r="AD44">
        <v>2.1084793494693659</v>
      </c>
      <c r="AE44">
        <v>0.19556548260346071</v>
      </c>
      <c r="AF44">
        <v>1.3460387888201699</v>
      </c>
      <c r="AG44">
        <v>10.46450917100846</v>
      </c>
      <c r="AH44">
        <v>4.3882052203948216</v>
      </c>
      <c r="AI44">
        <v>0.87060409007770134</v>
      </c>
      <c r="AJ44">
        <v>5.9360364289698246</v>
      </c>
      <c r="AK44">
        <v>3.3177268068703141</v>
      </c>
      <c r="AL44">
        <v>97.496792623224025</v>
      </c>
      <c r="AM44">
        <v>1.0305071698570569</v>
      </c>
      <c r="AN44">
        <v>4.5936299280794461</v>
      </c>
    </row>
    <row r="45" spans="1:40" x14ac:dyDescent="0.45">
      <c r="A45" s="1" t="s">
        <v>474</v>
      </c>
      <c r="B45">
        <v>0.96924204564828287</v>
      </c>
      <c r="C45">
        <v>9.6910223500074916E-2</v>
      </c>
      <c r="D45">
        <v>3.8397475307445209E-2</v>
      </c>
      <c r="E45">
        <v>8.0018621475668149E-3</v>
      </c>
      <c r="F45">
        <v>0.21759824881467341</v>
      </c>
      <c r="G45">
        <v>9.7077273836634947E-2</v>
      </c>
      <c r="H45">
        <v>3.050551480062174</v>
      </c>
      <c r="I45">
        <v>0.17789281889716041</v>
      </c>
      <c r="J45">
        <v>2.361816476767982E-2</v>
      </c>
      <c r="K45">
        <v>0.1619459988100419</v>
      </c>
      <c r="L45">
        <v>0.58336970388414078</v>
      </c>
      <c r="M45">
        <v>0.47677665509114309</v>
      </c>
      <c r="N45">
        <v>3.7590739137108267E-2</v>
      </c>
      <c r="O45">
        <v>7.4459194413590724E-2</v>
      </c>
      <c r="P45">
        <v>9.6509935766122726E-2</v>
      </c>
      <c r="Q45">
        <v>2.412151974760544E-2</v>
      </c>
      <c r="R45">
        <v>4.6478496845368762E-2</v>
      </c>
      <c r="S45">
        <v>0.3728668044855975</v>
      </c>
      <c r="T45">
        <v>0.14734578926897909</v>
      </c>
      <c r="U45">
        <v>35.823267752228638</v>
      </c>
      <c r="V45">
        <v>16.60753958869822</v>
      </c>
      <c r="W45">
        <v>4.1868354688452101</v>
      </c>
      <c r="X45">
        <v>5.8305031309842617E-2</v>
      </c>
      <c r="Y45">
        <v>9.1725594010314826E-3</v>
      </c>
      <c r="Z45">
        <v>0.61294590099898061</v>
      </c>
      <c r="AA45">
        <v>0.40814555160602539</v>
      </c>
      <c r="AB45">
        <v>0.32361941327862742</v>
      </c>
      <c r="AC45">
        <v>0.34556802593037128</v>
      </c>
      <c r="AD45">
        <v>1.2086056530639551</v>
      </c>
      <c r="AE45">
        <v>8.9899534659739544E-2</v>
      </c>
      <c r="AF45">
        <v>1.3239128085959131</v>
      </c>
      <c r="AG45">
        <v>3.2732567293597912</v>
      </c>
      <c r="AH45">
        <v>2.7114199908307421</v>
      </c>
      <c r="AI45">
        <v>0.68350692316976658</v>
      </c>
      <c r="AJ45">
        <v>4.0874633304958463</v>
      </c>
      <c r="AK45">
        <v>1.9052394416791969</v>
      </c>
      <c r="AL45">
        <v>33.627326794970728</v>
      </c>
      <c r="AM45">
        <v>0.22319981016423121</v>
      </c>
      <c r="AN45">
        <v>1.912143162446696</v>
      </c>
    </row>
    <row r="46" spans="1:40" x14ac:dyDescent="0.45">
      <c r="A46" s="1" t="s">
        <v>475</v>
      </c>
      <c r="B46">
        <v>7.173151942295565E-2</v>
      </c>
      <c r="C46">
        <v>6.4960069849643899E-3</v>
      </c>
      <c r="D46">
        <v>1.909846828530742E-3</v>
      </c>
      <c r="E46">
        <v>7.2678207199375464E-4</v>
      </c>
      <c r="F46">
        <v>2.716864788474611E-2</v>
      </c>
      <c r="G46">
        <v>8.8582432455715666E-3</v>
      </c>
      <c r="H46">
        <v>0.76584377844334295</v>
      </c>
      <c r="I46">
        <v>1.255931330922848E-2</v>
      </c>
      <c r="J46">
        <v>4.5166876220824768E-3</v>
      </c>
      <c r="K46">
        <v>6.995279915438881E-3</v>
      </c>
      <c r="L46">
        <v>0.16289029073044639</v>
      </c>
      <c r="M46">
        <v>5.0960518491907067E-2</v>
      </c>
      <c r="N46">
        <v>3.811428949458232E-3</v>
      </c>
      <c r="O46">
        <v>7.2841431035312321E-3</v>
      </c>
      <c r="P46">
        <v>8.1741701328481107E-3</v>
      </c>
      <c r="Q46">
        <v>2.2553359778380161E-3</v>
      </c>
      <c r="R46">
        <v>3.3914448855897421E-3</v>
      </c>
      <c r="S46">
        <v>8.8298818937314005E-2</v>
      </c>
      <c r="T46">
        <v>1.182666724981596E-2</v>
      </c>
      <c r="U46">
        <v>0.1221367935713058</v>
      </c>
      <c r="V46">
        <v>0.14117009809008929</v>
      </c>
      <c r="W46">
        <v>3.0172683311839141</v>
      </c>
      <c r="X46">
        <v>2.4146297300324639E-3</v>
      </c>
      <c r="Y46">
        <v>1.9328357621886849E-3</v>
      </c>
      <c r="Z46">
        <v>2.1456136847330401E-2</v>
      </c>
      <c r="AA46">
        <v>7.0746558877045937E-2</v>
      </c>
      <c r="AB46">
        <v>0.1201004591667576</v>
      </c>
      <c r="AC46">
        <v>3.4457602830588012E-2</v>
      </c>
      <c r="AD46">
        <v>7.3342619416035384E-2</v>
      </c>
      <c r="AE46">
        <v>8.631539781999471E-3</v>
      </c>
      <c r="AF46">
        <v>3.9766573648588148E-2</v>
      </c>
      <c r="AG46">
        <v>0.35806315606911188</v>
      </c>
      <c r="AH46">
        <v>0.20493121220171301</v>
      </c>
      <c r="AI46">
        <v>3.7314951715533118E-2</v>
      </c>
      <c r="AJ46">
        <v>2.3860795810138908</v>
      </c>
      <c r="AK46">
        <v>0.78889684000308691</v>
      </c>
      <c r="AL46">
        <v>16.307296619824609</v>
      </c>
      <c r="AM46">
        <v>1.120610375424373E-2</v>
      </c>
      <c r="AN46">
        <v>3.5715582931743262E-2</v>
      </c>
    </row>
    <row r="47" spans="1:40" x14ac:dyDescent="0.45">
      <c r="A47" s="1" t="s">
        <v>476</v>
      </c>
      <c r="B47">
        <v>0.26793739510792919</v>
      </c>
      <c r="C47">
        <v>2.704475506105582E-2</v>
      </c>
      <c r="D47">
        <v>8.8891501800325255E-3</v>
      </c>
      <c r="E47">
        <v>3.4048344058585532E-3</v>
      </c>
      <c r="F47">
        <v>0.13924347049653399</v>
      </c>
      <c r="G47">
        <v>4.7538751280582492E-2</v>
      </c>
      <c r="H47">
        <v>1.846640696402067</v>
      </c>
      <c r="I47">
        <v>4.4227694294127227E-2</v>
      </c>
      <c r="J47">
        <v>1.521493379585055E-2</v>
      </c>
      <c r="K47">
        <v>2.424509438123958E-2</v>
      </c>
      <c r="L47">
        <v>0.14805771227587319</v>
      </c>
      <c r="M47">
        <v>0.24903439086312759</v>
      </c>
      <c r="N47">
        <v>1.718339823809284E-2</v>
      </c>
      <c r="O47">
        <v>3.8524691845164903E-2</v>
      </c>
      <c r="P47">
        <v>4.4402088922850497E-2</v>
      </c>
      <c r="Q47">
        <v>1.208024330459972E-2</v>
      </c>
      <c r="R47">
        <v>1.6215410835416059E-2</v>
      </c>
      <c r="S47">
        <v>0.4236458830366977</v>
      </c>
      <c r="T47">
        <v>5.7252145825126173E-2</v>
      </c>
      <c r="U47">
        <v>0.57257954042009662</v>
      </c>
      <c r="V47">
        <v>0.47179491063457929</v>
      </c>
      <c r="W47">
        <v>3.8980423580333778</v>
      </c>
      <c r="X47">
        <v>7.0972183383935126E-3</v>
      </c>
      <c r="Y47">
        <v>1.046070012131277E-2</v>
      </c>
      <c r="Z47">
        <v>9.8418529169674057E-2</v>
      </c>
      <c r="AA47">
        <v>0.37896473673514558</v>
      </c>
      <c r="AB47">
        <v>0.33455562310268028</v>
      </c>
      <c r="AC47">
        <v>0.17620949399950561</v>
      </c>
      <c r="AD47">
        <v>0.22979614134380091</v>
      </c>
      <c r="AE47">
        <v>3.098818941334389E-2</v>
      </c>
      <c r="AF47">
        <v>0.14678092809310939</v>
      </c>
      <c r="AG47">
        <v>0.84878553024428849</v>
      </c>
      <c r="AH47">
        <v>0.87567219313891842</v>
      </c>
      <c r="AI47">
        <v>0.15826625972508851</v>
      </c>
      <c r="AJ47">
        <v>9.298656012845198</v>
      </c>
      <c r="AK47">
        <v>3.0024013695208849</v>
      </c>
      <c r="AL47">
        <v>45.456939858358332</v>
      </c>
      <c r="AM47">
        <v>5.5377791569091957E-2</v>
      </c>
      <c r="AN47">
        <v>0.60967412101907825</v>
      </c>
    </row>
    <row r="48" spans="1:40" x14ac:dyDescent="0.45">
      <c r="A48" s="1" t="s">
        <v>477</v>
      </c>
      <c r="B48">
        <v>0.1127237041871765</v>
      </c>
      <c r="C48">
        <v>1.525848367941947E-2</v>
      </c>
      <c r="D48">
        <v>3.9264822240912484E-3</v>
      </c>
      <c r="E48">
        <v>8.1352405089997633E-4</v>
      </c>
      <c r="F48">
        <v>3.6613243164724633E-2</v>
      </c>
      <c r="G48">
        <v>1.143598198121526E-2</v>
      </c>
      <c r="H48">
        <v>0.52144372201506328</v>
      </c>
      <c r="I48">
        <v>1.3977594758990601E-2</v>
      </c>
      <c r="J48">
        <v>3.4148083374190221E-3</v>
      </c>
      <c r="K48">
        <v>1.7240749804736319E-2</v>
      </c>
      <c r="L48">
        <v>0.19685184868091751</v>
      </c>
      <c r="M48">
        <v>5.3893759643360677E-2</v>
      </c>
      <c r="N48">
        <v>3.760901870475405E-3</v>
      </c>
      <c r="O48">
        <v>8.3457793906290198E-3</v>
      </c>
      <c r="P48">
        <v>1.124096853973696E-2</v>
      </c>
      <c r="Q48">
        <v>2.471430422527906E-3</v>
      </c>
      <c r="R48">
        <v>5.1653075178197862E-3</v>
      </c>
      <c r="S48">
        <v>0.64664236020854782</v>
      </c>
      <c r="T48">
        <v>3.3406617013359091E-2</v>
      </c>
      <c r="U48">
        <v>1.607988891849522</v>
      </c>
      <c r="V48">
        <v>0.16763236524419389</v>
      </c>
      <c r="W48">
        <v>1.3180842847907039</v>
      </c>
      <c r="X48">
        <v>3.4077281399561279E-3</v>
      </c>
      <c r="Y48">
        <v>2.2898336473622639E-3</v>
      </c>
      <c r="Z48">
        <v>5.4059145243900618E-2</v>
      </c>
      <c r="AA48">
        <v>8.6202902352717478E-2</v>
      </c>
      <c r="AB48">
        <v>0.1176024526491297</v>
      </c>
      <c r="AC48">
        <v>4.4501714879372732E-2</v>
      </c>
      <c r="AD48">
        <v>0.116616140638733</v>
      </c>
      <c r="AE48">
        <v>9.0496192655526459E-3</v>
      </c>
      <c r="AF48">
        <v>6.1453812108394297E-2</v>
      </c>
      <c r="AG48">
        <v>0.30104436215756092</v>
      </c>
      <c r="AH48">
        <v>0.2683231849977824</v>
      </c>
      <c r="AI48">
        <v>5.4738949945809877E-2</v>
      </c>
      <c r="AJ48">
        <v>1.8705314002189659</v>
      </c>
      <c r="AK48">
        <v>0.59286452422794778</v>
      </c>
      <c r="AL48">
        <v>8.6391140723098552</v>
      </c>
      <c r="AM48">
        <v>1.1144932631698551E-2</v>
      </c>
      <c r="AN48">
        <v>0.37168622263481021</v>
      </c>
    </row>
    <row r="49" spans="1:40" x14ac:dyDescent="0.45">
      <c r="A49" s="1" t="s">
        <v>478</v>
      </c>
      <c r="B49">
        <v>0.41666422069581971</v>
      </c>
      <c r="C49">
        <v>3.8808186988596047E-2</v>
      </c>
      <c r="D49">
        <v>1.5991930266009119E-2</v>
      </c>
      <c r="E49">
        <v>4.4237346190568426E-3</v>
      </c>
      <c r="F49">
        <v>0.88733059986927532</v>
      </c>
      <c r="G49">
        <v>0.11889285894275201</v>
      </c>
      <c r="H49">
        <v>1.887364070848665</v>
      </c>
      <c r="I49">
        <v>8.2704535408568897E-2</v>
      </c>
      <c r="J49">
        <v>7.4815981609323554E-2</v>
      </c>
      <c r="K49">
        <v>2.7625244376041649E-2</v>
      </c>
      <c r="L49">
        <v>0.1929116358672768</v>
      </c>
      <c r="M49">
        <v>33.169128375100172</v>
      </c>
      <c r="N49">
        <v>7.6828643387068032E-2</v>
      </c>
      <c r="O49">
        <v>5.5488255694707507E-2</v>
      </c>
      <c r="P49">
        <v>0.14144685191513731</v>
      </c>
      <c r="Q49">
        <v>2.377061815829733E-2</v>
      </c>
      <c r="R49">
        <v>6.6383473492452702E-2</v>
      </c>
      <c r="S49">
        <v>2.094144743367031</v>
      </c>
      <c r="T49">
        <v>0.11349569119056339</v>
      </c>
      <c r="U49">
        <v>0.61582116714048141</v>
      </c>
      <c r="V49">
        <v>0.61880023683033913</v>
      </c>
      <c r="W49">
        <v>0.79058099779559987</v>
      </c>
      <c r="X49">
        <v>6.3321096300311651E-3</v>
      </c>
      <c r="Y49">
        <v>1.005357182770418E-2</v>
      </c>
      <c r="Z49">
        <v>8.3019207677786797E-2</v>
      </c>
      <c r="AA49">
        <v>0.37522514487099679</v>
      </c>
      <c r="AB49">
        <v>1.9962657840703189E-2</v>
      </c>
      <c r="AC49">
        <v>6.2424541487700376</v>
      </c>
      <c r="AD49">
        <v>0.33915435878411399</v>
      </c>
      <c r="AE49">
        <v>0.34092240555253711</v>
      </c>
      <c r="AF49">
        <v>1.1601159896832041</v>
      </c>
      <c r="AG49">
        <v>3.15250480295229</v>
      </c>
      <c r="AH49">
        <v>7.8773329220643493</v>
      </c>
      <c r="AI49">
        <v>0.3545026225702741</v>
      </c>
      <c r="AJ49">
        <v>3.468276351817595</v>
      </c>
      <c r="AK49">
        <v>1.3807553384808069</v>
      </c>
      <c r="AL49">
        <v>28.258039549208771</v>
      </c>
      <c r="AM49">
        <v>0.25593543897597609</v>
      </c>
      <c r="AN49">
        <v>0.18272625745378429</v>
      </c>
    </row>
    <row r="50" spans="1:40" x14ac:dyDescent="0.45">
      <c r="A50" s="1" t="s">
        <v>479</v>
      </c>
      <c r="B50">
        <v>4.872476628167477</v>
      </c>
      <c r="C50">
        <v>0.43599447350206788</v>
      </c>
      <c r="D50">
        <v>0.2023220694527943</v>
      </c>
      <c r="E50">
        <v>5.3870704306193687E-2</v>
      </c>
      <c r="F50">
        <v>9.1276876590454599</v>
      </c>
      <c r="G50">
        <v>1.103504122852643</v>
      </c>
      <c r="H50">
        <v>4.3345192413433526</v>
      </c>
      <c r="I50">
        <v>0.40646268169771049</v>
      </c>
      <c r="J50">
        <v>0.57868136193819864</v>
      </c>
      <c r="K50">
        <v>0.25792595862557949</v>
      </c>
      <c r="L50">
        <v>1.8595394615080061</v>
      </c>
      <c r="M50">
        <v>156.3709392865527</v>
      </c>
      <c r="N50">
        <v>0.71717858650183508</v>
      </c>
      <c r="O50">
        <v>0.49219162589138737</v>
      </c>
      <c r="P50">
        <v>1.3641951314104219</v>
      </c>
      <c r="Q50">
        <v>0.27589364132527788</v>
      </c>
      <c r="R50">
        <v>0.6905684486095669</v>
      </c>
      <c r="S50">
        <v>22.84749968180655</v>
      </c>
      <c r="T50">
        <v>0.75385993835724818</v>
      </c>
      <c r="U50">
        <v>5.050663603434586</v>
      </c>
      <c r="V50">
        <v>4.12807526006051</v>
      </c>
      <c r="W50">
        <v>5.9294797608934662</v>
      </c>
      <c r="X50">
        <v>5.7511870674504029E-2</v>
      </c>
      <c r="Y50">
        <v>0.1032001712477322</v>
      </c>
      <c r="Z50">
        <v>0.80574106114307364</v>
      </c>
      <c r="AA50">
        <v>3.9056542452071321</v>
      </c>
      <c r="AB50">
        <v>0.1950801731320565</v>
      </c>
      <c r="AC50">
        <v>65.713085958616787</v>
      </c>
      <c r="AD50">
        <v>2.3309085732643582</v>
      </c>
      <c r="AE50">
        <v>3.2361745936170112</v>
      </c>
      <c r="AF50">
        <v>3.5772268680419721</v>
      </c>
      <c r="AG50">
        <v>8.8574244125744812</v>
      </c>
      <c r="AH50">
        <v>72.268142291732161</v>
      </c>
      <c r="AI50">
        <v>1.449841488548794</v>
      </c>
      <c r="AJ50">
        <v>14.629843579088069</v>
      </c>
      <c r="AK50">
        <v>4.5236007361142452</v>
      </c>
      <c r="AL50">
        <v>63.679337356037209</v>
      </c>
      <c r="AM50">
        <v>2.7254421427374709</v>
      </c>
      <c r="AN50">
        <v>0.70384372353960978</v>
      </c>
    </row>
    <row r="51" spans="1:40" x14ac:dyDescent="0.45">
      <c r="A51" s="1" t="s">
        <v>480</v>
      </c>
      <c r="B51">
        <v>1.798663515178011E-2</v>
      </c>
      <c r="C51">
        <v>1.881919207720207E-3</v>
      </c>
      <c r="D51">
        <v>4.7569156416830011E-4</v>
      </c>
      <c r="E51">
        <v>1.705799642829737E-4</v>
      </c>
      <c r="F51">
        <v>7.0581478470827354E-3</v>
      </c>
      <c r="G51">
        <v>2.4012715390413072E-3</v>
      </c>
      <c r="H51">
        <v>7.7502150350242688E-2</v>
      </c>
      <c r="I51">
        <v>2.146499629623514E-3</v>
      </c>
      <c r="J51">
        <v>7.7196519318836992E-4</v>
      </c>
      <c r="K51">
        <v>1.604508985540577E-3</v>
      </c>
      <c r="L51">
        <v>2.02460217607075E-2</v>
      </c>
      <c r="M51">
        <v>1.273138746847649E-2</v>
      </c>
      <c r="N51">
        <v>8.6391945976926226E-4</v>
      </c>
      <c r="O51">
        <v>1.985241272173643E-3</v>
      </c>
      <c r="P51">
        <v>2.148222816484564E-3</v>
      </c>
      <c r="Q51">
        <v>7.5563442048759996E-4</v>
      </c>
      <c r="R51">
        <v>7.9501277514936245E-4</v>
      </c>
      <c r="S51">
        <v>2.0734351574704261E-2</v>
      </c>
      <c r="T51">
        <v>2.7699057530955859E-3</v>
      </c>
      <c r="U51">
        <v>2.8762166017142411E-2</v>
      </c>
      <c r="V51">
        <v>2.359158421284966E-2</v>
      </c>
      <c r="W51">
        <v>0.28390460492991881</v>
      </c>
      <c r="X51">
        <v>4.1601161584602049E-4</v>
      </c>
      <c r="Y51">
        <v>5.2897903830435248E-4</v>
      </c>
      <c r="Z51">
        <v>5.0424726285286181E-3</v>
      </c>
      <c r="AA51">
        <v>1.9094818370759371E-2</v>
      </c>
      <c r="AB51">
        <v>1.7277641284697338E-2</v>
      </c>
      <c r="AC51">
        <v>9.0776937900622894E-3</v>
      </c>
      <c r="AD51">
        <v>1.026943855975049E-2</v>
      </c>
      <c r="AE51">
        <v>1.537886883228462E-3</v>
      </c>
      <c r="AF51">
        <v>7.0339237403961143E-3</v>
      </c>
      <c r="AG51">
        <v>3.3135985026912847E-2</v>
      </c>
      <c r="AH51">
        <v>4.2889941295299119E-2</v>
      </c>
      <c r="AI51">
        <v>5.3599650076955642E-3</v>
      </c>
      <c r="AJ51">
        <v>0.41917763506120648</v>
      </c>
      <c r="AK51">
        <v>0.1357325966688987</v>
      </c>
      <c r="AL51">
        <v>2.2789562281109892</v>
      </c>
      <c r="AM51">
        <v>2.8809279992425461E-3</v>
      </c>
      <c r="AN51">
        <v>1.201080359760727E-2</v>
      </c>
    </row>
    <row r="52" spans="1:40" x14ac:dyDescent="0.45">
      <c r="A52" s="1" t="s">
        <v>481</v>
      </c>
      <c r="B52">
        <v>9.4121189581932524E-2</v>
      </c>
      <c r="C52">
        <v>8.913120949477148E-3</v>
      </c>
      <c r="D52">
        <v>3.1962674960499481E-3</v>
      </c>
      <c r="E52">
        <v>1.2358857954357799E-3</v>
      </c>
      <c r="F52">
        <v>5.3336177886036472E-2</v>
      </c>
      <c r="G52">
        <v>1.837251357033946E-2</v>
      </c>
      <c r="H52">
        <v>0.49042504806947079</v>
      </c>
      <c r="I52">
        <v>1.2733996971384569E-2</v>
      </c>
      <c r="J52">
        <v>5.7306416216328666E-3</v>
      </c>
      <c r="K52">
        <v>7.5069179968597459E-3</v>
      </c>
      <c r="L52">
        <v>4.7212789839071387E-2</v>
      </c>
      <c r="M52">
        <v>9.1877357654162078E-2</v>
      </c>
      <c r="N52">
        <v>6.4147475238330734E-3</v>
      </c>
      <c r="O52">
        <v>1.445039285192822E-2</v>
      </c>
      <c r="P52">
        <v>1.5650837812625711E-2</v>
      </c>
      <c r="Q52">
        <v>4.5299740177958212E-3</v>
      </c>
      <c r="R52">
        <v>5.6115291061349911E-3</v>
      </c>
      <c r="S52">
        <v>0.1539762446687252</v>
      </c>
      <c r="T52">
        <v>2.0320771150611028E-2</v>
      </c>
      <c r="U52">
        <v>0.21514096900018109</v>
      </c>
      <c r="V52">
        <v>0.15344846551723379</v>
      </c>
      <c r="W52">
        <v>1.813235654382078</v>
      </c>
      <c r="X52">
        <v>2.4640985506735398E-3</v>
      </c>
      <c r="Y52">
        <v>4.0543634378575853E-3</v>
      </c>
      <c r="Z52">
        <v>3.5285648460349629E-2</v>
      </c>
      <c r="AA52">
        <v>0.14578991327286589</v>
      </c>
      <c r="AB52">
        <v>0.1200736471029875</v>
      </c>
      <c r="AC52">
        <v>6.6237386366027468E-2</v>
      </c>
      <c r="AD52">
        <v>6.3261923626667937E-2</v>
      </c>
      <c r="AE52">
        <v>1.113427291045903E-2</v>
      </c>
      <c r="AF52">
        <v>4.5189134803615187E-2</v>
      </c>
      <c r="AG52">
        <v>0.2150993335375927</v>
      </c>
      <c r="AH52">
        <v>0.29068902656849921</v>
      </c>
      <c r="AI52">
        <v>3.5463910310210733E-2</v>
      </c>
      <c r="AJ52">
        <v>3.0396768617426679</v>
      </c>
      <c r="AK52">
        <v>0.97241452849237708</v>
      </c>
      <c r="AL52">
        <v>15.44526171354525</v>
      </c>
      <c r="AM52">
        <v>2.134987577291628E-2</v>
      </c>
      <c r="AN52">
        <v>5.2185233264026812E-2</v>
      </c>
    </row>
    <row r="53" spans="1:40" x14ac:dyDescent="0.45">
      <c r="A53" s="1" t="s">
        <v>482</v>
      </c>
      <c r="B53">
        <v>7.9682057987343962</v>
      </c>
      <c r="C53">
        <v>0.65333890195227384</v>
      </c>
      <c r="D53">
        <v>0.32660990125708822</v>
      </c>
      <c r="E53">
        <v>5.4399454069115692E-2</v>
      </c>
      <c r="F53">
        <v>2.7181338687868628</v>
      </c>
      <c r="G53">
        <v>0.65735114759210289</v>
      </c>
      <c r="H53">
        <v>5.208346724457396</v>
      </c>
      <c r="I53">
        <v>0.58131712232153521</v>
      </c>
      <c r="J53">
        <v>9.2108734293545047E-2</v>
      </c>
      <c r="K53">
        <v>0.39147814764963462</v>
      </c>
      <c r="L53">
        <v>3.1385086790372729</v>
      </c>
      <c r="M53">
        <v>1.4880857760165871</v>
      </c>
      <c r="N53">
        <v>0.28763626995750491</v>
      </c>
      <c r="O53">
        <v>0.16961053409992069</v>
      </c>
      <c r="P53">
        <v>0.55058187843808915</v>
      </c>
      <c r="Q53">
        <v>5.3138431354330301E-2</v>
      </c>
      <c r="R53">
        <v>0.1219651763127739</v>
      </c>
      <c r="S53">
        <v>1.304943888427049</v>
      </c>
      <c r="T53">
        <v>0.42189436837244731</v>
      </c>
      <c r="U53">
        <v>1.71627938339571</v>
      </c>
      <c r="V53">
        <v>2.9788660644280909</v>
      </c>
      <c r="W53">
        <v>12.423400967467559</v>
      </c>
      <c r="X53">
        <v>8.7620185404771164E-2</v>
      </c>
      <c r="Y53">
        <v>3.6575781084291437E-2</v>
      </c>
      <c r="Z53">
        <v>1.178080962311495</v>
      </c>
      <c r="AA53">
        <v>1.453625691556123</v>
      </c>
      <c r="AB53">
        <v>3.01338697640848E-2</v>
      </c>
      <c r="AC53">
        <v>1.6574113926911009</v>
      </c>
      <c r="AD53">
        <v>2.679206645545908</v>
      </c>
      <c r="AE53">
        <v>0.25118213802243938</v>
      </c>
      <c r="AF53">
        <v>1.5770473567039041</v>
      </c>
      <c r="AG53">
        <v>10.27770894985345</v>
      </c>
      <c r="AH53">
        <v>5.993717022831853</v>
      </c>
      <c r="AI53">
        <v>0.87264846174546751</v>
      </c>
      <c r="AJ53">
        <v>7.85652664026194</v>
      </c>
      <c r="AK53">
        <v>3.1741286049233528</v>
      </c>
      <c r="AL53">
        <v>17.664372183912331</v>
      </c>
      <c r="AM53">
        <v>0.57667259063217646</v>
      </c>
      <c r="AN53">
        <v>0.48249554030220337</v>
      </c>
    </row>
    <row r="54" spans="1:40" x14ac:dyDescent="0.45">
      <c r="A54" s="1" t="s">
        <v>483</v>
      </c>
      <c r="B54">
        <v>457.7681836179683</v>
      </c>
      <c r="C54">
        <v>38.513815522008557</v>
      </c>
      <c r="D54">
        <v>22.108632383679641</v>
      </c>
      <c r="E54">
        <v>3.3894923107169221</v>
      </c>
      <c r="F54">
        <v>188.0613697942301</v>
      </c>
      <c r="G54">
        <v>82.09979477554424</v>
      </c>
      <c r="H54">
        <v>428.98124519199939</v>
      </c>
      <c r="I54">
        <v>110.25276672265871</v>
      </c>
      <c r="J54">
        <v>19.15483308808567</v>
      </c>
      <c r="K54">
        <v>79.41654650694602</v>
      </c>
      <c r="L54">
        <v>6022.2699769135706</v>
      </c>
      <c r="M54">
        <v>167.09783215806181</v>
      </c>
      <c r="N54">
        <v>34.492257852981083</v>
      </c>
      <c r="O54">
        <v>23.127786484020781</v>
      </c>
      <c r="P54">
        <v>73.899725423050569</v>
      </c>
      <c r="Q54">
        <v>10.24527334417078</v>
      </c>
      <c r="R54">
        <v>17.502041199364019</v>
      </c>
      <c r="S54">
        <v>217.5599137691496</v>
      </c>
      <c r="T54">
        <v>39.554322172968917</v>
      </c>
      <c r="U54">
        <v>181.19256841642309</v>
      </c>
      <c r="V54">
        <v>297.27730786026211</v>
      </c>
      <c r="W54">
        <v>457.15588626636372</v>
      </c>
      <c r="X54">
        <v>5.2000305569458529</v>
      </c>
      <c r="Y54">
        <v>4.8724458843158533</v>
      </c>
      <c r="Z54">
        <v>81.46692359956765</v>
      </c>
      <c r="AA54">
        <v>184.08689271851091</v>
      </c>
      <c r="AB54">
        <v>2.755133608502907</v>
      </c>
      <c r="AC54">
        <v>168.391710378711</v>
      </c>
      <c r="AD54">
        <v>202.0993610709794</v>
      </c>
      <c r="AE54">
        <v>34.321590640085653</v>
      </c>
      <c r="AF54">
        <v>228.09800346785059</v>
      </c>
      <c r="AG54">
        <v>937.04420911320676</v>
      </c>
      <c r="AH54">
        <v>558.7534874583107</v>
      </c>
      <c r="AI54">
        <v>104.12218244655649</v>
      </c>
      <c r="AJ54">
        <v>817.62476581371357</v>
      </c>
      <c r="AK54">
        <v>300.32028168707291</v>
      </c>
      <c r="AL54">
        <v>2010.3308236945741</v>
      </c>
      <c r="AM54">
        <v>60.934728319431393</v>
      </c>
      <c r="AN54">
        <v>44.497278112637183</v>
      </c>
    </row>
    <row r="55" spans="1:40" x14ac:dyDescent="0.45">
      <c r="A55" s="1" t="s">
        <v>484</v>
      </c>
      <c r="B55">
        <v>74.058753595089684</v>
      </c>
      <c r="C55">
        <v>6.761067307521416</v>
      </c>
      <c r="D55">
        <v>3.334394985374888</v>
      </c>
      <c r="E55">
        <v>1.1423206790615421</v>
      </c>
      <c r="F55">
        <v>22.5040112669334</v>
      </c>
      <c r="G55">
        <v>9.6684288811853154</v>
      </c>
      <c r="H55">
        <v>44.663282734296978</v>
      </c>
      <c r="I55">
        <v>6.2752141041786764</v>
      </c>
      <c r="J55">
        <v>2.049864014948843</v>
      </c>
      <c r="K55">
        <v>4.0556701095008636</v>
      </c>
      <c r="L55">
        <v>492.569333439373</v>
      </c>
      <c r="M55">
        <v>19.1426869904585</v>
      </c>
      <c r="N55">
        <v>4.3534028991509288</v>
      </c>
      <c r="O55">
        <v>2.6652119426275389</v>
      </c>
      <c r="P55">
        <v>6.9737603608252101</v>
      </c>
      <c r="Q55">
        <v>1.161864125182152</v>
      </c>
      <c r="R55">
        <v>2.1765321492170289</v>
      </c>
      <c r="S55">
        <v>22.768349756426701</v>
      </c>
      <c r="T55">
        <v>4.1343214172927958</v>
      </c>
      <c r="U55">
        <v>29.551608624078451</v>
      </c>
      <c r="V55">
        <v>54.851916156722218</v>
      </c>
      <c r="W55">
        <v>45.770652177202763</v>
      </c>
      <c r="X55">
        <v>0.60455226305789378</v>
      </c>
      <c r="Y55">
        <v>0.44846257097080822</v>
      </c>
      <c r="Z55">
        <v>8.0713338854330452</v>
      </c>
      <c r="AA55">
        <v>17.321277974948149</v>
      </c>
      <c r="AB55">
        <v>0.39425781257633358</v>
      </c>
      <c r="AC55">
        <v>20.003950373185159</v>
      </c>
      <c r="AD55">
        <v>23.086942379756689</v>
      </c>
      <c r="AE55">
        <v>3.9272587990330048</v>
      </c>
      <c r="AF55">
        <v>22.60172242325358</v>
      </c>
      <c r="AG55">
        <v>99.221639849471131</v>
      </c>
      <c r="AH55">
        <v>61.1806891959002</v>
      </c>
      <c r="AI55">
        <v>9.7824407286509434</v>
      </c>
      <c r="AJ55">
        <v>89.467414455767141</v>
      </c>
      <c r="AK55">
        <v>29.444618421832569</v>
      </c>
      <c r="AL55">
        <v>213.4652144679537</v>
      </c>
      <c r="AM55">
        <v>10.19982477725755</v>
      </c>
      <c r="AN55">
        <v>4.6560737830354668</v>
      </c>
    </row>
    <row r="56" spans="1:40" x14ac:dyDescent="0.45">
      <c r="A56" s="1" t="s">
        <v>485</v>
      </c>
      <c r="B56">
        <v>2.173262887422533</v>
      </c>
      <c r="C56">
        <v>0.41271412376170402</v>
      </c>
      <c r="D56">
        <v>0.44799630239230281</v>
      </c>
      <c r="E56">
        <v>2.1251432181421712E-2</v>
      </c>
      <c r="F56">
        <v>0.43686431788432689</v>
      </c>
      <c r="G56">
        <v>9.2507194413264784E-2</v>
      </c>
      <c r="H56">
        <v>4.2223432445870301</v>
      </c>
      <c r="I56">
        <v>0.12659966121367139</v>
      </c>
      <c r="J56">
        <v>2.9394246041881081E-2</v>
      </c>
      <c r="K56">
        <v>74.973183612392589</v>
      </c>
      <c r="L56">
        <v>1.2142110191161299</v>
      </c>
      <c r="M56">
        <v>0.32223032629559761</v>
      </c>
      <c r="N56">
        <v>0.10609156703832651</v>
      </c>
      <c r="O56">
        <v>7.5220891984895677E-2</v>
      </c>
      <c r="P56">
        <v>7.2426320457565585E-2</v>
      </c>
      <c r="Q56">
        <v>1.195186479594767E-2</v>
      </c>
      <c r="R56">
        <v>5.7236637061507917E-2</v>
      </c>
      <c r="S56">
        <v>0.39284702106047209</v>
      </c>
      <c r="T56">
        <v>0.20369918180294491</v>
      </c>
      <c r="U56">
        <v>0.48484693501693588</v>
      </c>
      <c r="V56">
        <v>1.3088811029806739</v>
      </c>
      <c r="W56">
        <v>1.656494224601569</v>
      </c>
      <c r="X56">
        <v>2.2187164322697399E-2</v>
      </c>
      <c r="Y56">
        <v>4.2057219399548439E-3</v>
      </c>
      <c r="Z56">
        <v>0.19542284557472869</v>
      </c>
      <c r="AA56">
        <v>0.20733973702444081</v>
      </c>
      <c r="AB56">
        <v>6.1387358577323411E-3</v>
      </c>
      <c r="AC56">
        <v>0.46522179712246919</v>
      </c>
      <c r="AD56">
        <v>1.568605747877271</v>
      </c>
      <c r="AE56">
        <v>7.4393397622898844E-2</v>
      </c>
      <c r="AF56">
        <v>1.8135999541344101</v>
      </c>
      <c r="AG56">
        <v>8.9027286927224001</v>
      </c>
      <c r="AH56">
        <v>4.3720729772552627</v>
      </c>
      <c r="AI56">
        <v>0.82982907016220608</v>
      </c>
      <c r="AJ56">
        <v>5.1845396661918546</v>
      </c>
      <c r="AK56">
        <v>3.3583167972779151</v>
      </c>
      <c r="AL56">
        <v>8.0196185654275425</v>
      </c>
      <c r="AM56">
        <v>0.18657392414006921</v>
      </c>
      <c r="AN56">
        <v>1.108699013193668</v>
      </c>
    </row>
    <row r="57" spans="1:40" x14ac:dyDescent="0.45">
      <c r="A57" s="1" t="s">
        <v>486</v>
      </c>
      <c r="B57">
        <v>17.940289131558242</v>
      </c>
      <c r="C57">
        <v>1.484845035036348</v>
      </c>
      <c r="D57">
        <v>0.68701237727040743</v>
      </c>
      <c r="E57">
        <v>0.13093001709137439</v>
      </c>
      <c r="F57">
        <v>8.7030242499336872</v>
      </c>
      <c r="G57">
        <v>1.75574141575911</v>
      </c>
      <c r="H57">
        <v>26.263702886968851</v>
      </c>
      <c r="I57">
        <v>2.180721460271807</v>
      </c>
      <c r="J57">
        <v>0.50478953378216551</v>
      </c>
      <c r="K57">
        <v>428.2466532027272</v>
      </c>
      <c r="L57">
        <v>6.3837259362457566</v>
      </c>
      <c r="M57">
        <v>5.0791624860925433</v>
      </c>
      <c r="N57">
        <v>1.5580719397769991</v>
      </c>
      <c r="O57">
        <v>0.62610831014621704</v>
      </c>
      <c r="P57">
        <v>1.7894660118874841</v>
      </c>
      <c r="Q57">
        <v>0.23301518653969189</v>
      </c>
      <c r="R57">
        <v>0.69544102907768557</v>
      </c>
      <c r="S57">
        <v>6.0174644216695068</v>
      </c>
      <c r="T57">
        <v>2.8717130919865501</v>
      </c>
      <c r="U57">
        <v>5.7207544040269207</v>
      </c>
      <c r="V57">
        <v>11.52350841827516</v>
      </c>
      <c r="W57">
        <v>19.26015030293695</v>
      </c>
      <c r="X57">
        <v>0.2930386033215846</v>
      </c>
      <c r="Y57">
        <v>7.1659798869135177E-2</v>
      </c>
      <c r="Z57">
        <v>2.58099526335887</v>
      </c>
      <c r="AA57">
        <v>3.0100437277336689</v>
      </c>
      <c r="AB57">
        <v>8.5732489679008761E-2</v>
      </c>
      <c r="AC57">
        <v>6.0345228198353231</v>
      </c>
      <c r="AD57">
        <v>9.1900922086197934</v>
      </c>
      <c r="AE57">
        <v>1.087071606992748</v>
      </c>
      <c r="AF57">
        <v>7.3274190424920107</v>
      </c>
      <c r="AG57">
        <v>34.142555304964127</v>
      </c>
      <c r="AH57">
        <v>22.832906108034351</v>
      </c>
      <c r="AI57">
        <v>3.7368167364778371</v>
      </c>
      <c r="AJ57">
        <v>83.33658027375472</v>
      </c>
      <c r="AK57">
        <v>69.571555529459118</v>
      </c>
      <c r="AL57">
        <v>73.484994620301933</v>
      </c>
      <c r="AM57">
        <v>1.9919582036133869</v>
      </c>
      <c r="AN57">
        <v>2.9258503632975801</v>
      </c>
    </row>
    <row r="58" spans="1:40" x14ac:dyDescent="0.45">
      <c r="A58" s="1" t="s">
        <v>487</v>
      </c>
      <c r="B58">
        <v>59.707748668393037</v>
      </c>
      <c r="C58">
        <v>4.6171214640668454</v>
      </c>
      <c r="D58">
        <v>2.3689287323126829</v>
      </c>
      <c r="E58">
        <v>0.37511760333202859</v>
      </c>
      <c r="F58">
        <v>20.50465578866433</v>
      </c>
      <c r="G58">
        <v>4.2575702824416251</v>
      </c>
      <c r="H58">
        <v>173.72567861113541</v>
      </c>
      <c r="I58">
        <v>8.7979292547955836</v>
      </c>
      <c r="J58">
        <v>1.2490411676733291</v>
      </c>
      <c r="K58">
        <v>68.315583453179912</v>
      </c>
      <c r="L58">
        <v>43.10739365349167</v>
      </c>
      <c r="M58">
        <v>12.32810898800799</v>
      </c>
      <c r="N58">
        <v>3.6498482408249742</v>
      </c>
      <c r="O58">
        <v>2.2410563780543091</v>
      </c>
      <c r="P58">
        <v>4.3771897630534591</v>
      </c>
      <c r="Q58">
        <v>0.55224671428943939</v>
      </c>
      <c r="R58">
        <v>2.410531458398415</v>
      </c>
      <c r="S58">
        <v>15.74633205967938</v>
      </c>
      <c r="T58">
        <v>9.8427391363099197</v>
      </c>
      <c r="U58">
        <v>15.061242772463251</v>
      </c>
      <c r="V58">
        <v>42.209125394732467</v>
      </c>
      <c r="W58">
        <v>91.562413178373887</v>
      </c>
      <c r="X58">
        <v>1.067943557123556</v>
      </c>
      <c r="Y58">
        <v>0.17071699251698039</v>
      </c>
      <c r="Z58">
        <v>7.4972322725642133</v>
      </c>
      <c r="AA58">
        <v>7.6804080709562621</v>
      </c>
      <c r="AB58">
        <v>0.22694799746765529</v>
      </c>
      <c r="AC58">
        <v>17.207886375031229</v>
      </c>
      <c r="AD58">
        <v>39.164348033207801</v>
      </c>
      <c r="AE58">
        <v>3.179475478551038</v>
      </c>
      <c r="AF58">
        <v>28.261388340797691</v>
      </c>
      <c r="AG58">
        <v>157.6823740518916</v>
      </c>
      <c r="AH58">
        <v>78.153743980997874</v>
      </c>
      <c r="AI58">
        <v>14.806766038681751</v>
      </c>
      <c r="AJ58">
        <v>273.64629056230717</v>
      </c>
      <c r="AK58">
        <v>1247.207640940102</v>
      </c>
      <c r="AL58">
        <v>230.83189393204489</v>
      </c>
      <c r="AM58">
        <v>4.643461495702355</v>
      </c>
      <c r="AN58">
        <v>5.4702108374331937</v>
      </c>
    </row>
    <row r="59" spans="1:40" x14ac:dyDescent="0.45">
      <c r="A59" s="1" t="s">
        <v>488</v>
      </c>
      <c r="B59">
        <v>1.740101636208375</v>
      </c>
      <c r="C59">
        <v>0.15804744595977199</v>
      </c>
      <c r="D59">
        <v>7.826821825398303E-2</v>
      </c>
      <c r="E59">
        <v>1.5313224014324681E-2</v>
      </c>
      <c r="F59">
        <v>1.1171325000422001</v>
      </c>
      <c r="G59">
        <v>0.22386248871419881</v>
      </c>
      <c r="H59">
        <v>1.7697555041361219</v>
      </c>
      <c r="I59">
        <v>0.22754305254486601</v>
      </c>
      <c r="J59">
        <v>6.3756942827985247E-2</v>
      </c>
      <c r="K59">
        <v>1.8248665036170839</v>
      </c>
      <c r="L59">
        <v>0.4922802000082927</v>
      </c>
      <c r="M59">
        <v>0.64358159900766143</v>
      </c>
      <c r="N59">
        <v>0.20019292308627459</v>
      </c>
      <c r="O59">
        <v>7.1363291344588298E-2</v>
      </c>
      <c r="P59">
        <v>0.2254889690478612</v>
      </c>
      <c r="Q59">
        <v>2.993372890034569E-2</v>
      </c>
      <c r="R59">
        <v>6.2983014452784924E-2</v>
      </c>
      <c r="S59">
        <v>0.71675858410127258</v>
      </c>
      <c r="T59">
        <v>0.17859042491192981</v>
      </c>
      <c r="U59">
        <v>0.69938392958407647</v>
      </c>
      <c r="V59">
        <v>1.1810737510389779</v>
      </c>
      <c r="W59">
        <v>1.970555406171254</v>
      </c>
      <c r="X59">
        <v>2.9415896305702259E-2</v>
      </c>
      <c r="Y59">
        <v>9.1984253055440342E-3</v>
      </c>
      <c r="Z59">
        <v>0.30523221854430499</v>
      </c>
      <c r="AA59">
        <v>0.37436430473155008</v>
      </c>
      <c r="AB59">
        <v>1.046243007790265E-2</v>
      </c>
      <c r="AC59">
        <v>0.70554499937194715</v>
      </c>
      <c r="AD59">
        <v>0.91289836141059888</v>
      </c>
      <c r="AE59">
        <v>0.12856620051350609</v>
      </c>
      <c r="AF59">
        <v>0.52527299533219407</v>
      </c>
      <c r="AG59">
        <v>3.1478481501408191</v>
      </c>
      <c r="AH59">
        <v>2.2338746004353358</v>
      </c>
      <c r="AI59">
        <v>0.2904063305924296</v>
      </c>
      <c r="AJ59">
        <v>6.381334642075446</v>
      </c>
      <c r="AK59">
        <v>3.972940248007121</v>
      </c>
      <c r="AL59">
        <v>5.6995958766006964</v>
      </c>
      <c r="AM59">
        <v>0.25744676175077519</v>
      </c>
      <c r="AN59">
        <v>0.11184333054424619</v>
      </c>
    </row>
    <row r="60" spans="1:40" x14ac:dyDescent="0.45">
      <c r="A60" s="1" t="s">
        <v>489</v>
      </c>
      <c r="B60">
        <v>1.4611432526406849</v>
      </c>
      <c r="C60">
        <v>8.5448862260943836E-2</v>
      </c>
      <c r="D60">
        <v>3.346107776058397E-2</v>
      </c>
      <c r="E60">
        <v>1.215539502468283E-2</v>
      </c>
      <c r="F60">
        <v>0.36774103180319462</v>
      </c>
      <c r="G60">
        <v>8.3487684017897232E-2</v>
      </c>
      <c r="H60">
        <v>27.5228894577766</v>
      </c>
      <c r="I60">
        <v>2.0532362684936118</v>
      </c>
      <c r="J60">
        <v>2.261652983122435E-2</v>
      </c>
      <c r="K60">
        <v>0.2205494168342754</v>
      </c>
      <c r="L60">
        <v>1.33507452780499</v>
      </c>
      <c r="M60">
        <v>0.28881858869504301</v>
      </c>
      <c r="N60">
        <v>4.9546400572553419E-2</v>
      </c>
      <c r="O60">
        <v>6.3233063681860019E-2</v>
      </c>
      <c r="P60">
        <v>0.131351477724755</v>
      </c>
      <c r="Q60">
        <v>1.509961927636351E-2</v>
      </c>
      <c r="R60">
        <v>6.7665269998065658E-2</v>
      </c>
      <c r="S60">
        <v>0.38272715817628689</v>
      </c>
      <c r="T60">
        <v>0.22950983294507399</v>
      </c>
      <c r="U60">
        <v>0.59469073620136081</v>
      </c>
      <c r="V60">
        <v>1.8033166375474461</v>
      </c>
      <c r="W60">
        <v>2.206005974797459</v>
      </c>
      <c r="X60">
        <v>4.398962000548004E-2</v>
      </c>
      <c r="Y60">
        <v>7.7118685795890176E-3</v>
      </c>
      <c r="Z60">
        <v>0.41919634871903599</v>
      </c>
      <c r="AA60">
        <v>0.35131122379498952</v>
      </c>
      <c r="AB60">
        <v>8.8275439768100497E-3</v>
      </c>
      <c r="AC60">
        <v>0.40400372346040497</v>
      </c>
      <c r="AD60">
        <v>1.353598845357989</v>
      </c>
      <c r="AE60">
        <v>7.5687253474053182E-2</v>
      </c>
      <c r="AF60">
        <v>1.673520852207347</v>
      </c>
      <c r="AG60">
        <v>6.8490010105533221</v>
      </c>
      <c r="AH60">
        <v>7.5086482211126224</v>
      </c>
      <c r="AI60">
        <v>0.79597265387762883</v>
      </c>
      <c r="AJ60">
        <v>11.750572782081599</v>
      </c>
      <c r="AK60">
        <v>4.3805758835432078</v>
      </c>
      <c r="AL60">
        <v>236.26930948802899</v>
      </c>
      <c r="AM60">
        <v>0.13265180476309399</v>
      </c>
      <c r="AN60">
        <v>3.169676860321212</v>
      </c>
    </row>
    <row r="61" spans="1:40" x14ac:dyDescent="0.45">
      <c r="A61" s="1" t="s">
        <v>490</v>
      </c>
      <c r="B61">
        <v>0.88151015866878779</v>
      </c>
      <c r="C61">
        <v>6.4850711307876202E-2</v>
      </c>
      <c r="D61">
        <v>2.101152473886593E-2</v>
      </c>
      <c r="E61">
        <v>6.9213909628855728E-3</v>
      </c>
      <c r="F61">
        <v>0.1295414039423877</v>
      </c>
      <c r="G61">
        <v>2.69551112022915E-2</v>
      </c>
      <c r="H61">
        <v>62.954019423572447</v>
      </c>
      <c r="I61">
        <v>2.871858444195651</v>
      </c>
      <c r="J61">
        <v>9.289485986151827E-3</v>
      </c>
      <c r="K61">
        <v>3.1574314075721559</v>
      </c>
      <c r="L61">
        <v>8.5106001840212606</v>
      </c>
      <c r="M61">
        <v>0.10528785064526169</v>
      </c>
      <c r="N61">
        <v>1.6862320726908561E-2</v>
      </c>
      <c r="O61">
        <v>3.080735156763946E-2</v>
      </c>
      <c r="P61">
        <v>5.2803618115053998E-2</v>
      </c>
      <c r="Q61">
        <v>4.8903886798587074E-3</v>
      </c>
      <c r="R61">
        <v>9.7227340426501968E-2</v>
      </c>
      <c r="S61">
        <v>0.19232654935253399</v>
      </c>
      <c r="T61">
        <v>0.17353226965383439</v>
      </c>
      <c r="U61">
        <v>0.37826606700152332</v>
      </c>
      <c r="V61">
        <v>2.1700498633113599</v>
      </c>
      <c r="W61">
        <v>2.6649088474086269</v>
      </c>
      <c r="X61">
        <v>4.1256518213433749E-2</v>
      </c>
      <c r="Y61">
        <v>2.4503132075931501E-3</v>
      </c>
      <c r="Z61">
        <v>0.58997626612548892</v>
      </c>
      <c r="AA61">
        <v>0.17116120246035629</v>
      </c>
      <c r="AB61">
        <v>4.9715042344660306E-3</v>
      </c>
      <c r="AC61">
        <v>0.20351490369196401</v>
      </c>
      <c r="AD61">
        <v>1.319939737988892</v>
      </c>
      <c r="AE61">
        <v>6.2615736839651534E-2</v>
      </c>
      <c r="AF61">
        <v>1.4144461309942731</v>
      </c>
      <c r="AG61">
        <v>8.2465955247577032</v>
      </c>
      <c r="AH61">
        <v>5.262534957409537</v>
      </c>
      <c r="AI61">
        <v>0.66483591051039226</v>
      </c>
      <c r="AJ61">
        <v>6.4403471056241184</v>
      </c>
      <c r="AK61">
        <v>2.702944279304746</v>
      </c>
      <c r="AL61">
        <v>604.03938518469681</v>
      </c>
      <c r="AM61">
        <v>4.0651104499986851E-2</v>
      </c>
      <c r="AN61">
        <v>7.8801222627278644</v>
      </c>
    </row>
    <row r="62" spans="1:40" x14ac:dyDescent="0.45">
      <c r="A62" s="1" t="s">
        <v>491</v>
      </c>
      <c r="B62">
        <v>1.111906780899895</v>
      </c>
      <c r="C62">
        <v>7.3795044272105426E-2</v>
      </c>
      <c r="D62">
        <v>2.5947170869598531E-2</v>
      </c>
      <c r="E62">
        <v>9.9267374143444144E-3</v>
      </c>
      <c r="F62">
        <v>0.23376599305092019</v>
      </c>
      <c r="G62">
        <v>5.1648328053709482E-2</v>
      </c>
      <c r="H62">
        <v>48.450357868568297</v>
      </c>
      <c r="I62">
        <v>13.152586394629379</v>
      </c>
      <c r="J62">
        <v>1.490940870040023E-2</v>
      </c>
      <c r="K62">
        <v>0.85749781554946747</v>
      </c>
      <c r="L62">
        <v>6.1560332427575242</v>
      </c>
      <c r="M62">
        <v>0.18711208552028219</v>
      </c>
      <c r="N62">
        <v>3.1205133131134339E-2</v>
      </c>
      <c r="O62">
        <v>4.6222938503660903E-2</v>
      </c>
      <c r="P62">
        <v>8.7630445821326841E-2</v>
      </c>
      <c r="Q62">
        <v>9.3512562134354313E-3</v>
      </c>
      <c r="R62">
        <v>0.15546334549757551</v>
      </c>
      <c r="S62">
        <v>0.2599784247880656</v>
      </c>
      <c r="T62">
        <v>0.18652531999183111</v>
      </c>
      <c r="U62">
        <v>0.48347730662940902</v>
      </c>
      <c r="V62">
        <v>2.119755573977582</v>
      </c>
      <c r="W62">
        <v>2.4090800498452518</v>
      </c>
      <c r="X62">
        <v>3.6799054067724768E-2</v>
      </c>
      <c r="Y62">
        <v>4.7244887828355366E-3</v>
      </c>
      <c r="Z62">
        <v>0.46891910413651422</v>
      </c>
      <c r="AA62">
        <v>0.25572806077187232</v>
      </c>
      <c r="AB62">
        <v>5.9205494338814618E-3</v>
      </c>
      <c r="AC62">
        <v>0.28271850582552549</v>
      </c>
      <c r="AD62">
        <v>1.36191692350858</v>
      </c>
      <c r="AE62">
        <v>7.1155433584292049E-2</v>
      </c>
      <c r="AF62">
        <v>1.4798145632496731</v>
      </c>
      <c r="AG62">
        <v>22.430692311693949</v>
      </c>
      <c r="AH62">
        <v>8.6481506066047089</v>
      </c>
      <c r="AI62">
        <v>0.73467617478557534</v>
      </c>
      <c r="AJ62">
        <v>7.4287434442553737</v>
      </c>
      <c r="AK62">
        <v>2.9073535123969041</v>
      </c>
      <c r="AL62">
        <v>512.59781389837588</v>
      </c>
      <c r="AM62">
        <v>8.0601699144946901E-2</v>
      </c>
      <c r="AN62">
        <v>2.3627174071338408</v>
      </c>
    </row>
    <row r="63" spans="1:40" x14ac:dyDescent="0.45">
      <c r="A63" s="1" t="s">
        <v>492</v>
      </c>
      <c r="B63">
        <v>4.0684657200497352</v>
      </c>
      <c r="C63">
        <v>0.25182943211646369</v>
      </c>
      <c r="D63">
        <v>0.1007652653395411</v>
      </c>
      <c r="E63">
        <v>3.3601270175292137E-2</v>
      </c>
      <c r="F63">
        <v>0.94007831234606631</v>
      </c>
      <c r="G63">
        <v>0.3289565382100989</v>
      </c>
      <c r="H63">
        <v>7.7592290614091466</v>
      </c>
      <c r="I63">
        <v>0.38131594351180359</v>
      </c>
      <c r="J63">
        <v>5.7117181747250487E-2</v>
      </c>
      <c r="K63">
        <v>0.40042217041091199</v>
      </c>
      <c r="L63">
        <v>0.61293923679547468</v>
      </c>
      <c r="M63">
        <v>0.54356835393038372</v>
      </c>
      <c r="N63">
        <v>0.1165666501869079</v>
      </c>
      <c r="O63">
        <v>0.1045350306591873</v>
      </c>
      <c r="P63">
        <v>0.2457724152575588</v>
      </c>
      <c r="Q63">
        <v>2.9100966852614259E-2</v>
      </c>
      <c r="R63">
        <v>8.741723321057332E-2</v>
      </c>
      <c r="S63">
        <v>0.60681358764795368</v>
      </c>
      <c r="T63">
        <v>0.25385749790575363</v>
      </c>
      <c r="U63">
        <v>2.324916506045303</v>
      </c>
      <c r="V63">
        <v>190.66860736842241</v>
      </c>
      <c r="W63">
        <v>10.8008737749731</v>
      </c>
      <c r="X63">
        <v>0.22882596043036291</v>
      </c>
      <c r="Y63">
        <v>1.447268597028489E-2</v>
      </c>
      <c r="Z63">
        <v>0.50221461853635097</v>
      </c>
      <c r="AA63">
        <v>0.62058698935698797</v>
      </c>
      <c r="AB63">
        <v>1.8394979749218141E-2</v>
      </c>
      <c r="AC63">
        <v>0.84658497167147084</v>
      </c>
      <c r="AD63">
        <v>1.5123992527553229</v>
      </c>
      <c r="AE63">
        <v>0.1722211403955658</v>
      </c>
      <c r="AF63">
        <v>2.0641875370050671</v>
      </c>
      <c r="AG63">
        <v>11.321254236418749</v>
      </c>
      <c r="AH63">
        <v>8.6128200041382694</v>
      </c>
      <c r="AI63">
        <v>0.7961122277605488</v>
      </c>
      <c r="AJ63">
        <v>6.1545986894043274</v>
      </c>
      <c r="AK63">
        <v>3.151587218641891</v>
      </c>
      <c r="AL63">
        <v>12.16710710805563</v>
      </c>
      <c r="AM63">
        <v>0.28873691602656898</v>
      </c>
      <c r="AN63">
        <v>0.2111878087586849</v>
      </c>
    </row>
    <row r="64" spans="1:40" x14ac:dyDescent="0.45">
      <c r="A64" s="1" t="s">
        <v>493</v>
      </c>
      <c r="B64">
        <v>2.100902628497018</v>
      </c>
      <c r="C64">
        <v>0.17214805479555051</v>
      </c>
      <c r="D64">
        <v>5.9577251573341101E-2</v>
      </c>
      <c r="E64">
        <v>1.4253609724791449E-2</v>
      </c>
      <c r="F64">
        <v>0.36275512026458001</v>
      </c>
      <c r="G64">
        <v>0.1332091433885785</v>
      </c>
      <c r="H64">
        <v>13.070405424502191</v>
      </c>
      <c r="I64">
        <v>0.20077592498279481</v>
      </c>
      <c r="J64">
        <v>2.2270541394932081E-2</v>
      </c>
      <c r="K64">
        <v>8.0190075339640746E-2</v>
      </c>
      <c r="L64">
        <v>0.51295125620977255</v>
      </c>
      <c r="M64">
        <v>0.24174178786342271</v>
      </c>
      <c r="N64">
        <v>5.2616337824756942E-2</v>
      </c>
      <c r="O64">
        <v>5.5725894335775877E-2</v>
      </c>
      <c r="P64">
        <v>9.6407246892955975E-2</v>
      </c>
      <c r="Q64">
        <v>1.259622494311201E-2</v>
      </c>
      <c r="R64">
        <v>8.3756889254600397E-2</v>
      </c>
      <c r="S64">
        <v>0.32158071941903921</v>
      </c>
      <c r="T64">
        <v>0.1235874415416422</v>
      </c>
      <c r="U64">
        <v>0.6343709130121904</v>
      </c>
      <c r="V64">
        <v>1.8558461828854751</v>
      </c>
      <c r="W64">
        <v>1.93694578626077</v>
      </c>
      <c r="X64">
        <v>3.21415703500555E-2</v>
      </c>
      <c r="Y64">
        <v>2.3839894615533371E-2</v>
      </c>
      <c r="Z64">
        <v>0.48546337130304779</v>
      </c>
      <c r="AA64">
        <v>0.92470259420606526</v>
      </c>
      <c r="AB64">
        <v>7.1539220004071674E-3</v>
      </c>
      <c r="AC64">
        <v>0.3700051184360813</v>
      </c>
      <c r="AD64">
        <v>1.1606080903493481</v>
      </c>
      <c r="AE64">
        <v>0.1079008063757506</v>
      </c>
      <c r="AF64">
        <v>0.89594845036869908</v>
      </c>
      <c r="AG64">
        <v>2.465943558863307</v>
      </c>
      <c r="AH64">
        <v>4.0419487362887647</v>
      </c>
      <c r="AI64">
        <v>0.48990890095615081</v>
      </c>
      <c r="AJ64">
        <v>2.8529086921041169</v>
      </c>
      <c r="AK64">
        <v>1.1537413162622161</v>
      </c>
      <c r="AL64">
        <v>14.764513577865531</v>
      </c>
      <c r="AM64">
        <v>0.1185915944270426</v>
      </c>
      <c r="AN64">
        <v>0.1157516491952508</v>
      </c>
    </row>
    <row r="65" spans="1:40" x14ac:dyDescent="0.45">
      <c r="A65" s="1" t="s">
        <v>494</v>
      </c>
      <c r="B65">
        <v>1.6375095550803771</v>
      </c>
      <c r="C65">
        <v>0.12678850399177169</v>
      </c>
      <c r="D65">
        <v>4.2881550830580012E-2</v>
      </c>
      <c r="E65">
        <v>1.3434412118275689E-2</v>
      </c>
      <c r="F65">
        <v>0.35470877755384828</v>
      </c>
      <c r="G65">
        <v>0.1069855945686798</v>
      </c>
      <c r="H65">
        <v>13.735571642296909</v>
      </c>
      <c r="I65">
        <v>8.9232588484505396E-2</v>
      </c>
      <c r="J65">
        <v>2.6583466837706619E-2</v>
      </c>
      <c r="K65">
        <v>5.103280564276684E-2</v>
      </c>
      <c r="L65">
        <v>0.26953256171968681</v>
      </c>
      <c r="M65">
        <v>0.24552761972385051</v>
      </c>
      <c r="N65">
        <v>5.6402300180857137E-2</v>
      </c>
      <c r="O65">
        <v>4.5541457910933891E-2</v>
      </c>
      <c r="P65">
        <v>0.10416591009340551</v>
      </c>
      <c r="Q65">
        <v>1.515135331167594E-2</v>
      </c>
      <c r="R65">
        <v>3.9410218837908392E-2</v>
      </c>
      <c r="S65">
        <v>0.26634070288598899</v>
      </c>
      <c r="T65">
        <v>8.2498843889062368E-2</v>
      </c>
      <c r="U65">
        <v>0.63037748693127293</v>
      </c>
      <c r="V65">
        <v>7.7682475381643528</v>
      </c>
      <c r="W65">
        <v>1.467017138155656</v>
      </c>
      <c r="X65">
        <v>2.1499127565561039E-2</v>
      </c>
      <c r="Y65">
        <v>7.4674499067105974E-3</v>
      </c>
      <c r="Z65">
        <v>0.1909304732543578</v>
      </c>
      <c r="AA65">
        <v>0.31262336775832761</v>
      </c>
      <c r="AB65">
        <v>6.0886622681691916E-3</v>
      </c>
      <c r="AC65">
        <v>0.32569669686879799</v>
      </c>
      <c r="AD65">
        <v>5.507802744173647</v>
      </c>
      <c r="AE65">
        <v>7.5267589107648497E-2</v>
      </c>
      <c r="AF65">
        <v>0.53684290241900423</v>
      </c>
      <c r="AG65">
        <v>67.057224207481596</v>
      </c>
      <c r="AH65">
        <v>1.9448757513636949</v>
      </c>
      <c r="AI65">
        <v>0.50285310506024961</v>
      </c>
      <c r="AJ65">
        <v>1.918103460512153</v>
      </c>
      <c r="AK65">
        <v>2.1446283781704261</v>
      </c>
      <c r="AL65">
        <v>7.3142656936641046</v>
      </c>
      <c r="AM65">
        <v>0.12706534861134189</v>
      </c>
      <c r="AN65">
        <v>8.5493715181797852E-2</v>
      </c>
    </row>
    <row r="66" spans="1:40" x14ac:dyDescent="0.45">
      <c r="A66" s="1" t="s">
        <v>495</v>
      </c>
      <c r="B66">
        <v>7.7900956388597811</v>
      </c>
      <c r="C66">
        <v>0.66638729753057113</v>
      </c>
      <c r="D66">
        <v>0.29627708167897182</v>
      </c>
      <c r="E66">
        <v>9.4911798768855624E-2</v>
      </c>
      <c r="F66">
        <v>3.9504615365008311</v>
      </c>
      <c r="G66">
        <v>1.6590052724221891</v>
      </c>
      <c r="H66">
        <v>6.4781662508918929</v>
      </c>
      <c r="I66">
        <v>0.46976774929740028</v>
      </c>
      <c r="J66">
        <v>0.26458234689424021</v>
      </c>
      <c r="K66">
        <v>0.41561783866577479</v>
      </c>
      <c r="L66">
        <v>1.5442069389860309</v>
      </c>
      <c r="M66">
        <v>2.6027654366097321</v>
      </c>
      <c r="N66">
        <v>0.4582007156752832</v>
      </c>
      <c r="O66">
        <v>0.33450705484625948</v>
      </c>
      <c r="P66">
        <v>1.078244245155151</v>
      </c>
      <c r="Q66">
        <v>0.15218484485855299</v>
      </c>
      <c r="R66">
        <v>0.24247311152453141</v>
      </c>
      <c r="S66">
        <v>3.4669401896927772</v>
      </c>
      <c r="T66">
        <v>0.67692103853007413</v>
      </c>
      <c r="U66">
        <v>5.2112097673457241</v>
      </c>
      <c r="V66">
        <v>6.1784435790313639</v>
      </c>
      <c r="W66">
        <v>651.00064057765064</v>
      </c>
      <c r="X66">
        <v>0.1654403694469517</v>
      </c>
      <c r="Y66">
        <v>8.1481315549407893E-2</v>
      </c>
      <c r="Z66">
        <v>1.7860417425730171</v>
      </c>
      <c r="AA66">
        <v>3.070152851408432</v>
      </c>
      <c r="AB66">
        <v>7.0376634615118241E-2</v>
      </c>
      <c r="AC66">
        <v>2.5918186374508192</v>
      </c>
      <c r="AD66">
        <v>2.590049096582145</v>
      </c>
      <c r="AE66">
        <v>0.50837477044405799</v>
      </c>
      <c r="AF66">
        <v>3.8900917525624821</v>
      </c>
      <c r="AG66">
        <v>12.991037300532479</v>
      </c>
      <c r="AH66">
        <v>9.4986246134484311</v>
      </c>
      <c r="AI66">
        <v>1.352354763172102</v>
      </c>
      <c r="AJ66">
        <v>18.048192252172999</v>
      </c>
      <c r="AK66">
        <v>6.5119703542498382</v>
      </c>
      <c r="AL66">
        <v>29.462556281190899</v>
      </c>
      <c r="AM66">
        <v>1.241541545472076</v>
      </c>
      <c r="AN66">
        <v>0.6093333913729222</v>
      </c>
    </row>
    <row r="67" spans="1:40" x14ac:dyDescent="0.45">
      <c r="A67" s="1" t="s">
        <v>496</v>
      </c>
      <c r="B67">
        <v>61.590781254505309</v>
      </c>
      <c r="C67">
        <v>6.665884825279889</v>
      </c>
      <c r="D67">
        <v>2.3954993710665482</v>
      </c>
      <c r="E67">
        <v>0.33277397638588169</v>
      </c>
      <c r="F67">
        <v>5.7704458442380471</v>
      </c>
      <c r="G67">
        <v>1.955441282284335</v>
      </c>
      <c r="H67">
        <v>83.602432697651906</v>
      </c>
      <c r="I67">
        <v>3.708461068341661</v>
      </c>
      <c r="J67">
        <v>0.7557357148679289</v>
      </c>
      <c r="K67">
        <v>2.7374601093457178</v>
      </c>
      <c r="L67">
        <v>8.9392719943305945</v>
      </c>
      <c r="M67">
        <v>5.4694481208640848</v>
      </c>
      <c r="N67">
        <v>0.83123279101711778</v>
      </c>
      <c r="O67">
        <v>0.85636673434152233</v>
      </c>
      <c r="P67">
        <v>2.956168256837898</v>
      </c>
      <c r="Q67">
        <v>0.20732643472516141</v>
      </c>
      <c r="R67">
        <v>1.169757087004377</v>
      </c>
      <c r="S67">
        <v>5.9228359999121576</v>
      </c>
      <c r="T67">
        <v>5.8387278872736532</v>
      </c>
      <c r="U67">
        <v>9.7350421718863007</v>
      </c>
      <c r="V67">
        <v>48.185728563502167</v>
      </c>
      <c r="W67">
        <v>1307.9771674764829</v>
      </c>
      <c r="X67">
        <v>2.0986441827504621</v>
      </c>
      <c r="Y67">
        <v>0.1058461191678443</v>
      </c>
      <c r="Z67">
        <v>5.169056852914367</v>
      </c>
      <c r="AA67">
        <v>5.4717249024678356</v>
      </c>
      <c r="AB67">
        <v>0.1314342511377769</v>
      </c>
      <c r="AC67">
        <v>9.898288227487221</v>
      </c>
      <c r="AD67">
        <v>18.717949822715291</v>
      </c>
      <c r="AE67">
        <v>3.5574221772070018</v>
      </c>
      <c r="AF67">
        <v>44.157873123212227</v>
      </c>
      <c r="AG67">
        <v>181.7164368920474</v>
      </c>
      <c r="AH67">
        <v>73.853447446296684</v>
      </c>
      <c r="AI67">
        <v>15.817166139152461</v>
      </c>
      <c r="AJ67">
        <v>113.2622749610419</v>
      </c>
      <c r="AK67">
        <v>54.229858739296837</v>
      </c>
      <c r="AL67">
        <v>182.49494604266931</v>
      </c>
      <c r="AM67">
        <v>2.3144484020476459</v>
      </c>
      <c r="AN67">
        <v>6.4110266805811218</v>
      </c>
    </row>
    <row r="68" spans="1:40" x14ac:dyDescent="0.45">
      <c r="A68" s="1" t="s">
        <v>497</v>
      </c>
      <c r="B68">
        <v>76.114816377911652</v>
      </c>
      <c r="C68">
        <v>6.7685296555410366</v>
      </c>
      <c r="D68">
        <v>2.515042726647962</v>
      </c>
      <c r="E68">
        <v>1.0894951564370901</v>
      </c>
      <c r="F68">
        <v>23.734722969704919</v>
      </c>
      <c r="G68">
        <v>9.4180422777935355</v>
      </c>
      <c r="H68">
        <v>57.628145470321712</v>
      </c>
      <c r="I68">
        <v>4.9622646701916526</v>
      </c>
      <c r="J68">
        <v>2.0546993981915418</v>
      </c>
      <c r="K68">
        <v>2.6681416192116472</v>
      </c>
      <c r="L68">
        <v>41.339164436148543</v>
      </c>
      <c r="M68">
        <v>18.267354827864349</v>
      </c>
      <c r="N68">
        <v>3.4129807355738588</v>
      </c>
      <c r="O68">
        <v>3.069237514489954</v>
      </c>
      <c r="P68">
        <v>7.9611818736010314</v>
      </c>
      <c r="Q68">
        <v>1.060262115442175</v>
      </c>
      <c r="R68">
        <v>1.8034528887332819</v>
      </c>
      <c r="S68">
        <v>25.72933820974124</v>
      </c>
      <c r="T68">
        <v>3.9685698687007558</v>
      </c>
      <c r="U68">
        <v>33.409708615104769</v>
      </c>
      <c r="V68">
        <v>90.399188421104455</v>
      </c>
      <c r="W68">
        <v>6379.6741493799727</v>
      </c>
      <c r="X68">
        <v>2.929766878476697</v>
      </c>
      <c r="Y68">
        <v>0.65934278179452399</v>
      </c>
      <c r="Z68">
        <v>27.237233291929101</v>
      </c>
      <c r="AA68">
        <v>24.77064787527344</v>
      </c>
      <c r="AB68">
        <v>0.55409302401945904</v>
      </c>
      <c r="AC68">
        <v>20.347988200715552</v>
      </c>
      <c r="AD68">
        <v>20.523824804283691</v>
      </c>
      <c r="AE68">
        <v>4.447791569724707</v>
      </c>
      <c r="AF68">
        <v>17.498228458859789</v>
      </c>
      <c r="AG68">
        <v>137.9476388353475</v>
      </c>
      <c r="AH68">
        <v>84.771245712913895</v>
      </c>
      <c r="AI68">
        <v>9.2729483617257102</v>
      </c>
      <c r="AJ68">
        <v>99.833127378552632</v>
      </c>
      <c r="AK68">
        <v>31.487066711134979</v>
      </c>
      <c r="AL68">
        <v>269.22058964097039</v>
      </c>
      <c r="AM68">
        <v>12.7698739310081</v>
      </c>
      <c r="AN68">
        <v>5.9204441330962601</v>
      </c>
    </row>
    <row r="69" spans="1:40" x14ac:dyDescent="0.45">
      <c r="A69" s="1" t="s">
        <v>498</v>
      </c>
      <c r="B69">
        <v>39.827278100873897</v>
      </c>
      <c r="C69">
        <v>3.5543970079956342</v>
      </c>
      <c r="D69">
        <v>1.371657063916994</v>
      </c>
      <c r="E69">
        <v>0.74026289551185731</v>
      </c>
      <c r="F69">
        <v>12.873871278480649</v>
      </c>
      <c r="G69">
        <v>4.2447567158987001</v>
      </c>
      <c r="H69">
        <v>161.51645586951631</v>
      </c>
      <c r="I69">
        <v>10.521929501733119</v>
      </c>
      <c r="J69">
        <v>1.0304254742893351</v>
      </c>
      <c r="K69">
        <v>3.6506843888752711</v>
      </c>
      <c r="L69">
        <v>12.7767062996882</v>
      </c>
      <c r="M69">
        <v>10.22131710145888</v>
      </c>
      <c r="N69">
        <v>1.736695401834264</v>
      </c>
      <c r="O69">
        <v>2.7215655556970488</v>
      </c>
      <c r="P69">
        <v>3.589161645236111</v>
      </c>
      <c r="Q69">
        <v>0.47138166567329981</v>
      </c>
      <c r="R69">
        <v>1.723804124497218</v>
      </c>
      <c r="S69">
        <v>19.161011911582118</v>
      </c>
      <c r="T69">
        <v>3.545228429715602</v>
      </c>
      <c r="U69">
        <v>17.108077503771451</v>
      </c>
      <c r="V69">
        <v>46.09066520957483</v>
      </c>
      <c r="W69">
        <v>4324.0728994742622</v>
      </c>
      <c r="X69">
        <v>3.0512318078785881</v>
      </c>
      <c r="Y69">
        <v>0.44477053646683029</v>
      </c>
      <c r="Z69">
        <v>57.44028643065154</v>
      </c>
      <c r="AA69">
        <v>19.616043311720809</v>
      </c>
      <c r="AB69">
        <v>0.37219522297001367</v>
      </c>
      <c r="AC69">
        <v>12.83115255277607</v>
      </c>
      <c r="AD69">
        <v>44.746322799053203</v>
      </c>
      <c r="AE69">
        <v>3.5755332607151118</v>
      </c>
      <c r="AF69">
        <v>19.29667083670553</v>
      </c>
      <c r="AG69">
        <v>116.6646354655894</v>
      </c>
      <c r="AH69">
        <v>177.94849360748989</v>
      </c>
      <c r="AI69">
        <v>13.16917541945538</v>
      </c>
      <c r="AJ69">
        <v>106.3207218106953</v>
      </c>
      <c r="AK69">
        <v>43.428907888714541</v>
      </c>
      <c r="AL69">
        <v>223.06781575427661</v>
      </c>
      <c r="AM69">
        <v>3.8225784887513359</v>
      </c>
      <c r="AN69">
        <v>4.5646491206430282</v>
      </c>
    </row>
    <row r="70" spans="1:40" x14ac:dyDescent="0.45">
      <c r="A70" s="1" t="s">
        <v>499</v>
      </c>
      <c r="B70">
        <v>14.506055433527971</v>
      </c>
      <c r="C70">
        <v>1.1435316644930871</v>
      </c>
      <c r="D70">
        <v>0.44615143478889518</v>
      </c>
      <c r="E70">
        <v>0.15090156943152949</v>
      </c>
      <c r="F70">
        <v>5.5394930917270901</v>
      </c>
      <c r="G70">
        <v>1.3853949554214731</v>
      </c>
      <c r="H70">
        <v>21.23810842521933</v>
      </c>
      <c r="I70">
        <v>1.6434956360774819</v>
      </c>
      <c r="J70">
        <v>0.44324960451415613</v>
      </c>
      <c r="K70">
        <v>0.74888954425824128</v>
      </c>
      <c r="L70">
        <v>3.1540040653249801</v>
      </c>
      <c r="M70">
        <v>2.656857682207574</v>
      </c>
      <c r="N70">
        <v>0.7264672243224285</v>
      </c>
      <c r="O70">
        <v>0.78837784456315141</v>
      </c>
      <c r="P70">
        <v>1.627545392278728</v>
      </c>
      <c r="Q70">
        <v>0.2063327340272581</v>
      </c>
      <c r="R70">
        <v>0.44474769494550409</v>
      </c>
      <c r="S70">
        <v>5.7528468862025548</v>
      </c>
      <c r="T70">
        <v>0.87521821415994228</v>
      </c>
      <c r="U70">
        <v>5.9529985734595208</v>
      </c>
      <c r="V70">
        <v>19.54941169967999</v>
      </c>
      <c r="W70">
        <v>161.6418477983309</v>
      </c>
      <c r="X70">
        <v>3.1993477263446519</v>
      </c>
      <c r="Y70">
        <v>9.262271185762376E-2</v>
      </c>
      <c r="Z70">
        <v>5.9028466917651752</v>
      </c>
      <c r="AA70">
        <v>4.0074101479805568</v>
      </c>
      <c r="AB70">
        <v>0.24334663149205599</v>
      </c>
      <c r="AC70">
        <v>3.9241412591665421</v>
      </c>
      <c r="AD70">
        <v>7.236367786864057</v>
      </c>
      <c r="AE70">
        <v>1.081803391955968</v>
      </c>
      <c r="AF70">
        <v>4.7397788337813704</v>
      </c>
      <c r="AG70">
        <v>34.07342499087332</v>
      </c>
      <c r="AH70">
        <v>29.78845139597723</v>
      </c>
      <c r="AI70">
        <v>2.4597543326801512</v>
      </c>
      <c r="AJ70">
        <v>41.840254067806448</v>
      </c>
      <c r="AK70">
        <v>8.8300876357656648</v>
      </c>
      <c r="AL70">
        <v>57.847424964561142</v>
      </c>
      <c r="AM70">
        <v>1.350308195419631</v>
      </c>
      <c r="AN70">
        <v>1.175377989823349</v>
      </c>
    </row>
    <row r="71" spans="1:40" x14ac:dyDescent="0.45">
      <c r="A71" s="1" t="s">
        <v>500</v>
      </c>
      <c r="B71">
        <v>3.171439810301333</v>
      </c>
      <c r="C71">
        <v>0.27863367778504677</v>
      </c>
      <c r="D71">
        <v>0.13811284486999839</v>
      </c>
      <c r="E71">
        <v>3.9689590782644439E-2</v>
      </c>
      <c r="F71">
        <v>0.50322941684580524</v>
      </c>
      <c r="G71">
        <v>0.15419409542106541</v>
      </c>
      <c r="H71">
        <v>16.830830432561289</v>
      </c>
      <c r="I71">
        <v>1.450514794009536</v>
      </c>
      <c r="J71">
        <v>4.4947985152633152E-2</v>
      </c>
      <c r="K71">
        <v>0.40682235439605052</v>
      </c>
      <c r="L71">
        <v>1.9934122757674659</v>
      </c>
      <c r="M71">
        <v>0.58638776318770192</v>
      </c>
      <c r="N71">
        <v>7.0213865174388268E-2</v>
      </c>
      <c r="O71">
        <v>0.14510758743455021</v>
      </c>
      <c r="P71">
        <v>0.185313181844762</v>
      </c>
      <c r="Q71">
        <v>1.375352205628419E-2</v>
      </c>
      <c r="R71">
        <v>0.1184242846295312</v>
      </c>
      <c r="S71">
        <v>0.86338226514820604</v>
      </c>
      <c r="T71">
        <v>0.43577407941692808</v>
      </c>
      <c r="U71">
        <v>0.82248552382222062</v>
      </c>
      <c r="V71">
        <v>4.1598583243608109</v>
      </c>
      <c r="W71">
        <v>7.4683675809963779</v>
      </c>
      <c r="X71">
        <v>19.137281161374769</v>
      </c>
      <c r="Y71">
        <v>1.1431223915456231E-2</v>
      </c>
      <c r="Z71">
        <v>4.6305541959155452</v>
      </c>
      <c r="AA71">
        <v>0.78914120685398148</v>
      </c>
      <c r="AB71">
        <v>1.087990522493977E-2</v>
      </c>
      <c r="AC71">
        <v>0.93535704043719869</v>
      </c>
      <c r="AD71">
        <v>4.0317621766090124</v>
      </c>
      <c r="AE71">
        <v>0.53701362286845933</v>
      </c>
      <c r="AF71">
        <v>4.1862166537583754</v>
      </c>
      <c r="AG71">
        <v>11.947968479207621</v>
      </c>
      <c r="AH71">
        <v>35.549677690174271</v>
      </c>
      <c r="AI71">
        <v>2.361458742143129</v>
      </c>
      <c r="AJ71">
        <v>16.633814242544339</v>
      </c>
      <c r="AK71">
        <v>6.8722640232256547</v>
      </c>
      <c r="AL71">
        <v>17.475538846047041</v>
      </c>
      <c r="AM71">
        <v>9.3943754690435227E-2</v>
      </c>
      <c r="AN71">
        <v>0.4112807844646903</v>
      </c>
    </row>
    <row r="72" spans="1:40" x14ac:dyDescent="0.45">
      <c r="A72" s="1" t="s">
        <v>501</v>
      </c>
      <c r="B72">
        <v>1.0242955333056329</v>
      </c>
      <c r="C72">
        <v>0.1077718815535372</v>
      </c>
      <c r="D72">
        <v>6.0008265439112182E-2</v>
      </c>
      <c r="E72">
        <v>1.288723804789256E-2</v>
      </c>
      <c r="F72">
        <v>0.33188403887792711</v>
      </c>
      <c r="G72">
        <v>0.11530934858715659</v>
      </c>
      <c r="H72">
        <v>4.6949947940439287</v>
      </c>
      <c r="I72">
        <v>0.29857591483044438</v>
      </c>
      <c r="J72">
        <v>1.7857853932366021E-2</v>
      </c>
      <c r="K72">
        <v>5.9511801995828957E-2</v>
      </c>
      <c r="L72">
        <v>0.47790108033881801</v>
      </c>
      <c r="M72">
        <v>0.23416670985450319</v>
      </c>
      <c r="N72">
        <v>4.2122523346220103E-2</v>
      </c>
      <c r="O72">
        <v>4.9737262377684097E-2</v>
      </c>
      <c r="P72">
        <v>7.0197661694648944E-2</v>
      </c>
      <c r="Q72">
        <v>1.1630786202085019E-2</v>
      </c>
      <c r="R72">
        <v>4.6815793891871238E-2</v>
      </c>
      <c r="S72">
        <v>0.36148649545017958</v>
      </c>
      <c r="T72">
        <v>0.34555723522086879</v>
      </c>
      <c r="U72">
        <v>0.34239573066808898</v>
      </c>
      <c r="V72">
        <v>0.94286256198258112</v>
      </c>
      <c r="W72">
        <v>2.934247664344011</v>
      </c>
      <c r="X72">
        <v>4.3148062474335933E-2</v>
      </c>
      <c r="Y72">
        <v>7.5007796110059472E-3</v>
      </c>
      <c r="Z72">
        <v>0.60836865020314135</v>
      </c>
      <c r="AA72">
        <v>0.36425095622070452</v>
      </c>
      <c r="AB72">
        <v>5.5798101349085298E-3</v>
      </c>
      <c r="AC72">
        <v>0.29170807113603409</v>
      </c>
      <c r="AD72">
        <v>1.2506411689977111</v>
      </c>
      <c r="AE72">
        <v>7.9794998423107194E-2</v>
      </c>
      <c r="AF72">
        <v>1.3682248338361389</v>
      </c>
      <c r="AG72">
        <v>156.27134439569869</v>
      </c>
      <c r="AH72">
        <v>6.7109908442367354</v>
      </c>
      <c r="AI72">
        <v>0.72092715870165502</v>
      </c>
      <c r="AJ72">
        <v>7.0030642520544548</v>
      </c>
      <c r="AK72">
        <v>2.2170236081693062</v>
      </c>
      <c r="AL72">
        <v>4.9914462449685573</v>
      </c>
      <c r="AM72">
        <v>8.5708427940689474E-2</v>
      </c>
      <c r="AN72">
        <v>0.11000017554928899</v>
      </c>
    </row>
    <row r="73" spans="1:40" x14ac:dyDescent="0.45">
      <c r="A73" s="1" t="s">
        <v>502</v>
      </c>
      <c r="B73">
        <v>1.9097844527606951</v>
      </c>
      <c r="C73">
        <v>0.15818450327678091</v>
      </c>
      <c r="D73">
        <v>8.23072746233066E-2</v>
      </c>
      <c r="E73">
        <v>1.761399243782541E-2</v>
      </c>
      <c r="F73">
        <v>0.44971498037113761</v>
      </c>
      <c r="G73">
        <v>0.15381858206267229</v>
      </c>
      <c r="H73">
        <v>10.458046538645091</v>
      </c>
      <c r="I73">
        <v>0.41515968326348501</v>
      </c>
      <c r="J73">
        <v>2.446164156045658E-2</v>
      </c>
      <c r="K73">
        <v>8.6814089739027267E-2</v>
      </c>
      <c r="L73">
        <v>0.67222731442757155</v>
      </c>
      <c r="M73">
        <v>0.31509526370994673</v>
      </c>
      <c r="N73">
        <v>5.6500748432549118E-2</v>
      </c>
      <c r="O73">
        <v>7.9450460338248666E-2</v>
      </c>
      <c r="P73">
        <v>9.4714154010637014E-2</v>
      </c>
      <c r="Q73">
        <v>1.5545525343825859E-2</v>
      </c>
      <c r="R73">
        <v>7.0220158062268279E-2</v>
      </c>
      <c r="S73">
        <v>0.50233152417672622</v>
      </c>
      <c r="T73">
        <v>0.51193914554270836</v>
      </c>
      <c r="U73">
        <v>0.5149163878812143</v>
      </c>
      <c r="V73">
        <v>1.562255483549521</v>
      </c>
      <c r="W73">
        <v>4.4578812625362589</v>
      </c>
      <c r="X73">
        <v>5.9720051767836929E-2</v>
      </c>
      <c r="Y73">
        <v>1.0027367872736019E-2</v>
      </c>
      <c r="Z73">
        <v>0.84319290929609303</v>
      </c>
      <c r="AA73">
        <v>0.51633385709117496</v>
      </c>
      <c r="AB73">
        <v>7.603624548879433E-3</v>
      </c>
      <c r="AC73">
        <v>0.40168778886090178</v>
      </c>
      <c r="AD73">
        <v>1.8081913357304671</v>
      </c>
      <c r="AE73">
        <v>0.11861514995457439</v>
      </c>
      <c r="AF73">
        <v>2.0697201752343029</v>
      </c>
      <c r="AG73">
        <v>481.84766740543381</v>
      </c>
      <c r="AH73">
        <v>9.7353399209437459</v>
      </c>
      <c r="AI73">
        <v>1.142553092103217</v>
      </c>
      <c r="AJ73">
        <v>10.29837144560663</v>
      </c>
      <c r="AK73">
        <v>3.435081692522687</v>
      </c>
      <c r="AL73">
        <v>7.2102773412082231</v>
      </c>
      <c r="AM73">
        <v>0.1144454744469135</v>
      </c>
      <c r="AN73">
        <v>0.1943224203777898</v>
      </c>
    </row>
    <row r="74" spans="1:40" x14ac:dyDescent="0.45">
      <c r="A74" s="1" t="s">
        <v>503</v>
      </c>
      <c r="B74">
        <v>0.13387594152097401</v>
      </c>
      <c r="C74">
        <v>1.251877639330628E-2</v>
      </c>
      <c r="D74">
        <v>5.1154302220612754E-3</v>
      </c>
      <c r="E74">
        <v>2.1759655895578671E-3</v>
      </c>
      <c r="F74">
        <v>4.1471493849117837E-2</v>
      </c>
      <c r="G74">
        <v>1.504845488069651E-2</v>
      </c>
      <c r="H74">
        <v>0.31894774200345688</v>
      </c>
      <c r="I74">
        <v>2.697354852083075E-2</v>
      </c>
      <c r="J74">
        <v>2.4790799316506511E-3</v>
      </c>
      <c r="K74">
        <v>9.0602658347469223E-3</v>
      </c>
      <c r="L74">
        <v>4.4772816140942931E-2</v>
      </c>
      <c r="M74">
        <v>2.4230484990857649E-2</v>
      </c>
      <c r="N74">
        <v>4.3648796449729027E-3</v>
      </c>
      <c r="O74">
        <v>8.3038014893897817E-3</v>
      </c>
      <c r="P74">
        <v>7.5262756265196294E-3</v>
      </c>
      <c r="Q74">
        <v>1.4201442011094771E-3</v>
      </c>
      <c r="R74">
        <v>8.2140589517527181E-3</v>
      </c>
      <c r="S74">
        <v>4.1239961164637483E-2</v>
      </c>
      <c r="T74">
        <v>1.183777382271262E-2</v>
      </c>
      <c r="U74">
        <v>6.1159867526296229E-2</v>
      </c>
      <c r="V74">
        <v>0.13916373535631951</v>
      </c>
      <c r="W74">
        <v>0.19709369029009949</v>
      </c>
      <c r="X74">
        <v>2.913629009731604E-3</v>
      </c>
      <c r="Y74">
        <v>1.1264111944326661E-3</v>
      </c>
      <c r="Z74">
        <v>5.9684505247042753E-2</v>
      </c>
      <c r="AA74">
        <v>0.16011781055413199</v>
      </c>
      <c r="AB74">
        <v>8.9397771360311129E-4</v>
      </c>
      <c r="AC74">
        <v>0.32620528997322668</v>
      </c>
      <c r="AD74">
        <v>0.41705136002063842</v>
      </c>
      <c r="AE74">
        <v>1.052432658753194</v>
      </c>
      <c r="AF74">
        <v>0.20969407835968851</v>
      </c>
      <c r="AG74">
        <v>0.4690345719157144</v>
      </c>
      <c r="AH74">
        <v>0.49764683992605457</v>
      </c>
      <c r="AI74">
        <v>9.5369429907147835E-2</v>
      </c>
      <c r="AJ74">
        <v>0.42230387980177259</v>
      </c>
      <c r="AK74">
        <v>0.20503156775383091</v>
      </c>
      <c r="AL74">
        <v>4.0281577363283194</v>
      </c>
      <c r="AM74">
        <v>1.0607762682056959E-2</v>
      </c>
      <c r="AN74">
        <v>2.3890724741585569E-2</v>
      </c>
    </row>
    <row r="75" spans="1:40" x14ac:dyDescent="0.45">
      <c r="A75" s="1" t="s">
        <v>504</v>
      </c>
      <c r="B75">
        <v>8.8941429963694585E-2</v>
      </c>
      <c r="C75">
        <v>1.155842219102475E-2</v>
      </c>
      <c r="D75">
        <v>5.8142286065361358E-3</v>
      </c>
      <c r="E75">
        <v>1.2744116947431901E-3</v>
      </c>
      <c r="F75">
        <v>1.7323080613185979E-2</v>
      </c>
      <c r="G75">
        <v>4.1986433411725071E-3</v>
      </c>
      <c r="H75">
        <v>0.5076984865139661</v>
      </c>
      <c r="I75">
        <v>3.7021805177077607E-2</v>
      </c>
      <c r="J75">
        <v>9.541034124812721E-4</v>
      </c>
      <c r="K75">
        <v>7.399454171265727E-3</v>
      </c>
      <c r="L75">
        <v>4.7118622471496278E-2</v>
      </c>
      <c r="M75">
        <v>1.073389961897139E-2</v>
      </c>
      <c r="N75">
        <v>1.908192011852064E-3</v>
      </c>
      <c r="O75">
        <v>7.1799248027662309E-3</v>
      </c>
      <c r="P75">
        <v>3.4306011684464058E-3</v>
      </c>
      <c r="Q75">
        <v>5.1668959803039872E-4</v>
      </c>
      <c r="R75">
        <v>4.7413208450906947E-3</v>
      </c>
      <c r="S75">
        <v>3.0471965201794841E-2</v>
      </c>
      <c r="T75">
        <v>9.4217244821522186E-3</v>
      </c>
      <c r="U75">
        <v>3.641089180465483E-2</v>
      </c>
      <c r="V75">
        <v>0.2111698498466496</v>
      </c>
      <c r="W75">
        <v>0.29625692029591483</v>
      </c>
      <c r="X75">
        <v>4.5602662736758306E-3</v>
      </c>
      <c r="Y75">
        <v>7.9005320774131046E-4</v>
      </c>
      <c r="Z75">
        <v>0.1230808385966155</v>
      </c>
      <c r="AA75">
        <v>2.6461535558556881</v>
      </c>
      <c r="AB75">
        <v>4.5785008427602712E-4</v>
      </c>
      <c r="AC75">
        <v>7.4651861303679429E-2</v>
      </c>
      <c r="AD75">
        <v>5.80644568885673</v>
      </c>
      <c r="AE75">
        <v>0.18822405861308741</v>
      </c>
      <c r="AF75">
        <v>0.15360668463136359</v>
      </c>
      <c r="AG75">
        <v>0.56414562290646253</v>
      </c>
      <c r="AH75">
        <v>0.61655694764404978</v>
      </c>
      <c r="AI75">
        <v>0.1240834217975736</v>
      </c>
      <c r="AJ75">
        <v>1.438642371731409</v>
      </c>
      <c r="AK75">
        <v>0.1962594291338543</v>
      </c>
      <c r="AL75">
        <v>4.9492182375000144</v>
      </c>
      <c r="AM75">
        <v>4.1388223497303214E-3</v>
      </c>
      <c r="AN75">
        <v>0.3389337847084864</v>
      </c>
    </row>
    <row r="76" spans="1:40" x14ac:dyDescent="0.45">
      <c r="A76" s="1" t="s">
        <v>505</v>
      </c>
      <c r="B76">
        <v>6.78682034977105E-2</v>
      </c>
      <c r="C76">
        <v>6.4981739004841979E-3</v>
      </c>
      <c r="D76">
        <v>2.6734148792927131E-3</v>
      </c>
      <c r="E76">
        <v>1.3358467735039769E-3</v>
      </c>
      <c r="F76">
        <v>2.5352457146940951E-2</v>
      </c>
      <c r="G76">
        <v>5.8821025329724918E-3</v>
      </c>
      <c r="H76">
        <v>0.20459974180242571</v>
      </c>
      <c r="I76">
        <v>1.8441077677471818E-2</v>
      </c>
      <c r="J76">
        <v>1.390407640181131E-3</v>
      </c>
      <c r="K76">
        <v>6.152617724004124E-3</v>
      </c>
      <c r="L76">
        <v>3.7433996711513713E-2</v>
      </c>
      <c r="M76">
        <v>1.514484426208631E-2</v>
      </c>
      <c r="N76">
        <v>2.7345793295564338E-3</v>
      </c>
      <c r="O76">
        <v>9.8986049547540762E-3</v>
      </c>
      <c r="P76">
        <v>4.6831481768011699E-3</v>
      </c>
      <c r="Q76">
        <v>8.52719873410151E-4</v>
      </c>
      <c r="R76">
        <v>4.3489401908665976E-3</v>
      </c>
      <c r="S76">
        <v>3.8144162685867671E-2</v>
      </c>
      <c r="T76">
        <v>8.1082747802354912E-3</v>
      </c>
      <c r="U76">
        <v>3.9215095798622167E-2</v>
      </c>
      <c r="V76">
        <v>9.9539818591032517E-2</v>
      </c>
      <c r="W76">
        <v>0.2103039735804807</v>
      </c>
      <c r="X76">
        <v>5.4168678993408003E-3</v>
      </c>
      <c r="Y76">
        <v>1.3812149634977889E-3</v>
      </c>
      <c r="Z76">
        <v>0.12940808739213</v>
      </c>
      <c r="AA76">
        <v>0.44330819360858259</v>
      </c>
      <c r="AB76">
        <v>6.1979747203699906E-4</v>
      </c>
      <c r="AC76">
        <v>2.8199977720875371E-2</v>
      </c>
      <c r="AD76">
        <v>1.014863685761455</v>
      </c>
      <c r="AE76">
        <v>1.762136546956717E-2</v>
      </c>
      <c r="AF76">
        <v>5.4361088848840847E-2</v>
      </c>
      <c r="AG76">
        <v>0.19651229652958249</v>
      </c>
      <c r="AH76">
        <v>0.4057032413596029</v>
      </c>
      <c r="AI76">
        <v>4.618125010830465E-2</v>
      </c>
      <c r="AJ76">
        <v>0.53606661468212569</v>
      </c>
      <c r="AK76">
        <v>0.10487107682146191</v>
      </c>
      <c r="AL76">
        <v>1.614614879500639</v>
      </c>
      <c r="AM76">
        <v>6.9942269370871458E-3</v>
      </c>
      <c r="AN76">
        <v>1.819253510178891E-2</v>
      </c>
    </row>
    <row r="77" spans="1:40" x14ac:dyDescent="0.45">
      <c r="A77" s="1" t="s">
        <v>506</v>
      </c>
      <c r="B77">
        <v>1.2892505998034991</v>
      </c>
      <c r="C77">
        <v>0.1048139765089577</v>
      </c>
      <c r="D77">
        <v>4.1508857380649397E-2</v>
      </c>
      <c r="E77">
        <v>1.7397254630979089E-2</v>
      </c>
      <c r="F77">
        <v>0.42749960772024209</v>
      </c>
      <c r="G77">
        <v>0.1220116762885704</v>
      </c>
      <c r="H77">
        <v>3.4844265577596518</v>
      </c>
      <c r="I77">
        <v>0.44311465594385407</v>
      </c>
      <c r="J77">
        <v>2.3812661536381799E-2</v>
      </c>
      <c r="K77">
        <v>0.1006979076633394</v>
      </c>
      <c r="L77">
        <v>0.4699218535181125</v>
      </c>
      <c r="M77">
        <v>0.28114103704599153</v>
      </c>
      <c r="N77">
        <v>5.407279280338697E-2</v>
      </c>
      <c r="O77">
        <v>0.175372378067152</v>
      </c>
      <c r="P77">
        <v>8.6074697938422651E-2</v>
      </c>
      <c r="Q77">
        <v>1.414110973235643E-2</v>
      </c>
      <c r="R77">
        <v>5.7658860445790147E-2</v>
      </c>
      <c r="S77">
        <v>0.42964112138829558</v>
      </c>
      <c r="T77">
        <v>0.15286729607942351</v>
      </c>
      <c r="U77">
        <v>0.53524467182188729</v>
      </c>
      <c r="V77">
        <v>1.119867847374914</v>
      </c>
      <c r="W77">
        <v>2.4444533984406118</v>
      </c>
      <c r="X77">
        <v>0.69196801310526923</v>
      </c>
      <c r="Y77">
        <v>1.217644434478919E-2</v>
      </c>
      <c r="Z77">
        <v>24.56193684564979</v>
      </c>
      <c r="AA77">
        <v>0.58011629424059963</v>
      </c>
      <c r="AB77">
        <v>7.9470495892352139E-3</v>
      </c>
      <c r="AC77">
        <v>0.42999494741391731</v>
      </c>
      <c r="AD77">
        <v>2.065376331611815</v>
      </c>
      <c r="AE77">
        <v>0.1225932264489977</v>
      </c>
      <c r="AF77">
        <v>0.75079894694873039</v>
      </c>
      <c r="AG77">
        <v>3.1128763312553449</v>
      </c>
      <c r="AH77">
        <v>6.4612423254911917</v>
      </c>
      <c r="AI77">
        <v>0.53625529379856296</v>
      </c>
      <c r="AJ77">
        <v>4.402448243542147</v>
      </c>
      <c r="AK77">
        <v>1.565220203444045</v>
      </c>
      <c r="AL77">
        <v>8.92124274606822</v>
      </c>
      <c r="AM77">
        <v>0.1026797022826388</v>
      </c>
      <c r="AN77">
        <v>0.1267015606971032</v>
      </c>
    </row>
    <row r="78" spans="1:40" x14ac:dyDescent="0.45">
      <c r="A78" s="1" t="s">
        <v>507</v>
      </c>
      <c r="B78">
        <v>0.69536325977546476</v>
      </c>
      <c r="C78">
        <v>6.7351495027445391E-2</v>
      </c>
      <c r="D78">
        <v>2.5672878353466131E-2</v>
      </c>
      <c r="E78">
        <v>1.372722294198612E-2</v>
      </c>
      <c r="F78">
        <v>0.22334792403609899</v>
      </c>
      <c r="G78">
        <v>4.984285954385962E-2</v>
      </c>
      <c r="H78">
        <v>3.649728131393899</v>
      </c>
      <c r="I78">
        <v>0.25826449515686822</v>
      </c>
      <c r="J78">
        <v>1.229618065297146E-2</v>
      </c>
      <c r="K78">
        <v>0.1209363511111973</v>
      </c>
      <c r="L78">
        <v>0.61140592320803044</v>
      </c>
      <c r="M78">
        <v>0.13470975466970339</v>
      </c>
      <c r="N78">
        <v>2.3331684253032711E-2</v>
      </c>
      <c r="O78">
        <v>0.1373428965025105</v>
      </c>
      <c r="P78">
        <v>4.3034078718784563E-2</v>
      </c>
      <c r="Q78">
        <v>7.1996102606499326E-3</v>
      </c>
      <c r="R78">
        <v>5.1337729565882471E-2</v>
      </c>
      <c r="S78">
        <v>0.37505394439607831</v>
      </c>
      <c r="T78">
        <v>0.1184881208584337</v>
      </c>
      <c r="U78">
        <v>0.38152876206934838</v>
      </c>
      <c r="V78">
        <v>1.2202934425941181</v>
      </c>
      <c r="W78">
        <v>2.4575806351753289</v>
      </c>
      <c r="X78">
        <v>6.2816192111705499E-2</v>
      </c>
      <c r="Y78">
        <v>1.294066504088616E-2</v>
      </c>
      <c r="Z78">
        <v>1.6227765044534319</v>
      </c>
      <c r="AA78">
        <v>0.78099841138738857</v>
      </c>
      <c r="AB78">
        <v>5.9499994821049177E-3</v>
      </c>
      <c r="AC78">
        <v>0.38738380155364482</v>
      </c>
      <c r="AD78">
        <v>2.0171380477355689</v>
      </c>
      <c r="AE78">
        <v>0.59522633606942232</v>
      </c>
      <c r="AF78">
        <v>1.006482635989749</v>
      </c>
      <c r="AG78">
        <v>2.7558782872766781</v>
      </c>
      <c r="AH78">
        <v>6.1881183151632522</v>
      </c>
      <c r="AI78">
        <v>0.57244644517307208</v>
      </c>
      <c r="AJ78">
        <v>3.451106552153719</v>
      </c>
      <c r="AK78">
        <v>1.345536271770517</v>
      </c>
      <c r="AL78">
        <v>28.702908171123479</v>
      </c>
      <c r="AM78">
        <v>5.8477695073055461E-2</v>
      </c>
      <c r="AN78">
        <v>0.1634340165231587</v>
      </c>
    </row>
    <row r="79" spans="1:40" x14ac:dyDescent="0.45">
      <c r="A79" s="1" t="s">
        <v>508</v>
      </c>
      <c r="B79">
        <v>0.12534386443486001</v>
      </c>
      <c r="C79">
        <v>1.171183234238472E-2</v>
      </c>
      <c r="D79">
        <v>4.6887986182481186E-3</v>
      </c>
      <c r="E79">
        <v>3.0749690150994151E-3</v>
      </c>
      <c r="F79">
        <v>4.2444588544868843E-2</v>
      </c>
      <c r="G79">
        <v>9.5466686285545221E-3</v>
      </c>
      <c r="H79">
        <v>0.55534611423317315</v>
      </c>
      <c r="I79">
        <v>4.8430322973603418E-2</v>
      </c>
      <c r="J79">
        <v>2.3067886569865942E-3</v>
      </c>
      <c r="K79">
        <v>1.6784764507944101E-2</v>
      </c>
      <c r="L79">
        <v>0.1242949515260172</v>
      </c>
      <c r="M79">
        <v>2.5232926929104948E-2</v>
      </c>
      <c r="N79">
        <v>4.5304837062523137E-3</v>
      </c>
      <c r="O79">
        <v>2.2095611045953031E-2</v>
      </c>
      <c r="P79">
        <v>7.9575031038716104E-3</v>
      </c>
      <c r="Q79">
        <v>1.382915339050264E-3</v>
      </c>
      <c r="R79">
        <v>8.5952355919355246E-3</v>
      </c>
      <c r="S79">
        <v>6.7275278307391009E-2</v>
      </c>
      <c r="T79">
        <v>1.6564109429879351E-2</v>
      </c>
      <c r="U79">
        <v>7.4142109432757147E-2</v>
      </c>
      <c r="V79">
        <v>0.28687032527688838</v>
      </c>
      <c r="W79">
        <v>0.47555892260046723</v>
      </c>
      <c r="X79">
        <v>1.4297579072661271E-2</v>
      </c>
      <c r="Y79">
        <v>2.2167310869830648E-3</v>
      </c>
      <c r="Z79">
        <v>0.51271630407358082</v>
      </c>
      <c r="AA79">
        <v>0.1408014239462356</v>
      </c>
      <c r="AB79">
        <v>1.0775475685958779E-3</v>
      </c>
      <c r="AC79">
        <v>4.8505615713340187E-2</v>
      </c>
      <c r="AD79">
        <v>0.39812043333602798</v>
      </c>
      <c r="AE79">
        <v>2.9859761680674529E-2</v>
      </c>
      <c r="AF79">
        <v>0.1523743242189044</v>
      </c>
      <c r="AG79">
        <v>0.43648566197161021</v>
      </c>
      <c r="AH79">
        <v>1.0633953731948751</v>
      </c>
      <c r="AI79">
        <v>9.1753997743954513E-2</v>
      </c>
      <c r="AJ79">
        <v>0.50158802328512275</v>
      </c>
      <c r="AK79">
        <v>0.19242914496814151</v>
      </c>
      <c r="AL79">
        <v>3.0943887804093331</v>
      </c>
      <c r="AM79">
        <v>1.128346309163133E-2</v>
      </c>
      <c r="AN79">
        <v>2.3846314999676339E-2</v>
      </c>
    </row>
    <row r="80" spans="1:40" x14ac:dyDescent="0.45">
      <c r="A80" s="1" t="s">
        <v>509</v>
      </c>
      <c r="B80">
        <v>4.4321262738062366</v>
      </c>
      <c r="C80">
        <v>0.3212299186594148</v>
      </c>
      <c r="D80">
        <v>0.1202483433423028</v>
      </c>
      <c r="E80">
        <v>6.5223141253210132E-2</v>
      </c>
      <c r="F80">
        <v>2.303813413927033</v>
      </c>
      <c r="G80">
        <v>0.65317526794543213</v>
      </c>
      <c r="H80">
        <v>12.056118850813</v>
      </c>
      <c r="I80">
        <v>1.469419725559181</v>
      </c>
      <c r="J80">
        <v>8.2394095648605434E-2</v>
      </c>
      <c r="K80">
        <v>0.1917757228853551</v>
      </c>
      <c r="L80">
        <v>1.1974139781628881</v>
      </c>
      <c r="M80">
        <v>1.148124047070836</v>
      </c>
      <c r="N80">
        <v>0.27969198056062372</v>
      </c>
      <c r="O80">
        <v>0.22316641430841269</v>
      </c>
      <c r="P80">
        <v>0.33269251167838282</v>
      </c>
      <c r="Q80">
        <v>5.3327065318731187E-2</v>
      </c>
      <c r="R80">
        <v>0.1238416853332809</v>
      </c>
      <c r="S80">
        <v>1.351760152398789</v>
      </c>
      <c r="T80">
        <v>0.23113903255574189</v>
      </c>
      <c r="U80">
        <v>1.471585620329231</v>
      </c>
      <c r="V80">
        <v>2.4239563153532662</v>
      </c>
      <c r="W80">
        <v>4.2050825347297707</v>
      </c>
      <c r="X80">
        <v>4.7292863343953481E-2</v>
      </c>
      <c r="Y80">
        <v>5.944582253533158E-2</v>
      </c>
      <c r="Z80">
        <v>0.62175838869599009</v>
      </c>
      <c r="AA80">
        <v>2.2568966104474661</v>
      </c>
      <c r="AB80">
        <v>2.383938818135006E-2</v>
      </c>
      <c r="AC80">
        <v>1.2552580715415871</v>
      </c>
      <c r="AD80">
        <v>2.114195447585149</v>
      </c>
      <c r="AE80">
        <v>0.23367391248170019</v>
      </c>
      <c r="AF80">
        <v>1.16519991121081</v>
      </c>
      <c r="AG80">
        <v>5.594730864212166</v>
      </c>
      <c r="AH80">
        <v>19.968644647278161</v>
      </c>
      <c r="AI80">
        <v>0.67334613888875017</v>
      </c>
      <c r="AJ80">
        <v>6.5671289826439416</v>
      </c>
      <c r="AK80">
        <v>2.302901053176198</v>
      </c>
      <c r="AL80">
        <v>16.999898329030749</v>
      </c>
      <c r="AM80">
        <v>0.38597345616958839</v>
      </c>
      <c r="AN80">
        <v>0.33133730268739009</v>
      </c>
    </row>
    <row r="81" spans="1:40" x14ac:dyDescent="0.45">
      <c r="A81" s="1" t="s">
        <v>510</v>
      </c>
      <c r="B81">
        <v>1.0330043495212979</v>
      </c>
      <c r="C81">
        <v>7.41900960779346E-2</v>
      </c>
      <c r="D81">
        <v>2.9303548024962899E-2</v>
      </c>
      <c r="E81">
        <v>9.1579147241677081E-3</v>
      </c>
      <c r="F81">
        <v>0.3586923884872289</v>
      </c>
      <c r="G81">
        <v>0.1013678665224514</v>
      </c>
      <c r="H81">
        <v>5.0140223466134817</v>
      </c>
      <c r="I81">
        <v>0.2464131613150472</v>
      </c>
      <c r="J81">
        <v>1.761503020314904E-2</v>
      </c>
      <c r="K81">
        <v>4.7879520649686237E-2</v>
      </c>
      <c r="L81">
        <v>0.1359626941973498</v>
      </c>
      <c r="M81">
        <v>0.17516624889064289</v>
      </c>
      <c r="N81">
        <v>4.5707185582081443E-2</v>
      </c>
      <c r="O81">
        <v>2.5183713387112609E-2</v>
      </c>
      <c r="P81">
        <v>5.2678203415417263E-2</v>
      </c>
      <c r="Q81">
        <v>8.0136016018999071E-3</v>
      </c>
      <c r="R81">
        <v>2.0842286867626899E-2</v>
      </c>
      <c r="S81">
        <v>0.2170494022317471</v>
      </c>
      <c r="T81">
        <v>8.5913772794113344E-2</v>
      </c>
      <c r="U81">
        <v>0.26372495201885232</v>
      </c>
      <c r="V81">
        <v>0.61307866254963483</v>
      </c>
      <c r="W81">
        <v>0.99757060177975265</v>
      </c>
      <c r="X81">
        <v>1.2300159258348471E-2</v>
      </c>
      <c r="Y81">
        <v>5.1165289025927076E-3</v>
      </c>
      <c r="Z81">
        <v>0.15381129527712259</v>
      </c>
      <c r="AA81">
        <v>0.22000024318403039</v>
      </c>
      <c r="AB81">
        <v>3.8490310778921438E-3</v>
      </c>
      <c r="AC81">
        <v>0.2496125679537661</v>
      </c>
      <c r="AD81">
        <v>0.38002808084877038</v>
      </c>
      <c r="AE81">
        <v>4.1451567226604841E-2</v>
      </c>
      <c r="AF81">
        <v>0.29253357740070279</v>
      </c>
      <c r="AG81">
        <v>1.17101357430565</v>
      </c>
      <c r="AH81">
        <v>20.652537479035701</v>
      </c>
      <c r="AI81">
        <v>0.15322583022371139</v>
      </c>
      <c r="AJ81">
        <v>1.750643135925174</v>
      </c>
      <c r="AK81">
        <v>0.56592266305404615</v>
      </c>
      <c r="AL81">
        <v>2.6016112953726629</v>
      </c>
      <c r="AM81">
        <v>8.9218570910613762E-2</v>
      </c>
      <c r="AN81">
        <v>4.4123251412934203E-2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1.4506151060232171</v>
      </c>
      <c r="C83">
        <v>9.6380090020923403E-2</v>
      </c>
      <c r="D83">
        <v>4.1378908625465408E-2</v>
      </c>
      <c r="E83">
        <v>2.2220634268385029E-2</v>
      </c>
      <c r="F83">
        <v>0.35079359877332861</v>
      </c>
      <c r="G83">
        <v>7.9339551276836395E-2</v>
      </c>
      <c r="H83">
        <v>5.2113041882852382</v>
      </c>
      <c r="I83">
        <v>0.58531593262468384</v>
      </c>
      <c r="J83">
        <v>2.5970031742371062E-2</v>
      </c>
      <c r="K83">
        <v>9.9781173911215659E-2</v>
      </c>
      <c r="L83">
        <v>0.39295814209936619</v>
      </c>
      <c r="M83">
        <v>0.18422806802589239</v>
      </c>
      <c r="N83">
        <v>4.8198654805195557E-2</v>
      </c>
      <c r="O83">
        <v>6.9777520459976747E-2</v>
      </c>
      <c r="P83">
        <v>8.2667371396840536E-2</v>
      </c>
      <c r="Q83">
        <v>1.219358483202811E-2</v>
      </c>
      <c r="R83">
        <v>5.4808889916699292E-2</v>
      </c>
      <c r="S83">
        <v>0.40733171213260272</v>
      </c>
      <c r="T83">
        <v>0.1000873793079461</v>
      </c>
      <c r="U83">
        <v>0.41559960311765198</v>
      </c>
      <c r="V83">
        <v>1.1255468566799041</v>
      </c>
      <c r="W83">
        <v>3.1337172178960291</v>
      </c>
      <c r="X83">
        <v>3.3273168281524781E-2</v>
      </c>
      <c r="Y83">
        <v>7.2451725042767066E-3</v>
      </c>
      <c r="Z83">
        <v>0.44638847087897859</v>
      </c>
      <c r="AA83">
        <v>0.38191368904490469</v>
      </c>
      <c r="AB83">
        <v>6.1090592204794177E-3</v>
      </c>
      <c r="AC83">
        <v>0.36693341946422731</v>
      </c>
      <c r="AD83">
        <v>0.95184082152493588</v>
      </c>
      <c r="AE83">
        <v>0.1048611806144356</v>
      </c>
      <c r="AF83">
        <v>0.61651572377426644</v>
      </c>
      <c r="AG83">
        <v>2.4592544592095571</v>
      </c>
      <c r="AH83">
        <v>17.880881568925599</v>
      </c>
      <c r="AI83">
        <v>0.32256798263313602</v>
      </c>
      <c r="AJ83">
        <v>2.6163163848034672</v>
      </c>
      <c r="AK83">
        <v>1.015029925791902</v>
      </c>
      <c r="AL83">
        <v>7.0117039060156756</v>
      </c>
      <c r="AM83">
        <v>0.1120095418013923</v>
      </c>
      <c r="AN83">
        <v>0.11490372713047869</v>
      </c>
    </row>
    <row r="84" spans="1:40" x14ac:dyDescent="0.45">
      <c r="A84" s="1" t="s">
        <v>513</v>
      </c>
      <c r="B84">
        <v>0.87793757026986774</v>
      </c>
      <c r="C84">
        <v>7.5700202231959016E-2</v>
      </c>
      <c r="D84">
        <v>3.1309410659167862E-2</v>
      </c>
      <c r="E84">
        <v>1.390139065083648E-2</v>
      </c>
      <c r="F84">
        <v>0.53366975786765203</v>
      </c>
      <c r="G84">
        <v>0.21400780452492199</v>
      </c>
      <c r="H84">
        <v>164.55275197474279</v>
      </c>
      <c r="I84">
        <v>3.9349835386994139</v>
      </c>
      <c r="J84">
        <v>1.8919339757319999E-2</v>
      </c>
      <c r="K84">
        <v>5.3613604915324242E-2</v>
      </c>
      <c r="L84">
        <v>0.29110278971723791</v>
      </c>
      <c r="M84">
        <v>0.26138113728963658</v>
      </c>
      <c r="N84">
        <v>5.3066939003947183E-2</v>
      </c>
      <c r="O84">
        <v>5.5190702880022667E-2</v>
      </c>
      <c r="P84">
        <v>7.3417980473358915E-2</v>
      </c>
      <c r="Q84">
        <v>1.404252336491364E-2</v>
      </c>
      <c r="R84">
        <v>4.8753944362657793E-2</v>
      </c>
      <c r="S84">
        <v>0.25361728585039089</v>
      </c>
      <c r="T84">
        <v>0.173585083356599</v>
      </c>
      <c r="U84">
        <v>0.49557362175538</v>
      </c>
      <c r="V84">
        <v>0.91826500005579703</v>
      </c>
      <c r="W84">
        <v>1.6898277923317551</v>
      </c>
      <c r="X84">
        <v>2.4051378937859139E-2</v>
      </c>
      <c r="Y84">
        <v>8.8618367149474291E-3</v>
      </c>
      <c r="Z84">
        <v>0.45968151182073441</v>
      </c>
      <c r="AA84">
        <v>0.42773104402550821</v>
      </c>
      <c r="AB84">
        <v>6.9694507120348706E-3</v>
      </c>
      <c r="AC84">
        <v>0.2902213602638814</v>
      </c>
      <c r="AD84">
        <v>1.0502980762094589</v>
      </c>
      <c r="AE84">
        <v>9.1771812833326125E-2</v>
      </c>
      <c r="AF84">
        <v>1.3383410848331081</v>
      </c>
      <c r="AG84">
        <v>4.5436277401111056</v>
      </c>
      <c r="AH84">
        <v>3.502797193297853</v>
      </c>
      <c r="AI84">
        <v>0.4241182987675885</v>
      </c>
      <c r="AJ84">
        <v>4.1183657512025604</v>
      </c>
      <c r="AK84">
        <v>1.474554452364462</v>
      </c>
      <c r="AL84">
        <v>5.2967658994806994</v>
      </c>
      <c r="AM84">
        <v>8.122231028627841E-2</v>
      </c>
      <c r="AN84">
        <v>7.1095103526484293E-2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3.6144856757722457E-2</v>
      </c>
      <c r="C86">
        <v>3.5517474711717571E-3</v>
      </c>
      <c r="D86">
        <v>1.3585239173331729E-3</v>
      </c>
      <c r="E86">
        <v>6.0659428669615598E-4</v>
      </c>
      <c r="F86">
        <v>1.3693100142666399E-2</v>
      </c>
      <c r="G86">
        <v>4.9200274861685147E-3</v>
      </c>
      <c r="H86">
        <v>9.8572886979210015</v>
      </c>
      <c r="I86">
        <v>0.1381345235645309</v>
      </c>
      <c r="J86">
        <v>5.1521543054970068E-4</v>
      </c>
      <c r="K86">
        <v>4.4862303240885458E-3</v>
      </c>
      <c r="L86">
        <v>2.722100600286639E-2</v>
      </c>
      <c r="M86">
        <v>6.8639482428991894E-3</v>
      </c>
      <c r="N86">
        <v>1.3052964579947359E-3</v>
      </c>
      <c r="O86">
        <v>2.3231454100429202E-3</v>
      </c>
      <c r="P86">
        <v>2.0301008364345969E-3</v>
      </c>
      <c r="Q86">
        <v>3.3471248805629007E-4</v>
      </c>
      <c r="R86">
        <v>2.9217649514702718E-3</v>
      </c>
      <c r="S86">
        <v>9.9339104419474238E-3</v>
      </c>
      <c r="T86">
        <v>9.9979932168009263E-3</v>
      </c>
      <c r="U86">
        <v>2.8270065411395741E-2</v>
      </c>
      <c r="V86">
        <v>8.9414474316420967E-2</v>
      </c>
      <c r="W86">
        <v>0.1350254714896077</v>
      </c>
      <c r="X86">
        <v>1.573819760051647E-3</v>
      </c>
      <c r="Y86">
        <v>2.136843481840215E-4</v>
      </c>
      <c r="Z86">
        <v>3.3673415122475299E-2</v>
      </c>
      <c r="AA86">
        <v>2.14959993970846E-2</v>
      </c>
      <c r="AB86">
        <v>2.166190718442296E-4</v>
      </c>
      <c r="AC86">
        <v>1.073982612721874E-2</v>
      </c>
      <c r="AD86">
        <v>9.1574446858677633E-2</v>
      </c>
      <c r="AE86">
        <v>6.2300134675860189E-3</v>
      </c>
      <c r="AF86">
        <v>0.1243273653799928</v>
      </c>
      <c r="AG86">
        <v>0.30756185710178352</v>
      </c>
      <c r="AH86">
        <v>0.87963954362082408</v>
      </c>
      <c r="AI86">
        <v>3.9004640060050937E-2</v>
      </c>
      <c r="AJ86">
        <v>0.27620781005036121</v>
      </c>
      <c r="AK86">
        <v>0.11807737501735199</v>
      </c>
      <c r="AL86">
        <v>31.260104890895992</v>
      </c>
      <c r="AM86">
        <v>1.9410146641941151E-3</v>
      </c>
      <c r="AN86">
        <v>6.9666489740620556E-3</v>
      </c>
    </row>
    <row r="87" spans="1:40" x14ac:dyDescent="0.45">
      <c r="A87" s="1" t="s">
        <v>516</v>
      </c>
      <c r="B87">
        <v>0.76449085032980091</v>
      </c>
      <c r="C87">
        <v>7.0374285389894181E-2</v>
      </c>
      <c r="D87">
        <v>2.3858832163149671E-2</v>
      </c>
      <c r="E87">
        <v>1.159269118481622E-2</v>
      </c>
      <c r="F87">
        <v>0.2078348523186716</v>
      </c>
      <c r="G87">
        <v>7.52405778907769E-2</v>
      </c>
      <c r="H87">
        <v>2.3449397479572438</v>
      </c>
      <c r="I87">
        <v>0.30073143363491012</v>
      </c>
      <c r="J87">
        <v>1.268477341566154E-2</v>
      </c>
      <c r="K87">
        <v>5.6815896886034688E-2</v>
      </c>
      <c r="L87">
        <v>0.47078123907900288</v>
      </c>
      <c r="M87">
        <v>0.12363484162851469</v>
      </c>
      <c r="N87">
        <v>2.2461068539618389E-2</v>
      </c>
      <c r="O87">
        <v>4.5218947718213082E-2</v>
      </c>
      <c r="P87">
        <v>4.0677858886181813E-2</v>
      </c>
      <c r="Q87">
        <v>7.1673069086051651E-3</v>
      </c>
      <c r="R87">
        <v>4.5457421271159378E-2</v>
      </c>
      <c r="S87">
        <v>0.24337386175581319</v>
      </c>
      <c r="T87">
        <v>0.12817153407243481</v>
      </c>
      <c r="U87">
        <v>0.32135362366369707</v>
      </c>
      <c r="V87">
        <v>0.65774588269376377</v>
      </c>
      <c r="W87">
        <v>1.095269762489302</v>
      </c>
      <c r="X87">
        <v>1.5297288663227439E-2</v>
      </c>
      <c r="Y87">
        <v>5.6766650711834246E-3</v>
      </c>
      <c r="Z87">
        <v>0.30374300965624701</v>
      </c>
      <c r="AA87">
        <v>0.35286554205055648</v>
      </c>
      <c r="AB87">
        <v>4.5040423475448512E-3</v>
      </c>
      <c r="AC87">
        <v>0.20537461959896561</v>
      </c>
      <c r="AD87">
        <v>1.182738096819496</v>
      </c>
      <c r="AE87">
        <v>9.2817558048605212E-2</v>
      </c>
      <c r="AF87">
        <v>0.70004302945027552</v>
      </c>
      <c r="AG87">
        <v>1.471520800816692</v>
      </c>
      <c r="AH87">
        <v>3.778908521687355</v>
      </c>
      <c r="AI87">
        <v>0.7475280337657767</v>
      </c>
      <c r="AJ87">
        <v>3.391582206497977</v>
      </c>
      <c r="AK87">
        <v>1.1620171479014669</v>
      </c>
      <c r="AL87">
        <v>7.7620915544144289</v>
      </c>
      <c r="AM87">
        <v>5.3140393461960908E-2</v>
      </c>
      <c r="AN87">
        <v>8.1406373193850037E-2</v>
      </c>
    </row>
    <row r="88" spans="1:40" x14ac:dyDescent="0.45">
      <c r="A88" s="1" t="s">
        <v>517</v>
      </c>
      <c r="B88">
        <v>0.64716194330033328</v>
      </c>
      <c r="C88">
        <v>5.6285989292475691E-2</v>
      </c>
      <c r="D88">
        <v>2.644575281841198E-2</v>
      </c>
      <c r="E88">
        <v>1.079019594151067E-2</v>
      </c>
      <c r="F88">
        <v>0.18112448449735569</v>
      </c>
      <c r="G88">
        <v>6.0816179566200099E-2</v>
      </c>
      <c r="H88">
        <v>2.1841037416071321</v>
      </c>
      <c r="I88">
        <v>0.18545513327226881</v>
      </c>
      <c r="J88">
        <v>1.056988921127403E-2</v>
      </c>
      <c r="K88">
        <v>4.9901834224692312E-2</v>
      </c>
      <c r="L88">
        <v>0.49324563665629939</v>
      </c>
      <c r="M88">
        <v>0.1046355464462894</v>
      </c>
      <c r="N88">
        <v>1.939083380373496E-2</v>
      </c>
      <c r="O88">
        <v>4.2916845160198287E-2</v>
      </c>
      <c r="P88">
        <v>3.3507007360197891E-2</v>
      </c>
      <c r="Q88">
        <v>5.8022650349064016E-3</v>
      </c>
      <c r="R88">
        <v>3.9437753961281692E-2</v>
      </c>
      <c r="S88">
        <v>0.19926199796405089</v>
      </c>
      <c r="T88">
        <v>8.4688082274667786E-2</v>
      </c>
      <c r="U88">
        <v>0.2767559880211159</v>
      </c>
      <c r="V88">
        <v>0.67253919278902985</v>
      </c>
      <c r="W88">
        <v>1.323704637967632</v>
      </c>
      <c r="X88">
        <v>1.651521938586064E-2</v>
      </c>
      <c r="Y88">
        <v>4.5965984993945391E-3</v>
      </c>
      <c r="Z88">
        <v>0.38059589531325311</v>
      </c>
      <c r="AA88">
        <v>0.29294198010730049</v>
      </c>
      <c r="AB88">
        <v>3.8468577138045519E-3</v>
      </c>
      <c r="AC88">
        <v>0.1775761252355208</v>
      </c>
      <c r="AD88">
        <v>1.075858998069976</v>
      </c>
      <c r="AE88">
        <v>8.9312811895000482E-2</v>
      </c>
      <c r="AF88">
        <v>0.91683838761522019</v>
      </c>
      <c r="AG88">
        <v>1.622542821558745</v>
      </c>
      <c r="AH88">
        <v>3.550548957221431</v>
      </c>
      <c r="AI88">
        <v>0.44246457238040238</v>
      </c>
      <c r="AJ88">
        <v>2.1067510134089189</v>
      </c>
      <c r="AK88">
        <v>1.010078743357707</v>
      </c>
      <c r="AL88">
        <v>4.2616119911096408</v>
      </c>
      <c r="AM88">
        <v>4.2808929087570793E-2</v>
      </c>
      <c r="AN88">
        <v>6.8740217423023997E-2</v>
      </c>
    </row>
    <row r="89" spans="1:40" x14ac:dyDescent="0.45">
      <c r="A89" s="1" t="s">
        <v>518</v>
      </c>
      <c r="B89">
        <v>1.5421444285001851</v>
      </c>
      <c r="C89">
        <v>0.17468715187764289</v>
      </c>
      <c r="D89">
        <v>5.234728511339392E-2</v>
      </c>
      <c r="E89">
        <v>3.1353099643339002E-2</v>
      </c>
      <c r="F89">
        <v>0.36272046360440208</v>
      </c>
      <c r="G89">
        <v>0.1213395302323015</v>
      </c>
      <c r="H89">
        <v>11.328216160193129</v>
      </c>
      <c r="I89">
        <v>0.88043367300117215</v>
      </c>
      <c r="J89">
        <v>2.1376937348516131E-2</v>
      </c>
      <c r="K89">
        <v>0.14894037138564589</v>
      </c>
      <c r="L89">
        <v>1.9194866805496369</v>
      </c>
      <c r="M89">
        <v>0.21258893825204661</v>
      </c>
      <c r="N89">
        <v>3.7422504041587618E-2</v>
      </c>
      <c r="O89">
        <v>0.10015220742462071</v>
      </c>
      <c r="P89">
        <v>7.1161495846709721E-2</v>
      </c>
      <c r="Q89">
        <v>1.150071382724312E-2</v>
      </c>
      <c r="R89">
        <v>9.7082706476015482E-2</v>
      </c>
      <c r="S89">
        <v>0.47890645527754072</v>
      </c>
      <c r="T89">
        <v>0.1638910375348108</v>
      </c>
      <c r="U89">
        <v>0.9974003650468849</v>
      </c>
      <c r="V89">
        <v>2.5212973236386178</v>
      </c>
      <c r="W89">
        <v>4.9420812097522164</v>
      </c>
      <c r="X89">
        <v>5.9881618615837448E-2</v>
      </c>
      <c r="Y89">
        <v>9.1034777237492814E-3</v>
      </c>
      <c r="Z89">
        <v>1.5262130124505331</v>
      </c>
      <c r="AA89">
        <v>0.7249723427434257</v>
      </c>
      <c r="AB89">
        <v>9.0666113396127828E-3</v>
      </c>
      <c r="AC89">
        <v>0.41180765231902422</v>
      </c>
      <c r="AD89">
        <v>3.6055549341224751</v>
      </c>
      <c r="AE89">
        <v>0.2506285676837201</v>
      </c>
      <c r="AF89">
        <v>3.6320911419060828</v>
      </c>
      <c r="AG89">
        <v>4.6413517764142513</v>
      </c>
      <c r="AH89">
        <v>14.14958161664422</v>
      </c>
      <c r="AI89">
        <v>1.2053713851066139</v>
      </c>
      <c r="AJ89">
        <v>6.2846647092359973</v>
      </c>
      <c r="AK89">
        <v>3.2260141631619228</v>
      </c>
      <c r="AL89">
        <v>14.60992996481664</v>
      </c>
      <c r="AM89">
        <v>8.4252330137441031E-2</v>
      </c>
      <c r="AN89">
        <v>0.20269111793409281</v>
      </c>
    </row>
    <row r="90" spans="1:40" x14ac:dyDescent="0.45">
      <c r="A90" s="1" t="s">
        <v>519</v>
      </c>
      <c r="B90">
        <v>0.89387514044690042</v>
      </c>
      <c r="C90">
        <v>7.3046940686569112E-2</v>
      </c>
      <c r="D90">
        <v>2.396654867417463E-2</v>
      </c>
      <c r="E90">
        <v>1.3698686928004409E-2</v>
      </c>
      <c r="F90">
        <v>0.21478372572600879</v>
      </c>
      <c r="G90">
        <v>7.7105364550183575E-2</v>
      </c>
      <c r="H90">
        <v>3.5928705495862481</v>
      </c>
      <c r="I90">
        <v>0.71187204698014106</v>
      </c>
      <c r="J90">
        <v>1.363730015020616E-2</v>
      </c>
      <c r="K90">
        <v>0.23072301130121139</v>
      </c>
      <c r="L90">
        <v>0.94383326703020687</v>
      </c>
      <c r="M90">
        <v>0.1317108193902185</v>
      </c>
      <c r="N90">
        <v>2.4040509841916489E-2</v>
      </c>
      <c r="O90">
        <v>4.5417261894461811E-2</v>
      </c>
      <c r="P90">
        <v>5.1126518373517053E-2</v>
      </c>
      <c r="Q90">
        <v>7.5838146490879946E-3</v>
      </c>
      <c r="R90">
        <v>5.4509392367830638E-2</v>
      </c>
      <c r="S90">
        <v>0.32145409323445162</v>
      </c>
      <c r="T90">
        <v>0.1948358913908779</v>
      </c>
      <c r="U90">
        <v>0.35658690763734369</v>
      </c>
      <c r="V90">
        <v>1.811496526804333</v>
      </c>
      <c r="W90">
        <v>1.652486678258162</v>
      </c>
      <c r="X90">
        <v>1.940245309144481E-2</v>
      </c>
      <c r="Y90">
        <v>5.8562052815486331E-3</v>
      </c>
      <c r="Z90">
        <v>0.31269135016482907</v>
      </c>
      <c r="AA90">
        <v>0.3561384289240821</v>
      </c>
      <c r="AB90">
        <v>6.0620584383373416E-3</v>
      </c>
      <c r="AC90">
        <v>0.2229593702542241</v>
      </c>
      <c r="AD90">
        <v>1.318557249013151</v>
      </c>
      <c r="AE90">
        <v>8.7686083810746038E-2</v>
      </c>
      <c r="AF90">
        <v>0.84276583081586309</v>
      </c>
      <c r="AG90">
        <v>2.7693030327540868</v>
      </c>
      <c r="AH90">
        <v>4.5132873145995838</v>
      </c>
      <c r="AI90">
        <v>0.47089204778866561</v>
      </c>
      <c r="AJ90">
        <v>4.258143362834633</v>
      </c>
      <c r="AK90">
        <v>1.311698618000223</v>
      </c>
      <c r="AL90">
        <v>23.507894802760461</v>
      </c>
      <c r="AM90">
        <v>5.5309059082436038E-2</v>
      </c>
      <c r="AN90">
        <v>0.18378068051011601</v>
      </c>
    </row>
    <row r="91" spans="1:40" x14ac:dyDescent="0.45">
      <c r="A91" s="1" t="s">
        <v>520</v>
      </c>
      <c r="B91">
        <v>0.77545122083767537</v>
      </c>
      <c r="C91">
        <v>7.1735958489218349E-2</v>
      </c>
      <c r="D91">
        <v>3.011682809544549E-2</v>
      </c>
      <c r="E91">
        <v>2.2852643651016479E-2</v>
      </c>
      <c r="F91">
        <v>0.30423690111797153</v>
      </c>
      <c r="G91">
        <v>9.8620343596464141E-2</v>
      </c>
      <c r="H91">
        <v>2.7738177168151741</v>
      </c>
      <c r="I91">
        <v>0.12540417245208049</v>
      </c>
      <c r="J91">
        <v>5.6127180310392627E-2</v>
      </c>
      <c r="K91">
        <v>5.8141029924203072E-2</v>
      </c>
      <c r="L91">
        <v>0.3712662611059584</v>
      </c>
      <c r="M91">
        <v>0.21566088032643149</v>
      </c>
      <c r="N91">
        <v>5.1571215070454798E-2</v>
      </c>
      <c r="O91">
        <v>0.1040784690342864</v>
      </c>
      <c r="P91">
        <v>6.5263110257140211E-2</v>
      </c>
      <c r="Q91">
        <v>1.422712609645463E-2</v>
      </c>
      <c r="R91">
        <v>6.1634317880017532E-2</v>
      </c>
      <c r="S91">
        <v>0.92622370765711981</v>
      </c>
      <c r="T91">
        <v>0.31989751031523977</v>
      </c>
      <c r="U91">
        <v>0.82147444173821527</v>
      </c>
      <c r="V91">
        <v>1.25996900839323</v>
      </c>
      <c r="W91">
        <v>1.143900500623424</v>
      </c>
      <c r="X91">
        <v>1.6439970079201789E-2</v>
      </c>
      <c r="Y91">
        <v>3.0476762716387301E-2</v>
      </c>
      <c r="Z91">
        <v>0.28982004907070719</v>
      </c>
      <c r="AA91">
        <v>1.1375961468863061</v>
      </c>
      <c r="AB91">
        <v>1.2748661174178361E-2</v>
      </c>
      <c r="AC91">
        <v>0.36946177800169988</v>
      </c>
      <c r="AD91">
        <v>1.1663754541436391</v>
      </c>
      <c r="AE91">
        <v>0.122997459688554</v>
      </c>
      <c r="AF91">
        <v>1.2986217441529131</v>
      </c>
      <c r="AG91">
        <v>1.2364841179788459</v>
      </c>
      <c r="AH91">
        <v>2.8909240395962139</v>
      </c>
      <c r="AI91">
        <v>0.9881415711207473</v>
      </c>
      <c r="AJ91">
        <v>6.1858626547804301</v>
      </c>
      <c r="AK91">
        <v>1.8205831512419981</v>
      </c>
      <c r="AL91">
        <v>25.315198368146831</v>
      </c>
      <c r="AM91">
        <v>0.22743510522967961</v>
      </c>
      <c r="AN91">
        <v>0.1142576670897201</v>
      </c>
    </row>
    <row r="92" spans="1:40" x14ac:dyDescent="0.45">
      <c r="A92" s="1" t="s">
        <v>521</v>
      </c>
      <c r="B92">
        <v>0.95265964508202605</v>
      </c>
      <c r="C92">
        <v>9.5175727929695392E-2</v>
      </c>
      <c r="D92">
        <v>3.9821912470817032E-2</v>
      </c>
      <c r="E92">
        <v>1.527518577208322E-2</v>
      </c>
      <c r="F92">
        <v>0.28181876752968321</v>
      </c>
      <c r="G92">
        <v>0.1037954896708448</v>
      </c>
      <c r="H92">
        <v>2.2302480465940162</v>
      </c>
      <c r="I92">
        <v>0.21199467422516841</v>
      </c>
      <c r="J92">
        <v>1.6992495029180401E-2</v>
      </c>
      <c r="K92">
        <v>4.6506433085403892E-2</v>
      </c>
      <c r="L92">
        <v>0.31594492290276333</v>
      </c>
      <c r="M92">
        <v>0.16728534896646341</v>
      </c>
      <c r="N92">
        <v>3.0119684806626551E-2</v>
      </c>
      <c r="O92">
        <v>5.7772057694688177E-2</v>
      </c>
      <c r="P92">
        <v>5.1842411715056103E-2</v>
      </c>
      <c r="Q92">
        <v>9.7015803643812071E-3</v>
      </c>
      <c r="R92">
        <v>5.8761931869717239E-2</v>
      </c>
      <c r="S92">
        <v>0.27480935309602289</v>
      </c>
      <c r="T92">
        <v>8.3686968055653649E-2</v>
      </c>
      <c r="U92">
        <v>0.42206747689705593</v>
      </c>
      <c r="V92">
        <v>1.040481505843095</v>
      </c>
      <c r="W92">
        <v>1.5030746000406039</v>
      </c>
      <c r="X92">
        <v>2.0143118070283971E-2</v>
      </c>
      <c r="Y92">
        <v>7.7116285156775179E-3</v>
      </c>
      <c r="Z92">
        <v>0.4369809671142873</v>
      </c>
      <c r="AA92">
        <v>0.58345551118675831</v>
      </c>
      <c r="AB92">
        <v>6.0305416505171943E-3</v>
      </c>
      <c r="AC92">
        <v>0.2771433899273188</v>
      </c>
      <c r="AD92">
        <v>1.737962004715593</v>
      </c>
      <c r="AE92">
        <v>0.13807440842445651</v>
      </c>
      <c r="AF92">
        <v>0.78516746592517461</v>
      </c>
      <c r="AG92">
        <v>2.2447383602081818</v>
      </c>
      <c r="AH92">
        <v>3.343871868045265</v>
      </c>
      <c r="AI92">
        <v>0.44766701393338171</v>
      </c>
      <c r="AJ92">
        <v>2.4314080815566461</v>
      </c>
      <c r="AK92">
        <v>0.98698435395550155</v>
      </c>
      <c r="AL92">
        <v>5.6998141740732136</v>
      </c>
      <c r="AM92">
        <v>7.2569327250926158E-2</v>
      </c>
      <c r="AN92">
        <v>8.8612581898563081E-2</v>
      </c>
    </row>
    <row r="93" spans="1:40" x14ac:dyDescent="0.45">
      <c r="A93" s="1" t="s">
        <v>522</v>
      </c>
      <c r="B93">
        <v>0.86620330988074445</v>
      </c>
      <c r="C93">
        <v>7.0087483211434529E-2</v>
      </c>
      <c r="D93">
        <v>2.0055029303889148E-2</v>
      </c>
      <c r="E93">
        <v>8.8433217649164959E-3</v>
      </c>
      <c r="F93">
        <v>0.16671857721844649</v>
      </c>
      <c r="G93">
        <v>6.2554418976832601E-2</v>
      </c>
      <c r="H93">
        <v>1.511902072266434</v>
      </c>
      <c r="I93">
        <v>0.1120909017327822</v>
      </c>
      <c r="J93">
        <v>9.801084405568242E-3</v>
      </c>
      <c r="K93">
        <v>3.6901909215093683E-2</v>
      </c>
      <c r="L93">
        <v>0.2350854161367589</v>
      </c>
      <c r="M93">
        <v>0.1033995137502184</v>
      </c>
      <c r="N93">
        <v>1.7460598999806429E-2</v>
      </c>
      <c r="O93">
        <v>3.2936152609029441E-2</v>
      </c>
      <c r="P93">
        <v>3.2838445690748307E-2</v>
      </c>
      <c r="Q93">
        <v>5.6039008844564709E-3</v>
      </c>
      <c r="R93">
        <v>3.8012609940151973E-2</v>
      </c>
      <c r="S93">
        <v>0.1697069347468462</v>
      </c>
      <c r="T93">
        <v>9.4536910731931004E-2</v>
      </c>
      <c r="U93">
        <v>0.26779878058503159</v>
      </c>
      <c r="V93">
        <v>0.86874683697981048</v>
      </c>
      <c r="W93">
        <v>0.99581643429163891</v>
      </c>
      <c r="X93">
        <v>1.191298164726508E-2</v>
      </c>
      <c r="Y93">
        <v>4.4907613933550432E-3</v>
      </c>
      <c r="Z93">
        <v>0.21269928929352269</v>
      </c>
      <c r="AA93">
        <v>0.343490568294051</v>
      </c>
      <c r="AB93">
        <v>3.7411628554617489E-3</v>
      </c>
      <c r="AC93">
        <v>0.26535964648637761</v>
      </c>
      <c r="AD93">
        <v>3.5252023688971938</v>
      </c>
      <c r="AE93">
        <v>0.1147723242154552</v>
      </c>
      <c r="AF93">
        <v>0.87081266211914987</v>
      </c>
      <c r="AG93">
        <v>1.5565073572870161</v>
      </c>
      <c r="AH93">
        <v>2.3505496194470319</v>
      </c>
      <c r="AI93">
        <v>0.57842997056886158</v>
      </c>
      <c r="AJ93">
        <v>2.2244173254676518</v>
      </c>
      <c r="AK93">
        <v>0.91617165541891299</v>
      </c>
      <c r="AL93">
        <v>4.0349130763520886</v>
      </c>
      <c r="AM93">
        <v>4.1845469176382682E-2</v>
      </c>
      <c r="AN93">
        <v>6.8394808006373514E-2</v>
      </c>
    </row>
    <row r="94" spans="1:40" x14ac:dyDescent="0.45">
      <c r="A94" s="1" t="s">
        <v>523</v>
      </c>
      <c r="B94">
        <v>0.32126124561186981</v>
      </c>
      <c r="C94">
        <v>3.1794118907283921E-3</v>
      </c>
      <c r="D94">
        <v>8.3285111959990096E-4</v>
      </c>
      <c r="E94">
        <v>8.2900917567317091E-4</v>
      </c>
      <c r="F94">
        <v>3.8500851489232952E-3</v>
      </c>
      <c r="G94">
        <v>1.4253266880816071E-3</v>
      </c>
      <c r="H94">
        <v>0.12027045161564</v>
      </c>
      <c r="I94">
        <v>2.2329056950377828E-3</v>
      </c>
      <c r="J94">
        <v>2.3681829985285771E-4</v>
      </c>
      <c r="K94">
        <v>7.3876240130498578E-4</v>
      </c>
      <c r="L94">
        <v>5.2340319073579658E-3</v>
      </c>
      <c r="M94">
        <v>2.26495980293747E-3</v>
      </c>
      <c r="N94">
        <v>4.0239596164635039E-4</v>
      </c>
      <c r="O94">
        <v>8.9784738667229543E-4</v>
      </c>
      <c r="P94">
        <v>7.0800349553825877E-4</v>
      </c>
      <c r="Q94">
        <v>1.330479998814087E-4</v>
      </c>
      <c r="R94">
        <v>7.9086912766313802E-4</v>
      </c>
      <c r="S94">
        <v>4.4349113908511498E-3</v>
      </c>
      <c r="T94">
        <v>1.3502417437759929E-3</v>
      </c>
      <c r="U94">
        <v>8.6009727509833711E-3</v>
      </c>
      <c r="V94">
        <v>1.614125455975746E-2</v>
      </c>
      <c r="W94">
        <v>2.5205184979970929E-2</v>
      </c>
      <c r="X94">
        <v>3.352994846260917E-4</v>
      </c>
      <c r="Y94">
        <v>1.0550790279911881E-4</v>
      </c>
      <c r="Z94">
        <v>4.3300597577163634E-3</v>
      </c>
      <c r="AA94">
        <v>6.6182725657758564E-3</v>
      </c>
      <c r="AB94">
        <v>8.2525139860494957E-5</v>
      </c>
      <c r="AC94">
        <v>3.4574696392863711</v>
      </c>
      <c r="AD94">
        <v>2.056469771621456E-2</v>
      </c>
      <c r="AE94">
        <v>1.465827916348277E-3</v>
      </c>
      <c r="AF94">
        <v>1.474266479403431E-2</v>
      </c>
      <c r="AG94">
        <v>0.1152864930122844</v>
      </c>
      <c r="AH94">
        <v>3.7306336868904853E-2</v>
      </c>
      <c r="AI94">
        <v>1.4618236110908669</v>
      </c>
      <c r="AJ94">
        <v>3.5906623904767558E-2</v>
      </c>
      <c r="AK94">
        <v>1.6424737630902238E-2</v>
      </c>
      <c r="AL94">
        <v>0.14277212288113039</v>
      </c>
      <c r="AM94">
        <v>1.003494570274136E-3</v>
      </c>
      <c r="AN94">
        <v>6.0061842492024637E-3</v>
      </c>
    </row>
    <row r="95" spans="1:40" x14ac:dyDescent="0.45">
      <c r="A95" s="1" t="s">
        <v>524</v>
      </c>
      <c r="B95">
        <v>2.5953063204431812</v>
      </c>
      <c r="C95">
        <v>0.19050588725366641</v>
      </c>
      <c r="D95">
        <v>7.081467544453679E-2</v>
      </c>
      <c r="E95">
        <v>1.7698322570842619E-2</v>
      </c>
      <c r="F95">
        <v>0.95406356180281893</v>
      </c>
      <c r="G95">
        <v>0.27513381779627932</v>
      </c>
      <c r="H95">
        <v>8.0150095300344812</v>
      </c>
      <c r="I95">
        <v>0.46976622608434998</v>
      </c>
      <c r="J95">
        <v>5.8591225381289233E-2</v>
      </c>
      <c r="K95">
        <v>0.33914720681074112</v>
      </c>
      <c r="L95">
        <v>1.1586596209774029</v>
      </c>
      <c r="M95">
        <v>0.46662588144126738</v>
      </c>
      <c r="N95">
        <v>7.6159275171782656E-2</v>
      </c>
      <c r="O95">
        <v>0.1157486874187646</v>
      </c>
      <c r="P95">
        <v>0.17130428066284201</v>
      </c>
      <c r="Q95">
        <v>2.5409538353095781E-2</v>
      </c>
      <c r="R95">
        <v>0.24261465469206289</v>
      </c>
      <c r="S95">
        <v>0.72287227643391827</v>
      </c>
      <c r="T95">
        <v>0.32989413703031961</v>
      </c>
      <c r="U95">
        <v>14.223763906135231</v>
      </c>
      <c r="V95">
        <v>26.06178031231887</v>
      </c>
      <c r="W95">
        <v>22.124608855057929</v>
      </c>
      <c r="X95">
        <v>0.1760857056601251</v>
      </c>
      <c r="Y95">
        <v>1.843781415144357E-2</v>
      </c>
      <c r="Z95">
        <v>0.79421785633268893</v>
      </c>
      <c r="AA95">
        <v>0.87901094568488414</v>
      </c>
      <c r="AB95">
        <v>1.4111106594245989E-2</v>
      </c>
      <c r="AC95">
        <v>0.69715068646440237</v>
      </c>
      <c r="AD95">
        <v>8.3260901803470979</v>
      </c>
      <c r="AE95">
        <v>0.19550635904093899</v>
      </c>
      <c r="AF95">
        <v>3.2642730850131518</v>
      </c>
      <c r="AG95">
        <v>5.5634562685805999</v>
      </c>
      <c r="AH95">
        <v>5.6505090851287294</v>
      </c>
      <c r="AI95">
        <v>1.247953517696508</v>
      </c>
      <c r="AJ95">
        <v>6.9033874798591084</v>
      </c>
      <c r="AK95">
        <v>3.5199826248176951</v>
      </c>
      <c r="AL95">
        <v>25.908780970052021</v>
      </c>
      <c r="AM95">
        <v>0.17054064122591109</v>
      </c>
      <c r="AN95">
        <v>0.36880979757674548</v>
      </c>
    </row>
    <row r="96" spans="1:40" x14ac:dyDescent="0.45">
      <c r="A96" s="1" t="s">
        <v>525</v>
      </c>
      <c r="B96">
        <v>1.586862425395555</v>
      </c>
      <c r="C96">
        <v>0.1233559025584111</v>
      </c>
      <c r="D96">
        <v>3.8821733794553948E-2</v>
      </c>
      <c r="E96">
        <v>1.8037393247356179E-2</v>
      </c>
      <c r="F96">
        <v>0.3292513454040783</v>
      </c>
      <c r="G96">
        <v>0.119020917032404</v>
      </c>
      <c r="H96">
        <v>3.6311363857098962</v>
      </c>
      <c r="I96">
        <v>0.25489135634831012</v>
      </c>
      <c r="J96">
        <v>2.0866522248314701E-2</v>
      </c>
      <c r="K96">
        <v>0.14758735609979209</v>
      </c>
      <c r="L96">
        <v>0.5908678578213441</v>
      </c>
      <c r="M96">
        <v>0.2063580035852273</v>
      </c>
      <c r="N96">
        <v>3.4866810455954439E-2</v>
      </c>
      <c r="O96">
        <v>9.1676243484813624E-2</v>
      </c>
      <c r="P96">
        <v>6.3668916564778993E-2</v>
      </c>
      <c r="Q96">
        <v>1.1448047652991891E-2</v>
      </c>
      <c r="R96">
        <v>6.9620901376397468E-2</v>
      </c>
      <c r="S96">
        <v>0.36060079829488378</v>
      </c>
      <c r="T96">
        <v>0.24585550587687291</v>
      </c>
      <c r="U96">
        <v>0.54886915046211326</v>
      </c>
      <c r="V96">
        <v>1.077394704748855</v>
      </c>
      <c r="W96">
        <v>2.603031701284181</v>
      </c>
      <c r="X96">
        <v>7.2507578184476229E-2</v>
      </c>
      <c r="Y96">
        <v>8.9603108867792863E-3</v>
      </c>
      <c r="Z96">
        <v>0.44676334964306191</v>
      </c>
      <c r="AA96">
        <v>0.52653656248237057</v>
      </c>
      <c r="AB96">
        <v>8.5714121376586992E-3</v>
      </c>
      <c r="AC96">
        <v>0.34775703891311538</v>
      </c>
      <c r="AD96">
        <v>1.5746153025287599</v>
      </c>
      <c r="AE96">
        <v>0.14601943701221121</v>
      </c>
      <c r="AF96">
        <v>1.4901716213546889</v>
      </c>
      <c r="AG96">
        <v>3.1693986786190269</v>
      </c>
      <c r="AH96">
        <v>5.0512362688746633</v>
      </c>
      <c r="AI96">
        <v>0.69854156974605264</v>
      </c>
      <c r="AJ96">
        <v>4.9272677511667702</v>
      </c>
      <c r="AK96">
        <v>2.021741088124402</v>
      </c>
      <c r="AL96">
        <v>8.6326484589179842</v>
      </c>
      <c r="AM96">
        <v>8.4324580509695976E-2</v>
      </c>
      <c r="AN96">
        <v>0.15235719625316091</v>
      </c>
    </row>
    <row r="97" spans="1:40" x14ac:dyDescent="0.45">
      <c r="A97" s="1" t="s">
        <v>526</v>
      </c>
      <c r="B97">
        <v>0.17808917490119219</v>
      </c>
      <c r="C97">
        <v>1.558611362391773E-2</v>
      </c>
      <c r="D97">
        <v>5.7911936187464161E-3</v>
      </c>
      <c r="E97">
        <v>3.2115213138454628E-3</v>
      </c>
      <c r="F97">
        <v>5.8509888881744743E-2</v>
      </c>
      <c r="G97">
        <v>2.154064713197024E-2</v>
      </c>
      <c r="H97">
        <v>0.82054217057884182</v>
      </c>
      <c r="I97">
        <v>4.1733860396614572E-2</v>
      </c>
      <c r="J97">
        <v>3.556889452179426E-3</v>
      </c>
      <c r="K97">
        <v>9.0750726241535344E-3</v>
      </c>
      <c r="L97">
        <v>5.7912032517852097E-2</v>
      </c>
      <c r="M97">
        <v>3.4556696593273081E-2</v>
      </c>
      <c r="N97">
        <v>6.2194006323172211E-3</v>
      </c>
      <c r="O97">
        <v>1.1456204329912839E-2</v>
      </c>
      <c r="P97">
        <v>1.0826906529279281E-2</v>
      </c>
      <c r="Q97">
        <v>2.0531448962556099E-3</v>
      </c>
      <c r="R97">
        <v>1.1015202684824371E-2</v>
      </c>
      <c r="S97">
        <v>5.4717112749479241E-2</v>
      </c>
      <c r="T97">
        <v>1.7006467143854759E-2</v>
      </c>
      <c r="U97">
        <v>8.6919817615546777E-2</v>
      </c>
      <c r="V97">
        <v>0.13938392063053451</v>
      </c>
      <c r="W97">
        <v>12.619953401307569</v>
      </c>
      <c r="X97">
        <v>4.4343986608448207E-3</v>
      </c>
      <c r="Y97">
        <v>1.62916955207964E-3</v>
      </c>
      <c r="Z97">
        <v>7.0113755827156954E-2</v>
      </c>
      <c r="AA97">
        <v>8.8814120855988943E-2</v>
      </c>
      <c r="AB97">
        <v>1.2915288801100689E-3</v>
      </c>
      <c r="AC97">
        <v>5.117568203042034E-2</v>
      </c>
      <c r="AD97">
        <v>0.22868157633036101</v>
      </c>
      <c r="AE97">
        <v>1.9362530658039181E-2</v>
      </c>
      <c r="AF97">
        <v>0.16394922873429679</v>
      </c>
      <c r="AG97">
        <v>7.6657614753192842</v>
      </c>
      <c r="AH97">
        <v>0.6763738664982536</v>
      </c>
      <c r="AI97">
        <v>7.0866324397091812E-2</v>
      </c>
      <c r="AJ97">
        <v>0.43406748850839499</v>
      </c>
      <c r="AK97">
        <v>0.17298222160495669</v>
      </c>
      <c r="AL97">
        <v>1.056273474856072</v>
      </c>
      <c r="AM97">
        <v>1.539184107988846E-2</v>
      </c>
      <c r="AN97">
        <v>1.561759017083607E-2</v>
      </c>
    </row>
    <row r="98" spans="1:40" x14ac:dyDescent="0.45">
      <c r="A98" s="1" t="s">
        <v>527</v>
      </c>
      <c r="B98">
        <v>0.22180506461921939</v>
      </c>
      <c r="C98">
        <v>1.7574918148038091E-2</v>
      </c>
      <c r="D98">
        <v>6.5954546784568434E-3</v>
      </c>
      <c r="E98">
        <v>5.8976402180644944E-3</v>
      </c>
      <c r="F98">
        <v>5.289057426398662E-2</v>
      </c>
      <c r="G98">
        <v>1.8173138836051868E-2</v>
      </c>
      <c r="H98">
        <v>2.761369212980294</v>
      </c>
      <c r="I98">
        <v>0.2425447549514165</v>
      </c>
      <c r="J98">
        <v>3.310808702833244E-3</v>
      </c>
      <c r="K98">
        <v>3.8122402593886343E-2</v>
      </c>
      <c r="L98">
        <v>0.1222554842457096</v>
      </c>
      <c r="M98">
        <v>3.1898261839053442E-2</v>
      </c>
      <c r="N98">
        <v>5.4807817348922474E-3</v>
      </c>
      <c r="O98">
        <v>1.371545513483226E-2</v>
      </c>
      <c r="P98">
        <v>1.104145353213935E-2</v>
      </c>
      <c r="Q98">
        <v>1.748070662709725E-3</v>
      </c>
      <c r="R98">
        <v>1.2850046198919329E-2</v>
      </c>
      <c r="S98">
        <v>7.9308503429127472E-2</v>
      </c>
      <c r="T98">
        <v>0.128084016413712</v>
      </c>
      <c r="U98">
        <v>0.10171308531542</v>
      </c>
      <c r="V98">
        <v>0.2653701310503791</v>
      </c>
      <c r="W98">
        <v>0.47954456488540392</v>
      </c>
      <c r="X98">
        <v>1.323991589492164E-2</v>
      </c>
      <c r="Y98">
        <v>1.367207442962986E-3</v>
      </c>
      <c r="Z98">
        <v>9.7952334427595489E-2</v>
      </c>
      <c r="AA98">
        <v>0.11840956137652529</v>
      </c>
      <c r="AB98">
        <v>1.277312027055255E-3</v>
      </c>
      <c r="AC98">
        <v>5.6440611150698393E-2</v>
      </c>
      <c r="AD98">
        <v>0.80538506085852857</v>
      </c>
      <c r="AE98">
        <v>2.2814613175257091E-2</v>
      </c>
      <c r="AF98">
        <v>1.2583203191269781</v>
      </c>
      <c r="AG98">
        <v>0.82055658728671688</v>
      </c>
      <c r="AH98">
        <v>3.6466018488371081</v>
      </c>
      <c r="AI98">
        <v>0.47742428531968251</v>
      </c>
      <c r="AJ98">
        <v>3.398133897328115</v>
      </c>
      <c r="AK98">
        <v>1.626564448013498</v>
      </c>
      <c r="AL98">
        <v>5.0742883637721459</v>
      </c>
      <c r="AM98">
        <v>1.290737602083286E-2</v>
      </c>
      <c r="AN98">
        <v>6.8346398766932062E-2</v>
      </c>
    </row>
    <row r="99" spans="1:40" x14ac:dyDescent="0.45">
      <c r="A99" s="1" t="s">
        <v>528</v>
      </c>
      <c r="B99">
        <v>0.72479811221524015</v>
      </c>
      <c r="C99">
        <v>6.2462873277266927E-2</v>
      </c>
      <c r="D99">
        <v>2.20786010935108E-2</v>
      </c>
      <c r="E99">
        <v>1.379151423043508E-2</v>
      </c>
      <c r="F99">
        <v>0.1928404345674973</v>
      </c>
      <c r="G99">
        <v>5.8008396289691087E-2</v>
      </c>
      <c r="H99">
        <v>34.827540010139899</v>
      </c>
      <c r="I99">
        <v>0.43125245918382482</v>
      </c>
      <c r="J99">
        <v>1.059861432286879E-2</v>
      </c>
      <c r="K99">
        <v>9.9421933633672285E-2</v>
      </c>
      <c r="L99">
        <v>1.03366217375997</v>
      </c>
      <c r="M99">
        <v>0.10358148796150141</v>
      </c>
      <c r="N99">
        <v>1.780808192617149E-2</v>
      </c>
      <c r="O99">
        <v>8.7282209799752125E-2</v>
      </c>
      <c r="P99">
        <v>3.5186392949625118E-2</v>
      </c>
      <c r="Q99">
        <v>5.6166249673825566E-3</v>
      </c>
      <c r="R99">
        <v>6.2881031416129423</v>
      </c>
      <c r="S99">
        <v>0.23994644446697441</v>
      </c>
      <c r="T99">
        <v>0.48704988671332022</v>
      </c>
      <c r="U99">
        <v>0.42941045665361133</v>
      </c>
      <c r="V99">
        <v>1.706701090985578</v>
      </c>
      <c r="W99">
        <v>2.6503174090945141</v>
      </c>
      <c r="X99">
        <v>4.8308289546257932E-2</v>
      </c>
      <c r="Y99">
        <v>4.5854984229735879E-3</v>
      </c>
      <c r="Z99">
        <v>0.55552939505063248</v>
      </c>
      <c r="AA99">
        <v>0.36255380616493088</v>
      </c>
      <c r="AB99">
        <v>4.6387529053572392E-3</v>
      </c>
      <c r="AC99">
        <v>0.22791677953248021</v>
      </c>
      <c r="AD99">
        <v>5.0129713444517217</v>
      </c>
      <c r="AE99">
        <v>0.1222584758580174</v>
      </c>
      <c r="AF99">
        <v>6.2316654334928794</v>
      </c>
      <c r="AG99">
        <v>10.27915970608953</v>
      </c>
      <c r="AH99">
        <v>11.13137571953823</v>
      </c>
      <c r="AI99">
        <v>6.6243334841731922</v>
      </c>
      <c r="AJ99">
        <v>10.679417590449169</v>
      </c>
      <c r="AK99">
        <v>6.186560261261886</v>
      </c>
      <c r="AL99">
        <v>13.503392920474001</v>
      </c>
      <c r="AM99">
        <v>4.1443975750248621E-2</v>
      </c>
      <c r="AN99">
        <v>0.16089218918491061</v>
      </c>
    </row>
    <row r="100" spans="1:40" x14ac:dyDescent="0.45">
      <c r="A100" s="1" t="s">
        <v>529</v>
      </c>
      <c r="B100">
        <v>1.246924120837112</v>
      </c>
      <c r="C100">
        <v>0.1111971580539939</v>
      </c>
      <c r="D100">
        <v>3.8621569663234587E-2</v>
      </c>
      <c r="E100">
        <v>2.818684014438896E-2</v>
      </c>
      <c r="F100">
        <v>0.31907074099149468</v>
      </c>
      <c r="G100">
        <v>0.1088135669448891</v>
      </c>
      <c r="H100">
        <v>7.2057871001609932</v>
      </c>
      <c r="I100">
        <v>0.63236117161174088</v>
      </c>
      <c r="J100">
        <v>1.9406736548182309E-2</v>
      </c>
      <c r="K100">
        <v>0.1107106413210332</v>
      </c>
      <c r="L100">
        <v>1.4041017205270601</v>
      </c>
      <c r="M100">
        <v>0.19000222045009349</v>
      </c>
      <c r="N100">
        <v>3.3078017302490589E-2</v>
      </c>
      <c r="O100">
        <v>8.5707800339161588E-2</v>
      </c>
      <c r="P100">
        <v>7.3615642840325429E-2</v>
      </c>
      <c r="Q100">
        <v>1.0835013732185971E-2</v>
      </c>
      <c r="R100">
        <v>0.559870564490064</v>
      </c>
      <c r="S100">
        <v>0.50430605586278587</v>
      </c>
      <c r="T100">
        <v>0.2983585141363127</v>
      </c>
      <c r="U100">
        <v>0.60306083358630236</v>
      </c>
      <c r="V100">
        <v>2.5634847628711919</v>
      </c>
      <c r="W100">
        <v>4.4962260750230554</v>
      </c>
      <c r="X100">
        <v>6.2707147881893965E-2</v>
      </c>
      <c r="Y100">
        <v>8.4862891466992701E-3</v>
      </c>
      <c r="Z100">
        <v>1.290934407299666</v>
      </c>
      <c r="AA100">
        <v>0.71709634591978211</v>
      </c>
      <c r="AB100">
        <v>8.7194258147444848E-3</v>
      </c>
      <c r="AC100">
        <v>0.38618033758991721</v>
      </c>
      <c r="AD100">
        <v>2.65077795058862</v>
      </c>
      <c r="AE100">
        <v>0.1914852097488087</v>
      </c>
      <c r="AF100">
        <v>1.659111841503137</v>
      </c>
      <c r="AG100">
        <v>7.2748311174782971</v>
      </c>
      <c r="AH100">
        <v>12.83825232630835</v>
      </c>
      <c r="AI100">
        <v>1.1533295760760041</v>
      </c>
      <c r="AJ100">
        <v>6.2706446547619539</v>
      </c>
      <c r="AK100">
        <v>2.303601647497322</v>
      </c>
      <c r="AL100">
        <v>10.469137602473911</v>
      </c>
      <c r="AM100">
        <v>7.8053476777014824E-2</v>
      </c>
      <c r="AN100">
        <v>0.18626754675728369</v>
      </c>
    </row>
    <row r="101" spans="1:40" x14ac:dyDescent="0.45">
      <c r="A101" s="1" t="s">
        <v>530</v>
      </c>
      <c r="B101">
        <v>0.69091051978082296</v>
      </c>
      <c r="C101">
        <v>6.4981539574590907E-2</v>
      </c>
      <c r="D101">
        <v>2.5763562002857929E-2</v>
      </c>
      <c r="E101">
        <v>3.1505451851596519E-2</v>
      </c>
      <c r="F101">
        <v>0.11190016582286109</v>
      </c>
      <c r="G101">
        <v>3.3994087285797801E-2</v>
      </c>
      <c r="H101">
        <v>48.099645463056802</v>
      </c>
      <c r="I101">
        <v>0.30254885867818698</v>
      </c>
      <c r="J101">
        <v>1.191717464695149E-2</v>
      </c>
      <c r="K101">
        <v>0.22761874499615201</v>
      </c>
      <c r="L101">
        <v>0.47197297505105312</v>
      </c>
      <c r="M101">
        <v>9.564730574789039E-2</v>
      </c>
      <c r="N101">
        <v>1.4724126936487581E-2</v>
      </c>
      <c r="O101">
        <v>3.0027751509734558E-2</v>
      </c>
      <c r="P101">
        <v>3.2284244293156128E-2</v>
      </c>
      <c r="Q101">
        <v>4.0896750867734236E-3</v>
      </c>
      <c r="R101">
        <v>0.1156196883460277</v>
      </c>
      <c r="S101">
        <v>5.2937259127735166</v>
      </c>
      <c r="T101">
        <v>0.15271021029375009</v>
      </c>
      <c r="U101">
        <v>0.24808401312375239</v>
      </c>
      <c r="V101">
        <v>8.0607712811106751</v>
      </c>
      <c r="W101">
        <v>7.8169320113737424</v>
      </c>
      <c r="X101">
        <v>5.9065384317154863E-2</v>
      </c>
      <c r="Y101">
        <v>2.252691533793298E-3</v>
      </c>
      <c r="Z101">
        <v>0.38780470522878208</v>
      </c>
      <c r="AA101">
        <v>0.1637567040443707</v>
      </c>
      <c r="AB101">
        <v>3.6449032086371832E-3</v>
      </c>
      <c r="AC101">
        <v>0.2210560089430964</v>
      </c>
      <c r="AD101">
        <v>0.87327046027999877</v>
      </c>
      <c r="AE101">
        <v>9.4558376007209843E-2</v>
      </c>
      <c r="AF101">
        <v>0.76348578370051512</v>
      </c>
      <c r="AG101">
        <v>2.9029094433149609</v>
      </c>
      <c r="AH101">
        <v>7.7053228206429676</v>
      </c>
      <c r="AI101">
        <v>0.45775427825589787</v>
      </c>
      <c r="AJ101">
        <v>395.64560100893817</v>
      </c>
      <c r="AK101">
        <v>128.65815618283861</v>
      </c>
      <c r="AL101">
        <v>21.161173929384059</v>
      </c>
      <c r="AM101">
        <v>3.6054505889737527E-2</v>
      </c>
      <c r="AN101">
        <v>0.15035109194485399</v>
      </c>
    </row>
    <row r="102" spans="1:40" x14ac:dyDescent="0.45">
      <c r="A102" s="1" t="s">
        <v>531</v>
      </c>
      <c r="B102">
        <v>0.2371709887964274</v>
      </c>
      <c r="C102">
        <v>2.1167288927027971E-2</v>
      </c>
      <c r="D102">
        <v>9.1976289775386449E-3</v>
      </c>
      <c r="E102">
        <v>5.1063199509466251E-3</v>
      </c>
      <c r="F102">
        <v>4.8643869090255462E-2</v>
      </c>
      <c r="G102">
        <v>1.096583581160657E-2</v>
      </c>
      <c r="H102">
        <v>5.2726739306120081</v>
      </c>
      <c r="I102">
        <v>0.1785147996655117</v>
      </c>
      <c r="J102">
        <v>2.748993727859801E-3</v>
      </c>
      <c r="K102">
        <v>6.0238035628200987E-2</v>
      </c>
      <c r="L102">
        <v>0.20898416129153141</v>
      </c>
      <c r="M102">
        <v>2.571061740214068E-2</v>
      </c>
      <c r="N102">
        <v>5.2118249921026096E-3</v>
      </c>
      <c r="O102">
        <v>3.4145209396185393E-2</v>
      </c>
      <c r="P102">
        <v>1.033071784075126E-2</v>
      </c>
      <c r="Q102">
        <v>1.099958722647777E-3</v>
      </c>
      <c r="R102">
        <v>6.7766484975453983E-2</v>
      </c>
      <c r="S102">
        <v>0.32783266275081752</v>
      </c>
      <c r="T102">
        <v>0.123263979609207</v>
      </c>
      <c r="U102">
        <v>0.18106254048066431</v>
      </c>
      <c r="V102">
        <v>0.76801583088233671</v>
      </c>
      <c r="W102">
        <v>2.0637374168837108</v>
      </c>
      <c r="X102">
        <v>1.7670575193822709E-2</v>
      </c>
      <c r="Y102">
        <v>8.5853022784622597E-4</v>
      </c>
      <c r="Z102">
        <v>0.39860030204951818</v>
      </c>
      <c r="AA102">
        <v>8.8417130510034261E-2</v>
      </c>
      <c r="AB102">
        <v>1.49101453760009E-3</v>
      </c>
      <c r="AC102">
        <v>9.2570484843515238E-2</v>
      </c>
      <c r="AD102">
        <v>0.53304209095593014</v>
      </c>
      <c r="AE102">
        <v>5.0355096894493523E-2</v>
      </c>
      <c r="AF102">
        <v>329.26198169440522</v>
      </c>
      <c r="AG102">
        <v>3.6440427477792841</v>
      </c>
      <c r="AH102">
        <v>4.8757352490205017</v>
      </c>
      <c r="AI102">
        <v>58.50519231499846</v>
      </c>
      <c r="AJ102">
        <v>57.786796794617679</v>
      </c>
      <c r="AK102">
        <v>110.8289530113495</v>
      </c>
      <c r="AL102">
        <v>23.213748540631091</v>
      </c>
      <c r="AM102">
        <v>1.028185990147034E-2</v>
      </c>
      <c r="AN102">
        <v>5.2492745819769447E-2</v>
      </c>
    </row>
    <row r="103" spans="1:40" x14ac:dyDescent="0.45">
      <c r="A103" s="1" t="s">
        <v>532</v>
      </c>
      <c r="B103">
        <v>3.6042896200137182E-2</v>
      </c>
      <c r="C103">
        <v>3.4024420838571589E-3</v>
      </c>
      <c r="D103">
        <v>2.592006749218756E-3</v>
      </c>
      <c r="E103">
        <v>4.1567097874921198E-4</v>
      </c>
      <c r="F103">
        <v>1.0932986373201189E-2</v>
      </c>
      <c r="G103">
        <v>3.7835842536627102E-3</v>
      </c>
      <c r="H103">
        <v>1.2832282783214211</v>
      </c>
      <c r="I103">
        <v>1.640885089994024E-2</v>
      </c>
      <c r="J103">
        <v>6.8898602218265127E-4</v>
      </c>
      <c r="K103">
        <v>2.545480355058366E-2</v>
      </c>
      <c r="L103">
        <v>3.4008865697079303E-2</v>
      </c>
      <c r="M103">
        <v>9.3317393200549013E-3</v>
      </c>
      <c r="N103">
        <v>1.4284619200594429E-3</v>
      </c>
      <c r="O103">
        <v>3.8707381330632868E-3</v>
      </c>
      <c r="P103">
        <v>5.676225780539306E-3</v>
      </c>
      <c r="Q103">
        <v>6.1044215889066505E-4</v>
      </c>
      <c r="R103">
        <v>3.589560261404091E-3</v>
      </c>
      <c r="S103">
        <v>0.11895379521209599</v>
      </c>
      <c r="T103">
        <v>33.818250708022802</v>
      </c>
      <c r="U103">
        <v>1.7350786481498071E-2</v>
      </c>
      <c r="V103">
        <v>6.896282879347608E-2</v>
      </c>
      <c r="W103">
        <v>9.8685724806712782E-2</v>
      </c>
      <c r="X103">
        <v>1.7990153799261901E-3</v>
      </c>
      <c r="Y103">
        <v>5.8015661019983561E-4</v>
      </c>
      <c r="Z103">
        <v>3.0768660511981741E-2</v>
      </c>
      <c r="AA103">
        <v>2.7042394018830899E-2</v>
      </c>
      <c r="AB103">
        <v>2.2376838408635829E-4</v>
      </c>
      <c r="AC103">
        <v>1.4214076112585039E-2</v>
      </c>
      <c r="AD103">
        <v>0.1477289472199585</v>
      </c>
      <c r="AE103">
        <v>6.0444194851078928E-3</v>
      </c>
      <c r="AF103">
        <v>6.4430306024452613E-2</v>
      </c>
      <c r="AG103">
        <v>0.83096576298580704</v>
      </c>
      <c r="AH103">
        <v>23.459614387885939</v>
      </c>
      <c r="AI103">
        <v>6.2863952274516244</v>
      </c>
      <c r="AJ103">
        <v>406.21051484968427</v>
      </c>
      <c r="AK103">
        <v>10.59599684063746</v>
      </c>
      <c r="AL103">
        <v>4.6247059752647619</v>
      </c>
      <c r="AM103">
        <v>2.5161777559767951E-3</v>
      </c>
      <c r="AN103">
        <v>9.3612916820889694E-3</v>
      </c>
    </row>
    <row r="104" spans="1:40" x14ac:dyDescent="0.45">
      <c r="A104" s="1" t="s">
        <v>533</v>
      </c>
      <c r="B104">
        <v>2.686832267869178E-2</v>
      </c>
      <c r="C104">
        <v>1.9193832075765859E-3</v>
      </c>
      <c r="D104">
        <v>7.0742173140425581E-4</v>
      </c>
      <c r="E104">
        <v>2.386321808837301E-4</v>
      </c>
      <c r="F104">
        <v>1.8375164745842269E-2</v>
      </c>
      <c r="G104">
        <v>6.822902055234282E-3</v>
      </c>
      <c r="H104">
        <v>1.2640592500861689</v>
      </c>
      <c r="I104">
        <v>5.7968966094207918E-3</v>
      </c>
      <c r="J104">
        <v>1.0355840583095299E-3</v>
      </c>
      <c r="K104">
        <v>9.7226407111787611E-3</v>
      </c>
      <c r="L104">
        <v>1.2636897398223049E-2</v>
      </c>
      <c r="M104">
        <v>1.543647456942294E-2</v>
      </c>
      <c r="N104">
        <v>2.3759676378177609E-3</v>
      </c>
      <c r="O104">
        <v>3.790286886072546E-3</v>
      </c>
      <c r="P104">
        <v>7.2000567956806549E-3</v>
      </c>
      <c r="Q104">
        <v>1.1139350828583249E-3</v>
      </c>
      <c r="R104">
        <v>4.9944747748025594E-3</v>
      </c>
      <c r="S104">
        <v>1.5432185947423439E-2</v>
      </c>
      <c r="T104">
        <v>0.55283437394615487</v>
      </c>
      <c r="U104">
        <v>3.6690611421450671E-2</v>
      </c>
      <c r="V104">
        <v>6.7325079134575222E-2</v>
      </c>
      <c r="W104">
        <v>7.4575907794344032E-2</v>
      </c>
      <c r="X104">
        <v>8.0979186645640036E-4</v>
      </c>
      <c r="Y104">
        <v>9.3844747051342978E-4</v>
      </c>
      <c r="Z104">
        <v>1.0744242452808901E-2</v>
      </c>
      <c r="AA104">
        <v>3.4967980711888891E-2</v>
      </c>
      <c r="AB104">
        <v>2.491553798755275E-4</v>
      </c>
      <c r="AC104">
        <v>1.4353823481174199E-2</v>
      </c>
      <c r="AD104">
        <v>3.6313982640364999E-2</v>
      </c>
      <c r="AE104">
        <v>3.3778440913637521E-3</v>
      </c>
      <c r="AF104">
        <v>4.0349200412345868E-2</v>
      </c>
      <c r="AG104">
        <v>3.197214358623838</v>
      </c>
      <c r="AH104">
        <v>46.972997865365002</v>
      </c>
      <c r="AI104">
        <v>5.4648094057349743</v>
      </c>
      <c r="AJ104">
        <v>5.9849961569664396</v>
      </c>
      <c r="AK104">
        <v>54.02654597733904</v>
      </c>
      <c r="AL104">
        <v>0.56939838761325734</v>
      </c>
      <c r="AM104">
        <v>4.3217963632364957E-3</v>
      </c>
      <c r="AN104">
        <v>6.6538352059847946E-3</v>
      </c>
    </row>
    <row r="105" spans="1:40" x14ac:dyDescent="0.45">
      <c r="A105" s="1" t="s">
        <v>534</v>
      </c>
      <c r="B105">
        <v>2.3052141864504119E-2</v>
      </c>
      <c r="C105">
        <v>1.788659858490585E-3</v>
      </c>
      <c r="D105">
        <v>6.6949010782345764E-4</v>
      </c>
      <c r="E105">
        <v>2.243376139928994E-4</v>
      </c>
      <c r="F105">
        <v>1.6757218227160059E-2</v>
      </c>
      <c r="G105">
        <v>6.0729900603146182E-3</v>
      </c>
      <c r="H105">
        <v>0.8249410621437403</v>
      </c>
      <c r="I105">
        <v>5.4268237608348941E-3</v>
      </c>
      <c r="J105">
        <v>9.2676104131943205E-4</v>
      </c>
      <c r="K105">
        <v>3.0705629988185038E-3</v>
      </c>
      <c r="L105">
        <v>1.3115502363038959E-2</v>
      </c>
      <c r="M105">
        <v>1.374947623497956E-2</v>
      </c>
      <c r="N105">
        <v>2.115161797346536E-3</v>
      </c>
      <c r="O105">
        <v>3.3756173372837669E-3</v>
      </c>
      <c r="P105">
        <v>6.431270509216159E-3</v>
      </c>
      <c r="Q105">
        <v>9.8784451491686792E-4</v>
      </c>
      <c r="R105">
        <v>4.6400054866291033E-3</v>
      </c>
      <c r="S105">
        <v>1.379831644064982E-2</v>
      </c>
      <c r="T105">
        <v>0.43829427569289447</v>
      </c>
      <c r="U105">
        <v>4.9569001374822612E-2</v>
      </c>
      <c r="V105">
        <v>9.1750629935559075E-2</v>
      </c>
      <c r="W105">
        <v>9.0278217188744611E-2</v>
      </c>
      <c r="X105">
        <v>9.6592150303088193E-4</v>
      </c>
      <c r="Y105">
        <v>8.3805020155277394E-4</v>
      </c>
      <c r="Z105">
        <v>1.191681780100185E-2</v>
      </c>
      <c r="AA105">
        <v>3.1375556286899968E-2</v>
      </c>
      <c r="AB105">
        <v>2.2818259467006959E-4</v>
      </c>
      <c r="AC105">
        <v>1.3182454206332159E-2</v>
      </c>
      <c r="AD105">
        <v>4.113541318809863E-2</v>
      </c>
      <c r="AE105">
        <v>3.6421155227396398E-3</v>
      </c>
      <c r="AF105">
        <v>3.7803559908331792E-2</v>
      </c>
      <c r="AG105">
        <v>0.86529138419612217</v>
      </c>
      <c r="AH105">
        <v>50.685049368099698</v>
      </c>
      <c r="AI105">
        <v>25.586025885902309</v>
      </c>
      <c r="AJ105">
        <v>4.6802840638855114</v>
      </c>
      <c r="AK105">
        <v>47.403134938062209</v>
      </c>
      <c r="AL105">
        <v>0.54429338540983974</v>
      </c>
      <c r="AM105">
        <v>3.8559808012496029E-3</v>
      </c>
      <c r="AN105">
        <v>4.995658516787088E-3</v>
      </c>
    </row>
    <row r="106" spans="1:40" x14ac:dyDescent="0.45">
      <c r="A106" s="1" t="s">
        <v>535</v>
      </c>
      <c r="B106">
        <v>6.6360763266007303E-2</v>
      </c>
      <c r="C106">
        <v>6.6965409738967358E-3</v>
      </c>
      <c r="D106">
        <v>3.571107845476428E-3</v>
      </c>
      <c r="E106">
        <v>1.5009881583722951E-3</v>
      </c>
      <c r="F106">
        <v>4.0224808033822959E-2</v>
      </c>
      <c r="G106">
        <v>1.2960869014190969E-2</v>
      </c>
      <c r="H106">
        <v>0.21639002817703121</v>
      </c>
      <c r="I106">
        <v>1.141689920133904E-2</v>
      </c>
      <c r="J106">
        <v>2.0696779978083418E-3</v>
      </c>
      <c r="K106">
        <v>2.9512712835427931E-3</v>
      </c>
      <c r="L106">
        <v>1.862369567270462E-2</v>
      </c>
      <c r="M106">
        <v>2.167906994856068E-2</v>
      </c>
      <c r="N106">
        <v>4.1990249937720976E-3</v>
      </c>
      <c r="O106">
        <v>4.1600714204186153E-3</v>
      </c>
      <c r="P106">
        <v>4.80396941863528E-3</v>
      </c>
      <c r="Q106">
        <v>9.1533192408220282E-4</v>
      </c>
      <c r="R106">
        <v>5.0711362398975978E-3</v>
      </c>
      <c r="S106">
        <v>2.7578463832515571E-2</v>
      </c>
      <c r="T106">
        <v>7.6715778500184208E-3</v>
      </c>
      <c r="U106">
        <v>3.7591590876546392E-2</v>
      </c>
      <c r="V106">
        <v>7.1946341088843041E-2</v>
      </c>
      <c r="W106">
        <v>0.1052741651538235</v>
      </c>
      <c r="X106">
        <v>1.887458734608089E-3</v>
      </c>
      <c r="Y106">
        <v>9.5912231770104057E-4</v>
      </c>
      <c r="Z106">
        <v>2.3487939942147529E-2</v>
      </c>
      <c r="AA106">
        <v>4.2458207692548551E-2</v>
      </c>
      <c r="AB106">
        <v>5.7082741216687408E-4</v>
      </c>
      <c r="AC106">
        <v>3.1773567780863619E-2</v>
      </c>
      <c r="AD106">
        <v>12.91263280586414</v>
      </c>
      <c r="AE106">
        <v>9.5115417570603936E-3</v>
      </c>
      <c r="AF106">
        <v>4.3187507171466508E-2</v>
      </c>
      <c r="AG106">
        <v>0.34298165941198278</v>
      </c>
      <c r="AH106">
        <v>0.18536755805363739</v>
      </c>
      <c r="AI106">
        <v>3.7658487075968128</v>
      </c>
      <c r="AJ106">
        <v>0.4980612102125711</v>
      </c>
      <c r="AK106">
        <v>0.42409402175695199</v>
      </c>
      <c r="AL106">
        <v>1.259907087480939</v>
      </c>
      <c r="AM106">
        <v>1.049741915178308E-2</v>
      </c>
      <c r="AN106">
        <v>5.3530870456051276E-3</v>
      </c>
    </row>
    <row r="107" spans="1:40" x14ac:dyDescent="0.45">
      <c r="A107" s="1" t="s">
        <v>536</v>
      </c>
      <c r="B107">
        <v>1.65568080559533E-2</v>
      </c>
      <c r="C107">
        <v>1.7064475124055601E-3</v>
      </c>
      <c r="D107">
        <v>9.3292284585771621E-4</v>
      </c>
      <c r="E107">
        <v>3.9182102246491241E-4</v>
      </c>
      <c r="F107">
        <v>1.017921732482422E-2</v>
      </c>
      <c r="G107">
        <v>3.3131294394385248E-3</v>
      </c>
      <c r="H107">
        <v>8.5921322697744107E-2</v>
      </c>
      <c r="I107">
        <v>3.0509915467233791E-3</v>
      </c>
      <c r="J107">
        <v>5.3362766810590063E-4</v>
      </c>
      <c r="K107">
        <v>1.0960803785224141E-3</v>
      </c>
      <c r="L107">
        <v>5.2828938217422136E-3</v>
      </c>
      <c r="M107">
        <v>5.5634393235183153E-3</v>
      </c>
      <c r="N107">
        <v>1.0790284054014211E-3</v>
      </c>
      <c r="O107">
        <v>1.0921293242874921E-3</v>
      </c>
      <c r="P107">
        <v>1.2386344020513329E-3</v>
      </c>
      <c r="Q107">
        <v>2.3543952011581849E-4</v>
      </c>
      <c r="R107">
        <v>1.1395040991297361E-3</v>
      </c>
      <c r="S107">
        <v>8.6360828462868546E-3</v>
      </c>
      <c r="T107">
        <v>6.8056724701038452E-3</v>
      </c>
      <c r="U107">
        <v>9.860796333592891E-3</v>
      </c>
      <c r="V107">
        <v>2.038188627446573E-2</v>
      </c>
      <c r="W107">
        <v>2.9563598350376221E-2</v>
      </c>
      <c r="X107">
        <v>5.2481031561462917E-4</v>
      </c>
      <c r="Y107">
        <v>2.4630348131463367E-4</v>
      </c>
      <c r="Z107">
        <v>6.5923993655817208E-3</v>
      </c>
      <c r="AA107">
        <v>1.1319936034423101E-2</v>
      </c>
      <c r="AB107">
        <v>1.470863961255964E-4</v>
      </c>
      <c r="AC107">
        <v>7.7484845226216533E-3</v>
      </c>
      <c r="AD107">
        <v>5.0871606449169429</v>
      </c>
      <c r="AE107">
        <v>1.7510919838318499E-3</v>
      </c>
      <c r="AF107">
        <v>4.4391681346068197E-2</v>
      </c>
      <c r="AG107">
        <v>7.0260104140777782E-2</v>
      </c>
      <c r="AH107">
        <v>6.2527094936468616E-2</v>
      </c>
      <c r="AI107">
        <v>0.29192735100347722</v>
      </c>
      <c r="AJ107">
        <v>0.30744446326376829</v>
      </c>
      <c r="AK107">
        <v>1.7876284633014861</v>
      </c>
      <c r="AL107">
        <v>0.20562001270047911</v>
      </c>
      <c r="AM107">
        <v>2.693740702049207E-3</v>
      </c>
      <c r="AN107">
        <v>1.7349929086494099E-3</v>
      </c>
    </row>
    <row r="108" spans="1:40" x14ac:dyDescent="0.45">
      <c r="A108" s="1" t="s">
        <v>537</v>
      </c>
      <c r="B108">
        <v>3.717315576228148E-2</v>
      </c>
      <c r="C108">
        <v>3.824849414599674E-3</v>
      </c>
      <c r="D108">
        <v>2.0110114556749011E-3</v>
      </c>
      <c r="E108">
        <v>9.0532169103247099E-4</v>
      </c>
      <c r="F108">
        <v>2.1298314912924041E-2</v>
      </c>
      <c r="G108">
        <v>6.8759843120653058E-3</v>
      </c>
      <c r="H108">
        <v>0.20238053231006059</v>
      </c>
      <c r="I108">
        <v>1.0602659803631009E-2</v>
      </c>
      <c r="J108">
        <v>1.1220001033534421E-3</v>
      </c>
      <c r="K108">
        <v>3.656439110161887E-3</v>
      </c>
      <c r="L108">
        <v>1.8519807793290481E-2</v>
      </c>
      <c r="M108">
        <v>1.170956901164015E-2</v>
      </c>
      <c r="N108">
        <v>2.2459702152883938E-3</v>
      </c>
      <c r="O108">
        <v>2.6321803806532802E-3</v>
      </c>
      <c r="P108">
        <v>2.6523059193044418E-3</v>
      </c>
      <c r="Q108">
        <v>4.8950544944197517E-4</v>
      </c>
      <c r="R108">
        <v>2.596147373831484E-3</v>
      </c>
      <c r="S108">
        <v>1.6176265241658581E-2</v>
      </c>
      <c r="T108">
        <v>4.9460476542583561E-3</v>
      </c>
      <c r="U108">
        <v>2.196530275228991E-2</v>
      </c>
      <c r="V108">
        <v>4.999440693736347E-2</v>
      </c>
      <c r="W108">
        <v>7.6208600750759262E-2</v>
      </c>
      <c r="X108">
        <v>1.631776756727968E-3</v>
      </c>
      <c r="Y108">
        <v>5.1306886896305688E-4</v>
      </c>
      <c r="Z108">
        <v>2.8413330272903319E-2</v>
      </c>
      <c r="AA108">
        <v>2.2642642384122919E-2</v>
      </c>
      <c r="AB108">
        <v>3.2572978890992249E-4</v>
      </c>
      <c r="AC108">
        <v>1.69948698614278E-2</v>
      </c>
      <c r="AD108">
        <v>7.6240589907183844</v>
      </c>
      <c r="AE108">
        <v>4.870957155848875E-3</v>
      </c>
      <c r="AF108">
        <v>3.2389256144017491E-2</v>
      </c>
      <c r="AG108">
        <v>0.21999034239759399</v>
      </c>
      <c r="AH108">
        <v>0.18848755304138179</v>
      </c>
      <c r="AI108">
        <v>1.605114592732923E-2</v>
      </c>
      <c r="AJ108">
        <v>0.2920771226741613</v>
      </c>
      <c r="AK108">
        <v>4.3277573509183528E-2</v>
      </c>
      <c r="AL108">
        <v>0.76101093058956915</v>
      </c>
      <c r="AM108">
        <v>5.5803728316260598E-3</v>
      </c>
      <c r="AN108">
        <v>5.27667082151052E-3</v>
      </c>
    </row>
    <row r="109" spans="1:40" x14ac:dyDescent="0.45">
      <c r="A109" s="1" t="s">
        <v>538</v>
      </c>
      <c r="B109">
        <v>0.133492318610967</v>
      </c>
      <c r="C109">
        <v>1.7723855408877501E-2</v>
      </c>
      <c r="D109">
        <v>1.3509071675922539E-2</v>
      </c>
      <c r="E109">
        <v>1.7415499058716121E-3</v>
      </c>
      <c r="F109">
        <v>2.4519458998336911E-2</v>
      </c>
      <c r="G109">
        <v>6.6786347327352016E-3</v>
      </c>
      <c r="H109">
        <v>1.5134552544873441</v>
      </c>
      <c r="I109">
        <v>6.1802999249619087E-2</v>
      </c>
      <c r="J109">
        <v>1.2054114828659651E-3</v>
      </c>
      <c r="K109">
        <v>1.3561084880684591E-2</v>
      </c>
      <c r="L109">
        <v>7.1492181184715356E-2</v>
      </c>
      <c r="M109">
        <v>1.3284207740847169E-2</v>
      </c>
      <c r="N109">
        <v>2.4078726499220109E-3</v>
      </c>
      <c r="O109">
        <v>5.9543998493025163E-3</v>
      </c>
      <c r="P109">
        <v>3.841855153265216E-3</v>
      </c>
      <c r="Q109">
        <v>4.6513644618402462E-4</v>
      </c>
      <c r="R109">
        <v>1.3016466140430529E-2</v>
      </c>
      <c r="S109">
        <v>3.153804583989539E-2</v>
      </c>
      <c r="T109">
        <v>1.6777741492195169E-2</v>
      </c>
      <c r="U109">
        <v>5.8304340221900917E-2</v>
      </c>
      <c r="V109">
        <v>0.35237664651810202</v>
      </c>
      <c r="W109">
        <v>0.73127034444219974</v>
      </c>
      <c r="X109">
        <v>4.9978259741813857E-3</v>
      </c>
      <c r="Y109">
        <v>4.5123432048503202E-4</v>
      </c>
      <c r="Z109">
        <v>0.1143902407045591</v>
      </c>
      <c r="AA109">
        <v>0.22912712596924401</v>
      </c>
      <c r="AB109">
        <v>4.851358413155084E-4</v>
      </c>
      <c r="AC109">
        <v>4.0572435978990733E-2</v>
      </c>
      <c r="AD109">
        <v>70.78267244154307</v>
      </c>
      <c r="AE109">
        <v>3.7300414636278242E-2</v>
      </c>
      <c r="AF109">
        <v>0.25695866481796009</v>
      </c>
      <c r="AG109">
        <v>1.4799392645499081</v>
      </c>
      <c r="AH109">
        <v>1.105768093952743</v>
      </c>
      <c r="AI109">
        <v>2.1171974305026202</v>
      </c>
      <c r="AJ109">
        <v>0.8762158928617283</v>
      </c>
      <c r="AK109">
        <v>8.6548876877736909</v>
      </c>
      <c r="AL109">
        <v>2.7697855359235679</v>
      </c>
      <c r="AM109">
        <v>4.6605521417400946E-3</v>
      </c>
      <c r="AN109">
        <v>2.8569995090595619E-2</v>
      </c>
    </row>
    <row r="110" spans="1:40" x14ac:dyDescent="0.45">
      <c r="A110" s="1" t="s">
        <v>539</v>
      </c>
      <c r="B110">
        <v>5.5857959040280757E-2</v>
      </c>
      <c r="C110">
        <v>5.1467160190389674E-3</v>
      </c>
      <c r="D110">
        <v>2.7691861411395752E-3</v>
      </c>
      <c r="E110">
        <v>7.608708143393121E-4</v>
      </c>
      <c r="F110">
        <v>2.4718927830579201E-2</v>
      </c>
      <c r="G110">
        <v>4.9642124941708674E-3</v>
      </c>
      <c r="H110">
        <v>0.77660546806049391</v>
      </c>
      <c r="I110">
        <v>3.1992025457967137E-2</v>
      </c>
      <c r="J110">
        <v>1.9542740450572329E-3</v>
      </c>
      <c r="K110">
        <v>7.3225924898811176E-3</v>
      </c>
      <c r="L110">
        <v>2.5036024882562239E-2</v>
      </c>
      <c r="M110">
        <v>1.3611973996460939E-2</v>
      </c>
      <c r="N110">
        <v>3.5968241230880109E-3</v>
      </c>
      <c r="O110">
        <v>3.633482008208819E-3</v>
      </c>
      <c r="P110">
        <v>5.6874819511882422E-3</v>
      </c>
      <c r="Q110">
        <v>8.9240484169542599E-4</v>
      </c>
      <c r="R110">
        <v>5.3925913552185338E-3</v>
      </c>
      <c r="S110">
        <v>3.3366733306365783E-2</v>
      </c>
      <c r="T110">
        <v>9.2274713900548887E-3</v>
      </c>
      <c r="U110">
        <v>3.9145795034928342E-2</v>
      </c>
      <c r="V110">
        <v>7.6796341303143443</v>
      </c>
      <c r="W110">
        <v>0.11842992539834379</v>
      </c>
      <c r="X110">
        <v>1.838000982834194E-3</v>
      </c>
      <c r="Y110">
        <v>5.5976416142079267E-4</v>
      </c>
      <c r="Z110">
        <v>2.1303092290602631E-2</v>
      </c>
      <c r="AA110">
        <v>7.9285493642582069E-2</v>
      </c>
      <c r="AB110">
        <v>5.3916689508269871E-4</v>
      </c>
      <c r="AC110">
        <v>2.458961965346557E-2</v>
      </c>
      <c r="AD110">
        <v>0.34552043328989562</v>
      </c>
      <c r="AE110">
        <v>1.346437293951327E-2</v>
      </c>
      <c r="AF110">
        <v>0.39661334379374341</v>
      </c>
      <c r="AG110">
        <v>0.51945477825977715</v>
      </c>
      <c r="AH110">
        <v>11.84811873214734</v>
      </c>
      <c r="AI110">
        <v>8.8883953596219225</v>
      </c>
      <c r="AJ110">
        <v>0.49438890483608461</v>
      </c>
      <c r="AK110">
        <v>0.34205377398476072</v>
      </c>
      <c r="AL110">
        <v>0.64544480433921225</v>
      </c>
      <c r="AM110">
        <v>8.2931471009262906E-3</v>
      </c>
      <c r="AN110">
        <v>1.162316327245198E-2</v>
      </c>
    </row>
    <row r="111" spans="1:40" x14ac:dyDescent="0.45">
      <c r="A111" s="1" t="s">
        <v>540</v>
      </c>
      <c r="B111">
        <v>7.1445744787664245E-2</v>
      </c>
      <c r="C111">
        <v>6.7236279340561296E-3</v>
      </c>
      <c r="D111">
        <v>2.9645206589598559E-3</v>
      </c>
      <c r="E111">
        <v>1.5071521978449981E-3</v>
      </c>
      <c r="F111">
        <v>0.56182738947181576</v>
      </c>
      <c r="G111">
        <v>1.3362539587992051E-2</v>
      </c>
      <c r="H111">
        <v>0.30718305370040178</v>
      </c>
      <c r="I111">
        <v>2.5085914403027671E-2</v>
      </c>
      <c r="J111">
        <v>2.3802762309279371E-3</v>
      </c>
      <c r="K111">
        <v>4.9452884703661427E-3</v>
      </c>
      <c r="L111">
        <v>2.4819571877568541E-2</v>
      </c>
      <c r="M111">
        <v>0.1135393736238343</v>
      </c>
      <c r="N111">
        <v>5.553688004845801E-3</v>
      </c>
      <c r="O111">
        <v>4.2519389180908496</v>
      </c>
      <c r="P111">
        <v>8.9216175195311834E-3</v>
      </c>
      <c r="Q111">
        <v>1.2848576692027699E-3</v>
      </c>
      <c r="R111">
        <v>0.1892872495452845</v>
      </c>
      <c r="S111">
        <v>3.8460066682744508E-2</v>
      </c>
      <c r="T111">
        <v>5.8167704740702417E-2</v>
      </c>
      <c r="U111">
        <v>3.6823809078933997E-2</v>
      </c>
      <c r="V111">
        <v>6.9540340080554292E-2</v>
      </c>
      <c r="W111">
        <v>0.17933060479217919</v>
      </c>
      <c r="X111">
        <v>2.8758246089521538E-3</v>
      </c>
      <c r="Y111">
        <v>1.1735161190380311E-3</v>
      </c>
      <c r="Z111">
        <v>5.5881354564102627E-2</v>
      </c>
      <c r="AA111">
        <v>0.43037819853296111</v>
      </c>
      <c r="AB111">
        <v>5.4282088921483909E-4</v>
      </c>
      <c r="AC111">
        <v>2.691596592534367E-2</v>
      </c>
      <c r="AD111">
        <v>0.1111756402652883</v>
      </c>
      <c r="AE111">
        <v>6.8939123982451143E-3</v>
      </c>
      <c r="AF111">
        <v>9.7486795866756043E-2</v>
      </c>
      <c r="AG111">
        <v>0.48399949724720481</v>
      </c>
      <c r="AH111">
        <v>2.9138034924501071</v>
      </c>
      <c r="AI111">
        <v>6.6745695793130583E-2</v>
      </c>
      <c r="AJ111">
        <v>1.5287323794335439</v>
      </c>
      <c r="AK111">
        <v>0.4281108962612471</v>
      </c>
      <c r="AL111">
        <v>0.63310407548310588</v>
      </c>
      <c r="AM111">
        <v>1.017349759694396E-2</v>
      </c>
      <c r="AN111">
        <v>6.4294578376090823E-3</v>
      </c>
    </row>
    <row r="112" spans="1:40" x14ac:dyDescent="0.45">
      <c r="A112" s="1" t="s">
        <v>541</v>
      </c>
      <c r="B112">
        <v>0.17384270311974251</v>
      </c>
      <c r="C112">
        <v>1.268713717897378E-2</v>
      </c>
      <c r="D112">
        <v>4.7496695580386628E-3</v>
      </c>
      <c r="E112">
        <v>2.4321877047680262E-3</v>
      </c>
      <c r="F112">
        <v>5.898199773191668</v>
      </c>
      <c r="G112">
        <v>1.771637903083504E-2</v>
      </c>
      <c r="H112">
        <v>1.728473447632151</v>
      </c>
      <c r="I112">
        <v>4.3012315830253681E-2</v>
      </c>
      <c r="J112">
        <v>3.5722259953895239E-3</v>
      </c>
      <c r="K112">
        <v>7.3728203174767033E-3</v>
      </c>
      <c r="L112">
        <v>3.9870856722409018E-2</v>
      </c>
      <c r="M112">
        <v>3.6728479583277351E-2</v>
      </c>
      <c r="N112">
        <v>8.2689127550520866E-3</v>
      </c>
      <c r="O112">
        <v>7.0417644444726993E-2</v>
      </c>
      <c r="P112">
        <v>1.38108799769223E-2</v>
      </c>
      <c r="Q112">
        <v>1.913525791941774E-3</v>
      </c>
      <c r="R112">
        <v>0.37055368924696019</v>
      </c>
      <c r="S112">
        <v>5.0546301292799543E-2</v>
      </c>
      <c r="T112">
        <v>7.9561073002627214E-2</v>
      </c>
      <c r="U112">
        <v>6.5150187585690536E-2</v>
      </c>
      <c r="V112">
        <v>0.1193089151165429</v>
      </c>
      <c r="W112">
        <v>0.28669432224259928</v>
      </c>
      <c r="X112">
        <v>4.5249869237765934E-3</v>
      </c>
      <c r="Y112">
        <v>1.7556048953974029E-3</v>
      </c>
      <c r="Z112">
        <v>8.283851936442059E-2</v>
      </c>
      <c r="AA112">
        <v>0.1902140450689645</v>
      </c>
      <c r="AB112">
        <v>8.3044464172397155E-4</v>
      </c>
      <c r="AC112">
        <v>4.412677860633285E-2</v>
      </c>
      <c r="AD112">
        <v>0.38840340942845458</v>
      </c>
      <c r="AE112">
        <v>2.1666403007011021E-2</v>
      </c>
      <c r="AF112">
        <v>8.4141503744798354E-2</v>
      </c>
      <c r="AG112">
        <v>1.2900882163148299</v>
      </c>
      <c r="AH112">
        <v>70.487617771622084</v>
      </c>
      <c r="AI112">
        <v>6.5207554193033673E-2</v>
      </c>
      <c r="AJ112">
        <v>1.641730431373845</v>
      </c>
      <c r="AK112">
        <v>0.33142342727796298</v>
      </c>
      <c r="AL112">
        <v>1.4723015267801409</v>
      </c>
      <c r="AM112">
        <v>1.5148082342242949E-2</v>
      </c>
      <c r="AN112">
        <v>3.2403225660796113E-2</v>
      </c>
    </row>
    <row r="113" spans="1:40" x14ac:dyDescent="0.45">
      <c r="A113" s="1" t="s">
        <v>542</v>
      </c>
      <c r="B113">
        <v>1.873637730310178E-3</v>
      </c>
      <c r="C113">
        <v>6.9687502471679701E-5</v>
      </c>
      <c r="D113">
        <v>2.4246798503550541E-5</v>
      </c>
      <c r="E113">
        <v>5.785749632801704E-6</v>
      </c>
      <c r="F113">
        <v>5.5071456156439991E-4</v>
      </c>
      <c r="G113">
        <v>1.246361357957125E-4</v>
      </c>
      <c r="H113">
        <v>4.115523102167565E-4</v>
      </c>
      <c r="I113">
        <v>5.7993222094557092E-5</v>
      </c>
      <c r="J113">
        <v>2.9938118315672501E-4</v>
      </c>
      <c r="K113">
        <v>1.9659587524571429E-5</v>
      </c>
      <c r="L113">
        <v>8.4045409222332357E-5</v>
      </c>
      <c r="M113">
        <v>2.6645998653767591E-4</v>
      </c>
      <c r="N113">
        <v>1.0268027848526091E-4</v>
      </c>
      <c r="O113">
        <v>3.1175357560558268E-5</v>
      </c>
      <c r="P113">
        <v>2.31931620606924E-4</v>
      </c>
      <c r="Q113">
        <v>1.314474400533406E-5</v>
      </c>
      <c r="R113">
        <v>5.3390786730398041</v>
      </c>
      <c r="S113">
        <v>3.231671540401515E-3</v>
      </c>
      <c r="T113">
        <v>2.7230568274924009E-4</v>
      </c>
      <c r="U113">
        <v>1.731144600747467E-4</v>
      </c>
      <c r="V113">
        <v>7.4712768818967061E-4</v>
      </c>
      <c r="W113">
        <v>9.4061592096584157E-4</v>
      </c>
      <c r="X113">
        <v>6.5816723272036006E-6</v>
      </c>
      <c r="Y113">
        <v>6.3233404602394349E-6</v>
      </c>
      <c r="Z113">
        <v>8.5085496539333511E-5</v>
      </c>
      <c r="AA113">
        <v>2.7130565027493449E-4</v>
      </c>
      <c r="AB113">
        <v>3.3473014533474298E-6</v>
      </c>
      <c r="AC113">
        <v>9.8317101696715438E-4</v>
      </c>
      <c r="AD113">
        <v>2.6140213264214319E-4</v>
      </c>
      <c r="AE113">
        <v>3.0999745977957033E-4</v>
      </c>
      <c r="AF113">
        <v>2.9289174245347022E-4</v>
      </c>
      <c r="AG113">
        <v>7.8872681505510697E-4</v>
      </c>
      <c r="AH113">
        <v>2.2268561203117551E-3</v>
      </c>
      <c r="AI113">
        <v>2.8724795713139359E-4</v>
      </c>
      <c r="AJ113">
        <v>3.6435933323276711E-3</v>
      </c>
      <c r="AK113">
        <v>8.5421801420938282E-4</v>
      </c>
      <c r="AL113">
        <v>2.1732929084437198E-3</v>
      </c>
      <c r="AM113">
        <v>1.8660122084827071E-4</v>
      </c>
      <c r="AN113">
        <v>3.757750610914933E-5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3895.3598721545782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745.74923983171698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356.39028593051228</v>
      </c>
      <c r="AM2">
        <v>7.7320025597905744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3.5907908763751738E-2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6.1349299887576603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0.8797036510990357</v>
      </c>
      <c r="AN3">
        <v>0</v>
      </c>
    </row>
    <row r="4" spans="1:40" x14ac:dyDescent="0.45">
      <c r="A4" s="1" t="s">
        <v>663</v>
      </c>
      <c r="B4">
        <v>67.152913768753592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0.30622677036131429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1.2342407105447031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1.062965443164193E-3</v>
      </c>
      <c r="AK5">
        <v>0</v>
      </c>
      <c r="AL5">
        <v>3.9769316623706449E-4</v>
      </c>
      <c r="AM5">
        <v>0.1538804016501501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2.5433344605617051E-5</v>
      </c>
      <c r="AK6">
        <v>0</v>
      </c>
      <c r="AL6">
        <v>12.8470023326984</v>
      </c>
      <c r="AM6">
        <v>10.51524688193699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1.8311375728640289</v>
      </c>
      <c r="AD8">
        <v>0</v>
      </c>
      <c r="AE8">
        <v>0</v>
      </c>
      <c r="AF8">
        <v>0</v>
      </c>
      <c r="AG8">
        <v>0</v>
      </c>
      <c r="AH8">
        <v>2.0669194269487292</v>
      </c>
      <c r="AI8">
        <v>0</v>
      </c>
      <c r="AJ8">
        <v>0</v>
      </c>
      <c r="AK8">
        <v>0</v>
      </c>
      <c r="AL8">
        <v>0</v>
      </c>
      <c r="AM8">
        <v>0.42981359973352862</v>
      </c>
      <c r="AN8">
        <v>17.345843228191491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1.3902060769565461</v>
      </c>
      <c r="AM9">
        <v>0.89680080391813277</v>
      </c>
      <c r="AN9">
        <v>0</v>
      </c>
    </row>
    <row r="10" spans="1:40" x14ac:dyDescent="0.45">
      <c r="A10" s="1" t="s">
        <v>669</v>
      </c>
      <c r="B10">
        <v>1269.45352138571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3.8033652030462251</v>
      </c>
      <c r="AN10">
        <v>17.211538352305489</v>
      </c>
    </row>
    <row r="11" spans="1:40" x14ac:dyDescent="0.45">
      <c r="A11" s="1" t="s">
        <v>670</v>
      </c>
      <c r="B11">
        <v>268.41262941519699</v>
      </c>
      <c r="C11">
        <v>44.605608243182452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0.67843613912473322</v>
      </c>
      <c r="AN11">
        <v>4.2225472739209593</v>
      </c>
    </row>
    <row r="12" spans="1:40" x14ac:dyDescent="0.45">
      <c r="A12" s="1" t="s">
        <v>671</v>
      </c>
      <c r="B12">
        <v>79.300312543564218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1.38171850777231</v>
      </c>
      <c r="AN12">
        <v>0</v>
      </c>
    </row>
    <row r="13" spans="1:40" x14ac:dyDescent="0.45">
      <c r="A13" s="1" t="s">
        <v>672</v>
      </c>
      <c r="B13">
        <v>677.27799907640076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2.2509532430956081</v>
      </c>
      <c r="AN13">
        <v>39.183478688529938</v>
      </c>
    </row>
    <row r="14" spans="1:40" x14ac:dyDescent="0.45">
      <c r="A14" s="1" t="s">
        <v>673</v>
      </c>
      <c r="B14">
        <v>176.63054890901401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1.0241201345226749</v>
      </c>
      <c r="AN14">
        <v>0</v>
      </c>
    </row>
    <row r="15" spans="1:40" x14ac:dyDescent="0.45">
      <c r="A15" s="1" t="s">
        <v>674</v>
      </c>
      <c r="B15">
        <v>600.55500162149281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2.059098045739526</v>
      </c>
      <c r="AN15">
        <v>0</v>
      </c>
    </row>
    <row r="16" spans="1:40" x14ac:dyDescent="0.45">
      <c r="A16" s="1" t="s">
        <v>675</v>
      </c>
      <c r="B16">
        <v>695.00720516321178</v>
      </c>
      <c r="C16">
        <v>163.41556718668519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4.5426732355308044</v>
      </c>
      <c r="AN16">
        <v>10.14353690534918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250.90305228506881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1.334379511248432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131.6483619057083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16.915299419306599</v>
      </c>
      <c r="AN18">
        <v>0</v>
      </c>
    </row>
    <row r="19" spans="1:40" x14ac:dyDescent="0.45">
      <c r="A19" s="1" t="s">
        <v>678</v>
      </c>
      <c r="B19">
        <v>0</v>
      </c>
      <c r="C19">
        <v>101.546801116886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7.7259837033130436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35.964363449918118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0.1870847105720658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193.68661818574651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222.75268969922601</v>
      </c>
      <c r="N21">
        <v>193.95421906322349</v>
      </c>
      <c r="O21">
        <v>0</v>
      </c>
      <c r="P21">
        <v>0</v>
      </c>
      <c r="Q21">
        <v>0</v>
      </c>
      <c r="R21">
        <v>2.671193063110588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21.910809043777061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26.941174657387879</v>
      </c>
      <c r="AM21">
        <v>0.70217647715660891</v>
      </c>
      <c r="AN21">
        <v>1.681669389585527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1075.1532089172599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4.5161477236185679</v>
      </c>
      <c r="AM22">
        <v>0.4437297803354745</v>
      </c>
      <c r="AN22">
        <v>0.1808411651428749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346.23598797421607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1.517657063693824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16.255670508517671</v>
      </c>
      <c r="AD23">
        <v>0</v>
      </c>
      <c r="AE23">
        <v>0</v>
      </c>
      <c r="AF23">
        <v>0</v>
      </c>
      <c r="AG23">
        <v>0</v>
      </c>
      <c r="AH23">
        <v>34.632501739444429</v>
      </c>
      <c r="AI23">
        <v>0</v>
      </c>
      <c r="AJ23">
        <v>0</v>
      </c>
      <c r="AK23">
        <v>0</v>
      </c>
      <c r="AL23">
        <v>0.8127368278256667</v>
      </c>
      <c r="AM23">
        <v>2.9465730472516789E-2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15.405699723792139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0.82058792697138627</v>
      </c>
      <c r="AD24">
        <v>0</v>
      </c>
      <c r="AE24">
        <v>21.912722063000359</v>
      </c>
      <c r="AF24">
        <v>0</v>
      </c>
      <c r="AG24">
        <v>0</v>
      </c>
      <c r="AH24">
        <v>32.100038075575569</v>
      </c>
      <c r="AI24">
        <v>0</v>
      </c>
      <c r="AJ24">
        <v>0</v>
      </c>
      <c r="AK24">
        <v>0</v>
      </c>
      <c r="AL24">
        <v>23.50542801443239</v>
      </c>
      <c r="AM24">
        <v>7.3548845120956301</v>
      </c>
      <c r="AN24">
        <v>0.3850175427908919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4.8472510729414129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1.529306966859374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0.51149384172446866</v>
      </c>
      <c r="AD25">
        <v>0</v>
      </c>
      <c r="AE25">
        <v>22.788990091234009</v>
      </c>
      <c r="AF25">
        <v>0</v>
      </c>
      <c r="AG25">
        <v>0</v>
      </c>
      <c r="AH25">
        <v>125.8608729218132</v>
      </c>
      <c r="AI25">
        <v>0</v>
      </c>
      <c r="AJ25">
        <v>0</v>
      </c>
      <c r="AK25">
        <v>0</v>
      </c>
      <c r="AL25">
        <v>0</v>
      </c>
      <c r="AM25">
        <v>0.54866700259499823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53.853988840485393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17.66272659052353</v>
      </c>
      <c r="AM26">
        <v>0.36079186710050348</v>
      </c>
      <c r="AN26">
        <v>10.95470759103271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8.4647913289395298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2600.0414109953349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182.77557263680009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73.473356981513035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2.3898632351875189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6.1834624817330502E-6</v>
      </c>
      <c r="AK28">
        <v>0</v>
      </c>
      <c r="AL28">
        <v>2.147749376542293E-2</v>
      </c>
      <c r="AM28">
        <v>1.105962749865917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51.487522393639082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267.97002794140451</v>
      </c>
      <c r="AI29">
        <v>0</v>
      </c>
      <c r="AJ29">
        <v>1.5736972519557381E-5</v>
      </c>
      <c r="AK29">
        <v>0</v>
      </c>
      <c r="AL29">
        <v>5.4660431784603808E-2</v>
      </c>
      <c r="AM29">
        <v>2.8146860199620898</v>
      </c>
      <c r="AN29">
        <v>0.88340114127224267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11.4786122781406</v>
      </c>
      <c r="W30">
        <v>0</v>
      </c>
      <c r="X30">
        <v>0</v>
      </c>
      <c r="Y30">
        <v>0</v>
      </c>
      <c r="Z30">
        <v>0</v>
      </c>
      <c r="AA30">
        <v>9.1480812091400914</v>
      </c>
      <c r="AB30">
        <v>0</v>
      </c>
      <c r="AC30">
        <v>15.38171283360836</v>
      </c>
      <c r="AD30">
        <v>0</v>
      </c>
      <c r="AE30">
        <v>70.732629449136837</v>
      </c>
      <c r="AF30">
        <v>0</v>
      </c>
      <c r="AG30">
        <v>0</v>
      </c>
      <c r="AH30">
        <v>26.76233753572718</v>
      </c>
      <c r="AI30">
        <v>0</v>
      </c>
      <c r="AJ30">
        <v>1.08160173808005E-5</v>
      </c>
      <c r="AK30">
        <v>0</v>
      </c>
      <c r="AL30">
        <v>3.7568101455956758E-2</v>
      </c>
      <c r="AM30">
        <v>1.9345330161548999</v>
      </c>
      <c r="AN30">
        <v>4.866286856925786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120.9064991269225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8.1377270429852794E-6</v>
      </c>
      <c r="AK31">
        <v>0</v>
      </c>
      <c r="AL31">
        <v>2.8265390522988099E-2</v>
      </c>
      <c r="AM31">
        <v>1.4554989222795129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2.7446774310701041E-5</v>
      </c>
      <c r="AK32">
        <v>0</v>
      </c>
      <c r="AL32">
        <v>9.5433852586149059E-2</v>
      </c>
      <c r="AM32">
        <v>4.9248958133334826</v>
      </c>
      <c r="AN32">
        <v>51.393246359991728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74.930367492156876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4.418775700416511E-6</v>
      </c>
      <c r="AK33">
        <v>0</v>
      </c>
      <c r="AL33">
        <v>1.5348072028715449E-2</v>
      </c>
      <c r="AM33">
        <v>0.79033411120555319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1024.2682414173801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14.1307158467677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144.23576574490531</v>
      </c>
      <c r="AK34">
        <v>0</v>
      </c>
      <c r="AL34">
        <v>0.18511554150197901</v>
      </c>
      <c r="AM34">
        <v>9.5323456059872207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5.8569976389530263</v>
      </c>
      <c r="K35">
        <v>0</v>
      </c>
      <c r="L35">
        <v>0</v>
      </c>
      <c r="M35">
        <v>0</v>
      </c>
      <c r="N35">
        <v>0</v>
      </c>
      <c r="O35">
        <v>0</v>
      </c>
      <c r="P35">
        <v>8.6567854690469765</v>
      </c>
      <c r="Q35">
        <v>8.0909414262078609</v>
      </c>
      <c r="R35">
        <v>3.607787359401613</v>
      </c>
      <c r="S35">
        <v>8.2965116426141687</v>
      </c>
      <c r="T35">
        <v>0</v>
      </c>
      <c r="U35">
        <v>0</v>
      </c>
      <c r="V35">
        <v>13.946930405630869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1.0504054263825191</v>
      </c>
      <c r="AD35">
        <v>0</v>
      </c>
      <c r="AE35">
        <v>4.8940789234669673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46.424036454821767</v>
      </c>
      <c r="AM35">
        <v>4.4167896208619428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2.7684415704231951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0.30652333652821567</v>
      </c>
      <c r="AM36">
        <v>0.89965924141448617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1.729852625228522</v>
      </c>
      <c r="K37">
        <v>0</v>
      </c>
      <c r="L37">
        <v>0</v>
      </c>
      <c r="M37">
        <v>0</v>
      </c>
      <c r="N37">
        <v>0</v>
      </c>
      <c r="O37">
        <v>0</v>
      </c>
      <c r="P37">
        <v>421.7141847382934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13.257732940875369</v>
      </c>
      <c r="AD37">
        <v>0</v>
      </c>
      <c r="AE37">
        <v>0</v>
      </c>
      <c r="AF37">
        <v>0</v>
      </c>
      <c r="AG37">
        <v>0</v>
      </c>
      <c r="AH37">
        <v>9.1710581114487493</v>
      </c>
      <c r="AI37">
        <v>0</v>
      </c>
      <c r="AJ37">
        <v>0</v>
      </c>
      <c r="AK37">
        <v>0</v>
      </c>
      <c r="AL37">
        <v>2.5175782959702842</v>
      </c>
      <c r="AM37">
        <v>3.8878726701435591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1.4147200010646059</v>
      </c>
      <c r="AM38">
        <v>14.82583184908812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0.14139273475665259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6.4652306106207851</v>
      </c>
      <c r="AM39">
        <v>64.999462076857384</v>
      </c>
      <c r="AN39">
        <v>0.85133594158625603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13.476903775253479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39.665198735138048</v>
      </c>
      <c r="AM40">
        <v>1.2422376465878759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1.2560076087697229</v>
      </c>
      <c r="K41">
        <v>0</v>
      </c>
      <c r="L41">
        <v>0</v>
      </c>
      <c r="M41">
        <v>0</v>
      </c>
      <c r="N41">
        <v>0</v>
      </c>
      <c r="O41">
        <v>0</v>
      </c>
      <c r="P41">
        <v>51.68394088903424</v>
      </c>
      <c r="Q41">
        <v>27.592773805515389</v>
      </c>
      <c r="R41">
        <v>0.89763888608830156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0.26380799354488699</v>
      </c>
      <c r="AD41">
        <v>0</v>
      </c>
      <c r="AE41">
        <v>7.3560309740659244</v>
      </c>
      <c r="AF41">
        <v>0</v>
      </c>
      <c r="AG41">
        <v>0</v>
      </c>
      <c r="AH41">
        <v>26.93610591764746</v>
      </c>
      <c r="AI41">
        <v>0</v>
      </c>
      <c r="AJ41">
        <v>0</v>
      </c>
      <c r="AK41">
        <v>0</v>
      </c>
      <c r="AL41">
        <v>466.05578115991159</v>
      </c>
      <c r="AM41">
        <v>9.5993648437511485</v>
      </c>
      <c r="AN41">
        <v>16.990276507645319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33.62579314791094</v>
      </c>
      <c r="T42">
        <v>0</v>
      </c>
      <c r="U42">
        <v>0</v>
      </c>
      <c r="V42">
        <v>0</v>
      </c>
      <c r="W42">
        <v>0</v>
      </c>
      <c r="X42">
        <v>0</v>
      </c>
      <c r="Y42">
        <v>16.951819136409728</v>
      </c>
      <c r="Z42">
        <v>0</v>
      </c>
      <c r="AA42">
        <v>576.37005463255059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20.76171483148876</v>
      </c>
      <c r="AI42">
        <v>0</v>
      </c>
      <c r="AJ42">
        <v>0</v>
      </c>
      <c r="AK42">
        <v>0</v>
      </c>
      <c r="AL42">
        <v>562.46922117045892</v>
      </c>
      <c r="AM42">
        <v>16.50531922569953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65.987886157939499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12.25659571184257</v>
      </c>
      <c r="AB43">
        <v>0</v>
      </c>
      <c r="AC43">
        <v>9.8146990883858791</v>
      </c>
      <c r="AD43">
        <v>0</v>
      </c>
      <c r="AE43">
        <v>0</v>
      </c>
      <c r="AF43">
        <v>0</v>
      </c>
      <c r="AG43">
        <v>0</v>
      </c>
      <c r="AH43">
        <v>24.027577123533948</v>
      </c>
      <c r="AI43">
        <v>0</v>
      </c>
      <c r="AJ43">
        <v>0</v>
      </c>
      <c r="AK43">
        <v>0</v>
      </c>
      <c r="AL43">
        <v>209.87039727034289</v>
      </c>
      <c r="AM43">
        <v>12.187232105968921</v>
      </c>
      <c r="AN43">
        <v>3.452462749588642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2.816059229430306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3.3331958857901198</v>
      </c>
      <c r="AD44">
        <v>0</v>
      </c>
      <c r="AE44">
        <v>0</v>
      </c>
      <c r="AF44">
        <v>0</v>
      </c>
      <c r="AG44">
        <v>0</v>
      </c>
      <c r="AH44">
        <v>3.945164590785744</v>
      </c>
      <c r="AI44">
        <v>0</v>
      </c>
      <c r="AJ44">
        <v>0</v>
      </c>
      <c r="AK44">
        <v>0</v>
      </c>
      <c r="AL44">
        <v>1297.363115646192</v>
      </c>
      <c r="AM44">
        <v>19.566304652940179</v>
      </c>
      <c r="AN44">
        <v>32.990015904998778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677.64288847423256</v>
      </c>
      <c r="V45">
        <v>78.072645052354474</v>
      </c>
      <c r="W45">
        <v>0</v>
      </c>
      <c r="X45">
        <v>0</v>
      </c>
      <c r="Y45">
        <v>0</v>
      </c>
      <c r="Z45">
        <v>0</v>
      </c>
      <c r="AA45">
        <v>0</v>
      </c>
      <c r="AB45">
        <v>5.9632870557398068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283.38296968497781</v>
      </c>
      <c r="AM45">
        <v>2.3947410856503182</v>
      </c>
      <c r="AN45">
        <v>22.737270876279801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0.72328613800042652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77.584867984328781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3.786401104965214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372.74921606644278</v>
      </c>
      <c r="AM47">
        <v>0</v>
      </c>
      <c r="AN47">
        <v>8.0349226254242119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4.4078627345098553</v>
      </c>
      <c r="T48">
        <v>0</v>
      </c>
      <c r="U48">
        <v>11.625689844450241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0.44919629146240331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28.919848022324832</v>
      </c>
      <c r="AM48">
        <v>0</v>
      </c>
      <c r="AN48">
        <v>1.9127817581852189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592.09665848057239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2.4557290407386341</v>
      </c>
      <c r="AD49">
        <v>0</v>
      </c>
      <c r="AE49">
        <v>0</v>
      </c>
      <c r="AF49">
        <v>0</v>
      </c>
      <c r="AG49">
        <v>0</v>
      </c>
      <c r="AH49">
        <v>21.910680216012342</v>
      </c>
      <c r="AI49">
        <v>0</v>
      </c>
      <c r="AJ49">
        <v>0</v>
      </c>
      <c r="AK49">
        <v>0</v>
      </c>
      <c r="AL49">
        <v>117.0271578382917</v>
      </c>
      <c r="AM49">
        <v>1.81864736331525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18.684213277626991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43.546530494491662</v>
      </c>
      <c r="N50">
        <v>0</v>
      </c>
      <c r="O50">
        <v>0</v>
      </c>
      <c r="P50">
        <v>0</v>
      </c>
      <c r="Q50">
        <v>0</v>
      </c>
      <c r="R50">
        <v>1.16875389325211</v>
      </c>
      <c r="S50">
        <v>61.233124701972287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0.43314645712960909</v>
      </c>
      <c r="AC50">
        <v>233.85302404241901</v>
      </c>
      <c r="AD50">
        <v>0</v>
      </c>
      <c r="AE50">
        <v>8.6290397185515335</v>
      </c>
      <c r="AF50">
        <v>0</v>
      </c>
      <c r="AG50">
        <v>0</v>
      </c>
      <c r="AH50">
        <v>217.81820227227769</v>
      </c>
      <c r="AI50">
        <v>0</v>
      </c>
      <c r="AJ50">
        <v>0</v>
      </c>
      <c r="AK50">
        <v>0</v>
      </c>
      <c r="AL50">
        <v>51.951658666065661</v>
      </c>
      <c r="AM50">
        <v>2.2025662451760071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12.62232223858766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58.923400066240639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0.12739378730531681</v>
      </c>
      <c r="AM53">
        <v>3.4099536230699917E-2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4705.0228756976994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2.199432986434222E-4</v>
      </c>
      <c r="AK54">
        <v>0</v>
      </c>
      <c r="AL54">
        <v>0</v>
      </c>
      <c r="AM54">
        <v>9.5411087266758989E-5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3105.076643345104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2.7995887097790473E-4</v>
      </c>
      <c r="AK55">
        <v>0</v>
      </c>
      <c r="AL55">
        <v>4.2598277320576362E-4</v>
      </c>
      <c r="AM55">
        <v>1.093779276639998E-3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191.70488283018591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2.4656601110357079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482.03069370463788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19.349660726221941</v>
      </c>
      <c r="AK57">
        <v>0</v>
      </c>
      <c r="AL57">
        <v>0</v>
      </c>
      <c r="AM57">
        <v>0</v>
      </c>
      <c r="AN57">
        <v>1.5555723489420199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56.133437774464781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43.558283073984533</v>
      </c>
      <c r="AK58">
        <v>1385.277956943479</v>
      </c>
      <c r="AL58">
        <v>0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1.2914305594490949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1854.5327919198401</v>
      </c>
      <c r="AM60">
        <v>0.24814073365540301</v>
      </c>
      <c r="AN60">
        <v>31.126530874693991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1579.499792636195</v>
      </c>
      <c r="AM61">
        <v>0.10808432952180259</v>
      </c>
      <c r="AN61">
        <v>22.536268748174429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2015.5546450086099</v>
      </c>
      <c r="AM62">
        <v>0.22410417140129521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734.07354956629638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4.6996953143002569E-2</v>
      </c>
      <c r="AM63">
        <v>1.257995122395089E-2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4.4548868102741238E-2</v>
      </c>
      <c r="AM64">
        <v>1.192450010021423E-2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1.515912548626102</v>
      </c>
      <c r="AM65">
        <v>0.40803937210105468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1184.185562620688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2.000302718624003E-3</v>
      </c>
      <c r="AM66">
        <v>0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1792.2667538837741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4.4546427496589027</v>
      </c>
      <c r="AL67">
        <v>1.609939611136846</v>
      </c>
      <c r="AM67">
        <v>0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6742.5944700674872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18.80812550760611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4950.0147476313969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20.640552605731571</v>
      </c>
      <c r="W70">
        <v>0</v>
      </c>
      <c r="X70">
        <v>0</v>
      </c>
      <c r="Y70">
        <v>0</v>
      </c>
      <c r="Z70">
        <v>0</v>
      </c>
      <c r="AA70">
        <v>0</v>
      </c>
      <c r="AB70">
        <v>0.54266417878295292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68.758251132190338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51.12377010657405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0.53245513781132925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744.59538386960833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4313.8226080615259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10.42678644165356</v>
      </c>
      <c r="AD74">
        <v>0</v>
      </c>
      <c r="AE74">
        <v>37.559315521467873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110.0456295224072</v>
      </c>
      <c r="AM74">
        <v>4.168445529162285E-3</v>
      </c>
      <c r="AN74">
        <v>0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37.445627470010557</v>
      </c>
      <c r="AB75">
        <v>0</v>
      </c>
      <c r="AC75">
        <v>0</v>
      </c>
      <c r="AD75">
        <v>78.590646431837513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15.129762001849681</v>
      </c>
      <c r="AK75">
        <v>0</v>
      </c>
      <c r="AL75">
        <v>60.737853352478162</v>
      </c>
      <c r="AM75">
        <v>3.5358709717559639E-3</v>
      </c>
      <c r="AN75">
        <v>4.8122480845109186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18.789664081159721</v>
      </c>
      <c r="AB76">
        <v>0</v>
      </c>
      <c r="AC76">
        <v>0</v>
      </c>
      <c r="AD76">
        <v>39.435628300208691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16.260854969419501</v>
      </c>
      <c r="AK76">
        <v>0</v>
      </c>
      <c r="AL76">
        <v>8.5003411393834973</v>
      </c>
      <c r="AM76">
        <v>2.2369849183124868E-3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365.70306752521691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1.402247107306378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3.6023285414562198</v>
      </c>
      <c r="AI78">
        <v>0</v>
      </c>
      <c r="AJ78">
        <v>0</v>
      </c>
      <c r="AK78">
        <v>0</v>
      </c>
      <c r="AL78">
        <v>397.3238503764228</v>
      </c>
      <c r="AM78">
        <v>1.1201750892114131E-2</v>
      </c>
      <c r="AN78">
        <v>0.86164609876947684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7.4650061858557848</v>
      </c>
      <c r="AM79">
        <v>1.9645218914063601E-3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532.02615513878379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564.79191072866183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52.458544257940758</v>
      </c>
      <c r="AI83">
        <v>0</v>
      </c>
      <c r="AJ83">
        <v>0</v>
      </c>
      <c r="AK83">
        <v>0</v>
      </c>
      <c r="AL83">
        <v>0.1124076001330838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2629.729136983919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0.91141995466373482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8.2191855234862157</v>
      </c>
      <c r="AH84">
        <v>0</v>
      </c>
      <c r="AI84">
        <v>0</v>
      </c>
      <c r="AJ84">
        <v>0</v>
      </c>
      <c r="AK84">
        <v>0</v>
      </c>
      <c r="AL84">
        <v>1.559704944545226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269.48315075827941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3.106482669566176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2.7761204514542288</v>
      </c>
      <c r="AI86">
        <v>0</v>
      </c>
      <c r="AJ86">
        <v>0</v>
      </c>
      <c r="AK86">
        <v>0</v>
      </c>
      <c r="AL86">
        <v>82.322551607549883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4.097653352462526</v>
      </c>
      <c r="AI87">
        <v>3.011534337036522</v>
      </c>
      <c r="AJ87">
        <v>0</v>
      </c>
      <c r="AK87">
        <v>0</v>
      </c>
      <c r="AL87">
        <v>26.805135935127069</v>
      </c>
      <c r="AM87">
        <v>6.9152101066707727E-3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0.68228506758820673</v>
      </c>
      <c r="AI88">
        <v>0</v>
      </c>
      <c r="AJ88">
        <v>0</v>
      </c>
      <c r="AK88">
        <v>0</v>
      </c>
      <c r="AL88">
        <v>1.2261293478625741</v>
      </c>
      <c r="AM88">
        <v>5.3393844861887212E-3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6.2502519682106312</v>
      </c>
      <c r="AM89">
        <v>8.8903693806388854E-3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13.24419220962872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1.9183272909903739</v>
      </c>
      <c r="AI90">
        <v>0</v>
      </c>
      <c r="AJ90">
        <v>0</v>
      </c>
      <c r="AK90">
        <v>0</v>
      </c>
      <c r="AL90">
        <v>138.4588110037366</v>
      </c>
      <c r="AM90">
        <v>1.030377703257342E-2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11.94278576971686</v>
      </c>
      <c r="AJ91">
        <v>0</v>
      </c>
      <c r="AK91">
        <v>0</v>
      </c>
      <c r="AL91">
        <v>671.96753577641084</v>
      </c>
      <c r="AM91">
        <v>0.9328193507967103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2.064983366395329</v>
      </c>
      <c r="AI92">
        <v>0</v>
      </c>
      <c r="AJ92">
        <v>0</v>
      </c>
      <c r="AK92">
        <v>0</v>
      </c>
      <c r="AL92">
        <v>1.2690784144969449</v>
      </c>
      <c r="AM92">
        <v>5.5264133510336969E-3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39.910945176453161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0.92969068514841235</v>
      </c>
      <c r="AM93">
        <v>4.0484929505104489E-3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13.87960344267583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5.904594535273942</v>
      </c>
      <c r="AJ94">
        <v>0</v>
      </c>
      <c r="AK94">
        <v>0</v>
      </c>
      <c r="AL94">
        <v>0.23319498217563331</v>
      </c>
      <c r="AM94">
        <v>1.015486394038414E-3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1.2963501768358761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0.49808964752345558</v>
      </c>
      <c r="S95">
        <v>0</v>
      </c>
      <c r="T95">
        <v>0</v>
      </c>
      <c r="U95">
        <v>54.339616681427621</v>
      </c>
      <c r="V95">
        <v>96.433160813351009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23.2729702195779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0.97346221506272645</v>
      </c>
      <c r="AI96">
        <v>0</v>
      </c>
      <c r="AJ96">
        <v>0</v>
      </c>
      <c r="AK96">
        <v>0</v>
      </c>
      <c r="AL96">
        <v>1.849341328745935</v>
      </c>
      <c r="AM96">
        <v>8.0532648676805152E-3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189.1836722710749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113.35779437764749</v>
      </c>
      <c r="AH97">
        <v>0</v>
      </c>
      <c r="AI97">
        <v>0</v>
      </c>
      <c r="AJ97">
        <v>0</v>
      </c>
      <c r="AK97">
        <v>0</v>
      </c>
      <c r="AL97">
        <v>1.0818788363493299</v>
      </c>
      <c r="AM97">
        <v>4.7112216054606311E-3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1.8506599608311489</v>
      </c>
      <c r="AI98">
        <v>0</v>
      </c>
      <c r="AJ98">
        <v>0</v>
      </c>
      <c r="AK98">
        <v>0</v>
      </c>
      <c r="AL98">
        <v>0.24460802086169051</v>
      </c>
      <c r="AM98">
        <v>1.065186372109106E-3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17.795647589704519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11.43020317656827</v>
      </c>
      <c r="AJ99">
        <v>0</v>
      </c>
      <c r="AK99">
        <v>0</v>
      </c>
      <c r="AL99">
        <v>1.001472691621246</v>
      </c>
      <c r="AM99">
        <v>4.3610796546919182E-3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3.842091670932287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14.44947381817669</v>
      </c>
      <c r="AI100">
        <v>0</v>
      </c>
      <c r="AJ100">
        <v>0</v>
      </c>
      <c r="AK100">
        <v>0</v>
      </c>
      <c r="AL100">
        <v>1.9890437872489459</v>
      </c>
      <c r="AM100">
        <v>8.6616224939894734E-3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64.271104893506731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19.602878819219349</v>
      </c>
      <c r="T101">
        <v>0</v>
      </c>
      <c r="U101">
        <v>0</v>
      </c>
      <c r="V101">
        <v>27.888501220684379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18.879579513294441</v>
      </c>
      <c r="AI101">
        <v>0</v>
      </c>
      <c r="AJ101">
        <v>1579.163674561029</v>
      </c>
      <c r="AK101">
        <v>491.6849152251869</v>
      </c>
      <c r="AL101">
        <v>19.61334809759434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0.2383305822913111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1158.4022617246669</v>
      </c>
      <c r="AG102">
        <v>0</v>
      </c>
      <c r="AH102">
        <v>0.7340783876621686</v>
      </c>
      <c r="AI102">
        <v>201.8675516581558</v>
      </c>
      <c r="AJ102">
        <v>182.85203529172571</v>
      </c>
      <c r="AK102">
        <v>374.3545781918296</v>
      </c>
      <c r="AL102">
        <v>0</v>
      </c>
      <c r="AM102">
        <v>2.811864059765665E-2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199.5054687342965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132.36368688372261</v>
      </c>
      <c r="AI103">
        <v>33.878737838149107</v>
      </c>
      <c r="AJ103">
        <v>2299.716144334875</v>
      </c>
      <c r="AK103">
        <v>56.743364251855667</v>
      </c>
      <c r="AL103">
        <v>0</v>
      </c>
      <c r="AM103">
        <v>0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230.70578355580301</v>
      </c>
      <c r="AI104">
        <v>21.888425476894248</v>
      </c>
      <c r="AJ104">
        <v>19.867025248900742</v>
      </c>
      <c r="AK104">
        <v>264.28105432742319</v>
      </c>
      <c r="AL104">
        <v>0</v>
      </c>
      <c r="AM104">
        <v>0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233.96500336688879</v>
      </c>
      <c r="AI105">
        <v>118.3024385079957</v>
      </c>
      <c r="AJ105">
        <v>23.560962657237351</v>
      </c>
      <c r="AK105">
        <v>211.97054108304141</v>
      </c>
      <c r="AL105">
        <v>0</v>
      </c>
      <c r="AM105">
        <v>0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164.6575576987135</v>
      </c>
      <c r="AE106">
        <v>0</v>
      </c>
      <c r="AF106">
        <v>0</v>
      </c>
      <c r="AG106">
        <v>0</v>
      </c>
      <c r="AH106">
        <v>0</v>
      </c>
      <c r="AI106">
        <v>44.833736833613138</v>
      </c>
      <c r="AJ106">
        <v>4.7925448773285808</v>
      </c>
      <c r="AK106">
        <v>4.3493756295217247</v>
      </c>
      <c r="AL106">
        <v>10.956034272553589</v>
      </c>
      <c r="AM106">
        <v>1.190855040297459E-2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60.390669465579499</v>
      </c>
      <c r="AE107">
        <v>0</v>
      </c>
      <c r="AF107">
        <v>0</v>
      </c>
      <c r="AG107">
        <v>0</v>
      </c>
      <c r="AH107">
        <v>0</v>
      </c>
      <c r="AI107">
        <v>3.0254941311198622</v>
      </c>
      <c r="AJ107">
        <v>1.3974516929499829</v>
      </c>
      <c r="AK107">
        <v>18.911417091942781</v>
      </c>
      <c r="AL107">
        <v>0.80715994097908172</v>
      </c>
      <c r="AM107">
        <v>3.4723981406916461E-3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111.0705689694239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4.728004628728522</v>
      </c>
      <c r="AK108">
        <v>0</v>
      </c>
      <c r="AL108">
        <v>2.730867876382423</v>
      </c>
      <c r="AM108">
        <v>1.174818032337238E-2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357.31895610715031</v>
      </c>
      <c r="AE109">
        <v>0</v>
      </c>
      <c r="AF109">
        <v>0</v>
      </c>
      <c r="AG109">
        <v>0</v>
      </c>
      <c r="AH109">
        <v>0</v>
      </c>
      <c r="AI109">
        <v>8.4235649810771189</v>
      </c>
      <c r="AJ109">
        <v>7.3434378046176221</v>
      </c>
      <c r="AK109">
        <v>36.423266100195839</v>
      </c>
      <c r="AL109">
        <v>4.2415268125986563</v>
      </c>
      <c r="AM109">
        <v>1.8247027720300329E-2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39.703184411645417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58.920575692288338</v>
      </c>
      <c r="AI110">
        <v>45.544905896889141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2.738509578918837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0.512983213192305</v>
      </c>
      <c r="N111">
        <v>0</v>
      </c>
      <c r="O111">
        <v>24.240560828495671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2.1860440614521761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12.79863632648248</v>
      </c>
      <c r="AI111">
        <v>0</v>
      </c>
      <c r="AJ111">
        <v>0</v>
      </c>
      <c r="AK111">
        <v>0</v>
      </c>
      <c r="AL111">
        <v>0</v>
      </c>
      <c r="AM111">
        <v>4.054403616949546E-3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15.68777952276348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0.25304095249450748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188.60213542627389</v>
      </c>
      <c r="AI112">
        <v>0</v>
      </c>
      <c r="AJ112">
        <v>0</v>
      </c>
      <c r="AK112">
        <v>0</v>
      </c>
      <c r="AL112">
        <v>0</v>
      </c>
      <c r="AM112">
        <v>2.4674974761528481E-2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12.48623351960671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S3"/>
  <sheetViews>
    <sheetView workbookViewId="0"/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773</v>
      </c>
      <c r="B2">
        <v>12100.08479586977</v>
      </c>
      <c r="C2">
        <v>11633.85904750502</v>
      </c>
      <c r="D2">
        <v>11789.08747258223</v>
      </c>
      <c r="E2">
        <v>12003.018711699349</v>
      </c>
      <c r="F2">
        <v>11438.99516161365</v>
      </c>
      <c r="G2">
        <v>11062.43098030098</v>
      </c>
      <c r="H2">
        <v>10597.517531106951</v>
      </c>
      <c r="I2">
        <v>10993.130586953919</v>
      </c>
      <c r="J2">
        <v>10696.054709413</v>
      </c>
      <c r="K2">
        <v>12121.69820199815</v>
      </c>
      <c r="L2">
        <v>9754.1501900673538</v>
      </c>
      <c r="M2">
        <v>10697.42639112018</v>
      </c>
      <c r="N2">
        <v>11051.294719978931</v>
      </c>
      <c r="O2">
        <v>9303.084427675929</v>
      </c>
      <c r="P2">
        <v>9802.2964961827947</v>
      </c>
      <c r="Q2">
        <v>9922.0182607130228</v>
      </c>
      <c r="R2">
        <v>9568.4796188109231</v>
      </c>
      <c r="S2">
        <v>10002.04917629418</v>
      </c>
    </row>
    <row r="3" spans="1:19" x14ac:dyDescent="0.45">
      <c r="A3" s="1" t="s">
        <v>774</v>
      </c>
      <c r="B3">
        <v>6581.7619712000769</v>
      </c>
      <c r="C3">
        <v>6103.580876345487</v>
      </c>
      <c r="D3">
        <v>7640.8701831423059</v>
      </c>
      <c r="E3">
        <v>6651.9643842711757</v>
      </c>
      <c r="F3">
        <v>6711.2381835389633</v>
      </c>
      <c r="G3">
        <v>7051.9577336808243</v>
      </c>
      <c r="H3">
        <v>7237.2493194991848</v>
      </c>
      <c r="I3">
        <v>7109.0562635676306</v>
      </c>
      <c r="J3">
        <v>5954.5894770136701</v>
      </c>
      <c r="K3">
        <v>6797.2879689646479</v>
      </c>
      <c r="L3">
        <v>6239.7710490196569</v>
      </c>
      <c r="M3">
        <v>5698.976845717365</v>
      </c>
      <c r="N3">
        <v>6155.0644910964584</v>
      </c>
      <c r="O3">
        <v>6302.9698749029294</v>
      </c>
      <c r="P3">
        <v>6361.1072023966708</v>
      </c>
      <c r="Q3">
        <v>6772.6613842346042</v>
      </c>
      <c r="R3">
        <v>6488.0889132110406</v>
      </c>
      <c r="S3">
        <v>6899.651966283509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S314"/>
  <sheetViews>
    <sheetView workbookViewId="0"/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210</v>
      </c>
      <c r="B2">
        <v>29.980877454419449</v>
      </c>
      <c r="C2">
        <v>31.379601571987791</v>
      </c>
      <c r="D2">
        <v>27.59834211723734</v>
      </c>
      <c r="E2">
        <v>27.860214684361839</v>
      </c>
      <c r="F2">
        <v>26.099434655578008</v>
      </c>
      <c r="G2">
        <v>31.0242610658823</v>
      </c>
      <c r="H2">
        <v>28.701945725675291</v>
      </c>
      <c r="I2">
        <v>34.977310346638752</v>
      </c>
      <c r="J2">
        <v>29.57079356117784</v>
      </c>
      <c r="K2">
        <v>21.127390726628921</v>
      </c>
      <c r="L2">
        <v>24.190087017697831</v>
      </c>
      <c r="M2">
        <v>22.688020335674281</v>
      </c>
      <c r="N2">
        <v>24.87697165589773</v>
      </c>
      <c r="O2">
        <v>25.51099600867742</v>
      </c>
      <c r="P2">
        <v>22.868196766860422</v>
      </c>
      <c r="Q2">
        <v>20.09666295239407</v>
      </c>
      <c r="R2">
        <v>19.865432962532321</v>
      </c>
      <c r="S2">
        <v>22.56487710677192</v>
      </c>
    </row>
    <row r="3" spans="1:19" x14ac:dyDescent="0.45">
      <c r="A3" s="1" t="s">
        <v>211</v>
      </c>
      <c r="B3">
        <v>131.38778204885131</v>
      </c>
      <c r="C3">
        <v>125.873864200706</v>
      </c>
      <c r="D3">
        <v>116.88991409450691</v>
      </c>
      <c r="E3">
        <v>122.6563357065676</v>
      </c>
      <c r="F3">
        <v>109.5704685941823</v>
      </c>
      <c r="G3">
        <v>108.2339438886622</v>
      </c>
      <c r="H3">
        <v>107.20238874955849</v>
      </c>
      <c r="I3">
        <v>95.623928533348717</v>
      </c>
      <c r="J3">
        <v>95.585340684055382</v>
      </c>
      <c r="K3">
        <v>84.652143399251187</v>
      </c>
      <c r="L3">
        <v>100.2754804609647</v>
      </c>
      <c r="M3">
        <v>76.976444885854278</v>
      </c>
      <c r="N3">
        <v>90.363734719071445</v>
      </c>
      <c r="O3">
        <v>81.616623009458166</v>
      </c>
      <c r="P3">
        <v>73.161588586823626</v>
      </c>
      <c r="Q3">
        <v>65.214219497715192</v>
      </c>
      <c r="R3">
        <v>73.81041891882829</v>
      </c>
      <c r="S3">
        <v>71.950344990502657</v>
      </c>
    </row>
    <row r="4" spans="1:19" x14ac:dyDescent="0.45">
      <c r="A4" s="1" t="s">
        <v>212</v>
      </c>
      <c r="B4">
        <v>113.00832940758561</v>
      </c>
      <c r="C4">
        <v>113.04798890086199</v>
      </c>
      <c r="D4">
        <v>99.279507570627416</v>
      </c>
      <c r="E4">
        <v>93.946491871925517</v>
      </c>
      <c r="F4">
        <v>92.650325002659287</v>
      </c>
      <c r="G4">
        <v>92.671443275391312</v>
      </c>
      <c r="H4">
        <v>82.502798614006124</v>
      </c>
      <c r="I4">
        <v>77.504152947640875</v>
      </c>
      <c r="J4">
        <v>79.21485448000557</v>
      </c>
      <c r="K4">
        <v>69.179671545424384</v>
      </c>
      <c r="L4">
        <v>83.899503647769151</v>
      </c>
      <c r="M4">
        <v>63.61405522906847</v>
      </c>
      <c r="N4">
        <v>76.396436965625725</v>
      </c>
      <c r="O4">
        <v>81.298638881571662</v>
      </c>
      <c r="P4">
        <v>72.876545870233045</v>
      </c>
      <c r="Q4">
        <v>67.290089141031075</v>
      </c>
      <c r="R4">
        <v>77.393679245899861</v>
      </c>
      <c r="S4">
        <v>67.964884670469303</v>
      </c>
    </row>
    <row r="5" spans="1:19" x14ac:dyDescent="0.45">
      <c r="A5" s="1" t="s">
        <v>24</v>
      </c>
      <c r="B5">
        <v>32.6422360298806</v>
      </c>
      <c r="C5">
        <v>28.756067131369289</v>
      </c>
      <c r="D5">
        <v>22.364041302235851</v>
      </c>
      <c r="E5">
        <v>24.096820826445139</v>
      </c>
      <c r="F5">
        <v>20.82360262108589</v>
      </c>
      <c r="G5">
        <v>19.297938233329351</v>
      </c>
      <c r="H5">
        <v>18.11525864706606</v>
      </c>
      <c r="I5">
        <v>17.155590808028929</v>
      </c>
      <c r="J5">
        <v>21.022941321266149</v>
      </c>
      <c r="K5">
        <v>16.98483424015707</v>
      </c>
      <c r="L5">
        <v>21.258039500800329</v>
      </c>
      <c r="M5">
        <v>18.713868176784079</v>
      </c>
      <c r="N5">
        <v>15.7978909981562</v>
      </c>
      <c r="O5">
        <v>15.12593229064891</v>
      </c>
      <c r="P5">
        <v>13.55896868107815</v>
      </c>
      <c r="Q5">
        <v>14.158315799072859</v>
      </c>
      <c r="R5">
        <v>15.047206847653319</v>
      </c>
      <c r="S5">
        <v>14.15044214126994</v>
      </c>
    </row>
    <row r="6" spans="1:19" x14ac:dyDescent="0.45">
      <c r="A6" s="1" t="s">
        <v>213</v>
      </c>
      <c r="B6">
        <v>265.37060786070009</v>
      </c>
      <c r="C6">
        <v>259.42727111880072</v>
      </c>
      <c r="D6">
        <v>258.05305308463068</v>
      </c>
      <c r="E6">
        <v>267.5659846982029</v>
      </c>
      <c r="F6">
        <v>277.62303879029292</v>
      </c>
      <c r="G6">
        <v>298.058728654633</v>
      </c>
      <c r="H6">
        <v>247.08903629766459</v>
      </c>
      <c r="I6">
        <v>228.69921441156819</v>
      </c>
      <c r="J6">
        <v>228.73627022527489</v>
      </c>
      <c r="K6">
        <v>232.45162450215781</v>
      </c>
      <c r="L6">
        <v>262.21058999979101</v>
      </c>
      <c r="M6">
        <v>279.27063764423889</v>
      </c>
      <c r="N6">
        <v>321.7640995961292</v>
      </c>
      <c r="O6">
        <v>297.76296162082917</v>
      </c>
      <c r="P6">
        <v>302.90236556875072</v>
      </c>
      <c r="Q6">
        <v>271.90261818438103</v>
      </c>
      <c r="R6">
        <v>293.93753304713277</v>
      </c>
      <c r="S6">
        <v>273.76418584528398</v>
      </c>
    </row>
    <row r="7" spans="1:19" x14ac:dyDescent="0.45">
      <c r="A7" s="1" t="s">
        <v>214</v>
      </c>
      <c r="B7">
        <v>264.60109640348747</v>
      </c>
      <c r="C7">
        <v>245.59885099651271</v>
      </c>
      <c r="D7">
        <v>256.39382782059232</v>
      </c>
      <c r="E7">
        <v>227.17608469344759</v>
      </c>
      <c r="F7">
        <v>251.6615365433442</v>
      </c>
      <c r="G7">
        <v>253.83103802731611</v>
      </c>
      <c r="H7">
        <v>223.49823769423941</v>
      </c>
      <c r="I7">
        <v>214.21838040338389</v>
      </c>
      <c r="J7">
        <v>186.93367673838631</v>
      </c>
      <c r="K7">
        <v>187.36029178655309</v>
      </c>
      <c r="L7">
        <v>201.17856907066269</v>
      </c>
      <c r="M7">
        <v>233.48975463825889</v>
      </c>
      <c r="N7">
        <v>208.48677580087099</v>
      </c>
      <c r="O7">
        <v>172.86185586285549</v>
      </c>
      <c r="P7">
        <v>175.84546033679899</v>
      </c>
      <c r="Q7">
        <v>219.1324623116692</v>
      </c>
      <c r="R7">
        <v>169.43820463453429</v>
      </c>
      <c r="S7">
        <v>217.93180471452351</v>
      </c>
    </row>
    <row r="8" spans="1:19" x14ac:dyDescent="0.45">
      <c r="A8" s="1" t="s">
        <v>26</v>
      </c>
      <c r="B8">
        <v>257.18095413683079</v>
      </c>
      <c r="C8">
        <v>211.23679600628401</v>
      </c>
      <c r="D8">
        <v>241.78385477894</v>
      </c>
      <c r="E8">
        <v>242.1285702580291</v>
      </c>
      <c r="F8">
        <v>231.03213620841899</v>
      </c>
      <c r="G8">
        <v>213.79215668465369</v>
      </c>
      <c r="H8">
        <v>203.21829761579701</v>
      </c>
      <c r="I8">
        <v>151.68445484581679</v>
      </c>
      <c r="J8">
        <v>174.0342849408942</v>
      </c>
      <c r="K8">
        <v>167.201800237339</v>
      </c>
      <c r="L8">
        <v>168.39594055704859</v>
      </c>
      <c r="M8">
        <v>153.8074983635926</v>
      </c>
      <c r="N8">
        <v>174.42333014841051</v>
      </c>
      <c r="O8">
        <v>138.8683177185504</v>
      </c>
      <c r="P8">
        <v>143.19906590724969</v>
      </c>
      <c r="Q8">
        <v>160.32554654937491</v>
      </c>
      <c r="R8">
        <v>186.7548208175821</v>
      </c>
      <c r="S8">
        <v>182.61369449649911</v>
      </c>
    </row>
    <row r="9" spans="1:19" x14ac:dyDescent="0.45">
      <c r="A9" s="1" t="s">
        <v>27</v>
      </c>
      <c r="B9">
        <v>755.22450033651262</v>
      </c>
      <c r="C9">
        <v>807.07718685902842</v>
      </c>
      <c r="D9">
        <v>752.47402395868107</v>
      </c>
      <c r="E9">
        <v>924.0593814685235</v>
      </c>
      <c r="F9">
        <v>898.95278954056482</v>
      </c>
      <c r="G9">
        <v>916.59891070055039</v>
      </c>
      <c r="H9">
        <v>656.32068697079296</v>
      </c>
      <c r="I9">
        <v>744.64868623498592</v>
      </c>
      <c r="J9">
        <v>698.23303142988925</v>
      </c>
      <c r="K9">
        <v>748.21373128307619</v>
      </c>
      <c r="L9">
        <v>725.13896974621593</v>
      </c>
      <c r="M9">
        <v>663.47960928027624</v>
      </c>
      <c r="N9">
        <v>934.77593297758358</v>
      </c>
      <c r="O9">
        <v>757.84664476690546</v>
      </c>
      <c r="P9">
        <v>756.10973136092491</v>
      </c>
      <c r="Q9">
        <v>842.8504463046047</v>
      </c>
      <c r="R9">
        <v>741.28028220225269</v>
      </c>
      <c r="S9">
        <v>716.32564112049272</v>
      </c>
    </row>
    <row r="10" spans="1:19" x14ac:dyDescent="0.45">
      <c r="A10" s="1" t="s">
        <v>28</v>
      </c>
      <c r="B10">
        <v>380.20906333690851</v>
      </c>
      <c r="C10">
        <v>352.15551695386648</v>
      </c>
      <c r="D10">
        <v>271.58494642421971</v>
      </c>
      <c r="E10">
        <v>368.14648593197319</v>
      </c>
      <c r="F10">
        <v>421.40474985806509</v>
      </c>
      <c r="G10">
        <v>357.34897858163049</v>
      </c>
      <c r="H10">
        <v>323.48635050766768</v>
      </c>
      <c r="I10">
        <v>322.07301995826612</v>
      </c>
      <c r="J10">
        <v>270.44879560394679</v>
      </c>
      <c r="K10">
        <v>273.88481048636191</v>
      </c>
      <c r="L10">
        <v>310.41591261199522</v>
      </c>
      <c r="M10">
        <v>304.99712606896929</v>
      </c>
      <c r="N10">
        <v>309.25144092075442</v>
      </c>
      <c r="O10">
        <v>251.73402172262479</v>
      </c>
      <c r="P10">
        <v>251.15707096340381</v>
      </c>
      <c r="Q10">
        <v>253.9166777491551</v>
      </c>
      <c r="R10">
        <v>250.63030482930239</v>
      </c>
      <c r="S10">
        <v>180.2679595627454</v>
      </c>
    </row>
    <row r="11" spans="1:19" x14ac:dyDescent="0.45">
      <c r="A11" s="1" t="s">
        <v>29</v>
      </c>
      <c r="B11">
        <v>532.34827939789091</v>
      </c>
      <c r="C11">
        <v>588.42427427806842</v>
      </c>
      <c r="D11">
        <v>575.59161460486234</v>
      </c>
      <c r="E11">
        <v>657.60529274316082</v>
      </c>
      <c r="F11">
        <v>830.24593015871255</v>
      </c>
      <c r="G11">
        <v>609.83042882451866</v>
      </c>
      <c r="H11">
        <v>502.28503479443208</v>
      </c>
      <c r="I11">
        <v>438.22322780846599</v>
      </c>
      <c r="J11">
        <v>493.81824217919097</v>
      </c>
      <c r="K11">
        <v>632.8639715512777</v>
      </c>
      <c r="L11">
        <v>471.28808415957451</v>
      </c>
      <c r="M11">
        <v>672.80325720497979</v>
      </c>
      <c r="N11">
        <v>514.3249841182228</v>
      </c>
      <c r="O11">
        <v>591.06782785646806</v>
      </c>
      <c r="P11">
        <v>589.71315585107379</v>
      </c>
      <c r="Q11">
        <v>419.95350464755842</v>
      </c>
      <c r="R11">
        <v>385.44278724366558</v>
      </c>
      <c r="S11">
        <v>394.28185943957197</v>
      </c>
    </row>
    <row r="12" spans="1:19" x14ac:dyDescent="0.45">
      <c r="A12" s="1" t="s">
        <v>30</v>
      </c>
      <c r="B12">
        <v>1201.2821046141951</v>
      </c>
      <c r="C12">
        <v>1099.614157307625</v>
      </c>
      <c r="D12">
        <v>1121.7640394905</v>
      </c>
      <c r="E12">
        <v>1192.7501909883099</v>
      </c>
      <c r="F12">
        <v>1377.600559726121</v>
      </c>
      <c r="G12">
        <v>1166.7883376194579</v>
      </c>
      <c r="H12">
        <v>1087.1425792717321</v>
      </c>
      <c r="I12">
        <v>999.40755794863389</v>
      </c>
      <c r="J12">
        <v>1338.6614267815471</v>
      </c>
      <c r="K12">
        <v>1149.930797986379</v>
      </c>
      <c r="L12">
        <v>1192.95811679487</v>
      </c>
      <c r="M12">
        <v>1211.6992954560369</v>
      </c>
      <c r="N12">
        <v>1360.5624666530771</v>
      </c>
      <c r="O12">
        <v>1029.7600035273149</v>
      </c>
      <c r="P12">
        <v>1027.399890214919</v>
      </c>
      <c r="Q12">
        <v>1343.141659907536</v>
      </c>
      <c r="R12">
        <v>1243.1079459654729</v>
      </c>
      <c r="S12">
        <v>1270.1946107977251</v>
      </c>
    </row>
    <row r="13" spans="1:19" x14ac:dyDescent="0.45">
      <c r="A13" s="1" t="s">
        <v>31</v>
      </c>
      <c r="B13">
        <v>446.06833028071202</v>
      </c>
      <c r="C13">
        <v>456.85452741422517</v>
      </c>
      <c r="D13">
        <v>442.81501669208808</v>
      </c>
      <c r="E13">
        <v>411.88524751212242</v>
      </c>
      <c r="F13">
        <v>393.65448826102721</v>
      </c>
      <c r="G13">
        <v>405.38777905013552</v>
      </c>
      <c r="H13">
        <v>274.28563036713609</v>
      </c>
      <c r="I13">
        <v>346.54634518770831</v>
      </c>
      <c r="J13">
        <v>333.96575848142919</v>
      </c>
      <c r="K13">
        <v>346.19882100158873</v>
      </c>
      <c r="L13">
        <v>346.85689636122441</v>
      </c>
      <c r="M13">
        <v>293.76161715973927</v>
      </c>
      <c r="N13">
        <v>340.54049835876668</v>
      </c>
      <c r="O13">
        <v>265.40780800430463</v>
      </c>
      <c r="P13">
        <v>264.79951820984849</v>
      </c>
      <c r="Q13">
        <v>266.8387119322316</v>
      </c>
      <c r="R13">
        <v>240.78978825200269</v>
      </c>
      <c r="S13">
        <v>207.55387733249879</v>
      </c>
    </row>
    <row r="14" spans="1:19" x14ac:dyDescent="0.45">
      <c r="A14" s="1" t="s">
        <v>215</v>
      </c>
      <c r="B14">
        <v>412.81795374333927</v>
      </c>
      <c r="C14">
        <v>382.51494699345972</v>
      </c>
      <c r="D14">
        <v>377.49282356780611</v>
      </c>
      <c r="E14">
        <v>430.68900760576548</v>
      </c>
      <c r="F14">
        <v>397.01867702671541</v>
      </c>
      <c r="G14">
        <v>420.45047166351469</v>
      </c>
      <c r="H14">
        <v>358.67512441376869</v>
      </c>
      <c r="I14">
        <v>392.64167174376621</v>
      </c>
      <c r="J14">
        <v>316.11536872607599</v>
      </c>
      <c r="K14">
        <v>435.23556463588659</v>
      </c>
      <c r="L14">
        <v>428.38860911624403</v>
      </c>
      <c r="M14">
        <v>331.05516125093919</v>
      </c>
      <c r="N14">
        <v>393.68208690356579</v>
      </c>
      <c r="O14">
        <v>367.54016546024559</v>
      </c>
      <c r="P14">
        <v>366.69779788491559</v>
      </c>
      <c r="Q14">
        <v>360.12236550204528</v>
      </c>
      <c r="R14">
        <v>445.70601717082201</v>
      </c>
      <c r="S14">
        <v>366.42099155070088</v>
      </c>
    </row>
    <row r="15" spans="1:19" x14ac:dyDescent="0.45">
      <c r="A15" s="1" t="s">
        <v>216</v>
      </c>
      <c r="B15">
        <v>78.932043952339868</v>
      </c>
      <c r="C15">
        <v>80.785787645139436</v>
      </c>
      <c r="D15">
        <v>59.678340126345937</v>
      </c>
      <c r="E15">
        <v>75.288994421259062</v>
      </c>
      <c r="F15">
        <v>72.458946632652655</v>
      </c>
      <c r="G15">
        <v>63.627064812606648</v>
      </c>
      <c r="H15">
        <v>51.513220859881073</v>
      </c>
      <c r="I15">
        <v>46.828291331732864</v>
      </c>
      <c r="J15">
        <v>68.960601298131252</v>
      </c>
      <c r="K15">
        <v>44.675642496322851</v>
      </c>
      <c r="L15">
        <v>64.032734550227801</v>
      </c>
      <c r="M15">
        <v>70.302710567081107</v>
      </c>
      <c r="N15">
        <v>108.9646770246498</v>
      </c>
      <c r="O15">
        <v>45.945271623188752</v>
      </c>
      <c r="P15">
        <v>45.839969371374643</v>
      </c>
      <c r="Q15">
        <v>65.636713186304078</v>
      </c>
      <c r="R15">
        <v>42.7012202126555</v>
      </c>
      <c r="S15">
        <v>67.406543838683902</v>
      </c>
    </row>
    <row r="16" spans="1:19" x14ac:dyDescent="0.45">
      <c r="A16" s="1" t="s">
        <v>217</v>
      </c>
      <c r="B16">
        <v>1311.7878518347311</v>
      </c>
      <c r="C16">
        <v>1276.546700006139</v>
      </c>
      <c r="D16">
        <v>2188.3677627218808</v>
      </c>
      <c r="E16">
        <v>2093.6824310364259</v>
      </c>
      <c r="F16">
        <v>2266.7526573555801</v>
      </c>
      <c r="G16">
        <v>2257.492649671517</v>
      </c>
      <c r="H16">
        <v>1707.2549369476401</v>
      </c>
      <c r="I16">
        <v>1726.954265223884</v>
      </c>
      <c r="J16">
        <v>1807.8307713985539</v>
      </c>
      <c r="K16">
        <v>1847.5266209859919</v>
      </c>
      <c r="L16">
        <v>1949.0003950247651</v>
      </c>
      <c r="M16">
        <v>1831.4374573274599</v>
      </c>
      <c r="N16">
        <v>2467.9087230132241</v>
      </c>
      <c r="O16">
        <v>1912.753327396953</v>
      </c>
      <c r="P16">
        <v>1908.3694762317721</v>
      </c>
      <c r="Q16">
        <v>1852.1283257040379</v>
      </c>
      <c r="R16">
        <v>1945.4957752409421</v>
      </c>
      <c r="S16">
        <v>1948.350887340398</v>
      </c>
    </row>
    <row r="17" spans="1:19" x14ac:dyDescent="0.45">
      <c r="A17" s="1" t="s">
        <v>218</v>
      </c>
      <c r="B17">
        <v>1118.080495820938</v>
      </c>
      <c r="C17">
        <v>1091.1230784803779</v>
      </c>
      <c r="D17">
        <v>8.5746338053689772</v>
      </c>
      <c r="E17">
        <v>10.15010957564235</v>
      </c>
      <c r="F17">
        <v>34.379293717107913</v>
      </c>
      <c r="G17">
        <v>6.1383142016740573</v>
      </c>
      <c r="H17">
        <v>42.379117677943668</v>
      </c>
      <c r="I17">
        <v>68.125821845622511</v>
      </c>
      <c r="J17">
        <v>13.63978487482188</v>
      </c>
      <c r="K17">
        <v>41.009088245082637</v>
      </c>
      <c r="L17">
        <v>64.870492593417367</v>
      </c>
      <c r="M17">
        <v>6.2103228155380306</v>
      </c>
      <c r="N17">
        <v>56.601063284472453</v>
      </c>
      <c r="O17">
        <v>4.6405236843487989</v>
      </c>
      <c r="P17">
        <v>4.6298880394544497</v>
      </c>
      <c r="Q17">
        <v>22.979169078967669</v>
      </c>
      <c r="R17">
        <v>24.517454995135541</v>
      </c>
      <c r="S17">
        <v>14.01102255747438</v>
      </c>
    </row>
    <row r="18" spans="1:19" x14ac:dyDescent="0.45">
      <c r="A18" s="1" t="s">
        <v>219</v>
      </c>
      <c r="B18">
        <v>58.325106125375591</v>
      </c>
      <c r="C18">
        <v>48.843806977283741</v>
      </c>
      <c r="D18">
        <v>34.15920889054658</v>
      </c>
      <c r="E18">
        <v>45.396125251325252</v>
      </c>
      <c r="F18">
        <v>42.569256152699303</v>
      </c>
      <c r="G18">
        <v>50.325349641057223</v>
      </c>
      <c r="H18">
        <v>41.652890925749361</v>
      </c>
      <c r="I18">
        <v>41.576936724913303</v>
      </c>
      <c r="J18">
        <v>85.883685061503925</v>
      </c>
      <c r="K18">
        <v>72.23153786628221</v>
      </c>
      <c r="L18">
        <v>82.65521549179698</v>
      </c>
      <c r="M18">
        <v>110.87326136676759</v>
      </c>
      <c r="N18">
        <v>97.809433349318994</v>
      </c>
      <c r="O18">
        <v>82.024056199177323</v>
      </c>
      <c r="P18">
        <v>84.934046575795165</v>
      </c>
      <c r="Q18">
        <v>117.6916232677042</v>
      </c>
      <c r="R18">
        <v>85.323945138238571</v>
      </c>
      <c r="S18">
        <v>50.400068634906532</v>
      </c>
    </row>
    <row r="19" spans="1:19" x14ac:dyDescent="0.45">
      <c r="A19" s="1" t="s">
        <v>220</v>
      </c>
      <c r="B19">
        <v>28.337125229310718</v>
      </c>
      <c r="C19">
        <v>35.953751360203597</v>
      </c>
      <c r="D19">
        <v>22.200243646603639</v>
      </c>
      <c r="E19">
        <v>23.88368663948205</v>
      </c>
      <c r="F19">
        <v>29.87294461377175</v>
      </c>
      <c r="G19">
        <v>25.805824912568301</v>
      </c>
      <c r="H19">
        <v>32.674982745682193</v>
      </c>
      <c r="I19">
        <v>32.653804595815593</v>
      </c>
      <c r="J19">
        <v>72.744019616982001</v>
      </c>
      <c r="K19">
        <v>61.624128566720472</v>
      </c>
      <c r="L19">
        <v>48.022369849112259</v>
      </c>
      <c r="M19">
        <v>43.663295033308849</v>
      </c>
      <c r="N19">
        <v>48.26186601179905</v>
      </c>
      <c r="O19">
        <v>59.83319159843424</v>
      </c>
      <c r="P19">
        <v>61.955910466798628</v>
      </c>
      <c r="Q19">
        <v>75.124933507231219</v>
      </c>
      <c r="R19">
        <v>47.212825864231043</v>
      </c>
      <c r="S19">
        <v>28.802725267936729</v>
      </c>
    </row>
    <row r="20" spans="1:19" x14ac:dyDescent="0.45">
      <c r="A20" s="1" t="s">
        <v>221</v>
      </c>
      <c r="B20">
        <v>43.394125263636077</v>
      </c>
      <c r="C20">
        <v>42.321610342955999</v>
      </c>
      <c r="D20">
        <v>36.463466182950548</v>
      </c>
      <c r="E20">
        <v>39.196594213468977</v>
      </c>
      <c r="F20">
        <v>39.982161662014427</v>
      </c>
      <c r="G20">
        <v>40.547020166055063</v>
      </c>
      <c r="H20">
        <v>38.375661959584463</v>
      </c>
      <c r="I20">
        <v>37.624016031209258</v>
      </c>
      <c r="J20">
        <v>92.871107216134448</v>
      </c>
      <c r="K20">
        <v>102.9928180840633</v>
      </c>
      <c r="L20">
        <v>92.819378320630051</v>
      </c>
      <c r="M20">
        <v>84.914905351645046</v>
      </c>
      <c r="N20">
        <v>99.828444642030874</v>
      </c>
      <c r="O20">
        <v>97.595846072857384</v>
      </c>
      <c r="P20">
        <v>101.0582811928696</v>
      </c>
      <c r="Q20">
        <v>88.508301248145216</v>
      </c>
      <c r="R20">
        <v>97.461155719055441</v>
      </c>
      <c r="S20">
        <v>37.486732324607253</v>
      </c>
    </row>
    <row r="21" spans="1:19" x14ac:dyDescent="0.45">
      <c r="A21" s="1" t="s">
        <v>222</v>
      </c>
      <c r="B21">
        <v>114.0708613295606</v>
      </c>
      <c r="C21">
        <v>92.788586606008749</v>
      </c>
      <c r="D21">
        <v>97.592675240274659</v>
      </c>
      <c r="E21">
        <v>74.15900847352998</v>
      </c>
      <c r="F21">
        <v>85.473574258825181</v>
      </c>
      <c r="G21">
        <v>88.647068423015071</v>
      </c>
      <c r="H21">
        <v>73.91028740985638</v>
      </c>
      <c r="I21">
        <v>84.409478041695337</v>
      </c>
      <c r="J21">
        <v>62.064195977131057</v>
      </c>
      <c r="K21">
        <v>68.647465279172238</v>
      </c>
      <c r="L21">
        <v>52.583863461283272</v>
      </c>
      <c r="M21">
        <v>55.947767485446207</v>
      </c>
      <c r="N21">
        <v>46.22370543299651</v>
      </c>
      <c r="O21">
        <v>44.75211273464835</v>
      </c>
      <c r="P21">
        <v>44.828913908479237</v>
      </c>
      <c r="Q21">
        <v>38.184497929867007</v>
      </c>
      <c r="R21">
        <v>40.340897956356763</v>
      </c>
      <c r="S21">
        <v>40.244518115988903</v>
      </c>
    </row>
    <row r="22" spans="1:19" x14ac:dyDescent="0.45">
      <c r="A22" s="1" t="s">
        <v>223</v>
      </c>
      <c r="B22">
        <v>176.25830993378631</v>
      </c>
      <c r="C22">
        <v>153.79965818926379</v>
      </c>
      <c r="D22">
        <v>149.449978351743</v>
      </c>
      <c r="E22">
        <v>165.6883752790099</v>
      </c>
      <c r="F22">
        <v>169.37526988157239</v>
      </c>
      <c r="G22">
        <v>165.36396454533249</v>
      </c>
      <c r="H22">
        <v>155.45753250542251</v>
      </c>
      <c r="I22">
        <v>152.4123838833313</v>
      </c>
      <c r="J22">
        <v>144.89439567826361</v>
      </c>
      <c r="K22">
        <v>136.14297249256981</v>
      </c>
      <c r="L22">
        <v>134.28768089219491</v>
      </c>
      <c r="M22">
        <v>128.43833159517391</v>
      </c>
      <c r="N22">
        <v>133.06743280397561</v>
      </c>
      <c r="O22">
        <v>104.8775712891406</v>
      </c>
      <c r="P22">
        <v>105.05755654774281</v>
      </c>
      <c r="Q22">
        <v>100.90063987083749</v>
      </c>
      <c r="R22">
        <v>90.704749831130371</v>
      </c>
      <c r="S22">
        <v>85.983412330209532</v>
      </c>
    </row>
    <row r="23" spans="1:19" x14ac:dyDescent="0.45">
      <c r="A23" s="1" t="s">
        <v>224</v>
      </c>
      <c r="B23">
        <v>38.950004763214437</v>
      </c>
      <c r="C23">
        <v>24.766785177450199</v>
      </c>
      <c r="D23">
        <v>20.444692035830329</v>
      </c>
      <c r="E23">
        <v>28.395988810109401</v>
      </c>
      <c r="F23">
        <v>18.374528300152079</v>
      </c>
      <c r="G23">
        <v>24.601052285998811</v>
      </c>
      <c r="H23">
        <v>31.979856324581881</v>
      </c>
      <c r="I23">
        <v>19.28847916943797</v>
      </c>
      <c r="J23">
        <v>18.136478629466989</v>
      </c>
      <c r="K23">
        <v>18.84763883015825</v>
      </c>
      <c r="L23">
        <v>24.946992718671499</v>
      </c>
      <c r="M23">
        <v>19.391795757619171</v>
      </c>
      <c r="N23">
        <v>52.301668505916957</v>
      </c>
      <c r="O23">
        <v>27.695137498391109</v>
      </c>
      <c r="P23">
        <v>27.742666406845029</v>
      </c>
      <c r="Q23">
        <v>35.246440388305388</v>
      </c>
      <c r="R23">
        <v>13.48521386682636</v>
      </c>
      <c r="S23">
        <v>30.90503959720893</v>
      </c>
    </row>
    <row r="24" spans="1:19" x14ac:dyDescent="0.45">
      <c r="A24" s="1" t="s">
        <v>35</v>
      </c>
      <c r="B24">
        <v>229.74329368488881</v>
      </c>
      <c r="C24">
        <v>217.68212011561559</v>
      </c>
      <c r="D24">
        <v>185.99355888730059</v>
      </c>
      <c r="E24">
        <v>193.40748871372261</v>
      </c>
      <c r="F24">
        <v>203.14511686526311</v>
      </c>
      <c r="G24">
        <v>203.2290065104593</v>
      </c>
      <c r="H24">
        <v>201.68841225815359</v>
      </c>
      <c r="I24">
        <v>161.54497294177159</v>
      </c>
      <c r="J24">
        <v>151.0043771854553</v>
      </c>
      <c r="K24">
        <v>182.18870592454439</v>
      </c>
      <c r="L24">
        <v>168.5108550835686</v>
      </c>
      <c r="M24">
        <v>186.49237937637449</v>
      </c>
      <c r="N24">
        <v>186.6790935387111</v>
      </c>
      <c r="O24">
        <v>165.13713691221221</v>
      </c>
      <c r="P24">
        <v>165.42053640293861</v>
      </c>
      <c r="Q24">
        <v>165.43162112254541</v>
      </c>
      <c r="R24">
        <v>153.48199851372451</v>
      </c>
      <c r="S24">
        <v>169.05806066377929</v>
      </c>
    </row>
    <row r="25" spans="1:19" x14ac:dyDescent="0.45">
      <c r="A25" s="1" t="s">
        <v>36</v>
      </c>
      <c r="B25">
        <v>77.279205269243036</v>
      </c>
      <c r="C25">
        <v>72.93779988907886</v>
      </c>
      <c r="D25">
        <v>70.706553657883617</v>
      </c>
      <c r="E25">
        <v>70.995298734411875</v>
      </c>
      <c r="F25">
        <v>77.192714680580679</v>
      </c>
      <c r="G25">
        <v>66.508744639111413</v>
      </c>
      <c r="H25">
        <v>76.659178112604309</v>
      </c>
      <c r="I25">
        <v>76.749256409865012</v>
      </c>
      <c r="J25">
        <v>68.360917762772232</v>
      </c>
      <c r="K25">
        <v>72.163998371340938</v>
      </c>
      <c r="L25">
        <v>64.610304940165648</v>
      </c>
      <c r="M25">
        <v>85.434857960550048</v>
      </c>
      <c r="N25">
        <v>77.861137918952764</v>
      </c>
      <c r="O25">
        <v>72.167421425644534</v>
      </c>
      <c r="P25">
        <v>72.291271280749768</v>
      </c>
      <c r="Q25">
        <v>71.470955984546052</v>
      </c>
      <c r="R25">
        <v>63.230244250110573</v>
      </c>
      <c r="S25">
        <v>80.269998744867664</v>
      </c>
    </row>
    <row r="26" spans="1:19" x14ac:dyDescent="0.45">
      <c r="A26" s="1" t="s">
        <v>225</v>
      </c>
      <c r="B26">
        <v>124.1166866924499</v>
      </c>
      <c r="C26">
        <v>117.8243803953588</v>
      </c>
      <c r="D26">
        <v>107.78218355989441</v>
      </c>
      <c r="E26">
        <v>92.04953982523115</v>
      </c>
      <c r="F26">
        <v>105.9558929596613</v>
      </c>
      <c r="G26">
        <v>106.1319796431338</v>
      </c>
      <c r="H26">
        <v>87.299666010677868</v>
      </c>
      <c r="I26">
        <v>82.943027023921616</v>
      </c>
      <c r="J26">
        <v>85.743803898540008</v>
      </c>
      <c r="K26">
        <v>92.049944698913635</v>
      </c>
      <c r="L26">
        <v>83.377455269232271</v>
      </c>
      <c r="M26">
        <v>85.43250254583505</v>
      </c>
      <c r="N26">
        <v>89.251770283981941</v>
      </c>
      <c r="O26">
        <v>76.332616228913409</v>
      </c>
      <c r="P26">
        <v>76.463614167775518</v>
      </c>
      <c r="Q26">
        <v>90.886310667148706</v>
      </c>
      <c r="R26">
        <v>92.732043981069864</v>
      </c>
      <c r="S26">
        <v>96.187811018103361</v>
      </c>
    </row>
    <row r="27" spans="1:19" x14ac:dyDescent="0.45">
      <c r="A27" s="1" t="s">
        <v>226</v>
      </c>
      <c r="B27">
        <v>103.489327279094</v>
      </c>
      <c r="C27">
        <v>92.448379294740192</v>
      </c>
      <c r="D27">
        <v>116.9748446285209</v>
      </c>
      <c r="E27">
        <v>100.3979813358565</v>
      </c>
      <c r="F27">
        <v>134.05432947118561</v>
      </c>
      <c r="G27">
        <v>126.7097368360418</v>
      </c>
      <c r="H27">
        <v>118.91588077287879</v>
      </c>
      <c r="I27">
        <v>111.55368171498409</v>
      </c>
      <c r="J27">
        <v>104.8317673839461</v>
      </c>
      <c r="K27">
        <v>107.663113453378</v>
      </c>
      <c r="L27">
        <v>90.153337671243804</v>
      </c>
      <c r="M27">
        <v>102.2084284194935</v>
      </c>
      <c r="N27">
        <v>114.5927728167275</v>
      </c>
      <c r="O27">
        <v>102.9336701298534</v>
      </c>
      <c r="P27">
        <v>103.1103193696238</v>
      </c>
      <c r="Q27">
        <v>88.828268699448813</v>
      </c>
      <c r="R27">
        <v>88.421276415292553</v>
      </c>
      <c r="S27">
        <v>94.104410514642908</v>
      </c>
    </row>
    <row r="28" spans="1:19" x14ac:dyDescent="0.45">
      <c r="A28" s="1" t="s">
        <v>38</v>
      </c>
      <c r="B28">
        <v>47.976559727730368</v>
      </c>
      <c r="C28">
        <v>34.542188058285092</v>
      </c>
      <c r="D28">
        <v>37.20806133916448</v>
      </c>
      <c r="E28">
        <v>29.434805664847239</v>
      </c>
      <c r="F28">
        <v>38.003672033063481</v>
      </c>
      <c r="G28">
        <v>37.115993638616487</v>
      </c>
      <c r="H28">
        <v>33.964625981787343</v>
      </c>
      <c r="I28">
        <v>44.832135705819283</v>
      </c>
      <c r="J28">
        <v>29.42147458632196</v>
      </c>
      <c r="K28">
        <v>30.236792518602201</v>
      </c>
      <c r="L28">
        <v>33.062798960514982</v>
      </c>
      <c r="M28">
        <v>42.214346458282627</v>
      </c>
      <c r="N28">
        <v>39.644188193279263</v>
      </c>
      <c r="O28">
        <v>37.400955830552441</v>
      </c>
      <c r="P28">
        <v>37.465141343473697</v>
      </c>
      <c r="Q28">
        <v>27.454840462810491</v>
      </c>
      <c r="R28">
        <v>39.278473182602433</v>
      </c>
      <c r="S28">
        <v>41.768814417390963</v>
      </c>
    </row>
    <row r="29" spans="1:19" x14ac:dyDescent="0.45">
      <c r="A29" s="1" t="s">
        <v>39</v>
      </c>
      <c r="B29">
        <v>63.128601053320388</v>
      </c>
      <c r="C29">
        <v>53.787960239554842</v>
      </c>
      <c r="D29">
        <v>48.014426431930538</v>
      </c>
      <c r="E29">
        <v>50.170191124627827</v>
      </c>
      <c r="F29">
        <v>51.696773731076398</v>
      </c>
      <c r="G29">
        <v>50.406232388053468</v>
      </c>
      <c r="H29">
        <v>43.146910648067113</v>
      </c>
      <c r="I29">
        <v>47.812097719436871</v>
      </c>
      <c r="J29">
        <v>39.649953506295603</v>
      </c>
      <c r="K29">
        <v>45.299172797956267</v>
      </c>
      <c r="L29">
        <v>40.494906495965651</v>
      </c>
      <c r="M29">
        <v>41.815535517673368</v>
      </c>
      <c r="N29">
        <v>37.845990884006383</v>
      </c>
      <c r="O29">
        <v>30.694768109618419</v>
      </c>
      <c r="P29">
        <v>30.74744482312385</v>
      </c>
      <c r="Q29">
        <v>39.509257904836787</v>
      </c>
      <c r="R29">
        <v>34.245854208935583</v>
      </c>
      <c r="S29">
        <v>38.755933674209352</v>
      </c>
    </row>
    <row r="30" spans="1:19" x14ac:dyDescent="0.45">
      <c r="A30" s="1" t="s">
        <v>227</v>
      </c>
      <c r="B30">
        <v>47.933007625177808</v>
      </c>
      <c r="C30">
        <v>46.367968561911461</v>
      </c>
      <c r="D30">
        <v>50.765317935007118</v>
      </c>
      <c r="E30">
        <v>44.983217120032123</v>
      </c>
      <c r="F30">
        <v>36.078553108144654</v>
      </c>
      <c r="G30">
        <v>45.608809289456211</v>
      </c>
      <c r="H30">
        <v>25.377124267517669</v>
      </c>
      <c r="I30">
        <v>27.935968088528881</v>
      </c>
      <c r="J30">
        <v>27.922885258333469</v>
      </c>
      <c r="K30">
        <v>25.359067943387931</v>
      </c>
      <c r="L30">
        <v>32.612221184182829</v>
      </c>
      <c r="M30">
        <v>28.579611706261641</v>
      </c>
      <c r="N30">
        <v>28.594187218744889</v>
      </c>
      <c r="O30">
        <v>17.007975611825689</v>
      </c>
      <c r="P30">
        <v>24.40834085637988</v>
      </c>
      <c r="Q30">
        <v>21.394536979981641</v>
      </c>
      <c r="R30">
        <v>26.19243207234371</v>
      </c>
      <c r="S30">
        <v>41.641596397464681</v>
      </c>
    </row>
    <row r="31" spans="1:19" x14ac:dyDescent="0.45">
      <c r="A31" s="1" t="s">
        <v>228</v>
      </c>
      <c r="B31">
        <v>69.869463619310153</v>
      </c>
      <c r="C31">
        <v>57.132762241268942</v>
      </c>
      <c r="D31">
        <v>43.461968123901983</v>
      </c>
      <c r="E31">
        <v>54.767382788867188</v>
      </c>
      <c r="F31">
        <v>28.304431283113171</v>
      </c>
      <c r="G31">
        <v>25.280573938568349</v>
      </c>
      <c r="H31">
        <v>28.22437607031755</v>
      </c>
      <c r="I31">
        <v>39.433787333662572</v>
      </c>
      <c r="J31">
        <v>33.400246449479347</v>
      </c>
      <c r="K31">
        <v>23.435252616563162</v>
      </c>
      <c r="L31">
        <v>31.837457539821571</v>
      </c>
      <c r="M31">
        <v>35.910658217303443</v>
      </c>
      <c r="N31">
        <v>37.1291836751764</v>
      </c>
      <c r="O31">
        <v>49.64514025149667</v>
      </c>
      <c r="P31">
        <v>71.246310129865108</v>
      </c>
      <c r="Q31">
        <v>24.0640864464436</v>
      </c>
      <c r="R31">
        <v>27.57448551867844</v>
      </c>
      <c r="S31">
        <v>37.658716146099557</v>
      </c>
    </row>
    <row r="32" spans="1:19" x14ac:dyDescent="0.45">
      <c r="A32" s="1" t="s">
        <v>229</v>
      </c>
      <c r="B32">
        <v>24.953118846019969</v>
      </c>
      <c r="C32">
        <v>22.009785985128449</v>
      </c>
      <c r="D32">
        <v>19.97920817214656</v>
      </c>
      <c r="E32">
        <v>21.263016769550241</v>
      </c>
      <c r="F32">
        <v>22.03263177662193</v>
      </c>
      <c r="G32">
        <v>19.522259423247</v>
      </c>
      <c r="H32">
        <v>16.010367563874269</v>
      </c>
      <c r="I32">
        <v>14.527814172941801</v>
      </c>
      <c r="J32">
        <v>43.698209289736567</v>
      </c>
      <c r="K32">
        <v>41.160087577525857</v>
      </c>
      <c r="L32">
        <v>40.593843944163673</v>
      </c>
      <c r="M32">
        <v>33.452603433303388</v>
      </c>
      <c r="N32">
        <v>44.595090526696218</v>
      </c>
      <c r="O32">
        <v>41.089688194177199</v>
      </c>
      <c r="P32">
        <v>40.86386011326298</v>
      </c>
      <c r="Q32">
        <v>43.767249402351553</v>
      </c>
      <c r="R32">
        <v>38.158070603320077</v>
      </c>
      <c r="S32">
        <v>11.29404405359158</v>
      </c>
    </row>
    <row r="33" spans="1:19" x14ac:dyDescent="0.45">
      <c r="A33" s="1" t="s">
        <v>230</v>
      </c>
      <c r="B33">
        <v>23.68832135791391</v>
      </c>
      <c r="C33">
        <v>23.718274017757889</v>
      </c>
      <c r="D33">
        <v>17.38194926622727</v>
      </c>
      <c r="E33">
        <v>17.780764728578522</v>
      </c>
      <c r="F33">
        <v>19.24324272188267</v>
      </c>
      <c r="G33">
        <v>16.876716833774239</v>
      </c>
      <c r="H33">
        <v>14.13116581633798</v>
      </c>
      <c r="I33">
        <v>12.188980514404991</v>
      </c>
      <c r="J33">
        <v>32.662429913125322</v>
      </c>
      <c r="K33">
        <v>29.789420329963871</v>
      </c>
      <c r="L33">
        <v>30.10925194636647</v>
      </c>
      <c r="M33">
        <v>24.49525116054344</v>
      </c>
      <c r="N33">
        <v>31.232886540513771</v>
      </c>
      <c r="O33">
        <v>28.769368593564611</v>
      </c>
      <c r="P33">
        <v>28.611252735690591</v>
      </c>
      <c r="Q33">
        <v>30.45739045010556</v>
      </c>
      <c r="R33">
        <v>30.29930687587445</v>
      </c>
      <c r="S33">
        <v>8.1303605256664842</v>
      </c>
    </row>
    <row r="34" spans="1:19" x14ac:dyDescent="0.45">
      <c r="A34" s="1" t="s">
        <v>231</v>
      </c>
      <c r="B34">
        <v>23.885252601991048</v>
      </c>
      <c r="C34">
        <v>26.531760216111959</v>
      </c>
      <c r="D34">
        <v>20.488511237649622</v>
      </c>
      <c r="E34">
        <v>20.56307200704239</v>
      </c>
      <c r="F34">
        <v>19.460054678391991</v>
      </c>
      <c r="G34">
        <v>16.858521363089679</v>
      </c>
      <c r="H34">
        <v>15.873287305973481</v>
      </c>
      <c r="I34">
        <v>12.477869868388501</v>
      </c>
      <c r="J34">
        <v>39.506996401534707</v>
      </c>
      <c r="K34">
        <v>36.943259148118813</v>
      </c>
      <c r="L34">
        <v>33.963539826759138</v>
      </c>
      <c r="M34">
        <v>32.238583494670173</v>
      </c>
      <c r="N34">
        <v>39.313814550429967</v>
      </c>
      <c r="O34">
        <v>34.321670663872212</v>
      </c>
      <c r="P34">
        <v>34.133039468055777</v>
      </c>
      <c r="Q34">
        <v>36.965632003835182</v>
      </c>
      <c r="R34">
        <v>31.788916891782261</v>
      </c>
      <c r="S34">
        <v>9.2344383055608308</v>
      </c>
    </row>
    <row r="35" spans="1:19" x14ac:dyDescent="0.45">
      <c r="A35" s="1" t="s">
        <v>232</v>
      </c>
      <c r="B35">
        <v>6.4681084169647463</v>
      </c>
      <c r="C35">
        <v>6.3594325698948841</v>
      </c>
      <c r="D35">
        <v>6.270001999271857</v>
      </c>
      <c r="E35">
        <v>6.1186003208919102</v>
      </c>
      <c r="F35">
        <v>6.411806842952303</v>
      </c>
      <c r="G35">
        <v>6.3807534762781808</v>
      </c>
      <c r="H35">
        <v>3.646463119811155</v>
      </c>
      <c r="I35">
        <v>3.4873670036203439</v>
      </c>
      <c r="J35">
        <v>11.409336593969501</v>
      </c>
      <c r="K35">
        <v>12.57997206571633</v>
      </c>
      <c r="L35">
        <v>12.981527200551749</v>
      </c>
      <c r="M35">
        <v>6.6967688346827092</v>
      </c>
      <c r="N35">
        <v>11.89810885316586</v>
      </c>
      <c r="O35">
        <v>7.2318955137865313</v>
      </c>
      <c r="P35">
        <v>7.1921491648356053</v>
      </c>
      <c r="Q35">
        <v>7.2869893815230791</v>
      </c>
      <c r="R35">
        <v>8.1942465686367498</v>
      </c>
      <c r="S35">
        <v>2.4390794777621139</v>
      </c>
    </row>
    <row r="36" spans="1:19" x14ac:dyDescent="0.45">
      <c r="A36" s="1" t="s">
        <v>233</v>
      </c>
      <c r="B36">
        <v>21.82129249956947</v>
      </c>
      <c r="C36">
        <v>22.30123376713658</v>
      </c>
      <c r="D36">
        <v>20.311161628242409</v>
      </c>
      <c r="E36">
        <v>21.725959109407039</v>
      </c>
      <c r="F36">
        <v>27.040240923891069</v>
      </c>
      <c r="G36">
        <v>25.38678338534692</v>
      </c>
      <c r="H36">
        <v>17.094141816712892</v>
      </c>
      <c r="I36">
        <v>14.46947204123483</v>
      </c>
      <c r="J36">
        <v>37.935884611162109</v>
      </c>
      <c r="K36">
        <v>40.98360583562021</v>
      </c>
      <c r="L36">
        <v>36.05029519111639</v>
      </c>
      <c r="M36">
        <v>30.579355655870771</v>
      </c>
      <c r="N36">
        <v>35.306215001680023</v>
      </c>
      <c r="O36">
        <v>49.41610488711806</v>
      </c>
      <c r="P36">
        <v>49.144514991371537</v>
      </c>
      <c r="Q36">
        <v>54.159542103884903</v>
      </c>
      <c r="R36">
        <v>51.977166144754513</v>
      </c>
      <c r="S36">
        <v>14.545584714638739</v>
      </c>
    </row>
    <row r="37" spans="1:19" x14ac:dyDescent="0.45">
      <c r="A37" s="1" t="s">
        <v>234</v>
      </c>
      <c r="B37">
        <v>27.148460080992631</v>
      </c>
      <c r="C37">
        <v>27.075448755123411</v>
      </c>
      <c r="D37">
        <v>27.929383933231438</v>
      </c>
      <c r="E37">
        <v>28.701332331717399</v>
      </c>
      <c r="F37">
        <v>37.470935128073137</v>
      </c>
      <c r="G37">
        <v>34.602688770183413</v>
      </c>
      <c r="H37">
        <v>24.78040753883241</v>
      </c>
      <c r="I37">
        <v>22.337573864170821</v>
      </c>
      <c r="J37">
        <v>73.367762159090645</v>
      </c>
      <c r="K37">
        <v>73.426109084172637</v>
      </c>
      <c r="L37">
        <v>67.255196850863655</v>
      </c>
      <c r="M37">
        <v>59.524962954814569</v>
      </c>
      <c r="N37">
        <v>66.138193204663182</v>
      </c>
      <c r="O37">
        <v>78.474618035192421</v>
      </c>
      <c r="P37">
        <v>78.043323149049328</v>
      </c>
      <c r="Q37">
        <v>92.061288314712243</v>
      </c>
      <c r="R37">
        <v>85.360171619893578</v>
      </c>
      <c r="S37">
        <v>22.217418688444681</v>
      </c>
    </row>
    <row r="38" spans="1:19" x14ac:dyDescent="0.45">
      <c r="A38" s="1" t="s">
        <v>42</v>
      </c>
      <c r="B38">
        <v>11.94907210167568</v>
      </c>
      <c r="C38">
        <v>13.945088289016169</v>
      </c>
      <c r="D38">
        <v>9.4446914997513378</v>
      </c>
      <c r="E38">
        <v>10.826502983550339</v>
      </c>
      <c r="F38">
        <v>13.011173140362841</v>
      </c>
      <c r="G38">
        <v>15.727002467932691</v>
      </c>
      <c r="H38">
        <v>10.11538224516605</v>
      </c>
      <c r="I38">
        <v>11.35427633924135</v>
      </c>
      <c r="J38">
        <v>24.864416000963061</v>
      </c>
      <c r="K38">
        <v>31.841307122611809</v>
      </c>
      <c r="L38">
        <v>29.9344465356501</v>
      </c>
      <c r="M38">
        <v>23.41731208471505</v>
      </c>
      <c r="N38">
        <v>27.726742833279172</v>
      </c>
      <c r="O38">
        <v>28.28114426414788</v>
      </c>
      <c r="P38">
        <v>28.12571167714334</v>
      </c>
      <c r="Q38">
        <v>31.165216260837461</v>
      </c>
      <c r="R38">
        <v>36.607724082323237</v>
      </c>
      <c r="S38">
        <v>7.6996684806281808</v>
      </c>
    </row>
    <row r="39" spans="1:19" x14ac:dyDescent="0.45">
      <c r="A39" s="1" t="s">
        <v>43</v>
      </c>
      <c r="B39">
        <v>19.071623723271831</v>
      </c>
      <c r="C39">
        <v>18.252948902292118</v>
      </c>
      <c r="D39">
        <v>14.040472877775979</v>
      </c>
      <c r="E39">
        <v>19.99416917674376</v>
      </c>
      <c r="F39">
        <v>23.007412417137861</v>
      </c>
      <c r="G39">
        <v>18.665153347596721</v>
      </c>
      <c r="H39">
        <v>15.119766894659641</v>
      </c>
      <c r="I39">
        <v>14.72340926316105</v>
      </c>
      <c r="J39">
        <v>48.233089462719143</v>
      </c>
      <c r="K39">
        <v>49.303119426920851</v>
      </c>
      <c r="L39">
        <v>42.11510056577449</v>
      </c>
      <c r="M39">
        <v>48.120709778983752</v>
      </c>
      <c r="N39">
        <v>58.343074168640499</v>
      </c>
      <c r="O39">
        <v>46.63942325147886</v>
      </c>
      <c r="P39">
        <v>46.383093940872897</v>
      </c>
      <c r="Q39">
        <v>75.842716785586859</v>
      </c>
      <c r="R39">
        <v>57.807951380270588</v>
      </c>
      <c r="S39">
        <v>14.554202757299359</v>
      </c>
    </row>
    <row r="40" spans="1:19" x14ac:dyDescent="0.45">
      <c r="A40" s="1" t="s">
        <v>44</v>
      </c>
      <c r="B40">
        <v>6.2057683488219277</v>
      </c>
      <c r="C40">
        <v>6.9172942159915154</v>
      </c>
      <c r="D40">
        <v>5.4318389469111432</v>
      </c>
      <c r="E40">
        <v>5.6434844132780659</v>
      </c>
      <c r="F40">
        <v>5.2830104448022563</v>
      </c>
      <c r="G40">
        <v>4.4872263193939368</v>
      </c>
      <c r="H40">
        <v>3.5417993962090648</v>
      </c>
      <c r="I40">
        <v>3.1673445627127621</v>
      </c>
      <c r="J40">
        <v>9.276129756810187</v>
      </c>
      <c r="K40">
        <v>8.8005683179593976</v>
      </c>
      <c r="L40">
        <v>7.3758100445576034</v>
      </c>
      <c r="M40">
        <v>7.2605597506553057</v>
      </c>
      <c r="N40">
        <v>7.7295645941856694</v>
      </c>
      <c r="O40">
        <v>8.9548742267141694</v>
      </c>
      <c r="P40">
        <v>8.9056584222064696</v>
      </c>
      <c r="Q40">
        <v>8.3000938466803458</v>
      </c>
      <c r="R40">
        <v>8.5199096076716643</v>
      </c>
      <c r="S40">
        <v>1.959171745649781</v>
      </c>
    </row>
    <row r="41" spans="1:19" x14ac:dyDescent="0.45">
      <c r="A41" s="1" t="s">
        <v>235</v>
      </c>
      <c r="B41">
        <v>45.035674219865719</v>
      </c>
      <c r="C41">
        <v>37.648039655771832</v>
      </c>
      <c r="D41">
        <v>35.609122546706622</v>
      </c>
      <c r="E41">
        <v>34.738539056515542</v>
      </c>
      <c r="F41">
        <v>38.83755763836507</v>
      </c>
      <c r="G41">
        <v>32.076912529181278</v>
      </c>
      <c r="H41">
        <v>27.0107961356624</v>
      </c>
      <c r="I41">
        <v>23.10701331335239</v>
      </c>
      <c r="J41">
        <v>73.115605331513237</v>
      </c>
      <c r="K41">
        <v>74.970297847204975</v>
      </c>
      <c r="L41">
        <v>73.630694006392204</v>
      </c>
      <c r="M41">
        <v>58.635177210116403</v>
      </c>
      <c r="N41">
        <v>66.934824059075865</v>
      </c>
      <c r="O41">
        <v>63.050578325546468</v>
      </c>
      <c r="P41">
        <v>62.704053644305233</v>
      </c>
      <c r="Q41">
        <v>77.072822432444298</v>
      </c>
      <c r="R41">
        <v>67.372593431535009</v>
      </c>
      <c r="S41">
        <v>16.427569627475609</v>
      </c>
    </row>
    <row r="42" spans="1:19" x14ac:dyDescent="0.45">
      <c r="A42" s="1" t="s">
        <v>236</v>
      </c>
      <c r="B42">
        <v>17.89433194016668</v>
      </c>
      <c r="C42">
        <v>17.06397024768415</v>
      </c>
      <c r="D42">
        <v>12.9074455695496</v>
      </c>
      <c r="E42">
        <v>14.83099488591446</v>
      </c>
      <c r="F42">
        <v>14.49825397268855</v>
      </c>
      <c r="G42">
        <v>12.101252669066071</v>
      </c>
      <c r="H42">
        <v>10.993676781559349</v>
      </c>
      <c r="I42">
        <v>9.3730500411402335</v>
      </c>
      <c r="J42">
        <v>26.50467535852869</v>
      </c>
      <c r="K42">
        <v>26.516669288822111</v>
      </c>
      <c r="L42">
        <v>24.542008700226031</v>
      </c>
      <c r="M42">
        <v>21.108769085053659</v>
      </c>
      <c r="N42">
        <v>22.0707614566725</v>
      </c>
      <c r="O42">
        <v>17.50347125708026</v>
      </c>
      <c r="P42">
        <v>17.407272539177018</v>
      </c>
      <c r="Q42">
        <v>24.37131400452251</v>
      </c>
      <c r="R42">
        <v>24.864162403073859</v>
      </c>
      <c r="S42">
        <v>5.3702417959837812</v>
      </c>
    </row>
    <row r="43" spans="1:19" x14ac:dyDescent="0.45">
      <c r="A43" s="1" t="s">
        <v>237</v>
      </c>
      <c r="B43">
        <v>67.701838933728936</v>
      </c>
      <c r="C43">
        <v>58.923973477853103</v>
      </c>
      <c r="D43">
        <v>57.806552333723118</v>
      </c>
      <c r="E43">
        <v>56.73801989056588</v>
      </c>
      <c r="F43">
        <v>61.746937060091511</v>
      </c>
      <c r="G43">
        <v>53.193681528704843</v>
      </c>
      <c r="H43">
        <v>44.421919794740788</v>
      </c>
      <c r="I43">
        <v>39.696557051194063</v>
      </c>
      <c r="J43">
        <v>120.597827950705</v>
      </c>
      <c r="K43">
        <v>115.8521598762751</v>
      </c>
      <c r="L43">
        <v>111.48424693028321</v>
      </c>
      <c r="M43">
        <v>97.869007269965778</v>
      </c>
      <c r="N43">
        <v>108.7754695753749</v>
      </c>
      <c r="O43">
        <v>97.779566889977048</v>
      </c>
      <c r="P43">
        <v>97.2421724021183</v>
      </c>
      <c r="Q43">
        <v>113.4870549181262</v>
      </c>
      <c r="R43">
        <v>101.56846927383231</v>
      </c>
      <c r="S43">
        <v>27.18299210746466</v>
      </c>
    </row>
    <row r="44" spans="1:19" x14ac:dyDescent="0.45">
      <c r="A44" s="1" t="s">
        <v>238</v>
      </c>
      <c r="B44">
        <v>52.122329271043888</v>
      </c>
      <c r="C44">
        <v>51.004568070374972</v>
      </c>
      <c r="D44">
        <v>38.450520734532653</v>
      </c>
      <c r="E44">
        <v>45.985292423599503</v>
      </c>
      <c r="F44">
        <v>44.775576433806698</v>
      </c>
      <c r="G44">
        <v>45.0215398662205</v>
      </c>
      <c r="H44">
        <v>34.717463034126283</v>
      </c>
      <c r="I44">
        <v>32.557056365293121</v>
      </c>
      <c r="J44">
        <v>94.579857964111255</v>
      </c>
      <c r="K44">
        <v>85.941538751126288</v>
      </c>
      <c r="L44">
        <v>91.654410748526217</v>
      </c>
      <c r="M44">
        <v>83.041708057599294</v>
      </c>
      <c r="N44">
        <v>88.754195271226124</v>
      </c>
      <c r="O44">
        <v>100.1685018880958</v>
      </c>
      <c r="P44">
        <v>99.617977862638568</v>
      </c>
      <c r="Q44">
        <v>92.918004563734897</v>
      </c>
      <c r="R44">
        <v>86.992019566660261</v>
      </c>
      <c r="S44">
        <v>22.434374865476531</v>
      </c>
    </row>
    <row r="45" spans="1:19" x14ac:dyDescent="0.45">
      <c r="A45" s="1" t="s">
        <v>46</v>
      </c>
      <c r="B45">
        <v>2.586348367916635</v>
      </c>
      <c r="C45">
        <v>3.3869263009430388</v>
      </c>
      <c r="D45">
        <v>1.725375081556467</v>
      </c>
      <c r="E45">
        <v>5.0160163892281977</v>
      </c>
      <c r="F45">
        <v>2.9229327768901001</v>
      </c>
      <c r="G45">
        <v>2.8919797956368511</v>
      </c>
      <c r="H45">
        <v>2.1600922297574221</v>
      </c>
      <c r="I45">
        <v>4.3344545610541996</v>
      </c>
      <c r="J45">
        <v>6.7654920615179606</v>
      </c>
      <c r="K45">
        <v>4.2420291685354146</v>
      </c>
      <c r="L45">
        <v>4.772793901653861</v>
      </c>
      <c r="M45">
        <v>5.6006544105601961</v>
      </c>
      <c r="N45">
        <v>5.5591828078376544</v>
      </c>
      <c r="O45">
        <v>5.9160662789524121</v>
      </c>
      <c r="P45">
        <v>5.8835517004035669</v>
      </c>
      <c r="Q45">
        <v>9.5869795896953001</v>
      </c>
      <c r="R45">
        <v>8.6257422526005172</v>
      </c>
      <c r="S45">
        <v>1.4210415969862771</v>
      </c>
    </row>
    <row r="46" spans="1:19" x14ac:dyDescent="0.45">
      <c r="A46" s="1" t="s">
        <v>47</v>
      </c>
      <c r="B46">
        <v>46.980863710242147</v>
      </c>
      <c r="C46">
        <v>46.264298756979663</v>
      </c>
      <c r="D46">
        <v>41.432899687677242</v>
      </c>
      <c r="E46">
        <v>44.9682701103253</v>
      </c>
      <c r="F46">
        <v>41.518088848115283</v>
      </c>
      <c r="G46">
        <v>36.900209572353617</v>
      </c>
      <c r="H46">
        <v>31.889651509113829</v>
      </c>
      <c r="I46">
        <v>31.705067696269431</v>
      </c>
      <c r="J46">
        <v>94.211897332385078</v>
      </c>
      <c r="K46">
        <v>93.24668291317802</v>
      </c>
      <c r="L46">
        <v>94.504464609482767</v>
      </c>
      <c r="M46">
        <v>91.737240251082326</v>
      </c>
      <c r="N46">
        <v>90.859812155364423</v>
      </c>
      <c r="O46">
        <v>83.759769448793335</v>
      </c>
      <c r="P46">
        <v>83.299427479220583</v>
      </c>
      <c r="Q46">
        <v>98.592863109546897</v>
      </c>
      <c r="R46">
        <v>92.920217831517675</v>
      </c>
      <c r="S46">
        <v>26.19958479424373</v>
      </c>
    </row>
    <row r="47" spans="1:19" x14ac:dyDescent="0.45">
      <c r="A47" s="1" t="s">
        <v>48</v>
      </c>
      <c r="B47">
        <v>39.725118272422442</v>
      </c>
      <c r="C47">
        <v>31.710651918681162</v>
      </c>
      <c r="D47">
        <v>28.108130136179462</v>
      </c>
      <c r="E47">
        <v>23.808820889519321</v>
      </c>
      <c r="F47">
        <v>20.953232948694581</v>
      </c>
      <c r="G47">
        <v>18.940836476222572</v>
      </c>
      <c r="H47">
        <v>18.28601142425612</v>
      </c>
      <c r="I47">
        <v>18.748773383758341</v>
      </c>
      <c r="J47">
        <v>49.223738683340699</v>
      </c>
      <c r="K47">
        <v>43.927474116086387</v>
      </c>
      <c r="L47">
        <v>46.551582062897033</v>
      </c>
      <c r="M47">
        <v>41.192270266634509</v>
      </c>
      <c r="N47">
        <v>46.980393732940129</v>
      </c>
      <c r="O47">
        <v>41.253724762300777</v>
      </c>
      <c r="P47">
        <v>41.026995139783139</v>
      </c>
      <c r="Q47">
        <v>39.126008054673797</v>
      </c>
      <c r="R47">
        <v>35.416810223836009</v>
      </c>
      <c r="S47">
        <v>7.5817854227904116</v>
      </c>
    </row>
    <row r="48" spans="1:19" x14ac:dyDescent="0.45">
      <c r="A48" s="1" t="s">
        <v>49</v>
      </c>
      <c r="B48">
        <v>45.488843770982847</v>
      </c>
      <c r="C48">
        <v>37.863550752816977</v>
      </c>
      <c r="D48">
        <v>38.841449696571388</v>
      </c>
      <c r="E48">
        <v>31.8650591354033</v>
      </c>
      <c r="F48">
        <v>32.523574773439648</v>
      </c>
      <c r="G48">
        <v>29.71928740963806</v>
      </c>
      <c r="H48">
        <v>21.931474962666911</v>
      </c>
      <c r="I48">
        <v>20.319575119679659</v>
      </c>
      <c r="J48">
        <v>57.403726849841853</v>
      </c>
      <c r="K48">
        <v>61.935005828520417</v>
      </c>
      <c r="L48">
        <v>69.37364651402379</v>
      </c>
      <c r="M48">
        <v>63.437205359741377</v>
      </c>
      <c r="N48">
        <v>65.084264574696945</v>
      </c>
      <c r="O48">
        <v>72.89779387194433</v>
      </c>
      <c r="P48">
        <v>72.497149096661886</v>
      </c>
      <c r="Q48">
        <v>66.193580228773726</v>
      </c>
      <c r="R48">
        <v>72.912383131350651</v>
      </c>
      <c r="S48">
        <v>20.184457996837391</v>
      </c>
    </row>
    <row r="49" spans="1:19" x14ac:dyDescent="0.45">
      <c r="A49" s="1" t="s">
        <v>239</v>
      </c>
      <c r="B49">
        <v>33.792709673290418</v>
      </c>
      <c r="C49">
        <v>35.899181844891878</v>
      </c>
      <c r="D49">
        <v>32.168331554297637</v>
      </c>
      <c r="E49">
        <v>38.436120147411472</v>
      </c>
      <c r="F49">
        <v>36.185709571627392</v>
      </c>
      <c r="G49">
        <v>32.378966563786463</v>
      </c>
      <c r="H49">
        <v>25.472740857918069</v>
      </c>
      <c r="I49">
        <v>29.138268045070468</v>
      </c>
      <c r="J49">
        <v>24.477532645927681</v>
      </c>
      <c r="K49">
        <v>22.86702713405661</v>
      </c>
      <c r="L49">
        <v>25.093853140458421</v>
      </c>
      <c r="M49">
        <v>21.180272831663931</v>
      </c>
      <c r="N49">
        <v>23.99430275370635</v>
      </c>
      <c r="O49">
        <v>20.54762349090532</v>
      </c>
      <c r="P49">
        <v>21.68570789634207</v>
      </c>
      <c r="Q49">
        <v>20.588832577796531</v>
      </c>
      <c r="R49">
        <v>17.796642700079371</v>
      </c>
      <c r="S49">
        <v>15.821006037947811</v>
      </c>
    </row>
    <row r="50" spans="1:19" x14ac:dyDescent="0.45">
      <c r="A50" s="1" t="s">
        <v>240</v>
      </c>
      <c r="B50">
        <v>7.9584335991916477</v>
      </c>
      <c r="C50">
        <v>7.4283344405788148</v>
      </c>
      <c r="D50">
        <v>7.9862045502769936</v>
      </c>
      <c r="E50">
        <v>12.63127775411548</v>
      </c>
      <c r="F50">
        <v>11.24630667500197</v>
      </c>
      <c r="G50">
        <v>9.4539424547662119</v>
      </c>
      <c r="H50">
        <v>6.6480284708572306</v>
      </c>
      <c r="I50">
        <v>10.69479551184536</v>
      </c>
      <c r="J50">
        <v>12.51192491262475</v>
      </c>
      <c r="K50">
        <v>10.319347076413891</v>
      </c>
      <c r="L50">
        <v>14.93902140851158</v>
      </c>
      <c r="M50">
        <v>11.214188717012609</v>
      </c>
      <c r="N50">
        <v>11.580936144809931</v>
      </c>
      <c r="O50">
        <v>11.92088502848652</v>
      </c>
      <c r="P50">
        <v>12.58115473587773</v>
      </c>
      <c r="Q50">
        <v>11.926855684260881</v>
      </c>
      <c r="R50">
        <v>16.154486078914999</v>
      </c>
      <c r="S50">
        <v>18.836638690915141</v>
      </c>
    </row>
    <row r="51" spans="1:19" x14ac:dyDescent="0.45">
      <c r="A51" s="1" t="s">
        <v>51</v>
      </c>
      <c r="B51">
        <v>33.115742942329561</v>
      </c>
      <c r="C51">
        <v>39.691202522184547</v>
      </c>
      <c r="D51">
        <v>38.986034905842168</v>
      </c>
      <c r="E51">
        <v>39.063685176335063</v>
      </c>
      <c r="F51">
        <v>38.234630739589477</v>
      </c>
      <c r="G51">
        <v>32.952370794430252</v>
      </c>
      <c r="H51">
        <v>27.68954061345805</v>
      </c>
      <c r="I51">
        <v>38.468642886518182</v>
      </c>
      <c r="J51">
        <v>30.28780467806132</v>
      </c>
      <c r="K51">
        <v>30.24968017750831</v>
      </c>
      <c r="L51">
        <v>32.78381145349713</v>
      </c>
      <c r="M51">
        <v>32.071126990148599</v>
      </c>
      <c r="N51">
        <v>29.151593767219261</v>
      </c>
      <c r="O51">
        <v>32.660302824381489</v>
      </c>
      <c r="P51">
        <v>34.46927997143316</v>
      </c>
      <c r="Q51">
        <v>33.046579319154162</v>
      </c>
      <c r="R51">
        <v>30.719399466103749</v>
      </c>
      <c r="S51">
        <v>27.421017246777069</v>
      </c>
    </row>
    <row r="52" spans="1:19" x14ac:dyDescent="0.45">
      <c r="A52" s="1" t="s">
        <v>52</v>
      </c>
      <c r="B52">
        <v>216.14390311957959</v>
      </c>
      <c r="C52">
        <v>180.50957233563611</v>
      </c>
      <c r="D52">
        <v>186.0930666417398</v>
      </c>
      <c r="E52">
        <v>195.78269265397529</v>
      </c>
      <c r="F52">
        <v>184.56956188713411</v>
      </c>
      <c r="G52">
        <v>216.79210178229701</v>
      </c>
      <c r="H52">
        <v>165.85570826212049</v>
      </c>
      <c r="I52">
        <v>152.20411151723209</v>
      </c>
      <c r="J52">
        <v>138.59568252872791</v>
      </c>
      <c r="K52">
        <v>154.3403178716558</v>
      </c>
      <c r="L52">
        <v>140.60539361577199</v>
      </c>
      <c r="M52">
        <v>124.3052567417638</v>
      </c>
      <c r="N52">
        <v>132.14499922166519</v>
      </c>
      <c r="O52">
        <v>135.3211377784236</v>
      </c>
      <c r="P52">
        <v>142.81625645722099</v>
      </c>
      <c r="Q52">
        <v>150.3016437955323</v>
      </c>
      <c r="R52">
        <v>112.3620278635167</v>
      </c>
      <c r="S52">
        <v>167.30175013781869</v>
      </c>
    </row>
    <row r="53" spans="1:19" x14ac:dyDescent="0.45">
      <c r="A53" s="1" t="s">
        <v>53</v>
      </c>
      <c r="B53">
        <v>83.172282737851233</v>
      </c>
      <c r="C53">
        <v>79.757724476058669</v>
      </c>
      <c r="D53">
        <v>90.899389759858749</v>
      </c>
      <c r="E53">
        <v>68.871948537795063</v>
      </c>
      <c r="F53">
        <v>73.442600085916212</v>
      </c>
      <c r="G53">
        <v>70.640488495803353</v>
      </c>
      <c r="H53">
        <v>69.290010719701741</v>
      </c>
      <c r="I53">
        <v>55.496936896110981</v>
      </c>
      <c r="J53">
        <v>51.457500615128907</v>
      </c>
      <c r="K53">
        <v>43.827785694148901</v>
      </c>
      <c r="L53">
        <v>43.914020290777863</v>
      </c>
      <c r="M53">
        <v>46.673475882400957</v>
      </c>
      <c r="N53">
        <v>44.103152179370497</v>
      </c>
      <c r="O53">
        <v>52.989357104301682</v>
      </c>
      <c r="P53">
        <v>55.924312623669508</v>
      </c>
      <c r="Q53">
        <v>53.989722208180439</v>
      </c>
      <c r="R53">
        <v>48.273183615485969</v>
      </c>
      <c r="S53">
        <v>57.799239893399744</v>
      </c>
    </row>
    <row r="54" spans="1:19" x14ac:dyDescent="0.45">
      <c r="A54" s="1" t="s">
        <v>54</v>
      </c>
      <c r="B54">
        <v>97.383714537697728</v>
      </c>
      <c r="C54">
        <v>91.725456493900211</v>
      </c>
      <c r="D54">
        <v>94.653325722167196</v>
      </c>
      <c r="E54">
        <v>75.947621174719643</v>
      </c>
      <c r="F54">
        <v>80.899821473604632</v>
      </c>
      <c r="G54">
        <v>85.220205863180681</v>
      </c>
      <c r="H54">
        <v>61.286845490542291</v>
      </c>
      <c r="I54">
        <v>62.235586353244649</v>
      </c>
      <c r="J54">
        <v>51.959164471595983</v>
      </c>
      <c r="K54">
        <v>48.6774417660315</v>
      </c>
      <c r="L54">
        <v>66.666244373306853</v>
      </c>
      <c r="M54">
        <v>41.285201340884377</v>
      </c>
      <c r="N54">
        <v>49.523905714785137</v>
      </c>
      <c r="O54">
        <v>41.616605621495012</v>
      </c>
      <c r="P54">
        <v>43.921651257843067</v>
      </c>
      <c r="Q54">
        <v>58.974553514725969</v>
      </c>
      <c r="R54">
        <v>58.808756571588347</v>
      </c>
      <c r="S54">
        <v>63.569860194048921</v>
      </c>
    </row>
    <row r="55" spans="1:19" x14ac:dyDescent="0.45">
      <c r="A55" s="1" t="s">
        <v>241</v>
      </c>
      <c r="B55">
        <v>180.08716654558549</v>
      </c>
      <c r="C55">
        <v>155.94597265873091</v>
      </c>
      <c r="D55">
        <v>147.20449308874461</v>
      </c>
      <c r="E55">
        <v>174.7167150554879</v>
      </c>
      <c r="F55">
        <v>178.74605228291051</v>
      </c>
      <c r="G55">
        <v>175.6641182630292</v>
      </c>
      <c r="H55">
        <v>144.9573543631758</v>
      </c>
      <c r="I55">
        <v>123.7043170399195</v>
      </c>
      <c r="J55">
        <v>124.74129576371379</v>
      </c>
      <c r="K55">
        <v>107.5763574466386</v>
      </c>
      <c r="L55">
        <v>123.57468183357329</v>
      </c>
      <c r="M55">
        <v>95.824102290178075</v>
      </c>
      <c r="N55">
        <v>109.87006767508289</v>
      </c>
      <c r="O55">
        <v>102.1175260710356</v>
      </c>
      <c r="P55">
        <v>107.7735750050968</v>
      </c>
      <c r="Q55">
        <v>97.219980837781407</v>
      </c>
      <c r="R55">
        <v>101.69639243081539</v>
      </c>
      <c r="S55">
        <v>108.779977977873</v>
      </c>
    </row>
    <row r="56" spans="1:19" x14ac:dyDescent="0.45">
      <c r="A56" s="1" t="s">
        <v>242</v>
      </c>
      <c r="B56">
        <v>117.21515145157819</v>
      </c>
      <c r="C56">
        <v>118.6321100329186</v>
      </c>
      <c r="D56">
        <v>121.47893938954149</v>
      </c>
      <c r="E56">
        <v>109.219316244936</v>
      </c>
      <c r="F56">
        <v>128.32306609688291</v>
      </c>
      <c r="G56">
        <v>122.8391914066992</v>
      </c>
      <c r="H56">
        <v>93.866225093832327</v>
      </c>
      <c r="I56">
        <v>93.4760105840177</v>
      </c>
      <c r="J56">
        <v>89.638609789114426</v>
      </c>
      <c r="K56">
        <v>81.136259022930346</v>
      </c>
      <c r="L56">
        <v>92.815395670411689</v>
      </c>
      <c r="M56">
        <v>77.06673143551879</v>
      </c>
      <c r="N56">
        <v>88.697528889598345</v>
      </c>
      <c r="O56">
        <v>66.653501915173123</v>
      </c>
      <c r="P56">
        <v>70.345282189956848</v>
      </c>
      <c r="Q56">
        <v>106.59945178336579</v>
      </c>
      <c r="R56">
        <v>71.221716631806785</v>
      </c>
      <c r="S56">
        <v>105.3124921218772</v>
      </c>
    </row>
    <row r="57" spans="1:19" x14ac:dyDescent="0.45">
      <c r="A57" s="1" t="s">
        <v>243</v>
      </c>
      <c r="B57">
        <v>66.211408715363177</v>
      </c>
      <c r="C57">
        <v>43.686008729153961</v>
      </c>
      <c r="D57">
        <v>46.373207867961952</v>
      </c>
      <c r="E57">
        <v>86.998505077384337</v>
      </c>
      <c r="F57">
        <v>62.646516131411452</v>
      </c>
      <c r="G57">
        <v>77.095978686460143</v>
      </c>
      <c r="H57">
        <v>52.284145981415122</v>
      </c>
      <c r="I57">
        <v>127.30500933458281</v>
      </c>
      <c r="J57">
        <v>58.973360139142009</v>
      </c>
      <c r="K57">
        <v>46.618863797049833</v>
      </c>
      <c r="L57">
        <v>46.102438149124922</v>
      </c>
      <c r="M57">
        <v>33.457109161235181</v>
      </c>
      <c r="N57">
        <v>34.777110493790239</v>
      </c>
      <c r="O57">
        <v>35.59151978898408</v>
      </c>
      <c r="P57">
        <v>37.562850130693157</v>
      </c>
      <c r="Q57">
        <v>43.431508958200183</v>
      </c>
      <c r="R57">
        <v>38.729649897922421</v>
      </c>
      <c r="S57">
        <v>56.410539427740659</v>
      </c>
    </row>
    <row r="58" spans="1:19" x14ac:dyDescent="0.45">
      <c r="A58" s="1" t="s">
        <v>56</v>
      </c>
      <c r="B58">
        <v>59.901233548727859</v>
      </c>
      <c r="C58">
        <v>57.662399787131207</v>
      </c>
      <c r="D58">
        <v>65.240781036888606</v>
      </c>
      <c r="E58">
        <v>83.922992516605788</v>
      </c>
      <c r="F58">
        <v>57.829838532549289</v>
      </c>
      <c r="G58">
        <v>64.151522247159306</v>
      </c>
      <c r="H58">
        <v>47.528532082101307</v>
      </c>
      <c r="I58">
        <v>56.785810709279211</v>
      </c>
      <c r="J58">
        <v>70.450692132729145</v>
      </c>
      <c r="K58">
        <v>58.380030276280998</v>
      </c>
      <c r="L58">
        <v>41.075342486523027</v>
      </c>
      <c r="M58">
        <v>51.743621752571848</v>
      </c>
      <c r="N58">
        <v>52.554966294842188</v>
      </c>
      <c r="O58">
        <v>55.111995551670859</v>
      </c>
      <c r="P58">
        <v>61.268320987522117</v>
      </c>
      <c r="Q58">
        <v>56.598076291707272</v>
      </c>
      <c r="R58">
        <v>43.272866596859629</v>
      </c>
      <c r="S58">
        <v>65.245050188310486</v>
      </c>
    </row>
    <row r="59" spans="1:19" x14ac:dyDescent="0.45">
      <c r="A59" s="1" t="s">
        <v>57</v>
      </c>
      <c r="B59">
        <v>69.342254380203016</v>
      </c>
      <c r="C59">
        <v>62.582655410504159</v>
      </c>
      <c r="D59">
        <v>58.624532899368553</v>
      </c>
      <c r="E59">
        <v>64.307521076122043</v>
      </c>
      <c r="F59">
        <v>57.858079605172833</v>
      </c>
      <c r="G59">
        <v>64.013353967473819</v>
      </c>
      <c r="H59">
        <v>55.825616983704748</v>
      </c>
      <c r="I59">
        <v>49.523585545458779</v>
      </c>
      <c r="J59">
        <v>47.292446535768143</v>
      </c>
      <c r="K59">
        <v>44.215528220872613</v>
      </c>
      <c r="L59">
        <v>43.106917639546737</v>
      </c>
      <c r="M59">
        <v>39.620284733514623</v>
      </c>
      <c r="N59">
        <v>38.307202136205731</v>
      </c>
      <c r="O59">
        <v>34.372124843830832</v>
      </c>
      <c r="P59">
        <v>38.21168797962649</v>
      </c>
      <c r="Q59">
        <v>34.287809466937688</v>
      </c>
      <c r="R59">
        <v>32.807053461755252</v>
      </c>
      <c r="S59">
        <v>36.105554502663352</v>
      </c>
    </row>
    <row r="60" spans="1:19" x14ac:dyDescent="0.45">
      <c r="A60" s="1" t="s">
        <v>58</v>
      </c>
      <c r="B60">
        <v>19.146754650107521</v>
      </c>
      <c r="C60">
        <v>9.8104134077879621</v>
      </c>
      <c r="D60">
        <v>14.632305575503789</v>
      </c>
      <c r="E60">
        <v>12.822769799579071</v>
      </c>
      <c r="F60">
        <v>12.9145519494048</v>
      </c>
      <c r="G60">
        <v>12.84318934088822</v>
      </c>
      <c r="H60">
        <v>10.1420253838299</v>
      </c>
      <c r="I60">
        <v>7.915110862843779</v>
      </c>
      <c r="J60">
        <v>5.9482500714658828</v>
      </c>
      <c r="K60">
        <v>10.708347845242621</v>
      </c>
      <c r="L60">
        <v>8.2008923173812551</v>
      </c>
      <c r="M60">
        <v>7.8803444286865334</v>
      </c>
      <c r="N60">
        <v>7.9486630776500569</v>
      </c>
      <c r="O60">
        <v>5.4752685178773728</v>
      </c>
      <c r="P60">
        <v>6.0868873588812544</v>
      </c>
      <c r="Q60">
        <v>15.23199333909594</v>
      </c>
      <c r="R60">
        <v>6.152996906404443</v>
      </c>
      <c r="S60">
        <v>7.6756522118730652</v>
      </c>
    </row>
    <row r="61" spans="1:19" x14ac:dyDescent="0.45">
      <c r="A61" s="1" t="s">
        <v>59</v>
      </c>
      <c r="B61">
        <v>116.31727509844799</v>
      </c>
      <c r="C61">
        <v>116.7675501287497</v>
      </c>
      <c r="D61">
        <v>96.455970259150277</v>
      </c>
      <c r="E61">
        <v>88.979293242080502</v>
      </c>
      <c r="F61">
        <v>115.01555739520779</v>
      </c>
      <c r="G61">
        <v>122.68814831483169</v>
      </c>
      <c r="H61">
        <v>93.882276702203512</v>
      </c>
      <c r="I61">
        <v>80.374235515683125</v>
      </c>
      <c r="J61">
        <v>253.30804389319059</v>
      </c>
      <c r="K61">
        <v>236.71306679040049</v>
      </c>
      <c r="L61">
        <v>223.5258888137628</v>
      </c>
      <c r="M61">
        <v>197.17297201803581</v>
      </c>
      <c r="N61">
        <v>234.59319129987659</v>
      </c>
      <c r="O61">
        <v>190.76332363105379</v>
      </c>
      <c r="P61">
        <v>183.18899398179269</v>
      </c>
      <c r="Q61">
        <v>193.08487086183951</v>
      </c>
      <c r="R61">
        <v>175.30502789479169</v>
      </c>
      <c r="S61">
        <v>44.605608243182473</v>
      </c>
    </row>
    <row r="62" spans="1:19" x14ac:dyDescent="0.45">
      <c r="A62" s="1" t="s">
        <v>60</v>
      </c>
      <c r="B62">
        <v>48.718408670830343</v>
      </c>
      <c r="C62">
        <v>44.797900134719612</v>
      </c>
      <c r="D62">
        <v>54.608402896844119</v>
      </c>
      <c r="E62">
        <v>65.353989922314781</v>
      </c>
      <c r="F62">
        <v>66.255113984479237</v>
      </c>
      <c r="G62">
        <v>69.759515922401363</v>
      </c>
      <c r="H62">
        <v>52.979470219581913</v>
      </c>
      <c r="I62">
        <v>48.4489735403235</v>
      </c>
      <c r="J62">
        <v>40.603706419345258</v>
      </c>
      <c r="K62">
        <v>34.924965406337897</v>
      </c>
      <c r="L62">
        <v>34.977574672209251</v>
      </c>
      <c r="M62">
        <v>43.967809163589877</v>
      </c>
      <c r="N62">
        <v>40.630570977009647</v>
      </c>
      <c r="O62">
        <v>34.668920578547556</v>
      </c>
      <c r="P62">
        <v>38.541637497155818</v>
      </c>
      <c r="Q62">
        <v>45.772343002791331</v>
      </c>
      <c r="R62">
        <v>40.980651542503892</v>
      </c>
      <c r="S62">
        <v>54.389310283838398</v>
      </c>
    </row>
    <row r="63" spans="1:19" x14ac:dyDescent="0.45">
      <c r="A63" s="1" t="s">
        <v>61</v>
      </c>
      <c r="B63">
        <v>228.30208194731409</v>
      </c>
      <c r="C63">
        <v>229.38623495200491</v>
      </c>
      <c r="D63">
        <v>228.90924762299821</v>
      </c>
      <c r="E63">
        <v>254.91649351664981</v>
      </c>
      <c r="F63">
        <v>269.22114324482237</v>
      </c>
      <c r="G63">
        <v>217.3352964873996</v>
      </c>
      <c r="H63">
        <v>195.4536560407561</v>
      </c>
      <c r="I63">
        <v>222.53970054182469</v>
      </c>
      <c r="J63">
        <v>194.68000420306419</v>
      </c>
      <c r="K63">
        <v>151.7796391463377</v>
      </c>
      <c r="L63">
        <v>153.21220529224911</v>
      </c>
      <c r="M63">
        <v>153.0728870577413</v>
      </c>
      <c r="N63">
        <v>122.3946723562656</v>
      </c>
      <c r="O63">
        <v>123.07323761312669</v>
      </c>
      <c r="P63">
        <v>112.3279790847151</v>
      </c>
      <c r="Q63">
        <v>94.087841316649687</v>
      </c>
      <c r="R63">
        <v>103.8486343812566</v>
      </c>
      <c r="S63">
        <v>101.5468011168859</v>
      </c>
    </row>
    <row r="64" spans="1:19" x14ac:dyDescent="0.45">
      <c r="A64" s="1" t="s">
        <v>63</v>
      </c>
      <c r="B64">
        <v>32.215805305193989</v>
      </c>
      <c r="C64">
        <v>30.745762512246959</v>
      </c>
      <c r="D64">
        <v>36.459515425541497</v>
      </c>
      <c r="E64">
        <v>31.56528214839086</v>
      </c>
      <c r="F64">
        <v>17.84281733824842</v>
      </c>
      <c r="G64">
        <v>22.604630124970871</v>
      </c>
      <c r="H64">
        <v>21.293769475575761</v>
      </c>
      <c r="I64">
        <v>21.814925466771879</v>
      </c>
      <c r="J64">
        <v>12.610452802822291</v>
      </c>
      <c r="K64">
        <v>15.40572072078956</v>
      </c>
      <c r="L64">
        <v>14.114563508737509</v>
      </c>
      <c r="M64">
        <v>25.539159709099</v>
      </c>
      <c r="N64">
        <v>37.670162517625741</v>
      </c>
      <c r="O64">
        <v>20.559534696927301</v>
      </c>
      <c r="P64">
        <v>18.933338225673069</v>
      </c>
      <c r="Q64">
        <v>30.37475656620634</v>
      </c>
      <c r="R64">
        <v>18.000885130543981</v>
      </c>
      <c r="S64">
        <v>19.980700525137149</v>
      </c>
    </row>
    <row r="65" spans="1:19" x14ac:dyDescent="0.45">
      <c r="A65" s="1" t="s">
        <v>244</v>
      </c>
      <c r="B65">
        <v>92.928936993670575</v>
      </c>
      <c r="C65">
        <v>83.80698586991025</v>
      </c>
      <c r="D65">
        <v>70.492337297993174</v>
      </c>
      <c r="E65">
        <v>67.256164921247006</v>
      </c>
      <c r="F65">
        <v>79.199006923994304</v>
      </c>
      <c r="G65">
        <v>73.586318777913306</v>
      </c>
      <c r="H65">
        <v>66.612649721713836</v>
      </c>
      <c r="I65">
        <v>72.203196731736867</v>
      </c>
      <c r="J65">
        <v>48.936997683421268</v>
      </c>
      <c r="K65">
        <v>45.766334356622217</v>
      </c>
      <c r="L65">
        <v>50.263727358771412</v>
      </c>
      <c r="M65">
        <v>60.789126969252969</v>
      </c>
      <c r="N65">
        <v>82.913575248262234</v>
      </c>
      <c r="O65">
        <v>51.222437799904512</v>
      </c>
      <c r="P65">
        <v>47.170899239953869</v>
      </c>
      <c r="Q65">
        <v>57.175139570917572</v>
      </c>
      <c r="R65">
        <v>42.6895861019878</v>
      </c>
      <c r="S65">
        <v>48.576436017329613</v>
      </c>
    </row>
    <row r="66" spans="1:19" x14ac:dyDescent="0.45">
      <c r="A66" s="1" t="s">
        <v>245</v>
      </c>
      <c r="B66">
        <v>6.0349175971886373</v>
      </c>
      <c r="C66">
        <v>6.6904597003915818</v>
      </c>
      <c r="D66">
        <v>2.1207288257524728</v>
      </c>
      <c r="E66">
        <v>4.4261730381674127</v>
      </c>
      <c r="F66">
        <v>2.449438049399371</v>
      </c>
      <c r="G66">
        <v>3.1582843785003569</v>
      </c>
      <c r="H66">
        <v>3.1459971621175851</v>
      </c>
      <c r="I66">
        <v>3.0998165494672132</v>
      </c>
      <c r="J66">
        <v>1.620701651749457</v>
      </c>
      <c r="K66">
        <v>1.647994610731875</v>
      </c>
      <c r="L66">
        <v>2.438281149335106</v>
      </c>
      <c r="M66">
        <v>1.331507625641051</v>
      </c>
      <c r="N66">
        <v>5.093230804653575</v>
      </c>
      <c r="O66">
        <v>1.5088654901035701</v>
      </c>
      <c r="P66">
        <v>1.389518833101141</v>
      </c>
      <c r="Q66">
        <v>1.3349883980447601</v>
      </c>
      <c r="R66">
        <v>0.68400524437329524</v>
      </c>
      <c r="S66">
        <v>2.6226018767491479</v>
      </c>
    </row>
    <row r="67" spans="1:19" x14ac:dyDescent="0.45">
      <c r="A67" s="1" t="s">
        <v>246</v>
      </c>
      <c r="B67">
        <v>11.787254503345229</v>
      </c>
      <c r="C67">
        <v>4.8515034829869936</v>
      </c>
      <c r="D67">
        <v>7.1035222937355664</v>
      </c>
      <c r="E67">
        <v>13.5048182921351</v>
      </c>
      <c r="F67">
        <v>7.0749201696821142</v>
      </c>
      <c r="G67">
        <v>4.4456010906715093</v>
      </c>
      <c r="H67">
        <v>7.4669289349572274</v>
      </c>
      <c r="I67">
        <v>5.3997258187103121</v>
      </c>
      <c r="J67">
        <v>5.7971539390745699</v>
      </c>
      <c r="K67">
        <v>10.12244657007408</v>
      </c>
      <c r="L67">
        <v>6.8925271946898468</v>
      </c>
      <c r="M67">
        <v>7.2270463200512891</v>
      </c>
      <c r="N67">
        <v>6.3041181237683963</v>
      </c>
      <c r="O67">
        <v>8.3223205267756075</v>
      </c>
      <c r="P67">
        <v>7.6640503629419996</v>
      </c>
      <c r="Q67">
        <v>10.87749707740717</v>
      </c>
      <c r="R67">
        <v>7.1185006204855634</v>
      </c>
      <c r="S67">
        <v>8.1413632718072293</v>
      </c>
    </row>
    <row r="68" spans="1:19" x14ac:dyDescent="0.45">
      <c r="A68" s="1" t="s">
        <v>247</v>
      </c>
      <c r="B68">
        <v>92.928936993670575</v>
      </c>
      <c r="C68">
        <v>83.80698586991025</v>
      </c>
      <c r="D68">
        <v>70.492337297993174</v>
      </c>
      <c r="E68">
        <v>67.256164921247006</v>
      </c>
      <c r="F68">
        <v>79.199006923994304</v>
      </c>
      <c r="G68">
        <v>73.586318777913306</v>
      </c>
      <c r="H68">
        <v>66.612649721713836</v>
      </c>
      <c r="I68">
        <v>72.203196731736867</v>
      </c>
      <c r="J68">
        <v>48.936997683421268</v>
      </c>
      <c r="K68">
        <v>45.766334356622217</v>
      </c>
      <c r="L68">
        <v>50.263727358771412</v>
      </c>
      <c r="M68">
        <v>60.789126969252969</v>
      </c>
      <c r="N68">
        <v>82.913575248262234</v>
      </c>
      <c r="O68">
        <v>51.222437799904512</v>
      </c>
      <c r="P68">
        <v>47.170899239953869</v>
      </c>
      <c r="Q68">
        <v>57.175139570917572</v>
      </c>
      <c r="R68">
        <v>42.6895861019878</v>
      </c>
      <c r="S68">
        <v>48.576436017329613</v>
      </c>
    </row>
    <row r="69" spans="1:19" x14ac:dyDescent="0.45">
      <c r="A69" s="1" t="s">
        <v>248</v>
      </c>
      <c r="B69">
        <v>3.092078105684505</v>
      </c>
      <c r="C69">
        <v>2.200879780527881</v>
      </c>
      <c r="D69">
        <v>2.755227754667616</v>
      </c>
      <c r="E69">
        <v>2.354805606149486</v>
      </c>
      <c r="F69">
        <v>2.8957380239678958</v>
      </c>
      <c r="G69">
        <v>1.768852487617415</v>
      </c>
      <c r="H69">
        <v>1.950364387880281</v>
      </c>
      <c r="I69">
        <v>5.790144423260184</v>
      </c>
      <c r="J69">
        <v>2.612807712405937</v>
      </c>
      <c r="K69">
        <v>2.2649024245202209</v>
      </c>
      <c r="L69">
        <v>2.1402274837655191</v>
      </c>
      <c r="M69">
        <v>2.3250017137026062</v>
      </c>
      <c r="N69">
        <v>3.0633300392214449</v>
      </c>
      <c r="O69">
        <v>3.748180274242384</v>
      </c>
      <c r="P69">
        <v>3.4517106495427261</v>
      </c>
      <c r="Q69">
        <v>3.9066174060908581</v>
      </c>
      <c r="R69">
        <v>2.148304539676209</v>
      </c>
      <c r="S69">
        <v>3.5668617819816881</v>
      </c>
    </row>
    <row r="70" spans="1:19" x14ac:dyDescent="0.45">
      <c r="A70" s="1" t="s">
        <v>66</v>
      </c>
      <c r="B70">
        <v>3.7530226383979488</v>
      </c>
      <c r="C70">
        <v>2.660177107505215</v>
      </c>
      <c r="D70">
        <v>2.5294496631829428</v>
      </c>
      <c r="E70">
        <v>2.1513911023170711</v>
      </c>
      <c r="F70">
        <v>2.327351620635064</v>
      </c>
      <c r="G70">
        <v>0.67210404923554778</v>
      </c>
      <c r="H70">
        <v>1.311729769874759</v>
      </c>
      <c r="I70">
        <v>0.49442733357954199</v>
      </c>
      <c r="J70">
        <v>0.48902675055853551</v>
      </c>
      <c r="K70">
        <v>0.91608955928453828</v>
      </c>
      <c r="L70">
        <v>0.29098242926552081</v>
      </c>
      <c r="M70">
        <v>0.27254845967412922</v>
      </c>
      <c r="N70">
        <v>0.49633367871765449</v>
      </c>
      <c r="O70">
        <v>0.2789932138675964</v>
      </c>
      <c r="P70">
        <v>0.25692570180648128</v>
      </c>
      <c r="Q70">
        <v>0.12596051052417509</v>
      </c>
      <c r="R70">
        <v>4.6346335476437281E-2</v>
      </c>
      <c r="S70">
        <v>0.1839624153738447</v>
      </c>
    </row>
    <row r="71" spans="1:19" x14ac:dyDescent="0.45">
      <c r="A71" s="1" t="s">
        <v>67</v>
      </c>
      <c r="B71">
        <v>91.3665506942843</v>
      </c>
      <c r="C71">
        <v>72.017745918831594</v>
      </c>
      <c r="D71">
        <v>75.856592067603572</v>
      </c>
      <c r="E71">
        <v>70.512345298377866</v>
      </c>
      <c r="F71">
        <v>48.095055291080413</v>
      </c>
      <c r="G71">
        <v>61.895651691600428</v>
      </c>
      <c r="H71">
        <v>46.606759264380422</v>
      </c>
      <c r="I71">
        <v>55.220482352808389</v>
      </c>
      <c r="J71">
        <v>44.833769884945568</v>
      </c>
      <c r="K71">
        <v>43.553423600553273</v>
      </c>
      <c r="L71">
        <v>45.020530509591403</v>
      </c>
      <c r="M71">
        <v>39.192767165735717</v>
      </c>
      <c r="N71">
        <v>25.308991417125299</v>
      </c>
      <c r="O71">
        <v>30.439559866576211</v>
      </c>
      <c r="P71">
        <v>33.523328856612991</v>
      </c>
      <c r="Q71">
        <v>13.15948202248825</v>
      </c>
      <c r="R71">
        <v>27.71761252537684</v>
      </c>
      <c r="S71">
        <v>27.300085275242338</v>
      </c>
    </row>
    <row r="72" spans="1:19" x14ac:dyDescent="0.45">
      <c r="A72" s="1" t="s">
        <v>249</v>
      </c>
      <c r="B72">
        <v>0.22433476856146151</v>
      </c>
      <c r="C72">
        <v>5.0230089300286664</v>
      </c>
      <c r="D72">
        <v>0.12085032969618111</v>
      </c>
      <c r="E72">
        <v>3.6113057861966009</v>
      </c>
      <c r="F72">
        <v>0.39029061464710257</v>
      </c>
      <c r="G72">
        <v>0.87474799734980491</v>
      </c>
      <c r="H72">
        <v>0.77078095384997292</v>
      </c>
      <c r="I72">
        <v>0</v>
      </c>
      <c r="J72">
        <v>1.4202367377735261</v>
      </c>
      <c r="K72">
        <v>0.30271836534003599</v>
      </c>
      <c r="L72">
        <v>0</v>
      </c>
      <c r="M72">
        <v>0.45608350407443299</v>
      </c>
      <c r="N72">
        <v>0.14604760388333879</v>
      </c>
      <c r="O72">
        <v>7.1520849643459936E-2</v>
      </c>
      <c r="P72">
        <v>7.8766479318735289E-2</v>
      </c>
      <c r="Q72">
        <v>0.82042084248586411</v>
      </c>
      <c r="R72">
        <v>6.1009607821695969E-2</v>
      </c>
      <c r="S72">
        <v>0</v>
      </c>
    </row>
    <row r="73" spans="1:19" x14ac:dyDescent="0.45">
      <c r="A73" s="1" t="s">
        <v>250</v>
      </c>
      <c r="B73">
        <v>8.0058698511295674</v>
      </c>
      <c r="C73">
        <v>8.9941453487345058</v>
      </c>
      <c r="D73">
        <v>6.1104545099680339</v>
      </c>
      <c r="E73">
        <v>4.2723629832380139</v>
      </c>
      <c r="F73">
        <v>3.433712394345227</v>
      </c>
      <c r="G73">
        <v>7.0807689206368067</v>
      </c>
      <c r="H73">
        <v>4.8831689990261218</v>
      </c>
      <c r="I73">
        <v>2.818089132022811</v>
      </c>
      <c r="J73">
        <v>2.6027295771514729</v>
      </c>
      <c r="K73">
        <v>4.1604199006174856</v>
      </c>
      <c r="L73">
        <v>4.7588152810620219</v>
      </c>
      <c r="M73">
        <v>4.9032359407610882</v>
      </c>
      <c r="N73">
        <v>4.4339779480448609</v>
      </c>
      <c r="O73">
        <v>3.6364671362647938</v>
      </c>
      <c r="P73">
        <v>4.0048701170324179</v>
      </c>
      <c r="Q73">
        <v>4.3873125106926967</v>
      </c>
      <c r="R73">
        <v>9.1657271234710205</v>
      </c>
      <c r="S73">
        <v>8.6642781746758128</v>
      </c>
    </row>
    <row r="74" spans="1:19" x14ac:dyDescent="0.45">
      <c r="A74" s="1" t="s">
        <v>70</v>
      </c>
      <c r="B74">
        <v>549.61304313037817</v>
      </c>
      <c r="C74">
        <v>526.04478913313517</v>
      </c>
      <c r="D74">
        <v>633.77268540836712</v>
      </c>
      <c r="E74">
        <v>502.30904825127487</v>
      </c>
      <c r="F74">
        <v>479.10919706144028</v>
      </c>
      <c r="G74">
        <v>572.16964005755642</v>
      </c>
      <c r="H74">
        <v>593.26008305930054</v>
      </c>
      <c r="I74">
        <v>541.63722663041654</v>
      </c>
      <c r="J74">
        <v>382.92621452205111</v>
      </c>
      <c r="K74">
        <v>399.1142011328082</v>
      </c>
      <c r="L74">
        <v>449.87341552998879</v>
      </c>
      <c r="M74">
        <v>487.57673559953861</v>
      </c>
      <c r="N74">
        <v>402.13980298096789</v>
      </c>
      <c r="O74">
        <v>358.31536364586111</v>
      </c>
      <c r="P74">
        <v>344.39723736105037</v>
      </c>
      <c r="Q74">
        <v>386.19874534971729</v>
      </c>
      <c r="R74">
        <v>254.99701956319149</v>
      </c>
      <c r="S74">
        <v>314.5104647955402</v>
      </c>
    </row>
    <row r="75" spans="1:19" x14ac:dyDescent="0.45">
      <c r="A75" s="1" t="s">
        <v>71</v>
      </c>
      <c r="B75">
        <v>39.625963154196072</v>
      </c>
      <c r="C75">
        <v>47.989639139966748</v>
      </c>
      <c r="D75">
        <v>44.064323292896802</v>
      </c>
      <c r="E75">
        <v>41.0564924817293</v>
      </c>
      <c r="F75">
        <v>38.203127816236083</v>
      </c>
      <c r="G75">
        <v>44.357219134195688</v>
      </c>
      <c r="H75">
        <v>53.328543693027591</v>
      </c>
      <c r="I75">
        <v>48.687803244804542</v>
      </c>
      <c r="J75">
        <v>28.606773656155351</v>
      </c>
      <c r="K75">
        <v>38.379519470043711</v>
      </c>
      <c r="L75">
        <v>42.147156343377979</v>
      </c>
      <c r="M75">
        <v>37.046376636022543</v>
      </c>
      <c r="N75">
        <v>38.645307644746147</v>
      </c>
      <c r="O75">
        <v>36.435311992800237</v>
      </c>
      <c r="P75">
        <v>35.020046768383366</v>
      </c>
      <c r="Q75">
        <v>30.1878790965233</v>
      </c>
      <c r="R75">
        <v>23.114589779066719</v>
      </c>
      <c r="S75">
        <v>20.609302930751241</v>
      </c>
    </row>
    <row r="76" spans="1:19" x14ac:dyDescent="0.45">
      <c r="A76" s="1" t="s">
        <v>72</v>
      </c>
      <c r="B76">
        <v>846.37049453444217</v>
      </c>
      <c r="C76">
        <v>923.02205549826158</v>
      </c>
      <c r="D76">
        <v>908.99979883031392</v>
      </c>
      <c r="E76">
        <v>970.62979673058067</v>
      </c>
      <c r="F76">
        <v>940.82732088186231</v>
      </c>
      <c r="G76">
        <v>1045.195432814535</v>
      </c>
      <c r="H76">
        <v>965.20832889508608</v>
      </c>
      <c r="I76">
        <v>913.5916090106291</v>
      </c>
      <c r="J76">
        <v>996.99963304933578</v>
      </c>
      <c r="K76">
        <v>817.30385681164944</v>
      </c>
      <c r="L76">
        <v>693.70487190150402</v>
      </c>
      <c r="M76">
        <v>606.52103958173723</v>
      </c>
      <c r="N76">
        <v>610.01744797663264</v>
      </c>
      <c r="O76">
        <v>536.85356463403139</v>
      </c>
      <c r="P76">
        <v>516.0004378437103</v>
      </c>
      <c r="Q76">
        <v>537.48035193848705</v>
      </c>
      <c r="R76">
        <v>448.14584372410968</v>
      </c>
      <c r="S76">
        <v>544.28161336974028</v>
      </c>
    </row>
    <row r="77" spans="1:19" x14ac:dyDescent="0.45">
      <c r="A77" s="1" t="s">
        <v>73</v>
      </c>
      <c r="B77">
        <v>116.2528159287354</v>
      </c>
      <c r="C77">
        <v>106.9846793718844</v>
      </c>
      <c r="D77">
        <v>95.329816349214411</v>
      </c>
      <c r="E77">
        <v>101.1765319710486</v>
      </c>
      <c r="F77">
        <v>143.84662811477381</v>
      </c>
      <c r="G77">
        <v>190.16932514006771</v>
      </c>
      <c r="H77">
        <v>111.40273014795849</v>
      </c>
      <c r="I77">
        <v>124.33769032077529</v>
      </c>
      <c r="J77">
        <v>79.745927108877353</v>
      </c>
      <c r="K77">
        <v>83.492640034938148</v>
      </c>
      <c r="L77">
        <v>89.769271817750223</v>
      </c>
      <c r="M77">
        <v>62.686854674331023</v>
      </c>
      <c r="N77">
        <v>80.594508394538295</v>
      </c>
      <c r="O77">
        <v>66.352155418965324</v>
      </c>
      <c r="P77">
        <v>63.774823347591237</v>
      </c>
      <c r="Q77">
        <v>99.069999079101493</v>
      </c>
      <c r="R77">
        <v>62.167624497013378</v>
      </c>
      <c r="S77">
        <v>59.543893895544819</v>
      </c>
    </row>
    <row r="78" spans="1:19" x14ac:dyDescent="0.45">
      <c r="A78" s="1" t="s">
        <v>74</v>
      </c>
      <c r="B78">
        <v>96.106574090892664</v>
      </c>
      <c r="C78">
        <v>75.843967852201317</v>
      </c>
      <c r="D78">
        <v>74.327682293705095</v>
      </c>
      <c r="E78">
        <v>105.69998785970169</v>
      </c>
      <c r="F78">
        <v>127.1576453938882</v>
      </c>
      <c r="G78">
        <v>34.148769548683433</v>
      </c>
      <c r="H78">
        <v>105.2720521773264</v>
      </c>
      <c r="I78">
        <v>60.33952824277231</v>
      </c>
      <c r="J78">
        <v>52.227661822463951</v>
      </c>
      <c r="K78">
        <v>98.397297447751228</v>
      </c>
      <c r="L78">
        <v>47.620825910154593</v>
      </c>
      <c r="M78">
        <v>63.621087185364303</v>
      </c>
      <c r="N78">
        <v>50.42809429243902</v>
      </c>
      <c r="O78">
        <v>56.391389299316053</v>
      </c>
      <c r="P78">
        <v>54.200965562924118</v>
      </c>
      <c r="Q78">
        <v>49.471582967407471</v>
      </c>
      <c r="R78">
        <v>30.534684830810299</v>
      </c>
      <c r="S78">
        <v>50.282321023119522</v>
      </c>
    </row>
    <row r="79" spans="1:19" x14ac:dyDescent="0.45">
      <c r="A79" s="1" t="s">
        <v>75</v>
      </c>
      <c r="B79">
        <v>120.3765588143194</v>
      </c>
      <c r="C79">
        <v>137.8732518560177</v>
      </c>
      <c r="D79">
        <v>113.91249862202071</v>
      </c>
      <c r="E79">
        <v>95.997979094646638</v>
      </c>
      <c r="F79">
        <v>100.06540470860909</v>
      </c>
      <c r="G79">
        <v>107.56719285478221</v>
      </c>
      <c r="H79">
        <v>97.028838626391007</v>
      </c>
      <c r="I79">
        <v>92.372994513318702</v>
      </c>
      <c r="J79">
        <v>87.514392335713666</v>
      </c>
      <c r="K79">
        <v>98.340316900152573</v>
      </c>
      <c r="L79">
        <v>84.637517546545041</v>
      </c>
      <c r="M79">
        <v>75.579597056620813</v>
      </c>
      <c r="N79">
        <v>82.44447492810599</v>
      </c>
      <c r="O79">
        <v>80.828000277335377</v>
      </c>
      <c r="P79">
        <v>77.688379626515285</v>
      </c>
      <c r="Q79">
        <v>39.162955266513933</v>
      </c>
      <c r="R79">
        <v>47.432289176185137</v>
      </c>
      <c r="S79">
        <v>41.869220860728042</v>
      </c>
    </row>
    <row r="80" spans="1:19" x14ac:dyDescent="0.45">
      <c r="A80" s="1" t="s">
        <v>76</v>
      </c>
      <c r="B80">
        <v>85.063460163154588</v>
      </c>
      <c r="C80">
        <v>56.279070760234127</v>
      </c>
      <c r="D80">
        <v>68.086821163539582</v>
      </c>
      <c r="E80">
        <v>49.886489986666561</v>
      </c>
      <c r="F80">
        <v>80.060424939391837</v>
      </c>
      <c r="G80">
        <v>67.927969390694585</v>
      </c>
      <c r="H80">
        <v>62.465326207112831</v>
      </c>
      <c r="I80">
        <v>63.280921234096347</v>
      </c>
      <c r="J80">
        <v>72.950167431738763</v>
      </c>
      <c r="K80">
        <v>46.394504491358163</v>
      </c>
      <c r="L80">
        <v>105.8983745772255</v>
      </c>
      <c r="M80">
        <v>44.266877262238403</v>
      </c>
      <c r="N80">
        <v>60.491248042366337</v>
      </c>
      <c r="O80">
        <v>47.434246081693139</v>
      </c>
      <c r="P80">
        <v>45.591746724500368</v>
      </c>
      <c r="Q80">
        <v>66.848344757839811</v>
      </c>
      <c r="R80">
        <v>27.951844348107649</v>
      </c>
      <c r="S80">
        <v>17.7585200930924</v>
      </c>
    </row>
    <row r="81" spans="1:19" x14ac:dyDescent="0.45">
      <c r="A81" s="1" t="s">
        <v>77</v>
      </c>
      <c r="B81">
        <v>42.1636504427847</v>
      </c>
      <c r="C81">
        <v>30.429342787344289</v>
      </c>
      <c r="D81">
        <v>31.71367806060022</v>
      </c>
      <c r="E81">
        <v>41.834959541763659</v>
      </c>
      <c r="F81">
        <v>37.550631243553703</v>
      </c>
      <c r="G81">
        <v>40.641482103345901</v>
      </c>
      <c r="H81">
        <v>32.543888533768573</v>
      </c>
      <c r="I81">
        <v>35.052660965432104</v>
      </c>
      <c r="J81">
        <v>38.747071414658492</v>
      </c>
      <c r="K81">
        <v>47.400822186022197</v>
      </c>
      <c r="L81">
        <v>38.351219418297262</v>
      </c>
      <c r="M81">
        <v>29.316722201979591</v>
      </c>
      <c r="N81">
        <v>30.984552490198642</v>
      </c>
      <c r="O81">
        <v>28.087926317979221</v>
      </c>
      <c r="P81">
        <v>26.99690051993818</v>
      </c>
      <c r="Q81">
        <v>21.997827127364729</v>
      </c>
      <c r="R81">
        <v>19.647688764597241</v>
      </c>
      <c r="S81">
        <v>27.54611079570434</v>
      </c>
    </row>
    <row r="82" spans="1:19" x14ac:dyDescent="0.45">
      <c r="A82" s="1" t="s">
        <v>251</v>
      </c>
      <c r="B82">
        <v>6.3558610955390042</v>
      </c>
      <c r="C82">
        <v>5.2069728712056076</v>
      </c>
      <c r="D82">
        <v>6.8050608754398647</v>
      </c>
      <c r="E82">
        <v>3.5752358653690708</v>
      </c>
      <c r="F82">
        <v>8.7527286573485306</v>
      </c>
      <c r="G82">
        <v>8.2080967507151001</v>
      </c>
      <c r="H82">
        <v>11.8194493843577</v>
      </c>
      <c r="I82">
        <v>6.6552303935199246</v>
      </c>
      <c r="J82">
        <v>7.1791302800386871</v>
      </c>
      <c r="K82">
        <v>9.8728213586174913</v>
      </c>
      <c r="L82">
        <v>5.900544976348522</v>
      </c>
      <c r="M82">
        <v>26.084071255955731</v>
      </c>
      <c r="N82">
        <v>18.432153994466901</v>
      </c>
      <c r="O82">
        <v>6.5187732876534756</v>
      </c>
      <c r="P82">
        <v>6.0573375573094328</v>
      </c>
      <c r="Q82">
        <v>6.6683349171641746</v>
      </c>
      <c r="R82">
        <v>9.3547151054460898</v>
      </c>
      <c r="S82">
        <v>5.9657271732914614</v>
      </c>
    </row>
    <row r="83" spans="1:19" x14ac:dyDescent="0.45">
      <c r="A83" s="1" t="s">
        <v>252</v>
      </c>
      <c r="B83">
        <v>2.8828137815092081</v>
      </c>
      <c r="C83">
        <v>5.3689083601740952</v>
      </c>
      <c r="D83">
        <v>5.0823631354174239</v>
      </c>
      <c r="E83">
        <v>7.0929255790191714</v>
      </c>
      <c r="F83">
        <v>9.5022673718206399</v>
      </c>
      <c r="G83">
        <v>20.022741826944301</v>
      </c>
      <c r="H83">
        <v>9.2942314020143186</v>
      </c>
      <c r="I83">
        <v>8.8804164525839404</v>
      </c>
      <c r="J83">
        <v>9.3479344221580671</v>
      </c>
      <c r="K83">
        <v>21.113823638715541</v>
      </c>
      <c r="L83">
        <v>10.91523372691201</v>
      </c>
      <c r="M83">
        <v>12.416022309203029</v>
      </c>
      <c r="N83">
        <v>10.600620693441179</v>
      </c>
      <c r="O83">
        <v>7.9715797802211306</v>
      </c>
      <c r="P83">
        <v>7.4073061699010792</v>
      </c>
      <c r="Q83">
        <v>10.787669058095389</v>
      </c>
      <c r="R83">
        <v>5.4026283955878283</v>
      </c>
      <c r="S83">
        <v>7.7318921090103538</v>
      </c>
    </row>
    <row r="84" spans="1:19" x14ac:dyDescent="0.45">
      <c r="A84" s="1" t="s">
        <v>253</v>
      </c>
      <c r="B84">
        <v>1.7411983521465559</v>
      </c>
      <c r="C84">
        <v>2.0069655853419222</v>
      </c>
      <c r="D84">
        <v>1.962734498469682</v>
      </c>
      <c r="E84">
        <v>2.587870810878711</v>
      </c>
      <c r="F84">
        <v>2.86325499583053</v>
      </c>
      <c r="G84">
        <v>2.5560410571039318</v>
      </c>
      <c r="H84">
        <v>2.5325491247155449</v>
      </c>
      <c r="I84">
        <v>4.9490563826681129</v>
      </c>
      <c r="J84">
        <v>2.7819700165860382</v>
      </c>
      <c r="K84">
        <v>2.9264660472474522</v>
      </c>
      <c r="L84">
        <v>2.1383222074883408</v>
      </c>
      <c r="M84">
        <v>3.7289123843431482</v>
      </c>
      <c r="N84">
        <v>2.8977082977065471</v>
      </c>
      <c r="O84">
        <v>2.315217704744406</v>
      </c>
      <c r="P84">
        <v>2.1513334698811399</v>
      </c>
      <c r="Q84">
        <v>1.2579577871327901</v>
      </c>
      <c r="R84">
        <v>1.653155628618945</v>
      </c>
      <c r="S84">
        <v>3.5594801433996892</v>
      </c>
    </row>
    <row r="85" spans="1:19" x14ac:dyDescent="0.45">
      <c r="A85" s="1" t="s">
        <v>254</v>
      </c>
      <c r="B85">
        <v>0.30247453619911818</v>
      </c>
      <c r="C85">
        <v>0.41211536227684248</v>
      </c>
      <c r="D85">
        <v>0.77935288505674771</v>
      </c>
      <c r="E85">
        <v>0.60169512237832401</v>
      </c>
      <c r="F85">
        <v>0.49822139505114182</v>
      </c>
      <c r="G85">
        <v>2.1450152183016669</v>
      </c>
      <c r="H85">
        <v>8.3771597132185377E-2</v>
      </c>
      <c r="I85">
        <v>0</v>
      </c>
      <c r="J85">
        <v>0</v>
      </c>
      <c r="K85">
        <v>1.170691081104225</v>
      </c>
      <c r="L85">
        <v>5.7350035184354473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1.475225181800814</v>
      </c>
    </row>
    <row r="86" spans="1:19" x14ac:dyDescent="0.45">
      <c r="A86" s="1" t="s">
        <v>79</v>
      </c>
      <c r="B86">
        <v>523.94704974430408</v>
      </c>
      <c r="C86">
        <v>210.0327469483835</v>
      </c>
      <c r="D86">
        <v>186.974228136883</v>
      </c>
      <c r="E86">
        <v>239.5000437729222</v>
      </c>
      <c r="F86">
        <v>209.49506396283849</v>
      </c>
      <c r="G86">
        <v>201.84782416954079</v>
      </c>
      <c r="H86">
        <v>172.33457222312251</v>
      </c>
      <c r="I86">
        <v>97.312238058659503</v>
      </c>
      <c r="J86">
        <v>286.16087320852807</v>
      </c>
      <c r="K86">
        <v>159.6773736107499</v>
      </c>
      <c r="L86">
        <v>148.18683634196469</v>
      </c>
      <c r="M86">
        <v>131.21977293672589</v>
      </c>
      <c r="N86">
        <v>100.8113377885152</v>
      </c>
      <c r="O86">
        <v>42.91570023028784</v>
      </c>
      <c r="P86">
        <v>40.684114151548528</v>
      </c>
      <c r="Q86">
        <v>192.17391057558481</v>
      </c>
      <c r="R86">
        <v>92.892828471715148</v>
      </c>
      <c r="S86">
        <v>193.68661818574651</v>
      </c>
    </row>
    <row r="87" spans="1:19" x14ac:dyDescent="0.45">
      <c r="A87" s="1" t="s">
        <v>255</v>
      </c>
      <c r="B87">
        <v>48.579608756640269</v>
      </c>
      <c r="C87">
        <v>31.67862854735257</v>
      </c>
      <c r="D87">
        <v>40.212871018191628</v>
      </c>
      <c r="E87">
        <v>28.80307816157438</v>
      </c>
      <c r="F87">
        <v>38.637592185995132</v>
      </c>
      <c r="G87">
        <v>32.481475027042507</v>
      </c>
      <c r="H87">
        <v>42.441535812640453</v>
      </c>
      <c r="I87">
        <v>29.467681822418349</v>
      </c>
      <c r="J87">
        <v>28.24636943904099</v>
      </c>
      <c r="K87">
        <v>41.367524531350192</v>
      </c>
      <c r="L87">
        <v>30.266561744059651</v>
      </c>
      <c r="M87">
        <v>18.60317896193504</v>
      </c>
      <c r="N87">
        <v>35.065629904583787</v>
      </c>
      <c r="O87">
        <v>24.87537787929147</v>
      </c>
      <c r="P87">
        <v>20.015415959062711</v>
      </c>
      <c r="Q87">
        <v>22.090473199716818</v>
      </c>
      <c r="R87">
        <v>19.602488225735431</v>
      </c>
      <c r="S87">
        <v>15.271497417167041</v>
      </c>
    </row>
    <row r="88" spans="1:19" x14ac:dyDescent="0.45">
      <c r="A88" s="1" t="s">
        <v>256</v>
      </c>
      <c r="B88">
        <v>11.72809595506823</v>
      </c>
      <c r="C88">
        <v>6.8398794532784839</v>
      </c>
      <c r="D88">
        <v>9.6166378636473127</v>
      </c>
      <c r="E88">
        <v>10.192645877537689</v>
      </c>
      <c r="F88">
        <v>4.8663170028749807</v>
      </c>
      <c r="G88">
        <v>10.63853981607658</v>
      </c>
      <c r="H88">
        <v>8.4634534513505759</v>
      </c>
      <c r="I88">
        <v>3.1209162987958878</v>
      </c>
      <c r="J88">
        <v>10.80706370886373</v>
      </c>
      <c r="K88">
        <v>6.5052766753766456</v>
      </c>
      <c r="L88">
        <v>8.8206436061737108</v>
      </c>
      <c r="M88">
        <v>2.5034382746521788</v>
      </c>
      <c r="N88">
        <v>1.573362729213903</v>
      </c>
      <c r="O88">
        <v>1.5499794137891509</v>
      </c>
      <c r="P88">
        <v>1.2471562380083809</v>
      </c>
      <c r="Q88">
        <v>1.854590283408639</v>
      </c>
      <c r="R88">
        <v>2.3835937908806808</v>
      </c>
      <c r="S88">
        <v>3.1547916845152719</v>
      </c>
    </row>
    <row r="89" spans="1:19" x14ac:dyDescent="0.45">
      <c r="A89" s="1" t="s">
        <v>81</v>
      </c>
      <c r="B89">
        <v>187.85628275471939</v>
      </c>
      <c r="C89">
        <v>133.955552172278</v>
      </c>
      <c r="D89">
        <v>170.92337743154309</v>
      </c>
      <c r="E89">
        <v>109.0799980796475</v>
      </c>
      <c r="F89">
        <v>179.5166397546453</v>
      </c>
      <c r="G89">
        <v>225.72557529929139</v>
      </c>
      <c r="H89">
        <v>220.1496091860281</v>
      </c>
      <c r="I89">
        <v>174.9198291926069</v>
      </c>
      <c r="J89">
        <v>113.5980246472031</v>
      </c>
      <c r="K89">
        <v>102.0483497786384</v>
      </c>
      <c r="L89">
        <v>116.88528267364001</v>
      </c>
      <c r="M89">
        <v>125.2914869011307</v>
      </c>
      <c r="N89">
        <v>174.47304970864101</v>
      </c>
      <c r="O89">
        <v>137.5779429386572</v>
      </c>
      <c r="P89">
        <v>130.14024060174739</v>
      </c>
      <c r="Q89">
        <v>171.7292036101052</v>
      </c>
      <c r="R89">
        <v>149.42341560280551</v>
      </c>
      <c r="S89">
        <v>142.32821909576731</v>
      </c>
    </row>
    <row r="90" spans="1:19" x14ac:dyDescent="0.45">
      <c r="A90" s="1" t="s">
        <v>82</v>
      </c>
      <c r="B90">
        <v>207.70043219349799</v>
      </c>
      <c r="C90">
        <v>216.50592301712371</v>
      </c>
      <c r="D90">
        <v>252.07511260460791</v>
      </c>
      <c r="E90">
        <v>298.3222724314615</v>
      </c>
      <c r="F90">
        <v>327.87571260047702</v>
      </c>
      <c r="G90">
        <v>327.71104984944498</v>
      </c>
      <c r="H90">
        <v>318.29753298361533</v>
      </c>
      <c r="I90">
        <v>368.13156659990301</v>
      </c>
      <c r="J90">
        <v>319.10965392613338</v>
      </c>
      <c r="K90">
        <v>284.88489451428683</v>
      </c>
      <c r="L90">
        <v>229.16672674882349</v>
      </c>
      <c r="M90">
        <v>226.7098541474588</v>
      </c>
      <c r="N90">
        <v>184.61448889392821</v>
      </c>
      <c r="O90">
        <v>205.45499190751821</v>
      </c>
      <c r="P90">
        <v>194.3477385150054</v>
      </c>
      <c r="Q90">
        <v>213.57598817171541</v>
      </c>
      <c r="R90">
        <v>223.4793805676683</v>
      </c>
      <c r="S90">
        <v>168.5027816807964</v>
      </c>
    </row>
    <row r="91" spans="1:19" x14ac:dyDescent="0.45">
      <c r="A91" s="1" t="s">
        <v>83</v>
      </c>
      <c r="B91">
        <v>94.676862441771078</v>
      </c>
      <c r="C91">
        <v>99.086304400258442</v>
      </c>
      <c r="D91">
        <v>88.031341034349197</v>
      </c>
      <c r="E91">
        <v>80.237165684151734</v>
      </c>
      <c r="F91">
        <v>101.2057275554162</v>
      </c>
      <c r="G91">
        <v>67.461374104137519</v>
      </c>
      <c r="H91">
        <v>72.925423587900198</v>
      </c>
      <c r="I91">
        <v>91.148304807254874</v>
      </c>
      <c r="J91">
        <v>90.266157699893071</v>
      </c>
      <c r="K91">
        <v>74.069574275343001</v>
      </c>
      <c r="L91">
        <v>55.62166538253733</v>
      </c>
      <c r="M91">
        <v>75.420009270007938</v>
      </c>
      <c r="N91">
        <v>66.817441224488732</v>
      </c>
      <c r="O91">
        <v>66.568809452235442</v>
      </c>
      <c r="P91">
        <v>62.969984095114363</v>
      </c>
      <c r="Q91">
        <v>70.154056017381194</v>
      </c>
      <c r="R91">
        <v>55.514964044673697</v>
      </c>
      <c r="S91">
        <v>35.404987197652723</v>
      </c>
    </row>
    <row r="92" spans="1:19" x14ac:dyDescent="0.45">
      <c r="A92" s="1" t="s">
        <v>84</v>
      </c>
      <c r="B92">
        <v>20.14351163715525</v>
      </c>
      <c r="C92">
        <v>8.9753113537157745</v>
      </c>
      <c r="D92">
        <v>15.0850791954611</v>
      </c>
      <c r="E92">
        <v>25.210559856460311</v>
      </c>
      <c r="F92">
        <v>24.077352058407801</v>
      </c>
      <c r="G92">
        <v>21.867439324165499</v>
      </c>
      <c r="H92">
        <v>11.5163967617131</v>
      </c>
      <c r="I92">
        <v>4.0938178006795107</v>
      </c>
      <c r="J92">
        <v>11.56516768263319</v>
      </c>
      <c r="K92">
        <v>15.19079812445124</v>
      </c>
      <c r="L92">
        <v>4.4857764542048422</v>
      </c>
      <c r="M92">
        <v>15.6029720793083</v>
      </c>
      <c r="N92">
        <v>6.3649350315913757</v>
      </c>
      <c r="O92">
        <v>6.0587325342017921</v>
      </c>
      <c r="P92">
        <v>5.7606913730272513</v>
      </c>
      <c r="Q92">
        <v>6.1234745568835907</v>
      </c>
      <c r="R92">
        <v>0</v>
      </c>
      <c r="S92">
        <v>0</v>
      </c>
    </row>
    <row r="93" spans="1:19" x14ac:dyDescent="0.45">
      <c r="A93" s="1" t="s">
        <v>86</v>
      </c>
      <c r="B93">
        <v>3117.7446955884479</v>
      </c>
      <c r="C93">
        <v>2948.5646051054891</v>
      </c>
      <c r="D93">
        <v>2837.8056736051772</v>
      </c>
      <c r="E93">
        <v>2465.935398580008</v>
      </c>
      <c r="F93">
        <v>2341.937269954281</v>
      </c>
      <c r="G93">
        <v>2714.7231126785418</v>
      </c>
      <c r="H93">
        <v>2656.5685073648528</v>
      </c>
      <c r="I93">
        <v>2732.7413478400299</v>
      </c>
      <c r="J93">
        <v>2591.699037602149</v>
      </c>
      <c r="K93">
        <v>2428.4302533919581</v>
      </c>
      <c r="L93">
        <v>2479.000747575722</v>
      </c>
      <c r="M93">
        <v>2793.9248171378458</v>
      </c>
      <c r="N93">
        <v>2415.3119041036689</v>
      </c>
      <c r="O93">
        <v>2568.7430663108662</v>
      </c>
      <c r="P93">
        <v>2692.0779391907899</v>
      </c>
      <c r="Q93">
        <v>2954.2236966177629</v>
      </c>
      <c r="R93">
        <v>2433.9857271837959</v>
      </c>
      <c r="S93">
        <v>2694.000241877422</v>
      </c>
    </row>
    <row r="94" spans="1:19" x14ac:dyDescent="0.45">
      <c r="A94" s="1" t="s">
        <v>87</v>
      </c>
      <c r="B94">
        <v>726.42354136743529</v>
      </c>
      <c r="C94">
        <v>735.73188086880691</v>
      </c>
      <c r="D94">
        <v>717.77704451094928</v>
      </c>
      <c r="E94">
        <v>884.07648966652653</v>
      </c>
      <c r="F94">
        <v>884.5809638439199</v>
      </c>
      <c r="G94">
        <v>584.10893697044799</v>
      </c>
      <c r="H94">
        <v>564.72259806498653</v>
      </c>
      <c r="I94">
        <v>445.51525856389372</v>
      </c>
      <c r="J94">
        <v>431.05453288166069</v>
      </c>
      <c r="K94">
        <v>627.4693389041272</v>
      </c>
      <c r="L94">
        <v>644.54606356520787</v>
      </c>
      <c r="M94">
        <v>448.14780873181991</v>
      </c>
      <c r="N94">
        <v>524.35858154519849</v>
      </c>
      <c r="O94">
        <v>458.93712490036057</v>
      </c>
      <c r="P94">
        <v>431.17793910164221</v>
      </c>
      <c r="Q94">
        <v>365.60772163634113</v>
      </c>
      <c r="R94">
        <v>347.55485493178293</v>
      </c>
      <c r="S94">
        <v>269.48315075827969</v>
      </c>
    </row>
    <row r="95" spans="1:19" x14ac:dyDescent="0.45">
      <c r="A95" s="1" t="s">
        <v>88</v>
      </c>
      <c r="B95">
        <v>2.5175020682815892</v>
      </c>
      <c r="C95">
        <v>2.2285477906842281</v>
      </c>
      <c r="D95">
        <v>0.53350109933995726</v>
      </c>
      <c r="E95">
        <v>2.469082232519999</v>
      </c>
      <c r="F95">
        <v>2.292289218189179</v>
      </c>
      <c r="G95">
        <v>2.6041034821808191</v>
      </c>
      <c r="H95">
        <v>2.2943052819463299</v>
      </c>
      <c r="I95">
        <v>2.7235650286625979</v>
      </c>
      <c r="J95">
        <v>0.90846459362121113</v>
      </c>
      <c r="K95">
        <v>0.91643623231928817</v>
      </c>
      <c r="L95">
        <v>0.8262607343422419</v>
      </c>
      <c r="M95">
        <v>0.41392796182560321</v>
      </c>
      <c r="N95">
        <v>0.65040036383794542</v>
      </c>
      <c r="O95">
        <v>0.17947965791156001</v>
      </c>
      <c r="P95">
        <v>0.18940597867561429</v>
      </c>
      <c r="Q95">
        <v>0.1181231043078063</v>
      </c>
      <c r="R95">
        <v>0.27937792044788662</v>
      </c>
      <c r="S95">
        <v>0.13546467957772981</v>
      </c>
    </row>
    <row r="96" spans="1:19" x14ac:dyDescent="0.45">
      <c r="A96" s="1" t="s">
        <v>89</v>
      </c>
      <c r="B96">
        <v>183.6221003819368</v>
      </c>
      <c r="C96">
        <v>201.21102952970591</v>
      </c>
      <c r="D96">
        <v>136.532231768033</v>
      </c>
      <c r="E96">
        <v>300.97096403097788</v>
      </c>
      <c r="F96">
        <v>194.52132845268051</v>
      </c>
      <c r="G96">
        <v>223.3577994129412</v>
      </c>
      <c r="H96">
        <v>190.71872165348739</v>
      </c>
      <c r="I96">
        <v>227.0785592441305</v>
      </c>
      <c r="J96">
        <v>100.4130397663733</v>
      </c>
      <c r="K96">
        <v>137.30753597990869</v>
      </c>
      <c r="L96">
        <v>121.7199075543278</v>
      </c>
      <c r="M96">
        <v>60.875673376047423</v>
      </c>
      <c r="N96">
        <v>135.6099661079661</v>
      </c>
      <c r="O96">
        <v>176.11629932022069</v>
      </c>
      <c r="P96">
        <v>160.00208445494269</v>
      </c>
      <c r="Q96">
        <v>85.722269964190502</v>
      </c>
      <c r="R96">
        <v>86.271219008809666</v>
      </c>
      <c r="S96">
        <v>77.56907417462287</v>
      </c>
    </row>
    <row r="97" spans="1:19" x14ac:dyDescent="0.45">
      <c r="A97" s="1" t="s">
        <v>90</v>
      </c>
      <c r="B97">
        <v>42.399193644979867</v>
      </c>
      <c r="C97">
        <v>35.730361601753941</v>
      </c>
      <c r="D97">
        <v>43.267864201008713</v>
      </c>
      <c r="E97">
        <v>48.712372442400927</v>
      </c>
      <c r="F97">
        <v>21.766322352381341</v>
      </c>
      <c r="G97">
        <v>16.817585167025719</v>
      </c>
      <c r="H97">
        <v>28.411340392763101</v>
      </c>
      <c r="I97">
        <v>12.87550639631981</v>
      </c>
      <c r="J97">
        <v>20.809415469676921</v>
      </c>
      <c r="K97">
        <v>11.27012521734741</v>
      </c>
      <c r="L97">
        <v>17.625681130006079</v>
      </c>
      <c r="M97">
        <v>13.69069154556183</v>
      </c>
      <c r="N97">
        <v>66.769860423082434</v>
      </c>
      <c r="O97">
        <v>15.04994681492696</v>
      </c>
      <c r="P97">
        <v>13.398344192768169</v>
      </c>
      <c r="Q97">
        <v>12.59830837609382</v>
      </c>
      <c r="R97">
        <v>18.86862211561294</v>
      </c>
      <c r="S97">
        <v>18.21456670823374</v>
      </c>
    </row>
    <row r="98" spans="1:19" x14ac:dyDescent="0.45">
      <c r="A98" s="1" t="s">
        <v>91</v>
      </c>
      <c r="B98">
        <v>33.809080787296672</v>
      </c>
      <c r="C98">
        <v>33.104540873198403</v>
      </c>
      <c r="D98">
        <v>100.54979585246549</v>
      </c>
      <c r="E98">
        <v>66.881722064576522</v>
      </c>
      <c r="F98">
        <v>117.3997213650963</v>
      </c>
      <c r="G98">
        <v>18.654261762277532</v>
      </c>
      <c r="H98">
        <v>17.2907280122764</v>
      </c>
      <c r="I98">
        <v>44.241952451182591</v>
      </c>
      <c r="J98">
        <v>6.9855875925072919</v>
      </c>
      <c r="K98">
        <v>13.37274515213644</v>
      </c>
      <c r="L98">
        <v>8.0212168775804464</v>
      </c>
      <c r="M98">
        <v>11.15539670110106</v>
      </c>
      <c r="N98">
        <v>11.78243069329671</v>
      </c>
      <c r="O98">
        <v>8.8393949762141073</v>
      </c>
      <c r="P98">
        <v>8.0306117433414741</v>
      </c>
      <c r="Q98">
        <v>7.0360927386841263</v>
      </c>
      <c r="R98">
        <v>11.5262358256181</v>
      </c>
      <c r="S98">
        <v>9.5598943939433756</v>
      </c>
    </row>
    <row r="99" spans="1:19" x14ac:dyDescent="0.45">
      <c r="A99" s="1" t="s">
        <v>92</v>
      </c>
      <c r="B99">
        <v>659.45603151147066</v>
      </c>
      <c r="C99">
        <v>533.83683454621928</v>
      </c>
      <c r="D99">
        <v>561.0186824927747</v>
      </c>
      <c r="E99">
        <v>588.05957341909868</v>
      </c>
      <c r="F99">
        <v>561.34302146516086</v>
      </c>
      <c r="G99">
        <v>549.60930077565342</v>
      </c>
      <c r="H99">
        <v>578.46645400920659</v>
      </c>
      <c r="I99">
        <v>460.06149611423302</v>
      </c>
      <c r="J99">
        <v>496.10180379213449</v>
      </c>
      <c r="K99">
        <v>487.96455761535259</v>
      </c>
      <c r="L99">
        <v>467.77021674750011</v>
      </c>
      <c r="M99">
        <v>457.77466265631119</v>
      </c>
      <c r="N99">
        <v>503.92285712977298</v>
      </c>
      <c r="O99">
        <v>489.22159709801878</v>
      </c>
      <c r="P99">
        <v>463.07015516109612</v>
      </c>
      <c r="Q99">
        <v>466.92574924039371</v>
      </c>
      <c r="R99">
        <v>455.81676921469631</v>
      </c>
      <c r="S99">
        <v>497.55705944653619</v>
      </c>
    </row>
    <row r="100" spans="1:19" x14ac:dyDescent="0.45">
      <c r="A100" s="1" t="s">
        <v>93</v>
      </c>
      <c r="B100">
        <v>308.98741684214912</v>
      </c>
      <c r="C100">
        <v>232.18387761960349</v>
      </c>
      <c r="D100">
        <v>236.7695958977518</v>
      </c>
      <c r="E100">
        <v>344.12160711225209</v>
      </c>
      <c r="F100">
        <v>261.93169765533099</v>
      </c>
      <c r="G100">
        <v>461.18630117159819</v>
      </c>
      <c r="H100">
        <v>361.09218688322483</v>
      </c>
      <c r="I100">
        <v>275.53636167964191</v>
      </c>
      <c r="J100">
        <v>289.53573228218318</v>
      </c>
      <c r="K100">
        <v>204.83015135513349</v>
      </c>
      <c r="L100">
        <v>266.45116088522173</v>
      </c>
      <c r="M100">
        <v>259.72051285954109</v>
      </c>
      <c r="N100">
        <v>261.65193575688198</v>
      </c>
      <c r="O100">
        <v>257.63645743484938</v>
      </c>
      <c r="P100">
        <v>243.86444716913749</v>
      </c>
      <c r="Q100">
        <v>276.09689734309529</v>
      </c>
      <c r="R100">
        <v>265.12661602041248</v>
      </c>
      <c r="S100">
        <v>232.2455905333822</v>
      </c>
    </row>
    <row r="101" spans="1:19" x14ac:dyDescent="0.45">
      <c r="A101" s="1" t="s">
        <v>94</v>
      </c>
      <c r="B101">
        <v>3.922148632851814</v>
      </c>
      <c r="C101">
        <v>0</v>
      </c>
      <c r="D101">
        <v>66.251872051037026</v>
      </c>
      <c r="E101">
        <v>26.014317269901309</v>
      </c>
      <c r="F101">
        <v>12.177045428348331</v>
      </c>
      <c r="G101">
        <v>0</v>
      </c>
      <c r="H101">
        <v>48.126705359723942</v>
      </c>
      <c r="I101">
        <v>0.94519614821742426</v>
      </c>
      <c r="J101">
        <v>2.8286402687221019</v>
      </c>
      <c r="K101">
        <v>14.58531020609932</v>
      </c>
      <c r="L101">
        <v>0</v>
      </c>
      <c r="M101">
        <v>0.9966366694787594</v>
      </c>
      <c r="N101">
        <v>0</v>
      </c>
      <c r="O101">
        <v>5.9522548633005536</v>
      </c>
      <c r="P101">
        <v>5.6340758450913819</v>
      </c>
      <c r="Q101">
        <v>2.4524838703819651</v>
      </c>
      <c r="R101">
        <v>1.016917921516332</v>
      </c>
      <c r="S101">
        <v>6.6364329370439942E-2</v>
      </c>
    </row>
    <row r="102" spans="1:19" x14ac:dyDescent="0.45">
      <c r="A102" s="1" t="s">
        <v>95</v>
      </c>
      <c r="B102">
        <v>10962.04576770462</v>
      </c>
      <c r="C102">
        <v>10036.47058538776</v>
      </c>
      <c r="D102">
        <v>9329.3034567124632</v>
      </c>
      <c r="E102">
        <v>10280.90987240186</v>
      </c>
      <c r="F102">
        <v>9178.1748649778729</v>
      </c>
      <c r="G102">
        <v>10003.71690227092</v>
      </c>
      <c r="H102">
        <v>8985.678624123866</v>
      </c>
      <c r="I102">
        <v>8869.9024561235092</v>
      </c>
      <c r="J102">
        <v>8002.1997093159544</v>
      </c>
      <c r="K102">
        <v>7934.0500536410609</v>
      </c>
      <c r="L102">
        <v>7326.0512537524537</v>
      </c>
      <c r="M102">
        <v>7897.0598556805689</v>
      </c>
      <c r="N102">
        <v>7769.2904657624267</v>
      </c>
      <c r="O102">
        <v>7090.0185555014777</v>
      </c>
      <c r="P102">
        <v>6281.2934411812957</v>
      </c>
      <c r="Q102">
        <v>5402.6393685023468</v>
      </c>
      <c r="R102">
        <v>4848.8513939546992</v>
      </c>
      <c r="S102">
        <v>4705.022875697694</v>
      </c>
    </row>
    <row r="103" spans="1:19" x14ac:dyDescent="0.45">
      <c r="A103" s="1" t="s">
        <v>96</v>
      </c>
      <c r="B103">
        <v>4573.0101589202732</v>
      </c>
      <c r="C103">
        <v>4727.2887313898809</v>
      </c>
      <c r="D103">
        <v>4442.3070190125409</v>
      </c>
      <c r="E103">
        <v>5093.9574493951513</v>
      </c>
      <c r="F103">
        <v>5581.5866664815276</v>
      </c>
      <c r="G103">
        <v>5864.4766530219958</v>
      </c>
      <c r="H103">
        <v>6627.367355997786</v>
      </c>
      <c r="I103">
        <v>6874.4716554161914</v>
      </c>
      <c r="J103">
        <v>6238.7270724933778</v>
      </c>
      <c r="K103">
        <v>7122.1187269049306</v>
      </c>
      <c r="L103">
        <v>6078.1765116263587</v>
      </c>
      <c r="M103">
        <v>6733.837002946605</v>
      </c>
      <c r="N103">
        <v>6705.0077149612944</v>
      </c>
      <c r="O103">
        <v>5472.456229540715</v>
      </c>
      <c r="P103">
        <v>5211.5637193730436</v>
      </c>
      <c r="Q103">
        <v>4301.0801018676366</v>
      </c>
      <c r="R103">
        <v>3243.848032692616</v>
      </c>
      <c r="S103">
        <v>3105.0766433451099</v>
      </c>
    </row>
    <row r="104" spans="1:19" x14ac:dyDescent="0.45">
      <c r="A104" s="1" t="s">
        <v>257</v>
      </c>
      <c r="B104">
        <v>19.443064749280861</v>
      </c>
      <c r="C104">
        <v>28.3222550196128</v>
      </c>
      <c r="D104">
        <v>26.423884127591819</v>
      </c>
      <c r="E104">
        <v>27.921167666524461</v>
      </c>
      <c r="F104">
        <v>11.903896287959521</v>
      </c>
      <c r="G104">
        <v>8.5254592285203046</v>
      </c>
      <c r="H104">
        <v>10.318056863265371</v>
      </c>
      <c r="I104">
        <v>9.3188185673991875</v>
      </c>
      <c r="J104">
        <v>3.723411643445814</v>
      </c>
      <c r="K104">
        <v>26.201095383746559</v>
      </c>
      <c r="L104">
        <v>13.08235012632748</v>
      </c>
      <c r="M104">
        <v>3.9105960848162642</v>
      </c>
      <c r="N104">
        <v>8.5843194728672607</v>
      </c>
      <c r="O104">
        <v>6.1143545359479496</v>
      </c>
      <c r="P104">
        <v>5.6650222922248554</v>
      </c>
      <c r="Q104">
        <v>4.2973698337806763</v>
      </c>
      <c r="R104">
        <v>8.225304432318417</v>
      </c>
      <c r="S104">
        <v>3.6344444963886642</v>
      </c>
    </row>
    <row r="105" spans="1:19" x14ac:dyDescent="0.45">
      <c r="A105" s="1" t="s">
        <v>258</v>
      </c>
      <c r="B105">
        <v>6.3537367094174666</v>
      </c>
      <c r="C105">
        <v>0</v>
      </c>
      <c r="D105">
        <v>20.6876586629316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7.5612595208860132</v>
      </c>
      <c r="N105">
        <v>0</v>
      </c>
      <c r="O105">
        <v>0</v>
      </c>
      <c r="P105">
        <v>0</v>
      </c>
      <c r="Q105">
        <v>0</v>
      </c>
      <c r="R105">
        <v>6.1460439939217473</v>
      </c>
      <c r="S105">
        <v>0</v>
      </c>
    </row>
    <row r="106" spans="1:19" x14ac:dyDescent="0.45">
      <c r="A106" s="1" t="s">
        <v>259</v>
      </c>
      <c r="B106">
        <v>8.9329896058215041</v>
      </c>
      <c r="C106">
        <v>0.78445814966517313</v>
      </c>
      <c r="D106">
        <v>19.504761075225861</v>
      </c>
      <c r="E106">
        <v>1.6903658335240499</v>
      </c>
      <c r="F106">
        <v>5.3024397187422974</v>
      </c>
      <c r="G106">
        <v>2.0291763225862138</v>
      </c>
      <c r="H106">
        <v>8.8346214720793732</v>
      </c>
      <c r="I106">
        <v>2.3778056929725691</v>
      </c>
      <c r="J106">
        <v>1.50988964554711</v>
      </c>
      <c r="K106">
        <v>4.4230399996376972</v>
      </c>
      <c r="L106">
        <v>5.2173572910300923</v>
      </c>
      <c r="M106">
        <v>6.7321489984329101</v>
      </c>
      <c r="N106">
        <v>0</v>
      </c>
      <c r="O106">
        <v>8.9778228739820563</v>
      </c>
      <c r="P106">
        <v>8.3180598079057031</v>
      </c>
      <c r="Q106">
        <v>0</v>
      </c>
      <c r="R106">
        <v>2.232616728871565</v>
      </c>
      <c r="S106">
        <v>6.100495451859322</v>
      </c>
    </row>
    <row r="107" spans="1:19" x14ac:dyDescent="0.45">
      <c r="A107" s="1" t="s">
        <v>260</v>
      </c>
      <c r="B107">
        <v>834.05966133792208</v>
      </c>
      <c r="C107">
        <v>1089.5045817239929</v>
      </c>
      <c r="D107">
        <v>892.00676765750643</v>
      </c>
      <c r="E107">
        <v>650.1403609835445</v>
      </c>
      <c r="F107">
        <v>733.78751407223638</v>
      </c>
      <c r="G107">
        <v>901.26402171958989</v>
      </c>
      <c r="H107">
        <v>832.04056552083603</v>
      </c>
      <c r="I107">
        <v>836.54900894424566</v>
      </c>
      <c r="J107">
        <v>966.97777529289681</v>
      </c>
      <c r="K107">
        <v>814.54319756225016</v>
      </c>
      <c r="L107">
        <v>807.02640423980188</v>
      </c>
      <c r="M107">
        <v>523.33669069770463</v>
      </c>
      <c r="N107">
        <v>1002.3238102939069</v>
      </c>
      <c r="O107">
        <v>1318.7816698915819</v>
      </c>
      <c r="P107">
        <v>1169.9415420067519</v>
      </c>
      <c r="Q107">
        <v>622.74296991019662</v>
      </c>
      <c r="R107">
        <v>648.69670483425318</v>
      </c>
      <c r="S107">
        <v>581.68888965801943</v>
      </c>
    </row>
    <row r="108" spans="1:19" x14ac:dyDescent="0.45">
      <c r="A108" s="1" t="s">
        <v>261</v>
      </c>
      <c r="B108">
        <v>224.54931143195341</v>
      </c>
      <c r="C108">
        <v>204.90016056524021</v>
      </c>
      <c r="D108">
        <v>270.25004884477357</v>
      </c>
      <c r="E108">
        <v>448.83727072657251</v>
      </c>
      <c r="F108">
        <v>67.898772502614008</v>
      </c>
      <c r="G108">
        <v>155.4737178296011</v>
      </c>
      <c r="H108">
        <v>550.78283551903519</v>
      </c>
      <c r="I108">
        <v>152.73975883303331</v>
      </c>
      <c r="J108">
        <v>96.45058696516773</v>
      </c>
      <c r="K108">
        <v>192.43486499921991</v>
      </c>
      <c r="L108">
        <v>123.3803947551431</v>
      </c>
      <c r="M108">
        <v>128.1023443478945</v>
      </c>
      <c r="N108">
        <v>68.646835729530636</v>
      </c>
      <c r="O108">
        <v>104.5244136302036</v>
      </c>
      <c r="P108">
        <v>111.4518190516544</v>
      </c>
      <c r="Q108">
        <v>105.8073984586002</v>
      </c>
      <c r="R108">
        <v>56.554178400768983</v>
      </c>
      <c r="S108">
        <v>107.9343729091942</v>
      </c>
    </row>
    <row r="109" spans="1:19" x14ac:dyDescent="0.45">
      <c r="A109" s="1" t="s">
        <v>262</v>
      </c>
      <c r="B109">
        <v>0.50686099250866612</v>
      </c>
      <c r="C109">
        <v>30.4418054782459</v>
      </c>
      <c r="D109">
        <v>16.59655961436221</v>
      </c>
      <c r="E109">
        <v>3.5708952852289131</v>
      </c>
      <c r="F109">
        <v>2.2462287331758062</v>
      </c>
      <c r="G109">
        <v>25.19187349608897</v>
      </c>
      <c r="H109">
        <v>67.673867454729375</v>
      </c>
      <c r="I109">
        <v>16.499530620451061</v>
      </c>
      <c r="J109">
        <v>8.7632296990123741</v>
      </c>
      <c r="K109">
        <v>3.0226134408722789</v>
      </c>
      <c r="L109">
        <v>10.71113975710046</v>
      </c>
      <c r="M109">
        <v>8.2588507918695111</v>
      </c>
      <c r="N109">
        <v>22.8705416546042</v>
      </c>
      <c r="O109">
        <v>1.0617149847769101</v>
      </c>
      <c r="P109">
        <v>0.94188787637887839</v>
      </c>
      <c r="Q109">
        <v>6.4390523920850917</v>
      </c>
      <c r="R109">
        <v>8.4579184648141226</v>
      </c>
      <c r="S109">
        <v>1.546604648605107</v>
      </c>
    </row>
    <row r="110" spans="1:19" x14ac:dyDescent="0.45">
      <c r="A110" s="1" t="s">
        <v>263</v>
      </c>
      <c r="B110">
        <v>234.1676415096039</v>
      </c>
      <c r="C110">
        <v>390.44193058448468</v>
      </c>
      <c r="D110">
        <v>482.75239257066391</v>
      </c>
      <c r="E110">
        <v>304.26875685654329</v>
      </c>
      <c r="F110">
        <v>246.62141720838801</v>
      </c>
      <c r="G110">
        <v>187.09214701469409</v>
      </c>
      <c r="H110">
        <v>620.29513209481752</v>
      </c>
      <c r="I110">
        <v>347.47469173795508</v>
      </c>
      <c r="J110">
        <v>321.20751788543868</v>
      </c>
      <c r="K110">
        <v>260.78250757465759</v>
      </c>
      <c r="L110">
        <v>381.6683638333393</v>
      </c>
      <c r="M110">
        <v>124.4630105531707</v>
      </c>
      <c r="N110">
        <v>192.16020329828979</v>
      </c>
      <c r="O110">
        <v>292.35013935977759</v>
      </c>
      <c r="P110">
        <v>347.73476560605201</v>
      </c>
      <c r="Q110">
        <v>175.53885638933571</v>
      </c>
      <c r="R110">
        <v>110.7357229556747</v>
      </c>
      <c r="S110">
        <v>167.0337544867763</v>
      </c>
    </row>
    <row r="111" spans="1:19" x14ac:dyDescent="0.45">
      <c r="A111" s="1" t="s">
        <v>264</v>
      </c>
      <c r="B111">
        <v>8.0138556757003112</v>
      </c>
      <c r="C111">
        <v>1.0663516966123801</v>
      </c>
      <c r="D111">
        <v>7.6699979915021617</v>
      </c>
      <c r="E111">
        <v>2.1261727446531209</v>
      </c>
      <c r="F111">
        <v>1.8087420025735621</v>
      </c>
      <c r="G111">
        <v>2.3439103348555399</v>
      </c>
      <c r="H111">
        <v>0.35385573747165522</v>
      </c>
      <c r="I111">
        <v>1.081008897841244E-2</v>
      </c>
      <c r="J111">
        <v>0.1118213771826173</v>
      </c>
      <c r="K111">
        <v>0.47511963320601319</v>
      </c>
      <c r="L111">
        <v>3.009048543008868</v>
      </c>
      <c r="M111">
        <v>8.7636647118603944E-2</v>
      </c>
      <c r="N111">
        <v>1.5093363841780649</v>
      </c>
      <c r="O111">
        <v>0.77764116129046401</v>
      </c>
      <c r="P111">
        <v>0.75963432528120778</v>
      </c>
      <c r="Q111">
        <v>5.8530821928925593E-2</v>
      </c>
      <c r="R111">
        <v>1.9980083960893309E-3</v>
      </c>
      <c r="S111">
        <v>0.70524018488726758</v>
      </c>
    </row>
    <row r="112" spans="1:19" x14ac:dyDescent="0.45">
      <c r="A112" s="1" t="s">
        <v>101</v>
      </c>
      <c r="B112">
        <v>592.52243635149614</v>
      </c>
      <c r="C112">
        <v>189.06159023460529</v>
      </c>
      <c r="D112">
        <v>236.34788217218119</v>
      </c>
      <c r="E112">
        <v>297.26887272980338</v>
      </c>
      <c r="F112">
        <v>236.6793299287809</v>
      </c>
      <c r="G112">
        <v>170.692169681932</v>
      </c>
      <c r="H112">
        <v>314.32247208807331</v>
      </c>
      <c r="I112">
        <v>247.02183300407259</v>
      </c>
      <c r="J112">
        <v>321.09337068480278</v>
      </c>
      <c r="K112">
        <v>208.16317515054479</v>
      </c>
      <c r="L112">
        <v>185.2618753763951</v>
      </c>
      <c r="M112">
        <v>247.59276247158351</v>
      </c>
      <c r="N112">
        <v>120.5267441054808</v>
      </c>
      <c r="O112">
        <v>175.63303357350321</v>
      </c>
      <c r="P112">
        <v>187.8568902485265</v>
      </c>
      <c r="Q112">
        <v>189.95153585709619</v>
      </c>
      <c r="R112">
        <v>124.57777823367211</v>
      </c>
      <c r="S112">
        <v>118.90895315186739</v>
      </c>
    </row>
    <row r="113" spans="1:19" x14ac:dyDescent="0.45">
      <c r="A113" s="1" t="s">
        <v>102</v>
      </c>
      <c r="B113">
        <v>401.92473628338718</v>
      </c>
      <c r="C113">
        <v>179.06770812831181</v>
      </c>
      <c r="D113">
        <v>271.91920775835712</v>
      </c>
      <c r="E113">
        <v>205.60206349778821</v>
      </c>
      <c r="F113">
        <v>170.60475736652131</v>
      </c>
      <c r="G113">
        <v>427.91676380394841</v>
      </c>
      <c r="H113">
        <v>465.82003837671351</v>
      </c>
      <c r="I113">
        <v>215.40969571184041</v>
      </c>
      <c r="J113">
        <v>336.66361283473918</v>
      </c>
      <c r="K113">
        <v>323.31361018338032</v>
      </c>
      <c r="L113">
        <v>281.82916762332991</v>
      </c>
      <c r="M113">
        <v>119.6271890189032</v>
      </c>
      <c r="N113">
        <v>216.15763564803001</v>
      </c>
      <c r="O113">
        <v>181.57889677322021</v>
      </c>
      <c r="P113">
        <v>194.21657867282579</v>
      </c>
      <c r="Q113">
        <v>116.6547277584028</v>
      </c>
      <c r="R113">
        <v>201.30485579916771</v>
      </c>
      <c r="S113">
        <v>75.045265911356069</v>
      </c>
    </row>
    <row r="114" spans="1:19" x14ac:dyDescent="0.45">
      <c r="A114" s="1" t="s">
        <v>103</v>
      </c>
      <c r="B114">
        <v>5.9892411856495986</v>
      </c>
      <c r="C114">
        <v>13.00400684464304</v>
      </c>
      <c r="D114">
        <v>0.1278625705619448</v>
      </c>
      <c r="E114">
        <v>27.04986550820356</v>
      </c>
      <c r="F114">
        <v>0</v>
      </c>
      <c r="G114">
        <v>0</v>
      </c>
      <c r="H114">
        <v>0</v>
      </c>
      <c r="I114">
        <v>12.10663994924613</v>
      </c>
      <c r="J114">
        <v>0</v>
      </c>
      <c r="K114">
        <v>0</v>
      </c>
      <c r="L114">
        <v>0</v>
      </c>
      <c r="M114">
        <v>0.91041750634514185</v>
      </c>
      <c r="N114">
        <v>0.79036581411775464</v>
      </c>
      <c r="O114">
        <v>0</v>
      </c>
      <c r="P114">
        <v>0</v>
      </c>
      <c r="Q114">
        <v>11.133729140738049</v>
      </c>
      <c r="R114">
        <v>0</v>
      </c>
      <c r="S114">
        <v>0</v>
      </c>
    </row>
    <row r="115" spans="1:19" x14ac:dyDescent="0.45">
      <c r="A115" s="1" t="s">
        <v>104</v>
      </c>
      <c r="B115">
        <v>61.394956544845883</v>
      </c>
      <c r="C115">
        <v>1.1279216754961989</v>
      </c>
      <c r="D115">
        <v>2.9327439981064281</v>
      </c>
      <c r="E115">
        <v>2.6508630985772408</v>
      </c>
      <c r="F115">
        <v>0.98901551030780122</v>
      </c>
      <c r="G115">
        <v>0.7457134767987158</v>
      </c>
      <c r="H115">
        <v>12.704946634618951</v>
      </c>
      <c r="I115">
        <v>0.35243205904598451</v>
      </c>
      <c r="J115">
        <v>1.644140281807275</v>
      </c>
      <c r="K115">
        <v>7.3216967344935604</v>
      </c>
      <c r="L115">
        <v>12.14775668376749</v>
      </c>
      <c r="M115">
        <v>0</v>
      </c>
      <c r="N115">
        <v>1.034244042643947</v>
      </c>
      <c r="O115">
        <v>0</v>
      </c>
      <c r="P115">
        <v>0</v>
      </c>
      <c r="Q115">
        <v>0.67311742256371432</v>
      </c>
      <c r="R115">
        <v>1.015295986952492</v>
      </c>
      <c r="S115">
        <v>2.6036790945507602</v>
      </c>
    </row>
    <row r="116" spans="1:19" x14ac:dyDescent="0.45">
      <c r="A116" s="1" t="s">
        <v>105</v>
      </c>
      <c r="B116">
        <v>28.285605886325872</v>
      </c>
      <c r="C116">
        <v>28.220602394788671</v>
      </c>
      <c r="D116">
        <v>10.831352987493389</v>
      </c>
      <c r="E116">
        <v>9.0713125931702621</v>
      </c>
      <c r="F116">
        <v>9.8137396839669666</v>
      </c>
      <c r="G116">
        <v>15.77268625926768</v>
      </c>
      <c r="H116">
        <v>29.738564231191951</v>
      </c>
      <c r="I116">
        <v>24.868903433030571</v>
      </c>
      <c r="J116">
        <v>20.69952146356605</v>
      </c>
      <c r="K116">
        <v>40.940377227630577</v>
      </c>
      <c r="L116">
        <v>19.811179724217659</v>
      </c>
      <c r="M116">
        <v>6.9413230091654787E-2</v>
      </c>
      <c r="N116">
        <v>9.4136696013363501</v>
      </c>
      <c r="O116">
        <v>6.5890450116526056</v>
      </c>
      <c r="P116">
        <v>6.7779569647516444</v>
      </c>
      <c r="Q116">
        <v>0.28935215339321008</v>
      </c>
      <c r="R116">
        <v>13.380776474351549</v>
      </c>
      <c r="S116">
        <v>23.305590471216941</v>
      </c>
    </row>
    <row r="117" spans="1:19" x14ac:dyDescent="0.45">
      <c r="A117" s="1" t="s">
        <v>106</v>
      </c>
      <c r="B117">
        <v>43.008845229583962</v>
      </c>
      <c r="C117">
        <v>16.454787609311332</v>
      </c>
      <c r="D117">
        <v>12.666980238147881</v>
      </c>
      <c r="E117">
        <v>3.8615334825951728</v>
      </c>
      <c r="F117">
        <v>2.0334220324692929</v>
      </c>
      <c r="G117">
        <v>73.027597618270931</v>
      </c>
      <c r="H117">
        <v>15.21711967762282</v>
      </c>
      <c r="I117">
        <v>43.815912673191917</v>
      </c>
      <c r="J117">
        <v>4.5109906405108502</v>
      </c>
      <c r="K117">
        <v>27.636212701971381</v>
      </c>
      <c r="L117">
        <v>13.609308035810839</v>
      </c>
      <c r="M117">
        <v>0.35357806396828811</v>
      </c>
      <c r="N117">
        <v>1.484743227204222</v>
      </c>
      <c r="O117">
        <v>1.295465908564434</v>
      </c>
      <c r="P117">
        <v>1.33260770901159</v>
      </c>
      <c r="Q117">
        <v>0.25624211705060512</v>
      </c>
      <c r="R117">
        <v>8.0421751691276452E-2</v>
      </c>
      <c r="S117">
        <v>0</v>
      </c>
    </row>
    <row r="118" spans="1:19" x14ac:dyDescent="0.45">
      <c r="A118" s="1" t="s">
        <v>107</v>
      </c>
      <c r="B118">
        <v>44.039902377272291</v>
      </c>
      <c r="C118">
        <v>24.38089913324924</v>
      </c>
      <c r="D118">
        <v>72.396859836968915</v>
      </c>
      <c r="E118">
        <v>52.623714394878427</v>
      </c>
      <c r="F118">
        <v>50.868435920441577</v>
      </c>
      <c r="G118">
        <v>9.2144745645335444</v>
      </c>
      <c r="H118">
        <v>63.025509904361002</v>
      </c>
      <c r="I118">
        <v>22.023910989980479</v>
      </c>
      <c r="J118">
        <v>23.892199035911791</v>
      </c>
      <c r="K118">
        <v>25.17388182868315</v>
      </c>
      <c r="L118">
        <v>30.984698277856971</v>
      </c>
      <c r="M118">
        <v>15.81210414961833</v>
      </c>
      <c r="N118">
        <v>49.010940175139929</v>
      </c>
      <c r="O118">
        <v>44.402072892176541</v>
      </c>
      <c r="P118">
        <v>45.67510749686857</v>
      </c>
      <c r="Q118">
        <v>55.546709358463417</v>
      </c>
      <c r="R118">
        <v>95.556808425842419</v>
      </c>
      <c r="S118">
        <v>6.1779484133876386</v>
      </c>
    </row>
    <row r="119" spans="1:19" x14ac:dyDescent="0.45">
      <c r="A119" s="1" t="s">
        <v>108</v>
      </c>
      <c r="B119">
        <v>0</v>
      </c>
      <c r="C119">
        <v>0.92535417363425565</v>
      </c>
      <c r="D119">
        <v>0.5663230541861467</v>
      </c>
      <c r="E119">
        <v>0</v>
      </c>
      <c r="F119">
        <v>0</v>
      </c>
      <c r="G119">
        <v>0</v>
      </c>
      <c r="H119">
        <v>3.4448537419717868</v>
      </c>
      <c r="I119">
        <v>0.45265280858471779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0.75923972779144733</v>
      </c>
      <c r="R119">
        <v>0</v>
      </c>
      <c r="S119">
        <v>0</v>
      </c>
    </row>
    <row r="120" spans="1:19" x14ac:dyDescent="0.45">
      <c r="A120" s="1" t="s">
        <v>109</v>
      </c>
      <c r="B120">
        <v>16.94027992214977</v>
      </c>
      <c r="C120">
        <v>34.867912534336092</v>
      </c>
      <c r="D120">
        <v>24.958593206099309</v>
      </c>
      <c r="E120">
        <v>20.06902119256878</v>
      </c>
      <c r="F120">
        <v>24.141242397262289</v>
      </c>
      <c r="G120">
        <v>28.531779138825719</v>
      </c>
      <c r="H120">
        <v>24.492658263809229</v>
      </c>
      <c r="I120">
        <v>18.743452830115949</v>
      </c>
      <c r="J120">
        <v>8.1920883178769355</v>
      </c>
      <c r="K120">
        <v>6.0732018169402284</v>
      </c>
      <c r="L120">
        <v>7.2046498844969662</v>
      </c>
      <c r="M120">
        <v>10.292695721222151</v>
      </c>
      <c r="N120">
        <v>18.032048881888119</v>
      </c>
      <c r="O120">
        <v>25.030153389004749</v>
      </c>
      <c r="P120">
        <v>25.747783205575011</v>
      </c>
      <c r="Q120">
        <v>13.40688175599786</v>
      </c>
      <c r="R120">
        <v>11.582064755326121</v>
      </c>
      <c r="S120">
        <v>16.174002799963421</v>
      </c>
    </row>
    <row r="121" spans="1:19" x14ac:dyDescent="0.45">
      <c r="A121" s="1" t="s">
        <v>110</v>
      </c>
      <c r="B121">
        <v>11.20314281239361</v>
      </c>
      <c r="C121">
        <v>52.559505823918627</v>
      </c>
      <c r="D121">
        <v>34.667722492768327</v>
      </c>
      <c r="E121">
        <v>31.306649407424921</v>
      </c>
      <c r="F121">
        <v>14.490821635622609</v>
      </c>
      <c r="G121">
        <v>19.32408749581181</v>
      </c>
      <c r="H121">
        <v>6.4800305925885144</v>
      </c>
      <c r="I121">
        <v>7.2209981538769306</v>
      </c>
      <c r="J121">
        <v>6.4040652618427103</v>
      </c>
      <c r="K121">
        <v>0.99851377590604729</v>
      </c>
      <c r="L121">
        <v>38.498634094687432</v>
      </c>
      <c r="M121">
        <v>18.145400413088829</v>
      </c>
      <c r="N121">
        <v>27.977776946024381</v>
      </c>
      <c r="O121">
        <v>14.25875568607168</v>
      </c>
      <c r="P121">
        <v>14.59617223012564</v>
      </c>
      <c r="Q121">
        <v>16.517687587252329</v>
      </c>
      <c r="R121">
        <v>7.5323287623783974</v>
      </c>
      <c r="S121">
        <v>41.967226207316394</v>
      </c>
    </row>
    <row r="122" spans="1:19" x14ac:dyDescent="0.45">
      <c r="A122" s="1" t="s">
        <v>111</v>
      </c>
      <c r="B122">
        <v>0</v>
      </c>
      <c r="C122">
        <v>0</v>
      </c>
      <c r="D122">
        <v>7.3032381390359182</v>
      </c>
      <c r="E122">
        <v>0</v>
      </c>
      <c r="F122">
        <v>1.730903319024119</v>
      </c>
      <c r="G122">
        <v>0</v>
      </c>
      <c r="H122">
        <v>0</v>
      </c>
      <c r="I122">
        <v>1.9710503589251249</v>
      </c>
      <c r="J122">
        <v>3.27247532416186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</row>
    <row r="123" spans="1:19" x14ac:dyDescent="0.45">
      <c r="A123" s="1" t="s">
        <v>112</v>
      </c>
      <c r="B123">
        <v>286.49334732117808</v>
      </c>
      <c r="C123">
        <v>233.0466336362249</v>
      </c>
      <c r="D123">
        <v>440.35329575912192</v>
      </c>
      <c r="E123">
        <v>351.24999150643299</v>
      </c>
      <c r="F123">
        <v>329.4690737906094</v>
      </c>
      <c r="G123">
        <v>355.70065222424012</v>
      </c>
      <c r="H123">
        <v>248.40536170291861</v>
      </c>
      <c r="I123">
        <v>239.81568514681459</v>
      </c>
      <c r="J123">
        <v>131.7641325765326</v>
      </c>
      <c r="K123">
        <v>222.93103794934029</v>
      </c>
      <c r="L123">
        <v>290.20263609393447</v>
      </c>
      <c r="M123">
        <v>196.58754135318381</v>
      </c>
      <c r="N123">
        <v>309.8275924517468</v>
      </c>
      <c r="O123">
        <v>132.71901314514039</v>
      </c>
      <c r="P123">
        <v>124.4293438270056</v>
      </c>
      <c r="Q123">
        <v>116.7154461751696</v>
      </c>
      <c r="R123">
        <v>157.89458519922479</v>
      </c>
      <c r="S123">
        <v>177.5160807003974</v>
      </c>
    </row>
    <row r="124" spans="1:19" x14ac:dyDescent="0.45">
      <c r="A124" s="1" t="s">
        <v>113</v>
      </c>
      <c r="B124">
        <v>391.20762121319427</v>
      </c>
      <c r="C124">
        <v>218.17714997977461</v>
      </c>
      <c r="D124">
        <v>260.19201618000938</v>
      </c>
      <c r="E124">
        <v>297.41950879204461</v>
      </c>
      <c r="F124">
        <v>291.71243032477707</v>
      </c>
      <c r="G124">
        <v>336.44406122061213</v>
      </c>
      <c r="H124">
        <v>221.53927877723871</v>
      </c>
      <c r="I124">
        <v>374.67658069814422</v>
      </c>
      <c r="J124">
        <v>270.477712704282</v>
      </c>
      <c r="K124">
        <v>178.81379438329199</v>
      </c>
      <c r="L124">
        <v>194.3159830011079</v>
      </c>
      <c r="M124">
        <v>130.14699216236471</v>
      </c>
      <c r="N124">
        <v>266.77500612294767</v>
      </c>
      <c r="O124">
        <v>148.1163717328418</v>
      </c>
      <c r="P124">
        <v>138.8649787849119</v>
      </c>
      <c r="Q124">
        <v>217.49115016706361</v>
      </c>
      <c r="R124">
        <v>139.303771697272</v>
      </c>
      <c r="S124">
        <v>182.47083213305899</v>
      </c>
    </row>
    <row r="125" spans="1:19" x14ac:dyDescent="0.45">
      <c r="A125" s="1" t="s">
        <v>114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2.1345530120315588</v>
      </c>
      <c r="H125">
        <v>0</v>
      </c>
      <c r="I125">
        <v>4.3712075701735786</v>
      </c>
      <c r="J125">
        <v>22.274160588458461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</row>
    <row r="126" spans="1:19" x14ac:dyDescent="0.45">
      <c r="A126" s="1" t="s">
        <v>115</v>
      </c>
      <c r="B126">
        <v>0</v>
      </c>
      <c r="C126">
        <v>191.88595641575179</v>
      </c>
      <c r="D126">
        <v>281.31310878385409</v>
      </c>
      <c r="E126">
        <v>191.1065487500492</v>
      </c>
      <c r="F126">
        <v>143.7788793431304</v>
      </c>
      <c r="G126">
        <v>180.13006651544731</v>
      </c>
      <c r="H126">
        <v>190.9751149658621</v>
      </c>
      <c r="I126">
        <v>158.06078914827759</v>
      </c>
      <c r="J126">
        <v>207.60524556158541</v>
      </c>
      <c r="K126">
        <v>155.90316340717649</v>
      </c>
      <c r="L126">
        <v>84.832181213723203</v>
      </c>
      <c r="M126">
        <v>58.773157818633671</v>
      </c>
      <c r="N126">
        <v>129.01926200637109</v>
      </c>
      <c r="O126">
        <v>147.70363268833219</v>
      </c>
      <c r="P126">
        <v>138.47801954476171</v>
      </c>
      <c r="Q126">
        <v>167.2115933735333</v>
      </c>
      <c r="R126">
        <v>99.986809344164755</v>
      </c>
      <c r="S126">
        <v>122.067998262918</v>
      </c>
    </row>
    <row r="127" spans="1:19" x14ac:dyDescent="0.45">
      <c r="A127" s="1" t="s">
        <v>116</v>
      </c>
      <c r="B127">
        <v>58.830016651325941</v>
      </c>
      <c r="C127">
        <v>20.891014499606211</v>
      </c>
      <c r="D127">
        <v>33.716636519401</v>
      </c>
      <c r="E127">
        <v>19.042080604643409</v>
      </c>
      <c r="F127">
        <v>16.129701192805729</v>
      </c>
      <c r="G127">
        <v>11.121647536506931</v>
      </c>
      <c r="H127">
        <v>13.243740198890229</v>
      </c>
      <c r="I127">
        <v>14.69803759470423</v>
      </c>
      <c r="J127">
        <v>13.18427631575541</v>
      </c>
      <c r="K127">
        <v>1.6752106593195339</v>
      </c>
      <c r="L127">
        <v>16.807028089800031</v>
      </c>
      <c r="M127">
        <v>16.909471979149199</v>
      </c>
      <c r="N127">
        <v>33.697489929940552</v>
      </c>
      <c r="O127">
        <v>1.226834357281219</v>
      </c>
      <c r="P127">
        <v>1.1152711370766399</v>
      </c>
      <c r="Q127">
        <v>5.7738633059055502</v>
      </c>
      <c r="R127">
        <v>2.7478276617559301</v>
      </c>
      <c r="S127">
        <v>3.6768532477284261</v>
      </c>
    </row>
    <row r="128" spans="1:19" x14ac:dyDescent="0.45">
      <c r="A128" s="1" t="s">
        <v>117</v>
      </c>
      <c r="B128">
        <v>51.155696893916087</v>
      </c>
      <c r="C128">
        <v>27.629419704674198</v>
      </c>
      <c r="D128">
        <v>31.288978478081471</v>
      </c>
      <c r="E128">
        <v>65.716329696836112</v>
      </c>
      <c r="F128">
        <v>43.986357720582063</v>
      </c>
      <c r="G128">
        <v>34.790122817348852</v>
      </c>
      <c r="H128">
        <v>46.067788189210731</v>
      </c>
      <c r="I128">
        <v>26.235381097073549</v>
      </c>
      <c r="J128">
        <v>23.779811511304569</v>
      </c>
      <c r="K128">
        <v>15.369718177868929</v>
      </c>
      <c r="L128">
        <v>16.233084907545109</v>
      </c>
      <c r="M128">
        <v>14.431066990386469</v>
      </c>
      <c r="N128">
        <v>18.363215692121329</v>
      </c>
      <c r="O128">
        <v>15.050248592872711</v>
      </c>
      <c r="P128">
        <v>13.681641504283141</v>
      </c>
      <c r="Q128">
        <v>27.405045706806881</v>
      </c>
      <c r="R128">
        <v>6.0424939050196622</v>
      </c>
      <c r="S128">
        <v>3.7896486819100739</v>
      </c>
    </row>
    <row r="129" spans="1:19" x14ac:dyDescent="0.45">
      <c r="A129" s="1" t="s">
        <v>118</v>
      </c>
      <c r="B129">
        <v>38.708050093996548</v>
      </c>
      <c r="C129">
        <v>61.073019754730431</v>
      </c>
      <c r="D129">
        <v>39.724845574301433</v>
      </c>
      <c r="E129">
        <v>42.793885236176322</v>
      </c>
      <c r="F129">
        <v>38.804933614629832</v>
      </c>
      <c r="G129">
        <v>38.686975173981118</v>
      </c>
      <c r="H129">
        <v>57.505603141203181</v>
      </c>
      <c r="I129">
        <v>77.527775390563505</v>
      </c>
      <c r="J129">
        <v>22.27603215255364</v>
      </c>
      <c r="K129">
        <v>29.917390925499181</v>
      </c>
      <c r="L129">
        <v>18.38056273781568</v>
      </c>
      <c r="M129">
        <v>28.218167001370571</v>
      </c>
      <c r="N129">
        <v>14.23471789417874</v>
      </c>
      <c r="O129">
        <v>5.8849116466028368</v>
      </c>
      <c r="P129">
        <v>5.3497622272717731</v>
      </c>
      <c r="Q129">
        <v>8.3560618652376402</v>
      </c>
      <c r="R129">
        <v>11.4199560315977</v>
      </c>
      <c r="S129">
        <v>5.5787013955904072</v>
      </c>
    </row>
    <row r="130" spans="1:19" x14ac:dyDescent="0.45">
      <c r="A130" s="1" t="s">
        <v>119</v>
      </c>
      <c r="B130">
        <v>74.782553757931623</v>
      </c>
      <c r="C130">
        <v>178.35953357474381</v>
      </c>
      <c r="D130">
        <v>79.707679297331794</v>
      </c>
      <c r="E130">
        <v>115.1575321767919</v>
      </c>
      <c r="F130">
        <v>55.701714762144739</v>
      </c>
      <c r="G130">
        <v>71.16702160083311</v>
      </c>
      <c r="H130">
        <v>115.3994813631485</v>
      </c>
      <c r="I130">
        <v>184.88999993023461</v>
      </c>
      <c r="J130">
        <v>52.964994469034679</v>
      </c>
      <c r="K130">
        <v>40.268622329589583</v>
      </c>
      <c r="L130">
        <v>41.198709178758939</v>
      </c>
      <c r="M130">
        <v>41.326325574365043</v>
      </c>
      <c r="N130">
        <v>32.00510618443883</v>
      </c>
      <c r="O130">
        <v>9.6655061240104576</v>
      </c>
      <c r="P130">
        <v>8.7865651474214683</v>
      </c>
      <c r="Q130">
        <v>11.708432978006959</v>
      </c>
      <c r="R130">
        <v>15.297863801598361</v>
      </c>
      <c r="S130">
        <v>11.360911063311431</v>
      </c>
    </row>
    <row r="131" spans="1:19" x14ac:dyDescent="0.45">
      <c r="A131" s="1" t="s">
        <v>120</v>
      </c>
      <c r="B131">
        <v>66.670488148508568</v>
      </c>
      <c r="C131">
        <v>62.676249568581888</v>
      </c>
      <c r="D131">
        <v>61.050220501181087</v>
      </c>
      <c r="E131">
        <v>84.615147696019775</v>
      </c>
      <c r="F131">
        <v>75.334543929024889</v>
      </c>
      <c r="G131">
        <v>88.326991745497708</v>
      </c>
      <c r="H131">
        <v>79.784585613637915</v>
      </c>
      <c r="I131">
        <v>91.563786455563331</v>
      </c>
      <c r="J131">
        <v>43.981350045446312</v>
      </c>
      <c r="K131">
        <v>47.462949045925143</v>
      </c>
      <c r="L131">
        <v>67.363042386209258</v>
      </c>
      <c r="M131">
        <v>58.567367486582533</v>
      </c>
      <c r="N131">
        <v>49.893290070301077</v>
      </c>
      <c r="O131">
        <v>15.137221454255069</v>
      </c>
      <c r="P131">
        <v>13.760705414935</v>
      </c>
      <c r="Q131">
        <v>9.8718152044710212</v>
      </c>
      <c r="R131">
        <v>14.36974866265529</v>
      </c>
      <c r="S131">
        <v>14.093660072613201</v>
      </c>
    </row>
    <row r="132" spans="1:19" x14ac:dyDescent="0.45">
      <c r="A132" s="1" t="s">
        <v>265</v>
      </c>
      <c r="B132">
        <v>54.582720555113099</v>
      </c>
      <c r="C132">
        <v>47.632952038810188</v>
      </c>
      <c r="D132">
        <v>47.435210802046193</v>
      </c>
      <c r="E132">
        <v>45.353696976108402</v>
      </c>
      <c r="F132">
        <v>40.838177565638503</v>
      </c>
      <c r="G132">
        <v>42.746177293620448</v>
      </c>
      <c r="H132">
        <v>37.009949380662469</v>
      </c>
      <c r="I132">
        <v>31.240822624189221</v>
      </c>
      <c r="J132">
        <v>26.702604608474761</v>
      </c>
      <c r="K132">
        <v>26.838638345013852</v>
      </c>
      <c r="L132">
        <v>25.133458446691328</v>
      </c>
      <c r="M132">
        <v>27.505239165330561</v>
      </c>
      <c r="N132">
        <v>24.56092536413426</v>
      </c>
      <c r="O132">
        <v>20.280434404780081</v>
      </c>
      <c r="P132">
        <v>18.253686144299159</v>
      </c>
      <c r="Q132">
        <v>14.310766997520449</v>
      </c>
      <c r="R132">
        <v>12.43275270531373</v>
      </c>
      <c r="S132">
        <v>16.727147239392131</v>
      </c>
    </row>
    <row r="133" spans="1:19" x14ac:dyDescent="0.45">
      <c r="A133" s="1" t="s">
        <v>266</v>
      </c>
      <c r="B133">
        <v>69.142888369899012</v>
      </c>
      <c r="C133">
        <v>47.870756415400493</v>
      </c>
      <c r="D133">
        <v>56.278661057280857</v>
      </c>
      <c r="E133">
        <v>50.604436239399149</v>
      </c>
      <c r="F133">
        <v>45.316097022509567</v>
      </c>
      <c r="G133">
        <v>42.481648283069788</v>
      </c>
      <c r="H133">
        <v>47.948938122585552</v>
      </c>
      <c r="I133">
        <v>33.902006004932034</v>
      </c>
      <c r="J133">
        <v>29.081347042111251</v>
      </c>
      <c r="K133">
        <v>31.402448558011478</v>
      </c>
      <c r="L133">
        <v>27.123339197630081</v>
      </c>
      <c r="M133">
        <v>27.404926324301229</v>
      </c>
      <c r="N133">
        <v>33.996496982064457</v>
      </c>
      <c r="O133">
        <v>27.208036870242459</v>
      </c>
      <c r="P133">
        <v>24.488970784317431</v>
      </c>
      <c r="Q133">
        <v>20.140437092359459</v>
      </c>
      <c r="R133">
        <v>19.288507396161361</v>
      </c>
      <c r="S133">
        <v>25.57713528292016</v>
      </c>
    </row>
    <row r="134" spans="1:19" x14ac:dyDescent="0.45">
      <c r="A134" s="1" t="s">
        <v>267</v>
      </c>
      <c r="B134">
        <v>54.470848625304093</v>
      </c>
      <c r="C134">
        <v>34.477421748245312</v>
      </c>
      <c r="D134">
        <v>38.015689881310259</v>
      </c>
      <c r="E134">
        <v>31.707393476907569</v>
      </c>
      <c r="F134">
        <v>31.77488897136346</v>
      </c>
      <c r="G134">
        <v>26.285275380324119</v>
      </c>
      <c r="H134">
        <v>33.556887599081428</v>
      </c>
      <c r="I134">
        <v>25.873369004976869</v>
      </c>
      <c r="J134">
        <v>20.385666310342039</v>
      </c>
      <c r="K134">
        <v>18.443571322339551</v>
      </c>
      <c r="L134">
        <v>20.825377623879248</v>
      </c>
      <c r="M134">
        <v>22.450209132096379</v>
      </c>
      <c r="N134">
        <v>31.433060622473729</v>
      </c>
      <c r="O134">
        <v>18.89525170700681</v>
      </c>
      <c r="P134">
        <v>17.0243264171344</v>
      </c>
      <c r="Q134">
        <v>17.078194371966031</v>
      </c>
      <c r="R134">
        <v>14.316217517762199</v>
      </c>
      <c r="S134">
        <v>20.681580544726199</v>
      </c>
    </row>
    <row r="135" spans="1:19" x14ac:dyDescent="0.45">
      <c r="A135" s="1" t="s">
        <v>268</v>
      </c>
      <c r="B135">
        <v>18.70056755037762</v>
      </c>
      <c r="C135">
        <v>7.69607910274111</v>
      </c>
      <c r="D135">
        <v>11.83686766337367</v>
      </c>
      <c r="E135">
        <v>7.6112064769377508</v>
      </c>
      <c r="F135">
        <v>11.557690569463171</v>
      </c>
      <c r="G135">
        <v>11.127125281604391</v>
      </c>
      <c r="H135">
        <v>8.2890812946749186</v>
      </c>
      <c r="I135">
        <v>4.1735379449604384</v>
      </c>
      <c r="J135">
        <v>6.0226735266850753</v>
      </c>
      <c r="K135">
        <v>4.9123339866631506</v>
      </c>
      <c r="L135">
        <v>6.0478831084750428</v>
      </c>
      <c r="M135">
        <v>5.7677301745922884</v>
      </c>
      <c r="N135">
        <v>9.3658521248134257</v>
      </c>
      <c r="O135">
        <v>6.3883793278631176</v>
      </c>
      <c r="P135">
        <v>5.7558299111562148</v>
      </c>
      <c r="Q135">
        <v>3.6356707272604241</v>
      </c>
      <c r="R135">
        <v>4.0744338107955667</v>
      </c>
      <c r="S135">
        <v>5.2533990549598206</v>
      </c>
    </row>
    <row r="136" spans="1:19" x14ac:dyDescent="0.45">
      <c r="A136" s="1" t="s">
        <v>269</v>
      </c>
      <c r="B136">
        <v>0</v>
      </c>
      <c r="C136">
        <v>5.0049558582279037</v>
      </c>
      <c r="D136">
        <v>4.513557474474565</v>
      </c>
      <c r="E136">
        <v>6.1616914958211382</v>
      </c>
      <c r="F136">
        <v>5.3490498930792558</v>
      </c>
      <c r="G136">
        <v>6.0749449897641217</v>
      </c>
      <c r="H136">
        <v>5.4545067255681463</v>
      </c>
      <c r="I136">
        <v>4.4821153556307731</v>
      </c>
      <c r="J136">
        <v>4.0440485675437001</v>
      </c>
      <c r="K136">
        <v>3.5466239006293909</v>
      </c>
      <c r="L136">
        <v>3.8575425797722089</v>
      </c>
      <c r="M136">
        <v>3.8760500749741</v>
      </c>
      <c r="N136">
        <v>4.8303012735595514</v>
      </c>
      <c r="O136">
        <v>5.0798250941294727</v>
      </c>
      <c r="P136">
        <v>4.5768430019030406</v>
      </c>
      <c r="Q136">
        <v>2.6944077298902198</v>
      </c>
      <c r="R136">
        <v>1.738703565638974</v>
      </c>
      <c r="S136">
        <v>3.7325498122433061</v>
      </c>
    </row>
    <row r="137" spans="1:19" x14ac:dyDescent="0.45">
      <c r="A137" s="1" t="s">
        <v>270</v>
      </c>
      <c r="B137">
        <v>8.0295273709187214</v>
      </c>
      <c r="C137">
        <v>5.1634806715062318</v>
      </c>
      <c r="D137">
        <v>3.8683871598691519</v>
      </c>
      <c r="E137">
        <v>6.4553190184776739</v>
      </c>
      <c r="F137">
        <v>3.5652100276473448</v>
      </c>
      <c r="G137">
        <v>3.469223827364837</v>
      </c>
      <c r="H137">
        <v>3.3756965080333088</v>
      </c>
      <c r="I137">
        <v>2.91653337532026</v>
      </c>
      <c r="J137">
        <v>2.6360870427980889</v>
      </c>
      <c r="K137">
        <v>5.0936121555583531</v>
      </c>
      <c r="L137">
        <v>5.2180794439922593</v>
      </c>
      <c r="M137">
        <v>5.1597535515462916</v>
      </c>
      <c r="N137">
        <v>3.4763023079322211</v>
      </c>
      <c r="O137">
        <v>2.402771466718435</v>
      </c>
      <c r="P137">
        <v>2.162647769498371</v>
      </c>
      <c r="Q137">
        <v>2.924595986358371</v>
      </c>
      <c r="R137">
        <v>4.7174079127374258</v>
      </c>
      <c r="S137">
        <v>2.9558695732066771</v>
      </c>
    </row>
    <row r="138" spans="1:19" x14ac:dyDescent="0.45">
      <c r="A138" s="1" t="s">
        <v>271</v>
      </c>
      <c r="B138">
        <v>118.53092428921521</v>
      </c>
      <c r="C138">
        <v>88.047777705439628</v>
      </c>
      <c r="D138">
        <v>56.853354742606442</v>
      </c>
      <c r="E138">
        <v>23.70596529956703</v>
      </c>
      <c r="F138">
        <v>20.612659790616132</v>
      </c>
      <c r="G138">
        <v>20.460312069256101</v>
      </c>
      <c r="H138">
        <v>42.654446724749981</v>
      </c>
      <c r="I138">
        <v>34.238230477209399</v>
      </c>
      <c r="J138">
        <v>44.131885002365138</v>
      </c>
      <c r="K138">
        <v>52.008031939579553</v>
      </c>
      <c r="L138">
        <v>18.343631934959181</v>
      </c>
      <c r="M138">
        <v>19.171265988144771</v>
      </c>
      <c r="N138">
        <v>35.251737837541199</v>
      </c>
      <c r="O138">
        <v>26.263557238152309</v>
      </c>
      <c r="P138">
        <v>24.263757824433888</v>
      </c>
      <c r="Q138">
        <v>23.395612122271238</v>
      </c>
      <c r="R138">
        <v>14.41508535626787</v>
      </c>
      <c r="S138">
        <v>21.462422527891629</v>
      </c>
    </row>
    <row r="139" spans="1:19" x14ac:dyDescent="0.45">
      <c r="A139" s="1" t="s">
        <v>272</v>
      </c>
      <c r="B139">
        <v>17.040001871367298</v>
      </c>
      <c r="C139">
        <v>11.746641739118299</v>
      </c>
      <c r="D139">
        <v>9.2425131025841392</v>
      </c>
      <c r="E139">
        <v>4.4022495603461396</v>
      </c>
      <c r="F139">
        <v>11.94734313548487</v>
      </c>
      <c r="G139">
        <v>6.7199855291424191</v>
      </c>
      <c r="H139">
        <v>15.438508717635489</v>
      </c>
      <c r="I139">
        <v>8.7513610726809414</v>
      </c>
      <c r="J139">
        <v>4.9980998595142028</v>
      </c>
      <c r="K139">
        <v>6.2339577863431366</v>
      </c>
      <c r="L139">
        <v>3.8631758196855248</v>
      </c>
      <c r="M139">
        <v>4.8704425112563232</v>
      </c>
      <c r="N139">
        <v>5.190844138455307</v>
      </c>
      <c r="O139">
        <v>2.9829026651516859</v>
      </c>
      <c r="P139">
        <v>2.755773988451184</v>
      </c>
      <c r="Q139">
        <v>7.0498193072612656</v>
      </c>
      <c r="R139">
        <v>2.8410209311195609</v>
      </c>
      <c r="S139">
        <v>1.364858970966401</v>
      </c>
    </row>
    <row r="140" spans="1:19" x14ac:dyDescent="0.45">
      <c r="A140" s="1" t="s">
        <v>273</v>
      </c>
      <c r="B140">
        <v>0</v>
      </c>
      <c r="C140">
        <v>0</v>
      </c>
      <c r="D140">
        <v>0</v>
      </c>
      <c r="E140">
        <v>0</v>
      </c>
      <c r="F140">
        <v>0.84223117629803101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0.42397789386850682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</row>
    <row r="141" spans="1:19" x14ac:dyDescent="0.45">
      <c r="A141" s="1" t="s">
        <v>274</v>
      </c>
      <c r="B141">
        <v>141.20513705992619</v>
      </c>
      <c r="C141">
        <v>167.00625973382839</v>
      </c>
      <c r="D141">
        <v>167.78327354313009</v>
      </c>
      <c r="E141">
        <v>180.34956456528059</v>
      </c>
      <c r="F141">
        <v>141.32431951537299</v>
      </c>
      <c r="G141">
        <v>230.7684162931549</v>
      </c>
      <c r="H141">
        <v>165.23773575979621</v>
      </c>
      <c r="I141">
        <v>211.87963566379699</v>
      </c>
      <c r="J141">
        <v>133.59217211345469</v>
      </c>
      <c r="K141">
        <v>120.53218686981231</v>
      </c>
      <c r="L141">
        <v>134.00301358597909</v>
      </c>
      <c r="M141">
        <v>166.82076094792171</v>
      </c>
      <c r="N141">
        <v>79.893557596770378</v>
      </c>
      <c r="O141">
        <v>140.98513865609209</v>
      </c>
      <c r="P141">
        <v>141.09767946884909</v>
      </c>
      <c r="Q141">
        <v>88.444340281271693</v>
      </c>
      <c r="R141">
        <v>119.0905641335987</v>
      </c>
      <c r="S141">
        <v>106.7520695658191</v>
      </c>
    </row>
    <row r="142" spans="1:19" x14ac:dyDescent="0.45">
      <c r="A142" s="1" t="s">
        <v>275</v>
      </c>
      <c r="B142">
        <v>718.35069044589704</v>
      </c>
      <c r="C142">
        <v>623.46276862627803</v>
      </c>
      <c r="D142">
        <v>742.54249849958455</v>
      </c>
      <c r="E142">
        <v>818.75724598557088</v>
      </c>
      <c r="F142">
        <v>839.65243656137761</v>
      </c>
      <c r="G142">
        <v>741.41909540935455</v>
      </c>
      <c r="H142">
        <v>881.26393403037525</v>
      </c>
      <c r="I142">
        <v>743.64257373824853</v>
      </c>
      <c r="J142">
        <v>502.08825807309489</v>
      </c>
      <c r="K142">
        <v>745.18369082240588</v>
      </c>
      <c r="L142">
        <v>943.91795319817845</v>
      </c>
      <c r="M142">
        <v>669.20158147821792</v>
      </c>
      <c r="N142">
        <v>533.13507168449758</v>
      </c>
      <c r="O142">
        <v>689.25266012879513</v>
      </c>
      <c r="P142">
        <v>710.6522989516385</v>
      </c>
      <c r="Q142">
        <v>698.00836460994537</v>
      </c>
      <c r="R142">
        <v>849.1538246227999</v>
      </c>
      <c r="S142">
        <v>712.71435843427992</v>
      </c>
    </row>
    <row r="143" spans="1:19" x14ac:dyDescent="0.45">
      <c r="A143" s="1" t="s">
        <v>276</v>
      </c>
      <c r="B143">
        <v>78.390040323058159</v>
      </c>
      <c r="C143">
        <v>45.95639178221893</v>
      </c>
      <c r="D143">
        <v>60.845705236497722</v>
      </c>
      <c r="E143">
        <v>90.253460340687255</v>
      </c>
      <c r="F143">
        <v>48.064898703676313</v>
      </c>
      <c r="G143">
        <v>49.223972396848978</v>
      </c>
      <c r="H143">
        <v>103.12934510697571</v>
      </c>
      <c r="I143">
        <v>36.758431291055537</v>
      </c>
      <c r="J143">
        <v>67.724095038812507</v>
      </c>
      <c r="K143">
        <v>59.818634128029387</v>
      </c>
      <c r="L143">
        <v>59.31072942630918</v>
      </c>
      <c r="M143">
        <v>73.547282547069329</v>
      </c>
      <c r="N143">
        <v>75.521107253735579</v>
      </c>
      <c r="O143">
        <v>43.774417781688683</v>
      </c>
      <c r="P143">
        <v>45.1335082638833</v>
      </c>
      <c r="Q143">
        <v>81.91458316590699</v>
      </c>
      <c r="R143">
        <v>64.87706670848074</v>
      </c>
      <c r="S143">
        <v>106.37994307978239</v>
      </c>
    </row>
    <row r="144" spans="1:19" x14ac:dyDescent="0.45">
      <c r="A144" s="1" t="s">
        <v>277</v>
      </c>
      <c r="B144">
        <v>60.5963269329893</v>
      </c>
      <c r="C144">
        <v>35.423916967926317</v>
      </c>
      <c r="D144">
        <v>7.6319915663417062</v>
      </c>
      <c r="E144">
        <v>49.426437513491422</v>
      </c>
      <c r="F144">
        <v>15.901008256221511</v>
      </c>
      <c r="G144">
        <v>19.556160518720151</v>
      </c>
      <c r="H144">
        <v>319.4992930680674</v>
      </c>
      <c r="I144">
        <v>11.77677466932041</v>
      </c>
      <c r="J144">
        <v>15.00252529585504</v>
      </c>
      <c r="K144">
        <v>231.02395141179659</v>
      </c>
      <c r="L144">
        <v>116.26609653411759</v>
      </c>
      <c r="M144">
        <v>1.691860525487644</v>
      </c>
      <c r="N144">
        <v>11.61131620288036</v>
      </c>
      <c r="O144">
        <v>112.2384448643041</v>
      </c>
      <c r="P144">
        <v>115.7231788683556</v>
      </c>
      <c r="Q144">
        <v>11.750660145701231</v>
      </c>
      <c r="R144">
        <v>5.3452214821906576</v>
      </c>
      <c r="S144">
        <v>171.8715821986861</v>
      </c>
    </row>
    <row r="145" spans="1:19" x14ac:dyDescent="0.45">
      <c r="A145" s="1" t="s">
        <v>278</v>
      </c>
      <c r="B145">
        <v>86.467822281805255</v>
      </c>
      <c r="C145">
        <v>41.42264273365646</v>
      </c>
      <c r="D145">
        <v>138.89680107310781</v>
      </c>
      <c r="E145">
        <v>107.9587171172316</v>
      </c>
      <c r="F145">
        <v>73.436767849452991</v>
      </c>
      <c r="G145">
        <v>68.887508843347163</v>
      </c>
      <c r="H145">
        <v>138.7779101112634</v>
      </c>
      <c r="I145">
        <v>79.073675296441365</v>
      </c>
      <c r="J145">
        <v>112.3262750661391</v>
      </c>
      <c r="K145">
        <v>106.96127153490541</v>
      </c>
      <c r="L145">
        <v>72.668494719883199</v>
      </c>
      <c r="M145">
        <v>84.29171881254986</v>
      </c>
      <c r="N145">
        <v>95.812914341056739</v>
      </c>
      <c r="O145">
        <v>146.73154781091731</v>
      </c>
      <c r="P145">
        <v>136.48402628387859</v>
      </c>
      <c r="Q145">
        <v>89.620113175005102</v>
      </c>
      <c r="R145">
        <v>38.301909799947957</v>
      </c>
      <c r="S145">
        <v>52.835129491847383</v>
      </c>
    </row>
    <row r="146" spans="1:19" x14ac:dyDescent="0.45">
      <c r="A146" s="1" t="s">
        <v>279</v>
      </c>
      <c r="B146">
        <v>6.5158746846082858</v>
      </c>
      <c r="C146">
        <v>3.448233221826297</v>
      </c>
      <c r="D146">
        <v>3.390441172190783</v>
      </c>
      <c r="E146">
        <v>6.3108172864526857</v>
      </c>
      <c r="F146">
        <v>4.7524478593053674</v>
      </c>
      <c r="G146">
        <v>6.487094426662841</v>
      </c>
      <c r="H146">
        <v>3.2781586040821789</v>
      </c>
      <c r="I146">
        <v>0.66213582102933266</v>
      </c>
      <c r="J146">
        <v>1.0867012530892599</v>
      </c>
      <c r="K146">
        <v>4.5800422122362052</v>
      </c>
      <c r="L146">
        <v>0.70035215153138786</v>
      </c>
      <c r="M146">
        <v>1.880085241101926</v>
      </c>
      <c r="N146">
        <v>1.7560987127774379</v>
      </c>
      <c r="O146">
        <v>2.35684035781322</v>
      </c>
      <c r="P146">
        <v>2.1922419966372901</v>
      </c>
      <c r="Q146">
        <v>5.6079063829102456</v>
      </c>
      <c r="R146">
        <v>0.4706583708516982</v>
      </c>
      <c r="S146">
        <v>0.88132969319139798</v>
      </c>
    </row>
    <row r="147" spans="1:19" x14ac:dyDescent="0.45">
      <c r="A147" s="1" t="s">
        <v>280</v>
      </c>
      <c r="B147">
        <v>32.433696024121438</v>
      </c>
      <c r="C147">
        <v>82.434947124348142</v>
      </c>
      <c r="D147">
        <v>64.705598771488511</v>
      </c>
      <c r="E147">
        <v>46.558925067275467</v>
      </c>
      <c r="F147">
        <v>33.582682017579728</v>
      </c>
      <c r="G147">
        <v>77.266804467588727</v>
      </c>
      <c r="H147">
        <v>153.5993839525805</v>
      </c>
      <c r="I147">
        <v>47.604876320883342</v>
      </c>
      <c r="J147">
        <v>63.532814770098888</v>
      </c>
      <c r="K147">
        <v>99.740246520610057</v>
      </c>
      <c r="L147">
        <v>75.899751509069176</v>
      </c>
      <c r="M147">
        <v>26.78860116464519</v>
      </c>
      <c r="N147">
        <v>77.501355009379779</v>
      </c>
      <c r="O147">
        <v>61.17495519258339</v>
      </c>
      <c r="P147">
        <v>60.124487300811232</v>
      </c>
      <c r="Q147">
        <v>71.419018112296897</v>
      </c>
      <c r="R147">
        <v>65.903371275378291</v>
      </c>
      <c r="S147">
        <v>39.697306715199367</v>
      </c>
    </row>
    <row r="148" spans="1:19" x14ac:dyDescent="0.45">
      <c r="A148" s="1" t="s">
        <v>281</v>
      </c>
      <c r="B148">
        <v>128.20259232375099</v>
      </c>
      <c r="C148">
        <v>75.674584161448294</v>
      </c>
      <c r="D148">
        <v>92.218397620006073</v>
      </c>
      <c r="E148">
        <v>156.14049874927309</v>
      </c>
      <c r="F148">
        <v>226.58924425732189</v>
      </c>
      <c r="G148">
        <v>121.6634197513237</v>
      </c>
      <c r="H148">
        <v>277.88311176087092</v>
      </c>
      <c r="I148">
        <v>210.42973327098321</v>
      </c>
      <c r="J148">
        <v>222.4230206448203</v>
      </c>
      <c r="K148">
        <v>375.17489225095312</v>
      </c>
      <c r="L148">
        <v>240.99506909474391</v>
      </c>
      <c r="M148">
        <v>112.02068329219451</v>
      </c>
      <c r="N148">
        <v>148.42648470684509</v>
      </c>
      <c r="O148">
        <v>116.7045237344912</v>
      </c>
      <c r="P148">
        <v>114.70052790610499</v>
      </c>
      <c r="Q148">
        <v>118.94214293476151</v>
      </c>
      <c r="R148">
        <v>184.8996111229994</v>
      </c>
      <c r="S148">
        <v>159.8081620190973</v>
      </c>
    </row>
    <row r="149" spans="1:19" x14ac:dyDescent="0.45">
      <c r="A149" s="1" t="s">
        <v>282</v>
      </c>
      <c r="B149">
        <v>0</v>
      </c>
      <c r="C149">
        <v>47.747232227084552</v>
      </c>
      <c r="D149">
        <v>0</v>
      </c>
      <c r="E149">
        <v>0</v>
      </c>
      <c r="F149">
        <v>0</v>
      </c>
      <c r="G149">
        <v>0</v>
      </c>
      <c r="H149">
        <v>3.400142313064006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</row>
    <row r="150" spans="1:19" x14ac:dyDescent="0.45">
      <c r="A150" s="1" t="s">
        <v>128</v>
      </c>
      <c r="B150">
        <v>322.73459439556592</v>
      </c>
      <c r="C150">
        <v>0</v>
      </c>
      <c r="D150">
        <v>4.8153593962591366</v>
      </c>
      <c r="E150">
        <v>0</v>
      </c>
      <c r="F150">
        <v>0</v>
      </c>
      <c r="G150">
        <v>0</v>
      </c>
      <c r="H150">
        <v>0</v>
      </c>
      <c r="I150">
        <v>3.5342247389012389</v>
      </c>
      <c r="J150">
        <v>0</v>
      </c>
      <c r="K150">
        <v>0</v>
      </c>
      <c r="L150">
        <v>0</v>
      </c>
      <c r="M150">
        <v>2.946217644199876</v>
      </c>
      <c r="N150">
        <v>0</v>
      </c>
      <c r="O150">
        <v>0</v>
      </c>
      <c r="P150">
        <v>0</v>
      </c>
      <c r="Q150">
        <v>0</v>
      </c>
      <c r="R150">
        <v>54.562384297877067</v>
      </c>
      <c r="S150">
        <v>0</v>
      </c>
    </row>
    <row r="151" spans="1:19" x14ac:dyDescent="0.45">
      <c r="A151" s="1" t="s">
        <v>283</v>
      </c>
      <c r="B151">
        <v>615.95516661057104</v>
      </c>
      <c r="C151">
        <v>812.39307381249955</v>
      </c>
      <c r="D151">
        <v>487.62551550070418</v>
      </c>
      <c r="E151">
        <v>792.3870398757922</v>
      </c>
      <c r="F151">
        <v>907.67297678712771</v>
      </c>
      <c r="G151">
        <v>356.81411142970268</v>
      </c>
      <c r="H151">
        <v>599.14486247804746</v>
      </c>
      <c r="I151">
        <v>207.3689997599715</v>
      </c>
      <c r="J151">
        <v>227.2747181427834</v>
      </c>
      <c r="K151">
        <v>428.86387824169339</v>
      </c>
      <c r="L151">
        <v>77.009431602651716</v>
      </c>
      <c r="M151">
        <v>85.9207874965294</v>
      </c>
      <c r="N151">
        <v>161.07778840428909</v>
      </c>
      <c r="O151">
        <v>146.99711760036141</v>
      </c>
      <c r="P151">
        <v>148.1970611742461</v>
      </c>
      <c r="Q151">
        <v>122.7738937098803</v>
      </c>
      <c r="R151">
        <v>384.18905398127981</v>
      </c>
      <c r="S151">
        <v>173.0821496091348</v>
      </c>
    </row>
    <row r="152" spans="1:19" x14ac:dyDescent="0.45">
      <c r="A152" s="1" t="s">
        <v>284</v>
      </c>
      <c r="B152">
        <v>613.60997015225928</v>
      </c>
      <c r="C152">
        <v>372.31874309291948</v>
      </c>
      <c r="D152">
        <v>310.35743714802192</v>
      </c>
      <c r="E152">
        <v>328.60605982562078</v>
      </c>
      <c r="F152">
        <v>249.8998810206493</v>
      </c>
      <c r="G152">
        <v>176.456175376598</v>
      </c>
      <c r="H152">
        <v>210.41928269892631</v>
      </c>
      <c r="I152">
        <v>120.582036112984</v>
      </c>
      <c r="J152">
        <v>310.9353773004359</v>
      </c>
      <c r="K152">
        <v>76.537514191422034</v>
      </c>
      <c r="L152">
        <v>40.344336716542557</v>
      </c>
      <c r="M152">
        <v>117.5076161534527</v>
      </c>
      <c r="N152">
        <v>127.1194418577147</v>
      </c>
      <c r="O152">
        <v>88.882545978181824</v>
      </c>
      <c r="P152">
        <v>89.608097891158707</v>
      </c>
      <c r="Q152">
        <v>109.088535003885</v>
      </c>
      <c r="R152">
        <v>122.08190867961051</v>
      </c>
      <c r="S152">
        <v>86.266630028331633</v>
      </c>
    </row>
    <row r="153" spans="1:19" x14ac:dyDescent="0.45">
      <c r="A153" s="1" t="s">
        <v>285</v>
      </c>
      <c r="B153">
        <v>1069.5827764506139</v>
      </c>
      <c r="C153">
        <v>868.46163315224146</v>
      </c>
      <c r="D153">
        <v>769.21762964109053</v>
      </c>
      <c r="E153">
        <v>651.34055449382458</v>
      </c>
      <c r="F153">
        <v>1104.3813004206129</v>
      </c>
      <c r="G153">
        <v>1420.9915901719769</v>
      </c>
      <c r="H153">
        <v>632.66867285852084</v>
      </c>
      <c r="I153">
        <v>772.96319331538848</v>
      </c>
      <c r="J153">
        <v>442.37955987730328</v>
      </c>
      <c r="K153">
        <v>492.01797127503607</v>
      </c>
      <c r="L153">
        <v>497.05181612276562</v>
      </c>
      <c r="M153">
        <v>326.30501594490158</v>
      </c>
      <c r="N153">
        <v>411.18364141252903</v>
      </c>
      <c r="O153">
        <v>363.51068724751201</v>
      </c>
      <c r="P153">
        <v>366.47804007947008</v>
      </c>
      <c r="Q153">
        <v>216.24574332107369</v>
      </c>
      <c r="R153">
        <v>374.35094956705268</v>
      </c>
      <c r="S153">
        <v>394.76406709767173</v>
      </c>
    </row>
    <row r="154" spans="1:19" x14ac:dyDescent="0.45">
      <c r="A154" s="1" t="s">
        <v>286</v>
      </c>
      <c r="B154">
        <v>336.07004406371902</v>
      </c>
      <c r="C154">
        <v>305.36203704626098</v>
      </c>
      <c r="D154">
        <v>408.79006499740962</v>
      </c>
      <c r="E154">
        <v>281.8752669790257</v>
      </c>
      <c r="F154">
        <v>367.13608975576341</v>
      </c>
      <c r="G154">
        <v>279.68301168841651</v>
      </c>
      <c r="H154">
        <v>290.63957135434418</v>
      </c>
      <c r="I154">
        <v>174.0418007903281</v>
      </c>
      <c r="J154">
        <v>101.3127157588813</v>
      </c>
      <c r="K154">
        <v>99.947247000423673</v>
      </c>
      <c r="L154">
        <v>362.80065285616968</v>
      </c>
      <c r="M154">
        <v>115.4074139278256</v>
      </c>
      <c r="N154">
        <v>75.589751092669829</v>
      </c>
      <c r="O154">
        <v>96.856223349358984</v>
      </c>
      <c r="P154">
        <v>97.646864721761816</v>
      </c>
      <c r="Q154">
        <v>101.40805307716489</v>
      </c>
      <c r="R154">
        <v>143.25077136626001</v>
      </c>
      <c r="S154">
        <v>76.634781705798986</v>
      </c>
    </row>
    <row r="155" spans="1:19" x14ac:dyDescent="0.45">
      <c r="A155" s="1" t="s">
        <v>287</v>
      </c>
      <c r="B155">
        <v>24.092836525572189</v>
      </c>
      <c r="C155">
        <v>46.567120854907969</v>
      </c>
      <c r="D155">
        <v>59.397935666169857</v>
      </c>
      <c r="E155">
        <v>9.2184390329867316</v>
      </c>
      <c r="F155">
        <v>27.557579643958711</v>
      </c>
      <c r="G155">
        <v>19.14823798620143</v>
      </c>
      <c r="H155">
        <v>15.187908590149711</v>
      </c>
      <c r="I155">
        <v>6.6981999651829938</v>
      </c>
      <c r="J155">
        <v>11.40846823145279</v>
      </c>
      <c r="K155">
        <v>17.242810875812651</v>
      </c>
      <c r="L155">
        <v>41.772566853318892</v>
      </c>
      <c r="M155">
        <v>9.8202289429775593</v>
      </c>
      <c r="N155">
        <v>5.4190504481657866</v>
      </c>
      <c r="O155">
        <v>10.258359565410061</v>
      </c>
      <c r="P155">
        <v>8.6898084515879557</v>
      </c>
      <c r="Q155">
        <v>11.94232777065506</v>
      </c>
      <c r="R155">
        <v>1.4877340333410141</v>
      </c>
      <c r="S155">
        <v>6.8335114645398107</v>
      </c>
    </row>
    <row r="156" spans="1:19" x14ac:dyDescent="0.45">
      <c r="A156" s="1" t="s">
        <v>288</v>
      </c>
      <c r="B156">
        <v>9.8162142272770403</v>
      </c>
      <c r="C156">
        <v>14.75943101324196</v>
      </c>
      <c r="D156">
        <v>16.19596324270179</v>
      </c>
      <c r="E156">
        <v>0</v>
      </c>
      <c r="F156">
        <v>2.9521676223712561</v>
      </c>
      <c r="G156">
        <v>4.58973507184347</v>
      </c>
      <c r="H156">
        <v>0</v>
      </c>
      <c r="I156">
        <v>13.612563636949719</v>
      </c>
      <c r="J156">
        <v>5.4420086146850677</v>
      </c>
      <c r="K156">
        <v>0</v>
      </c>
      <c r="L156">
        <v>10.20149252156426</v>
      </c>
      <c r="M156">
        <v>1.6220192144272401</v>
      </c>
      <c r="N156">
        <v>0.45667816141591933</v>
      </c>
      <c r="O156">
        <v>1.555666960412744</v>
      </c>
      <c r="P156">
        <v>1.317798212692149</v>
      </c>
      <c r="Q156">
        <v>0</v>
      </c>
      <c r="R156">
        <v>5.6730991017847856</v>
      </c>
      <c r="S156">
        <v>6.027055094632396</v>
      </c>
    </row>
    <row r="157" spans="1:19" x14ac:dyDescent="0.45">
      <c r="A157" s="1" t="s">
        <v>289</v>
      </c>
      <c r="B157">
        <v>4.7858575447981071</v>
      </c>
      <c r="C157">
        <v>6.7915426229089517</v>
      </c>
      <c r="D157">
        <v>11.03900983638534</v>
      </c>
      <c r="E157">
        <v>37.07761948497847</v>
      </c>
      <c r="F157">
        <v>13.87471112080514</v>
      </c>
      <c r="G157">
        <v>31.45914773358383</v>
      </c>
      <c r="H157">
        <v>30.649422342610929</v>
      </c>
      <c r="I157">
        <v>0</v>
      </c>
      <c r="J157">
        <v>14.34330001774758</v>
      </c>
      <c r="K157">
        <v>4.1013327162616529</v>
      </c>
      <c r="L157">
        <v>9.018941667908571</v>
      </c>
      <c r="M157">
        <v>22.397619652078749</v>
      </c>
      <c r="N157">
        <v>5.3584620715110942</v>
      </c>
      <c r="O157">
        <v>5.8803836896973678</v>
      </c>
      <c r="P157">
        <v>4.9812455451077291</v>
      </c>
      <c r="Q157">
        <v>9.7711276596995056</v>
      </c>
      <c r="R157">
        <v>5.8331364447386038</v>
      </c>
      <c r="S157">
        <v>0</v>
      </c>
    </row>
    <row r="158" spans="1:19" x14ac:dyDescent="0.45">
      <c r="A158" s="1" t="s">
        <v>290</v>
      </c>
      <c r="B158">
        <v>11.63024290058001</v>
      </c>
      <c r="C158">
        <v>2.4252976131854611</v>
      </c>
      <c r="D158">
        <v>6.4313910371839462</v>
      </c>
      <c r="E158">
        <v>29.777672117711301</v>
      </c>
      <c r="F158">
        <v>8.1640147342248781</v>
      </c>
      <c r="G158">
        <v>5.3931501792166099</v>
      </c>
      <c r="H158">
        <v>2.2006535129914182</v>
      </c>
      <c r="I158">
        <v>7.0464044430927171</v>
      </c>
      <c r="J158">
        <v>6.8661807371183823</v>
      </c>
      <c r="K158">
        <v>4.9826301706100287</v>
      </c>
      <c r="L158">
        <v>2.706468090677097</v>
      </c>
      <c r="M158">
        <v>5.3726293389422342</v>
      </c>
      <c r="N158">
        <v>5.0334259811926776</v>
      </c>
      <c r="O158">
        <v>10.11212291878654</v>
      </c>
      <c r="P158">
        <v>9.1761275103167534</v>
      </c>
      <c r="Q158">
        <v>1.0642039549473949</v>
      </c>
      <c r="R158">
        <v>0.80311371388695241</v>
      </c>
      <c r="S158">
        <v>1.287757325411679</v>
      </c>
    </row>
    <row r="159" spans="1:19" x14ac:dyDescent="0.45">
      <c r="A159" s="1" t="s">
        <v>291</v>
      </c>
      <c r="B159">
        <v>43.004862857484937</v>
      </c>
      <c r="C159">
        <v>111.91770739815411</v>
      </c>
      <c r="D159">
        <v>56.505789985413116</v>
      </c>
      <c r="E159">
        <v>33.864348535752647</v>
      </c>
      <c r="F159">
        <v>54.88885888797455</v>
      </c>
      <c r="G159">
        <v>31.430082280076348</v>
      </c>
      <c r="H159">
        <v>62.131715855580403</v>
      </c>
      <c r="I159">
        <v>35.257773253451518</v>
      </c>
      <c r="J159">
        <v>37.940437929198033</v>
      </c>
      <c r="K159">
        <v>30.432472927024779</v>
      </c>
      <c r="L159">
        <v>15.208689419024619</v>
      </c>
      <c r="M159">
        <v>28.685958488690869</v>
      </c>
      <c r="N159">
        <v>16.693769534774539</v>
      </c>
      <c r="O159">
        <v>17.45345074777164</v>
      </c>
      <c r="P159">
        <v>15.83792946771306</v>
      </c>
      <c r="Q159">
        <v>4.6115820147734672</v>
      </c>
      <c r="R159">
        <v>23.496876482132389</v>
      </c>
      <c r="S159">
        <v>32.440231115906201</v>
      </c>
    </row>
    <row r="160" spans="1:19" x14ac:dyDescent="0.45">
      <c r="A160" s="1" t="s">
        <v>292</v>
      </c>
      <c r="B160">
        <v>5.7270102492579253</v>
      </c>
      <c r="C160">
        <v>16.306586497682709</v>
      </c>
      <c r="D160">
        <v>0.23134590335509311</v>
      </c>
      <c r="E160">
        <v>2.3198485245748852</v>
      </c>
      <c r="F160">
        <v>1.0845372924920931</v>
      </c>
      <c r="G160">
        <v>0.47526492512581098</v>
      </c>
      <c r="H160">
        <v>7.674300710567719</v>
      </c>
      <c r="I160">
        <v>0</v>
      </c>
      <c r="J160">
        <v>8.6416886390837888</v>
      </c>
      <c r="K160">
        <v>0</v>
      </c>
      <c r="L160">
        <v>2.4444196856959288</v>
      </c>
      <c r="M160">
        <v>9.813540016329951E-2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1.2593222044981429E-2</v>
      </c>
    </row>
    <row r="161" spans="1:19" x14ac:dyDescent="0.45">
      <c r="A161" s="1" t="s">
        <v>293</v>
      </c>
      <c r="B161">
        <v>7.6171955414170966</v>
      </c>
      <c r="C161">
        <v>14.125022818999851</v>
      </c>
      <c r="D161">
        <v>15.354156717789531</v>
      </c>
      <c r="E161">
        <v>11.33493796630022</v>
      </c>
      <c r="F161">
        <v>10.91272244829595</v>
      </c>
      <c r="G161">
        <v>19.350850725467829</v>
      </c>
      <c r="H161">
        <v>8.5621006405930871</v>
      </c>
      <c r="I161">
        <v>7.0423142663252074</v>
      </c>
      <c r="J161">
        <v>5.8320001415085043</v>
      </c>
      <c r="K161">
        <v>6.6202074057972604</v>
      </c>
      <c r="L161">
        <v>0.90574779596901989</v>
      </c>
      <c r="M161">
        <v>6.2114756731965874</v>
      </c>
      <c r="N161">
        <v>1.9997126678290511</v>
      </c>
      <c r="O161">
        <v>4.8460716175510026</v>
      </c>
      <c r="P161">
        <v>4.3975109325620414</v>
      </c>
      <c r="Q161">
        <v>7.5122881794188929</v>
      </c>
      <c r="R161">
        <v>3.141314325880924</v>
      </c>
      <c r="S161">
        <v>1.9955445470498261</v>
      </c>
    </row>
    <row r="162" spans="1:19" x14ac:dyDescent="0.45">
      <c r="A162" s="1" t="s">
        <v>294</v>
      </c>
      <c r="B162">
        <v>3251.2066096559179</v>
      </c>
      <c r="C162">
        <v>2493.2858940517508</v>
      </c>
      <c r="D162">
        <v>3042.2903151717601</v>
      </c>
      <c r="E162">
        <v>2683.185320444758</v>
      </c>
      <c r="F162">
        <v>2618.7157976111471</v>
      </c>
      <c r="G162">
        <v>2872.5135736955021</v>
      </c>
      <c r="H162">
        <v>3036.0083342231301</v>
      </c>
      <c r="I162">
        <v>2833.751230742088</v>
      </c>
      <c r="J162">
        <v>2347.6198060696438</v>
      </c>
      <c r="K162">
        <v>2599.958560818211</v>
      </c>
      <c r="L162">
        <v>2547.68054436799</v>
      </c>
      <c r="M162">
        <v>2339.0034551961312</v>
      </c>
      <c r="N162">
        <v>2530.3165795560549</v>
      </c>
      <c r="O162">
        <v>2063.4660142652292</v>
      </c>
      <c r="P162">
        <v>1929.1809472155139</v>
      </c>
      <c r="Q162">
        <v>1869.9931934506551</v>
      </c>
      <c r="R162">
        <v>1613.759087119824</v>
      </c>
      <c r="S162">
        <v>1824.946413651232</v>
      </c>
    </row>
    <row r="163" spans="1:19" x14ac:dyDescent="0.45">
      <c r="A163" s="1" t="s">
        <v>295</v>
      </c>
      <c r="B163">
        <v>271.11435224344177</v>
      </c>
      <c r="C163">
        <v>218.52344695321119</v>
      </c>
      <c r="D163">
        <v>473.76189467869392</v>
      </c>
      <c r="E163">
        <v>266.17466781377959</v>
      </c>
      <c r="F163">
        <v>328.04349680202512</v>
      </c>
      <c r="G163">
        <v>368.04939433166152</v>
      </c>
      <c r="H163">
        <v>518.97433863641209</v>
      </c>
      <c r="I163">
        <v>456.10740850500969</v>
      </c>
      <c r="J163">
        <v>562.00003317465007</v>
      </c>
      <c r="K163">
        <v>583.93120612657981</v>
      </c>
      <c r="L163">
        <v>602.45204127216789</v>
      </c>
      <c r="M163">
        <v>775.3159510767448</v>
      </c>
      <c r="N163">
        <v>850.17756273716634</v>
      </c>
      <c r="O163">
        <v>841.68606711460177</v>
      </c>
      <c r="P163">
        <v>786.91130020498429</v>
      </c>
      <c r="Q163">
        <v>642.81553359169357</v>
      </c>
      <c r="R163">
        <v>661.99062873452658</v>
      </c>
      <c r="S163">
        <v>887.49966521472766</v>
      </c>
    </row>
    <row r="164" spans="1:19" x14ac:dyDescent="0.45">
      <c r="A164" s="1" t="s">
        <v>296</v>
      </c>
      <c r="B164">
        <v>36.903903547149618</v>
      </c>
      <c r="C164">
        <v>16.23811621756332</v>
      </c>
      <c r="D164">
        <v>21.188361914075191</v>
      </c>
      <c r="E164">
        <v>14.15166889668631</v>
      </c>
      <c r="F164">
        <v>7.4264808444988439</v>
      </c>
      <c r="G164">
        <v>7.1831578160440834</v>
      </c>
      <c r="H164">
        <v>11.24990876934263</v>
      </c>
      <c r="I164">
        <v>3.496111382879072</v>
      </c>
      <c r="J164">
        <v>9.4850496889098714</v>
      </c>
      <c r="K164">
        <v>14.924472551368099</v>
      </c>
      <c r="L164">
        <v>16.22245368361164</v>
      </c>
      <c r="M164">
        <v>2.6735758515689629</v>
      </c>
      <c r="N164">
        <v>13.177669207396759</v>
      </c>
      <c r="O164">
        <v>7.9204614068442218</v>
      </c>
      <c r="P164">
        <v>7.4050181265915569</v>
      </c>
      <c r="Q164">
        <v>14.30587576057922</v>
      </c>
      <c r="R164">
        <v>4.8660164609191332</v>
      </c>
      <c r="S164">
        <v>8.0018499096925861</v>
      </c>
    </row>
    <row r="165" spans="1:19" x14ac:dyDescent="0.45">
      <c r="A165" s="1" t="s">
        <v>297</v>
      </c>
      <c r="B165">
        <v>1401.4842136593511</v>
      </c>
      <c r="C165">
        <v>1482.3304960352691</v>
      </c>
      <c r="D165">
        <v>1300.8827769836009</v>
      </c>
      <c r="E165">
        <v>1471.138535901239</v>
      </c>
      <c r="F165">
        <v>1366.2995015525651</v>
      </c>
      <c r="G165">
        <v>1143.506850752337</v>
      </c>
      <c r="H165">
        <v>1091.639585860187</v>
      </c>
      <c r="I165">
        <v>1105.3551298693419</v>
      </c>
      <c r="J165">
        <v>1098.962746462109</v>
      </c>
      <c r="K165">
        <v>852.45395107817296</v>
      </c>
      <c r="L165">
        <v>761.9862395492537</v>
      </c>
      <c r="M165">
        <v>715.34443613639428</v>
      </c>
      <c r="N165">
        <v>555.97555726384644</v>
      </c>
      <c r="O165">
        <v>612.39858541151648</v>
      </c>
      <c r="P165">
        <v>594.2297714807687</v>
      </c>
      <c r="Q165">
        <v>513.3729523513399</v>
      </c>
      <c r="R165">
        <v>640.94923784262471</v>
      </c>
      <c r="S165">
        <v>649.02293299240273</v>
      </c>
    </row>
    <row r="166" spans="1:19" x14ac:dyDescent="0.45">
      <c r="A166" s="1" t="s">
        <v>298</v>
      </c>
      <c r="B166">
        <v>14.973617927882</v>
      </c>
      <c r="C166">
        <v>26.69647683730512</v>
      </c>
      <c r="D166">
        <v>27.843200388421451</v>
      </c>
      <c r="E166">
        <v>8.8642934687639503</v>
      </c>
      <c r="F166">
        <v>27.209416106391501</v>
      </c>
      <c r="G166">
        <v>24.288915215301639</v>
      </c>
      <c r="H166">
        <v>17.170050327518972</v>
      </c>
      <c r="I166">
        <v>20.972389909894218</v>
      </c>
      <c r="J166">
        <v>0</v>
      </c>
      <c r="K166">
        <v>24.639113001287789</v>
      </c>
      <c r="L166">
        <v>19.056543983484438</v>
      </c>
      <c r="M166">
        <v>6.4010086078301383</v>
      </c>
      <c r="N166">
        <v>0.37799928280917627</v>
      </c>
      <c r="O166">
        <v>15.75090859890725</v>
      </c>
      <c r="P166">
        <v>15.283606200777999</v>
      </c>
      <c r="Q166">
        <v>1.4803618389276441</v>
      </c>
      <c r="R166">
        <v>0.38222167067113227</v>
      </c>
      <c r="S166">
        <v>2.7543370340564848</v>
      </c>
    </row>
    <row r="167" spans="1:19" x14ac:dyDescent="0.45">
      <c r="A167" s="1" t="s">
        <v>299</v>
      </c>
      <c r="B167">
        <v>52.473451496199317</v>
      </c>
      <c r="C167">
        <v>100.3645301454722</v>
      </c>
      <c r="D167">
        <v>105.10098506509109</v>
      </c>
      <c r="E167">
        <v>62.680782179707421</v>
      </c>
      <c r="F167">
        <v>50.842072233772271</v>
      </c>
      <c r="G167">
        <v>60.545056222123833</v>
      </c>
      <c r="H167">
        <v>58.08984993896653</v>
      </c>
      <c r="I167">
        <v>53.725949543133353</v>
      </c>
      <c r="J167">
        <v>39.058492523920847</v>
      </c>
      <c r="K167">
        <v>33.621185679075992</v>
      </c>
      <c r="L167">
        <v>33.912908795714763</v>
      </c>
      <c r="M167">
        <v>29.52583766311432</v>
      </c>
      <c r="N167">
        <v>30.915277817340311</v>
      </c>
      <c r="O167">
        <v>36.389659921880799</v>
      </c>
      <c r="P167">
        <v>35.949075222820397</v>
      </c>
      <c r="Q167">
        <v>40.922609018541323</v>
      </c>
      <c r="R167">
        <v>16.73085231861042</v>
      </c>
      <c r="S167">
        <v>18.524912713715189</v>
      </c>
    </row>
    <row r="168" spans="1:19" x14ac:dyDescent="0.45">
      <c r="A168" s="1" t="s">
        <v>300</v>
      </c>
      <c r="B168">
        <v>100.28426062469509</v>
      </c>
      <c r="C168">
        <v>96.41076470570809</v>
      </c>
      <c r="D168">
        <v>152.36622749346051</v>
      </c>
      <c r="E168">
        <v>86.288258582168297</v>
      </c>
      <c r="F168">
        <v>86.296637133182884</v>
      </c>
      <c r="G168">
        <v>92.520473547282293</v>
      </c>
      <c r="H168">
        <v>82.393397271122751</v>
      </c>
      <c r="I168">
        <v>81.710479985893045</v>
      </c>
      <c r="J168">
        <v>48.928506753548767</v>
      </c>
      <c r="K168">
        <v>91.352564944644215</v>
      </c>
      <c r="L168">
        <v>28.76549976213083</v>
      </c>
      <c r="M168">
        <v>57.329570452286781</v>
      </c>
      <c r="N168">
        <v>26.40137272030135</v>
      </c>
      <c r="O168">
        <v>82.032251610847013</v>
      </c>
      <c r="P168">
        <v>81.039053131751544</v>
      </c>
      <c r="Q168">
        <v>45.781279686079792</v>
      </c>
      <c r="R168">
        <v>53.377950943829561</v>
      </c>
      <c r="S168">
        <v>95.366275858125192</v>
      </c>
    </row>
    <row r="169" spans="1:19" x14ac:dyDescent="0.45">
      <c r="A169" s="1" t="s">
        <v>301</v>
      </c>
      <c r="B169">
        <v>124.1830763316204</v>
      </c>
      <c r="C169">
        <v>119.97149961538869</v>
      </c>
      <c r="D169">
        <v>225.95070763472739</v>
      </c>
      <c r="E169">
        <v>263.83921988791019</v>
      </c>
      <c r="F169">
        <v>190.38244372627949</v>
      </c>
      <c r="G169">
        <v>151.61548828120979</v>
      </c>
      <c r="H169">
        <v>90.44330362466998</v>
      </c>
      <c r="I169">
        <v>129.46424473859449</v>
      </c>
      <c r="J169">
        <v>122.86593685830979</v>
      </c>
      <c r="K169">
        <v>92.288287832423421</v>
      </c>
      <c r="L169">
        <v>106.6465819111832</v>
      </c>
      <c r="M169">
        <v>53.629084624245067</v>
      </c>
      <c r="N169">
        <v>148.28518978719549</v>
      </c>
      <c r="O169">
        <v>96.995913004309372</v>
      </c>
      <c r="P169">
        <v>95.821543273104538</v>
      </c>
      <c r="Q169">
        <v>102.1824784366453</v>
      </c>
      <c r="R169">
        <v>70.523506010419453</v>
      </c>
      <c r="S169">
        <v>51.336891937672938</v>
      </c>
    </row>
    <row r="170" spans="1:19" x14ac:dyDescent="0.45">
      <c r="A170" s="1" t="s">
        <v>302</v>
      </c>
      <c r="B170">
        <v>54.066610791452142</v>
      </c>
      <c r="C170">
        <v>130.31277135165519</v>
      </c>
      <c r="D170">
        <v>55.143469634406728</v>
      </c>
      <c r="E170">
        <v>36.831878354528662</v>
      </c>
      <c r="F170">
        <v>79.548525411595037</v>
      </c>
      <c r="G170">
        <v>60.750080907884843</v>
      </c>
      <c r="H170">
        <v>57.668974961362423</v>
      </c>
      <c r="I170">
        <v>30.799971901804579</v>
      </c>
      <c r="J170">
        <v>15.220211959697281</v>
      </c>
      <c r="K170">
        <v>65.890438835793901</v>
      </c>
      <c r="L170">
        <v>48.253500399724992</v>
      </c>
      <c r="M170">
        <v>8.7127898921763443</v>
      </c>
      <c r="N170">
        <v>30.435108707607469</v>
      </c>
      <c r="O170">
        <v>20.703182764394668</v>
      </c>
      <c r="P170">
        <v>20.727881497655481</v>
      </c>
      <c r="Q170">
        <v>23.978648931340491</v>
      </c>
      <c r="R170">
        <v>25.553140651153338</v>
      </c>
      <c r="S170">
        <v>5.6467594966692278</v>
      </c>
    </row>
    <row r="171" spans="1:19" x14ac:dyDescent="0.45">
      <c r="A171" s="1" t="s">
        <v>303</v>
      </c>
      <c r="B171">
        <v>216.87618027586981</v>
      </c>
      <c r="C171">
        <v>64.341528193258213</v>
      </c>
      <c r="D171">
        <v>85.379740738124383</v>
      </c>
      <c r="E171">
        <v>60.446485291788832</v>
      </c>
      <c r="F171">
        <v>116.2403759796606</v>
      </c>
      <c r="G171">
        <v>88.957794448023435</v>
      </c>
      <c r="H171">
        <v>8.5530895175253256</v>
      </c>
      <c r="I171">
        <v>36.409560674141368</v>
      </c>
      <c r="J171">
        <v>8.8142079198840033</v>
      </c>
      <c r="K171">
        <v>165.45149182253991</v>
      </c>
      <c r="L171">
        <v>5.9316469965797669</v>
      </c>
      <c r="M171">
        <v>115.7312771788399</v>
      </c>
      <c r="N171">
        <v>0.1232735232248176</v>
      </c>
      <c r="O171">
        <v>7.9279252413432646</v>
      </c>
      <c r="P171">
        <v>7.7073478022711974</v>
      </c>
      <c r="Q171">
        <v>18.738150517187691</v>
      </c>
      <c r="R171">
        <v>4.7203871535556372</v>
      </c>
      <c r="S171">
        <v>60.226188312232338</v>
      </c>
    </row>
    <row r="172" spans="1:19" x14ac:dyDescent="0.45">
      <c r="A172" s="1" t="s">
        <v>304</v>
      </c>
      <c r="B172">
        <v>159.06134412447719</v>
      </c>
      <c r="C172">
        <v>301.76037676318549</v>
      </c>
      <c r="D172">
        <v>260.20461810611488</v>
      </c>
      <c r="E172">
        <v>332.90542899853398</v>
      </c>
      <c r="F172">
        <v>230.11707680908819</v>
      </c>
      <c r="G172">
        <v>285.124199136691</v>
      </c>
      <c r="H172">
        <v>252.66593663482541</v>
      </c>
      <c r="I172">
        <v>334.84779953179799</v>
      </c>
      <c r="J172">
        <v>190.64205834986089</v>
      </c>
      <c r="K172">
        <v>213.49028490222699</v>
      </c>
      <c r="L172">
        <v>464.24251834413741</v>
      </c>
      <c r="M172">
        <v>452.48978540375248</v>
      </c>
      <c r="N172">
        <v>713.95223686047234</v>
      </c>
      <c r="O172">
        <v>562.10042062153548</v>
      </c>
      <c r="P172">
        <v>539.66236317001324</v>
      </c>
      <c r="Q172">
        <v>482.43632188442791</v>
      </c>
      <c r="R172">
        <v>263.14023412743188</v>
      </c>
      <c r="S172">
        <v>329.78131591907538</v>
      </c>
    </row>
    <row r="173" spans="1:19" x14ac:dyDescent="0.45">
      <c r="A173" s="1" t="s">
        <v>305</v>
      </c>
      <c r="B173">
        <v>609.72295371683845</v>
      </c>
      <c r="C173">
        <v>537.45604985058765</v>
      </c>
      <c r="D173">
        <v>519.60969627296481</v>
      </c>
      <c r="E173">
        <v>558.31681754830606</v>
      </c>
      <c r="F173">
        <v>503.28499521475442</v>
      </c>
      <c r="G173">
        <v>457.28519740765103</v>
      </c>
      <c r="H173">
        <v>460.90396939166237</v>
      </c>
      <c r="I173">
        <v>368.86975719545012</v>
      </c>
      <c r="J173">
        <v>376.49981315572632</v>
      </c>
      <c r="K173">
        <v>283.96496591148332</v>
      </c>
      <c r="L173">
        <v>415.06729794034891</v>
      </c>
      <c r="M173">
        <v>422.44319581696209</v>
      </c>
      <c r="N173">
        <v>331.18778291327379</v>
      </c>
      <c r="O173">
        <v>444.53285093030962</v>
      </c>
      <c r="P173">
        <v>426.7878835146401</v>
      </c>
      <c r="Q173">
        <v>480.14854751238931</v>
      </c>
      <c r="R173">
        <v>482.60208199272319</v>
      </c>
      <c r="S173">
        <v>491.21874910590998</v>
      </c>
    </row>
    <row r="174" spans="1:19" x14ac:dyDescent="0.45">
      <c r="A174" s="1" t="s">
        <v>306</v>
      </c>
      <c r="B174">
        <v>190.65658675647751</v>
      </c>
      <c r="C174">
        <v>298.52844388725691</v>
      </c>
      <c r="D174">
        <v>229.52304375618621</v>
      </c>
      <c r="E174">
        <v>362.05768277708898</v>
      </c>
      <c r="F174">
        <v>359.56636045270068</v>
      </c>
      <c r="G174">
        <v>355.77609910654508</v>
      </c>
      <c r="H174">
        <v>180.1120504798034</v>
      </c>
      <c r="I174">
        <v>176.0472418710165</v>
      </c>
      <c r="J174">
        <v>138.6734590046822</v>
      </c>
      <c r="K174">
        <v>260.8621663801971</v>
      </c>
      <c r="L174">
        <v>282.58470212694851</v>
      </c>
      <c r="M174">
        <v>229.3581406615458</v>
      </c>
      <c r="N174">
        <v>274.05257710783872</v>
      </c>
      <c r="O174">
        <v>214.48536771889249</v>
      </c>
      <c r="P174">
        <v>204.32589067897399</v>
      </c>
      <c r="Q174">
        <v>160.53643089354091</v>
      </c>
      <c r="R174">
        <v>145.19173116982921</v>
      </c>
      <c r="S174">
        <v>135.2206474397768</v>
      </c>
    </row>
    <row r="175" spans="1:19" x14ac:dyDescent="0.45">
      <c r="A175" s="1" t="s">
        <v>307</v>
      </c>
      <c r="B175">
        <v>415.93671063623032</v>
      </c>
      <c r="C175">
        <v>498.39154721037579</v>
      </c>
      <c r="D175">
        <v>403.75905472745723</v>
      </c>
      <c r="E175">
        <v>413.97033975844698</v>
      </c>
      <c r="F175">
        <v>436.13257707519767</v>
      </c>
      <c r="G175">
        <v>337.63585336211628</v>
      </c>
      <c r="H175">
        <v>179.3126427806198</v>
      </c>
      <c r="I175">
        <v>127.67523268311901</v>
      </c>
      <c r="J175">
        <v>150.55448559485399</v>
      </c>
      <c r="K175">
        <v>121.9021701561191</v>
      </c>
      <c r="L175">
        <v>159.5271508543909</v>
      </c>
      <c r="M175">
        <v>68.990628031673893</v>
      </c>
      <c r="N175">
        <v>107.1632663015188</v>
      </c>
      <c r="O175">
        <v>120.76587807800961</v>
      </c>
      <c r="P175">
        <v>115.0455896565302</v>
      </c>
      <c r="Q175">
        <v>123.3344095616758</v>
      </c>
      <c r="R175">
        <v>141.70460510380451</v>
      </c>
      <c r="S175">
        <v>157.17609107037239</v>
      </c>
    </row>
    <row r="176" spans="1:19" x14ac:dyDescent="0.45">
      <c r="A176" s="1" t="s">
        <v>308</v>
      </c>
      <c r="B176">
        <v>1634.829903619524</v>
      </c>
      <c r="C176">
        <v>2000.0391079648771</v>
      </c>
      <c r="D176">
        <v>1805.5601485687621</v>
      </c>
      <c r="E176">
        <v>2305.555910895856</v>
      </c>
      <c r="F176">
        <v>2264.6633075023442</v>
      </c>
      <c r="G176">
        <v>2365.8938711950982</v>
      </c>
      <c r="H176">
        <v>3884.6784304183702</v>
      </c>
      <c r="I176">
        <v>2464.8920996374241</v>
      </c>
      <c r="J176">
        <v>2477.6369071733488</v>
      </c>
      <c r="K176">
        <v>2759.7527026981829</v>
      </c>
      <c r="L176">
        <v>3850.762091930892</v>
      </c>
      <c r="M176">
        <v>1840.6077232981031</v>
      </c>
      <c r="N176">
        <v>1167.86851073299</v>
      </c>
      <c r="O176">
        <v>805.20059561844755</v>
      </c>
      <c r="P176">
        <v>852.37819439594625</v>
      </c>
      <c r="Q176">
        <v>993.40236491135272</v>
      </c>
      <c r="R176">
        <v>847.61325589123612</v>
      </c>
      <c r="S176">
        <v>1910.331563290531</v>
      </c>
    </row>
    <row r="177" spans="1:19" x14ac:dyDescent="0.45">
      <c r="A177" s="1" t="s">
        <v>309</v>
      </c>
      <c r="B177">
        <v>8067.8586227038886</v>
      </c>
      <c r="C177">
        <v>8540.7946278812342</v>
      </c>
      <c r="D177">
        <v>8672.6683063842956</v>
      </c>
      <c r="E177">
        <v>8568.8667586092597</v>
      </c>
      <c r="F177">
        <v>9655.8131329904772</v>
      </c>
      <c r="G177">
        <v>8884.9479992605557</v>
      </c>
      <c r="H177">
        <v>7606.1880376198396</v>
      </c>
      <c r="I177">
        <v>7725.8718018725831</v>
      </c>
      <c r="J177">
        <v>6686.9529414319322</v>
      </c>
      <c r="K177">
        <v>8155.5119611256632</v>
      </c>
      <c r="L177">
        <v>5428.1784144367593</v>
      </c>
      <c r="M177">
        <v>7554.8466388970719</v>
      </c>
      <c r="N177">
        <v>6426.864006161195</v>
      </c>
      <c r="O177">
        <v>7135.9217193594204</v>
      </c>
      <c r="P177">
        <v>7554.023312447549</v>
      </c>
      <c r="Q177">
        <v>8402.520135239678</v>
      </c>
      <c r="R177">
        <v>7819.366751393437</v>
      </c>
      <c r="S177">
        <v>5536.4486414901594</v>
      </c>
    </row>
    <row r="178" spans="1:19" x14ac:dyDescent="0.45">
      <c r="A178" s="1" t="s">
        <v>310</v>
      </c>
      <c r="B178">
        <v>233.27929948482119</v>
      </c>
      <c r="C178">
        <v>384.94264085497088</v>
      </c>
      <c r="D178">
        <v>172.02992993996381</v>
      </c>
      <c r="E178">
        <v>236.77858831266931</v>
      </c>
      <c r="F178">
        <v>339.078969932814</v>
      </c>
      <c r="G178">
        <v>185.43757507315209</v>
      </c>
      <c r="H178">
        <v>205.093849684601</v>
      </c>
      <c r="I178">
        <v>412.72883566592031</v>
      </c>
      <c r="J178">
        <v>208.45373995317479</v>
      </c>
      <c r="K178">
        <v>226.9812025135852</v>
      </c>
      <c r="L178">
        <v>253.25877266913409</v>
      </c>
      <c r="M178">
        <v>244.38113025669091</v>
      </c>
      <c r="N178">
        <v>245.56946337888559</v>
      </c>
      <c r="O178">
        <v>217.88845611420641</v>
      </c>
      <c r="P178">
        <v>219.49273141120801</v>
      </c>
      <c r="Q178">
        <v>100.8641370181556</v>
      </c>
      <c r="R178">
        <v>204.42770505448371</v>
      </c>
      <c r="S178">
        <v>258.7442049664453</v>
      </c>
    </row>
    <row r="179" spans="1:19" x14ac:dyDescent="0.45">
      <c r="A179" s="1" t="s">
        <v>311</v>
      </c>
      <c r="B179">
        <v>2809.4092043061278</v>
      </c>
      <c r="C179">
        <v>4026.6152635208441</v>
      </c>
      <c r="D179">
        <v>3170.2914126316518</v>
      </c>
      <c r="E179">
        <v>4113.1416354989342</v>
      </c>
      <c r="F179">
        <v>4113.3541976789866</v>
      </c>
      <c r="G179">
        <v>3932.8795216912108</v>
      </c>
      <c r="H179">
        <v>4827.8805000970087</v>
      </c>
      <c r="I179">
        <v>5473.0617610968802</v>
      </c>
      <c r="J179">
        <v>3944.6448945742582</v>
      </c>
      <c r="K179">
        <v>5027.9638383367228</v>
      </c>
      <c r="L179">
        <v>3975.3185023411238</v>
      </c>
      <c r="M179">
        <v>3424.148948975947</v>
      </c>
      <c r="N179">
        <v>6514.0123277585953</v>
      </c>
      <c r="O179">
        <v>5739.9756784258352</v>
      </c>
      <c r="P179">
        <v>5782.2381339524463</v>
      </c>
      <c r="Q179">
        <v>5782.6864380296856</v>
      </c>
      <c r="R179">
        <v>4829.8266573223937</v>
      </c>
      <c r="S179">
        <v>4792.921576519273</v>
      </c>
    </row>
    <row r="180" spans="1:19" x14ac:dyDescent="0.45">
      <c r="A180" s="1" t="s">
        <v>312</v>
      </c>
      <c r="B180">
        <v>17.73232929236427</v>
      </c>
      <c r="C180">
        <v>8.2238017962223999</v>
      </c>
      <c r="D180">
        <v>39.391862570339612</v>
      </c>
      <c r="E180">
        <v>18.109998951038168</v>
      </c>
      <c r="F180">
        <v>6.7187385625679568</v>
      </c>
      <c r="G180">
        <v>0</v>
      </c>
      <c r="H180">
        <v>0</v>
      </c>
      <c r="I180">
        <v>0</v>
      </c>
      <c r="J180">
        <v>0.47259694994261559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</row>
    <row r="181" spans="1:19" x14ac:dyDescent="0.45">
      <c r="A181" s="1" t="s">
        <v>313</v>
      </c>
      <c r="B181">
        <v>651.8904471508522</v>
      </c>
      <c r="C181">
        <v>566.559209557641</v>
      </c>
      <c r="D181">
        <v>617.35146617618</v>
      </c>
      <c r="E181">
        <v>592.44797839096702</v>
      </c>
      <c r="F181">
        <v>500.50882222316193</v>
      </c>
      <c r="G181">
        <v>549.60898268272229</v>
      </c>
      <c r="H181">
        <v>651.91844074116739</v>
      </c>
      <c r="I181">
        <v>396.436022577431</v>
      </c>
      <c r="J181">
        <v>259.88280233768529</v>
      </c>
      <c r="K181">
        <v>414.2967849148946</v>
      </c>
      <c r="L181">
        <v>246.38016693093721</v>
      </c>
      <c r="M181">
        <v>501.30559842959531</v>
      </c>
      <c r="N181">
        <v>245.86670797059421</v>
      </c>
      <c r="O181">
        <v>224.572729994517</v>
      </c>
      <c r="P181">
        <v>213.93544728178051</v>
      </c>
      <c r="Q181">
        <v>467.40211346047482</v>
      </c>
      <c r="R181">
        <v>312.53266451679769</v>
      </c>
      <c r="S181">
        <v>383.95108826165688</v>
      </c>
    </row>
    <row r="182" spans="1:19" x14ac:dyDescent="0.45">
      <c r="A182" s="1" t="s">
        <v>314</v>
      </c>
      <c r="B182">
        <v>238.25102624555379</v>
      </c>
      <c r="C182">
        <v>810.15241945733658</v>
      </c>
      <c r="D182">
        <v>195.69994039146019</v>
      </c>
      <c r="E182">
        <v>296.2025174661303</v>
      </c>
      <c r="F182">
        <v>480.36873223244868</v>
      </c>
      <c r="G182">
        <v>407.3556621830059</v>
      </c>
      <c r="H182">
        <v>131.71110397134339</v>
      </c>
      <c r="I182">
        <v>393.97687844631889</v>
      </c>
      <c r="J182">
        <v>422.46695416131479</v>
      </c>
      <c r="K182">
        <v>494.99730906176438</v>
      </c>
      <c r="L182">
        <v>351.44414352746912</v>
      </c>
      <c r="M182">
        <v>374.93566446688448</v>
      </c>
      <c r="N182">
        <v>401.83050820730392</v>
      </c>
      <c r="O182">
        <v>282.16899415410461</v>
      </c>
      <c r="P182">
        <v>297.48344603958992</v>
      </c>
      <c r="Q182">
        <v>352.7859847548782</v>
      </c>
      <c r="R182">
        <v>376.53448604074993</v>
      </c>
      <c r="S182">
        <v>210.91551619291559</v>
      </c>
    </row>
    <row r="183" spans="1:19" x14ac:dyDescent="0.45">
      <c r="A183" s="1" t="s">
        <v>315</v>
      </c>
      <c r="B183">
        <v>332.75399088262952</v>
      </c>
      <c r="C183">
        <v>98.508231542643358</v>
      </c>
      <c r="D183">
        <v>129.78359475819551</v>
      </c>
      <c r="E183">
        <v>96.042811924464814</v>
      </c>
      <c r="F183">
        <v>203.16023369842401</v>
      </c>
      <c r="G183">
        <v>166.13613115118631</v>
      </c>
      <c r="H183">
        <v>16.602479858529438</v>
      </c>
      <c r="I183">
        <v>61.838651589313088</v>
      </c>
      <c r="J183">
        <v>15.85585700877121</v>
      </c>
      <c r="K183">
        <v>356.78889749037899</v>
      </c>
      <c r="L183">
        <v>13.33809728723371</v>
      </c>
      <c r="M183">
        <v>255.50907648264811</v>
      </c>
      <c r="N183">
        <v>0.2366784211032624</v>
      </c>
      <c r="O183">
        <v>15.83853228714481</v>
      </c>
      <c r="P183">
        <v>15.088312321892239</v>
      </c>
      <c r="Q183">
        <v>32.547275986188581</v>
      </c>
      <c r="R183">
        <v>7.5004140213261898</v>
      </c>
      <c r="S183">
        <v>84.921765326941824</v>
      </c>
    </row>
    <row r="184" spans="1:19" x14ac:dyDescent="0.45">
      <c r="A184" s="1" t="s">
        <v>316</v>
      </c>
      <c r="B184">
        <v>128.80281320485781</v>
      </c>
      <c r="C184">
        <v>299.23316024664979</v>
      </c>
      <c r="D184">
        <v>462.83631338013367</v>
      </c>
      <c r="E184">
        <v>195.5907307339819</v>
      </c>
      <c r="F184">
        <v>279.14705306613359</v>
      </c>
      <c r="G184">
        <v>453.25151784119618</v>
      </c>
      <c r="H184">
        <v>229.31300631024149</v>
      </c>
      <c r="I184">
        <v>303.11391511998511</v>
      </c>
      <c r="J184">
        <v>405.06702965646258</v>
      </c>
      <c r="K184">
        <v>128.8051238908298</v>
      </c>
      <c r="L184">
        <v>310.45647258170231</v>
      </c>
      <c r="M184">
        <v>341.0240555605904</v>
      </c>
      <c r="N184">
        <v>306.64723750981818</v>
      </c>
      <c r="O184">
        <v>183.45198089803469</v>
      </c>
      <c r="P184">
        <v>174.76245485864621</v>
      </c>
      <c r="Q184">
        <v>481.73600673243601</v>
      </c>
      <c r="R184">
        <v>261.43140373766852</v>
      </c>
      <c r="S184">
        <v>510.05036132004159</v>
      </c>
    </row>
    <row r="185" spans="1:19" x14ac:dyDescent="0.45">
      <c r="A185" s="1" t="s">
        <v>317</v>
      </c>
      <c r="B185">
        <v>304.89758505598559</v>
      </c>
      <c r="C185">
        <v>71.432418597529903</v>
      </c>
      <c r="D185">
        <v>44.00258403969206</v>
      </c>
      <c r="E185">
        <v>96.86808239771031</v>
      </c>
      <c r="F185">
        <v>139.71837037647819</v>
      </c>
      <c r="G185">
        <v>32.947119288535937</v>
      </c>
      <c r="H185">
        <v>114.7016655208274</v>
      </c>
      <c r="I185">
        <v>56.310622590638019</v>
      </c>
      <c r="J185">
        <v>200.32344412443391</v>
      </c>
      <c r="K185">
        <v>44.220725338422909</v>
      </c>
      <c r="L185">
        <v>93.706550996244033</v>
      </c>
      <c r="M185">
        <v>29.842565558088431</v>
      </c>
      <c r="N185">
        <v>326.40750248618428</v>
      </c>
      <c r="O185">
        <v>882.47011485578059</v>
      </c>
      <c r="P185">
        <v>953.44829874843265</v>
      </c>
      <c r="Q185">
        <v>136.75193308887719</v>
      </c>
      <c r="R185">
        <v>103.98184328824139</v>
      </c>
      <c r="S185">
        <v>56.563685571326047</v>
      </c>
    </row>
    <row r="186" spans="1:19" x14ac:dyDescent="0.45">
      <c r="A186" s="1" t="s">
        <v>142</v>
      </c>
      <c r="B186">
        <v>91.645802404413374</v>
      </c>
      <c r="C186">
        <v>42.588213493597003</v>
      </c>
      <c r="D186">
        <v>72.761411497550156</v>
      </c>
      <c r="E186">
        <v>59.975387527493417</v>
      </c>
      <c r="F186">
        <v>56.463678535736392</v>
      </c>
      <c r="G186">
        <v>50.610149471760558</v>
      </c>
      <c r="H186">
        <v>43.365475209566299</v>
      </c>
      <c r="I186">
        <v>27.229883785546271</v>
      </c>
      <c r="J186">
        <v>30.35757799769738</v>
      </c>
      <c r="K186">
        <v>38.860427451916628</v>
      </c>
      <c r="L186">
        <v>29.874019215580489</v>
      </c>
      <c r="M186">
        <v>49.469876505949117</v>
      </c>
      <c r="N186">
        <v>30.35006804225139</v>
      </c>
      <c r="O186">
        <v>26.555093082497311</v>
      </c>
      <c r="P186">
        <v>38.359690059170212</v>
      </c>
      <c r="Q186">
        <v>51.555521468004578</v>
      </c>
      <c r="R186">
        <v>37.141534892105717</v>
      </c>
      <c r="S186">
        <v>51.123770106574177</v>
      </c>
    </row>
    <row r="187" spans="1:19" x14ac:dyDescent="0.45">
      <c r="A187" s="1" t="s">
        <v>143</v>
      </c>
      <c r="B187">
        <v>14.25668554430705</v>
      </c>
      <c r="C187">
        <v>5.7091391467400863</v>
      </c>
      <c r="D187">
        <v>7.0326063317815519</v>
      </c>
      <c r="E187">
        <v>5.2074651569396302</v>
      </c>
      <c r="F187">
        <v>5.4149094684502366</v>
      </c>
      <c r="G187">
        <v>13.75272821265909</v>
      </c>
      <c r="H187">
        <v>15.20043041450413</v>
      </c>
      <c r="I187">
        <v>9.4973491328084769</v>
      </c>
      <c r="J187">
        <v>4.0475611254867578</v>
      </c>
      <c r="K187">
        <v>0.36104997832009778</v>
      </c>
      <c r="L187">
        <v>2.2687075693075012</v>
      </c>
      <c r="M187">
        <v>0</v>
      </c>
      <c r="N187">
        <v>7.5268996845627179</v>
      </c>
      <c r="O187">
        <v>4.9571474740407897</v>
      </c>
      <c r="P187">
        <v>5.1605817850819884</v>
      </c>
      <c r="Q187">
        <v>2.543242794867568</v>
      </c>
      <c r="R187">
        <v>1.3905160076158201</v>
      </c>
      <c r="S187">
        <v>5.0768359512397394</v>
      </c>
    </row>
    <row r="188" spans="1:19" x14ac:dyDescent="0.45">
      <c r="A188" s="1" t="s">
        <v>144</v>
      </c>
      <c r="B188">
        <v>42.437266378403869</v>
      </c>
      <c r="C188">
        <v>36.250312201749573</v>
      </c>
      <c r="D188">
        <v>40.699022761381258</v>
      </c>
      <c r="E188">
        <v>26.499809061281798</v>
      </c>
      <c r="F188">
        <v>4.9140903084164398</v>
      </c>
      <c r="G188">
        <v>14.6249785618798</v>
      </c>
      <c r="H188">
        <v>51.140714965852709</v>
      </c>
      <c r="I188">
        <v>7.840504898342556</v>
      </c>
      <c r="J188">
        <v>23.352902694035802</v>
      </c>
      <c r="K188">
        <v>37.300210514941973</v>
      </c>
      <c r="L188">
        <v>10.09122059540031</v>
      </c>
      <c r="M188">
        <v>59.244779268301912</v>
      </c>
      <c r="N188">
        <v>63.439760787453032</v>
      </c>
      <c r="O188">
        <v>58.972784361207943</v>
      </c>
      <c r="P188">
        <v>61.392943902462058</v>
      </c>
      <c r="Q188">
        <v>49.383408474185558</v>
      </c>
      <c r="R188">
        <v>49.155906810716132</v>
      </c>
      <c r="S188">
        <v>11.874983185170009</v>
      </c>
    </row>
    <row r="189" spans="1:19" x14ac:dyDescent="0.45">
      <c r="A189" s="1" t="s">
        <v>145</v>
      </c>
      <c r="B189">
        <v>1.337671084404731</v>
      </c>
      <c r="C189">
        <v>1.930231272817732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4.4839671400338368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</row>
    <row r="190" spans="1:19" x14ac:dyDescent="0.45">
      <c r="A190" s="1" t="s">
        <v>146</v>
      </c>
      <c r="B190">
        <v>402.51388926840372</v>
      </c>
      <c r="C190">
        <v>372.05772712421663</v>
      </c>
      <c r="D190">
        <v>381.13436784986578</v>
      </c>
      <c r="E190">
        <v>355.77391802949921</v>
      </c>
      <c r="F190">
        <v>303.77499250244421</v>
      </c>
      <c r="G190">
        <v>319.06518724906857</v>
      </c>
      <c r="H190">
        <v>267.99547119168727</v>
      </c>
      <c r="I190">
        <v>251.50679503075469</v>
      </c>
      <c r="J190">
        <v>246.79397695662661</v>
      </c>
      <c r="K190">
        <v>235.902357011915</v>
      </c>
      <c r="L190">
        <v>215.4243772926074</v>
      </c>
      <c r="M190">
        <v>172.13513719713779</v>
      </c>
      <c r="N190">
        <v>120.7554205634858</v>
      </c>
      <c r="O190">
        <v>110.3331214527218</v>
      </c>
      <c r="P190">
        <v>99.492848551614372</v>
      </c>
      <c r="Q190">
        <v>76.765284956406717</v>
      </c>
      <c r="R190">
        <v>72.263583627291723</v>
      </c>
      <c r="S190">
        <v>22.248435761372939</v>
      </c>
    </row>
    <row r="191" spans="1:19" x14ac:dyDescent="0.45">
      <c r="A191" s="1" t="s">
        <v>147</v>
      </c>
      <c r="B191">
        <v>17.868168303219491</v>
      </c>
      <c r="C191">
        <v>23.009502088516911</v>
      </c>
      <c r="D191">
        <v>8.969405126203883</v>
      </c>
      <c r="E191">
        <v>9.2694151407386922</v>
      </c>
      <c r="F191">
        <v>15.41834639275738</v>
      </c>
      <c r="G191">
        <v>6.6303712387748241</v>
      </c>
      <c r="H191">
        <v>14.14471457099568</v>
      </c>
      <c r="I191">
        <v>5.4823139481414724</v>
      </c>
      <c r="J191">
        <v>3.0001575180179731</v>
      </c>
      <c r="K191">
        <v>2.8189352040963511</v>
      </c>
      <c r="L191">
        <v>1.600712984591913</v>
      </c>
      <c r="M191">
        <v>4.3713485677039587</v>
      </c>
      <c r="N191">
        <v>2.2173318420820149</v>
      </c>
      <c r="O191">
        <v>0.43899047786577378</v>
      </c>
      <c r="P191">
        <v>0.39585948946994831</v>
      </c>
      <c r="Q191">
        <v>0</v>
      </c>
      <c r="R191">
        <v>5.373884339493408E-2</v>
      </c>
      <c r="S191">
        <v>0.47166894015281879</v>
      </c>
    </row>
    <row r="192" spans="1:19" x14ac:dyDescent="0.45">
      <c r="A192" s="1" t="s">
        <v>148</v>
      </c>
      <c r="B192">
        <v>256.6326928369059</v>
      </c>
      <c r="C192">
        <v>194.0878644345309</v>
      </c>
      <c r="D192">
        <v>311.91365994928418</v>
      </c>
      <c r="E192">
        <v>221.12064485287291</v>
      </c>
      <c r="F192">
        <v>276.06301184042093</v>
      </c>
      <c r="G192">
        <v>294.25737923437748</v>
      </c>
      <c r="H192">
        <v>231.5091100944334</v>
      </c>
      <c r="I192">
        <v>279.84450739186701</v>
      </c>
      <c r="J192">
        <v>223.82005825254771</v>
      </c>
      <c r="K192">
        <v>247.41292505076939</v>
      </c>
      <c r="L192">
        <v>298.69082856279971</v>
      </c>
      <c r="M192">
        <v>262.64164693314183</v>
      </c>
      <c r="N192">
        <v>237.89393493754559</v>
      </c>
      <c r="O192">
        <v>237.09405011896459</v>
      </c>
      <c r="P192">
        <v>213.7994657486698</v>
      </c>
      <c r="Q192">
        <v>182.8600081741954</v>
      </c>
      <c r="R192">
        <v>185.17251801712689</v>
      </c>
      <c r="S192">
        <v>297.85264049887769</v>
      </c>
    </row>
    <row r="193" spans="1:19" x14ac:dyDescent="0.45">
      <c r="A193" s="1" t="s">
        <v>149</v>
      </c>
      <c r="B193">
        <v>78.264185340950704</v>
      </c>
      <c r="C193">
        <v>59.082935451804509</v>
      </c>
      <c r="D193">
        <v>76.040762083606523</v>
      </c>
      <c r="E193">
        <v>75.393817668460542</v>
      </c>
      <c r="F193">
        <v>59.360185180553351</v>
      </c>
      <c r="G193">
        <v>57.46175800833354</v>
      </c>
      <c r="H193">
        <v>63.030577538977838</v>
      </c>
      <c r="I193">
        <v>49.283406427190002</v>
      </c>
      <c r="J193">
        <v>31.54100448860148</v>
      </c>
      <c r="K193">
        <v>48.243217204438842</v>
      </c>
      <c r="L193">
        <v>55.150935943282121</v>
      </c>
      <c r="M193">
        <v>44.197869639547811</v>
      </c>
      <c r="N193">
        <v>23.756113793943371</v>
      </c>
      <c r="O193">
        <v>14.922099170912659</v>
      </c>
      <c r="P193">
        <v>13.455997014640429</v>
      </c>
      <c r="Q193">
        <v>8.7355198309938071</v>
      </c>
      <c r="R193">
        <v>5.8494152552717118</v>
      </c>
      <c r="S193">
        <v>10.72058606226255</v>
      </c>
    </row>
    <row r="194" spans="1:19" x14ac:dyDescent="0.45">
      <c r="A194" s="1" t="s">
        <v>150</v>
      </c>
      <c r="B194">
        <v>9.0162746575061021</v>
      </c>
      <c r="C194">
        <v>11.27510782393083</v>
      </c>
      <c r="D194">
        <v>8.6831676478158375</v>
      </c>
      <c r="E194">
        <v>16.43993322393078</v>
      </c>
      <c r="F194">
        <v>18.620470672020961</v>
      </c>
      <c r="G194">
        <v>20.353478460324009</v>
      </c>
      <c r="H194">
        <v>14.236230931832001</v>
      </c>
      <c r="I194">
        <v>16.105121233186811</v>
      </c>
      <c r="J194">
        <v>9.5007750811105307</v>
      </c>
      <c r="K194">
        <v>16.232767680250429</v>
      </c>
      <c r="L194">
        <v>0</v>
      </c>
      <c r="M194">
        <v>0</v>
      </c>
      <c r="N194">
        <v>97.455114921539177</v>
      </c>
      <c r="O194">
        <v>89.850283441902292</v>
      </c>
      <c r="P194">
        <v>81.022457491474171</v>
      </c>
      <c r="Q194">
        <v>75.069426187834011</v>
      </c>
      <c r="R194">
        <v>70.829963982380832</v>
      </c>
      <c r="S194">
        <v>34.409736262550489</v>
      </c>
    </row>
    <row r="195" spans="1:19" x14ac:dyDescent="0.45">
      <c r="A195" s="1" t="s">
        <v>318</v>
      </c>
      <c r="B195">
        <v>106.0769779644758</v>
      </c>
      <c r="C195">
        <v>59.203336818713588</v>
      </c>
      <c r="D195">
        <v>76.584058190194781</v>
      </c>
      <c r="E195">
        <v>33.074715392404038</v>
      </c>
      <c r="F195">
        <v>106.90741422168119</v>
      </c>
      <c r="G195">
        <v>193.22527822634291</v>
      </c>
      <c r="H195">
        <v>84.590185116909836</v>
      </c>
      <c r="I195">
        <v>18.86666419099549</v>
      </c>
      <c r="J195">
        <v>101.66135608205521</v>
      </c>
      <c r="K195">
        <v>61.07208434981419</v>
      </c>
      <c r="L195">
        <v>18.77948929198244</v>
      </c>
      <c r="M195">
        <v>25.554355826919519</v>
      </c>
      <c r="N195">
        <v>8.3959945763414066</v>
      </c>
      <c r="O195">
        <v>23.986188029299679</v>
      </c>
      <c r="P195">
        <v>22.743972415740579</v>
      </c>
      <c r="Q195">
        <v>48.248387559427997</v>
      </c>
      <c r="R195">
        <v>32.955978208114367</v>
      </c>
      <c r="S195">
        <v>23.872193589375879</v>
      </c>
    </row>
    <row r="196" spans="1:19" x14ac:dyDescent="0.45">
      <c r="A196" s="1" t="s">
        <v>319</v>
      </c>
      <c r="B196">
        <v>236.42425091151961</v>
      </c>
      <c r="C196">
        <v>144.9965136186828</v>
      </c>
      <c r="D196">
        <v>164.56678826976699</v>
      </c>
      <c r="E196">
        <v>135.09037155680991</v>
      </c>
      <c r="F196">
        <v>200.87502427049651</v>
      </c>
      <c r="G196">
        <v>134.45217510722711</v>
      </c>
      <c r="H196">
        <v>77.344805225891079</v>
      </c>
      <c r="I196">
        <v>93.473371231923082</v>
      </c>
      <c r="J196">
        <v>85.962539236908583</v>
      </c>
      <c r="K196">
        <v>68.801427576703773</v>
      </c>
      <c r="L196">
        <v>67.792293354113482</v>
      </c>
      <c r="M196">
        <v>101.99512488200099</v>
      </c>
      <c r="N196">
        <v>58.51301220642074</v>
      </c>
      <c r="O196">
        <v>148.63094341076169</v>
      </c>
      <c r="P196">
        <v>140.93352695019971</v>
      </c>
      <c r="Q196">
        <v>39.61808512830104</v>
      </c>
      <c r="R196">
        <v>110.7823129086341</v>
      </c>
      <c r="S196">
        <v>131.61059919552309</v>
      </c>
    </row>
    <row r="197" spans="1:19" x14ac:dyDescent="0.45">
      <c r="A197" s="1" t="s">
        <v>320</v>
      </c>
      <c r="B197">
        <v>111.376430656615</v>
      </c>
      <c r="C197">
        <v>40.449942354092613</v>
      </c>
      <c r="D197">
        <v>147.01378569243079</v>
      </c>
      <c r="E197">
        <v>326.18087727855391</v>
      </c>
      <c r="F197">
        <v>29.977651259939929</v>
      </c>
      <c r="G197">
        <v>16.22846206243948</v>
      </c>
      <c r="H197">
        <v>98.840808255019539</v>
      </c>
      <c r="I197">
        <v>122.9659431621602</v>
      </c>
      <c r="J197">
        <v>63.425444121665237</v>
      </c>
      <c r="K197">
        <v>126.65444262791119</v>
      </c>
      <c r="L197">
        <v>263.8137363912881</v>
      </c>
      <c r="M197">
        <v>147.89150193234789</v>
      </c>
      <c r="N197">
        <v>104.3681166193586</v>
      </c>
      <c r="O197">
        <v>120.1339125001129</v>
      </c>
      <c r="P197">
        <v>113.9123227400688</v>
      </c>
      <c r="Q197">
        <v>89.024318157171336</v>
      </c>
      <c r="R197">
        <v>26.167654529715371</v>
      </c>
      <c r="S197">
        <v>32.805527087551482</v>
      </c>
    </row>
    <row r="198" spans="1:19" x14ac:dyDescent="0.45">
      <c r="A198" s="1" t="s">
        <v>321</v>
      </c>
      <c r="B198">
        <v>0.1004379379560735</v>
      </c>
      <c r="C198">
        <v>0</v>
      </c>
      <c r="D198">
        <v>0</v>
      </c>
      <c r="E198">
        <v>9.265794578001552</v>
      </c>
      <c r="F198">
        <v>0</v>
      </c>
      <c r="G198">
        <v>0</v>
      </c>
      <c r="H198">
        <v>0</v>
      </c>
      <c r="I198">
        <v>0</v>
      </c>
      <c r="J198">
        <v>32.229452566782562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1.7714356972923351</v>
      </c>
      <c r="R198">
        <v>0</v>
      </c>
      <c r="S198">
        <v>7.9490085278737164</v>
      </c>
    </row>
    <row r="199" spans="1:19" x14ac:dyDescent="0.45">
      <c r="A199" s="1" t="s">
        <v>322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16.00189534359361</v>
      </c>
      <c r="I199">
        <v>0</v>
      </c>
      <c r="J199">
        <v>0</v>
      </c>
      <c r="K199">
        <v>0</v>
      </c>
      <c r="L199">
        <v>0</v>
      </c>
      <c r="M199">
        <v>0.21072543430735169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</row>
    <row r="200" spans="1:19" x14ac:dyDescent="0.45">
      <c r="A200" s="1" t="s">
        <v>323</v>
      </c>
      <c r="B200">
        <v>74.416208666547448</v>
      </c>
      <c r="C200">
        <v>94.675840312752342</v>
      </c>
      <c r="D200">
        <v>24.46390835804274</v>
      </c>
      <c r="E200">
        <v>4.1101075575914896</v>
      </c>
      <c r="F200">
        <v>0.41628217555492991</v>
      </c>
      <c r="G200">
        <v>2.4501040310282449</v>
      </c>
      <c r="H200">
        <v>2.187304585644958</v>
      </c>
      <c r="I200">
        <v>0.1740089042191435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27.228297734507109</v>
      </c>
      <c r="R200">
        <v>0</v>
      </c>
      <c r="S200">
        <v>0</v>
      </c>
    </row>
    <row r="201" spans="1:19" x14ac:dyDescent="0.45">
      <c r="A201" s="1" t="s">
        <v>324</v>
      </c>
      <c r="B201">
        <v>0</v>
      </c>
      <c r="C201">
        <v>0</v>
      </c>
      <c r="D201">
        <v>3.25675943204496</v>
      </c>
      <c r="E201">
        <v>36.201960090893607</v>
      </c>
      <c r="F201">
        <v>71.864169255666866</v>
      </c>
      <c r="G201">
        <v>6.6646078862843954</v>
      </c>
      <c r="H201">
        <v>9.3335100776441919</v>
      </c>
      <c r="I201">
        <v>1.1898609046711981</v>
      </c>
      <c r="J201">
        <v>0</v>
      </c>
      <c r="K201">
        <v>20.64780814428978</v>
      </c>
      <c r="L201">
        <v>36.43430881257089</v>
      </c>
      <c r="M201">
        <v>21.49399854509246</v>
      </c>
      <c r="N201">
        <v>0</v>
      </c>
      <c r="O201">
        <v>2.4461827969780341</v>
      </c>
      <c r="P201">
        <v>2.3194979540044871</v>
      </c>
      <c r="Q201">
        <v>17.782105398718549</v>
      </c>
      <c r="R201">
        <v>4.6425892222411784</v>
      </c>
      <c r="S201">
        <v>0</v>
      </c>
    </row>
    <row r="202" spans="1:19" x14ac:dyDescent="0.45">
      <c r="A202" s="1" t="s">
        <v>325</v>
      </c>
      <c r="B202">
        <v>121.6135250766563</v>
      </c>
      <c r="C202">
        <v>123.24428532443</v>
      </c>
      <c r="D202">
        <v>167.8846292322643</v>
      </c>
      <c r="E202">
        <v>86.640694355985673</v>
      </c>
      <c r="F202">
        <v>175.46459390973081</v>
      </c>
      <c r="G202">
        <v>117.21772292798239</v>
      </c>
      <c r="H202">
        <v>116.26368457203711</v>
      </c>
      <c r="I202">
        <v>101.393518681366</v>
      </c>
      <c r="J202">
        <v>63.913518977209982</v>
      </c>
      <c r="K202">
        <v>76.820848652007911</v>
      </c>
      <c r="L202">
        <v>79.45655851141855</v>
      </c>
      <c r="M202">
        <v>64.925180456909089</v>
      </c>
      <c r="N202">
        <v>91.115648130898109</v>
      </c>
      <c r="O202">
        <v>53.58093507576627</v>
      </c>
      <c r="P202">
        <v>50.806043373136831</v>
      </c>
      <c r="Q202">
        <v>57.049347134247789</v>
      </c>
      <c r="R202">
        <v>31.018927538559041</v>
      </c>
      <c r="S202">
        <v>41.080403387365813</v>
      </c>
    </row>
    <row r="203" spans="1:19" x14ac:dyDescent="0.45">
      <c r="A203" s="1" t="s">
        <v>326</v>
      </c>
      <c r="B203">
        <v>249.20479340984861</v>
      </c>
      <c r="C203">
        <v>214.29444736489549</v>
      </c>
      <c r="D203">
        <v>159.86131372347921</v>
      </c>
      <c r="E203">
        <v>230.81366334615811</v>
      </c>
      <c r="F203">
        <v>280.05138190516101</v>
      </c>
      <c r="G203">
        <v>184.68367627120469</v>
      </c>
      <c r="H203">
        <v>180.06221979700561</v>
      </c>
      <c r="I203">
        <v>227.8361004268107</v>
      </c>
      <c r="J203">
        <v>145.74687711095919</v>
      </c>
      <c r="K203">
        <v>382.83307804145301</v>
      </c>
      <c r="L203">
        <v>366.76297558064601</v>
      </c>
      <c r="M203">
        <v>249.5709856268918</v>
      </c>
      <c r="N203">
        <v>394.44802226778188</v>
      </c>
      <c r="O203">
        <v>404.47718064220032</v>
      </c>
      <c r="P203">
        <v>383.52979756872668</v>
      </c>
      <c r="Q203">
        <v>171.11317663602691</v>
      </c>
      <c r="R203">
        <v>133.70639297130469</v>
      </c>
      <c r="S203">
        <v>370.47923460782152</v>
      </c>
    </row>
    <row r="204" spans="1:19" x14ac:dyDescent="0.45">
      <c r="A204" s="1" t="s">
        <v>327</v>
      </c>
      <c r="B204">
        <v>12.696386496932501</v>
      </c>
      <c r="C204">
        <v>4.8547639122143886</v>
      </c>
      <c r="D204">
        <v>6.0147087350306627</v>
      </c>
      <c r="E204">
        <v>2.5845158943892881</v>
      </c>
      <c r="F204">
        <v>13.379277926219309</v>
      </c>
      <c r="G204">
        <v>9.7072690063291613</v>
      </c>
      <c r="H204">
        <v>1.344914797164485</v>
      </c>
      <c r="I204">
        <v>9.4109045222582122</v>
      </c>
      <c r="J204">
        <v>5.0087184732884431</v>
      </c>
      <c r="K204">
        <v>1.292825758220111</v>
      </c>
      <c r="L204">
        <v>8.3574531531201597</v>
      </c>
      <c r="M204">
        <v>11.65754600445743</v>
      </c>
      <c r="N204">
        <v>2.9676919843986509</v>
      </c>
      <c r="O204">
        <v>5.3601350258882201</v>
      </c>
      <c r="P204">
        <v>5.082540127865661</v>
      </c>
      <c r="Q204">
        <v>16.621259842534059</v>
      </c>
      <c r="R204">
        <v>15.687784501015971</v>
      </c>
      <c r="S204">
        <v>1.1622883419208321</v>
      </c>
    </row>
    <row r="205" spans="1:19" x14ac:dyDescent="0.45">
      <c r="A205" s="1" t="s">
        <v>328</v>
      </c>
      <c r="B205">
        <v>13.50572179032396</v>
      </c>
      <c r="C205">
        <v>22.721173940400099</v>
      </c>
      <c r="D205">
        <v>14.271039813763201</v>
      </c>
      <c r="E205">
        <v>21.588534076068211</v>
      </c>
      <c r="F205">
        <v>37.675760831877689</v>
      </c>
      <c r="G205">
        <v>3.5879454856970878</v>
      </c>
      <c r="H205">
        <v>21.53080385442799</v>
      </c>
      <c r="I205">
        <v>0</v>
      </c>
      <c r="J205">
        <v>23.160283866122811</v>
      </c>
      <c r="K205">
        <v>43.168902980522077</v>
      </c>
      <c r="L205">
        <v>0.2141241895119293</v>
      </c>
      <c r="M205">
        <v>10.763084805417749</v>
      </c>
      <c r="N205">
        <v>5.9013639685763293</v>
      </c>
      <c r="O205">
        <v>26.0867087050942</v>
      </c>
      <c r="P205">
        <v>24.735709670972891</v>
      </c>
      <c r="Q205">
        <v>7.8472175654051011</v>
      </c>
      <c r="R205">
        <v>8.4078591133024236</v>
      </c>
      <c r="S205">
        <v>13.52791556387492</v>
      </c>
    </row>
    <row r="206" spans="1:19" x14ac:dyDescent="0.45">
      <c r="A206" s="1" t="s">
        <v>329</v>
      </c>
      <c r="B206">
        <v>152.68396300438479</v>
      </c>
      <c r="C206">
        <v>101.6907732864979</v>
      </c>
      <c r="D206">
        <v>62.186095104456697</v>
      </c>
      <c r="E206">
        <v>58.245808670735293</v>
      </c>
      <c r="F206">
        <v>183.5504584676429</v>
      </c>
      <c r="G206">
        <v>93.270144432491691</v>
      </c>
      <c r="H206">
        <v>136.91682998797799</v>
      </c>
      <c r="I206">
        <v>127.3959835971564</v>
      </c>
      <c r="J206">
        <v>282.12155559932978</v>
      </c>
      <c r="K206">
        <v>36.88282000243229</v>
      </c>
      <c r="L206">
        <v>74.307329625875127</v>
      </c>
      <c r="M206">
        <v>30.1968884966312</v>
      </c>
      <c r="N206">
        <v>95.180527214980316</v>
      </c>
      <c r="O206">
        <v>11.326531186609481</v>
      </c>
      <c r="P206">
        <v>9.7466263409460581</v>
      </c>
      <c r="Q206">
        <v>0</v>
      </c>
      <c r="R206">
        <v>121.9530872870473</v>
      </c>
      <c r="S206">
        <v>26.20163924032855</v>
      </c>
    </row>
    <row r="207" spans="1:19" x14ac:dyDescent="0.45">
      <c r="A207" s="1" t="s">
        <v>330</v>
      </c>
      <c r="B207">
        <v>39.316882756314321</v>
      </c>
      <c r="C207">
        <v>14.8066804846415</v>
      </c>
      <c r="D207">
        <v>17.219602801874618</v>
      </c>
      <c r="E207">
        <v>12.1240801941876</v>
      </c>
      <c r="F207">
        <v>11.24806036931238</v>
      </c>
      <c r="G207">
        <v>1.939176545846421</v>
      </c>
      <c r="H207">
        <v>5.1497529220130387</v>
      </c>
      <c r="I207">
        <v>7.0713824092287956</v>
      </c>
      <c r="J207">
        <v>4.1729888424816952</v>
      </c>
      <c r="K207">
        <v>0.46439893263052412</v>
      </c>
      <c r="L207">
        <v>4.1988864776451109</v>
      </c>
      <c r="M207">
        <v>2.9018251449370021</v>
      </c>
      <c r="N207">
        <v>0.27595429482307082</v>
      </c>
      <c r="O207">
        <v>0</v>
      </c>
      <c r="P207">
        <v>0</v>
      </c>
      <c r="Q207">
        <v>0</v>
      </c>
      <c r="R207">
        <v>0</v>
      </c>
      <c r="S207">
        <v>1.16234198221424</v>
      </c>
    </row>
    <row r="208" spans="1:19" x14ac:dyDescent="0.45">
      <c r="A208" s="1" t="s">
        <v>331</v>
      </c>
      <c r="B208">
        <v>3.1592041223811531</v>
      </c>
      <c r="C208">
        <v>2.62716314251715</v>
      </c>
      <c r="D208">
        <v>7.1388075488175549</v>
      </c>
      <c r="E208">
        <v>0</v>
      </c>
      <c r="F208">
        <v>0</v>
      </c>
      <c r="G208">
        <v>0</v>
      </c>
      <c r="H208">
        <v>0.41851275376448532</v>
      </c>
      <c r="I208">
        <v>0</v>
      </c>
      <c r="J208">
        <v>2.1764382017186898</v>
      </c>
      <c r="K208">
        <v>0</v>
      </c>
      <c r="L208">
        <v>4.4164087953392128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66.799292750142371</v>
      </c>
      <c r="S208">
        <v>6.3449156423064892</v>
      </c>
    </row>
    <row r="209" spans="1:19" x14ac:dyDescent="0.45">
      <c r="A209" s="1" t="s">
        <v>155</v>
      </c>
      <c r="B209">
        <v>0</v>
      </c>
      <c r="C209">
        <v>0</v>
      </c>
      <c r="D209">
        <v>9.2561768372218829</v>
      </c>
      <c r="E209">
        <v>0</v>
      </c>
      <c r="F209">
        <v>0</v>
      </c>
      <c r="G209">
        <v>4.3986024606904994</v>
      </c>
      <c r="H209">
        <v>0</v>
      </c>
      <c r="I209">
        <v>1284.255839803486</v>
      </c>
      <c r="J209">
        <v>779.1249438674954</v>
      </c>
      <c r="K209">
        <v>0</v>
      </c>
      <c r="L209">
        <v>0</v>
      </c>
      <c r="M209">
        <v>0</v>
      </c>
      <c r="N209">
        <v>2.2059221883943012</v>
      </c>
      <c r="O209">
        <v>0</v>
      </c>
      <c r="P209">
        <v>0</v>
      </c>
      <c r="Q209">
        <v>0</v>
      </c>
      <c r="R209">
        <v>0</v>
      </c>
      <c r="S209">
        <v>0</v>
      </c>
    </row>
    <row r="210" spans="1:19" x14ac:dyDescent="0.45">
      <c r="A210" s="1" t="s">
        <v>156</v>
      </c>
      <c r="B210">
        <v>34.350177121519472</v>
      </c>
      <c r="C210">
        <v>29.633216586172189</v>
      </c>
      <c r="D210">
        <v>117.4859052714143</v>
      </c>
      <c r="E210">
        <v>0.97176297849212034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8.8975639199240568</v>
      </c>
      <c r="O210">
        <v>210.7909369700761</v>
      </c>
      <c r="P210">
        <v>237.6311648010373</v>
      </c>
      <c r="Q210">
        <v>0</v>
      </c>
      <c r="R210">
        <v>0</v>
      </c>
      <c r="S210">
        <v>0</v>
      </c>
    </row>
    <row r="211" spans="1:19" x14ac:dyDescent="0.45">
      <c r="A211" s="1" t="s">
        <v>157</v>
      </c>
      <c r="B211">
        <v>0</v>
      </c>
      <c r="C211">
        <v>23.47225484961627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22.430576700611379</v>
      </c>
      <c r="K211">
        <v>1.436926075040406</v>
      </c>
      <c r="L211">
        <v>1.2586818468434231</v>
      </c>
      <c r="M211">
        <v>0</v>
      </c>
      <c r="N211">
        <v>0</v>
      </c>
      <c r="O211">
        <v>9.1438644562930271</v>
      </c>
      <c r="P211">
        <v>10.308162166574441</v>
      </c>
      <c r="Q211">
        <v>0</v>
      </c>
      <c r="R211">
        <v>16.944511136360841</v>
      </c>
      <c r="S211">
        <v>0</v>
      </c>
    </row>
    <row r="212" spans="1:19" x14ac:dyDescent="0.45">
      <c r="A212" s="1" t="s">
        <v>158</v>
      </c>
      <c r="B212">
        <v>4.5284817114834972</v>
      </c>
      <c r="C212">
        <v>0.68175081179577479</v>
      </c>
      <c r="D212">
        <v>0.74706399888618646</v>
      </c>
      <c r="E212">
        <v>4.1296391829186221E-2</v>
      </c>
      <c r="F212">
        <v>0.76088010841198328</v>
      </c>
      <c r="G212">
        <v>1.3954566771253329</v>
      </c>
      <c r="H212">
        <v>6.6081409069849943</v>
      </c>
      <c r="I212">
        <v>0</v>
      </c>
      <c r="J212">
        <v>0.1082860820665025</v>
      </c>
      <c r="K212">
        <v>0.6862696503641339</v>
      </c>
      <c r="L212">
        <v>0.94607108309783317</v>
      </c>
      <c r="M212">
        <v>11.597713192959979</v>
      </c>
      <c r="N212">
        <v>5.7127896641182314</v>
      </c>
      <c r="O212">
        <v>9.6751708426216304E-2</v>
      </c>
      <c r="P212">
        <v>9.0335860453271438E-2</v>
      </c>
      <c r="Q212">
        <v>1.039873097502342</v>
      </c>
      <c r="R212">
        <v>0</v>
      </c>
      <c r="S212">
        <v>0.63836255609613646</v>
      </c>
    </row>
    <row r="213" spans="1:19" x14ac:dyDescent="0.45">
      <c r="A213" s="1" t="s">
        <v>159</v>
      </c>
      <c r="B213">
        <v>0</v>
      </c>
      <c r="C213">
        <v>66.284362076477677</v>
      </c>
      <c r="D213">
        <v>1.997444057602928</v>
      </c>
      <c r="E213">
        <v>4.0055957947439804</v>
      </c>
      <c r="F213">
        <v>0.56587500287012515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</row>
    <row r="214" spans="1:19" x14ac:dyDescent="0.45">
      <c r="A214" s="1" t="s">
        <v>160</v>
      </c>
      <c r="B214">
        <v>21.43598028818003</v>
      </c>
      <c r="C214">
        <v>43.770974950409638</v>
      </c>
      <c r="D214">
        <v>10.00042338283054</v>
      </c>
      <c r="E214">
        <v>41.362630410366847</v>
      </c>
      <c r="F214">
        <v>9.5630367184601948</v>
      </c>
      <c r="G214">
        <v>0</v>
      </c>
      <c r="H214">
        <v>2.755868026839337</v>
      </c>
      <c r="I214">
        <v>18.20863463531385</v>
      </c>
      <c r="J214">
        <v>4.550160649084046</v>
      </c>
      <c r="K214">
        <v>0</v>
      </c>
      <c r="L214">
        <v>43.394094322761497</v>
      </c>
      <c r="M214">
        <v>92.433480090189818</v>
      </c>
      <c r="N214">
        <v>0.22347549736479069</v>
      </c>
      <c r="O214">
        <v>88.637886079860976</v>
      </c>
      <c r="P214">
        <v>99.92423971078577</v>
      </c>
      <c r="Q214">
        <v>0</v>
      </c>
      <c r="R214">
        <v>5.8874676736218543</v>
      </c>
      <c r="S214">
        <v>11.25961866998427</v>
      </c>
    </row>
    <row r="215" spans="1:19" x14ac:dyDescent="0.45">
      <c r="A215" s="1" t="s">
        <v>161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16.226919952016889</v>
      </c>
      <c r="S215">
        <v>0</v>
      </c>
    </row>
    <row r="216" spans="1:19" x14ac:dyDescent="0.45">
      <c r="A216" s="1" t="s">
        <v>162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</row>
    <row r="217" spans="1:19" x14ac:dyDescent="0.45">
      <c r="A217" s="1" t="s">
        <v>163</v>
      </c>
      <c r="B217">
        <v>327.51786491438122</v>
      </c>
      <c r="C217">
        <v>411.08606768446577</v>
      </c>
      <c r="D217">
        <v>428.47455828102409</v>
      </c>
      <c r="E217">
        <v>251.27942448600331</v>
      </c>
      <c r="F217">
        <v>210.88495851888069</v>
      </c>
      <c r="G217">
        <v>211.37238912917061</v>
      </c>
      <c r="H217">
        <v>232.26958788263141</v>
      </c>
      <c r="I217">
        <v>238.36705090940481</v>
      </c>
      <c r="J217">
        <v>210.4645163158271</v>
      </c>
      <c r="K217">
        <v>211.0408505980607</v>
      </c>
      <c r="L217">
        <v>174.13308430436209</v>
      </c>
      <c r="M217">
        <v>241.09524941017389</v>
      </c>
      <c r="N217">
        <v>209.20030843462479</v>
      </c>
      <c r="O217">
        <v>173.2208240642652</v>
      </c>
      <c r="P217">
        <v>165.41823880048759</v>
      </c>
      <c r="Q217">
        <v>137.0083758113071</v>
      </c>
      <c r="R217">
        <v>166.01910841167981</v>
      </c>
      <c r="S217">
        <v>161.3851116528005</v>
      </c>
    </row>
    <row r="218" spans="1:19" x14ac:dyDescent="0.45">
      <c r="A218" s="1" t="s">
        <v>332</v>
      </c>
      <c r="B218">
        <v>224.702443312074</v>
      </c>
      <c r="C218">
        <v>376.87007137648959</v>
      </c>
      <c r="D218">
        <v>323.56441735950813</v>
      </c>
      <c r="E218">
        <v>482.63260684264623</v>
      </c>
      <c r="F218">
        <v>327.32421921949731</v>
      </c>
      <c r="G218">
        <v>222.77369334248741</v>
      </c>
      <c r="H218">
        <v>297.81132280893002</v>
      </c>
      <c r="I218">
        <v>222.1575315496957</v>
      </c>
      <c r="J218">
        <v>233.12529196130319</v>
      </c>
      <c r="K218">
        <v>154.8926352616453</v>
      </c>
      <c r="L218">
        <v>616.34582327354701</v>
      </c>
      <c r="M218">
        <v>209.2467532419453</v>
      </c>
      <c r="N218">
        <v>185.47484242679769</v>
      </c>
      <c r="O218">
        <v>78.274146347518666</v>
      </c>
      <c r="P218">
        <v>74.060015720035508</v>
      </c>
      <c r="Q218">
        <v>74.95413302512361</v>
      </c>
      <c r="R218">
        <v>93.074685890627194</v>
      </c>
      <c r="S218">
        <v>97.674698037844536</v>
      </c>
    </row>
    <row r="219" spans="1:19" x14ac:dyDescent="0.45">
      <c r="A219" s="1" t="s">
        <v>333</v>
      </c>
      <c r="B219">
        <v>2.9521509941479942</v>
      </c>
      <c r="C219">
        <v>40.159200616436031</v>
      </c>
      <c r="D219">
        <v>221.12700699122331</v>
      </c>
      <c r="E219">
        <v>11.998812155705989</v>
      </c>
      <c r="F219">
        <v>251.95481386074519</v>
      </c>
      <c r="G219">
        <v>90.166539115164511</v>
      </c>
      <c r="H219">
        <v>357.80638755406812</v>
      </c>
      <c r="I219">
        <v>228.87964181324909</v>
      </c>
      <c r="J219">
        <v>20.30588761796168</v>
      </c>
      <c r="K219">
        <v>81.660469000764323</v>
      </c>
      <c r="L219">
        <v>56.11889514359801</v>
      </c>
      <c r="M219">
        <v>5.7108850239187188</v>
      </c>
      <c r="N219">
        <v>0</v>
      </c>
      <c r="O219">
        <v>31.57910480177727</v>
      </c>
      <c r="P219">
        <v>29.87894607832299</v>
      </c>
      <c r="Q219">
        <v>42.849051389299227</v>
      </c>
      <c r="R219">
        <v>47.739908966406453</v>
      </c>
      <c r="S219">
        <v>0</v>
      </c>
    </row>
    <row r="220" spans="1:19" x14ac:dyDescent="0.45">
      <c r="A220" s="1" t="s">
        <v>165</v>
      </c>
      <c r="B220">
        <v>115.7660485459936</v>
      </c>
      <c r="C220">
        <v>76.078037184463639</v>
      </c>
      <c r="D220">
        <v>116.66659564283999</v>
      </c>
      <c r="E220">
        <v>81.877034363096826</v>
      </c>
      <c r="F220">
        <v>112.6953656538236</v>
      </c>
      <c r="G220">
        <v>176.38194168553909</v>
      </c>
      <c r="H220">
        <v>113.5451262682047</v>
      </c>
      <c r="I220">
        <v>215.9506930803071</v>
      </c>
      <c r="J220">
        <v>39.289099552624833</v>
      </c>
      <c r="K220">
        <v>130.50171409110729</v>
      </c>
      <c r="L220">
        <v>127.3063940386906</v>
      </c>
      <c r="M220">
        <v>102.48952418610109</v>
      </c>
      <c r="N220">
        <v>93.911612434265507</v>
      </c>
      <c r="O220">
        <v>96.690017590770694</v>
      </c>
      <c r="P220">
        <v>92.334697666139419</v>
      </c>
      <c r="Q220">
        <v>64.691672251903753</v>
      </c>
      <c r="R220">
        <v>70.486743629638198</v>
      </c>
      <c r="S220">
        <v>106.89869976388739</v>
      </c>
    </row>
    <row r="221" spans="1:19" x14ac:dyDescent="0.45">
      <c r="A221" s="1" t="s">
        <v>334</v>
      </c>
      <c r="B221">
        <v>10.572356299656979</v>
      </c>
      <c r="C221">
        <v>83.180493696313619</v>
      </c>
      <c r="D221">
        <v>50.860672968796948</v>
      </c>
      <c r="E221">
        <v>15.79952267136739</v>
      </c>
      <c r="F221">
        <v>1.7260354662876201</v>
      </c>
      <c r="G221">
        <v>38.446614296963197</v>
      </c>
      <c r="H221">
        <v>7.2389324732642351</v>
      </c>
      <c r="I221">
        <v>4.37872823854606</v>
      </c>
      <c r="J221">
        <v>0.22906679719364481</v>
      </c>
      <c r="K221">
        <v>8.8349405606458369</v>
      </c>
      <c r="L221">
        <v>1.9803039745861299</v>
      </c>
      <c r="M221">
        <v>10.772112932156521</v>
      </c>
      <c r="N221">
        <v>5.6777109523455049</v>
      </c>
      <c r="O221">
        <v>4.9040055419944109</v>
      </c>
      <c r="P221">
        <v>4.7053904277584442</v>
      </c>
      <c r="Q221">
        <v>1.0456658319889029</v>
      </c>
      <c r="R221">
        <v>2.9673071959132442</v>
      </c>
      <c r="S221">
        <v>0.61415340500765692</v>
      </c>
    </row>
    <row r="222" spans="1:19" x14ac:dyDescent="0.45">
      <c r="A222" s="1" t="s">
        <v>335</v>
      </c>
      <c r="B222">
        <v>843.21347914684907</v>
      </c>
      <c r="C222">
        <v>1051.3777734502801</v>
      </c>
      <c r="D222">
        <v>1059.183887095829</v>
      </c>
      <c r="E222">
        <v>674.78859475124978</v>
      </c>
      <c r="F222">
        <v>694.02742391850927</v>
      </c>
      <c r="G222">
        <v>688.89762454721915</v>
      </c>
      <c r="H222">
        <v>807.81515013685555</v>
      </c>
      <c r="I222">
        <v>722.25826588793211</v>
      </c>
      <c r="J222">
        <v>518.9329518280108</v>
      </c>
      <c r="K222">
        <v>536.42130730827353</v>
      </c>
      <c r="L222">
        <v>470.96316300527428</v>
      </c>
      <c r="M222">
        <v>373.83731718588439</v>
      </c>
      <c r="N222">
        <v>434.32112082657579</v>
      </c>
      <c r="O222">
        <v>450.49551029863233</v>
      </c>
      <c r="P222">
        <v>444.4926142914166</v>
      </c>
      <c r="Q222">
        <v>428.02325566741558</v>
      </c>
      <c r="R222">
        <v>321.95192185101229</v>
      </c>
      <c r="S222">
        <v>545.46975612385461</v>
      </c>
    </row>
    <row r="223" spans="1:19" x14ac:dyDescent="0.45">
      <c r="A223" s="1" t="s">
        <v>336</v>
      </c>
      <c r="B223">
        <v>12.542528146095171</v>
      </c>
      <c r="C223">
        <v>5.0548048094138727</v>
      </c>
      <c r="D223">
        <v>19.801975649201069</v>
      </c>
      <c r="E223">
        <v>12.63968484929428</v>
      </c>
      <c r="F223">
        <v>0</v>
      </c>
      <c r="G223">
        <v>39.76058383227339</v>
      </c>
      <c r="H223">
        <v>12.51449011919664</v>
      </c>
      <c r="I223">
        <v>1.9506624104693451</v>
      </c>
      <c r="J223">
        <v>0.95412769869429348</v>
      </c>
      <c r="K223">
        <v>0.26792383602943598</v>
      </c>
      <c r="L223">
        <v>0.74132028601200739</v>
      </c>
      <c r="M223">
        <v>0.69979390989435719</v>
      </c>
      <c r="N223">
        <v>0.81850726044446354</v>
      </c>
      <c r="O223">
        <v>10.72427190089698</v>
      </c>
      <c r="P223">
        <v>10.076296077652721</v>
      </c>
      <c r="Q223">
        <v>1.1956747522400659</v>
      </c>
      <c r="R223">
        <v>1.659361586014072</v>
      </c>
      <c r="S223">
        <v>32.721585151665352</v>
      </c>
    </row>
    <row r="224" spans="1:19" x14ac:dyDescent="0.45">
      <c r="A224" s="1" t="s">
        <v>337</v>
      </c>
      <c r="B224">
        <v>11.290566332692491</v>
      </c>
      <c r="C224">
        <v>4.9641310296416226</v>
      </c>
      <c r="D224">
        <v>6.420484553654763</v>
      </c>
      <c r="E224">
        <v>0.44585860857987669</v>
      </c>
      <c r="F224">
        <v>0.95825119299010986</v>
      </c>
      <c r="G224">
        <v>0.68287547672327564</v>
      </c>
      <c r="H224">
        <v>1.722169357530726</v>
      </c>
      <c r="I224">
        <v>0.32881664080820472</v>
      </c>
      <c r="J224">
        <v>1.575653866471574</v>
      </c>
      <c r="K224">
        <v>1.854517375671743</v>
      </c>
      <c r="L224">
        <v>1.862786931025372</v>
      </c>
      <c r="M224">
        <v>1.9319428897178841</v>
      </c>
      <c r="N224">
        <v>1.700210475869339</v>
      </c>
      <c r="O224">
        <v>3.6895821899633798</v>
      </c>
      <c r="P224">
        <v>3.466652365070658</v>
      </c>
      <c r="Q224">
        <v>3.3779011971736339</v>
      </c>
      <c r="R224">
        <v>0.93827776119793294</v>
      </c>
      <c r="S224">
        <v>2.6251518104535729</v>
      </c>
    </row>
    <row r="225" spans="1:19" x14ac:dyDescent="0.45">
      <c r="A225" s="1" t="s">
        <v>338</v>
      </c>
      <c r="B225">
        <v>357.17302502862748</v>
      </c>
      <c r="C225">
        <v>509.14465686721047</v>
      </c>
      <c r="D225">
        <v>412.65203282387881</v>
      </c>
      <c r="E225">
        <v>385.31216874206399</v>
      </c>
      <c r="F225">
        <v>331.04236516257617</v>
      </c>
      <c r="G225">
        <v>299.91868061932098</v>
      </c>
      <c r="H225">
        <v>365.41209477715103</v>
      </c>
      <c r="I225">
        <v>303.98648497959289</v>
      </c>
      <c r="J225">
        <v>337.71421805084532</v>
      </c>
      <c r="K225">
        <v>295.24370454323491</v>
      </c>
      <c r="L225">
        <v>297.44683535194781</v>
      </c>
      <c r="M225">
        <v>270.66854626578697</v>
      </c>
      <c r="N225">
        <v>362.66893053225851</v>
      </c>
      <c r="O225">
        <v>318.78050094564389</v>
      </c>
      <c r="P225">
        <v>315.23196532034001</v>
      </c>
      <c r="Q225">
        <v>235.40065475011471</v>
      </c>
      <c r="R225">
        <v>378.83004759588721</v>
      </c>
      <c r="S225">
        <v>465.36975923342942</v>
      </c>
    </row>
    <row r="226" spans="1:19" x14ac:dyDescent="0.45">
      <c r="A226" s="1" t="s">
        <v>339</v>
      </c>
      <c r="B226">
        <v>106.7370035340455</v>
      </c>
      <c r="C226">
        <v>167.77909053913979</v>
      </c>
      <c r="D226">
        <v>252.67942112915131</v>
      </c>
      <c r="E226">
        <v>105.1945410652656</v>
      </c>
      <c r="F226">
        <v>102.67328705144089</v>
      </c>
      <c r="G226">
        <v>106.21923353179859</v>
      </c>
      <c r="H226">
        <v>68.003888813332324</v>
      </c>
      <c r="I226">
        <v>47.389332684393871</v>
      </c>
      <c r="J226">
        <v>80.066204163617357</v>
      </c>
      <c r="K226">
        <v>205.1726522772984</v>
      </c>
      <c r="L226">
        <v>59.909087932211968</v>
      </c>
      <c r="M226">
        <v>45.193792083804098</v>
      </c>
      <c r="N226">
        <v>73.155095907866823</v>
      </c>
      <c r="O226">
        <v>76.618766506527081</v>
      </c>
      <c r="P226">
        <v>78.580196534878894</v>
      </c>
      <c r="Q226">
        <v>195.83474958344721</v>
      </c>
      <c r="R226">
        <v>41.042029539181307</v>
      </c>
      <c r="S226">
        <v>103.6821153383916</v>
      </c>
    </row>
    <row r="227" spans="1:19" x14ac:dyDescent="0.45">
      <c r="A227" s="1" t="s">
        <v>340</v>
      </c>
      <c r="B227">
        <v>85.804784608900505</v>
      </c>
      <c r="C227">
        <v>136.9601979990571</v>
      </c>
      <c r="D227">
        <v>68.261404109538958</v>
      </c>
      <c r="E227">
        <v>78.062797188566748</v>
      </c>
      <c r="F227">
        <v>39.662348073378773</v>
      </c>
      <c r="G227">
        <v>48.30548304007489</v>
      </c>
      <c r="H227">
        <v>112.97201321536011</v>
      </c>
      <c r="I227">
        <v>116.794174577934</v>
      </c>
      <c r="J227">
        <v>9.4584301304513616</v>
      </c>
      <c r="K227">
        <v>149.3220434901875</v>
      </c>
      <c r="L227">
        <v>138.7205052609327</v>
      </c>
      <c r="M227">
        <v>121.51965781966</v>
      </c>
      <c r="N227">
        <v>63.184317641281339</v>
      </c>
      <c r="O227">
        <v>77.552281388429734</v>
      </c>
      <c r="P227">
        <v>74.984370378132994</v>
      </c>
      <c r="Q227">
        <v>301.85397809083588</v>
      </c>
      <c r="R227">
        <v>114.0396016754912</v>
      </c>
      <c r="S227">
        <v>108.6910626997239</v>
      </c>
    </row>
    <row r="228" spans="1:19" x14ac:dyDescent="0.45">
      <c r="A228" s="1" t="s">
        <v>341</v>
      </c>
      <c r="B228">
        <v>13.23581980654304</v>
      </c>
      <c r="C228">
        <v>99.881534431597743</v>
      </c>
      <c r="D228">
        <v>10.223366556741871</v>
      </c>
      <c r="E228">
        <v>10.49827959477733</v>
      </c>
      <c r="F228">
        <v>38.143943924614618</v>
      </c>
      <c r="G228">
        <v>16.32790496811063</v>
      </c>
      <c r="H228">
        <v>20.609499398379391</v>
      </c>
      <c r="I228">
        <v>17.017378392740181</v>
      </c>
      <c r="J228">
        <v>24.148697091052352</v>
      </c>
      <c r="K228">
        <v>26.848544424336421</v>
      </c>
      <c r="L228">
        <v>111.4822703799254</v>
      </c>
      <c r="M228">
        <v>37.166189897910847</v>
      </c>
      <c r="N228">
        <v>26.026200192170549</v>
      </c>
      <c r="O228">
        <v>20.394669716961779</v>
      </c>
      <c r="P228">
        <v>18.198458859178579</v>
      </c>
      <c r="Q228">
        <v>23.38977198631909</v>
      </c>
      <c r="R228">
        <v>11.784116227387949</v>
      </c>
      <c r="S228">
        <v>18.268313847773701</v>
      </c>
    </row>
    <row r="229" spans="1:19" x14ac:dyDescent="0.45">
      <c r="A229" s="1" t="s">
        <v>342</v>
      </c>
      <c r="B229">
        <v>72.536046276434718</v>
      </c>
      <c r="C229">
        <v>68.267588558618883</v>
      </c>
      <c r="D229">
        <v>61.977251158530507</v>
      </c>
      <c r="E229">
        <v>57.618498137454679</v>
      </c>
      <c r="F229">
        <v>44.999192771896467</v>
      </c>
      <c r="G229">
        <v>50.764653971589603</v>
      </c>
      <c r="H229">
        <v>40.968629721309682</v>
      </c>
      <c r="I229">
        <v>47.093131939072187</v>
      </c>
      <c r="J229">
        <v>29.282770512070918</v>
      </c>
      <c r="K229">
        <v>27.62909852034084</v>
      </c>
      <c r="L229">
        <v>38.913462226312909</v>
      </c>
      <c r="M229">
        <v>50.433193960142873</v>
      </c>
      <c r="N229">
        <v>35.673148923488647</v>
      </c>
      <c r="O229">
        <v>39.179456751001553</v>
      </c>
      <c r="P229">
        <v>34.960396108551727</v>
      </c>
      <c r="Q229">
        <v>23.92533646122077</v>
      </c>
      <c r="R229">
        <v>31.619231674505659</v>
      </c>
      <c r="S229">
        <v>33.587527944798822</v>
      </c>
    </row>
    <row r="230" spans="1:19" x14ac:dyDescent="0.45">
      <c r="A230" s="1" t="s">
        <v>343</v>
      </c>
      <c r="B230">
        <v>87.755887951076303</v>
      </c>
      <c r="C230">
        <v>104.4725772548065</v>
      </c>
      <c r="D230">
        <v>131.03817959272581</v>
      </c>
      <c r="E230">
        <v>83.457288626877869</v>
      </c>
      <c r="F230">
        <v>83.361210583624</v>
      </c>
      <c r="G230">
        <v>69.712897687132141</v>
      </c>
      <c r="H230">
        <v>103.65577030914289</v>
      </c>
      <c r="I230">
        <v>101.9940165146857</v>
      </c>
      <c r="J230">
        <v>98.802749316295035</v>
      </c>
      <c r="K230">
        <v>122.5732382400855</v>
      </c>
      <c r="L230">
        <v>66.805914950269425</v>
      </c>
      <c r="M230">
        <v>51.671089107931017</v>
      </c>
      <c r="N230">
        <v>101.8471857844563</v>
      </c>
      <c r="O230">
        <v>66.68111116582611</v>
      </c>
      <c r="P230">
        <v>59.500520237715129</v>
      </c>
      <c r="Q230">
        <v>103.7787072323042</v>
      </c>
      <c r="R230">
        <v>98.547935340753128</v>
      </c>
      <c r="S230">
        <v>94.468310190315549</v>
      </c>
    </row>
    <row r="231" spans="1:19" x14ac:dyDescent="0.45">
      <c r="A231" s="1" t="s">
        <v>344</v>
      </c>
      <c r="B231">
        <v>167.11186494839029</v>
      </c>
      <c r="C231">
        <v>148.05897213723529</v>
      </c>
      <c r="D231">
        <v>127.8457662975371</v>
      </c>
      <c r="E231">
        <v>109.7994359111163</v>
      </c>
      <c r="F231">
        <v>94.994973662678902</v>
      </c>
      <c r="G231">
        <v>141.345482425309</v>
      </c>
      <c r="H231">
        <v>121.0395539473562</v>
      </c>
      <c r="I231">
        <v>61.611230313755719</v>
      </c>
      <c r="J231">
        <v>121.5641072669259</v>
      </c>
      <c r="K231">
        <v>159.63845150845279</v>
      </c>
      <c r="L231">
        <v>145.25251626704821</v>
      </c>
      <c r="M231">
        <v>133.43874595582571</v>
      </c>
      <c r="N231">
        <v>110.1540486785234</v>
      </c>
      <c r="O231">
        <v>190.2679034622185</v>
      </c>
      <c r="P231">
        <v>169.77880306144871</v>
      </c>
      <c r="Q231">
        <v>125.4713317482954</v>
      </c>
      <c r="R231">
        <v>100.777860168247</v>
      </c>
      <c r="S231">
        <v>97.439483774419983</v>
      </c>
    </row>
    <row r="232" spans="1:19" x14ac:dyDescent="0.45">
      <c r="A232" s="1" t="s">
        <v>345</v>
      </c>
      <c r="B232">
        <v>0</v>
      </c>
      <c r="C232">
        <v>4.9783561388137318</v>
      </c>
      <c r="D232">
        <v>0.89099170930958527</v>
      </c>
      <c r="E232">
        <v>6.694637919471897</v>
      </c>
      <c r="F232">
        <v>0.62568701022098505</v>
      </c>
      <c r="G232">
        <v>2.4264759164285858</v>
      </c>
      <c r="H232">
        <v>1.6111059536583729</v>
      </c>
      <c r="I232">
        <v>1.235398726692186</v>
      </c>
      <c r="J232">
        <v>8.2853609711378216</v>
      </c>
      <c r="K232">
        <v>8.5937695882379366</v>
      </c>
      <c r="L232">
        <v>9.2024326560650866</v>
      </c>
      <c r="M232">
        <v>1.15754641280052</v>
      </c>
      <c r="N232">
        <v>0</v>
      </c>
      <c r="O232">
        <v>3.6750187857073371</v>
      </c>
      <c r="P232">
        <v>3.2792724327759561</v>
      </c>
      <c r="Q232">
        <v>7.7786722069600032</v>
      </c>
      <c r="R232">
        <v>0</v>
      </c>
      <c r="S232">
        <v>1.967917626797232</v>
      </c>
    </row>
    <row r="233" spans="1:19" x14ac:dyDescent="0.45">
      <c r="A233" s="1" t="s">
        <v>346</v>
      </c>
      <c r="B233">
        <v>61.191805025936937</v>
      </c>
      <c r="C233">
        <v>51.788649081595679</v>
      </c>
      <c r="D233">
        <v>59.612580509986223</v>
      </c>
      <c r="E233">
        <v>51.288975832863912</v>
      </c>
      <c r="F233">
        <v>50.61934098834152</v>
      </c>
      <c r="G233">
        <v>42.844907684948247</v>
      </c>
      <c r="H233">
        <v>52.504293384752977</v>
      </c>
      <c r="I233">
        <v>40.261831028284917</v>
      </c>
      <c r="J233">
        <v>37.971348738332459</v>
      </c>
      <c r="K233">
        <v>58.003357116861288</v>
      </c>
      <c r="L233">
        <v>36.214817687585217</v>
      </c>
      <c r="M233">
        <v>45.765428957459832</v>
      </c>
      <c r="N233">
        <v>45.30632344118753</v>
      </c>
      <c r="O233">
        <v>39.266050806861372</v>
      </c>
      <c r="P233">
        <v>37.054354722411773</v>
      </c>
      <c r="Q233">
        <v>31.94242952153623</v>
      </c>
      <c r="R233">
        <v>60.49395584324818</v>
      </c>
      <c r="S233">
        <v>36.547012506247839</v>
      </c>
    </row>
    <row r="234" spans="1:19" x14ac:dyDescent="0.45">
      <c r="A234" s="1" t="s">
        <v>347</v>
      </c>
      <c r="B234">
        <v>58.828916935569772</v>
      </c>
      <c r="C234">
        <v>78.913367873209182</v>
      </c>
      <c r="D234">
        <v>65.939995733904183</v>
      </c>
      <c r="E234">
        <v>145.90910651517319</v>
      </c>
      <c r="F234">
        <v>68.992473380103931</v>
      </c>
      <c r="G234">
        <v>74.098044368708315</v>
      </c>
      <c r="H234">
        <v>40.502893616945229</v>
      </c>
      <c r="I234">
        <v>92.146256823478964</v>
      </c>
      <c r="J234">
        <v>70.351163157430477</v>
      </c>
      <c r="K234">
        <v>97.161412630185822</v>
      </c>
      <c r="L234">
        <v>96.06075006231822</v>
      </c>
      <c r="M234">
        <v>66.386720140039657</v>
      </c>
      <c r="N234">
        <v>60.228096936239062</v>
      </c>
      <c r="O234">
        <v>42.30934366588501</v>
      </c>
      <c r="P234">
        <v>39.926231338604111</v>
      </c>
      <c r="Q234">
        <v>91.722731368987368</v>
      </c>
      <c r="R234">
        <v>63.679990624220139</v>
      </c>
      <c r="S234">
        <v>178.6882946755791</v>
      </c>
    </row>
    <row r="235" spans="1:19" x14ac:dyDescent="0.45">
      <c r="A235" s="1" t="s">
        <v>348</v>
      </c>
      <c r="B235">
        <v>42.062463102343933</v>
      </c>
      <c r="C235">
        <v>41.740868133542378</v>
      </c>
      <c r="D235">
        <v>27.572941416791942</v>
      </c>
      <c r="E235">
        <v>30.54723225715156</v>
      </c>
      <c r="F235">
        <v>17.40131499134322</v>
      </c>
      <c r="G235">
        <v>17.505636598573929</v>
      </c>
      <c r="H235">
        <v>28.285968748815911</v>
      </c>
      <c r="I235">
        <v>12.75834874813739</v>
      </c>
      <c r="J235">
        <v>47.477419042367977</v>
      </c>
      <c r="K235">
        <v>48.778870859607864</v>
      </c>
      <c r="L235">
        <v>25.796402338626969</v>
      </c>
      <c r="M235">
        <v>33.427786158977327</v>
      </c>
      <c r="N235">
        <v>21.648050124785239</v>
      </c>
      <c r="O235">
        <v>40.689415180010911</v>
      </c>
      <c r="P235">
        <v>38.397546800508678</v>
      </c>
      <c r="Q235">
        <v>19.05689938437235</v>
      </c>
      <c r="R235">
        <v>11.41325363423746</v>
      </c>
      <c r="S235">
        <v>50.826581485647552</v>
      </c>
    </row>
    <row r="236" spans="1:19" x14ac:dyDescent="0.45">
      <c r="A236" s="1" t="s">
        <v>349</v>
      </c>
      <c r="B236">
        <v>126.9596612146002</v>
      </c>
      <c r="C236">
        <v>116.4202142438958</v>
      </c>
      <c r="D236">
        <v>135.65508821746241</v>
      </c>
      <c r="E236">
        <v>134.62879121961899</v>
      </c>
      <c r="F236">
        <v>140.08660191266929</v>
      </c>
      <c r="G236">
        <v>134.15774495456969</v>
      </c>
      <c r="H236">
        <v>142.19787589493009</v>
      </c>
      <c r="I236">
        <v>134.1500391410012</v>
      </c>
      <c r="J236">
        <v>112.37535592646149</v>
      </c>
      <c r="K236">
        <v>108.1726023327553</v>
      </c>
      <c r="L236">
        <v>119.27980175916809</v>
      </c>
      <c r="M236">
        <v>116.905037042828</v>
      </c>
      <c r="N236">
        <v>129.34035685645449</v>
      </c>
      <c r="O236">
        <v>104.8752232371337</v>
      </c>
      <c r="P236">
        <v>98.968030743285695</v>
      </c>
      <c r="Q236">
        <v>89.283192040817795</v>
      </c>
      <c r="R236">
        <v>76.844857852689785</v>
      </c>
      <c r="S236">
        <v>93.96912364995525</v>
      </c>
    </row>
    <row r="237" spans="1:19" x14ac:dyDescent="0.45">
      <c r="A237" s="1" t="s">
        <v>350</v>
      </c>
      <c r="B237">
        <v>93.448883334508707</v>
      </c>
      <c r="C237">
        <v>85.735129218573803</v>
      </c>
      <c r="D237">
        <v>127.3678466009154</v>
      </c>
      <c r="E237">
        <v>107.1532170146026</v>
      </c>
      <c r="F237">
        <v>114.384743901165</v>
      </c>
      <c r="G237">
        <v>116.4257374227812</v>
      </c>
      <c r="H237">
        <v>114.39750344684229</v>
      </c>
      <c r="I237">
        <v>114.17714813667131</v>
      </c>
      <c r="J237">
        <v>102.32005930569341</v>
      </c>
      <c r="K237">
        <v>100.296089085999</v>
      </c>
      <c r="L237">
        <v>133.7584711651316</v>
      </c>
      <c r="M237">
        <v>149.56280415598559</v>
      </c>
      <c r="N237">
        <v>143.73767606847011</v>
      </c>
      <c r="O237">
        <v>120.61971384022399</v>
      </c>
      <c r="P237">
        <v>113.82569856937241</v>
      </c>
      <c r="Q237">
        <v>95.396364203973491</v>
      </c>
      <c r="R237">
        <v>84.887223015075392</v>
      </c>
      <c r="S237">
        <v>38.844505759705157</v>
      </c>
    </row>
    <row r="238" spans="1:19" x14ac:dyDescent="0.45">
      <c r="A238" s="1" t="s">
        <v>351</v>
      </c>
      <c r="B238">
        <v>38.964797811825939</v>
      </c>
      <c r="C238">
        <v>33.028973088574517</v>
      </c>
      <c r="D238">
        <v>18.507900605451649</v>
      </c>
      <c r="E238">
        <v>20.55128039707731</v>
      </c>
      <c r="F238">
        <v>9.5071787601330389</v>
      </c>
      <c r="G238">
        <v>5.7978250597304832</v>
      </c>
      <c r="H238">
        <v>17.604576090034602</v>
      </c>
      <c r="I238">
        <v>14.10729537851682</v>
      </c>
      <c r="J238">
        <v>13.569761831169741</v>
      </c>
      <c r="K238">
        <v>17.815329483847361</v>
      </c>
      <c r="L238">
        <v>1.127058716490394</v>
      </c>
      <c r="M238">
        <v>0</v>
      </c>
      <c r="N238">
        <v>0.40422244713759181</v>
      </c>
      <c r="O238">
        <v>0.2741161185716946</v>
      </c>
      <c r="P238">
        <v>0.25867627846372032</v>
      </c>
      <c r="Q238">
        <v>2.034509158656475</v>
      </c>
      <c r="R238">
        <v>0</v>
      </c>
      <c r="S238">
        <v>1.32165110511275</v>
      </c>
    </row>
    <row r="239" spans="1:19" x14ac:dyDescent="0.45">
      <c r="A239" s="1" t="s">
        <v>352</v>
      </c>
      <c r="B239">
        <v>77.967101584550647</v>
      </c>
      <c r="C239">
        <v>61.171818433544843</v>
      </c>
      <c r="D239">
        <v>88.390389395664755</v>
      </c>
      <c r="E239">
        <v>64.19895428149627</v>
      </c>
      <c r="F239">
        <v>78.926487271718784</v>
      </c>
      <c r="G239">
        <v>68.487840792461512</v>
      </c>
      <c r="H239">
        <v>61.21621579982083</v>
      </c>
      <c r="I239">
        <v>35.170848977315018</v>
      </c>
      <c r="J239">
        <v>34.137790929195127</v>
      </c>
      <c r="K239">
        <v>51.916938203475993</v>
      </c>
      <c r="L239">
        <v>42.701191380036413</v>
      </c>
      <c r="M239">
        <v>59.121781867579763</v>
      </c>
      <c r="N239">
        <v>57.907371267909717</v>
      </c>
      <c r="O239">
        <v>56.429485979579887</v>
      </c>
      <c r="P239">
        <v>53.251043772533933</v>
      </c>
      <c r="Q239">
        <v>56.128233876342982</v>
      </c>
      <c r="R239">
        <v>41.40189077241142</v>
      </c>
      <c r="S239">
        <v>12.86877549544414</v>
      </c>
    </row>
    <row r="240" spans="1:19" x14ac:dyDescent="0.45">
      <c r="A240" s="1" t="s">
        <v>353</v>
      </c>
      <c r="B240">
        <v>0</v>
      </c>
      <c r="C240">
        <v>0</v>
      </c>
      <c r="D240">
        <v>0.15861325480130931</v>
      </c>
      <c r="E240">
        <v>1.594762013912371</v>
      </c>
      <c r="F240">
        <v>0</v>
      </c>
      <c r="G240">
        <v>0.36515298578477801</v>
      </c>
      <c r="H240">
        <v>0</v>
      </c>
      <c r="I240">
        <v>3.3490319849801411</v>
      </c>
      <c r="J240">
        <v>0.86325051435217914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</row>
    <row r="241" spans="1:19" x14ac:dyDescent="0.45">
      <c r="A241" s="1" t="s">
        <v>354</v>
      </c>
      <c r="B241">
        <v>12.101730431278289</v>
      </c>
      <c r="C241">
        <v>10.702940498214691</v>
      </c>
      <c r="D241">
        <v>13.377993797651911</v>
      </c>
      <c r="E241">
        <v>10.09936871378952</v>
      </c>
      <c r="F241">
        <v>8.4843442040953505</v>
      </c>
      <c r="G241">
        <v>8.6107220563454643</v>
      </c>
      <c r="H241">
        <v>3.157863847816011</v>
      </c>
      <c r="I241">
        <v>1.9781893048387811</v>
      </c>
      <c r="J241">
        <v>10.30168659391051</v>
      </c>
      <c r="K241">
        <v>2.7142190125699082</v>
      </c>
      <c r="L241">
        <v>3.2274611721950879</v>
      </c>
      <c r="M241">
        <v>3.574419248001361</v>
      </c>
      <c r="N241">
        <v>8.2915384592834087</v>
      </c>
      <c r="O241">
        <v>9.5604398783033133</v>
      </c>
      <c r="P241">
        <v>9.0219393922609452</v>
      </c>
      <c r="Q241">
        <v>5.8021224370047024</v>
      </c>
      <c r="R241">
        <v>5.2950153169724956</v>
      </c>
      <c r="S241">
        <v>11.236871621168021</v>
      </c>
    </row>
    <row r="242" spans="1:19" x14ac:dyDescent="0.45">
      <c r="A242" s="1" t="s">
        <v>355</v>
      </c>
      <c r="B242">
        <v>97.779388920069891</v>
      </c>
      <c r="C242">
        <v>51.183067487175407</v>
      </c>
      <c r="D242">
        <v>94.435544221737587</v>
      </c>
      <c r="E242">
        <v>114.3832778787754</v>
      </c>
      <c r="F242">
        <v>53.257406007973508</v>
      </c>
      <c r="G242">
        <v>64.681678832255258</v>
      </c>
      <c r="H242">
        <v>37.499628981185097</v>
      </c>
      <c r="I242">
        <v>53.134229929781782</v>
      </c>
      <c r="J242">
        <v>27.875599377149729</v>
      </c>
      <c r="K242">
        <v>39.344583618352601</v>
      </c>
      <c r="L242">
        <v>54.398886995011523</v>
      </c>
      <c r="M242">
        <v>63.210922583930071</v>
      </c>
      <c r="N242">
        <v>41.628731181564937</v>
      </c>
      <c r="O242">
        <v>43.321773505512454</v>
      </c>
      <c r="P242">
        <v>43.634095715478338</v>
      </c>
      <c r="Q242">
        <v>28.58110476315801</v>
      </c>
      <c r="R242">
        <v>41.489453182817478</v>
      </c>
      <c r="S242">
        <v>47.615719394086291</v>
      </c>
    </row>
    <row r="243" spans="1:19" x14ac:dyDescent="0.45">
      <c r="A243" s="1" t="s">
        <v>356</v>
      </c>
      <c r="B243">
        <v>19.820331033563299</v>
      </c>
      <c r="C243">
        <v>24.873896666148539</v>
      </c>
      <c r="D243">
        <v>19.884153606316989</v>
      </c>
      <c r="E243">
        <v>24.110508373802599</v>
      </c>
      <c r="F243">
        <v>24.570602381043269</v>
      </c>
      <c r="G243">
        <v>19.832065154803789</v>
      </c>
      <c r="H243">
        <v>21.088109525283372</v>
      </c>
      <c r="I243">
        <v>54.080504892353929</v>
      </c>
      <c r="J243">
        <v>11.98234886266822</v>
      </c>
      <c r="K243">
        <v>17.750044268228852</v>
      </c>
      <c r="L243">
        <v>16.095921920250891</v>
      </c>
      <c r="M243">
        <v>15.709591602957451</v>
      </c>
      <c r="N243">
        <v>9.2230641146002981</v>
      </c>
      <c r="O243">
        <v>16.7447103650778</v>
      </c>
      <c r="P243">
        <v>16.865428990454351</v>
      </c>
      <c r="Q243">
        <v>25.04796666692177</v>
      </c>
      <c r="R243">
        <v>3.769949543473571</v>
      </c>
      <c r="S243">
        <v>15.75744578876904</v>
      </c>
    </row>
    <row r="244" spans="1:19" x14ac:dyDescent="0.45">
      <c r="A244" s="1" t="s">
        <v>357</v>
      </c>
      <c r="B244">
        <v>35.229158596831859</v>
      </c>
      <c r="C244">
        <v>30.28859523934689</v>
      </c>
      <c r="D244">
        <v>29.567775310243999</v>
      </c>
      <c r="E244">
        <v>58.408047940156983</v>
      </c>
      <c r="F244">
        <v>31.845336497902679</v>
      </c>
      <c r="G244">
        <v>35.17592042758767</v>
      </c>
      <c r="H244">
        <v>54.616194129847528</v>
      </c>
      <c r="I244">
        <v>25.776238340590201</v>
      </c>
      <c r="J244">
        <v>40.15047404316951</v>
      </c>
      <c r="K244">
        <v>31.4808073874228</v>
      </c>
      <c r="L244">
        <v>30.16921976310185</v>
      </c>
      <c r="M244">
        <v>16.661041427454592</v>
      </c>
      <c r="N244">
        <v>25.864530949646731</v>
      </c>
      <c r="O244">
        <v>49.675353911959313</v>
      </c>
      <c r="P244">
        <v>50.033481362873722</v>
      </c>
      <c r="Q244">
        <v>17.663072374276751</v>
      </c>
      <c r="R244">
        <v>33.228652714849183</v>
      </c>
      <c r="S244">
        <v>29.388808700962809</v>
      </c>
    </row>
    <row r="245" spans="1:19" x14ac:dyDescent="0.45">
      <c r="A245" s="1" t="s">
        <v>172</v>
      </c>
      <c r="B245">
        <v>5.605289991054601</v>
      </c>
      <c r="C245">
        <v>3.1656726592414079</v>
      </c>
      <c r="D245">
        <v>20.05406016109449</v>
      </c>
      <c r="E245">
        <v>4.8068086440027624</v>
      </c>
      <c r="F245">
        <v>6.1350396110999554</v>
      </c>
      <c r="G245">
        <v>3.935021674492079</v>
      </c>
      <c r="H245">
        <v>3.289020255150005</v>
      </c>
      <c r="I245">
        <v>6.4481016132903886</v>
      </c>
      <c r="J245">
        <v>2.094012215799923</v>
      </c>
      <c r="K245">
        <v>3.1218635998856028</v>
      </c>
      <c r="L245">
        <v>7.1349899245927286</v>
      </c>
      <c r="M245">
        <v>1.97112526602456</v>
      </c>
      <c r="N245">
        <v>6.0347830226340413</v>
      </c>
      <c r="O245">
        <v>1.4896021256404779</v>
      </c>
      <c r="P245">
        <v>1.164021524687282</v>
      </c>
      <c r="Q245">
        <v>5.4428487772606609</v>
      </c>
      <c r="R245">
        <v>0.67841552816349748</v>
      </c>
      <c r="S245">
        <v>0.78102983273720317</v>
      </c>
    </row>
    <row r="246" spans="1:19" x14ac:dyDescent="0.45">
      <c r="A246" s="1" t="s">
        <v>358</v>
      </c>
      <c r="B246">
        <v>3.483771545038711</v>
      </c>
      <c r="C246">
        <v>5.1868099513362704</v>
      </c>
      <c r="D246">
        <v>2.542383348331807</v>
      </c>
      <c r="E246">
        <v>1.0823195337851601</v>
      </c>
      <c r="F246">
        <v>3.234464512293675</v>
      </c>
      <c r="G246">
        <v>2.6291040972739088</v>
      </c>
      <c r="H246">
        <v>0.5010060754457607</v>
      </c>
      <c r="I246">
        <v>2.0041613359030959</v>
      </c>
      <c r="J246">
        <v>0.865860868574717</v>
      </c>
      <c r="K246">
        <v>0</v>
      </c>
      <c r="L246">
        <v>0.44954085264423022</v>
      </c>
      <c r="M246">
        <v>3.4452165163740949</v>
      </c>
      <c r="N246">
        <v>1.1104245804458639</v>
      </c>
      <c r="O246">
        <v>0</v>
      </c>
      <c r="P246">
        <v>0</v>
      </c>
      <c r="Q246">
        <v>0</v>
      </c>
      <c r="R246">
        <v>0</v>
      </c>
      <c r="S246">
        <v>0</v>
      </c>
    </row>
    <row r="247" spans="1:19" x14ac:dyDescent="0.45">
      <c r="A247" s="1" t="s">
        <v>359</v>
      </c>
      <c r="B247">
        <v>18.164562152684208</v>
      </c>
      <c r="C247">
        <v>22.592645956018099</v>
      </c>
      <c r="D247">
        <v>12.643211369629769</v>
      </c>
      <c r="E247">
        <v>13.9148958447949</v>
      </c>
      <c r="F247">
        <v>9.1629466572626797</v>
      </c>
      <c r="G247">
        <v>13.89177952905181</v>
      </c>
      <c r="H247">
        <v>14.611822578862091</v>
      </c>
      <c r="I247">
        <v>3.4842921575935231</v>
      </c>
      <c r="J247">
        <v>15.051267309412831</v>
      </c>
      <c r="K247">
        <v>2.4339445170619869</v>
      </c>
      <c r="L247">
        <v>2.6137123646021991</v>
      </c>
      <c r="M247">
        <v>4.3132413525031126</v>
      </c>
      <c r="N247">
        <v>2.0101101386199569</v>
      </c>
      <c r="O247">
        <v>0.27701958694240691</v>
      </c>
      <c r="P247">
        <v>0.2704442093550643</v>
      </c>
      <c r="Q247">
        <v>4.657867262268951</v>
      </c>
      <c r="R247">
        <v>5.429504965492745</v>
      </c>
      <c r="S247">
        <v>2.9397043607191562</v>
      </c>
    </row>
    <row r="248" spans="1:19" x14ac:dyDescent="0.45">
      <c r="A248" s="1" t="s">
        <v>360</v>
      </c>
      <c r="B248">
        <v>74.093835223517345</v>
      </c>
      <c r="C248">
        <v>145.50793558465699</v>
      </c>
      <c r="D248">
        <v>91.480208040276111</v>
      </c>
      <c r="E248">
        <v>120.3543333721465</v>
      </c>
      <c r="F248">
        <v>106.15126078464191</v>
      </c>
      <c r="G248">
        <v>102.8439743592656</v>
      </c>
      <c r="H248">
        <v>109.7193260589306</v>
      </c>
      <c r="I248">
        <v>124.6191589682241</v>
      </c>
      <c r="J248">
        <v>57.203734089051743</v>
      </c>
      <c r="K248">
        <v>68.873087879418605</v>
      </c>
      <c r="L248">
        <v>77.631430625369234</v>
      </c>
      <c r="M248">
        <v>72.037210510011221</v>
      </c>
      <c r="N248">
        <v>90.821966039911487</v>
      </c>
      <c r="O248">
        <v>94.874475525566453</v>
      </c>
      <c r="P248">
        <v>92.622521045136963</v>
      </c>
      <c r="Q248">
        <v>57.490705707469317</v>
      </c>
      <c r="R248">
        <v>80.890590030765836</v>
      </c>
      <c r="S248">
        <v>60.106040777252467</v>
      </c>
    </row>
    <row r="249" spans="1:19" x14ac:dyDescent="0.45">
      <c r="A249" s="1" t="s">
        <v>361</v>
      </c>
      <c r="B249">
        <v>107.8258525023785</v>
      </c>
      <c r="C249">
        <v>48.409382408153633</v>
      </c>
      <c r="D249">
        <v>54.017346701314402</v>
      </c>
      <c r="E249">
        <v>39.439340935601493</v>
      </c>
      <c r="F249">
        <v>31.947066815553729</v>
      </c>
      <c r="G249">
        <v>38.751049475258569</v>
      </c>
      <c r="H249">
        <v>51.898897344168446</v>
      </c>
      <c r="I249">
        <v>57.704239255610439</v>
      </c>
      <c r="J249">
        <v>11.85465678325432</v>
      </c>
      <c r="K249">
        <v>28.505156560222598</v>
      </c>
      <c r="L249">
        <v>29.66891886861842</v>
      </c>
      <c r="M249">
        <v>22.71251930519745</v>
      </c>
      <c r="N249">
        <v>16.39974823010661</v>
      </c>
      <c r="O249">
        <v>46.83243244573832</v>
      </c>
      <c r="P249">
        <v>45.720810953325731</v>
      </c>
      <c r="Q249">
        <v>11.29210314369506</v>
      </c>
      <c r="R249">
        <v>21.681316120020441</v>
      </c>
      <c r="S249">
        <v>48.024823831452231</v>
      </c>
    </row>
    <row r="250" spans="1:19" x14ac:dyDescent="0.45">
      <c r="A250" s="1" t="s">
        <v>174</v>
      </c>
      <c r="B250">
        <v>165.49836398796691</v>
      </c>
      <c r="C250">
        <v>124.90737814237021</v>
      </c>
      <c r="D250">
        <v>131.922824674531</v>
      </c>
      <c r="E250">
        <v>134.260668624988</v>
      </c>
      <c r="F250">
        <v>150.72988940051289</v>
      </c>
      <c r="G250">
        <v>133.92394730840419</v>
      </c>
      <c r="H250">
        <v>130.22348402205461</v>
      </c>
      <c r="I250">
        <v>83.704037151932965</v>
      </c>
      <c r="J250">
        <v>67.51901732502229</v>
      </c>
      <c r="K250">
        <v>66.696990053387495</v>
      </c>
      <c r="L250">
        <v>73.279491862203884</v>
      </c>
      <c r="M250">
        <v>80.044305062565201</v>
      </c>
      <c r="N250">
        <v>66.512237628219793</v>
      </c>
      <c r="O250">
        <v>41.992609190828148</v>
      </c>
      <c r="P250">
        <v>41.453363345451621</v>
      </c>
      <c r="Q250">
        <v>41.1298266404564</v>
      </c>
      <c r="R250">
        <v>34.372215262597273</v>
      </c>
      <c r="S250">
        <v>51.170741132652367</v>
      </c>
    </row>
    <row r="251" spans="1:19" x14ac:dyDescent="0.45">
      <c r="A251" s="1" t="s">
        <v>175</v>
      </c>
      <c r="B251">
        <v>63.760591099516652</v>
      </c>
      <c r="C251">
        <v>43.917312172877537</v>
      </c>
      <c r="D251">
        <v>45.076368184099778</v>
      </c>
      <c r="E251">
        <v>61.482588623086762</v>
      </c>
      <c r="F251">
        <v>68.470552388619666</v>
      </c>
      <c r="G251">
        <v>42.283116603738279</v>
      </c>
      <c r="H251">
        <v>48.281541091808208</v>
      </c>
      <c r="I251">
        <v>31.773254791123911</v>
      </c>
      <c r="J251">
        <v>36.203086726634908</v>
      </c>
      <c r="K251">
        <v>36.250531139876173</v>
      </c>
      <c r="L251">
        <v>41.507392464863763</v>
      </c>
      <c r="M251">
        <v>34.131012585170282</v>
      </c>
      <c r="N251">
        <v>35.717459448473051</v>
      </c>
      <c r="O251">
        <v>32.407529301395833</v>
      </c>
      <c r="P251">
        <v>31.991369746858961</v>
      </c>
      <c r="Q251">
        <v>25.726691331497729</v>
      </c>
      <c r="R251">
        <v>23.186342561561201</v>
      </c>
      <c r="S251">
        <v>32.797027598856623</v>
      </c>
    </row>
    <row r="252" spans="1:19" x14ac:dyDescent="0.45">
      <c r="A252" s="1" t="s">
        <v>176</v>
      </c>
      <c r="B252">
        <v>82.637949961713673</v>
      </c>
      <c r="C252">
        <v>73.297130975089871</v>
      </c>
      <c r="D252">
        <v>73.972069452305377</v>
      </c>
      <c r="E252">
        <v>82.855105557731548</v>
      </c>
      <c r="F252">
        <v>63.417790911515851</v>
      </c>
      <c r="G252">
        <v>61.841918507182619</v>
      </c>
      <c r="H252">
        <v>54.380590119228067</v>
      </c>
      <c r="I252">
        <v>46.694726763890323</v>
      </c>
      <c r="J252">
        <v>49.390867738853949</v>
      </c>
      <c r="K252">
        <v>36.271373825126183</v>
      </c>
      <c r="L252">
        <v>47.954406018954373</v>
      </c>
      <c r="M252">
        <v>42.981614978603737</v>
      </c>
      <c r="N252">
        <v>37.159311247889796</v>
      </c>
      <c r="O252">
        <v>45.603148296545037</v>
      </c>
      <c r="P252">
        <v>45.017537906315397</v>
      </c>
      <c r="Q252">
        <v>35.254579484979679</v>
      </c>
      <c r="R252">
        <v>29.090881833807011</v>
      </c>
      <c r="S252">
        <v>31.903937277989201</v>
      </c>
    </row>
    <row r="253" spans="1:19" x14ac:dyDescent="0.45">
      <c r="A253" s="1" t="s">
        <v>177</v>
      </c>
      <c r="B253">
        <v>121.8665295112993</v>
      </c>
      <c r="C253">
        <v>101.9690788544376</v>
      </c>
      <c r="D253">
        <v>115.9446294886846</v>
      </c>
      <c r="E253">
        <v>115.4279032577373</v>
      </c>
      <c r="F253">
        <v>110.11092033620319</v>
      </c>
      <c r="G253">
        <v>126.8565890145189</v>
      </c>
      <c r="H253">
        <v>99.663963887470175</v>
      </c>
      <c r="I253">
        <v>86.846841350181393</v>
      </c>
      <c r="J253">
        <v>55.405603006930093</v>
      </c>
      <c r="K253">
        <v>62.719735840856792</v>
      </c>
      <c r="L253">
        <v>58.910297076991739</v>
      </c>
      <c r="M253">
        <v>63.897083086753767</v>
      </c>
      <c r="N253">
        <v>58.510067069861869</v>
      </c>
      <c r="O253">
        <v>53.540782879472097</v>
      </c>
      <c r="P253">
        <v>52.853241779209441</v>
      </c>
      <c r="Q253">
        <v>34.172040097456417</v>
      </c>
      <c r="R253">
        <v>24.394948545277799</v>
      </c>
      <c r="S253">
        <v>39.16847302004296</v>
      </c>
    </row>
    <row r="254" spans="1:19" x14ac:dyDescent="0.45">
      <c r="A254" s="1" t="s">
        <v>178</v>
      </c>
      <c r="B254">
        <v>79.838971051303218</v>
      </c>
      <c r="C254">
        <v>64.251492917496122</v>
      </c>
      <c r="D254">
        <v>53.67372767018621</v>
      </c>
      <c r="E254">
        <v>61.001159760078608</v>
      </c>
      <c r="F254">
        <v>55.56170514535593</v>
      </c>
      <c r="G254">
        <v>60.165089801934478</v>
      </c>
      <c r="H254">
        <v>56.732306540428972</v>
      </c>
      <c r="I254">
        <v>46.029877260040209</v>
      </c>
      <c r="J254">
        <v>37.820242903948561</v>
      </c>
      <c r="K254">
        <v>30.341709419254961</v>
      </c>
      <c r="L254">
        <v>36.238015980454023</v>
      </c>
      <c r="M254">
        <v>28.88815098246409</v>
      </c>
      <c r="N254">
        <v>27.660649375655471</v>
      </c>
      <c r="O254">
        <v>18.417715685451189</v>
      </c>
      <c r="P254">
        <v>18.181205574360622</v>
      </c>
      <c r="Q254">
        <v>21.00679798865265</v>
      </c>
      <c r="R254">
        <v>11.38573460447587</v>
      </c>
      <c r="S254">
        <v>18.832627711382312</v>
      </c>
    </row>
    <row r="255" spans="1:19" x14ac:dyDescent="0.45">
      <c r="A255" s="1" t="s">
        <v>180</v>
      </c>
      <c r="B255">
        <v>552.57956442165425</v>
      </c>
      <c r="C255">
        <v>605.98638669557909</v>
      </c>
      <c r="D255">
        <v>523.48158913582279</v>
      </c>
      <c r="E255">
        <v>570.60568459629474</v>
      </c>
      <c r="F255">
        <v>490.18456902633193</v>
      </c>
      <c r="G255">
        <v>571.47656739006413</v>
      </c>
      <c r="H255">
        <v>632.41366327582443</v>
      </c>
      <c r="I255">
        <v>592.77420193928594</v>
      </c>
      <c r="J255">
        <v>544.00957568469801</v>
      </c>
      <c r="K255">
        <v>460.52976739798152</v>
      </c>
      <c r="L255">
        <v>356.88456390253089</v>
      </c>
      <c r="M255">
        <v>385.24333305032349</v>
      </c>
      <c r="N255">
        <v>500.64351206383321</v>
      </c>
      <c r="O255">
        <v>515.2155695495743</v>
      </c>
      <c r="P255">
        <v>578.80298091473878</v>
      </c>
      <c r="Q255">
        <v>503.51828798000128</v>
      </c>
      <c r="R255">
        <v>737.66965181270575</v>
      </c>
      <c r="S255">
        <v>1046.952462402357</v>
      </c>
    </row>
    <row r="256" spans="1:19" x14ac:dyDescent="0.45">
      <c r="A256" s="1" t="s">
        <v>181</v>
      </c>
      <c r="B256">
        <v>23.15601372247562</v>
      </c>
      <c r="C256">
        <v>40.095447527699413</v>
      </c>
      <c r="D256">
        <v>24.206787951965229</v>
      </c>
      <c r="E256">
        <v>12.702962961350551</v>
      </c>
      <c r="F256">
        <v>12.952797173091479</v>
      </c>
      <c r="G256">
        <v>6.0927024505521539</v>
      </c>
      <c r="H256">
        <v>31.053942416770759</v>
      </c>
      <c r="I256">
        <v>12.28082042826091</v>
      </c>
      <c r="J256">
        <v>20.930328966348771</v>
      </c>
      <c r="K256">
        <v>5.5042877084631021</v>
      </c>
      <c r="L256">
        <v>21.611144490779299</v>
      </c>
      <c r="M256">
        <v>23.51639018864606</v>
      </c>
      <c r="N256">
        <v>10.89601844246927</v>
      </c>
      <c r="O256">
        <v>13.46144642200896</v>
      </c>
      <c r="P256">
        <v>15.122845226308961</v>
      </c>
      <c r="Q256">
        <v>12.346953030678581</v>
      </c>
      <c r="R256">
        <v>36.813161125621491</v>
      </c>
      <c r="S256">
        <v>111.4497993223105</v>
      </c>
    </row>
    <row r="257" spans="1:19" x14ac:dyDescent="0.45">
      <c r="A257" s="1" t="s">
        <v>183</v>
      </c>
      <c r="B257">
        <v>2499.9769837847439</v>
      </c>
      <c r="C257">
        <v>2387.0788740197222</v>
      </c>
      <c r="D257">
        <v>2569.392096833818</v>
      </c>
      <c r="E257">
        <v>2700.005765538006</v>
      </c>
      <c r="F257">
        <v>2371.1786232935151</v>
      </c>
      <c r="G257">
        <v>2260.2078967312041</v>
      </c>
      <c r="H257">
        <v>2515.975148005934</v>
      </c>
      <c r="I257">
        <v>2202.9372477360871</v>
      </c>
      <c r="J257">
        <v>2078.2171927968652</v>
      </c>
      <c r="K257">
        <v>2216.8007076449562</v>
      </c>
      <c r="L257">
        <v>1831.2047970115859</v>
      </c>
      <c r="M257">
        <v>2155.6765168324268</v>
      </c>
      <c r="N257">
        <v>2173.7350645584538</v>
      </c>
      <c r="O257">
        <v>1944.0186794098679</v>
      </c>
      <c r="P257">
        <v>1926.8981037607909</v>
      </c>
      <c r="Q257">
        <v>2088.1466933068209</v>
      </c>
      <c r="R257">
        <v>1706.9652319599679</v>
      </c>
      <c r="S257">
        <v>1922.1883364010371</v>
      </c>
    </row>
    <row r="258" spans="1:19" x14ac:dyDescent="0.45">
      <c r="A258" s="1" t="s">
        <v>184</v>
      </c>
      <c r="B258">
        <v>1586.8874104469039</v>
      </c>
      <c r="C258">
        <v>1477.519029511034</v>
      </c>
      <c r="D258">
        <v>1708.0328929513471</v>
      </c>
      <c r="E258">
        <v>1541.8700960979379</v>
      </c>
      <c r="F258">
        <v>1469.4580607785269</v>
      </c>
      <c r="G258">
        <v>1279.5790386616929</v>
      </c>
      <c r="H258">
        <v>1623.490674284317</v>
      </c>
      <c r="I258">
        <v>1081.770965310739</v>
      </c>
      <c r="J258">
        <v>842.18894386448176</v>
      </c>
      <c r="K258">
        <v>1130.4876627210731</v>
      </c>
      <c r="L258">
        <v>837.40538402269419</v>
      </c>
      <c r="M258">
        <v>1189.503217529395</v>
      </c>
      <c r="N258">
        <v>876.36643572089542</v>
      </c>
      <c r="O258">
        <v>882.76239642420057</v>
      </c>
      <c r="P258">
        <v>874.98808820987369</v>
      </c>
      <c r="Q258">
        <v>884.58354647902354</v>
      </c>
      <c r="R258">
        <v>716.21220726857325</v>
      </c>
      <c r="S258">
        <v>843.53563480629953</v>
      </c>
    </row>
    <row r="259" spans="1:19" x14ac:dyDescent="0.45">
      <c r="A259" s="1" t="s">
        <v>185</v>
      </c>
      <c r="B259">
        <v>648.16476524065797</v>
      </c>
      <c r="C259">
        <v>688.42849681862094</v>
      </c>
      <c r="D259">
        <v>804.36143140431318</v>
      </c>
      <c r="E259">
        <v>613.90787729738361</v>
      </c>
      <c r="F259">
        <v>639.88599522603772</v>
      </c>
      <c r="G259">
        <v>598.83510316351806</v>
      </c>
      <c r="H259">
        <v>688.01022807977995</v>
      </c>
      <c r="I259">
        <v>605.12418602807088</v>
      </c>
      <c r="J259">
        <v>453.97651415367193</v>
      </c>
      <c r="K259">
        <v>545.26627432412022</v>
      </c>
      <c r="L259">
        <v>507.10614005601877</v>
      </c>
      <c r="M259">
        <v>500.63059256514163</v>
      </c>
      <c r="N259">
        <v>551.53362892706161</v>
      </c>
      <c r="O259">
        <v>453.69271503228242</v>
      </c>
      <c r="P259">
        <v>449.69713590981053</v>
      </c>
      <c r="Q259">
        <v>526.43230702873961</v>
      </c>
      <c r="R259">
        <v>548.41421722626581</v>
      </c>
      <c r="S259">
        <v>534.51569423450383</v>
      </c>
    </row>
    <row r="260" spans="1:19" x14ac:dyDescent="0.45">
      <c r="A260" s="1" t="s">
        <v>362</v>
      </c>
      <c r="B260">
        <v>777.9257978017099</v>
      </c>
      <c r="C260">
        <v>674.17722160720496</v>
      </c>
      <c r="D260">
        <v>780.83122984846955</v>
      </c>
      <c r="E260">
        <v>701.25772632457767</v>
      </c>
      <c r="F260">
        <v>723.60714340870959</v>
      </c>
      <c r="G260">
        <v>668.72886766192687</v>
      </c>
      <c r="H260">
        <v>739.94271033783616</v>
      </c>
      <c r="I260">
        <v>678.64370037021399</v>
      </c>
      <c r="J260">
        <v>550.20431556470749</v>
      </c>
      <c r="K260">
        <v>616.37583709420221</v>
      </c>
      <c r="L260">
        <v>537.72434717108922</v>
      </c>
      <c r="M260">
        <v>565.80973677136399</v>
      </c>
      <c r="N260">
        <v>491.47554779077802</v>
      </c>
      <c r="O260">
        <v>419.96269141979872</v>
      </c>
      <c r="P260">
        <v>416.26416572948699</v>
      </c>
      <c r="Q260">
        <v>512.68314134361901</v>
      </c>
      <c r="R260">
        <v>492.20706432391512</v>
      </c>
      <c r="S260">
        <v>632.46216920414759</v>
      </c>
    </row>
    <row r="261" spans="1:19" x14ac:dyDescent="0.45">
      <c r="A261" s="1" t="s">
        <v>363</v>
      </c>
      <c r="B261">
        <v>75.735913277043295</v>
      </c>
      <c r="C261">
        <v>76.769358303670103</v>
      </c>
      <c r="D261">
        <v>79.316550006943729</v>
      </c>
      <c r="E261">
        <v>56.629897892811087</v>
      </c>
      <c r="F261">
        <v>81.572208391968061</v>
      </c>
      <c r="G261">
        <v>60.322557197713927</v>
      </c>
      <c r="H261">
        <v>54.265624894663731</v>
      </c>
      <c r="I261">
        <v>53.818277907153892</v>
      </c>
      <c r="J261">
        <v>38.163072259746542</v>
      </c>
      <c r="K261">
        <v>45.96564299279791</v>
      </c>
      <c r="L261">
        <v>35.707533059629611</v>
      </c>
      <c r="M261">
        <v>37.042844795531487</v>
      </c>
      <c r="N261">
        <v>33.248873100302063</v>
      </c>
      <c r="O261">
        <v>27.216426807221119</v>
      </c>
      <c r="P261">
        <v>26.976737292410458</v>
      </c>
      <c r="Q261">
        <v>21.49162339606443</v>
      </c>
      <c r="R261">
        <v>24.191892466559061</v>
      </c>
      <c r="S261">
        <v>23.40140657129227</v>
      </c>
    </row>
    <row r="262" spans="1:19" x14ac:dyDescent="0.45">
      <c r="A262" s="1" t="s">
        <v>364</v>
      </c>
      <c r="B262">
        <v>26.044257071325578</v>
      </c>
      <c r="C262">
        <v>30.210875416206481</v>
      </c>
      <c r="D262">
        <v>32.303861883751871</v>
      </c>
      <c r="E262">
        <v>19.820769565091691</v>
      </c>
      <c r="F262">
        <v>21.273016228462911</v>
      </c>
      <c r="G262">
        <v>24.408169686545389</v>
      </c>
      <c r="H262">
        <v>19.768003989228951</v>
      </c>
      <c r="I262">
        <v>24.055690862040102</v>
      </c>
      <c r="J262">
        <v>17.22378963995364</v>
      </c>
      <c r="K262">
        <v>16.451672527569151</v>
      </c>
      <c r="L262">
        <v>11.670604972065471</v>
      </c>
      <c r="M262">
        <v>19.148546723117882</v>
      </c>
      <c r="N262">
        <v>16.20603260511265</v>
      </c>
      <c r="O262">
        <v>12.68533842712405</v>
      </c>
      <c r="P262">
        <v>12.5736212412369</v>
      </c>
      <c r="Q262">
        <v>11.923396316424061</v>
      </c>
      <c r="R262">
        <v>9.6972823696440447</v>
      </c>
      <c r="S262">
        <v>6.6339473491223577</v>
      </c>
    </row>
    <row r="263" spans="1:19" x14ac:dyDescent="0.45">
      <c r="A263" s="1" t="s">
        <v>365</v>
      </c>
      <c r="B263">
        <v>179.82766659642979</v>
      </c>
      <c r="C263">
        <v>169.46775903490331</v>
      </c>
      <c r="D263">
        <v>219.00066062894049</v>
      </c>
      <c r="E263">
        <v>163.45492542838451</v>
      </c>
      <c r="F263">
        <v>205.24015036878691</v>
      </c>
      <c r="G263">
        <v>180.53011042927699</v>
      </c>
      <c r="H263">
        <v>155.41258689289469</v>
      </c>
      <c r="I263">
        <v>153.78615945950321</v>
      </c>
      <c r="J263">
        <v>108.7471655424814</v>
      </c>
      <c r="K263">
        <v>134.28032754093121</v>
      </c>
      <c r="L263">
        <v>108.95753938147691</v>
      </c>
      <c r="M263">
        <v>101.88558374239</v>
      </c>
      <c r="N263">
        <v>94.27680304230465</v>
      </c>
      <c r="O263">
        <v>80.970327650923963</v>
      </c>
      <c r="P263">
        <v>80.257238504939522</v>
      </c>
      <c r="Q263">
        <v>83.869087358738696</v>
      </c>
      <c r="R263">
        <v>89.017127593712232</v>
      </c>
      <c r="S263">
        <v>109.53277610018451</v>
      </c>
    </row>
    <row r="264" spans="1:19" x14ac:dyDescent="0.45">
      <c r="A264" s="1" t="s">
        <v>187</v>
      </c>
      <c r="B264">
        <v>22.45287639666897</v>
      </c>
      <c r="C264">
        <v>27.562194763079098</v>
      </c>
      <c r="D264">
        <v>20.164403729970608</v>
      </c>
      <c r="E264">
        <v>21.476602211184961</v>
      </c>
      <c r="F264">
        <v>83.597636438345688</v>
      </c>
      <c r="G264">
        <v>52.104694773227749</v>
      </c>
      <c r="H264">
        <v>40.307683961457833</v>
      </c>
      <c r="I264">
        <v>4.4792570720693776</v>
      </c>
      <c r="J264">
        <v>627.22928263516826</v>
      </c>
      <c r="K264">
        <v>156.63505188553461</v>
      </c>
      <c r="L264">
        <v>0</v>
      </c>
      <c r="M264">
        <v>3.6948803896232469</v>
      </c>
      <c r="N264">
        <v>0.82827303374630312</v>
      </c>
      <c r="O264">
        <v>272.14881595605192</v>
      </c>
      <c r="P264">
        <v>269.75205689157792</v>
      </c>
      <c r="Q264">
        <v>3.5070166563157499</v>
      </c>
      <c r="R264">
        <v>38.970515667871787</v>
      </c>
      <c r="S264">
        <v>52.070477723977547</v>
      </c>
    </row>
    <row r="265" spans="1:19" x14ac:dyDescent="0.45">
      <c r="A265" s="1" t="s">
        <v>366</v>
      </c>
      <c r="B265">
        <v>71.978130693458056</v>
      </c>
      <c r="C265">
        <v>75.212737656131679</v>
      </c>
      <c r="D265">
        <v>110.3951191699219</v>
      </c>
      <c r="E265">
        <v>114.4285271689325</v>
      </c>
      <c r="F265">
        <v>115.0664993337811</v>
      </c>
      <c r="G265">
        <v>66.245794238930529</v>
      </c>
      <c r="H265">
        <v>99.192150910550495</v>
      </c>
      <c r="I265">
        <v>97.182007936610717</v>
      </c>
      <c r="J265">
        <v>146.17599984914759</v>
      </c>
      <c r="K265">
        <v>77.668692768548453</v>
      </c>
      <c r="L265">
        <v>107.73385333113281</v>
      </c>
      <c r="M265">
        <v>78.150000788029359</v>
      </c>
      <c r="N265">
        <v>81.245789510558708</v>
      </c>
      <c r="O265">
        <v>75.547021433968752</v>
      </c>
      <c r="P265">
        <v>74.881694238699552</v>
      </c>
      <c r="Q265">
        <v>71.076442367594396</v>
      </c>
      <c r="R265">
        <v>95.981764315974885</v>
      </c>
      <c r="S265">
        <v>53.294819344349257</v>
      </c>
    </row>
    <row r="266" spans="1:19" x14ac:dyDescent="0.45">
      <c r="A266" s="1" t="s">
        <v>367</v>
      </c>
      <c r="B266">
        <v>294.70010163426059</v>
      </c>
      <c r="C266">
        <v>265.67373013429528</v>
      </c>
      <c r="D266">
        <v>289.90071750097383</v>
      </c>
      <c r="E266">
        <v>267.554778168675</v>
      </c>
      <c r="F266">
        <v>253.33220844515381</v>
      </c>
      <c r="G266">
        <v>312.89270823091948</v>
      </c>
      <c r="H266">
        <v>267.32898124892091</v>
      </c>
      <c r="I266">
        <v>251.56838533807499</v>
      </c>
      <c r="J266">
        <v>195.14192495818381</v>
      </c>
      <c r="K266">
        <v>166.5412973652366</v>
      </c>
      <c r="L266">
        <v>150.6374434816519</v>
      </c>
      <c r="M266">
        <v>92.958397132110179</v>
      </c>
      <c r="N266">
        <v>170.8263595993354</v>
      </c>
      <c r="O266">
        <v>133.4037490712582</v>
      </c>
      <c r="P266">
        <v>132.2288894868131</v>
      </c>
      <c r="Q266">
        <v>101.4612715189747</v>
      </c>
      <c r="R266">
        <v>104.68548511553981</v>
      </c>
      <c r="S266">
        <v>136.1873463266175</v>
      </c>
    </row>
    <row r="267" spans="1:19" x14ac:dyDescent="0.45">
      <c r="A267" s="1" t="s">
        <v>189</v>
      </c>
      <c r="B267">
        <v>597.04091747949496</v>
      </c>
      <c r="C267">
        <v>457.77056838598889</v>
      </c>
      <c r="D267">
        <v>536.55462370711166</v>
      </c>
      <c r="E267">
        <v>563.60188329334198</v>
      </c>
      <c r="F267">
        <v>577.45863384382824</v>
      </c>
      <c r="G267">
        <v>497.15273397919998</v>
      </c>
      <c r="H267">
        <v>254.305561609709</v>
      </c>
      <c r="I267">
        <v>348.72488585997547</v>
      </c>
      <c r="J267">
        <v>225.42572485804411</v>
      </c>
      <c r="K267">
        <v>312.53130737493137</v>
      </c>
      <c r="L267">
        <v>424.0368963759575</v>
      </c>
      <c r="M267">
        <v>201.79389289332619</v>
      </c>
      <c r="N267">
        <v>300.07652257723799</v>
      </c>
      <c r="O267">
        <v>401.05846710383639</v>
      </c>
      <c r="P267">
        <v>380.77053292066961</v>
      </c>
      <c r="Q267">
        <v>362.51522507944787</v>
      </c>
      <c r="R267">
        <v>377.3389254488448</v>
      </c>
      <c r="S267">
        <v>272.84450744698529</v>
      </c>
    </row>
    <row r="268" spans="1:19" x14ac:dyDescent="0.45">
      <c r="A268" s="1" t="s">
        <v>190</v>
      </c>
      <c r="B268">
        <v>986.37333167503584</v>
      </c>
      <c r="C268">
        <v>952.70803040864917</v>
      </c>
      <c r="D268">
        <v>920.67759770993257</v>
      </c>
      <c r="E268">
        <v>1012.949781486323</v>
      </c>
      <c r="F268">
        <v>1213.25409353533</v>
      </c>
      <c r="G268">
        <v>1350.791310996884</v>
      </c>
      <c r="H268">
        <v>752.52731339934542</v>
      </c>
      <c r="I268">
        <v>677.15880866672808</v>
      </c>
      <c r="J268">
        <v>906.12737463236226</v>
      </c>
      <c r="K268">
        <v>847.6130398559859</v>
      </c>
      <c r="L268">
        <v>691.83763723658842</v>
      </c>
      <c r="M268">
        <v>696.83334074852712</v>
      </c>
      <c r="N268">
        <v>519.79954554576557</v>
      </c>
      <c r="O268">
        <v>820.37366069290363</v>
      </c>
      <c r="P268">
        <v>778.87425799002528</v>
      </c>
      <c r="Q268">
        <v>740.14664649112456</v>
      </c>
      <c r="R268">
        <v>711.87621484351791</v>
      </c>
      <c r="S268">
        <v>562.94800349291825</v>
      </c>
    </row>
    <row r="269" spans="1:19" x14ac:dyDescent="0.45">
      <c r="A269" s="1" t="s">
        <v>191</v>
      </c>
      <c r="B269">
        <v>1.667141646297593</v>
      </c>
      <c r="C269">
        <v>4.2667100426936608</v>
      </c>
      <c r="D269">
        <v>6.1540421633345028</v>
      </c>
      <c r="E269">
        <v>72.764366987223227</v>
      </c>
      <c r="F269">
        <v>0</v>
      </c>
      <c r="G269">
        <v>0</v>
      </c>
      <c r="H269">
        <v>0.38122101247109852</v>
      </c>
      <c r="I269">
        <v>0</v>
      </c>
      <c r="J269">
        <v>30.00078486122915</v>
      </c>
      <c r="K269">
        <v>0</v>
      </c>
      <c r="L269">
        <v>0</v>
      </c>
      <c r="M269">
        <v>10.311669272994431</v>
      </c>
      <c r="N269">
        <v>1.806102257301436</v>
      </c>
      <c r="O269">
        <v>9.3766439594833972</v>
      </c>
      <c r="P269">
        <v>8.9023172687075736</v>
      </c>
      <c r="Q269">
        <v>4.7712913440919893</v>
      </c>
      <c r="R269">
        <v>2.358036325066537</v>
      </c>
      <c r="S269">
        <v>30.379852830839159</v>
      </c>
    </row>
    <row r="270" spans="1:19" x14ac:dyDescent="0.45">
      <c r="A270" s="1" t="s">
        <v>193</v>
      </c>
      <c r="B270">
        <v>310.66349203545161</v>
      </c>
      <c r="C270">
        <v>299.70327441381062</v>
      </c>
      <c r="D270">
        <v>290.42886253865282</v>
      </c>
      <c r="E270">
        <v>405.48676031175989</v>
      </c>
      <c r="F270">
        <v>348.25546604186133</v>
      </c>
      <c r="G270">
        <v>376.83140043232771</v>
      </c>
      <c r="H270">
        <v>320.04198760205998</v>
      </c>
      <c r="I270">
        <v>206.01693698713061</v>
      </c>
      <c r="J270">
        <v>264.20012149417619</v>
      </c>
      <c r="K270">
        <v>253.86095204810729</v>
      </c>
      <c r="L270">
        <v>270.26577473526891</v>
      </c>
      <c r="M270">
        <v>307.10612103848069</v>
      </c>
      <c r="N270">
        <v>271.78107332892631</v>
      </c>
      <c r="O270">
        <v>319.08916939906072</v>
      </c>
      <c r="P270">
        <v>307.8869272116363</v>
      </c>
      <c r="Q270">
        <v>262.5417291247079</v>
      </c>
      <c r="R270">
        <v>193.72921341893911</v>
      </c>
      <c r="S270">
        <v>311.94257459096423</v>
      </c>
    </row>
    <row r="271" spans="1:19" x14ac:dyDescent="0.45">
      <c r="A271" s="1" t="s">
        <v>194</v>
      </c>
      <c r="B271">
        <v>246.27374721920609</v>
      </c>
      <c r="C271">
        <v>245.34094568739849</v>
      </c>
      <c r="D271">
        <v>270.77607473427878</v>
      </c>
      <c r="E271">
        <v>307.60853955699707</v>
      </c>
      <c r="F271">
        <v>308.89255856848462</v>
      </c>
      <c r="G271">
        <v>309.27034702720908</v>
      </c>
      <c r="H271">
        <v>255.75441621521949</v>
      </c>
      <c r="I271">
        <v>236.09732506555119</v>
      </c>
      <c r="J271">
        <v>208.60427693551819</v>
      </c>
      <c r="K271">
        <v>172.27736720208659</v>
      </c>
      <c r="L271">
        <v>190.9801426460422</v>
      </c>
      <c r="M271">
        <v>183.1906879683406</v>
      </c>
      <c r="N271">
        <v>155.20392453657161</v>
      </c>
      <c r="O271">
        <v>150.2732518528303</v>
      </c>
      <c r="P271">
        <v>143.92590462358891</v>
      </c>
      <c r="Q271">
        <v>145.06437381545891</v>
      </c>
      <c r="R271">
        <v>123.5115021016057</v>
      </c>
      <c r="S271">
        <v>125.860872921813</v>
      </c>
    </row>
    <row r="272" spans="1:19" x14ac:dyDescent="0.45">
      <c r="A272" s="1" t="s">
        <v>368</v>
      </c>
      <c r="B272">
        <v>64.788860383714706</v>
      </c>
      <c r="C272">
        <v>50.763029126636368</v>
      </c>
      <c r="D272">
        <v>58.818727316468348</v>
      </c>
      <c r="E272">
        <v>43.213950057792317</v>
      </c>
      <c r="F272">
        <v>49.472218803437713</v>
      </c>
      <c r="G272">
        <v>48.053361592652841</v>
      </c>
      <c r="H272">
        <v>47.380744785233958</v>
      </c>
      <c r="I272">
        <v>40.707559047804097</v>
      </c>
      <c r="J272">
        <v>39.825582684666848</v>
      </c>
      <c r="K272">
        <v>34.186870318361713</v>
      </c>
      <c r="L272">
        <v>42.486294364455809</v>
      </c>
      <c r="M272">
        <v>36.817243932007699</v>
      </c>
      <c r="N272">
        <v>49.15547242330026</v>
      </c>
      <c r="O272">
        <v>37.538818096830973</v>
      </c>
      <c r="P272">
        <v>36.530670388710931</v>
      </c>
      <c r="Q272">
        <v>35.197227096706207</v>
      </c>
      <c r="R272">
        <v>33.246916446893287</v>
      </c>
      <c r="S272">
        <v>38.86815348000674</v>
      </c>
    </row>
    <row r="273" spans="1:19" x14ac:dyDescent="0.45">
      <c r="A273" s="1" t="s">
        <v>369</v>
      </c>
      <c r="B273">
        <v>17.815202092061181</v>
      </c>
      <c r="C273">
        <v>12.43945839783599</v>
      </c>
      <c r="D273">
        <v>14.42560350537542</v>
      </c>
      <c r="E273">
        <v>11.75208672792423</v>
      </c>
      <c r="F273">
        <v>13.97780417584786</v>
      </c>
      <c r="G273">
        <v>15.138001510938921</v>
      </c>
      <c r="H273">
        <v>16.410704277989119</v>
      </c>
      <c r="I273">
        <v>12.390857931966909</v>
      </c>
      <c r="J273">
        <v>9.7363527275491926</v>
      </c>
      <c r="K273">
        <v>11.92416330369117</v>
      </c>
      <c r="L273">
        <v>13.34525887794697</v>
      </c>
      <c r="M273">
        <v>11.317543998468301</v>
      </c>
      <c r="N273">
        <v>14.34020076454267</v>
      </c>
      <c r="O273">
        <v>11.024405783594529</v>
      </c>
      <c r="P273">
        <v>10.728332811998911</v>
      </c>
      <c r="Q273">
        <v>12.013245828577141</v>
      </c>
      <c r="R273">
        <v>8.4331153988308571</v>
      </c>
      <c r="S273">
        <v>12.514518848353539</v>
      </c>
    </row>
    <row r="274" spans="1:19" x14ac:dyDescent="0.45">
      <c r="A274" s="1" t="s">
        <v>370</v>
      </c>
      <c r="B274">
        <v>33.965379616907171</v>
      </c>
      <c r="C274">
        <v>23.036161002057291</v>
      </c>
      <c r="D274">
        <v>23.318311855829592</v>
      </c>
      <c r="E274">
        <v>17.330846669858222</v>
      </c>
      <c r="F274">
        <v>17.721190062880659</v>
      </c>
      <c r="G274">
        <v>18.581234239196309</v>
      </c>
      <c r="H274">
        <v>27.427104441793919</v>
      </c>
      <c r="I274">
        <v>15.1438606152124</v>
      </c>
      <c r="J274">
        <v>10.14690623881623</v>
      </c>
      <c r="K274">
        <v>16.459932734163491</v>
      </c>
      <c r="L274">
        <v>16.191512440425349</v>
      </c>
      <c r="M274">
        <v>20.64899491802824</v>
      </c>
      <c r="N274">
        <v>23.595786360010319</v>
      </c>
      <c r="O274">
        <v>13.2439357869966</v>
      </c>
      <c r="P274">
        <v>12.8882548096225</v>
      </c>
      <c r="Q274">
        <v>15.01691893089783</v>
      </c>
      <c r="R274">
        <v>12.42742880206635</v>
      </c>
      <c r="S274">
        <v>14.630384415854859</v>
      </c>
    </row>
    <row r="275" spans="1:19" x14ac:dyDescent="0.45">
      <c r="A275" s="1" t="s">
        <v>196</v>
      </c>
      <c r="B275">
        <v>36.886499789577378</v>
      </c>
      <c r="C275">
        <v>23.771595202705271</v>
      </c>
      <c r="D275">
        <v>27.903191325907059</v>
      </c>
      <c r="E275">
        <v>25.6355838957566</v>
      </c>
      <c r="F275">
        <v>20.973619391073282</v>
      </c>
      <c r="G275">
        <v>27.740570264649701</v>
      </c>
      <c r="H275">
        <v>32.19988886172392</v>
      </c>
      <c r="I275">
        <v>21.681975916968451</v>
      </c>
      <c r="J275">
        <v>16.23693923221607</v>
      </c>
      <c r="K275">
        <v>19.362174107701762</v>
      </c>
      <c r="L275">
        <v>23.646130881633049</v>
      </c>
      <c r="M275">
        <v>20.42931405231532</v>
      </c>
      <c r="N275">
        <v>28.795273661655362</v>
      </c>
      <c r="O275">
        <v>19.846705553050519</v>
      </c>
      <c r="P275">
        <v>19.313699674564159</v>
      </c>
      <c r="Q275">
        <v>18.576651204995951</v>
      </c>
      <c r="R275">
        <v>11.07277772905498</v>
      </c>
      <c r="S275">
        <v>15.08639108648436</v>
      </c>
    </row>
    <row r="276" spans="1:19" x14ac:dyDescent="0.45">
      <c r="A276" s="1" t="s">
        <v>371</v>
      </c>
      <c r="B276">
        <v>36.324156360909093</v>
      </c>
      <c r="C276">
        <v>27.488206525286511</v>
      </c>
      <c r="D276">
        <v>33.182903829083187</v>
      </c>
      <c r="E276">
        <v>28.361026132403339</v>
      </c>
      <c r="F276">
        <v>32.462561646865467</v>
      </c>
      <c r="G276">
        <v>29.6950100643848</v>
      </c>
      <c r="H276">
        <v>26.766755194997131</v>
      </c>
      <c r="I276">
        <v>23.283981889874671</v>
      </c>
      <c r="J276">
        <v>15.837708073751051</v>
      </c>
      <c r="K276">
        <v>19.758848301853931</v>
      </c>
      <c r="L276">
        <v>25.347851903745369</v>
      </c>
      <c r="M276">
        <v>20.148458739733648</v>
      </c>
      <c r="N276">
        <v>22.655417277872029</v>
      </c>
      <c r="O276">
        <v>20.40338385237996</v>
      </c>
      <c r="P276">
        <v>19.855427744235818</v>
      </c>
      <c r="Q276">
        <v>16.46951717134036</v>
      </c>
      <c r="R276">
        <v>21.018677312549698</v>
      </c>
      <c r="S276">
        <v>28.56966574482853</v>
      </c>
    </row>
    <row r="277" spans="1:19" x14ac:dyDescent="0.45">
      <c r="A277" s="1" t="s">
        <v>372</v>
      </c>
      <c r="B277">
        <v>113.4266003620934</v>
      </c>
      <c r="C277">
        <v>76.384372147710693</v>
      </c>
      <c r="D277">
        <v>96.035761291927571</v>
      </c>
      <c r="E277">
        <v>102.9554104858414</v>
      </c>
      <c r="F277">
        <v>103.24385718987349</v>
      </c>
      <c r="G277">
        <v>113.3252590664106</v>
      </c>
      <c r="H277">
        <v>106.820348796456</v>
      </c>
      <c r="I277">
        <v>91.600402633423798</v>
      </c>
      <c r="J277">
        <v>54.253884543121593</v>
      </c>
      <c r="K277">
        <v>74.353902313345586</v>
      </c>
      <c r="L277">
        <v>94.939522977684092</v>
      </c>
      <c r="M277">
        <v>86.712731587674995</v>
      </c>
      <c r="N277">
        <v>107.7667559917967</v>
      </c>
      <c r="O277">
        <v>77.302268394477053</v>
      </c>
      <c r="P277">
        <v>75.226227947136749</v>
      </c>
      <c r="Q277">
        <v>75.671371346656926</v>
      </c>
      <c r="R277">
        <v>80.746241734441952</v>
      </c>
      <c r="S277">
        <v>83.503529744707407</v>
      </c>
    </row>
    <row r="278" spans="1:19" x14ac:dyDescent="0.45">
      <c r="A278" s="1" t="s">
        <v>373</v>
      </c>
      <c r="B278">
        <v>6.8444284368012651</v>
      </c>
      <c r="C278">
        <v>11.384334822921129</v>
      </c>
      <c r="D278">
        <v>18.78303744804451</v>
      </c>
      <c r="E278">
        <v>18.991757111536831</v>
      </c>
      <c r="F278">
        <v>12.0103849071083</v>
      </c>
      <c r="G278">
        <v>3.8446129613835271</v>
      </c>
      <c r="H278">
        <v>8.5103751246538124</v>
      </c>
      <c r="I278">
        <v>10.28402057744208</v>
      </c>
      <c r="J278">
        <v>4.2710629348969418</v>
      </c>
      <c r="K278">
        <v>2.7645370484846108</v>
      </c>
      <c r="L278">
        <v>3.2700989062554</v>
      </c>
      <c r="M278">
        <v>4.7923989419098314</v>
      </c>
      <c r="N278">
        <v>23.348181757956031</v>
      </c>
      <c r="O278">
        <v>5.3170953654271891</v>
      </c>
      <c r="P278">
        <v>5.1742987144329051</v>
      </c>
      <c r="Q278">
        <v>7.3680515430749427</v>
      </c>
      <c r="R278">
        <v>13.42702914117644</v>
      </c>
      <c r="S278">
        <v>9.3028811098677835</v>
      </c>
    </row>
    <row r="279" spans="1:19" x14ac:dyDescent="0.45">
      <c r="A279" s="1" t="s">
        <v>374</v>
      </c>
      <c r="B279">
        <v>203.66641954060009</v>
      </c>
      <c r="C279">
        <v>267.20549357767578</v>
      </c>
      <c r="D279">
        <v>134.24674124605181</v>
      </c>
      <c r="E279">
        <v>256.62680998592379</v>
      </c>
      <c r="F279">
        <v>229.39244149152529</v>
      </c>
      <c r="G279">
        <v>312.32478904355048</v>
      </c>
      <c r="H279">
        <v>311.24352611243432</v>
      </c>
      <c r="I279">
        <v>404.61905935700361</v>
      </c>
      <c r="J279">
        <v>100.9763403091476</v>
      </c>
      <c r="K279">
        <v>181.67601577374921</v>
      </c>
      <c r="L279">
        <v>149.6575730327317</v>
      </c>
      <c r="M279">
        <v>224.60560696634261</v>
      </c>
      <c r="N279">
        <v>150.07488965784529</v>
      </c>
      <c r="O279">
        <v>157.67689828573691</v>
      </c>
      <c r="P279">
        <v>147.0510816238079</v>
      </c>
      <c r="Q279">
        <v>137.61140883974019</v>
      </c>
      <c r="R279">
        <v>108.7302488494643</v>
      </c>
      <c r="S279">
        <v>84.554723789062407</v>
      </c>
    </row>
    <row r="280" spans="1:19" x14ac:dyDescent="0.45">
      <c r="A280" s="1" t="s">
        <v>375</v>
      </c>
      <c r="B280">
        <v>125.3608581571351</v>
      </c>
      <c r="C280">
        <v>87.387455696844995</v>
      </c>
      <c r="D280">
        <v>89.143908396734659</v>
      </c>
      <c r="E280">
        <v>85.018571908894586</v>
      </c>
      <c r="F280">
        <v>85.760337831748572</v>
      </c>
      <c r="G280">
        <v>86.015815231430963</v>
      </c>
      <c r="H280">
        <v>98.285686081882375</v>
      </c>
      <c r="I280">
        <v>56.033867994034551</v>
      </c>
      <c r="J280">
        <v>72.052500935768421</v>
      </c>
      <c r="K280">
        <v>81.998595161721397</v>
      </c>
      <c r="L280">
        <v>173.951571521669</v>
      </c>
      <c r="M280">
        <v>114.437209273102</v>
      </c>
      <c r="N280">
        <v>146.31145124721459</v>
      </c>
      <c r="O280">
        <v>84.49752416300187</v>
      </c>
      <c r="P280">
        <v>78.803251825681386</v>
      </c>
      <c r="Q280">
        <v>84.863370266182173</v>
      </c>
      <c r="R280">
        <v>158.71296261673521</v>
      </c>
      <c r="S280">
        <v>67.432280245970446</v>
      </c>
    </row>
    <row r="281" spans="1:19" x14ac:dyDescent="0.45">
      <c r="A281" s="1" t="s">
        <v>376</v>
      </c>
      <c r="B281">
        <v>19.218413571374061</v>
      </c>
      <c r="C281">
        <v>34.808490823302513</v>
      </c>
      <c r="D281">
        <v>14.28439690529428</v>
      </c>
      <c r="E281">
        <v>30.842932163681379</v>
      </c>
      <c r="F281">
        <v>13.29495652679288</v>
      </c>
      <c r="G281">
        <v>11.312415563255881</v>
      </c>
      <c r="H281">
        <v>9.060878150018592</v>
      </c>
      <c r="I281">
        <v>10.439976228289529</v>
      </c>
      <c r="J281">
        <v>13.82279147452515</v>
      </c>
      <c r="K281">
        <v>1.094631795159515</v>
      </c>
      <c r="L281">
        <v>22.227335215123581</v>
      </c>
      <c r="M281">
        <v>10.77344301597865</v>
      </c>
      <c r="N281">
        <v>24.728674303370141</v>
      </c>
      <c r="O281">
        <v>7.4019551119032281</v>
      </c>
      <c r="P281">
        <v>6.9031387423905493</v>
      </c>
      <c r="Q281">
        <v>7.9585981296910209</v>
      </c>
      <c r="R281">
        <v>11.15353790553057</v>
      </c>
      <c r="S281">
        <v>12.081480257018169</v>
      </c>
    </row>
    <row r="282" spans="1:19" x14ac:dyDescent="0.45">
      <c r="A282" s="1" t="s">
        <v>377</v>
      </c>
      <c r="B282">
        <v>24.504398474693922</v>
      </c>
      <c r="C282">
        <v>22.730936213414431</v>
      </c>
      <c r="D282">
        <v>15.284664117928109</v>
      </c>
      <c r="E282">
        <v>11.051107415305889</v>
      </c>
      <c r="F282">
        <v>13.66882791038956</v>
      </c>
      <c r="G282">
        <v>11.645301872589</v>
      </c>
      <c r="H282">
        <v>18.95678183344079</v>
      </c>
      <c r="I282">
        <v>28.561347147999019</v>
      </c>
      <c r="J282">
        <v>1.4586627229724549</v>
      </c>
      <c r="K282">
        <v>14.26901167486022</v>
      </c>
      <c r="L282">
        <v>28.791363576098419</v>
      </c>
      <c r="M282">
        <v>5.6899047786423349</v>
      </c>
      <c r="N282">
        <v>3.2553074224002518</v>
      </c>
      <c r="O282">
        <v>17.40139808439092</v>
      </c>
      <c r="P282">
        <v>16.228721124631718</v>
      </c>
      <c r="Q282">
        <v>12.40268480060479</v>
      </c>
      <c r="R282">
        <v>1.1681480761734131</v>
      </c>
      <c r="S282">
        <v>1.9661302684076489</v>
      </c>
    </row>
    <row r="283" spans="1:19" x14ac:dyDescent="0.45">
      <c r="A283" s="1" t="s">
        <v>378</v>
      </c>
      <c r="B283">
        <v>16.073634290601639</v>
      </c>
      <c r="C283">
        <v>1.882797207767823</v>
      </c>
      <c r="D283">
        <v>17.86031584968989</v>
      </c>
      <c r="E283">
        <v>19.228967030787089</v>
      </c>
      <c r="F283">
        <v>0.133544077382761</v>
      </c>
      <c r="G283">
        <v>9.1211155586431669</v>
      </c>
      <c r="H283">
        <v>0.29427932275783331</v>
      </c>
      <c r="I283">
        <v>3.7984593027884861</v>
      </c>
      <c r="J283">
        <v>0.81134817850619489</v>
      </c>
      <c r="K283">
        <v>0</v>
      </c>
      <c r="L283">
        <v>7.0349091359197446</v>
      </c>
      <c r="M283">
        <v>0</v>
      </c>
      <c r="N283">
        <v>7.3745907626284168</v>
      </c>
      <c r="O283">
        <v>17.794904071092539</v>
      </c>
      <c r="P283">
        <v>16.595708816544931</v>
      </c>
      <c r="Q283">
        <v>18.982875181535039</v>
      </c>
      <c r="R283">
        <v>0.89043177029718534</v>
      </c>
      <c r="S283">
        <v>0</v>
      </c>
    </row>
    <row r="284" spans="1:19" x14ac:dyDescent="0.45">
      <c r="A284" s="1" t="s">
        <v>379</v>
      </c>
      <c r="B284">
        <v>4.5822984391361983</v>
      </c>
      <c r="C284">
        <v>10.78510216613101</v>
      </c>
      <c r="D284">
        <v>0</v>
      </c>
      <c r="E284">
        <v>16.883075347775929</v>
      </c>
      <c r="F284">
        <v>1.257908843394516</v>
      </c>
      <c r="G284">
        <v>7.9285956294290578</v>
      </c>
      <c r="H284">
        <v>0</v>
      </c>
      <c r="I284">
        <v>3.4117011023047619</v>
      </c>
      <c r="J284">
        <v>1.699776070214265</v>
      </c>
      <c r="K284">
        <v>6.7568758072951516</v>
      </c>
      <c r="L284">
        <v>7.9656221388837274</v>
      </c>
      <c r="M284">
        <v>6.3939878320369603</v>
      </c>
      <c r="N284">
        <v>0.65816230286839994</v>
      </c>
      <c r="O284">
        <v>11.10042739106354</v>
      </c>
      <c r="P284">
        <v>10.35237166692856</v>
      </c>
      <c r="Q284">
        <v>1.9480201562198061</v>
      </c>
      <c r="R284">
        <v>0</v>
      </c>
      <c r="S284">
        <v>7.6496142007685606</v>
      </c>
    </row>
    <row r="285" spans="1:19" x14ac:dyDescent="0.45">
      <c r="A285" s="1" t="s">
        <v>380</v>
      </c>
      <c r="B285">
        <v>11.8652789786357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3.3461011692172402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</row>
    <row r="286" spans="1:19" x14ac:dyDescent="0.45">
      <c r="A286" s="1" t="s">
        <v>381</v>
      </c>
      <c r="B286">
        <v>6.6871719755114949</v>
      </c>
      <c r="C286">
        <v>5.4614188411621054</v>
      </c>
      <c r="D286">
        <v>13.7619862688897</v>
      </c>
      <c r="E286">
        <v>14.348640487542159</v>
      </c>
      <c r="F286">
        <v>7.6155160577313401</v>
      </c>
      <c r="G286">
        <v>11.96671441605505</v>
      </c>
      <c r="H286">
        <v>17.416845691915299</v>
      </c>
      <c r="I286">
        <v>1.752074351910158</v>
      </c>
      <c r="J286">
        <v>8.0457274479068026</v>
      </c>
      <c r="K286">
        <v>44.530486519612602</v>
      </c>
      <c r="L286">
        <v>20.730462957024749</v>
      </c>
      <c r="M286">
        <v>2.8805758826225749</v>
      </c>
      <c r="N286">
        <v>4.8144200190575308</v>
      </c>
      <c r="O286">
        <v>0</v>
      </c>
      <c r="P286">
        <v>0</v>
      </c>
      <c r="Q286">
        <v>65.889277161656466</v>
      </c>
      <c r="R286">
        <v>0</v>
      </c>
      <c r="S286">
        <v>32.554350520575831</v>
      </c>
    </row>
    <row r="287" spans="1:19" x14ac:dyDescent="0.45">
      <c r="A287" s="1" t="s">
        <v>382</v>
      </c>
      <c r="B287">
        <v>94.041355997077659</v>
      </c>
      <c r="C287">
        <v>77.984614510262546</v>
      </c>
      <c r="D287">
        <v>107.9652435777146</v>
      </c>
      <c r="E287">
        <v>83.240235364482743</v>
      </c>
      <c r="F287">
        <v>28.60416337818447</v>
      </c>
      <c r="G287">
        <v>0.77134246401286632</v>
      </c>
      <c r="H287">
        <v>6.8822256495443366</v>
      </c>
      <c r="I287">
        <v>118.01694484294821</v>
      </c>
      <c r="J287">
        <v>81.212576490845265</v>
      </c>
      <c r="K287">
        <v>112.4724485085886</v>
      </c>
      <c r="L287">
        <v>93.732785642701202</v>
      </c>
      <c r="M287">
        <v>117.79126975257481</v>
      </c>
      <c r="N287">
        <v>45.077223781052467</v>
      </c>
      <c r="O287">
        <v>126.1774639987333</v>
      </c>
      <c r="P287">
        <v>128.90932197996369</v>
      </c>
      <c r="Q287">
        <v>131.77232877135381</v>
      </c>
      <c r="R287">
        <v>32.626076778080638</v>
      </c>
      <c r="S287">
        <v>58.884713823372223</v>
      </c>
    </row>
    <row r="288" spans="1:19" x14ac:dyDescent="0.45">
      <c r="A288" s="1" t="s">
        <v>383</v>
      </c>
      <c r="B288">
        <v>311.70756934945251</v>
      </c>
      <c r="C288">
        <v>332.09223086628123</v>
      </c>
      <c r="D288">
        <v>136.9936892063902</v>
      </c>
      <c r="E288">
        <v>107.1172356843695</v>
      </c>
      <c r="F288">
        <v>171.07769782394669</v>
      </c>
      <c r="G288">
        <v>181.34280723045231</v>
      </c>
      <c r="H288">
        <v>104.7480997970987</v>
      </c>
      <c r="I288">
        <v>338.51897717077082</v>
      </c>
      <c r="J288">
        <v>323.88470879351621</v>
      </c>
      <c r="K288">
        <v>297.07351839698049</v>
      </c>
      <c r="L288">
        <v>255.27265915336471</v>
      </c>
      <c r="M288">
        <v>112.0093814307521</v>
      </c>
      <c r="N288">
        <v>185.5346229076022</v>
      </c>
      <c r="O288">
        <v>556.75064538960044</v>
      </c>
      <c r="P288">
        <v>568.80480820094044</v>
      </c>
      <c r="Q288">
        <v>167.54091226615381</v>
      </c>
      <c r="R288">
        <v>196.47964755227559</v>
      </c>
      <c r="S288">
        <v>368.08499100576051</v>
      </c>
    </row>
    <row r="289" spans="1:19" x14ac:dyDescent="0.45">
      <c r="A289" s="1" t="s">
        <v>384</v>
      </c>
      <c r="B289">
        <v>175.27988363833481</v>
      </c>
      <c r="C289">
        <v>120.3146791901454</v>
      </c>
      <c r="D289">
        <v>167.33490717290789</v>
      </c>
      <c r="E289">
        <v>157.1540364373281</v>
      </c>
      <c r="F289">
        <v>155.05918317349989</v>
      </c>
      <c r="G289">
        <v>190.8782345203899</v>
      </c>
      <c r="H289">
        <v>200.35582237015811</v>
      </c>
      <c r="I289">
        <v>136.5363277703201</v>
      </c>
      <c r="J289">
        <v>88.790174713822083</v>
      </c>
      <c r="K289">
        <v>96.492962424514644</v>
      </c>
      <c r="L289">
        <v>93.227826843108673</v>
      </c>
      <c r="M289">
        <v>78.469749890102463</v>
      </c>
      <c r="N289">
        <v>88.658026647732655</v>
      </c>
      <c r="O289">
        <v>87.61838093556743</v>
      </c>
      <c r="P289">
        <v>80.503199620230745</v>
      </c>
      <c r="Q289">
        <v>79.663520015266684</v>
      </c>
      <c r="R289">
        <v>72.836236613587801</v>
      </c>
      <c r="S289">
        <v>56.987088418949917</v>
      </c>
    </row>
    <row r="290" spans="1:19" x14ac:dyDescent="0.45">
      <c r="A290" s="1" t="s">
        <v>385</v>
      </c>
      <c r="B290">
        <v>213.30377988735461</v>
      </c>
      <c r="C290">
        <v>143.73401525615941</v>
      </c>
      <c r="D290">
        <v>184.8257600793543</v>
      </c>
      <c r="E290">
        <v>238.69705351323739</v>
      </c>
      <c r="F290">
        <v>131.39679727085701</v>
      </c>
      <c r="G290">
        <v>184.4955235966126</v>
      </c>
      <c r="H290">
        <v>183.73469067428101</v>
      </c>
      <c r="I290">
        <v>148.3922046307685</v>
      </c>
      <c r="J290">
        <v>98.464829068618428</v>
      </c>
      <c r="K290">
        <v>93.89579732026688</v>
      </c>
      <c r="L290">
        <v>83.198628418134746</v>
      </c>
      <c r="M290">
        <v>73.997624964324402</v>
      </c>
      <c r="N290">
        <v>89.780461746547843</v>
      </c>
      <c r="O290">
        <v>80.510151314569214</v>
      </c>
      <c r="P290">
        <v>73.97220438823183</v>
      </c>
      <c r="Q290">
        <v>72.224988609327056</v>
      </c>
      <c r="R290">
        <v>57.373984204365932</v>
      </c>
      <c r="S290">
        <v>52.829814045247922</v>
      </c>
    </row>
    <row r="291" spans="1:19" x14ac:dyDescent="0.45">
      <c r="A291" s="1" t="s">
        <v>386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0.65400892734806848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0.22270702429198419</v>
      </c>
    </row>
    <row r="292" spans="1:19" x14ac:dyDescent="0.45">
      <c r="A292" s="1" t="s">
        <v>202</v>
      </c>
      <c r="B292">
        <v>155.76263239122599</v>
      </c>
      <c r="C292">
        <v>123.9823090547622</v>
      </c>
      <c r="D292">
        <v>150.62990658057581</v>
      </c>
      <c r="E292">
        <v>163.1792127440863</v>
      </c>
      <c r="F292">
        <v>116.3695527280972</v>
      </c>
      <c r="G292">
        <v>166.97547730311581</v>
      </c>
      <c r="H292">
        <v>167.66843625244829</v>
      </c>
      <c r="I292">
        <v>108.4388398212819</v>
      </c>
      <c r="J292">
        <v>103.0102558558484</v>
      </c>
      <c r="K292">
        <v>115.46269356525499</v>
      </c>
      <c r="L292">
        <v>78.873368070088304</v>
      </c>
      <c r="M292">
        <v>92.451257306282727</v>
      </c>
      <c r="N292">
        <v>121.7285222765597</v>
      </c>
      <c r="O292">
        <v>98.541288603996819</v>
      </c>
      <c r="P292">
        <v>90.539096278850351</v>
      </c>
      <c r="Q292">
        <v>81.069542048306872</v>
      </c>
      <c r="R292">
        <v>82.477522150378618</v>
      </c>
      <c r="S292">
        <v>127.161602983669</v>
      </c>
    </row>
    <row r="293" spans="1:19" x14ac:dyDescent="0.45">
      <c r="A293" s="1" t="s">
        <v>387</v>
      </c>
      <c r="B293">
        <v>573.33085191992745</v>
      </c>
      <c r="C293">
        <v>447.32978423058933</v>
      </c>
      <c r="D293">
        <v>530.71944496528693</v>
      </c>
      <c r="E293">
        <v>425.47597955724689</v>
      </c>
      <c r="F293">
        <v>433.76149977437939</v>
      </c>
      <c r="G293">
        <v>571.0169393431795</v>
      </c>
      <c r="H293">
        <v>510.23599375683699</v>
      </c>
      <c r="I293">
        <v>474.6100094702569</v>
      </c>
      <c r="J293">
        <v>304.08795600053179</v>
      </c>
      <c r="K293">
        <v>259.38561274638499</v>
      </c>
      <c r="L293">
        <v>313.03749754512268</v>
      </c>
      <c r="M293">
        <v>293.66984598905577</v>
      </c>
      <c r="N293">
        <v>343.7888834555593</v>
      </c>
      <c r="O293">
        <v>311.66928023429642</v>
      </c>
      <c r="P293">
        <v>286.35971144737408</v>
      </c>
      <c r="Q293">
        <v>260.97152652273002</v>
      </c>
      <c r="R293">
        <v>289.23630216376517</v>
      </c>
      <c r="S293">
        <v>327.43415969593929</v>
      </c>
    </row>
    <row r="294" spans="1:19" x14ac:dyDescent="0.45">
      <c r="A294" s="1" t="s">
        <v>388</v>
      </c>
      <c r="B294">
        <v>0</v>
      </c>
      <c r="C294">
        <v>0</v>
      </c>
      <c r="D294">
        <v>0.32700991513841882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</row>
    <row r="295" spans="1:19" x14ac:dyDescent="0.45">
      <c r="A295" s="1" t="s">
        <v>204</v>
      </c>
      <c r="B295">
        <v>5.7257666186188922</v>
      </c>
      <c r="C295">
        <v>10.879389887217631</v>
      </c>
      <c r="D295">
        <v>2.52789997949426</v>
      </c>
      <c r="E295">
        <v>5.2787115378920468</v>
      </c>
      <c r="F295">
        <v>4.4691877224744001</v>
      </c>
      <c r="G295">
        <v>4.9047022076665812</v>
      </c>
      <c r="H295">
        <v>0.42774618970700828</v>
      </c>
      <c r="I295">
        <v>29.878522564156199</v>
      </c>
      <c r="J295">
        <v>2.6031586834793679</v>
      </c>
      <c r="K295">
        <v>10.30408041493272</v>
      </c>
      <c r="L295">
        <v>1.368426097736174</v>
      </c>
      <c r="M295">
        <v>0.68894915899952935</v>
      </c>
      <c r="N295">
        <v>34.055349993598071</v>
      </c>
      <c r="O295">
        <v>0.64543662099875088</v>
      </c>
      <c r="P295">
        <v>0.59302297745811616</v>
      </c>
      <c r="Q295">
        <v>6.5319115728941961</v>
      </c>
      <c r="R295">
        <v>3.89680816410702</v>
      </c>
      <c r="S295">
        <v>0.15653856056336751</v>
      </c>
    </row>
    <row r="296" spans="1:19" x14ac:dyDescent="0.45">
      <c r="A296" s="1" t="s">
        <v>389</v>
      </c>
      <c r="B296">
        <v>0.40758303391117401</v>
      </c>
      <c r="C296">
        <v>0.84234441402233673</v>
      </c>
      <c r="D296">
        <v>0.623815696909651</v>
      </c>
      <c r="E296">
        <v>0.52973720883218511</v>
      </c>
      <c r="F296">
        <v>0.55342228498610557</v>
      </c>
      <c r="G296">
        <v>0.42369434486663959</v>
      </c>
      <c r="H296">
        <v>1.084024870081669</v>
      </c>
      <c r="I296">
        <v>2.215957768645576</v>
      </c>
      <c r="J296">
        <v>1.0011068408915289</v>
      </c>
      <c r="K296">
        <v>1.160177941601231</v>
      </c>
      <c r="L296">
        <v>2.164176051931999</v>
      </c>
      <c r="M296">
        <v>0.59597739890265389</v>
      </c>
      <c r="N296">
        <v>1.3731129387682259</v>
      </c>
      <c r="O296">
        <v>0.41979304708429821</v>
      </c>
      <c r="P296">
        <v>0.41435467655977609</v>
      </c>
      <c r="Q296">
        <v>0.47472844096093292</v>
      </c>
      <c r="R296">
        <v>0.33970124053614192</v>
      </c>
      <c r="S296">
        <v>0.81950482661208024</v>
      </c>
    </row>
    <row r="297" spans="1:19" x14ac:dyDescent="0.45">
      <c r="A297" s="1" t="s">
        <v>390</v>
      </c>
      <c r="B297">
        <v>0.93234981827361463</v>
      </c>
      <c r="C297">
        <v>1.677695612588445</v>
      </c>
      <c r="D297">
        <v>1.0286359251123709</v>
      </c>
      <c r="E297">
        <v>0.86823575009174547</v>
      </c>
      <c r="F297">
        <v>0.83394264861087963</v>
      </c>
      <c r="G297">
        <v>1.0806702521328051</v>
      </c>
      <c r="H297">
        <v>3.356897336761691</v>
      </c>
      <c r="I297">
        <v>3.884201389480376</v>
      </c>
      <c r="J297">
        <v>1.640836857340837</v>
      </c>
      <c r="K297">
        <v>1.203869229462011</v>
      </c>
      <c r="L297">
        <v>2.797015565955983</v>
      </c>
      <c r="M297">
        <v>3.8425654026665468</v>
      </c>
      <c r="N297">
        <v>2.1502638138864412</v>
      </c>
      <c r="O297">
        <v>1.0530853725047939</v>
      </c>
      <c r="P297">
        <v>1.0394427729205149</v>
      </c>
      <c r="Q297">
        <v>1.471548590176859</v>
      </c>
      <c r="R297">
        <v>0.83795225339493906</v>
      </c>
      <c r="S297">
        <v>0.60418554097720167</v>
      </c>
    </row>
    <row r="298" spans="1:19" x14ac:dyDescent="0.45">
      <c r="A298" s="1" t="s">
        <v>391</v>
      </c>
      <c r="B298">
        <v>0.46672875226342431</v>
      </c>
      <c r="C298">
        <v>2.41906345641384</v>
      </c>
      <c r="D298">
        <v>1.0688075888975099</v>
      </c>
      <c r="E298">
        <v>1.020773127210004</v>
      </c>
      <c r="F298">
        <v>0.44976180699617369</v>
      </c>
      <c r="G298">
        <v>1.771281286863253</v>
      </c>
      <c r="H298">
        <v>2.7413256758397821</v>
      </c>
      <c r="I298">
        <v>0</v>
      </c>
      <c r="J298">
        <v>1.814062189811716</v>
      </c>
      <c r="K298">
        <v>1.064058826386463</v>
      </c>
      <c r="L298">
        <v>1.8339704360183431</v>
      </c>
      <c r="M298">
        <v>0.17738290754436931</v>
      </c>
      <c r="N298">
        <v>2.912193447407994</v>
      </c>
      <c r="O298">
        <v>1.180585871024336</v>
      </c>
      <c r="P298">
        <v>1.1652915171820331</v>
      </c>
      <c r="Q298">
        <v>2.3080023507830791</v>
      </c>
      <c r="R298">
        <v>1.7328379904477469</v>
      </c>
      <c r="S298">
        <v>0.74199156787320308</v>
      </c>
    </row>
    <row r="299" spans="1:19" x14ac:dyDescent="0.45">
      <c r="A299" s="1" t="s">
        <v>392</v>
      </c>
      <c r="B299">
        <v>0.83892611949524565</v>
      </c>
      <c r="C299">
        <v>0.86812561584573888</v>
      </c>
      <c r="D299">
        <v>1.2336980749377491</v>
      </c>
      <c r="E299">
        <v>0.64299912265931236</v>
      </c>
      <c r="F299">
        <v>0.54643543894016433</v>
      </c>
      <c r="G299">
        <v>1.446850704620035</v>
      </c>
      <c r="H299">
        <v>4.3057450379769868</v>
      </c>
      <c r="I299">
        <v>1.393648782107159</v>
      </c>
      <c r="J299">
        <v>3.398620969836069</v>
      </c>
      <c r="K299">
        <v>1.353563910631628</v>
      </c>
      <c r="L299">
        <v>0.89827366139413445</v>
      </c>
      <c r="M299">
        <v>0.22948037538531729</v>
      </c>
      <c r="N299">
        <v>2.0089122001523818</v>
      </c>
      <c r="O299">
        <v>0.5695145712744305</v>
      </c>
      <c r="P299">
        <v>0.56213657566631681</v>
      </c>
      <c r="Q299">
        <v>1.545219992482918</v>
      </c>
      <c r="R299">
        <v>0.51603094341842559</v>
      </c>
      <c r="S299">
        <v>0.39540062878729743</v>
      </c>
    </row>
    <row r="300" spans="1:19" x14ac:dyDescent="0.45">
      <c r="A300" s="1" t="s">
        <v>393</v>
      </c>
      <c r="B300">
        <v>0.42244686122613118</v>
      </c>
      <c r="C300">
        <v>0.2591998273680598</v>
      </c>
      <c r="D300">
        <v>0.51178029287582316</v>
      </c>
      <c r="E300">
        <v>0.28735558571730152</v>
      </c>
      <c r="F300">
        <v>0.31900084938463102</v>
      </c>
      <c r="G300">
        <v>0.4679743860187669</v>
      </c>
      <c r="H300">
        <v>1.6454690561578811</v>
      </c>
      <c r="I300">
        <v>0.83753472025893305</v>
      </c>
      <c r="J300">
        <v>1.540612901523726</v>
      </c>
      <c r="K300">
        <v>0.75251566778608203</v>
      </c>
      <c r="L300">
        <v>1.996813047425446</v>
      </c>
      <c r="M300">
        <v>0.42878340124569791</v>
      </c>
      <c r="N300">
        <v>0.73322987296786146</v>
      </c>
      <c r="O300">
        <v>0.94179709175722526</v>
      </c>
      <c r="P300">
        <v>0.92959621901893863</v>
      </c>
      <c r="Q300">
        <v>0.74161033803720033</v>
      </c>
      <c r="R300">
        <v>3.7402802512766611</v>
      </c>
      <c r="S300">
        <v>0.215037887204448</v>
      </c>
    </row>
    <row r="301" spans="1:19" x14ac:dyDescent="0.45">
      <c r="A301" s="1" t="s">
        <v>394</v>
      </c>
      <c r="B301">
        <v>0.19903903808177709</v>
      </c>
      <c r="C301">
        <v>0.2331028300108155</v>
      </c>
      <c r="D301">
        <v>0.2474354204976506</v>
      </c>
      <c r="E301">
        <v>0.19738331784476451</v>
      </c>
      <c r="F301">
        <v>0.19198513179066579</v>
      </c>
      <c r="G301">
        <v>0.1229605102984353</v>
      </c>
      <c r="H301">
        <v>0.23341585305721901</v>
      </c>
      <c r="I301">
        <v>0.11554896049658681</v>
      </c>
      <c r="J301">
        <v>0.1932832143859127</v>
      </c>
      <c r="K301">
        <v>0.2302591865962301</v>
      </c>
      <c r="L301">
        <v>9.642660305182281E-2</v>
      </c>
      <c r="M301">
        <v>0.3387290897842733</v>
      </c>
      <c r="N301">
        <v>0.15781549598061551</v>
      </c>
      <c r="O301">
        <v>0.33642471911940042</v>
      </c>
      <c r="P301">
        <v>0.30239426509791018</v>
      </c>
      <c r="Q301">
        <v>0.1044614652545974</v>
      </c>
      <c r="R301">
        <v>0.10708040504491791</v>
      </c>
      <c r="S301">
        <v>0.14528491620877049</v>
      </c>
    </row>
    <row r="302" spans="1:19" x14ac:dyDescent="0.45">
      <c r="A302" s="1" t="s">
        <v>395</v>
      </c>
      <c r="B302">
        <v>7.3709830013284308E-2</v>
      </c>
      <c r="C302">
        <v>5.8539179256710948E-2</v>
      </c>
      <c r="D302">
        <v>6.2847447785144395E-2</v>
      </c>
      <c r="E302">
        <v>7.9477613817896309E-2</v>
      </c>
      <c r="F302">
        <v>5.4806268669828608E-2</v>
      </c>
      <c r="G302">
        <v>5.2948024367439457E-2</v>
      </c>
      <c r="H302">
        <v>6.1487239049084062E-2</v>
      </c>
      <c r="I302">
        <v>8.7499320458325376E-3</v>
      </c>
      <c r="J302">
        <v>6.1005215468934261E-2</v>
      </c>
      <c r="K302">
        <v>2.8751701946292001E-2</v>
      </c>
      <c r="L302">
        <v>1.4660898953805179E-2</v>
      </c>
      <c r="M302">
        <v>3.2682710511197581E-2</v>
      </c>
      <c r="N302">
        <v>5.3802479938956899E-2</v>
      </c>
      <c r="O302">
        <v>5.4377681449455123E-2</v>
      </c>
      <c r="P302">
        <v>4.8877202194528083E-2</v>
      </c>
      <c r="Q302">
        <v>3.2473613101892909E-2</v>
      </c>
      <c r="R302">
        <v>4.8171904511445179E-2</v>
      </c>
      <c r="S302">
        <v>2.9940522481927769E-2</v>
      </c>
    </row>
    <row r="303" spans="1:19" x14ac:dyDescent="0.45">
      <c r="A303" s="1" t="s">
        <v>396</v>
      </c>
      <c r="B303">
        <v>0.10182847044326</v>
      </c>
      <c r="C303">
        <v>4.8059653986546887E-2</v>
      </c>
      <c r="D303">
        <v>4.3504283016346137E-2</v>
      </c>
      <c r="E303">
        <v>5.2519016929781073E-2</v>
      </c>
      <c r="F303">
        <v>1.91889864548523E-2</v>
      </c>
      <c r="G303">
        <v>1.969722498865106E-2</v>
      </c>
      <c r="H303">
        <v>4.9687533630341115E-4</v>
      </c>
      <c r="I303">
        <v>2.632642157354799E-3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2.0908894977921429E-3</v>
      </c>
      <c r="P303">
        <v>1.879389227821259E-3</v>
      </c>
      <c r="Q303">
        <v>0</v>
      </c>
      <c r="R303">
        <v>0</v>
      </c>
      <c r="S303">
        <v>0</v>
      </c>
    </row>
    <row r="304" spans="1:19" x14ac:dyDescent="0.45">
      <c r="A304" s="1" t="s">
        <v>397</v>
      </c>
      <c r="B304">
        <v>0</v>
      </c>
      <c r="C304">
        <v>469.21065780485071</v>
      </c>
      <c r="D304">
        <v>33.137380778597702</v>
      </c>
      <c r="E304">
        <v>137.5953643525813</v>
      </c>
      <c r="F304">
        <v>90.672077584727475</v>
      </c>
      <c r="G304">
        <v>405.81748169949321</v>
      </c>
      <c r="H304">
        <v>30.196355295983139</v>
      </c>
      <c r="I304">
        <v>1467.893895461101</v>
      </c>
      <c r="J304">
        <v>223.17280580140979</v>
      </c>
      <c r="K304">
        <v>151.40642172930251</v>
      </c>
      <c r="L304">
        <v>59.82511256780775</v>
      </c>
      <c r="M304">
        <v>316.56301856322841</v>
      </c>
      <c r="N304">
        <v>2.1158557270070411</v>
      </c>
      <c r="O304">
        <v>0</v>
      </c>
      <c r="P304">
        <v>0</v>
      </c>
      <c r="Q304">
        <v>734.0494340036812</v>
      </c>
      <c r="R304">
        <v>11.01906063173751</v>
      </c>
      <c r="S304">
        <v>289.65112096590951</v>
      </c>
    </row>
    <row r="305" spans="1:19" x14ac:dyDescent="0.45">
      <c r="A305" s="1" t="s">
        <v>398</v>
      </c>
      <c r="B305">
        <v>214.1705463204556</v>
      </c>
      <c r="C305">
        <v>1103.7045611609019</v>
      </c>
      <c r="D305">
        <v>536.4515281270792</v>
      </c>
      <c r="E305">
        <v>282.57605253881422</v>
      </c>
      <c r="F305">
        <v>242.50850714069239</v>
      </c>
      <c r="G305">
        <v>182.23108498050311</v>
      </c>
      <c r="H305">
        <v>1299.558295917029</v>
      </c>
      <c r="I305">
        <v>98.000928890636004</v>
      </c>
      <c r="J305">
        <v>11.489164300021271</v>
      </c>
      <c r="K305">
        <v>0</v>
      </c>
      <c r="L305">
        <v>15.40739843364077</v>
      </c>
      <c r="M305">
        <v>0</v>
      </c>
      <c r="N305">
        <v>353.12109449123938</v>
      </c>
      <c r="O305">
        <v>0</v>
      </c>
      <c r="P305">
        <v>0</v>
      </c>
      <c r="Q305">
        <v>524.3766556796254</v>
      </c>
      <c r="R305">
        <v>61.969132416050201</v>
      </c>
      <c r="S305">
        <v>189.45771122572719</v>
      </c>
    </row>
    <row r="306" spans="1:19" x14ac:dyDescent="0.45">
      <c r="A306" s="1" t="s">
        <v>399</v>
      </c>
      <c r="B306">
        <v>34.980478742036738</v>
      </c>
      <c r="C306">
        <v>0</v>
      </c>
      <c r="D306">
        <v>409.13236745978497</v>
      </c>
      <c r="E306">
        <v>96.329277676353954</v>
      </c>
      <c r="F306">
        <v>2122.193191002008</v>
      </c>
      <c r="G306">
        <v>0</v>
      </c>
      <c r="H306">
        <v>119.6131099711354</v>
      </c>
      <c r="I306">
        <v>127.68345337016839</v>
      </c>
      <c r="J306">
        <v>4.5105155563800867</v>
      </c>
      <c r="K306">
        <v>67.348315260268762</v>
      </c>
      <c r="L306">
        <v>0</v>
      </c>
      <c r="M306">
        <v>28.6347917150865</v>
      </c>
      <c r="N306">
        <v>0</v>
      </c>
      <c r="O306">
        <v>0</v>
      </c>
      <c r="P306">
        <v>0</v>
      </c>
      <c r="Q306">
        <v>4.7343032986677303</v>
      </c>
      <c r="R306">
        <v>42.770288982462013</v>
      </c>
      <c r="S306">
        <v>226.03708718373599</v>
      </c>
    </row>
    <row r="307" spans="1:19" x14ac:dyDescent="0.45">
      <c r="A307" s="1" t="s">
        <v>400</v>
      </c>
      <c r="B307">
        <v>577.46284578716882</v>
      </c>
      <c r="C307">
        <v>1131.205476394488</v>
      </c>
      <c r="D307">
        <v>568.08844412841404</v>
      </c>
      <c r="E307">
        <v>996.88164443362461</v>
      </c>
      <c r="F307">
        <v>461.23246462098092</v>
      </c>
      <c r="G307">
        <v>601.39779012640724</v>
      </c>
      <c r="H307">
        <v>1233.4545789700801</v>
      </c>
      <c r="I307">
        <v>465.53623422961618</v>
      </c>
      <c r="J307">
        <v>449.59135363630679</v>
      </c>
      <c r="K307">
        <v>449.77939265290559</v>
      </c>
      <c r="L307">
        <v>344.81531157995141</v>
      </c>
      <c r="M307">
        <v>274.57718380402548</v>
      </c>
      <c r="N307">
        <v>164.0075917105035</v>
      </c>
      <c r="O307">
        <v>451.33493439083583</v>
      </c>
      <c r="P307">
        <v>436.94836528910042</v>
      </c>
      <c r="Q307">
        <v>353.76485975191912</v>
      </c>
      <c r="R307">
        <v>298.63940076845461</v>
      </c>
      <c r="S307">
        <v>211.50440898566441</v>
      </c>
    </row>
    <row r="308" spans="1:19" x14ac:dyDescent="0.45">
      <c r="A308" s="1" t="s">
        <v>401</v>
      </c>
      <c r="B308">
        <v>346.29100840495039</v>
      </c>
      <c r="C308">
        <v>194.91662934298171</v>
      </c>
      <c r="D308">
        <v>57.488840554852906</v>
      </c>
      <c r="E308">
        <v>151.12108065713929</v>
      </c>
      <c r="F308">
        <v>113.66053076836501</v>
      </c>
      <c r="G308">
        <v>140.49110533057231</v>
      </c>
      <c r="H308">
        <v>58.588953465242078</v>
      </c>
      <c r="I308">
        <v>178.84806116841341</v>
      </c>
      <c r="J308">
        <v>60.334034126317093</v>
      </c>
      <c r="K308">
        <v>98.690940175534564</v>
      </c>
      <c r="L308">
        <v>75.368273438237679</v>
      </c>
      <c r="M308">
        <v>47.199431616698853</v>
      </c>
      <c r="N308">
        <v>54.348429806676002</v>
      </c>
      <c r="O308">
        <v>38.421095015247992</v>
      </c>
      <c r="P308">
        <v>37.19639979162821</v>
      </c>
      <c r="Q308">
        <v>69.932691428607825</v>
      </c>
      <c r="R308">
        <v>26.164080753179011</v>
      </c>
      <c r="S308">
        <v>114.7437430126682</v>
      </c>
    </row>
    <row r="309" spans="1:19" x14ac:dyDescent="0.45">
      <c r="A309" s="1" t="s">
        <v>643</v>
      </c>
      <c r="B309">
        <v>578.01596301393624</v>
      </c>
      <c r="C309">
        <v>569.32015792180937</v>
      </c>
      <c r="D309">
        <v>592.96468831284744</v>
      </c>
      <c r="E309">
        <v>611.25707259652324</v>
      </c>
      <c r="F309">
        <v>625.6124088775324</v>
      </c>
      <c r="G309">
        <v>655.79853746165577</v>
      </c>
      <c r="H309">
        <v>631.6304828604915</v>
      </c>
      <c r="I309">
        <v>609.16882668444941</v>
      </c>
      <c r="J309">
        <v>595.10139791172071</v>
      </c>
      <c r="K309">
        <v>594.5261000848393</v>
      </c>
      <c r="L309">
        <v>588.41707022579089</v>
      </c>
      <c r="M309">
        <v>627.47257195016857</v>
      </c>
      <c r="N309">
        <v>625.33905517380776</v>
      </c>
      <c r="O309">
        <v>557.24091767950438</v>
      </c>
      <c r="P309">
        <v>556.87123670522988</v>
      </c>
      <c r="Q309">
        <v>515.48051377951185</v>
      </c>
      <c r="R309">
        <v>464.28493309319498</v>
      </c>
      <c r="S309">
        <v>510.05397314249012</v>
      </c>
    </row>
    <row r="310" spans="1:19" x14ac:dyDescent="0.45">
      <c r="A310" s="1" t="s">
        <v>644</v>
      </c>
      <c r="B310">
        <v>5153.985209370584</v>
      </c>
      <c r="C310">
        <v>5246.5885387318212</v>
      </c>
      <c r="D310">
        <v>5253.9050980716584</v>
      </c>
      <c r="E310">
        <v>5856.5911754946228</v>
      </c>
      <c r="F310">
        <v>5639.3525432162314</v>
      </c>
      <c r="G310">
        <v>5686.6117305328362</v>
      </c>
      <c r="H310">
        <v>5751.9127439884451</v>
      </c>
      <c r="I310">
        <v>5615.3678823935043</v>
      </c>
      <c r="J310">
        <v>5347.7730960736208</v>
      </c>
      <c r="K310">
        <v>4957.9375636346558</v>
      </c>
      <c r="L310">
        <v>5106.7523063061399</v>
      </c>
      <c r="M310">
        <v>5257.2101130900364</v>
      </c>
      <c r="N310">
        <v>5547.5736529381256</v>
      </c>
      <c r="O310">
        <v>5224.7034216747234</v>
      </c>
      <c r="P310">
        <v>5043.9869292057501</v>
      </c>
      <c r="Q310">
        <v>4962.1989333037454</v>
      </c>
      <c r="R310">
        <v>4123.0725639555303</v>
      </c>
      <c r="S310">
        <v>4432.0069503461064</v>
      </c>
    </row>
    <row r="311" spans="1:19" x14ac:dyDescent="0.45">
      <c r="A311" s="1" t="s">
        <v>645</v>
      </c>
      <c r="B311">
        <v>5419.5873724400262</v>
      </c>
      <c r="C311">
        <v>5153.2943654518203</v>
      </c>
      <c r="D311">
        <v>5334.6649917878358</v>
      </c>
      <c r="E311">
        <v>5628.1521327230867</v>
      </c>
      <c r="F311">
        <v>5312.8162755893854</v>
      </c>
      <c r="G311">
        <v>5382.1607498618096</v>
      </c>
      <c r="H311">
        <v>5405.8698651172144</v>
      </c>
      <c r="I311">
        <v>4931.8101357257956</v>
      </c>
      <c r="J311">
        <v>4604.0135880440903</v>
      </c>
      <c r="K311">
        <v>4068.0619633306169</v>
      </c>
      <c r="L311">
        <v>3844.9272552264601</v>
      </c>
      <c r="M311">
        <v>3739.2992638653382</v>
      </c>
      <c r="N311">
        <v>3675.0638565594791</v>
      </c>
      <c r="O311">
        <v>3162.886769878121</v>
      </c>
      <c r="P311">
        <v>3024.1685671205978</v>
      </c>
      <c r="Q311">
        <v>2978.9230488482622</v>
      </c>
      <c r="R311">
        <v>2703.551088791472</v>
      </c>
      <c r="S311">
        <v>2848.4511115941368</v>
      </c>
    </row>
    <row r="312" spans="1:19" x14ac:dyDescent="0.45">
      <c r="A312" s="1" t="s">
        <v>408</v>
      </c>
      <c r="B312">
        <v>15137.05060327217</v>
      </c>
      <c r="C312">
        <v>14370.73286039135</v>
      </c>
      <c r="D312">
        <v>14480.019432072069</v>
      </c>
      <c r="E312">
        <v>15317.997518398701</v>
      </c>
      <c r="F312">
        <v>14730.37439840864</v>
      </c>
      <c r="G312">
        <v>15576.88113164103</v>
      </c>
      <c r="H312">
        <v>16007.401632556561</v>
      </c>
      <c r="I312">
        <v>14119.782608299751</v>
      </c>
      <c r="J312">
        <v>10920.406523507991</v>
      </c>
      <c r="K312">
        <v>10247.03173809946</v>
      </c>
      <c r="L312">
        <v>10596.55024885634</v>
      </c>
      <c r="M312">
        <v>10963.441279464019</v>
      </c>
      <c r="N312">
        <v>11728.83975244352</v>
      </c>
      <c r="O312">
        <v>11772.73893398626</v>
      </c>
      <c r="P312">
        <v>12179.647865501431</v>
      </c>
      <c r="Q312">
        <v>12447.7149108022</v>
      </c>
      <c r="R312">
        <v>10920.03172145284</v>
      </c>
      <c r="S312">
        <v>11116.72343052669</v>
      </c>
    </row>
    <row r="313" spans="1:19" x14ac:dyDescent="0.45">
      <c r="A313" s="1" t="s">
        <v>409</v>
      </c>
      <c r="B313">
        <v>718.58012181951392</v>
      </c>
      <c r="C313">
        <v>728.23063302914068</v>
      </c>
      <c r="D313">
        <v>552.45866435557434</v>
      </c>
      <c r="E313">
        <v>468.62503283666882</v>
      </c>
      <c r="F313">
        <v>477.64853291995172</v>
      </c>
      <c r="G313">
        <v>533.78301419620345</v>
      </c>
      <c r="H313">
        <v>380.21269192977019</v>
      </c>
      <c r="I313">
        <v>286.07678853650441</v>
      </c>
      <c r="J313">
        <v>153.41850686728981</v>
      </c>
      <c r="K313">
        <v>240.59854807270739</v>
      </c>
      <c r="L313">
        <v>119.51135790705349</v>
      </c>
      <c r="M313">
        <v>88.80021132610139</v>
      </c>
      <c r="N313">
        <v>894.76316706296939</v>
      </c>
      <c r="O313">
        <v>133.7095316513302</v>
      </c>
      <c r="P313">
        <v>281.77601161104292</v>
      </c>
      <c r="Q313">
        <v>111.2732483501881</v>
      </c>
      <c r="R313">
        <v>229.45158829153459</v>
      </c>
      <c r="S313">
        <v>434.31156378841757</v>
      </c>
    </row>
    <row r="314" spans="1:19" x14ac:dyDescent="0.45">
      <c r="A314" s="1" t="s">
        <v>410</v>
      </c>
      <c r="B314">
        <v>565.83152785768675</v>
      </c>
      <c r="C314">
        <v>613.24659705787417</v>
      </c>
      <c r="D314">
        <v>453.09199896992988</v>
      </c>
      <c r="E314">
        <v>626.80323055828399</v>
      </c>
      <c r="F314">
        <v>584.80359172443104</v>
      </c>
      <c r="G314">
        <v>1056.83305729731</v>
      </c>
      <c r="H314">
        <v>794.11684463554468</v>
      </c>
      <c r="I314">
        <v>609.05150838894292</v>
      </c>
      <c r="J314">
        <v>434.41287106908823</v>
      </c>
      <c r="K314">
        <v>734.45505690316077</v>
      </c>
      <c r="L314">
        <v>807.56472395855235</v>
      </c>
      <c r="M314">
        <v>593.30299229090451</v>
      </c>
      <c r="N314">
        <v>711.07420290750406</v>
      </c>
      <c r="O314">
        <v>1468.6064951103931</v>
      </c>
      <c r="P314">
        <v>1028.1836011554601</v>
      </c>
      <c r="Q314">
        <v>464.03115807415679</v>
      </c>
      <c r="R314">
        <v>347.54527327771888</v>
      </c>
      <c r="S314">
        <v>308.77910712487352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S314"/>
  <sheetViews>
    <sheetView workbookViewId="0"/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210</v>
      </c>
      <c r="B2">
        <v>0.46764261535250162</v>
      </c>
      <c r="C2">
        <v>0.4574369319554501</v>
      </c>
      <c r="D2">
        <v>0.42721667801760632</v>
      </c>
      <c r="E2">
        <v>0.44514728734121151</v>
      </c>
      <c r="F2">
        <v>0.37272287125777759</v>
      </c>
      <c r="G2">
        <v>0.34813499916761909</v>
      </c>
      <c r="H2">
        <v>0.31699653342449602</v>
      </c>
      <c r="I2">
        <v>0.25398115571307822</v>
      </c>
      <c r="J2">
        <v>0.24973618490810279</v>
      </c>
      <c r="K2">
        <v>0.21375717708652481</v>
      </c>
      <c r="L2">
        <v>0.2290757496328876</v>
      </c>
      <c r="M2">
        <v>0.19194276055753509</v>
      </c>
      <c r="N2">
        <v>0.18810533458796411</v>
      </c>
      <c r="O2">
        <v>0.2009331607377029</v>
      </c>
      <c r="P2">
        <v>0.1801175875365284</v>
      </c>
      <c r="Q2">
        <v>0.15816038910850599</v>
      </c>
      <c r="R2">
        <v>0.16311319448958569</v>
      </c>
      <c r="S2">
        <v>0.15373162737233159</v>
      </c>
    </row>
    <row r="3" spans="1:19" x14ac:dyDescent="0.45">
      <c r="A3" s="1" t="s">
        <v>211</v>
      </c>
      <c r="B3">
        <v>0.46764261535250162</v>
      </c>
      <c r="C3">
        <v>0.45743693195545021</v>
      </c>
      <c r="D3">
        <v>0.42721667801760632</v>
      </c>
      <c r="E3">
        <v>0.44514728734121162</v>
      </c>
      <c r="F3">
        <v>0.37272287125777759</v>
      </c>
      <c r="G3">
        <v>0.34813499916761909</v>
      </c>
      <c r="H3">
        <v>0.31699653342449607</v>
      </c>
      <c r="I3">
        <v>0.25398115571307811</v>
      </c>
      <c r="J3">
        <v>0.2497361849081027</v>
      </c>
      <c r="K3">
        <v>0.21375717708652481</v>
      </c>
      <c r="L3">
        <v>0.2290757496328876</v>
      </c>
      <c r="M3">
        <v>0.19194276055753509</v>
      </c>
      <c r="N3">
        <v>0.18810533458796419</v>
      </c>
      <c r="O3">
        <v>0.20093316073770279</v>
      </c>
      <c r="P3">
        <v>0.1801175875365284</v>
      </c>
      <c r="Q3">
        <v>0.15816038910850599</v>
      </c>
      <c r="R3">
        <v>0.16311319448958569</v>
      </c>
      <c r="S3">
        <v>0.15373162737233159</v>
      </c>
    </row>
    <row r="4" spans="1:19" x14ac:dyDescent="0.45">
      <c r="A4" s="1" t="s">
        <v>212</v>
      </c>
      <c r="B4">
        <v>0.46764261535250162</v>
      </c>
      <c r="C4">
        <v>0.4574369319554501</v>
      </c>
      <c r="D4">
        <v>0.42721667801760621</v>
      </c>
      <c r="E4">
        <v>0.44514728734121151</v>
      </c>
      <c r="F4">
        <v>0.37272287125777759</v>
      </c>
      <c r="G4">
        <v>0.34813499916761909</v>
      </c>
      <c r="H4">
        <v>0.31699653342449607</v>
      </c>
      <c r="I4">
        <v>0.25398115571307822</v>
      </c>
      <c r="J4">
        <v>0.24973618490810279</v>
      </c>
      <c r="K4">
        <v>0.21375717708652489</v>
      </c>
      <c r="L4">
        <v>0.2290757496328876</v>
      </c>
      <c r="M4">
        <v>0.19194276055753509</v>
      </c>
      <c r="N4">
        <v>0.18810533458796419</v>
      </c>
      <c r="O4">
        <v>0.20093316073770279</v>
      </c>
      <c r="P4">
        <v>0.1801175875365284</v>
      </c>
      <c r="Q4">
        <v>0.15816038910850599</v>
      </c>
      <c r="R4">
        <v>0.16311319448958569</v>
      </c>
      <c r="S4">
        <v>0.15373162737233159</v>
      </c>
    </row>
    <row r="5" spans="1:19" x14ac:dyDescent="0.45">
      <c r="A5" s="1" t="s">
        <v>24</v>
      </c>
      <c r="B5">
        <v>0.46764261535250168</v>
      </c>
      <c r="C5">
        <v>0.4574369319554501</v>
      </c>
      <c r="D5">
        <v>0.42721667801760632</v>
      </c>
      <c r="E5">
        <v>0.44514728734121151</v>
      </c>
      <c r="F5">
        <v>0.37272287125777748</v>
      </c>
      <c r="G5">
        <v>0.34813499916761909</v>
      </c>
      <c r="H5">
        <v>0.31699653342449607</v>
      </c>
      <c r="I5">
        <v>0.25398115571307811</v>
      </c>
      <c r="J5">
        <v>0.24973618490810279</v>
      </c>
      <c r="K5">
        <v>0.21375717708652481</v>
      </c>
      <c r="L5">
        <v>0.22907574963288771</v>
      </c>
      <c r="M5">
        <v>0.19194276055753509</v>
      </c>
      <c r="N5">
        <v>0.18810533458796411</v>
      </c>
      <c r="O5">
        <v>0.2009331607377029</v>
      </c>
      <c r="P5">
        <v>0.18011758753652851</v>
      </c>
      <c r="Q5">
        <v>0.15816038910850599</v>
      </c>
      <c r="R5">
        <v>0.16311319448958569</v>
      </c>
      <c r="S5">
        <v>0.15373162737233159</v>
      </c>
    </row>
    <row r="6" spans="1:19" x14ac:dyDescent="0.45">
      <c r="A6" s="1" t="s">
        <v>213</v>
      </c>
      <c r="B6">
        <v>1.4105935952392259</v>
      </c>
      <c r="C6">
        <v>1.3476417984045641</v>
      </c>
      <c r="D6">
        <v>1.334959020289382</v>
      </c>
      <c r="E6">
        <v>1.340679468300614</v>
      </c>
      <c r="F6">
        <v>1.291209035027554</v>
      </c>
      <c r="G6">
        <v>1.3047290113734289</v>
      </c>
      <c r="H6">
        <v>1.2105493584917679</v>
      </c>
      <c r="I6">
        <v>1.030188970477701</v>
      </c>
      <c r="J6">
        <v>0.90315465424716801</v>
      </c>
      <c r="K6">
        <v>0.91883633747475946</v>
      </c>
      <c r="L6">
        <v>0.88958909715590762</v>
      </c>
      <c r="M6">
        <v>0.92423650769498267</v>
      </c>
      <c r="N6">
        <v>0.83934499011111163</v>
      </c>
      <c r="O6">
        <v>0.85177651935021204</v>
      </c>
      <c r="P6">
        <v>0.86647822564190868</v>
      </c>
      <c r="Q6">
        <v>0.77729880015386632</v>
      </c>
      <c r="R6">
        <v>0.70078327202009472</v>
      </c>
      <c r="S6">
        <v>0.67617199636979775</v>
      </c>
    </row>
    <row r="7" spans="1:19" x14ac:dyDescent="0.45">
      <c r="A7" s="1" t="s">
        <v>214</v>
      </c>
      <c r="B7">
        <v>1.410593595239225</v>
      </c>
      <c r="C7">
        <v>1.347641798404563</v>
      </c>
      <c r="D7">
        <v>1.334959020289382</v>
      </c>
      <c r="E7">
        <v>1.340679468300614</v>
      </c>
      <c r="F7">
        <v>1.2912090350275529</v>
      </c>
      <c r="G7">
        <v>1.3047290113734289</v>
      </c>
      <c r="H7">
        <v>1.2105493584917679</v>
      </c>
      <c r="I7">
        <v>1.030188970477701</v>
      </c>
      <c r="J7">
        <v>0.90315465424716834</v>
      </c>
      <c r="K7">
        <v>0.91883633747475946</v>
      </c>
      <c r="L7">
        <v>0.88958909715590795</v>
      </c>
      <c r="M7">
        <v>0.92423650769498245</v>
      </c>
      <c r="N7">
        <v>0.83934499011111152</v>
      </c>
      <c r="O7">
        <v>0.85177651935021181</v>
      </c>
      <c r="P7">
        <v>0.86647822564190891</v>
      </c>
      <c r="Q7">
        <v>0.77729880015386665</v>
      </c>
      <c r="R7">
        <v>0.70078327202009461</v>
      </c>
      <c r="S7">
        <v>0.67617199636979797</v>
      </c>
    </row>
    <row r="8" spans="1:19" x14ac:dyDescent="0.45">
      <c r="A8" s="1" t="s">
        <v>26</v>
      </c>
      <c r="B8">
        <v>2.5779665433853571</v>
      </c>
      <c r="C8">
        <v>2.5140753161256781</v>
      </c>
      <c r="D8">
        <v>2.409964220657324</v>
      </c>
      <c r="E8">
        <v>2.461652374323557</v>
      </c>
      <c r="F8">
        <v>2.4022638529784368</v>
      </c>
      <c r="G8">
        <v>2.3187229576616781</v>
      </c>
      <c r="H8">
        <v>2.0852588963820029</v>
      </c>
      <c r="I8">
        <v>1.7845908459435611</v>
      </c>
      <c r="J8">
        <v>1.5670917168585701</v>
      </c>
      <c r="K8">
        <v>1.515143290431558</v>
      </c>
      <c r="L8">
        <v>1.4584932182866399</v>
      </c>
      <c r="M8">
        <v>1.45575036207318</v>
      </c>
      <c r="N8">
        <v>1.3221901044109301</v>
      </c>
      <c r="O8">
        <v>1.341900473943278</v>
      </c>
      <c r="P8">
        <v>1.3837489901665589</v>
      </c>
      <c r="Q8">
        <v>1.253562324448056</v>
      </c>
      <c r="R8">
        <v>1.128845420333441</v>
      </c>
      <c r="S8">
        <v>1.1342953161883209</v>
      </c>
    </row>
    <row r="9" spans="1:19" x14ac:dyDescent="0.45">
      <c r="A9" s="1" t="s">
        <v>27</v>
      </c>
      <c r="B9">
        <v>4.4813384975289772</v>
      </c>
      <c r="C9">
        <v>4.3716517433166846</v>
      </c>
      <c r="D9">
        <v>4.017243773288433</v>
      </c>
      <c r="E9">
        <v>4.2845129812141014</v>
      </c>
      <c r="F9">
        <v>4.2853760624094814</v>
      </c>
      <c r="G9">
        <v>4.0140301008075054</v>
      </c>
      <c r="H9">
        <v>3.603851178538632</v>
      </c>
      <c r="I9">
        <v>3.248045477537099</v>
      </c>
      <c r="J9">
        <v>3.131327841927368</v>
      </c>
      <c r="K9">
        <v>2.9047820366245181</v>
      </c>
      <c r="L9">
        <v>2.9724630997042909</v>
      </c>
      <c r="M9">
        <v>2.849810568323476</v>
      </c>
      <c r="N9">
        <v>2.7574409056523801</v>
      </c>
      <c r="O9">
        <v>2.751824820518606</v>
      </c>
      <c r="P9">
        <v>2.7455178962158162</v>
      </c>
      <c r="Q9">
        <v>2.6649352694513611</v>
      </c>
      <c r="R9">
        <v>2.4698450702925698</v>
      </c>
      <c r="S9">
        <v>2.4712002549897272</v>
      </c>
    </row>
    <row r="10" spans="1:19" x14ac:dyDescent="0.45">
      <c r="A10" s="1" t="s">
        <v>28</v>
      </c>
      <c r="B10">
        <v>4.4813384975289754</v>
      </c>
      <c r="C10">
        <v>4.3716517433166837</v>
      </c>
      <c r="D10">
        <v>4.0172437732884312</v>
      </c>
      <c r="E10">
        <v>4.2845129812141014</v>
      </c>
      <c r="F10">
        <v>4.2853760624094832</v>
      </c>
      <c r="G10">
        <v>4.0140301008075037</v>
      </c>
      <c r="H10">
        <v>3.603851178538632</v>
      </c>
      <c r="I10">
        <v>3.248045477537099</v>
      </c>
      <c r="J10">
        <v>3.131327841927368</v>
      </c>
      <c r="K10">
        <v>2.9047820366245181</v>
      </c>
      <c r="L10">
        <v>2.9724630997042909</v>
      </c>
      <c r="M10">
        <v>2.8498105683234751</v>
      </c>
      <c r="N10">
        <v>2.7574409056523801</v>
      </c>
      <c r="O10">
        <v>2.7518248205186069</v>
      </c>
      <c r="P10">
        <v>2.7455178962158162</v>
      </c>
      <c r="Q10">
        <v>2.6649352694513611</v>
      </c>
      <c r="R10">
        <v>2.4698450702925721</v>
      </c>
      <c r="S10">
        <v>2.4712002549897258</v>
      </c>
    </row>
    <row r="11" spans="1:19" x14ac:dyDescent="0.45">
      <c r="A11" s="1" t="s">
        <v>29</v>
      </c>
      <c r="B11">
        <v>4.4813384975289754</v>
      </c>
      <c r="C11">
        <v>4.3716517433166846</v>
      </c>
      <c r="D11">
        <v>4.0172437732884339</v>
      </c>
      <c r="E11">
        <v>4.2845129812141014</v>
      </c>
      <c r="F11">
        <v>4.2853760624094823</v>
      </c>
      <c r="G11">
        <v>4.0140301008075037</v>
      </c>
      <c r="H11">
        <v>3.603851178538632</v>
      </c>
      <c r="I11">
        <v>3.2480454775370982</v>
      </c>
      <c r="J11">
        <v>3.1313278419273689</v>
      </c>
      <c r="K11">
        <v>2.9047820366245181</v>
      </c>
      <c r="L11">
        <v>2.9724630997042931</v>
      </c>
      <c r="M11">
        <v>2.849810568323476</v>
      </c>
      <c r="N11">
        <v>2.7574409056523801</v>
      </c>
      <c r="O11">
        <v>2.751824820518606</v>
      </c>
      <c r="P11">
        <v>2.7455178962158162</v>
      </c>
      <c r="Q11">
        <v>2.6649352694513602</v>
      </c>
      <c r="R11">
        <v>2.4698450702925698</v>
      </c>
      <c r="S11">
        <v>2.4712002549897258</v>
      </c>
    </row>
    <row r="12" spans="1:19" x14ac:dyDescent="0.45">
      <c r="A12" s="1" t="s">
        <v>30</v>
      </c>
      <c r="B12">
        <v>4.4813384975289763</v>
      </c>
      <c r="C12">
        <v>4.3716517433166837</v>
      </c>
      <c r="D12">
        <v>4.0172437732884321</v>
      </c>
      <c r="E12">
        <v>4.2845129812141014</v>
      </c>
      <c r="F12">
        <v>4.2853760624094832</v>
      </c>
      <c r="G12">
        <v>4.0140301008075028</v>
      </c>
      <c r="H12">
        <v>3.603851178538632</v>
      </c>
      <c r="I12">
        <v>3.2480454775370999</v>
      </c>
      <c r="J12">
        <v>3.131327841927368</v>
      </c>
      <c r="K12">
        <v>2.9047820366245181</v>
      </c>
      <c r="L12">
        <v>2.9724630997042918</v>
      </c>
      <c r="M12">
        <v>2.8498105683234769</v>
      </c>
      <c r="N12">
        <v>2.7574409056523801</v>
      </c>
      <c r="O12">
        <v>2.751824820518606</v>
      </c>
      <c r="P12">
        <v>2.7455178962158162</v>
      </c>
      <c r="Q12">
        <v>2.6649352694513602</v>
      </c>
      <c r="R12">
        <v>2.4698450702925712</v>
      </c>
      <c r="S12">
        <v>2.4712002549897258</v>
      </c>
    </row>
    <row r="13" spans="1:19" x14ac:dyDescent="0.45">
      <c r="A13" s="1" t="s">
        <v>31</v>
      </c>
      <c r="B13">
        <v>4.4813384975289763</v>
      </c>
      <c r="C13">
        <v>4.3716517433166837</v>
      </c>
      <c r="D13">
        <v>4.0172437732884303</v>
      </c>
      <c r="E13">
        <v>4.2845129812141023</v>
      </c>
      <c r="F13">
        <v>4.2853760624094823</v>
      </c>
      <c r="G13">
        <v>4.0140301008075019</v>
      </c>
      <c r="H13">
        <v>3.603851178538632</v>
      </c>
      <c r="I13">
        <v>3.2480454775370982</v>
      </c>
      <c r="J13">
        <v>3.131327841927368</v>
      </c>
      <c r="K13">
        <v>2.9047820366245189</v>
      </c>
      <c r="L13">
        <v>2.9724630997042918</v>
      </c>
      <c r="M13">
        <v>2.849810568323476</v>
      </c>
      <c r="N13">
        <v>2.7574409056523792</v>
      </c>
      <c r="O13">
        <v>2.751824820518606</v>
      </c>
      <c r="P13">
        <v>2.7455178962158171</v>
      </c>
      <c r="Q13">
        <v>2.6649352694513619</v>
      </c>
      <c r="R13">
        <v>2.4698450702925721</v>
      </c>
      <c r="S13">
        <v>2.471200254989725</v>
      </c>
    </row>
    <row r="14" spans="1:19" x14ac:dyDescent="0.45">
      <c r="A14" s="1" t="s">
        <v>215</v>
      </c>
      <c r="B14">
        <v>4.4813384975289763</v>
      </c>
      <c r="C14">
        <v>4.3716517433166846</v>
      </c>
      <c r="D14">
        <v>4.0172437732884321</v>
      </c>
      <c r="E14">
        <v>4.2845129812141014</v>
      </c>
      <c r="F14">
        <v>4.2853760624094832</v>
      </c>
      <c r="G14">
        <v>4.0140301008075054</v>
      </c>
      <c r="H14">
        <v>3.603851178538632</v>
      </c>
      <c r="I14">
        <v>3.2480454775370982</v>
      </c>
      <c r="J14">
        <v>3.131327841927368</v>
      </c>
      <c r="K14">
        <v>2.9047820366245172</v>
      </c>
      <c r="L14">
        <v>2.9724630997042909</v>
      </c>
      <c r="M14">
        <v>2.849810568323476</v>
      </c>
      <c r="N14">
        <v>2.7574409056523792</v>
      </c>
      <c r="O14">
        <v>2.751824820518606</v>
      </c>
      <c r="P14">
        <v>2.7455178962158162</v>
      </c>
      <c r="Q14">
        <v>2.6649352694513611</v>
      </c>
      <c r="R14">
        <v>2.4698450702925712</v>
      </c>
      <c r="S14">
        <v>2.4712002549897258</v>
      </c>
    </row>
    <row r="15" spans="1:19" x14ac:dyDescent="0.45">
      <c r="A15" s="1" t="s">
        <v>216</v>
      </c>
      <c r="B15">
        <v>4.4813384975289781</v>
      </c>
      <c r="C15">
        <v>4.3716517433166837</v>
      </c>
      <c r="D15">
        <v>4.017243773288433</v>
      </c>
      <c r="E15">
        <v>4.2845129812141023</v>
      </c>
      <c r="F15">
        <v>4.2853760624094832</v>
      </c>
      <c r="G15">
        <v>4.0140301008075054</v>
      </c>
      <c r="H15">
        <v>3.603851178538632</v>
      </c>
      <c r="I15">
        <v>3.248045477537099</v>
      </c>
      <c r="J15">
        <v>3.131327841927368</v>
      </c>
      <c r="K15">
        <v>2.9047820366245189</v>
      </c>
      <c r="L15">
        <v>2.9724630997042918</v>
      </c>
      <c r="M15">
        <v>2.849810568323476</v>
      </c>
      <c r="N15">
        <v>2.7574409056523801</v>
      </c>
      <c r="O15">
        <v>2.751824820518606</v>
      </c>
      <c r="P15">
        <v>2.7455178962158162</v>
      </c>
      <c r="Q15">
        <v>2.6649352694513611</v>
      </c>
      <c r="R15">
        <v>2.4698450702925712</v>
      </c>
      <c r="S15">
        <v>2.471200254989725</v>
      </c>
    </row>
    <row r="16" spans="1:19" x14ac:dyDescent="0.45">
      <c r="A16" s="1" t="s">
        <v>217</v>
      </c>
      <c r="B16">
        <v>4.4813384975289754</v>
      </c>
      <c r="C16">
        <v>4.3716517433166837</v>
      </c>
      <c r="D16">
        <v>4.017243773288433</v>
      </c>
      <c r="E16">
        <v>4.2845129812141023</v>
      </c>
      <c r="F16">
        <v>4.2853760624094832</v>
      </c>
      <c r="G16">
        <v>4.0140301008075037</v>
      </c>
      <c r="H16">
        <v>3.603851178538632</v>
      </c>
      <c r="I16">
        <v>3.248045477537099</v>
      </c>
      <c r="J16">
        <v>3.131327841927368</v>
      </c>
      <c r="K16">
        <v>2.9047820366245181</v>
      </c>
      <c r="L16">
        <v>2.9724630997042909</v>
      </c>
      <c r="M16">
        <v>2.849810568323476</v>
      </c>
      <c r="N16">
        <v>2.7574409056523792</v>
      </c>
      <c r="O16">
        <v>2.751824820518606</v>
      </c>
      <c r="P16">
        <v>2.7455178962158171</v>
      </c>
      <c r="Q16">
        <v>2.6649352694513602</v>
      </c>
      <c r="R16">
        <v>2.4698450702925712</v>
      </c>
      <c r="S16">
        <v>2.4712002549897272</v>
      </c>
    </row>
    <row r="17" spans="1:19" x14ac:dyDescent="0.45">
      <c r="A17" s="1" t="s">
        <v>218</v>
      </c>
      <c r="B17">
        <v>4.4813384975289772</v>
      </c>
      <c r="C17">
        <v>4.3716517433166837</v>
      </c>
      <c r="D17">
        <v>4.0172437732884321</v>
      </c>
      <c r="E17">
        <v>4.2845129812141014</v>
      </c>
      <c r="F17">
        <v>4.2853760624094814</v>
      </c>
      <c r="G17">
        <v>4.0140301008075054</v>
      </c>
      <c r="H17">
        <v>3.603851178538632</v>
      </c>
      <c r="I17">
        <v>3.248045477537099</v>
      </c>
      <c r="J17">
        <v>3.131327841927368</v>
      </c>
      <c r="K17">
        <v>2.9047820366245181</v>
      </c>
      <c r="L17">
        <v>2.9724630997042909</v>
      </c>
      <c r="M17">
        <v>2.849810568323476</v>
      </c>
      <c r="N17">
        <v>2.7574409056523792</v>
      </c>
      <c r="O17">
        <v>2.751824820518606</v>
      </c>
      <c r="P17">
        <v>2.7455178962158162</v>
      </c>
      <c r="Q17">
        <v>2.6649352694513611</v>
      </c>
      <c r="R17">
        <v>2.4698450702925721</v>
      </c>
      <c r="S17">
        <v>2.4712002549897258</v>
      </c>
    </row>
    <row r="18" spans="1:19" x14ac:dyDescent="0.45">
      <c r="A18" s="1" t="s">
        <v>219</v>
      </c>
      <c r="B18">
        <v>0.36007287299288088</v>
      </c>
      <c r="C18">
        <v>0.35128888587980328</v>
      </c>
      <c r="D18">
        <v>0.29819465737241779</v>
      </c>
      <c r="E18">
        <v>0.29267797138657292</v>
      </c>
      <c r="F18">
        <v>0.27603183831653499</v>
      </c>
      <c r="G18">
        <v>0.26811911146807832</v>
      </c>
      <c r="H18">
        <v>0.25086917646414603</v>
      </c>
      <c r="I18">
        <v>0.24425350151983391</v>
      </c>
      <c r="J18">
        <v>0.49847526201650888</v>
      </c>
      <c r="K18">
        <v>0.4553670611580321</v>
      </c>
      <c r="L18">
        <v>0.44152108079018149</v>
      </c>
      <c r="M18">
        <v>0.44435259840630692</v>
      </c>
      <c r="N18">
        <v>0.40694998943129151</v>
      </c>
      <c r="O18">
        <v>0.44192379926566122</v>
      </c>
      <c r="P18">
        <v>0.45760205345902522</v>
      </c>
      <c r="Q18">
        <v>0.40575839463557017</v>
      </c>
      <c r="R18">
        <v>0.37180790843083672</v>
      </c>
      <c r="S18">
        <v>0.17030049134223721</v>
      </c>
    </row>
    <row r="19" spans="1:19" x14ac:dyDescent="0.45">
      <c r="A19" s="1" t="s">
        <v>220</v>
      </c>
      <c r="B19">
        <v>0.36007287299288088</v>
      </c>
      <c r="C19">
        <v>0.35128888587980323</v>
      </c>
      <c r="D19">
        <v>0.29819465737241768</v>
      </c>
      <c r="E19">
        <v>0.29267797138657292</v>
      </c>
      <c r="F19">
        <v>0.27603183831653488</v>
      </c>
      <c r="G19">
        <v>0.26811911146807821</v>
      </c>
      <c r="H19">
        <v>0.25086917646414603</v>
      </c>
      <c r="I19">
        <v>0.2442535015198338</v>
      </c>
      <c r="J19">
        <v>0.49847526201650882</v>
      </c>
      <c r="K19">
        <v>0.45536706115803199</v>
      </c>
      <c r="L19">
        <v>0.4415210807901816</v>
      </c>
      <c r="M19">
        <v>0.44435259840630681</v>
      </c>
      <c r="N19">
        <v>0.4069499894312914</v>
      </c>
      <c r="O19">
        <v>0.44192379926566122</v>
      </c>
      <c r="P19">
        <v>0.45760205345902499</v>
      </c>
      <c r="Q19">
        <v>0.40575839463557017</v>
      </c>
      <c r="R19">
        <v>0.37180790843083661</v>
      </c>
      <c r="S19">
        <v>0.1703004913422371</v>
      </c>
    </row>
    <row r="20" spans="1:19" x14ac:dyDescent="0.45">
      <c r="A20" s="1" t="s">
        <v>221</v>
      </c>
      <c r="B20">
        <v>0.36007287299288088</v>
      </c>
      <c r="C20">
        <v>0.35128888587980328</v>
      </c>
      <c r="D20">
        <v>0.29819465737241768</v>
      </c>
      <c r="E20">
        <v>0.29267797138657292</v>
      </c>
      <c r="F20">
        <v>0.27603183831653499</v>
      </c>
      <c r="G20">
        <v>0.26811911146807832</v>
      </c>
      <c r="H20">
        <v>0.25086917646414592</v>
      </c>
      <c r="I20">
        <v>0.24425350151983391</v>
      </c>
      <c r="J20">
        <v>0.49847526201650888</v>
      </c>
      <c r="K20">
        <v>0.4553670611580321</v>
      </c>
      <c r="L20">
        <v>0.44152108079018149</v>
      </c>
      <c r="M20">
        <v>0.44435259840630681</v>
      </c>
      <c r="N20">
        <v>0.40694998943129129</v>
      </c>
      <c r="O20">
        <v>0.44192379926566128</v>
      </c>
      <c r="P20">
        <v>0.45760205345902488</v>
      </c>
      <c r="Q20">
        <v>0.40575839463557017</v>
      </c>
      <c r="R20">
        <v>0.37180790843083672</v>
      </c>
      <c r="S20">
        <v>0.17030049134223721</v>
      </c>
    </row>
    <row r="21" spans="1:19" x14ac:dyDescent="0.45">
      <c r="A21" s="1" t="s">
        <v>222</v>
      </c>
      <c r="B21">
        <v>1.0579337147959289</v>
      </c>
      <c r="C21">
        <v>0.97624704186335731</v>
      </c>
      <c r="D21">
        <v>0.9470186884001266</v>
      </c>
      <c r="E21">
        <v>0.91510988504495583</v>
      </c>
      <c r="F21">
        <v>0.93463604810512146</v>
      </c>
      <c r="G21">
        <v>0.85162043101529494</v>
      </c>
      <c r="H21">
        <v>0.7868922871320938</v>
      </c>
      <c r="I21">
        <v>0.67602291790575608</v>
      </c>
      <c r="J21">
        <v>0.58425583891677124</v>
      </c>
      <c r="K21">
        <v>0.59157064556934602</v>
      </c>
      <c r="L21">
        <v>0.54253548856250633</v>
      </c>
      <c r="M21">
        <v>0.60348475193700424</v>
      </c>
      <c r="N21">
        <v>0.49499608363851422</v>
      </c>
      <c r="O21">
        <v>0.51903649297694376</v>
      </c>
      <c r="P21">
        <v>0.51992723554720077</v>
      </c>
      <c r="Q21">
        <v>0.46099152821953743</v>
      </c>
      <c r="R21">
        <v>0.40570635240412523</v>
      </c>
      <c r="S21">
        <v>0.45375422930693288</v>
      </c>
    </row>
    <row r="22" spans="1:19" x14ac:dyDescent="0.45">
      <c r="A22" s="1" t="s">
        <v>223</v>
      </c>
      <c r="B22">
        <v>1.0579337147959289</v>
      </c>
      <c r="C22">
        <v>0.97624704186335753</v>
      </c>
      <c r="D22">
        <v>0.9470186884001266</v>
      </c>
      <c r="E22">
        <v>0.91510988504495594</v>
      </c>
      <c r="F22">
        <v>0.93463604810512124</v>
      </c>
      <c r="G22">
        <v>0.85162043101529505</v>
      </c>
      <c r="H22">
        <v>0.7868922871320938</v>
      </c>
      <c r="I22">
        <v>0.67602291790575642</v>
      </c>
      <c r="J22">
        <v>0.58425583891677157</v>
      </c>
      <c r="K22">
        <v>0.59157064556934602</v>
      </c>
      <c r="L22">
        <v>0.54253548856250633</v>
      </c>
      <c r="M22">
        <v>0.60348475193700435</v>
      </c>
      <c r="N22">
        <v>0.49499608363851422</v>
      </c>
      <c r="O22">
        <v>0.51903649297694376</v>
      </c>
      <c r="P22">
        <v>0.51992723554720077</v>
      </c>
      <c r="Q22">
        <v>0.46099152821953743</v>
      </c>
      <c r="R22">
        <v>0.40570635240412528</v>
      </c>
      <c r="S22">
        <v>0.45375422930693288</v>
      </c>
    </row>
    <row r="23" spans="1:19" x14ac:dyDescent="0.45">
      <c r="A23" s="1" t="s">
        <v>224</v>
      </c>
      <c r="B23">
        <v>1.0579337147959289</v>
      </c>
      <c r="C23">
        <v>0.9762470418633572</v>
      </c>
      <c r="D23">
        <v>0.94701868840012693</v>
      </c>
      <c r="E23">
        <v>0.91510988504495616</v>
      </c>
      <c r="F23">
        <v>0.93463604810512124</v>
      </c>
      <c r="G23">
        <v>0.85162043101529483</v>
      </c>
      <c r="H23">
        <v>0.78689228713209391</v>
      </c>
      <c r="I23">
        <v>0.67602291790575608</v>
      </c>
      <c r="J23">
        <v>0.58425583891677146</v>
      </c>
      <c r="K23">
        <v>0.5915706455693458</v>
      </c>
      <c r="L23">
        <v>0.54253548856250655</v>
      </c>
      <c r="M23">
        <v>0.60348475193700413</v>
      </c>
      <c r="N23">
        <v>0.49499608363851411</v>
      </c>
      <c r="O23">
        <v>0.51903649297694376</v>
      </c>
      <c r="P23">
        <v>0.51992723554720077</v>
      </c>
      <c r="Q23">
        <v>0.46099152821953748</v>
      </c>
      <c r="R23">
        <v>0.40570635240412511</v>
      </c>
      <c r="S23">
        <v>0.45375422930693282</v>
      </c>
    </row>
    <row r="24" spans="1:19" x14ac:dyDescent="0.45">
      <c r="A24" s="1" t="s">
        <v>35</v>
      </c>
      <c r="B24">
        <v>1.0579337147959289</v>
      </c>
      <c r="C24">
        <v>0.9762470418633572</v>
      </c>
      <c r="D24">
        <v>0.94701868840012648</v>
      </c>
      <c r="E24">
        <v>0.91510988504495616</v>
      </c>
      <c r="F24">
        <v>0.93463604810512135</v>
      </c>
      <c r="G24">
        <v>0.85162043101529528</v>
      </c>
      <c r="H24">
        <v>0.78689228713209414</v>
      </c>
      <c r="I24">
        <v>0.67602291790575619</v>
      </c>
      <c r="J24">
        <v>0.58425583891677146</v>
      </c>
      <c r="K24">
        <v>0.59157064556934591</v>
      </c>
      <c r="L24">
        <v>0.54253548856250644</v>
      </c>
      <c r="M24">
        <v>0.60348475193700424</v>
      </c>
      <c r="N24">
        <v>0.49499608363851411</v>
      </c>
      <c r="O24">
        <v>0.51903649297694376</v>
      </c>
      <c r="P24">
        <v>0.51992723554720077</v>
      </c>
      <c r="Q24">
        <v>0.46099152821953732</v>
      </c>
      <c r="R24">
        <v>0.40570635240412523</v>
      </c>
      <c r="S24">
        <v>0.45375422930693299</v>
      </c>
    </row>
    <row r="25" spans="1:19" x14ac:dyDescent="0.45">
      <c r="A25" s="1" t="s">
        <v>36</v>
      </c>
      <c r="B25">
        <v>1.05793371479593</v>
      </c>
      <c r="C25">
        <v>0.97624704186335709</v>
      </c>
      <c r="D25">
        <v>0.94701868840012637</v>
      </c>
      <c r="E25">
        <v>0.91510988504495605</v>
      </c>
      <c r="F25">
        <v>0.93463604810512124</v>
      </c>
      <c r="G25">
        <v>0.85162043101529505</v>
      </c>
      <c r="H25">
        <v>0.78689228713209403</v>
      </c>
      <c r="I25">
        <v>0.6760229179057563</v>
      </c>
      <c r="J25">
        <v>0.58425583891677146</v>
      </c>
      <c r="K25">
        <v>0.59157064556934591</v>
      </c>
      <c r="L25">
        <v>0.54253548856250622</v>
      </c>
      <c r="M25">
        <v>0.60348475193700424</v>
      </c>
      <c r="N25">
        <v>0.49499608363851411</v>
      </c>
      <c r="O25">
        <v>0.51903649297694376</v>
      </c>
      <c r="P25">
        <v>0.51992723554720077</v>
      </c>
      <c r="Q25">
        <v>0.46099152821953748</v>
      </c>
      <c r="R25">
        <v>0.40570635240412528</v>
      </c>
      <c r="S25">
        <v>0.45375422930693288</v>
      </c>
    </row>
    <row r="26" spans="1:19" x14ac:dyDescent="0.45">
      <c r="A26" s="1" t="s">
        <v>225</v>
      </c>
      <c r="B26">
        <v>1.0579337147959289</v>
      </c>
      <c r="C26">
        <v>0.97624704186335698</v>
      </c>
      <c r="D26">
        <v>0.94701868840012671</v>
      </c>
      <c r="E26">
        <v>0.91510988504495616</v>
      </c>
      <c r="F26">
        <v>0.93463604810512124</v>
      </c>
      <c r="G26">
        <v>0.85162043101529505</v>
      </c>
      <c r="H26">
        <v>0.7868922871320938</v>
      </c>
      <c r="I26">
        <v>0.67602291790575608</v>
      </c>
      <c r="J26">
        <v>0.58425583891677157</v>
      </c>
      <c r="K26">
        <v>0.59157064556934569</v>
      </c>
      <c r="L26">
        <v>0.54253548856250633</v>
      </c>
      <c r="M26">
        <v>0.60348475193700435</v>
      </c>
      <c r="N26">
        <v>0.49499608363851411</v>
      </c>
      <c r="O26">
        <v>0.51903649297694354</v>
      </c>
      <c r="P26">
        <v>0.51992723554720088</v>
      </c>
      <c r="Q26">
        <v>0.46099152821953743</v>
      </c>
      <c r="R26">
        <v>0.40570635240412523</v>
      </c>
      <c r="S26">
        <v>0.45375422930693288</v>
      </c>
    </row>
    <row r="27" spans="1:19" x14ac:dyDescent="0.45">
      <c r="A27" s="1" t="s">
        <v>226</v>
      </c>
      <c r="B27">
        <v>1.0579337147959289</v>
      </c>
      <c r="C27">
        <v>0.97624704186335731</v>
      </c>
      <c r="D27">
        <v>0.94701868840012648</v>
      </c>
      <c r="E27">
        <v>0.91510988504495616</v>
      </c>
      <c r="F27">
        <v>0.93463604810512135</v>
      </c>
      <c r="G27">
        <v>0.85162043101529528</v>
      </c>
      <c r="H27">
        <v>0.78689228713209403</v>
      </c>
      <c r="I27">
        <v>0.67602291790575619</v>
      </c>
      <c r="J27">
        <v>0.58425583891677157</v>
      </c>
      <c r="K27">
        <v>0.59157064556934591</v>
      </c>
      <c r="L27">
        <v>0.54253548856250666</v>
      </c>
      <c r="M27">
        <v>0.60348475193700413</v>
      </c>
      <c r="N27">
        <v>0.494996083638514</v>
      </c>
      <c r="O27">
        <v>0.51903649297694376</v>
      </c>
      <c r="P27">
        <v>0.51992723554720088</v>
      </c>
      <c r="Q27">
        <v>0.46099152821953732</v>
      </c>
      <c r="R27">
        <v>0.40570635240412539</v>
      </c>
      <c r="S27">
        <v>0.45375422930693282</v>
      </c>
    </row>
    <row r="28" spans="1:19" x14ac:dyDescent="0.45">
      <c r="A28" s="1" t="s">
        <v>38</v>
      </c>
      <c r="B28">
        <v>1.0579337147959289</v>
      </c>
      <c r="C28">
        <v>0.97624704186335709</v>
      </c>
      <c r="D28">
        <v>0.9470186884001266</v>
      </c>
      <c r="E28">
        <v>0.91510988504495594</v>
      </c>
      <c r="F28">
        <v>0.93463604810512135</v>
      </c>
      <c r="G28">
        <v>0.85162043101529517</v>
      </c>
      <c r="H28">
        <v>0.78689228713209403</v>
      </c>
      <c r="I28">
        <v>0.67602291790575608</v>
      </c>
      <c r="J28">
        <v>0.58425583891677135</v>
      </c>
      <c r="K28">
        <v>0.59157064556934602</v>
      </c>
      <c r="L28">
        <v>0.54253548856250644</v>
      </c>
      <c r="M28">
        <v>0.60348475193700424</v>
      </c>
      <c r="N28">
        <v>0.49499608363851411</v>
      </c>
      <c r="O28">
        <v>0.51903649297694376</v>
      </c>
      <c r="P28">
        <v>0.51992723554720088</v>
      </c>
      <c r="Q28">
        <v>0.46099152821953732</v>
      </c>
      <c r="R28">
        <v>0.40570635240412523</v>
      </c>
      <c r="S28">
        <v>0.45375422930693282</v>
      </c>
    </row>
    <row r="29" spans="1:19" x14ac:dyDescent="0.45">
      <c r="A29" s="1" t="s">
        <v>39</v>
      </c>
      <c r="B29">
        <v>1.05793371479593</v>
      </c>
      <c r="C29">
        <v>0.97624704186335765</v>
      </c>
      <c r="D29">
        <v>0.94701868840012648</v>
      </c>
      <c r="E29">
        <v>0.91510988504495616</v>
      </c>
      <c r="F29">
        <v>0.93463604810512113</v>
      </c>
      <c r="G29">
        <v>0.85162043101529539</v>
      </c>
      <c r="H29">
        <v>0.7868922871320938</v>
      </c>
      <c r="I29">
        <v>0.67602291790575642</v>
      </c>
      <c r="J29">
        <v>0.58425583891677135</v>
      </c>
      <c r="K29">
        <v>0.5915706455693458</v>
      </c>
      <c r="L29">
        <v>0.54253548856250644</v>
      </c>
      <c r="M29">
        <v>0.60348475193700424</v>
      </c>
      <c r="N29">
        <v>0.49499608363851427</v>
      </c>
      <c r="O29">
        <v>0.51903649297694388</v>
      </c>
      <c r="P29">
        <v>0.51992723554720099</v>
      </c>
      <c r="Q29">
        <v>0.46099152821953743</v>
      </c>
      <c r="R29">
        <v>0.40570635240412528</v>
      </c>
      <c r="S29">
        <v>0.45375422930693288</v>
      </c>
    </row>
    <row r="30" spans="1:19" x14ac:dyDescent="0.45">
      <c r="A30" s="1" t="s">
        <v>227</v>
      </c>
      <c r="B30">
        <v>2.686109455107855</v>
      </c>
      <c r="C30">
        <v>2.7776139528739869</v>
      </c>
      <c r="D30">
        <v>2.0617166470081281</v>
      </c>
      <c r="E30">
        <v>1.9713762734253371</v>
      </c>
      <c r="F30">
        <v>1.353852186810832</v>
      </c>
      <c r="G30">
        <v>1.1063324667040511</v>
      </c>
      <c r="H30">
        <v>0.96674937066674249</v>
      </c>
      <c r="I30">
        <v>0.79379825053844744</v>
      </c>
      <c r="J30">
        <v>0.74889759670994616</v>
      </c>
      <c r="K30">
        <v>0.73048798967769102</v>
      </c>
      <c r="L30">
        <v>0.76460129111146302</v>
      </c>
      <c r="M30">
        <v>0.75011791811218009</v>
      </c>
      <c r="N30">
        <v>0.68566018878932666</v>
      </c>
      <c r="O30">
        <v>0.44037359417108679</v>
      </c>
      <c r="P30">
        <v>0.63198519541639775</v>
      </c>
      <c r="Q30">
        <v>0.6252123545896916</v>
      </c>
      <c r="R30">
        <v>0.5822133407922041</v>
      </c>
      <c r="S30">
        <v>0.64253109147943488</v>
      </c>
    </row>
    <row r="31" spans="1:19" x14ac:dyDescent="0.45">
      <c r="A31" s="1" t="s">
        <v>228</v>
      </c>
      <c r="B31">
        <v>2.686109455107855</v>
      </c>
      <c r="C31">
        <v>2.7776139528739869</v>
      </c>
      <c r="D31">
        <v>2.061716647008129</v>
      </c>
      <c r="E31">
        <v>1.9713762734253371</v>
      </c>
      <c r="F31">
        <v>1.353852186810832</v>
      </c>
      <c r="G31">
        <v>1.1063324667040511</v>
      </c>
      <c r="H31">
        <v>0.96674937066674294</v>
      </c>
      <c r="I31">
        <v>0.79379825053844766</v>
      </c>
      <c r="J31">
        <v>0.74889759670994638</v>
      </c>
      <c r="K31">
        <v>0.73048798967769102</v>
      </c>
      <c r="L31">
        <v>0.76460129111146291</v>
      </c>
      <c r="M31">
        <v>0.75011791811218009</v>
      </c>
      <c r="N31">
        <v>0.68566018878932644</v>
      </c>
      <c r="O31">
        <v>0.44037359417108679</v>
      </c>
      <c r="P31">
        <v>0.63198519541639786</v>
      </c>
      <c r="Q31">
        <v>0.6252123545896916</v>
      </c>
      <c r="R31">
        <v>0.58221334079220388</v>
      </c>
      <c r="S31">
        <v>0.6425310914794351</v>
      </c>
    </row>
    <row r="32" spans="1:19" x14ac:dyDescent="0.45">
      <c r="A32" s="1" t="s">
        <v>229</v>
      </c>
      <c r="B32">
        <v>0.29620664688064408</v>
      </c>
      <c r="C32">
        <v>0.28952174496917571</v>
      </c>
      <c r="D32">
        <v>0.24919226090767219</v>
      </c>
      <c r="E32">
        <v>0.2515535701066054</v>
      </c>
      <c r="F32">
        <v>0.23474654475790921</v>
      </c>
      <c r="G32">
        <v>0.20406621368051381</v>
      </c>
      <c r="H32">
        <v>0.15984770239812821</v>
      </c>
      <c r="I32">
        <v>0.14077940628536331</v>
      </c>
      <c r="J32">
        <v>0.40052815134815539</v>
      </c>
      <c r="K32">
        <v>0.34981671193197489</v>
      </c>
      <c r="L32">
        <v>0.34877343088623408</v>
      </c>
      <c r="M32">
        <v>0.33178049444305951</v>
      </c>
      <c r="N32">
        <v>0.3092328767406845</v>
      </c>
      <c r="O32">
        <v>0.33889534285129658</v>
      </c>
      <c r="P32">
        <v>0.33703278101959788</v>
      </c>
      <c r="Q32">
        <v>0.3031215305799751</v>
      </c>
      <c r="R32">
        <v>0.28120159916889359</v>
      </c>
      <c r="S32">
        <v>7.229534401144519E-2</v>
      </c>
    </row>
    <row r="33" spans="1:19" x14ac:dyDescent="0.45">
      <c r="A33" s="1" t="s">
        <v>230</v>
      </c>
      <c r="B33">
        <v>0.29620664688064408</v>
      </c>
      <c r="C33">
        <v>0.28952174496917571</v>
      </c>
      <c r="D33">
        <v>0.24919226090767219</v>
      </c>
      <c r="E33">
        <v>0.2515535701066054</v>
      </c>
      <c r="F33">
        <v>0.23474654475790921</v>
      </c>
      <c r="G33">
        <v>0.2040662136805137</v>
      </c>
      <c r="H33">
        <v>0.15984770239812821</v>
      </c>
      <c r="I33">
        <v>0.1407794062853634</v>
      </c>
      <c r="J33">
        <v>0.40052815134815539</v>
      </c>
      <c r="K33">
        <v>0.34981671193197489</v>
      </c>
      <c r="L33">
        <v>0.34877343088623408</v>
      </c>
      <c r="M33">
        <v>0.3317804944430594</v>
      </c>
      <c r="N33">
        <v>0.30923287674068439</v>
      </c>
      <c r="O33">
        <v>0.33889534285129658</v>
      </c>
      <c r="P33">
        <v>0.33703278101959788</v>
      </c>
      <c r="Q33">
        <v>0.30312153057997521</v>
      </c>
      <c r="R33">
        <v>0.28120159916889348</v>
      </c>
      <c r="S33">
        <v>7.2295344011445162E-2</v>
      </c>
    </row>
    <row r="34" spans="1:19" x14ac:dyDescent="0.45">
      <c r="A34" s="1" t="s">
        <v>231</v>
      </c>
      <c r="B34">
        <v>0.29620664688064419</v>
      </c>
      <c r="C34">
        <v>0.28952174496917571</v>
      </c>
      <c r="D34">
        <v>0.24919226090767199</v>
      </c>
      <c r="E34">
        <v>0.25155357010660551</v>
      </c>
      <c r="F34">
        <v>0.23474654475790921</v>
      </c>
      <c r="G34">
        <v>0.2040662136805137</v>
      </c>
      <c r="H34">
        <v>0.15984770239812829</v>
      </c>
      <c r="I34">
        <v>0.1407794062853634</v>
      </c>
      <c r="J34">
        <v>0.40052815134815561</v>
      </c>
      <c r="K34">
        <v>0.34981671193197478</v>
      </c>
      <c r="L34">
        <v>0.34877343088623408</v>
      </c>
      <c r="M34">
        <v>0.33178049444305951</v>
      </c>
      <c r="N34">
        <v>0.3092328767406845</v>
      </c>
      <c r="O34">
        <v>0.33889534285129652</v>
      </c>
      <c r="P34">
        <v>0.33703278101959788</v>
      </c>
      <c r="Q34">
        <v>0.3031215305799751</v>
      </c>
      <c r="R34">
        <v>0.28120159916889348</v>
      </c>
      <c r="S34">
        <v>7.2295344011445176E-2</v>
      </c>
    </row>
    <row r="35" spans="1:19" x14ac:dyDescent="0.45">
      <c r="A35" s="1" t="s">
        <v>232</v>
      </c>
      <c r="B35">
        <v>0.29620664688064441</v>
      </c>
      <c r="C35">
        <v>0.28952174496917582</v>
      </c>
      <c r="D35">
        <v>0.24919226090767219</v>
      </c>
      <c r="E35">
        <v>0.25155357010660551</v>
      </c>
      <c r="F35">
        <v>0.2347465447579091</v>
      </c>
      <c r="G35">
        <v>0.2040662136805137</v>
      </c>
      <c r="H35">
        <v>0.15984770239812829</v>
      </c>
      <c r="I35">
        <v>0.14077940628536331</v>
      </c>
      <c r="J35">
        <v>0.40052815134815539</v>
      </c>
      <c r="K35">
        <v>0.34981671193197478</v>
      </c>
      <c r="L35">
        <v>0.34877343088623419</v>
      </c>
      <c r="M35">
        <v>0.33178049444305929</v>
      </c>
      <c r="N35">
        <v>0.30923287674068428</v>
      </c>
      <c r="O35">
        <v>0.33889534285129652</v>
      </c>
      <c r="P35">
        <v>0.33703278101959783</v>
      </c>
      <c r="Q35">
        <v>0.30312153057997521</v>
      </c>
      <c r="R35">
        <v>0.28120159916889348</v>
      </c>
      <c r="S35">
        <v>7.2295344011445162E-2</v>
      </c>
    </row>
    <row r="36" spans="1:19" x14ac:dyDescent="0.45">
      <c r="A36" s="1" t="s">
        <v>233</v>
      </c>
      <c r="B36">
        <v>0.29620664688064419</v>
      </c>
      <c r="C36">
        <v>0.28952174496917582</v>
      </c>
      <c r="D36">
        <v>0.24919226090767219</v>
      </c>
      <c r="E36">
        <v>0.2515535701066054</v>
      </c>
      <c r="F36">
        <v>0.23474654475790921</v>
      </c>
      <c r="G36">
        <v>0.20406621368051381</v>
      </c>
      <c r="H36">
        <v>0.15984770239812829</v>
      </c>
      <c r="I36">
        <v>0.1407794062853634</v>
      </c>
      <c r="J36">
        <v>0.40052815134815528</v>
      </c>
      <c r="K36">
        <v>0.34981671193197489</v>
      </c>
      <c r="L36">
        <v>0.34877343088623419</v>
      </c>
      <c r="M36">
        <v>0.33178049444305951</v>
      </c>
      <c r="N36">
        <v>0.30923287674068439</v>
      </c>
      <c r="O36">
        <v>0.33889534285129652</v>
      </c>
      <c r="P36">
        <v>0.33703278101959788</v>
      </c>
      <c r="Q36">
        <v>0.30312153057997521</v>
      </c>
      <c r="R36">
        <v>0.28120159916889348</v>
      </c>
      <c r="S36">
        <v>7.2295344011445148E-2</v>
      </c>
    </row>
    <row r="37" spans="1:19" x14ac:dyDescent="0.45">
      <c r="A37" s="1" t="s">
        <v>234</v>
      </c>
      <c r="B37">
        <v>0.29620664688064419</v>
      </c>
      <c r="C37">
        <v>0.28952174496917571</v>
      </c>
      <c r="D37">
        <v>0.2491922609076721</v>
      </c>
      <c r="E37">
        <v>0.25155357010660551</v>
      </c>
      <c r="F37">
        <v>0.23474654475790921</v>
      </c>
      <c r="G37">
        <v>0.20406621368051381</v>
      </c>
      <c r="H37">
        <v>0.15984770239812829</v>
      </c>
      <c r="I37">
        <v>0.14077940628536331</v>
      </c>
      <c r="J37">
        <v>0.4005281513481555</v>
      </c>
      <c r="K37">
        <v>0.34981671193197478</v>
      </c>
      <c r="L37">
        <v>0.34877343088623408</v>
      </c>
      <c r="M37">
        <v>0.3317804944430594</v>
      </c>
      <c r="N37">
        <v>0.30923287674068439</v>
      </c>
      <c r="O37">
        <v>0.33889534285129658</v>
      </c>
      <c r="P37">
        <v>0.33703278101959788</v>
      </c>
      <c r="Q37">
        <v>0.30312153057997521</v>
      </c>
      <c r="R37">
        <v>0.28120159916889359</v>
      </c>
      <c r="S37">
        <v>7.2295344011445176E-2</v>
      </c>
    </row>
    <row r="38" spans="1:19" x14ac:dyDescent="0.45">
      <c r="A38" s="1" t="s">
        <v>42</v>
      </c>
      <c r="B38">
        <v>0.2962066468806443</v>
      </c>
      <c r="C38">
        <v>0.28952174496917571</v>
      </c>
      <c r="D38">
        <v>0.2491922609076721</v>
      </c>
      <c r="E38">
        <v>0.2515535701066054</v>
      </c>
      <c r="F38">
        <v>0.23474654475790921</v>
      </c>
      <c r="G38">
        <v>0.20406621368051381</v>
      </c>
      <c r="H38">
        <v>0.15984770239812829</v>
      </c>
      <c r="I38">
        <v>0.14077940628536331</v>
      </c>
      <c r="J38">
        <v>0.40052815134815539</v>
      </c>
      <c r="K38">
        <v>0.34981671193197478</v>
      </c>
      <c r="L38">
        <v>0.34877343088623408</v>
      </c>
      <c r="M38">
        <v>0.33178049444305951</v>
      </c>
      <c r="N38">
        <v>0.30923287674068439</v>
      </c>
      <c r="O38">
        <v>0.33889534285129658</v>
      </c>
      <c r="P38">
        <v>0.33703278101959788</v>
      </c>
      <c r="Q38">
        <v>0.3031215305799751</v>
      </c>
      <c r="R38">
        <v>0.28120159916889348</v>
      </c>
      <c r="S38">
        <v>7.2295344011445176E-2</v>
      </c>
    </row>
    <row r="39" spans="1:19" x14ac:dyDescent="0.45">
      <c r="A39" s="1" t="s">
        <v>43</v>
      </c>
      <c r="B39">
        <v>0.29620664688064419</v>
      </c>
      <c r="C39">
        <v>0.28952174496917571</v>
      </c>
      <c r="D39">
        <v>0.24919226090767219</v>
      </c>
      <c r="E39">
        <v>0.25155357010660551</v>
      </c>
      <c r="F39">
        <v>0.23474654475790921</v>
      </c>
      <c r="G39">
        <v>0.20406621368051381</v>
      </c>
      <c r="H39">
        <v>0.15984770239812829</v>
      </c>
      <c r="I39">
        <v>0.1407794062853634</v>
      </c>
      <c r="J39">
        <v>0.40052815134815561</v>
      </c>
      <c r="K39">
        <v>0.34981671193197511</v>
      </c>
      <c r="L39">
        <v>0.34877343088623408</v>
      </c>
      <c r="M39">
        <v>0.33178049444305963</v>
      </c>
      <c r="N39">
        <v>0.30923287674068439</v>
      </c>
      <c r="O39">
        <v>0.33889534285129652</v>
      </c>
      <c r="P39">
        <v>0.33703278101959783</v>
      </c>
      <c r="Q39">
        <v>0.30312153057997521</v>
      </c>
      <c r="R39">
        <v>0.28120159916889359</v>
      </c>
      <c r="S39">
        <v>7.2295344011445176E-2</v>
      </c>
    </row>
    <row r="40" spans="1:19" x14ac:dyDescent="0.45">
      <c r="A40" s="1" t="s">
        <v>44</v>
      </c>
      <c r="B40">
        <v>0.29620664688064408</v>
      </c>
      <c r="C40">
        <v>0.28952174496917571</v>
      </c>
      <c r="D40">
        <v>0.2491922609076721</v>
      </c>
      <c r="E40">
        <v>0.25155357010660551</v>
      </c>
      <c r="F40">
        <v>0.23474654475790921</v>
      </c>
      <c r="G40">
        <v>0.2040662136805137</v>
      </c>
      <c r="H40">
        <v>0.15984770239812829</v>
      </c>
      <c r="I40">
        <v>0.14077940628536331</v>
      </c>
      <c r="J40">
        <v>0.40052815134815539</v>
      </c>
      <c r="K40">
        <v>0.34981671193197478</v>
      </c>
      <c r="L40">
        <v>0.34877343088623419</v>
      </c>
      <c r="M40">
        <v>0.3317804944430594</v>
      </c>
      <c r="N40">
        <v>0.30923287674068439</v>
      </c>
      <c r="O40">
        <v>0.33889534285129652</v>
      </c>
      <c r="P40">
        <v>0.33703278101959788</v>
      </c>
      <c r="Q40">
        <v>0.30312153057997532</v>
      </c>
      <c r="R40">
        <v>0.28120159916889348</v>
      </c>
      <c r="S40">
        <v>7.2295344011445162E-2</v>
      </c>
    </row>
    <row r="41" spans="1:19" x14ac:dyDescent="0.45">
      <c r="A41" s="1" t="s">
        <v>235</v>
      </c>
      <c r="B41">
        <v>0.29620664688064419</v>
      </c>
      <c r="C41">
        <v>0.2895217449691756</v>
      </c>
      <c r="D41">
        <v>0.24919226090767219</v>
      </c>
      <c r="E41">
        <v>0.2515535701066054</v>
      </c>
      <c r="F41">
        <v>0.23474654475790921</v>
      </c>
      <c r="G41">
        <v>0.20406621368051381</v>
      </c>
      <c r="H41">
        <v>0.15984770239812829</v>
      </c>
      <c r="I41">
        <v>0.14077940628536331</v>
      </c>
      <c r="J41">
        <v>0.4005281513481555</v>
      </c>
      <c r="K41">
        <v>0.34981671193197489</v>
      </c>
      <c r="L41">
        <v>0.34877343088623408</v>
      </c>
      <c r="M41">
        <v>0.33178049444305951</v>
      </c>
      <c r="N41">
        <v>0.30923287674068439</v>
      </c>
      <c r="O41">
        <v>0.33889534285129658</v>
      </c>
      <c r="P41">
        <v>0.33703278101959783</v>
      </c>
      <c r="Q41">
        <v>0.30312153057997521</v>
      </c>
      <c r="R41">
        <v>0.28120159916889348</v>
      </c>
      <c r="S41">
        <v>7.2295344011445162E-2</v>
      </c>
    </row>
    <row r="42" spans="1:19" x14ac:dyDescent="0.45">
      <c r="A42" s="1" t="s">
        <v>236</v>
      </c>
      <c r="B42">
        <v>0.2962066468806443</v>
      </c>
      <c r="C42">
        <v>0.28952174496917571</v>
      </c>
      <c r="D42">
        <v>0.24919226090767219</v>
      </c>
      <c r="E42">
        <v>0.2515535701066054</v>
      </c>
      <c r="F42">
        <v>0.23474654475790921</v>
      </c>
      <c r="G42">
        <v>0.20406621368051381</v>
      </c>
      <c r="H42">
        <v>0.15984770239812829</v>
      </c>
      <c r="I42">
        <v>0.14077940628536331</v>
      </c>
      <c r="J42">
        <v>0.40052815134815528</v>
      </c>
      <c r="K42">
        <v>0.34981671193197489</v>
      </c>
      <c r="L42">
        <v>0.34877343088623419</v>
      </c>
      <c r="M42">
        <v>0.33178049444305951</v>
      </c>
      <c r="N42">
        <v>0.30923287674068439</v>
      </c>
      <c r="O42">
        <v>0.33889534285129652</v>
      </c>
      <c r="P42">
        <v>0.33703278101959788</v>
      </c>
      <c r="Q42">
        <v>0.30312153057997521</v>
      </c>
      <c r="R42">
        <v>0.28120159916889348</v>
      </c>
      <c r="S42">
        <v>7.2295344011445148E-2</v>
      </c>
    </row>
    <row r="43" spans="1:19" x14ac:dyDescent="0.45">
      <c r="A43" s="1" t="s">
        <v>237</v>
      </c>
      <c r="B43">
        <v>0.2962066468806443</v>
      </c>
      <c r="C43">
        <v>0.28952174496917571</v>
      </c>
      <c r="D43">
        <v>0.24919226090767219</v>
      </c>
      <c r="E43">
        <v>0.2515535701066054</v>
      </c>
      <c r="F43">
        <v>0.2347465447579091</v>
      </c>
      <c r="G43">
        <v>0.20406621368051381</v>
      </c>
      <c r="H43">
        <v>0.15984770239812829</v>
      </c>
      <c r="I43">
        <v>0.14077940628536331</v>
      </c>
      <c r="J43">
        <v>0.40052815134815561</v>
      </c>
      <c r="K43">
        <v>0.34981671193197489</v>
      </c>
      <c r="L43">
        <v>0.34877343088623403</v>
      </c>
      <c r="M43">
        <v>0.3317804944430594</v>
      </c>
      <c r="N43">
        <v>0.30923287674068439</v>
      </c>
      <c r="O43">
        <v>0.33889534285129652</v>
      </c>
      <c r="P43">
        <v>0.33703278101959783</v>
      </c>
      <c r="Q43">
        <v>0.30312153057997521</v>
      </c>
      <c r="R43">
        <v>0.28120159916889348</v>
      </c>
      <c r="S43">
        <v>7.2295344011445176E-2</v>
      </c>
    </row>
    <row r="44" spans="1:19" x14ac:dyDescent="0.45">
      <c r="A44" s="1" t="s">
        <v>238</v>
      </c>
      <c r="B44">
        <v>0.29620664688064408</v>
      </c>
      <c r="C44">
        <v>0.28952174496917571</v>
      </c>
      <c r="D44">
        <v>0.24919226090767219</v>
      </c>
      <c r="E44">
        <v>0.2515535701066054</v>
      </c>
      <c r="F44">
        <v>0.23474654475790921</v>
      </c>
      <c r="G44">
        <v>0.2040662136805137</v>
      </c>
      <c r="H44">
        <v>0.15984770239812829</v>
      </c>
      <c r="I44">
        <v>0.14077940628536331</v>
      </c>
      <c r="J44">
        <v>0.4005281513481555</v>
      </c>
      <c r="K44">
        <v>0.34981671193197489</v>
      </c>
      <c r="L44">
        <v>0.34877343088623419</v>
      </c>
      <c r="M44">
        <v>0.3317804944430594</v>
      </c>
      <c r="N44">
        <v>0.3092328767406845</v>
      </c>
      <c r="O44">
        <v>0.33889534285129652</v>
      </c>
      <c r="P44">
        <v>0.33703278101959788</v>
      </c>
      <c r="Q44">
        <v>0.30312153057997521</v>
      </c>
      <c r="R44">
        <v>0.28120159916889359</v>
      </c>
      <c r="S44">
        <v>7.229534401144519E-2</v>
      </c>
    </row>
    <row r="45" spans="1:19" x14ac:dyDescent="0.45">
      <c r="A45" s="1" t="s">
        <v>46</v>
      </c>
      <c r="B45">
        <v>0.29620664688064419</v>
      </c>
      <c r="C45">
        <v>0.28952174496917582</v>
      </c>
      <c r="D45">
        <v>0.24919226090767219</v>
      </c>
      <c r="E45">
        <v>0.2515535701066054</v>
      </c>
      <c r="F45">
        <v>0.23474654475790921</v>
      </c>
      <c r="G45">
        <v>0.20406621368051381</v>
      </c>
      <c r="H45">
        <v>0.15984770239812829</v>
      </c>
      <c r="I45">
        <v>0.14077940628536331</v>
      </c>
      <c r="J45">
        <v>0.40052815134815539</v>
      </c>
      <c r="K45">
        <v>0.34981671193197489</v>
      </c>
      <c r="L45">
        <v>0.34877343088623419</v>
      </c>
      <c r="M45">
        <v>0.33178049444305963</v>
      </c>
      <c r="N45">
        <v>0.30923287674068439</v>
      </c>
      <c r="O45">
        <v>0.33889534285129652</v>
      </c>
      <c r="P45">
        <v>0.33703278101959788</v>
      </c>
      <c r="Q45">
        <v>0.30312153057997521</v>
      </c>
      <c r="R45">
        <v>0.28120159916889348</v>
      </c>
      <c r="S45">
        <v>7.2295344011445176E-2</v>
      </c>
    </row>
    <row r="46" spans="1:19" x14ac:dyDescent="0.45">
      <c r="A46" s="1" t="s">
        <v>47</v>
      </c>
      <c r="B46">
        <v>0.29620664688064419</v>
      </c>
      <c r="C46">
        <v>0.28952174496917582</v>
      </c>
      <c r="D46">
        <v>0.24919226090767219</v>
      </c>
      <c r="E46">
        <v>0.2515535701066054</v>
      </c>
      <c r="F46">
        <v>0.23474654475790921</v>
      </c>
      <c r="G46">
        <v>0.2040662136805137</v>
      </c>
      <c r="H46">
        <v>0.15984770239812829</v>
      </c>
      <c r="I46">
        <v>0.14077940628536331</v>
      </c>
      <c r="J46">
        <v>0.4005281513481555</v>
      </c>
      <c r="K46">
        <v>0.34981671193197489</v>
      </c>
      <c r="L46">
        <v>0.34877343088623408</v>
      </c>
      <c r="M46">
        <v>0.33178049444305951</v>
      </c>
      <c r="N46">
        <v>0.3092328767406845</v>
      </c>
      <c r="O46">
        <v>0.33889534285129652</v>
      </c>
      <c r="P46">
        <v>0.33703278101959783</v>
      </c>
      <c r="Q46">
        <v>0.30312153057997521</v>
      </c>
      <c r="R46">
        <v>0.28120159916889359</v>
      </c>
      <c r="S46">
        <v>7.229534401144519E-2</v>
      </c>
    </row>
    <row r="47" spans="1:19" x14ac:dyDescent="0.45">
      <c r="A47" s="1" t="s">
        <v>48</v>
      </c>
      <c r="B47">
        <v>0.2962066468806443</v>
      </c>
      <c r="C47">
        <v>0.28952174496917571</v>
      </c>
      <c r="D47">
        <v>0.24919226090767219</v>
      </c>
      <c r="E47">
        <v>0.2515535701066054</v>
      </c>
      <c r="F47">
        <v>0.23474654475790921</v>
      </c>
      <c r="G47">
        <v>0.20406621368051359</v>
      </c>
      <c r="H47">
        <v>0.15984770239812821</v>
      </c>
      <c r="I47">
        <v>0.1407794062853634</v>
      </c>
      <c r="J47">
        <v>0.4005281513481555</v>
      </c>
      <c r="K47">
        <v>0.34981671193197489</v>
      </c>
      <c r="L47">
        <v>0.34877343088623408</v>
      </c>
      <c r="M47">
        <v>0.33178049444305951</v>
      </c>
      <c r="N47">
        <v>0.3092328767406845</v>
      </c>
      <c r="O47">
        <v>0.33889534285129658</v>
      </c>
      <c r="P47">
        <v>0.33703278101959788</v>
      </c>
      <c r="Q47">
        <v>0.30312153057997521</v>
      </c>
      <c r="R47">
        <v>0.28120159916889348</v>
      </c>
      <c r="S47">
        <v>7.2295344011445162E-2</v>
      </c>
    </row>
    <row r="48" spans="1:19" x14ac:dyDescent="0.45">
      <c r="A48" s="1" t="s">
        <v>49</v>
      </c>
      <c r="B48">
        <v>0.29620664688064419</v>
      </c>
      <c r="C48">
        <v>0.28952174496917571</v>
      </c>
      <c r="D48">
        <v>0.24919226090767219</v>
      </c>
      <c r="E48">
        <v>0.25155357010660551</v>
      </c>
      <c r="F48">
        <v>0.23474654475790929</v>
      </c>
      <c r="G48">
        <v>0.2040662136805137</v>
      </c>
      <c r="H48">
        <v>0.15984770239812829</v>
      </c>
      <c r="I48">
        <v>0.14077940628536331</v>
      </c>
      <c r="J48">
        <v>0.40052815134815539</v>
      </c>
      <c r="K48">
        <v>0.34981671193197478</v>
      </c>
      <c r="L48">
        <v>0.34877343088623408</v>
      </c>
      <c r="M48">
        <v>0.33178049444305963</v>
      </c>
      <c r="N48">
        <v>0.3092328767406845</v>
      </c>
      <c r="O48">
        <v>0.33889534285129652</v>
      </c>
      <c r="P48">
        <v>0.33703278101959783</v>
      </c>
      <c r="Q48">
        <v>0.30312153057997521</v>
      </c>
      <c r="R48">
        <v>0.28120159916889348</v>
      </c>
      <c r="S48">
        <v>7.2295344011445148E-2</v>
      </c>
    </row>
    <row r="49" spans="1:19" x14ac:dyDescent="0.45">
      <c r="A49" s="1" t="s">
        <v>239</v>
      </c>
      <c r="B49">
        <v>1.167372948146131</v>
      </c>
      <c r="C49">
        <v>1.166433517721114</v>
      </c>
      <c r="D49">
        <v>1.0750052003679409</v>
      </c>
      <c r="E49">
        <v>1.120972906022943</v>
      </c>
      <c r="F49">
        <v>1.111054817950883</v>
      </c>
      <c r="G49">
        <v>1.013993946288249</v>
      </c>
      <c r="H49">
        <v>0.87470953789023542</v>
      </c>
      <c r="I49">
        <v>0.7544018754658609</v>
      </c>
      <c r="J49">
        <v>0.66393706261140173</v>
      </c>
      <c r="K49">
        <v>0.59630695295679759</v>
      </c>
      <c r="L49">
        <v>0.56890412113073219</v>
      </c>
      <c r="M49">
        <v>0.5315138543781972</v>
      </c>
      <c r="N49">
        <v>0.48284511429981891</v>
      </c>
      <c r="O49">
        <v>0.49012395459306618</v>
      </c>
      <c r="P49">
        <v>0.51727076452465015</v>
      </c>
      <c r="Q49">
        <v>0.47626352429418961</v>
      </c>
      <c r="R49">
        <v>0.42806214831334638</v>
      </c>
      <c r="S49">
        <v>0.45812331981852239</v>
      </c>
    </row>
    <row r="50" spans="1:19" x14ac:dyDescent="0.45">
      <c r="A50" s="1" t="s">
        <v>240</v>
      </c>
      <c r="B50">
        <v>1.167372948146131</v>
      </c>
      <c r="C50">
        <v>1.166433517721114</v>
      </c>
      <c r="D50">
        <v>1.0750052003679409</v>
      </c>
      <c r="E50">
        <v>1.120972906022943</v>
      </c>
      <c r="F50">
        <v>1.111054817950883</v>
      </c>
      <c r="G50">
        <v>1.013993946288249</v>
      </c>
      <c r="H50">
        <v>0.8747095378902352</v>
      </c>
      <c r="I50">
        <v>0.7544018754658609</v>
      </c>
      <c r="J50">
        <v>0.66393706261140173</v>
      </c>
      <c r="K50">
        <v>0.59630695295679792</v>
      </c>
      <c r="L50">
        <v>0.56890412113073197</v>
      </c>
      <c r="M50">
        <v>0.53151385437819709</v>
      </c>
      <c r="N50">
        <v>0.48284511429981908</v>
      </c>
      <c r="O50">
        <v>0.49012395459306651</v>
      </c>
      <c r="P50">
        <v>0.51727076452465026</v>
      </c>
      <c r="Q50">
        <v>0.47626352429418928</v>
      </c>
      <c r="R50">
        <v>0.42806214831334649</v>
      </c>
      <c r="S50">
        <v>0.45812331981852239</v>
      </c>
    </row>
    <row r="51" spans="1:19" x14ac:dyDescent="0.45">
      <c r="A51" s="1" t="s">
        <v>51</v>
      </c>
      <c r="B51">
        <v>1.167372948146131</v>
      </c>
      <c r="C51">
        <v>1.166433517721114</v>
      </c>
      <c r="D51">
        <v>1.0750052003679409</v>
      </c>
      <c r="E51">
        <v>1.120972906022943</v>
      </c>
      <c r="F51">
        <v>1.111054817950883</v>
      </c>
      <c r="G51">
        <v>1.013993946288249</v>
      </c>
      <c r="H51">
        <v>0.87470953789023498</v>
      </c>
      <c r="I51">
        <v>0.75440187546586079</v>
      </c>
      <c r="J51">
        <v>0.66393706261140184</v>
      </c>
      <c r="K51">
        <v>0.5963069529567977</v>
      </c>
      <c r="L51">
        <v>0.56890412113073208</v>
      </c>
      <c r="M51">
        <v>0.5315138543781972</v>
      </c>
      <c r="N51">
        <v>0.48284511429981891</v>
      </c>
      <c r="O51">
        <v>0.4901239545930664</v>
      </c>
      <c r="P51">
        <v>0.51727076452465026</v>
      </c>
      <c r="Q51">
        <v>0.47626352429418928</v>
      </c>
      <c r="R51">
        <v>0.42806214831334638</v>
      </c>
      <c r="S51">
        <v>0.45812331981852239</v>
      </c>
    </row>
    <row r="52" spans="1:19" x14ac:dyDescent="0.45">
      <c r="A52" s="1" t="s">
        <v>52</v>
      </c>
      <c r="B52">
        <v>1.167372948146131</v>
      </c>
      <c r="C52">
        <v>1.166433517721114</v>
      </c>
      <c r="D52">
        <v>1.0750052003679409</v>
      </c>
      <c r="E52">
        <v>1.120972906022943</v>
      </c>
      <c r="F52">
        <v>1.111054817950883</v>
      </c>
      <c r="G52">
        <v>1.013993946288249</v>
      </c>
      <c r="H52">
        <v>0.87470953789023509</v>
      </c>
      <c r="I52">
        <v>0.75440187546586068</v>
      </c>
      <c r="J52">
        <v>0.66393706261140173</v>
      </c>
      <c r="K52">
        <v>0.59630695295679781</v>
      </c>
      <c r="L52">
        <v>0.56890412113073219</v>
      </c>
      <c r="M52">
        <v>0.53151385437819709</v>
      </c>
      <c r="N52">
        <v>0.48284511429981902</v>
      </c>
      <c r="O52">
        <v>0.49012395459306618</v>
      </c>
      <c r="P52">
        <v>0.51727076452465026</v>
      </c>
      <c r="Q52">
        <v>0.47626352429418939</v>
      </c>
      <c r="R52">
        <v>0.42806214831334638</v>
      </c>
      <c r="S52">
        <v>0.45812331981852239</v>
      </c>
    </row>
    <row r="53" spans="1:19" x14ac:dyDescent="0.45">
      <c r="A53" s="1" t="s">
        <v>53</v>
      </c>
      <c r="B53">
        <v>1.167372948146131</v>
      </c>
      <c r="C53">
        <v>1.166433517721114</v>
      </c>
      <c r="D53">
        <v>1.0750052003679409</v>
      </c>
      <c r="E53">
        <v>1.120972906022943</v>
      </c>
      <c r="F53">
        <v>1.111054817950883</v>
      </c>
      <c r="G53">
        <v>1.013993946288249</v>
      </c>
      <c r="H53">
        <v>0.87470953789023531</v>
      </c>
      <c r="I53">
        <v>0.7544018754658609</v>
      </c>
      <c r="J53">
        <v>0.66393706261140173</v>
      </c>
      <c r="K53">
        <v>0.5963069529567977</v>
      </c>
      <c r="L53">
        <v>0.56890412113073208</v>
      </c>
      <c r="M53">
        <v>0.53151385437819731</v>
      </c>
      <c r="N53">
        <v>0.48284511429981902</v>
      </c>
      <c r="O53">
        <v>0.49012395459306629</v>
      </c>
      <c r="P53">
        <v>0.51727076452465026</v>
      </c>
      <c r="Q53">
        <v>0.47626352429418928</v>
      </c>
      <c r="R53">
        <v>0.42806214831334638</v>
      </c>
      <c r="S53">
        <v>0.45812331981852228</v>
      </c>
    </row>
    <row r="54" spans="1:19" x14ac:dyDescent="0.45">
      <c r="A54" s="1" t="s">
        <v>54</v>
      </c>
      <c r="B54">
        <v>1.167372948146131</v>
      </c>
      <c r="C54">
        <v>1.166433517721114</v>
      </c>
      <c r="D54">
        <v>1.0750052003679409</v>
      </c>
      <c r="E54">
        <v>1.120972906022943</v>
      </c>
      <c r="F54">
        <v>1.111054817950883</v>
      </c>
      <c r="G54">
        <v>1.013993946288249</v>
      </c>
      <c r="H54">
        <v>0.87470953789023531</v>
      </c>
      <c r="I54">
        <v>0.7544018754658609</v>
      </c>
      <c r="J54">
        <v>0.66393706261140184</v>
      </c>
      <c r="K54">
        <v>0.59630695295679759</v>
      </c>
      <c r="L54">
        <v>0.56890412113073219</v>
      </c>
      <c r="M54">
        <v>0.5315138543781972</v>
      </c>
      <c r="N54">
        <v>0.48284511429981902</v>
      </c>
      <c r="O54">
        <v>0.49012395459306629</v>
      </c>
      <c r="P54">
        <v>0.51727076452465015</v>
      </c>
      <c r="Q54">
        <v>0.47626352429418928</v>
      </c>
      <c r="R54">
        <v>0.42806214831334638</v>
      </c>
      <c r="S54">
        <v>0.45812331981852239</v>
      </c>
    </row>
    <row r="55" spans="1:19" x14ac:dyDescent="0.45">
      <c r="A55" s="1" t="s">
        <v>241</v>
      </c>
      <c r="B55">
        <v>1.167372948146131</v>
      </c>
      <c r="C55">
        <v>1.166433517721114</v>
      </c>
      <c r="D55">
        <v>1.075005200367942</v>
      </c>
      <c r="E55">
        <v>1.120972906022943</v>
      </c>
      <c r="F55">
        <v>1.111054817950883</v>
      </c>
      <c r="G55">
        <v>1.0139939462882479</v>
      </c>
      <c r="H55">
        <v>0.8747095378902352</v>
      </c>
      <c r="I55">
        <v>0.75440187546586068</v>
      </c>
      <c r="J55">
        <v>0.66393706261140173</v>
      </c>
      <c r="K55">
        <v>0.59630695295679792</v>
      </c>
      <c r="L55">
        <v>0.56890412113073185</v>
      </c>
      <c r="M55">
        <v>0.5315138543781972</v>
      </c>
      <c r="N55">
        <v>0.48284511429981908</v>
      </c>
      <c r="O55">
        <v>0.49012395459306629</v>
      </c>
      <c r="P55">
        <v>0.51727076452465015</v>
      </c>
      <c r="Q55">
        <v>0.47626352429418928</v>
      </c>
      <c r="R55">
        <v>0.42806214831334632</v>
      </c>
      <c r="S55">
        <v>0.45812331981852239</v>
      </c>
    </row>
    <row r="56" spans="1:19" x14ac:dyDescent="0.45">
      <c r="A56" s="1" t="s">
        <v>242</v>
      </c>
      <c r="B56">
        <v>1.167372948146131</v>
      </c>
      <c r="C56">
        <v>1.166433517721114</v>
      </c>
      <c r="D56">
        <v>1.075005200367942</v>
      </c>
      <c r="E56">
        <v>1.120972906022943</v>
      </c>
      <c r="F56">
        <v>1.111054817950883</v>
      </c>
      <c r="G56">
        <v>1.013993946288249</v>
      </c>
      <c r="H56">
        <v>0.87470953789023487</v>
      </c>
      <c r="I56">
        <v>0.75440187546586068</v>
      </c>
      <c r="J56">
        <v>0.66393706261140184</v>
      </c>
      <c r="K56">
        <v>0.5963069529567977</v>
      </c>
      <c r="L56">
        <v>0.56890412113073197</v>
      </c>
      <c r="M56">
        <v>0.53151385437819731</v>
      </c>
      <c r="N56">
        <v>0.48284511429981902</v>
      </c>
      <c r="O56">
        <v>0.49012395459306651</v>
      </c>
      <c r="P56">
        <v>0.51727076452465037</v>
      </c>
      <c r="Q56">
        <v>0.47626352429418928</v>
      </c>
      <c r="R56">
        <v>0.42806214831334649</v>
      </c>
      <c r="S56">
        <v>0.45812331981852261</v>
      </c>
    </row>
    <row r="57" spans="1:19" x14ac:dyDescent="0.45">
      <c r="A57" s="1" t="s">
        <v>243</v>
      </c>
      <c r="B57">
        <v>1.167372948146131</v>
      </c>
      <c r="C57">
        <v>1.166433517721114</v>
      </c>
      <c r="D57">
        <v>1.0750052003679409</v>
      </c>
      <c r="E57">
        <v>1.120972906022943</v>
      </c>
      <c r="F57">
        <v>1.111054817950883</v>
      </c>
      <c r="G57">
        <v>1.013993946288249</v>
      </c>
      <c r="H57">
        <v>0.87470953789023531</v>
      </c>
      <c r="I57">
        <v>0.75440187546586113</v>
      </c>
      <c r="J57">
        <v>0.66393706261140195</v>
      </c>
      <c r="K57">
        <v>0.5963069529567977</v>
      </c>
      <c r="L57">
        <v>0.56890412113073208</v>
      </c>
      <c r="M57">
        <v>0.53151385437819731</v>
      </c>
      <c r="N57">
        <v>0.48284511429981902</v>
      </c>
      <c r="O57">
        <v>0.49012395459306629</v>
      </c>
      <c r="P57">
        <v>0.51727076452465026</v>
      </c>
      <c r="Q57">
        <v>0.47626352429418928</v>
      </c>
      <c r="R57">
        <v>0.42806214831334649</v>
      </c>
      <c r="S57">
        <v>0.45812331981852228</v>
      </c>
    </row>
    <row r="58" spans="1:19" x14ac:dyDescent="0.45">
      <c r="A58" s="1" t="s">
        <v>56</v>
      </c>
      <c r="B58">
        <v>1.0539595212292081</v>
      </c>
      <c r="C58">
        <v>1.038060906403637</v>
      </c>
      <c r="D58">
        <v>1.0225230599268369</v>
      </c>
      <c r="E58">
        <v>1.0631497956592919</v>
      </c>
      <c r="F58">
        <v>1.0239600867804659</v>
      </c>
      <c r="G58">
        <v>0.92178881564956783</v>
      </c>
      <c r="H58">
        <v>0.81982668900453015</v>
      </c>
      <c r="I58">
        <v>0.70736864318330483</v>
      </c>
      <c r="J58">
        <v>0.68316159364159146</v>
      </c>
      <c r="K58">
        <v>0.57133416268862014</v>
      </c>
      <c r="L58">
        <v>0.55051578780050647</v>
      </c>
      <c r="M58">
        <v>0.49463989903695582</v>
      </c>
      <c r="N58">
        <v>0.44564196326997341</v>
      </c>
      <c r="O58">
        <v>0.41095079336395451</v>
      </c>
      <c r="P58">
        <v>0.45685634979944562</v>
      </c>
      <c r="Q58">
        <v>0.40167154028873192</v>
      </c>
      <c r="R58">
        <v>0.3917913819945214</v>
      </c>
      <c r="S58">
        <v>0.3974159703658236</v>
      </c>
    </row>
    <row r="59" spans="1:19" x14ac:dyDescent="0.45">
      <c r="A59" s="1" t="s">
        <v>57</v>
      </c>
      <c r="B59">
        <v>1.0539595212292081</v>
      </c>
      <c r="C59">
        <v>1.038060906403637</v>
      </c>
      <c r="D59">
        <v>1.0225230599268369</v>
      </c>
      <c r="E59">
        <v>1.0631497956592919</v>
      </c>
      <c r="F59">
        <v>1.0239600867804659</v>
      </c>
      <c r="G59">
        <v>0.92178881564956783</v>
      </c>
      <c r="H59">
        <v>0.81982668900453026</v>
      </c>
      <c r="I59">
        <v>0.70736864318330495</v>
      </c>
      <c r="J59">
        <v>0.68316159364159146</v>
      </c>
      <c r="K59">
        <v>0.57133416268862014</v>
      </c>
      <c r="L59">
        <v>0.55051578780050647</v>
      </c>
      <c r="M59">
        <v>0.49463989903695588</v>
      </c>
      <c r="N59">
        <v>0.44564196326997352</v>
      </c>
      <c r="O59">
        <v>0.41095079336395451</v>
      </c>
      <c r="P59">
        <v>0.45685634979944562</v>
      </c>
      <c r="Q59">
        <v>0.40167154028873198</v>
      </c>
      <c r="R59">
        <v>0.39179138199452151</v>
      </c>
      <c r="S59">
        <v>0.39741597036582382</v>
      </c>
    </row>
    <row r="60" spans="1:19" x14ac:dyDescent="0.45">
      <c r="A60" s="1" t="s">
        <v>58</v>
      </c>
      <c r="B60">
        <v>1.0539595212292081</v>
      </c>
      <c r="C60">
        <v>1.038060906403637</v>
      </c>
      <c r="D60">
        <v>1.0225230599268369</v>
      </c>
      <c r="E60">
        <v>1.063149795659293</v>
      </c>
      <c r="F60">
        <v>1.023960086780467</v>
      </c>
      <c r="G60">
        <v>0.92178881564956805</v>
      </c>
      <c r="H60">
        <v>0.81982668900453026</v>
      </c>
      <c r="I60">
        <v>0.70736864318330495</v>
      </c>
      <c r="J60">
        <v>0.68316159364159135</v>
      </c>
      <c r="K60">
        <v>0.57133416268862003</v>
      </c>
      <c r="L60">
        <v>0.55051578780050647</v>
      </c>
      <c r="M60">
        <v>0.49463989903695571</v>
      </c>
      <c r="N60">
        <v>0.44564196326997341</v>
      </c>
      <c r="O60">
        <v>0.41095079336395463</v>
      </c>
      <c r="P60">
        <v>0.45685634979944562</v>
      </c>
      <c r="Q60">
        <v>0.40167154028873192</v>
      </c>
      <c r="R60">
        <v>0.39179138199452151</v>
      </c>
      <c r="S60">
        <v>0.39741597036582382</v>
      </c>
    </row>
    <row r="61" spans="1:19" x14ac:dyDescent="0.45">
      <c r="A61" s="1" t="s">
        <v>59</v>
      </c>
      <c r="B61">
        <v>0.55505198634372721</v>
      </c>
      <c r="C61">
        <v>0.61957395008902938</v>
      </c>
      <c r="D61">
        <v>0.55958271639769142</v>
      </c>
      <c r="E61">
        <v>0.61427657037813499</v>
      </c>
      <c r="F61">
        <v>0.60424208782625566</v>
      </c>
      <c r="G61">
        <v>0.53510737198871661</v>
      </c>
      <c r="H61">
        <v>0.42286123087092059</v>
      </c>
      <c r="I61">
        <v>0.37631659630524722</v>
      </c>
      <c r="J61">
        <v>1.124337801821145</v>
      </c>
      <c r="K61">
        <v>1.0264228862803719</v>
      </c>
      <c r="L61">
        <v>0.9331230275616057</v>
      </c>
      <c r="M61">
        <v>0.96814731851109437</v>
      </c>
      <c r="N61">
        <v>0.91555823616332399</v>
      </c>
      <c r="O61">
        <v>1.1034127710378081</v>
      </c>
      <c r="P61">
        <v>1.0596013511696529</v>
      </c>
      <c r="Q61">
        <v>0.90005532470249605</v>
      </c>
      <c r="R61">
        <v>0.8041921155157512</v>
      </c>
      <c r="S61">
        <v>0.20784481903798829</v>
      </c>
    </row>
    <row r="62" spans="1:19" x14ac:dyDescent="0.45">
      <c r="A62" s="1" t="s">
        <v>60</v>
      </c>
      <c r="B62">
        <v>1.0539595212292081</v>
      </c>
      <c r="C62">
        <v>1.038060906403637</v>
      </c>
      <c r="D62">
        <v>1.0225230599268369</v>
      </c>
      <c r="E62">
        <v>1.0631497956592919</v>
      </c>
      <c r="F62">
        <v>1.0239600867804659</v>
      </c>
      <c r="G62">
        <v>0.92178881564956783</v>
      </c>
      <c r="H62">
        <v>0.81982668900453015</v>
      </c>
      <c r="I62">
        <v>0.70736864318330506</v>
      </c>
      <c r="J62">
        <v>0.68316159364159135</v>
      </c>
      <c r="K62">
        <v>0.57133416268862014</v>
      </c>
      <c r="L62">
        <v>0.55051578780050647</v>
      </c>
      <c r="M62">
        <v>0.49463989903695582</v>
      </c>
      <c r="N62">
        <v>0.44564196326997341</v>
      </c>
      <c r="O62">
        <v>0.41095079336395463</v>
      </c>
      <c r="P62">
        <v>0.45685634979944573</v>
      </c>
      <c r="Q62">
        <v>0.40167154028873192</v>
      </c>
      <c r="R62">
        <v>0.39179138199452163</v>
      </c>
      <c r="S62">
        <v>0.39741597036582371</v>
      </c>
    </row>
    <row r="63" spans="1:19" x14ac:dyDescent="0.45">
      <c r="A63" s="1" t="s">
        <v>61</v>
      </c>
      <c r="B63">
        <v>1.1153764595400939</v>
      </c>
      <c r="C63">
        <v>0.95331505893769719</v>
      </c>
      <c r="D63">
        <v>0.84717194433154508</v>
      </c>
      <c r="E63">
        <v>0.92866320324175788</v>
      </c>
      <c r="F63">
        <v>1.0340008765175861</v>
      </c>
      <c r="G63">
        <v>0.86540572478850142</v>
      </c>
      <c r="H63">
        <v>0.83436330549293924</v>
      </c>
      <c r="I63">
        <v>0.85782728976134071</v>
      </c>
      <c r="J63">
        <v>0.70923786971996172</v>
      </c>
      <c r="K63">
        <v>0.56881644121544539</v>
      </c>
      <c r="L63">
        <v>0.49352493898353361</v>
      </c>
      <c r="M63">
        <v>0.45052170447642542</v>
      </c>
      <c r="N63">
        <v>0.37899165669145779</v>
      </c>
      <c r="O63">
        <v>0.43084533020509658</v>
      </c>
      <c r="P63">
        <v>0.39322915508370032</v>
      </c>
      <c r="Q63">
        <v>0.34843119425323521</v>
      </c>
      <c r="R63">
        <v>0.29878690970010591</v>
      </c>
      <c r="S63">
        <v>0.26140503333197879</v>
      </c>
    </row>
    <row r="64" spans="1:19" x14ac:dyDescent="0.45">
      <c r="A64" s="1" t="s">
        <v>63</v>
      </c>
      <c r="B64">
        <v>0.2081939591833096</v>
      </c>
      <c r="C64">
        <v>0.19998928075484401</v>
      </c>
      <c r="D64">
        <v>0.18328690964121361</v>
      </c>
      <c r="E64">
        <v>0.18009710603277471</v>
      </c>
      <c r="F64">
        <v>0.16173826310608599</v>
      </c>
      <c r="G64">
        <v>0.1507429083441551</v>
      </c>
      <c r="H64">
        <v>0.1354940557886915</v>
      </c>
      <c r="I64">
        <v>0.13878595928924889</v>
      </c>
      <c r="J64">
        <v>9.9247560121323034E-2</v>
      </c>
      <c r="K64">
        <v>8.9582446862896931E-2</v>
      </c>
      <c r="L64">
        <v>9.766202188454888E-2</v>
      </c>
      <c r="M64">
        <v>0.10719991927134701</v>
      </c>
      <c r="N64">
        <v>0.1194339138109469</v>
      </c>
      <c r="O64">
        <v>0.1044780143713841</v>
      </c>
      <c r="P64">
        <v>9.6214122177375211E-2</v>
      </c>
      <c r="Q64">
        <v>8.6702255451675175E-2</v>
      </c>
      <c r="R64">
        <v>6.9778317570543438E-2</v>
      </c>
      <c r="S64">
        <v>8.0127808673752118E-2</v>
      </c>
    </row>
    <row r="65" spans="1:19" x14ac:dyDescent="0.45">
      <c r="A65" s="1" t="s">
        <v>244</v>
      </c>
      <c r="B65">
        <v>0.2081939591833096</v>
      </c>
      <c r="C65">
        <v>0.1999892807548439</v>
      </c>
      <c r="D65">
        <v>0.18328690964121369</v>
      </c>
      <c r="E65">
        <v>0.18009710603277479</v>
      </c>
      <c r="F65">
        <v>0.16173826310608599</v>
      </c>
      <c r="G65">
        <v>0.15074290834415521</v>
      </c>
      <c r="H65">
        <v>0.1354940557886915</v>
      </c>
      <c r="I65">
        <v>0.13878595928924889</v>
      </c>
      <c r="J65">
        <v>9.9247560121323034E-2</v>
      </c>
      <c r="K65">
        <v>8.9582446862896944E-2</v>
      </c>
      <c r="L65">
        <v>9.766202188454888E-2</v>
      </c>
      <c r="M65">
        <v>0.10719991927134701</v>
      </c>
      <c r="N65">
        <v>0.1194339138109469</v>
      </c>
      <c r="O65">
        <v>0.1044780143713841</v>
      </c>
      <c r="P65">
        <v>9.6214122177375183E-2</v>
      </c>
      <c r="Q65">
        <v>8.6702255451675189E-2</v>
      </c>
      <c r="R65">
        <v>6.9778317570543397E-2</v>
      </c>
      <c r="S65">
        <v>8.0127808673752118E-2</v>
      </c>
    </row>
    <row r="66" spans="1:19" x14ac:dyDescent="0.45">
      <c r="A66" s="1" t="s">
        <v>245</v>
      </c>
      <c r="B66">
        <v>0.2081939591833096</v>
      </c>
      <c r="C66">
        <v>0.19998928075484401</v>
      </c>
      <c r="D66">
        <v>0.18328690964121361</v>
      </c>
      <c r="E66">
        <v>0.18009710603277479</v>
      </c>
      <c r="F66">
        <v>0.16173826310608599</v>
      </c>
      <c r="G66">
        <v>0.1507429083441551</v>
      </c>
      <c r="H66">
        <v>0.1354940557886915</v>
      </c>
      <c r="I66">
        <v>0.13878595928924889</v>
      </c>
      <c r="J66">
        <v>9.9247560121323047E-2</v>
      </c>
      <c r="K66">
        <v>8.9582446862896944E-2</v>
      </c>
      <c r="L66">
        <v>9.766202188454888E-2</v>
      </c>
      <c r="M66">
        <v>0.10719991927134701</v>
      </c>
      <c r="N66">
        <v>0.11943391381094701</v>
      </c>
      <c r="O66">
        <v>0.1044780143713841</v>
      </c>
      <c r="P66">
        <v>9.6214122177375183E-2</v>
      </c>
      <c r="Q66">
        <v>8.6702255451675203E-2</v>
      </c>
      <c r="R66">
        <v>6.9778317570543411E-2</v>
      </c>
      <c r="S66">
        <v>8.0127808673752104E-2</v>
      </c>
    </row>
    <row r="67" spans="1:19" x14ac:dyDescent="0.45">
      <c r="A67" s="1" t="s">
        <v>246</v>
      </c>
      <c r="B67">
        <v>0.20819395918330949</v>
      </c>
      <c r="C67">
        <v>0.19998928075484401</v>
      </c>
      <c r="D67">
        <v>0.18328690964121361</v>
      </c>
      <c r="E67">
        <v>0.18009710603277471</v>
      </c>
      <c r="F67">
        <v>0.16173826310608599</v>
      </c>
      <c r="G67">
        <v>0.1507429083441551</v>
      </c>
      <c r="H67">
        <v>0.1354940557886915</v>
      </c>
      <c r="I67">
        <v>0.13878595928924889</v>
      </c>
      <c r="J67">
        <v>9.9247560121323047E-2</v>
      </c>
      <c r="K67">
        <v>8.9582446862896958E-2</v>
      </c>
      <c r="L67">
        <v>9.7662021884548866E-2</v>
      </c>
      <c r="M67">
        <v>0.10719991927134701</v>
      </c>
      <c r="N67">
        <v>0.11943391381094701</v>
      </c>
      <c r="O67">
        <v>0.1044780143713841</v>
      </c>
      <c r="P67">
        <v>9.6214122177375225E-2</v>
      </c>
      <c r="Q67">
        <v>8.6702255451675175E-2</v>
      </c>
      <c r="R67">
        <v>6.9778317570543424E-2</v>
      </c>
      <c r="S67">
        <v>8.0127808673752104E-2</v>
      </c>
    </row>
    <row r="68" spans="1:19" x14ac:dyDescent="0.45">
      <c r="A68" s="1" t="s">
        <v>247</v>
      </c>
      <c r="B68">
        <v>0.2081939591833096</v>
      </c>
      <c r="C68">
        <v>0.1999892807548439</v>
      </c>
      <c r="D68">
        <v>0.18328690964121369</v>
      </c>
      <c r="E68">
        <v>0.18009710603277479</v>
      </c>
      <c r="F68">
        <v>0.16173826310608599</v>
      </c>
      <c r="G68">
        <v>0.15074290834415521</v>
      </c>
      <c r="H68">
        <v>0.1354940557886915</v>
      </c>
      <c r="I68">
        <v>0.13878595928924889</v>
      </c>
      <c r="J68">
        <v>9.9247560121323034E-2</v>
      </c>
      <c r="K68">
        <v>8.9582446862896944E-2</v>
      </c>
      <c r="L68">
        <v>9.766202188454888E-2</v>
      </c>
      <c r="M68">
        <v>0.10719991927134701</v>
      </c>
      <c r="N68">
        <v>0.1194339138109469</v>
      </c>
      <c r="O68">
        <v>0.1044780143713841</v>
      </c>
      <c r="P68">
        <v>9.6214122177375183E-2</v>
      </c>
      <c r="Q68">
        <v>8.6702255451675189E-2</v>
      </c>
      <c r="R68">
        <v>6.9778317570543397E-2</v>
      </c>
      <c r="S68">
        <v>8.0127808673752118E-2</v>
      </c>
    </row>
    <row r="69" spans="1:19" x14ac:dyDescent="0.45">
      <c r="A69" s="1" t="s">
        <v>248</v>
      </c>
      <c r="B69">
        <v>0.20819395918330949</v>
      </c>
      <c r="C69">
        <v>0.19998928075484401</v>
      </c>
      <c r="D69">
        <v>0.18328690964121369</v>
      </c>
      <c r="E69">
        <v>0.18009710603277479</v>
      </c>
      <c r="F69">
        <v>0.16173826310608591</v>
      </c>
      <c r="G69">
        <v>0.1507429083441551</v>
      </c>
      <c r="H69">
        <v>0.1354940557886915</v>
      </c>
      <c r="I69">
        <v>0.13878595928924881</v>
      </c>
      <c r="J69">
        <v>9.9247560121323075E-2</v>
      </c>
      <c r="K69">
        <v>8.9582446862896944E-2</v>
      </c>
      <c r="L69">
        <v>9.7662021884548866E-2</v>
      </c>
      <c r="M69">
        <v>0.10719991927134701</v>
      </c>
      <c r="N69">
        <v>0.11943391381094701</v>
      </c>
      <c r="O69">
        <v>0.1044780143713841</v>
      </c>
      <c r="P69">
        <v>9.6214122177375183E-2</v>
      </c>
      <c r="Q69">
        <v>8.6702255451675189E-2</v>
      </c>
      <c r="R69">
        <v>6.9778317570543438E-2</v>
      </c>
      <c r="S69">
        <v>8.0127808673752091E-2</v>
      </c>
    </row>
    <row r="70" spans="1:19" x14ac:dyDescent="0.45">
      <c r="A70" s="1" t="s">
        <v>66</v>
      </c>
      <c r="B70">
        <v>0.20819395918330949</v>
      </c>
      <c r="C70">
        <v>0.19998928075484401</v>
      </c>
      <c r="D70">
        <v>0.18328690964121361</v>
      </c>
      <c r="E70">
        <v>0.18009710603277471</v>
      </c>
      <c r="F70">
        <v>0.16173826310608599</v>
      </c>
      <c r="G70">
        <v>0.15074290834415521</v>
      </c>
      <c r="H70">
        <v>0.1354940557886915</v>
      </c>
      <c r="I70">
        <v>0.13878595928924889</v>
      </c>
      <c r="J70">
        <v>9.9247560121323047E-2</v>
      </c>
      <c r="K70">
        <v>8.9582446862896931E-2</v>
      </c>
      <c r="L70">
        <v>9.7662021884548894E-2</v>
      </c>
      <c r="M70">
        <v>0.10719991927134701</v>
      </c>
      <c r="N70">
        <v>0.1194339138109469</v>
      </c>
      <c r="O70">
        <v>0.1044780143713841</v>
      </c>
      <c r="P70">
        <v>9.6214122177375211E-2</v>
      </c>
      <c r="Q70">
        <v>8.6702255451675203E-2</v>
      </c>
      <c r="R70">
        <v>6.9778317570543424E-2</v>
      </c>
      <c r="S70">
        <v>8.0127808673752104E-2</v>
      </c>
    </row>
    <row r="71" spans="1:19" x14ac:dyDescent="0.45">
      <c r="A71" s="1" t="s">
        <v>67</v>
      </c>
      <c r="B71">
        <v>0.15069645632093329</v>
      </c>
      <c r="C71">
        <v>0.11998507162172579</v>
      </c>
      <c r="D71">
        <v>0.11281947231649141</v>
      </c>
      <c r="E71">
        <v>0.106581052346421</v>
      </c>
      <c r="F71">
        <v>9.4718429798048148E-2</v>
      </c>
      <c r="G71">
        <v>0.1040505776964438</v>
      </c>
      <c r="H71">
        <v>9.9981569015167165E-2</v>
      </c>
      <c r="I71">
        <v>8.6743120919464275E-2</v>
      </c>
      <c r="J71">
        <v>8.043352758159332E-2</v>
      </c>
      <c r="K71">
        <v>7.1403385179935094E-2</v>
      </c>
      <c r="L71">
        <v>8.2331707957154915E-2</v>
      </c>
      <c r="M71">
        <v>6.7583805511752956E-2</v>
      </c>
      <c r="N71">
        <v>6.1796504160810131E-2</v>
      </c>
      <c r="O71">
        <v>6.5154406523718816E-2</v>
      </c>
      <c r="P71">
        <v>7.1755064985364742E-2</v>
      </c>
      <c r="Q71">
        <v>5.922534409025719E-2</v>
      </c>
      <c r="R71">
        <v>5.7070347024126208E-2</v>
      </c>
      <c r="S71">
        <v>6.0818141201522763E-2</v>
      </c>
    </row>
    <row r="72" spans="1:19" x14ac:dyDescent="0.45">
      <c r="A72" s="1" t="s">
        <v>249</v>
      </c>
      <c r="B72">
        <v>0.1506964563209332</v>
      </c>
      <c r="C72">
        <v>0.11998507162172591</v>
      </c>
      <c r="D72">
        <v>0.1128194723164915</v>
      </c>
      <c r="E72">
        <v>0.106581052346421</v>
      </c>
      <c r="F72">
        <v>9.471842979804812E-2</v>
      </c>
      <c r="G72">
        <v>0.1040505776964437</v>
      </c>
      <c r="H72">
        <v>9.9981569015167165E-2</v>
      </c>
      <c r="I72">
        <v>8.6743120919464248E-2</v>
      </c>
      <c r="J72">
        <v>8.0433527581593292E-2</v>
      </c>
      <c r="K72">
        <v>7.1403385179935067E-2</v>
      </c>
      <c r="L72">
        <v>8.2331707957154887E-2</v>
      </c>
      <c r="M72">
        <v>6.7583805511752956E-2</v>
      </c>
      <c r="N72">
        <v>6.1796504160810159E-2</v>
      </c>
      <c r="O72">
        <v>6.5154406523718802E-2</v>
      </c>
      <c r="P72">
        <v>7.1755064985364755E-2</v>
      </c>
      <c r="Q72">
        <v>5.9225344090257197E-2</v>
      </c>
      <c r="R72">
        <v>5.7070347024126188E-2</v>
      </c>
      <c r="S72">
        <v>6.0818141201522763E-2</v>
      </c>
    </row>
    <row r="73" spans="1:19" x14ac:dyDescent="0.45">
      <c r="A73" s="1" t="s">
        <v>250</v>
      </c>
      <c r="B73">
        <v>0.1506964563209332</v>
      </c>
      <c r="C73">
        <v>0.11998507162172579</v>
      </c>
      <c r="D73">
        <v>0.11281947231649141</v>
      </c>
      <c r="E73">
        <v>0.1065810523464209</v>
      </c>
      <c r="F73">
        <v>9.471842979804812E-2</v>
      </c>
      <c r="G73">
        <v>0.1040505776964437</v>
      </c>
      <c r="H73">
        <v>9.9981569015167152E-2</v>
      </c>
      <c r="I73">
        <v>8.6743120919464275E-2</v>
      </c>
      <c r="J73">
        <v>8.0433527581593292E-2</v>
      </c>
      <c r="K73">
        <v>7.1403385179935094E-2</v>
      </c>
      <c r="L73">
        <v>8.2331707957154887E-2</v>
      </c>
      <c r="M73">
        <v>6.7583805511752942E-2</v>
      </c>
      <c r="N73">
        <v>6.1796504160810138E-2</v>
      </c>
      <c r="O73">
        <v>6.5154406523718816E-2</v>
      </c>
      <c r="P73">
        <v>7.1755064985364755E-2</v>
      </c>
      <c r="Q73">
        <v>5.9225344090257183E-2</v>
      </c>
      <c r="R73">
        <v>5.7070347024126208E-2</v>
      </c>
      <c r="S73">
        <v>6.0818141201522763E-2</v>
      </c>
    </row>
    <row r="74" spans="1:19" x14ac:dyDescent="0.45">
      <c r="A74" s="1" t="s">
        <v>70</v>
      </c>
      <c r="B74">
        <v>0.58023676685209913</v>
      </c>
      <c r="C74">
        <v>0.66522678107952737</v>
      </c>
      <c r="D74">
        <v>0.64926197644300154</v>
      </c>
      <c r="E74">
        <v>0.63164670281129542</v>
      </c>
      <c r="F74">
        <v>0.66060393722590494</v>
      </c>
      <c r="G74">
        <v>0.67248928417995413</v>
      </c>
      <c r="H74">
        <v>0.71117112389733672</v>
      </c>
      <c r="I74">
        <v>0.653269868935479</v>
      </c>
      <c r="J74">
        <v>0.57549757384190381</v>
      </c>
      <c r="K74">
        <v>0.49519479889200541</v>
      </c>
      <c r="L74">
        <v>0.50439223473364103</v>
      </c>
      <c r="M74">
        <v>0.43406848110016349</v>
      </c>
      <c r="N74">
        <v>0.43360775453716238</v>
      </c>
      <c r="O74">
        <v>0.40817991021773709</v>
      </c>
      <c r="P74">
        <v>0.3923248838534531</v>
      </c>
      <c r="Q74">
        <v>0.31403067266562718</v>
      </c>
      <c r="R74">
        <v>0.27555765133337268</v>
      </c>
      <c r="S74">
        <v>0.27809133074383541</v>
      </c>
    </row>
    <row r="75" spans="1:19" x14ac:dyDescent="0.45">
      <c r="A75" s="1" t="s">
        <v>71</v>
      </c>
      <c r="B75">
        <v>0.58023676685209913</v>
      </c>
      <c r="C75">
        <v>0.66522678107952748</v>
      </c>
      <c r="D75">
        <v>0.64926197644300154</v>
      </c>
      <c r="E75">
        <v>0.6316467028112952</v>
      </c>
      <c r="F75">
        <v>0.66060393722590482</v>
      </c>
      <c r="G75">
        <v>0.67248928417995413</v>
      </c>
      <c r="H75">
        <v>0.71117112389733683</v>
      </c>
      <c r="I75">
        <v>0.65326986893547889</v>
      </c>
      <c r="J75">
        <v>0.57549757384190381</v>
      </c>
      <c r="K75">
        <v>0.49519479889200529</v>
      </c>
      <c r="L75">
        <v>0.50439223473364092</v>
      </c>
      <c r="M75">
        <v>0.43406848110016349</v>
      </c>
      <c r="N75">
        <v>0.43360775453716222</v>
      </c>
      <c r="O75">
        <v>0.40817991021773709</v>
      </c>
      <c r="P75">
        <v>0.39232488385345321</v>
      </c>
      <c r="Q75">
        <v>0.31403067266562712</v>
      </c>
      <c r="R75">
        <v>0.27555765133337268</v>
      </c>
      <c r="S75">
        <v>0.27809133074383552</v>
      </c>
    </row>
    <row r="76" spans="1:19" x14ac:dyDescent="0.45">
      <c r="A76" s="1" t="s">
        <v>72</v>
      </c>
      <c r="B76">
        <v>0.58023676685209902</v>
      </c>
      <c r="C76">
        <v>0.66522678107952748</v>
      </c>
      <c r="D76">
        <v>0.64926197644300132</v>
      </c>
      <c r="E76">
        <v>0.63164670281129542</v>
      </c>
      <c r="F76">
        <v>0.66060393722590505</v>
      </c>
      <c r="G76">
        <v>0.67248928417995402</v>
      </c>
      <c r="H76">
        <v>0.71117112389733683</v>
      </c>
      <c r="I76">
        <v>0.65326986893547878</v>
      </c>
      <c r="J76">
        <v>0.57549757384190381</v>
      </c>
      <c r="K76">
        <v>0.49519479889200541</v>
      </c>
      <c r="L76">
        <v>0.50439223473364103</v>
      </c>
      <c r="M76">
        <v>0.43406848110016361</v>
      </c>
      <c r="N76">
        <v>0.43360775453716233</v>
      </c>
      <c r="O76">
        <v>0.40817991021773697</v>
      </c>
      <c r="P76">
        <v>0.3923248838534531</v>
      </c>
      <c r="Q76">
        <v>0.31403067266562712</v>
      </c>
      <c r="R76">
        <v>0.27555765133337279</v>
      </c>
      <c r="S76">
        <v>0.27809133074383541</v>
      </c>
    </row>
    <row r="77" spans="1:19" x14ac:dyDescent="0.45">
      <c r="A77" s="1" t="s">
        <v>73</v>
      </c>
      <c r="B77">
        <v>0.58023676685209902</v>
      </c>
      <c r="C77">
        <v>0.66522678107952737</v>
      </c>
      <c r="D77">
        <v>0.64926197644300143</v>
      </c>
      <c r="E77">
        <v>0.63164670281129542</v>
      </c>
      <c r="F77">
        <v>0.66060393722590494</v>
      </c>
      <c r="G77">
        <v>0.67248928417995402</v>
      </c>
      <c r="H77">
        <v>0.71117112389733683</v>
      </c>
      <c r="I77">
        <v>0.65326986893547878</v>
      </c>
      <c r="J77">
        <v>0.57549757384190381</v>
      </c>
      <c r="K77">
        <v>0.49519479889200541</v>
      </c>
      <c r="L77">
        <v>0.50439223473364136</v>
      </c>
      <c r="M77">
        <v>0.43406848110016338</v>
      </c>
      <c r="N77">
        <v>0.43360775453716222</v>
      </c>
      <c r="O77">
        <v>0.40817991021773709</v>
      </c>
      <c r="P77">
        <v>0.39232488385345321</v>
      </c>
      <c r="Q77">
        <v>0.31403067266562718</v>
      </c>
      <c r="R77">
        <v>0.27555765133337268</v>
      </c>
      <c r="S77">
        <v>0.27809133074383541</v>
      </c>
    </row>
    <row r="78" spans="1:19" x14ac:dyDescent="0.45">
      <c r="A78" s="1" t="s">
        <v>74</v>
      </c>
      <c r="B78">
        <v>0.58023676685209913</v>
      </c>
      <c r="C78">
        <v>0.66522678107952726</v>
      </c>
      <c r="D78">
        <v>0.64926197644300143</v>
      </c>
      <c r="E78">
        <v>0.63164670281129542</v>
      </c>
      <c r="F78">
        <v>0.66060393722590494</v>
      </c>
      <c r="G78">
        <v>0.67248928417995391</v>
      </c>
      <c r="H78">
        <v>0.71117112389733672</v>
      </c>
      <c r="I78">
        <v>0.65326986893547878</v>
      </c>
      <c r="J78">
        <v>0.5754975738419037</v>
      </c>
      <c r="K78">
        <v>0.49519479889200541</v>
      </c>
      <c r="L78">
        <v>0.50439223473364114</v>
      </c>
      <c r="M78">
        <v>0.43406848110016338</v>
      </c>
      <c r="N78">
        <v>0.43360775453716233</v>
      </c>
      <c r="O78">
        <v>0.40817991021773709</v>
      </c>
      <c r="P78">
        <v>0.39232488385345321</v>
      </c>
      <c r="Q78">
        <v>0.31403067266562718</v>
      </c>
      <c r="R78">
        <v>0.27555765133337268</v>
      </c>
      <c r="S78">
        <v>0.27809133074383541</v>
      </c>
    </row>
    <row r="79" spans="1:19" x14ac:dyDescent="0.45">
      <c r="A79" s="1" t="s">
        <v>75</v>
      </c>
      <c r="B79">
        <v>0.58023676685209924</v>
      </c>
      <c r="C79">
        <v>0.66522678107952737</v>
      </c>
      <c r="D79">
        <v>0.64926197644300154</v>
      </c>
      <c r="E79">
        <v>0.63164670281129565</v>
      </c>
      <c r="F79">
        <v>0.66060393722590505</v>
      </c>
      <c r="G79">
        <v>0.67248928417995391</v>
      </c>
      <c r="H79">
        <v>0.71117112389733683</v>
      </c>
      <c r="I79">
        <v>0.65326986893547878</v>
      </c>
      <c r="J79">
        <v>0.5754975738419037</v>
      </c>
      <c r="K79">
        <v>0.49519479889200541</v>
      </c>
      <c r="L79">
        <v>0.50439223473364114</v>
      </c>
      <c r="M79">
        <v>0.43406848110016361</v>
      </c>
      <c r="N79">
        <v>0.43360775453716233</v>
      </c>
      <c r="O79">
        <v>0.40817991021773697</v>
      </c>
      <c r="P79">
        <v>0.3923248838534531</v>
      </c>
      <c r="Q79">
        <v>0.31403067266562712</v>
      </c>
      <c r="R79">
        <v>0.27555765133337268</v>
      </c>
      <c r="S79">
        <v>0.27809133074383541</v>
      </c>
    </row>
    <row r="80" spans="1:19" x14ac:dyDescent="0.45">
      <c r="A80" s="1" t="s">
        <v>76</v>
      </c>
      <c r="B80">
        <v>0.58023676685209913</v>
      </c>
      <c r="C80">
        <v>0.66522678107952726</v>
      </c>
      <c r="D80">
        <v>0.64926197644300143</v>
      </c>
      <c r="E80">
        <v>0.63164670281129554</v>
      </c>
      <c r="F80">
        <v>0.66060393722590494</v>
      </c>
      <c r="G80">
        <v>0.67248928417995402</v>
      </c>
      <c r="H80">
        <v>0.71117112389733672</v>
      </c>
      <c r="I80">
        <v>0.65326986893547878</v>
      </c>
      <c r="J80">
        <v>0.57549757384190381</v>
      </c>
      <c r="K80">
        <v>0.49519479889200541</v>
      </c>
      <c r="L80">
        <v>0.50439223473364114</v>
      </c>
      <c r="M80">
        <v>0.43406848110016338</v>
      </c>
      <c r="N80">
        <v>0.43360775453716233</v>
      </c>
      <c r="O80">
        <v>0.40817991021773697</v>
      </c>
      <c r="P80">
        <v>0.3923248838534531</v>
      </c>
      <c r="Q80">
        <v>0.31403067266562712</v>
      </c>
      <c r="R80">
        <v>0.27555765133337279</v>
      </c>
      <c r="S80">
        <v>0.27809133074383541</v>
      </c>
    </row>
    <row r="81" spans="1:19" x14ac:dyDescent="0.45">
      <c r="A81" s="1" t="s">
        <v>77</v>
      </c>
      <c r="B81">
        <v>0.58023676685209924</v>
      </c>
      <c r="C81">
        <v>0.66522678107952737</v>
      </c>
      <c r="D81">
        <v>0.64926197644300143</v>
      </c>
      <c r="E81">
        <v>0.63164670281129542</v>
      </c>
      <c r="F81">
        <v>0.66060393722590494</v>
      </c>
      <c r="G81">
        <v>0.67248928417995402</v>
      </c>
      <c r="H81">
        <v>0.71117112389733672</v>
      </c>
      <c r="I81">
        <v>0.65326986893547878</v>
      </c>
      <c r="J81">
        <v>0.57549757384190381</v>
      </c>
      <c r="K81">
        <v>0.49519479889200563</v>
      </c>
      <c r="L81">
        <v>0.50439223473364114</v>
      </c>
      <c r="M81">
        <v>0.43406848110016338</v>
      </c>
      <c r="N81">
        <v>0.43360775453716222</v>
      </c>
      <c r="O81">
        <v>0.40817991021773709</v>
      </c>
      <c r="P81">
        <v>0.39232488385345321</v>
      </c>
      <c r="Q81">
        <v>0.31403067266562718</v>
      </c>
      <c r="R81">
        <v>0.27555765133337279</v>
      </c>
      <c r="S81">
        <v>0.27809133074383541</v>
      </c>
    </row>
    <row r="82" spans="1:19" x14ac:dyDescent="0.45">
      <c r="A82" s="1" t="s">
        <v>251</v>
      </c>
      <c r="B82">
        <v>8.4572772063347929E-2</v>
      </c>
      <c r="C82">
        <v>8.8512200040622699E-2</v>
      </c>
      <c r="D82">
        <v>0.10827479387055571</v>
      </c>
      <c r="E82">
        <v>0.13716238962174249</v>
      </c>
      <c r="F82">
        <v>0.15324154779778079</v>
      </c>
      <c r="G82">
        <v>0.18968534480608731</v>
      </c>
      <c r="H82">
        <v>0.23810537036514731</v>
      </c>
      <c r="I82">
        <v>0.18935147864168839</v>
      </c>
      <c r="J82">
        <v>0.1503416358417973</v>
      </c>
      <c r="K82">
        <v>0.16882054226016791</v>
      </c>
      <c r="L82">
        <v>0.22753970223885911</v>
      </c>
      <c r="M82">
        <v>0.23327044542269751</v>
      </c>
      <c r="N82">
        <v>0.19331679879584421</v>
      </c>
      <c r="O82">
        <v>0.21884871602292091</v>
      </c>
      <c r="P82">
        <v>0.20335736317833639</v>
      </c>
      <c r="Q82">
        <v>0.14092524598959699</v>
      </c>
      <c r="R82">
        <v>0.11678543323366911</v>
      </c>
      <c r="S82">
        <v>0.12556112108629769</v>
      </c>
    </row>
    <row r="83" spans="1:19" x14ac:dyDescent="0.45">
      <c r="A83" s="1" t="s">
        <v>252</v>
      </c>
      <c r="B83">
        <v>8.4572772063347915E-2</v>
      </c>
      <c r="C83">
        <v>8.8512200040622699E-2</v>
      </c>
      <c r="D83">
        <v>0.10827479387055559</v>
      </c>
      <c r="E83">
        <v>0.13716238962174249</v>
      </c>
      <c r="F83">
        <v>0.15324154779778071</v>
      </c>
      <c r="G83">
        <v>0.1896853448060874</v>
      </c>
      <c r="H83">
        <v>0.23810537036514731</v>
      </c>
      <c r="I83">
        <v>0.18935147864168839</v>
      </c>
      <c r="J83">
        <v>0.1503416358417973</v>
      </c>
      <c r="K83">
        <v>0.16882054226016791</v>
      </c>
      <c r="L83">
        <v>0.22753970223885911</v>
      </c>
      <c r="M83">
        <v>0.23327044542269751</v>
      </c>
      <c r="N83">
        <v>0.19331679879584421</v>
      </c>
      <c r="O83">
        <v>0.21884871602292091</v>
      </c>
      <c r="P83">
        <v>0.20335736317833639</v>
      </c>
      <c r="Q83">
        <v>0.14092524598959699</v>
      </c>
      <c r="R83">
        <v>0.11678543323366899</v>
      </c>
      <c r="S83">
        <v>0.12556112108629769</v>
      </c>
    </row>
    <row r="84" spans="1:19" x14ac:dyDescent="0.45">
      <c r="A84" s="1" t="s">
        <v>253</v>
      </c>
      <c r="B84">
        <v>8.4572772063347901E-2</v>
      </c>
      <c r="C84">
        <v>8.8512200040622727E-2</v>
      </c>
      <c r="D84">
        <v>0.10827479387055559</v>
      </c>
      <c r="E84">
        <v>0.13716238962174249</v>
      </c>
      <c r="F84">
        <v>0.15324154779778079</v>
      </c>
      <c r="G84">
        <v>0.18968534480608731</v>
      </c>
      <c r="H84">
        <v>0.23810537036514731</v>
      </c>
      <c r="I84">
        <v>0.18935147864168839</v>
      </c>
      <c r="J84">
        <v>0.1503416358417973</v>
      </c>
      <c r="K84">
        <v>0.16882054226016791</v>
      </c>
      <c r="L84">
        <v>0.22753970223885911</v>
      </c>
      <c r="M84">
        <v>0.23327044542269751</v>
      </c>
      <c r="N84">
        <v>0.19331679879584421</v>
      </c>
      <c r="O84">
        <v>0.2188487160229208</v>
      </c>
      <c r="P84">
        <v>0.20335736317833639</v>
      </c>
      <c r="Q84">
        <v>0.14092524598959691</v>
      </c>
      <c r="R84">
        <v>0.11678543323366899</v>
      </c>
      <c r="S84">
        <v>0.12556112108629769</v>
      </c>
    </row>
    <row r="85" spans="1:19" x14ac:dyDescent="0.45">
      <c r="A85" s="1" t="s">
        <v>254</v>
      </c>
      <c r="B85">
        <v>8.4572772063347929E-2</v>
      </c>
      <c r="C85">
        <v>8.8512200040622713E-2</v>
      </c>
      <c r="D85">
        <v>0.10827479387055559</v>
      </c>
      <c r="E85">
        <v>0.1371623896217424</v>
      </c>
      <c r="F85">
        <v>0.15324154779778079</v>
      </c>
      <c r="G85">
        <v>0.18968534480608731</v>
      </c>
      <c r="H85">
        <v>0.23810537036514731</v>
      </c>
      <c r="I85">
        <v>0.18935147864168839</v>
      </c>
      <c r="J85">
        <v>0.15034163584179741</v>
      </c>
      <c r="K85">
        <v>0.16882054226016791</v>
      </c>
      <c r="L85">
        <v>0.22753970223885911</v>
      </c>
      <c r="M85">
        <v>0.23327044542269759</v>
      </c>
      <c r="N85">
        <v>0.19331679879584421</v>
      </c>
      <c r="O85">
        <v>0.21884871602292091</v>
      </c>
      <c r="P85">
        <v>0.20335736317833639</v>
      </c>
      <c r="Q85">
        <v>0.14092524598959699</v>
      </c>
      <c r="R85">
        <v>0.11678543323366899</v>
      </c>
      <c r="S85">
        <v>0.12556112108629769</v>
      </c>
    </row>
    <row r="86" spans="1:19" x14ac:dyDescent="0.45">
      <c r="A86" s="1" t="s">
        <v>79</v>
      </c>
      <c r="B86">
        <v>4.1972988470042099</v>
      </c>
      <c r="C86">
        <v>5.1670724786376558</v>
      </c>
      <c r="D86">
        <v>4.0553873368821467</v>
      </c>
      <c r="E86">
        <v>5.6025893260854129</v>
      </c>
      <c r="F86">
        <v>5.2104528766095708</v>
      </c>
      <c r="G86">
        <v>6.4541261679401849</v>
      </c>
      <c r="H86">
        <v>7.5784231781554157</v>
      </c>
      <c r="I86">
        <v>5.4442144915658277</v>
      </c>
      <c r="J86">
        <v>7.8153514500032992</v>
      </c>
      <c r="K86">
        <v>6.9616933191810384</v>
      </c>
      <c r="L86">
        <v>5.5697357297533836</v>
      </c>
      <c r="M86">
        <v>5.6478028303242471</v>
      </c>
      <c r="N86">
        <v>6.8999870822063532</v>
      </c>
      <c r="O86">
        <v>6.9536296509780922</v>
      </c>
      <c r="P86">
        <v>6.5920458240205146</v>
      </c>
      <c r="Q86">
        <v>4.5836939850184706</v>
      </c>
      <c r="R86">
        <v>2.956692553894015</v>
      </c>
      <c r="S86">
        <v>3.0709013317691038</v>
      </c>
    </row>
    <row r="87" spans="1:19" x14ac:dyDescent="0.45">
      <c r="A87" s="1" t="s">
        <v>255</v>
      </c>
      <c r="B87">
        <v>0.65356014867280776</v>
      </c>
      <c r="C87">
        <v>0.525535797916166</v>
      </c>
      <c r="D87">
        <v>0.56220178381711572</v>
      </c>
      <c r="E87">
        <v>0.51643420839890797</v>
      </c>
      <c r="F87">
        <v>0.51527910047691128</v>
      </c>
      <c r="G87">
        <v>0.45431294161077318</v>
      </c>
      <c r="H87">
        <v>0.41507033173297908</v>
      </c>
      <c r="I87">
        <v>0.45200293852292472</v>
      </c>
      <c r="J87">
        <v>0.39219823417113059</v>
      </c>
      <c r="K87">
        <v>0.35748853048898938</v>
      </c>
      <c r="L87">
        <v>0.38475889879867198</v>
      </c>
      <c r="M87">
        <v>0.36921545979461401</v>
      </c>
      <c r="N87">
        <v>0.30049483183854958</v>
      </c>
      <c r="O87">
        <v>0.34780025519227409</v>
      </c>
      <c r="P87">
        <v>0.27984968960559209</v>
      </c>
      <c r="Q87">
        <v>0.21427989306885581</v>
      </c>
      <c r="R87">
        <v>0.26396012569821548</v>
      </c>
      <c r="S87">
        <v>0.1916301822674166</v>
      </c>
    </row>
    <row r="88" spans="1:19" x14ac:dyDescent="0.45">
      <c r="A88" s="1" t="s">
        <v>256</v>
      </c>
      <c r="B88">
        <v>0.65356014867280798</v>
      </c>
      <c r="C88">
        <v>0.52553579791616589</v>
      </c>
      <c r="D88">
        <v>0.56220178381711539</v>
      </c>
      <c r="E88">
        <v>0.51643420839890797</v>
      </c>
      <c r="F88">
        <v>0.51527910047691139</v>
      </c>
      <c r="G88">
        <v>0.45431294161077318</v>
      </c>
      <c r="H88">
        <v>0.41507033173297919</v>
      </c>
      <c r="I88">
        <v>0.45200293852292489</v>
      </c>
      <c r="J88">
        <v>0.39219823417113048</v>
      </c>
      <c r="K88">
        <v>0.35748853048898949</v>
      </c>
      <c r="L88">
        <v>0.38475889879867209</v>
      </c>
      <c r="M88">
        <v>0.36921545979461412</v>
      </c>
      <c r="N88">
        <v>0.30049483183854969</v>
      </c>
      <c r="O88">
        <v>0.34780025519227409</v>
      </c>
      <c r="P88">
        <v>0.27984968960559209</v>
      </c>
      <c r="Q88">
        <v>0.21427989306885581</v>
      </c>
      <c r="R88">
        <v>0.26396012569821548</v>
      </c>
      <c r="S88">
        <v>0.1916301822674166</v>
      </c>
    </row>
    <row r="89" spans="1:19" x14ac:dyDescent="0.45">
      <c r="A89" s="1" t="s">
        <v>81</v>
      </c>
      <c r="B89">
        <v>0.58742555011424213</v>
      </c>
      <c r="C89">
        <v>0.65800182495015258</v>
      </c>
      <c r="D89">
        <v>0.63635527598695762</v>
      </c>
      <c r="E89">
        <v>0.64585160590548052</v>
      </c>
      <c r="F89">
        <v>0.69766885799833345</v>
      </c>
      <c r="G89">
        <v>0.78732160404827178</v>
      </c>
      <c r="H89">
        <v>0.74210322219613634</v>
      </c>
      <c r="I89">
        <v>0.74230231104848332</v>
      </c>
      <c r="J89">
        <v>0.68714605247624094</v>
      </c>
      <c r="K89">
        <v>0.48317916512171499</v>
      </c>
      <c r="L89">
        <v>0.60045818307145926</v>
      </c>
      <c r="M89">
        <v>0.50425371600427693</v>
      </c>
      <c r="N89">
        <v>0.54973764153787208</v>
      </c>
      <c r="O89">
        <v>0.54902655429379865</v>
      </c>
      <c r="P89">
        <v>0.51934522603235433</v>
      </c>
      <c r="Q89">
        <v>0.37252817775414859</v>
      </c>
      <c r="R89">
        <v>0.35895043363732287</v>
      </c>
      <c r="S89">
        <v>0.31116443498165952</v>
      </c>
    </row>
    <row r="90" spans="1:19" x14ac:dyDescent="0.45">
      <c r="A90" s="1" t="s">
        <v>82</v>
      </c>
      <c r="B90">
        <v>0.58742555011424202</v>
      </c>
      <c r="C90">
        <v>0.65800182495015269</v>
      </c>
      <c r="D90">
        <v>0.6363552759869574</v>
      </c>
      <c r="E90">
        <v>0.64585160590548052</v>
      </c>
      <c r="F90">
        <v>0.69766885799833356</v>
      </c>
      <c r="G90">
        <v>0.78732160404827156</v>
      </c>
      <c r="H90">
        <v>0.74210322219613611</v>
      </c>
      <c r="I90">
        <v>0.74230231104848321</v>
      </c>
      <c r="J90">
        <v>0.68714605247624094</v>
      </c>
      <c r="K90">
        <v>0.48317916512171499</v>
      </c>
      <c r="L90">
        <v>0.60045818307145926</v>
      </c>
      <c r="M90">
        <v>0.50425371600427693</v>
      </c>
      <c r="N90">
        <v>0.54973764153787219</v>
      </c>
      <c r="O90">
        <v>0.54902655429379876</v>
      </c>
      <c r="P90">
        <v>0.51934522603235433</v>
      </c>
      <c r="Q90">
        <v>0.37252817775414848</v>
      </c>
      <c r="R90">
        <v>0.35895043363732287</v>
      </c>
      <c r="S90">
        <v>0.31116443498165952</v>
      </c>
    </row>
    <row r="91" spans="1:19" x14ac:dyDescent="0.45">
      <c r="A91" s="1" t="s">
        <v>83</v>
      </c>
      <c r="B91">
        <v>0.58742555011424202</v>
      </c>
      <c r="C91">
        <v>0.65800182495015258</v>
      </c>
      <c r="D91">
        <v>0.63635527598695762</v>
      </c>
      <c r="E91">
        <v>0.64585160590548063</v>
      </c>
      <c r="F91">
        <v>0.69766885799833367</v>
      </c>
      <c r="G91">
        <v>0.78732160404827156</v>
      </c>
      <c r="H91">
        <v>0.742103222196136</v>
      </c>
      <c r="I91">
        <v>0.7423023110484831</v>
      </c>
      <c r="J91">
        <v>0.68714605247624083</v>
      </c>
      <c r="K91">
        <v>0.48317916512171499</v>
      </c>
      <c r="L91">
        <v>0.60045818307145948</v>
      </c>
      <c r="M91">
        <v>0.50425371600427704</v>
      </c>
      <c r="N91">
        <v>0.54973764153787219</v>
      </c>
      <c r="O91">
        <v>0.54902655429379854</v>
      </c>
      <c r="P91">
        <v>0.51934522603235422</v>
      </c>
      <c r="Q91">
        <v>0.37252817775414859</v>
      </c>
      <c r="R91">
        <v>0.35895043363732282</v>
      </c>
      <c r="S91">
        <v>0.31116443498165952</v>
      </c>
    </row>
    <row r="92" spans="1:19" x14ac:dyDescent="0.45">
      <c r="A92" s="1" t="s">
        <v>84</v>
      </c>
      <c r="B92">
        <v>1.0109611493611179</v>
      </c>
      <c r="C92">
        <v>1.04261346226209</v>
      </c>
      <c r="D92">
        <v>0.96455428688404765</v>
      </c>
      <c r="E92">
        <v>0.97277976957179946</v>
      </c>
      <c r="F92">
        <v>1.0019586593989329</v>
      </c>
      <c r="G92">
        <v>1.0714905435039199</v>
      </c>
      <c r="H92">
        <v>0.98929793941951727</v>
      </c>
      <c r="I92">
        <v>1.000919826297382</v>
      </c>
      <c r="J92">
        <v>0.95610416414614852</v>
      </c>
      <c r="K92">
        <v>0.67295178129949951</v>
      </c>
      <c r="L92">
        <v>0.75912416180000675</v>
      </c>
      <c r="M92">
        <v>0.66900538651209918</v>
      </c>
      <c r="N92">
        <v>0.75000480075823128</v>
      </c>
      <c r="O92">
        <v>0.67941297058504535</v>
      </c>
      <c r="P92">
        <v>0.64599128881792167</v>
      </c>
      <c r="Q92">
        <v>0.46922753753882768</v>
      </c>
      <c r="R92">
        <v>0.47361647905987742</v>
      </c>
      <c r="S92">
        <v>0.41635059989505591</v>
      </c>
    </row>
    <row r="93" spans="1:19" x14ac:dyDescent="0.45">
      <c r="A93" s="1" t="s">
        <v>86</v>
      </c>
      <c r="B93">
        <v>0.60316892896271979</v>
      </c>
      <c r="C93">
        <v>0.66735663328955608</v>
      </c>
      <c r="D93">
        <v>0.60391405127616304</v>
      </c>
      <c r="E93">
        <v>0.54373752211849891</v>
      </c>
      <c r="F93">
        <v>0.46651904081297191</v>
      </c>
      <c r="G93">
        <v>0.47077275382246148</v>
      </c>
      <c r="H93">
        <v>0.42881531267018541</v>
      </c>
      <c r="I93">
        <v>0.39701694549185629</v>
      </c>
      <c r="J93">
        <v>0.32526948972680508</v>
      </c>
      <c r="K93">
        <v>0.28367487321559842</v>
      </c>
      <c r="L93">
        <v>0.28667290217059349</v>
      </c>
      <c r="M93">
        <v>0.25504133783315508</v>
      </c>
      <c r="N93">
        <v>0.2124819415447799</v>
      </c>
      <c r="O93">
        <v>0.20035892494189381</v>
      </c>
      <c r="P93">
        <v>0.20997889934188541</v>
      </c>
      <c r="Q93">
        <v>0.19991598025573029</v>
      </c>
      <c r="R93">
        <v>0.17529157144014029</v>
      </c>
      <c r="S93">
        <v>0.1621255675528146</v>
      </c>
    </row>
    <row r="94" spans="1:19" x14ac:dyDescent="0.45">
      <c r="A94" s="1" t="s">
        <v>87</v>
      </c>
      <c r="B94">
        <v>5.9878626180177026</v>
      </c>
      <c r="C94">
        <v>6.7087197803261391</v>
      </c>
      <c r="D94">
        <v>6.4052922051664227</v>
      </c>
      <c r="E94">
        <v>7.6999415557633677</v>
      </c>
      <c r="F94">
        <v>9.2301532184556958</v>
      </c>
      <c r="G94">
        <v>6.6981897271965503</v>
      </c>
      <c r="H94">
        <v>6.7244891410453276</v>
      </c>
      <c r="I94">
        <v>6.0123516675289279</v>
      </c>
      <c r="J94">
        <v>6.3472513382268358</v>
      </c>
      <c r="K94">
        <v>8.0876126379682294</v>
      </c>
      <c r="L94">
        <v>7.3868394559137238</v>
      </c>
      <c r="M94">
        <v>5.6698862440766682</v>
      </c>
      <c r="N94">
        <v>6.2945186491068688</v>
      </c>
      <c r="O94">
        <v>6.386189537186362</v>
      </c>
      <c r="P94">
        <v>5.9999156615501814</v>
      </c>
      <c r="Q94">
        <v>5.0691548116624299</v>
      </c>
      <c r="R94">
        <v>4.5405891373821969</v>
      </c>
      <c r="S94">
        <v>3.992579571504677</v>
      </c>
    </row>
    <row r="95" spans="1:19" x14ac:dyDescent="0.45">
      <c r="A95" s="1" t="s">
        <v>88</v>
      </c>
      <c r="B95">
        <v>1.578436798014957E-2</v>
      </c>
      <c r="C95">
        <v>1.3854554381201541E-2</v>
      </c>
      <c r="D95">
        <v>2.7467992265020479E-3</v>
      </c>
      <c r="E95">
        <v>1.9286076546360411E-2</v>
      </c>
      <c r="F95">
        <v>1.511354761892033E-2</v>
      </c>
      <c r="G95">
        <v>1.276377812731966E-2</v>
      </c>
      <c r="H95">
        <v>1.1998665830587989E-2</v>
      </c>
      <c r="I95">
        <v>1.3906311806783899E-2</v>
      </c>
      <c r="J95">
        <v>4.2342305860976889E-3</v>
      </c>
      <c r="K95">
        <v>4.5989361189814832E-3</v>
      </c>
      <c r="L95">
        <v>4.1330342924876581E-3</v>
      </c>
      <c r="M95">
        <v>3.5912773858014458E-3</v>
      </c>
      <c r="N95">
        <v>3.5459853977001261E-3</v>
      </c>
      <c r="O95">
        <v>1.6151115325363609E-3</v>
      </c>
      <c r="P95">
        <v>1.704437060165677E-3</v>
      </c>
      <c r="Q95">
        <v>1.237813447375043E-3</v>
      </c>
      <c r="R95">
        <v>1.017091458143551E-3</v>
      </c>
      <c r="S95">
        <v>1.164527475087894E-3</v>
      </c>
    </row>
    <row r="96" spans="1:19" x14ac:dyDescent="0.45">
      <c r="A96" s="1" t="s">
        <v>89</v>
      </c>
      <c r="B96">
        <v>0.31368032783405592</v>
      </c>
      <c r="C96">
        <v>0.25942101031291909</v>
      </c>
      <c r="D96">
        <v>0.21016526974816191</v>
      </c>
      <c r="E96">
        <v>0.33127583607098399</v>
      </c>
      <c r="F96">
        <v>0.26149445365369889</v>
      </c>
      <c r="G96">
        <v>0.2410621559727113</v>
      </c>
      <c r="H96">
        <v>0.25873778949825299</v>
      </c>
      <c r="I96">
        <v>0.21009818407959521</v>
      </c>
      <c r="J96">
        <v>0.14465709145544861</v>
      </c>
      <c r="K96">
        <v>0.14607839264134079</v>
      </c>
      <c r="L96">
        <v>0.14245411967061761</v>
      </c>
      <c r="M96">
        <v>0.14095149383403199</v>
      </c>
      <c r="N96">
        <v>0.1487942945916497</v>
      </c>
      <c r="O96">
        <v>0.1265827265081837</v>
      </c>
      <c r="P96">
        <v>0.1150007135936561</v>
      </c>
      <c r="Q96">
        <v>8.4550202429608409E-2</v>
      </c>
      <c r="R96">
        <v>8.6123281147764338E-2</v>
      </c>
      <c r="S96">
        <v>9.9479275801124284E-2</v>
      </c>
    </row>
    <row r="97" spans="1:19" x14ac:dyDescent="0.45">
      <c r="A97" s="1" t="s">
        <v>90</v>
      </c>
      <c r="B97">
        <v>0.25520750000725723</v>
      </c>
      <c r="C97">
        <v>0.1954732473743527</v>
      </c>
      <c r="D97">
        <v>0.17171562830934961</v>
      </c>
      <c r="E97">
        <v>0.26053027612436608</v>
      </c>
      <c r="F97">
        <v>0.20537384151621621</v>
      </c>
      <c r="G97">
        <v>0.19129833426134449</v>
      </c>
      <c r="H97">
        <v>0.20572761022310801</v>
      </c>
      <c r="I97">
        <v>0.16691586793687169</v>
      </c>
      <c r="J97">
        <v>0.1212369964275176</v>
      </c>
      <c r="K97">
        <v>0.1212507635067878</v>
      </c>
      <c r="L97">
        <v>0.1154315472766944</v>
      </c>
      <c r="M97">
        <v>0.11685689405312361</v>
      </c>
      <c r="N97">
        <v>0.1329940259728776</v>
      </c>
      <c r="O97">
        <v>0.1115925208123642</v>
      </c>
      <c r="P97">
        <v>9.9346198466280566E-2</v>
      </c>
      <c r="Q97">
        <v>7.2914774598795112E-2</v>
      </c>
      <c r="R97">
        <v>7.4477414029870348E-2</v>
      </c>
      <c r="S97">
        <v>8.7656147978773108E-2</v>
      </c>
    </row>
    <row r="98" spans="1:19" x14ac:dyDescent="0.45">
      <c r="A98" s="1" t="s">
        <v>91</v>
      </c>
      <c r="B98">
        <v>0.31368032783405581</v>
      </c>
      <c r="C98">
        <v>0.2594210103129192</v>
      </c>
      <c r="D98">
        <v>0.2101652697481618</v>
      </c>
      <c r="E98">
        <v>0.33127583607098399</v>
      </c>
      <c r="F98">
        <v>0.26149445365369878</v>
      </c>
      <c r="G98">
        <v>0.24106215597271119</v>
      </c>
      <c r="H98">
        <v>0.25873778949825288</v>
      </c>
      <c r="I98">
        <v>0.21009818407959521</v>
      </c>
      <c r="J98">
        <v>0.14465709145544839</v>
      </c>
      <c r="K98">
        <v>0.1460783926413409</v>
      </c>
      <c r="L98">
        <v>0.14245411967061769</v>
      </c>
      <c r="M98">
        <v>0.14095149383403199</v>
      </c>
      <c r="N98">
        <v>0.14879429459164961</v>
      </c>
      <c r="O98">
        <v>0.12658272650818361</v>
      </c>
      <c r="P98">
        <v>0.1150007135936562</v>
      </c>
      <c r="Q98">
        <v>8.4550202429608395E-2</v>
      </c>
      <c r="R98">
        <v>8.6123281147764311E-2</v>
      </c>
      <c r="S98">
        <v>9.947927580112427E-2</v>
      </c>
    </row>
    <row r="99" spans="1:19" x14ac:dyDescent="0.45">
      <c r="A99" s="1" t="s">
        <v>92</v>
      </c>
      <c r="B99">
        <v>1.0354482745211531</v>
      </c>
      <c r="C99">
        <v>0.9160238481278633</v>
      </c>
      <c r="D99">
        <v>0.8652216842298307</v>
      </c>
      <c r="E99">
        <v>0.87603604719101946</v>
      </c>
      <c r="F99">
        <v>0.77319964454336787</v>
      </c>
      <c r="G99">
        <v>0.70101967933868081</v>
      </c>
      <c r="H99">
        <v>0.68368737653499756</v>
      </c>
      <c r="I99">
        <v>0.5277801655009684</v>
      </c>
      <c r="J99">
        <v>0.51435694789442554</v>
      </c>
      <c r="K99">
        <v>0.48946388440892802</v>
      </c>
      <c r="L99">
        <v>0.44349054904824509</v>
      </c>
      <c r="M99">
        <v>0.43016351085631799</v>
      </c>
      <c r="N99">
        <v>0.39969530627406469</v>
      </c>
      <c r="O99">
        <v>0.40404454001065859</v>
      </c>
      <c r="P99">
        <v>0.38244625532597343</v>
      </c>
      <c r="Q99">
        <v>0.34845348842134549</v>
      </c>
      <c r="R99">
        <v>0.34023144520288168</v>
      </c>
      <c r="S99">
        <v>0.31033151280443799</v>
      </c>
    </row>
    <row r="100" spans="1:19" x14ac:dyDescent="0.45">
      <c r="A100" s="1" t="s">
        <v>93</v>
      </c>
      <c r="B100">
        <v>1.0354482745211531</v>
      </c>
      <c r="C100">
        <v>0.91602384812786308</v>
      </c>
      <c r="D100">
        <v>0.86522168422983059</v>
      </c>
      <c r="E100">
        <v>0.87603604719101924</v>
      </c>
      <c r="F100">
        <v>0.77319964454336765</v>
      </c>
      <c r="G100">
        <v>0.7010196793386807</v>
      </c>
      <c r="H100">
        <v>0.68368737653499756</v>
      </c>
      <c r="I100">
        <v>0.52778016550096829</v>
      </c>
      <c r="J100">
        <v>0.51435694789442543</v>
      </c>
      <c r="K100">
        <v>0.48946388440892807</v>
      </c>
      <c r="L100">
        <v>0.44349054904824498</v>
      </c>
      <c r="M100">
        <v>0.43016351085631788</v>
      </c>
      <c r="N100">
        <v>0.39969530627406469</v>
      </c>
      <c r="O100">
        <v>0.4040445400106587</v>
      </c>
      <c r="P100">
        <v>0.38244625532597348</v>
      </c>
      <c r="Q100">
        <v>0.34845348842134549</v>
      </c>
      <c r="R100">
        <v>0.34023144520288179</v>
      </c>
      <c r="S100">
        <v>0.3103315128044381</v>
      </c>
    </row>
    <row r="101" spans="1:19" x14ac:dyDescent="0.45">
      <c r="A101" s="1" t="s">
        <v>94</v>
      </c>
      <c r="B101">
        <v>1.0354482745211531</v>
      </c>
      <c r="C101">
        <v>0.91602384812786319</v>
      </c>
      <c r="D101">
        <v>0.86522168422983081</v>
      </c>
      <c r="E101">
        <v>0.87603604719101924</v>
      </c>
      <c r="F101">
        <v>0.77319964454336776</v>
      </c>
      <c r="G101">
        <v>0.70101967933868081</v>
      </c>
      <c r="H101">
        <v>0.68368737653499756</v>
      </c>
      <c r="I101">
        <v>0.5277801655009684</v>
      </c>
      <c r="J101">
        <v>0.51435694789442543</v>
      </c>
      <c r="K101">
        <v>0.48946388440892802</v>
      </c>
      <c r="L101">
        <v>0.44349054904824498</v>
      </c>
      <c r="M101">
        <v>0.43016351085631782</v>
      </c>
      <c r="N101">
        <v>0.39969530627406469</v>
      </c>
      <c r="O101">
        <v>0.40404454001065881</v>
      </c>
      <c r="P101">
        <v>0.38244625532597343</v>
      </c>
      <c r="Q101">
        <v>0.34845348842134549</v>
      </c>
      <c r="R101">
        <v>0.34023144520288179</v>
      </c>
      <c r="S101">
        <v>0.31033151280443821</v>
      </c>
    </row>
    <row r="102" spans="1:19" x14ac:dyDescent="0.45">
      <c r="A102" s="1" t="s">
        <v>95</v>
      </c>
      <c r="B102">
        <v>13.020312928365451</v>
      </c>
      <c r="C102">
        <v>12.09716004191608</v>
      </c>
      <c r="D102">
        <v>10.71352154120838</v>
      </c>
      <c r="E102">
        <v>11.771358610376909</v>
      </c>
      <c r="F102">
        <v>9.3994532606224475</v>
      </c>
      <c r="G102">
        <v>9.0683147054689126</v>
      </c>
      <c r="H102">
        <v>7.0827277064159304</v>
      </c>
      <c r="I102">
        <v>6.330581648920937</v>
      </c>
      <c r="J102">
        <v>4.9989434727192563</v>
      </c>
      <c r="K102">
        <v>5.0122802736502692</v>
      </c>
      <c r="L102">
        <v>4.4553456920850936</v>
      </c>
      <c r="M102">
        <v>4.5481136192411249</v>
      </c>
      <c r="N102">
        <v>3.9146692686168789</v>
      </c>
      <c r="O102">
        <v>3.6179652659413479</v>
      </c>
      <c r="P102">
        <v>3.295987975007455</v>
      </c>
      <c r="Q102">
        <v>2.9118395790778302</v>
      </c>
      <c r="R102">
        <v>2.5520125456628109</v>
      </c>
      <c r="S102">
        <v>2.2488068518775761</v>
      </c>
    </row>
    <row r="103" spans="1:19" x14ac:dyDescent="0.45">
      <c r="A103" s="1" t="s">
        <v>96</v>
      </c>
      <c r="B103">
        <v>19.99781020470035</v>
      </c>
      <c r="C103">
        <v>19.605500106568599</v>
      </c>
      <c r="D103">
        <v>18.764125155644791</v>
      </c>
      <c r="E103">
        <v>18.944843206156349</v>
      </c>
      <c r="F103">
        <v>16.769014992381571</v>
      </c>
      <c r="G103">
        <v>14.425371182196329</v>
      </c>
      <c r="H103">
        <v>13.359613473981639</v>
      </c>
      <c r="I103">
        <v>12.764904314373871</v>
      </c>
      <c r="J103">
        <v>10.03443885073159</v>
      </c>
      <c r="K103">
        <v>11.28264317389405</v>
      </c>
      <c r="L103">
        <v>9.1521386918247654</v>
      </c>
      <c r="M103">
        <v>9.541828209955618</v>
      </c>
      <c r="N103">
        <v>7.901217720707491</v>
      </c>
      <c r="O103">
        <v>7.6154731955680894</v>
      </c>
      <c r="P103">
        <v>7.692786841720352</v>
      </c>
      <c r="Q103">
        <v>7.8079535246431941</v>
      </c>
      <c r="R103">
        <v>7.2851675810979053</v>
      </c>
      <c r="S103">
        <v>6.965762796393336</v>
      </c>
    </row>
    <row r="104" spans="1:19" x14ac:dyDescent="0.45">
      <c r="A104" s="1" t="s">
        <v>257</v>
      </c>
      <c r="B104">
        <v>3.6653480758865751</v>
      </c>
      <c r="C104">
        <v>4.3808667356092341</v>
      </c>
      <c r="D104">
        <v>3.609610763442892</v>
      </c>
      <c r="E104">
        <v>4.1330500382681032</v>
      </c>
      <c r="F104">
        <v>2.507814129650678</v>
      </c>
      <c r="G104">
        <v>2.235500810239925</v>
      </c>
      <c r="H104">
        <v>2.2970501801766319</v>
      </c>
      <c r="I104">
        <v>1.386668575116131</v>
      </c>
      <c r="J104">
        <v>1.6132329237832439</v>
      </c>
      <c r="K104">
        <v>1.147381062100479</v>
      </c>
      <c r="L104">
        <v>1.039599156628215</v>
      </c>
      <c r="M104">
        <v>1.058083284467271</v>
      </c>
      <c r="N104">
        <v>1.0642051039948159</v>
      </c>
      <c r="O104">
        <v>1.473214850207301</v>
      </c>
      <c r="P104">
        <v>1.3649511029486221</v>
      </c>
      <c r="Q104">
        <v>0.86459080003057109</v>
      </c>
      <c r="R104">
        <v>0.66656061953862356</v>
      </c>
      <c r="S104">
        <v>0.52758171562014344</v>
      </c>
    </row>
    <row r="105" spans="1:19" x14ac:dyDescent="0.45">
      <c r="A105" s="1" t="s">
        <v>258</v>
      </c>
      <c r="B105">
        <v>3.6653480758865769</v>
      </c>
      <c r="C105">
        <v>4.3808667356092341</v>
      </c>
      <c r="D105">
        <v>3.609610763442892</v>
      </c>
      <c r="E105">
        <v>4.1330500382681006</v>
      </c>
      <c r="F105">
        <v>2.507814129650678</v>
      </c>
      <c r="G105">
        <v>2.235500810239925</v>
      </c>
      <c r="H105">
        <v>2.2970501801766319</v>
      </c>
      <c r="I105">
        <v>1.386668575116131</v>
      </c>
      <c r="J105">
        <v>1.6132329237832439</v>
      </c>
      <c r="K105">
        <v>1.147381062100479</v>
      </c>
      <c r="L105">
        <v>1.039599156628215</v>
      </c>
      <c r="M105">
        <v>1.058083284467271</v>
      </c>
      <c r="N105">
        <v>1.064205103994815</v>
      </c>
      <c r="O105">
        <v>1.473214850207301</v>
      </c>
      <c r="P105">
        <v>1.364951102948621</v>
      </c>
      <c r="Q105">
        <v>0.86459080003057132</v>
      </c>
      <c r="R105">
        <v>0.66656061953862367</v>
      </c>
      <c r="S105">
        <v>0.52758171562014311</v>
      </c>
    </row>
    <row r="106" spans="1:19" x14ac:dyDescent="0.45">
      <c r="A106" s="1" t="s">
        <v>259</v>
      </c>
      <c r="B106">
        <v>3.665348075886576</v>
      </c>
      <c r="C106">
        <v>4.380866735609235</v>
      </c>
      <c r="D106">
        <v>3.6096107634428929</v>
      </c>
      <c r="E106">
        <v>4.1330500382681041</v>
      </c>
      <c r="F106">
        <v>2.507814129650678</v>
      </c>
      <c r="G106">
        <v>2.235500810239925</v>
      </c>
      <c r="H106">
        <v>2.297050180176631</v>
      </c>
      <c r="I106">
        <v>1.3866685751161301</v>
      </c>
      <c r="J106">
        <v>1.6132329237832439</v>
      </c>
      <c r="K106">
        <v>1.147381062100479</v>
      </c>
      <c r="L106">
        <v>1.039599156628215</v>
      </c>
      <c r="M106">
        <v>1.058083284467271</v>
      </c>
      <c r="N106">
        <v>1.0642051039948159</v>
      </c>
      <c r="O106">
        <v>1.4732148502072999</v>
      </c>
      <c r="P106">
        <v>1.364951102948621</v>
      </c>
      <c r="Q106">
        <v>0.86459080003057098</v>
      </c>
      <c r="R106">
        <v>0.66656061953862356</v>
      </c>
      <c r="S106">
        <v>0.52758171562014311</v>
      </c>
    </row>
    <row r="107" spans="1:19" x14ac:dyDescent="0.45">
      <c r="A107" s="1" t="s">
        <v>260</v>
      </c>
      <c r="B107">
        <v>0.4946525744640749</v>
      </c>
      <c r="C107">
        <v>0.45733988749863758</v>
      </c>
      <c r="D107">
        <v>0.47979340148550648</v>
      </c>
      <c r="E107">
        <v>0.45059677789498609</v>
      </c>
      <c r="F107">
        <v>0.47810777065317012</v>
      </c>
      <c r="G107">
        <v>0.47608592473517303</v>
      </c>
      <c r="H107">
        <v>0.50033800781885374</v>
      </c>
      <c r="I107">
        <v>0.41186911165927997</v>
      </c>
      <c r="J107">
        <v>0.4174761236771376</v>
      </c>
      <c r="K107">
        <v>0.31519263781124818</v>
      </c>
      <c r="L107">
        <v>0.43547593521501488</v>
      </c>
      <c r="M107">
        <v>0.38916574113686808</v>
      </c>
      <c r="N107">
        <v>0.29858950921092492</v>
      </c>
      <c r="O107">
        <v>0.28264208000090429</v>
      </c>
      <c r="P107">
        <v>0.25074257434851871</v>
      </c>
      <c r="Q107">
        <v>0.2070449972128422</v>
      </c>
      <c r="R107">
        <v>0.19276131225809159</v>
      </c>
      <c r="S107">
        <v>0.18334830437782729</v>
      </c>
    </row>
    <row r="108" spans="1:19" x14ac:dyDescent="0.45">
      <c r="A108" s="1" t="s">
        <v>261</v>
      </c>
      <c r="B108">
        <v>1.3000248352947079</v>
      </c>
      <c r="C108">
        <v>1.2436818704437289</v>
      </c>
      <c r="D108">
        <v>1.1630130753645309</v>
      </c>
      <c r="E108">
        <v>1.144579454207318</v>
      </c>
      <c r="F108">
        <v>1.18621366005296</v>
      </c>
      <c r="G108">
        <v>1.13167210769143</v>
      </c>
      <c r="H108">
        <v>1.151126198683522</v>
      </c>
      <c r="I108">
        <v>1.0362414331002421</v>
      </c>
      <c r="J108">
        <v>0.96743616590984205</v>
      </c>
      <c r="K108">
        <v>0.82833871832663619</v>
      </c>
      <c r="L108">
        <v>0.96838054845671007</v>
      </c>
      <c r="M108">
        <v>0.9182632126270962</v>
      </c>
      <c r="N108">
        <v>0.70660990065292117</v>
      </c>
      <c r="O108">
        <v>0.66420029239822764</v>
      </c>
      <c r="P108">
        <v>0.70822048391795411</v>
      </c>
      <c r="Q108">
        <v>0.53391826727242264</v>
      </c>
      <c r="R108">
        <v>0.45281005797390378</v>
      </c>
      <c r="S108">
        <v>0.43553902499789787</v>
      </c>
    </row>
    <row r="109" spans="1:19" x14ac:dyDescent="0.45">
      <c r="A109" s="1" t="s">
        <v>262</v>
      </c>
      <c r="B109">
        <v>0.49465257446407501</v>
      </c>
      <c r="C109">
        <v>0.45733988749863752</v>
      </c>
      <c r="D109">
        <v>0.4797934014855067</v>
      </c>
      <c r="E109">
        <v>0.45059677789498598</v>
      </c>
      <c r="F109">
        <v>0.47810777065317012</v>
      </c>
      <c r="G109">
        <v>0.47608592473517303</v>
      </c>
      <c r="H109">
        <v>0.50033800781885385</v>
      </c>
      <c r="I109">
        <v>0.41186911165928008</v>
      </c>
      <c r="J109">
        <v>0.41747612367713771</v>
      </c>
      <c r="K109">
        <v>0.31519263781124812</v>
      </c>
      <c r="L109">
        <v>0.43547593521501471</v>
      </c>
      <c r="M109">
        <v>0.38916574113686808</v>
      </c>
      <c r="N109">
        <v>0.29858950921092497</v>
      </c>
      <c r="O109">
        <v>0.28264208000090429</v>
      </c>
      <c r="P109">
        <v>0.25074257434851882</v>
      </c>
      <c r="Q109">
        <v>0.20704499721284231</v>
      </c>
      <c r="R109">
        <v>0.19276131225809159</v>
      </c>
      <c r="S109">
        <v>0.1833483043778274</v>
      </c>
    </row>
    <row r="110" spans="1:19" x14ac:dyDescent="0.45">
      <c r="A110" s="1" t="s">
        <v>263</v>
      </c>
      <c r="B110">
        <v>0.83568520191552231</v>
      </c>
      <c r="C110">
        <v>0.81542346067779536</v>
      </c>
      <c r="D110">
        <v>0.71381708791758924</v>
      </c>
      <c r="E110">
        <v>0.72525517155817887</v>
      </c>
      <c r="F110">
        <v>0.74127532986002842</v>
      </c>
      <c r="G110">
        <v>0.68683249314021055</v>
      </c>
      <c r="H110">
        <v>0.67978518422134937</v>
      </c>
      <c r="I110">
        <v>0.65010898827295616</v>
      </c>
      <c r="J110">
        <v>0.57541845047271367</v>
      </c>
      <c r="K110">
        <v>0.53203684191637035</v>
      </c>
      <c r="L110">
        <v>0.56200497901742119</v>
      </c>
      <c r="M110">
        <v>0.5525731334135906</v>
      </c>
      <c r="N110">
        <v>0.42749588163083913</v>
      </c>
      <c r="O110">
        <v>0.39865560925143811</v>
      </c>
      <c r="P110">
        <v>0.47417940399880409</v>
      </c>
      <c r="Q110">
        <v>0.33962986619083541</v>
      </c>
      <c r="R110">
        <v>0.27174516605303412</v>
      </c>
      <c r="S110">
        <v>0.26285782723032403</v>
      </c>
    </row>
    <row r="111" spans="1:19" x14ac:dyDescent="0.45">
      <c r="A111" s="1" t="s">
        <v>264</v>
      </c>
      <c r="B111">
        <v>3.0312941084888731E-2</v>
      </c>
      <c r="C111">
        <v>2.9081477732704121E-2</v>
      </c>
      <c r="D111">
        <v>3.059741403856522E-2</v>
      </c>
      <c r="E111">
        <v>3.1272495245846833E-2</v>
      </c>
      <c r="F111">
        <v>3.316944046023905E-2</v>
      </c>
      <c r="G111">
        <v>3.1246310183953841E-2</v>
      </c>
      <c r="H111">
        <v>2.8996993356681891E-2</v>
      </c>
      <c r="I111">
        <v>2.5736666831993878E-2</v>
      </c>
      <c r="J111">
        <v>2.5458408240009129E-2</v>
      </c>
      <c r="K111">
        <v>1.889076140098218E-2</v>
      </c>
      <c r="L111">
        <v>2.9100365775725681E-2</v>
      </c>
      <c r="M111">
        <v>2.3475661923362531E-2</v>
      </c>
      <c r="N111">
        <v>1.9475490188843071E-2</v>
      </c>
      <c r="O111">
        <v>1.7097396854114658E-2</v>
      </c>
      <c r="P111">
        <v>1.6701494429368621E-2</v>
      </c>
      <c r="Q111">
        <v>1.275659613125478E-2</v>
      </c>
      <c r="R111">
        <v>1.1696420337221869E-2</v>
      </c>
      <c r="S111">
        <v>1.0667106610253579E-2</v>
      </c>
    </row>
    <row r="112" spans="1:19" x14ac:dyDescent="0.45">
      <c r="A112" s="1" t="s">
        <v>101</v>
      </c>
      <c r="B112">
        <v>2.1290520396473971</v>
      </c>
      <c r="C112">
        <v>2.1355210833286029</v>
      </c>
      <c r="D112">
        <v>1.873165676405792</v>
      </c>
      <c r="E112">
        <v>2.017333698998558</v>
      </c>
      <c r="F112">
        <v>2.0123970985216211</v>
      </c>
      <c r="G112">
        <v>1.8125668813063831</v>
      </c>
      <c r="H112">
        <v>2.2098706910048702</v>
      </c>
      <c r="I112">
        <v>2.1766883893733922</v>
      </c>
      <c r="J112">
        <v>2.1035409540203069</v>
      </c>
      <c r="K112">
        <v>1.6831810854667979</v>
      </c>
      <c r="L112">
        <v>1.6642093449132609</v>
      </c>
      <c r="M112">
        <v>1.4630564412199749</v>
      </c>
      <c r="N112">
        <v>1.447092187153842</v>
      </c>
      <c r="O112">
        <v>1.3528656661584939</v>
      </c>
      <c r="P112">
        <v>1.447023557001736</v>
      </c>
      <c r="Q112">
        <v>1.201050906946129</v>
      </c>
      <c r="R112">
        <v>1.0642262500350279</v>
      </c>
      <c r="S112">
        <v>0.97879420992830635</v>
      </c>
    </row>
    <row r="113" spans="1:19" x14ac:dyDescent="0.45">
      <c r="A113" s="1" t="s">
        <v>102</v>
      </c>
      <c r="B113">
        <v>2.1290520396473962</v>
      </c>
      <c r="C113">
        <v>2.1355210833286029</v>
      </c>
      <c r="D113">
        <v>1.873165676405792</v>
      </c>
      <c r="E113">
        <v>2.017333698998558</v>
      </c>
      <c r="F113">
        <v>2.0123970985216202</v>
      </c>
      <c r="G113">
        <v>1.812566881306384</v>
      </c>
      <c r="H113">
        <v>2.2098706910048702</v>
      </c>
      <c r="I113">
        <v>2.176688389373393</v>
      </c>
      <c r="J113">
        <v>2.1035409540203069</v>
      </c>
      <c r="K113">
        <v>1.6831810854667979</v>
      </c>
      <c r="L113">
        <v>1.6642093449132609</v>
      </c>
      <c r="M113">
        <v>1.463056441219976</v>
      </c>
      <c r="N113">
        <v>1.447092187153842</v>
      </c>
      <c r="O113">
        <v>1.3528656661584939</v>
      </c>
      <c r="P113">
        <v>1.447023557001736</v>
      </c>
      <c r="Q113">
        <v>1.201050906946129</v>
      </c>
      <c r="R113">
        <v>1.0642262500350279</v>
      </c>
      <c r="S113">
        <v>0.97879420992830657</v>
      </c>
    </row>
    <row r="114" spans="1:19" x14ac:dyDescent="0.45">
      <c r="A114" s="1" t="s">
        <v>103</v>
      </c>
      <c r="B114">
        <v>0.26614954290143972</v>
      </c>
      <c r="C114">
        <v>0.32177327121078841</v>
      </c>
      <c r="D114">
        <v>0.26557963274465979</v>
      </c>
      <c r="E114">
        <v>0.31695496730007172</v>
      </c>
      <c r="F114">
        <v>0.28570721112183872</v>
      </c>
      <c r="G114">
        <v>0.31154931154691973</v>
      </c>
      <c r="H114">
        <v>0.27224388013947048</v>
      </c>
      <c r="I114">
        <v>0.22052885357257179</v>
      </c>
      <c r="J114">
        <v>0.1977180708430423</v>
      </c>
      <c r="K114">
        <v>0.1380447010890474</v>
      </c>
      <c r="M114">
        <v>0.1626440804274086</v>
      </c>
      <c r="N114">
        <v>0.1790949648479899</v>
      </c>
      <c r="O114">
        <v>0.24995849613909679</v>
      </c>
      <c r="P114">
        <v>0.25712495920253431</v>
      </c>
      <c r="Q114">
        <v>0.14744795546615361</v>
      </c>
      <c r="R114">
        <v>0.1158744677177702</v>
      </c>
      <c r="S114">
        <v>0.15088281472644849</v>
      </c>
    </row>
    <row r="115" spans="1:19" x14ac:dyDescent="0.45">
      <c r="A115" s="1" t="s">
        <v>104</v>
      </c>
      <c r="B115">
        <v>0.26614954290143988</v>
      </c>
      <c r="C115">
        <v>0.3217732712107883</v>
      </c>
      <c r="D115">
        <v>0.26557963274465968</v>
      </c>
      <c r="E115">
        <v>0.31695496730007161</v>
      </c>
      <c r="F115">
        <v>0.28570721112183861</v>
      </c>
      <c r="G115">
        <v>0.31154931154691973</v>
      </c>
      <c r="H115">
        <v>0.27224388013947048</v>
      </c>
      <c r="I115">
        <v>0.22052885357257199</v>
      </c>
      <c r="J115">
        <v>0.1977180708430423</v>
      </c>
      <c r="K115">
        <v>0.13804470108904751</v>
      </c>
      <c r="L115">
        <v>0.18262676986858681</v>
      </c>
      <c r="M115">
        <v>0.1626440804274086</v>
      </c>
      <c r="N115">
        <v>0.1790949648479899</v>
      </c>
      <c r="O115">
        <v>0.24995849613909679</v>
      </c>
      <c r="P115">
        <v>0.25712495920253431</v>
      </c>
      <c r="Q115">
        <v>0.1474479554661535</v>
      </c>
      <c r="R115">
        <v>0.1158744677177702</v>
      </c>
      <c r="S115">
        <v>0.15088281472644849</v>
      </c>
    </row>
    <row r="116" spans="1:19" x14ac:dyDescent="0.45">
      <c r="A116" s="1" t="s">
        <v>105</v>
      </c>
      <c r="B116">
        <v>0.26614954290143977</v>
      </c>
      <c r="C116">
        <v>0.3217732712107883</v>
      </c>
      <c r="D116">
        <v>0.26557963274465968</v>
      </c>
      <c r="E116">
        <v>0.31695496730007161</v>
      </c>
      <c r="F116">
        <v>0.28570721112183872</v>
      </c>
      <c r="G116">
        <v>0.31154931154691973</v>
      </c>
      <c r="H116">
        <v>0.27224388013947071</v>
      </c>
      <c r="I116">
        <v>0.2205288535725719</v>
      </c>
      <c r="J116">
        <v>0.1977180708430423</v>
      </c>
      <c r="K116">
        <v>0.1380447010890474</v>
      </c>
      <c r="L116">
        <v>0.18262676986858689</v>
      </c>
      <c r="M116">
        <v>0.1626440804274086</v>
      </c>
      <c r="N116">
        <v>0.1790949648479899</v>
      </c>
      <c r="O116">
        <v>0.24995849613909679</v>
      </c>
      <c r="P116">
        <v>0.25712495920253442</v>
      </c>
      <c r="Q116">
        <v>0.1474479554661535</v>
      </c>
      <c r="R116">
        <v>0.1158744677177702</v>
      </c>
      <c r="S116">
        <v>0.15088281472644849</v>
      </c>
    </row>
    <row r="117" spans="1:19" x14ac:dyDescent="0.45">
      <c r="A117" s="1" t="s">
        <v>106</v>
      </c>
      <c r="B117">
        <v>0.26614954290143977</v>
      </c>
      <c r="C117">
        <v>0.32177327121078841</v>
      </c>
      <c r="D117">
        <v>0.26557963274465968</v>
      </c>
      <c r="E117">
        <v>0.31695496730007161</v>
      </c>
      <c r="F117">
        <v>0.28570721112183861</v>
      </c>
      <c r="G117">
        <v>0.31154931154691978</v>
      </c>
      <c r="H117">
        <v>0.27224388013947048</v>
      </c>
      <c r="I117">
        <v>0.2205288535725719</v>
      </c>
      <c r="J117">
        <v>0.1977180708430423</v>
      </c>
      <c r="K117">
        <v>0.13804470108904751</v>
      </c>
      <c r="L117">
        <v>0.18262676986858689</v>
      </c>
      <c r="M117">
        <v>0.1626440804274086</v>
      </c>
      <c r="N117">
        <v>0.17909496484798981</v>
      </c>
      <c r="O117">
        <v>0.24995849613909679</v>
      </c>
      <c r="P117">
        <v>0.25712495920253431</v>
      </c>
      <c r="Q117">
        <v>0.1474479554661535</v>
      </c>
      <c r="R117">
        <v>0.1158744677177702</v>
      </c>
      <c r="S117">
        <v>0.15088281472644849</v>
      </c>
    </row>
    <row r="118" spans="1:19" x14ac:dyDescent="0.45">
      <c r="A118" s="1" t="s">
        <v>107</v>
      </c>
      <c r="B118">
        <v>0.26614954290143977</v>
      </c>
      <c r="C118">
        <v>0.32177327121078841</v>
      </c>
      <c r="D118">
        <v>0.26557963274465979</v>
      </c>
      <c r="E118">
        <v>0.31695496730007161</v>
      </c>
      <c r="F118">
        <v>0.28570721112183872</v>
      </c>
      <c r="G118">
        <v>0.31154931154691978</v>
      </c>
      <c r="H118">
        <v>0.27224388013947048</v>
      </c>
      <c r="I118">
        <v>0.22052885357257179</v>
      </c>
      <c r="J118">
        <v>0.19771807084304219</v>
      </c>
      <c r="K118">
        <v>0.1380447010890474</v>
      </c>
      <c r="L118">
        <v>0.18262676986858681</v>
      </c>
      <c r="M118">
        <v>0.1626440804274086</v>
      </c>
      <c r="N118">
        <v>0.1790949648479899</v>
      </c>
      <c r="O118">
        <v>0.24995849613909679</v>
      </c>
      <c r="P118">
        <v>0.25712495920253442</v>
      </c>
      <c r="Q118">
        <v>0.1474479554661535</v>
      </c>
      <c r="R118">
        <v>0.1158744677177702</v>
      </c>
      <c r="S118">
        <v>0.15088281472644849</v>
      </c>
    </row>
    <row r="119" spans="1:19" x14ac:dyDescent="0.45">
      <c r="A119" s="1" t="s">
        <v>108</v>
      </c>
      <c r="B119">
        <v>0.26614954290143972</v>
      </c>
      <c r="C119">
        <v>0.3217732712107883</v>
      </c>
      <c r="D119">
        <v>0.26557963274465968</v>
      </c>
      <c r="E119">
        <v>0.31695496730007161</v>
      </c>
      <c r="F119">
        <v>0.28570721112183861</v>
      </c>
      <c r="G119">
        <v>0.31154931154691973</v>
      </c>
      <c r="H119">
        <v>0.27224388013947048</v>
      </c>
      <c r="I119">
        <v>0.2205288535725719</v>
      </c>
      <c r="J119">
        <v>0.19771807084304219</v>
      </c>
      <c r="K119">
        <v>0.1380447010890474</v>
      </c>
      <c r="L119">
        <v>0.18262676986858689</v>
      </c>
      <c r="M119">
        <v>0.1626440804274086</v>
      </c>
      <c r="O119">
        <v>0.24995849613909679</v>
      </c>
      <c r="P119">
        <v>0.25712495920253442</v>
      </c>
      <c r="Q119">
        <v>0.1474479554661535</v>
      </c>
      <c r="R119">
        <v>0.1158744677177702</v>
      </c>
      <c r="S119">
        <v>0.15088281472644849</v>
      </c>
    </row>
    <row r="120" spans="1:19" x14ac:dyDescent="0.45">
      <c r="A120" s="1" t="s">
        <v>109</v>
      </c>
      <c r="B120">
        <v>0.26614954290143977</v>
      </c>
      <c r="C120">
        <v>0.32177327121078841</v>
      </c>
      <c r="D120">
        <v>0.26557963274465979</v>
      </c>
      <c r="E120">
        <v>0.31695496730007161</v>
      </c>
      <c r="F120">
        <v>0.28570721112183861</v>
      </c>
      <c r="G120">
        <v>0.31154931154691973</v>
      </c>
      <c r="H120">
        <v>0.27224388013947048</v>
      </c>
      <c r="I120">
        <v>0.22052885357257179</v>
      </c>
      <c r="J120">
        <v>0.1977180708430423</v>
      </c>
      <c r="K120">
        <v>0.13804470108904751</v>
      </c>
      <c r="L120">
        <v>0.18262676986858689</v>
      </c>
      <c r="M120">
        <v>0.1626440804274086</v>
      </c>
      <c r="N120">
        <v>0.17909496484798981</v>
      </c>
      <c r="O120">
        <v>0.24995849613909679</v>
      </c>
      <c r="P120">
        <v>0.25712495920253442</v>
      </c>
      <c r="Q120">
        <v>0.1474479554661535</v>
      </c>
      <c r="R120">
        <v>0.1158744677177702</v>
      </c>
      <c r="S120">
        <v>0.15088281472644841</v>
      </c>
    </row>
    <row r="121" spans="1:19" x14ac:dyDescent="0.45">
      <c r="A121" s="1" t="s">
        <v>110</v>
      </c>
      <c r="B121">
        <v>1.1355071776465731</v>
      </c>
      <c r="C121">
        <v>1.519084297438396</v>
      </c>
      <c r="D121">
        <v>0.86364681569145763</v>
      </c>
      <c r="E121">
        <v>0.87156660491635463</v>
      </c>
      <c r="F121">
        <v>1.0437251839077419</v>
      </c>
      <c r="G121">
        <v>0.79640933872252284</v>
      </c>
      <c r="H121">
        <v>0.93187665979319834</v>
      </c>
      <c r="I121">
        <v>0.74206594091900491</v>
      </c>
      <c r="J121">
        <v>0.63763940631908744</v>
      </c>
      <c r="K121">
        <v>0.38201776621313338</v>
      </c>
      <c r="L121">
        <v>0.31276340227304722</v>
      </c>
      <c r="M121">
        <v>0.51802988284145113</v>
      </c>
      <c r="N121">
        <v>0.36354007890594531</v>
      </c>
      <c r="O121">
        <v>0.59494457110912013</v>
      </c>
      <c r="P121">
        <v>0.60902322884805515</v>
      </c>
      <c r="Q121">
        <v>0.37384429976542399</v>
      </c>
      <c r="R121">
        <v>0.22480385927946819</v>
      </c>
      <c r="S121">
        <v>0.35720949660317369</v>
      </c>
    </row>
    <row r="122" spans="1:19" x14ac:dyDescent="0.45">
      <c r="A122" s="1" t="s">
        <v>111</v>
      </c>
      <c r="C122">
        <v>1.519084297438396</v>
      </c>
      <c r="D122">
        <v>0.86364681569145763</v>
      </c>
      <c r="E122">
        <v>0.87156660491635451</v>
      </c>
      <c r="F122">
        <v>1.043725183907741</v>
      </c>
      <c r="G122">
        <v>0.79640933872252284</v>
      </c>
      <c r="H122">
        <v>0.93187665979319856</v>
      </c>
      <c r="I122">
        <v>0.74206594091900469</v>
      </c>
      <c r="J122">
        <v>0.63763940631908711</v>
      </c>
      <c r="K122">
        <v>0.38201776621313338</v>
      </c>
      <c r="L122">
        <v>0.31276340227304722</v>
      </c>
      <c r="M122">
        <v>0.51802988284145091</v>
      </c>
      <c r="N122">
        <v>0.36354007890594531</v>
      </c>
      <c r="O122">
        <v>0.59494457110911969</v>
      </c>
      <c r="P122">
        <v>0.60902322884805504</v>
      </c>
      <c r="Q122">
        <v>0.37384429976542388</v>
      </c>
      <c r="R122">
        <v>0.22480385927946819</v>
      </c>
      <c r="S122">
        <v>0.35720949660317391</v>
      </c>
    </row>
    <row r="123" spans="1:19" x14ac:dyDescent="0.45">
      <c r="A123" s="1" t="s">
        <v>112</v>
      </c>
      <c r="B123">
        <v>3.0556483950929469</v>
      </c>
      <c r="C123">
        <v>2.989558953817423</v>
      </c>
      <c r="D123">
        <v>2.928320207449127</v>
      </c>
      <c r="E123">
        <v>3.3824349392187809</v>
      </c>
      <c r="F123">
        <v>3.097926257678302</v>
      </c>
      <c r="G123">
        <v>3.1423266176116571</v>
      </c>
      <c r="H123">
        <v>2.9582654079272159</v>
      </c>
      <c r="I123">
        <v>3.0590889317216492</v>
      </c>
      <c r="J123">
        <v>2.3491859450562509</v>
      </c>
      <c r="K123">
        <v>1.992489214269578</v>
      </c>
      <c r="L123">
        <v>2.1120569102511788</v>
      </c>
      <c r="M123">
        <v>2.1083154597953899</v>
      </c>
      <c r="N123">
        <v>1.978156348863229</v>
      </c>
      <c r="O123">
        <v>1.578080468315284</v>
      </c>
      <c r="P123">
        <v>1.4795130895371229</v>
      </c>
      <c r="Q123">
        <v>1.2266558409612971</v>
      </c>
      <c r="R123">
        <v>1.1187871094369419</v>
      </c>
      <c r="S123">
        <v>1.2391663283036189</v>
      </c>
    </row>
    <row r="124" spans="1:19" x14ac:dyDescent="0.45">
      <c r="A124" s="1" t="s">
        <v>113</v>
      </c>
      <c r="B124">
        <v>3.0556483950929469</v>
      </c>
      <c r="C124">
        <v>2.9895589538174221</v>
      </c>
      <c r="D124">
        <v>2.9283202074491261</v>
      </c>
      <c r="E124">
        <v>3.3824349392187818</v>
      </c>
      <c r="F124">
        <v>3.0979262576783042</v>
      </c>
      <c r="G124">
        <v>3.1423266176116571</v>
      </c>
      <c r="H124">
        <v>2.9582654079272168</v>
      </c>
      <c r="I124">
        <v>3.0590889317216479</v>
      </c>
      <c r="J124">
        <v>2.3491859450562509</v>
      </c>
      <c r="K124">
        <v>1.9924892142695769</v>
      </c>
      <c r="L124">
        <v>2.1120569102511788</v>
      </c>
      <c r="M124">
        <v>2.1083154597953899</v>
      </c>
      <c r="N124">
        <v>1.978156348863227</v>
      </c>
      <c r="O124">
        <v>1.578080468315284</v>
      </c>
      <c r="P124">
        <v>1.4795130895371229</v>
      </c>
      <c r="Q124">
        <v>1.226655840961296</v>
      </c>
      <c r="R124">
        <v>1.1187871094369419</v>
      </c>
      <c r="S124">
        <v>1.2391663283036189</v>
      </c>
    </row>
    <row r="125" spans="1:19" x14ac:dyDescent="0.45">
      <c r="A125" s="1" t="s">
        <v>114</v>
      </c>
      <c r="B125">
        <v>3.0556483950929478</v>
      </c>
      <c r="C125">
        <v>2.989558953817423</v>
      </c>
      <c r="D125">
        <v>2.928320207449127</v>
      </c>
      <c r="E125">
        <v>3.3824349392187831</v>
      </c>
      <c r="F125">
        <v>3.097926257678302</v>
      </c>
      <c r="G125">
        <v>3.1423266176116571</v>
      </c>
      <c r="I125">
        <v>3.0590889317216479</v>
      </c>
      <c r="J125">
        <v>2.3491859450562509</v>
      </c>
      <c r="M125">
        <v>2.1083154597953899</v>
      </c>
      <c r="N125">
        <v>1.978156348863227</v>
      </c>
      <c r="O125">
        <v>1.5780804683152849</v>
      </c>
      <c r="P125">
        <v>1.4795130895371229</v>
      </c>
      <c r="Q125">
        <v>1.2266558409612971</v>
      </c>
      <c r="R125">
        <v>1.1187871094369419</v>
      </c>
    </row>
    <row r="126" spans="1:19" x14ac:dyDescent="0.45">
      <c r="A126" s="1" t="s">
        <v>115</v>
      </c>
      <c r="C126">
        <v>2.9895589538174221</v>
      </c>
      <c r="D126">
        <v>2.928320207449127</v>
      </c>
      <c r="E126">
        <v>3.3824349392187809</v>
      </c>
      <c r="F126">
        <v>3.0979262576783029</v>
      </c>
      <c r="G126">
        <v>3.1423266176116571</v>
      </c>
      <c r="H126">
        <v>2.9582654079272159</v>
      </c>
      <c r="I126">
        <v>3.0590889317216501</v>
      </c>
      <c r="J126">
        <v>2.34918594505625</v>
      </c>
      <c r="K126">
        <v>1.992489214269578</v>
      </c>
      <c r="L126">
        <v>2.1120569102511788</v>
      </c>
      <c r="M126">
        <v>2.1083154597953908</v>
      </c>
      <c r="N126">
        <v>1.978156348863229</v>
      </c>
      <c r="O126">
        <v>1.5780804683152849</v>
      </c>
      <c r="P126">
        <v>1.4795130895371229</v>
      </c>
      <c r="Q126">
        <v>1.226655840961296</v>
      </c>
      <c r="R126">
        <v>1.1187871094369419</v>
      </c>
      <c r="S126">
        <v>1.2391663283036181</v>
      </c>
    </row>
    <row r="127" spans="1:19" x14ac:dyDescent="0.45">
      <c r="A127" s="1" t="s">
        <v>116</v>
      </c>
      <c r="B127">
        <v>0.77480485571179503</v>
      </c>
      <c r="C127">
        <v>0.75959501229497473</v>
      </c>
      <c r="D127">
        <v>0.73993349800016783</v>
      </c>
      <c r="E127">
        <v>0.86697632735515584</v>
      </c>
      <c r="F127">
        <v>0.96154361467346916</v>
      </c>
      <c r="G127">
        <v>1.138807428636458</v>
      </c>
      <c r="H127">
        <v>1.2279592658141121</v>
      </c>
      <c r="I127">
        <v>1.1239808746060591</v>
      </c>
      <c r="J127">
        <v>0.57370573084853416</v>
      </c>
      <c r="K127">
        <v>0.58408391555425365</v>
      </c>
      <c r="L127">
        <v>0.6008766554454964</v>
      </c>
      <c r="M127">
        <v>0.57699053310239701</v>
      </c>
      <c r="N127">
        <v>0.3789938785302574</v>
      </c>
      <c r="O127">
        <v>0.2128083590334621</v>
      </c>
      <c r="P127">
        <v>0.1934564508648331</v>
      </c>
      <c r="Q127">
        <v>0.1061952122948473</v>
      </c>
      <c r="R127">
        <v>0.1167256897969392</v>
      </c>
      <c r="S127">
        <v>0.11574048143234041</v>
      </c>
    </row>
    <row r="128" spans="1:19" x14ac:dyDescent="0.45">
      <c r="A128" s="1" t="s">
        <v>117</v>
      </c>
      <c r="B128">
        <v>0.77480485571179503</v>
      </c>
      <c r="C128">
        <v>0.75959501229497473</v>
      </c>
      <c r="D128">
        <v>0.73993349800016772</v>
      </c>
      <c r="E128">
        <v>0.86697632735515573</v>
      </c>
      <c r="F128">
        <v>0.96154361467346916</v>
      </c>
      <c r="G128">
        <v>1.138807428636458</v>
      </c>
      <c r="H128">
        <v>1.2279592658141121</v>
      </c>
      <c r="I128">
        <v>1.1239808746060591</v>
      </c>
      <c r="J128">
        <v>0.57370573084853427</v>
      </c>
      <c r="K128">
        <v>0.58408391555425354</v>
      </c>
      <c r="L128">
        <v>0.6008766554454964</v>
      </c>
      <c r="M128">
        <v>0.57699053310239701</v>
      </c>
      <c r="N128">
        <v>0.37899387853025751</v>
      </c>
      <c r="O128">
        <v>0.2128083590334621</v>
      </c>
      <c r="P128">
        <v>0.1934564508648331</v>
      </c>
      <c r="Q128">
        <v>0.1061952122948473</v>
      </c>
      <c r="R128">
        <v>0.1167256897969392</v>
      </c>
      <c r="S128">
        <v>0.11574048143234041</v>
      </c>
    </row>
    <row r="129" spans="1:19" x14ac:dyDescent="0.45">
      <c r="A129" s="1" t="s">
        <v>118</v>
      </c>
      <c r="B129">
        <v>0.77480485571179514</v>
      </c>
      <c r="C129">
        <v>0.75959501229497461</v>
      </c>
      <c r="D129">
        <v>0.73993349800016794</v>
      </c>
      <c r="E129">
        <v>0.86697632735515584</v>
      </c>
      <c r="F129">
        <v>0.96154361467346938</v>
      </c>
      <c r="G129">
        <v>1.138807428636458</v>
      </c>
      <c r="H129">
        <v>1.2279592658141121</v>
      </c>
      <c r="I129">
        <v>1.1239808746060591</v>
      </c>
      <c r="J129">
        <v>0.57370573084853438</v>
      </c>
      <c r="K129">
        <v>0.58408391555425365</v>
      </c>
      <c r="L129">
        <v>0.6008766554454964</v>
      </c>
      <c r="M129">
        <v>0.57699053310239701</v>
      </c>
      <c r="N129">
        <v>0.37899387853025751</v>
      </c>
      <c r="O129">
        <v>0.2128083590334621</v>
      </c>
      <c r="P129">
        <v>0.1934564508648331</v>
      </c>
      <c r="Q129">
        <v>0.1061952122948473</v>
      </c>
      <c r="R129">
        <v>0.1167256897969392</v>
      </c>
      <c r="S129">
        <v>0.11574048143234041</v>
      </c>
    </row>
    <row r="130" spans="1:19" x14ac:dyDescent="0.45">
      <c r="A130" s="1" t="s">
        <v>119</v>
      </c>
      <c r="B130">
        <v>0.77480485571179492</v>
      </c>
      <c r="C130">
        <v>0.75959501229497473</v>
      </c>
      <c r="D130">
        <v>0.73993349800016794</v>
      </c>
      <c r="E130">
        <v>0.86697632735515595</v>
      </c>
      <c r="F130">
        <v>0.96154361467346916</v>
      </c>
      <c r="G130">
        <v>1.138807428636458</v>
      </c>
      <c r="H130">
        <v>1.227959265814111</v>
      </c>
      <c r="I130">
        <v>1.1239808746060591</v>
      </c>
      <c r="J130">
        <v>0.57370573084853416</v>
      </c>
      <c r="K130">
        <v>0.58408391555425376</v>
      </c>
      <c r="L130">
        <v>0.60087665544549662</v>
      </c>
      <c r="M130">
        <v>0.5769905331023969</v>
      </c>
      <c r="N130">
        <v>0.37899387853025751</v>
      </c>
      <c r="O130">
        <v>0.2128083590334621</v>
      </c>
      <c r="P130">
        <v>0.1934564508648331</v>
      </c>
      <c r="Q130">
        <v>0.1061952122948473</v>
      </c>
      <c r="R130">
        <v>0.1167256897969392</v>
      </c>
      <c r="S130">
        <v>0.11574048143234041</v>
      </c>
    </row>
    <row r="131" spans="1:19" x14ac:dyDescent="0.45">
      <c r="A131" s="1" t="s">
        <v>120</v>
      </c>
      <c r="B131">
        <v>0.77480485571179492</v>
      </c>
      <c r="C131">
        <v>0.75959501229497473</v>
      </c>
      <c r="D131">
        <v>0.73993349800016783</v>
      </c>
      <c r="E131">
        <v>0.86697632735515606</v>
      </c>
      <c r="F131">
        <v>0.96154361467346916</v>
      </c>
      <c r="G131">
        <v>1.138807428636458</v>
      </c>
      <c r="H131">
        <v>1.227959265814111</v>
      </c>
      <c r="I131">
        <v>1.1239808746060591</v>
      </c>
      <c r="J131">
        <v>0.57370573084853416</v>
      </c>
      <c r="K131">
        <v>0.58408391555425365</v>
      </c>
      <c r="L131">
        <v>0.60087665544549662</v>
      </c>
      <c r="M131">
        <v>0.57699053310239679</v>
      </c>
      <c r="N131">
        <v>0.37899387853025751</v>
      </c>
      <c r="O131">
        <v>0.2128083590334621</v>
      </c>
      <c r="P131">
        <v>0.1934564508648331</v>
      </c>
      <c r="Q131">
        <v>0.1061952122948473</v>
      </c>
      <c r="R131">
        <v>0.1167256897969392</v>
      </c>
      <c r="S131">
        <v>0.11574048143234029</v>
      </c>
    </row>
    <row r="132" spans="1:19" x14ac:dyDescent="0.45">
      <c r="A132" s="1" t="s">
        <v>265</v>
      </c>
      <c r="B132">
        <v>0.40133216355852119</v>
      </c>
      <c r="C132">
        <v>0.34411242495649869</v>
      </c>
      <c r="D132">
        <v>0.30938441346584022</v>
      </c>
      <c r="E132">
        <v>0.30577238357623587</v>
      </c>
      <c r="F132">
        <v>0.28705753136117568</v>
      </c>
      <c r="G132">
        <v>0.25325900253915717</v>
      </c>
      <c r="H132">
        <v>0.26127844529513422</v>
      </c>
      <c r="I132">
        <v>0.19127182436954149</v>
      </c>
      <c r="J132">
        <v>0.15829440039004919</v>
      </c>
      <c r="K132">
        <v>0.14389426122236629</v>
      </c>
      <c r="L132">
        <v>0.14166993230747699</v>
      </c>
      <c r="M132">
        <v>0.1543713272288329</v>
      </c>
      <c r="N132">
        <v>0.1343243171468112</v>
      </c>
      <c r="O132">
        <v>0.12429955705317659</v>
      </c>
      <c r="P132">
        <v>0.111877539555529</v>
      </c>
      <c r="Q132">
        <v>8.6645380704919395E-2</v>
      </c>
      <c r="R132">
        <v>8.0278651773771872E-2</v>
      </c>
      <c r="S132">
        <v>8.2936432431374427E-2</v>
      </c>
    </row>
    <row r="133" spans="1:19" x14ac:dyDescent="0.45">
      <c r="A133" s="1" t="s">
        <v>266</v>
      </c>
      <c r="B133">
        <v>0.4013321635585213</v>
      </c>
      <c r="C133">
        <v>0.34411242495649857</v>
      </c>
      <c r="D133">
        <v>0.30938441346584011</v>
      </c>
      <c r="E133">
        <v>0.30577238357623587</v>
      </c>
      <c r="F133">
        <v>0.28705753136117579</v>
      </c>
      <c r="G133">
        <v>0.25325900253915729</v>
      </c>
      <c r="H133">
        <v>0.26127844529513422</v>
      </c>
      <c r="I133">
        <v>0.1912718243695416</v>
      </c>
      <c r="J133">
        <v>0.15829440039004919</v>
      </c>
      <c r="K133">
        <v>0.1438942612223664</v>
      </c>
      <c r="L133">
        <v>0.14166993230747699</v>
      </c>
      <c r="M133">
        <v>0.1543713272288329</v>
      </c>
      <c r="N133">
        <v>0.13432431714681131</v>
      </c>
      <c r="O133">
        <v>0.12429955705317659</v>
      </c>
      <c r="P133">
        <v>0.1118775395555289</v>
      </c>
      <c r="Q133">
        <v>8.6645380704919422E-2</v>
      </c>
      <c r="R133">
        <v>8.0278651773771859E-2</v>
      </c>
      <c r="S133">
        <v>8.2936432431374399E-2</v>
      </c>
    </row>
    <row r="134" spans="1:19" x14ac:dyDescent="0.45">
      <c r="A134" s="1" t="s">
        <v>267</v>
      </c>
      <c r="B134">
        <v>0.43429758131180679</v>
      </c>
      <c r="C134">
        <v>0.37415487397030489</v>
      </c>
      <c r="D134">
        <v>0.33614845468500942</v>
      </c>
      <c r="E134">
        <v>0.33238896659788397</v>
      </c>
      <c r="F134">
        <v>0.31330404321759669</v>
      </c>
      <c r="G134">
        <v>0.27936762978505908</v>
      </c>
      <c r="H134">
        <v>0.28705116311949419</v>
      </c>
      <c r="I134">
        <v>0.21755124100890599</v>
      </c>
      <c r="J134">
        <v>0.17968197875258909</v>
      </c>
      <c r="K134">
        <v>0.1629897348117432</v>
      </c>
      <c r="L134">
        <v>0.1604342484932158</v>
      </c>
      <c r="M134">
        <v>0.171336155917617</v>
      </c>
      <c r="N134">
        <v>0.15104286933102201</v>
      </c>
      <c r="O134">
        <v>0.1400741532844148</v>
      </c>
      <c r="P134">
        <v>0.12620462246783959</v>
      </c>
      <c r="Q134">
        <v>9.7588566843050964E-2</v>
      </c>
      <c r="R134">
        <v>8.8824359849355217E-2</v>
      </c>
      <c r="S134">
        <v>9.1142702353608537E-2</v>
      </c>
    </row>
    <row r="135" spans="1:19" x14ac:dyDescent="0.45">
      <c r="A135" s="1" t="s">
        <v>268</v>
      </c>
      <c r="B135">
        <v>0.43429758131180701</v>
      </c>
      <c r="C135">
        <v>0.37415487397030489</v>
      </c>
      <c r="D135">
        <v>0.33614845468500942</v>
      </c>
      <c r="E135">
        <v>0.33238896659788397</v>
      </c>
      <c r="F135">
        <v>0.31330404321759669</v>
      </c>
      <c r="G135">
        <v>0.27936762978505919</v>
      </c>
      <c r="H135">
        <v>0.28705116311949419</v>
      </c>
      <c r="I135">
        <v>0.21755124100890599</v>
      </c>
      <c r="J135">
        <v>0.17968197875258909</v>
      </c>
      <c r="K135">
        <v>0.1629897348117432</v>
      </c>
      <c r="L135">
        <v>0.1604342484932158</v>
      </c>
      <c r="M135">
        <v>0.171336155917617</v>
      </c>
      <c r="N135">
        <v>0.15104286933102201</v>
      </c>
      <c r="O135">
        <v>0.14007415328441469</v>
      </c>
      <c r="P135">
        <v>0.12620462246783951</v>
      </c>
      <c r="Q135">
        <v>9.7588566843050936E-2</v>
      </c>
      <c r="R135">
        <v>8.8824359849355231E-2</v>
      </c>
      <c r="S135">
        <v>9.114270235360851E-2</v>
      </c>
    </row>
    <row r="136" spans="1:19" x14ac:dyDescent="0.45">
      <c r="A136" s="1" t="s">
        <v>269</v>
      </c>
      <c r="C136">
        <v>0.37415487397030478</v>
      </c>
      <c r="D136">
        <v>0.33614845468500931</v>
      </c>
      <c r="E136">
        <v>0.33238896659788397</v>
      </c>
      <c r="F136">
        <v>0.31330404321759692</v>
      </c>
      <c r="G136">
        <v>0.27936762978505908</v>
      </c>
      <c r="H136">
        <v>0.2870511631194943</v>
      </c>
      <c r="I136">
        <v>0.21755124100890599</v>
      </c>
      <c r="J136">
        <v>0.17968197875258909</v>
      </c>
      <c r="K136">
        <v>0.1629897348117432</v>
      </c>
      <c r="L136">
        <v>0.1604342484932158</v>
      </c>
      <c r="M136">
        <v>0.171336155917617</v>
      </c>
      <c r="N136">
        <v>0.15104286933102209</v>
      </c>
      <c r="O136">
        <v>0.14007415328441469</v>
      </c>
      <c r="P136">
        <v>0.12620462246783959</v>
      </c>
      <c r="Q136">
        <v>9.758856684305095E-2</v>
      </c>
      <c r="R136">
        <v>8.8824359849355244E-2</v>
      </c>
      <c r="S136">
        <v>9.1142702353608496E-2</v>
      </c>
    </row>
    <row r="137" spans="1:19" x14ac:dyDescent="0.45">
      <c r="A137" s="1" t="s">
        <v>270</v>
      </c>
      <c r="B137">
        <v>0.40133216355852142</v>
      </c>
      <c r="C137">
        <v>0.34411242495649869</v>
      </c>
      <c r="D137">
        <v>0.30938441346584011</v>
      </c>
      <c r="E137">
        <v>0.30577238357623571</v>
      </c>
      <c r="F137">
        <v>0.28705753136117568</v>
      </c>
      <c r="G137">
        <v>0.25325900253915717</v>
      </c>
      <c r="H137">
        <v>0.26127844529513422</v>
      </c>
      <c r="I137">
        <v>0.19127182436954149</v>
      </c>
      <c r="J137">
        <v>0.15829440039004919</v>
      </c>
      <c r="K137">
        <v>0.14389426122236629</v>
      </c>
      <c r="L137">
        <v>0.14166993230747699</v>
      </c>
      <c r="M137">
        <v>0.1543713272288329</v>
      </c>
      <c r="N137">
        <v>0.1343243171468112</v>
      </c>
      <c r="O137">
        <v>0.12429955705317659</v>
      </c>
      <c r="P137">
        <v>0.111877539555529</v>
      </c>
      <c r="Q137">
        <v>8.6645380704919422E-2</v>
      </c>
      <c r="R137">
        <v>8.02786517737719E-2</v>
      </c>
      <c r="S137">
        <v>8.2936432431374371E-2</v>
      </c>
    </row>
    <row r="138" spans="1:19" x14ac:dyDescent="0.45">
      <c r="A138" s="1" t="s">
        <v>271</v>
      </c>
      <c r="B138">
        <v>0.48836694156226301</v>
      </c>
      <c r="C138">
        <v>0.28175790475506612</v>
      </c>
      <c r="D138">
        <v>0.2229819481209909</v>
      </c>
      <c r="E138">
        <v>0.1109700455379664</v>
      </c>
      <c r="F138">
        <v>8.9156913560079848E-2</v>
      </c>
      <c r="G138">
        <v>8.6388138194322631E-2</v>
      </c>
      <c r="H138">
        <v>0.151301856192783</v>
      </c>
      <c r="I138">
        <v>0.13159241613840539</v>
      </c>
      <c r="J138">
        <v>0.14701592131177649</v>
      </c>
      <c r="K138">
        <v>0.1126581394767132</v>
      </c>
      <c r="L138">
        <v>7.7379717033843595E-2</v>
      </c>
      <c r="M138">
        <v>7.8827264976908049E-2</v>
      </c>
      <c r="N138">
        <v>6.728527157429931E-2</v>
      </c>
      <c r="O138">
        <v>6.6590281229124096E-2</v>
      </c>
      <c r="P138">
        <v>6.1519863533843311E-2</v>
      </c>
      <c r="Q138">
        <v>5.1279903301626628E-2</v>
      </c>
      <c r="R138">
        <v>3.2780371112153879E-2</v>
      </c>
      <c r="S138">
        <v>3.1291462003991882E-2</v>
      </c>
    </row>
    <row r="139" spans="1:19" x14ac:dyDescent="0.45">
      <c r="A139" s="1" t="s">
        <v>272</v>
      </c>
      <c r="B139">
        <v>0.48836694156226301</v>
      </c>
      <c r="C139">
        <v>0.28175790475506612</v>
      </c>
      <c r="D139">
        <v>0.22298194812099081</v>
      </c>
      <c r="E139">
        <v>0.1109700455379663</v>
      </c>
      <c r="F139">
        <v>8.915691356007982E-2</v>
      </c>
      <c r="G139">
        <v>8.6388138194322631E-2</v>
      </c>
      <c r="H139">
        <v>0.15130185619278311</v>
      </c>
      <c r="I139">
        <v>0.13159241613840539</v>
      </c>
      <c r="J139">
        <v>0.14701592131177649</v>
      </c>
      <c r="K139">
        <v>0.1126581394767132</v>
      </c>
      <c r="L139">
        <v>7.7379717033843609E-2</v>
      </c>
      <c r="M139">
        <v>7.8827264976908062E-2</v>
      </c>
      <c r="N139">
        <v>6.728527157429931E-2</v>
      </c>
      <c r="O139">
        <v>6.6590281229124096E-2</v>
      </c>
      <c r="P139">
        <v>6.1519863533843318E-2</v>
      </c>
      <c r="Q139">
        <v>5.1279903301626628E-2</v>
      </c>
      <c r="R139">
        <v>3.2780371112153893E-2</v>
      </c>
      <c r="S139">
        <v>3.1291462003991889E-2</v>
      </c>
    </row>
    <row r="140" spans="1:19" x14ac:dyDescent="0.45">
      <c r="A140" s="1" t="s">
        <v>273</v>
      </c>
      <c r="B140">
        <v>0.4883669415622629</v>
      </c>
      <c r="C140">
        <v>0.28175790475506612</v>
      </c>
      <c r="D140">
        <v>0.22298194812099101</v>
      </c>
      <c r="E140">
        <v>0.1109700455379663</v>
      </c>
      <c r="F140">
        <v>8.9156913560079834E-2</v>
      </c>
      <c r="G140">
        <v>8.6388138194322617E-2</v>
      </c>
      <c r="H140">
        <v>0.151301856192783</v>
      </c>
      <c r="I140">
        <v>0.1315924161384055</v>
      </c>
      <c r="J140">
        <v>0.14701592131177649</v>
      </c>
      <c r="K140">
        <v>0.1126581394767132</v>
      </c>
      <c r="L140">
        <v>7.7379717033843595E-2</v>
      </c>
      <c r="M140">
        <v>7.8827264976908062E-2</v>
      </c>
      <c r="N140">
        <v>6.7285271574299338E-2</v>
      </c>
      <c r="O140">
        <v>6.659028122912411E-2</v>
      </c>
      <c r="P140">
        <v>6.1519863533843311E-2</v>
      </c>
      <c r="Q140">
        <v>5.1279903301626628E-2</v>
      </c>
      <c r="R140">
        <v>3.2780371112153879E-2</v>
      </c>
      <c r="S140">
        <v>3.1291462003991882E-2</v>
      </c>
    </row>
    <row r="141" spans="1:19" x14ac:dyDescent="0.45">
      <c r="A141" s="1" t="s">
        <v>274</v>
      </c>
      <c r="B141">
        <v>4.2192631043785163</v>
      </c>
      <c r="C141">
        <v>4.3918214965126277</v>
      </c>
      <c r="D141">
        <v>3.859750193183825</v>
      </c>
      <c r="E141">
        <v>4.6415987598450137</v>
      </c>
      <c r="F141">
        <v>4.7996292361353712</v>
      </c>
      <c r="G141">
        <v>4.7085028839374106</v>
      </c>
      <c r="H141">
        <v>4.6172169208971319</v>
      </c>
      <c r="I141">
        <v>4.1395118746997834</v>
      </c>
      <c r="J141">
        <v>3.363247323587756</v>
      </c>
      <c r="K141">
        <v>3.3325135951975349</v>
      </c>
      <c r="L141">
        <v>3.7990391303435249</v>
      </c>
      <c r="M141">
        <v>3.1850275023643722</v>
      </c>
      <c r="N141">
        <v>2.8665459893715939</v>
      </c>
      <c r="O141">
        <v>2.8917681894936642</v>
      </c>
      <c r="P141">
        <v>2.8940765316739312</v>
      </c>
      <c r="Q141">
        <v>2.5054860531336862</v>
      </c>
      <c r="R141">
        <v>2.4818143155912931</v>
      </c>
      <c r="S141">
        <v>2.5482964289398309</v>
      </c>
    </row>
    <row r="142" spans="1:19" x14ac:dyDescent="0.45">
      <c r="A142" s="1" t="s">
        <v>275</v>
      </c>
      <c r="B142">
        <v>3.5265185718743872</v>
      </c>
      <c r="C142">
        <v>3.6934993156674771</v>
      </c>
      <c r="D142">
        <v>3.2075554677661562</v>
      </c>
      <c r="E142">
        <v>3.7497629160241241</v>
      </c>
      <c r="F142">
        <v>3.818038597735713</v>
      </c>
      <c r="G142">
        <v>3.772627882353945</v>
      </c>
      <c r="H142">
        <v>3.5982266080831171</v>
      </c>
      <c r="I142">
        <v>3.2784102773120338</v>
      </c>
      <c r="J142">
        <v>2.358006495122849</v>
      </c>
      <c r="K142">
        <v>2.4593616092269421</v>
      </c>
      <c r="L142">
        <v>2.8672173738686082</v>
      </c>
      <c r="M142">
        <v>2.6430606167588588</v>
      </c>
      <c r="N142">
        <v>2.3242270443527828</v>
      </c>
      <c r="O142">
        <v>2.2410862219756109</v>
      </c>
      <c r="P142">
        <v>2.3106665638377182</v>
      </c>
      <c r="Q142">
        <v>2.0525723950659418</v>
      </c>
      <c r="R142">
        <v>2.0646198976707191</v>
      </c>
      <c r="S142">
        <v>2.0803528443786199</v>
      </c>
    </row>
    <row r="143" spans="1:19" x14ac:dyDescent="0.45">
      <c r="A143" s="1" t="s">
        <v>276</v>
      </c>
      <c r="B143">
        <v>3.526518571874385</v>
      </c>
      <c r="C143">
        <v>3.693499315667478</v>
      </c>
      <c r="D143">
        <v>3.2075554677661571</v>
      </c>
      <c r="E143">
        <v>3.7497629160241228</v>
      </c>
      <c r="F143">
        <v>3.8180385977357121</v>
      </c>
      <c r="G143">
        <v>3.7726278823539459</v>
      </c>
      <c r="H143">
        <v>3.5982266080831158</v>
      </c>
      <c r="I143">
        <v>3.2784102773120329</v>
      </c>
      <c r="J143">
        <v>2.358006495122849</v>
      </c>
      <c r="K143">
        <v>2.459361609226943</v>
      </c>
      <c r="L143">
        <v>2.8672173738686082</v>
      </c>
      <c r="M143">
        <v>2.6430606167588588</v>
      </c>
      <c r="N143">
        <v>2.3242270443527819</v>
      </c>
      <c r="O143">
        <v>2.2410862219756118</v>
      </c>
      <c r="P143">
        <v>2.3106665638377191</v>
      </c>
      <c r="Q143">
        <v>2.0525723950659431</v>
      </c>
      <c r="R143">
        <v>2.0646198976707191</v>
      </c>
      <c r="S143">
        <v>2.0803528443786221</v>
      </c>
    </row>
    <row r="144" spans="1:19" x14ac:dyDescent="0.45">
      <c r="A144" s="1" t="s">
        <v>277</v>
      </c>
      <c r="B144">
        <v>3.526518571874385</v>
      </c>
      <c r="C144">
        <v>3.6934993156674771</v>
      </c>
      <c r="D144">
        <v>3.2075554677661571</v>
      </c>
      <c r="E144">
        <v>3.7497629160241241</v>
      </c>
      <c r="F144">
        <v>3.8180385977357139</v>
      </c>
      <c r="G144">
        <v>3.772627882353945</v>
      </c>
      <c r="H144">
        <v>3.598226608083118</v>
      </c>
      <c r="I144">
        <v>3.2784102773120352</v>
      </c>
      <c r="J144">
        <v>2.3580064951228499</v>
      </c>
      <c r="K144">
        <v>2.4593616092269421</v>
      </c>
      <c r="L144">
        <v>2.8672173738686069</v>
      </c>
      <c r="M144">
        <v>2.6430606167588588</v>
      </c>
      <c r="N144">
        <v>2.3242270443527819</v>
      </c>
      <c r="O144">
        <v>2.2410862219756131</v>
      </c>
      <c r="P144">
        <v>2.3106665638377191</v>
      </c>
      <c r="Q144">
        <v>2.0525723950659418</v>
      </c>
      <c r="R144">
        <v>2.06461989767072</v>
      </c>
      <c r="S144">
        <v>2.0803528443786208</v>
      </c>
    </row>
    <row r="145" spans="1:19" x14ac:dyDescent="0.45">
      <c r="A145" s="1" t="s">
        <v>278</v>
      </c>
      <c r="B145">
        <v>0.48416491237320458</v>
      </c>
      <c r="C145">
        <v>0.36598106354851001</v>
      </c>
      <c r="D145">
        <v>0.46265477773799762</v>
      </c>
      <c r="E145">
        <v>0.46166381559525221</v>
      </c>
      <c r="F145">
        <v>0.4004934803011192</v>
      </c>
      <c r="G145">
        <v>0.4251484875631717</v>
      </c>
      <c r="H145">
        <v>0.46138518194294809</v>
      </c>
      <c r="I145">
        <v>0.39025777618420221</v>
      </c>
      <c r="J145">
        <v>0.38369083478962868</v>
      </c>
      <c r="K145">
        <v>0.33614468016801319</v>
      </c>
      <c r="L145">
        <v>0.34509707910010118</v>
      </c>
      <c r="M145">
        <v>0.37975713052264493</v>
      </c>
      <c r="N145">
        <v>0.32861698940459821</v>
      </c>
      <c r="O145">
        <v>0.36930763255524929</v>
      </c>
      <c r="P145">
        <v>0.34351571547149851</v>
      </c>
      <c r="Q145">
        <v>0.27913893375825199</v>
      </c>
      <c r="R145">
        <v>0.2406739004462681</v>
      </c>
      <c r="S145">
        <v>0.25506704013325149</v>
      </c>
    </row>
    <row r="146" spans="1:19" x14ac:dyDescent="0.45">
      <c r="A146" s="1" t="s">
        <v>279</v>
      </c>
      <c r="B146">
        <v>0.48416491237320458</v>
      </c>
      <c r="C146">
        <v>0.36598106354851001</v>
      </c>
      <c r="D146">
        <v>0.46265477773799729</v>
      </c>
      <c r="E146">
        <v>0.4616638155952521</v>
      </c>
      <c r="F146">
        <v>0.40049348030111942</v>
      </c>
      <c r="G146">
        <v>0.42514848756317158</v>
      </c>
      <c r="H146">
        <v>0.46138518194294809</v>
      </c>
      <c r="I146">
        <v>0.39025777618420221</v>
      </c>
      <c r="J146">
        <v>0.38369083478962862</v>
      </c>
      <c r="K146">
        <v>0.33614468016801308</v>
      </c>
      <c r="L146">
        <v>0.34509707910010118</v>
      </c>
      <c r="M146">
        <v>0.37975713052264493</v>
      </c>
      <c r="N146">
        <v>0.3286169894045981</v>
      </c>
      <c r="O146">
        <v>0.36930763255524929</v>
      </c>
      <c r="P146">
        <v>0.34351571547149828</v>
      </c>
      <c r="Q146">
        <v>0.27913893375825188</v>
      </c>
      <c r="R146">
        <v>0.24067390044626821</v>
      </c>
      <c r="S146">
        <v>0.25506704013325149</v>
      </c>
    </row>
    <row r="147" spans="1:19" x14ac:dyDescent="0.45">
      <c r="A147" s="1" t="s">
        <v>280</v>
      </c>
      <c r="B147">
        <v>0.59861489315886718</v>
      </c>
      <c r="C147">
        <v>0.69214402847601431</v>
      </c>
      <c r="D147">
        <v>0.59613463942479927</v>
      </c>
      <c r="E147">
        <v>0.60784339382672836</v>
      </c>
      <c r="F147">
        <v>0.5114761921375337</v>
      </c>
      <c r="G147">
        <v>0.47541589218313351</v>
      </c>
      <c r="H147">
        <v>0.55003778820468752</v>
      </c>
      <c r="I147">
        <v>0.59058023151712991</v>
      </c>
      <c r="J147">
        <v>0.64392186667754436</v>
      </c>
      <c r="K147">
        <v>0.68625138889463777</v>
      </c>
      <c r="L147">
        <v>0.42087711490939339</v>
      </c>
      <c r="M147">
        <v>0.4693279955254025</v>
      </c>
      <c r="N147">
        <v>0.63025298416457176</v>
      </c>
      <c r="O147">
        <v>0.39113893967812918</v>
      </c>
      <c r="P147">
        <v>0.3844224836372509</v>
      </c>
      <c r="Q147">
        <v>0.34233790568924632</v>
      </c>
      <c r="R147">
        <v>0.34737384409915539</v>
      </c>
      <c r="S147">
        <v>0.29718242901164338</v>
      </c>
    </row>
    <row r="148" spans="1:19" x14ac:dyDescent="0.45">
      <c r="A148" s="1" t="s">
        <v>281</v>
      </c>
      <c r="B148">
        <v>0.5986148931588674</v>
      </c>
      <c r="C148">
        <v>0.69214402847601419</v>
      </c>
      <c r="D148">
        <v>0.59613463942479938</v>
      </c>
      <c r="E148">
        <v>0.60784339382672814</v>
      </c>
      <c r="F148">
        <v>0.5114761921375337</v>
      </c>
      <c r="G148">
        <v>0.47541589218313351</v>
      </c>
      <c r="H148">
        <v>0.55003778820468752</v>
      </c>
      <c r="I148">
        <v>0.59058023151712991</v>
      </c>
      <c r="J148">
        <v>0.64392186667754436</v>
      </c>
      <c r="K148">
        <v>0.68625138889463799</v>
      </c>
      <c r="L148">
        <v>0.42087711490939339</v>
      </c>
      <c r="M148">
        <v>0.46932799552540239</v>
      </c>
      <c r="N148">
        <v>0.63025298416457221</v>
      </c>
      <c r="O148">
        <v>0.39113893967812918</v>
      </c>
      <c r="P148">
        <v>0.3844224836372509</v>
      </c>
      <c r="Q148">
        <v>0.34233790568924599</v>
      </c>
      <c r="R148">
        <v>0.34737384409915539</v>
      </c>
      <c r="S148">
        <v>0.29718242901164338</v>
      </c>
    </row>
    <row r="149" spans="1:19" x14ac:dyDescent="0.45">
      <c r="A149" s="1" t="s">
        <v>282</v>
      </c>
      <c r="B149">
        <v>0.5986148931588674</v>
      </c>
      <c r="C149">
        <v>0.69214402847601442</v>
      </c>
      <c r="D149">
        <v>0.59613463942479927</v>
      </c>
      <c r="E149">
        <v>0.60784339382672825</v>
      </c>
      <c r="F149">
        <v>0.51147619213753359</v>
      </c>
      <c r="G149">
        <v>0.47541589218313318</v>
      </c>
      <c r="H149">
        <v>0.55003778820468774</v>
      </c>
      <c r="I149">
        <v>0.59058023151712991</v>
      </c>
      <c r="L149">
        <v>0.42087711490939339</v>
      </c>
      <c r="M149">
        <v>0.46932799552540261</v>
      </c>
      <c r="O149">
        <v>0.39113893967812913</v>
      </c>
      <c r="P149">
        <v>0.3844224836372509</v>
      </c>
      <c r="Q149">
        <v>0.34233790568924599</v>
      </c>
      <c r="R149">
        <v>0.3473738440991555</v>
      </c>
    </row>
    <row r="150" spans="1:19" x14ac:dyDescent="0.45">
      <c r="A150" s="1" t="s">
        <v>128</v>
      </c>
      <c r="B150">
        <v>0.59861489315886729</v>
      </c>
      <c r="C150">
        <v>0.69214402847601431</v>
      </c>
      <c r="D150">
        <v>0.59613463942479927</v>
      </c>
      <c r="E150">
        <v>0.60784339382672814</v>
      </c>
      <c r="F150">
        <v>0.51147619213753359</v>
      </c>
      <c r="G150">
        <v>0.47541589218313351</v>
      </c>
      <c r="H150">
        <v>0.55003778820468763</v>
      </c>
      <c r="I150">
        <v>0.59058023151712979</v>
      </c>
      <c r="J150">
        <v>0.64392186667754447</v>
      </c>
      <c r="K150">
        <v>0.68625138889463788</v>
      </c>
      <c r="L150">
        <v>0.42087711490939339</v>
      </c>
      <c r="M150">
        <v>0.46932799552540239</v>
      </c>
      <c r="N150">
        <v>0.63025298416457187</v>
      </c>
      <c r="O150">
        <v>0.39113893967812902</v>
      </c>
      <c r="P150">
        <v>0.3844224836372509</v>
      </c>
      <c r="Q150">
        <v>0.34233790568924599</v>
      </c>
      <c r="R150">
        <v>0.3473738440991555</v>
      </c>
      <c r="S150">
        <v>0.29718242901164332</v>
      </c>
    </row>
    <row r="151" spans="1:19" x14ac:dyDescent="0.45">
      <c r="A151" s="1" t="s">
        <v>283</v>
      </c>
      <c r="B151">
        <v>0.77609256451882436</v>
      </c>
      <c r="C151">
        <v>0.70572793509397358</v>
      </c>
      <c r="D151">
        <v>0.6305065230562984</v>
      </c>
      <c r="E151">
        <v>0.75774790958203209</v>
      </c>
      <c r="F151">
        <v>0.70939902215394901</v>
      </c>
      <c r="G151">
        <v>0.63830182480908293</v>
      </c>
      <c r="H151">
        <v>0.60581641464960134</v>
      </c>
      <c r="I151">
        <v>0.50753511593842526</v>
      </c>
      <c r="J151">
        <v>0.40853118763658153</v>
      </c>
      <c r="K151">
        <v>0.36056359980571012</v>
      </c>
      <c r="L151">
        <v>0.36555489074151798</v>
      </c>
      <c r="M151">
        <v>0.38798380469159682</v>
      </c>
      <c r="N151">
        <v>0.30182960266106279</v>
      </c>
      <c r="O151">
        <v>0.28704623162393161</v>
      </c>
      <c r="P151">
        <v>0.28938940193004181</v>
      </c>
      <c r="Q151">
        <v>0.22702245332279819</v>
      </c>
      <c r="R151">
        <v>0.2168211130295789</v>
      </c>
      <c r="S151">
        <v>0.26032119507363471</v>
      </c>
    </row>
    <row r="152" spans="1:19" x14ac:dyDescent="0.45">
      <c r="A152" s="1" t="s">
        <v>284</v>
      </c>
      <c r="B152">
        <v>0.77609256451882425</v>
      </c>
      <c r="C152">
        <v>0.70572793509397347</v>
      </c>
      <c r="D152">
        <v>0.6305065230562984</v>
      </c>
      <c r="E152">
        <v>0.75774790958203164</v>
      </c>
      <c r="F152">
        <v>0.70939902215394901</v>
      </c>
      <c r="G152">
        <v>0.63830182480908282</v>
      </c>
      <c r="H152">
        <v>0.60581641464960134</v>
      </c>
      <c r="I152">
        <v>0.50753511593842549</v>
      </c>
      <c r="J152">
        <v>0.40853118763658142</v>
      </c>
      <c r="K152">
        <v>0.36056359980571001</v>
      </c>
      <c r="L152">
        <v>0.36555489074151798</v>
      </c>
      <c r="M152">
        <v>0.3879838046915966</v>
      </c>
      <c r="N152">
        <v>0.30182960266106268</v>
      </c>
      <c r="O152">
        <v>0.28704623162393161</v>
      </c>
      <c r="P152">
        <v>0.28938940193004181</v>
      </c>
      <c r="Q152">
        <v>0.22702245332279819</v>
      </c>
      <c r="R152">
        <v>0.21682111302957899</v>
      </c>
      <c r="S152">
        <v>0.26032119507363471</v>
      </c>
    </row>
    <row r="153" spans="1:19" x14ac:dyDescent="0.45">
      <c r="A153" s="1" t="s">
        <v>285</v>
      </c>
      <c r="B153">
        <v>0.77609256451882436</v>
      </c>
      <c r="C153">
        <v>0.70572793509397336</v>
      </c>
      <c r="D153">
        <v>0.63050652305629851</v>
      </c>
      <c r="E153">
        <v>0.75774790958203198</v>
      </c>
      <c r="F153">
        <v>0.70939902215394901</v>
      </c>
      <c r="G153">
        <v>0.63830182480908293</v>
      </c>
      <c r="H153">
        <v>0.60581641464960134</v>
      </c>
      <c r="I153">
        <v>0.50753511593842537</v>
      </c>
      <c r="J153">
        <v>0.40853118763658153</v>
      </c>
      <c r="K153">
        <v>0.36056359980570979</v>
      </c>
      <c r="L153">
        <v>0.36555489074151792</v>
      </c>
      <c r="M153">
        <v>0.38798380469159682</v>
      </c>
      <c r="N153">
        <v>0.3018296026610629</v>
      </c>
      <c r="O153">
        <v>0.28704623162393161</v>
      </c>
      <c r="P153">
        <v>0.28938940193004181</v>
      </c>
      <c r="Q153">
        <v>0.22702245332279811</v>
      </c>
      <c r="R153">
        <v>0.21682111302957899</v>
      </c>
      <c r="S153">
        <v>0.26032119507363471</v>
      </c>
    </row>
    <row r="154" spans="1:19" x14ac:dyDescent="0.45">
      <c r="A154" s="1" t="s">
        <v>286</v>
      </c>
      <c r="B154">
        <v>0.77609256451882436</v>
      </c>
      <c r="C154">
        <v>0.70572793509397347</v>
      </c>
      <c r="D154">
        <v>0.6305065230562984</v>
      </c>
      <c r="E154">
        <v>0.75774790958203209</v>
      </c>
      <c r="F154">
        <v>0.70939902215394912</v>
      </c>
      <c r="G154">
        <v>0.63830182480908271</v>
      </c>
      <c r="H154">
        <v>0.60581641464960134</v>
      </c>
      <c r="I154">
        <v>0.50753511593842537</v>
      </c>
      <c r="J154">
        <v>0.40853118763658131</v>
      </c>
      <c r="K154">
        <v>0.3605635998057099</v>
      </c>
      <c r="L154">
        <v>0.36555489074151798</v>
      </c>
      <c r="M154">
        <v>0.38798380469159682</v>
      </c>
      <c r="N154">
        <v>0.3018296026610629</v>
      </c>
      <c r="O154">
        <v>0.2870462316239315</v>
      </c>
      <c r="P154">
        <v>0.28938940193004181</v>
      </c>
      <c r="Q154">
        <v>0.22702245332279811</v>
      </c>
      <c r="R154">
        <v>0.2168211130295789</v>
      </c>
      <c r="S154">
        <v>0.26032119507363471</v>
      </c>
    </row>
    <row r="155" spans="1:19" x14ac:dyDescent="0.45">
      <c r="A155" s="1" t="s">
        <v>287</v>
      </c>
      <c r="B155">
        <v>0.39946304148831568</v>
      </c>
      <c r="C155">
        <v>0.32605154313295182</v>
      </c>
      <c r="D155">
        <v>0.36911709575122331</v>
      </c>
      <c r="E155">
        <v>0.37570850733964573</v>
      </c>
      <c r="F155">
        <v>0.73678048214883873</v>
      </c>
      <c r="G155">
        <v>0.38542870054689271</v>
      </c>
      <c r="H155">
        <v>0.37999998609515001</v>
      </c>
      <c r="I155">
        <v>0.28119470584233541</v>
      </c>
      <c r="J155">
        <v>0.41426346539106762</v>
      </c>
      <c r="K155">
        <v>0.25677100368092592</v>
      </c>
      <c r="L155">
        <v>0.27509686034471592</v>
      </c>
      <c r="M155">
        <v>0.30929461578137007</v>
      </c>
      <c r="N155">
        <v>0.19364469251046651</v>
      </c>
      <c r="O155">
        <v>0.1255729469743273</v>
      </c>
      <c r="P155">
        <v>0.10637225659234301</v>
      </c>
      <c r="Q155">
        <v>0.18214466329028339</v>
      </c>
      <c r="R155">
        <v>0.140002360683496</v>
      </c>
      <c r="S155">
        <v>0.19702071975186369</v>
      </c>
    </row>
    <row r="156" spans="1:19" x14ac:dyDescent="0.45">
      <c r="A156" s="1" t="s">
        <v>288</v>
      </c>
      <c r="B156">
        <v>0.39946304148831568</v>
      </c>
      <c r="C156">
        <v>0.32605154313295182</v>
      </c>
      <c r="D156">
        <v>0.3691170957512232</v>
      </c>
      <c r="E156">
        <v>0.37570850733964578</v>
      </c>
      <c r="F156">
        <v>0.73678048214883884</v>
      </c>
      <c r="G156">
        <v>0.38542870054689271</v>
      </c>
      <c r="H156">
        <v>0.3799999860951499</v>
      </c>
      <c r="I156">
        <v>0.28119470584233541</v>
      </c>
      <c r="J156">
        <v>0.41426346539106762</v>
      </c>
      <c r="K156">
        <v>0.25677100368092581</v>
      </c>
      <c r="L156">
        <v>0.27509686034471592</v>
      </c>
      <c r="M156">
        <v>0.30929461578137007</v>
      </c>
      <c r="N156">
        <v>0.19364469251046651</v>
      </c>
      <c r="O156">
        <v>0.1255729469743273</v>
      </c>
      <c r="P156">
        <v>0.10637225659234301</v>
      </c>
      <c r="Q156">
        <v>0.18214466329028339</v>
      </c>
      <c r="R156">
        <v>0.140002360683496</v>
      </c>
      <c r="S156">
        <v>0.1970207197518638</v>
      </c>
    </row>
    <row r="157" spans="1:19" x14ac:dyDescent="0.45">
      <c r="A157" s="1" t="s">
        <v>289</v>
      </c>
      <c r="B157">
        <v>0.39946304148831568</v>
      </c>
      <c r="C157">
        <v>0.32605154313295182</v>
      </c>
      <c r="D157">
        <v>0.36911709575122348</v>
      </c>
      <c r="E157">
        <v>0.37570850733964578</v>
      </c>
      <c r="F157">
        <v>0.73678048214883896</v>
      </c>
      <c r="G157">
        <v>0.38542870054689271</v>
      </c>
      <c r="H157">
        <v>0.37999998609515001</v>
      </c>
      <c r="I157">
        <v>0.28119470584233541</v>
      </c>
      <c r="J157">
        <v>0.41426346539106762</v>
      </c>
      <c r="K157">
        <v>0.2567710036809257</v>
      </c>
      <c r="L157">
        <v>0.27509686034471592</v>
      </c>
      <c r="M157">
        <v>0.30929461578137002</v>
      </c>
      <c r="N157">
        <v>0.19364469251046659</v>
      </c>
      <c r="O157">
        <v>0.12557294697432739</v>
      </c>
      <c r="P157">
        <v>0.10637225659234301</v>
      </c>
      <c r="Q157">
        <v>0.18214466329028339</v>
      </c>
      <c r="R157">
        <v>0.14000236068349589</v>
      </c>
      <c r="S157">
        <v>0.19702071975186369</v>
      </c>
    </row>
    <row r="158" spans="1:19" x14ac:dyDescent="0.45">
      <c r="A158" s="1" t="s">
        <v>290</v>
      </c>
      <c r="B158">
        <v>0.37834331550358941</v>
      </c>
      <c r="C158">
        <v>0.36175535407181741</v>
      </c>
      <c r="D158">
        <v>0.38239791817778362</v>
      </c>
      <c r="E158">
        <v>0.33621222464989847</v>
      </c>
      <c r="F158">
        <v>0.33239267535218092</v>
      </c>
      <c r="G158">
        <v>0.30101328512971781</v>
      </c>
      <c r="H158">
        <v>0.27938499602583272</v>
      </c>
      <c r="I158">
        <v>0.24062016146620491</v>
      </c>
      <c r="J158">
        <v>0.2011480959256888</v>
      </c>
      <c r="K158">
        <v>0.15667247562698541</v>
      </c>
      <c r="L158">
        <v>0.14437803364720209</v>
      </c>
      <c r="M158">
        <v>0.13747018962170299</v>
      </c>
      <c r="N158">
        <v>0.15433000853320511</v>
      </c>
      <c r="O158">
        <v>0.14606061688266961</v>
      </c>
      <c r="P158">
        <v>0.13254099614047549</v>
      </c>
      <c r="Q158">
        <v>0.12057098191384361</v>
      </c>
      <c r="R158">
        <v>0.11492767109399139</v>
      </c>
      <c r="S158">
        <v>0.1106337811872424</v>
      </c>
    </row>
    <row r="159" spans="1:19" x14ac:dyDescent="0.45">
      <c r="A159" s="1" t="s">
        <v>291</v>
      </c>
      <c r="B159">
        <v>0.37834331550358941</v>
      </c>
      <c r="C159">
        <v>0.36175535407181753</v>
      </c>
      <c r="D159">
        <v>0.38239791817778368</v>
      </c>
      <c r="E159">
        <v>0.33621222464989858</v>
      </c>
      <c r="F159">
        <v>0.33239267535218092</v>
      </c>
      <c r="G159">
        <v>0.30101328512971781</v>
      </c>
      <c r="H159">
        <v>0.27938499602583272</v>
      </c>
      <c r="I159">
        <v>0.24062016146620491</v>
      </c>
      <c r="J159">
        <v>0.20114809592568891</v>
      </c>
      <c r="K159">
        <v>0.1566724756269855</v>
      </c>
      <c r="L159">
        <v>0.14437803364720209</v>
      </c>
      <c r="M159">
        <v>0.13747018962170299</v>
      </c>
      <c r="N159">
        <v>0.15433000853320511</v>
      </c>
      <c r="O159">
        <v>0.14606061688266961</v>
      </c>
      <c r="P159">
        <v>0.1325409961404754</v>
      </c>
      <c r="Q159">
        <v>0.12057098191384361</v>
      </c>
      <c r="R159">
        <v>0.11492767109399139</v>
      </c>
      <c r="S159">
        <v>0.1106337811872424</v>
      </c>
    </row>
    <row r="160" spans="1:19" x14ac:dyDescent="0.45">
      <c r="A160" s="1" t="s">
        <v>292</v>
      </c>
      <c r="B160">
        <v>0.37834331550358929</v>
      </c>
      <c r="C160">
        <v>0.36175535407181753</v>
      </c>
      <c r="D160">
        <v>0.38239791817778362</v>
      </c>
      <c r="E160">
        <v>0.33621222464989847</v>
      </c>
      <c r="F160">
        <v>0.33239267535218098</v>
      </c>
      <c r="G160">
        <v>0.30101328512971781</v>
      </c>
      <c r="H160">
        <v>0.27938499602583278</v>
      </c>
      <c r="I160">
        <v>0.24062016146620491</v>
      </c>
      <c r="J160">
        <v>0.20114809592568891</v>
      </c>
      <c r="K160">
        <v>0.15667247562698541</v>
      </c>
      <c r="L160">
        <v>0.14437803364720209</v>
      </c>
      <c r="M160">
        <v>0.13747018962170299</v>
      </c>
      <c r="N160">
        <v>0.15433000853320511</v>
      </c>
      <c r="O160">
        <v>0.14606061688266961</v>
      </c>
      <c r="P160">
        <v>0.1325409961404754</v>
      </c>
      <c r="Q160">
        <v>0.12057098191384349</v>
      </c>
      <c r="R160">
        <v>0.11492767109399139</v>
      </c>
      <c r="S160">
        <v>0.1106337811872424</v>
      </c>
    </row>
    <row r="161" spans="1:19" x14ac:dyDescent="0.45">
      <c r="A161" s="1" t="s">
        <v>293</v>
      </c>
      <c r="B161">
        <v>0.37834331550358918</v>
      </c>
      <c r="C161">
        <v>0.36175535407181741</v>
      </c>
      <c r="D161">
        <v>0.38239791817778362</v>
      </c>
      <c r="E161">
        <v>0.33621222464989847</v>
      </c>
      <c r="F161">
        <v>0.33239267535218098</v>
      </c>
      <c r="G161">
        <v>0.30101328512971781</v>
      </c>
      <c r="H161">
        <v>0.27938499602583278</v>
      </c>
      <c r="I161">
        <v>0.24062016146620491</v>
      </c>
      <c r="J161">
        <v>0.20114809592568891</v>
      </c>
      <c r="K161">
        <v>0.15667247562698541</v>
      </c>
      <c r="L161">
        <v>0.14437803364720209</v>
      </c>
      <c r="M161">
        <v>0.13747018962170299</v>
      </c>
      <c r="N161">
        <v>0.15433000853320511</v>
      </c>
      <c r="O161">
        <v>0.14606061688266961</v>
      </c>
      <c r="P161">
        <v>0.1325409961404754</v>
      </c>
      <c r="Q161">
        <v>0.12057098191384361</v>
      </c>
      <c r="R161">
        <v>0.11492767109399139</v>
      </c>
      <c r="S161">
        <v>0.1106337811872424</v>
      </c>
    </row>
    <row r="162" spans="1:19" x14ac:dyDescent="0.45">
      <c r="A162" s="1" t="s">
        <v>294</v>
      </c>
      <c r="B162">
        <v>6.0722579299464456</v>
      </c>
      <c r="C162">
        <v>6.0844237182484893</v>
      </c>
      <c r="D162">
        <v>6.0243123892405412</v>
      </c>
      <c r="E162">
        <v>5.7614490942044752</v>
      </c>
      <c r="F162">
        <v>5.288704871013743</v>
      </c>
      <c r="G162">
        <v>5.2878773296552462</v>
      </c>
      <c r="H162">
        <v>5.4122713171359909</v>
      </c>
      <c r="I162">
        <v>4.6477333299802934</v>
      </c>
      <c r="J162">
        <v>4.8237904382538819</v>
      </c>
      <c r="K162">
        <v>4.33851284008521</v>
      </c>
      <c r="L162">
        <v>3.935061246178468</v>
      </c>
      <c r="M162">
        <v>4.1704636767742427</v>
      </c>
      <c r="N162">
        <v>4.2964605360530168</v>
      </c>
      <c r="O162">
        <v>5.2375144792017698</v>
      </c>
      <c r="P162">
        <v>5.1898448509674537</v>
      </c>
      <c r="Q162">
        <v>4.9070341043934622</v>
      </c>
      <c r="R162">
        <v>4.7375242162074684</v>
      </c>
      <c r="S162">
        <v>4.3897455795528826</v>
      </c>
    </row>
    <row r="163" spans="1:19" x14ac:dyDescent="0.45">
      <c r="A163" s="1" t="s">
        <v>295</v>
      </c>
      <c r="B163">
        <v>2.0077522830504981</v>
      </c>
      <c r="C163">
        <v>1.764620557152347</v>
      </c>
      <c r="D163">
        <v>1.7155697735935049</v>
      </c>
      <c r="E163">
        <v>1.656002969748797</v>
      </c>
      <c r="F163">
        <v>1.484424791655774</v>
      </c>
      <c r="G163">
        <v>1.530509680065463</v>
      </c>
      <c r="H163">
        <v>1.5994635177818171</v>
      </c>
      <c r="I163">
        <v>1.32462788317386</v>
      </c>
      <c r="J163">
        <v>1.364025596927432</v>
      </c>
      <c r="K163">
        <v>1.2003466721927021</v>
      </c>
      <c r="L163">
        <v>1.1408630672092841</v>
      </c>
      <c r="M163">
        <v>1.2135796039007849</v>
      </c>
      <c r="N163">
        <v>1.251690080072273</v>
      </c>
      <c r="O163">
        <v>1.291760705540939</v>
      </c>
      <c r="P163">
        <v>1.207696237429251</v>
      </c>
      <c r="Q163">
        <v>1.0617247620815611</v>
      </c>
      <c r="R163">
        <v>0.94363937141783005</v>
      </c>
      <c r="S163">
        <v>0.91821423788063272</v>
      </c>
    </row>
    <row r="164" spans="1:19" x14ac:dyDescent="0.45">
      <c r="A164" s="1" t="s">
        <v>296</v>
      </c>
      <c r="B164">
        <v>2.007752283050499</v>
      </c>
      <c r="C164">
        <v>1.7646205571523459</v>
      </c>
      <c r="D164">
        <v>1.7155697735935049</v>
      </c>
      <c r="E164">
        <v>1.656002969748797</v>
      </c>
      <c r="F164">
        <v>1.4844247916557749</v>
      </c>
      <c r="G164">
        <v>1.5305096800654641</v>
      </c>
      <c r="H164">
        <v>1.5994635177818171</v>
      </c>
      <c r="I164">
        <v>1.32462788317386</v>
      </c>
      <c r="J164">
        <v>1.364025596927432</v>
      </c>
      <c r="K164">
        <v>1.200346672192703</v>
      </c>
      <c r="L164">
        <v>1.1408630672092841</v>
      </c>
      <c r="M164">
        <v>1.213579603900786</v>
      </c>
      <c r="N164">
        <v>1.251690080072273</v>
      </c>
      <c r="O164">
        <v>1.2917607055409399</v>
      </c>
      <c r="P164">
        <v>1.207696237429251</v>
      </c>
      <c r="Q164">
        <v>1.061724762081562</v>
      </c>
      <c r="R164">
        <v>0.94363937141783039</v>
      </c>
      <c r="S164">
        <v>0.91821423788063239</v>
      </c>
    </row>
    <row r="165" spans="1:19" x14ac:dyDescent="0.45">
      <c r="A165" s="1" t="s">
        <v>297</v>
      </c>
      <c r="B165">
        <v>1.5952058572093331</v>
      </c>
      <c r="C165">
        <v>1.653517935674107</v>
      </c>
      <c r="D165">
        <v>1.7103104305344481</v>
      </c>
      <c r="E165">
        <v>1.5748826945938581</v>
      </c>
      <c r="F165">
        <v>1.486576876464909</v>
      </c>
      <c r="G165">
        <v>1.3659701678419649</v>
      </c>
      <c r="H165">
        <v>1.2277595132427299</v>
      </c>
      <c r="I165">
        <v>1.1687277392388129</v>
      </c>
      <c r="J165">
        <v>0.94679249440577773</v>
      </c>
      <c r="K165">
        <v>0.67341150274220163</v>
      </c>
      <c r="L165">
        <v>0.72557074841951019</v>
      </c>
      <c r="M165">
        <v>0.70041079879902379</v>
      </c>
      <c r="N165">
        <v>0.73136089936076831</v>
      </c>
      <c r="O165">
        <v>0.64617872281563749</v>
      </c>
      <c r="P165">
        <v>0.62700771024225532</v>
      </c>
      <c r="Q165">
        <v>0.59061312129471211</v>
      </c>
      <c r="R165">
        <v>0.5513909361523246</v>
      </c>
      <c r="S165">
        <v>0.56068160887016616</v>
      </c>
    </row>
    <row r="166" spans="1:19" x14ac:dyDescent="0.45">
      <c r="A166" s="1" t="s">
        <v>298</v>
      </c>
      <c r="B166">
        <v>1.5952058572093331</v>
      </c>
      <c r="C166">
        <v>1.653517935674107</v>
      </c>
      <c r="D166">
        <v>1.7103104305344481</v>
      </c>
      <c r="E166">
        <v>1.574882694593857</v>
      </c>
      <c r="F166">
        <v>1.486576876464909</v>
      </c>
      <c r="G166">
        <v>1.365970167841964</v>
      </c>
      <c r="H166">
        <v>1.2277595132427299</v>
      </c>
      <c r="I166">
        <v>1.168727739238812</v>
      </c>
      <c r="J166">
        <v>0.94679249440577729</v>
      </c>
      <c r="K166">
        <v>0.67341150274220163</v>
      </c>
      <c r="L166">
        <v>0.72557074841951041</v>
      </c>
      <c r="M166">
        <v>0.70041079879902401</v>
      </c>
      <c r="N166">
        <v>0.73136089936076776</v>
      </c>
      <c r="O166">
        <v>0.64617872281563749</v>
      </c>
      <c r="P166">
        <v>0.62700771024225521</v>
      </c>
      <c r="Q166">
        <v>0.59061312129471177</v>
      </c>
      <c r="R166">
        <v>0.55139093615232504</v>
      </c>
      <c r="S166">
        <v>0.56068160887016594</v>
      </c>
    </row>
    <row r="167" spans="1:19" x14ac:dyDescent="0.45">
      <c r="A167" s="1" t="s">
        <v>299</v>
      </c>
      <c r="B167">
        <v>1.301883216672489</v>
      </c>
      <c r="C167">
        <v>1.375629227078587</v>
      </c>
      <c r="D167">
        <v>1.410540896578383</v>
      </c>
      <c r="E167">
        <v>1.3197886106901759</v>
      </c>
      <c r="F167">
        <v>1.2345455829088019</v>
      </c>
      <c r="G167">
        <v>1.139223172209489</v>
      </c>
      <c r="H167">
        <v>1.0212372883565259</v>
      </c>
      <c r="I167">
        <v>0.98889270964826292</v>
      </c>
      <c r="J167">
        <v>0.80548920164428051</v>
      </c>
      <c r="K167">
        <v>0.56958179493863437</v>
      </c>
      <c r="L167">
        <v>0.62579763928166721</v>
      </c>
      <c r="M167">
        <v>0.60574585874983033</v>
      </c>
      <c r="N167">
        <v>0.62044958556435459</v>
      </c>
      <c r="O167">
        <v>0.54519793491856883</v>
      </c>
      <c r="P167">
        <v>0.53859699749293399</v>
      </c>
      <c r="Q167">
        <v>0.51367756054712754</v>
      </c>
      <c r="R167">
        <v>0.47810997617174261</v>
      </c>
      <c r="S167">
        <v>0.49068781854254362</v>
      </c>
    </row>
    <row r="168" spans="1:19" x14ac:dyDescent="0.45">
      <c r="A168" s="1" t="s">
        <v>300</v>
      </c>
      <c r="B168">
        <v>1.3018832166724901</v>
      </c>
      <c r="C168">
        <v>1.375629227078587</v>
      </c>
      <c r="D168">
        <v>1.410540896578383</v>
      </c>
      <c r="E168">
        <v>1.3197886106901771</v>
      </c>
      <c r="F168">
        <v>1.2345455829088019</v>
      </c>
      <c r="G168">
        <v>1.139223172209489</v>
      </c>
      <c r="H168">
        <v>1.0212372883565271</v>
      </c>
      <c r="I168">
        <v>0.98889270964826304</v>
      </c>
      <c r="J168">
        <v>0.80548920164428073</v>
      </c>
      <c r="K168">
        <v>0.56958179493863414</v>
      </c>
      <c r="L168">
        <v>0.62579763928166698</v>
      </c>
      <c r="M168">
        <v>0.60574585874983033</v>
      </c>
      <c r="N168">
        <v>0.62044958556435437</v>
      </c>
      <c r="O168">
        <v>0.54519793491856872</v>
      </c>
      <c r="P168">
        <v>0.53859699749293388</v>
      </c>
      <c r="Q168">
        <v>0.51367756054712732</v>
      </c>
      <c r="R168">
        <v>0.47810997617174278</v>
      </c>
      <c r="S168">
        <v>0.49068781854254351</v>
      </c>
    </row>
    <row r="169" spans="1:19" x14ac:dyDescent="0.45">
      <c r="A169" s="1" t="s">
        <v>301</v>
      </c>
      <c r="B169">
        <v>1.3018832166724901</v>
      </c>
      <c r="C169">
        <v>1.375629227078587</v>
      </c>
      <c r="D169">
        <v>1.410540896578383</v>
      </c>
      <c r="E169">
        <v>1.3197886106901779</v>
      </c>
      <c r="F169">
        <v>1.2345455829088019</v>
      </c>
      <c r="G169">
        <v>1.139223172209489</v>
      </c>
      <c r="H169">
        <v>1.0212372883565259</v>
      </c>
      <c r="I169">
        <v>0.98889270964826304</v>
      </c>
      <c r="J169">
        <v>0.80548920164428073</v>
      </c>
      <c r="K169">
        <v>0.56958179493863403</v>
      </c>
      <c r="L169">
        <v>0.62579763928166721</v>
      </c>
      <c r="M169">
        <v>0.60574585874983033</v>
      </c>
      <c r="N169">
        <v>0.62044958556435492</v>
      </c>
      <c r="O169">
        <v>0.54519793491856905</v>
      </c>
      <c r="P169">
        <v>0.5385969974929341</v>
      </c>
      <c r="Q169">
        <v>0.51367756054712743</v>
      </c>
      <c r="R169">
        <v>0.47810997617174272</v>
      </c>
      <c r="S169">
        <v>0.49068781854254367</v>
      </c>
    </row>
    <row r="170" spans="1:19" x14ac:dyDescent="0.45">
      <c r="A170" s="1" t="s">
        <v>302</v>
      </c>
      <c r="B170">
        <v>1.374441728668836</v>
      </c>
      <c r="C170">
        <v>1.440005958857453</v>
      </c>
      <c r="D170">
        <v>1.477643599485805</v>
      </c>
      <c r="E170">
        <v>1.3585033080958939</v>
      </c>
      <c r="F170">
        <v>1.28140069662832</v>
      </c>
      <c r="G170">
        <v>1.196915549149675</v>
      </c>
      <c r="H170">
        <v>1.0622488172720259</v>
      </c>
      <c r="I170">
        <v>1.0315567430193859</v>
      </c>
      <c r="J170">
        <v>0.84811306704638778</v>
      </c>
      <c r="K170">
        <v>0.59877882219649925</v>
      </c>
      <c r="L170">
        <v>0.65705224338450008</v>
      </c>
      <c r="M170">
        <v>0.6385406654756054</v>
      </c>
      <c r="N170">
        <v>0.64611014766531571</v>
      </c>
      <c r="O170">
        <v>0.56272905814968421</v>
      </c>
      <c r="P170">
        <v>0.56340038946446414</v>
      </c>
      <c r="Q170">
        <v>0.54668625948431326</v>
      </c>
      <c r="R170">
        <v>0.49933963364362027</v>
      </c>
      <c r="S170">
        <v>0.51231071779256543</v>
      </c>
    </row>
    <row r="171" spans="1:19" x14ac:dyDescent="0.45">
      <c r="A171" s="1" t="s">
        <v>303</v>
      </c>
      <c r="B171">
        <v>1.368777316125156</v>
      </c>
      <c r="C171">
        <v>1.440773301955677</v>
      </c>
      <c r="D171">
        <v>1.483409575807328</v>
      </c>
      <c r="E171">
        <v>1.378186241778522</v>
      </c>
      <c r="F171">
        <v>1.2896157024540149</v>
      </c>
      <c r="G171">
        <v>1.1936577807468769</v>
      </c>
      <c r="H171">
        <v>1.075625357846222</v>
      </c>
      <c r="I171">
        <v>1.0356048869509871</v>
      </c>
      <c r="J171">
        <v>0.83775269940014874</v>
      </c>
      <c r="K171">
        <v>0.59233919638078292</v>
      </c>
      <c r="L171">
        <v>0.64908206544438374</v>
      </c>
      <c r="M171">
        <v>0.62623064631607206</v>
      </c>
      <c r="N171">
        <v>0.64705328290152997</v>
      </c>
      <c r="O171">
        <v>0.56713361553247355</v>
      </c>
      <c r="P171">
        <v>0.55135434457347521</v>
      </c>
      <c r="Q171">
        <v>0.51850119155207741</v>
      </c>
      <c r="R171">
        <v>0.48448787716391661</v>
      </c>
      <c r="S171">
        <v>0.49823741925803372</v>
      </c>
    </row>
    <row r="172" spans="1:19" x14ac:dyDescent="0.45">
      <c r="A172" s="1" t="s">
        <v>304</v>
      </c>
      <c r="B172">
        <v>1.283230827992073</v>
      </c>
      <c r="C172">
        <v>1.3529239918469229</v>
      </c>
      <c r="D172">
        <v>1.4521519356519561</v>
      </c>
      <c r="E172">
        <v>1.5959109483808349</v>
      </c>
      <c r="F172">
        <v>1.4742695095346381</v>
      </c>
      <c r="G172">
        <v>1.3306614581496941</v>
      </c>
      <c r="H172">
        <v>1.082327425365589</v>
      </c>
      <c r="I172">
        <v>1.0376400671820509</v>
      </c>
      <c r="J172">
        <v>0.89371881311418744</v>
      </c>
      <c r="K172">
        <v>0.73412480160811833</v>
      </c>
      <c r="L172">
        <v>0.82521922222138056</v>
      </c>
      <c r="M172">
        <v>0.85230466785683678</v>
      </c>
      <c r="N172">
        <v>0.71749555938897758</v>
      </c>
      <c r="O172">
        <v>0.64913884521041576</v>
      </c>
      <c r="P172">
        <v>0.62322636735327297</v>
      </c>
      <c r="Q172">
        <v>0.63702673289528389</v>
      </c>
      <c r="R172">
        <v>0.54117233380763885</v>
      </c>
      <c r="S172">
        <v>0.50282346724526905</v>
      </c>
    </row>
    <row r="173" spans="1:19" x14ac:dyDescent="0.45">
      <c r="A173" s="1" t="s">
        <v>305</v>
      </c>
      <c r="B173">
        <v>1.283230827992073</v>
      </c>
      <c r="C173">
        <v>1.3529239918469229</v>
      </c>
      <c r="D173">
        <v>1.452151935651955</v>
      </c>
      <c r="E173">
        <v>1.595910948380836</v>
      </c>
      <c r="F173">
        <v>1.4742695095346381</v>
      </c>
      <c r="G173">
        <v>1.3306614581496929</v>
      </c>
      <c r="H173">
        <v>1.082327425365589</v>
      </c>
      <c r="I173">
        <v>1.0376400671820509</v>
      </c>
      <c r="J173">
        <v>0.89371881311418766</v>
      </c>
      <c r="K173">
        <v>0.73412480160811799</v>
      </c>
      <c r="L173">
        <v>0.825219222221381</v>
      </c>
      <c r="M173">
        <v>0.8523046678568369</v>
      </c>
      <c r="N173">
        <v>0.71749555938897769</v>
      </c>
      <c r="O173">
        <v>0.64913884521041565</v>
      </c>
      <c r="P173">
        <v>0.62322636735327308</v>
      </c>
      <c r="Q173">
        <v>0.63702673289528366</v>
      </c>
      <c r="R173">
        <v>0.54117233380763863</v>
      </c>
      <c r="S173">
        <v>0.50282346724526905</v>
      </c>
    </row>
    <row r="174" spans="1:19" x14ac:dyDescent="0.45">
      <c r="A174" s="1" t="s">
        <v>306</v>
      </c>
      <c r="B174">
        <v>2.1001205111179111</v>
      </c>
      <c r="C174">
        <v>2.2058541973577199</v>
      </c>
      <c r="D174">
        <v>2.2548935565113331</v>
      </c>
      <c r="E174">
        <v>2.189786244428678</v>
      </c>
      <c r="F174">
        <v>2.2539382317342018</v>
      </c>
      <c r="G174">
        <v>2.2292558717568709</v>
      </c>
      <c r="H174">
        <v>2.087906165646249</v>
      </c>
      <c r="I174">
        <v>1.7588899344735729</v>
      </c>
      <c r="J174">
        <v>1.50703127622336</v>
      </c>
      <c r="K174">
        <v>1.277353540237135</v>
      </c>
      <c r="L174">
        <v>1.459547363706535</v>
      </c>
      <c r="M174">
        <v>1.382578832670196</v>
      </c>
      <c r="N174">
        <v>1.24230690711682</v>
      </c>
      <c r="O174">
        <v>1.1330283532308261</v>
      </c>
      <c r="P174">
        <v>1.0793604706025259</v>
      </c>
      <c r="Q174">
        <v>0.90061190217965503</v>
      </c>
      <c r="R174">
        <v>0.76982237872281167</v>
      </c>
      <c r="S174">
        <v>0.70253825422217819</v>
      </c>
    </row>
    <row r="175" spans="1:19" x14ac:dyDescent="0.45">
      <c r="A175" s="1" t="s">
        <v>307</v>
      </c>
      <c r="B175">
        <v>2.1001205111179111</v>
      </c>
      <c r="C175">
        <v>2.205854197357719</v>
      </c>
      <c r="D175">
        <v>2.2548935565113331</v>
      </c>
      <c r="E175">
        <v>2.189786244428678</v>
      </c>
      <c r="F175">
        <v>2.2539382317342032</v>
      </c>
      <c r="G175">
        <v>2.2292558717568731</v>
      </c>
      <c r="H175">
        <v>2.087906165646249</v>
      </c>
      <c r="I175">
        <v>1.7588899344735729</v>
      </c>
      <c r="J175">
        <v>1.50703127622336</v>
      </c>
      <c r="K175">
        <v>1.277353540237135</v>
      </c>
      <c r="L175">
        <v>1.459547363706535</v>
      </c>
      <c r="M175">
        <v>1.382578832670196</v>
      </c>
      <c r="N175">
        <v>1.2423069071168209</v>
      </c>
      <c r="O175">
        <v>1.133028353230825</v>
      </c>
      <c r="P175">
        <v>1.0793604706025259</v>
      </c>
      <c r="Q175">
        <v>0.90061190217965525</v>
      </c>
      <c r="R175">
        <v>0.76982237872281156</v>
      </c>
      <c r="S175">
        <v>0.70253825422217808</v>
      </c>
    </row>
    <row r="176" spans="1:19" x14ac:dyDescent="0.45">
      <c r="A176" s="1" t="s">
        <v>308</v>
      </c>
      <c r="B176">
        <v>9.1305450394374112</v>
      </c>
      <c r="C176">
        <v>13.31381432121284</v>
      </c>
      <c r="D176">
        <v>14.9997592330676</v>
      </c>
      <c r="E176">
        <v>14.07851855958398</v>
      </c>
      <c r="F176">
        <v>12.15700084536841</v>
      </c>
      <c r="G176">
        <v>10.91937906565297</v>
      </c>
      <c r="H176">
        <v>9.8236427757684535</v>
      </c>
      <c r="I176">
        <v>9.1961925433152825</v>
      </c>
      <c r="J176">
        <v>8.8310571407742593</v>
      </c>
      <c r="K176">
        <v>7.9773699169997068</v>
      </c>
      <c r="L176">
        <v>9.902697670116348</v>
      </c>
      <c r="M176">
        <v>11.65087049163373</v>
      </c>
      <c r="N176">
        <v>8.8450213966248388</v>
      </c>
      <c r="O176">
        <v>9.9328527840222218</v>
      </c>
      <c r="P176">
        <v>10.51482968010318</v>
      </c>
      <c r="Q176">
        <v>12.538316731335451</v>
      </c>
      <c r="R176">
        <v>7.9974802387738171</v>
      </c>
      <c r="S176">
        <v>9.4935930836167355</v>
      </c>
    </row>
    <row r="177" spans="1:19" x14ac:dyDescent="0.45">
      <c r="A177" s="1" t="s">
        <v>309</v>
      </c>
      <c r="B177">
        <v>9.1305450394374184</v>
      </c>
      <c r="C177">
        <v>13.31381432121284</v>
      </c>
      <c r="D177">
        <v>14.9997592330676</v>
      </c>
      <c r="E177">
        <v>14.07851855958398</v>
      </c>
      <c r="F177">
        <v>12.15700084536841</v>
      </c>
      <c r="G177">
        <v>10.919379065652979</v>
      </c>
      <c r="H177">
        <v>9.8236427757684552</v>
      </c>
      <c r="I177">
        <v>9.1961925433152807</v>
      </c>
      <c r="J177">
        <v>8.8310571407742628</v>
      </c>
      <c r="K177">
        <v>7.9773699169997077</v>
      </c>
      <c r="L177">
        <v>9.9026976701163498</v>
      </c>
      <c r="M177">
        <v>11.65087049163373</v>
      </c>
      <c r="N177">
        <v>8.8450213966248388</v>
      </c>
      <c r="O177">
        <v>9.9328527840222218</v>
      </c>
      <c r="P177">
        <v>10.51482968010318</v>
      </c>
      <c r="Q177">
        <v>12.538316731335451</v>
      </c>
      <c r="R177">
        <v>7.9974802387738171</v>
      </c>
      <c r="S177">
        <v>9.4935930836167373</v>
      </c>
    </row>
    <row r="178" spans="1:19" x14ac:dyDescent="0.45">
      <c r="A178" s="1" t="s">
        <v>310</v>
      </c>
      <c r="B178">
        <v>1.832565835121974</v>
      </c>
      <c r="C178">
        <v>1.8759213858323329</v>
      </c>
      <c r="D178">
        <v>1.9508892893733401</v>
      </c>
      <c r="E178">
        <v>2.166631582230798</v>
      </c>
      <c r="F178">
        <v>1.9442096952406061</v>
      </c>
      <c r="G178">
        <v>1.893005120368759</v>
      </c>
      <c r="H178">
        <v>2.0210844968947308</v>
      </c>
      <c r="I178">
        <v>1.781119584549963</v>
      </c>
      <c r="J178">
        <v>1.8222679581618011</v>
      </c>
      <c r="K178">
        <v>1.6616393764384521</v>
      </c>
      <c r="L178">
        <v>1.389700135874018</v>
      </c>
      <c r="M178">
        <v>1.458057294883971</v>
      </c>
      <c r="N178">
        <v>0.94825952748501618</v>
      </c>
      <c r="O178">
        <v>0.96342699614658867</v>
      </c>
      <c r="P178">
        <v>0.97052054372568708</v>
      </c>
      <c r="Q178">
        <v>0.78218510847768197</v>
      </c>
      <c r="R178">
        <v>0.77828188049323155</v>
      </c>
      <c r="S178">
        <v>0.73968799359237536</v>
      </c>
    </row>
    <row r="179" spans="1:19" x14ac:dyDescent="0.45">
      <c r="A179" s="1" t="s">
        <v>311</v>
      </c>
      <c r="B179">
        <v>1.832565835121974</v>
      </c>
      <c r="C179">
        <v>1.8759213858323329</v>
      </c>
      <c r="D179">
        <v>1.9508892893733389</v>
      </c>
      <c r="E179">
        <v>2.166631582230798</v>
      </c>
      <c r="F179">
        <v>1.9442096952406061</v>
      </c>
      <c r="G179">
        <v>1.893005120368757</v>
      </c>
      <c r="H179">
        <v>2.0210844968947321</v>
      </c>
      <c r="I179">
        <v>1.781119584549963</v>
      </c>
      <c r="J179">
        <v>1.8222679581618011</v>
      </c>
      <c r="K179">
        <v>1.6616393764384521</v>
      </c>
      <c r="L179">
        <v>1.3897001358740191</v>
      </c>
      <c r="M179">
        <v>1.4580572948839721</v>
      </c>
      <c r="N179">
        <v>0.94825952748501552</v>
      </c>
      <c r="O179">
        <v>0.96342699614658822</v>
      </c>
      <c r="P179">
        <v>0.97052054372568697</v>
      </c>
      <c r="Q179">
        <v>0.78218510847768175</v>
      </c>
      <c r="R179">
        <v>0.77828188049323155</v>
      </c>
      <c r="S179">
        <v>0.73968799359237536</v>
      </c>
    </row>
    <row r="180" spans="1:19" x14ac:dyDescent="0.45">
      <c r="A180" s="1" t="s">
        <v>312</v>
      </c>
      <c r="B180">
        <v>3.1990545660199952</v>
      </c>
      <c r="C180">
        <v>3.3865332184304542</v>
      </c>
      <c r="D180">
        <v>3.4988859053763202</v>
      </c>
      <c r="E180">
        <v>3.576723817457454</v>
      </c>
      <c r="F180">
        <v>3.5396079032178211</v>
      </c>
      <c r="G180">
        <v>3.4031690875371399</v>
      </c>
      <c r="H180">
        <v>3.0345577849604481</v>
      </c>
      <c r="I180">
        <v>2.6973629390945408</v>
      </c>
      <c r="J180">
        <v>2.321712193049454</v>
      </c>
      <c r="K180">
        <v>1.9634918002958339</v>
      </c>
      <c r="L180">
        <v>2.244952309528931</v>
      </c>
      <c r="M180">
        <v>2.1933468434085821</v>
      </c>
      <c r="N180">
        <v>1.928428830222189</v>
      </c>
      <c r="O180">
        <v>1.7562101180886061</v>
      </c>
      <c r="P180">
        <v>1.6775356664657921</v>
      </c>
      <c r="Q180">
        <v>1.51884554951825</v>
      </c>
      <c r="R180">
        <v>1.2938009023769841</v>
      </c>
      <c r="S180">
        <v>1.1882930622474419</v>
      </c>
    </row>
    <row r="181" spans="1:19" x14ac:dyDescent="0.45">
      <c r="A181" s="1" t="s">
        <v>313</v>
      </c>
      <c r="B181">
        <v>2.100120511117912</v>
      </c>
      <c r="C181">
        <v>2.205854197357719</v>
      </c>
      <c r="D181">
        <v>2.2548935565113331</v>
      </c>
      <c r="E181">
        <v>2.1897862444286771</v>
      </c>
      <c r="F181">
        <v>2.2539382317342032</v>
      </c>
      <c r="G181">
        <v>2.2292558717568709</v>
      </c>
      <c r="H181">
        <v>2.087906165646249</v>
      </c>
      <c r="I181">
        <v>1.758889934473572</v>
      </c>
      <c r="J181">
        <v>1.50703127622336</v>
      </c>
      <c r="K181">
        <v>1.277353540237135</v>
      </c>
      <c r="L181">
        <v>1.459547363706535</v>
      </c>
      <c r="M181">
        <v>1.382578832670196</v>
      </c>
      <c r="N181">
        <v>1.24230690711682</v>
      </c>
      <c r="O181">
        <v>1.1330283532308261</v>
      </c>
      <c r="P181">
        <v>1.0793604706025259</v>
      </c>
      <c r="Q181">
        <v>0.90061190217965492</v>
      </c>
      <c r="R181">
        <v>0.76982237872281156</v>
      </c>
      <c r="S181">
        <v>0.70253825422217819</v>
      </c>
    </row>
    <row r="182" spans="1:19" x14ac:dyDescent="0.45">
      <c r="A182" s="1" t="s">
        <v>314</v>
      </c>
      <c r="B182">
        <v>10.778814101469401</v>
      </c>
      <c r="C182">
        <v>15.017490736270981</v>
      </c>
      <c r="D182">
        <v>16.74248893565397</v>
      </c>
      <c r="E182">
        <v>16.03617676646272</v>
      </c>
      <c r="F182">
        <v>13.912610702558</v>
      </c>
      <c r="G182">
        <v>12.65563594365231</v>
      </c>
      <c r="H182">
        <v>11.7090514666118</v>
      </c>
      <c r="I182">
        <v>10.878145065304169</v>
      </c>
      <c r="J182">
        <v>10.57428720264797</v>
      </c>
      <c r="K182">
        <v>9.5910227518887385</v>
      </c>
      <c r="L182">
        <v>11.25258352959138</v>
      </c>
      <c r="M182">
        <v>13.067391129399249</v>
      </c>
      <c r="N182">
        <v>9.7619072878262472</v>
      </c>
      <c r="O182">
        <v>10.870322699816169</v>
      </c>
      <c r="P182">
        <v>11.460299052338859</v>
      </c>
      <c r="Q182">
        <v>13.30170875425644</v>
      </c>
      <c r="R182">
        <v>8.7585683091135849</v>
      </c>
      <c r="S182">
        <v>10.216212417989111</v>
      </c>
    </row>
    <row r="183" spans="1:19" x14ac:dyDescent="0.45">
      <c r="A183" s="1" t="s">
        <v>315</v>
      </c>
      <c r="B183">
        <v>2.1001205111179111</v>
      </c>
      <c r="C183">
        <v>2.205854197357719</v>
      </c>
      <c r="D183">
        <v>2.2548935565113331</v>
      </c>
      <c r="E183">
        <v>2.1897862444286771</v>
      </c>
      <c r="F183">
        <v>2.2539382317342032</v>
      </c>
      <c r="G183">
        <v>2.2292558717568709</v>
      </c>
      <c r="H183">
        <v>2.087906165646249</v>
      </c>
      <c r="I183">
        <v>1.7588899344735729</v>
      </c>
      <c r="J183">
        <v>1.50703127622336</v>
      </c>
      <c r="K183">
        <v>1.277353540237135</v>
      </c>
      <c r="L183">
        <v>1.459547363706535</v>
      </c>
      <c r="M183">
        <v>1.382578832670196</v>
      </c>
      <c r="N183">
        <v>1.24230690711682</v>
      </c>
      <c r="O183">
        <v>1.1330283532308261</v>
      </c>
      <c r="P183">
        <v>1.0793604706025259</v>
      </c>
      <c r="Q183">
        <v>0.9006119021796547</v>
      </c>
      <c r="R183">
        <v>0.76982237872281134</v>
      </c>
      <c r="S183">
        <v>0.70253825422217808</v>
      </c>
    </row>
    <row r="184" spans="1:19" x14ac:dyDescent="0.45">
      <c r="A184" s="1" t="s">
        <v>316</v>
      </c>
      <c r="B184">
        <v>2.1001205111179111</v>
      </c>
      <c r="C184">
        <v>2.205854197357719</v>
      </c>
      <c r="D184">
        <v>2.2548935565113331</v>
      </c>
      <c r="E184">
        <v>2.189786244428678</v>
      </c>
      <c r="F184">
        <v>2.2539382317342018</v>
      </c>
      <c r="G184">
        <v>2.2292558717568709</v>
      </c>
      <c r="H184">
        <v>2.0879061656462481</v>
      </c>
      <c r="I184">
        <v>1.758889934473572</v>
      </c>
      <c r="J184">
        <v>1.50703127622336</v>
      </c>
      <c r="K184">
        <v>1.2773535402371361</v>
      </c>
      <c r="L184">
        <v>1.459547363706535</v>
      </c>
      <c r="M184">
        <v>1.382578832670196</v>
      </c>
      <c r="N184">
        <v>1.2423069071168209</v>
      </c>
      <c r="O184">
        <v>1.1330283532308261</v>
      </c>
      <c r="P184">
        <v>1.0793604706025259</v>
      </c>
      <c r="Q184">
        <v>0.9006119021796547</v>
      </c>
      <c r="R184">
        <v>0.76982237872281123</v>
      </c>
      <c r="S184">
        <v>0.70253825422217808</v>
      </c>
    </row>
    <row r="185" spans="1:19" x14ac:dyDescent="0.45">
      <c r="A185" s="1" t="s">
        <v>317</v>
      </c>
      <c r="B185">
        <v>6.115787246507411</v>
      </c>
      <c r="C185">
        <v>10.09952607355657</v>
      </c>
      <c r="D185">
        <v>11.70903291447825</v>
      </c>
      <c r="E185">
        <v>10.71076811747859</v>
      </c>
      <c r="F185">
        <v>8.8059927802016134</v>
      </c>
      <c r="G185">
        <v>7.6729582204852571</v>
      </c>
      <c r="H185">
        <v>6.924760796859398</v>
      </c>
      <c r="I185">
        <v>6.5979966667818237</v>
      </c>
      <c r="J185">
        <v>6.5883828440128989</v>
      </c>
      <c r="K185">
        <v>6.0618646582532936</v>
      </c>
      <c r="L185">
        <v>7.6975596369864023</v>
      </c>
      <c r="M185">
        <v>9.4990603053435958</v>
      </c>
      <c r="N185">
        <v>6.9479662026862599</v>
      </c>
      <c r="O185">
        <v>8.2025997462862463</v>
      </c>
      <c r="P185">
        <v>8.8623451851273938</v>
      </c>
      <c r="Q185">
        <v>11.03826426737389</v>
      </c>
      <c r="R185">
        <v>6.7208731465502982</v>
      </c>
      <c r="S185">
        <v>8.3223686805892978</v>
      </c>
    </row>
    <row r="186" spans="1:19" x14ac:dyDescent="0.45">
      <c r="A186" s="1" t="s">
        <v>142</v>
      </c>
      <c r="B186">
        <v>0.87512683061287044</v>
      </c>
      <c r="C186">
        <v>0.64277548772770943</v>
      </c>
      <c r="D186">
        <v>0.82750286120546657</v>
      </c>
      <c r="E186">
        <v>0.87850016370395767</v>
      </c>
      <c r="F186">
        <v>0.73460079297193115</v>
      </c>
      <c r="G186">
        <v>0.63212524530192649</v>
      </c>
      <c r="H186">
        <v>0.56915128044187824</v>
      </c>
      <c r="I186">
        <v>0.40991741321682718</v>
      </c>
      <c r="J186">
        <v>0.43591047253579002</v>
      </c>
      <c r="K186">
        <v>0.42819965810284127</v>
      </c>
      <c r="L186">
        <v>0.41505859893212999</v>
      </c>
      <c r="M186">
        <v>0.33889297869331741</v>
      </c>
      <c r="N186">
        <v>0.27850134984103708</v>
      </c>
      <c r="O186">
        <v>0.34409056987071962</v>
      </c>
      <c r="P186">
        <v>0.49704994712384443</v>
      </c>
      <c r="Q186">
        <v>0.37547412745714431</v>
      </c>
      <c r="R186">
        <v>0.38487162566853711</v>
      </c>
      <c r="S186">
        <v>0.48147713511140872</v>
      </c>
    </row>
    <row r="187" spans="1:19" x14ac:dyDescent="0.45">
      <c r="A187" s="1" t="s">
        <v>143</v>
      </c>
      <c r="B187">
        <v>0.31973108363973352</v>
      </c>
      <c r="C187">
        <v>0.33291858685404718</v>
      </c>
      <c r="D187">
        <v>0.43913945708273427</v>
      </c>
      <c r="E187">
        <v>0.348121801369845</v>
      </c>
      <c r="F187">
        <v>0.33578933904338992</v>
      </c>
      <c r="G187">
        <v>0.35379499627457128</v>
      </c>
      <c r="H187">
        <v>0.39258870891490788</v>
      </c>
      <c r="I187">
        <v>0.40486134996896389</v>
      </c>
      <c r="J187">
        <v>0.48223643380872722</v>
      </c>
      <c r="K187">
        <v>0.30121581283478838</v>
      </c>
      <c r="L187">
        <v>0.4044114457407339</v>
      </c>
      <c r="M187">
        <v>0.53758253018932245</v>
      </c>
      <c r="N187">
        <v>0.53710495896102639</v>
      </c>
      <c r="O187">
        <v>0.33326232043137038</v>
      </c>
      <c r="P187">
        <v>0.34693893402981218</v>
      </c>
      <c r="Q187">
        <v>0.37888662855086641</v>
      </c>
      <c r="R187">
        <v>0.22614321141340829</v>
      </c>
      <c r="S187">
        <v>0.28272770674346281</v>
      </c>
    </row>
    <row r="188" spans="1:19" x14ac:dyDescent="0.45">
      <c r="A188" s="1" t="s">
        <v>144</v>
      </c>
      <c r="B188">
        <v>0.31973108363973352</v>
      </c>
      <c r="C188">
        <v>0.33291858685404729</v>
      </c>
      <c r="D188">
        <v>0.43913945708273439</v>
      </c>
      <c r="E188">
        <v>0.34812180136984511</v>
      </c>
      <c r="F188">
        <v>0.33578933904338992</v>
      </c>
      <c r="G188">
        <v>0.35379499627457128</v>
      </c>
      <c r="H188">
        <v>0.39258870891490799</v>
      </c>
      <c r="I188">
        <v>0.40486134996896411</v>
      </c>
      <c r="J188">
        <v>0.48223643380872711</v>
      </c>
      <c r="K188">
        <v>0.30121581283478838</v>
      </c>
      <c r="L188">
        <v>0.40441144574073401</v>
      </c>
      <c r="M188">
        <v>0.53758253018932278</v>
      </c>
      <c r="N188">
        <v>0.5371049589610265</v>
      </c>
      <c r="O188">
        <v>0.33326232043137038</v>
      </c>
      <c r="P188">
        <v>0.34693893402981207</v>
      </c>
      <c r="Q188">
        <v>0.37888662855086641</v>
      </c>
      <c r="R188">
        <v>0.2261432114134084</v>
      </c>
      <c r="S188">
        <v>0.28272770674346281</v>
      </c>
    </row>
    <row r="189" spans="1:19" x14ac:dyDescent="0.45">
      <c r="A189" s="1" t="s">
        <v>145</v>
      </c>
      <c r="B189">
        <v>0.31973108363973352</v>
      </c>
      <c r="C189">
        <v>0.33291858685404718</v>
      </c>
      <c r="D189">
        <v>0.43913945708273439</v>
      </c>
      <c r="E189">
        <v>0.34812180136984489</v>
      </c>
      <c r="F189">
        <v>0.33578933904338992</v>
      </c>
      <c r="G189">
        <v>0.35379499627457128</v>
      </c>
      <c r="H189">
        <v>0.39258870891490788</v>
      </c>
      <c r="I189">
        <v>0.40486134996896378</v>
      </c>
      <c r="J189">
        <v>0.48223643380872699</v>
      </c>
      <c r="K189">
        <v>0.30121581283478838</v>
      </c>
      <c r="L189">
        <v>0.40441144574073379</v>
      </c>
      <c r="M189">
        <v>0.53758253018932256</v>
      </c>
      <c r="R189">
        <v>0.2261432114134084</v>
      </c>
      <c r="S189">
        <v>0.2827277067434627</v>
      </c>
    </row>
    <row r="190" spans="1:19" x14ac:dyDescent="0.45">
      <c r="A190" s="1" t="s">
        <v>146</v>
      </c>
      <c r="B190">
        <v>0.36746437717171482</v>
      </c>
      <c r="C190">
        <v>0.35757932451466662</v>
      </c>
      <c r="D190">
        <v>0.36396005728756847</v>
      </c>
      <c r="E190">
        <v>0.33975818808429709</v>
      </c>
      <c r="F190">
        <v>0.30899591309777003</v>
      </c>
      <c r="G190">
        <v>0.31966706547945689</v>
      </c>
      <c r="H190">
        <v>0.28597863033901122</v>
      </c>
      <c r="I190">
        <v>0.27291425414571291</v>
      </c>
      <c r="J190">
        <v>0.2390328032043956</v>
      </c>
      <c r="K190">
        <v>0.22499209879552379</v>
      </c>
      <c r="L190">
        <v>0.27368495443877111</v>
      </c>
      <c r="M190">
        <v>0.26190732298265318</v>
      </c>
      <c r="N190">
        <v>0.1841242184175671</v>
      </c>
      <c r="O190">
        <v>0.16547407117319629</v>
      </c>
      <c r="P190">
        <v>0.1492161781130116</v>
      </c>
      <c r="Q190">
        <v>0.1065908875025275</v>
      </c>
      <c r="R190">
        <v>0.10873647289184681</v>
      </c>
      <c r="S190">
        <v>0.1744566929931253</v>
      </c>
    </row>
    <row r="191" spans="1:19" x14ac:dyDescent="0.45">
      <c r="A191" s="1" t="s">
        <v>147</v>
      </c>
      <c r="B191">
        <v>0.36746437717171471</v>
      </c>
      <c r="C191">
        <v>0.35757932451466651</v>
      </c>
      <c r="D191">
        <v>0.36396005728756831</v>
      </c>
      <c r="E191">
        <v>0.33975818808429709</v>
      </c>
      <c r="F191">
        <v>0.30899591309777003</v>
      </c>
      <c r="G191">
        <v>0.31966706547945672</v>
      </c>
      <c r="H191">
        <v>0.28597863033901127</v>
      </c>
      <c r="I191">
        <v>0.27291425414571291</v>
      </c>
      <c r="J191">
        <v>0.23903280320439571</v>
      </c>
      <c r="K191">
        <v>0.2249920987955239</v>
      </c>
      <c r="L191">
        <v>0.27368495443877122</v>
      </c>
      <c r="M191">
        <v>0.26190732298265312</v>
      </c>
      <c r="N191">
        <v>0.1841242184175671</v>
      </c>
      <c r="O191">
        <v>0.16547407117319629</v>
      </c>
      <c r="P191">
        <v>0.14921617811301169</v>
      </c>
      <c r="Q191">
        <v>0.1065908875025275</v>
      </c>
      <c r="R191">
        <v>0.10873647289184681</v>
      </c>
      <c r="S191">
        <v>0.1744566929931253</v>
      </c>
    </row>
    <row r="192" spans="1:19" x14ac:dyDescent="0.45">
      <c r="A192" s="1" t="s">
        <v>148</v>
      </c>
      <c r="B192">
        <v>0.36746437717171471</v>
      </c>
      <c r="C192">
        <v>0.35757932451466667</v>
      </c>
      <c r="D192">
        <v>0.36396005728756847</v>
      </c>
      <c r="E192">
        <v>0.33975818808429709</v>
      </c>
      <c r="F192">
        <v>0.30899591309777003</v>
      </c>
      <c r="G192">
        <v>0.31966706547945678</v>
      </c>
      <c r="H192">
        <v>0.28597863033901127</v>
      </c>
      <c r="I192">
        <v>0.27291425414571291</v>
      </c>
      <c r="J192">
        <v>0.2390328032043956</v>
      </c>
      <c r="K192">
        <v>0.2249920987955237</v>
      </c>
      <c r="L192">
        <v>0.27368495443877111</v>
      </c>
      <c r="M192">
        <v>0.26190732298265312</v>
      </c>
      <c r="N192">
        <v>0.1841242184175671</v>
      </c>
      <c r="O192">
        <v>0.16547407117319629</v>
      </c>
      <c r="P192">
        <v>0.1492161781130116</v>
      </c>
      <c r="Q192">
        <v>0.1065908875025275</v>
      </c>
      <c r="R192">
        <v>0.10873647289184681</v>
      </c>
      <c r="S192">
        <v>0.17445669299312519</v>
      </c>
    </row>
    <row r="193" spans="1:19" x14ac:dyDescent="0.45">
      <c r="A193" s="1" t="s">
        <v>149</v>
      </c>
      <c r="B193">
        <v>0.36746437717171471</v>
      </c>
      <c r="C193">
        <v>0.35757932451466667</v>
      </c>
      <c r="D193">
        <v>0.36396005728756842</v>
      </c>
      <c r="E193">
        <v>0.33975818808429731</v>
      </c>
      <c r="F193">
        <v>0.30899591309777008</v>
      </c>
      <c r="G193">
        <v>0.31966706547945672</v>
      </c>
      <c r="H193">
        <v>0.28597863033901122</v>
      </c>
      <c r="I193">
        <v>0.27291425414571302</v>
      </c>
      <c r="J193">
        <v>0.23903280320439571</v>
      </c>
      <c r="K193">
        <v>0.22499209879552359</v>
      </c>
      <c r="L193">
        <v>0.27368495443877111</v>
      </c>
      <c r="M193">
        <v>0.26190732298265329</v>
      </c>
      <c r="N193">
        <v>0.1841242184175671</v>
      </c>
      <c r="O193">
        <v>0.16547407117319629</v>
      </c>
      <c r="P193">
        <v>0.1492161781130116</v>
      </c>
      <c r="Q193">
        <v>0.1065908875025275</v>
      </c>
      <c r="R193">
        <v>0.1087364728918469</v>
      </c>
      <c r="S193">
        <v>0.1744566929931253</v>
      </c>
    </row>
    <row r="194" spans="1:19" x14ac:dyDescent="0.45">
      <c r="A194" s="1" t="s">
        <v>150</v>
      </c>
      <c r="B194">
        <v>0.36746437717171471</v>
      </c>
      <c r="C194">
        <v>0.35757932451466662</v>
      </c>
      <c r="D194">
        <v>0.36396005728756842</v>
      </c>
      <c r="E194">
        <v>0.33975818808429709</v>
      </c>
      <c r="F194">
        <v>0.30899591309777008</v>
      </c>
      <c r="G194">
        <v>0.31966706547945672</v>
      </c>
      <c r="H194">
        <v>0.28597863033901122</v>
      </c>
      <c r="I194">
        <v>0.27291425414571291</v>
      </c>
      <c r="J194">
        <v>0.2390328032043956</v>
      </c>
      <c r="K194">
        <v>0.2249920987955237</v>
      </c>
      <c r="N194">
        <v>0.1841242184175671</v>
      </c>
      <c r="O194">
        <v>0.16547407117319629</v>
      </c>
      <c r="P194">
        <v>0.1492161781130116</v>
      </c>
      <c r="Q194">
        <v>0.1065908875025275</v>
      </c>
      <c r="R194">
        <v>0.10873647289184681</v>
      </c>
      <c r="S194">
        <v>0.17445669299312519</v>
      </c>
    </row>
    <row r="195" spans="1:19" x14ac:dyDescent="0.45">
      <c r="A195" s="1" t="s">
        <v>318</v>
      </c>
      <c r="B195">
        <v>0.63082588414190977</v>
      </c>
      <c r="C195">
        <v>0.64024799472923</v>
      </c>
      <c r="D195">
        <v>0.66574972278888578</v>
      </c>
      <c r="E195">
        <v>0.71311671069673899</v>
      </c>
      <c r="F195">
        <v>0.83294038204533372</v>
      </c>
      <c r="G195">
        <v>0.88004799762899888</v>
      </c>
      <c r="H195">
        <v>0.85783132790309546</v>
      </c>
      <c r="I195">
        <v>0.72795263831199419</v>
      </c>
      <c r="J195">
        <v>0.65504490504586488</v>
      </c>
      <c r="K195">
        <v>0.61676050708171548</v>
      </c>
      <c r="L195">
        <v>0.74090055731485138</v>
      </c>
      <c r="M195">
        <v>0.84822422839467893</v>
      </c>
      <c r="N195">
        <v>0.86179038461232205</v>
      </c>
      <c r="O195">
        <v>0.74901657675331912</v>
      </c>
      <c r="P195">
        <v>0.71022591583958772</v>
      </c>
      <c r="Q195">
        <v>0.79321934153818574</v>
      </c>
      <c r="R195">
        <v>0.69622012528655841</v>
      </c>
      <c r="S195">
        <v>0.75952509818431257</v>
      </c>
    </row>
    <row r="196" spans="1:19" x14ac:dyDescent="0.45">
      <c r="A196" s="1" t="s">
        <v>319</v>
      </c>
      <c r="B196">
        <v>0.63082588414190977</v>
      </c>
      <c r="C196">
        <v>0.64024799472923011</v>
      </c>
      <c r="D196">
        <v>0.66574972278888589</v>
      </c>
      <c r="E196">
        <v>0.7131167106967391</v>
      </c>
      <c r="F196">
        <v>0.83294038204533383</v>
      </c>
      <c r="G196">
        <v>0.88004799762899888</v>
      </c>
      <c r="H196">
        <v>0.85783132790309535</v>
      </c>
      <c r="I196">
        <v>0.72795263831199408</v>
      </c>
      <c r="J196">
        <v>0.65504490504586499</v>
      </c>
      <c r="K196">
        <v>0.61676050708171537</v>
      </c>
      <c r="L196">
        <v>0.7409005573148516</v>
      </c>
      <c r="M196">
        <v>0.84822422839467881</v>
      </c>
      <c r="N196">
        <v>0.86179038461232238</v>
      </c>
      <c r="O196">
        <v>0.74901657675331912</v>
      </c>
      <c r="P196">
        <v>0.71022591583958772</v>
      </c>
      <c r="Q196">
        <v>0.79321934153818607</v>
      </c>
      <c r="R196">
        <v>0.6962201252865583</v>
      </c>
      <c r="S196">
        <v>0.75952509818431257</v>
      </c>
    </row>
    <row r="197" spans="1:19" x14ac:dyDescent="0.45">
      <c r="A197" s="1" t="s">
        <v>320</v>
      </c>
      <c r="B197">
        <v>0.63082588414190977</v>
      </c>
      <c r="C197">
        <v>0.64024799472923</v>
      </c>
      <c r="D197">
        <v>0.66574972278888589</v>
      </c>
      <c r="E197">
        <v>0.71311671069673921</v>
      </c>
      <c r="F197">
        <v>0.83294038204533372</v>
      </c>
      <c r="G197">
        <v>0.88004799762899877</v>
      </c>
      <c r="H197">
        <v>0.85783132790309524</v>
      </c>
      <c r="I197">
        <v>0.72795263831199397</v>
      </c>
      <c r="J197">
        <v>0.6550449050458651</v>
      </c>
      <c r="K197">
        <v>0.61676050708171548</v>
      </c>
      <c r="L197">
        <v>0.74090055731485116</v>
      </c>
      <c r="M197">
        <v>0.84822422839467893</v>
      </c>
      <c r="N197">
        <v>0.86179038461232216</v>
      </c>
      <c r="O197">
        <v>0.74901657675331934</v>
      </c>
      <c r="P197">
        <v>0.71022591583958772</v>
      </c>
      <c r="Q197">
        <v>0.79321934153818585</v>
      </c>
      <c r="R197">
        <v>0.69622012528655841</v>
      </c>
      <c r="S197">
        <v>0.75952509818431246</v>
      </c>
    </row>
    <row r="198" spans="1:19" x14ac:dyDescent="0.45">
      <c r="A198" s="1" t="s">
        <v>321</v>
      </c>
      <c r="B198">
        <v>0.63082588414190988</v>
      </c>
      <c r="C198">
        <v>0.64024799472923</v>
      </c>
      <c r="D198">
        <v>0.66574972278888578</v>
      </c>
      <c r="E198">
        <v>0.71311671069673921</v>
      </c>
      <c r="F198">
        <v>0.83294038204533416</v>
      </c>
      <c r="G198">
        <v>0.88004799762899932</v>
      </c>
      <c r="H198">
        <v>0.85783132790309546</v>
      </c>
      <c r="I198">
        <v>0.72795263831199419</v>
      </c>
      <c r="J198">
        <v>0.6550449050458651</v>
      </c>
      <c r="K198">
        <v>0.61676050708171548</v>
      </c>
      <c r="M198">
        <v>0.84822422839467881</v>
      </c>
      <c r="N198">
        <v>0.86179038461232205</v>
      </c>
      <c r="O198">
        <v>0.74901657675331923</v>
      </c>
      <c r="P198">
        <v>0.71022591583958805</v>
      </c>
      <c r="Q198">
        <v>0.79321934153818607</v>
      </c>
      <c r="R198">
        <v>0.69622012528655841</v>
      </c>
      <c r="S198">
        <v>0.75952509818431235</v>
      </c>
    </row>
    <row r="199" spans="1:19" x14ac:dyDescent="0.45">
      <c r="A199" s="1" t="s">
        <v>322</v>
      </c>
      <c r="B199">
        <v>0.63082588414190965</v>
      </c>
      <c r="C199">
        <v>0.64024799472923022</v>
      </c>
      <c r="D199">
        <v>0.66574972278888578</v>
      </c>
      <c r="E199">
        <v>0.71311671069673932</v>
      </c>
      <c r="F199">
        <v>0.83294038204533383</v>
      </c>
      <c r="G199">
        <v>0.8800479976289991</v>
      </c>
      <c r="H199">
        <v>0.8578313279030958</v>
      </c>
      <c r="I199">
        <v>0.72795263831199408</v>
      </c>
      <c r="J199">
        <v>0.65504490504586499</v>
      </c>
      <c r="K199">
        <v>0.61676050708171548</v>
      </c>
      <c r="L199">
        <v>0.74090055731485149</v>
      </c>
      <c r="M199">
        <v>0.8482242283946787</v>
      </c>
      <c r="N199">
        <v>0.86179038461232227</v>
      </c>
      <c r="Q199">
        <v>0.79321934153818596</v>
      </c>
      <c r="R199">
        <v>0.69622012528655808</v>
      </c>
      <c r="S199">
        <v>0.75952509818431257</v>
      </c>
    </row>
    <row r="200" spans="1:19" x14ac:dyDescent="0.45">
      <c r="A200" s="1" t="s">
        <v>323</v>
      </c>
      <c r="B200">
        <v>0.63082588414190977</v>
      </c>
      <c r="C200">
        <v>0.64024799472923</v>
      </c>
      <c r="D200">
        <v>0.66574972278888578</v>
      </c>
      <c r="E200">
        <v>0.71311671069673932</v>
      </c>
      <c r="F200">
        <v>0.83294038204533405</v>
      </c>
      <c r="G200">
        <v>0.88004799762899888</v>
      </c>
      <c r="H200">
        <v>0.85783132790309558</v>
      </c>
      <c r="I200">
        <v>0.72795263831199397</v>
      </c>
      <c r="J200">
        <v>0.65504490504586488</v>
      </c>
      <c r="K200">
        <v>0.61676050708171548</v>
      </c>
      <c r="L200">
        <v>0.74090055731485149</v>
      </c>
      <c r="M200">
        <v>0.84822422839467881</v>
      </c>
      <c r="N200">
        <v>0.86179038461232216</v>
      </c>
      <c r="Q200">
        <v>0.79321934153818618</v>
      </c>
    </row>
    <row r="201" spans="1:19" x14ac:dyDescent="0.45">
      <c r="A201" s="1" t="s">
        <v>324</v>
      </c>
      <c r="D201">
        <v>0.66574972278888589</v>
      </c>
      <c r="E201">
        <v>0.71311671069673932</v>
      </c>
      <c r="F201">
        <v>0.83294038204533394</v>
      </c>
      <c r="G201">
        <v>0.88004799762899866</v>
      </c>
      <c r="H201">
        <v>0.85783132790309535</v>
      </c>
      <c r="I201">
        <v>0.72795263831199386</v>
      </c>
      <c r="J201">
        <v>0.6550449050458651</v>
      </c>
      <c r="K201">
        <v>0.61676050708171559</v>
      </c>
      <c r="L201">
        <v>0.74090055731485149</v>
      </c>
      <c r="M201">
        <v>0.84822422839467893</v>
      </c>
      <c r="N201">
        <v>0.86179038461232227</v>
      </c>
      <c r="O201">
        <v>0.74901657675331912</v>
      </c>
      <c r="P201">
        <v>0.71022591583958761</v>
      </c>
      <c r="Q201">
        <v>0.79321934153818596</v>
      </c>
      <c r="R201">
        <v>0.6962201252865583</v>
      </c>
      <c r="S201">
        <v>0.75952509818431246</v>
      </c>
    </row>
    <row r="202" spans="1:19" x14ac:dyDescent="0.45">
      <c r="A202" s="1" t="s">
        <v>325</v>
      </c>
      <c r="B202">
        <v>0.63082588414190977</v>
      </c>
      <c r="C202">
        <v>0.64024799472923011</v>
      </c>
      <c r="D202">
        <v>0.66574972278888545</v>
      </c>
      <c r="E202">
        <v>0.71311671069673932</v>
      </c>
      <c r="F202">
        <v>0.83294038204533427</v>
      </c>
      <c r="G202">
        <v>0.88004799762899877</v>
      </c>
      <c r="H202">
        <v>0.85783132790309535</v>
      </c>
      <c r="I202">
        <v>0.72795263831199397</v>
      </c>
      <c r="J202">
        <v>0.6550449050458651</v>
      </c>
      <c r="K202">
        <v>0.61676050708171537</v>
      </c>
      <c r="L202">
        <v>0.74090055731485127</v>
      </c>
      <c r="M202">
        <v>0.84822422839467893</v>
      </c>
      <c r="N202">
        <v>0.86179038461232216</v>
      </c>
      <c r="O202">
        <v>0.74901657675331912</v>
      </c>
      <c r="P202">
        <v>0.71022591583958772</v>
      </c>
      <c r="Q202">
        <v>0.79321934153818607</v>
      </c>
      <c r="R202">
        <v>0.6962201252865583</v>
      </c>
      <c r="S202">
        <v>0.75952509818431269</v>
      </c>
    </row>
    <row r="203" spans="1:19" x14ac:dyDescent="0.45">
      <c r="A203" s="1" t="s">
        <v>326</v>
      </c>
      <c r="B203">
        <v>0.63082588414190977</v>
      </c>
      <c r="C203">
        <v>0.64024799472922989</v>
      </c>
      <c r="D203">
        <v>0.66574972278888578</v>
      </c>
      <c r="E203">
        <v>0.7131167106967391</v>
      </c>
      <c r="F203">
        <v>0.83294038204533394</v>
      </c>
      <c r="G203">
        <v>0.88004799762899888</v>
      </c>
      <c r="H203">
        <v>0.85783132790309535</v>
      </c>
      <c r="I203">
        <v>0.72795263831199408</v>
      </c>
      <c r="J203">
        <v>0.6550449050458651</v>
      </c>
      <c r="K203">
        <v>0.61676050708171548</v>
      </c>
      <c r="L203">
        <v>0.7409005573148516</v>
      </c>
      <c r="M203">
        <v>0.84822422839467915</v>
      </c>
      <c r="N203">
        <v>0.86179038461232194</v>
      </c>
      <c r="O203">
        <v>0.74901657675331901</v>
      </c>
      <c r="P203">
        <v>0.71022591583958783</v>
      </c>
      <c r="Q203">
        <v>0.79321934153818607</v>
      </c>
      <c r="R203">
        <v>0.69622012528655808</v>
      </c>
      <c r="S203">
        <v>0.75952509818431224</v>
      </c>
    </row>
    <row r="204" spans="1:19" x14ac:dyDescent="0.45">
      <c r="A204" s="1" t="s">
        <v>327</v>
      </c>
      <c r="B204">
        <v>0.63082588414190988</v>
      </c>
      <c r="C204">
        <v>0.64024799472923011</v>
      </c>
      <c r="D204">
        <v>0.66574972278888589</v>
      </c>
      <c r="E204">
        <v>0.71311671069673921</v>
      </c>
      <c r="F204">
        <v>0.83294038204533405</v>
      </c>
      <c r="G204">
        <v>0.8800479976289991</v>
      </c>
      <c r="H204">
        <v>0.85783132790309569</v>
      </c>
      <c r="I204">
        <v>0.72795263831199397</v>
      </c>
      <c r="J204">
        <v>0.65504490504586499</v>
      </c>
      <c r="K204">
        <v>0.61676050708171548</v>
      </c>
      <c r="L204">
        <v>0.74090055731485149</v>
      </c>
      <c r="M204">
        <v>0.84822422839467915</v>
      </c>
      <c r="N204">
        <v>0.86179038461232205</v>
      </c>
      <c r="O204">
        <v>0.74901657675331901</v>
      </c>
      <c r="P204">
        <v>0.71022591583958794</v>
      </c>
      <c r="Q204">
        <v>0.79321934153818596</v>
      </c>
      <c r="R204">
        <v>0.69622012528655819</v>
      </c>
      <c r="S204">
        <v>0.75952509818431269</v>
      </c>
    </row>
    <row r="205" spans="1:19" x14ac:dyDescent="0.45">
      <c r="A205" s="1" t="s">
        <v>328</v>
      </c>
      <c r="B205">
        <v>0.63082588414190988</v>
      </c>
      <c r="C205">
        <v>0.64024799472923011</v>
      </c>
      <c r="D205">
        <v>0.66574972278888589</v>
      </c>
      <c r="E205">
        <v>0.71311671069673921</v>
      </c>
      <c r="F205">
        <v>0.83294038204533394</v>
      </c>
      <c r="G205">
        <v>0.88004799762899877</v>
      </c>
      <c r="H205">
        <v>0.85783132790309535</v>
      </c>
      <c r="I205">
        <v>0.72795263831199408</v>
      </c>
      <c r="J205">
        <v>0.65504490504586499</v>
      </c>
      <c r="K205">
        <v>0.61676050708171537</v>
      </c>
      <c r="L205">
        <v>0.7409005573148516</v>
      </c>
      <c r="M205">
        <v>0.84822422839467881</v>
      </c>
      <c r="N205">
        <v>0.86179038461232194</v>
      </c>
      <c r="O205">
        <v>0.74901657675331901</v>
      </c>
      <c r="P205">
        <v>0.71022591583958783</v>
      </c>
      <c r="Q205">
        <v>0.79321934153818607</v>
      </c>
      <c r="R205">
        <v>0.69622012528655841</v>
      </c>
      <c r="S205">
        <v>0.75952509818431246</v>
      </c>
    </row>
    <row r="206" spans="1:19" x14ac:dyDescent="0.45">
      <c r="A206" s="1" t="s">
        <v>329</v>
      </c>
      <c r="B206">
        <v>1.313444519433945</v>
      </c>
      <c r="C206">
        <v>0.96987056751613632</v>
      </c>
      <c r="D206">
        <v>1.125867749471877</v>
      </c>
      <c r="E206">
        <v>1.2161943364976711</v>
      </c>
      <c r="F206">
        <v>1.1901083200097931</v>
      </c>
      <c r="G206">
        <v>1.373429890857635</v>
      </c>
      <c r="H206">
        <v>1.278650125842804</v>
      </c>
      <c r="I206">
        <v>0.93501239006220183</v>
      </c>
      <c r="J206">
        <v>0.91314351351147038</v>
      </c>
      <c r="K206">
        <v>0.95564342762143883</v>
      </c>
      <c r="L206">
        <v>0.9761872842329854</v>
      </c>
      <c r="M206">
        <v>1.3560175234638949</v>
      </c>
      <c r="N206">
        <v>1.348772652414256</v>
      </c>
      <c r="O206">
        <v>0.84223356970263152</v>
      </c>
      <c r="P206">
        <v>0.72475286214701917</v>
      </c>
      <c r="Q206">
        <v>0.9371580040318529</v>
      </c>
      <c r="R206">
        <v>0.74008607408514282</v>
      </c>
      <c r="S206">
        <v>0.94825062021979567</v>
      </c>
    </row>
    <row r="207" spans="1:19" x14ac:dyDescent="0.45">
      <c r="A207" s="1" t="s">
        <v>330</v>
      </c>
      <c r="B207">
        <v>1.313444519433945</v>
      </c>
      <c r="C207">
        <v>0.96987056751613654</v>
      </c>
      <c r="D207">
        <v>1.125867749471877</v>
      </c>
      <c r="E207">
        <v>1.2161943364976711</v>
      </c>
      <c r="F207">
        <v>1.1901083200097919</v>
      </c>
      <c r="G207">
        <v>1.3734298908576359</v>
      </c>
      <c r="H207">
        <v>1.278650125842804</v>
      </c>
      <c r="I207">
        <v>0.93501239006220194</v>
      </c>
      <c r="J207">
        <v>0.91314351351147027</v>
      </c>
      <c r="K207">
        <v>0.95564342762143861</v>
      </c>
      <c r="L207">
        <v>0.97618728423298562</v>
      </c>
      <c r="M207">
        <v>1.3560175234638949</v>
      </c>
      <c r="N207">
        <v>1.348772652414256</v>
      </c>
      <c r="O207">
        <v>0.84223356970263141</v>
      </c>
      <c r="P207">
        <v>0.72475286214701928</v>
      </c>
      <c r="Q207">
        <v>0.93715800403185257</v>
      </c>
      <c r="R207">
        <v>0.74008607408514282</v>
      </c>
      <c r="S207">
        <v>0.94825062021979512</v>
      </c>
    </row>
    <row r="208" spans="1:19" x14ac:dyDescent="0.45">
      <c r="A208" s="1" t="s">
        <v>331</v>
      </c>
      <c r="B208">
        <v>1.313444519433945</v>
      </c>
      <c r="C208">
        <v>0.96987056751613654</v>
      </c>
      <c r="D208">
        <v>1.125867749471877</v>
      </c>
      <c r="E208">
        <v>1.2161943364976711</v>
      </c>
      <c r="F208">
        <v>1.1901083200097919</v>
      </c>
      <c r="G208">
        <v>1.3734298908576359</v>
      </c>
      <c r="H208">
        <v>1.278650125842804</v>
      </c>
      <c r="I208">
        <v>0.93501239006220183</v>
      </c>
      <c r="J208">
        <v>0.91314351351147027</v>
      </c>
      <c r="K208">
        <v>0.9556434276214385</v>
      </c>
      <c r="L208">
        <v>0.97618728423298551</v>
      </c>
      <c r="M208">
        <v>1.3560175234638949</v>
      </c>
      <c r="N208">
        <v>1.348772652414256</v>
      </c>
      <c r="O208">
        <v>0.8422335697026313</v>
      </c>
      <c r="P208">
        <v>0.72475286214701906</v>
      </c>
      <c r="Q208">
        <v>0.9371580040318529</v>
      </c>
      <c r="R208">
        <v>0.7400860740851426</v>
      </c>
      <c r="S208">
        <v>0.94825062021979556</v>
      </c>
    </row>
    <row r="209" spans="1:19" x14ac:dyDescent="0.45">
      <c r="A209" s="1" t="s">
        <v>155</v>
      </c>
      <c r="B209">
        <v>3.7344972054038901</v>
      </c>
      <c r="C209">
        <v>2.6340297894588591</v>
      </c>
      <c r="D209">
        <v>2.7478492522547309</v>
      </c>
      <c r="E209">
        <v>2.8939138522774219</v>
      </c>
      <c r="F209">
        <v>2.5890904543292832</v>
      </c>
      <c r="G209">
        <v>3.1085345222618459</v>
      </c>
      <c r="H209">
        <v>3.9862200763949809</v>
      </c>
      <c r="I209">
        <v>0.64456909158510189</v>
      </c>
      <c r="J209">
        <v>1.2400298592748089</v>
      </c>
      <c r="K209">
        <v>1.01297163249005</v>
      </c>
      <c r="L209">
        <v>1.4540633010432411</v>
      </c>
      <c r="M209">
        <v>6.1061170881929829</v>
      </c>
      <c r="N209">
        <v>1.7714304481512859</v>
      </c>
      <c r="O209">
        <v>2.5407612877702772</v>
      </c>
      <c r="P209">
        <v>2.758154982995551</v>
      </c>
      <c r="Q209">
        <v>3.5989685792614252</v>
      </c>
      <c r="R209">
        <v>1.1765002865559251</v>
      </c>
      <c r="S209">
        <v>1.6022582783165209</v>
      </c>
    </row>
    <row r="210" spans="1:19" x14ac:dyDescent="0.45">
      <c r="A210" s="1" t="s">
        <v>156</v>
      </c>
      <c r="B210">
        <v>1.736384004298553</v>
      </c>
      <c r="C210">
        <v>1.3996690517873469</v>
      </c>
      <c r="D210">
        <v>1.1390782578932961</v>
      </c>
      <c r="E210">
        <v>1.3587546482066279</v>
      </c>
      <c r="F210">
        <v>1.55226217538656</v>
      </c>
      <c r="G210">
        <v>2.1296819524939119</v>
      </c>
      <c r="H210">
        <v>1.252284191605896</v>
      </c>
      <c r="I210">
        <v>0.53576698856264571</v>
      </c>
      <c r="J210">
        <v>0.81376991400279741</v>
      </c>
      <c r="K210">
        <v>0.53367009863979664</v>
      </c>
      <c r="L210">
        <v>1.0347156454281961</v>
      </c>
      <c r="M210">
        <v>1.4585045783315449</v>
      </c>
      <c r="N210">
        <v>0.9428961858499092</v>
      </c>
      <c r="O210">
        <v>1.047889069787866</v>
      </c>
      <c r="P210">
        <v>1.181317867908694</v>
      </c>
      <c r="Q210">
        <v>1.569523937398229</v>
      </c>
      <c r="R210">
        <v>0.7805897612536058</v>
      </c>
      <c r="S210">
        <v>0.99885923632553786</v>
      </c>
    </row>
    <row r="211" spans="1:19" x14ac:dyDescent="0.45">
      <c r="A211" s="1" t="s">
        <v>157</v>
      </c>
      <c r="B211">
        <v>1.736384004298553</v>
      </c>
      <c r="C211">
        <v>1.399669051787348</v>
      </c>
      <c r="D211">
        <v>1.1390782578932961</v>
      </c>
      <c r="E211">
        <v>1.3587546482066279</v>
      </c>
      <c r="F211">
        <v>1.5522621753865611</v>
      </c>
      <c r="G211">
        <v>2.1296819524939128</v>
      </c>
      <c r="H211">
        <v>1.252284191605896</v>
      </c>
      <c r="I211">
        <v>0.5357669885626456</v>
      </c>
      <c r="J211">
        <v>0.81376991400279741</v>
      </c>
      <c r="K211">
        <v>0.53367009863979664</v>
      </c>
      <c r="L211">
        <v>1.0347156454281961</v>
      </c>
      <c r="M211">
        <v>1.458504578331544</v>
      </c>
      <c r="N211">
        <v>0.94289618584990942</v>
      </c>
      <c r="O211">
        <v>1.047889069787866</v>
      </c>
      <c r="P211">
        <v>1.181317867908694</v>
      </c>
      <c r="Q211">
        <v>1.569523937398229</v>
      </c>
      <c r="R211">
        <v>0.78058976125360613</v>
      </c>
      <c r="S211">
        <v>0.99885923632553786</v>
      </c>
    </row>
    <row r="212" spans="1:19" x14ac:dyDescent="0.45">
      <c r="A212" s="1" t="s">
        <v>158</v>
      </c>
      <c r="B212">
        <v>8.1718206145214523E-2</v>
      </c>
      <c r="C212">
        <v>5.2024700959767058E-2</v>
      </c>
      <c r="D212">
        <v>5.2369828893168123E-2</v>
      </c>
      <c r="E212">
        <v>4.9114972207355792E-2</v>
      </c>
      <c r="F212">
        <v>7.6102778585382821E-2</v>
      </c>
      <c r="G212">
        <v>6.8039149167342605E-2</v>
      </c>
      <c r="H212">
        <v>4.8662878788493451E-2</v>
      </c>
      <c r="I212">
        <v>1.75981249188897E-2</v>
      </c>
      <c r="J212">
        <v>3.0175149191801701E-2</v>
      </c>
      <c r="K212">
        <v>1.8968503391916702E-2</v>
      </c>
      <c r="L212">
        <v>4.9588319950704243E-2</v>
      </c>
      <c r="M212">
        <v>7.0055824275756629E-2</v>
      </c>
      <c r="N212">
        <v>4.91398846347679E-2</v>
      </c>
      <c r="O212">
        <v>4.7141520270063478E-2</v>
      </c>
      <c r="P212">
        <v>4.4015448057117698E-2</v>
      </c>
      <c r="Q212">
        <v>4.5667012955774723E-2</v>
      </c>
      <c r="R212">
        <v>2.515843284840014E-2</v>
      </c>
      <c r="S212">
        <v>2.9935572525514639E-2</v>
      </c>
    </row>
    <row r="213" spans="1:19" x14ac:dyDescent="0.45">
      <c r="A213" s="1" t="s">
        <v>159</v>
      </c>
      <c r="B213">
        <v>1.736384004298553</v>
      </c>
      <c r="C213">
        <v>1.399669051787348</v>
      </c>
      <c r="D213">
        <v>1.1390782578932961</v>
      </c>
      <c r="E213">
        <v>1.3587546482066279</v>
      </c>
      <c r="F213">
        <v>1.5522621753865611</v>
      </c>
      <c r="G213">
        <v>2.1296819524939119</v>
      </c>
      <c r="H213">
        <v>1.252284191605896</v>
      </c>
      <c r="I213">
        <v>0.53576698856264537</v>
      </c>
      <c r="J213">
        <v>0.81376991400279719</v>
      </c>
      <c r="K213">
        <v>0.53367009863979653</v>
      </c>
      <c r="L213">
        <v>1.0347156454281961</v>
      </c>
      <c r="M213">
        <v>1.4585045783315449</v>
      </c>
      <c r="N213">
        <v>0.94289618584990942</v>
      </c>
      <c r="O213">
        <v>1.047889069787866</v>
      </c>
      <c r="P213">
        <v>1.181317867908694</v>
      </c>
      <c r="R213">
        <v>0.78058976125360557</v>
      </c>
      <c r="S213">
        <v>0.9988592363255383</v>
      </c>
    </row>
    <row r="214" spans="1:19" x14ac:dyDescent="0.45">
      <c r="A214" s="1" t="s">
        <v>160</v>
      </c>
      <c r="B214">
        <v>1.736384004298553</v>
      </c>
      <c r="C214">
        <v>1.399669051787348</v>
      </c>
      <c r="D214">
        <v>1.1390782578932961</v>
      </c>
      <c r="E214">
        <v>1.3587546482066279</v>
      </c>
      <c r="F214">
        <v>1.5522621753865611</v>
      </c>
      <c r="G214">
        <v>2.1296819524939119</v>
      </c>
      <c r="H214">
        <v>1.252284191605896</v>
      </c>
      <c r="I214">
        <v>0.5357669885626456</v>
      </c>
      <c r="J214">
        <v>0.81376991400279719</v>
      </c>
      <c r="K214">
        <v>0.53367009863979653</v>
      </c>
      <c r="L214">
        <v>1.0347156454281961</v>
      </c>
      <c r="M214">
        <v>1.4585045783315449</v>
      </c>
      <c r="N214">
        <v>0.94289618584990953</v>
      </c>
      <c r="O214">
        <v>1.047889069787866</v>
      </c>
      <c r="P214">
        <v>1.181317867908694</v>
      </c>
      <c r="Q214">
        <v>1.569523937398229</v>
      </c>
      <c r="R214">
        <v>0.7805897612536058</v>
      </c>
      <c r="S214">
        <v>0.99885923632553797</v>
      </c>
    </row>
    <row r="215" spans="1:19" x14ac:dyDescent="0.45">
      <c r="A215" s="1" t="s">
        <v>161</v>
      </c>
      <c r="B215">
        <v>1.736384004298553</v>
      </c>
      <c r="C215">
        <v>1.399669051787348</v>
      </c>
      <c r="D215">
        <v>1.1390782578932961</v>
      </c>
      <c r="E215">
        <v>1.3587546482066279</v>
      </c>
      <c r="F215">
        <v>1.55226217538656</v>
      </c>
      <c r="G215">
        <v>2.1296819524939128</v>
      </c>
      <c r="H215">
        <v>1.252284191605896</v>
      </c>
      <c r="I215">
        <v>0.5357669885626456</v>
      </c>
      <c r="J215">
        <v>0.81376991400279741</v>
      </c>
      <c r="K215">
        <v>0.53367009863979653</v>
      </c>
      <c r="L215">
        <v>1.0347156454281961</v>
      </c>
      <c r="M215">
        <v>1.4585045783315449</v>
      </c>
      <c r="N215">
        <v>0.94289618584990953</v>
      </c>
      <c r="O215">
        <v>1.047889069787866</v>
      </c>
      <c r="P215">
        <v>1.181317867908694</v>
      </c>
      <c r="Q215">
        <v>1.5695239373982279</v>
      </c>
      <c r="R215">
        <v>0.7805897612536058</v>
      </c>
      <c r="S215">
        <v>0.99885923632553808</v>
      </c>
    </row>
    <row r="216" spans="1:19" x14ac:dyDescent="0.45">
      <c r="A216" s="1" t="s">
        <v>162</v>
      </c>
      <c r="B216">
        <v>1.736384004298553</v>
      </c>
      <c r="C216">
        <v>1.3996690517873469</v>
      </c>
      <c r="D216">
        <v>1.1390782578932961</v>
      </c>
      <c r="E216">
        <v>1.3587546482066279</v>
      </c>
      <c r="F216">
        <v>1.55226217538656</v>
      </c>
      <c r="H216">
        <v>1.252284191605896</v>
      </c>
      <c r="I216">
        <v>0.5357669885626456</v>
      </c>
      <c r="J216">
        <v>0.8137699140027973</v>
      </c>
      <c r="K216">
        <v>0.53367009863979653</v>
      </c>
      <c r="L216">
        <v>1.0347156454281961</v>
      </c>
      <c r="M216">
        <v>1.458504578331544</v>
      </c>
      <c r="N216">
        <v>0.94289618584990942</v>
      </c>
      <c r="Q216">
        <v>1.5695239373982279</v>
      </c>
      <c r="R216">
        <v>0.78058976125360591</v>
      </c>
    </row>
    <row r="217" spans="1:19" x14ac:dyDescent="0.45">
      <c r="A217" s="1" t="s">
        <v>163</v>
      </c>
      <c r="B217">
        <v>0.99533869049426504</v>
      </c>
      <c r="C217">
        <v>1.034542977881288</v>
      </c>
      <c r="D217">
        <v>0.93166343913119865</v>
      </c>
      <c r="E217">
        <v>0.98567584206244019</v>
      </c>
      <c r="F217">
        <v>0.95446379342004339</v>
      </c>
      <c r="G217">
        <v>1.0503206421989111</v>
      </c>
      <c r="H217">
        <v>1.097065882220849</v>
      </c>
      <c r="I217">
        <v>1.005619145392564</v>
      </c>
      <c r="J217">
        <v>0.75420464597158687</v>
      </c>
      <c r="K217">
        <v>0.67452229748959358</v>
      </c>
      <c r="L217">
        <v>0.69581619032696695</v>
      </c>
      <c r="M217">
        <v>0.68964377851194636</v>
      </c>
      <c r="N217">
        <v>0.63702351972557769</v>
      </c>
      <c r="O217">
        <v>0.54935430054356993</v>
      </c>
      <c r="P217">
        <v>0.52460910149969586</v>
      </c>
      <c r="Q217">
        <v>0.40191456027764239</v>
      </c>
      <c r="R217">
        <v>0.41112842834525942</v>
      </c>
      <c r="S217">
        <v>0.43211593430362372</v>
      </c>
    </row>
    <row r="218" spans="1:19" x14ac:dyDescent="0.45">
      <c r="A218" s="1" t="s">
        <v>332</v>
      </c>
      <c r="B218">
        <v>2.9911627558045351</v>
      </c>
      <c r="C218">
        <v>2.9685920269481678</v>
      </c>
      <c r="D218">
        <v>2.7539911180025589</v>
      </c>
      <c r="E218">
        <v>2.8675667176953641</v>
      </c>
      <c r="F218">
        <v>2.352007471496373</v>
      </c>
      <c r="G218">
        <v>2.620408851337539</v>
      </c>
      <c r="H218">
        <v>2.3306404755161729</v>
      </c>
      <c r="I218">
        <v>1.639902403384367</v>
      </c>
      <c r="J218">
        <v>1.5805981180925399</v>
      </c>
      <c r="K218">
        <v>1.415254695204385</v>
      </c>
      <c r="L218">
        <v>1.3667459252979679</v>
      </c>
      <c r="M218">
        <v>2.0331213612613501</v>
      </c>
      <c r="N218">
        <v>2.058484963943191</v>
      </c>
      <c r="O218">
        <v>1.9613969106662901</v>
      </c>
      <c r="P218">
        <v>1.855799044964983</v>
      </c>
      <c r="Q218">
        <v>1.2962918344610239</v>
      </c>
      <c r="R218">
        <v>1.3756555245390809</v>
      </c>
      <c r="S218">
        <v>1.502246531857677</v>
      </c>
    </row>
    <row r="219" spans="1:19" x14ac:dyDescent="0.45">
      <c r="A219" s="1" t="s">
        <v>333</v>
      </c>
      <c r="B219">
        <v>2.9911627558045342</v>
      </c>
      <c r="C219">
        <v>2.9685920269481678</v>
      </c>
      <c r="D219">
        <v>2.753991118002558</v>
      </c>
      <c r="E219">
        <v>2.8675667176953632</v>
      </c>
      <c r="F219">
        <v>2.3520074714963739</v>
      </c>
      <c r="G219">
        <v>2.6204088513375399</v>
      </c>
      <c r="H219">
        <v>2.330640475516172</v>
      </c>
      <c r="I219">
        <v>1.6399024033843681</v>
      </c>
      <c r="J219">
        <v>1.580598118092541</v>
      </c>
      <c r="K219">
        <v>1.4152546952043841</v>
      </c>
      <c r="L219">
        <v>1.3667459252979679</v>
      </c>
      <c r="M219">
        <v>2.0331213612613501</v>
      </c>
      <c r="N219">
        <v>2.058484963943191</v>
      </c>
      <c r="O219">
        <v>1.9613969106662901</v>
      </c>
      <c r="P219">
        <v>1.855799044964983</v>
      </c>
      <c r="Q219">
        <v>1.2962918344610239</v>
      </c>
      <c r="R219">
        <v>1.3756555245390809</v>
      </c>
      <c r="S219">
        <v>1.502246531857677</v>
      </c>
    </row>
    <row r="220" spans="1:19" x14ac:dyDescent="0.45">
      <c r="A220" s="1" t="s">
        <v>165</v>
      </c>
      <c r="B220">
        <v>0.99533869049426538</v>
      </c>
      <c r="C220">
        <v>1.034542977881288</v>
      </c>
      <c r="D220">
        <v>0.9316634391311992</v>
      </c>
      <c r="E220">
        <v>0.98567584206244052</v>
      </c>
      <c r="F220">
        <v>0.95446379342004373</v>
      </c>
      <c r="G220">
        <v>1.0503206421989111</v>
      </c>
      <c r="H220">
        <v>1.097065882220849</v>
      </c>
      <c r="I220">
        <v>1.005619145392564</v>
      </c>
      <c r="J220">
        <v>0.75420464597158665</v>
      </c>
      <c r="K220">
        <v>0.67452229748959369</v>
      </c>
      <c r="L220">
        <v>0.69581619032696684</v>
      </c>
      <c r="M220">
        <v>0.68964377851194647</v>
      </c>
      <c r="N220">
        <v>0.63702351972557769</v>
      </c>
      <c r="O220">
        <v>0.54935430054356982</v>
      </c>
      <c r="P220">
        <v>0.52460910149969586</v>
      </c>
      <c r="Q220">
        <v>0.40191456027764239</v>
      </c>
      <c r="R220">
        <v>0.41112842834525931</v>
      </c>
      <c r="S220">
        <v>0.43211593430362372</v>
      </c>
    </row>
    <row r="221" spans="1:19" x14ac:dyDescent="0.45">
      <c r="A221" s="1" t="s">
        <v>334</v>
      </c>
      <c r="B221">
        <v>0.97067982239607331</v>
      </c>
      <c r="C221">
        <v>1.009398451755545</v>
      </c>
      <c r="D221">
        <v>0.90794794654590216</v>
      </c>
      <c r="E221">
        <v>0.9530045547540934</v>
      </c>
      <c r="F221">
        <v>0.91876066049870087</v>
      </c>
      <c r="G221">
        <v>1.013883081464293</v>
      </c>
      <c r="H221">
        <v>1.0556046223133999</v>
      </c>
      <c r="I221">
        <v>0.96268330600972152</v>
      </c>
      <c r="J221">
        <v>0.72135766947573299</v>
      </c>
      <c r="K221">
        <v>0.64492647713889228</v>
      </c>
      <c r="L221">
        <v>0.6641432039479096</v>
      </c>
      <c r="M221">
        <v>0.65841136132283351</v>
      </c>
      <c r="N221">
        <v>0.60503370163376446</v>
      </c>
      <c r="O221">
        <v>0.52149593411693151</v>
      </c>
      <c r="P221">
        <v>0.5003750414830902</v>
      </c>
      <c r="Q221">
        <v>0.38152672160559947</v>
      </c>
      <c r="R221">
        <v>0.39079901090728952</v>
      </c>
      <c r="S221">
        <v>0.41040912748731989</v>
      </c>
    </row>
    <row r="222" spans="1:19" x14ac:dyDescent="0.45">
      <c r="A222" s="1" t="s">
        <v>335</v>
      </c>
      <c r="B222">
        <v>2.7960093055658888</v>
      </c>
      <c r="C222">
        <v>2.7144884032458201</v>
      </c>
      <c r="D222">
        <v>2.717534077574093</v>
      </c>
      <c r="E222">
        <v>2.746743964174895</v>
      </c>
      <c r="F222">
        <v>2.578767640486888</v>
      </c>
      <c r="G222">
        <v>2.3126998178280092</v>
      </c>
      <c r="H222">
        <v>2.2228788924801548</v>
      </c>
      <c r="I222">
        <v>1.9639265525170191</v>
      </c>
      <c r="J222">
        <v>1.6894305187718139</v>
      </c>
      <c r="K222">
        <v>1.494362153201664</v>
      </c>
      <c r="L222">
        <v>1.6465164081735699</v>
      </c>
      <c r="M222">
        <v>1.681316611529226</v>
      </c>
      <c r="N222">
        <v>1.6458806616854611</v>
      </c>
      <c r="O222">
        <v>1.539528014508792</v>
      </c>
      <c r="P222">
        <v>1.5190136556305751</v>
      </c>
      <c r="Q222">
        <v>1.245000526422426</v>
      </c>
      <c r="R222">
        <v>1.333552806629791</v>
      </c>
      <c r="S222">
        <v>1.1989486619262739</v>
      </c>
    </row>
    <row r="223" spans="1:19" x14ac:dyDescent="0.45">
      <c r="A223" s="1" t="s">
        <v>336</v>
      </c>
      <c r="B223">
        <v>0.84326978287447973</v>
      </c>
      <c r="C223">
        <v>0.738064217882347</v>
      </c>
      <c r="D223">
        <v>0.79357743669558634</v>
      </c>
      <c r="E223">
        <v>0.81499423598504628</v>
      </c>
      <c r="F223">
        <v>0.86464735091985234</v>
      </c>
      <c r="G223">
        <v>0.81127519550892957</v>
      </c>
      <c r="H223">
        <v>0.76188315965117415</v>
      </c>
      <c r="I223">
        <v>0.65995598087532081</v>
      </c>
      <c r="J223">
        <v>0.53108420571438275</v>
      </c>
      <c r="K223">
        <v>0.49873303252361267</v>
      </c>
      <c r="L223">
        <v>0.57898170603544219</v>
      </c>
      <c r="M223">
        <v>0.69937174708891992</v>
      </c>
      <c r="N223">
        <v>0.72788247529178873</v>
      </c>
      <c r="O223">
        <v>0.64568107332055169</v>
      </c>
      <c r="P223">
        <v>0.60666810079389188</v>
      </c>
      <c r="Q223">
        <v>0.40452316261318771</v>
      </c>
      <c r="R223">
        <v>0.46121190839603199</v>
      </c>
      <c r="S223">
        <v>0.40643023144945761</v>
      </c>
    </row>
    <row r="224" spans="1:19" x14ac:dyDescent="0.45">
      <c r="A224" s="1" t="s">
        <v>337</v>
      </c>
      <c r="B224">
        <v>0.84326978287447973</v>
      </c>
      <c r="C224">
        <v>0.73806421788234677</v>
      </c>
      <c r="D224">
        <v>0.79357743669558622</v>
      </c>
      <c r="E224">
        <v>0.81499423598504628</v>
      </c>
      <c r="F224">
        <v>0.86464735091985245</v>
      </c>
      <c r="G224">
        <v>0.81127519550892968</v>
      </c>
      <c r="H224">
        <v>0.76188315965117426</v>
      </c>
      <c r="I224">
        <v>0.65995598087532092</v>
      </c>
      <c r="J224">
        <v>0.53108420571438297</v>
      </c>
      <c r="K224">
        <v>0.49873303252361267</v>
      </c>
      <c r="L224">
        <v>0.57898170603544241</v>
      </c>
      <c r="M224">
        <v>0.69937174708891992</v>
      </c>
      <c r="N224">
        <v>0.72788247529178851</v>
      </c>
      <c r="O224">
        <v>0.6456810733205518</v>
      </c>
      <c r="P224">
        <v>0.606668100793892</v>
      </c>
      <c r="Q224">
        <v>0.40452316261318771</v>
      </c>
      <c r="R224">
        <v>0.46121190839603188</v>
      </c>
      <c r="S224">
        <v>0.40643023144945761</v>
      </c>
    </row>
    <row r="225" spans="1:19" x14ac:dyDescent="0.45">
      <c r="A225" s="1" t="s">
        <v>338</v>
      </c>
      <c r="B225">
        <v>2.9741079797403271</v>
      </c>
      <c r="C225">
        <v>2.9962846685922631</v>
      </c>
      <c r="D225">
        <v>2.7411843142567509</v>
      </c>
      <c r="E225">
        <v>2.7446685965289919</v>
      </c>
      <c r="F225">
        <v>2.4744429987961349</v>
      </c>
      <c r="G225">
        <v>2.2367080435446232</v>
      </c>
      <c r="H225">
        <v>2.1941132109802099</v>
      </c>
      <c r="I225">
        <v>1.949348537396965</v>
      </c>
      <c r="J225">
        <v>1.73151705047912</v>
      </c>
      <c r="K225">
        <v>1.5523911538251809</v>
      </c>
      <c r="L225">
        <v>1.695786585905932</v>
      </c>
      <c r="M225">
        <v>1.5754444490758031</v>
      </c>
      <c r="N225">
        <v>1.5681372481226481</v>
      </c>
      <c r="O225">
        <v>1.5735326474219511</v>
      </c>
      <c r="P225">
        <v>1.556016718309625</v>
      </c>
      <c r="Q225">
        <v>1.3647470804393571</v>
      </c>
      <c r="R225">
        <v>1.320410976473132</v>
      </c>
      <c r="S225">
        <v>1.2463649125806779</v>
      </c>
    </row>
    <row r="226" spans="1:19" x14ac:dyDescent="0.45">
      <c r="A226" s="1" t="s">
        <v>339</v>
      </c>
      <c r="B226">
        <v>2.24000285966796</v>
      </c>
      <c r="C226">
        <v>2.2602972750460051</v>
      </c>
      <c r="D226">
        <v>2.2088494731259791</v>
      </c>
      <c r="E226">
        <v>2.204565686751077</v>
      </c>
      <c r="F226">
        <v>1.9350395062810259</v>
      </c>
      <c r="G226">
        <v>1.734528444681483</v>
      </c>
      <c r="H226">
        <v>1.7116092737889299</v>
      </c>
      <c r="I226">
        <v>1.5477766968618669</v>
      </c>
      <c r="J226">
        <v>1.3389368692345069</v>
      </c>
      <c r="K226">
        <v>1.14701373160444</v>
      </c>
      <c r="L226">
        <v>1.2169137153833069</v>
      </c>
      <c r="M226">
        <v>1.1315553471666631</v>
      </c>
      <c r="N226">
        <v>1.098836147048017</v>
      </c>
      <c r="O226">
        <v>1.075346560888236</v>
      </c>
      <c r="P226">
        <v>1.1028752869638681</v>
      </c>
      <c r="Q226">
        <v>0.98170179300010918</v>
      </c>
      <c r="R226">
        <v>1.00690350352675</v>
      </c>
      <c r="S226">
        <v>0.92040575725616003</v>
      </c>
    </row>
    <row r="227" spans="1:19" x14ac:dyDescent="0.45">
      <c r="A227" s="1" t="s">
        <v>340</v>
      </c>
      <c r="B227">
        <v>1.290560420392479</v>
      </c>
      <c r="C227">
        <v>1.288878366586099</v>
      </c>
      <c r="D227">
        <v>1.0862458002455559</v>
      </c>
      <c r="E227">
        <v>1.0697566786754911</v>
      </c>
      <c r="F227">
        <v>0.96591078804166663</v>
      </c>
      <c r="G227">
        <v>0.95365243962729784</v>
      </c>
      <c r="H227">
        <v>0.96668473328447613</v>
      </c>
      <c r="I227">
        <v>0.87517006347240101</v>
      </c>
      <c r="J227">
        <v>0.74268865543256013</v>
      </c>
      <c r="K227">
        <v>0.69780673206381172</v>
      </c>
      <c r="L227">
        <v>0.76465026923710167</v>
      </c>
      <c r="M227">
        <v>0.73093768302124262</v>
      </c>
      <c r="N227">
        <v>0.81894403289307327</v>
      </c>
      <c r="O227">
        <v>0.85045162127359875</v>
      </c>
      <c r="P227">
        <v>0.82229146862696056</v>
      </c>
      <c r="Q227">
        <v>0.65824683586148791</v>
      </c>
      <c r="R227">
        <v>0.5747349032420942</v>
      </c>
      <c r="S227">
        <v>0.5736585779038057</v>
      </c>
    </row>
    <row r="228" spans="1:19" x14ac:dyDescent="0.45">
      <c r="A228" s="1" t="s">
        <v>341</v>
      </c>
      <c r="B228">
        <v>0.33992881282730542</v>
      </c>
      <c r="C228">
        <v>0.3091266407960459</v>
      </c>
      <c r="D228">
        <v>0.33381046981538409</v>
      </c>
      <c r="E228">
        <v>0.31727983910373408</v>
      </c>
      <c r="F228">
        <v>0.31964416731116929</v>
      </c>
      <c r="G228">
        <v>0.28437797164787182</v>
      </c>
      <c r="H228">
        <v>0.28436915979229871</v>
      </c>
      <c r="I228">
        <v>0.26618041938370218</v>
      </c>
      <c r="J228">
        <v>0.23269838861066519</v>
      </c>
      <c r="K228">
        <v>0.21454594589806669</v>
      </c>
      <c r="L228">
        <v>0.2123114240462651</v>
      </c>
      <c r="M228">
        <v>0.23523894248540739</v>
      </c>
      <c r="N228">
        <v>0.21748206127731851</v>
      </c>
      <c r="O228">
        <v>0.18841485422309351</v>
      </c>
      <c r="P228">
        <v>0.1681253004154018</v>
      </c>
      <c r="Q228">
        <v>0.14045962843176271</v>
      </c>
      <c r="R228">
        <v>0.1336391309182681</v>
      </c>
      <c r="S228">
        <v>0.1508424096976356</v>
      </c>
    </row>
    <row r="229" spans="1:19" x14ac:dyDescent="0.45">
      <c r="A229" s="1" t="s">
        <v>342</v>
      </c>
      <c r="B229">
        <v>0.33992881282730553</v>
      </c>
      <c r="C229">
        <v>0.3091266407960459</v>
      </c>
      <c r="D229">
        <v>0.3338104698153842</v>
      </c>
      <c r="E229">
        <v>0.31727983910373397</v>
      </c>
      <c r="F229">
        <v>0.31964416731116918</v>
      </c>
      <c r="G229">
        <v>0.28437797164787187</v>
      </c>
      <c r="H229">
        <v>0.28436915979229882</v>
      </c>
      <c r="I229">
        <v>0.26618041938370229</v>
      </c>
      <c r="J229">
        <v>0.23269838861066519</v>
      </c>
      <c r="K229">
        <v>0.21454594589806669</v>
      </c>
      <c r="L229">
        <v>0.2123114240462651</v>
      </c>
      <c r="M229">
        <v>0.23523894248540739</v>
      </c>
      <c r="N229">
        <v>0.21748206127731839</v>
      </c>
      <c r="O229">
        <v>0.18841485422309359</v>
      </c>
      <c r="P229">
        <v>0.1681253004154018</v>
      </c>
      <c r="Q229">
        <v>0.14045962843176271</v>
      </c>
      <c r="R229">
        <v>0.1336391309182681</v>
      </c>
      <c r="S229">
        <v>0.15084240969763549</v>
      </c>
    </row>
    <row r="230" spans="1:19" x14ac:dyDescent="0.45">
      <c r="A230" s="1" t="s">
        <v>343</v>
      </c>
      <c r="B230">
        <v>0.33992881282730553</v>
      </c>
      <c r="C230">
        <v>0.30912664079604601</v>
      </c>
      <c r="D230">
        <v>0.3338104698153842</v>
      </c>
      <c r="E230">
        <v>0.31727983910373408</v>
      </c>
      <c r="F230">
        <v>0.3196441673111694</v>
      </c>
      <c r="G230">
        <v>0.28437797164787182</v>
      </c>
      <c r="H230">
        <v>0.28436915979229871</v>
      </c>
      <c r="I230">
        <v>0.26618041938370229</v>
      </c>
      <c r="J230">
        <v>0.23269838861066519</v>
      </c>
      <c r="K230">
        <v>0.21454594589806661</v>
      </c>
      <c r="L230">
        <v>0.2123114240462651</v>
      </c>
      <c r="M230">
        <v>0.23523894248540739</v>
      </c>
      <c r="N230">
        <v>0.21748206127731851</v>
      </c>
      <c r="O230">
        <v>0.18841485422309351</v>
      </c>
      <c r="P230">
        <v>0.1681253004154018</v>
      </c>
      <c r="Q230">
        <v>0.14045962843176271</v>
      </c>
      <c r="R230">
        <v>0.13363913091826801</v>
      </c>
      <c r="S230">
        <v>0.1508424096976356</v>
      </c>
    </row>
    <row r="231" spans="1:19" x14ac:dyDescent="0.45">
      <c r="A231" s="1" t="s">
        <v>344</v>
      </c>
      <c r="B231">
        <v>0.33992881282730553</v>
      </c>
      <c r="C231">
        <v>0.30912664079604579</v>
      </c>
      <c r="D231">
        <v>0.3338104698153842</v>
      </c>
      <c r="E231">
        <v>0.31727983910373408</v>
      </c>
      <c r="F231">
        <v>0.31964416731116929</v>
      </c>
      <c r="G231">
        <v>0.28437797164787187</v>
      </c>
      <c r="H231">
        <v>0.2843691597922986</v>
      </c>
      <c r="I231">
        <v>0.26618041938370229</v>
      </c>
      <c r="J231">
        <v>0.23269838861066519</v>
      </c>
      <c r="K231">
        <v>0.21454594589806669</v>
      </c>
      <c r="L231">
        <v>0.21231142404626499</v>
      </c>
      <c r="M231">
        <v>0.23523894248540739</v>
      </c>
      <c r="N231">
        <v>0.21748206127731839</v>
      </c>
      <c r="O231">
        <v>0.18841485422309351</v>
      </c>
      <c r="P231">
        <v>0.1681253004154018</v>
      </c>
      <c r="Q231">
        <v>0.14045962843176271</v>
      </c>
      <c r="R231">
        <v>0.13363913091826801</v>
      </c>
      <c r="S231">
        <v>0.1508424096976356</v>
      </c>
    </row>
    <row r="232" spans="1:19" x14ac:dyDescent="0.45">
      <c r="A232" s="1" t="s">
        <v>345</v>
      </c>
      <c r="C232">
        <v>0.30912664079604601</v>
      </c>
      <c r="D232">
        <v>0.33381046981538409</v>
      </c>
      <c r="E232">
        <v>0.31727983910373408</v>
      </c>
      <c r="F232">
        <v>0.3196441673111694</v>
      </c>
      <c r="G232">
        <v>0.28437797164787182</v>
      </c>
      <c r="H232">
        <v>0.28436915979229871</v>
      </c>
      <c r="I232">
        <v>0.26618041938370229</v>
      </c>
      <c r="J232">
        <v>0.23269838861066519</v>
      </c>
      <c r="K232">
        <v>0.21454594589806669</v>
      </c>
      <c r="L232">
        <v>0.2123114240462651</v>
      </c>
      <c r="M232">
        <v>0.23523894248540739</v>
      </c>
      <c r="N232">
        <v>0.21748206127731839</v>
      </c>
      <c r="O232">
        <v>0.18841485422309351</v>
      </c>
      <c r="P232">
        <v>0.16812530041540169</v>
      </c>
      <c r="Q232">
        <v>0.14045962843176271</v>
      </c>
      <c r="R232">
        <v>0.1336391309182681</v>
      </c>
      <c r="S232">
        <v>0.1508424096976356</v>
      </c>
    </row>
    <row r="233" spans="1:19" x14ac:dyDescent="0.45">
      <c r="A233" s="1" t="s">
        <v>346</v>
      </c>
      <c r="B233">
        <v>0.47628742314613021</v>
      </c>
      <c r="C233">
        <v>0.46407870282761049</v>
      </c>
      <c r="D233">
        <v>0.48257561516231562</v>
      </c>
      <c r="E233">
        <v>0.4573036036793432</v>
      </c>
      <c r="F233">
        <v>0.46537938384836569</v>
      </c>
      <c r="G233">
        <v>0.41289138442969281</v>
      </c>
      <c r="H233">
        <v>0.42407134919462969</v>
      </c>
      <c r="I233">
        <v>0.37656662450914541</v>
      </c>
      <c r="J233">
        <v>0.31620613739279968</v>
      </c>
      <c r="K233">
        <v>0.29614055873675249</v>
      </c>
      <c r="L233">
        <v>0.30370101444451553</v>
      </c>
      <c r="M233">
        <v>0.33045500159036539</v>
      </c>
      <c r="N233">
        <v>0.31401898026371078</v>
      </c>
      <c r="O233">
        <v>0.27733240935789438</v>
      </c>
      <c r="P233">
        <v>0.26171140874123328</v>
      </c>
      <c r="Q233">
        <v>0.21451716161474049</v>
      </c>
      <c r="R233">
        <v>0.20521742418085001</v>
      </c>
      <c r="S233">
        <v>0.24093118587765469</v>
      </c>
    </row>
    <row r="234" spans="1:19" x14ac:dyDescent="0.45">
      <c r="A234" s="1" t="s">
        <v>347</v>
      </c>
      <c r="B234">
        <v>0.47628742314613032</v>
      </c>
      <c r="C234">
        <v>0.46407870282761032</v>
      </c>
      <c r="D234">
        <v>0.4825756151623154</v>
      </c>
      <c r="E234">
        <v>0.45730360367934342</v>
      </c>
      <c r="F234">
        <v>0.46537938384836558</v>
      </c>
      <c r="G234">
        <v>0.41289138442969292</v>
      </c>
      <c r="H234">
        <v>0.42407134919463002</v>
      </c>
      <c r="I234">
        <v>0.37656662450914519</v>
      </c>
      <c r="J234">
        <v>0.31620613739279968</v>
      </c>
      <c r="K234">
        <v>0.2961405587367526</v>
      </c>
      <c r="L234">
        <v>0.30370101444451553</v>
      </c>
      <c r="M234">
        <v>0.33045500159036539</v>
      </c>
      <c r="N234">
        <v>0.31401898026371072</v>
      </c>
      <c r="O234">
        <v>0.27733240935789438</v>
      </c>
      <c r="P234">
        <v>0.26171140874123339</v>
      </c>
      <c r="Q234">
        <v>0.21451716161474049</v>
      </c>
      <c r="R234">
        <v>0.20521742418085009</v>
      </c>
      <c r="S234">
        <v>0.24093118587765469</v>
      </c>
    </row>
    <row r="235" spans="1:19" x14ac:dyDescent="0.45">
      <c r="A235" s="1" t="s">
        <v>348</v>
      </c>
      <c r="B235">
        <v>0.47628742314613021</v>
      </c>
      <c r="C235">
        <v>0.46407870282761049</v>
      </c>
      <c r="D235">
        <v>0.4825756151623154</v>
      </c>
      <c r="E235">
        <v>0.45730360367934331</v>
      </c>
      <c r="F235">
        <v>0.4653793838483658</v>
      </c>
      <c r="G235">
        <v>0.4128913844296927</v>
      </c>
      <c r="H235">
        <v>0.42407134919463002</v>
      </c>
      <c r="I235">
        <v>0.37656662450914541</v>
      </c>
      <c r="J235">
        <v>0.31620613739279979</v>
      </c>
      <c r="K235">
        <v>0.29614055873675271</v>
      </c>
      <c r="L235">
        <v>0.30370101444451558</v>
      </c>
      <c r="M235">
        <v>0.3304550015903655</v>
      </c>
      <c r="N235">
        <v>0.31401898026371072</v>
      </c>
      <c r="O235">
        <v>0.27733240935789438</v>
      </c>
      <c r="P235">
        <v>0.26171140874123328</v>
      </c>
      <c r="Q235">
        <v>0.21451716161474049</v>
      </c>
      <c r="R235">
        <v>0.20521742418085001</v>
      </c>
      <c r="S235">
        <v>0.24093118587765469</v>
      </c>
    </row>
    <row r="236" spans="1:19" x14ac:dyDescent="0.45">
      <c r="A236" s="1" t="s">
        <v>349</v>
      </c>
      <c r="B236">
        <v>0.47628742314613032</v>
      </c>
      <c r="C236">
        <v>0.46407870282761038</v>
      </c>
      <c r="D236">
        <v>0.48257561516231551</v>
      </c>
      <c r="E236">
        <v>0.45730360367934342</v>
      </c>
      <c r="F236">
        <v>0.46537938384836569</v>
      </c>
      <c r="G236">
        <v>0.41289138442969298</v>
      </c>
      <c r="H236">
        <v>0.42407134919462991</v>
      </c>
      <c r="I236">
        <v>0.37656662450914519</v>
      </c>
      <c r="J236">
        <v>0.31620613739279968</v>
      </c>
      <c r="K236">
        <v>0.29614055873675249</v>
      </c>
      <c r="L236">
        <v>0.30370101444451553</v>
      </c>
      <c r="M236">
        <v>0.3304550015903655</v>
      </c>
      <c r="N236">
        <v>0.31401898026371072</v>
      </c>
      <c r="O236">
        <v>0.27733240935789438</v>
      </c>
      <c r="P236">
        <v>0.26171140874123339</v>
      </c>
      <c r="Q236">
        <v>0.21451716161474049</v>
      </c>
      <c r="R236">
        <v>0.20521742418085009</v>
      </c>
      <c r="S236">
        <v>0.24093118587765469</v>
      </c>
    </row>
    <row r="237" spans="1:19" x14ac:dyDescent="0.45">
      <c r="A237" s="1" t="s">
        <v>350</v>
      </c>
      <c r="B237">
        <v>0.47628742314613032</v>
      </c>
      <c r="C237">
        <v>0.46407870282761038</v>
      </c>
      <c r="D237">
        <v>0.48257561516231551</v>
      </c>
      <c r="E237">
        <v>0.45730360367934342</v>
      </c>
      <c r="F237">
        <v>0.46537938384836569</v>
      </c>
      <c r="G237">
        <v>0.41289138442969292</v>
      </c>
      <c r="H237">
        <v>0.42407134919463002</v>
      </c>
      <c r="I237">
        <v>0.37656662450914519</v>
      </c>
      <c r="J237">
        <v>0.31620613739279968</v>
      </c>
      <c r="K237">
        <v>0.29614055873675271</v>
      </c>
      <c r="L237">
        <v>0.30370101444451558</v>
      </c>
      <c r="M237">
        <v>0.3304550015903655</v>
      </c>
      <c r="N237">
        <v>0.31401898026371072</v>
      </c>
      <c r="O237">
        <v>0.27733240935789438</v>
      </c>
      <c r="P237">
        <v>0.26171140874123328</v>
      </c>
      <c r="Q237">
        <v>0.2145171616147406</v>
      </c>
      <c r="R237">
        <v>0.20521742418085009</v>
      </c>
      <c r="S237">
        <v>0.24093118587765469</v>
      </c>
    </row>
    <row r="238" spans="1:19" x14ac:dyDescent="0.45">
      <c r="A238" s="1" t="s">
        <v>351</v>
      </c>
      <c r="B238">
        <v>0.47628742314613032</v>
      </c>
      <c r="C238">
        <v>0.46407870282761071</v>
      </c>
      <c r="D238">
        <v>0.48257561516231551</v>
      </c>
      <c r="E238">
        <v>0.4573036036793432</v>
      </c>
      <c r="F238">
        <v>0.46537938384836558</v>
      </c>
      <c r="G238">
        <v>0.41289138442969281</v>
      </c>
      <c r="H238">
        <v>0.42407134919463002</v>
      </c>
      <c r="I238">
        <v>0.37656662450914541</v>
      </c>
      <c r="J238">
        <v>0.31620613739279979</v>
      </c>
      <c r="K238">
        <v>0.2961405587367526</v>
      </c>
      <c r="L238">
        <v>0.30370101444451553</v>
      </c>
      <c r="M238">
        <v>0.3304550015903655</v>
      </c>
      <c r="N238">
        <v>0.31401898026371072</v>
      </c>
      <c r="O238">
        <v>0.27733240935789438</v>
      </c>
      <c r="P238">
        <v>0.26171140874123328</v>
      </c>
      <c r="Q238">
        <v>0.21451716161474049</v>
      </c>
      <c r="R238">
        <v>0.20521742418085001</v>
      </c>
      <c r="S238">
        <v>0.24093118587765469</v>
      </c>
    </row>
    <row r="239" spans="1:19" x14ac:dyDescent="0.45">
      <c r="A239" s="1" t="s">
        <v>352</v>
      </c>
      <c r="B239">
        <v>0.47628742314613021</v>
      </c>
      <c r="C239">
        <v>0.46407870282761038</v>
      </c>
      <c r="D239">
        <v>0.48257561516231529</v>
      </c>
      <c r="E239">
        <v>0.4573036036793432</v>
      </c>
      <c r="F239">
        <v>0.46537938384836569</v>
      </c>
      <c r="G239">
        <v>0.41289138442969292</v>
      </c>
      <c r="H239">
        <v>0.42407134919463008</v>
      </c>
      <c r="I239">
        <v>0.37656662450914541</v>
      </c>
      <c r="J239">
        <v>0.31620613739279968</v>
      </c>
      <c r="K239">
        <v>0.29614055873675271</v>
      </c>
      <c r="L239">
        <v>0.30370101444451558</v>
      </c>
      <c r="M239">
        <v>0.33045500159036539</v>
      </c>
      <c r="N239">
        <v>0.31401898026371078</v>
      </c>
      <c r="O239">
        <v>0.27733240935789433</v>
      </c>
      <c r="P239">
        <v>0.26171140874123339</v>
      </c>
      <c r="Q239">
        <v>0.21451716161474049</v>
      </c>
      <c r="R239">
        <v>0.20521742418085009</v>
      </c>
      <c r="S239">
        <v>0.24093118587765469</v>
      </c>
    </row>
    <row r="240" spans="1:19" x14ac:dyDescent="0.45">
      <c r="A240" s="1" t="s">
        <v>353</v>
      </c>
      <c r="B240">
        <v>0.47628742314613021</v>
      </c>
      <c r="C240">
        <v>0.46407870282761049</v>
      </c>
      <c r="D240">
        <v>0.4825756151623154</v>
      </c>
      <c r="E240">
        <v>0.4573036036793432</v>
      </c>
      <c r="F240">
        <v>0.46537938384836569</v>
      </c>
      <c r="G240">
        <v>0.41289138442969281</v>
      </c>
      <c r="H240">
        <v>0.42407134919462991</v>
      </c>
      <c r="I240">
        <v>0.37656662450914519</v>
      </c>
      <c r="J240">
        <v>0.31620613739279979</v>
      </c>
      <c r="K240">
        <v>0.2961405587367526</v>
      </c>
      <c r="L240">
        <v>0.30370101444451553</v>
      </c>
      <c r="M240">
        <v>0.33045500159036539</v>
      </c>
      <c r="N240">
        <v>0.31401898026371078</v>
      </c>
      <c r="O240">
        <v>0.27733240935789433</v>
      </c>
      <c r="P240">
        <v>0.26171140874123339</v>
      </c>
      <c r="Q240">
        <v>0.2145171616147406</v>
      </c>
      <c r="R240">
        <v>0.20521742418085001</v>
      </c>
      <c r="S240">
        <v>0.24093118587765469</v>
      </c>
    </row>
    <row r="241" spans="1:19" x14ac:dyDescent="0.45">
      <c r="A241" s="1" t="s">
        <v>354</v>
      </c>
      <c r="B241">
        <v>0.47628742314613032</v>
      </c>
      <c r="C241">
        <v>0.46407870282761049</v>
      </c>
      <c r="D241">
        <v>0.48257561516231529</v>
      </c>
      <c r="E241">
        <v>0.45730360367934308</v>
      </c>
      <c r="F241">
        <v>0.4653793838483658</v>
      </c>
      <c r="G241">
        <v>0.41289138442969298</v>
      </c>
      <c r="H241">
        <v>0.42407134919463002</v>
      </c>
      <c r="I241">
        <v>0.3765666245091453</v>
      </c>
      <c r="J241">
        <v>0.31620613739279979</v>
      </c>
      <c r="K241">
        <v>0.29614055873675249</v>
      </c>
      <c r="L241">
        <v>0.30370101444451558</v>
      </c>
      <c r="M241">
        <v>0.33045500159036539</v>
      </c>
      <c r="N241">
        <v>0.31401898026371078</v>
      </c>
      <c r="O241">
        <v>0.27733240935789438</v>
      </c>
      <c r="P241">
        <v>0.26171140874123339</v>
      </c>
      <c r="Q241">
        <v>0.21451716161474049</v>
      </c>
      <c r="R241">
        <v>0.20521742418085001</v>
      </c>
      <c r="S241">
        <v>0.24093118587765469</v>
      </c>
    </row>
    <row r="242" spans="1:19" x14ac:dyDescent="0.45">
      <c r="A242" s="1" t="s">
        <v>355</v>
      </c>
      <c r="B242">
        <v>0.90002478109017914</v>
      </c>
      <c r="C242">
        <v>0.8503099820206893</v>
      </c>
      <c r="D242">
        <v>0.88140403891095254</v>
      </c>
      <c r="E242">
        <v>0.94121989074471746</v>
      </c>
      <c r="F242">
        <v>0.7737588135516662</v>
      </c>
      <c r="G242">
        <v>0.70285507515804202</v>
      </c>
      <c r="H242">
        <v>0.72211993587429335</v>
      </c>
      <c r="I242">
        <v>0.59879879415491044</v>
      </c>
      <c r="J242">
        <v>0.54106144275577839</v>
      </c>
      <c r="K242">
        <v>0.54106929391966374</v>
      </c>
      <c r="L242">
        <v>0.53077415084004231</v>
      </c>
      <c r="M242">
        <v>0.58374052296596501</v>
      </c>
      <c r="N242">
        <v>0.50196002756476532</v>
      </c>
      <c r="O242">
        <v>0.44911865045346328</v>
      </c>
      <c r="P242">
        <v>0.45235650795781213</v>
      </c>
      <c r="Q242">
        <v>0.38257841678859489</v>
      </c>
      <c r="R242">
        <v>0.43243834343319182</v>
      </c>
      <c r="S242">
        <v>0.42287260851492042</v>
      </c>
    </row>
    <row r="243" spans="1:19" x14ac:dyDescent="0.45">
      <c r="A243" s="1" t="s">
        <v>356</v>
      </c>
      <c r="B243">
        <v>0.90002478109017925</v>
      </c>
      <c r="C243">
        <v>0.85030998202068875</v>
      </c>
      <c r="D243">
        <v>0.88140403891095187</v>
      </c>
      <c r="E243">
        <v>0.94121989074471735</v>
      </c>
      <c r="F243">
        <v>0.7737588135516662</v>
      </c>
      <c r="G243">
        <v>0.70285507515804202</v>
      </c>
      <c r="H243">
        <v>0.72211993587429368</v>
      </c>
      <c r="I243">
        <v>0.59879879415491044</v>
      </c>
      <c r="J243">
        <v>0.54106144275577839</v>
      </c>
      <c r="K243">
        <v>0.54106929391966396</v>
      </c>
      <c r="L243">
        <v>0.53077415084004265</v>
      </c>
      <c r="M243">
        <v>0.58374052296596479</v>
      </c>
      <c r="N243">
        <v>0.50196002756476521</v>
      </c>
      <c r="O243">
        <v>0.44911865045346328</v>
      </c>
      <c r="P243">
        <v>0.45235650795781213</v>
      </c>
      <c r="Q243">
        <v>0.38257841678859478</v>
      </c>
      <c r="R243">
        <v>0.43243834343319187</v>
      </c>
      <c r="S243">
        <v>0.4228726085149202</v>
      </c>
    </row>
    <row r="244" spans="1:19" x14ac:dyDescent="0.45">
      <c r="A244" s="1" t="s">
        <v>357</v>
      </c>
      <c r="B244">
        <v>0.90002478109017914</v>
      </c>
      <c r="C244">
        <v>0.85030998202068864</v>
      </c>
      <c r="D244">
        <v>0.8814040389109522</v>
      </c>
      <c r="E244">
        <v>0.94121989074471724</v>
      </c>
      <c r="F244">
        <v>0.77375881355166642</v>
      </c>
      <c r="G244">
        <v>0.70285507515804235</v>
      </c>
      <c r="H244">
        <v>0.72211993587429368</v>
      </c>
      <c r="I244">
        <v>0.59879879415491022</v>
      </c>
      <c r="J244">
        <v>0.54106144275577817</v>
      </c>
      <c r="K244">
        <v>0.54106929391966407</v>
      </c>
      <c r="L244">
        <v>0.53077415084004276</v>
      </c>
      <c r="M244">
        <v>0.58374052296596501</v>
      </c>
      <c r="N244">
        <v>0.5019600275647651</v>
      </c>
      <c r="O244">
        <v>0.44911865045346322</v>
      </c>
      <c r="P244">
        <v>0.45235650795781213</v>
      </c>
      <c r="Q244">
        <v>0.38257841678859511</v>
      </c>
      <c r="R244">
        <v>0.43243834343319187</v>
      </c>
      <c r="S244">
        <v>0.42287260851492042</v>
      </c>
    </row>
    <row r="245" spans="1:19" x14ac:dyDescent="0.45">
      <c r="A245" s="1" t="s">
        <v>172</v>
      </c>
      <c r="B245">
        <v>7.5052250925871547E-2</v>
      </c>
      <c r="C245">
        <v>6.6378167352951184E-2</v>
      </c>
      <c r="D245">
        <v>8.3619912121397647E-2</v>
      </c>
      <c r="E245">
        <v>8.7863754003731295E-2</v>
      </c>
      <c r="F245">
        <v>8.7633046857349961E-2</v>
      </c>
      <c r="G245">
        <v>7.7400521861077959E-2</v>
      </c>
      <c r="H245">
        <v>7.5365691305502261E-2</v>
      </c>
      <c r="I245">
        <v>7.568675546550778E-2</v>
      </c>
      <c r="J245">
        <v>6.9788946254466924E-2</v>
      </c>
      <c r="K245">
        <v>6.2317808754714203E-2</v>
      </c>
      <c r="L245">
        <v>6.8013404674424932E-2</v>
      </c>
      <c r="M245">
        <v>7.4753147891770566E-2</v>
      </c>
      <c r="N245">
        <v>7.6089116206576546E-2</v>
      </c>
      <c r="O245">
        <v>6.531433511985324E-2</v>
      </c>
      <c r="P245">
        <v>5.1038656995376241E-2</v>
      </c>
      <c r="Q245">
        <v>4.2286665557725263E-2</v>
      </c>
      <c r="R245">
        <v>3.9356275091731119E-2</v>
      </c>
      <c r="S245">
        <v>4.5401216848894962E-2</v>
      </c>
    </row>
    <row r="246" spans="1:19" x14ac:dyDescent="0.45">
      <c r="A246" s="1" t="s">
        <v>358</v>
      </c>
      <c r="B246">
        <v>1.001068819529531</v>
      </c>
      <c r="C246">
        <v>0.49656140824651163</v>
      </c>
      <c r="D246">
        <v>0.40002593286608679</v>
      </c>
      <c r="E246">
        <v>0.40026860145137738</v>
      </c>
      <c r="F246">
        <v>0.39642801342536749</v>
      </c>
      <c r="G246">
        <v>0.42262463252264509</v>
      </c>
      <c r="H246">
        <v>0.48575053177033262</v>
      </c>
      <c r="I246">
        <v>0.50279966768132811</v>
      </c>
      <c r="J246">
        <v>0.24978737512567359</v>
      </c>
      <c r="K246">
        <v>0.35194444077570858</v>
      </c>
      <c r="L246">
        <v>0.33174321639624388</v>
      </c>
      <c r="M246">
        <v>0.30422479654989981</v>
      </c>
      <c r="N246">
        <v>0.37254084511123331</v>
      </c>
      <c r="O246">
        <v>0.44411492116050849</v>
      </c>
      <c r="P246">
        <v>0.43357334418743237</v>
      </c>
      <c r="Q246">
        <v>0.40454567678886649</v>
      </c>
      <c r="R246">
        <v>0.33325975511578543</v>
      </c>
      <c r="S246">
        <v>0.35105992810149023</v>
      </c>
    </row>
    <row r="247" spans="1:19" x14ac:dyDescent="0.45">
      <c r="A247" s="1" t="s">
        <v>359</v>
      </c>
      <c r="B247">
        <v>1.001068819529531</v>
      </c>
      <c r="C247">
        <v>0.49656140824651152</v>
      </c>
      <c r="D247">
        <v>0.40002593286608679</v>
      </c>
      <c r="E247">
        <v>0.40026860145137749</v>
      </c>
      <c r="F247">
        <v>0.3964280134253676</v>
      </c>
      <c r="G247">
        <v>0.42262463252264509</v>
      </c>
      <c r="H247">
        <v>0.48575053177033251</v>
      </c>
      <c r="I247">
        <v>0.50279966768132822</v>
      </c>
      <c r="J247">
        <v>0.2497873751256737</v>
      </c>
      <c r="K247">
        <v>0.35194444077570869</v>
      </c>
      <c r="L247">
        <v>0.33174321639624388</v>
      </c>
      <c r="M247">
        <v>0.30422479654989981</v>
      </c>
      <c r="N247">
        <v>0.37254084511123331</v>
      </c>
      <c r="O247">
        <v>0.44411492116050832</v>
      </c>
      <c r="P247">
        <v>0.43357334418743237</v>
      </c>
      <c r="Q247">
        <v>0.40454567678886638</v>
      </c>
      <c r="R247">
        <v>0.33325975511578543</v>
      </c>
      <c r="S247">
        <v>0.35105992810149</v>
      </c>
    </row>
    <row r="248" spans="1:19" x14ac:dyDescent="0.45">
      <c r="A248" s="1" t="s">
        <v>360</v>
      </c>
      <c r="B248">
        <v>1.001068819529531</v>
      </c>
      <c r="C248">
        <v>0.49656140824651152</v>
      </c>
      <c r="D248">
        <v>0.4000259328660869</v>
      </c>
      <c r="E248">
        <v>0.40026860145137733</v>
      </c>
      <c r="F248">
        <v>0.39642801342536738</v>
      </c>
      <c r="G248">
        <v>0.42262463252264543</v>
      </c>
      <c r="H248">
        <v>0.48575053177033251</v>
      </c>
      <c r="I248">
        <v>0.502799667681328</v>
      </c>
      <c r="J248">
        <v>0.24978737512567351</v>
      </c>
      <c r="K248">
        <v>0.35194444077570869</v>
      </c>
      <c r="L248">
        <v>0.33174321639624382</v>
      </c>
      <c r="M248">
        <v>0.30422479654989981</v>
      </c>
      <c r="N248">
        <v>0.37254084511123331</v>
      </c>
      <c r="O248">
        <v>0.44411492116050849</v>
      </c>
      <c r="P248">
        <v>0.43357334418743237</v>
      </c>
      <c r="Q248">
        <v>0.40454567678886638</v>
      </c>
      <c r="R248">
        <v>0.33325975511578543</v>
      </c>
      <c r="S248">
        <v>0.35105992810149023</v>
      </c>
    </row>
    <row r="249" spans="1:19" x14ac:dyDescent="0.45">
      <c r="A249" s="1" t="s">
        <v>361</v>
      </c>
      <c r="B249">
        <v>1.001068819529531</v>
      </c>
      <c r="C249">
        <v>0.49656140824651168</v>
      </c>
      <c r="D249">
        <v>0.40002593286608668</v>
      </c>
      <c r="E249">
        <v>0.40026860145137738</v>
      </c>
      <c r="F249">
        <v>0.39642801342536749</v>
      </c>
      <c r="G249">
        <v>0.42262463252264543</v>
      </c>
      <c r="H249">
        <v>0.48575053177033262</v>
      </c>
      <c r="I249">
        <v>0.50279966768132811</v>
      </c>
      <c r="J249">
        <v>0.2497873751256737</v>
      </c>
      <c r="K249">
        <v>0.35194444077570858</v>
      </c>
      <c r="L249">
        <v>0.33174321639624388</v>
      </c>
      <c r="M249">
        <v>0.30422479654989981</v>
      </c>
      <c r="N249">
        <v>0.37254084511123331</v>
      </c>
      <c r="O249">
        <v>0.44411492116050838</v>
      </c>
      <c r="P249">
        <v>0.43357334418743221</v>
      </c>
      <c r="Q249">
        <v>0.40454567678886649</v>
      </c>
      <c r="R249">
        <v>0.33325975511578543</v>
      </c>
      <c r="S249">
        <v>0.35105992810149012</v>
      </c>
    </row>
    <row r="250" spans="1:19" x14ac:dyDescent="0.45">
      <c r="A250" s="1" t="s">
        <v>174</v>
      </c>
      <c r="B250">
        <v>0.45289827266675248</v>
      </c>
      <c r="C250">
        <v>0.38096093861020153</v>
      </c>
      <c r="D250">
        <v>0.37598025363439352</v>
      </c>
      <c r="E250">
        <v>0.42143099930198941</v>
      </c>
      <c r="F250">
        <v>0.42205358046108798</v>
      </c>
      <c r="G250">
        <v>0.40462240893805018</v>
      </c>
      <c r="H250">
        <v>0.38997164673592849</v>
      </c>
      <c r="I250">
        <v>0.3500993609518317</v>
      </c>
      <c r="J250">
        <v>0.26947651726087868</v>
      </c>
      <c r="K250">
        <v>0.24182338963782091</v>
      </c>
      <c r="L250">
        <v>0.26769818265741968</v>
      </c>
      <c r="M250">
        <v>0.25237312340132828</v>
      </c>
      <c r="N250">
        <v>0.27072214202969369</v>
      </c>
      <c r="O250">
        <v>0.22064109869286361</v>
      </c>
      <c r="P250">
        <v>0.21780774782274359</v>
      </c>
      <c r="Q250">
        <v>0.18504807254493449</v>
      </c>
      <c r="R250">
        <v>0.17073383559637939</v>
      </c>
      <c r="S250">
        <v>0.18633843295564059</v>
      </c>
    </row>
    <row r="251" spans="1:19" x14ac:dyDescent="0.45">
      <c r="A251" s="1" t="s">
        <v>175</v>
      </c>
      <c r="B251">
        <v>0.45289827266675259</v>
      </c>
      <c r="C251">
        <v>0.38096093861020158</v>
      </c>
      <c r="D251">
        <v>0.37598025363439352</v>
      </c>
      <c r="E251">
        <v>0.42143099930198907</v>
      </c>
      <c r="F251">
        <v>0.4220535804610881</v>
      </c>
      <c r="G251">
        <v>0.40462240893805013</v>
      </c>
      <c r="H251">
        <v>0.38997164673592849</v>
      </c>
      <c r="I251">
        <v>0.35009936095183158</v>
      </c>
      <c r="J251">
        <v>0.26947651726087868</v>
      </c>
      <c r="K251">
        <v>0.24182338963782091</v>
      </c>
      <c r="L251">
        <v>0.26769818265741963</v>
      </c>
      <c r="M251">
        <v>0.25237312340132823</v>
      </c>
      <c r="N251">
        <v>0.27072214202969369</v>
      </c>
      <c r="O251">
        <v>0.2206410986928635</v>
      </c>
      <c r="P251">
        <v>0.21780774782274359</v>
      </c>
      <c r="Q251">
        <v>0.18504807254493441</v>
      </c>
      <c r="R251">
        <v>0.17073383559637931</v>
      </c>
      <c r="S251">
        <v>0.1863384329556407</v>
      </c>
    </row>
    <row r="252" spans="1:19" x14ac:dyDescent="0.45">
      <c r="A252" s="1" t="s">
        <v>176</v>
      </c>
      <c r="B252">
        <v>0.45289827266675259</v>
      </c>
      <c r="C252">
        <v>0.38096093861020169</v>
      </c>
      <c r="D252">
        <v>0.37598025363439341</v>
      </c>
      <c r="E252">
        <v>0.42143099930198941</v>
      </c>
      <c r="F252">
        <v>0.42205358046108798</v>
      </c>
      <c r="G252">
        <v>0.40462240893805013</v>
      </c>
      <c r="H252">
        <v>0.38997164673592838</v>
      </c>
      <c r="I252">
        <v>0.3500993609518317</v>
      </c>
      <c r="J252">
        <v>0.26947651726087868</v>
      </c>
      <c r="K252">
        <v>0.24182338963782099</v>
      </c>
      <c r="L252">
        <v>0.26769818265741963</v>
      </c>
      <c r="M252">
        <v>0.25237312340132823</v>
      </c>
      <c r="N252">
        <v>0.27072214202969369</v>
      </c>
      <c r="O252">
        <v>0.2206410986928635</v>
      </c>
      <c r="P252">
        <v>0.21780774782274359</v>
      </c>
      <c r="Q252">
        <v>0.18504807254493449</v>
      </c>
      <c r="R252">
        <v>0.17073383559637939</v>
      </c>
      <c r="S252">
        <v>0.18633843295564059</v>
      </c>
    </row>
    <row r="253" spans="1:19" x14ac:dyDescent="0.45">
      <c r="A253" s="1" t="s">
        <v>177</v>
      </c>
      <c r="B253">
        <v>0.45289827266675259</v>
      </c>
      <c r="C253">
        <v>0.38096093861020153</v>
      </c>
      <c r="D253">
        <v>0.37598025363439352</v>
      </c>
      <c r="E253">
        <v>0.42143099930198952</v>
      </c>
      <c r="F253">
        <v>0.42205358046108798</v>
      </c>
      <c r="G253">
        <v>0.40462240893805013</v>
      </c>
      <c r="H253">
        <v>0.38997164673592838</v>
      </c>
      <c r="I253">
        <v>0.35009936095183181</v>
      </c>
      <c r="J253">
        <v>0.26947651726087868</v>
      </c>
      <c r="K253">
        <v>0.24182338963782099</v>
      </c>
      <c r="L253">
        <v>0.26769818265741963</v>
      </c>
      <c r="M253">
        <v>0.25237312340132823</v>
      </c>
      <c r="N253">
        <v>0.27072214202969369</v>
      </c>
      <c r="O253">
        <v>0.22064109869286341</v>
      </c>
      <c r="P253">
        <v>0.21780774782274359</v>
      </c>
      <c r="Q253">
        <v>0.18504807254493449</v>
      </c>
      <c r="R253">
        <v>0.17073383559637931</v>
      </c>
      <c r="S253">
        <v>0.18633843295564059</v>
      </c>
    </row>
    <row r="254" spans="1:19" x14ac:dyDescent="0.45">
      <c r="A254" s="1" t="s">
        <v>178</v>
      </c>
      <c r="B254">
        <v>0.45289827266675259</v>
      </c>
      <c r="C254">
        <v>0.38096093861020153</v>
      </c>
      <c r="D254">
        <v>0.37598025363439352</v>
      </c>
      <c r="E254">
        <v>0.42143099930198918</v>
      </c>
      <c r="F254">
        <v>0.42205358046108821</v>
      </c>
      <c r="G254">
        <v>0.40462240893805013</v>
      </c>
      <c r="H254">
        <v>0.38997164673592838</v>
      </c>
      <c r="I254">
        <v>0.35009936095183158</v>
      </c>
      <c r="J254">
        <v>0.26947651726087868</v>
      </c>
      <c r="K254">
        <v>0.24182338963782099</v>
      </c>
      <c r="L254">
        <v>0.26769818265741968</v>
      </c>
      <c r="M254">
        <v>0.25237312340132811</v>
      </c>
      <c r="N254">
        <v>0.27072214202969369</v>
      </c>
      <c r="O254">
        <v>0.22064109869286361</v>
      </c>
      <c r="P254">
        <v>0.21780774782274359</v>
      </c>
      <c r="Q254">
        <v>0.18504807254493441</v>
      </c>
      <c r="R254">
        <v>0.17073383559637939</v>
      </c>
      <c r="S254">
        <v>0.18633843295564059</v>
      </c>
    </row>
    <row r="255" spans="1:19" x14ac:dyDescent="0.45">
      <c r="A255" s="1" t="s">
        <v>180</v>
      </c>
      <c r="B255">
        <v>0.38355148740164308</v>
      </c>
      <c r="C255">
        <v>0.40210980049838752</v>
      </c>
      <c r="D255">
        <v>0.36404245608600172</v>
      </c>
      <c r="E255">
        <v>0.28121351929814842</v>
      </c>
      <c r="F255">
        <v>0.26593403706347479</v>
      </c>
      <c r="G255">
        <v>0.26156331687177309</v>
      </c>
      <c r="H255">
        <v>0.26861321221685858</v>
      </c>
      <c r="I255">
        <v>0.2626692855379561</v>
      </c>
      <c r="J255">
        <v>0.23368710993522651</v>
      </c>
      <c r="K255">
        <v>0.14897135833062031</v>
      </c>
      <c r="L255">
        <v>0.1998716460438375</v>
      </c>
      <c r="M255">
        <v>0.22345532940026569</v>
      </c>
      <c r="N255">
        <v>0.18165826474450569</v>
      </c>
      <c r="O255">
        <v>0.2323829246419401</v>
      </c>
      <c r="P255">
        <v>0.26106340228427027</v>
      </c>
      <c r="Q255">
        <v>0.30484977682904851</v>
      </c>
      <c r="R255">
        <v>0.19140810663688609</v>
      </c>
      <c r="S255">
        <v>0.29706134088420871</v>
      </c>
    </row>
    <row r="256" spans="1:19" x14ac:dyDescent="0.45">
      <c r="A256" s="1" t="s">
        <v>181</v>
      </c>
      <c r="B256">
        <v>0.38355148740164319</v>
      </c>
      <c r="C256">
        <v>0.40210980049838729</v>
      </c>
      <c r="D256">
        <v>0.36404245608600172</v>
      </c>
      <c r="E256">
        <v>0.28121351929814842</v>
      </c>
      <c r="F256">
        <v>0.26593403706347502</v>
      </c>
      <c r="G256">
        <v>0.26156331687177298</v>
      </c>
      <c r="H256">
        <v>0.26861321221685858</v>
      </c>
      <c r="I256">
        <v>0.26266928553795599</v>
      </c>
      <c r="J256">
        <v>0.23368710993522651</v>
      </c>
      <c r="K256">
        <v>0.14897135833062031</v>
      </c>
      <c r="L256">
        <v>0.1998716460438375</v>
      </c>
      <c r="M256">
        <v>0.22345532940026561</v>
      </c>
      <c r="N256">
        <v>0.18165826474450589</v>
      </c>
      <c r="O256">
        <v>0.2323829246419401</v>
      </c>
      <c r="P256">
        <v>0.26106340228427027</v>
      </c>
      <c r="Q256">
        <v>0.30484977682904862</v>
      </c>
      <c r="R256">
        <v>0.19140810663688601</v>
      </c>
      <c r="S256">
        <v>0.29706134088420871</v>
      </c>
    </row>
    <row r="257" spans="1:19" x14ac:dyDescent="0.45">
      <c r="A257" s="1" t="s">
        <v>183</v>
      </c>
      <c r="B257">
        <v>1.051957460040398</v>
      </c>
      <c r="C257">
        <v>1.037626113229428</v>
      </c>
      <c r="D257">
        <v>1.1309826750638301</v>
      </c>
      <c r="E257">
        <v>1.0638298848543619</v>
      </c>
      <c r="F257">
        <v>1.044009027696216</v>
      </c>
      <c r="G257">
        <v>0.96025752289791744</v>
      </c>
      <c r="H257">
        <v>0.99535824595062738</v>
      </c>
      <c r="I257">
        <v>0.88568008008367238</v>
      </c>
      <c r="J257">
        <v>0.74250090522198442</v>
      </c>
      <c r="K257">
        <v>0.69945313834431888</v>
      </c>
      <c r="L257">
        <v>0.65536236118642854</v>
      </c>
      <c r="M257">
        <v>0.6577562950288226</v>
      </c>
      <c r="N257">
        <v>0.61776845454166129</v>
      </c>
      <c r="O257">
        <v>0.56868110563700269</v>
      </c>
      <c r="P257">
        <v>0.56367284723270861</v>
      </c>
      <c r="Q257">
        <v>0.48185500770978651</v>
      </c>
      <c r="R257">
        <v>0.4460579851133189</v>
      </c>
      <c r="S257">
        <v>0.43041152606225591</v>
      </c>
    </row>
    <row r="258" spans="1:19" x14ac:dyDescent="0.45">
      <c r="A258" s="1" t="s">
        <v>184</v>
      </c>
      <c r="B258">
        <v>1.051957460040398</v>
      </c>
      <c r="C258">
        <v>1.037626113229428</v>
      </c>
      <c r="D258">
        <v>1.1309826750638301</v>
      </c>
      <c r="E258">
        <v>1.0638298848543619</v>
      </c>
      <c r="F258">
        <v>1.044009027696216</v>
      </c>
      <c r="G258">
        <v>0.96025752289791799</v>
      </c>
      <c r="H258">
        <v>0.9953582459506275</v>
      </c>
      <c r="I258">
        <v>0.88568008008367238</v>
      </c>
      <c r="J258">
        <v>0.7425009052219842</v>
      </c>
      <c r="K258">
        <v>0.69945313834431888</v>
      </c>
      <c r="L258">
        <v>0.65536236118642865</v>
      </c>
      <c r="M258">
        <v>0.6577562950288226</v>
      </c>
      <c r="N258">
        <v>0.61776845454166129</v>
      </c>
      <c r="O258">
        <v>0.56868110563700258</v>
      </c>
      <c r="P258">
        <v>0.56367284723270861</v>
      </c>
      <c r="Q258">
        <v>0.48185500770978629</v>
      </c>
      <c r="R258">
        <v>0.44605798511331901</v>
      </c>
      <c r="S258">
        <v>0.43041152606225591</v>
      </c>
    </row>
    <row r="259" spans="1:19" x14ac:dyDescent="0.45">
      <c r="A259" s="1" t="s">
        <v>185</v>
      </c>
      <c r="B259">
        <v>1.0519574600403989</v>
      </c>
      <c r="C259">
        <v>1.037626113229428</v>
      </c>
      <c r="D259">
        <v>1.130982675063831</v>
      </c>
      <c r="E259">
        <v>1.0638298848543619</v>
      </c>
      <c r="F259">
        <v>1.0440090276962171</v>
      </c>
      <c r="G259">
        <v>0.96025752289791733</v>
      </c>
      <c r="H259">
        <v>0.99535824595062716</v>
      </c>
      <c r="I259">
        <v>0.88568008008367227</v>
      </c>
      <c r="J259">
        <v>0.74250090522198442</v>
      </c>
      <c r="K259">
        <v>0.69945313834431888</v>
      </c>
      <c r="L259">
        <v>0.65536236118642843</v>
      </c>
      <c r="M259">
        <v>0.6577562950288226</v>
      </c>
      <c r="N259">
        <v>0.61776845454166129</v>
      </c>
      <c r="O259">
        <v>0.56868110563700258</v>
      </c>
      <c r="P259">
        <v>0.56367284723270861</v>
      </c>
      <c r="Q259">
        <v>0.48185500770978651</v>
      </c>
      <c r="R259">
        <v>0.44605798511331901</v>
      </c>
      <c r="S259">
        <v>0.43041152606225591</v>
      </c>
    </row>
    <row r="260" spans="1:19" x14ac:dyDescent="0.45">
      <c r="A260" s="1" t="s">
        <v>362</v>
      </c>
      <c r="B260">
        <v>1.0519574600403989</v>
      </c>
      <c r="C260">
        <v>1.037626113229428</v>
      </c>
      <c r="D260">
        <v>1.130982675063831</v>
      </c>
      <c r="E260">
        <v>1.0638298848543619</v>
      </c>
      <c r="F260">
        <v>1.0440090276962171</v>
      </c>
      <c r="G260">
        <v>0.96025752289791766</v>
      </c>
      <c r="H260">
        <v>0.99535824595062738</v>
      </c>
      <c r="I260">
        <v>0.88568008008367238</v>
      </c>
      <c r="J260">
        <v>0.7425009052219842</v>
      </c>
      <c r="K260">
        <v>0.6994531383443191</v>
      </c>
      <c r="L260">
        <v>0.65536236118642832</v>
      </c>
      <c r="M260">
        <v>0.65775629502882271</v>
      </c>
      <c r="N260">
        <v>0.61776845454166107</v>
      </c>
      <c r="O260">
        <v>0.56868110563700269</v>
      </c>
      <c r="P260">
        <v>0.56367284723270838</v>
      </c>
      <c r="Q260">
        <v>0.4818550077097864</v>
      </c>
      <c r="R260">
        <v>0.44605798511331901</v>
      </c>
      <c r="S260">
        <v>0.4304115260622558</v>
      </c>
    </row>
    <row r="261" spans="1:19" x14ac:dyDescent="0.45">
      <c r="A261" s="1" t="s">
        <v>363</v>
      </c>
      <c r="B261">
        <v>1.051957460040398</v>
      </c>
      <c r="C261">
        <v>1.037626113229428</v>
      </c>
      <c r="D261">
        <v>1.1309826750638301</v>
      </c>
      <c r="E261">
        <v>1.0638298848543619</v>
      </c>
      <c r="F261">
        <v>1.044009027696216</v>
      </c>
      <c r="G261">
        <v>0.96025752289791755</v>
      </c>
      <c r="H261">
        <v>0.9953582459506275</v>
      </c>
      <c r="I261">
        <v>0.88568008008367249</v>
      </c>
      <c r="J261">
        <v>0.74250090522198453</v>
      </c>
      <c r="K261">
        <v>0.6994531383443191</v>
      </c>
      <c r="L261">
        <v>0.65536236118642843</v>
      </c>
      <c r="M261">
        <v>0.65775629502882271</v>
      </c>
      <c r="N261">
        <v>0.61776845454166152</v>
      </c>
      <c r="O261">
        <v>0.56868110563700258</v>
      </c>
      <c r="P261">
        <v>0.56367284723270872</v>
      </c>
      <c r="Q261">
        <v>0.48185500770978651</v>
      </c>
      <c r="R261">
        <v>0.44605798511331901</v>
      </c>
      <c r="S261">
        <v>0.43041152606225602</v>
      </c>
    </row>
    <row r="262" spans="1:19" x14ac:dyDescent="0.45">
      <c r="A262" s="1" t="s">
        <v>364</v>
      </c>
      <c r="B262">
        <v>1.051957460040398</v>
      </c>
      <c r="C262">
        <v>1.037626113229428</v>
      </c>
      <c r="D262">
        <v>1.1309826750638301</v>
      </c>
      <c r="E262">
        <v>1.0638298848543619</v>
      </c>
      <c r="F262">
        <v>1.044009027696216</v>
      </c>
      <c r="G262">
        <v>0.96025752289791755</v>
      </c>
      <c r="H262">
        <v>0.99535824595062794</v>
      </c>
      <c r="I262">
        <v>0.88568008008367261</v>
      </c>
      <c r="J262">
        <v>0.74250090522198431</v>
      </c>
      <c r="K262">
        <v>0.69945313834431877</v>
      </c>
      <c r="L262">
        <v>0.65536236118642843</v>
      </c>
      <c r="M262">
        <v>0.65775629502882271</v>
      </c>
      <c r="N262">
        <v>0.61776845454166118</v>
      </c>
      <c r="O262">
        <v>0.56868110563700269</v>
      </c>
      <c r="P262">
        <v>0.56367284723270861</v>
      </c>
      <c r="Q262">
        <v>0.48185500770978662</v>
      </c>
      <c r="R262">
        <v>0.44605798511331912</v>
      </c>
      <c r="S262">
        <v>0.43041152606225591</v>
      </c>
    </row>
    <row r="263" spans="1:19" x14ac:dyDescent="0.45">
      <c r="A263" s="1" t="s">
        <v>365</v>
      </c>
      <c r="B263">
        <v>1.0519574600403989</v>
      </c>
      <c r="C263">
        <v>1.037626113229428</v>
      </c>
      <c r="D263">
        <v>1.130982675063831</v>
      </c>
      <c r="E263">
        <v>1.0638298848543619</v>
      </c>
      <c r="F263">
        <v>1.0440090276962171</v>
      </c>
      <c r="G263">
        <v>0.96025752289791766</v>
      </c>
      <c r="H263">
        <v>0.99535824595062794</v>
      </c>
      <c r="I263">
        <v>0.88568008008367283</v>
      </c>
      <c r="J263">
        <v>0.7425009052219842</v>
      </c>
      <c r="K263">
        <v>0.69945313834431877</v>
      </c>
      <c r="L263">
        <v>0.65536236118642865</v>
      </c>
      <c r="M263">
        <v>0.65775629502882271</v>
      </c>
      <c r="N263">
        <v>0.61776845454166129</v>
      </c>
      <c r="O263">
        <v>0.56868110563700225</v>
      </c>
      <c r="P263">
        <v>0.56367284723270838</v>
      </c>
      <c r="Q263">
        <v>0.48185500770978662</v>
      </c>
      <c r="R263">
        <v>0.44605798511331901</v>
      </c>
      <c r="S263">
        <v>0.43041152606225569</v>
      </c>
    </row>
    <row r="264" spans="1:19" x14ac:dyDescent="0.45">
      <c r="A264" s="1" t="s">
        <v>187</v>
      </c>
      <c r="B264">
        <v>1.051957460040398</v>
      </c>
      <c r="C264">
        <v>1.037626113229428</v>
      </c>
      <c r="D264">
        <v>1.130982675063831</v>
      </c>
      <c r="E264">
        <v>1.0638298848543619</v>
      </c>
      <c r="F264">
        <v>1.0440090276962171</v>
      </c>
      <c r="G264">
        <v>0.96025752289791777</v>
      </c>
      <c r="H264">
        <v>0.9953582459506275</v>
      </c>
      <c r="I264">
        <v>0.88568008008367261</v>
      </c>
      <c r="J264">
        <v>0.74250090522198442</v>
      </c>
      <c r="K264">
        <v>0.69945313834431888</v>
      </c>
      <c r="L264">
        <v>0.65536236118642843</v>
      </c>
      <c r="M264">
        <v>0.6577562950288226</v>
      </c>
      <c r="N264">
        <v>0.61776845454166152</v>
      </c>
      <c r="O264">
        <v>0.56868110563700258</v>
      </c>
      <c r="P264">
        <v>0.56367284723270861</v>
      </c>
      <c r="Q264">
        <v>0.48185500770978618</v>
      </c>
      <c r="R264">
        <v>0.44605798511331901</v>
      </c>
      <c r="S264">
        <v>0.43041152606225602</v>
      </c>
    </row>
    <row r="265" spans="1:19" x14ac:dyDescent="0.45">
      <c r="A265" s="1" t="s">
        <v>366</v>
      </c>
      <c r="B265">
        <v>1.0519574600403989</v>
      </c>
      <c r="C265">
        <v>1.037626113229428</v>
      </c>
      <c r="D265">
        <v>1.130982675063831</v>
      </c>
      <c r="E265">
        <v>1.0638298848543619</v>
      </c>
      <c r="F265">
        <v>1.0440090276962171</v>
      </c>
      <c r="G265">
        <v>0.96025752289791766</v>
      </c>
      <c r="H265">
        <v>0.9953582459506275</v>
      </c>
      <c r="I265">
        <v>0.88568008008367216</v>
      </c>
      <c r="J265">
        <v>0.74250090522198431</v>
      </c>
      <c r="K265">
        <v>0.69945313834431855</v>
      </c>
      <c r="L265">
        <v>0.65536236118642843</v>
      </c>
      <c r="M265">
        <v>0.65775629502882238</v>
      </c>
      <c r="N265">
        <v>0.61776845454166129</v>
      </c>
      <c r="O265">
        <v>0.56868110563700258</v>
      </c>
      <c r="P265">
        <v>0.56367284723270861</v>
      </c>
      <c r="Q265">
        <v>0.48185500770978662</v>
      </c>
      <c r="R265">
        <v>0.44605798511331901</v>
      </c>
      <c r="S265">
        <v>0.43041152606225591</v>
      </c>
    </row>
    <row r="266" spans="1:19" x14ac:dyDescent="0.45">
      <c r="A266" s="1" t="s">
        <v>367</v>
      </c>
      <c r="B266">
        <v>1.0519574600403989</v>
      </c>
      <c r="C266">
        <v>1.037626113229428</v>
      </c>
      <c r="D266">
        <v>1.130982675063831</v>
      </c>
      <c r="E266">
        <v>1.0638298848543619</v>
      </c>
      <c r="F266">
        <v>1.0440090276962171</v>
      </c>
      <c r="G266">
        <v>0.96025752289791744</v>
      </c>
      <c r="H266">
        <v>0.99535824595062783</v>
      </c>
      <c r="I266">
        <v>0.88568008008367238</v>
      </c>
      <c r="J266">
        <v>0.74250090522198431</v>
      </c>
      <c r="K266">
        <v>0.69945313834431888</v>
      </c>
      <c r="L266">
        <v>0.65536236118642843</v>
      </c>
      <c r="M266">
        <v>0.65775629502882271</v>
      </c>
      <c r="N266">
        <v>0.6177684545416614</v>
      </c>
      <c r="O266">
        <v>0.56868110563700269</v>
      </c>
      <c r="P266">
        <v>0.56367284723270872</v>
      </c>
      <c r="Q266">
        <v>0.48185500770978651</v>
      </c>
      <c r="R266">
        <v>0.44605798511331912</v>
      </c>
      <c r="S266">
        <v>0.43041152606225569</v>
      </c>
    </row>
    <row r="267" spans="1:19" x14ac:dyDescent="0.45">
      <c r="A267" s="1" t="s">
        <v>189</v>
      </c>
      <c r="B267">
        <v>1.775921168899554</v>
      </c>
      <c r="C267">
        <v>1.5206931477100281</v>
      </c>
      <c r="D267">
        <v>1.73335437304335</v>
      </c>
      <c r="E267">
        <v>1.7458506020118689</v>
      </c>
      <c r="F267">
        <v>1.462309211755543</v>
      </c>
      <c r="G267">
        <v>1.243443018134331</v>
      </c>
      <c r="H267">
        <v>1.239820819982248</v>
      </c>
      <c r="I267">
        <v>0.92846416818561484</v>
      </c>
      <c r="J267">
        <v>0.73295069375004906</v>
      </c>
      <c r="K267">
        <v>0.69001370389252459</v>
      </c>
      <c r="L267">
        <v>0.67160598443578834</v>
      </c>
      <c r="M267">
        <v>0.67900715854969884</v>
      </c>
      <c r="N267">
        <v>0.72970142608087352</v>
      </c>
      <c r="O267">
        <v>0.58582045854975817</v>
      </c>
      <c r="P267">
        <v>0.55618615861330289</v>
      </c>
      <c r="Q267">
        <v>0.42115890436734282</v>
      </c>
      <c r="R267">
        <v>0.41398150313080062</v>
      </c>
      <c r="S267">
        <v>0.42533508457392211</v>
      </c>
    </row>
    <row r="268" spans="1:19" x14ac:dyDescent="0.45">
      <c r="A268" s="1" t="s">
        <v>190</v>
      </c>
      <c r="B268">
        <v>1.775921168899554</v>
      </c>
      <c r="C268">
        <v>1.5206931477100281</v>
      </c>
      <c r="D268">
        <v>1.7333543730433509</v>
      </c>
      <c r="E268">
        <v>1.7458506020118689</v>
      </c>
      <c r="F268">
        <v>1.462309211755543</v>
      </c>
      <c r="G268">
        <v>1.243443018134331</v>
      </c>
      <c r="H268">
        <v>1.2398208199822489</v>
      </c>
      <c r="I268">
        <v>0.92846416818561506</v>
      </c>
      <c r="J268">
        <v>0.73295069375004951</v>
      </c>
      <c r="K268">
        <v>0.69001370389252437</v>
      </c>
      <c r="L268">
        <v>0.67160598443578856</v>
      </c>
      <c r="M268">
        <v>0.67900715854969862</v>
      </c>
      <c r="N268">
        <v>0.72970142608087352</v>
      </c>
      <c r="O268">
        <v>0.58582045854975839</v>
      </c>
      <c r="P268">
        <v>0.55618615861330267</v>
      </c>
      <c r="Q268">
        <v>0.42115890436734271</v>
      </c>
      <c r="R268">
        <v>0.41398150313080062</v>
      </c>
      <c r="S268">
        <v>0.42533508457392222</v>
      </c>
    </row>
    <row r="269" spans="1:19" x14ac:dyDescent="0.45">
      <c r="A269" s="1" t="s">
        <v>191</v>
      </c>
      <c r="B269">
        <v>1.775921168899554</v>
      </c>
      <c r="C269">
        <v>1.5206931477100269</v>
      </c>
      <c r="D269">
        <v>1.73335437304335</v>
      </c>
      <c r="E269">
        <v>1.74585060201187</v>
      </c>
      <c r="F269">
        <v>1.462309211755543</v>
      </c>
      <c r="G269">
        <v>1.243443018134331</v>
      </c>
      <c r="H269">
        <v>1.239820819982248</v>
      </c>
      <c r="I269">
        <v>0.92846416818561495</v>
      </c>
      <c r="J269">
        <v>0.73295069375004918</v>
      </c>
      <c r="K269">
        <v>0.69001370389252459</v>
      </c>
      <c r="L269">
        <v>0.67160598443578834</v>
      </c>
      <c r="M269">
        <v>0.6790071585496984</v>
      </c>
      <c r="N269">
        <v>0.72970142608087352</v>
      </c>
      <c r="O269">
        <v>0.58582045854975817</v>
      </c>
      <c r="P269">
        <v>0.55618615861330289</v>
      </c>
      <c r="Q269">
        <v>0.42115890436734282</v>
      </c>
      <c r="R269">
        <v>0.41398150313080068</v>
      </c>
      <c r="S269">
        <v>0.42533508457392238</v>
      </c>
    </row>
    <row r="270" spans="1:19" x14ac:dyDescent="0.45">
      <c r="A270" s="1" t="s">
        <v>193</v>
      </c>
      <c r="B270">
        <v>0.71455787517948732</v>
      </c>
      <c r="C270">
        <v>0.73310547291127603</v>
      </c>
      <c r="D270">
        <v>0.71784516176970814</v>
      </c>
      <c r="E270">
        <v>0.82881410947310064</v>
      </c>
      <c r="F270">
        <v>0.73598691636079272</v>
      </c>
      <c r="G270">
        <v>0.7145051338905738</v>
      </c>
      <c r="H270">
        <v>0.6897538726528637</v>
      </c>
      <c r="I270">
        <v>0.5687214600035051</v>
      </c>
      <c r="J270">
        <v>0.41810520278667779</v>
      </c>
      <c r="K270">
        <v>0.43920541332960189</v>
      </c>
      <c r="L270">
        <v>0.53181717315452381</v>
      </c>
      <c r="M270">
        <v>0.47760159950258368</v>
      </c>
      <c r="N270">
        <v>0.49730780777432387</v>
      </c>
      <c r="O270">
        <v>0.45433309739087968</v>
      </c>
      <c r="P270">
        <v>0.43838285564397123</v>
      </c>
      <c r="Q270">
        <v>0.34816696598316638</v>
      </c>
      <c r="R270">
        <v>0.30916537381932868</v>
      </c>
      <c r="S270">
        <v>0.31387545393743332</v>
      </c>
    </row>
    <row r="271" spans="1:19" x14ac:dyDescent="0.45">
      <c r="A271" s="1" t="s">
        <v>194</v>
      </c>
      <c r="B271">
        <v>2.414605646211418</v>
      </c>
      <c r="C271">
        <v>2.5741167807826759</v>
      </c>
      <c r="D271">
        <v>2.7420372488956581</v>
      </c>
      <c r="E271">
        <v>2.9109190610361488</v>
      </c>
      <c r="F271">
        <v>2.799103520575009</v>
      </c>
      <c r="G271">
        <v>2.5692567879497492</v>
      </c>
      <c r="H271">
        <v>2.411005287756133</v>
      </c>
      <c r="I271">
        <v>1.9022584987688429</v>
      </c>
      <c r="J271">
        <v>1.7238713954530871</v>
      </c>
      <c r="K271">
        <v>1.478250798820494</v>
      </c>
      <c r="L271">
        <v>1.3962398917269621</v>
      </c>
      <c r="M271">
        <v>1.278591283660298</v>
      </c>
      <c r="N271">
        <v>1.075844399697472</v>
      </c>
      <c r="O271">
        <v>1.0900960628836689</v>
      </c>
      <c r="P271">
        <v>1.044051819220613</v>
      </c>
      <c r="Q271">
        <v>0.99668494926371198</v>
      </c>
      <c r="R271">
        <v>0.88866343437075657</v>
      </c>
      <c r="S271">
        <v>0.83111496012558339</v>
      </c>
    </row>
    <row r="272" spans="1:19" x14ac:dyDescent="0.45">
      <c r="A272" s="1" t="s">
        <v>368</v>
      </c>
      <c r="B272">
        <v>0.30147859618463518</v>
      </c>
      <c r="C272">
        <v>0.28340817037468691</v>
      </c>
      <c r="D272">
        <v>0.27888561928673788</v>
      </c>
      <c r="E272">
        <v>0.2727268785643282</v>
      </c>
      <c r="F272">
        <v>0.2507984662821226</v>
      </c>
      <c r="G272">
        <v>0.25009848930871242</v>
      </c>
      <c r="H272">
        <v>0.25916698488230377</v>
      </c>
      <c r="I272">
        <v>0.18994554847077291</v>
      </c>
      <c r="J272">
        <v>0.15145569055884781</v>
      </c>
      <c r="K272">
        <v>0.14751064867672539</v>
      </c>
      <c r="L272">
        <v>0.16321125589751029</v>
      </c>
      <c r="M272">
        <v>0.17792679697142119</v>
      </c>
      <c r="N272">
        <v>0.17774319674041431</v>
      </c>
      <c r="O272">
        <v>0.14952696570273061</v>
      </c>
      <c r="P272">
        <v>0.1455112487617628</v>
      </c>
      <c r="Q272">
        <v>0.1084627676043867</v>
      </c>
      <c r="R272">
        <v>0.11222841898113239</v>
      </c>
      <c r="S272">
        <v>0.12318668183651781</v>
      </c>
    </row>
    <row r="273" spans="1:19" x14ac:dyDescent="0.45">
      <c r="A273" s="1" t="s">
        <v>369</v>
      </c>
      <c r="B273">
        <v>0.30147859618463518</v>
      </c>
      <c r="C273">
        <v>0.28340817037468702</v>
      </c>
      <c r="D273">
        <v>0.27888561928673788</v>
      </c>
      <c r="E273">
        <v>0.27272687856432809</v>
      </c>
      <c r="F273">
        <v>0.2507984662821226</v>
      </c>
      <c r="G273">
        <v>0.25009848930871248</v>
      </c>
      <c r="H273">
        <v>0.25916698488230377</v>
      </c>
      <c r="I273">
        <v>0.18994554847077291</v>
      </c>
      <c r="J273">
        <v>0.15145569055884789</v>
      </c>
      <c r="K273">
        <v>0.1475106486767255</v>
      </c>
      <c r="L273">
        <v>0.16321125589751029</v>
      </c>
      <c r="M273">
        <v>0.1779267969714213</v>
      </c>
      <c r="N273">
        <v>0.17774319674041431</v>
      </c>
      <c r="O273">
        <v>0.14952696570273061</v>
      </c>
      <c r="P273">
        <v>0.1455112487617628</v>
      </c>
      <c r="Q273">
        <v>0.1084627676043867</v>
      </c>
      <c r="R273">
        <v>0.11222841898113239</v>
      </c>
      <c r="S273">
        <v>0.12318668183651781</v>
      </c>
    </row>
    <row r="274" spans="1:19" x14ac:dyDescent="0.45">
      <c r="A274" s="1" t="s">
        <v>370</v>
      </c>
      <c r="B274">
        <v>0.30147859618463518</v>
      </c>
      <c r="C274">
        <v>0.28340817037468702</v>
      </c>
      <c r="D274">
        <v>0.27888561928673772</v>
      </c>
      <c r="E274">
        <v>0.27272687856432809</v>
      </c>
      <c r="F274">
        <v>0.25079846628212249</v>
      </c>
      <c r="G274">
        <v>0.25009848930871242</v>
      </c>
      <c r="H274">
        <v>0.25916698488230389</v>
      </c>
      <c r="I274">
        <v>0.18994554847077291</v>
      </c>
      <c r="J274">
        <v>0.15145569055884781</v>
      </c>
      <c r="K274">
        <v>0.1475106486767255</v>
      </c>
      <c r="L274">
        <v>0.16321125589751029</v>
      </c>
      <c r="M274">
        <v>0.1779267969714213</v>
      </c>
      <c r="N274">
        <v>0.17774319674041431</v>
      </c>
      <c r="O274">
        <v>0.14952696570273061</v>
      </c>
      <c r="P274">
        <v>0.1455112487617628</v>
      </c>
      <c r="Q274">
        <v>0.1084627676043866</v>
      </c>
      <c r="R274">
        <v>0.11222841898113239</v>
      </c>
      <c r="S274">
        <v>0.12318668183651781</v>
      </c>
    </row>
    <row r="275" spans="1:19" x14ac:dyDescent="0.45">
      <c r="A275" s="1" t="s">
        <v>196</v>
      </c>
      <c r="B275">
        <v>0.30147859618463529</v>
      </c>
      <c r="C275">
        <v>0.28340817037468691</v>
      </c>
      <c r="D275">
        <v>0.27888561928673788</v>
      </c>
      <c r="E275">
        <v>0.27272687856432831</v>
      </c>
      <c r="F275">
        <v>0.2507984662821226</v>
      </c>
      <c r="G275">
        <v>0.25009848930871248</v>
      </c>
      <c r="H275">
        <v>0.25916698488230377</v>
      </c>
      <c r="I275">
        <v>0.18994554847077291</v>
      </c>
      <c r="J275">
        <v>0.15145569055884781</v>
      </c>
      <c r="K275">
        <v>0.1475106486767255</v>
      </c>
      <c r="L275">
        <v>0.16321125589751029</v>
      </c>
      <c r="M275">
        <v>0.1779267969714213</v>
      </c>
      <c r="N275">
        <v>0.17774319674041439</v>
      </c>
      <c r="O275">
        <v>0.1495269657027305</v>
      </c>
      <c r="P275">
        <v>0.1455112487617628</v>
      </c>
      <c r="Q275">
        <v>0.10846276760438681</v>
      </c>
      <c r="R275">
        <v>0.11222841898113239</v>
      </c>
      <c r="S275">
        <v>0.12318668183651781</v>
      </c>
    </row>
    <row r="276" spans="1:19" x14ac:dyDescent="0.45">
      <c r="A276" s="1" t="s">
        <v>371</v>
      </c>
      <c r="B276">
        <v>0.30147859618463529</v>
      </c>
      <c r="C276">
        <v>0.28340817037468702</v>
      </c>
      <c r="D276">
        <v>0.27888561928673777</v>
      </c>
      <c r="E276">
        <v>0.27272687856432809</v>
      </c>
      <c r="F276">
        <v>0.25079846628212271</v>
      </c>
      <c r="G276">
        <v>0.25009848930871248</v>
      </c>
      <c r="H276">
        <v>0.25916698488230377</v>
      </c>
      <c r="I276">
        <v>0.18994554847077291</v>
      </c>
      <c r="J276">
        <v>0.15145569055884781</v>
      </c>
      <c r="K276">
        <v>0.14751064867672539</v>
      </c>
      <c r="L276">
        <v>0.16321125589751029</v>
      </c>
      <c r="M276">
        <v>0.1779267969714213</v>
      </c>
      <c r="N276">
        <v>0.17774319674041419</v>
      </c>
      <c r="O276">
        <v>0.14952696570273061</v>
      </c>
      <c r="P276">
        <v>0.1455112487617628</v>
      </c>
      <c r="Q276">
        <v>0.1084627676043867</v>
      </c>
      <c r="R276">
        <v>0.11222841898113239</v>
      </c>
      <c r="S276">
        <v>0.12318668183651781</v>
      </c>
    </row>
    <row r="277" spans="1:19" x14ac:dyDescent="0.45">
      <c r="A277" s="1" t="s">
        <v>372</v>
      </c>
      <c r="B277">
        <v>0.30147859618463518</v>
      </c>
      <c r="C277">
        <v>0.28340817037468691</v>
      </c>
      <c r="D277">
        <v>0.27888561928673788</v>
      </c>
      <c r="E277">
        <v>0.27272687856432798</v>
      </c>
      <c r="F277">
        <v>0.2507984662821226</v>
      </c>
      <c r="G277">
        <v>0.25009848930871242</v>
      </c>
      <c r="H277">
        <v>0.25916698488230377</v>
      </c>
      <c r="I277">
        <v>0.1899455484707728</v>
      </c>
      <c r="J277">
        <v>0.15145569055884781</v>
      </c>
      <c r="K277">
        <v>0.1475106486767255</v>
      </c>
      <c r="L277">
        <v>0.16321125589751029</v>
      </c>
      <c r="M277">
        <v>0.1779267969714213</v>
      </c>
      <c r="N277">
        <v>0.17774319674041431</v>
      </c>
      <c r="O277">
        <v>0.14952696570273061</v>
      </c>
      <c r="P277">
        <v>0.1455112487617628</v>
      </c>
      <c r="Q277">
        <v>0.1084627676043867</v>
      </c>
      <c r="R277">
        <v>0.1122284189811323</v>
      </c>
      <c r="S277">
        <v>0.12318668183651781</v>
      </c>
    </row>
    <row r="278" spans="1:19" x14ac:dyDescent="0.45">
      <c r="A278" s="1" t="s">
        <v>373</v>
      </c>
      <c r="B278">
        <v>0.30147859618463518</v>
      </c>
      <c r="C278">
        <v>0.28340817037468691</v>
      </c>
      <c r="D278">
        <v>0.27888561928673788</v>
      </c>
      <c r="E278">
        <v>0.27272687856432809</v>
      </c>
      <c r="F278">
        <v>0.25079846628212271</v>
      </c>
      <c r="G278">
        <v>0.25009848930871242</v>
      </c>
      <c r="H278">
        <v>0.25916698488230372</v>
      </c>
      <c r="I278">
        <v>0.1899455484707728</v>
      </c>
      <c r="J278">
        <v>0.15145569055884781</v>
      </c>
      <c r="K278">
        <v>0.1475106486767255</v>
      </c>
      <c r="L278">
        <v>0.16321125589751029</v>
      </c>
      <c r="M278">
        <v>0.1779267969714213</v>
      </c>
      <c r="N278">
        <v>0.17774319674041431</v>
      </c>
      <c r="O278">
        <v>0.14952696570273061</v>
      </c>
      <c r="P278">
        <v>0.1455112487617628</v>
      </c>
      <c r="Q278">
        <v>0.10846276760438681</v>
      </c>
      <c r="R278">
        <v>0.11222841898113239</v>
      </c>
      <c r="S278">
        <v>0.12318668183651781</v>
      </c>
    </row>
    <row r="279" spans="1:19" x14ac:dyDescent="0.45">
      <c r="A279" s="1" t="s">
        <v>374</v>
      </c>
      <c r="B279">
        <v>0.63415890268622932</v>
      </c>
      <c r="C279">
        <v>0.70338277908205726</v>
      </c>
      <c r="D279">
        <v>0.67463320318685993</v>
      </c>
      <c r="E279">
        <v>0.82079089288929208</v>
      </c>
      <c r="F279">
        <v>0.71361864129348229</v>
      </c>
      <c r="G279">
        <v>0.72195775585319111</v>
      </c>
      <c r="H279">
        <v>0.65528884561626932</v>
      </c>
      <c r="I279">
        <v>0.59286796642755712</v>
      </c>
      <c r="J279">
        <v>0.44269765725360782</v>
      </c>
      <c r="K279">
        <v>0.54787873820511845</v>
      </c>
      <c r="L279">
        <v>0.67335880343982979</v>
      </c>
      <c r="M279">
        <v>0.51148715176305026</v>
      </c>
      <c r="N279">
        <v>0.61859655918076661</v>
      </c>
      <c r="O279">
        <v>0.53193253608963065</v>
      </c>
      <c r="P279">
        <v>0.49608570204828278</v>
      </c>
      <c r="Q279">
        <v>0.3885151875570757</v>
      </c>
      <c r="R279">
        <v>0.3352133048206386</v>
      </c>
      <c r="S279">
        <v>0.33471467908171337</v>
      </c>
    </row>
    <row r="280" spans="1:19" x14ac:dyDescent="0.45">
      <c r="A280" s="1" t="s">
        <v>375</v>
      </c>
      <c r="B280">
        <v>0.63415890268622932</v>
      </c>
      <c r="C280">
        <v>0.70338277908205726</v>
      </c>
      <c r="D280">
        <v>0.67463320318685993</v>
      </c>
      <c r="E280">
        <v>0.82079089288929208</v>
      </c>
      <c r="F280">
        <v>0.71361864129348207</v>
      </c>
      <c r="G280">
        <v>0.72195775585319111</v>
      </c>
      <c r="H280">
        <v>0.65528884561626932</v>
      </c>
      <c r="I280">
        <v>0.59286796642755724</v>
      </c>
      <c r="J280">
        <v>0.44269765725360782</v>
      </c>
      <c r="K280">
        <v>0.54787873820511845</v>
      </c>
      <c r="L280">
        <v>0.67335880343983001</v>
      </c>
      <c r="M280">
        <v>0.51148715176305026</v>
      </c>
      <c r="N280">
        <v>0.6185965591807665</v>
      </c>
      <c r="O280">
        <v>0.53193253608963087</v>
      </c>
      <c r="P280">
        <v>0.49608570204828301</v>
      </c>
      <c r="Q280">
        <v>0.38851518755707559</v>
      </c>
      <c r="R280">
        <v>0.3352133048206386</v>
      </c>
      <c r="S280">
        <v>0.33471467908171337</v>
      </c>
    </row>
    <row r="281" spans="1:19" x14ac:dyDescent="0.45">
      <c r="A281" s="1" t="s">
        <v>376</v>
      </c>
      <c r="B281">
        <v>0.6341589026862291</v>
      </c>
      <c r="C281">
        <v>0.70338277908205726</v>
      </c>
      <c r="D281">
        <v>0.67463320318686004</v>
      </c>
      <c r="E281">
        <v>0.82079089288929208</v>
      </c>
      <c r="F281">
        <v>0.71361864129348229</v>
      </c>
      <c r="G281">
        <v>0.72195775585319122</v>
      </c>
      <c r="H281">
        <v>0.65528884561626932</v>
      </c>
      <c r="I281">
        <v>0.59286796642755724</v>
      </c>
      <c r="J281">
        <v>0.44269765725360782</v>
      </c>
      <c r="K281">
        <v>0.54787873820511834</v>
      </c>
      <c r="L281">
        <v>0.6733588034398299</v>
      </c>
      <c r="M281">
        <v>0.51148715176305026</v>
      </c>
      <c r="N281">
        <v>0.61859655918076673</v>
      </c>
      <c r="O281">
        <v>0.53193253608963076</v>
      </c>
      <c r="P281">
        <v>0.49608570204828278</v>
      </c>
      <c r="Q281">
        <v>0.3885151875570757</v>
      </c>
      <c r="R281">
        <v>0.33521330482063871</v>
      </c>
      <c r="S281">
        <v>0.33471467908171332</v>
      </c>
    </row>
    <row r="282" spans="1:19" x14ac:dyDescent="0.45">
      <c r="A282" s="1" t="s">
        <v>377</v>
      </c>
      <c r="B282">
        <v>0.63415890268622921</v>
      </c>
      <c r="C282">
        <v>0.70338277908205726</v>
      </c>
      <c r="D282">
        <v>0.67463320318685993</v>
      </c>
      <c r="E282">
        <v>0.82079089288929197</v>
      </c>
      <c r="F282">
        <v>0.71361864129348218</v>
      </c>
      <c r="G282">
        <v>0.72195775585319122</v>
      </c>
      <c r="H282">
        <v>0.65528884561626932</v>
      </c>
      <c r="I282">
        <v>0.59286796642755724</v>
      </c>
      <c r="J282">
        <v>0.44269765725360782</v>
      </c>
      <c r="K282">
        <v>0.54787873820511868</v>
      </c>
      <c r="L282">
        <v>0.67335880343983001</v>
      </c>
      <c r="M282">
        <v>0.51148715176305026</v>
      </c>
      <c r="N282">
        <v>0.6185965591807665</v>
      </c>
      <c r="O282">
        <v>0.53193253608963076</v>
      </c>
      <c r="P282">
        <v>0.49608570204828278</v>
      </c>
      <c r="Q282">
        <v>0.3885151875570757</v>
      </c>
      <c r="R282">
        <v>0.33521330482063849</v>
      </c>
      <c r="S282">
        <v>0.33471467908171332</v>
      </c>
    </row>
    <row r="283" spans="1:19" x14ac:dyDescent="0.45">
      <c r="A283" s="1" t="s">
        <v>378</v>
      </c>
      <c r="B283">
        <v>0.63415890268622943</v>
      </c>
      <c r="C283">
        <v>0.70338277908205726</v>
      </c>
      <c r="D283">
        <v>0.67463320318686004</v>
      </c>
      <c r="E283">
        <v>0.82079089288929197</v>
      </c>
      <c r="F283">
        <v>0.7136186412934824</v>
      </c>
      <c r="G283">
        <v>0.72195775585319111</v>
      </c>
      <c r="H283">
        <v>0.65528884561626921</v>
      </c>
      <c r="I283">
        <v>0.59286796642755724</v>
      </c>
      <c r="J283">
        <v>0.44269765725360782</v>
      </c>
      <c r="K283">
        <v>0.54787873820511845</v>
      </c>
      <c r="L283">
        <v>0.67335880343983001</v>
      </c>
      <c r="M283">
        <v>0.51148715176305026</v>
      </c>
      <c r="N283">
        <v>0.61859655918076661</v>
      </c>
      <c r="O283">
        <v>0.53193253608963087</v>
      </c>
      <c r="P283">
        <v>0.49608570204828278</v>
      </c>
      <c r="Q283">
        <v>0.38851518755707581</v>
      </c>
      <c r="R283">
        <v>0.3352133048206386</v>
      </c>
      <c r="S283">
        <v>0.33471467908171332</v>
      </c>
    </row>
    <row r="284" spans="1:19" x14ac:dyDescent="0.45">
      <c r="A284" s="1" t="s">
        <v>379</v>
      </c>
      <c r="B284">
        <v>0.6341589026862291</v>
      </c>
      <c r="C284">
        <v>0.70338277908205737</v>
      </c>
      <c r="D284">
        <v>0.67463320318685993</v>
      </c>
      <c r="E284">
        <v>0.82079089288929208</v>
      </c>
      <c r="F284">
        <v>0.71361864129348218</v>
      </c>
      <c r="G284">
        <v>0.72195775585319111</v>
      </c>
      <c r="H284">
        <v>0.65528884561626932</v>
      </c>
      <c r="I284">
        <v>0.59286796642755724</v>
      </c>
      <c r="J284">
        <v>0.44269765725360788</v>
      </c>
      <c r="K284">
        <v>0.54787873820511857</v>
      </c>
      <c r="L284">
        <v>0.67335880343982979</v>
      </c>
      <c r="M284">
        <v>0.51148715176305026</v>
      </c>
      <c r="N284">
        <v>0.6185965591807665</v>
      </c>
      <c r="O284">
        <v>0.53193253608963098</v>
      </c>
      <c r="P284">
        <v>0.49608570204828289</v>
      </c>
      <c r="Q284">
        <v>0.38851518755707581</v>
      </c>
      <c r="R284">
        <v>0.3352133048206386</v>
      </c>
      <c r="S284">
        <v>0.33471467908171332</v>
      </c>
    </row>
    <row r="285" spans="1:19" x14ac:dyDescent="0.45">
      <c r="A285" s="1" t="s">
        <v>380</v>
      </c>
      <c r="B285">
        <v>0.63236227610082241</v>
      </c>
      <c r="C285">
        <v>0.56960569223726831</v>
      </c>
      <c r="D285">
        <v>0.46777034789965333</v>
      </c>
      <c r="E285">
        <v>0.5111536729032552</v>
      </c>
      <c r="F285">
        <v>0.48073364028307169</v>
      </c>
      <c r="G285">
        <v>0.49818973031781599</v>
      </c>
      <c r="H285">
        <v>0.56302218580486396</v>
      </c>
      <c r="I285">
        <v>0.46082053430017478</v>
      </c>
      <c r="J285">
        <v>0.54608078951092986</v>
      </c>
      <c r="K285">
        <v>0.47772846371025879</v>
      </c>
      <c r="L285">
        <v>0.36892853673694997</v>
      </c>
      <c r="M285">
        <v>0.60683425888245834</v>
      </c>
      <c r="N285">
        <v>0.50981919953618149</v>
      </c>
      <c r="O285">
        <v>0.50612881731373272</v>
      </c>
      <c r="P285">
        <v>0.51708697105442836</v>
      </c>
      <c r="Q285">
        <v>0.41632821501138839</v>
      </c>
      <c r="R285">
        <v>0.37818921367318092</v>
      </c>
      <c r="S285">
        <v>0.43203338750127801</v>
      </c>
    </row>
    <row r="286" spans="1:19" x14ac:dyDescent="0.45">
      <c r="A286" s="1" t="s">
        <v>381</v>
      </c>
      <c r="B286">
        <v>0.63236227610082252</v>
      </c>
      <c r="C286">
        <v>0.56960569223726842</v>
      </c>
      <c r="D286">
        <v>0.46777034789965338</v>
      </c>
      <c r="E286">
        <v>0.51115367290325531</v>
      </c>
      <c r="F286">
        <v>0.48073364028307192</v>
      </c>
      <c r="G286">
        <v>0.49818973031781633</v>
      </c>
      <c r="H286">
        <v>0.56302218580486385</v>
      </c>
      <c r="I286">
        <v>0.46082053430017489</v>
      </c>
      <c r="J286">
        <v>0.54608078951092986</v>
      </c>
      <c r="K286">
        <v>0.47772846371025879</v>
      </c>
      <c r="L286">
        <v>0.36892853673694992</v>
      </c>
      <c r="M286">
        <v>0.60683425888245823</v>
      </c>
      <c r="N286">
        <v>0.5098191995361816</v>
      </c>
      <c r="O286">
        <v>0.50612881731373272</v>
      </c>
      <c r="P286">
        <v>0.51708697105442814</v>
      </c>
      <c r="Q286">
        <v>0.41632821501138828</v>
      </c>
      <c r="R286">
        <v>0.37818921367318092</v>
      </c>
      <c r="S286">
        <v>0.43203338750127812</v>
      </c>
    </row>
    <row r="287" spans="1:19" x14ac:dyDescent="0.45">
      <c r="A287" s="1" t="s">
        <v>382</v>
      </c>
      <c r="B287">
        <v>0.63236227610082252</v>
      </c>
      <c r="C287">
        <v>0.56960569223726831</v>
      </c>
      <c r="D287">
        <v>0.46777034789965322</v>
      </c>
      <c r="E287">
        <v>0.51115367290325497</v>
      </c>
      <c r="F287">
        <v>0.48073364028307192</v>
      </c>
      <c r="G287">
        <v>0.4981897303178161</v>
      </c>
      <c r="H287">
        <v>0.56302218580486407</v>
      </c>
      <c r="I287">
        <v>0.46082053430017472</v>
      </c>
      <c r="J287">
        <v>0.54608078951092964</v>
      </c>
      <c r="K287">
        <v>0.47772846371025868</v>
      </c>
      <c r="L287">
        <v>0.36892853673695009</v>
      </c>
      <c r="M287">
        <v>0.60683425888245834</v>
      </c>
      <c r="N287">
        <v>0.5098191995361816</v>
      </c>
      <c r="O287">
        <v>0.50612881731373272</v>
      </c>
      <c r="P287">
        <v>0.51708697105442836</v>
      </c>
      <c r="Q287">
        <v>0.41632821501138839</v>
      </c>
      <c r="R287">
        <v>0.37818921367318092</v>
      </c>
      <c r="S287">
        <v>0.43203338750127801</v>
      </c>
    </row>
    <row r="288" spans="1:19" x14ac:dyDescent="0.45">
      <c r="A288" s="1" t="s">
        <v>383</v>
      </c>
      <c r="B288">
        <v>0.63236227610082241</v>
      </c>
      <c r="C288">
        <v>0.56960569223726842</v>
      </c>
      <c r="D288">
        <v>0.46777034789965333</v>
      </c>
      <c r="E288">
        <v>0.51115367290325531</v>
      </c>
      <c r="F288">
        <v>0.48073364028307181</v>
      </c>
      <c r="G288">
        <v>0.4981897303178161</v>
      </c>
      <c r="H288">
        <v>0.56302218580486407</v>
      </c>
      <c r="I288">
        <v>0.46082053430017461</v>
      </c>
      <c r="J288">
        <v>0.54608078951092975</v>
      </c>
      <c r="K288">
        <v>0.47772846371025868</v>
      </c>
      <c r="L288">
        <v>0.36892853673694997</v>
      </c>
      <c r="M288">
        <v>0.60683425888245812</v>
      </c>
      <c r="N288">
        <v>0.5098191995361816</v>
      </c>
      <c r="O288">
        <v>0.50612881731373294</v>
      </c>
      <c r="P288">
        <v>0.51708697105442825</v>
      </c>
      <c r="Q288">
        <v>0.41632821501138828</v>
      </c>
      <c r="R288">
        <v>0.37818921367318081</v>
      </c>
      <c r="S288">
        <v>0.43203338750127812</v>
      </c>
    </row>
    <row r="289" spans="1:19" x14ac:dyDescent="0.45">
      <c r="A289" s="1" t="s">
        <v>384</v>
      </c>
      <c r="B289">
        <v>0.47373000555062961</v>
      </c>
      <c r="C289">
        <v>0.3615715506310343</v>
      </c>
      <c r="D289">
        <v>0.40505373960430779</v>
      </c>
      <c r="E289">
        <v>0.39152496125684011</v>
      </c>
      <c r="F289">
        <v>0.3826965394326054</v>
      </c>
      <c r="G289">
        <v>0.46312736810359167</v>
      </c>
      <c r="H289">
        <v>0.47013306595373161</v>
      </c>
      <c r="I289">
        <v>0.3608676924564303</v>
      </c>
      <c r="J289">
        <v>0.211851870121296</v>
      </c>
      <c r="K289">
        <v>0.1995771269375419</v>
      </c>
      <c r="L289">
        <v>0.2082622145912944</v>
      </c>
      <c r="M289">
        <v>0.2098182281985945</v>
      </c>
      <c r="N289">
        <v>0.20162027219433659</v>
      </c>
      <c r="O289">
        <v>0.20989778203242301</v>
      </c>
      <c r="P289">
        <v>0.19285271955921929</v>
      </c>
      <c r="Q289">
        <v>0.15891896529734281</v>
      </c>
      <c r="R289">
        <v>0.15544941312771171</v>
      </c>
      <c r="S289">
        <v>0.14323947546733801</v>
      </c>
    </row>
    <row r="290" spans="1:19" x14ac:dyDescent="0.45">
      <c r="A290" s="1" t="s">
        <v>385</v>
      </c>
      <c r="B290">
        <v>0.47373000555062961</v>
      </c>
      <c r="C290">
        <v>0.36157155063103441</v>
      </c>
      <c r="D290">
        <v>0.40505373960430779</v>
      </c>
      <c r="E290">
        <v>0.39152496125684011</v>
      </c>
      <c r="F290">
        <v>0.38269653943260551</v>
      </c>
      <c r="G290">
        <v>0.46312736810359179</v>
      </c>
      <c r="H290">
        <v>0.47013306595373161</v>
      </c>
      <c r="I290">
        <v>0.3608676924564303</v>
      </c>
      <c r="J290">
        <v>0.211851870121296</v>
      </c>
      <c r="K290">
        <v>0.1995771269375419</v>
      </c>
      <c r="L290">
        <v>0.2082622145912944</v>
      </c>
      <c r="M290">
        <v>0.2098182281985945</v>
      </c>
      <c r="N290">
        <v>0.20162027219433659</v>
      </c>
      <c r="O290">
        <v>0.20989778203242301</v>
      </c>
      <c r="P290">
        <v>0.19285271955921929</v>
      </c>
      <c r="Q290">
        <v>0.15891896529734281</v>
      </c>
      <c r="R290">
        <v>0.15544941312771179</v>
      </c>
      <c r="S290">
        <v>0.14323947546733801</v>
      </c>
    </row>
    <row r="291" spans="1:19" x14ac:dyDescent="0.45">
      <c r="A291" s="1" t="s">
        <v>386</v>
      </c>
      <c r="L291">
        <v>0.2082622145912944</v>
      </c>
      <c r="S291">
        <v>0.14323947546733801</v>
      </c>
    </row>
    <row r="292" spans="1:19" x14ac:dyDescent="0.45">
      <c r="A292" s="1" t="s">
        <v>202</v>
      </c>
      <c r="B292">
        <v>0.4737300055506295</v>
      </c>
      <c r="C292">
        <v>0.36157155063103452</v>
      </c>
      <c r="D292">
        <v>0.40505373960430768</v>
      </c>
      <c r="E292">
        <v>0.39152496125684022</v>
      </c>
      <c r="F292">
        <v>0.38269653943260551</v>
      </c>
      <c r="G292">
        <v>0.46312736810359162</v>
      </c>
      <c r="H292">
        <v>0.47013306595373178</v>
      </c>
      <c r="I292">
        <v>0.36086769245643041</v>
      </c>
      <c r="J292">
        <v>0.211851870121296</v>
      </c>
      <c r="K292">
        <v>0.1995771269375419</v>
      </c>
      <c r="L292">
        <v>0.20826221459129429</v>
      </c>
      <c r="M292">
        <v>0.20981822819859439</v>
      </c>
      <c r="N292">
        <v>0.2016202721943367</v>
      </c>
      <c r="O292">
        <v>0.20989778203242301</v>
      </c>
      <c r="P292">
        <v>0.19285271955921929</v>
      </c>
      <c r="Q292">
        <v>0.15891896529734281</v>
      </c>
      <c r="R292">
        <v>0.15544941312771179</v>
      </c>
      <c r="S292">
        <v>0.14323947546733801</v>
      </c>
    </row>
    <row r="293" spans="1:19" x14ac:dyDescent="0.45">
      <c r="A293" s="1" t="s">
        <v>387</v>
      </c>
      <c r="B293">
        <v>0.4737300055506295</v>
      </c>
      <c r="C293">
        <v>0.36157155063103452</v>
      </c>
      <c r="D293">
        <v>0.40505373960430763</v>
      </c>
      <c r="E293">
        <v>0.39152496125684011</v>
      </c>
      <c r="F293">
        <v>0.38269653943260529</v>
      </c>
      <c r="G293">
        <v>0.46312736810359167</v>
      </c>
      <c r="H293">
        <v>0.47013306595373128</v>
      </c>
      <c r="I293">
        <v>0.36086769245643019</v>
      </c>
      <c r="J293">
        <v>0.211851870121296</v>
      </c>
      <c r="K293">
        <v>0.19957712693754179</v>
      </c>
      <c r="L293">
        <v>0.2082622145912944</v>
      </c>
      <c r="M293">
        <v>0.2098182281985945</v>
      </c>
      <c r="N293">
        <v>0.2016202721943367</v>
      </c>
      <c r="O293">
        <v>0.20989778203242301</v>
      </c>
      <c r="P293">
        <v>0.19285271955921929</v>
      </c>
      <c r="Q293">
        <v>0.1589189652973427</v>
      </c>
      <c r="R293">
        <v>0.15544941312771179</v>
      </c>
      <c r="S293">
        <v>0.14323947546733801</v>
      </c>
    </row>
    <row r="294" spans="1:19" x14ac:dyDescent="0.45">
      <c r="A294" s="1" t="s">
        <v>388</v>
      </c>
      <c r="B294">
        <v>0.4737300055506295</v>
      </c>
      <c r="C294">
        <v>0.36157155063103441</v>
      </c>
      <c r="D294">
        <v>0.40505373960430752</v>
      </c>
      <c r="E294">
        <v>0.39152496125684011</v>
      </c>
      <c r="F294">
        <v>0.38269653943260529</v>
      </c>
      <c r="G294">
        <v>0.46312736810359179</v>
      </c>
      <c r="H294">
        <v>0.47013306595373161</v>
      </c>
      <c r="I294">
        <v>0.36086769245643052</v>
      </c>
      <c r="K294">
        <v>0.1995771269375419</v>
      </c>
      <c r="L294">
        <v>0.2082622145912944</v>
      </c>
      <c r="M294">
        <v>0.2098182281985945</v>
      </c>
      <c r="N294">
        <v>0.2016202721943367</v>
      </c>
      <c r="O294">
        <v>0.2098977820324231</v>
      </c>
      <c r="P294">
        <v>0.19285271955921929</v>
      </c>
      <c r="Q294">
        <v>0.15891896529734281</v>
      </c>
      <c r="R294">
        <v>0.15544941312771171</v>
      </c>
      <c r="S294">
        <v>0.14323947546733801</v>
      </c>
    </row>
    <row r="295" spans="1:19" x14ac:dyDescent="0.45">
      <c r="A295" s="1" t="s">
        <v>204</v>
      </c>
      <c r="B295">
        <v>0.47373000555062961</v>
      </c>
      <c r="C295">
        <v>0.36157155063103452</v>
      </c>
      <c r="D295">
        <v>0.40505373960430763</v>
      </c>
      <c r="E295">
        <v>0.39152496125684</v>
      </c>
      <c r="F295">
        <v>0.38269653943260529</v>
      </c>
      <c r="G295">
        <v>0.46312736810359179</v>
      </c>
      <c r="H295">
        <v>0.4701330659537315</v>
      </c>
      <c r="I295">
        <v>0.36086769245643008</v>
      </c>
      <c r="J295">
        <v>0.21185187012129589</v>
      </c>
      <c r="K295">
        <v>0.19957712693754179</v>
      </c>
      <c r="L295">
        <v>0.20826221459129429</v>
      </c>
      <c r="M295">
        <v>0.2098182281985945</v>
      </c>
      <c r="N295">
        <v>0.20162027219433659</v>
      </c>
      <c r="O295">
        <v>0.20989778203242321</v>
      </c>
      <c r="P295">
        <v>0.19285271955921929</v>
      </c>
      <c r="Q295">
        <v>0.15891896529734281</v>
      </c>
      <c r="R295">
        <v>0.15544941312771179</v>
      </c>
      <c r="S295">
        <v>0.1432394754673379</v>
      </c>
    </row>
    <row r="296" spans="1:19" x14ac:dyDescent="0.45">
      <c r="A296" s="1" t="s">
        <v>389</v>
      </c>
      <c r="B296">
        <v>8.7723437840504497E-3</v>
      </c>
      <c r="C296">
        <v>9.261830086734776E-3</v>
      </c>
      <c r="D296">
        <v>1.127529825740701E-2</v>
      </c>
      <c r="E296">
        <v>8.7530784985346798E-3</v>
      </c>
      <c r="F296">
        <v>1.1553754760493159E-2</v>
      </c>
      <c r="G296">
        <v>1.208986705788594E-2</v>
      </c>
      <c r="H296">
        <v>2.108995788858109E-2</v>
      </c>
      <c r="I296">
        <v>2.1474683728145538E-2</v>
      </c>
      <c r="J296">
        <v>1.762047681729545E-2</v>
      </c>
      <c r="K296">
        <v>1.6730349920713861E-2</v>
      </c>
      <c r="L296">
        <v>1.94248304425702E-2</v>
      </c>
      <c r="M296">
        <v>2.3680532027697359E-2</v>
      </c>
      <c r="N296">
        <v>1.6661177593306979E-2</v>
      </c>
      <c r="O296">
        <v>1.219236250870394E-2</v>
      </c>
      <c r="P296">
        <v>1.2034411858134191E-2</v>
      </c>
      <c r="Q296">
        <v>1.284494150240814E-2</v>
      </c>
      <c r="R296">
        <v>9.6615310801769494E-3</v>
      </c>
      <c r="S296">
        <v>1.0710757679258869E-2</v>
      </c>
    </row>
    <row r="297" spans="1:19" x14ac:dyDescent="0.45">
      <c r="A297" s="1" t="s">
        <v>390</v>
      </c>
      <c r="B297">
        <v>8.7723437840504532E-3</v>
      </c>
      <c r="C297">
        <v>9.2618300867347726E-3</v>
      </c>
      <c r="D297">
        <v>1.127529825740701E-2</v>
      </c>
      <c r="E297">
        <v>8.753078498534678E-3</v>
      </c>
      <c r="F297">
        <v>1.1553754760493159E-2</v>
      </c>
      <c r="G297">
        <v>1.208986705788594E-2</v>
      </c>
      <c r="H297">
        <v>2.1089957888581101E-2</v>
      </c>
      <c r="I297">
        <v>2.1474683728145538E-2</v>
      </c>
      <c r="J297">
        <v>1.762047681729545E-2</v>
      </c>
      <c r="K297">
        <v>1.6730349920713872E-2</v>
      </c>
      <c r="L297">
        <v>1.942483044257021E-2</v>
      </c>
      <c r="M297">
        <v>2.3680532027697359E-2</v>
      </c>
      <c r="N297">
        <v>1.6661177593306979E-2</v>
      </c>
      <c r="O297">
        <v>1.219236250870394E-2</v>
      </c>
      <c r="P297">
        <v>1.2034411858134191E-2</v>
      </c>
      <c r="Q297">
        <v>1.284494150240814E-2</v>
      </c>
      <c r="R297">
        <v>9.6615310801769494E-3</v>
      </c>
      <c r="S297">
        <v>1.0710757679258869E-2</v>
      </c>
    </row>
    <row r="298" spans="1:19" x14ac:dyDescent="0.45">
      <c r="A298" s="1" t="s">
        <v>391</v>
      </c>
      <c r="B298">
        <v>8.7723437840504515E-3</v>
      </c>
      <c r="C298">
        <v>9.261830086734776E-3</v>
      </c>
      <c r="D298">
        <v>1.127529825740701E-2</v>
      </c>
      <c r="E298">
        <v>8.753078498534678E-3</v>
      </c>
      <c r="F298">
        <v>1.1553754760493159E-2</v>
      </c>
      <c r="G298">
        <v>1.208986705788594E-2</v>
      </c>
      <c r="H298">
        <v>2.108995788858109E-2</v>
      </c>
      <c r="I298">
        <v>2.1474683728145531E-2</v>
      </c>
      <c r="J298">
        <v>1.762047681729545E-2</v>
      </c>
      <c r="K298">
        <v>1.6730349920713861E-2</v>
      </c>
      <c r="L298">
        <v>1.94248304425702E-2</v>
      </c>
      <c r="M298">
        <v>2.3680532027697359E-2</v>
      </c>
      <c r="N298">
        <v>1.6661177593306979E-2</v>
      </c>
      <c r="O298">
        <v>1.219236250870394E-2</v>
      </c>
      <c r="P298">
        <v>1.2034411858134191E-2</v>
      </c>
      <c r="Q298">
        <v>1.284494150240814E-2</v>
      </c>
      <c r="R298">
        <v>9.6615310801769477E-3</v>
      </c>
      <c r="S298">
        <v>1.0710757679258869E-2</v>
      </c>
    </row>
    <row r="299" spans="1:19" x14ac:dyDescent="0.45">
      <c r="A299" s="1" t="s">
        <v>392</v>
      </c>
      <c r="B299">
        <v>8.7723437840504515E-3</v>
      </c>
      <c r="C299">
        <v>9.2618300867347743E-3</v>
      </c>
      <c r="D299">
        <v>1.127529825740701E-2</v>
      </c>
      <c r="E299">
        <v>8.7530784985346815E-3</v>
      </c>
      <c r="F299">
        <v>1.1553754760493159E-2</v>
      </c>
      <c r="G299">
        <v>1.208986705788594E-2</v>
      </c>
      <c r="H299">
        <v>2.108995788858109E-2</v>
      </c>
      <c r="I299">
        <v>2.1474683728145538E-2</v>
      </c>
      <c r="J299">
        <v>1.762047681729545E-2</v>
      </c>
      <c r="K299">
        <v>1.6730349920713872E-2</v>
      </c>
      <c r="L299">
        <v>1.94248304425702E-2</v>
      </c>
      <c r="M299">
        <v>2.3680532027697369E-2</v>
      </c>
      <c r="N299">
        <v>1.6661177593306979E-2</v>
      </c>
      <c r="O299">
        <v>1.219236250870394E-2</v>
      </c>
      <c r="P299">
        <v>1.2034411858134191E-2</v>
      </c>
      <c r="Q299">
        <v>1.284494150240814E-2</v>
      </c>
      <c r="R299">
        <v>9.6615310801769494E-3</v>
      </c>
      <c r="S299">
        <v>1.0710757679258869E-2</v>
      </c>
    </row>
    <row r="300" spans="1:19" x14ac:dyDescent="0.45">
      <c r="A300" s="1" t="s">
        <v>393</v>
      </c>
      <c r="B300">
        <v>8.7723437840504515E-3</v>
      </c>
      <c r="C300">
        <v>9.2618300867347778E-3</v>
      </c>
      <c r="D300">
        <v>1.127529825740701E-2</v>
      </c>
      <c r="E300">
        <v>8.7530784985346763E-3</v>
      </c>
      <c r="F300">
        <v>1.1553754760493159E-2</v>
      </c>
      <c r="G300">
        <v>1.208986705788594E-2</v>
      </c>
      <c r="H300">
        <v>2.1089957888581101E-2</v>
      </c>
      <c r="I300">
        <v>2.1474683728145538E-2</v>
      </c>
      <c r="J300">
        <v>1.762047681729545E-2</v>
      </c>
      <c r="K300">
        <v>1.6730349920713861E-2</v>
      </c>
      <c r="L300">
        <v>1.942483044257021E-2</v>
      </c>
      <c r="M300">
        <v>2.3680532027697369E-2</v>
      </c>
      <c r="N300">
        <v>1.6661177593306979E-2</v>
      </c>
      <c r="O300">
        <v>1.219236250870394E-2</v>
      </c>
      <c r="P300">
        <v>1.2034411858134191E-2</v>
      </c>
      <c r="Q300">
        <v>1.284494150240814E-2</v>
      </c>
      <c r="R300">
        <v>9.6615310801769511E-3</v>
      </c>
      <c r="S300">
        <v>1.0710757679258869E-2</v>
      </c>
    </row>
    <row r="301" spans="1:19" x14ac:dyDescent="0.45">
      <c r="A301" s="1" t="s">
        <v>394</v>
      </c>
      <c r="B301">
        <v>5.0964645384413768E-3</v>
      </c>
      <c r="C301">
        <v>5.4472336864621104E-3</v>
      </c>
      <c r="D301">
        <v>4.3259583527444096E-3</v>
      </c>
      <c r="E301">
        <v>5.4039754664471284E-3</v>
      </c>
      <c r="F301">
        <v>3.15355092707972E-3</v>
      </c>
      <c r="G301">
        <v>2.761481058262552E-3</v>
      </c>
      <c r="H301">
        <v>3.092565550048507E-3</v>
      </c>
      <c r="I301">
        <v>1.752635953642662E-3</v>
      </c>
      <c r="J301">
        <v>2.9157844319664828E-3</v>
      </c>
      <c r="K301">
        <v>2.2015742850395761E-3</v>
      </c>
      <c r="L301">
        <v>1.3990441178978619E-3</v>
      </c>
      <c r="M301">
        <v>2.4299311936515989E-3</v>
      </c>
      <c r="N301">
        <v>2.0426779593111931E-3</v>
      </c>
      <c r="O301">
        <v>2.685634251396046E-3</v>
      </c>
      <c r="P301">
        <v>2.4139736161433909E-3</v>
      </c>
      <c r="Q301">
        <v>1.3483877049422859E-3</v>
      </c>
      <c r="R301">
        <v>1.667800439550252E-3</v>
      </c>
      <c r="S301">
        <v>1.372447207543027E-3</v>
      </c>
    </row>
    <row r="302" spans="1:19" x14ac:dyDescent="0.45">
      <c r="A302" s="1" t="s">
        <v>395</v>
      </c>
      <c r="B302">
        <v>5.0964645384413776E-3</v>
      </c>
      <c r="C302">
        <v>5.4472336864621104E-3</v>
      </c>
      <c r="D302">
        <v>4.3259583527444096E-3</v>
      </c>
      <c r="E302">
        <v>5.4039754664471284E-3</v>
      </c>
      <c r="F302">
        <v>3.1535509270797192E-3</v>
      </c>
      <c r="G302">
        <v>2.761481058262552E-3</v>
      </c>
      <c r="H302">
        <v>3.0925655500485092E-3</v>
      </c>
      <c r="I302">
        <v>1.752635953642662E-3</v>
      </c>
      <c r="J302">
        <v>2.9157844319664841E-3</v>
      </c>
      <c r="K302">
        <v>2.2015742850395761E-3</v>
      </c>
      <c r="L302">
        <v>1.3990441178978619E-3</v>
      </c>
      <c r="M302">
        <v>2.429931193651598E-3</v>
      </c>
      <c r="N302">
        <v>2.042677959311194E-3</v>
      </c>
      <c r="O302">
        <v>2.6856342513960452E-3</v>
      </c>
      <c r="P302">
        <v>2.41397361614339E-3</v>
      </c>
      <c r="Q302">
        <v>1.3483877049422859E-3</v>
      </c>
      <c r="R302">
        <v>1.667800439550252E-3</v>
      </c>
      <c r="S302">
        <v>1.372447207543027E-3</v>
      </c>
    </row>
    <row r="303" spans="1:19" x14ac:dyDescent="0.45">
      <c r="A303" s="1" t="s">
        <v>396</v>
      </c>
      <c r="B303">
        <v>5.0964645384413768E-3</v>
      </c>
      <c r="C303">
        <v>5.4472336864621121E-3</v>
      </c>
      <c r="D303">
        <v>4.3259583527444079E-3</v>
      </c>
      <c r="E303">
        <v>5.4039754664471293E-3</v>
      </c>
      <c r="F303">
        <v>3.1535509270797209E-3</v>
      </c>
      <c r="G303">
        <v>2.761481058262552E-3</v>
      </c>
      <c r="H303">
        <v>3.092565550048507E-3</v>
      </c>
      <c r="I303">
        <v>1.7526359536426609E-3</v>
      </c>
      <c r="J303">
        <v>2.9157844319664828E-3</v>
      </c>
      <c r="K303">
        <v>2.2015742850395761E-3</v>
      </c>
      <c r="L303">
        <v>1.399044117897863E-3</v>
      </c>
      <c r="M303">
        <v>2.4299311936515989E-3</v>
      </c>
      <c r="O303">
        <v>2.6856342513960439E-3</v>
      </c>
      <c r="P303">
        <v>2.41397361614339E-3</v>
      </c>
    </row>
    <row r="304" spans="1:19" x14ac:dyDescent="0.45">
      <c r="A304" s="1" t="s">
        <v>397</v>
      </c>
      <c r="B304">
        <v>8.6040775084297287</v>
      </c>
      <c r="C304">
        <v>8.5498485257069827</v>
      </c>
      <c r="D304">
        <v>6.8067369072935016</v>
      </c>
      <c r="E304">
        <v>8.21040497981374</v>
      </c>
      <c r="F304">
        <v>5.8464631333272079</v>
      </c>
      <c r="G304">
        <v>6.5181729679645057</v>
      </c>
      <c r="H304">
        <v>8.3881901091664801</v>
      </c>
      <c r="I304">
        <v>6.2865928133882409</v>
      </c>
      <c r="J304">
        <v>6.0099634773991468</v>
      </c>
      <c r="K304">
        <v>4.1259180204406078</v>
      </c>
      <c r="L304">
        <v>2.482830253214642</v>
      </c>
      <c r="M304">
        <v>4.7820781815182336</v>
      </c>
      <c r="N304">
        <v>3.9167909180159102</v>
      </c>
      <c r="O304">
        <v>5.9389241322165978</v>
      </c>
      <c r="P304">
        <v>5.7496173981092156</v>
      </c>
      <c r="Q304">
        <v>2.8213410261878309</v>
      </c>
      <c r="R304">
        <v>3.765508011477563</v>
      </c>
      <c r="S304">
        <v>2.791651775178889</v>
      </c>
    </row>
    <row r="305" spans="1:19" x14ac:dyDescent="0.45">
      <c r="A305" s="1" t="s">
        <v>398</v>
      </c>
      <c r="B305">
        <v>8.6040775084297287</v>
      </c>
      <c r="C305">
        <v>8.5498485257069845</v>
      </c>
      <c r="D305">
        <v>6.806736907293506</v>
      </c>
      <c r="E305">
        <v>8.2104049798137364</v>
      </c>
      <c r="F305">
        <v>5.8464631333272026</v>
      </c>
      <c r="G305">
        <v>6.5181729679645004</v>
      </c>
      <c r="H305">
        <v>8.3881901091664837</v>
      </c>
      <c r="I305">
        <v>6.2865928133882409</v>
      </c>
      <c r="J305">
        <v>6.0099634773991504</v>
      </c>
      <c r="K305">
        <v>4.1259180204406087</v>
      </c>
      <c r="L305">
        <v>2.4828302532146411</v>
      </c>
      <c r="M305">
        <v>4.7820781815182336</v>
      </c>
      <c r="N305">
        <v>3.9167909180159102</v>
      </c>
      <c r="O305">
        <v>5.9389241322165924</v>
      </c>
      <c r="P305">
        <v>5.7496173981092147</v>
      </c>
      <c r="Q305">
        <v>2.8213410261878309</v>
      </c>
      <c r="R305">
        <v>3.765508011477567</v>
      </c>
      <c r="S305">
        <v>2.7916517751788881</v>
      </c>
    </row>
    <row r="306" spans="1:19" x14ac:dyDescent="0.45">
      <c r="A306" s="1" t="s">
        <v>399</v>
      </c>
      <c r="B306">
        <v>8.604077508429727</v>
      </c>
      <c r="C306">
        <v>8.5498485257069845</v>
      </c>
      <c r="D306">
        <v>6.8067369072935007</v>
      </c>
      <c r="E306">
        <v>8.2104049798137417</v>
      </c>
      <c r="F306">
        <v>5.8464631333272026</v>
      </c>
      <c r="G306">
        <v>6.5181729679645013</v>
      </c>
      <c r="H306">
        <v>8.3881901091664837</v>
      </c>
      <c r="I306">
        <v>6.2865928133882409</v>
      </c>
      <c r="J306">
        <v>6.0099634773991486</v>
      </c>
      <c r="K306">
        <v>4.1259180204406061</v>
      </c>
      <c r="L306">
        <v>2.4828302532146411</v>
      </c>
      <c r="M306">
        <v>4.7820781815182363</v>
      </c>
      <c r="N306">
        <v>3.9167909180159111</v>
      </c>
      <c r="O306">
        <v>5.9389241322165889</v>
      </c>
      <c r="P306">
        <v>5.7496173981092076</v>
      </c>
      <c r="Q306">
        <v>2.8213410261878309</v>
      </c>
      <c r="R306">
        <v>3.7655080114775639</v>
      </c>
      <c r="S306">
        <v>2.791651775178889</v>
      </c>
    </row>
    <row r="307" spans="1:19" x14ac:dyDescent="0.45">
      <c r="A307" s="1" t="s">
        <v>400</v>
      </c>
      <c r="B307">
        <v>8.604077508429727</v>
      </c>
      <c r="C307">
        <v>8.5498485257069827</v>
      </c>
      <c r="D307">
        <v>6.8067369072935051</v>
      </c>
      <c r="E307">
        <v>8.2104049798137417</v>
      </c>
      <c r="F307">
        <v>5.8464631333272079</v>
      </c>
      <c r="G307">
        <v>6.5181729679645004</v>
      </c>
      <c r="H307">
        <v>8.3881901091664854</v>
      </c>
      <c r="I307">
        <v>6.2865928133882401</v>
      </c>
      <c r="J307">
        <v>6.009963477399145</v>
      </c>
      <c r="K307">
        <v>4.125918020440607</v>
      </c>
      <c r="L307">
        <v>2.482830253214642</v>
      </c>
      <c r="M307">
        <v>4.7820781815182363</v>
      </c>
      <c r="N307">
        <v>3.9167909180159111</v>
      </c>
      <c r="O307">
        <v>5.9389241322165942</v>
      </c>
      <c r="P307">
        <v>5.7496173981092147</v>
      </c>
      <c r="Q307">
        <v>2.8213410261878309</v>
      </c>
      <c r="R307">
        <v>3.7655080114775679</v>
      </c>
      <c r="S307">
        <v>2.791651775178889</v>
      </c>
    </row>
    <row r="308" spans="1:19" x14ac:dyDescent="0.45">
      <c r="A308" s="1" t="s">
        <v>401</v>
      </c>
      <c r="B308">
        <v>8.6040775084297181</v>
      </c>
      <c r="C308">
        <v>8.5498485257069898</v>
      </c>
      <c r="D308">
        <v>6.8067369072935033</v>
      </c>
      <c r="E308">
        <v>8.21040497981374</v>
      </c>
      <c r="F308">
        <v>5.8464631333272044</v>
      </c>
      <c r="G308">
        <v>6.5181729679645013</v>
      </c>
      <c r="H308">
        <v>8.3881901091664854</v>
      </c>
      <c r="I308">
        <v>6.2865928133882418</v>
      </c>
      <c r="J308">
        <v>6.0099634773991486</v>
      </c>
      <c r="K308">
        <v>4.1259180204406078</v>
      </c>
      <c r="L308">
        <v>2.482830253214642</v>
      </c>
      <c r="M308">
        <v>4.7820781815182327</v>
      </c>
      <c r="N308">
        <v>3.9167909180159111</v>
      </c>
      <c r="O308">
        <v>5.9389241322165933</v>
      </c>
      <c r="P308">
        <v>5.7496173981092173</v>
      </c>
      <c r="Q308">
        <v>2.821341026187834</v>
      </c>
      <c r="R308">
        <v>3.7655080114775661</v>
      </c>
      <c r="S308">
        <v>2.7916517751788872</v>
      </c>
    </row>
    <row r="309" spans="1:19" x14ac:dyDescent="0.45">
      <c r="A309" s="1" t="s">
        <v>643</v>
      </c>
      <c r="B309">
        <v>0.25578559578485432</v>
      </c>
      <c r="C309">
        <v>0.2280789956053012</v>
      </c>
      <c r="D309">
        <v>0.21419884877265799</v>
      </c>
      <c r="E309">
        <v>0.1994584243846402</v>
      </c>
      <c r="F309">
        <v>0.1947559966465322</v>
      </c>
      <c r="G309">
        <v>0.1846620363493435</v>
      </c>
      <c r="H309">
        <v>0.17041393294502619</v>
      </c>
      <c r="I309">
        <v>0.15269058889283141</v>
      </c>
      <c r="J309">
        <v>0.14616459120274239</v>
      </c>
      <c r="K309">
        <v>0.13891997719936711</v>
      </c>
      <c r="L309">
        <v>0.1259177524542682</v>
      </c>
      <c r="M309">
        <v>0.1299250666085934</v>
      </c>
      <c r="N309">
        <v>0.1238109955601415</v>
      </c>
      <c r="O309">
        <v>0.11714346215675051</v>
      </c>
      <c r="P309">
        <v>0.1139932814338286</v>
      </c>
      <c r="Q309">
        <v>0.100683733244742</v>
      </c>
      <c r="R309">
        <v>9.3030992232306695E-2</v>
      </c>
      <c r="S309">
        <v>9.1477096979477854E-2</v>
      </c>
    </row>
    <row r="310" spans="1:19" x14ac:dyDescent="0.45">
      <c r="A310" s="1" t="s">
        <v>644</v>
      </c>
      <c r="B310">
        <v>0.3606245432078708</v>
      </c>
      <c r="C310">
        <v>0.33853300501087918</v>
      </c>
      <c r="D310">
        <v>0.30831023864258722</v>
      </c>
      <c r="E310">
        <v>0.31492978510120551</v>
      </c>
      <c r="F310">
        <v>0.29754008462170112</v>
      </c>
      <c r="G310">
        <v>0.26870246034228601</v>
      </c>
      <c r="H310">
        <v>0.26284001409895319</v>
      </c>
      <c r="I310">
        <v>0.23967913019580839</v>
      </c>
      <c r="J310">
        <v>0.21975267614516211</v>
      </c>
      <c r="K310">
        <v>0.20300061432632879</v>
      </c>
      <c r="L310">
        <v>0.1961251274952559</v>
      </c>
      <c r="M310">
        <v>0.19582966326933379</v>
      </c>
      <c r="N310">
        <v>0.18897019454589051</v>
      </c>
      <c r="O310">
        <v>0.18146062508623231</v>
      </c>
      <c r="P310">
        <v>0.17200954601986659</v>
      </c>
      <c r="Q310">
        <v>0.15000919197221799</v>
      </c>
      <c r="R310">
        <v>0.13184028750610671</v>
      </c>
      <c r="S310">
        <v>0.13236477280385381</v>
      </c>
    </row>
    <row r="311" spans="1:19" x14ac:dyDescent="0.45">
      <c r="A311" s="1" t="s">
        <v>645</v>
      </c>
      <c r="B311">
        <v>0.60407761353474221</v>
      </c>
      <c r="C311">
        <v>0.53956356504664871</v>
      </c>
      <c r="D311">
        <v>0.50536402734354668</v>
      </c>
      <c r="E311">
        <v>0.47728401715597241</v>
      </c>
      <c r="F311">
        <v>0.43687086267452457</v>
      </c>
      <c r="G311">
        <v>0.40422646465441742</v>
      </c>
      <c r="H311">
        <v>0.38678260031500411</v>
      </c>
      <c r="I311">
        <v>0.33461057310007492</v>
      </c>
      <c r="J311">
        <v>0.3023610142173549</v>
      </c>
      <c r="K311">
        <v>0.27198521253989671</v>
      </c>
      <c r="L311">
        <v>0.25512673318608292</v>
      </c>
      <c r="M311">
        <v>0.25911868185195458</v>
      </c>
      <c r="N311">
        <v>0.2375510865083571</v>
      </c>
      <c r="O311">
        <v>0.2208067796882256</v>
      </c>
      <c r="P311">
        <v>0.21109495927303851</v>
      </c>
      <c r="Q311">
        <v>0.18977939393468679</v>
      </c>
      <c r="R311">
        <v>0.1865035049143475</v>
      </c>
      <c r="S311">
        <v>0.18516584146462431</v>
      </c>
    </row>
    <row r="312" spans="1:19" x14ac:dyDescent="0.45">
      <c r="A312" s="1" t="s">
        <v>408</v>
      </c>
      <c r="B312">
        <v>0.66623820683723145</v>
      </c>
      <c r="C312">
        <v>0.61805372399366698</v>
      </c>
      <c r="D312">
        <v>0.59946762741183368</v>
      </c>
      <c r="E312">
        <v>0.60000269813541285</v>
      </c>
      <c r="F312">
        <v>0.56727261799727136</v>
      </c>
      <c r="G312">
        <v>0.53603449802554282</v>
      </c>
      <c r="H312">
        <v>0.51486827773224697</v>
      </c>
      <c r="I312">
        <v>0.45419382832700422</v>
      </c>
      <c r="J312">
        <v>0.39644249927350961</v>
      </c>
      <c r="K312">
        <v>0.3685276414669818</v>
      </c>
      <c r="L312">
        <v>0.36322530186967211</v>
      </c>
      <c r="M312">
        <v>0.36806148926319859</v>
      </c>
      <c r="N312">
        <v>0.34582381762587239</v>
      </c>
      <c r="O312">
        <v>0.34153255790621478</v>
      </c>
      <c r="P312">
        <v>0.33075319012560239</v>
      </c>
      <c r="Q312">
        <v>0.28895961765363343</v>
      </c>
      <c r="R312">
        <v>0.25992722006729763</v>
      </c>
      <c r="S312">
        <v>0.2490642429411877</v>
      </c>
    </row>
    <row r="313" spans="1:19" x14ac:dyDescent="0.45">
      <c r="A313" s="1" t="s">
        <v>409</v>
      </c>
      <c r="B313">
        <v>2.0043453664160742</v>
      </c>
      <c r="C313">
        <v>2.0196301821963139</v>
      </c>
      <c r="D313">
        <v>1.6066615261665469</v>
      </c>
      <c r="E313">
        <v>1.9835987540645481</v>
      </c>
      <c r="F313">
        <v>1.9137414586009489</v>
      </c>
      <c r="G313">
        <v>1.8092833718858401</v>
      </c>
      <c r="H313">
        <v>1.365858030733913</v>
      </c>
      <c r="I313">
        <v>1.668913122156706</v>
      </c>
      <c r="J313">
        <v>0.88675714539413519</v>
      </c>
      <c r="K313">
        <v>1.1789415671104599</v>
      </c>
      <c r="L313">
        <v>1.171643702586153</v>
      </c>
      <c r="M313">
        <v>1.2855099058213839</v>
      </c>
      <c r="N313">
        <v>1.3583071958406101</v>
      </c>
      <c r="O313">
        <v>1.013204663327111</v>
      </c>
      <c r="P313">
        <v>1.470074352982782</v>
      </c>
      <c r="Q313">
        <v>1.010284355156617</v>
      </c>
      <c r="R313">
        <v>0.99933597416428277</v>
      </c>
      <c r="S313">
        <v>0.98526942586650501</v>
      </c>
    </row>
    <row r="314" spans="1:19" x14ac:dyDescent="0.45">
      <c r="A314" s="1" t="s">
        <v>410</v>
      </c>
      <c r="B314">
        <v>0.87361682235253901</v>
      </c>
      <c r="C314">
        <v>1.039293463240605</v>
      </c>
      <c r="D314">
        <v>0.84900695937671489</v>
      </c>
      <c r="E314">
        <v>0.94337039904928355</v>
      </c>
      <c r="F314">
        <v>1.0644901696419471</v>
      </c>
      <c r="G314">
        <v>1.5603346169864389</v>
      </c>
      <c r="H314">
        <v>0.79912125270080758</v>
      </c>
      <c r="I314">
        <v>1.1838950528231671</v>
      </c>
      <c r="J314">
        <v>0.98441998420604049</v>
      </c>
      <c r="K314">
        <v>0.7133955631123241</v>
      </c>
      <c r="L314">
        <v>0.85016602091645366</v>
      </c>
      <c r="M314">
        <v>0.65651133738336287</v>
      </c>
      <c r="N314">
        <v>0.75641938025615385</v>
      </c>
      <c r="O314">
        <v>0.69366914766362231</v>
      </c>
      <c r="P314">
        <v>0.55311888535652154</v>
      </c>
      <c r="Q314">
        <v>0.33086666661560421</v>
      </c>
      <c r="R314">
        <v>0.36833413400573228</v>
      </c>
      <c r="S314">
        <v>0.39583174324727349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S3"/>
  <sheetViews>
    <sheetView workbookViewId="0"/>
  </sheetViews>
  <sheetFormatPr defaultRowHeight="14.25" x14ac:dyDescent="0.45"/>
  <sheetData>
    <row r="1" spans="1:19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</row>
    <row r="2" spans="1:19" x14ac:dyDescent="0.45">
      <c r="A2" s="1" t="s">
        <v>775</v>
      </c>
      <c r="B2">
        <v>59113000</v>
      </c>
      <c r="C2">
        <v>59365700</v>
      </c>
      <c r="D2">
        <v>59636700</v>
      </c>
      <c r="E2">
        <v>59950400</v>
      </c>
      <c r="F2">
        <v>60413300</v>
      </c>
      <c r="G2">
        <v>60827100</v>
      </c>
      <c r="H2">
        <v>61319100</v>
      </c>
      <c r="I2">
        <v>61823800</v>
      </c>
      <c r="J2">
        <v>62260500</v>
      </c>
      <c r="K2">
        <v>62759500</v>
      </c>
      <c r="L2">
        <v>63285100</v>
      </c>
      <c r="M2">
        <v>63705000</v>
      </c>
      <c r="N2">
        <v>64105700</v>
      </c>
      <c r="O2">
        <v>64596800</v>
      </c>
      <c r="P2">
        <v>65110000</v>
      </c>
      <c r="Q2">
        <v>65648100</v>
      </c>
      <c r="R2">
        <v>66040200</v>
      </c>
      <c r="S2">
        <v>66435600</v>
      </c>
    </row>
    <row r="3" spans="1:19" x14ac:dyDescent="0.45">
      <c r="A3" s="1" t="s">
        <v>428</v>
      </c>
      <c r="B3">
        <v>7508718</v>
      </c>
      <c r="C3">
        <v>7565730.5562299564</v>
      </c>
      <c r="D3">
        <v>7584795.7182400329</v>
      </c>
      <c r="E3">
        <v>7623708.6555073848</v>
      </c>
      <c r="F3">
        <v>7711915.1113142734</v>
      </c>
      <c r="G3">
        <v>7793939.6705516232</v>
      </c>
      <c r="H3">
        <v>7893729.551741722</v>
      </c>
      <c r="I3">
        <v>8017052.2919836873</v>
      </c>
      <c r="J3">
        <v>8152652.4673672691</v>
      </c>
      <c r="K3">
        <v>8276770.2703763423</v>
      </c>
      <c r="L3">
        <v>8425214.5701404195</v>
      </c>
      <c r="M3">
        <v>8533720.1168768406</v>
      </c>
      <c r="N3">
        <v>8646835.5541108809</v>
      </c>
      <c r="O3">
        <v>8539398</v>
      </c>
      <c r="P3">
        <v>8666930</v>
      </c>
      <c r="Q3">
        <v>8769659</v>
      </c>
      <c r="R3">
        <v>8825001</v>
      </c>
      <c r="S3">
        <v>8908081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1496.8894861451181</v>
      </c>
      <c r="C2">
        <v>140.55534559528451</v>
      </c>
      <c r="D2">
        <v>54.777918969343332</v>
      </c>
      <c r="E2">
        <v>16.624180556458391</v>
      </c>
      <c r="F2">
        <v>149.89887262317441</v>
      </c>
      <c r="G2">
        <v>17.209173839736138</v>
      </c>
      <c r="H2">
        <v>1583.965274789073</v>
      </c>
      <c r="I2">
        <v>437.65469849298489</v>
      </c>
      <c r="J2">
        <v>21.935511808143069</v>
      </c>
      <c r="K2">
        <v>308.09484232115722</v>
      </c>
      <c r="L2">
        <v>10693.54768984809</v>
      </c>
      <c r="M2">
        <v>186.22914614499729</v>
      </c>
      <c r="N2">
        <v>64.082966893194197</v>
      </c>
      <c r="O2">
        <v>45.109992745604401</v>
      </c>
      <c r="P2">
        <v>61.221943541930791</v>
      </c>
      <c r="Q2">
        <v>24.314052019185581</v>
      </c>
      <c r="R2">
        <v>69.614094670958522</v>
      </c>
      <c r="S2">
        <v>45.988380455390043</v>
      </c>
      <c r="T2">
        <v>190.28501131865181</v>
      </c>
      <c r="U2">
        <v>622.39387238777158</v>
      </c>
      <c r="V2">
        <v>1403.279824670944</v>
      </c>
      <c r="W2">
        <v>8671.2962898784263</v>
      </c>
      <c r="X2">
        <v>51.118174492119273</v>
      </c>
      <c r="Y2">
        <v>3.0982632454465082</v>
      </c>
      <c r="Z2">
        <v>212.36037294169719</v>
      </c>
      <c r="AA2">
        <v>124.4907331041414</v>
      </c>
      <c r="AB2">
        <v>11.20144406138337</v>
      </c>
      <c r="AC2">
        <v>213.17661375497019</v>
      </c>
      <c r="AD2">
        <v>565.5550996495125</v>
      </c>
      <c r="AE2">
        <v>128.4568252042861</v>
      </c>
      <c r="AF2">
        <v>326.56781970199108</v>
      </c>
      <c r="AG2">
        <v>3162.152649069687</v>
      </c>
      <c r="AH2">
        <v>1305.622141582636</v>
      </c>
      <c r="AI2">
        <v>313.39279765604613</v>
      </c>
      <c r="AJ2">
        <v>2155.8036775581381</v>
      </c>
      <c r="AK2">
        <v>1492.3200482181901</v>
      </c>
      <c r="AL2">
        <v>5830.1382018429567</v>
      </c>
      <c r="AM2">
        <v>56.7066968643623</v>
      </c>
      <c r="AN2">
        <v>302.29795542434789</v>
      </c>
    </row>
    <row r="3" spans="1:40" x14ac:dyDescent="0.45">
      <c r="A3" s="1" t="s">
        <v>646</v>
      </c>
      <c r="B3">
        <v>19.5903323883818</v>
      </c>
      <c r="C3">
        <v>0.70681056303464818</v>
      </c>
      <c r="D3">
        <v>0.28084072761744611</v>
      </c>
      <c r="E3">
        <v>0.36858926676789988</v>
      </c>
      <c r="F3">
        <v>1.6850599065193439</v>
      </c>
      <c r="G3">
        <v>5.7152239205606401</v>
      </c>
      <c r="H3">
        <v>2.817706010134204</v>
      </c>
      <c r="I3">
        <v>0.44435193991556132</v>
      </c>
      <c r="J3">
        <v>0.95233040502838751</v>
      </c>
      <c r="K3">
        <v>0.19592791118551109</v>
      </c>
      <c r="L3">
        <v>2.1841384270889681</v>
      </c>
      <c r="M3">
        <v>5.4179200599384147</v>
      </c>
      <c r="N3">
        <v>0.77997759061985983</v>
      </c>
      <c r="O3">
        <v>0.82365125318696331</v>
      </c>
      <c r="P3">
        <v>3.366400585551045</v>
      </c>
      <c r="Q3">
        <v>1.533993752384768</v>
      </c>
      <c r="R3">
        <v>0.45500772912707088</v>
      </c>
      <c r="S3">
        <v>2.995320782099673</v>
      </c>
      <c r="T3">
        <v>0.64947721742407016</v>
      </c>
      <c r="U3">
        <v>12.353232623136719</v>
      </c>
      <c r="V3">
        <v>6.1533186943569822</v>
      </c>
      <c r="W3">
        <v>17.83794373182376</v>
      </c>
      <c r="X3">
        <v>9.552338964717802E-2</v>
      </c>
      <c r="Y3">
        <v>0.2454347488809264</v>
      </c>
      <c r="Z3">
        <v>1.3044846119381941</v>
      </c>
      <c r="AA3">
        <v>4.0155059527375112</v>
      </c>
      <c r="AB3">
        <v>0.32491580613803839</v>
      </c>
      <c r="AC3">
        <v>5.8027605387829917</v>
      </c>
      <c r="AD3">
        <v>1.1216360563535031</v>
      </c>
      <c r="AE3">
        <v>1.343446151219613</v>
      </c>
      <c r="AF3">
        <v>0.49796786639315999</v>
      </c>
      <c r="AG3">
        <v>7.6759095651695999</v>
      </c>
      <c r="AH3">
        <v>8.6634122175788946</v>
      </c>
      <c r="AI3">
        <v>0.5255168341582872</v>
      </c>
      <c r="AJ3">
        <v>6.9308154453928701</v>
      </c>
      <c r="AK3">
        <v>2.9002078923396599</v>
      </c>
      <c r="AL3">
        <v>38.72178827523107</v>
      </c>
      <c r="AM3">
        <v>1.9947812720172191</v>
      </c>
      <c r="AN3">
        <v>0.86276844526132401</v>
      </c>
    </row>
    <row r="4" spans="1:40" x14ac:dyDescent="0.45">
      <c r="A4" s="1" t="s">
        <v>647</v>
      </c>
      <c r="B4">
        <v>204.5065544979964</v>
      </c>
      <c r="C4">
        <v>22.091216514797441</v>
      </c>
      <c r="D4">
        <v>9.3501344601103114</v>
      </c>
      <c r="E4">
        <v>3.5508694219580099</v>
      </c>
      <c r="F4">
        <v>79.491753034387386</v>
      </c>
      <c r="G4">
        <v>12.342117746514321</v>
      </c>
      <c r="H4">
        <v>163.9901887207626</v>
      </c>
      <c r="I4">
        <v>41.141984763536577</v>
      </c>
      <c r="J4">
        <v>19.128842749320199</v>
      </c>
      <c r="K4">
        <v>24.68076751974521</v>
      </c>
      <c r="L4">
        <v>990.35071896074919</v>
      </c>
      <c r="M4">
        <v>86.045931133669612</v>
      </c>
      <c r="N4">
        <v>28.71918845379647</v>
      </c>
      <c r="O4">
        <v>17.75081271246189</v>
      </c>
      <c r="P4">
        <v>23.302996525367149</v>
      </c>
      <c r="Q4">
        <v>18.94381572046348</v>
      </c>
      <c r="R4">
        <v>16.576667851543689</v>
      </c>
      <c r="S4">
        <v>61.514856122039838</v>
      </c>
      <c r="T4">
        <v>23.114335976102829</v>
      </c>
      <c r="U4">
        <v>234.76824987915089</v>
      </c>
      <c r="V4">
        <v>1047.9595836665021</v>
      </c>
      <c r="W4">
        <v>648.19013290472549</v>
      </c>
      <c r="X4">
        <v>4.1265835470240262</v>
      </c>
      <c r="Y4">
        <v>2.5260086876034382</v>
      </c>
      <c r="Z4">
        <v>59.854071366729997</v>
      </c>
      <c r="AA4">
        <v>61.679415664940741</v>
      </c>
      <c r="AB4">
        <v>4.3684950844029506</v>
      </c>
      <c r="AC4">
        <v>78.695782326856957</v>
      </c>
      <c r="AD4">
        <v>70.824594386155553</v>
      </c>
      <c r="AE4">
        <v>46.156280145964487</v>
      </c>
      <c r="AF4">
        <v>28.066031868988681</v>
      </c>
      <c r="AG4">
        <v>350.59476251666081</v>
      </c>
      <c r="AH4">
        <v>284.35872395570141</v>
      </c>
      <c r="AI4">
        <v>28.752620050733569</v>
      </c>
      <c r="AJ4">
        <v>287.60350167920723</v>
      </c>
      <c r="AK4">
        <v>141.63671683323221</v>
      </c>
      <c r="AL4">
        <v>989.15363611540579</v>
      </c>
      <c r="AM4">
        <v>152.24452018745649</v>
      </c>
      <c r="AN4">
        <v>37.775285356460053</v>
      </c>
    </row>
    <row r="5" spans="1:40" x14ac:dyDescent="0.45">
      <c r="A5" s="1" t="s">
        <v>648</v>
      </c>
      <c r="B5">
        <v>39.05590398439314</v>
      </c>
      <c r="C5">
        <v>2.7002602866911571</v>
      </c>
      <c r="D5">
        <v>0.67738417868622192</v>
      </c>
      <c r="E5">
        <v>0.55592638876080136</v>
      </c>
      <c r="F5">
        <v>130.97999318999729</v>
      </c>
      <c r="G5">
        <v>41.674093324571729</v>
      </c>
      <c r="H5">
        <v>10.51023066820408</v>
      </c>
      <c r="I5">
        <v>1.6356332517358541</v>
      </c>
      <c r="J5">
        <v>3.3877591761603498</v>
      </c>
      <c r="K5">
        <v>0.61231051016440563</v>
      </c>
      <c r="L5">
        <v>5.135768304415997</v>
      </c>
      <c r="M5">
        <v>55.110330719863732</v>
      </c>
      <c r="N5">
        <v>88.993355362933755</v>
      </c>
      <c r="O5">
        <v>2.463474204784502</v>
      </c>
      <c r="P5">
        <v>27.243016815796171</v>
      </c>
      <c r="Q5">
        <v>7.7628403567120214</v>
      </c>
      <c r="R5">
        <v>71.95524664542863</v>
      </c>
      <c r="S5">
        <v>17.14177585758609</v>
      </c>
      <c r="T5">
        <v>2.796252436848405</v>
      </c>
      <c r="U5">
        <v>23.342926741243851</v>
      </c>
      <c r="V5">
        <v>23.321480128027648</v>
      </c>
      <c r="W5">
        <v>83.774257770180071</v>
      </c>
      <c r="X5">
        <v>0.9550037820421583</v>
      </c>
      <c r="Y5">
        <v>0.49942987705535258</v>
      </c>
      <c r="Z5">
        <v>9.3386625013163638</v>
      </c>
      <c r="AA5">
        <v>9.662267816588507</v>
      </c>
      <c r="AB5">
        <v>0.77414147218411666</v>
      </c>
      <c r="AC5">
        <v>28.806948633619811</v>
      </c>
      <c r="AD5">
        <v>4.563474167285734</v>
      </c>
      <c r="AE5">
        <v>4.6996014085884079</v>
      </c>
      <c r="AF5">
        <v>2.16897320282468</v>
      </c>
      <c r="AG5">
        <v>51.906826617154387</v>
      </c>
      <c r="AH5">
        <v>38.011501513588279</v>
      </c>
      <c r="AI5">
        <v>2.2080070410717521</v>
      </c>
      <c r="AJ5">
        <v>23.126780564915769</v>
      </c>
      <c r="AK5">
        <v>11.03371865238811</v>
      </c>
      <c r="AL5">
        <v>122.60722222364009</v>
      </c>
      <c r="AM5">
        <v>3.9845382463637971</v>
      </c>
      <c r="AN5">
        <v>2.7987116482347361</v>
      </c>
    </row>
    <row r="6" spans="1:40" x14ac:dyDescent="0.45">
      <c r="A6" s="1" t="s">
        <v>649</v>
      </c>
      <c r="B6">
        <v>67.648953819375706</v>
      </c>
      <c r="C6">
        <v>6.5230130318168484</v>
      </c>
      <c r="D6">
        <v>2.821501040734145</v>
      </c>
      <c r="E6">
        <v>2.2327885564242269</v>
      </c>
      <c r="F6">
        <v>291.98382432037363</v>
      </c>
      <c r="G6">
        <v>105.6084454756368</v>
      </c>
      <c r="H6">
        <v>36.472447174129748</v>
      </c>
      <c r="I6">
        <v>6.6498114426367376</v>
      </c>
      <c r="J6">
        <v>23.52098780804349</v>
      </c>
      <c r="K6">
        <v>2.7140353187799762</v>
      </c>
      <c r="L6">
        <v>46.699825522191801</v>
      </c>
      <c r="M6">
        <v>135.90172089830031</v>
      </c>
      <c r="N6">
        <v>78.621150722330682</v>
      </c>
      <c r="O6">
        <v>19.058166163977219</v>
      </c>
      <c r="P6">
        <v>66.182409987227203</v>
      </c>
      <c r="Q6">
        <v>33.943249845247443</v>
      </c>
      <c r="R6">
        <v>13.912685846501541</v>
      </c>
      <c r="S6">
        <v>110.1646959141994</v>
      </c>
      <c r="T6">
        <v>15.34711598722275</v>
      </c>
      <c r="U6">
        <v>83.767703507534208</v>
      </c>
      <c r="V6">
        <v>60.186239779436427</v>
      </c>
      <c r="W6">
        <v>224.74046873181911</v>
      </c>
      <c r="X6">
        <v>1.17156528520564</v>
      </c>
      <c r="Y6">
        <v>7.3588651103655902</v>
      </c>
      <c r="Z6">
        <v>20.217915852370769</v>
      </c>
      <c r="AA6">
        <v>116.62073413985139</v>
      </c>
      <c r="AB6">
        <v>2.8367501435147151</v>
      </c>
      <c r="AC6">
        <v>102.63605593388139</v>
      </c>
      <c r="AD6">
        <v>16.18359359879069</v>
      </c>
      <c r="AE6">
        <v>26.564172846702249</v>
      </c>
      <c r="AF6">
        <v>8.0769205799697641</v>
      </c>
      <c r="AG6">
        <v>93.220693989489902</v>
      </c>
      <c r="AH6">
        <v>146.18999700568841</v>
      </c>
      <c r="AI6">
        <v>8.7976660120388868</v>
      </c>
      <c r="AJ6">
        <v>104.1233386141524</v>
      </c>
      <c r="AK6">
        <v>42.940079623938473</v>
      </c>
      <c r="AL6">
        <v>688.43150304814992</v>
      </c>
      <c r="AM6">
        <v>17.594427040923279</v>
      </c>
      <c r="AN6">
        <v>10.614296778646899</v>
      </c>
    </row>
    <row r="7" spans="1:40" x14ac:dyDescent="0.45">
      <c r="A7" s="1" t="s">
        <v>650</v>
      </c>
      <c r="B7">
        <v>87.585700617328101</v>
      </c>
      <c r="C7">
        <v>7.450566066362013</v>
      </c>
      <c r="D7">
        <v>11.264760008129331</v>
      </c>
      <c r="E7">
        <v>0.51865491282962939</v>
      </c>
      <c r="F7">
        <v>15.289383021873739</v>
      </c>
      <c r="G7">
        <v>3.1644346210496299</v>
      </c>
      <c r="H7">
        <v>13.033133957588211</v>
      </c>
      <c r="I7">
        <v>1.959146049525935</v>
      </c>
      <c r="J7">
        <v>5.1106365501100548</v>
      </c>
      <c r="K7">
        <v>0.86806053058985011</v>
      </c>
      <c r="L7">
        <v>22.42974338193088</v>
      </c>
      <c r="M7">
        <v>28.24350135441507</v>
      </c>
      <c r="N7">
        <v>9.2466535117171134</v>
      </c>
      <c r="O7">
        <v>4.8571452637437087</v>
      </c>
      <c r="P7">
        <v>4.7937521242905801</v>
      </c>
      <c r="Q7">
        <v>6.1361029324985106</v>
      </c>
      <c r="R7">
        <v>2.9108395748190019</v>
      </c>
      <c r="S7">
        <v>11.980681153892499</v>
      </c>
      <c r="T7">
        <v>3.1040810868599982</v>
      </c>
      <c r="U7">
        <v>66.299056015032505</v>
      </c>
      <c r="V7">
        <v>14.37849372344407</v>
      </c>
      <c r="W7">
        <v>18.941762393389361</v>
      </c>
      <c r="X7">
        <v>0.18201355541538841</v>
      </c>
      <c r="Y7">
        <v>0.83907521846505995</v>
      </c>
      <c r="Z7">
        <v>3.1188329786456142</v>
      </c>
      <c r="AA7">
        <v>14.573295377641349</v>
      </c>
      <c r="AB7">
        <v>1.05183425841554</v>
      </c>
      <c r="AC7">
        <v>21.99255948239032</v>
      </c>
      <c r="AD7">
        <v>5.5153313581989991</v>
      </c>
      <c r="AE7">
        <v>3.68805638264624</v>
      </c>
      <c r="AF7">
        <v>2.1685533516167621</v>
      </c>
      <c r="AG7">
        <v>70.823870215388212</v>
      </c>
      <c r="AH7">
        <v>28.45028322046549</v>
      </c>
      <c r="AI7">
        <v>2.5451911631133211</v>
      </c>
      <c r="AJ7">
        <v>29.540532510462629</v>
      </c>
      <c r="AK7">
        <v>10.99443515708205</v>
      </c>
      <c r="AL7">
        <v>179.40226080360031</v>
      </c>
      <c r="AM7">
        <v>17.810359557867589</v>
      </c>
      <c r="AN7">
        <v>5.4125220595879364</v>
      </c>
    </row>
    <row r="8" spans="1:40" x14ac:dyDescent="0.45">
      <c r="A8" s="1" t="s">
        <v>651</v>
      </c>
      <c r="B8">
        <v>132.87380136649341</v>
      </c>
      <c r="C8">
        <v>16.338141339482561</v>
      </c>
      <c r="D8">
        <v>10.25325954381767</v>
      </c>
      <c r="E8">
        <v>2.579856450645861</v>
      </c>
      <c r="F8">
        <v>65.475681553736138</v>
      </c>
      <c r="G8">
        <v>12.264859117640929</v>
      </c>
      <c r="H8">
        <v>133.15063363191589</v>
      </c>
      <c r="I8">
        <v>28.77615987949234</v>
      </c>
      <c r="J8">
        <v>38.840151529801517</v>
      </c>
      <c r="K8">
        <v>10.53649631348029</v>
      </c>
      <c r="L8">
        <v>432.12747461621001</v>
      </c>
      <c r="M8">
        <v>95.669983387044425</v>
      </c>
      <c r="N8">
        <v>34.740398791155137</v>
      </c>
      <c r="O8">
        <v>15.497077708026559</v>
      </c>
      <c r="P8">
        <v>32.509204467752276</v>
      </c>
      <c r="Q8">
        <v>27.458518288261331</v>
      </c>
      <c r="R8">
        <v>22.617271970240129</v>
      </c>
      <c r="S8">
        <v>205.7428307206028</v>
      </c>
      <c r="T8">
        <v>38.228745402928148</v>
      </c>
      <c r="U8">
        <v>147.051281203239</v>
      </c>
      <c r="V8">
        <v>130.4491691275031</v>
      </c>
      <c r="W8">
        <v>1253.48058110324</v>
      </c>
      <c r="X8">
        <v>4.1046734076522906</v>
      </c>
      <c r="Y8">
        <v>8.3470602899478532</v>
      </c>
      <c r="Z8">
        <v>75.907935077742408</v>
      </c>
      <c r="AA8">
        <v>149.66356649429119</v>
      </c>
      <c r="AB8">
        <v>7.9606782447358606</v>
      </c>
      <c r="AC8">
        <v>126.9184743099854</v>
      </c>
      <c r="AD8">
        <v>62.141244608168378</v>
      </c>
      <c r="AE8">
        <v>45.400632953372579</v>
      </c>
      <c r="AF8">
        <v>19.360811482645641</v>
      </c>
      <c r="AG8">
        <v>253.23111214516649</v>
      </c>
      <c r="AH8">
        <v>352.19031885827059</v>
      </c>
      <c r="AI8">
        <v>22.46807413932029</v>
      </c>
      <c r="AJ8">
        <v>317.57174903487248</v>
      </c>
      <c r="AK8">
        <v>119.6607078880093</v>
      </c>
      <c r="AL8">
        <v>891.16790622908968</v>
      </c>
      <c r="AM8">
        <v>34.107526947877332</v>
      </c>
      <c r="AN8">
        <v>18.22719707584352</v>
      </c>
    </row>
    <row r="9" spans="1:40" x14ac:dyDescent="0.45">
      <c r="A9" s="1" t="s">
        <v>652</v>
      </c>
      <c r="B9">
        <v>12.79424962441929</v>
      </c>
      <c r="C9">
        <v>1.4527514837348381</v>
      </c>
      <c r="D9">
        <v>0.66978062256543625</v>
      </c>
      <c r="E9">
        <v>0.26801756179184411</v>
      </c>
      <c r="F9">
        <v>15.01260251798403</v>
      </c>
      <c r="G9">
        <v>2.2966685227063799</v>
      </c>
      <c r="H9">
        <v>11.842111821443011</v>
      </c>
      <c r="I9">
        <v>1.668793319606414</v>
      </c>
      <c r="J9">
        <v>4.1700555176972154</v>
      </c>
      <c r="K9">
        <v>0.83775768884932988</v>
      </c>
      <c r="L9">
        <v>7.5875139587031901</v>
      </c>
      <c r="M9">
        <v>11.016700505917269</v>
      </c>
      <c r="N9">
        <v>6.11449103690458</v>
      </c>
      <c r="O9">
        <v>3.7866446594204342</v>
      </c>
      <c r="P9">
        <v>7.6342666706322264</v>
      </c>
      <c r="Q9">
        <v>6.932526860484943</v>
      </c>
      <c r="R9">
        <v>2.6671990409961488</v>
      </c>
      <c r="S9">
        <v>22.46520299000175</v>
      </c>
      <c r="T9">
        <v>3.85111989765088</v>
      </c>
      <c r="U9">
        <v>63.665119925812682</v>
      </c>
      <c r="V9">
        <v>27.111470413432901</v>
      </c>
      <c r="W9">
        <v>196.46185706994771</v>
      </c>
      <c r="X9">
        <v>0.50841158232516204</v>
      </c>
      <c r="Y9">
        <v>2.606425883687951</v>
      </c>
      <c r="Z9">
        <v>9.9186512938909317</v>
      </c>
      <c r="AA9">
        <v>39.54084082635017</v>
      </c>
      <c r="AB9">
        <v>1.266536418378879</v>
      </c>
      <c r="AC9">
        <v>15.33486629021143</v>
      </c>
      <c r="AD9">
        <v>5.3527777337985398</v>
      </c>
      <c r="AE9">
        <v>4.7479618294168109</v>
      </c>
      <c r="AF9">
        <v>2.1835171608430528</v>
      </c>
      <c r="AG9">
        <v>21.109471645316191</v>
      </c>
      <c r="AH9">
        <v>32.656429470905593</v>
      </c>
      <c r="AI9">
        <v>2.386593127096738</v>
      </c>
      <c r="AJ9">
        <v>30.32697883419068</v>
      </c>
      <c r="AK9">
        <v>13.15100415799226</v>
      </c>
      <c r="AL9">
        <v>190.47580579140811</v>
      </c>
      <c r="AM9">
        <v>4.8014946655969419</v>
      </c>
      <c r="AN9">
        <v>3.2518424637386389</v>
      </c>
    </row>
    <row r="10" spans="1:40" x14ac:dyDescent="0.45">
      <c r="A10" s="1" t="s">
        <v>653</v>
      </c>
      <c r="B10">
        <v>642.06270672172263</v>
      </c>
      <c r="C10">
        <v>59.044583824597993</v>
      </c>
      <c r="D10">
        <v>34.882557142824062</v>
      </c>
      <c r="E10">
        <v>9.7942171810429777</v>
      </c>
      <c r="F10">
        <v>250.8041407474571</v>
      </c>
      <c r="G10">
        <v>71.234134940470852</v>
      </c>
      <c r="H10">
        <v>166.5819599903291</v>
      </c>
      <c r="I10">
        <v>30.459674838168219</v>
      </c>
      <c r="J10">
        <v>42.500820809641503</v>
      </c>
      <c r="K10">
        <v>12.959394161527699</v>
      </c>
      <c r="L10">
        <v>214.26490823814021</v>
      </c>
      <c r="M10">
        <v>186.52259411585979</v>
      </c>
      <c r="N10">
        <v>121.7503374268012</v>
      </c>
      <c r="O10">
        <v>35.10986444545528</v>
      </c>
      <c r="P10">
        <v>159.41421307001161</v>
      </c>
      <c r="Q10">
        <v>63.94529888831088</v>
      </c>
      <c r="R10">
        <v>24.527660415188279</v>
      </c>
      <c r="S10">
        <v>160.22460960532251</v>
      </c>
      <c r="T10">
        <v>39.252505507090007</v>
      </c>
      <c r="U10">
        <v>686.41400185792691</v>
      </c>
      <c r="V10">
        <v>537.41064252019316</v>
      </c>
      <c r="W10">
        <v>1393.8479346315421</v>
      </c>
      <c r="X10">
        <v>5.9939444226726213</v>
      </c>
      <c r="Y10">
        <v>12.134305524239251</v>
      </c>
      <c r="Z10">
        <v>94.897999847775154</v>
      </c>
      <c r="AA10">
        <v>202.15002153065981</v>
      </c>
      <c r="AB10">
        <v>12.29532668363119</v>
      </c>
      <c r="AC10">
        <v>223.1066367186998</v>
      </c>
      <c r="AD10">
        <v>82.827746800620588</v>
      </c>
      <c r="AE10">
        <v>72.448039471251334</v>
      </c>
      <c r="AF10">
        <v>31.417937548381861</v>
      </c>
      <c r="AG10">
        <v>538.79259575928575</v>
      </c>
      <c r="AH10">
        <v>433.73248614188162</v>
      </c>
      <c r="AI10">
        <v>31.266074672949539</v>
      </c>
      <c r="AJ10">
        <v>349.38499153428683</v>
      </c>
      <c r="AK10">
        <v>158.18177023170969</v>
      </c>
      <c r="AL10">
        <v>1842.8761492676581</v>
      </c>
      <c r="AM10">
        <v>85.816618369474568</v>
      </c>
      <c r="AN10">
        <v>43.401641666733191</v>
      </c>
    </row>
    <row r="11" spans="1:40" x14ac:dyDescent="0.45">
      <c r="A11" s="1" t="s">
        <v>654</v>
      </c>
      <c r="B11">
        <v>66.53603312958704</v>
      </c>
      <c r="C11">
        <v>7.7296196631654333</v>
      </c>
      <c r="D11">
        <v>2.4463530057458458</v>
      </c>
      <c r="E11">
        <v>1.029905899430142</v>
      </c>
      <c r="F11">
        <v>49.448998932742867</v>
      </c>
      <c r="G11">
        <v>4.0628455151638194</v>
      </c>
      <c r="H11">
        <v>45.112039605125453</v>
      </c>
      <c r="I11">
        <v>7.2180571496968398</v>
      </c>
      <c r="J11">
        <v>8.7486015087040041</v>
      </c>
      <c r="K11">
        <v>4.1495598565148057</v>
      </c>
      <c r="L11">
        <v>43.136702559204323</v>
      </c>
      <c r="M11">
        <v>60.519521929843343</v>
      </c>
      <c r="N11">
        <v>34.731378475718422</v>
      </c>
      <c r="O11">
        <v>6.7364603814763813</v>
      </c>
      <c r="P11">
        <v>13.931991268792251</v>
      </c>
      <c r="Q11">
        <v>12.87999661226182</v>
      </c>
      <c r="R11">
        <v>5.8519729510919758</v>
      </c>
      <c r="S11">
        <v>32.278265139220977</v>
      </c>
      <c r="T11">
        <v>7.8903238640943876</v>
      </c>
      <c r="U11">
        <v>78.509666342139298</v>
      </c>
      <c r="V11">
        <v>271.65094455458842</v>
      </c>
      <c r="W11">
        <v>372.31910233701291</v>
      </c>
      <c r="X11">
        <v>2.0287188654911779</v>
      </c>
      <c r="Y11">
        <v>1.5100558362632079</v>
      </c>
      <c r="Z11">
        <v>20.117965527903461</v>
      </c>
      <c r="AA11">
        <v>28.564634873649261</v>
      </c>
      <c r="AB11">
        <v>2.179915987053731</v>
      </c>
      <c r="AC11">
        <v>41.407881876148799</v>
      </c>
      <c r="AD11">
        <v>19.457183143957039</v>
      </c>
      <c r="AE11">
        <v>15.66786833762435</v>
      </c>
      <c r="AF11">
        <v>7.7079245161922438</v>
      </c>
      <c r="AG11">
        <v>104.16792030151289</v>
      </c>
      <c r="AH11">
        <v>102.86749882054571</v>
      </c>
      <c r="AI11">
        <v>7.803035668304485</v>
      </c>
      <c r="AJ11">
        <v>82.968103828271921</v>
      </c>
      <c r="AK11">
        <v>42.268358628771608</v>
      </c>
      <c r="AL11">
        <v>383.87047528726731</v>
      </c>
      <c r="AM11">
        <v>14.370472889398741</v>
      </c>
      <c r="AN11">
        <v>10.09719334824679</v>
      </c>
    </row>
    <row r="12" spans="1:40" x14ac:dyDescent="0.45">
      <c r="A12" s="1" t="s">
        <v>655</v>
      </c>
      <c r="B12">
        <v>48.13552317763159</v>
      </c>
      <c r="C12">
        <v>6.8244955097604052</v>
      </c>
      <c r="D12">
        <v>7.2854823907673971</v>
      </c>
      <c r="E12">
        <v>0.68778178643686549</v>
      </c>
      <c r="F12">
        <v>180.43883809915579</v>
      </c>
      <c r="G12">
        <v>7.2395956832618271</v>
      </c>
      <c r="H12">
        <v>25.592684726429031</v>
      </c>
      <c r="I12">
        <v>4.0486866123957572</v>
      </c>
      <c r="J12">
        <v>6.9599576287485547</v>
      </c>
      <c r="K12">
        <v>1.745928194002994</v>
      </c>
      <c r="L12">
        <v>19.575280787967589</v>
      </c>
      <c r="M12">
        <v>34.567804774827309</v>
      </c>
      <c r="N12">
        <v>48.645628672717542</v>
      </c>
      <c r="O12">
        <v>4.7629118188381909</v>
      </c>
      <c r="P12">
        <v>15.485984799387531</v>
      </c>
      <c r="Q12">
        <v>9.8620676385961676</v>
      </c>
      <c r="R12">
        <v>4.4340868437769112</v>
      </c>
      <c r="S12">
        <v>29.328965137247589</v>
      </c>
      <c r="T12">
        <v>6.2086537760219844</v>
      </c>
      <c r="U12">
        <v>54.037312221033638</v>
      </c>
      <c r="V12">
        <v>50.201966579434917</v>
      </c>
      <c r="W12">
        <v>285.38968017295713</v>
      </c>
      <c r="X12">
        <v>1.051786850745303</v>
      </c>
      <c r="Y12">
        <v>2.0134708100483372</v>
      </c>
      <c r="Z12">
        <v>17.298085553345611</v>
      </c>
      <c r="AA12">
        <v>33.288160356709959</v>
      </c>
      <c r="AB12">
        <v>1.5550410001047701</v>
      </c>
      <c r="AC12">
        <v>28.879623514307092</v>
      </c>
      <c r="AD12">
        <v>12.91968141099759</v>
      </c>
      <c r="AE12">
        <v>9.7976790192290295</v>
      </c>
      <c r="AF12">
        <v>4.8095171971943058</v>
      </c>
      <c r="AG12">
        <v>105.1444603909998</v>
      </c>
      <c r="AH12">
        <v>64.294893336150082</v>
      </c>
      <c r="AI12">
        <v>4.6750696257039426</v>
      </c>
      <c r="AJ12">
        <v>58.518778515664351</v>
      </c>
      <c r="AK12">
        <v>24.09300031812371</v>
      </c>
      <c r="AL12">
        <v>249.2670377666357</v>
      </c>
      <c r="AM12">
        <v>10.806199993695509</v>
      </c>
      <c r="AN12">
        <v>5.7965608902422598</v>
      </c>
    </row>
    <row r="13" spans="1:40" x14ac:dyDescent="0.45">
      <c r="A13" s="1" t="s">
        <v>656</v>
      </c>
      <c r="B13">
        <v>206.1027558870806</v>
      </c>
      <c r="C13">
        <v>14.609191874307321</v>
      </c>
      <c r="D13">
        <v>6.7966473613042364</v>
      </c>
      <c r="E13">
        <v>3.358498871407269</v>
      </c>
      <c r="F13">
        <v>123.25787720781381</v>
      </c>
      <c r="G13">
        <v>13.49286715149527</v>
      </c>
      <c r="H13">
        <v>55.430141538665211</v>
      </c>
      <c r="I13">
        <v>8.7456053240946581</v>
      </c>
      <c r="J13">
        <v>10.369596340475409</v>
      </c>
      <c r="K13">
        <v>3.7436615999340241</v>
      </c>
      <c r="L13">
        <v>26.077938132541231</v>
      </c>
      <c r="M13">
        <v>40.800470064247712</v>
      </c>
      <c r="N13">
        <v>18.45271835994243</v>
      </c>
      <c r="O13">
        <v>5.8947810916268537</v>
      </c>
      <c r="P13">
        <v>137.87375295267171</v>
      </c>
      <c r="Q13">
        <v>11.01114761977689</v>
      </c>
      <c r="R13">
        <v>6.1551647958377327</v>
      </c>
      <c r="S13">
        <v>37.144851349335077</v>
      </c>
      <c r="T13">
        <v>8.7732157680534328</v>
      </c>
      <c r="U13">
        <v>85.39895613585054</v>
      </c>
      <c r="V13">
        <v>112.04661434500321</v>
      </c>
      <c r="W13">
        <v>708.89918823841538</v>
      </c>
      <c r="X13">
        <v>2.6105640723577119</v>
      </c>
      <c r="Y13">
        <v>1.5931802483036019</v>
      </c>
      <c r="Z13">
        <v>42.813039570180521</v>
      </c>
      <c r="AA13">
        <v>31.448669706598999</v>
      </c>
      <c r="AB13">
        <v>1.844841194717225</v>
      </c>
      <c r="AC13">
        <v>52.984834420858618</v>
      </c>
      <c r="AD13">
        <v>26.432653196435702</v>
      </c>
      <c r="AE13">
        <v>14.94911736693763</v>
      </c>
      <c r="AF13">
        <v>8.4617110187236175</v>
      </c>
      <c r="AG13">
        <v>175.4826788305364</v>
      </c>
      <c r="AH13">
        <v>121.2157136178317</v>
      </c>
      <c r="AI13">
        <v>8.8081539110620213</v>
      </c>
      <c r="AJ13">
        <v>90.331575293514504</v>
      </c>
      <c r="AK13">
        <v>43.49502206428923</v>
      </c>
      <c r="AL13">
        <v>361.35448249741671</v>
      </c>
      <c r="AM13">
        <v>23.16038059547537</v>
      </c>
      <c r="AN13">
        <v>9.5436936621114796</v>
      </c>
    </row>
    <row r="14" spans="1:40" x14ac:dyDescent="0.45">
      <c r="A14" s="1" t="s">
        <v>657</v>
      </c>
      <c r="B14">
        <v>32.381127042809439</v>
      </c>
      <c r="C14">
        <v>2.9522291927460338</v>
      </c>
      <c r="D14">
        <v>1.573971310426082</v>
      </c>
      <c r="E14">
        <v>2.2767433152405032</v>
      </c>
      <c r="F14">
        <v>11.63706688453801</v>
      </c>
      <c r="G14">
        <v>4.2773823901467587</v>
      </c>
      <c r="H14">
        <v>12.338959761498151</v>
      </c>
      <c r="I14">
        <v>1.9835309604256499</v>
      </c>
      <c r="J14">
        <v>2.8163104130740582</v>
      </c>
      <c r="K14">
        <v>0.902546792677967</v>
      </c>
      <c r="L14">
        <v>21.424881572647571</v>
      </c>
      <c r="M14">
        <v>8.3042473070361034</v>
      </c>
      <c r="N14">
        <v>6.5529751187657546</v>
      </c>
      <c r="O14">
        <v>2.3369326765175549</v>
      </c>
      <c r="P14">
        <v>1.9922957922723381</v>
      </c>
      <c r="Q14">
        <v>1.785984044896729</v>
      </c>
      <c r="R14">
        <v>1.669878925233151</v>
      </c>
      <c r="S14">
        <v>11.63431993026664</v>
      </c>
      <c r="T14">
        <v>2.4764667972411831</v>
      </c>
      <c r="U14">
        <v>15.686661939810181</v>
      </c>
      <c r="V14">
        <v>45.941486955821787</v>
      </c>
      <c r="W14">
        <v>126.8168572760471</v>
      </c>
      <c r="X14">
        <v>0.57006679263390558</v>
      </c>
      <c r="Y14">
        <v>0.44512347170072741</v>
      </c>
      <c r="Z14">
        <v>8.3892985536809519</v>
      </c>
      <c r="AA14">
        <v>8.7901839881660759</v>
      </c>
      <c r="AB14">
        <v>0.38342347310776798</v>
      </c>
      <c r="AC14">
        <v>10.32637598588574</v>
      </c>
      <c r="AD14">
        <v>4.9643552785323237</v>
      </c>
      <c r="AE14">
        <v>3.0876065235923531</v>
      </c>
      <c r="AF14">
        <v>1.739614741420427</v>
      </c>
      <c r="AG14">
        <v>48.507900080213098</v>
      </c>
      <c r="AH14">
        <v>25.687605300523789</v>
      </c>
      <c r="AI14">
        <v>2.0449529797128649</v>
      </c>
      <c r="AJ14">
        <v>24.105002790388621</v>
      </c>
      <c r="AK14">
        <v>9.924193724568072</v>
      </c>
      <c r="AL14">
        <v>84.434644027630924</v>
      </c>
      <c r="AM14">
        <v>5.9857312796139919</v>
      </c>
      <c r="AN14">
        <v>2.509035712219116</v>
      </c>
    </row>
    <row r="15" spans="1:40" x14ac:dyDescent="0.45">
      <c r="A15" s="1" t="s">
        <v>658</v>
      </c>
      <c r="B15">
        <v>54.531002479018298</v>
      </c>
      <c r="C15">
        <v>4.6728314363824488</v>
      </c>
      <c r="D15">
        <v>1.4432233090629569</v>
      </c>
      <c r="E15">
        <v>1.7646221031623719</v>
      </c>
      <c r="F15">
        <v>163.34295500073691</v>
      </c>
      <c r="G15">
        <v>17.113881386204039</v>
      </c>
      <c r="H15">
        <v>24.203999004684221</v>
      </c>
      <c r="I15">
        <v>6.1168647098522779</v>
      </c>
      <c r="J15">
        <v>9.752190913272262</v>
      </c>
      <c r="K15">
        <v>2.4658941769486362</v>
      </c>
      <c r="L15">
        <v>93.510094937275369</v>
      </c>
      <c r="M15">
        <v>45.073991714221577</v>
      </c>
      <c r="N15">
        <v>54.713461526714653</v>
      </c>
      <c r="O15">
        <v>4.6646930418089676</v>
      </c>
      <c r="P15">
        <v>12.07919269855595</v>
      </c>
      <c r="Q15">
        <v>8.5364352552514848</v>
      </c>
      <c r="R15">
        <v>5.95522718312185</v>
      </c>
      <c r="S15">
        <v>39.955994455999587</v>
      </c>
      <c r="T15">
        <v>6.8192619320658814</v>
      </c>
      <c r="U15">
        <v>34.446926672295611</v>
      </c>
      <c r="V15">
        <v>70.993057541430233</v>
      </c>
      <c r="W15">
        <v>163.07924188106631</v>
      </c>
      <c r="X15">
        <v>0.93674158035704014</v>
      </c>
      <c r="Y15">
        <v>2.6608120033415719</v>
      </c>
      <c r="Z15">
        <v>12.775487547703539</v>
      </c>
      <c r="AA15">
        <v>42.821166941698671</v>
      </c>
      <c r="AB15">
        <v>0.86271941172346411</v>
      </c>
      <c r="AC15">
        <v>35.55768634606661</v>
      </c>
      <c r="AD15">
        <v>10.230368500490529</v>
      </c>
      <c r="AE15">
        <v>12.586583332226841</v>
      </c>
      <c r="AF15">
        <v>4.3991348981852489</v>
      </c>
      <c r="AG15">
        <v>58.762613997440873</v>
      </c>
      <c r="AH15">
        <v>63.53448840659609</v>
      </c>
      <c r="AI15">
        <v>4.828480169969815</v>
      </c>
      <c r="AJ15">
        <v>56.946888896141587</v>
      </c>
      <c r="AK15">
        <v>22.932710730484061</v>
      </c>
      <c r="AL15">
        <v>222.0088049191659</v>
      </c>
      <c r="AM15">
        <v>10.339062681912679</v>
      </c>
      <c r="AN15">
        <v>5.0700163220412344</v>
      </c>
    </row>
    <row r="16" spans="1:40" x14ac:dyDescent="0.45">
      <c r="A16" s="1" t="s">
        <v>659</v>
      </c>
      <c r="B16">
        <v>70.407251284457942</v>
      </c>
      <c r="C16">
        <v>5.6178978259597816</v>
      </c>
      <c r="D16">
        <v>2.4797523748753791</v>
      </c>
      <c r="E16">
        <v>0.80555912119160467</v>
      </c>
      <c r="F16">
        <v>365.90221247550141</v>
      </c>
      <c r="G16">
        <v>6.873568834079105</v>
      </c>
      <c r="H16">
        <v>44.057918488063599</v>
      </c>
      <c r="I16">
        <v>8.1649188101827583</v>
      </c>
      <c r="J16">
        <v>7.9320830247762526</v>
      </c>
      <c r="K16">
        <v>3.0864123241717349</v>
      </c>
      <c r="L16">
        <v>33.025032431394962</v>
      </c>
      <c r="M16">
        <v>81.889425043741923</v>
      </c>
      <c r="N16">
        <v>169.90702586385379</v>
      </c>
      <c r="O16">
        <v>5.633237095475927</v>
      </c>
      <c r="P16">
        <v>13.115329853390071</v>
      </c>
      <c r="Q16">
        <v>9.0556261995012051</v>
      </c>
      <c r="R16">
        <v>6.9726334175090336</v>
      </c>
      <c r="S16">
        <v>39.777090488829543</v>
      </c>
      <c r="T16">
        <v>9.278917449523485</v>
      </c>
      <c r="U16">
        <v>39.238936314669239</v>
      </c>
      <c r="V16">
        <v>152.37281249703321</v>
      </c>
      <c r="W16">
        <v>374.85707374334021</v>
      </c>
      <c r="X16">
        <v>1.9144513929429681</v>
      </c>
      <c r="Y16">
        <v>2.5807814772310329</v>
      </c>
      <c r="Z16">
        <v>29.202597141437661</v>
      </c>
      <c r="AA16">
        <v>44.00018951440213</v>
      </c>
      <c r="AB16">
        <v>2.4461817921607598</v>
      </c>
      <c r="AC16">
        <v>43.377043889952979</v>
      </c>
      <c r="AD16">
        <v>18.30103334685743</v>
      </c>
      <c r="AE16">
        <v>11.90556393208794</v>
      </c>
      <c r="AF16">
        <v>6.7000316733195309</v>
      </c>
      <c r="AG16">
        <v>129.60775833171951</v>
      </c>
      <c r="AH16">
        <v>98.072248054848359</v>
      </c>
      <c r="AI16">
        <v>6.9762659752401568</v>
      </c>
      <c r="AJ16">
        <v>93.923972310938524</v>
      </c>
      <c r="AK16">
        <v>38.84502314370107</v>
      </c>
      <c r="AL16">
        <v>292.21016913542138</v>
      </c>
      <c r="AM16">
        <v>15.054042817234571</v>
      </c>
      <c r="AN16">
        <v>6.9904556916287977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716.72402854847894</v>
      </c>
      <c r="C2">
        <v>21.407451926719489</v>
      </c>
      <c r="D2">
        <v>8.8383582415218385</v>
      </c>
      <c r="E2">
        <v>4.0416746043131244</v>
      </c>
      <c r="F2">
        <v>21.13983594975517</v>
      </c>
      <c r="G2">
        <v>9.1196726217482915</v>
      </c>
      <c r="H2">
        <v>32.949142917184737</v>
      </c>
      <c r="I2">
        <v>1.412380213665009</v>
      </c>
      <c r="J2">
        <v>1.7918809143587211</v>
      </c>
      <c r="K2">
        <v>0.57654946938660945</v>
      </c>
      <c r="L2">
        <v>3.3310712910931031</v>
      </c>
      <c r="M2">
        <v>6.7796544401811456</v>
      </c>
      <c r="N2">
        <v>9.2558783712803674</v>
      </c>
      <c r="O2">
        <v>0.57233602052804444</v>
      </c>
      <c r="P2">
        <v>2.7580953572318569</v>
      </c>
      <c r="Q2">
        <v>0.74299710796486129</v>
      </c>
      <c r="R2">
        <v>2.0116635836347991</v>
      </c>
      <c r="S2">
        <v>9.2261502056805575</v>
      </c>
      <c r="T2">
        <v>2.6127573788105591</v>
      </c>
      <c r="U2">
        <v>6.3280480513112547</v>
      </c>
      <c r="V2">
        <v>10.648566300809989</v>
      </c>
      <c r="W2">
        <v>19.737504948935001</v>
      </c>
      <c r="X2">
        <v>0.31489344498865701</v>
      </c>
      <c r="Y2">
        <v>0.2061462079428491</v>
      </c>
      <c r="Z2">
        <v>3.581977998703457</v>
      </c>
      <c r="AA2">
        <v>4.858000721014597</v>
      </c>
      <c r="AB2">
        <v>0.1429909608994383</v>
      </c>
      <c r="AC2">
        <v>99.406125634591859</v>
      </c>
      <c r="AD2">
        <v>9.8250893043110974</v>
      </c>
      <c r="AE2">
        <v>2.665227254049694</v>
      </c>
      <c r="AF2">
        <v>3.527762261686239</v>
      </c>
      <c r="AG2">
        <v>163.0568268644065</v>
      </c>
      <c r="AH2">
        <v>22.561738901818021</v>
      </c>
      <c r="AI2">
        <v>3.9453627018317121</v>
      </c>
      <c r="AJ2">
        <v>20.988045621929331</v>
      </c>
      <c r="AK2">
        <v>14.0048285352522</v>
      </c>
      <c r="AL2">
        <v>70.069760806738174</v>
      </c>
      <c r="AM2">
        <v>9.9467786464122856</v>
      </c>
      <c r="AN2">
        <v>2.3907587857509691</v>
      </c>
    </row>
    <row r="3" spans="1:40" x14ac:dyDescent="0.45">
      <c r="A3" s="1" t="s">
        <v>432</v>
      </c>
      <c r="B3">
        <v>1.832430216412976</v>
      </c>
      <c r="C3">
        <v>0.20204605392141481</v>
      </c>
      <c r="D3">
        <v>0.1079763715986532</v>
      </c>
      <c r="E3">
        <v>5.9927779702489657E-2</v>
      </c>
      <c r="F3">
        <v>1.3841735456437421</v>
      </c>
      <c r="G3">
        <v>0.3697230548037086</v>
      </c>
      <c r="H3">
        <v>1.4054463902730281</v>
      </c>
      <c r="I3">
        <v>0.26927023116404042</v>
      </c>
      <c r="J3">
        <v>1.2320778194449511</v>
      </c>
      <c r="K3">
        <v>7.1530683168641751E-2</v>
      </c>
      <c r="L3">
        <v>1.2115067834942559</v>
      </c>
      <c r="M3">
        <v>2.8882074084207829</v>
      </c>
      <c r="N3">
        <v>0.4417554168268773</v>
      </c>
      <c r="O3">
        <v>8.6227152815560551E-2</v>
      </c>
      <c r="P3">
        <v>0.1734608247954342</v>
      </c>
      <c r="Q3">
        <v>0.15297207045939429</v>
      </c>
      <c r="R3">
        <v>0.16476801030298799</v>
      </c>
      <c r="S3">
        <v>0.8819352109704528</v>
      </c>
      <c r="T3">
        <v>0.20080748978319549</v>
      </c>
      <c r="U3">
        <v>1.1882899050436579</v>
      </c>
      <c r="V3">
        <v>0.58389231661681973</v>
      </c>
      <c r="W3">
        <v>0.76429534435154145</v>
      </c>
      <c r="X3">
        <v>1.3329668945366741E-2</v>
      </c>
      <c r="Y3">
        <v>2.758851732113413E-2</v>
      </c>
      <c r="Z3">
        <v>0.1830258258221332</v>
      </c>
      <c r="AA3">
        <v>0.52748009687752584</v>
      </c>
      <c r="AB3">
        <v>3.575202269990204E-2</v>
      </c>
      <c r="AC3">
        <v>3.4723696970741331</v>
      </c>
      <c r="AD3">
        <v>0.83629170323717905</v>
      </c>
      <c r="AE3">
        <v>2.308971045650404</v>
      </c>
      <c r="AF3">
        <v>0.25558200041932683</v>
      </c>
      <c r="AG3">
        <v>2.289292699921035</v>
      </c>
      <c r="AH3">
        <v>5.2841817245747116</v>
      </c>
      <c r="AI3">
        <v>0.23854845303249181</v>
      </c>
      <c r="AJ3">
        <v>1.7406693942884</v>
      </c>
      <c r="AK3">
        <v>1.0582586490077119</v>
      </c>
      <c r="AL3">
        <v>10.42512966844847</v>
      </c>
      <c r="AM3">
        <v>0.79446731247251701</v>
      </c>
      <c r="AN3">
        <v>0.77908188206103923</v>
      </c>
    </row>
    <row r="4" spans="1:40" x14ac:dyDescent="0.45">
      <c r="A4" s="1" t="s">
        <v>433</v>
      </c>
      <c r="B4">
        <v>40.131902305821498</v>
      </c>
      <c r="C4">
        <v>5.6247404241993761</v>
      </c>
      <c r="D4">
        <v>0.36553218003204352</v>
      </c>
      <c r="E4">
        <v>1.3923279369002711E-2</v>
      </c>
      <c r="F4">
        <v>0.2229780174991329</v>
      </c>
      <c r="G4">
        <v>8.6766789294602242E-2</v>
      </c>
      <c r="H4">
        <v>2.17423915132103</v>
      </c>
      <c r="I4">
        <v>4.3215760472884078E-2</v>
      </c>
      <c r="J4">
        <v>3.1824177150208459E-2</v>
      </c>
      <c r="K4">
        <v>2.0617236440779872E-2</v>
      </c>
      <c r="L4">
        <v>0.13435821878078519</v>
      </c>
      <c r="M4">
        <v>5.7237892403339888E-2</v>
      </c>
      <c r="N4">
        <v>3.6162823602110622E-2</v>
      </c>
      <c r="O4">
        <v>4.2893124812415723E-2</v>
      </c>
      <c r="P4">
        <v>1.1445468482680649E-2</v>
      </c>
      <c r="Q4">
        <v>1.3048633519046209E-2</v>
      </c>
      <c r="R4">
        <v>5.2424582259678658E-2</v>
      </c>
      <c r="S4">
        <v>0.17816868447315759</v>
      </c>
      <c r="T4">
        <v>0.1438181896063353</v>
      </c>
      <c r="U4">
        <v>0.28535925622224528</v>
      </c>
      <c r="V4">
        <v>0.78205716150482207</v>
      </c>
      <c r="W4">
        <v>2.2540748526757399</v>
      </c>
      <c r="X4">
        <v>3.0252704046480179E-2</v>
      </c>
      <c r="Y4">
        <v>5.2706067325910596E-3</v>
      </c>
      <c r="Z4">
        <v>0.1751912830274667</v>
      </c>
      <c r="AA4">
        <v>0.1762035131001688</v>
      </c>
      <c r="AB4">
        <v>4.5475851942430546E-3</v>
      </c>
      <c r="AC4">
        <v>0.52757864744466598</v>
      </c>
      <c r="AD4">
        <v>1.083050454306921</v>
      </c>
      <c r="AE4">
        <v>0.14957804426919821</v>
      </c>
      <c r="AF4">
        <v>0.35503861472123072</v>
      </c>
      <c r="AG4">
        <v>26.73370222874545</v>
      </c>
      <c r="AH4">
        <v>1.290243473823927</v>
      </c>
      <c r="AI4">
        <v>0.33687647739364268</v>
      </c>
      <c r="AJ4">
        <v>1.1577983962552201</v>
      </c>
      <c r="AK4">
        <v>1.437601544503593</v>
      </c>
      <c r="AL4">
        <v>1.5940882695013241</v>
      </c>
      <c r="AM4">
        <v>0.10288466758918829</v>
      </c>
      <c r="AN4">
        <v>1.056694557077029</v>
      </c>
    </row>
    <row r="5" spans="1:40" x14ac:dyDescent="0.45">
      <c r="A5" s="1" t="s">
        <v>434</v>
      </c>
      <c r="B5">
        <v>73.056611065956744</v>
      </c>
      <c r="C5">
        <v>7.7789909433052964</v>
      </c>
      <c r="D5">
        <v>2.8929976773146531</v>
      </c>
      <c r="E5">
        <v>1.03051339642436</v>
      </c>
      <c r="F5">
        <v>27.006835138376861</v>
      </c>
      <c r="G5">
        <v>5.6946006317935183</v>
      </c>
      <c r="H5">
        <v>80.224992687825079</v>
      </c>
      <c r="I5">
        <v>39.130071380000793</v>
      </c>
      <c r="J5">
        <v>2.6725185648940508</v>
      </c>
      <c r="K5">
        <v>17.702361515460598</v>
      </c>
      <c r="L5">
        <v>1333.7196137551109</v>
      </c>
      <c r="M5">
        <v>15.02111535676528</v>
      </c>
      <c r="N5">
        <v>11.43473207953612</v>
      </c>
      <c r="O5">
        <v>3.5992171161415332</v>
      </c>
      <c r="P5">
        <v>8.7100311287349133</v>
      </c>
      <c r="Q5">
        <v>4.3029088775708688</v>
      </c>
      <c r="R5">
        <v>8.3756366836116687</v>
      </c>
      <c r="S5">
        <v>10.650674132858599</v>
      </c>
      <c r="T5">
        <v>8.6932342355020484</v>
      </c>
      <c r="U5">
        <v>47.627378304904163</v>
      </c>
      <c r="V5">
        <v>93.54942493114315</v>
      </c>
      <c r="W5">
        <v>109.1014241753537</v>
      </c>
      <c r="X5">
        <v>1.254771640190965</v>
      </c>
      <c r="Y5">
        <v>0.73785004256411324</v>
      </c>
      <c r="Z5">
        <v>17.781929949270801</v>
      </c>
      <c r="AA5">
        <v>16.19980258124934</v>
      </c>
      <c r="AB5">
        <v>0.86367834513813557</v>
      </c>
      <c r="AC5">
        <v>16.950355734791088</v>
      </c>
      <c r="AD5">
        <v>35.638411620351761</v>
      </c>
      <c r="AE5">
        <v>8.2476760735317356</v>
      </c>
      <c r="AF5">
        <v>13.50313174483481</v>
      </c>
      <c r="AG5">
        <v>173.4474789537089</v>
      </c>
      <c r="AH5">
        <v>77.124665161857706</v>
      </c>
      <c r="AI5">
        <v>14.564744125385189</v>
      </c>
      <c r="AJ5">
        <v>86.969345721578719</v>
      </c>
      <c r="AK5">
        <v>59.752675080094093</v>
      </c>
      <c r="AL5">
        <v>279.84890710818058</v>
      </c>
      <c r="AM5">
        <v>15.504154181922219</v>
      </c>
      <c r="AN5">
        <v>8.7517069298583348</v>
      </c>
    </row>
    <row r="6" spans="1:40" x14ac:dyDescent="0.45">
      <c r="A6" s="1" t="s">
        <v>435</v>
      </c>
      <c r="B6">
        <v>96.844228549971874</v>
      </c>
      <c r="C6">
        <v>9.9803753780786106</v>
      </c>
      <c r="D6">
        <v>4.5171334488406059</v>
      </c>
      <c r="E6">
        <v>1.338293017432882</v>
      </c>
      <c r="F6">
        <v>62.582508696394427</v>
      </c>
      <c r="G6">
        <v>7.4821994825621729</v>
      </c>
      <c r="H6">
        <v>93.160474439848713</v>
      </c>
      <c r="I6">
        <v>18.562774625721989</v>
      </c>
      <c r="J6">
        <v>8.9252970247941708</v>
      </c>
      <c r="K6">
        <v>9.1005236619599703</v>
      </c>
      <c r="L6">
        <v>538.25839699891753</v>
      </c>
      <c r="M6">
        <v>34.433045170982183</v>
      </c>
      <c r="N6">
        <v>24.526718856850401</v>
      </c>
      <c r="O6">
        <v>4.4256412870175312</v>
      </c>
      <c r="P6">
        <v>9.2059733270890458</v>
      </c>
      <c r="Q6">
        <v>6.1537885829327221</v>
      </c>
      <c r="R6">
        <v>9.6458838078007627</v>
      </c>
      <c r="S6">
        <v>41.506223170853943</v>
      </c>
      <c r="T6">
        <v>13.70182612414038</v>
      </c>
      <c r="U6">
        <v>61.059680154711977</v>
      </c>
      <c r="V6">
        <v>857.27535890896957</v>
      </c>
      <c r="W6">
        <v>418.00226817450522</v>
      </c>
      <c r="X6">
        <v>3.573301599895141</v>
      </c>
      <c r="Y6">
        <v>1.006966737011205</v>
      </c>
      <c r="Z6">
        <v>24.357104297193409</v>
      </c>
      <c r="AA6">
        <v>27.660114909577629</v>
      </c>
      <c r="AB6">
        <v>1.2183940577768</v>
      </c>
      <c r="AC6">
        <v>35.744942688218963</v>
      </c>
      <c r="AD6">
        <v>36.045854477283953</v>
      </c>
      <c r="AE6">
        <v>17.66214409526285</v>
      </c>
      <c r="AF6">
        <v>16.430855986942301</v>
      </c>
      <c r="AG6">
        <v>209.03357119739019</v>
      </c>
      <c r="AH6">
        <v>138.64901044655809</v>
      </c>
      <c r="AI6">
        <v>16.52876010505976</v>
      </c>
      <c r="AJ6">
        <v>158.05005031611341</v>
      </c>
      <c r="AK6">
        <v>76.305446515963794</v>
      </c>
      <c r="AL6">
        <v>455.05190711550279</v>
      </c>
      <c r="AM6">
        <v>78.598074369822356</v>
      </c>
      <c r="AN6">
        <v>100.9206292453712</v>
      </c>
    </row>
    <row r="7" spans="1:40" x14ac:dyDescent="0.45">
      <c r="A7" s="1" t="s">
        <v>436</v>
      </c>
      <c r="B7">
        <v>12.47142010033496</v>
      </c>
      <c r="C7">
        <v>1.345216032809788</v>
      </c>
      <c r="D7">
        <v>0.62099712960515119</v>
      </c>
      <c r="E7">
        <v>0.29150603950296478</v>
      </c>
      <c r="F7">
        <v>8.8157242470671608</v>
      </c>
      <c r="G7">
        <v>1.9774996441469439</v>
      </c>
      <c r="H7">
        <v>7.7546063239040217</v>
      </c>
      <c r="I7">
        <v>1.3970963206279501</v>
      </c>
      <c r="J7">
        <v>2.065001160704254</v>
      </c>
      <c r="K7">
        <v>0.85403922834298185</v>
      </c>
      <c r="L7">
        <v>6.9097706369040246</v>
      </c>
      <c r="M7">
        <v>7.5060550464090916</v>
      </c>
      <c r="N7">
        <v>3.0168152928602492</v>
      </c>
      <c r="O7">
        <v>2.3610540667809898</v>
      </c>
      <c r="P7">
        <v>7.0433469964373394</v>
      </c>
      <c r="Q7">
        <v>3.3644874321789651</v>
      </c>
      <c r="R7">
        <v>1.646706745628058</v>
      </c>
      <c r="S7">
        <v>8.4342366958915296</v>
      </c>
      <c r="T7">
        <v>1.789379930511255</v>
      </c>
      <c r="U7">
        <v>25.481652371152531</v>
      </c>
      <c r="V7">
        <v>15.93337645922993</v>
      </c>
      <c r="W7">
        <v>16.468164090547781</v>
      </c>
      <c r="X7">
        <v>0.19657116449747161</v>
      </c>
      <c r="Y7">
        <v>0.63759416062737417</v>
      </c>
      <c r="Z7">
        <v>2.5362804791212321</v>
      </c>
      <c r="AA7">
        <v>10.774721489173981</v>
      </c>
      <c r="AB7">
        <v>0.58599305018948733</v>
      </c>
      <c r="AC7">
        <v>8.4816831176499168</v>
      </c>
      <c r="AD7">
        <v>3.321994227407862</v>
      </c>
      <c r="AE7">
        <v>2.423690809011517</v>
      </c>
      <c r="AF7">
        <v>1.2315813443413659</v>
      </c>
      <c r="AG7">
        <v>16.881132177903151</v>
      </c>
      <c r="AH7">
        <v>16.618002114593011</v>
      </c>
      <c r="AI7">
        <v>1.3366719816564889</v>
      </c>
      <c r="AJ7">
        <v>17.884660717956301</v>
      </c>
      <c r="AK7">
        <v>7.5909931194905873</v>
      </c>
      <c r="AL7">
        <v>94.567840077469285</v>
      </c>
      <c r="AM7">
        <v>5.8786733218424754</v>
      </c>
      <c r="AN7">
        <v>2.419731801050129</v>
      </c>
    </row>
    <row r="8" spans="1:40" x14ac:dyDescent="0.45">
      <c r="A8" s="1" t="s">
        <v>437</v>
      </c>
      <c r="B8">
        <v>7.1985381192127216</v>
      </c>
      <c r="C8">
        <v>0.78147346756936054</v>
      </c>
      <c r="D8">
        <v>0.4789172626894862</v>
      </c>
      <c r="E8">
        <v>0.12517024170093749</v>
      </c>
      <c r="F8">
        <v>3.546253088264951</v>
      </c>
      <c r="G8">
        <v>0.94071100020083342</v>
      </c>
      <c r="H8">
        <v>16.25795786298259</v>
      </c>
      <c r="I8">
        <v>3.3888257055045208</v>
      </c>
      <c r="J8">
        <v>1.332327920630205</v>
      </c>
      <c r="K8">
        <v>0.96088851274198284</v>
      </c>
      <c r="L8">
        <v>3.0494254801259491</v>
      </c>
      <c r="M8">
        <v>2.3462773207421068</v>
      </c>
      <c r="N8">
        <v>1.3481019386035209</v>
      </c>
      <c r="O8">
        <v>0.45596186722482729</v>
      </c>
      <c r="P8">
        <v>10.52757199073695</v>
      </c>
      <c r="Q8">
        <v>0.74243382601315167</v>
      </c>
      <c r="R8">
        <v>1.572771816274144</v>
      </c>
      <c r="S8">
        <v>5.9909519038572814</v>
      </c>
      <c r="T8">
        <v>1.21087625112244</v>
      </c>
      <c r="U8">
        <v>6.040438314043139</v>
      </c>
      <c r="V8">
        <v>5.2810912057439854</v>
      </c>
      <c r="W8">
        <v>9.2911154741457835</v>
      </c>
      <c r="X8">
        <v>0.1105729901223845</v>
      </c>
      <c r="Y8">
        <v>0.17962451671823321</v>
      </c>
      <c r="Z8">
        <v>1.2991377790407601</v>
      </c>
      <c r="AA8">
        <v>3.5318525796133842</v>
      </c>
      <c r="AB8">
        <v>0.1482345962765941</v>
      </c>
      <c r="AC8">
        <v>5.0901460855935419</v>
      </c>
      <c r="AD8">
        <v>2.7612401032230598</v>
      </c>
      <c r="AE8">
        <v>1.514579273062707</v>
      </c>
      <c r="AF8">
        <v>1.147061024305968</v>
      </c>
      <c r="AG8">
        <v>13.099284876085809</v>
      </c>
      <c r="AH8">
        <v>10.97468522292233</v>
      </c>
      <c r="AI8">
        <v>1.2104189270524091</v>
      </c>
      <c r="AJ8">
        <v>11.809997771686509</v>
      </c>
      <c r="AK8">
        <v>5.4388326438039734</v>
      </c>
      <c r="AL8">
        <v>133.59746807018439</v>
      </c>
      <c r="AM8">
        <v>4.0623429334099947</v>
      </c>
      <c r="AN8">
        <v>3.3289965783016751</v>
      </c>
    </row>
    <row r="9" spans="1:40" x14ac:dyDescent="0.45">
      <c r="A9" s="1" t="s">
        <v>438</v>
      </c>
      <c r="B9">
        <v>2.240845122891336</v>
      </c>
      <c r="C9">
        <v>0.22801862308361481</v>
      </c>
      <c r="D9">
        <v>0.10701230051364111</v>
      </c>
      <c r="E9">
        <v>3.0573281149566749E-2</v>
      </c>
      <c r="F9">
        <v>2.0290786095202931</v>
      </c>
      <c r="G9">
        <v>0.2784687448924793</v>
      </c>
      <c r="H9">
        <v>1.8770324449415381</v>
      </c>
      <c r="I9">
        <v>0.29861211210937688</v>
      </c>
      <c r="J9">
        <v>0.28137849703347728</v>
      </c>
      <c r="K9">
        <v>0.14966023948743101</v>
      </c>
      <c r="L9">
        <v>4.1076415442396117</v>
      </c>
      <c r="M9">
        <v>0.9861407754994419</v>
      </c>
      <c r="N9">
        <v>0.72313529022594936</v>
      </c>
      <c r="O9">
        <v>0.11971259160418769</v>
      </c>
      <c r="P9">
        <v>0.27449781039260601</v>
      </c>
      <c r="Q9">
        <v>0.18807272945349279</v>
      </c>
      <c r="R9">
        <v>0.27900365271789118</v>
      </c>
      <c r="S9">
        <v>1.371357853587271</v>
      </c>
      <c r="T9">
        <v>0.33620788627292669</v>
      </c>
      <c r="U9">
        <v>1.490346683892346</v>
      </c>
      <c r="V9">
        <v>20.212911958060779</v>
      </c>
      <c r="W9">
        <v>9.8208352595975192</v>
      </c>
      <c r="X9">
        <v>8.0522077384089813E-2</v>
      </c>
      <c r="Y9">
        <v>3.2661404576021152E-2</v>
      </c>
      <c r="Z9">
        <v>0.5552147915266985</v>
      </c>
      <c r="AA9">
        <v>0.80012026835722228</v>
      </c>
      <c r="AB9">
        <v>3.2451731014016223E-2</v>
      </c>
      <c r="AC9">
        <v>1.0320037083070139</v>
      </c>
      <c r="AD9">
        <v>0.73175410776766148</v>
      </c>
      <c r="AE9">
        <v>0.45716948077141512</v>
      </c>
      <c r="AF9">
        <v>0.33774653310854041</v>
      </c>
      <c r="AG9">
        <v>4.1491513721354378</v>
      </c>
      <c r="AH9">
        <v>3.2926249630343518</v>
      </c>
      <c r="AI9">
        <v>0.34311878669384688</v>
      </c>
      <c r="AJ9">
        <v>3.7486202471875578</v>
      </c>
      <c r="AK9">
        <v>1.648788553105162</v>
      </c>
      <c r="AL9">
        <v>10.20235259692739</v>
      </c>
      <c r="AM9">
        <v>1.8887907112373981</v>
      </c>
      <c r="AN9">
        <v>0.49575224603209572</v>
      </c>
    </row>
    <row r="10" spans="1:40" x14ac:dyDescent="0.45">
      <c r="A10" s="1" t="s">
        <v>439</v>
      </c>
      <c r="B10">
        <v>110.0848090084761</v>
      </c>
      <c r="C10">
        <v>2.14199617815899</v>
      </c>
      <c r="D10">
        <v>0.2078119482790329</v>
      </c>
      <c r="E10">
        <v>8.3608391281877845E-2</v>
      </c>
      <c r="F10">
        <v>2.244251121613468</v>
      </c>
      <c r="G10">
        <v>1.172483249716965</v>
      </c>
      <c r="H10">
        <v>2.7196377636933882</v>
      </c>
      <c r="I10">
        <v>0.1099254094087732</v>
      </c>
      <c r="J10">
        <v>0.18991351397024259</v>
      </c>
      <c r="K10">
        <v>8.3175704748706586E-2</v>
      </c>
      <c r="L10">
        <v>0.38311218793679053</v>
      </c>
      <c r="M10">
        <v>0.48184717216205869</v>
      </c>
      <c r="N10">
        <v>0.21438055760687411</v>
      </c>
      <c r="O10">
        <v>0.12972296760679269</v>
      </c>
      <c r="P10">
        <v>0.1196306605573053</v>
      </c>
      <c r="Q10">
        <v>6.5492623843081563E-2</v>
      </c>
      <c r="R10">
        <v>0.1880594938266032</v>
      </c>
      <c r="S10">
        <v>1.010069369731454</v>
      </c>
      <c r="T10">
        <v>0.4120487309391363</v>
      </c>
      <c r="U10">
        <v>0.76845569955841275</v>
      </c>
      <c r="V10">
        <v>2.1904490055780141</v>
      </c>
      <c r="W10">
        <v>3.0976920178845861</v>
      </c>
      <c r="X10">
        <v>7.0958716725176715E-2</v>
      </c>
      <c r="Y10">
        <v>2.580648402568432E-2</v>
      </c>
      <c r="Z10">
        <v>0.37664074738116993</v>
      </c>
      <c r="AA10">
        <v>0.64041751326249541</v>
      </c>
      <c r="AB10">
        <v>1.5964097659747128E-2</v>
      </c>
      <c r="AC10">
        <v>1.700308810762821</v>
      </c>
      <c r="AD10">
        <v>1.1614037643508399</v>
      </c>
      <c r="AE10">
        <v>0.29301679138220238</v>
      </c>
      <c r="AF10">
        <v>0.74106146096784076</v>
      </c>
      <c r="AG10">
        <v>31.503363343904351</v>
      </c>
      <c r="AH10">
        <v>3.011810446412071</v>
      </c>
      <c r="AI10">
        <v>0.71556332641309783</v>
      </c>
      <c r="AJ10">
        <v>3.191755894624356</v>
      </c>
      <c r="AK10">
        <v>2.896756427932456</v>
      </c>
      <c r="AL10">
        <v>4.3676707576827711</v>
      </c>
      <c r="AM10">
        <v>0.31002853303149569</v>
      </c>
      <c r="AN10">
        <v>0.23475733386732109</v>
      </c>
    </row>
    <row r="11" spans="1:40" x14ac:dyDescent="0.45">
      <c r="A11" s="1" t="s">
        <v>440</v>
      </c>
      <c r="B11">
        <v>60.984426915435478</v>
      </c>
      <c r="C11">
        <v>11.528071853190729</v>
      </c>
      <c r="D11">
        <v>0.19377446446073951</v>
      </c>
      <c r="E11">
        <v>2.302253667240577E-2</v>
      </c>
      <c r="F11">
        <v>0.24635112228838721</v>
      </c>
      <c r="G11">
        <v>0.34477597924013281</v>
      </c>
      <c r="H11">
        <v>1.849960764314331</v>
      </c>
      <c r="I11">
        <v>6.9672960727851924E-2</v>
      </c>
      <c r="J11">
        <v>3.8497547685875252E-2</v>
      </c>
      <c r="K11">
        <v>3.3761116215540829E-2</v>
      </c>
      <c r="L11">
        <v>0.23445589126250119</v>
      </c>
      <c r="M11">
        <v>8.8934945650147326E-2</v>
      </c>
      <c r="N11">
        <v>5.1425534705833588E-2</v>
      </c>
      <c r="O11">
        <v>7.1669648644703515E-2</v>
      </c>
      <c r="P11">
        <v>1.9743107403969191E-2</v>
      </c>
      <c r="Q11">
        <v>2.1132675006280559E-2</v>
      </c>
      <c r="R11">
        <v>7.9669297170091385E-2</v>
      </c>
      <c r="S11">
        <v>0.21715550237814851</v>
      </c>
      <c r="T11">
        <v>0.26720153756479009</v>
      </c>
      <c r="U11">
        <v>0.36522238638309912</v>
      </c>
      <c r="V11">
        <v>1.262333778775788</v>
      </c>
      <c r="W11">
        <v>3.129544788881403</v>
      </c>
      <c r="X11">
        <v>5.0894518770387892E-2</v>
      </c>
      <c r="Y11">
        <v>8.4773963803182664E-3</v>
      </c>
      <c r="Z11">
        <v>0.33004308278386041</v>
      </c>
      <c r="AA11">
        <v>0.28080153023826743</v>
      </c>
      <c r="AB11">
        <v>7.231337248040981E-3</v>
      </c>
      <c r="AC11">
        <v>0.84179525976890024</v>
      </c>
      <c r="AD11">
        <v>1.458576340056092</v>
      </c>
      <c r="AE11">
        <v>0.24270866309540429</v>
      </c>
      <c r="AF11">
        <v>0.61144299532100876</v>
      </c>
      <c r="AG11">
        <v>28.252281553538779</v>
      </c>
      <c r="AH11">
        <v>2.070120570532068</v>
      </c>
      <c r="AI11">
        <v>0.57188938293847125</v>
      </c>
      <c r="AJ11">
        <v>2.083763324922506</v>
      </c>
      <c r="AK11">
        <v>2.3290035428775822</v>
      </c>
      <c r="AL11">
        <v>2.6123165475657291</v>
      </c>
      <c r="AM11">
        <v>0.1031017825830879</v>
      </c>
      <c r="AN11">
        <v>0.7012778200277644</v>
      </c>
    </row>
    <row r="12" spans="1:40" x14ac:dyDescent="0.45">
      <c r="A12" s="1" t="s">
        <v>441</v>
      </c>
      <c r="B12">
        <v>22.117533834197499</v>
      </c>
      <c r="C12">
        <v>0.70110011504784342</v>
      </c>
      <c r="D12">
        <v>7.2661843845969853E-2</v>
      </c>
      <c r="E12">
        <v>1.08281023401266E-2</v>
      </c>
      <c r="F12">
        <v>0.14143788305939761</v>
      </c>
      <c r="G12">
        <v>6.242640191151954E-2</v>
      </c>
      <c r="H12">
        <v>0.92302858097501739</v>
      </c>
      <c r="I12">
        <v>3.5360221336146538E-2</v>
      </c>
      <c r="J12">
        <v>4.983036194654912E-2</v>
      </c>
      <c r="K12">
        <v>1.351894173096093E-2</v>
      </c>
      <c r="L12">
        <v>8.4336388241218557E-2</v>
      </c>
      <c r="M12">
        <v>6.6106750153703875E-2</v>
      </c>
      <c r="N12">
        <v>4.3951034748907172E-2</v>
      </c>
      <c r="O12">
        <v>2.9979465772805809E-2</v>
      </c>
      <c r="P12">
        <v>1.2472785509021259E-2</v>
      </c>
      <c r="Q12">
        <v>1.083501930852292E-2</v>
      </c>
      <c r="R12">
        <v>0.12027164740029719</v>
      </c>
      <c r="S12">
        <v>0.25825111659371403</v>
      </c>
      <c r="T12">
        <v>0.1212665827959781</v>
      </c>
      <c r="U12">
        <v>0.16698760484097649</v>
      </c>
      <c r="V12">
        <v>0.53421220713132411</v>
      </c>
      <c r="W12">
        <v>1.1425853590970629</v>
      </c>
      <c r="X12">
        <v>1.9123166044385159E-2</v>
      </c>
      <c r="Y12">
        <v>3.6989145298114709E-3</v>
      </c>
      <c r="Z12">
        <v>0.10422560542292091</v>
      </c>
      <c r="AA12">
        <v>0.15249398383543031</v>
      </c>
      <c r="AB12">
        <v>2.9991622481425201E-3</v>
      </c>
      <c r="AC12">
        <v>0.86890999788610201</v>
      </c>
      <c r="AD12">
        <v>0.65831541786321601</v>
      </c>
      <c r="AE12">
        <v>0.13201030554485171</v>
      </c>
      <c r="AF12">
        <v>0.20723368855937679</v>
      </c>
      <c r="AG12">
        <v>13.055030810012971</v>
      </c>
      <c r="AH12">
        <v>1.1911595853952679</v>
      </c>
      <c r="AI12">
        <v>0.2297561252469697</v>
      </c>
      <c r="AJ12">
        <v>0.80639975960946697</v>
      </c>
      <c r="AK12">
        <v>0.8841588322694659</v>
      </c>
      <c r="AL12">
        <v>1.895248394451277</v>
      </c>
      <c r="AM12">
        <v>5.325603843738614E-2</v>
      </c>
      <c r="AN12">
        <v>0.11704521782719141</v>
      </c>
    </row>
    <row r="13" spans="1:40" x14ac:dyDescent="0.45">
      <c r="A13" s="1" t="s">
        <v>442</v>
      </c>
      <c r="B13">
        <v>75.664151107559235</v>
      </c>
      <c r="C13">
        <v>1.315403089311759</v>
      </c>
      <c r="D13">
        <v>0.19550000170739679</v>
      </c>
      <c r="E13">
        <v>2.64474445699165E-2</v>
      </c>
      <c r="F13">
        <v>0.32255128731065202</v>
      </c>
      <c r="G13">
        <v>0.1611433841988828</v>
      </c>
      <c r="H13">
        <v>1.3699910726429949</v>
      </c>
      <c r="I13">
        <v>6.2508873866746084E-2</v>
      </c>
      <c r="J13">
        <v>8.7214470087151136E-2</v>
      </c>
      <c r="K13">
        <v>2.9180488853577699E-2</v>
      </c>
      <c r="L13">
        <v>0.18768752146661849</v>
      </c>
      <c r="M13">
        <v>0.12713301375933861</v>
      </c>
      <c r="N13">
        <v>8.5134663987280063E-2</v>
      </c>
      <c r="O13">
        <v>4.0509410998237252E-2</v>
      </c>
      <c r="P13">
        <v>2.6646320873586499E-2</v>
      </c>
      <c r="Q13">
        <v>2.910989775200893E-2</v>
      </c>
      <c r="R13">
        <v>8.7325118763686524E-2</v>
      </c>
      <c r="S13">
        <v>0.48637459423195001</v>
      </c>
      <c r="T13">
        <v>0.30399095145652089</v>
      </c>
      <c r="U13">
        <v>0.295818107963087</v>
      </c>
      <c r="V13">
        <v>1.2752527985274611</v>
      </c>
      <c r="W13">
        <v>2.099831559724711</v>
      </c>
      <c r="X13">
        <v>4.6221323738733167E-2</v>
      </c>
      <c r="Y13">
        <v>7.6864015388048851E-3</v>
      </c>
      <c r="Z13">
        <v>0.26516719623232637</v>
      </c>
      <c r="AA13">
        <v>0.27963098669511072</v>
      </c>
      <c r="AB13">
        <v>6.6046754993279574E-3</v>
      </c>
      <c r="AC13">
        <v>0.6891142295350664</v>
      </c>
      <c r="AD13">
        <v>1.2300262159194411</v>
      </c>
      <c r="AE13">
        <v>0.29418809260135992</v>
      </c>
      <c r="AF13">
        <v>0.4769721480205022</v>
      </c>
      <c r="AG13">
        <v>15.40895680469775</v>
      </c>
      <c r="AH13">
        <v>1.72395734724482</v>
      </c>
      <c r="AI13">
        <v>0.42297655379718357</v>
      </c>
      <c r="AJ13">
        <v>2.02599954986181</v>
      </c>
      <c r="AK13">
        <v>1.5990877540845629</v>
      </c>
      <c r="AL13">
        <v>2.1902311078475138</v>
      </c>
      <c r="AM13">
        <v>0.19571536207270751</v>
      </c>
      <c r="AN13">
        <v>0.12823224052743551</v>
      </c>
    </row>
    <row r="14" spans="1:40" x14ac:dyDescent="0.45">
      <c r="A14" s="1" t="s">
        <v>443</v>
      </c>
      <c r="B14">
        <v>66.226625124844134</v>
      </c>
      <c r="C14">
        <v>1.8123914509527741</v>
      </c>
      <c r="D14">
        <v>1.113084068894693</v>
      </c>
      <c r="E14">
        <v>3.1965739011843797E-2</v>
      </c>
      <c r="F14">
        <v>0.18448079692438649</v>
      </c>
      <c r="G14">
        <v>8.0955998620471467E-2</v>
      </c>
      <c r="H14">
        <v>1.9493679137352271</v>
      </c>
      <c r="I14">
        <v>4.7637765842493782E-2</v>
      </c>
      <c r="J14">
        <v>9.7893255665649867E-2</v>
      </c>
      <c r="K14">
        <v>2.400406484862384E-2</v>
      </c>
      <c r="L14">
        <v>0.13393678664205139</v>
      </c>
      <c r="M14">
        <v>7.9507110590728583E-2</v>
      </c>
      <c r="N14">
        <v>6.6821245133561996E-2</v>
      </c>
      <c r="O14">
        <v>4.0274066015688323E-2</v>
      </c>
      <c r="P14">
        <v>1.673417212450172E-2</v>
      </c>
      <c r="Q14">
        <v>1.4980982473146911E-2</v>
      </c>
      <c r="R14">
        <v>0.1174018578823374</v>
      </c>
      <c r="S14">
        <v>0.5351465750504194</v>
      </c>
      <c r="T14">
        <v>0.22374504856263619</v>
      </c>
      <c r="U14">
        <v>0.29402891402207199</v>
      </c>
      <c r="V14">
        <v>0.76183868211228789</v>
      </c>
      <c r="W14">
        <v>1.5624931593739479</v>
      </c>
      <c r="X14">
        <v>3.8157590445681143E-2</v>
      </c>
      <c r="Y14">
        <v>5.3052702348570886E-3</v>
      </c>
      <c r="Z14">
        <v>0.1583539580958063</v>
      </c>
      <c r="AA14">
        <v>0.23955912192957271</v>
      </c>
      <c r="AB14">
        <v>4.5148134338751974E-3</v>
      </c>
      <c r="AC14">
        <v>3.104915142619431</v>
      </c>
      <c r="AD14">
        <v>1.6191486271576001</v>
      </c>
      <c r="AE14">
        <v>0.223901766134772</v>
      </c>
      <c r="AF14">
        <v>0.59384660777340548</v>
      </c>
      <c r="AG14">
        <v>38.159917818652133</v>
      </c>
      <c r="AH14">
        <v>1.799581025188989</v>
      </c>
      <c r="AI14">
        <v>0.53756105270137489</v>
      </c>
      <c r="AJ14">
        <v>1.505516432561155</v>
      </c>
      <c r="AK14">
        <v>2.153042697797503</v>
      </c>
      <c r="AL14">
        <v>2.362254428653876</v>
      </c>
      <c r="AM14">
        <v>0.146465933265231</v>
      </c>
      <c r="AN14">
        <v>1.451069535881151</v>
      </c>
    </row>
    <row r="15" spans="1:40" x14ac:dyDescent="0.45">
      <c r="A15" s="1" t="s">
        <v>444</v>
      </c>
      <c r="B15">
        <v>98.065039521326824</v>
      </c>
      <c r="C15">
        <v>3.8085469080830769</v>
      </c>
      <c r="D15">
        <v>0.68135998621314264</v>
      </c>
      <c r="E15">
        <v>2.0804100565918821E-2</v>
      </c>
      <c r="F15">
        <v>0.28650896984431129</v>
      </c>
      <c r="G15">
        <v>0.26592439879326041</v>
      </c>
      <c r="H15">
        <v>2.3049432653621942</v>
      </c>
      <c r="I15">
        <v>8.3095202324659417E-2</v>
      </c>
      <c r="J15">
        <v>3.8158711115611803E-2</v>
      </c>
      <c r="K15">
        <v>5.0378022053251127E-2</v>
      </c>
      <c r="L15">
        <v>0.3155315583984491</v>
      </c>
      <c r="M15">
        <v>0.1359890309646864</v>
      </c>
      <c r="N15">
        <v>8.1126944109387991E-2</v>
      </c>
      <c r="O15">
        <v>0.1332542994965718</v>
      </c>
      <c r="P15">
        <v>2.247672612946305E-2</v>
      </c>
      <c r="Q15">
        <v>2.8446456318988862E-2</v>
      </c>
      <c r="R15">
        <v>7.328982927414425E-2</v>
      </c>
      <c r="S15">
        <v>0.19944185457540251</v>
      </c>
      <c r="T15">
        <v>0.25708173046484062</v>
      </c>
      <c r="U15">
        <v>0.60629334684212677</v>
      </c>
      <c r="V15">
        <v>2.209721584610925</v>
      </c>
      <c r="W15">
        <v>4.6432817023296407</v>
      </c>
      <c r="X15">
        <v>8.432680539885859E-2</v>
      </c>
      <c r="Y15">
        <v>1.3093323826561819E-2</v>
      </c>
      <c r="Z15">
        <v>0.31281886272550469</v>
      </c>
      <c r="AA15">
        <v>0.40714799471748758</v>
      </c>
      <c r="AB15">
        <v>1.1310850026754129E-2</v>
      </c>
      <c r="AC15">
        <v>1.5125722539712401</v>
      </c>
      <c r="AD15">
        <v>1.8903446134731501</v>
      </c>
      <c r="AE15">
        <v>0.40000293867074938</v>
      </c>
      <c r="AF15">
        <v>0.82478426457171727</v>
      </c>
      <c r="AG15">
        <v>32.7405219155808</v>
      </c>
      <c r="AH15">
        <v>2.2746747194972148</v>
      </c>
      <c r="AI15">
        <v>0.74135921688932449</v>
      </c>
      <c r="AJ15">
        <v>1.8962084863462241</v>
      </c>
      <c r="AK15">
        <v>2.7629242363016888</v>
      </c>
      <c r="AL15">
        <v>3.6792536021807321</v>
      </c>
      <c r="AM15">
        <v>0.17337401550413931</v>
      </c>
      <c r="AN15">
        <v>0.81593853567228813</v>
      </c>
    </row>
    <row r="16" spans="1:40" x14ac:dyDescent="0.45">
      <c r="A16" s="1" t="s">
        <v>445</v>
      </c>
      <c r="B16">
        <v>144.51323471746241</v>
      </c>
      <c r="C16">
        <v>24.15190954388396</v>
      </c>
      <c r="D16">
        <v>1.526148677784557</v>
      </c>
      <c r="E16">
        <v>4.5836167239003349E-2</v>
      </c>
      <c r="F16">
        <v>0.59580193957590655</v>
      </c>
      <c r="G16">
        <v>0.63514798741792855</v>
      </c>
      <c r="H16">
        <v>4.2630874067671556</v>
      </c>
      <c r="I16">
        <v>0.1333451179768444</v>
      </c>
      <c r="J16">
        <v>8.5806515377956236E-2</v>
      </c>
      <c r="K16">
        <v>7.0682050168086236E-2</v>
      </c>
      <c r="L16">
        <v>0.40628881612643453</v>
      </c>
      <c r="M16">
        <v>0.22076631010716299</v>
      </c>
      <c r="N16">
        <v>0.16324322967439461</v>
      </c>
      <c r="O16">
        <v>0.1452855974000144</v>
      </c>
      <c r="P16">
        <v>5.0715352868496807E-2</v>
      </c>
      <c r="Q16">
        <v>5.0066544846884407E-2</v>
      </c>
      <c r="R16">
        <v>1.408795783443072</v>
      </c>
      <c r="S16">
        <v>0.45644743411488842</v>
      </c>
      <c r="T16">
        <v>0.6112352344732257</v>
      </c>
      <c r="U16">
        <v>0.78100006624748042</v>
      </c>
      <c r="V16">
        <v>2.6182772678291641</v>
      </c>
      <c r="W16">
        <v>4.7634876619323077</v>
      </c>
      <c r="X16">
        <v>0.1056790731017391</v>
      </c>
      <c r="Y16">
        <v>1.7369832127904519E-2</v>
      </c>
      <c r="Z16">
        <v>0.48196672970629412</v>
      </c>
      <c r="AA16">
        <v>0.65806650454511484</v>
      </c>
      <c r="AB16">
        <v>1.439905083175148E-2</v>
      </c>
      <c r="AC16">
        <v>3.450849707217976</v>
      </c>
      <c r="AD16">
        <v>3.5914291301236938</v>
      </c>
      <c r="AE16">
        <v>0.48783165224843839</v>
      </c>
      <c r="AF16">
        <v>1.5906946354752709</v>
      </c>
      <c r="AG16">
        <v>50.717077212919811</v>
      </c>
      <c r="AH16">
        <v>8.5706833255459003</v>
      </c>
      <c r="AI16">
        <v>1.513878072631164</v>
      </c>
      <c r="AJ16">
        <v>4.3077733844470742</v>
      </c>
      <c r="AK16">
        <v>5.9187885766374153</v>
      </c>
      <c r="AL16">
        <v>6.6536724507981049</v>
      </c>
      <c r="AM16">
        <v>0.36631010116009549</v>
      </c>
      <c r="AN16">
        <v>2.13126474637061</v>
      </c>
    </row>
    <row r="17" spans="1:40" x14ac:dyDescent="0.45">
      <c r="A17" s="1" t="s">
        <v>446</v>
      </c>
      <c r="B17">
        <v>23.902278630144309</v>
      </c>
      <c r="C17">
        <v>1.5499099885251471</v>
      </c>
      <c r="D17">
        <v>0.35039088499591048</v>
      </c>
      <c r="E17">
        <v>8.8006652990913925E-2</v>
      </c>
      <c r="F17">
        <v>0.11815223804866611</v>
      </c>
      <c r="G17">
        <v>0.15608119773420051</v>
      </c>
      <c r="H17">
        <v>1.6827761325473729</v>
      </c>
      <c r="I17">
        <v>3.7309414861950628E-2</v>
      </c>
      <c r="J17">
        <v>2.0495881934565269E-2</v>
      </c>
      <c r="K17">
        <v>1.161900450972809E-2</v>
      </c>
      <c r="L17">
        <v>6.4653546553354521E-2</v>
      </c>
      <c r="M17">
        <v>4.5282446905140147E-2</v>
      </c>
      <c r="N17">
        <v>3.6757097206663258E-2</v>
      </c>
      <c r="O17">
        <v>1.448107401796195E-2</v>
      </c>
      <c r="P17">
        <v>1.115021975869028E-2</v>
      </c>
      <c r="Q17">
        <v>1.020229809865795E-2</v>
      </c>
      <c r="R17">
        <v>3.0428853446875442E-2</v>
      </c>
      <c r="S17">
        <v>0.1071419182797503</v>
      </c>
      <c r="T17">
        <v>7.4883026224890847E-2</v>
      </c>
      <c r="U17">
        <v>0.1490289395414541</v>
      </c>
      <c r="V17">
        <v>0.29731438587566811</v>
      </c>
      <c r="W17">
        <v>0.73489785110458916</v>
      </c>
      <c r="X17">
        <v>1.5007335967778861E-2</v>
      </c>
      <c r="Y17">
        <v>2.8654541064217832E-3</v>
      </c>
      <c r="Z17">
        <v>9.0304447687475767E-2</v>
      </c>
      <c r="AA17">
        <v>0.2406261207530091</v>
      </c>
      <c r="AB17">
        <v>2.301748175388957E-3</v>
      </c>
      <c r="AC17">
        <v>14.347327231884289</v>
      </c>
      <c r="AD17">
        <v>1.1950963288689811</v>
      </c>
      <c r="AE17">
        <v>7.6089756181192444E-2</v>
      </c>
      <c r="AF17">
        <v>0.26844102202191272</v>
      </c>
      <c r="AG17">
        <v>6.4479598636159468</v>
      </c>
      <c r="AH17">
        <v>0.61983656355556516</v>
      </c>
      <c r="AI17">
        <v>0.24085407807524081</v>
      </c>
      <c r="AJ17">
        <v>0.75964180225134459</v>
      </c>
      <c r="AK17">
        <v>0.93025859655564702</v>
      </c>
      <c r="AL17">
        <v>2.4386186308184441</v>
      </c>
      <c r="AM17">
        <v>8.6596822053701186E-2</v>
      </c>
      <c r="AN17">
        <v>0.1241109201390518</v>
      </c>
    </row>
    <row r="18" spans="1:40" x14ac:dyDescent="0.45">
      <c r="A18" s="1" t="s">
        <v>447</v>
      </c>
      <c r="B18">
        <v>19.4620058954361</v>
      </c>
      <c r="C18">
        <v>6.9418510868841654</v>
      </c>
      <c r="D18">
        <v>33.127398953682722</v>
      </c>
      <c r="E18">
        <v>4.5331446966178093E-2</v>
      </c>
      <c r="F18">
        <v>0.39128341752679552</v>
      </c>
      <c r="G18">
        <v>0.84573222583784424</v>
      </c>
      <c r="H18">
        <v>5.0441363592361537</v>
      </c>
      <c r="I18">
        <v>0.1102290756317641</v>
      </c>
      <c r="J18">
        <v>4.0898662170481263E-2</v>
      </c>
      <c r="K18">
        <v>5.0240733537876843E-2</v>
      </c>
      <c r="L18">
        <v>0.3119559898411754</v>
      </c>
      <c r="M18">
        <v>0.13267102202397121</v>
      </c>
      <c r="N18">
        <v>0.1158961216280435</v>
      </c>
      <c r="O18">
        <v>3.4917820346611061E-2</v>
      </c>
      <c r="P18">
        <v>3.862700697799655E-2</v>
      </c>
      <c r="Q18">
        <v>3.5871927056844007E-2</v>
      </c>
      <c r="R18">
        <v>8.7415834353518143E-2</v>
      </c>
      <c r="S18">
        <v>0.2066739746048108</v>
      </c>
      <c r="T18">
        <v>0.3192350955035852</v>
      </c>
      <c r="U18">
        <v>0.64519877890236477</v>
      </c>
      <c r="V18">
        <v>0.95841491320795624</v>
      </c>
      <c r="W18">
        <v>3.128242121146104</v>
      </c>
      <c r="X18">
        <v>4.5422306158414333E-2</v>
      </c>
      <c r="Y18">
        <v>9.567128536097742E-3</v>
      </c>
      <c r="Z18">
        <v>0.70511426533250088</v>
      </c>
      <c r="AA18">
        <v>0.31903771293849731</v>
      </c>
      <c r="AB18">
        <v>8.4032839069261463E-3</v>
      </c>
      <c r="AC18">
        <v>2.1349430189366081</v>
      </c>
      <c r="AD18">
        <v>2.9171288178568608</v>
      </c>
      <c r="AE18">
        <v>0.18408103747437821</v>
      </c>
      <c r="AF18">
        <v>0.42853246254317873</v>
      </c>
      <c r="AG18">
        <v>102.6466070739601</v>
      </c>
      <c r="AH18">
        <v>3.0009845468414391</v>
      </c>
      <c r="AI18">
        <v>0.64342371330633663</v>
      </c>
      <c r="AJ18">
        <v>2.8330442437456829</v>
      </c>
      <c r="AK18">
        <v>2.0029923719768941</v>
      </c>
      <c r="AL18">
        <v>3.3149655962384932</v>
      </c>
      <c r="AM18">
        <v>0.61569309682055673</v>
      </c>
      <c r="AN18">
        <v>1.6594426069524699</v>
      </c>
    </row>
    <row r="19" spans="1:40" x14ac:dyDescent="0.45">
      <c r="A19" s="1" t="s">
        <v>448</v>
      </c>
      <c r="B19">
        <v>2.4561388111362432</v>
      </c>
      <c r="C19">
        <v>11.34646426015261</v>
      </c>
      <c r="D19">
        <v>1.0946028028276731</v>
      </c>
      <c r="E19">
        <v>5.4575748316857166E-3</v>
      </c>
      <c r="F19">
        <v>4.6582284663415907E-2</v>
      </c>
      <c r="G19">
        <v>0.1018329721765993</v>
      </c>
      <c r="H19">
        <v>0.7385542490968372</v>
      </c>
      <c r="I19">
        <v>1.4291451035337939E-2</v>
      </c>
      <c r="J19">
        <v>4.7048510043899974E-3</v>
      </c>
      <c r="K19">
        <v>5.7400821453230172E-3</v>
      </c>
      <c r="L19">
        <v>3.6341871675450887E-2</v>
      </c>
      <c r="M19">
        <v>1.5228855518265621E-2</v>
      </c>
      <c r="N19">
        <v>1.3532785110383491E-2</v>
      </c>
      <c r="O19">
        <v>4.1493120039854791E-3</v>
      </c>
      <c r="P19">
        <v>4.5033567855838237E-3</v>
      </c>
      <c r="Q19">
        <v>4.4076100841871956E-3</v>
      </c>
      <c r="R19">
        <v>1.026320164211097E-2</v>
      </c>
      <c r="S19">
        <v>2.2781210563496399E-2</v>
      </c>
      <c r="T19">
        <v>3.6846027685758509E-2</v>
      </c>
      <c r="U19">
        <v>6.7493041803183051E-2</v>
      </c>
      <c r="V19">
        <v>0.11997883991786221</v>
      </c>
      <c r="W19">
        <v>0.26114145690701318</v>
      </c>
      <c r="X19">
        <v>5.6231081654712746E-3</v>
      </c>
      <c r="Y19">
        <v>1.1001345951204701E-3</v>
      </c>
      <c r="Z19">
        <v>8.4746636671082204E-2</v>
      </c>
      <c r="AA19">
        <v>0.1422397729956538</v>
      </c>
      <c r="AB19">
        <v>9.811824991916517E-4</v>
      </c>
      <c r="AC19">
        <v>0.25825819360429192</v>
      </c>
      <c r="AD19">
        <v>0.48352762015147449</v>
      </c>
      <c r="AE19">
        <v>2.975956917499167E-2</v>
      </c>
      <c r="AF19">
        <v>8.5698688169907E-2</v>
      </c>
      <c r="AG19">
        <v>8.3264030729875333</v>
      </c>
      <c r="AH19">
        <v>0.39970979410825808</v>
      </c>
      <c r="AI19">
        <v>0.11314613886442999</v>
      </c>
      <c r="AJ19">
        <v>0.37611101940416269</v>
      </c>
      <c r="AK19">
        <v>0.346709969703967</v>
      </c>
      <c r="AL19">
        <v>0.55123255022304263</v>
      </c>
      <c r="AM19">
        <v>7.7564854836935843E-2</v>
      </c>
      <c r="AN19">
        <v>0.18733566674154931</v>
      </c>
    </row>
    <row r="20" spans="1:40" x14ac:dyDescent="0.45">
      <c r="A20" s="1" t="s">
        <v>449</v>
      </c>
      <c r="B20">
        <v>0.34970113397621888</v>
      </c>
      <c r="C20">
        <v>3.3167019252647041E-2</v>
      </c>
      <c r="D20">
        <v>1.671461982300463E-2</v>
      </c>
      <c r="E20">
        <v>10.128914027346079</v>
      </c>
      <c r="F20">
        <v>0.66506092549288154</v>
      </c>
      <c r="G20">
        <v>0.49132750120186208</v>
      </c>
      <c r="H20">
        <v>0.17125742348468301</v>
      </c>
      <c r="I20">
        <v>1.6350042705750561E-2</v>
      </c>
      <c r="J20">
        <v>0.65197809824705688</v>
      </c>
      <c r="K20">
        <v>1.6019954127136561E-2</v>
      </c>
      <c r="L20">
        <v>6.858489659386599E-2</v>
      </c>
      <c r="M20">
        <v>0.1995461114600493</v>
      </c>
      <c r="N20">
        <v>0.28982421531426761</v>
      </c>
      <c r="O20">
        <v>2.403760464867094E-2</v>
      </c>
      <c r="P20">
        <v>4.1457420173910048E-2</v>
      </c>
      <c r="Q20">
        <v>3.8007230294010631E-2</v>
      </c>
      <c r="R20">
        <v>0.35105569481041149</v>
      </c>
      <c r="S20">
        <v>3.820768911839481</v>
      </c>
      <c r="T20">
        <v>0.46292471086615328</v>
      </c>
      <c r="U20">
        <v>0.21239031268058289</v>
      </c>
      <c r="V20">
        <v>0.2274443328834326</v>
      </c>
      <c r="W20">
        <v>0.20259817102497771</v>
      </c>
      <c r="X20">
        <v>2.648066513815185E-3</v>
      </c>
      <c r="Y20">
        <v>9.5110476558787488E-3</v>
      </c>
      <c r="Z20">
        <v>4.6107306797731548E-2</v>
      </c>
      <c r="AA20">
        <v>0.50987158112590814</v>
      </c>
      <c r="AB20">
        <v>4.4182680908703056E-3</v>
      </c>
      <c r="AC20">
        <v>1.1819404694413509</v>
      </c>
      <c r="AD20">
        <v>0.1196638073768866</v>
      </c>
      <c r="AE20">
        <v>0.45152468228038262</v>
      </c>
      <c r="AF20">
        <v>8.3797078596006505E-2</v>
      </c>
      <c r="AG20">
        <v>0.70476354577352607</v>
      </c>
      <c r="AH20">
        <v>1.7465931152534711</v>
      </c>
      <c r="AI20">
        <v>0.1281937605432967</v>
      </c>
      <c r="AJ20">
        <v>1.8249751967443451</v>
      </c>
      <c r="AK20">
        <v>0.58060351191256943</v>
      </c>
      <c r="AL20">
        <v>1.054800199938343</v>
      </c>
      <c r="AM20">
        <v>8.041802116592342E-2</v>
      </c>
      <c r="AN20">
        <v>3.1254521303330902E-2</v>
      </c>
    </row>
    <row r="21" spans="1:40" x14ac:dyDescent="0.45">
      <c r="A21" s="1" t="s">
        <v>450</v>
      </c>
      <c r="B21">
        <v>3.5295557380041278</v>
      </c>
      <c r="C21">
        <v>0.36224045724818199</v>
      </c>
      <c r="D21">
        <v>0.1477799863398839</v>
      </c>
      <c r="E21">
        <v>0.10305054220445869</v>
      </c>
      <c r="F21">
        <v>346.84443212494739</v>
      </c>
      <c r="G21">
        <v>9.3531233780075382</v>
      </c>
      <c r="H21">
        <v>4.1828920431966283</v>
      </c>
      <c r="I21">
        <v>0.61043533400775996</v>
      </c>
      <c r="J21">
        <v>0.57766091022172739</v>
      </c>
      <c r="K21">
        <v>0.1254933308256011</v>
      </c>
      <c r="L21">
        <v>1.099016037818743</v>
      </c>
      <c r="M21">
        <v>124.1576298699953</v>
      </c>
      <c r="N21">
        <v>319.65305228638232</v>
      </c>
      <c r="O21">
        <v>0.23062830828742309</v>
      </c>
      <c r="P21">
        <v>0.65833615898285891</v>
      </c>
      <c r="Q21">
        <v>0.57073699552347434</v>
      </c>
      <c r="R21">
        <v>3.239195663765515</v>
      </c>
      <c r="S21">
        <v>3.1943443212121458</v>
      </c>
      <c r="T21">
        <v>0.98897120030074037</v>
      </c>
      <c r="U21">
        <v>8.4529241697242377</v>
      </c>
      <c r="V21">
        <v>2.9047437680288031</v>
      </c>
      <c r="W21">
        <v>3.3539907502357251</v>
      </c>
      <c r="X21">
        <v>3.9669408177206669E-2</v>
      </c>
      <c r="Y21">
        <v>0.125572871332156</v>
      </c>
      <c r="Z21">
        <v>0.60293862148218813</v>
      </c>
      <c r="AA21">
        <v>2.1864869027759228</v>
      </c>
      <c r="AB21">
        <v>0.1693767268943609</v>
      </c>
      <c r="AC21">
        <v>20.036495763369309</v>
      </c>
      <c r="AD21">
        <v>1.2506849007764469</v>
      </c>
      <c r="AE21">
        <v>0.94667096056712419</v>
      </c>
      <c r="AF21">
        <v>1.642250959703502</v>
      </c>
      <c r="AG21">
        <v>8.2231759697784916</v>
      </c>
      <c r="AH21">
        <v>8.1673263042227031</v>
      </c>
      <c r="AI21">
        <v>1.3197844994184951</v>
      </c>
      <c r="AJ21">
        <v>6.8824548628670401</v>
      </c>
      <c r="AK21">
        <v>4.1981017110432788</v>
      </c>
      <c r="AL21">
        <v>36.336479287364291</v>
      </c>
      <c r="AM21">
        <v>3.370165181489702</v>
      </c>
      <c r="AN21">
        <v>5.4071971374942516</v>
      </c>
    </row>
    <row r="22" spans="1:40" x14ac:dyDescent="0.45">
      <c r="A22" s="1" t="s">
        <v>451</v>
      </c>
      <c r="B22">
        <v>0.53672667698221799</v>
      </c>
      <c r="C22">
        <v>5.1166383522995733E-2</v>
      </c>
      <c r="D22">
        <v>3.8437693139576637E-2</v>
      </c>
      <c r="E22">
        <v>6.7314411919165776E-3</v>
      </c>
      <c r="F22">
        <v>542.58450503334063</v>
      </c>
      <c r="G22">
        <v>1.712811567897875</v>
      </c>
      <c r="H22">
        <v>0.36201378240643478</v>
      </c>
      <c r="I22">
        <v>3.4475838529063711E-2</v>
      </c>
      <c r="J22">
        <v>0.20257509107932559</v>
      </c>
      <c r="K22">
        <v>2.2679550855847299E-2</v>
      </c>
      <c r="L22">
        <v>0.12185847366431631</v>
      </c>
      <c r="M22">
        <v>1.501421217661344</v>
      </c>
      <c r="N22">
        <v>3.5740171329837769</v>
      </c>
      <c r="O22">
        <v>2.681523318533004E-2</v>
      </c>
      <c r="P22">
        <v>5.5849901173016983E-2</v>
      </c>
      <c r="Q22">
        <v>4.562755193644305E-2</v>
      </c>
      <c r="R22">
        <v>0.51258949663411557</v>
      </c>
      <c r="S22">
        <v>1.195530334436006</v>
      </c>
      <c r="T22">
        <v>0.20509291058713061</v>
      </c>
      <c r="U22">
        <v>0.43680231035554479</v>
      </c>
      <c r="V22">
        <v>0.30077708682816412</v>
      </c>
      <c r="W22">
        <v>0.9639358680803698</v>
      </c>
      <c r="X22">
        <v>5.915744970515566E-3</v>
      </c>
      <c r="Y22">
        <v>1.480123485300017E-2</v>
      </c>
      <c r="Z22">
        <v>9.7017472060550169E-2</v>
      </c>
      <c r="AA22">
        <v>0.34339832376318952</v>
      </c>
      <c r="AB22">
        <v>1.242104605501018E-2</v>
      </c>
      <c r="AC22">
        <v>0.83828698778415556</v>
      </c>
      <c r="AD22">
        <v>0.2236568385498458</v>
      </c>
      <c r="AE22">
        <v>0.16879412031574079</v>
      </c>
      <c r="AF22">
        <v>8.1991112299269461E-2</v>
      </c>
      <c r="AG22">
        <v>1.171786922541004</v>
      </c>
      <c r="AH22">
        <v>1.0949647904192921</v>
      </c>
      <c r="AI22">
        <v>9.3116376404806106E-2</v>
      </c>
      <c r="AJ22">
        <v>1.260143437169347</v>
      </c>
      <c r="AK22">
        <v>0.50677604616191219</v>
      </c>
      <c r="AL22">
        <v>3.5571679124511379</v>
      </c>
      <c r="AM22">
        <v>1.5234147855465661</v>
      </c>
      <c r="AN22">
        <v>2.157926039951414</v>
      </c>
    </row>
    <row r="23" spans="1:40" x14ac:dyDescent="0.45">
      <c r="A23" s="1" t="s">
        <v>452</v>
      </c>
      <c r="B23">
        <v>0.16561745424334001</v>
      </c>
      <c r="C23">
        <v>1.541269726697795E-2</v>
      </c>
      <c r="D23">
        <v>6.91072345635206E-3</v>
      </c>
      <c r="E23">
        <v>2.0733743888019991E-3</v>
      </c>
      <c r="F23">
        <v>1.057393930716177</v>
      </c>
      <c r="G23">
        <v>37.302025765998607</v>
      </c>
      <c r="H23">
        <v>8.0383227619561654E-2</v>
      </c>
      <c r="I23">
        <v>8.0321051619251689E-3</v>
      </c>
      <c r="J23">
        <v>0.17651287785876249</v>
      </c>
      <c r="K23">
        <v>5.5398380700415802E-3</v>
      </c>
      <c r="L23">
        <v>2.72684600633776E-2</v>
      </c>
      <c r="M23">
        <v>0.23975879029007929</v>
      </c>
      <c r="N23">
        <v>0.15135205916018049</v>
      </c>
      <c r="O23">
        <v>7.9754770726108461E-3</v>
      </c>
      <c r="P23">
        <v>1.9511439091599209E-2</v>
      </c>
      <c r="Q23">
        <v>2.069648786593856E-2</v>
      </c>
      <c r="R23">
        <v>0.34307586751495051</v>
      </c>
      <c r="S23">
        <v>1.0334861122100709</v>
      </c>
      <c r="T23">
        <v>0.12737450122113431</v>
      </c>
      <c r="U23">
        <v>0.32263548416015231</v>
      </c>
      <c r="V23">
        <v>0.15381643571844411</v>
      </c>
      <c r="W23">
        <v>8.5134708274270179E-2</v>
      </c>
      <c r="X23">
        <v>1.189885158477959E-3</v>
      </c>
      <c r="Y23">
        <v>4.078603711665285E-3</v>
      </c>
      <c r="Z23">
        <v>1.6877496343296661E-2</v>
      </c>
      <c r="AA23">
        <v>0.15872793306097641</v>
      </c>
      <c r="AB23">
        <v>4.6816921903138509E-3</v>
      </c>
      <c r="AC23">
        <v>3.514736270035014</v>
      </c>
      <c r="AD23">
        <v>4.6903665918636837E-2</v>
      </c>
      <c r="AE23">
        <v>0.127499079146911</v>
      </c>
      <c r="AF23">
        <v>0.13375208701134481</v>
      </c>
      <c r="AG23">
        <v>0.25177273327742539</v>
      </c>
      <c r="AH23">
        <v>4.7021928877626964</v>
      </c>
      <c r="AI23">
        <v>0.13252008840304741</v>
      </c>
      <c r="AJ23">
        <v>0.60311985938612223</v>
      </c>
      <c r="AK23">
        <v>0.36774782533998779</v>
      </c>
      <c r="AL23">
        <v>0.78990240985984095</v>
      </c>
      <c r="AM23">
        <v>0.2678259971656281</v>
      </c>
      <c r="AN23">
        <v>2.8590885990099141E-2</v>
      </c>
    </row>
    <row r="24" spans="1:40" x14ac:dyDescent="0.45">
      <c r="A24" s="1" t="s">
        <v>453</v>
      </c>
      <c r="B24">
        <v>6.7537276712929222</v>
      </c>
      <c r="C24">
        <v>1.1302185959746931</v>
      </c>
      <c r="D24">
        <v>0.38337950764353262</v>
      </c>
      <c r="E24">
        <v>0.36141006759980893</v>
      </c>
      <c r="F24">
        <v>3.6298946580648659</v>
      </c>
      <c r="G24">
        <v>0.77717520725749545</v>
      </c>
      <c r="H24">
        <v>26.758942543316689</v>
      </c>
      <c r="I24">
        <v>5.6752504469012708</v>
      </c>
      <c r="J24">
        <v>15.074361980705961</v>
      </c>
      <c r="K24">
        <v>0.81217591198226757</v>
      </c>
      <c r="L24">
        <v>2.9467389160054909</v>
      </c>
      <c r="M24">
        <v>38.690995295722317</v>
      </c>
      <c r="N24">
        <v>1.2008878331409021</v>
      </c>
      <c r="O24">
        <v>0.67601305473530693</v>
      </c>
      <c r="P24">
        <v>1.0513844056773261</v>
      </c>
      <c r="Q24">
        <v>0.80353659874264927</v>
      </c>
      <c r="R24">
        <v>1.232229976949786</v>
      </c>
      <c r="S24">
        <v>3.5862535448731729</v>
      </c>
      <c r="T24">
        <v>1.352825333202285</v>
      </c>
      <c r="U24">
        <v>9.6678944986872537</v>
      </c>
      <c r="V24">
        <v>4.3379446377619111</v>
      </c>
      <c r="W24">
        <v>7.8428674497277866</v>
      </c>
      <c r="X24">
        <v>0.12631963634956581</v>
      </c>
      <c r="Y24">
        <v>0.1184687022862807</v>
      </c>
      <c r="Z24">
        <v>1.3303323329010339</v>
      </c>
      <c r="AA24">
        <v>2.6464043297982078</v>
      </c>
      <c r="AB24">
        <v>0.35703542363627339</v>
      </c>
      <c r="AC24">
        <v>7.9121559555163072</v>
      </c>
      <c r="AD24">
        <v>4.3923812810308958</v>
      </c>
      <c r="AE24">
        <v>25.3778620740127</v>
      </c>
      <c r="AF24">
        <v>2.741427657544524</v>
      </c>
      <c r="AG24">
        <v>21.26621765851954</v>
      </c>
      <c r="AH24">
        <v>49.228604122856296</v>
      </c>
      <c r="AI24">
        <v>2.4597655636186819</v>
      </c>
      <c r="AJ24">
        <v>14.619945644873869</v>
      </c>
      <c r="AK24">
        <v>9.3382436435071376</v>
      </c>
      <c r="AL24">
        <v>189.6373750292064</v>
      </c>
      <c r="AM24">
        <v>8.300332554689918</v>
      </c>
      <c r="AN24">
        <v>5.1509438276659916</v>
      </c>
    </row>
    <row r="25" spans="1:40" x14ac:dyDescent="0.45">
      <c r="A25" s="1" t="s">
        <v>454</v>
      </c>
      <c r="B25">
        <v>50.211719624404303</v>
      </c>
      <c r="C25">
        <v>6.5572323735474036</v>
      </c>
      <c r="D25">
        <v>2.5459904292488762</v>
      </c>
      <c r="E25">
        <v>3.2532699182508642</v>
      </c>
      <c r="F25">
        <v>15.785980329950499</v>
      </c>
      <c r="G25">
        <v>6.8501091283484028</v>
      </c>
      <c r="H25">
        <v>25.643981418903</v>
      </c>
      <c r="I25">
        <v>2.4132590806444041</v>
      </c>
      <c r="J25">
        <v>8.2021829810184421</v>
      </c>
      <c r="K25">
        <v>1.572391552390205</v>
      </c>
      <c r="L25">
        <v>8.8813319852730501</v>
      </c>
      <c r="M25">
        <v>9.7836945380970413</v>
      </c>
      <c r="N25">
        <v>5.0073431179094587</v>
      </c>
      <c r="O25">
        <v>1.8194631048836321</v>
      </c>
      <c r="P25">
        <v>2.6063854917664608</v>
      </c>
      <c r="Q25">
        <v>1.7148284327193111</v>
      </c>
      <c r="R25">
        <v>5.206986684628288</v>
      </c>
      <c r="S25">
        <v>8.1126681646041661</v>
      </c>
      <c r="T25">
        <v>5.5650681015401471</v>
      </c>
      <c r="U25">
        <v>12.176893136889021</v>
      </c>
      <c r="V25">
        <v>13.1638882597184</v>
      </c>
      <c r="W25">
        <v>18.68886439100886</v>
      </c>
      <c r="X25">
        <v>0.46577707687610348</v>
      </c>
      <c r="Y25">
        <v>0.55582737769432655</v>
      </c>
      <c r="Z25">
        <v>4.2659596225697127</v>
      </c>
      <c r="AA25">
        <v>11.16639330463091</v>
      </c>
      <c r="AB25">
        <v>0.30820654232918232</v>
      </c>
      <c r="AC25">
        <v>21.541626786874069</v>
      </c>
      <c r="AD25">
        <v>13.16981794637668</v>
      </c>
      <c r="AE25">
        <v>40.042270728904917</v>
      </c>
      <c r="AF25">
        <v>7.6023080003628873</v>
      </c>
      <c r="AG25">
        <v>51.322083381869753</v>
      </c>
      <c r="AH25">
        <v>120.4732594030061</v>
      </c>
      <c r="AI25">
        <v>6.7644414476175756</v>
      </c>
      <c r="AJ25">
        <v>48.583457775287677</v>
      </c>
      <c r="AK25">
        <v>27.817434391533322</v>
      </c>
      <c r="AL25">
        <v>103.1489632419697</v>
      </c>
      <c r="AM25">
        <v>2.241619857426477</v>
      </c>
      <c r="AN25">
        <v>3.267937196416467</v>
      </c>
    </row>
    <row r="26" spans="1:40" x14ac:dyDescent="0.45">
      <c r="A26" s="1" t="s">
        <v>455</v>
      </c>
      <c r="B26">
        <v>4.8013104377764124</v>
      </c>
      <c r="C26">
        <v>0.6206543220030194</v>
      </c>
      <c r="D26">
        <v>0.30602683488591442</v>
      </c>
      <c r="E26">
        <v>0.38948779626642949</v>
      </c>
      <c r="F26">
        <v>2.534706380094506</v>
      </c>
      <c r="G26">
        <v>0.55210306332112669</v>
      </c>
      <c r="H26">
        <v>10.37708995309333</v>
      </c>
      <c r="I26">
        <v>1.1884309829559561</v>
      </c>
      <c r="J26">
        <v>0.36741810683142051</v>
      </c>
      <c r="K26">
        <v>0.38127919189601911</v>
      </c>
      <c r="L26">
        <v>1.822470639200344</v>
      </c>
      <c r="M26">
        <v>1.730451188908869</v>
      </c>
      <c r="N26">
        <v>0.80730839445903557</v>
      </c>
      <c r="O26">
        <v>0.32463883652114001</v>
      </c>
      <c r="P26">
        <v>0.28088510598290101</v>
      </c>
      <c r="Q26">
        <v>0.35384735500705639</v>
      </c>
      <c r="R26">
        <v>1.8888946848573449</v>
      </c>
      <c r="S26">
        <v>1.6854825512607381</v>
      </c>
      <c r="T26">
        <v>1.921544101021657</v>
      </c>
      <c r="U26">
        <v>4.0968771246391293</v>
      </c>
      <c r="V26">
        <v>7.8298503645692952</v>
      </c>
      <c r="W26">
        <v>9.4525923153022759</v>
      </c>
      <c r="X26">
        <v>0.15684461461270041</v>
      </c>
      <c r="Y26">
        <v>0.14441898089980071</v>
      </c>
      <c r="Z26">
        <v>2.6331112791928959</v>
      </c>
      <c r="AA26">
        <v>3.9512890809132419</v>
      </c>
      <c r="AB26">
        <v>0.1044730235874564</v>
      </c>
      <c r="AC26">
        <v>27.84462741128457</v>
      </c>
      <c r="AD26">
        <v>5.7838324198520876</v>
      </c>
      <c r="AE26">
        <v>11.57694877151255</v>
      </c>
      <c r="AF26">
        <v>3.5672116429452969</v>
      </c>
      <c r="AG26">
        <v>14.915112735393411</v>
      </c>
      <c r="AH26">
        <v>25.613362769312769</v>
      </c>
      <c r="AI26">
        <v>2.9298171677509091</v>
      </c>
      <c r="AJ26">
        <v>18.81148117309948</v>
      </c>
      <c r="AK26">
        <v>11.538522872744711</v>
      </c>
      <c r="AL26">
        <v>34.136040494147792</v>
      </c>
      <c r="AM26">
        <v>0.54160160117448175</v>
      </c>
      <c r="AN26">
        <v>0.97915562244711007</v>
      </c>
    </row>
    <row r="27" spans="1:40" x14ac:dyDescent="0.45">
      <c r="A27" s="1" t="s">
        <v>456</v>
      </c>
      <c r="B27">
        <v>91.55033297622829</v>
      </c>
      <c r="C27">
        <v>9.0252059121585937</v>
      </c>
      <c r="D27">
        <v>4.0649989626230791</v>
      </c>
      <c r="E27">
        <v>1.1776821179399271</v>
      </c>
      <c r="F27">
        <v>32.988699021350619</v>
      </c>
      <c r="G27">
        <v>8.2055275617580534</v>
      </c>
      <c r="H27">
        <v>80.1363539067505</v>
      </c>
      <c r="I27">
        <v>11.556339569034989</v>
      </c>
      <c r="J27">
        <v>6.8637754678611973</v>
      </c>
      <c r="K27">
        <v>6.17340639241917</v>
      </c>
      <c r="L27">
        <v>133.1584855695674</v>
      </c>
      <c r="M27">
        <v>19.817110953195421</v>
      </c>
      <c r="N27">
        <v>14.504385057205511</v>
      </c>
      <c r="O27">
        <v>4.150292265874989</v>
      </c>
      <c r="P27">
        <v>8.4290659718556977</v>
      </c>
      <c r="Q27">
        <v>5.1886588519855543</v>
      </c>
      <c r="R27">
        <v>9.4146022110715357</v>
      </c>
      <c r="S27">
        <v>34.073787771885883</v>
      </c>
      <c r="T27">
        <v>11.61514460541537</v>
      </c>
      <c r="U27">
        <v>53.975169505845038</v>
      </c>
      <c r="V27">
        <v>1007.076061641201</v>
      </c>
      <c r="W27">
        <v>453.20456102701769</v>
      </c>
      <c r="X27">
        <v>4.1960018818761258</v>
      </c>
      <c r="Y27">
        <v>1.0313840370355041</v>
      </c>
      <c r="Z27">
        <v>21.40084691570377</v>
      </c>
      <c r="AA27">
        <v>26.397093202251611</v>
      </c>
      <c r="AB27">
        <v>1.081522512038402</v>
      </c>
      <c r="AC27">
        <v>28.96018525595575</v>
      </c>
      <c r="AD27">
        <v>29.020889097095399</v>
      </c>
      <c r="AE27">
        <v>14.239165169896481</v>
      </c>
      <c r="AF27">
        <v>14.72910390714113</v>
      </c>
      <c r="AG27">
        <v>164.95164119379999</v>
      </c>
      <c r="AH27">
        <v>124.3739051878547</v>
      </c>
      <c r="AI27">
        <v>14.48140656621125</v>
      </c>
      <c r="AJ27">
        <v>152.26349720364939</v>
      </c>
      <c r="AK27">
        <v>71.619438320727738</v>
      </c>
      <c r="AL27">
        <v>323.33389327854002</v>
      </c>
      <c r="AM27">
        <v>73.854402037389775</v>
      </c>
      <c r="AN27">
        <v>10.687832556038719</v>
      </c>
    </row>
    <row r="28" spans="1:40" x14ac:dyDescent="0.45">
      <c r="A28" s="1" t="s">
        <v>457</v>
      </c>
      <c r="B28">
        <v>7.1278553836965513</v>
      </c>
      <c r="C28">
        <v>0.64861164334646237</v>
      </c>
      <c r="D28">
        <v>0.32202653480561477</v>
      </c>
      <c r="E28">
        <v>0.1150512116942992</v>
      </c>
      <c r="F28">
        <v>8.8223951956711115</v>
      </c>
      <c r="G28">
        <v>2.6632804283566278</v>
      </c>
      <c r="H28">
        <v>3.3014451263951088</v>
      </c>
      <c r="I28">
        <v>0.62621255630025896</v>
      </c>
      <c r="J28">
        <v>5.5057632143279038</v>
      </c>
      <c r="K28">
        <v>0.22112511515431901</v>
      </c>
      <c r="L28">
        <v>1.6569028071936229</v>
      </c>
      <c r="M28">
        <v>3.667228829740536</v>
      </c>
      <c r="N28">
        <v>4.3105469112794994</v>
      </c>
      <c r="O28">
        <v>0.53464566744075437</v>
      </c>
      <c r="P28">
        <v>1.219071032682677</v>
      </c>
      <c r="Q28">
        <v>1.345908862438171</v>
      </c>
      <c r="R28">
        <v>3.2445626843270929</v>
      </c>
      <c r="S28">
        <v>28.771556565093331</v>
      </c>
      <c r="T28">
        <v>3.635949445045827</v>
      </c>
      <c r="U28">
        <v>7.6799168267845452</v>
      </c>
      <c r="V28">
        <v>6.0404362765380331</v>
      </c>
      <c r="W28">
        <v>3.6148103538362411</v>
      </c>
      <c r="X28">
        <v>5.0722651927557719E-2</v>
      </c>
      <c r="Y28">
        <v>0.24102508778401471</v>
      </c>
      <c r="Z28">
        <v>0.89146437587690608</v>
      </c>
      <c r="AA28">
        <v>6.3839231287025244</v>
      </c>
      <c r="AB28">
        <v>0.13826431295876401</v>
      </c>
      <c r="AC28">
        <v>10.321123375751821</v>
      </c>
      <c r="AD28">
        <v>1.5357402342665869</v>
      </c>
      <c r="AE28">
        <v>4.6730312945498946</v>
      </c>
      <c r="AF28">
        <v>0.99063498338283806</v>
      </c>
      <c r="AG28">
        <v>6.3662369045036664</v>
      </c>
      <c r="AH28">
        <v>15.797061420274749</v>
      </c>
      <c r="AI28">
        <v>1.299740026881157</v>
      </c>
      <c r="AJ28">
        <v>16.123643790738619</v>
      </c>
      <c r="AK28">
        <v>5.7003839417764102</v>
      </c>
      <c r="AL28">
        <v>32.482673372242793</v>
      </c>
      <c r="AM28">
        <v>1.162499068258835</v>
      </c>
      <c r="AN28">
        <v>0.9789188388518828</v>
      </c>
    </row>
    <row r="29" spans="1:40" x14ac:dyDescent="0.45">
      <c r="A29" s="1" t="s">
        <v>458</v>
      </c>
      <c r="B29">
        <v>3.685456174072602</v>
      </c>
      <c r="C29">
        <v>0.32216795410785759</v>
      </c>
      <c r="D29">
        <v>0.16017928717137239</v>
      </c>
      <c r="E29">
        <v>5.2862735651744257E-2</v>
      </c>
      <c r="F29">
        <v>4.6182987870606347</v>
      </c>
      <c r="G29">
        <v>1.360036194095966</v>
      </c>
      <c r="H29">
        <v>1.488953319768618</v>
      </c>
      <c r="I29">
        <v>0.16269854002145459</v>
      </c>
      <c r="J29">
        <v>2.6420899686851791</v>
      </c>
      <c r="K29">
        <v>0.12894173176340981</v>
      </c>
      <c r="L29">
        <v>0.77826954287087269</v>
      </c>
      <c r="M29">
        <v>1.7631196611876041</v>
      </c>
      <c r="N29">
        <v>2.1999675054560059</v>
      </c>
      <c r="O29">
        <v>0.25456680121618303</v>
      </c>
      <c r="P29">
        <v>0.60932916348808619</v>
      </c>
      <c r="Q29">
        <v>0.67689217605782326</v>
      </c>
      <c r="R29">
        <v>4.6066316060537096</v>
      </c>
      <c r="S29">
        <v>14.71896298985107</v>
      </c>
      <c r="T29">
        <v>1.9149431453383261</v>
      </c>
      <c r="U29">
        <v>3.4967429191965622</v>
      </c>
      <c r="V29">
        <v>2.93682962465848</v>
      </c>
      <c r="W29">
        <v>1.597065378143059</v>
      </c>
      <c r="X29">
        <v>2.4906577127430381E-2</v>
      </c>
      <c r="Y29">
        <v>0.12327199306992789</v>
      </c>
      <c r="Z29">
        <v>0.42756109708298701</v>
      </c>
      <c r="AA29">
        <v>3.2516096798650049</v>
      </c>
      <c r="AB29">
        <v>6.1021675135703148E-2</v>
      </c>
      <c r="AC29">
        <v>5.1633047415525617</v>
      </c>
      <c r="AD29">
        <v>0.88472070284766224</v>
      </c>
      <c r="AE29">
        <v>2.088098001236165</v>
      </c>
      <c r="AF29">
        <v>0.55323135556537317</v>
      </c>
      <c r="AG29">
        <v>3.4671379075215212</v>
      </c>
      <c r="AH29">
        <v>17.332758304083558</v>
      </c>
      <c r="AI29">
        <v>0.75879874531880276</v>
      </c>
      <c r="AJ29">
        <v>8.8324107222259975</v>
      </c>
      <c r="AK29">
        <v>3.2091393826092389</v>
      </c>
      <c r="AL29">
        <v>13.54471081763389</v>
      </c>
      <c r="AM29">
        <v>0.57518582369293281</v>
      </c>
      <c r="AN29">
        <v>0.69499418468452934</v>
      </c>
    </row>
    <row r="30" spans="1:40" x14ac:dyDescent="0.45">
      <c r="A30" s="1" t="s">
        <v>459</v>
      </c>
      <c r="B30">
        <v>7.1986626747059042</v>
      </c>
      <c r="C30">
        <v>0.71252695469926031</v>
      </c>
      <c r="D30">
        <v>0.27629478250180739</v>
      </c>
      <c r="E30">
        <v>0.10271802938715791</v>
      </c>
      <c r="F30">
        <v>7.0235026426439804</v>
      </c>
      <c r="G30">
        <v>2.0960145261958658</v>
      </c>
      <c r="H30">
        <v>3.8169772544171541</v>
      </c>
      <c r="I30">
        <v>0.43280503983655111</v>
      </c>
      <c r="J30">
        <v>4.0914224074215451</v>
      </c>
      <c r="K30">
        <v>0.2332362994923361</v>
      </c>
      <c r="L30">
        <v>1.48204071323445</v>
      </c>
      <c r="M30">
        <v>2.8438621726533349</v>
      </c>
      <c r="N30">
        <v>3.4481397734088648</v>
      </c>
      <c r="O30">
        <v>0.44010233170684598</v>
      </c>
      <c r="P30">
        <v>1.011483483669722</v>
      </c>
      <c r="Q30">
        <v>1.0665298202363449</v>
      </c>
      <c r="R30">
        <v>2.8913387847528469</v>
      </c>
      <c r="S30">
        <v>22.719342148886671</v>
      </c>
      <c r="T30">
        <v>3.3650660222727868</v>
      </c>
      <c r="U30">
        <v>6.0031058821882208</v>
      </c>
      <c r="V30">
        <v>5.7019599900501179</v>
      </c>
      <c r="W30">
        <v>6.0306055218017649</v>
      </c>
      <c r="X30">
        <v>5.0907793203695227E-2</v>
      </c>
      <c r="Y30">
        <v>0.19674126457796781</v>
      </c>
      <c r="Z30">
        <v>0.80194125863186572</v>
      </c>
      <c r="AA30">
        <v>8.9062769546208607</v>
      </c>
      <c r="AB30">
        <v>0.1055411896775386</v>
      </c>
      <c r="AC30">
        <v>8.9016568411883288</v>
      </c>
      <c r="AD30">
        <v>1.6847472350980099</v>
      </c>
      <c r="AE30">
        <v>7.846179835059627</v>
      </c>
      <c r="AF30">
        <v>0.8610745381493119</v>
      </c>
      <c r="AG30">
        <v>6.8869341446086674</v>
      </c>
      <c r="AH30">
        <v>15.29536832731536</v>
      </c>
      <c r="AI30">
        <v>1.218503482449937</v>
      </c>
      <c r="AJ30">
        <v>17.567219369573241</v>
      </c>
      <c r="AK30">
        <v>5.1405445700532209</v>
      </c>
      <c r="AL30">
        <v>28.17213299482712</v>
      </c>
      <c r="AM30">
        <v>0.9038097622166732</v>
      </c>
      <c r="AN30">
        <v>1.2580728694257139</v>
      </c>
    </row>
    <row r="31" spans="1:40" x14ac:dyDescent="0.45">
      <c r="A31" s="1" t="s">
        <v>460</v>
      </c>
      <c r="B31">
        <v>29.946191366545499</v>
      </c>
      <c r="C31">
        <v>2.8503964133947761</v>
      </c>
      <c r="D31">
        <v>0.74319200038242061</v>
      </c>
      <c r="E31">
        <v>0.31892623878922211</v>
      </c>
      <c r="F31">
        <v>12.571148812252311</v>
      </c>
      <c r="G31">
        <v>3.570022946096449</v>
      </c>
      <c r="H31">
        <v>13.05995997349906</v>
      </c>
      <c r="I31">
        <v>1.253781331387174</v>
      </c>
      <c r="J31">
        <v>6.6671253766629182</v>
      </c>
      <c r="K31">
        <v>5.6254635949578136</v>
      </c>
      <c r="L31">
        <v>5.4657774620595463</v>
      </c>
      <c r="M31">
        <v>5.4068470759893383</v>
      </c>
      <c r="N31">
        <v>6.4770899350509001</v>
      </c>
      <c r="O31">
        <v>1.2175225632651909</v>
      </c>
      <c r="P31">
        <v>2.5324404872370581</v>
      </c>
      <c r="Q31">
        <v>2.0044581113014819</v>
      </c>
      <c r="R31">
        <v>6.1046598516659252</v>
      </c>
      <c r="S31">
        <v>36.247655734510197</v>
      </c>
      <c r="T31">
        <v>6.4890231446891669</v>
      </c>
      <c r="U31">
        <v>16.772745668259109</v>
      </c>
      <c r="V31">
        <v>11.668636968587441</v>
      </c>
      <c r="W31">
        <v>12.69500407896351</v>
      </c>
      <c r="X31">
        <v>0.1178927935814878</v>
      </c>
      <c r="Y31">
        <v>0.36659724170688712</v>
      </c>
      <c r="Z31">
        <v>1.6295995749851691</v>
      </c>
      <c r="AA31">
        <v>12.63860525660804</v>
      </c>
      <c r="AB31">
        <v>0.28790243732049081</v>
      </c>
      <c r="AC31">
        <v>20.11213748037942</v>
      </c>
      <c r="AD31">
        <v>4.8990010076432133</v>
      </c>
      <c r="AE31">
        <v>9.9867502024165908</v>
      </c>
      <c r="AF31">
        <v>2.023297627758923</v>
      </c>
      <c r="AG31">
        <v>22.053581244810111</v>
      </c>
      <c r="AH31">
        <v>31.713229887155499</v>
      </c>
      <c r="AI31">
        <v>2.7420918230208522</v>
      </c>
      <c r="AJ31">
        <v>33.735954905528907</v>
      </c>
      <c r="AK31">
        <v>11.02142620218239</v>
      </c>
      <c r="AL31">
        <v>77.577582335875661</v>
      </c>
      <c r="AM31">
        <v>1.7572823815951459</v>
      </c>
      <c r="AN31">
        <v>8.2397826167877994</v>
      </c>
    </row>
    <row r="32" spans="1:40" x14ac:dyDescent="0.45">
      <c r="A32" s="1" t="s">
        <v>461</v>
      </c>
      <c r="B32">
        <v>30.289634122974238</v>
      </c>
      <c r="C32">
        <v>4.680114743892184</v>
      </c>
      <c r="D32">
        <v>1.260097723749614</v>
      </c>
      <c r="E32">
        <v>0.41845410518156378</v>
      </c>
      <c r="F32">
        <v>32.39581595560562</v>
      </c>
      <c r="G32">
        <v>9.5473141545737263</v>
      </c>
      <c r="H32">
        <v>18.55138976141134</v>
      </c>
      <c r="I32">
        <v>2.593840933138075</v>
      </c>
      <c r="J32">
        <v>17.105621651483069</v>
      </c>
      <c r="K32">
        <v>2.1446553022587831</v>
      </c>
      <c r="L32">
        <v>7.4878185030460136</v>
      </c>
      <c r="M32">
        <v>14.39315194758726</v>
      </c>
      <c r="N32">
        <v>17.334502391111819</v>
      </c>
      <c r="O32">
        <v>3.5144657502751802</v>
      </c>
      <c r="P32">
        <v>5.2674666274867974</v>
      </c>
      <c r="Q32">
        <v>5.3131089083003591</v>
      </c>
      <c r="R32">
        <v>12.34667766325888</v>
      </c>
      <c r="S32">
        <v>93.769011853479256</v>
      </c>
      <c r="T32">
        <v>12.82727940041503</v>
      </c>
      <c r="U32">
        <v>50.493355886131631</v>
      </c>
      <c r="V32">
        <v>31.30997231828238</v>
      </c>
      <c r="W32">
        <v>25.51686967379819</v>
      </c>
      <c r="X32">
        <v>0.25245037779681601</v>
      </c>
      <c r="Y32">
        <v>0.87408411938668817</v>
      </c>
      <c r="Z32">
        <v>3.5639586039376661</v>
      </c>
      <c r="AA32">
        <v>23.883939985353589</v>
      </c>
      <c r="AB32">
        <v>0.92438691011943985</v>
      </c>
      <c r="AC32">
        <v>34.6783472441277</v>
      </c>
      <c r="AD32">
        <v>7.5120060539680047</v>
      </c>
      <c r="AE32">
        <v>15.88357252527306</v>
      </c>
      <c r="AF32">
        <v>4.2310724927269048</v>
      </c>
      <c r="AG32">
        <v>44.571430836858482</v>
      </c>
      <c r="AH32">
        <v>61.242614514993683</v>
      </c>
      <c r="AI32">
        <v>5.4755212287627577</v>
      </c>
      <c r="AJ32">
        <v>72.782371673713257</v>
      </c>
      <c r="AK32">
        <v>22.787301461198592</v>
      </c>
      <c r="AL32">
        <v>163.9217072947186</v>
      </c>
      <c r="AM32">
        <v>4.2115587615966303</v>
      </c>
      <c r="AN32">
        <v>7.9351178764900974</v>
      </c>
    </row>
    <row r="33" spans="1:40" x14ac:dyDescent="0.45">
      <c r="A33" s="1" t="s">
        <v>462</v>
      </c>
      <c r="B33">
        <v>24.51426137368427</v>
      </c>
      <c r="C33">
        <v>0.94275218618522239</v>
      </c>
      <c r="D33">
        <v>0.2429426081633598</v>
      </c>
      <c r="E33">
        <v>0.2069930584614009</v>
      </c>
      <c r="F33">
        <v>6.2160845236898226</v>
      </c>
      <c r="G33">
        <v>1.249147659246749</v>
      </c>
      <c r="H33">
        <v>8.0258895269379789</v>
      </c>
      <c r="I33">
        <v>0.55280528812330165</v>
      </c>
      <c r="J33">
        <v>2.4604824132897001</v>
      </c>
      <c r="K33">
        <v>0.62071683180221404</v>
      </c>
      <c r="L33">
        <v>1.1611421856277291</v>
      </c>
      <c r="M33">
        <v>2.356297097090811</v>
      </c>
      <c r="N33">
        <v>3.3901742589684289</v>
      </c>
      <c r="O33">
        <v>0.32269929533968089</v>
      </c>
      <c r="P33">
        <v>0.63446513964316531</v>
      </c>
      <c r="Q33">
        <v>0.65938235461804806</v>
      </c>
      <c r="R33">
        <v>1.8596148253787861</v>
      </c>
      <c r="S33">
        <v>12.843251730048429</v>
      </c>
      <c r="T33">
        <v>1.9529770967745561</v>
      </c>
      <c r="U33">
        <v>4.7109844498148039</v>
      </c>
      <c r="V33">
        <v>4.0054893074378617</v>
      </c>
      <c r="W33">
        <v>9.1354459328801862</v>
      </c>
      <c r="X33">
        <v>5.5691649678152932E-2</v>
      </c>
      <c r="Y33">
        <v>0.11673816446641699</v>
      </c>
      <c r="Z33">
        <v>0.6570779613148332</v>
      </c>
      <c r="AA33">
        <v>3.595368558400915</v>
      </c>
      <c r="AB33">
        <v>7.862375726949232E-2</v>
      </c>
      <c r="AC33">
        <v>12.282443650079729</v>
      </c>
      <c r="AD33">
        <v>1.8646704620233601</v>
      </c>
      <c r="AE33">
        <v>2.6702077070766572</v>
      </c>
      <c r="AF33">
        <v>1.134041060825794</v>
      </c>
      <c r="AG33">
        <v>10.300176684482031</v>
      </c>
      <c r="AH33">
        <v>11.545193374225081</v>
      </c>
      <c r="AI33">
        <v>1.2999347265840799</v>
      </c>
      <c r="AJ33">
        <v>12.079679773050261</v>
      </c>
      <c r="AK33">
        <v>5.0548904399805439</v>
      </c>
      <c r="AL33">
        <v>38.155974653239618</v>
      </c>
      <c r="AM33">
        <v>0.58792143896158033</v>
      </c>
      <c r="AN33">
        <v>10.998855422443709</v>
      </c>
    </row>
    <row r="34" spans="1:40" x14ac:dyDescent="0.45">
      <c r="A34" s="1" t="s">
        <v>463</v>
      </c>
      <c r="B34">
        <v>12.676408494875</v>
      </c>
      <c r="C34">
        <v>1.2076462788292981</v>
      </c>
      <c r="D34">
        <v>0.53545451747964157</v>
      </c>
      <c r="E34">
        <v>0.18127843296609</v>
      </c>
      <c r="F34">
        <v>15.245610354525249</v>
      </c>
      <c r="G34">
        <v>4.4620382997909136</v>
      </c>
      <c r="H34">
        <v>5.7823092770951012</v>
      </c>
      <c r="I34">
        <v>0.61993413509311091</v>
      </c>
      <c r="J34">
        <v>8.6830810590759846</v>
      </c>
      <c r="K34">
        <v>0.35111926508188063</v>
      </c>
      <c r="L34">
        <v>2.955659439833028</v>
      </c>
      <c r="M34">
        <v>5.8911435951108766</v>
      </c>
      <c r="N34">
        <v>7.4018254673972654</v>
      </c>
      <c r="O34">
        <v>0.83323433165536975</v>
      </c>
      <c r="P34">
        <v>1.999763598840314</v>
      </c>
      <c r="Q34">
        <v>2.2291583104329469</v>
      </c>
      <c r="R34">
        <v>6.2204261941090877</v>
      </c>
      <c r="S34">
        <v>54.592423046437297</v>
      </c>
      <c r="T34">
        <v>7.6188280628463323</v>
      </c>
      <c r="U34">
        <v>11.63838302518371</v>
      </c>
      <c r="V34">
        <v>10.4445865241217</v>
      </c>
      <c r="W34">
        <v>7.4878538569218822</v>
      </c>
      <c r="X34">
        <v>9.2575145610035339E-2</v>
      </c>
      <c r="Y34">
        <v>0.40782397184846658</v>
      </c>
      <c r="Z34">
        <v>1.7053624803078731</v>
      </c>
      <c r="AA34">
        <v>10.779936180427359</v>
      </c>
      <c r="AB34">
        <v>0.20305611071859181</v>
      </c>
      <c r="AC34">
        <v>17.412516493123519</v>
      </c>
      <c r="AD34">
        <v>3.9808751861217031</v>
      </c>
      <c r="AE34">
        <v>6.782607788177482</v>
      </c>
      <c r="AF34">
        <v>1.6998277551885139</v>
      </c>
      <c r="AG34">
        <v>13.49066390008513</v>
      </c>
      <c r="AH34">
        <v>30.887810527020282</v>
      </c>
      <c r="AI34">
        <v>2.823099320680829</v>
      </c>
      <c r="AJ34">
        <v>110.777291438704</v>
      </c>
      <c r="AK34">
        <v>9.9576047528996465</v>
      </c>
      <c r="AL34">
        <v>62.24262533619499</v>
      </c>
      <c r="AM34">
        <v>1.87598255971774</v>
      </c>
      <c r="AN34">
        <v>2.2540936919911032</v>
      </c>
    </row>
    <row r="35" spans="1:40" x14ac:dyDescent="0.45">
      <c r="A35" s="1" t="s">
        <v>464</v>
      </c>
      <c r="B35">
        <v>21.126861597054429</v>
      </c>
      <c r="C35">
        <v>5.629086274205263</v>
      </c>
      <c r="D35">
        <v>0.70297674325457138</v>
      </c>
      <c r="E35">
        <v>0.23577264248218649</v>
      </c>
      <c r="F35">
        <v>4.9122883590965394</v>
      </c>
      <c r="G35">
        <v>3.6178204318466212</v>
      </c>
      <c r="H35">
        <v>15.09413772616306</v>
      </c>
      <c r="I35">
        <v>2.88778268047575</v>
      </c>
      <c r="J35">
        <v>3.5926636361786279</v>
      </c>
      <c r="K35">
        <v>0.72341696943068312</v>
      </c>
      <c r="L35">
        <v>2.9678727005497771</v>
      </c>
      <c r="M35">
        <v>6.0942815707278637</v>
      </c>
      <c r="N35">
        <v>1.8889190011165631</v>
      </c>
      <c r="O35">
        <v>1.692223865742863</v>
      </c>
      <c r="P35">
        <v>5.0876938252514723</v>
      </c>
      <c r="Q35">
        <v>7.655478563109579</v>
      </c>
      <c r="R35">
        <v>3.6507602030137818</v>
      </c>
      <c r="S35">
        <v>7.6405189837498746</v>
      </c>
      <c r="T35">
        <v>1.5471462609868969</v>
      </c>
      <c r="U35">
        <v>25.819462780102391</v>
      </c>
      <c r="V35">
        <v>18.918345943637561</v>
      </c>
      <c r="W35">
        <v>15.00235352155515</v>
      </c>
      <c r="X35">
        <v>0.19174994201221779</v>
      </c>
      <c r="Y35">
        <v>0.29506071663564398</v>
      </c>
      <c r="Z35">
        <v>3.3928585692963171</v>
      </c>
      <c r="AA35">
        <v>5.3779332106784397</v>
      </c>
      <c r="AB35">
        <v>0.40343771106336612</v>
      </c>
      <c r="AC35">
        <v>5.4507847462188481</v>
      </c>
      <c r="AD35">
        <v>4.9496626827372019</v>
      </c>
      <c r="AE35">
        <v>5.0577957925015529</v>
      </c>
      <c r="AF35">
        <v>1.5930570461340381</v>
      </c>
      <c r="AG35">
        <v>22.24881574227879</v>
      </c>
      <c r="AH35">
        <v>15.330420133563511</v>
      </c>
      <c r="AI35">
        <v>1.732129858757836</v>
      </c>
      <c r="AJ35">
        <v>14.26840907270906</v>
      </c>
      <c r="AK35">
        <v>7.18917999369509</v>
      </c>
      <c r="AL35">
        <v>131.21523161172721</v>
      </c>
      <c r="AM35">
        <v>2.253087520281249</v>
      </c>
      <c r="AN35">
        <v>5.657766043901125</v>
      </c>
    </row>
    <row r="36" spans="1:40" x14ac:dyDescent="0.45">
      <c r="A36" s="1" t="s">
        <v>465</v>
      </c>
      <c r="B36">
        <v>12.990124051249749</v>
      </c>
      <c r="C36">
        <v>1.635857698741747</v>
      </c>
      <c r="D36">
        <v>1.017817348147448</v>
      </c>
      <c r="E36">
        <v>0.239691430577366</v>
      </c>
      <c r="F36">
        <v>9.8591617315866884</v>
      </c>
      <c r="G36">
        <v>2.2585822296747802</v>
      </c>
      <c r="H36">
        <v>125.42765243815749</v>
      </c>
      <c r="I36">
        <v>39.544799200502773</v>
      </c>
      <c r="J36">
        <v>8.7484503520261772</v>
      </c>
      <c r="K36">
        <v>5.7734691284150008</v>
      </c>
      <c r="L36">
        <v>13.074019692915741</v>
      </c>
      <c r="M36">
        <v>5.7082122599640961</v>
      </c>
      <c r="N36">
        <v>3.8193300344511041</v>
      </c>
      <c r="O36">
        <v>1.41392455907082</v>
      </c>
      <c r="P36">
        <v>13.856156848910761</v>
      </c>
      <c r="Q36">
        <v>2.154847511396329</v>
      </c>
      <c r="R36">
        <v>4.6478967688406083</v>
      </c>
      <c r="S36">
        <v>19.08538366934761</v>
      </c>
      <c r="T36">
        <v>4.8631058626723016</v>
      </c>
      <c r="U36">
        <v>17.614106517083549</v>
      </c>
      <c r="V36">
        <v>14.680447549000229</v>
      </c>
      <c r="W36">
        <v>35.470449045141407</v>
      </c>
      <c r="X36">
        <v>0.56929191458700223</v>
      </c>
      <c r="Y36">
        <v>0.61683786950489961</v>
      </c>
      <c r="Z36">
        <v>6.4772657941314318</v>
      </c>
      <c r="AA36">
        <v>11.951255375746291</v>
      </c>
      <c r="AB36">
        <v>0.33133878423684993</v>
      </c>
      <c r="AC36">
        <v>10.374055316942121</v>
      </c>
      <c r="AD36">
        <v>18.964511193393861</v>
      </c>
      <c r="AE36">
        <v>4.356507842674846</v>
      </c>
      <c r="AF36">
        <v>13.59827147692109</v>
      </c>
      <c r="AG36">
        <v>60.307975188084981</v>
      </c>
      <c r="AH36">
        <v>41.692001870270097</v>
      </c>
      <c r="AI36">
        <v>11.06860442973689</v>
      </c>
      <c r="AJ36">
        <v>56.656729133819681</v>
      </c>
      <c r="AK36">
        <v>44.940886882055644</v>
      </c>
      <c r="AL36">
        <v>1139.948888877017</v>
      </c>
      <c r="AM36">
        <v>3.068160312497286</v>
      </c>
      <c r="AN36">
        <v>25.819972584135151</v>
      </c>
    </row>
    <row r="37" spans="1:40" x14ac:dyDescent="0.45">
      <c r="A37" s="1" t="s">
        <v>466</v>
      </c>
      <c r="B37">
        <v>45.31616127160256</v>
      </c>
      <c r="C37">
        <v>7.3617364808215191</v>
      </c>
      <c r="D37">
        <v>6.2343554309373568</v>
      </c>
      <c r="E37">
        <v>0.26042680336692209</v>
      </c>
      <c r="F37">
        <v>15.71734537771831</v>
      </c>
      <c r="G37">
        <v>4.6107890573579322</v>
      </c>
      <c r="H37">
        <v>33.189257703727861</v>
      </c>
      <c r="I37">
        <v>6.9245911576867076</v>
      </c>
      <c r="J37">
        <v>5.9991922660374231</v>
      </c>
      <c r="K37">
        <v>1.352869466289137</v>
      </c>
      <c r="L37">
        <v>8.4561183016651107</v>
      </c>
      <c r="M37">
        <v>13.431969517022459</v>
      </c>
      <c r="N37">
        <v>5.4181040963408691</v>
      </c>
      <c r="O37">
        <v>4.8526444358376519</v>
      </c>
      <c r="P37">
        <v>320.37778258950033</v>
      </c>
      <c r="Q37">
        <v>4.7395160918487438</v>
      </c>
      <c r="R37">
        <v>7.6009712629423838</v>
      </c>
      <c r="S37">
        <v>14.277127710827999</v>
      </c>
      <c r="T37">
        <v>4.6180569266829181</v>
      </c>
      <c r="U37">
        <v>60.404641853668608</v>
      </c>
      <c r="V37">
        <v>34.676095034775663</v>
      </c>
      <c r="W37">
        <v>24.845180195866231</v>
      </c>
      <c r="X37">
        <v>0.40202360225610551</v>
      </c>
      <c r="Y37">
        <v>2.255529925618895</v>
      </c>
      <c r="Z37">
        <v>5.9098021649092214</v>
      </c>
      <c r="AA37">
        <v>34.583151752325982</v>
      </c>
      <c r="AB37">
        <v>1.0061552330999941</v>
      </c>
      <c r="AC37">
        <v>27.106886526261171</v>
      </c>
      <c r="AD37">
        <v>15.4161671549607</v>
      </c>
      <c r="AE37">
        <v>4.4493933503765701</v>
      </c>
      <c r="AF37">
        <v>7.4714234819707048</v>
      </c>
      <c r="AG37">
        <v>58.820724753889948</v>
      </c>
      <c r="AH37">
        <v>38.157367966165253</v>
      </c>
      <c r="AI37">
        <v>6.539768266608756</v>
      </c>
      <c r="AJ37">
        <v>43.746650943833259</v>
      </c>
      <c r="AK37">
        <v>27.495811864479439</v>
      </c>
      <c r="AL37">
        <v>348.87523349413487</v>
      </c>
      <c r="AM37">
        <v>6.6347445057197652</v>
      </c>
      <c r="AN37">
        <v>8.8968976391698806</v>
      </c>
    </row>
    <row r="38" spans="1:40" x14ac:dyDescent="0.45">
      <c r="A38" s="1" t="s">
        <v>467</v>
      </c>
      <c r="B38">
        <v>65.274816056722756</v>
      </c>
      <c r="C38">
        <v>10.184555507417549</v>
      </c>
      <c r="D38">
        <v>4.6080341552768687</v>
      </c>
      <c r="E38">
        <v>1.4595485053517849</v>
      </c>
      <c r="F38">
        <v>28.222831876432359</v>
      </c>
      <c r="G38">
        <v>10.262116790194259</v>
      </c>
      <c r="H38">
        <v>72.698646026913053</v>
      </c>
      <c r="I38">
        <v>10.87840128328094</v>
      </c>
      <c r="J38">
        <v>5.4638325746378262</v>
      </c>
      <c r="K38">
        <v>4.8000589744628384</v>
      </c>
      <c r="L38">
        <v>59.15209837819517</v>
      </c>
      <c r="M38">
        <v>69.787777243152732</v>
      </c>
      <c r="N38">
        <v>10.335763022366431</v>
      </c>
      <c r="O38">
        <v>29.154357700177499</v>
      </c>
      <c r="P38">
        <v>28.95670906368527</v>
      </c>
      <c r="Q38">
        <v>49.570582817356652</v>
      </c>
      <c r="R38">
        <v>16.361280547874021</v>
      </c>
      <c r="S38">
        <v>22.060533177999389</v>
      </c>
      <c r="T38">
        <v>9.2494240532941419</v>
      </c>
      <c r="U38">
        <v>482.5353551324319</v>
      </c>
      <c r="V38">
        <v>95.447146458427326</v>
      </c>
      <c r="W38">
        <v>92.736726331153008</v>
      </c>
      <c r="X38">
        <v>0.89245777069154275</v>
      </c>
      <c r="Y38">
        <v>4.2389453239200758</v>
      </c>
      <c r="Z38">
        <v>11.80075208384368</v>
      </c>
      <c r="AA38">
        <v>69.616991517707532</v>
      </c>
      <c r="AB38">
        <v>9.1408419026685586</v>
      </c>
      <c r="AC38">
        <v>59.627255637861772</v>
      </c>
      <c r="AD38">
        <v>21.09217766049364</v>
      </c>
      <c r="AE38">
        <v>12.435648039084549</v>
      </c>
      <c r="AF38">
        <v>8.2347644228737114</v>
      </c>
      <c r="AG38">
        <v>183.51453029259409</v>
      </c>
      <c r="AH38">
        <v>111.51510293856749</v>
      </c>
      <c r="AI38">
        <v>9.0026293414170357</v>
      </c>
      <c r="AJ38">
        <v>117.52893787826871</v>
      </c>
      <c r="AK38">
        <v>62.077636099098669</v>
      </c>
      <c r="AL38">
        <v>1242.5978103686641</v>
      </c>
      <c r="AM38">
        <v>27.503046006676879</v>
      </c>
      <c r="AN38">
        <v>44.321811312584117</v>
      </c>
    </row>
    <row r="39" spans="1:40" x14ac:dyDescent="0.45">
      <c r="A39" s="1" t="s">
        <v>468</v>
      </c>
      <c r="B39">
        <v>24.588134771608321</v>
      </c>
      <c r="C39">
        <v>3.9784876301922232</v>
      </c>
      <c r="D39">
        <v>1.9441839850861129</v>
      </c>
      <c r="E39">
        <v>0.68723460633286759</v>
      </c>
      <c r="F39">
        <v>10.635261015431849</v>
      </c>
      <c r="G39">
        <v>3.102916745855731</v>
      </c>
      <c r="H39">
        <v>34.899973214698633</v>
      </c>
      <c r="I39">
        <v>6.2875424906711412</v>
      </c>
      <c r="J39">
        <v>5.7637031079668297</v>
      </c>
      <c r="K39">
        <v>2.561516022125947</v>
      </c>
      <c r="L39">
        <v>25.87807682586083</v>
      </c>
      <c r="M39">
        <v>35.73135995000434</v>
      </c>
      <c r="N39">
        <v>4.0608388841987502</v>
      </c>
      <c r="O39">
        <v>15.443580285262239</v>
      </c>
      <c r="P39">
        <v>8.6094023140642086</v>
      </c>
      <c r="Q39">
        <v>13.54616750055189</v>
      </c>
      <c r="R39">
        <v>3.9861784033304528</v>
      </c>
      <c r="S39">
        <v>12.123592833679091</v>
      </c>
      <c r="T39">
        <v>4.9452130074286638</v>
      </c>
      <c r="U39">
        <v>126.433928053386</v>
      </c>
      <c r="V39">
        <v>30.470423327132181</v>
      </c>
      <c r="W39">
        <v>38.16796324061584</v>
      </c>
      <c r="X39">
        <v>0.38789101039447771</v>
      </c>
      <c r="Y39">
        <v>2.0845008298973928</v>
      </c>
      <c r="Z39">
        <v>6.7548829200079306</v>
      </c>
      <c r="AA39">
        <v>34.898990563658167</v>
      </c>
      <c r="AB39">
        <v>2.4587232544021629</v>
      </c>
      <c r="AC39">
        <v>25.879458090945569</v>
      </c>
      <c r="AD39">
        <v>8.8289053664167714</v>
      </c>
      <c r="AE39">
        <v>5.5965738848514066</v>
      </c>
      <c r="AF39">
        <v>3.5590461453744369</v>
      </c>
      <c r="AG39">
        <v>60.181458999402402</v>
      </c>
      <c r="AH39">
        <v>48.978965888614113</v>
      </c>
      <c r="AI39">
        <v>4.085439726025804</v>
      </c>
      <c r="AJ39">
        <v>54.120820762557777</v>
      </c>
      <c r="AK39">
        <v>21.867581995713898</v>
      </c>
      <c r="AL39">
        <v>476.73738302735171</v>
      </c>
      <c r="AM39">
        <v>15.720340337729899</v>
      </c>
      <c r="AN39">
        <v>14.920168935624661</v>
      </c>
    </row>
    <row r="40" spans="1:40" x14ac:dyDescent="0.45">
      <c r="A40" s="1" t="s">
        <v>469</v>
      </c>
      <c r="B40">
        <v>0.53573989420142942</v>
      </c>
      <c r="C40">
        <v>4.9544837758175253E-2</v>
      </c>
      <c r="D40">
        <v>2.7232185101457519E-2</v>
      </c>
      <c r="E40">
        <v>3.685187857210261E-3</v>
      </c>
      <c r="F40">
        <v>0.18710933831435911</v>
      </c>
      <c r="G40">
        <v>8.4665362680023712E-2</v>
      </c>
      <c r="H40">
        <v>0.33656069618878631</v>
      </c>
      <c r="I40">
        <v>3.8094544574652937E-2</v>
      </c>
      <c r="J40">
        <v>3.4488718285335472E-2</v>
      </c>
      <c r="K40">
        <v>1.7212682054324548E-2</v>
      </c>
      <c r="L40">
        <v>0.4077306898642708</v>
      </c>
      <c r="M40">
        <v>0.23521805419360989</v>
      </c>
      <c r="N40">
        <v>5.6971185328555232E-2</v>
      </c>
      <c r="O40">
        <v>6.6267382565960375E-2</v>
      </c>
      <c r="P40">
        <v>0.33978937636208112</v>
      </c>
      <c r="Q40">
        <v>0.35908625415193141</v>
      </c>
      <c r="R40">
        <v>7.1352528318983685E-2</v>
      </c>
      <c r="S40">
        <v>0.14397922105327199</v>
      </c>
      <c r="T40">
        <v>4.2653105479972378E-2</v>
      </c>
      <c r="U40">
        <v>0.76000124752960363</v>
      </c>
      <c r="V40">
        <v>0.25356391319482791</v>
      </c>
      <c r="W40">
        <v>0.53324263401888095</v>
      </c>
      <c r="X40">
        <v>3.9545344814707287E-3</v>
      </c>
      <c r="Y40">
        <v>1.9999469175209839E-2</v>
      </c>
      <c r="Z40">
        <v>6.7741597262834422E-2</v>
      </c>
      <c r="AA40">
        <v>0.31253602558451399</v>
      </c>
      <c r="AB40">
        <v>2.4303934848506192E-2</v>
      </c>
      <c r="AC40">
        <v>0.32398050035051768</v>
      </c>
      <c r="AD40">
        <v>9.3149601625851203E-2</v>
      </c>
      <c r="AE40">
        <v>0.1027165878619624</v>
      </c>
      <c r="AF40">
        <v>3.7543198056212618E-2</v>
      </c>
      <c r="AG40">
        <v>0.93547949772709471</v>
      </c>
      <c r="AH40">
        <v>0.5446055321967479</v>
      </c>
      <c r="AI40">
        <v>5.743792826088482E-2</v>
      </c>
      <c r="AJ40">
        <v>2.2018875476927269</v>
      </c>
      <c r="AK40">
        <v>0.91189639542792389</v>
      </c>
      <c r="AL40">
        <v>8.1466674742395</v>
      </c>
      <c r="AM40">
        <v>7.1819866118544406E-2</v>
      </c>
      <c r="AN40">
        <v>0.23410420022134421</v>
      </c>
    </row>
    <row r="41" spans="1:40" x14ac:dyDescent="0.45">
      <c r="A41" s="1" t="s">
        <v>470</v>
      </c>
      <c r="B41">
        <v>13.47234385010414</v>
      </c>
      <c r="C41">
        <v>2.428456148260266</v>
      </c>
      <c r="D41">
        <v>1.1381113506949321</v>
      </c>
      <c r="E41">
        <v>0.10340385353147639</v>
      </c>
      <c r="F41">
        <v>4.1291736395862388</v>
      </c>
      <c r="G41">
        <v>1.7183578512994679</v>
      </c>
      <c r="H41">
        <v>10.07963485614391</v>
      </c>
      <c r="I41">
        <v>2.0245132237651018</v>
      </c>
      <c r="J41">
        <v>0.87032736618220108</v>
      </c>
      <c r="K41">
        <v>0.56586305460520647</v>
      </c>
      <c r="L41">
        <v>7.3219760991702039</v>
      </c>
      <c r="M41">
        <v>5.9541190451220443</v>
      </c>
      <c r="N41">
        <v>1.2275880359979019</v>
      </c>
      <c r="O41">
        <v>2.2347654024289421</v>
      </c>
      <c r="P41">
        <v>9.1718709375669381</v>
      </c>
      <c r="Q41">
        <v>9.4610108375922852</v>
      </c>
      <c r="R41">
        <v>1.680780933168351</v>
      </c>
      <c r="S41">
        <v>2.5331088143749469</v>
      </c>
      <c r="T41">
        <v>1.058527782630452</v>
      </c>
      <c r="U41">
        <v>23.59910183758025</v>
      </c>
      <c r="V41">
        <v>7.013686447264214</v>
      </c>
      <c r="W41">
        <v>10.052073951280139</v>
      </c>
      <c r="X41">
        <v>9.3240964326336578E-2</v>
      </c>
      <c r="Y41">
        <v>0.41915381664023332</v>
      </c>
      <c r="Z41">
        <v>1.25072021506376</v>
      </c>
      <c r="AA41">
        <v>6.8162440771722501</v>
      </c>
      <c r="AB41">
        <v>0.54631852748901555</v>
      </c>
      <c r="AC41">
        <v>6.2730668515621684</v>
      </c>
      <c r="AD41">
        <v>2.461153995645891</v>
      </c>
      <c r="AE41">
        <v>2.729590637652842</v>
      </c>
      <c r="AF41">
        <v>1.162433390064614</v>
      </c>
      <c r="AG41">
        <v>16.16748710175241</v>
      </c>
      <c r="AH41">
        <v>14.1504167539584</v>
      </c>
      <c r="AI41">
        <v>1.160059672760227</v>
      </c>
      <c r="AJ41">
        <v>11.464355313279169</v>
      </c>
      <c r="AK41">
        <v>6.9884037158304553</v>
      </c>
      <c r="AL41">
        <v>180.64547595577039</v>
      </c>
      <c r="AM41">
        <v>1.752254761861634</v>
      </c>
      <c r="AN41">
        <v>4.0508300246116118</v>
      </c>
    </row>
    <row r="42" spans="1:40" x14ac:dyDescent="0.45">
      <c r="A42" s="1" t="s">
        <v>471</v>
      </c>
      <c r="B42">
        <v>1.7709028931458981</v>
      </c>
      <c r="C42">
        <v>0.2208218175398747</v>
      </c>
      <c r="D42">
        <v>0.1013893908433532</v>
      </c>
      <c r="E42">
        <v>3.4265799684070272E-2</v>
      </c>
      <c r="F42">
        <v>1.3210865836640371</v>
      </c>
      <c r="G42">
        <v>0.42223680117198981</v>
      </c>
      <c r="H42">
        <v>3.3327506497658761</v>
      </c>
      <c r="I42">
        <v>0.32443100212466208</v>
      </c>
      <c r="J42">
        <v>0.69111428798473307</v>
      </c>
      <c r="K42">
        <v>0.1861563647147027</v>
      </c>
      <c r="L42">
        <v>8.4421174434171213</v>
      </c>
      <c r="M42">
        <v>0.959379904200794</v>
      </c>
      <c r="N42">
        <v>0.49225242192612928</v>
      </c>
      <c r="O42">
        <v>1.473542947131802</v>
      </c>
      <c r="P42">
        <v>0.2273697050686404</v>
      </c>
      <c r="Q42">
        <v>0.4693449273018212</v>
      </c>
      <c r="R42">
        <v>1.297520541651815</v>
      </c>
      <c r="S42">
        <v>7.8272098898978264</v>
      </c>
      <c r="T42">
        <v>2.812067809055073</v>
      </c>
      <c r="U42">
        <v>4.5787591849822427</v>
      </c>
      <c r="V42">
        <v>2.224214818792964</v>
      </c>
      <c r="W42">
        <v>4.2543088068894122</v>
      </c>
      <c r="X42">
        <v>5.1010838178671372E-2</v>
      </c>
      <c r="Y42">
        <v>5.6192787658979189</v>
      </c>
      <c r="Z42">
        <v>1.2200986111821679</v>
      </c>
      <c r="AA42">
        <v>78.633976082637247</v>
      </c>
      <c r="AB42">
        <v>0.14631438774158881</v>
      </c>
      <c r="AC42">
        <v>2.1773944803876208</v>
      </c>
      <c r="AD42">
        <v>1.365408713631195</v>
      </c>
      <c r="AE42">
        <v>0.73405544047338589</v>
      </c>
      <c r="AF42">
        <v>0.89477457852039122</v>
      </c>
      <c r="AG42">
        <v>5.3340475905117959</v>
      </c>
      <c r="AH42">
        <v>7.4164246628843662</v>
      </c>
      <c r="AI42">
        <v>1.0909496907037901</v>
      </c>
      <c r="AJ42">
        <v>15.447327451328579</v>
      </c>
      <c r="AK42">
        <v>5.2322216302913453</v>
      </c>
      <c r="AL42">
        <v>147.5441297692434</v>
      </c>
      <c r="AM42">
        <v>3.4462903302623391</v>
      </c>
      <c r="AN42">
        <v>0.48180392370450131</v>
      </c>
    </row>
    <row r="43" spans="1:40" x14ac:dyDescent="0.45">
      <c r="A43" s="1" t="s">
        <v>472</v>
      </c>
      <c r="B43">
        <v>1.1855458761689071</v>
      </c>
      <c r="C43">
        <v>0.15902427080396561</v>
      </c>
      <c r="D43">
        <v>7.0530094807886648E-2</v>
      </c>
      <c r="E43">
        <v>1.8448192348507291E-2</v>
      </c>
      <c r="F43">
        <v>0.75279651742720444</v>
      </c>
      <c r="G43">
        <v>0.25398320781586409</v>
      </c>
      <c r="H43">
        <v>3.2625359432897958</v>
      </c>
      <c r="I43">
        <v>0.6470109332945464</v>
      </c>
      <c r="J43">
        <v>0.1079459573466801</v>
      </c>
      <c r="K43">
        <v>0.12539976957299931</v>
      </c>
      <c r="L43">
        <v>3.3313776808007001</v>
      </c>
      <c r="M43">
        <v>0.58263232599511905</v>
      </c>
      <c r="N43">
        <v>0.24392094365078629</v>
      </c>
      <c r="O43">
        <v>12.25409583357451</v>
      </c>
      <c r="P43">
        <v>0.23019670323035349</v>
      </c>
      <c r="Q43">
        <v>0.57732975984613411</v>
      </c>
      <c r="R43">
        <v>0.35875719906671888</v>
      </c>
      <c r="S43">
        <v>0.75497747854560338</v>
      </c>
      <c r="T43">
        <v>0.41556699306232669</v>
      </c>
      <c r="U43">
        <v>7.0276656041416938</v>
      </c>
      <c r="V43">
        <v>1.7956572503184669</v>
      </c>
      <c r="W43">
        <v>3.2985287524305651</v>
      </c>
      <c r="X43">
        <v>3.5149891834585237E-2</v>
      </c>
      <c r="Y43">
        <v>0.34480074192048421</v>
      </c>
      <c r="Z43">
        <v>0.60909945111161723</v>
      </c>
      <c r="AA43">
        <v>7.5259272016018022</v>
      </c>
      <c r="AB43">
        <v>0.12550322669272021</v>
      </c>
      <c r="AC43">
        <v>2.1862810595282549</v>
      </c>
      <c r="AD43">
        <v>0.92114541901965374</v>
      </c>
      <c r="AE43">
        <v>0.22183591549606699</v>
      </c>
      <c r="AF43">
        <v>0.37261825649617708</v>
      </c>
      <c r="AG43">
        <v>6.53332895546139</v>
      </c>
      <c r="AH43">
        <v>4.750217363965894</v>
      </c>
      <c r="AI43">
        <v>0.38296719440903121</v>
      </c>
      <c r="AJ43">
        <v>3.9984114474970318</v>
      </c>
      <c r="AK43">
        <v>2.0734189803071952</v>
      </c>
      <c r="AL43">
        <v>55.298004172472922</v>
      </c>
      <c r="AM43">
        <v>0.84878131735169315</v>
      </c>
      <c r="AN43">
        <v>0.67508841719800894</v>
      </c>
    </row>
    <row r="44" spans="1:40" x14ac:dyDescent="0.45">
      <c r="A44" s="1" t="s">
        <v>473</v>
      </c>
      <c r="B44">
        <v>4.2085715041776908</v>
      </c>
      <c r="C44">
        <v>0.61990587611847847</v>
      </c>
      <c r="D44">
        <v>0.24850167188288941</v>
      </c>
      <c r="E44">
        <v>7.8498869972113E-2</v>
      </c>
      <c r="F44">
        <v>2.4323094512753651</v>
      </c>
      <c r="G44">
        <v>0.61789017899187249</v>
      </c>
      <c r="H44">
        <v>4.3887657199350096</v>
      </c>
      <c r="I44">
        <v>0.57314628375039034</v>
      </c>
      <c r="J44">
        <v>0.2096783955260656</v>
      </c>
      <c r="K44">
        <v>0.3986149788512357</v>
      </c>
      <c r="L44">
        <v>7.4176770970798849</v>
      </c>
      <c r="M44">
        <v>1.637231491065503</v>
      </c>
      <c r="N44">
        <v>0.92098077519887667</v>
      </c>
      <c r="O44">
        <v>0.87707193318557863</v>
      </c>
      <c r="P44">
        <v>0.63683565579581058</v>
      </c>
      <c r="Q44">
        <v>10.89349091419019</v>
      </c>
      <c r="R44">
        <v>0.55025207341581428</v>
      </c>
      <c r="S44">
        <v>0.9606952174881519</v>
      </c>
      <c r="T44">
        <v>0.52895531802529328</v>
      </c>
      <c r="U44">
        <v>10.856559771292449</v>
      </c>
      <c r="V44">
        <v>3.7286527429629919</v>
      </c>
      <c r="W44">
        <v>8.9424546103265214</v>
      </c>
      <c r="X44">
        <v>6.1858769390158462E-2</v>
      </c>
      <c r="Y44">
        <v>0.1708113938539764</v>
      </c>
      <c r="Z44">
        <v>1.0665187925543571</v>
      </c>
      <c r="AA44">
        <v>2.8280038005602259</v>
      </c>
      <c r="AB44">
        <v>0.24816047890186649</v>
      </c>
      <c r="AC44">
        <v>11.60563697033316</v>
      </c>
      <c r="AD44">
        <v>1.498779959590824</v>
      </c>
      <c r="AE44">
        <v>0.59283302559535789</v>
      </c>
      <c r="AF44">
        <v>0.44741910279992481</v>
      </c>
      <c r="AG44">
        <v>11.627338756806139</v>
      </c>
      <c r="AH44">
        <v>14.406749782551319</v>
      </c>
      <c r="AI44">
        <v>0.56017007506639194</v>
      </c>
      <c r="AJ44">
        <v>6.5446137159257738</v>
      </c>
      <c r="AK44">
        <v>3.3680815762455092</v>
      </c>
      <c r="AL44">
        <v>123.15721183266341</v>
      </c>
      <c r="AM44">
        <v>1.090658379510602</v>
      </c>
      <c r="AN44">
        <v>1.2188773575427301</v>
      </c>
    </row>
    <row r="45" spans="1:40" x14ac:dyDescent="0.45">
      <c r="A45" s="1" t="s">
        <v>474</v>
      </c>
      <c r="B45">
        <v>1.045282621481046</v>
      </c>
      <c r="C45">
        <v>0.15339132337387071</v>
      </c>
      <c r="D45">
        <v>5.6776656491185948E-2</v>
      </c>
      <c r="E45">
        <v>2.0218526901735361E-2</v>
      </c>
      <c r="F45">
        <v>0.7433982888305668</v>
      </c>
      <c r="G45">
        <v>0.1599516048829307</v>
      </c>
      <c r="H45">
        <v>2.0408405285767368</v>
      </c>
      <c r="I45">
        <v>0.20171365236417341</v>
      </c>
      <c r="J45">
        <v>5.8987549709375239E-2</v>
      </c>
      <c r="K45">
        <v>0.13590475256567031</v>
      </c>
      <c r="L45">
        <v>0.85411342165701976</v>
      </c>
      <c r="M45">
        <v>1.363380728549995</v>
      </c>
      <c r="N45">
        <v>0.3029055482271783</v>
      </c>
      <c r="O45">
        <v>0.1557778812069138</v>
      </c>
      <c r="P45">
        <v>0.1346011430961972</v>
      </c>
      <c r="Q45">
        <v>0.30864527333194591</v>
      </c>
      <c r="R45">
        <v>0.19762665911370761</v>
      </c>
      <c r="S45">
        <v>0.30871093205011141</v>
      </c>
      <c r="T45">
        <v>0.22075071021869189</v>
      </c>
      <c r="U45">
        <v>145.27384826301139</v>
      </c>
      <c r="V45">
        <v>20.339438226556329</v>
      </c>
      <c r="W45">
        <v>5.6477427997141616</v>
      </c>
      <c r="X45">
        <v>7.0118187407695376E-2</v>
      </c>
      <c r="Y45">
        <v>6.2501294968906898E-2</v>
      </c>
      <c r="Z45">
        <v>0.27606161495299308</v>
      </c>
      <c r="AA45">
        <v>1.0247591122111119</v>
      </c>
      <c r="AB45">
        <v>1.3815175050385231</v>
      </c>
      <c r="AC45">
        <v>0.60987701598849231</v>
      </c>
      <c r="AD45">
        <v>1.008731754134645</v>
      </c>
      <c r="AE45">
        <v>0.16566591318929749</v>
      </c>
      <c r="AF45">
        <v>0.44551196070614951</v>
      </c>
      <c r="AG45">
        <v>3.5558890714052942</v>
      </c>
      <c r="AH45">
        <v>2.359883155828348</v>
      </c>
      <c r="AI45">
        <v>0.44513555877445632</v>
      </c>
      <c r="AJ45">
        <v>3.335261448484713</v>
      </c>
      <c r="AK45">
        <v>2.1278823551509709</v>
      </c>
      <c r="AL45">
        <v>72.349392990902942</v>
      </c>
      <c r="AM45">
        <v>1.9755027154095179</v>
      </c>
      <c r="AN45">
        <v>7.8560019932641936</v>
      </c>
    </row>
    <row r="46" spans="1:40" x14ac:dyDescent="0.45">
      <c r="A46" s="1" t="s">
        <v>475</v>
      </c>
      <c r="B46">
        <v>0.19660213561084719</v>
      </c>
      <c r="C46">
        <v>2.7409540830579782E-2</v>
      </c>
      <c r="D46">
        <v>7.5319532191974294E-3</v>
      </c>
      <c r="E46">
        <v>3.7519624948102229E-3</v>
      </c>
      <c r="F46">
        <v>0.1377811283591478</v>
      </c>
      <c r="G46">
        <v>3.1908735551128727E-2</v>
      </c>
      <c r="H46">
        <v>0.90773690249512651</v>
      </c>
      <c r="I46">
        <v>2.470053456770906E-2</v>
      </c>
      <c r="J46">
        <v>8.7181889975733E-3</v>
      </c>
      <c r="K46">
        <v>1.029849366885003E-2</v>
      </c>
      <c r="L46">
        <v>0.26071992905975311</v>
      </c>
      <c r="M46">
        <v>7.7043422741101333E-2</v>
      </c>
      <c r="N46">
        <v>3.7434292948524017E-2</v>
      </c>
      <c r="O46">
        <v>2.1007962794038351E-2</v>
      </c>
      <c r="P46">
        <v>2.1926310379493569E-2</v>
      </c>
      <c r="Q46">
        <v>4.4454203794177298E-2</v>
      </c>
      <c r="R46">
        <v>2.2919749897684721E-2</v>
      </c>
      <c r="S46">
        <v>0.1377389141661628</v>
      </c>
      <c r="T46">
        <v>3.051494135795815E-2</v>
      </c>
      <c r="U46">
        <v>0.423940118821856</v>
      </c>
      <c r="V46">
        <v>0.29030379831635489</v>
      </c>
      <c r="W46">
        <v>2.293582027573839</v>
      </c>
      <c r="X46">
        <v>5.7748318127495459E-3</v>
      </c>
      <c r="Y46">
        <v>8.6352996167446249E-3</v>
      </c>
      <c r="Z46">
        <v>6.5254325299688096E-2</v>
      </c>
      <c r="AA46">
        <v>0.14155799455912699</v>
      </c>
      <c r="AB46">
        <v>1.034590072248176</v>
      </c>
      <c r="AC46">
        <v>8.5698535596919256E-2</v>
      </c>
      <c r="AD46">
        <v>0.1005877145761797</v>
      </c>
      <c r="AE46">
        <v>2.27369129119692E-2</v>
      </c>
      <c r="AF46">
        <v>2.1481174374592689E-2</v>
      </c>
      <c r="AG46">
        <v>0.50519525207186688</v>
      </c>
      <c r="AH46">
        <v>0.44678956940449488</v>
      </c>
      <c r="AI46">
        <v>3.5972553658218658E-2</v>
      </c>
      <c r="AJ46">
        <v>6.2312799769797369</v>
      </c>
      <c r="AK46">
        <v>2.4523266144938018</v>
      </c>
      <c r="AL46">
        <v>11.33546690893696</v>
      </c>
      <c r="AM46">
        <v>2.364125482589265E-2</v>
      </c>
      <c r="AN46">
        <v>0.65427938692140164</v>
      </c>
    </row>
    <row r="47" spans="1:40" x14ac:dyDescent="0.45">
      <c r="A47" s="1" t="s">
        <v>476</v>
      </c>
      <c r="B47">
        <v>0.44960541883742461</v>
      </c>
      <c r="C47">
        <v>5.6694973112090027E-2</v>
      </c>
      <c r="D47">
        <v>2.1869897249041492E-2</v>
      </c>
      <c r="E47">
        <v>1.194225160863076E-2</v>
      </c>
      <c r="F47">
        <v>0.47529139010656629</v>
      </c>
      <c r="G47">
        <v>0.1094277103091746</v>
      </c>
      <c r="H47">
        <v>1.5662558153676329</v>
      </c>
      <c r="I47">
        <v>6.4938104639374106E-2</v>
      </c>
      <c r="J47">
        <v>2.8844066955373771E-2</v>
      </c>
      <c r="K47">
        <v>2.8730338135619399E-2</v>
      </c>
      <c r="L47">
        <v>0.36363482874086928</v>
      </c>
      <c r="M47">
        <v>0.41193073474125519</v>
      </c>
      <c r="N47">
        <v>0.13334342931011439</v>
      </c>
      <c r="O47">
        <v>7.5522359326854957E-2</v>
      </c>
      <c r="P47">
        <v>6.6816588896335627E-2</v>
      </c>
      <c r="Q47">
        <v>0.15224950816706179</v>
      </c>
      <c r="R47">
        <v>7.6202566776960967E-2</v>
      </c>
      <c r="S47">
        <v>0.44919572666283197</v>
      </c>
      <c r="T47">
        <v>0.10049330586252091</v>
      </c>
      <c r="U47">
        <v>1.518973141681714</v>
      </c>
      <c r="V47">
        <v>0.72361651583956266</v>
      </c>
      <c r="W47">
        <v>3.6229058299934231</v>
      </c>
      <c r="X47">
        <v>1.4909419321535011E-2</v>
      </c>
      <c r="Y47">
        <v>2.9947063300885129E-2</v>
      </c>
      <c r="Z47">
        <v>0.21413527644624081</v>
      </c>
      <c r="AA47">
        <v>0.49049419693784069</v>
      </c>
      <c r="AB47">
        <v>1.8463379884016891</v>
      </c>
      <c r="AC47">
        <v>0.29587597332360122</v>
      </c>
      <c r="AD47">
        <v>0.32521145681583907</v>
      </c>
      <c r="AE47">
        <v>7.5946748523726862E-2</v>
      </c>
      <c r="AF47">
        <v>6.2144120192955378E-2</v>
      </c>
      <c r="AG47">
        <v>1.3114737480612479</v>
      </c>
      <c r="AH47">
        <v>1.3351182903761381</v>
      </c>
      <c r="AI47">
        <v>0.14613830890551799</v>
      </c>
      <c r="AJ47">
        <v>16.71318125540822</v>
      </c>
      <c r="AK47">
        <v>6.5551325979189974</v>
      </c>
      <c r="AL47">
        <v>42.878863423028747</v>
      </c>
      <c r="AM47">
        <v>0.1181250383031205</v>
      </c>
      <c r="AN47">
        <v>2.0583698451815531</v>
      </c>
    </row>
    <row r="48" spans="1:40" x14ac:dyDescent="0.45">
      <c r="A48" s="1" t="s">
        <v>477</v>
      </c>
      <c r="B48">
        <v>0.19543346025106539</v>
      </c>
      <c r="C48">
        <v>3.061125871798652E-2</v>
      </c>
      <c r="D48">
        <v>1.291823313350398E-2</v>
      </c>
      <c r="E48">
        <v>2.9093526632235048E-3</v>
      </c>
      <c r="F48">
        <v>8.842576162374402E-2</v>
      </c>
      <c r="G48">
        <v>1.8342591821400391E-2</v>
      </c>
      <c r="H48">
        <v>0.37799780234808927</v>
      </c>
      <c r="I48">
        <v>3.5465172179917341E-2</v>
      </c>
      <c r="J48">
        <v>5.8306130877731899E-3</v>
      </c>
      <c r="K48">
        <v>2.1809413849897989E-2</v>
      </c>
      <c r="L48">
        <v>0.78821443915156586</v>
      </c>
      <c r="M48">
        <v>6.7488154935958666E-2</v>
      </c>
      <c r="N48">
        <v>2.3639489853540179E-2</v>
      </c>
      <c r="O48">
        <v>2.8082061759568441E-2</v>
      </c>
      <c r="P48">
        <v>1.7666845320704411E-2</v>
      </c>
      <c r="Q48">
        <v>2.731005222093183E-2</v>
      </c>
      <c r="R48">
        <v>2.2153697021173629E-2</v>
      </c>
      <c r="S48">
        <v>0.45233593039309522</v>
      </c>
      <c r="T48">
        <v>8.9932391721441102E-2</v>
      </c>
      <c r="U48">
        <v>2.0367180061494961</v>
      </c>
      <c r="V48">
        <v>0.20540423774764699</v>
      </c>
      <c r="W48">
        <v>1.461176103600921</v>
      </c>
      <c r="X48">
        <v>4.4897678672342024E-3</v>
      </c>
      <c r="Y48">
        <v>5.5352847292175402E-3</v>
      </c>
      <c r="Z48">
        <v>0.11085988391844601</v>
      </c>
      <c r="AA48">
        <v>9.865800028063941E-2</v>
      </c>
      <c r="AB48">
        <v>0.51847075316147218</v>
      </c>
      <c r="AC48">
        <v>7.3521805367760512E-2</v>
      </c>
      <c r="AD48">
        <v>0.12547115679551121</v>
      </c>
      <c r="AE48">
        <v>2.4323476565848899E-2</v>
      </c>
      <c r="AF48">
        <v>2.692443961259889E-2</v>
      </c>
      <c r="AG48">
        <v>0.4909733739713546</v>
      </c>
      <c r="AH48">
        <v>0.35401485449943593</v>
      </c>
      <c r="AI48">
        <v>4.5081514463666331E-2</v>
      </c>
      <c r="AJ48">
        <v>2.8631913903188519</v>
      </c>
      <c r="AK48">
        <v>1.1207038639020721</v>
      </c>
      <c r="AL48">
        <v>5.7807907759035659</v>
      </c>
      <c r="AM48">
        <v>1.91486642893368E-2</v>
      </c>
      <c r="AN48">
        <v>0.26636916941270172</v>
      </c>
    </row>
    <row r="49" spans="1:40" x14ac:dyDescent="0.45">
      <c r="A49" s="1" t="s">
        <v>478</v>
      </c>
      <c r="B49">
        <v>0.51969468900599802</v>
      </c>
      <c r="C49">
        <v>7.8921538004682143E-2</v>
      </c>
      <c r="D49">
        <v>2.9896679833985411E-2</v>
      </c>
      <c r="E49">
        <v>1.227495820407583E-2</v>
      </c>
      <c r="F49">
        <v>1.102050368349891</v>
      </c>
      <c r="G49">
        <v>0.1517496602758521</v>
      </c>
      <c r="H49">
        <v>2.0365264749969909</v>
      </c>
      <c r="I49">
        <v>0.16511844813044649</v>
      </c>
      <c r="J49">
        <v>0.1168082663029967</v>
      </c>
      <c r="K49">
        <v>4.3999853132704873E-2</v>
      </c>
      <c r="L49">
        <v>0.30801409110709732</v>
      </c>
      <c r="M49">
        <v>82.14863991107913</v>
      </c>
      <c r="N49">
        <v>0.33671983670113481</v>
      </c>
      <c r="O49">
        <v>0.12567108869853039</v>
      </c>
      <c r="P49">
        <v>0.19704251204403461</v>
      </c>
      <c r="Q49">
        <v>0.16093590895063109</v>
      </c>
      <c r="R49">
        <v>0.1688005606026772</v>
      </c>
      <c r="S49">
        <v>2.4634369663192679</v>
      </c>
      <c r="T49">
        <v>0.2656659371875485</v>
      </c>
      <c r="U49">
        <v>3.596600246911132</v>
      </c>
      <c r="V49">
        <v>0.92115964550070839</v>
      </c>
      <c r="W49">
        <v>1.276546464296979</v>
      </c>
      <c r="X49">
        <v>1.14462071636576E-2</v>
      </c>
      <c r="Y49">
        <v>2.6310607268052771E-2</v>
      </c>
      <c r="Z49">
        <v>0.13686780271069721</v>
      </c>
      <c r="AA49">
        <v>0.46224524426242702</v>
      </c>
      <c r="AB49">
        <v>0.18770677856856219</v>
      </c>
      <c r="AC49">
        <v>7.39067507092751</v>
      </c>
      <c r="AD49">
        <v>0.46672698705232207</v>
      </c>
      <c r="AE49">
        <v>0.55425697523278283</v>
      </c>
      <c r="AF49">
        <v>0.66006978433185992</v>
      </c>
      <c r="AG49">
        <v>5.676104030747064</v>
      </c>
      <c r="AH49">
        <v>9.0754547334298916</v>
      </c>
      <c r="AI49">
        <v>0.51402278869361906</v>
      </c>
      <c r="AJ49">
        <v>4.4927551504497014</v>
      </c>
      <c r="AK49">
        <v>2.689818272044636</v>
      </c>
      <c r="AL49">
        <v>46.086701289036753</v>
      </c>
      <c r="AM49">
        <v>15.164784242693321</v>
      </c>
      <c r="AN49">
        <v>2.0346100944219541</v>
      </c>
    </row>
    <row r="50" spans="1:40" x14ac:dyDescent="0.45">
      <c r="A50" s="1" t="s">
        <v>479</v>
      </c>
      <c r="B50">
        <v>3.5010707621482888</v>
      </c>
      <c r="C50">
        <v>0.44760488923378572</v>
      </c>
      <c r="D50">
        <v>0.20604151657169881</v>
      </c>
      <c r="E50">
        <v>7.5701157218878948E-2</v>
      </c>
      <c r="F50">
        <v>8.0481437816567478</v>
      </c>
      <c r="G50">
        <v>1.019355716355099</v>
      </c>
      <c r="H50">
        <v>3.8741612475732601</v>
      </c>
      <c r="I50">
        <v>0.48066783028055449</v>
      </c>
      <c r="J50">
        <v>0.74316643101277857</v>
      </c>
      <c r="K50">
        <v>0.31732520875179648</v>
      </c>
      <c r="L50">
        <v>2.092049462346762</v>
      </c>
      <c r="M50">
        <v>149.7618543932364</v>
      </c>
      <c r="N50">
        <v>1.9692175050288121</v>
      </c>
      <c r="O50">
        <v>0.66636703472780956</v>
      </c>
      <c r="P50">
        <v>1.2383810015536021</v>
      </c>
      <c r="Q50">
        <v>1.2813429209139779</v>
      </c>
      <c r="R50">
        <v>1.1511287816404649</v>
      </c>
      <c r="S50">
        <v>19.75689498815462</v>
      </c>
      <c r="T50">
        <v>2.0395617479165629</v>
      </c>
      <c r="U50">
        <v>8.8519988890828731</v>
      </c>
      <c r="V50">
        <v>3.083365250158892</v>
      </c>
      <c r="W50">
        <v>4.4355810604294676</v>
      </c>
      <c r="X50">
        <v>5.0773785640465752E-2</v>
      </c>
      <c r="Y50">
        <v>0.21539359494119381</v>
      </c>
      <c r="Z50">
        <v>0.85182414802387441</v>
      </c>
      <c r="AA50">
        <v>3.8026555009190708</v>
      </c>
      <c r="AB50">
        <v>1.037073070360619</v>
      </c>
      <c r="AC50">
        <v>56.707847983745928</v>
      </c>
      <c r="AD50">
        <v>1.9468854058800329</v>
      </c>
      <c r="AE50">
        <v>4.0606343681749992</v>
      </c>
      <c r="AF50">
        <v>0.82037402295871231</v>
      </c>
      <c r="AG50">
        <v>6.1510504238188748</v>
      </c>
      <c r="AH50">
        <v>57.258421720097488</v>
      </c>
      <c r="AI50">
        <v>0.90296186615201768</v>
      </c>
      <c r="AJ50">
        <v>12.789702359685631</v>
      </c>
      <c r="AK50">
        <v>3.571516622900015</v>
      </c>
      <c r="AL50">
        <v>67.529027461432321</v>
      </c>
      <c r="AM50">
        <v>1.5000797572643689</v>
      </c>
      <c r="AN50">
        <v>0.80532188999853804</v>
      </c>
    </row>
    <row r="51" spans="1:40" x14ac:dyDescent="0.45">
      <c r="A51" s="1" t="s">
        <v>480</v>
      </c>
      <c r="B51">
        <v>8.111588081679437E-2</v>
      </c>
      <c r="C51">
        <v>1.064679100594763E-2</v>
      </c>
      <c r="D51">
        <v>2.8733858153097681E-3</v>
      </c>
      <c r="E51">
        <v>1.56599945265424E-3</v>
      </c>
      <c r="F51">
        <v>6.3662217522663503E-2</v>
      </c>
      <c r="G51">
        <v>1.486828309089955E-2</v>
      </c>
      <c r="H51">
        <v>0.17324464275154891</v>
      </c>
      <c r="I51">
        <v>8.0050225923788826E-3</v>
      </c>
      <c r="J51">
        <v>3.8170013933666621E-3</v>
      </c>
      <c r="K51">
        <v>3.670638673001003E-3</v>
      </c>
      <c r="L51">
        <v>6.8347843516908882E-2</v>
      </c>
      <c r="M51">
        <v>3.4738721676106053E-2</v>
      </c>
      <c r="N51">
        <v>1.7308253182631971E-2</v>
      </c>
      <c r="O51">
        <v>7.9399524020696017E-3</v>
      </c>
      <c r="P51">
        <v>8.6725296707420921E-3</v>
      </c>
      <c r="Q51">
        <v>1.954647072621625E-2</v>
      </c>
      <c r="R51">
        <v>1.013529604574147E-2</v>
      </c>
      <c r="S51">
        <v>5.8124077910968457E-2</v>
      </c>
      <c r="T51">
        <v>1.235920147541077E-2</v>
      </c>
      <c r="U51">
        <v>0.1743491707946066</v>
      </c>
      <c r="V51">
        <v>9.9378237660271124E-2</v>
      </c>
      <c r="W51">
        <v>0.61922848812856346</v>
      </c>
      <c r="X51">
        <v>2.059463399690529E-3</v>
      </c>
      <c r="Y51">
        <v>3.9593537095450309E-3</v>
      </c>
      <c r="Z51">
        <v>2.7290605766202951E-2</v>
      </c>
      <c r="AA51">
        <v>6.3596701431857264E-2</v>
      </c>
      <c r="AB51">
        <v>0.26866362594972099</v>
      </c>
      <c r="AC51">
        <v>3.7865275805211901E-2</v>
      </c>
      <c r="AD51">
        <v>3.9024791562510111E-2</v>
      </c>
      <c r="AE51">
        <v>9.1229091434981667E-3</v>
      </c>
      <c r="AF51">
        <v>7.621144865163269E-3</v>
      </c>
      <c r="AG51">
        <v>0.14885652970485941</v>
      </c>
      <c r="AH51">
        <v>0.1626597837766898</v>
      </c>
      <c r="AI51">
        <v>1.2716104650907591E-2</v>
      </c>
      <c r="AJ51">
        <v>2.260104011346288</v>
      </c>
      <c r="AK51">
        <v>0.88598088682899623</v>
      </c>
      <c r="AL51">
        <v>4.4849546868249721</v>
      </c>
      <c r="AM51">
        <v>1.052104110563387E-2</v>
      </c>
      <c r="AN51">
        <v>0.1056788585858692</v>
      </c>
    </row>
    <row r="52" spans="1:40" x14ac:dyDescent="0.45">
      <c r="A52" s="1" t="s">
        <v>481</v>
      </c>
      <c r="B52">
        <v>0.24305185394247961</v>
      </c>
      <c r="C52">
        <v>2.8939076228610219E-2</v>
      </c>
      <c r="D52">
        <v>1.161739182690538E-2</v>
      </c>
      <c r="E52">
        <v>6.6561638748019987E-3</v>
      </c>
      <c r="F52">
        <v>0.27564619379221139</v>
      </c>
      <c r="G52">
        <v>6.4469399811330749E-2</v>
      </c>
      <c r="H52">
        <v>0.71110638869286791</v>
      </c>
      <c r="I52">
        <v>3.1351460880291622E-2</v>
      </c>
      <c r="J52">
        <v>1.6339254121480171E-2</v>
      </c>
      <c r="K52">
        <v>1.454709036726518E-2</v>
      </c>
      <c r="L52">
        <v>0.1737026555820895</v>
      </c>
      <c r="M52">
        <v>0.15066765323839271</v>
      </c>
      <c r="N52">
        <v>7.4863962566978345E-2</v>
      </c>
      <c r="O52">
        <v>3.4825531894943702E-2</v>
      </c>
      <c r="P52">
        <v>3.6613553787921478E-2</v>
      </c>
      <c r="Q52">
        <v>8.6447572218803961E-2</v>
      </c>
      <c r="R52">
        <v>4.3428637605340117E-2</v>
      </c>
      <c r="S52">
        <v>0.2493593025867232</v>
      </c>
      <c r="T52">
        <v>5.2328513453614708E-2</v>
      </c>
      <c r="U52">
        <v>0.74535722777054481</v>
      </c>
      <c r="V52">
        <v>0.38188724931901141</v>
      </c>
      <c r="W52">
        <v>1.971851376566949</v>
      </c>
      <c r="X52">
        <v>8.0696036053658615E-3</v>
      </c>
      <c r="Y52">
        <v>1.724505571945616E-2</v>
      </c>
      <c r="Z52">
        <v>0.1162051644171421</v>
      </c>
      <c r="AA52">
        <v>0.2762690304014328</v>
      </c>
      <c r="AB52">
        <v>1.0526665386861289</v>
      </c>
      <c r="AC52">
        <v>0.16570933339213331</v>
      </c>
      <c r="AD52">
        <v>0.1604108004627452</v>
      </c>
      <c r="AE52">
        <v>3.8501914107227697E-2</v>
      </c>
      <c r="AF52">
        <v>3.008053273701123E-2</v>
      </c>
      <c r="AG52">
        <v>0.54170773373809034</v>
      </c>
      <c r="AH52">
        <v>0.65797096161501567</v>
      </c>
      <c r="AI52">
        <v>5.2393748389710407E-2</v>
      </c>
      <c r="AJ52">
        <v>9.4852494391521827</v>
      </c>
      <c r="AK52">
        <v>3.710673659825678</v>
      </c>
      <c r="AL52">
        <v>19.345746664919471</v>
      </c>
      <c r="AM52">
        <v>4.5108406117852252E-2</v>
      </c>
      <c r="AN52">
        <v>0.36722233098559159</v>
      </c>
    </row>
    <row r="53" spans="1:40" x14ac:dyDescent="0.45">
      <c r="A53" s="1" t="s">
        <v>482</v>
      </c>
      <c r="B53">
        <v>10.2899049606525</v>
      </c>
      <c r="C53">
        <v>0.80818249255622288</v>
      </c>
      <c r="D53">
        <v>0.43478640246766648</v>
      </c>
      <c r="E53">
        <v>9.3342971222496615E-2</v>
      </c>
      <c r="F53">
        <v>4.69070202794446</v>
      </c>
      <c r="G53">
        <v>1.392320519879015</v>
      </c>
      <c r="H53">
        <v>4.7080931693682224</v>
      </c>
      <c r="I53">
        <v>0.57339058519143116</v>
      </c>
      <c r="J53">
        <v>0.25297460217298628</v>
      </c>
      <c r="K53">
        <v>0.5005126719351829</v>
      </c>
      <c r="L53">
        <v>7.5963242065851606</v>
      </c>
      <c r="M53">
        <v>1.6758141561671751</v>
      </c>
      <c r="N53">
        <v>1.056460996288608</v>
      </c>
      <c r="O53">
        <v>0.49960040854243581</v>
      </c>
      <c r="P53">
        <v>0.73817362176033352</v>
      </c>
      <c r="Q53">
        <v>0.42985572093164659</v>
      </c>
      <c r="R53">
        <v>0.28897032742612822</v>
      </c>
      <c r="S53">
        <v>0.96061462802501774</v>
      </c>
      <c r="T53">
        <v>0.57769154778448939</v>
      </c>
      <c r="U53">
        <v>4.150391143970265</v>
      </c>
      <c r="V53">
        <v>4.0831503449674464</v>
      </c>
      <c r="W53">
        <v>11.75774679519394</v>
      </c>
      <c r="X53">
        <v>0.1039695626516649</v>
      </c>
      <c r="Y53">
        <v>0.13645417008452759</v>
      </c>
      <c r="Z53">
        <v>1.982539962503016</v>
      </c>
      <c r="AA53">
        <v>2.432359317412442</v>
      </c>
      <c r="AB53">
        <v>0.1307041541144722</v>
      </c>
      <c r="AC53">
        <v>2.0252191164650108</v>
      </c>
      <c r="AD53">
        <v>1.767513422062422</v>
      </c>
      <c r="AE53">
        <v>0.73373222555641293</v>
      </c>
      <c r="AF53">
        <v>0.52516393387185334</v>
      </c>
      <c r="AG53">
        <v>13.052076635239221</v>
      </c>
      <c r="AH53">
        <v>6.1043504621107081</v>
      </c>
      <c r="AI53">
        <v>0.60123984312848067</v>
      </c>
      <c r="AJ53">
        <v>5.4671301074282521</v>
      </c>
      <c r="AK53">
        <v>3.5134352084401672</v>
      </c>
      <c r="AL53">
        <v>22.902962227758501</v>
      </c>
      <c r="AM53">
        <v>0.56322119825802164</v>
      </c>
      <c r="AN53">
        <v>0.68094811130131694</v>
      </c>
    </row>
    <row r="54" spans="1:40" x14ac:dyDescent="0.45">
      <c r="A54" s="1" t="s">
        <v>483</v>
      </c>
      <c r="B54">
        <v>701.45146608569894</v>
      </c>
      <c r="C54">
        <v>74.569511266445602</v>
      </c>
      <c r="D54">
        <v>39.177483509138717</v>
      </c>
      <c r="E54">
        <v>9.7600042978380372</v>
      </c>
      <c r="F54">
        <v>439.266514005815</v>
      </c>
      <c r="G54">
        <v>116.7119657152049</v>
      </c>
      <c r="H54">
        <v>657.09264843758933</v>
      </c>
      <c r="I54">
        <v>329.19269261157632</v>
      </c>
      <c r="J54">
        <v>49.459308530136589</v>
      </c>
      <c r="K54">
        <v>146.7053705280596</v>
      </c>
      <c r="L54">
        <v>9925.2914265629715</v>
      </c>
      <c r="M54">
        <v>255.52325107455829</v>
      </c>
      <c r="N54">
        <v>220.90415547344901</v>
      </c>
      <c r="O54">
        <v>46.484649139729477</v>
      </c>
      <c r="P54">
        <v>81.995946865418887</v>
      </c>
      <c r="Q54">
        <v>67.749973760000373</v>
      </c>
      <c r="R54">
        <v>83.58254199864237</v>
      </c>
      <c r="S54">
        <v>212.07820872665889</v>
      </c>
      <c r="T54">
        <v>88.885365240741848</v>
      </c>
      <c r="U54">
        <v>524.16391160144565</v>
      </c>
      <c r="V54">
        <v>448.07708971217482</v>
      </c>
      <c r="W54">
        <v>847.85457807828288</v>
      </c>
      <c r="X54">
        <v>11.06991977849629</v>
      </c>
      <c r="Y54">
        <v>15.487447885790081</v>
      </c>
      <c r="Z54">
        <v>160.7377731790518</v>
      </c>
      <c r="AA54">
        <v>277.68952340435538</v>
      </c>
      <c r="AB54">
        <v>12.00921673230202</v>
      </c>
      <c r="AC54">
        <v>246.36939056368891</v>
      </c>
      <c r="AD54">
        <v>301.25039937188251</v>
      </c>
      <c r="AE54">
        <v>94.343573963581321</v>
      </c>
      <c r="AF54">
        <v>110.1469335156367</v>
      </c>
      <c r="AG54">
        <v>1533.4028331769789</v>
      </c>
      <c r="AH54">
        <v>766.00690271557926</v>
      </c>
      <c r="AI54">
        <v>118.11727020482989</v>
      </c>
      <c r="AJ54">
        <v>821.8518456037998</v>
      </c>
      <c r="AK54">
        <v>511.40519188703121</v>
      </c>
      <c r="AL54">
        <v>2861.1573567608648</v>
      </c>
      <c r="AM54">
        <v>71.681045696464622</v>
      </c>
      <c r="AN54">
        <v>75.484953995829017</v>
      </c>
    </row>
    <row r="55" spans="1:40" x14ac:dyDescent="0.45">
      <c r="A55" s="1" t="s">
        <v>484</v>
      </c>
      <c r="B55">
        <v>141.32962704991891</v>
      </c>
      <c r="C55">
        <v>13.5277566598985</v>
      </c>
      <c r="D55">
        <v>6.8718942276438026</v>
      </c>
      <c r="E55">
        <v>2.338428426380105</v>
      </c>
      <c r="F55">
        <v>67.099606361808512</v>
      </c>
      <c r="G55">
        <v>22.733665287255089</v>
      </c>
      <c r="H55">
        <v>58.071331670129979</v>
      </c>
      <c r="I55">
        <v>10.47613108805964</v>
      </c>
      <c r="J55">
        <v>11.35649537080022</v>
      </c>
      <c r="K55">
        <v>8.0764642731706786</v>
      </c>
      <c r="L55">
        <v>386.98370376818463</v>
      </c>
      <c r="M55">
        <v>52.708424704708378</v>
      </c>
      <c r="N55">
        <v>30.242647057375461</v>
      </c>
      <c r="O55">
        <v>9.5086585971193909</v>
      </c>
      <c r="P55">
        <v>17.310308843679369</v>
      </c>
      <c r="Q55">
        <v>13.881858419194479</v>
      </c>
      <c r="R55">
        <v>8.1544421681776402</v>
      </c>
      <c r="S55">
        <v>37.421079778499177</v>
      </c>
      <c r="T55">
        <v>11.63169468581815</v>
      </c>
      <c r="U55">
        <v>120.81054574674449</v>
      </c>
      <c r="V55">
        <v>268.47122303777672</v>
      </c>
      <c r="W55">
        <v>135.1177535298032</v>
      </c>
      <c r="X55">
        <v>1.476362962445255</v>
      </c>
      <c r="Y55">
        <v>2.3731654629624388</v>
      </c>
      <c r="Z55">
        <v>19.541988963945212</v>
      </c>
      <c r="AA55">
        <v>44.02178869675415</v>
      </c>
      <c r="AB55">
        <v>2.3651993929502679</v>
      </c>
      <c r="AC55">
        <v>52.073085991875743</v>
      </c>
      <c r="AD55">
        <v>29.44729001911308</v>
      </c>
      <c r="AE55">
        <v>26.16155775870325</v>
      </c>
      <c r="AF55">
        <v>11.385222648681159</v>
      </c>
      <c r="AG55">
        <v>153.63076698075841</v>
      </c>
      <c r="AH55">
        <v>140.57215805478739</v>
      </c>
      <c r="AI55">
        <v>11.2905446541596</v>
      </c>
      <c r="AJ55">
        <v>122.1754426076897</v>
      </c>
      <c r="AK55">
        <v>58.587103102268813</v>
      </c>
      <c r="AL55">
        <v>450.200228375336</v>
      </c>
      <c r="AM55">
        <v>42.907756053735227</v>
      </c>
      <c r="AN55">
        <v>13.40788611120951</v>
      </c>
    </row>
    <row r="56" spans="1:40" x14ac:dyDescent="0.45">
      <c r="A56" s="1" t="s">
        <v>485</v>
      </c>
      <c r="B56">
        <v>3.5898369641362819</v>
      </c>
      <c r="C56">
        <v>0.4774578868805982</v>
      </c>
      <c r="D56">
        <v>0.1717438570862134</v>
      </c>
      <c r="E56">
        <v>3.9083850281069893E-2</v>
      </c>
      <c r="F56">
        <v>1.007033361658372</v>
      </c>
      <c r="G56">
        <v>0.18265324417179199</v>
      </c>
      <c r="H56">
        <v>10.833258614473239</v>
      </c>
      <c r="I56">
        <v>0.34798496536686863</v>
      </c>
      <c r="J56">
        <v>0.1236125899659145</v>
      </c>
      <c r="K56">
        <v>97.228545471671069</v>
      </c>
      <c r="L56">
        <v>2.1669515688444618</v>
      </c>
      <c r="M56">
        <v>0.52974663599155336</v>
      </c>
      <c r="N56">
        <v>0.4236158028452407</v>
      </c>
      <c r="O56">
        <v>0.18770507851657961</v>
      </c>
      <c r="P56">
        <v>0.14826986623932351</v>
      </c>
      <c r="Q56">
        <v>0.21713440067431511</v>
      </c>
      <c r="R56">
        <v>0.24314047631842409</v>
      </c>
      <c r="S56">
        <v>0.58477552987068937</v>
      </c>
      <c r="T56">
        <v>0.5064685157956329</v>
      </c>
      <c r="U56">
        <v>1.4389343448470711</v>
      </c>
      <c r="V56">
        <v>2.3606943658313342</v>
      </c>
      <c r="W56">
        <v>3.8533063776539969</v>
      </c>
      <c r="X56">
        <v>3.9054278280767539E-2</v>
      </c>
      <c r="Y56">
        <v>7.5977005306946052E-2</v>
      </c>
      <c r="Z56">
        <v>0.46881506391699751</v>
      </c>
      <c r="AA56">
        <v>1.3406324089213251</v>
      </c>
      <c r="AB56">
        <v>2.762072490155491E-2</v>
      </c>
      <c r="AC56">
        <v>0.82679889070251023</v>
      </c>
      <c r="AD56">
        <v>2.1054583227525372</v>
      </c>
      <c r="AE56">
        <v>0.35504437382562798</v>
      </c>
      <c r="AF56">
        <v>1.141816365533211</v>
      </c>
      <c r="AG56">
        <v>9.6959595422457721</v>
      </c>
      <c r="AH56">
        <v>6.3337994932256576</v>
      </c>
      <c r="AI56">
        <v>1.0888510041242221</v>
      </c>
      <c r="AJ56">
        <v>5.6665037649251389</v>
      </c>
      <c r="AK56">
        <v>4.6947200695983744</v>
      </c>
      <c r="AL56">
        <v>16.660873258498981</v>
      </c>
      <c r="AM56">
        <v>0.19563190624672941</v>
      </c>
      <c r="AN56">
        <v>0.50172997030199951</v>
      </c>
    </row>
    <row r="57" spans="1:40" x14ac:dyDescent="0.45">
      <c r="A57" s="1" t="s">
        <v>486</v>
      </c>
      <c r="B57">
        <v>1.6380934146988799</v>
      </c>
      <c r="C57">
        <v>0.19109104625661899</v>
      </c>
      <c r="D57">
        <v>0.10731215923892271</v>
      </c>
      <c r="E57">
        <v>1.9001642425836029E-2</v>
      </c>
      <c r="F57">
        <v>0.64427846740676786</v>
      </c>
      <c r="G57">
        <v>0.18391805427142879</v>
      </c>
      <c r="H57">
        <v>1.457804839125846</v>
      </c>
      <c r="I57">
        <v>0.2071745891557579</v>
      </c>
      <c r="J57">
        <v>7.778358479535244E-2</v>
      </c>
      <c r="K57">
        <v>28.863181023636791</v>
      </c>
      <c r="L57">
        <v>0.51697432025163725</v>
      </c>
      <c r="M57">
        <v>0.39275804393851538</v>
      </c>
      <c r="N57">
        <v>0.27873645696187521</v>
      </c>
      <c r="O57">
        <v>7.5995600050369233E-2</v>
      </c>
      <c r="P57">
        <v>0.13276321434073851</v>
      </c>
      <c r="Q57">
        <v>0.10909664233588651</v>
      </c>
      <c r="R57">
        <v>0.108508931949181</v>
      </c>
      <c r="S57">
        <v>0.31411196683084602</v>
      </c>
      <c r="T57">
        <v>0.31790688708586318</v>
      </c>
      <c r="U57">
        <v>1.1145974948010431</v>
      </c>
      <c r="V57">
        <v>1.370793211029927</v>
      </c>
      <c r="W57">
        <v>1.3654135579763229</v>
      </c>
      <c r="X57">
        <v>2.9221290345076631E-2</v>
      </c>
      <c r="Y57">
        <v>2.1238278814098319E-2</v>
      </c>
      <c r="Z57">
        <v>0.43183318852694857</v>
      </c>
      <c r="AA57">
        <v>0.4338859529639878</v>
      </c>
      <c r="AB57">
        <v>2.173876516277324E-2</v>
      </c>
      <c r="AC57">
        <v>0.47785252240233161</v>
      </c>
      <c r="AD57">
        <v>0.5967053479807225</v>
      </c>
      <c r="AE57">
        <v>0.22001255191460831</v>
      </c>
      <c r="AF57">
        <v>0.2399934931744504</v>
      </c>
      <c r="AG57">
        <v>3.0504402566389959</v>
      </c>
      <c r="AH57">
        <v>1.98108986136206</v>
      </c>
      <c r="AI57">
        <v>0.23502638131629511</v>
      </c>
      <c r="AJ57">
        <v>5.9083817772134548</v>
      </c>
      <c r="AK57">
        <v>5.7616426481634111</v>
      </c>
      <c r="AL57">
        <v>5.6170777861133123</v>
      </c>
      <c r="AM57">
        <v>0.16410743330355629</v>
      </c>
      <c r="AN57">
        <v>0.32513663887977512</v>
      </c>
    </row>
    <row r="58" spans="1:40" x14ac:dyDescent="0.45">
      <c r="A58" s="1" t="s">
        <v>487</v>
      </c>
      <c r="B58">
        <v>7.9936063798389938</v>
      </c>
      <c r="C58">
        <v>0.95923785423242569</v>
      </c>
      <c r="D58">
        <v>0.50350473751236713</v>
      </c>
      <c r="E58">
        <v>9.0730066831531439E-2</v>
      </c>
      <c r="F58">
        <v>2.1189269199630658</v>
      </c>
      <c r="G58">
        <v>0.56551388226060484</v>
      </c>
      <c r="H58">
        <v>9.6263931507862281</v>
      </c>
      <c r="I58">
        <v>1.5492581196103119</v>
      </c>
      <c r="J58">
        <v>0.25162873801478403</v>
      </c>
      <c r="K58">
        <v>7.8210961258313363</v>
      </c>
      <c r="L58">
        <v>2.646720986334647</v>
      </c>
      <c r="M58">
        <v>1.573816486855014</v>
      </c>
      <c r="N58">
        <v>0.88484033985413535</v>
      </c>
      <c r="O58">
        <v>0.37242208479941979</v>
      </c>
      <c r="P58">
        <v>0.53112056477105818</v>
      </c>
      <c r="Q58">
        <v>0.38144082946329111</v>
      </c>
      <c r="R58">
        <v>0.61094071899748559</v>
      </c>
      <c r="S58">
        <v>0.99375972372275767</v>
      </c>
      <c r="T58">
        <v>1.542389655709119</v>
      </c>
      <c r="U58">
        <v>5.3764466694317807</v>
      </c>
      <c r="V58">
        <v>7.2243154435405366</v>
      </c>
      <c r="W58">
        <v>7.1640783475184344</v>
      </c>
      <c r="X58">
        <v>0.12633973577036731</v>
      </c>
      <c r="Y58">
        <v>6.7648671652106515E-2</v>
      </c>
      <c r="Z58">
        <v>1.540412335833393</v>
      </c>
      <c r="AA58">
        <v>1.57818860429357</v>
      </c>
      <c r="AB58">
        <v>9.7935516563026917E-2</v>
      </c>
      <c r="AC58">
        <v>1.952714932989529</v>
      </c>
      <c r="AD58">
        <v>4.0216961069857344</v>
      </c>
      <c r="AE58">
        <v>1.12613247875613</v>
      </c>
      <c r="AF58">
        <v>1.53417724263028</v>
      </c>
      <c r="AG58">
        <v>17.659888609698431</v>
      </c>
      <c r="AH58">
        <v>9.5247226580182573</v>
      </c>
      <c r="AI58">
        <v>1.4739928921601519</v>
      </c>
      <c r="AJ58">
        <v>25.777964930794301</v>
      </c>
      <c r="AK58">
        <v>118.2573068787143</v>
      </c>
      <c r="AL58">
        <v>30.11865449165046</v>
      </c>
      <c r="AM58">
        <v>0.57773816955644075</v>
      </c>
      <c r="AN58">
        <v>1.0816945720503159</v>
      </c>
    </row>
    <row r="59" spans="1:40" x14ac:dyDescent="0.45">
      <c r="A59" s="1" t="s">
        <v>488</v>
      </c>
      <c r="B59">
        <v>4.7496429858886878E-2</v>
      </c>
      <c r="C59">
        <v>5.4904859921737553E-3</v>
      </c>
      <c r="D59">
        <v>3.3449544415441539E-3</v>
      </c>
      <c r="E59">
        <v>6.4531832819570507E-4</v>
      </c>
      <c r="F59">
        <v>2.2447721771145748E-2</v>
      </c>
      <c r="G59">
        <v>6.6033543202828051E-3</v>
      </c>
      <c r="H59">
        <v>6.1601530524429807E-2</v>
      </c>
      <c r="I59">
        <v>5.601861038001343E-3</v>
      </c>
      <c r="J59">
        <v>2.8268984898531962E-3</v>
      </c>
      <c r="K59">
        <v>4.60081810436355E-2</v>
      </c>
      <c r="L59">
        <v>1.555043673724622E-2</v>
      </c>
      <c r="M59">
        <v>1.3667435108147359E-2</v>
      </c>
      <c r="N59">
        <v>9.975941780990075E-3</v>
      </c>
      <c r="O59">
        <v>2.576064613819653E-3</v>
      </c>
      <c r="P59">
        <v>4.7592963629402374E-3</v>
      </c>
      <c r="Q59">
        <v>3.9925278026778088E-3</v>
      </c>
      <c r="R59">
        <v>3.0699264639196511E-3</v>
      </c>
      <c r="S59">
        <v>1.227489631758368E-2</v>
      </c>
      <c r="T59">
        <v>6.4717174479099826E-3</v>
      </c>
      <c r="U59">
        <v>3.8082764829876548E-2</v>
      </c>
      <c r="V59">
        <v>4.4076597253155277E-2</v>
      </c>
      <c r="W59">
        <v>4.2267446276990771E-2</v>
      </c>
      <c r="X59">
        <v>9.2506724118626563E-4</v>
      </c>
      <c r="Y59">
        <v>7.8123742922627101E-4</v>
      </c>
      <c r="Z59">
        <v>1.5737529266361211E-2</v>
      </c>
      <c r="AA59">
        <v>1.557417286970404E-2</v>
      </c>
      <c r="AB59">
        <v>7.516027200487566E-4</v>
      </c>
      <c r="AC59">
        <v>1.6464239127719191E-2</v>
      </c>
      <c r="AD59">
        <v>1.7230035820438149E-2</v>
      </c>
      <c r="AE59">
        <v>7.264573054672048E-3</v>
      </c>
      <c r="AF59">
        <v>3.4480637315566352E-2</v>
      </c>
      <c r="AG59">
        <v>8.5697225707396324E-2</v>
      </c>
      <c r="AH59">
        <v>6.3184670795324527E-2</v>
      </c>
      <c r="AI59">
        <v>2.5200595950970388E-2</v>
      </c>
      <c r="AJ59">
        <v>0.27640068839860049</v>
      </c>
      <c r="AK59">
        <v>0.25426516500593321</v>
      </c>
      <c r="AL59">
        <v>0.1702875977629818</v>
      </c>
      <c r="AM59">
        <v>5.8947463016975213E-3</v>
      </c>
      <c r="AN59">
        <v>4.7031359296074377E-3</v>
      </c>
    </row>
    <row r="60" spans="1:40" x14ac:dyDescent="0.45">
      <c r="A60" s="1" t="s">
        <v>489</v>
      </c>
      <c r="B60">
        <v>1.1989464140116519</v>
      </c>
      <c r="C60">
        <v>0.1117459062201767</v>
      </c>
      <c r="D60">
        <v>5.7623385444542333E-2</v>
      </c>
      <c r="E60">
        <v>2.358890687058467E-2</v>
      </c>
      <c r="F60">
        <v>0.61053363514098702</v>
      </c>
      <c r="G60">
        <v>0.13436307410538151</v>
      </c>
      <c r="H60">
        <v>23.01455751284265</v>
      </c>
      <c r="I60">
        <v>3.2650945170568959</v>
      </c>
      <c r="J60">
        <v>4.5770175617544422E-2</v>
      </c>
      <c r="K60">
        <v>0.44737556179526261</v>
      </c>
      <c r="L60">
        <v>1.317905259450022</v>
      </c>
      <c r="M60">
        <v>0.27180510079463499</v>
      </c>
      <c r="N60">
        <v>0.21022437946686481</v>
      </c>
      <c r="O60">
        <v>9.7982033604433791E-2</v>
      </c>
      <c r="P60">
        <v>0.1527833185361607</v>
      </c>
      <c r="Q60">
        <v>0.10758643812194491</v>
      </c>
      <c r="R60">
        <v>0.14965661479360531</v>
      </c>
      <c r="S60">
        <v>0.2348908035245936</v>
      </c>
      <c r="T60">
        <v>0.41505615450769229</v>
      </c>
      <c r="U60">
        <v>1.15861002579733</v>
      </c>
      <c r="V60">
        <v>1.6905896728342169</v>
      </c>
      <c r="W60">
        <v>2.9199915114956161</v>
      </c>
      <c r="X60">
        <v>0.12880586773975869</v>
      </c>
      <c r="Y60">
        <v>2.4364339445717541E-2</v>
      </c>
      <c r="Z60">
        <v>0.81533241398029876</v>
      </c>
      <c r="AA60">
        <v>0.52620760674642131</v>
      </c>
      <c r="AB60">
        <v>3.2676056455115968E-2</v>
      </c>
      <c r="AC60">
        <v>0.38428674630986359</v>
      </c>
      <c r="AD60">
        <v>1.5661412060323969</v>
      </c>
      <c r="AE60">
        <v>0.18816446485913679</v>
      </c>
      <c r="AF60">
        <v>0.84018728314724878</v>
      </c>
      <c r="AG60">
        <v>7.5815271942442592</v>
      </c>
      <c r="AH60">
        <v>7.1947037752781284</v>
      </c>
      <c r="AI60">
        <v>0.72546804741777182</v>
      </c>
      <c r="AJ60">
        <v>9.7222456059389906</v>
      </c>
      <c r="AK60">
        <v>5.1988366926457878</v>
      </c>
      <c r="AL60">
        <v>224.38849865759661</v>
      </c>
      <c r="AM60">
        <v>0.16723757115915519</v>
      </c>
      <c r="AN60">
        <v>7.3259881525909654</v>
      </c>
    </row>
    <row r="61" spans="1:40" x14ac:dyDescent="0.45">
      <c r="A61" s="1" t="s">
        <v>490</v>
      </c>
      <c r="B61">
        <v>1.0270077521804819</v>
      </c>
      <c r="C61">
        <v>0.1224284006408911</v>
      </c>
      <c r="D61">
        <v>5.3674799033301718E-2</v>
      </c>
      <c r="E61">
        <v>2.271651638765403E-2</v>
      </c>
      <c r="F61">
        <v>0.3933916598689704</v>
      </c>
      <c r="G61">
        <v>7.5545372366225036E-2</v>
      </c>
      <c r="H61">
        <v>55.12983255572442</v>
      </c>
      <c r="I61">
        <v>7.5808433018287174</v>
      </c>
      <c r="J61">
        <v>2.760991624013634E-2</v>
      </c>
      <c r="K61">
        <v>4.6152387011342384</v>
      </c>
      <c r="L61">
        <v>5.0584582055204237</v>
      </c>
      <c r="M61">
        <v>0.19422488127092299</v>
      </c>
      <c r="N61">
        <v>0.11886672485329811</v>
      </c>
      <c r="O61">
        <v>0.1093319917804373</v>
      </c>
      <c r="P61">
        <v>9.2778374525134849E-2</v>
      </c>
      <c r="Q61">
        <v>6.6438081180008032E-2</v>
      </c>
      <c r="R61">
        <v>0.25608254380681539</v>
      </c>
      <c r="S61">
        <v>0.14761471089584019</v>
      </c>
      <c r="T61">
        <v>0.34560596649111291</v>
      </c>
      <c r="U61">
        <v>1.65861940199415</v>
      </c>
      <c r="V61">
        <v>2.123909636697439</v>
      </c>
      <c r="W61">
        <v>4.2167921304300933</v>
      </c>
      <c r="X61">
        <v>8.4085759510387881E-2</v>
      </c>
      <c r="Y61">
        <v>1.6060541617188749E-2</v>
      </c>
      <c r="Z61">
        <v>1.0881726403187459</v>
      </c>
      <c r="AA61">
        <v>0.43789261069297108</v>
      </c>
      <c r="AB61">
        <v>3.1187225639739059E-2</v>
      </c>
      <c r="AC61">
        <v>0.26956922819446599</v>
      </c>
      <c r="AD61">
        <v>1.7450494498322331</v>
      </c>
      <c r="AE61">
        <v>0.19740504645004101</v>
      </c>
      <c r="AF61">
        <v>0.58276595501989781</v>
      </c>
      <c r="AG61">
        <v>9.9472385662654723</v>
      </c>
      <c r="AH61">
        <v>6.0465931287483317</v>
      </c>
      <c r="AI61">
        <v>0.63157754791351173</v>
      </c>
      <c r="AJ61">
        <v>5.7637370140009123</v>
      </c>
      <c r="AK61">
        <v>3.46152030517485</v>
      </c>
      <c r="AL61">
        <v>539.22444174543705</v>
      </c>
      <c r="AM61">
        <v>9.8441779915407535E-2</v>
      </c>
      <c r="AN61">
        <v>11.137067869549179</v>
      </c>
    </row>
    <row r="62" spans="1:40" x14ac:dyDescent="0.45">
      <c r="A62" s="1" t="s">
        <v>491</v>
      </c>
      <c r="B62">
        <v>0.88884561668025908</v>
      </c>
      <c r="C62">
        <v>9.4792768307031872E-2</v>
      </c>
      <c r="D62">
        <v>4.5613117354985827E-2</v>
      </c>
      <c r="E62">
        <v>1.928413549490899E-2</v>
      </c>
      <c r="F62">
        <v>0.44215511500868471</v>
      </c>
      <c r="G62">
        <v>9.3512197239415409E-2</v>
      </c>
      <c r="H62">
        <v>35.476485019202229</v>
      </c>
      <c r="I62">
        <v>21.423591507268991</v>
      </c>
      <c r="J62">
        <v>3.2091203186365491E-2</v>
      </c>
      <c r="K62">
        <v>0.79393678316905547</v>
      </c>
      <c r="L62">
        <v>3.303862231857309</v>
      </c>
      <c r="M62">
        <v>0.19638385970205871</v>
      </c>
      <c r="N62">
        <v>0.1459415482943319</v>
      </c>
      <c r="O62">
        <v>7.7157855896877695E-2</v>
      </c>
      <c r="P62">
        <v>0.11145405793961791</v>
      </c>
      <c r="Q62">
        <v>7.9475420596903365E-2</v>
      </c>
      <c r="R62">
        <v>0.22134756606950101</v>
      </c>
      <c r="S62">
        <v>0.14370188680321011</v>
      </c>
      <c r="T62">
        <v>0.24548422765702821</v>
      </c>
      <c r="U62">
        <v>1.1506994751052051</v>
      </c>
      <c r="V62">
        <v>1.4166311463953991</v>
      </c>
      <c r="W62">
        <v>3.524446869301709</v>
      </c>
      <c r="X62">
        <v>6.6991415388215597E-2</v>
      </c>
      <c r="Y62">
        <v>1.6767681049761129E-2</v>
      </c>
      <c r="Z62">
        <v>0.71152222265272602</v>
      </c>
      <c r="AA62">
        <v>0.394032425911649</v>
      </c>
      <c r="AB62">
        <v>1.9428254070350991E-2</v>
      </c>
      <c r="AC62">
        <v>0.26912464095429922</v>
      </c>
      <c r="AD62">
        <v>1.1635234624711299</v>
      </c>
      <c r="AE62">
        <v>0.1594786679774548</v>
      </c>
      <c r="AF62">
        <v>0.43368683228751648</v>
      </c>
      <c r="AG62">
        <v>9.7517308217465057</v>
      </c>
      <c r="AH62">
        <v>6.4054379693903334</v>
      </c>
      <c r="AI62">
        <v>0.45751118685714998</v>
      </c>
      <c r="AJ62">
        <v>4.4322156703471052</v>
      </c>
      <c r="AK62">
        <v>2.4606186096435678</v>
      </c>
      <c r="AL62">
        <v>342.19883351428223</v>
      </c>
      <c r="AM62">
        <v>0.11009317996625299</v>
      </c>
      <c r="AN62">
        <v>5.8635317213962024</v>
      </c>
    </row>
    <row r="63" spans="1:40" x14ac:dyDescent="0.45">
      <c r="A63" s="1" t="s">
        <v>492</v>
      </c>
      <c r="B63">
        <v>5.0759398379265734</v>
      </c>
      <c r="C63">
        <v>0.33136040788916832</v>
      </c>
      <c r="D63">
        <v>0.16625118749654161</v>
      </c>
      <c r="E63">
        <v>5.746402320460748E-2</v>
      </c>
      <c r="F63">
        <v>1.3771208534089401</v>
      </c>
      <c r="G63">
        <v>0.42569848765469609</v>
      </c>
      <c r="H63">
        <v>5.9594103155632929</v>
      </c>
      <c r="I63">
        <v>0.29755671378426263</v>
      </c>
      <c r="J63">
        <v>0.1308435687734667</v>
      </c>
      <c r="K63">
        <v>0.32023379244094768</v>
      </c>
      <c r="L63">
        <v>0.72686817442799945</v>
      </c>
      <c r="M63">
        <v>0.64414013731007258</v>
      </c>
      <c r="N63">
        <v>0.45578051384772927</v>
      </c>
      <c r="O63">
        <v>0.1412385590493993</v>
      </c>
      <c r="P63">
        <v>0.26854435536672472</v>
      </c>
      <c r="Q63">
        <v>0.196035571944778</v>
      </c>
      <c r="R63">
        <v>0.17186381109108859</v>
      </c>
      <c r="S63">
        <v>0.46846513135141271</v>
      </c>
      <c r="T63">
        <v>0.32933401262036549</v>
      </c>
      <c r="U63">
        <v>4.2048169319824407</v>
      </c>
      <c r="V63">
        <v>234.37627740112029</v>
      </c>
      <c r="W63">
        <v>13.87078558895065</v>
      </c>
      <c r="X63">
        <v>0.48016321149839331</v>
      </c>
      <c r="Y63">
        <v>5.485042132114179E-2</v>
      </c>
      <c r="Z63">
        <v>0.74712118628439927</v>
      </c>
      <c r="AA63">
        <v>1.074636611067362</v>
      </c>
      <c r="AB63">
        <v>4.9653647905524748E-2</v>
      </c>
      <c r="AC63">
        <v>1.084487188821774</v>
      </c>
      <c r="AD63">
        <v>1.4493664130807371</v>
      </c>
      <c r="AE63">
        <v>0.37892179167982382</v>
      </c>
      <c r="AF63">
        <v>0.4472156923641995</v>
      </c>
      <c r="AG63">
        <v>11.20852770414727</v>
      </c>
      <c r="AH63">
        <v>6.5397269795327553</v>
      </c>
      <c r="AI63">
        <v>0.43567840159503901</v>
      </c>
      <c r="AJ63">
        <v>3.79034626734324</v>
      </c>
      <c r="AK63">
        <v>2.3917983270543162</v>
      </c>
      <c r="AL63">
        <v>10.37784895404215</v>
      </c>
      <c r="AM63">
        <v>0.2359844895466528</v>
      </c>
      <c r="AN63">
        <v>0.24832208968955141</v>
      </c>
    </row>
    <row r="64" spans="1:40" x14ac:dyDescent="0.45">
      <c r="A64" s="1" t="s">
        <v>493</v>
      </c>
      <c r="B64">
        <v>0.87107527235333571</v>
      </c>
      <c r="C64">
        <v>9.2319515935363583E-2</v>
      </c>
      <c r="D64">
        <v>4.6771104494109587E-2</v>
      </c>
      <c r="E64">
        <v>1.8520576601484741E-2</v>
      </c>
      <c r="F64">
        <v>0.7772505220239726</v>
      </c>
      <c r="G64">
        <v>0.24687390900112099</v>
      </c>
      <c r="H64">
        <v>7.4649195906994583</v>
      </c>
      <c r="I64">
        <v>0.11849151955436631</v>
      </c>
      <c r="J64">
        <v>8.2811156385245138E-2</v>
      </c>
      <c r="K64">
        <v>6.6509228800718981E-2</v>
      </c>
      <c r="L64">
        <v>0.37401343965525718</v>
      </c>
      <c r="M64">
        <v>0.34048056446278419</v>
      </c>
      <c r="N64">
        <v>0.2725830704389216</v>
      </c>
      <c r="O64">
        <v>8.0771532160412704E-2</v>
      </c>
      <c r="P64">
        <v>0.1129068665699717</v>
      </c>
      <c r="Q64">
        <v>0.1276032708734619</v>
      </c>
      <c r="R64">
        <v>0.14460507801711231</v>
      </c>
      <c r="S64">
        <v>0.38736793336642689</v>
      </c>
      <c r="T64">
        <v>0.17497651038380641</v>
      </c>
      <c r="U64">
        <v>1.608267639505536</v>
      </c>
      <c r="V64">
        <v>1.632854405196289</v>
      </c>
      <c r="W64">
        <v>1.5985840791351571</v>
      </c>
      <c r="X64">
        <v>3.3747743102850877E-2</v>
      </c>
      <c r="Y64">
        <v>6.5110714451473983E-2</v>
      </c>
      <c r="Z64">
        <v>0.48503393830375902</v>
      </c>
      <c r="AA64">
        <v>1.059291532856129</v>
      </c>
      <c r="AB64">
        <v>2.002626840477412E-2</v>
      </c>
      <c r="AC64">
        <v>0.44948137266080102</v>
      </c>
      <c r="AD64">
        <v>0.84574076237868157</v>
      </c>
      <c r="AE64">
        <v>0.1892622344210744</v>
      </c>
      <c r="AF64">
        <v>0.20226856848371519</v>
      </c>
      <c r="AG64">
        <v>1.677879439908919</v>
      </c>
      <c r="AH64">
        <v>2.4178403635520072</v>
      </c>
      <c r="AI64">
        <v>0.25070520508073618</v>
      </c>
      <c r="AJ64">
        <v>1.581404970835351</v>
      </c>
      <c r="AK64">
        <v>0.91911643135479604</v>
      </c>
      <c r="AL64">
        <v>11.890792850383599</v>
      </c>
      <c r="AM64">
        <v>0.11704570301806939</v>
      </c>
      <c r="AN64">
        <v>0.14365550844163921</v>
      </c>
    </row>
    <row r="65" spans="1:40" x14ac:dyDescent="0.45">
      <c r="A65" s="1" t="s">
        <v>494</v>
      </c>
      <c r="B65">
        <v>0.73853153692057671</v>
      </c>
      <c r="C65">
        <v>6.2903691288276262E-2</v>
      </c>
      <c r="D65">
        <v>3.0214525747116309E-2</v>
      </c>
      <c r="E65">
        <v>1.1832259593688501E-2</v>
      </c>
      <c r="F65">
        <v>0.35962454521405518</v>
      </c>
      <c r="G65">
        <v>0.1158867607739119</v>
      </c>
      <c r="H65">
        <v>5.3859481156502733</v>
      </c>
      <c r="I65">
        <v>4.9352544122930643E-2</v>
      </c>
      <c r="J65">
        <v>3.5572739419619442E-2</v>
      </c>
      <c r="K65">
        <v>3.026360708755203E-2</v>
      </c>
      <c r="L65">
        <v>0.1589126720233261</v>
      </c>
      <c r="M65">
        <v>0.16086643184207849</v>
      </c>
      <c r="N65">
        <v>0.1177819997909975</v>
      </c>
      <c r="O65">
        <v>4.1793569054892538E-2</v>
      </c>
      <c r="P65">
        <v>5.7137195805828121E-2</v>
      </c>
      <c r="Q65">
        <v>6.0013397325907082E-2</v>
      </c>
      <c r="R65">
        <v>3.4054342987967397E-2</v>
      </c>
      <c r="S65">
        <v>0.14901632499140419</v>
      </c>
      <c r="T65">
        <v>7.4072884201680539E-2</v>
      </c>
      <c r="U65">
        <v>0.96562234752445419</v>
      </c>
      <c r="V65">
        <v>5.698332587655023</v>
      </c>
      <c r="W65">
        <v>0.87550388572247062</v>
      </c>
      <c r="X65">
        <v>2.2317726358085689E-2</v>
      </c>
      <c r="Y65">
        <v>2.5367769331489341E-2</v>
      </c>
      <c r="Z65">
        <v>0.17187748841893469</v>
      </c>
      <c r="AA65">
        <v>0.41199174334031391</v>
      </c>
      <c r="AB65">
        <v>9.4732867760136917E-3</v>
      </c>
      <c r="AC65">
        <v>0.20796096955687279</v>
      </c>
      <c r="AD65">
        <v>2.6854487612049138</v>
      </c>
      <c r="AE65">
        <v>8.5582244334921745E-2</v>
      </c>
      <c r="AF65">
        <v>0.10822783783679379</v>
      </c>
      <c r="AG65">
        <v>33.884715847219731</v>
      </c>
      <c r="AH65">
        <v>0.88735792642415756</v>
      </c>
      <c r="AI65">
        <v>0.170367141356186</v>
      </c>
      <c r="AJ65">
        <v>0.77136801079963502</v>
      </c>
      <c r="AK65">
        <v>1.2809693275123311</v>
      </c>
      <c r="AL65">
        <v>3.9001645963523011</v>
      </c>
      <c r="AM65">
        <v>5.8484624952606069E-2</v>
      </c>
      <c r="AN65">
        <v>7.23239870346713E-2</v>
      </c>
    </row>
    <row r="66" spans="1:40" x14ac:dyDescent="0.45">
      <c r="A66" s="1" t="s">
        <v>495</v>
      </c>
      <c r="B66">
        <v>8.2010310835067983</v>
      </c>
      <c r="C66">
        <v>0.85295329186505087</v>
      </c>
      <c r="D66">
        <v>0.53523278158677912</v>
      </c>
      <c r="E66">
        <v>0.21084898056719439</v>
      </c>
      <c r="F66">
        <v>6.2950676994566619</v>
      </c>
      <c r="G66">
        <v>2.332603590300649</v>
      </c>
      <c r="H66">
        <v>7.7925007075766937</v>
      </c>
      <c r="I66">
        <v>0.77786501945592268</v>
      </c>
      <c r="J66">
        <v>0.72484021548855471</v>
      </c>
      <c r="K66">
        <v>0.34651801285960399</v>
      </c>
      <c r="L66">
        <v>3.6839754556398918</v>
      </c>
      <c r="M66">
        <v>3.2709404856121269</v>
      </c>
      <c r="N66">
        <v>2.0729943712040009</v>
      </c>
      <c r="O66">
        <v>0.73880655656351024</v>
      </c>
      <c r="P66">
        <v>1.573486404040169</v>
      </c>
      <c r="Q66">
        <v>1.134208479471438</v>
      </c>
      <c r="R66">
        <v>1.2478178958349651</v>
      </c>
      <c r="S66">
        <v>3.2879302015258212</v>
      </c>
      <c r="T66">
        <v>1.5394629165037601</v>
      </c>
      <c r="U66">
        <v>13.449461231552981</v>
      </c>
      <c r="V66">
        <v>8.6642310815180821</v>
      </c>
      <c r="W66">
        <v>682.11958564692179</v>
      </c>
      <c r="X66">
        <v>0.29728767151792268</v>
      </c>
      <c r="Y66">
        <v>0.29853278864034949</v>
      </c>
      <c r="Z66">
        <v>3.6891570090263972</v>
      </c>
      <c r="AA66">
        <v>5.1133399403877364</v>
      </c>
      <c r="AB66">
        <v>0.26697719835433831</v>
      </c>
      <c r="AC66">
        <v>3.6784886130642689</v>
      </c>
      <c r="AD66">
        <v>2.988994233532591</v>
      </c>
      <c r="AE66">
        <v>1.3632690212300911</v>
      </c>
      <c r="AF66">
        <v>2.5740611559857092</v>
      </c>
      <c r="AG66">
        <v>16.285909579610379</v>
      </c>
      <c r="AH66">
        <v>15.54943435426094</v>
      </c>
      <c r="AI66">
        <v>2.1448627634537361</v>
      </c>
      <c r="AJ66">
        <v>20.999903889244219</v>
      </c>
      <c r="AK66">
        <v>10.591617173976269</v>
      </c>
      <c r="AL66">
        <v>40.77938612759791</v>
      </c>
      <c r="AM66">
        <v>1.412114164801626</v>
      </c>
      <c r="AN66">
        <v>1.152584868840719</v>
      </c>
    </row>
    <row r="67" spans="1:40" x14ac:dyDescent="0.45">
      <c r="A67" s="1" t="s">
        <v>496</v>
      </c>
      <c r="B67">
        <v>76.367449366762244</v>
      </c>
      <c r="C67">
        <v>11.410080505247659</v>
      </c>
      <c r="D67">
        <v>4.1620721735724926</v>
      </c>
      <c r="E67">
        <v>1.124057837741361</v>
      </c>
      <c r="F67">
        <v>15.296993036768381</v>
      </c>
      <c r="G67">
        <v>3.213861692303345</v>
      </c>
      <c r="H67">
        <v>67.456295094370844</v>
      </c>
      <c r="I67">
        <v>6.0617161803827146</v>
      </c>
      <c r="J67">
        <v>2.3054850758543628</v>
      </c>
      <c r="K67">
        <v>3.218702287637166</v>
      </c>
      <c r="L67">
        <v>14.992737431405279</v>
      </c>
      <c r="M67">
        <v>12.51830573013665</v>
      </c>
      <c r="N67">
        <v>5.2128648966501956</v>
      </c>
      <c r="O67">
        <v>2.9764472848407681</v>
      </c>
      <c r="P67">
        <v>3.8077250780086072</v>
      </c>
      <c r="Q67">
        <v>2.3460032461700422</v>
      </c>
      <c r="R67">
        <v>3.396993929536106</v>
      </c>
      <c r="S67">
        <v>5.8679671176466082</v>
      </c>
      <c r="T67">
        <v>9.6340864582419492</v>
      </c>
      <c r="U67">
        <v>37.964562325539823</v>
      </c>
      <c r="V67">
        <v>89.419702553858585</v>
      </c>
      <c r="W67">
        <v>1860.7520800082621</v>
      </c>
      <c r="X67">
        <v>3.660350681281975</v>
      </c>
      <c r="Y67">
        <v>0.52869558581576237</v>
      </c>
      <c r="Z67">
        <v>11.33693862510431</v>
      </c>
      <c r="AA67">
        <v>12.847133113821551</v>
      </c>
      <c r="AB67">
        <v>0.74019621716082717</v>
      </c>
      <c r="AC67">
        <v>13.748831834868479</v>
      </c>
      <c r="AD67">
        <v>19.47043422302189</v>
      </c>
      <c r="AE67">
        <v>11.791310117959499</v>
      </c>
      <c r="AF67">
        <v>14.5237907913321</v>
      </c>
      <c r="AG67">
        <v>187.83057699911319</v>
      </c>
      <c r="AH67">
        <v>81.053564388208741</v>
      </c>
      <c r="AI67">
        <v>12.561746013384379</v>
      </c>
      <c r="AJ67">
        <v>73.661871930510827</v>
      </c>
      <c r="AK67">
        <v>50.624275991288663</v>
      </c>
      <c r="AL67">
        <v>223.64472825976699</v>
      </c>
      <c r="AM67">
        <v>6.9883342009370537</v>
      </c>
      <c r="AN67">
        <v>8.2478742900029136</v>
      </c>
    </row>
    <row r="68" spans="1:40" x14ac:dyDescent="0.45">
      <c r="A68" s="1" t="s">
        <v>497</v>
      </c>
      <c r="B68">
        <v>93.39237046840654</v>
      </c>
      <c r="C68">
        <v>10.56683470977158</v>
      </c>
      <c r="D68">
        <v>5.1918361726875188</v>
      </c>
      <c r="E68">
        <v>2.148495978372388</v>
      </c>
      <c r="F68">
        <v>43.765861877923939</v>
      </c>
      <c r="G68">
        <v>13.455945739823211</v>
      </c>
      <c r="H68">
        <v>120.1991431820412</v>
      </c>
      <c r="I68">
        <v>10.953939686145651</v>
      </c>
      <c r="J68">
        <v>5.7373470802205837</v>
      </c>
      <c r="K68">
        <v>6.0176736033574514</v>
      </c>
      <c r="L68">
        <v>46.227637226426147</v>
      </c>
      <c r="M68">
        <v>27.568289256616762</v>
      </c>
      <c r="N68">
        <v>15.29337826058425</v>
      </c>
      <c r="O68">
        <v>7.8763462218985936</v>
      </c>
      <c r="P68">
        <v>10.682477638762469</v>
      </c>
      <c r="Q68">
        <v>9.1192953393894367</v>
      </c>
      <c r="R68">
        <v>5.9657259955905761</v>
      </c>
      <c r="S68">
        <v>23.147098812510851</v>
      </c>
      <c r="T68">
        <v>9.6777766325625247</v>
      </c>
      <c r="U68">
        <v>122.5862662718948</v>
      </c>
      <c r="V68">
        <v>286.19700469551788</v>
      </c>
      <c r="W68">
        <v>6418.4143084262023</v>
      </c>
      <c r="X68">
        <v>8.272520433034078</v>
      </c>
      <c r="Y68">
        <v>2.2710367159296201</v>
      </c>
      <c r="Z68">
        <v>114.95338435647859</v>
      </c>
      <c r="AA68">
        <v>40.222577026934708</v>
      </c>
      <c r="AB68">
        <v>3.2120049037767919</v>
      </c>
      <c r="AC68">
        <v>32.048999795314167</v>
      </c>
      <c r="AD68">
        <v>36.243361388413007</v>
      </c>
      <c r="AE68">
        <v>15.5193326505154</v>
      </c>
      <c r="AF68">
        <v>12.987719539166561</v>
      </c>
      <c r="AG68">
        <v>280.40132631022601</v>
      </c>
      <c r="AH68">
        <v>174.7479331861536</v>
      </c>
      <c r="AI68">
        <v>12.659132565064541</v>
      </c>
      <c r="AJ68">
        <v>115.3973522312729</v>
      </c>
      <c r="AK68">
        <v>65.214344607085664</v>
      </c>
      <c r="AL68">
        <v>541.66795167565238</v>
      </c>
      <c r="AM68">
        <v>11.86791877053645</v>
      </c>
      <c r="AN68">
        <v>15.014121580196219</v>
      </c>
    </row>
    <row r="69" spans="1:40" x14ac:dyDescent="0.45">
      <c r="A69" s="1" t="s">
        <v>498</v>
      </c>
      <c r="B69">
        <v>40.468878984020968</v>
      </c>
      <c r="C69">
        <v>5.0916765833017346</v>
      </c>
      <c r="D69">
        <v>2.741108659959437</v>
      </c>
      <c r="E69">
        <v>1.6490658778360849</v>
      </c>
      <c r="F69">
        <v>24.837728372464081</v>
      </c>
      <c r="G69">
        <v>8.6334335397712092</v>
      </c>
      <c r="H69">
        <v>198.62082677951611</v>
      </c>
      <c r="I69">
        <v>15.55496340004238</v>
      </c>
      <c r="J69">
        <v>2.5924595757458269</v>
      </c>
      <c r="K69">
        <v>3.3232755918245398</v>
      </c>
      <c r="L69">
        <v>25.057570675281749</v>
      </c>
      <c r="M69">
        <v>14.515080726358461</v>
      </c>
      <c r="N69">
        <v>7.9843999921317748</v>
      </c>
      <c r="O69">
        <v>4.2403809887849278</v>
      </c>
      <c r="P69">
        <v>4.3232585393260159</v>
      </c>
      <c r="Q69">
        <v>4.8833446767696911</v>
      </c>
      <c r="R69">
        <v>4.1541244655709857</v>
      </c>
      <c r="S69">
        <v>12.48305785223512</v>
      </c>
      <c r="T69">
        <v>8.3882401515983371</v>
      </c>
      <c r="U69">
        <v>62.885362970223099</v>
      </c>
      <c r="V69">
        <v>118.8333950501633</v>
      </c>
      <c r="W69">
        <v>2851.3895574225648</v>
      </c>
      <c r="X69">
        <v>11.58281432482136</v>
      </c>
      <c r="Y69">
        <v>1.890608873891231</v>
      </c>
      <c r="Z69">
        <v>82.968580860936811</v>
      </c>
      <c r="AA69">
        <v>39.857009639756697</v>
      </c>
      <c r="AB69">
        <v>2.2484928570520619</v>
      </c>
      <c r="AC69">
        <v>17.605922391401801</v>
      </c>
      <c r="AD69">
        <v>52.2630731069302</v>
      </c>
      <c r="AE69">
        <v>11.454229859265039</v>
      </c>
      <c r="AF69">
        <v>9.3120017276654981</v>
      </c>
      <c r="AG69">
        <v>446.16338581212369</v>
      </c>
      <c r="AH69">
        <v>341.29711135050252</v>
      </c>
      <c r="AI69">
        <v>11.684324946628291</v>
      </c>
      <c r="AJ69">
        <v>122.3527720401096</v>
      </c>
      <c r="AK69">
        <v>63.155500677470179</v>
      </c>
      <c r="AL69">
        <v>315.18210700327239</v>
      </c>
      <c r="AM69">
        <v>6.4869661564131178</v>
      </c>
      <c r="AN69">
        <v>8.789939864635695</v>
      </c>
    </row>
    <row r="70" spans="1:40" x14ac:dyDescent="0.45">
      <c r="A70" s="1" t="s">
        <v>499</v>
      </c>
      <c r="B70">
        <v>12.839783981784761</v>
      </c>
      <c r="C70">
        <v>1.5066226634076041</v>
      </c>
      <c r="D70">
        <v>0.74627593159812844</v>
      </c>
      <c r="E70">
        <v>0.3298265226810928</v>
      </c>
      <c r="F70">
        <v>7.6076584399504821</v>
      </c>
      <c r="G70">
        <v>1.5362154120497931</v>
      </c>
      <c r="H70">
        <v>18.839164706088351</v>
      </c>
      <c r="I70">
        <v>1.8554356766922739</v>
      </c>
      <c r="J70">
        <v>0.69371538639058028</v>
      </c>
      <c r="K70">
        <v>0.81196623551213731</v>
      </c>
      <c r="L70">
        <v>5.4002617270269901</v>
      </c>
      <c r="M70">
        <v>3.1687061689647198</v>
      </c>
      <c r="N70">
        <v>2.7413477739991978</v>
      </c>
      <c r="O70">
        <v>0.91728751309438139</v>
      </c>
      <c r="P70">
        <v>1.282107706456231</v>
      </c>
      <c r="Q70">
        <v>1.217235535255375</v>
      </c>
      <c r="R70">
        <v>0.85065351463517314</v>
      </c>
      <c r="S70">
        <v>2.6535721507172392</v>
      </c>
      <c r="T70">
        <v>1.470112538035359</v>
      </c>
      <c r="U70">
        <v>14.217169866190989</v>
      </c>
      <c r="V70">
        <v>39.411927089943703</v>
      </c>
      <c r="W70">
        <v>170.08972613269989</v>
      </c>
      <c r="X70">
        <v>1.6221929697174859</v>
      </c>
      <c r="Y70">
        <v>0.38508854933703579</v>
      </c>
      <c r="Z70">
        <v>14.22018664607938</v>
      </c>
      <c r="AA70">
        <v>7.0828746334662069</v>
      </c>
      <c r="AB70">
        <v>0.74222635467352682</v>
      </c>
      <c r="AC70">
        <v>4.1456171373837423</v>
      </c>
      <c r="AD70">
        <v>6.6488876984714347</v>
      </c>
      <c r="AE70">
        <v>2.395853502385596</v>
      </c>
      <c r="AF70">
        <v>2.030022226726159</v>
      </c>
      <c r="AG70">
        <v>37.97409164905941</v>
      </c>
      <c r="AH70">
        <v>32.929118399146247</v>
      </c>
      <c r="AI70">
        <v>2.046523539045535</v>
      </c>
      <c r="AJ70">
        <v>18.40682399776874</v>
      </c>
      <c r="AK70">
        <v>9.5584392650417982</v>
      </c>
      <c r="AL70">
        <v>59.003746675088038</v>
      </c>
      <c r="AM70">
        <v>2.3992062786444879</v>
      </c>
      <c r="AN70">
        <v>1.585231308548769</v>
      </c>
    </row>
    <row r="71" spans="1:40" x14ac:dyDescent="0.45">
      <c r="A71" s="1" t="s">
        <v>500</v>
      </c>
      <c r="B71">
        <v>2.058070530841992</v>
      </c>
      <c r="C71">
        <v>0.42518240028737819</v>
      </c>
      <c r="D71">
        <v>0.181405923316802</v>
      </c>
      <c r="E71">
        <v>6.7633942708051092E-2</v>
      </c>
      <c r="F71">
        <v>0.67845150627118578</v>
      </c>
      <c r="G71">
        <v>0.13284605943369621</v>
      </c>
      <c r="H71">
        <v>8.5133392751066328</v>
      </c>
      <c r="I71">
        <v>0.74932698620002325</v>
      </c>
      <c r="J71">
        <v>6.0130828743196911E-2</v>
      </c>
      <c r="K71">
        <v>0.17714786487550291</v>
      </c>
      <c r="L71">
        <v>1.902708863409142</v>
      </c>
      <c r="M71">
        <v>0.82268726471357867</v>
      </c>
      <c r="N71">
        <v>0.18419728403160279</v>
      </c>
      <c r="O71">
        <v>0.12919366793312551</v>
      </c>
      <c r="P71">
        <v>0.1078797530694786</v>
      </c>
      <c r="Q71">
        <v>0.10505437960679349</v>
      </c>
      <c r="R71">
        <v>0.2045482828518034</v>
      </c>
      <c r="S71">
        <v>0.33652432555258388</v>
      </c>
      <c r="T71">
        <v>0.52669845057933173</v>
      </c>
      <c r="U71">
        <v>2.0577252197961542</v>
      </c>
      <c r="V71">
        <v>3.8337534907496158</v>
      </c>
      <c r="W71">
        <v>4.1778127837135157</v>
      </c>
      <c r="X71">
        <v>21.330372611244709</v>
      </c>
      <c r="Y71">
        <v>4.0976757033184832E-2</v>
      </c>
      <c r="Z71">
        <v>6.5202337312638008</v>
      </c>
      <c r="AA71">
        <v>1.330275365124542</v>
      </c>
      <c r="AB71">
        <v>3.1148524489165379E-2</v>
      </c>
      <c r="AC71">
        <v>0.55099349664483188</v>
      </c>
      <c r="AD71">
        <v>2.2262336181988132</v>
      </c>
      <c r="AE71">
        <v>0.58145365750723033</v>
      </c>
      <c r="AF71">
        <v>1.248126685784704</v>
      </c>
      <c r="AG71">
        <v>8.2694884134555089</v>
      </c>
      <c r="AH71">
        <v>13.91164072572059</v>
      </c>
      <c r="AI71">
        <v>1.288976773449823</v>
      </c>
      <c r="AJ71">
        <v>10.47875324033603</v>
      </c>
      <c r="AK71">
        <v>5.756432135628434</v>
      </c>
      <c r="AL71">
        <v>13.036782648768099</v>
      </c>
      <c r="AM71">
        <v>0.28667641638043567</v>
      </c>
      <c r="AN71">
        <v>0.33810772007902562</v>
      </c>
    </row>
    <row r="72" spans="1:40" x14ac:dyDescent="0.45">
      <c r="A72" s="1" t="s">
        <v>501</v>
      </c>
      <c r="B72">
        <v>1.1939567478942981</v>
      </c>
      <c r="C72">
        <v>0.16636890240924229</v>
      </c>
      <c r="D72">
        <v>0.13874543137629569</v>
      </c>
      <c r="E72">
        <v>2.9142113719648591E-2</v>
      </c>
      <c r="F72">
        <v>0.64073390528490282</v>
      </c>
      <c r="G72">
        <v>0.15812722856535411</v>
      </c>
      <c r="H72">
        <v>5.3365160621261349</v>
      </c>
      <c r="I72">
        <v>0.31511917410783508</v>
      </c>
      <c r="J72">
        <v>5.6408364833474771E-2</v>
      </c>
      <c r="K72">
        <v>7.9192956393493802E-2</v>
      </c>
      <c r="L72">
        <v>0.74035157662039008</v>
      </c>
      <c r="M72">
        <v>0.30508731142424322</v>
      </c>
      <c r="N72">
        <v>0.19170151871807151</v>
      </c>
      <c r="O72">
        <v>8.506040027188011E-2</v>
      </c>
      <c r="P72">
        <v>0.1047536154145932</v>
      </c>
      <c r="Q72">
        <v>0.1038595194232642</v>
      </c>
      <c r="R72">
        <v>9.8176473827723224E-2</v>
      </c>
      <c r="S72">
        <v>0.26402733776565313</v>
      </c>
      <c r="T72">
        <v>0.25911507744121992</v>
      </c>
      <c r="U72">
        <v>1.137015214264361</v>
      </c>
      <c r="V72">
        <v>1.6387128681133789</v>
      </c>
      <c r="W72">
        <v>9.483684142891212</v>
      </c>
      <c r="X72">
        <v>8.4308815840916568E-2</v>
      </c>
      <c r="Y72">
        <v>2.9636323077074991E-2</v>
      </c>
      <c r="Z72">
        <v>1.357444338831284</v>
      </c>
      <c r="AA72">
        <v>0.75505724337750624</v>
      </c>
      <c r="AB72">
        <v>2.3670375117783051E-2</v>
      </c>
      <c r="AC72">
        <v>0.41410096862440959</v>
      </c>
      <c r="AD72">
        <v>1.159151007219607</v>
      </c>
      <c r="AE72">
        <v>0.29354891762062069</v>
      </c>
      <c r="AF72">
        <v>0.35803196755930727</v>
      </c>
      <c r="AG72">
        <v>166.7454289498034</v>
      </c>
      <c r="AH72">
        <v>7.7804605424245263</v>
      </c>
      <c r="AI72">
        <v>0.36986034047043131</v>
      </c>
      <c r="AJ72">
        <v>4.310085983782094</v>
      </c>
      <c r="AK72">
        <v>2.221489313180621</v>
      </c>
      <c r="AL72">
        <v>6.8001257406226596</v>
      </c>
      <c r="AM72">
        <v>0.1412404182305905</v>
      </c>
      <c r="AN72">
        <v>0.1683865868743738</v>
      </c>
    </row>
    <row r="73" spans="1:40" x14ac:dyDescent="0.45">
      <c r="A73" s="1" t="s">
        <v>502</v>
      </c>
      <c r="B73">
        <v>2.647791026918811</v>
      </c>
      <c r="C73">
        <v>0.28465142653847231</v>
      </c>
      <c r="D73">
        <v>0.2122169078846628</v>
      </c>
      <c r="E73">
        <v>5.7018239735919921E-2</v>
      </c>
      <c r="F73">
        <v>0.94252082898055323</v>
      </c>
      <c r="G73">
        <v>0.22348823466364859</v>
      </c>
      <c r="H73">
        <v>7.0224028001304193</v>
      </c>
      <c r="I73">
        <v>0.36260670579354021</v>
      </c>
      <c r="J73">
        <v>8.1132113112514587E-2</v>
      </c>
      <c r="K73">
        <v>0.13048679449867509</v>
      </c>
      <c r="L73">
        <v>1.1558930972729271</v>
      </c>
      <c r="M73">
        <v>0.43895346024395249</v>
      </c>
      <c r="N73">
        <v>0.28598342143329192</v>
      </c>
      <c r="O73">
        <v>0.13183556815312131</v>
      </c>
      <c r="P73">
        <v>0.14736291674086799</v>
      </c>
      <c r="Q73">
        <v>0.14634141432614969</v>
      </c>
      <c r="R73">
        <v>0.1589858710767301</v>
      </c>
      <c r="S73">
        <v>0.36226309190632072</v>
      </c>
      <c r="T73">
        <v>0.3889979696147528</v>
      </c>
      <c r="U73">
        <v>1.8078968043675541</v>
      </c>
      <c r="V73">
        <v>2.461310913659541</v>
      </c>
      <c r="W73">
        <v>5.2880308576197974</v>
      </c>
      <c r="X73">
        <v>0.10276476619108429</v>
      </c>
      <c r="Y73">
        <v>4.2340753489729793E-2</v>
      </c>
      <c r="Z73">
        <v>2.0714298276284948</v>
      </c>
      <c r="AA73">
        <v>1.0147755353742289</v>
      </c>
      <c r="AB73">
        <v>3.4973930610804227E-2</v>
      </c>
      <c r="AC73">
        <v>0.60029326577961706</v>
      </c>
      <c r="AD73">
        <v>1.6904924738069109</v>
      </c>
      <c r="AE73">
        <v>0.43030317659472322</v>
      </c>
      <c r="AF73">
        <v>0.67599237392643474</v>
      </c>
      <c r="AG73">
        <v>385.94480520306928</v>
      </c>
      <c r="AH73">
        <v>6.3219380785713124</v>
      </c>
      <c r="AI73">
        <v>0.67825338957220072</v>
      </c>
      <c r="AJ73">
        <v>4.9747760709298747</v>
      </c>
      <c r="AK73">
        <v>3.0686905674110219</v>
      </c>
      <c r="AL73">
        <v>9.2382533050031057</v>
      </c>
      <c r="AM73">
        <v>0.19279865708943911</v>
      </c>
      <c r="AN73">
        <v>0.27145389791702962</v>
      </c>
    </row>
    <row r="74" spans="1:40" x14ac:dyDescent="0.45">
      <c r="A74" s="1" t="s">
        <v>503</v>
      </c>
      <c r="B74">
        <v>0.35047480352891042</v>
      </c>
      <c r="C74">
        <v>4.4174876196474623E-2</v>
      </c>
      <c r="D74">
        <v>3.0866657112813469E-2</v>
      </c>
      <c r="E74">
        <v>3.0989340236072069E-2</v>
      </c>
      <c r="F74">
        <v>0.13887645004969151</v>
      </c>
      <c r="G74">
        <v>3.0494675775198168E-2</v>
      </c>
      <c r="H74">
        <v>0.65182573472490002</v>
      </c>
      <c r="I74">
        <v>6.8816625927062308E-2</v>
      </c>
      <c r="J74">
        <v>1.5435146606927399E-2</v>
      </c>
      <c r="K74">
        <v>4.1321926391989727E-2</v>
      </c>
      <c r="L74">
        <v>0.13425580122038219</v>
      </c>
      <c r="M74">
        <v>6.9553518975015299E-2</v>
      </c>
      <c r="N74">
        <v>4.2720408038038019E-2</v>
      </c>
      <c r="O74">
        <v>2.2109667320358121E-2</v>
      </c>
      <c r="P74">
        <v>1.926271385346107E-2</v>
      </c>
      <c r="Q74">
        <v>2.446432011767144E-2</v>
      </c>
      <c r="R74">
        <v>3.0182072736500219E-2</v>
      </c>
      <c r="S74">
        <v>8.3610248751502539E-2</v>
      </c>
      <c r="T74">
        <v>5.2332059990352377E-2</v>
      </c>
      <c r="U74">
        <v>0.30623489763883271</v>
      </c>
      <c r="V74">
        <v>0.5195788787581207</v>
      </c>
      <c r="W74">
        <v>0.46254179887333091</v>
      </c>
      <c r="X74">
        <v>1.145391037017217E-2</v>
      </c>
      <c r="Y74">
        <v>1.004334529683182E-2</v>
      </c>
      <c r="Z74">
        <v>0.28667887635427591</v>
      </c>
      <c r="AA74">
        <v>0.54627139475828179</v>
      </c>
      <c r="AB74">
        <v>7.0274670414784499E-3</v>
      </c>
      <c r="AC74">
        <v>0.77425954739033165</v>
      </c>
      <c r="AD74">
        <v>0.60034743875167595</v>
      </c>
      <c r="AE74">
        <v>4.2786422472009544</v>
      </c>
      <c r="AF74">
        <v>0.1039987253458755</v>
      </c>
      <c r="AG74">
        <v>1.2423789012584969</v>
      </c>
      <c r="AH74">
        <v>1.148863253350511</v>
      </c>
      <c r="AI74">
        <v>0.1184856888794311</v>
      </c>
      <c r="AJ74">
        <v>0.8371526097455505</v>
      </c>
      <c r="AK74">
        <v>0.43762064417924662</v>
      </c>
      <c r="AL74">
        <v>5.7892756182111711</v>
      </c>
      <c r="AM74">
        <v>3.1291111678460458E-2</v>
      </c>
      <c r="AN74">
        <v>0.1401690063267064</v>
      </c>
    </row>
    <row r="75" spans="1:40" x14ac:dyDescent="0.45">
      <c r="A75" s="1" t="s">
        <v>504</v>
      </c>
      <c r="B75">
        <v>0.15176487524461399</v>
      </c>
      <c r="C75">
        <v>1.8921024776274911E-2</v>
      </c>
      <c r="D75">
        <v>1.324305872968218E-2</v>
      </c>
      <c r="E75">
        <v>1.1027757668124281E-2</v>
      </c>
      <c r="F75">
        <v>5.8616753341690968E-2</v>
      </c>
      <c r="G75">
        <v>1.378471410541377E-2</v>
      </c>
      <c r="H75">
        <v>0.35329855380508818</v>
      </c>
      <c r="I75">
        <v>3.669434908302116E-2</v>
      </c>
      <c r="J75">
        <v>5.6436390045355531E-3</v>
      </c>
      <c r="K75">
        <v>1.194359388979899E-2</v>
      </c>
      <c r="L75">
        <v>8.3297901299449348E-2</v>
      </c>
      <c r="M75">
        <v>3.0181412114679621E-2</v>
      </c>
      <c r="N75">
        <v>1.5549620796707089E-2</v>
      </c>
      <c r="O75">
        <v>9.8932423617590672E-3</v>
      </c>
      <c r="P75">
        <v>8.0749343728345382E-3</v>
      </c>
      <c r="Q75">
        <v>9.5552654404439386E-3</v>
      </c>
      <c r="R75">
        <v>1.156197750277568E-2</v>
      </c>
      <c r="S75">
        <v>3.0306980270995348E-2</v>
      </c>
      <c r="T75">
        <v>2.652275553177395E-2</v>
      </c>
      <c r="U75">
        <v>0.12953340284172149</v>
      </c>
      <c r="V75">
        <v>0.32133141671178772</v>
      </c>
      <c r="W75">
        <v>0.27885057120572948</v>
      </c>
      <c r="X75">
        <v>8.8956881200069476E-3</v>
      </c>
      <c r="Y75">
        <v>6.058387303757135E-3</v>
      </c>
      <c r="Z75">
        <v>0.22536350045321549</v>
      </c>
      <c r="AA75">
        <v>4.3703883055387784</v>
      </c>
      <c r="AB75">
        <v>2.578562172900522E-3</v>
      </c>
      <c r="AC75">
        <v>9.5622869618743014E-2</v>
      </c>
      <c r="AD75">
        <v>3.0208010009159239</v>
      </c>
      <c r="AE75">
        <v>0.35894910402940172</v>
      </c>
      <c r="AF75">
        <v>5.9889420929094793E-2</v>
      </c>
      <c r="AG75">
        <v>0.52694883144630156</v>
      </c>
      <c r="AH75">
        <v>0.57128674504586174</v>
      </c>
      <c r="AI75">
        <v>6.0182376382149537E-2</v>
      </c>
      <c r="AJ75">
        <v>1.927023487784898</v>
      </c>
      <c r="AK75">
        <v>0.27240701325997579</v>
      </c>
      <c r="AL75">
        <v>6.0790577874996528</v>
      </c>
      <c r="AM75">
        <v>2.867393002268025E-2</v>
      </c>
      <c r="AN75">
        <v>2.8771536123393521E-2</v>
      </c>
    </row>
    <row r="76" spans="1:40" x14ac:dyDescent="0.45">
      <c r="A76" s="1" t="s">
        <v>505</v>
      </c>
      <c r="B76">
        <v>0.13963569692575359</v>
      </c>
      <c r="C76">
        <v>1.6687571073605481E-2</v>
      </c>
      <c r="D76">
        <v>9.4081938837048979E-3</v>
      </c>
      <c r="E76">
        <v>4.2671185813191754E-3</v>
      </c>
      <c r="F76">
        <v>9.3233465967158022E-2</v>
      </c>
      <c r="G76">
        <v>2.4075448800381882E-2</v>
      </c>
      <c r="H76">
        <v>0.25334672062504848</v>
      </c>
      <c r="I76">
        <v>2.795887195123721E-2</v>
      </c>
      <c r="J76">
        <v>9.9961554921708124E-3</v>
      </c>
      <c r="K76">
        <v>1.3620143540515189E-2</v>
      </c>
      <c r="L76">
        <v>0.1114569608755949</v>
      </c>
      <c r="M76">
        <v>4.8621810349584911E-2</v>
      </c>
      <c r="N76">
        <v>2.5965637765199379E-2</v>
      </c>
      <c r="O76">
        <v>1.481187047857439E-2</v>
      </c>
      <c r="P76">
        <v>1.374150633190192E-2</v>
      </c>
      <c r="Q76">
        <v>1.723222855223935E-2</v>
      </c>
      <c r="R76">
        <v>1.309165190207443E-2</v>
      </c>
      <c r="S76">
        <v>5.1219868069198829E-2</v>
      </c>
      <c r="T76">
        <v>2.9576067540235979E-2</v>
      </c>
      <c r="U76">
        <v>0.17581491435717331</v>
      </c>
      <c r="V76">
        <v>0.26557651886865491</v>
      </c>
      <c r="W76">
        <v>0.31478261671992552</v>
      </c>
      <c r="X76">
        <v>1.093951535688252E-2</v>
      </c>
      <c r="Y76">
        <v>1.131039520210682E-2</v>
      </c>
      <c r="Z76">
        <v>0.24655323462694589</v>
      </c>
      <c r="AA76">
        <v>1.176745259946554</v>
      </c>
      <c r="AB76">
        <v>4.1618864783080564E-3</v>
      </c>
      <c r="AC76">
        <v>6.6779438767044522E-2</v>
      </c>
      <c r="AD76">
        <v>0.878073541836774</v>
      </c>
      <c r="AE76">
        <v>5.6229751247494131E-2</v>
      </c>
      <c r="AF76">
        <v>5.4860310938473988E-2</v>
      </c>
      <c r="AG76">
        <v>0.35045553608193009</v>
      </c>
      <c r="AH76">
        <v>0.52250444564304899</v>
      </c>
      <c r="AI76">
        <v>6.4327925367943545E-2</v>
      </c>
      <c r="AJ76">
        <v>1.1722848566756661</v>
      </c>
      <c r="AK76">
        <v>0.26913275877970988</v>
      </c>
      <c r="AL76">
        <v>1.787720052743303</v>
      </c>
      <c r="AM76">
        <v>4.737520092593684E-2</v>
      </c>
      <c r="AN76">
        <v>2.3430978861890391E-2</v>
      </c>
    </row>
    <row r="77" spans="1:40" x14ac:dyDescent="0.45">
      <c r="A77" s="1" t="s">
        <v>506</v>
      </c>
      <c r="B77">
        <v>1.4092878898636469</v>
      </c>
      <c r="C77">
        <v>0.15494587879827651</v>
      </c>
      <c r="D77">
        <v>7.7522773478805387E-2</v>
      </c>
      <c r="E77">
        <v>3.5120128149425327E-2</v>
      </c>
      <c r="F77">
        <v>0.79513076979112451</v>
      </c>
      <c r="G77">
        <v>0.1664646871310109</v>
      </c>
      <c r="H77">
        <v>3.6692085142622419</v>
      </c>
      <c r="I77">
        <v>0.57139256652428172</v>
      </c>
      <c r="J77">
        <v>7.9971917295464573E-2</v>
      </c>
      <c r="K77">
        <v>0.15435307791012251</v>
      </c>
      <c r="L77">
        <v>0.85911993127615338</v>
      </c>
      <c r="M77">
        <v>0.39316170155999219</v>
      </c>
      <c r="N77">
        <v>0.25245551107276792</v>
      </c>
      <c r="O77">
        <v>0.119943806558223</v>
      </c>
      <c r="P77">
        <v>0.1244562153971602</v>
      </c>
      <c r="Q77">
        <v>0.15232046541907401</v>
      </c>
      <c r="R77">
        <v>0.11694610430625151</v>
      </c>
      <c r="S77">
        <v>0.39292106822993528</v>
      </c>
      <c r="T77">
        <v>0.33765928444622378</v>
      </c>
      <c r="U77">
        <v>1.39197083093679</v>
      </c>
      <c r="V77">
        <v>1.825171191083395</v>
      </c>
      <c r="W77">
        <v>3.271783246995057</v>
      </c>
      <c r="X77">
        <v>0.84481196556432825</v>
      </c>
      <c r="Y77">
        <v>6.3518136996771515E-2</v>
      </c>
      <c r="Z77">
        <v>38.718901398061902</v>
      </c>
      <c r="AA77">
        <v>1.3004368983237169</v>
      </c>
      <c r="AB77">
        <v>3.0011279325803889E-2</v>
      </c>
      <c r="AC77">
        <v>0.62597275243308792</v>
      </c>
      <c r="AD77">
        <v>1.4208562667923299</v>
      </c>
      <c r="AE77">
        <v>0.37734734960150051</v>
      </c>
      <c r="AF77">
        <v>0.39607810737489879</v>
      </c>
      <c r="AG77">
        <v>4.097909315603097</v>
      </c>
      <c r="AH77">
        <v>7.3441317178283567</v>
      </c>
      <c r="AI77">
        <v>0.42426324662372628</v>
      </c>
      <c r="AJ77">
        <v>4.1450895978448337</v>
      </c>
      <c r="AK77">
        <v>2.0427727578786272</v>
      </c>
      <c r="AL77">
        <v>11.096991310311941</v>
      </c>
      <c r="AM77">
        <v>0.16460972247062769</v>
      </c>
      <c r="AN77">
        <v>0.20631144635367851</v>
      </c>
    </row>
    <row r="78" spans="1:40" x14ac:dyDescent="0.45">
      <c r="A78" s="1" t="s">
        <v>507</v>
      </c>
      <c r="B78">
        <v>0.79643229129964233</v>
      </c>
      <c r="C78">
        <v>0.1001875428746641</v>
      </c>
      <c r="D78">
        <v>5.0612670549174961E-2</v>
      </c>
      <c r="E78">
        <v>2.4128105044799439E-2</v>
      </c>
      <c r="F78">
        <v>0.46465285541607437</v>
      </c>
      <c r="G78">
        <v>0.1173875621008353</v>
      </c>
      <c r="H78">
        <v>2.4830077674690352</v>
      </c>
      <c r="I78">
        <v>0.21287682871903521</v>
      </c>
      <c r="J78">
        <v>4.7406313425665807E-2</v>
      </c>
      <c r="K78">
        <v>0.13240571608119181</v>
      </c>
      <c r="L78">
        <v>0.76905169381433636</v>
      </c>
      <c r="M78">
        <v>0.24329057804184431</v>
      </c>
      <c r="N78">
        <v>0.1255215526412588</v>
      </c>
      <c r="O78">
        <v>8.6024706534864187E-2</v>
      </c>
      <c r="P78">
        <v>6.7085929922117191E-2</v>
      </c>
      <c r="Q78">
        <v>8.1491841270467769E-2</v>
      </c>
      <c r="R78">
        <v>9.1870223437111542E-2</v>
      </c>
      <c r="S78">
        <v>0.2564084423033568</v>
      </c>
      <c r="T78">
        <v>0.25404948378630882</v>
      </c>
      <c r="U78">
        <v>0.99631112381601372</v>
      </c>
      <c r="V78">
        <v>1.5962470381933509</v>
      </c>
      <c r="W78">
        <v>2.1300389098198882</v>
      </c>
      <c r="X78">
        <v>7.552014192372411E-2</v>
      </c>
      <c r="Y78">
        <v>6.5198442722075617E-2</v>
      </c>
      <c r="Z78">
        <v>1.931566594191666</v>
      </c>
      <c r="AA78">
        <v>1.357972746791277</v>
      </c>
      <c r="AB78">
        <v>2.1869344424645311E-2</v>
      </c>
      <c r="AC78">
        <v>0.48547732525323128</v>
      </c>
      <c r="AD78">
        <v>1.083920490505587</v>
      </c>
      <c r="AE78">
        <v>1.2350242999936401</v>
      </c>
      <c r="AF78">
        <v>0.42112329750371502</v>
      </c>
      <c r="AG78">
        <v>2.6773876492185198</v>
      </c>
      <c r="AH78">
        <v>4.2526906929415267</v>
      </c>
      <c r="AI78">
        <v>0.40567321403460022</v>
      </c>
      <c r="AJ78">
        <v>2.9841737934787091</v>
      </c>
      <c r="AK78">
        <v>1.635653877081837</v>
      </c>
      <c r="AL78">
        <v>25.387623925501249</v>
      </c>
      <c r="AM78">
        <v>0.22241069045351131</v>
      </c>
      <c r="AN78">
        <v>0.3181265928201984</v>
      </c>
    </row>
    <row r="79" spans="1:40" x14ac:dyDescent="0.45">
      <c r="A79" s="1" t="s">
        <v>508</v>
      </c>
      <c r="B79">
        <v>0.19212167910483449</v>
      </c>
      <c r="C79">
        <v>2.295197078918805E-2</v>
      </c>
      <c r="D79">
        <v>1.2438935529904349E-2</v>
      </c>
      <c r="E79">
        <v>5.8611124587218443E-3</v>
      </c>
      <c r="F79">
        <v>0.1289440233613168</v>
      </c>
      <c r="G79">
        <v>3.2487710491134622E-2</v>
      </c>
      <c r="H79">
        <v>0.47199238051668918</v>
      </c>
      <c r="I79">
        <v>4.7410444893039833E-2</v>
      </c>
      <c r="J79">
        <v>1.3188216968551259E-2</v>
      </c>
      <c r="K79">
        <v>2.4728784341991071E-2</v>
      </c>
      <c r="L79">
        <v>0.20331385478604719</v>
      </c>
      <c r="M79">
        <v>6.5429201127427714E-2</v>
      </c>
      <c r="N79">
        <v>3.4967560694499869E-2</v>
      </c>
      <c r="O79">
        <v>2.0823014356945089E-2</v>
      </c>
      <c r="P79">
        <v>1.8275409908577289E-2</v>
      </c>
      <c r="Q79">
        <v>2.2711674179179141E-2</v>
      </c>
      <c r="R79">
        <v>1.8322847491185019E-2</v>
      </c>
      <c r="S79">
        <v>6.7669156246489545E-2</v>
      </c>
      <c r="T79">
        <v>4.2915469730709158E-2</v>
      </c>
      <c r="U79">
        <v>0.261710043053138</v>
      </c>
      <c r="V79">
        <v>0.46346317064906473</v>
      </c>
      <c r="W79">
        <v>0.53173563303978755</v>
      </c>
      <c r="X79">
        <v>2.033202107349719E-2</v>
      </c>
      <c r="Y79">
        <v>1.4887801691252161E-2</v>
      </c>
      <c r="Z79">
        <v>0.5930023768370557</v>
      </c>
      <c r="AA79">
        <v>0.32445252407964842</v>
      </c>
      <c r="AB79">
        <v>5.690680440030146E-3</v>
      </c>
      <c r="AC79">
        <v>8.9733055745840951E-2</v>
      </c>
      <c r="AD79">
        <v>0.28768943524058499</v>
      </c>
      <c r="AE79">
        <v>7.7716179105643185E-2</v>
      </c>
      <c r="AF79">
        <v>8.785987734410354E-2</v>
      </c>
      <c r="AG79">
        <v>0.55401652960064474</v>
      </c>
      <c r="AH79">
        <v>0.96911881580247039</v>
      </c>
      <c r="AI79">
        <v>8.3385215168497437E-2</v>
      </c>
      <c r="AJ79">
        <v>0.56485105883166498</v>
      </c>
      <c r="AK79">
        <v>0.32609477722113772</v>
      </c>
      <c r="AL79">
        <v>2.606739099428117</v>
      </c>
      <c r="AM79">
        <v>6.3520828166083551E-2</v>
      </c>
      <c r="AN79">
        <v>3.7390435495554972E-2</v>
      </c>
    </row>
    <row r="80" spans="1:40" x14ac:dyDescent="0.45">
      <c r="A80" s="1" t="s">
        <v>509</v>
      </c>
      <c r="B80">
        <v>3.4252181635415049</v>
      </c>
      <c r="C80">
        <v>0.36326710847090249</v>
      </c>
      <c r="D80">
        <v>0.17940482340473241</v>
      </c>
      <c r="E80">
        <v>8.9697301436473101E-2</v>
      </c>
      <c r="F80">
        <v>3.7098362584289331</v>
      </c>
      <c r="G80">
        <v>0.57447150768969435</v>
      </c>
      <c r="H80">
        <v>3.4446158441443848</v>
      </c>
      <c r="I80">
        <v>0.9289028898322661</v>
      </c>
      <c r="J80">
        <v>0.2042878200787995</v>
      </c>
      <c r="K80">
        <v>0.11795432805586301</v>
      </c>
      <c r="L80">
        <v>1.097470026785297</v>
      </c>
      <c r="M80">
        <v>1.2550216038378641</v>
      </c>
      <c r="N80">
        <v>1.2192113509942091</v>
      </c>
      <c r="O80">
        <v>0.27110636920748432</v>
      </c>
      <c r="P80">
        <v>0.34862399839846242</v>
      </c>
      <c r="Q80">
        <v>0.40842619536119662</v>
      </c>
      <c r="R80">
        <v>0.1908115141745054</v>
      </c>
      <c r="S80">
        <v>0.90239785078724721</v>
      </c>
      <c r="T80">
        <v>0.3189339937002636</v>
      </c>
      <c r="U80">
        <v>2.9375147995691711</v>
      </c>
      <c r="V80">
        <v>1.947877882937294</v>
      </c>
      <c r="W80">
        <v>3.3001076266484701</v>
      </c>
      <c r="X80">
        <v>5.1811465441830157E-2</v>
      </c>
      <c r="Y80">
        <v>0.15071293139102579</v>
      </c>
      <c r="Z80">
        <v>0.77749170052006045</v>
      </c>
      <c r="AA80">
        <v>2.4309802926767818</v>
      </c>
      <c r="AB80">
        <v>7.3373628760626558E-2</v>
      </c>
      <c r="AC80">
        <v>1.326647608440281</v>
      </c>
      <c r="AD80">
        <v>0.86572739630113715</v>
      </c>
      <c r="AE80">
        <v>0.44851179400687258</v>
      </c>
      <c r="AF80">
        <v>0.28053885906717019</v>
      </c>
      <c r="AG80">
        <v>4.5777669786364843</v>
      </c>
      <c r="AH80">
        <v>9.8031873542309071</v>
      </c>
      <c r="AI80">
        <v>0.2891006633614796</v>
      </c>
      <c r="AJ80">
        <v>4.5596783850544726</v>
      </c>
      <c r="AK80">
        <v>1.853111050351699</v>
      </c>
      <c r="AL80">
        <v>14.099278476968349</v>
      </c>
      <c r="AM80">
        <v>0.40236928725096549</v>
      </c>
      <c r="AN80">
        <v>0.35680111575846613</v>
      </c>
    </row>
    <row r="81" spans="1:40" x14ac:dyDescent="0.45">
      <c r="A81" s="1" t="s">
        <v>510</v>
      </c>
      <c r="B81">
        <v>0.82011035707526514</v>
      </c>
      <c r="C81">
        <v>7.2506807856761377E-2</v>
      </c>
      <c r="D81">
        <v>3.7851206833023163E-2</v>
      </c>
      <c r="E81">
        <v>1.1842432714277909E-2</v>
      </c>
      <c r="F81">
        <v>0.32586232066889492</v>
      </c>
      <c r="G81">
        <v>6.8511850651291575E-2</v>
      </c>
      <c r="H81">
        <v>2.011834671299384</v>
      </c>
      <c r="I81">
        <v>0.1588646229738063</v>
      </c>
      <c r="J81">
        <v>2.588067344299079E-2</v>
      </c>
      <c r="K81">
        <v>4.2525575235069293E-2</v>
      </c>
      <c r="L81">
        <v>0.31173772767585328</v>
      </c>
      <c r="M81">
        <v>0.1436085710203418</v>
      </c>
      <c r="N81">
        <v>0.1156772151036083</v>
      </c>
      <c r="O81">
        <v>3.4246994205518307E-2</v>
      </c>
      <c r="P81">
        <v>5.2908097640118612E-2</v>
      </c>
      <c r="Q81">
        <v>4.5247261982594669E-2</v>
      </c>
      <c r="R81">
        <v>3.4880220871550932E-2</v>
      </c>
      <c r="S81">
        <v>0.1076176282048131</v>
      </c>
      <c r="T81">
        <v>8.2864011444736291E-2</v>
      </c>
      <c r="U81">
        <v>0.42970732689502977</v>
      </c>
      <c r="V81">
        <v>0.68869140913595306</v>
      </c>
      <c r="W81">
        <v>1.1055676153421929</v>
      </c>
      <c r="X81">
        <v>1.689245474566874E-2</v>
      </c>
      <c r="Y81">
        <v>1.279812553437859E-2</v>
      </c>
      <c r="Z81">
        <v>0.30468344345034398</v>
      </c>
      <c r="AA81">
        <v>0.29770841591213321</v>
      </c>
      <c r="AB81">
        <v>9.2081464234433415E-3</v>
      </c>
      <c r="AC81">
        <v>0.21302408003362891</v>
      </c>
      <c r="AD81">
        <v>0.27968322308695948</v>
      </c>
      <c r="AE81">
        <v>9.5723958241953164E-2</v>
      </c>
      <c r="AF81">
        <v>7.8161790648457657E-2</v>
      </c>
      <c r="AG81">
        <v>1.2116016284653841</v>
      </c>
      <c r="AH81">
        <v>7.3026222964678578</v>
      </c>
      <c r="AI81">
        <v>8.0538804667150632E-2</v>
      </c>
      <c r="AJ81">
        <v>0.92951972282780537</v>
      </c>
      <c r="AK81">
        <v>0.43311471505546578</v>
      </c>
      <c r="AL81">
        <v>2.4815391864249281</v>
      </c>
      <c r="AM81">
        <v>7.1082368009987351E-2</v>
      </c>
      <c r="AN81">
        <v>7.4247899331068345E-2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0.78795610723996556</v>
      </c>
      <c r="C83">
        <v>8.0091725870356886E-2</v>
      </c>
      <c r="D83">
        <v>4.8729688747142313E-2</v>
      </c>
      <c r="E83">
        <v>2.0501506499384311E-2</v>
      </c>
      <c r="F83">
        <v>0.4222679548516724</v>
      </c>
      <c r="G83">
        <v>8.4376807955302863E-2</v>
      </c>
      <c r="H83">
        <v>3.5394363957090391</v>
      </c>
      <c r="I83">
        <v>0.33257580908907519</v>
      </c>
      <c r="J83">
        <v>3.8525535732707283E-2</v>
      </c>
      <c r="K83">
        <v>4.6363447986639793E-2</v>
      </c>
      <c r="L83">
        <v>0.25394388001820412</v>
      </c>
      <c r="M83">
        <v>0.19200473516047489</v>
      </c>
      <c r="N83">
        <v>0.15617164303910999</v>
      </c>
      <c r="O83">
        <v>5.1071526335690599E-2</v>
      </c>
      <c r="P83">
        <v>5.5476158655788997E-2</v>
      </c>
      <c r="Q83">
        <v>6.8184783697501625E-2</v>
      </c>
      <c r="R83">
        <v>5.3387001726248107E-2</v>
      </c>
      <c r="S83">
        <v>0.1827248840725606</v>
      </c>
      <c r="T83">
        <v>0.100500105163441</v>
      </c>
      <c r="U83">
        <v>0.72054283445479117</v>
      </c>
      <c r="V83">
        <v>0.62175530994546502</v>
      </c>
      <c r="W83">
        <v>1.2129449891782531</v>
      </c>
      <c r="X83">
        <v>2.3206121588223681E-2</v>
      </c>
      <c r="Y83">
        <v>2.3690859939276152E-2</v>
      </c>
      <c r="Z83">
        <v>0.35192183350363798</v>
      </c>
      <c r="AA83">
        <v>0.47806479349735448</v>
      </c>
      <c r="AB83">
        <v>1.5940375543669671E-2</v>
      </c>
      <c r="AC83">
        <v>0.27387342309089058</v>
      </c>
      <c r="AD83">
        <v>0.41396995028624589</v>
      </c>
      <c r="AE83">
        <v>0.14093856293449869</v>
      </c>
      <c r="AF83">
        <v>0.12787661188967439</v>
      </c>
      <c r="AG83">
        <v>1.6924342831297119</v>
      </c>
      <c r="AH83">
        <v>15.05649817639828</v>
      </c>
      <c r="AI83">
        <v>0.1320880944119196</v>
      </c>
      <c r="AJ83">
        <v>1.2942827600207061</v>
      </c>
      <c r="AK83">
        <v>0.64917693430176315</v>
      </c>
      <c r="AL83">
        <v>4.391862303057108</v>
      </c>
      <c r="AM83">
        <v>7.4957754452534942E-2</v>
      </c>
      <c r="AN83">
        <v>9.4121101610748298E-2</v>
      </c>
    </row>
    <row r="84" spans="1:40" x14ac:dyDescent="0.45">
      <c r="A84" s="1" t="s">
        <v>513</v>
      </c>
      <c r="B84">
        <v>0.85821290213262269</v>
      </c>
      <c r="C84">
        <v>9.6622048259487683E-2</v>
      </c>
      <c r="D84">
        <v>5.5684424560673927E-2</v>
      </c>
      <c r="E84">
        <v>2.344720792203232E-2</v>
      </c>
      <c r="F84">
        <v>0.67854953499465998</v>
      </c>
      <c r="G84">
        <v>0.17436419495361491</v>
      </c>
      <c r="H84">
        <v>114.40362035163881</v>
      </c>
      <c r="I84">
        <v>2.8420663815187388</v>
      </c>
      <c r="J84">
        <v>4.9478430393092708E-2</v>
      </c>
      <c r="K84">
        <v>8.2366227499659384E-2</v>
      </c>
      <c r="L84">
        <v>0.50735998634255586</v>
      </c>
      <c r="M84">
        <v>0.30711123175409533</v>
      </c>
      <c r="N84">
        <v>0.18134732154923461</v>
      </c>
      <c r="O84">
        <v>7.9176312948056646E-2</v>
      </c>
      <c r="P84">
        <v>7.9087635144685073E-2</v>
      </c>
      <c r="Q84">
        <v>9.6990368367168012E-2</v>
      </c>
      <c r="R84">
        <v>5.7012339593841242E-2</v>
      </c>
      <c r="S84">
        <v>0.23852756306862799</v>
      </c>
      <c r="T84">
        <v>0.29227149064137709</v>
      </c>
      <c r="U84">
        <v>0.95517818166362189</v>
      </c>
      <c r="V84">
        <v>1.065559397408421</v>
      </c>
      <c r="W84">
        <v>2.0221960095473901</v>
      </c>
      <c r="X84">
        <v>3.5667623606378381E-2</v>
      </c>
      <c r="Y84">
        <v>3.1584826583010032E-2</v>
      </c>
      <c r="Z84">
        <v>0.99693760500496242</v>
      </c>
      <c r="AA84">
        <v>0.69062356615920639</v>
      </c>
      <c r="AB84">
        <v>2.2170016904903739E-2</v>
      </c>
      <c r="AC84">
        <v>0.38515959762020913</v>
      </c>
      <c r="AD84">
        <v>0.78786226713191376</v>
      </c>
      <c r="AE84">
        <v>0.25063395918459858</v>
      </c>
      <c r="AF84">
        <v>0.30972041875544493</v>
      </c>
      <c r="AG84">
        <v>5.2991583258644699</v>
      </c>
      <c r="AH84">
        <v>3.815587652223873</v>
      </c>
      <c r="AI84">
        <v>0.44121456973277617</v>
      </c>
      <c r="AJ84">
        <v>2.9685437346965209</v>
      </c>
      <c r="AK84">
        <v>1.4721704087875791</v>
      </c>
      <c r="AL84">
        <v>5.7649502150935419</v>
      </c>
      <c r="AM84">
        <v>9.407839499703205E-2</v>
      </c>
      <c r="AN84">
        <v>0.1119438580498865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6.9424088148125618E-2</v>
      </c>
      <c r="C86">
        <v>6.6750571380069339E-3</v>
      </c>
      <c r="D86">
        <v>2.9040193093791519E-3</v>
      </c>
      <c r="E86">
        <v>1.8500218529384281E-3</v>
      </c>
      <c r="F86">
        <v>2.5762255171875331E-2</v>
      </c>
      <c r="G86">
        <v>6.2487151311276306E-3</v>
      </c>
      <c r="H86">
        <v>3.8423834857882202</v>
      </c>
      <c r="I86">
        <v>0.37964179120605029</v>
      </c>
      <c r="J86">
        <v>1.815003390024417E-3</v>
      </c>
      <c r="K86">
        <v>5.1173699200280269E-3</v>
      </c>
      <c r="L86">
        <v>2.569439310875539E-2</v>
      </c>
      <c r="M86">
        <v>1.2048006554467919E-2</v>
      </c>
      <c r="N86">
        <v>6.6921461256506439E-3</v>
      </c>
      <c r="O86">
        <v>3.3097137543232191E-3</v>
      </c>
      <c r="P86">
        <v>3.00579203250592E-3</v>
      </c>
      <c r="Q86">
        <v>3.5091356568855469E-3</v>
      </c>
      <c r="R86">
        <v>1.571341657221979E-2</v>
      </c>
      <c r="S86">
        <v>9.1277143867998546E-3</v>
      </c>
      <c r="T86">
        <v>1.4056462571648999E-2</v>
      </c>
      <c r="U86">
        <v>6.323034148790295E-2</v>
      </c>
      <c r="V86">
        <v>7.1147825035045215E-2</v>
      </c>
      <c r="W86">
        <v>0.1264353433237782</v>
      </c>
      <c r="X86">
        <v>2.251580706458456E-3</v>
      </c>
      <c r="Y86">
        <v>1.1282970188855441E-3</v>
      </c>
      <c r="Z86">
        <v>7.7865553029050863E-2</v>
      </c>
      <c r="AA86">
        <v>2.8591458138658779E-2</v>
      </c>
      <c r="AB86">
        <v>8.9089571243560969E-4</v>
      </c>
      <c r="AC86">
        <v>1.7735245774058179E-2</v>
      </c>
      <c r="AD86">
        <v>5.37162107677253E-2</v>
      </c>
      <c r="AE86">
        <v>1.1967396591626531E-2</v>
      </c>
      <c r="AF86">
        <v>3.0298305940393431E-2</v>
      </c>
      <c r="AG86">
        <v>0.26847446409474057</v>
      </c>
      <c r="AH86">
        <v>1.2636804530276631</v>
      </c>
      <c r="AI86">
        <v>3.2868399970217822E-2</v>
      </c>
      <c r="AJ86">
        <v>0.16213367911179979</v>
      </c>
      <c r="AK86">
        <v>0.1115686221893282</v>
      </c>
      <c r="AL86">
        <v>22.262513476406049</v>
      </c>
      <c r="AM86">
        <v>3.8870679200139059E-3</v>
      </c>
      <c r="AN86">
        <v>8.9780898937434697E-3</v>
      </c>
    </row>
    <row r="87" spans="1:40" x14ac:dyDescent="0.45">
      <c r="A87" s="1" t="s">
        <v>516</v>
      </c>
      <c r="B87">
        <v>0.64881896999574962</v>
      </c>
      <c r="C87">
        <v>7.3653720672792272E-2</v>
      </c>
      <c r="D87">
        <v>4.0491785413924439E-2</v>
      </c>
      <c r="E87">
        <v>3.005171038728793E-2</v>
      </c>
      <c r="F87">
        <v>0.33311379638042071</v>
      </c>
      <c r="G87">
        <v>8.1065777962746222E-2</v>
      </c>
      <c r="H87">
        <v>3.1333090445687262</v>
      </c>
      <c r="I87">
        <v>0.47592937672501923</v>
      </c>
      <c r="J87">
        <v>4.0682499087975423E-2</v>
      </c>
      <c r="K87">
        <v>7.6152953017297451E-2</v>
      </c>
      <c r="L87">
        <v>0.39043983811015592</v>
      </c>
      <c r="M87">
        <v>0.1735627701653624</v>
      </c>
      <c r="N87">
        <v>0.1045551027613143</v>
      </c>
      <c r="O87">
        <v>5.2173394151485628E-2</v>
      </c>
      <c r="P87">
        <v>4.7973573118389262E-2</v>
      </c>
      <c r="Q87">
        <v>6.541510474242454E-2</v>
      </c>
      <c r="R87">
        <v>6.6816902498803676E-2</v>
      </c>
      <c r="S87">
        <v>0.2326635061410936</v>
      </c>
      <c r="T87">
        <v>0.28979672830283498</v>
      </c>
      <c r="U87">
        <v>0.831007497933137</v>
      </c>
      <c r="V87">
        <v>1.004847952990102</v>
      </c>
      <c r="W87">
        <v>1.350564255247843</v>
      </c>
      <c r="X87">
        <v>2.397024153542655E-2</v>
      </c>
      <c r="Y87">
        <v>2.7826781853277579E-2</v>
      </c>
      <c r="Z87">
        <v>0.63648211004395228</v>
      </c>
      <c r="AA87">
        <v>0.69704664837100661</v>
      </c>
      <c r="AB87">
        <v>1.7963313839871261E-2</v>
      </c>
      <c r="AC87">
        <v>0.27323686750748177</v>
      </c>
      <c r="AD87">
        <v>0.99040937580714916</v>
      </c>
      <c r="AE87">
        <v>0.2104943736517825</v>
      </c>
      <c r="AF87">
        <v>0.19503699929993559</v>
      </c>
      <c r="AG87">
        <v>1.8465162201379359</v>
      </c>
      <c r="AH87">
        <v>4.1889419391033327</v>
      </c>
      <c r="AI87">
        <v>0.34732450945709381</v>
      </c>
      <c r="AJ87">
        <v>4.1712060407552141</v>
      </c>
      <c r="AK87">
        <v>1.7297485499358709</v>
      </c>
      <c r="AL87">
        <v>8.8538525862510955</v>
      </c>
      <c r="AM87">
        <v>8.2850669630168058E-2</v>
      </c>
      <c r="AN87">
        <v>0.19898939404338251</v>
      </c>
    </row>
    <row r="88" spans="1:40" x14ac:dyDescent="0.45">
      <c r="A88" s="1" t="s">
        <v>517</v>
      </c>
      <c r="B88">
        <v>0.69377110934252806</v>
      </c>
      <c r="C88">
        <v>7.6102054985653519E-2</v>
      </c>
      <c r="D88">
        <v>3.846118497182751E-2</v>
      </c>
      <c r="E88">
        <v>3.6113018571641911E-2</v>
      </c>
      <c r="F88">
        <v>0.3217072609539578</v>
      </c>
      <c r="G88">
        <v>7.1771586415105781E-2</v>
      </c>
      <c r="H88">
        <v>2.6372402550206551</v>
      </c>
      <c r="I88">
        <v>0.17752848032296989</v>
      </c>
      <c r="J88">
        <v>3.2945647256419297E-2</v>
      </c>
      <c r="K88">
        <v>8.6442187806510709E-2</v>
      </c>
      <c r="L88">
        <v>0.35009064893071068</v>
      </c>
      <c r="M88">
        <v>0.15710371581494931</v>
      </c>
      <c r="N88">
        <v>8.7684420531103563E-2</v>
      </c>
      <c r="O88">
        <v>5.4905029281426987E-2</v>
      </c>
      <c r="P88">
        <v>4.02253335236109E-2</v>
      </c>
      <c r="Q88">
        <v>5.2390282514837613E-2</v>
      </c>
      <c r="R88">
        <v>6.2232056909203089E-2</v>
      </c>
      <c r="S88">
        <v>0.17571004806293941</v>
      </c>
      <c r="T88">
        <v>0.2189836538914606</v>
      </c>
      <c r="U88">
        <v>0.73378580705090912</v>
      </c>
      <c r="V88">
        <v>1.1354635575764369</v>
      </c>
      <c r="W88">
        <v>1.699428612017204</v>
      </c>
      <c r="X88">
        <v>4.4252067859404789E-2</v>
      </c>
      <c r="Y88">
        <v>2.2377657621564431E-2</v>
      </c>
      <c r="Z88">
        <v>0.92756957307622245</v>
      </c>
      <c r="AA88">
        <v>0.57101852680860388</v>
      </c>
      <c r="AB88">
        <v>1.5659624105071521E-2</v>
      </c>
      <c r="AC88">
        <v>0.24754972545825391</v>
      </c>
      <c r="AD88">
        <v>0.95855943112912911</v>
      </c>
      <c r="AE88">
        <v>0.23217002713022811</v>
      </c>
      <c r="AF88">
        <v>0.23454859534776781</v>
      </c>
      <c r="AG88">
        <v>2.3004881116643112</v>
      </c>
      <c r="AH88">
        <v>3.9379135861895751</v>
      </c>
      <c r="AI88">
        <v>0.27548151132378618</v>
      </c>
      <c r="AJ88">
        <v>2.03962228485097</v>
      </c>
      <c r="AK88">
        <v>1.17574396860713</v>
      </c>
      <c r="AL88">
        <v>5.4923664879511689</v>
      </c>
      <c r="AM88">
        <v>7.2927226642074863E-2</v>
      </c>
      <c r="AN88">
        <v>0.1096290947720903</v>
      </c>
    </row>
    <row r="89" spans="1:40" x14ac:dyDescent="0.45">
      <c r="A89" s="1" t="s">
        <v>518</v>
      </c>
      <c r="B89">
        <v>1.5150765992226041</v>
      </c>
      <c r="C89">
        <v>0.16430576310849179</v>
      </c>
      <c r="D89">
        <v>8.4184485350651012E-2</v>
      </c>
      <c r="E89">
        <v>8.3441125959782564E-2</v>
      </c>
      <c r="F89">
        <v>0.58948234025930946</v>
      </c>
      <c r="G89">
        <v>0.1430481690652757</v>
      </c>
      <c r="H89">
        <v>7.2199123189960446</v>
      </c>
      <c r="I89">
        <v>0.4956821991158944</v>
      </c>
      <c r="J89">
        <v>6.9257753533683603E-2</v>
      </c>
      <c r="K89">
        <v>0.17110507975091069</v>
      </c>
      <c r="L89">
        <v>0.84392679253313496</v>
      </c>
      <c r="M89">
        <v>0.323583294177895</v>
      </c>
      <c r="N89">
        <v>0.18100631621346519</v>
      </c>
      <c r="O89">
        <v>0.1023756133140127</v>
      </c>
      <c r="P89">
        <v>8.4438589439390366E-2</v>
      </c>
      <c r="Q89">
        <v>0.1098561667681215</v>
      </c>
      <c r="R89">
        <v>0.1334447835532768</v>
      </c>
      <c r="S89">
        <v>0.36830990160652149</v>
      </c>
      <c r="T89">
        <v>0.28853089705068202</v>
      </c>
      <c r="U89">
        <v>2.355000739914439</v>
      </c>
      <c r="V89">
        <v>2.9356939042853751</v>
      </c>
      <c r="W89">
        <v>4.5635166404349592</v>
      </c>
      <c r="X89">
        <v>0.12813338878520511</v>
      </c>
      <c r="Y89">
        <v>4.6250067638917647E-2</v>
      </c>
      <c r="Z89">
        <v>2.1752845839707899</v>
      </c>
      <c r="AA89">
        <v>1.272962836175495</v>
      </c>
      <c r="AB89">
        <v>3.5064568682553157E-2</v>
      </c>
      <c r="AC89">
        <v>0.52571114333948554</v>
      </c>
      <c r="AD89">
        <v>2.8979010799975251</v>
      </c>
      <c r="AE89">
        <v>0.5380362339226531</v>
      </c>
      <c r="AF89">
        <v>0.83908980097013741</v>
      </c>
      <c r="AG89">
        <v>4.4544365295920159</v>
      </c>
      <c r="AH89">
        <v>9.2099369160765896</v>
      </c>
      <c r="AI89">
        <v>0.76658372050379164</v>
      </c>
      <c r="AJ89">
        <v>4.3143859180715713</v>
      </c>
      <c r="AK89">
        <v>3.1597166657003171</v>
      </c>
      <c r="AL89">
        <v>14.30141217976767</v>
      </c>
      <c r="AM89">
        <v>0.15009921166163989</v>
      </c>
      <c r="AN89">
        <v>0.25057131107270908</v>
      </c>
    </row>
    <row r="90" spans="1:40" x14ac:dyDescent="0.45">
      <c r="A90" s="1" t="s">
        <v>519</v>
      </c>
      <c r="B90">
        <v>0.90861803132865115</v>
      </c>
      <c r="C90">
        <v>0.11541739172056439</v>
      </c>
      <c r="D90">
        <v>5.4380304389005429E-2</v>
      </c>
      <c r="E90">
        <v>5.0177308162408417E-2</v>
      </c>
      <c r="F90">
        <v>0.41184528097546302</v>
      </c>
      <c r="G90">
        <v>9.2316834373703929E-2</v>
      </c>
      <c r="H90">
        <v>3.2029419224883808</v>
      </c>
      <c r="I90">
        <v>1.092295814932736</v>
      </c>
      <c r="J90">
        <v>4.7039473594140332E-2</v>
      </c>
      <c r="K90">
        <v>0.143741511317064</v>
      </c>
      <c r="L90">
        <v>0.62085498552289831</v>
      </c>
      <c r="M90">
        <v>0.22920637716194411</v>
      </c>
      <c r="N90">
        <v>0.12780953384526469</v>
      </c>
      <c r="O90">
        <v>7.3481381076175092E-2</v>
      </c>
      <c r="P90">
        <v>6.0035531783201722E-2</v>
      </c>
      <c r="Q90">
        <v>7.5967547334738594E-2</v>
      </c>
      <c r="R90">
        <v>9.2093713696803178E-2</v>
      </c>
      <c r="S90">
        <v>0.2497200661738139</v>
      </c>
      <c r="T90">
        <v>0.28335647302759143</v>
      </c>
      <c r="U90">
        <v>0.96999239901004053</v>
      </c>
      <c r="V90">
        <v>2.9270088815606279</v>
      </c>
      <c r="W90">
        <v>2.3547633392013072</v>
      </c>
      <c r="X90">
        <v>3.0493549709592681E-2</v>
      </c>
      <c r="Y90">
        <v>3.2120768374083383E-2</v>
      </c>
      <c r="Z90">
        <v>0.48071989826666572</v>
      </c>
      <c r="AA90">
        <v>0.78325437824442468</v>
      </c>
      <c r="AB90">
        <v>2.241089118417466E-2</v>
      </c>
      <c r="AC90">
        <v>0.32212059751666561</v>
      </c>
      <c r="AD90">
        <v>1.135852243891015</v>
      </c>
      <c r="AE90">
        <v>0.22752946965085091</v>
      </c>
      <c r="AF90">
        <v>0.24486826861470631</v>
      </c>
      <c r="AG90">
        <v>3.7806739455713472</v>
      </c>
      <c r="AH90">
        <v>4.8981565280794008</v>
      </c>
      <c r="AI90">
        <v>0.27797603319155662</v>
      </c>
      <c r="AJ90">
        <v>2.696225183014973</v>
      </c>
      <c r="AK90">
        <v>1.282668513292728</v>
      </c>
      <c r="AL90">
        <v>29.843914556314981</v>
      </c>
      <c r="AM90">
        <v>0.10762432476443889</v>
      </c>
      <c r="AN90">
        <v>0.46863472581230659</v>
      </c>
    </row>
    <row r="91" spans="1:40" x14ac:dyDescent="0.45">
      <c r="A91" s="1" t="s">
        <v>520</v>
      </c>
      <c r="B91">
        <v>0.85256057385234996</v>
      </c>
      <c r="C91">
        <v>0.1065589028038815</v>
      </c>
      <c r="D91">
        <v>5.9258596563308667E-2</v>
      </c>
      <c r="E91">
        <v>3.3203522584739242E-2</v>
      </c>
      <c r="F91">
        <v>0.53300419925719023</v>
      </c>
      <c r="G91">
        <v>0.1506367646659684</v>
      </c>
      <c r="H91">
        <v>5.7838870463365781</v>
      </c>
      <c r="I91">
        <v>0.15230121077890291</v>
      </c>
      <c r="J91">
        <v>0.12755892253414569</v>
      </c>
      <c r="K91">
        <v>8.3961760898488558E-2</v>
      </c>
      <c r="L91">
        <v>0.64218862308225344</v>
      </c>
      <c r="M91">
        <v>0.31158665769099642</v>
      </c>
      <c r="N91">
        <v>0.21218190515345431</v>
      </c>
      <c r="O91">
        <v>0.12131034465862919</v>
      </c>
      <c r="P91">
        <v>0.1125445848701626</v>
      </c>
      <c r="Q91">
        <v>0.16084038729439989</v>
      </c>
      <c r="R91">
        <v>9.5786065074841817E-2</v>
      </c>
      <c r="S91">
        <v>0.66668414246091434</v>
      </c>
      <c r="T91">
        <v>0.42650405933825242</v>
      </c>
      <c r="U91">
        <v>1.777791841403124</v>
      </c>
      <c r="V91">
        <v>2.1948699757248642</v>
      </c>
      <c r="W91">
        <v>1.362388332685748</v>
      </c>
      <c r="X91">
        <v>2.151361000588134E-2</v>
      </c>
      <c r="Y91">
        <v>9.0203672484687469E-2</v>
      </c>
      <c r="Z91">
        <v>0.32725041564875001</v>
      </c>
      <c r="AA91">
        <v>1.4511165456831541</v>
      </c>
      <c r="AB91">
        <v>3.4811459667941767E-2</v>
      </c>
      <c r="AC91">
        <v>0.48225128881432111</v>
      </c>
      <c r="AD91">
        <v>1.1784144152635549</v>
      </c>
      <c r="AE91">
        <v>0.24615500370919949</v>
      </c>
      <c r="AF91">
        <v>0.66467956999042987</v>
      </c>
      <c r="AG91">
        <v>1.5033613327801081</v>
      </c>
      <c r="AH91">
        <v>2.4418325633077118</v>
      </c>
      <c r="AI91">
        <v>0.75210963707328937</v>
      </c>
      <c r="AJ91">
        <v>3.2365489172692228</v>
      </c>
      <c r="AK91">
        <v>1.992761265672907</v>
      </c>
      <c r="AL91">
        <v>22.508943948860921</v>
      </c>
      <c r="AM91">
        <v>0.30500269579525568</v>
      </c>
      <c r="AN91">
        <v>0.17607590336788589</v>
      </c>
    </row>
    <row r="92" spans="1:40" x14ac:dyDescent="0.45">
      <c r="A92" s="1" t="s">
        <v>521</v>
      </c>
      <c r="B92">
        <v>1.2820107957774789</v>
      </c>
      <c r="C92">
        <v>0.14984573518321281</v>
      </c>
      <c r="D92">
        <v>9.9768464300870066E-2</v>
      </c>
      <c r="E92">
        <v>7.550240114302606E-2</v>
      </c>
      <c r="F92">
        <v>0.55465300713703203</v>
      </c>
      <c r="G92">
        <v>0.13789082502750399</v>
      </c>
      <c r="H92">
        <v>2.072280284919807</v>
      </c>
      <c r="I92">
        <v>0.22871410870146111</v>
      </c>
      <c r="J92">
        <v>6.9850274347585631E-2</v>
      </c>
      <c r="K92">
        <v>8.3836105198509189E-2</v>
      </c>
      <c r="L92">
        <v>0.44153644632092559</v>
      </c>
      <c r="M92">
        <v>0.30120719325478762</v>
      </c>
      <c r="N92">
        <v>0.18154441411923269</v>
      </c>
      <c r="O92">
        <v>8.2259313337177425E-2</v>
      </c>
      <c r="P92">
        <v>8.1739970727271016E-2</v>
      </c>
      <c r="Q92">
        <v>0.1127776624036346</v>
      </c>
      <c r="R92">
        <v>0.11347478428738531</v>
      </c>
      <c r="S92">
        <v>0.36881305787831109</v>
      </c>
      <c r="T92">
        <v>0.1973764486189791</v>
      </c>
      <c r="U92">
        <v>1.256285324664359</v>
      </c>
      <c r="V92">
        <v>1.716958042859263</v>
      </c>
      <c r="W92">
        <v>1.7034221666155871</v>
      </c>
      <c r="X92">
        <v>4.4273246781018599E-2</v>
      </c>
      <c r="Y92">
        <v>4.7396874934891628E-2</v>
      </c>
      <c r="Z92">
        <v>1.024905457088825</v>
      </c>
      <c r="AA92">
        <v>1.2302513501581831</v>
      </c>
      <c r="AB92">
        <v>3.007496639279322E-2</v>
      </c>
      <c r="AC92">
        <v>0.48900751394379838</v>
      </c>
      <c r="AD92">
        <v>1.364589596829747</v>
      </c>
      <c r="AE92">
        <v>0.40345513404863309</v>
      </c>
      <c r="AF92">
        <v>0.24017881260414109</v>
      </c>
      <c r="AG92">
        <v>2.7407859955731291</v>
      </c>
      <c r="AH92">
        <v>3.6322352664176121</v>
      </c>
      <c r="AI92">
        <v>0.27423921294370868</v>
      </c>
      <c r="AJ92">
        <v>2.4140130744423312</v>
      </c>
      <c r="AK92">
        <v>1.212493123104035</v>
      </c>
      <c r="AL92">
        <v>7.0899168364916516</v>
      </c>
      <c r="AM92">
        <v>0.13622597249587631</v>
      </c>
      <c r="AN92">
        <v>0.1446198919659715</v>
      </c>
    </row>
    <row r="93" spans="1:40" x14ac:dyDescent="0.45">
      <c r="A93" s="1" t="s">
        <v>522</v>
      </c>
      <c r="B93">
        <v>0.55833650434560778</v>
      </c>
      <c r="C93">
        <v>6.4032666027220575E-2</v>
      </c>
      <c r="D93">
        <v>3.4311624107574698E-2</v>
      </c>
      <c r="E93">
        <v>2.5181272340511211E-2</v>
      </c>
      <c r="F93">
        <v>0.22993263823851029</v>
      </c>
      <c r="G93">
        <v>5.8429312274222073E-2</v>
      </c>
      <c r="H93">
        <v>1.5188133173158269</v>
      </c>
      <c r="I93">
        <v>0.1104770060392239</v>
      </c>
      <c r="J93">
        <v>2.9436766359411368E-2</v>
      </c>
      <c r="K93">
        <v>5.12499401943338E-2</v>
      </c>
      <c r="L93">
        <v>0.22136216005102741</v>
      </c>
      <c r="M93">
        <v>0.13221149163765589</v>
      </c>
      <c r="N93">
        <v>7.505467020232956E-2</v>
      </c>
      <c r="O93">
        <v>3.7054431830979499E-2</v>
      </c>
      <c r="P93">
        <v>3.4299404649478213E-2</v>
      </c>
      <c r="Q93">
        <v>4.6282477486732802E-2</v>
      </c>
      <c r="R93">
        <v>5.0423907309309242E-2</v>
      </c>
      <c r="S93">
        <v>0.15572408971095431</v>
      </c>
      <c r="T93">
        <v>0.1037879026030665</v>
      </c>
      <c r="U93">
        <v>0.55101042472638873</v>
      </c>
      <c r="V93">
        <v>0.76269261385076237</v>
      </c>
      <c r="W93">
        <v>1.3245269045406891</v>
      </c>
      <c r="X93">
        <v>1.7071684742269291E-2</v>
      </c>
      <c r="Y93">
        <v>1.947888628419471E-2</v>
      </c>
      <c r="Z93">
        <v>0.45729222513727741</v>
      </c>
      <c r="AA93">
        <v>0.60984988025206965</v>
      </c>
      <c r="AB93">
        <v>1.2460500824231859E-2</v>
      </c>
      <c r="AC93">
        <v>0.20162708381033961</v>
      </c>
      <c r="AD93">
        <v>4.0853063817552346</v>
      </c>
      <c r="AE93">
        <v>0.15956928828204989</v>
      </c>
      <c r="AF93">
        <v>0.2293743052073704</v>
      </c>
      <c r="AG93">
        <v>1.6521506526818599</v>
      </c>
      <c r="AH93">
        <v>2.5156205176256341</v>
      </c>
      <c r="AI93">
        <v>0.31015642696215928</v>
      </c>
      <c r="AJ93">
        <v>1.6533655537139409</v>
      </c>
      <c r="AK93">
        <v>1.051399942589927</v>
      </c>
      <c r="AL93">
        <v>4.3436794138886388</v>
      </c>
      <c r="AM93">
        <v>6.7379718497191543E-2</v>
      </c>
      <c r="AN93">
        <v>7.3345280670002205E-2</v>
      </c>
    </row>
    <row r="94" spans="1:40" x14ac:dyDescent="0.45">
      <c r="A94" s="1" t="s">
        <v>523</v>
      </c>
      <c r="B94">
        <v>0.2184682497191997</v>
      </c>
      <c r="C94">
        <v>5.0388378124686557E-3</v>
      </c>
      <c r="D94">
        <v>1.156676016352255E-3</v>
      </c>
      <c r="E94">
        <v>1.645120647378779E-3</v>
      </c>
      <c r="F94">
        <v>5.4339429499449376E-3</v>
      </c>
      <c r="G94">
        <v>1.4966233140167339E-3</v>
      </c>
      <c r="H94">
        <v>0.1051367920653917</v>
      </c>
      <c r="I94">
        <v>1.799128762712222E-3</v>
      </c>
      <c r="J94">
        <v>6.9898296222159777E-4</v>
      </c>
      <c r="K94">
        <v>9.4608908677083206E-4</v>
      </c>
      <c r="L94">
        <v>4.2121291130261399E-3</v>
      </c>
      <c r="M94">
        <v>2.8497569346004632E-3</v>
      </c>
      <c r="N94">
        <v>1.720767313042449E-3</v>
      </c>
      <c r="O94">
        <v>8.4827052871446493E-4</v>
      </c>
      <c r="P94">
        <v>7.7942646895310004E-4</v>
      </c>
      <c r="Q94">
        <v>1.0775498811432891E-3</v>
      </c>
      <c r="R94">
        <v>1.1178069048085411E-3</v>
      </c>
      <c r="S94">
        <v>3.831345849521774E-3</v>
      </c>
      <c r="T94">
        <v>2.1690912421495328E-3</v>
      </c>
      <c r="U94">
        <v>2.2388673972384431E-2</v>
      </c>
      <c r="V94">
        <v>1.4409526268359609E-2</v>
      </c>
      <c r="W94">
        <v>2.2033398795992309E-2</v>
      </c>
      <c r="X94">
        <v>4.4815625600409087E-4</v>
      </c>
      <c r="Y94">
        <v>4.6707326016078222E-4</v>
      </c>
      <c r="Z94">
        <v>6.5704711987668654E-3</v>
      </c>
      <c r="AA94">
        <v>1.554938551024332E-2</v>
      </c>
      <c r="AB94">
        <v>2.850677772987106E-4</v>
      </c>
      <c r="AC94">
        <v>3.3371218569122019</v>
      </c>
      <c r="AD94">
        <v>1.979954439932325E-2</v>
      </c>
      <c r="AE94">
        <v>3.3073675951635611E-3</v>
      </c>
      <c r="AF94">
        <v>3.1380179824013581E-3</v>
      </c>
      <c r="AG94">
        <v>0.10811367330819251</v>
      </c>
      <c r="AH94">
        <v>2.979906152678068E-2</v>
      </c>
      <c r="AI94">
        <v>1.009567475082277</v>
      </c>
      <c r="AJ94">
        <v>3.652850533171581E-2</v>
      </c>
      <c r="AK94">
        <v>1.8166858490684969E-2</v>
      </c>
      <c r="AL94">
        <v>0.13545834149085509</v>
      </c>
      <c r="AM94">
        <v>1.2701813579025E-3</v>
      </c>
      <c r="AN94">
        <v>2.419744263756571E-3</v>
      </c>
    </row>
    <row r="95" spans="1:40" x14ac:dyDescent="0.45">
      <c r="A95" s="1" t="s">
        <v>524</v>
      </c>
      <c r="B95">
        <v>2.5652351826526099</v>
      </c>
      <c r="C95">
        <v>0.2952803155377679</v>
      </c>
      <c r="D95">
        <v>0.1133704490024675</v>
      </c>
      <c r="E95">
        <v>3.7434385681080803E-2</v>
      </c>
      <c r="F95">
        <v>1.313514077808267</v>
      </c>
      <c r="G95">
        <v>0.21000416817239231</v>
      </c>
      <c r="H95">
        <v>5.4910850299699412</v>
      </c>
      <c r="I95">
        <v>0.55896902637264279</v>
      </c>
      <c r="J95">
        <v>9.9723924624972204E-2</v>
      </c>
      <c r="K95">
        <v>0.31139445629723039</v>
      </c>
      <c r="L95">
        <v>0.98125085633451126</v>
      </c>
      <c r="M95">
        <v>0.50405051707126625</v>
      </c>
      <c r="N95">
        <v>0.25325459100913061</v>
      </c>
      <c r="O95">
        <v>0.1575719057464933</v>
      </c>
      <c r="P95">
        <v>0.16470448070227661</v>
      </c>
      <c r="Q95">
        <v>0.16906163599345461</v>
      </c>
      <c r="R95">
        <v>0.2883809000871011</v>
      </c>
      <c r="S95">
        <v>0.46374840910766252</v>
      </c>
      <c r="T95">
        <v>0.47878619008994522</v>
      </c>
      <c r="U95">
        <v>33.686778689626912</v>
      </c>
      <c r="V95">
        <v>12.21796367885131</v>
      </c>
      <c r="W95">
        <v>17.497512044762011</v>
      </c>
      <c r="X95">
        <v>0.21840944816995689</v>
      </c>
      <c r="Y95">
        <v>5.9640103637217848E-2</v>
      </c>
      <c r="Z95">
        <v>1.030870597572197</v>
      </c>
      <c r="AA95">
        <v>1.381256485027216</v>
      </c>
      <c r="AB95">
        <v>4.5402146237710772E-2</v>
      </c>
      <c r="AC95">
        <v>0.76651520879707635</v>
      </c>
      <c r="AD95">
        <v>12.71250810843193</v>
      </c>
      <c r="AE95">
        <v>0.42564507745771141</v>
      </c>
      <c r="AF95">
        <v>0.86696158991231187</v>
      </c>
      <c r="AG95">
        <v>5.2920041435814618</v>
      </c>
      <c r="AH95">
        <v>4.282903126752589</v>
      </c>
      <c r="AI95">
        <v>0.77617864429199557</v>
      </c>
      <c r="AJ95">
        <v>3.8288691763409979</v>
      </c>
      <c r="AK95">
        <v>2.8588367972256772</v>
      </c>
      <c r="AL95">
        <v>18.8275560739119</v>
      </c>
      <c r="AM95">
        <v>0.17958897741889529</v>
      </c>
      <c r="AN95">
        <v>0.47302562653131602</v>
      </c>
    </row>
    <row r="96" spans="1:40" x14ac:dyDescent="0.45">
      <c r="A96" s="1" t="s">
        <v>525</v>
      </c>
      <c r="B96">
        <v>1.3123181290920429</v>
      </c>
      <c r="C96">
        <v>0.15932131501460159</v>
      </c>
      <c r="D96">
        <v>7.4875351023994147E-2</v>
      </c>
      <c r="E96">
        <v>3.9383276538073539E-2</v>
      </c>
      <c r="F96">
        <v>0.49797753077738027</v>
      </c>
      <c r="G96">
        <v>0.12584938330849249</v>
      </c>
      <c r="H96">
        <v>3.4977083362111481</v>
      </c>
      <c r="I96">
        <v>0.2303041574858373</v>
      </c>
      <c r="J96">
        <v>6.4712172728487935E-2</v>
      </c>
      <c r="K96">
        <v>0.24914166250737729</v>
      </c>
      <c r="L96">
        <v>0.93257934951813715</v>
      </c>
      <c r="M96">
        <v>0.28778522022909631</v>
      </c>
      <c r="N96">
        <v>0.16619738172672011</v>
      </c>
      <c r="O96">
        <v>9.6667291859187071E-2</v>
      </c>
      <c r="P96">
        <v>7.9475184982542982E-2</v>
      </c>
      <c r="Q96">
        <v>0.10427943673055889</v>
      </c>
      <c r="R96">
        <v>0.12149158774443761</v>
      </c>
      <c r="S96">
        <v>0.34765984269379108</v>
      </c>
      <c r="T96">
        <v>0.47701793088629768</v>
      </c>
      <c r="U96">
        <v>1.2233019466728441</v>
      </c>
      <c r="V96">
        <v>1.089878945699335</v>
      </c>
      <c r="W96">
        <v>2.9885341569345099</v>
      </c>
      <c r="X96">
        <v>8.8193734047536748E-2</v>
      </c>
      <c r="Y96">
        <v>4.3292660723967841E-2</v>
      </c>
      <c r="Z96">
        <v>1.1474822573236949</v>
      </c>
      <c r="AA96">
        <v>0.98774157732011625</v>
      </c>
      <c r="AB96">
        <v>2.921967445568753E-2</v>
      </c>
      <c r="AC96">
        <v>0.43236884751209242</v>
      </c>
      <c r="AD96">
        <v>1.142366147302841</v>
      </c>
      <c r="AE96">
        <v>0.29470314778802792</v>
      </c>
      <c r="AF96">
        <v>0.3569687849728046</v>
      </c>
      <c r="AG96">
        <v>3.1297286870521641</v>
      </c>
      <c r="AH96">
        <v>4.4754933199791438</v>
      </c>
      <c r="AI96">
        <v>0.39576324678306057</v>
      </c>
      <c r="AJ96">
        <v>3.6329589928746691</v>
      </c>
      <c r="AK96">
        <v>1.8413640375506339</v>
      </c>
      <c r="AL96">
        <v>8.253445772621868</v>
      </c>
      <c r="AM96">
        <v>0.1247874236555714</v>
      </c>
      <c r="AN96">
        <v>0.17290319408905649</v>
      </c>
    </row>
    <row r="97" spans="1:40" x14ac:dyDescent="0.45">
      <c r="A97" s="1" t="s">
        <v>526</v>
      </c>
      <c r="B97">
        <v>0.21604971984616839</v>
      </c>
      <c r="C97">
        <v>2.4112744653449342E-2</v>
      </c>
      <c r="D97">
        <v>1.392071937003451E-2</v>
      </c>
      <c r="E97">
        <v>7.7669478553983352E-3</v>
      </c>
      <c r="F97">
        <v>0.1244269434631918</v>
      </c>
      <c r="G97">
        <v>3.2289712045484677E-2</v>
      </c>
      <c r="H97">
        <v>0.63401781492713749</v>
      </c>
      <c r="I97">
        <v>3.4422830835118642E-2</v>
      </c>
      <c r="J97">
        <v>1.6538040695986699E-2</v>
      </c>
      <c r="K97">
        <v>1.7223585161477459E-2</v>
      </c>
      <c r="L97">
        <v>8.0387802304734968E-2</v>
      </c>
      <c r="M97">
        <v>6.7774100369250162E-2</v>
      </c>
      <c r="N97">
        <v>4.1943694315222393E-2</v>
      </c>
      <c r="O97">
        <v>1.8044089432810079E-2</v>
      </c>
      <c r="P97">
        <v>1.8971912047328648E-2</v>
      </c>
      <c r="Q97">
        <v>2.673280157414927E-2</v>
      </c>
      <c r="R97">
        <v>2.244346343618038E-2</v>
      </c>
      <c r="S97">
        <v>8.6653781212645553E-2</v>
      </c>
      <c r="T97">
        <v>3.9507083585129249E-2</v>
      </c>
      <c r="U97">
        <v>0.2771807306175979</v>
      </c>
      <c r="V97">
        <v>0.1862409795773064</v>
      </c>
      <c r="W97">
        <v>10.617695757816691</v>
      </c>
      <c r="X97">
        <v>6.9020599412238856E-3</v>
      </c>
      <c r="Y97">
        <v>1.1288822186391059E-2</v>
      </c>
      <c r="Z97">
        <v>0.12523849801224041</v>
      </c>
      <c r="AA97">
        <v>0.24565828531952319</v>
      </c>
      <c r="AB97">
        <v>6.9653888822990223E-3</v>
      </c>
      <c r="AC97">
        <v>0.10287247665567931</v>
      </c>
      <c r="AD97">
        <v>0.23346594681117519</v>
      </c>
      <c r="AE97">
        <v>6.3799800807138568E-2</v>
      </c>
      <c r="AF97">
        <v>3.8291012940278653E-2</v>
      </c>
      <c r="AG97">
        <v>6.9593504291020727</v>
      </c>
      <c r="AH97">
        <v>0.65558314773062532</v>
      </c>
      <c r="AI97">
        <v>4.4334438274953647E-2</v>
      </c>
      <c r="AJ97">
        <v>0.45461672749858228</v>
      </c>
      <c r="AK97">
        <v>0.2193622442053578</v>
      </c>
      <c r="AL97">
        <v>1.4454975308852991</v>
      </c>
      <c r="AM97">
        <v>3.0375215756270221E-2</v>
      </c>
      <c r="AN97">
        <v>2.559771698271214E-2</v>
      </c>
    </row>
    <row r="98" spans="1:40" x14ac:dyDescent="0.45">
      <c r="A98" s="1" t="s">
        <v>527</v>
      </c>
      <c r="B98">
        <v>0.21416879395147051</v>
      </c>
      <c r="C98">
        <v>2.5193867549035749E-2</v>
      </c>
      <c r="D98">
        <v>1.3293642643904469E-2</v>
      </c>
      <c r="E98">
        <v>9.1313748398276426E-3</v>
      </c>
      <c r="F98">
        <v>9.6729896389773237E-2</v>
      </c>
      <c r="G98">
        <v>2.3783495959734079E-2</v>
      </c>
      <c r="H98">
        <v>3.8101043161145931</v>
      </c>
      <c r="I98">
        <v>0.19718379371590719</v>
      </c>
      <c r="J98">
        <v>1.123611351350969E-2</v>
      </c>
      <c r="K98">
        <v>4.6407134466737221E-2</v>
      </c>
      <c r="L98">
        <v>0.109743208953796</v>
      </c>
      <c r="M98">
        <v>5.4048952002558492E-2</v>
      </c>
      <c r="N98">
        <v>2.9417224178133309E-2</v>
      </c>
      <c r="O98">
        <v>1.714728613379677E-2</v>
      </c>
      <c r="P98">
        <v>1.415300306607396E-2</v>
      </c>
      <c r="Q98">
        <v>1.8048786754580722E-2</v>
      </c>
      <c r="R98">
        <v>2.0626898672519541E-2</v>
      </c>
      <c r="S98">
        <v>7.2024527724521975E-2</v>
      </c>
      <c r="T98">
        <v>0.104003455402819</v>
      </c>
      <c r="U98">
        <v>0.29954033141976499</v>
      </c>
      <c r="V98">
        <v>0.30630857207458628</v>
      </c>
      <c r="W98">
        <v>0.66211800831104561</v>
      </c>
      <c r="X98">
        <v>4.2828364086110703E-2</v>
      </c>
      <c r="Y98">
        <v>7.4166326100583704E-3</v>
      </c>
      <c r="Z98">
        <v>0.15362370876469</v>
      </c>
      <c r="AA98">
        <v>0.35353170531289307</v>
      </c>
      <c r="AB98">
        <v>5.3386905726965604E-3</v>
      </c>
      <c r="AC98">
        <v>8.1307281274036775E-2</v>
      </c>
      <c r="AD98">
        <v>1.2561365103140609</v>
      </c>
      <c r="AE98">
        <v>7.3085631409881793E-2</v>
      </c>
      <c r="AF98">
        <v>0.52139433170619931</v>
      </c>
      <c r="AG98">
        <v>0.91760910286178332</v>
      </c>
      <c r="AH98">
        <v>4.1514882969893643</v>
      </c>
      <c r="AI98">
        <v>0.4801704423596771</v>
      </c>
      <c r="AJ98">
        <v>2.4135681590942428</v>
      </c>
      <c r="AK98">
        <v>2.5221821114421759</v>
      </c>
      <c r="AL98">
        <v>4.58937305872072</v>
      </c>
      <c r="AM98">
        <v>5.9388644594552953E-2</v>
      </c>
      <c r="AN98">
        <v>0.1223352493793872</v>
      </c>
    </row>
    <row r="99" spans="1:40" x14ac:dyDescent="0.45">
      <c r="A99" s="1" t="s">
        <v>528</v>
      </c>
      <c r="B99">
        <v>0.54640859679331488</v>
      </c>
      <c r="C99">
        <v>6.5058747676473461E-2</v>
      </c>
      <c r="D99">
        <v>3.3973423491237997E-2</v>
      </c>
      <c r="E99">
        <v>2.245073178632544E-2</v>
      </c>
      <c r="F99">
        <v>0.30199725353110413</v>
      </c>
      <c r="G99">
        <v>7.1099968218415119E-2</v>
      </c>
      <c r="H99">
        <v>21.6353752699548</v>
      </c>
      <c r="I99">
        <v>0.29512604883491877</v>
      </c>
      <c r="J99">
        <v>2.731450084893873E-2</v>
      </c>
      <c r="K99">
        <v>0.1018520609532613</v>
      </c>
      <c r="L99">
        <v>0.28844947189192122</v>
      </c>
      <c r="M99">
        <v>0.13843702286232989</v>
      </c>
      <c r="N99">
        <v>7.0826460324225959E-2</v>
      </c>
      <c r="O99">
        <v>5.6106001934226421E-2</v>
      </c>
      <c r="P99">
        <v>3.4362846206853773E-2</v>
      </c>
      <c r="Q99">
        <v>4.3034845654071063E-2</v>
      </c>
      <c r="R99">
        <v>10.201890588212541</v>
      </c>
      <c r="S99">
        <v>0.17003079191673021</v>
      </c>
      <c r="T99">
        <v>0.58306090841726821</v>
      </c>
      <c r="U99">
        <v>0.81689543520579189</v>
      </c>
      <c r="V99">
        <v>1.266259367340109</v>
      </c>
      <c r="W99">
        <v>2.5741311104391711</v>
      </c>
      <c r="X99">
        <v>0.19673208099327</v>
      </c>
      <c r="Y99">
        <v>1.7881715654481711E-2</v>
      </c>
      <c r="Z99">
        <v>0.5550744672147514</v>
      </c>
      <c r="AA99">
        <v>0.61350669168156624</v>
      </c>
      <c r="AB99">
        <v>1.540689640907243E-2</v>
      </c>
      <c r="AC99">
        <v>0.21252150595134869</v>
      </c>
      <c r="AD99">
        <v>5.4063486400786536</v>
      </c>
      <c r="AE99">
        <v>0.18738536009926041</v>
      </c>
      <c r="AF99">
        <v>1.7602902674626779</v>
      </c>
      <c r="AG99">
        <v>7.477576776417008</v>
      </c>
      <c r="AH99">
        <v>8.0268871492296654</v>
      </c>
      <c r="AI99">
        <v>3.4442978572047109</v>
      </c>
      <c r="AJ99">
        <v>6.3789928938743206</v>
      </c>
      <c r="AK99">
        <v>7.13192161422909</v>
      </c>
      <c r="AL99">
        <v>9.620579321207666</v>
      </c>
      <c r="AM99">
        <v>0.13116631684477431</v>
      </c>
      <c r="AN99">
        <v>0.22593398249833929</v>
      </c>
    </row>
    <row r="100" spans="1:40" x14ac:dyDescent="0.45">
      <c r="A100" s="1" t="s">
        <v>529</v>
      </c>
      <c r="B100">
        <v>0.92151379775253905</v>
      </c>
      <c r="C100">
        <v>0.1073779187803419</v>
      </c>
      <c r="D100">
        <v>5.5239141310341619E-2</v>
      </c>
      <c r="E100">
        <v>3.6285716589291021E-2</v>
      </c>
      <c r="F100">
        <v>0.47178121710922399</v>
      </c>
      <c r="G100">
        <v>0.11728154457096519</v>
      </c>
      <c r="H100">
        <v>4.1035250684055082</v>
      </c>
      <c r="I100">
        <v>0.28544759281052068</v>
      </c>
      <c r="J100">
        <v>5.3119132590374228E-2</v>
      </c>
      <c r="K100">
        <v>0.10427821009707711</v>
      </c>
      <c r="L100">
        <v>0.55593208448961318</v>
      </c>
      <c r="M100">
        <v>0.24060298375935921</v>
      </c>
      <c r="N100">
        <v>0.13686567760238449</v>
      </c>
      <c r="O100">
        <v>8.2725949046829617E-2</v>
      </c>
      <c r="P100">
        <v>6.4310395801541576E-2</v>
      </c>
      <c r="Q100">
        <v>8.7172454519754181E-2</v>
      </c>
      <c r="R100">
        <v>0.25308971152167731</v>
      </c>
      <c r="S100">
        <v>0.29301886063383198</v>
      </c>
      <c r="T100">
        <v>0.36010032029413191</v>
      </c>
      <c r="U100">
        <v>1.115201457205528</v>
      </c>
      <c r="V100">
        <v>2.1579219563019731</v>
      </c>
      <c r="W100">
        <v>4.0349311075228327</v>
      </c>
      <c r="X100">
        <v>4.9643489304504032E-2</v>
      </c>
      <c r="Y100">
        <v>3.6794254489524718E-2</v>
      </c>
      <c r="Z100">
        <v>0.89888605679154243</v>
      </c>
      <c r="AA100">
        <v>1.2180860948700081</v>
      </c>
      <c r="AB100">
        <v>2.583246364100927E-2</v>
      </c>
      <c r="AC100">
        <v>0.4134947343978872</v>
      </c>
      <c r="AD100">
        <v>1.958725673027556</v>
      </c>
      <c r="AE100">
        <v>0.36240022138415479</v>
      </c>
      <c r="AF100">
        <v>0.58742857970927498</v>
      </c>
      <c r="AG100">
        <v>5.7644807178237762</v>
      </c>
      <c r="AH100">
        <v>7.5780138278018976</v>
      </c>
      <c r="AI100">
        <v>0.73367612724032549</v>
      </c>
      <c r="AJ100">
        <v>4.1712921098397189</v>
      </c>
      <c r="AK100">
        <v>2.744455126045851</v>
      </c>
      <c r="AL100">
        <v>9.1444708224890814</v>
      </c>
      <c r="AM100">
        <v>0.1116204797312524</v>
      </c>
      <c r="AN100">
        <v>0.15249316744298999</v>
      </c>
    </row>
    <row r="101" spans="1:40" x14ac:dyDescent="0.45">
      <c r="A101" s="1" t="s">
        <v>530</v>
      </c>
      <c r="B101">
        <v>0.86101020028683328</v>
      </c>
      <c r="C101">
        <v>0.1193064236978184</v>
      </c>
      <c r="D101">
        <v>5.9827018248156658E-2</v>
      </c>
      <c r="E101">
        <v>6.067911718656583E-2</v>
      </c>
      <c r="F101">
        <v>0.2454365061858472</v>
      </c>
      <c r="G101">
        <v>3.6837246542151737E-2</v>
      </c>
      <c r="H101">
        <v>32.780116334232993</v>
      </c>
      <c r="I101">
        <v>0.40408314228144848</v>
      </c>
      <c r="J101">
        <v>1.8731728012393801E-2</v>
      </c>
      <c r="K101">
        <v>0.15279404329232679</v>
      </c>
      <c r="L101">
        <v>0.71667201491487098</v>
      </c>
      <c r="M101">
        <v>0.16460791895765389</v>
      </c>
      <c r="N101">
        <v>8.2296650957266987E-2</v>
      </c>
      <c r="O101">
        <v>5.373405360397366E-2</v>
      </c>
      <c r="P101">
        <v>3.3904127041291657E-2</v>
      </c>
      <c r="Q101">
        <v>3.3090949110846868E-2</v>
      </c>
      <c r="R101">
        <v>8.0424525363472082E-2</v>
      </c>
      <c r="S101">
        <v>6.1554202850718633</v>
      </c>
      <c r="T101">
        <v>0.2011368982906683</v>
      </c>
      <c r="U101">
        <v>0.66096247453803003</v>
      </c>
      <c r="V101">
        <v>10.26167810073464</v>
      </c>
      <c r="W101">
        <v>6.8852029753610626</v>
      </c>
      <c r="X101">
        <v>9.3430083950281961E-2</v>
      </c>
      <c r="Y101">
        <v>9.2703868236261762E-3</v>
      </c>
      <c r="Z101">
        <v>0.494582494108465</v>
      </c>
      <c r="AA101">
        <v>0.29102181888860051</v>
      </c>
      <c r="AB101">
        <v>1.235017814338229E-2</v>
      </c>
      <c r="AC101">
        <v>0.21271027724544539</v>
      </c>
      <c r="AD101">
        <v>0.62558322752279394</v>
      </c>
      <c r="AE101">
        <v>0.19889354101503429</v>
      </c>
      <c r="AF101">
        <v>0.28075609114308248</v>
      </c>
      <c r="AG101">
        <v>3.1687940021767269</v>
      </c>
      <c r="AH101">
        <v>11.213313306645549</v>
      </c>
      <c r="AI101">
        <v>0.43485308432264402</v>
      </c>
      <c r="AJ101">
        <v>691.18191449261758</v>
      </c>
      <c r="AK101">
        <v>268.60594677909108</v>
      </c>
      <c r="AL101">
        <v>32.053143615991218</v>
      </c>
      <c r="AM101">
        <v>5.2104938133913627E-2</v>
      </c>
      <c r="AN101">
        <v>0.29994778274929679</v>
      </c>
    </row>
    <row r="102" spans="1:40" x14ac:dyDescent="0.45">
      <c r="A102" s="1" t="s">
        <v>531</v>
      </c>
      <c r="B102">
        <v>0.39933593723877592</v>
      </c>
      <c r="C102">
        <v>4.8774970449326827E-2</v>
      </c>
      <c r="D102">
        <v>3.3932080413247558E-2</v>
      </c>
      <c r="E102">
        <v>4.3886852442677357E-2</v>
      </c>
      <c r="F102">
        <v>0.19701559926206161</v>
      </c>
      <c r="G102">
        <v>2.8689772143597039E-2</v>
      </c>
      <c r="H102">
        <v>6.2221207660819386</v>
      </c>
      <c r="I102">
        <v>0.2390406676495144</v>
      </c>
      <c r="J102">
        <v>9.7912928782405897E-3</v>
      </c>
      <c r="K102">
        <v>0.1564182369749261</v>
      </c>
      <c r="L102">
        <v>0.31861573610716748</v>
      </c>
      <c r="M102">
        <v>6.7269667291257246E-2</v>
      </c>
      <c r="N102">
        <v>3.9170765447031783E-2</v>
      </c>
      <c r="O102">
        <v>4.6950317476940992E-2</v>
      </c>
      <c r="P102">
        <v>1.9245874221179359E-2</v>
      </c>
      <c r="Q102">
        <v>1.592067385393545E-2</v>
      </c>
      <c r="R102">
        <v>4.6718469201463851E-2</v>
      </c>
      <c r="S102">
        <v>0.15491348493632301</v>
      </c>
      <c r="T102">
        <v>0.38596189889416732</v>
      </c>
      <c r="U102">
        <v>1.064963763998251</v>
      </c>
      <c r="V102">
        <v>1.7867187513390359</v>
      </c>
      <c r="W102">
        <v>2.4395975137522221</v>
      </c>
      <c r="X102">
        <v>4.8884381460341547E-2</v>
      </c>
      <c r="Y102">
        <v>7.7592037999993499E-3</v>
      </c>
      <c r="Z102">
        <v>2.087785662135154</v>
      </c>
      <c r="AA102">
        <v>0.287334666519235</v>
      </c>
      <c r="AB102">
        <v>6.4464596842199124E-3</v>
      </c>
      <c r="AC102">
        <v>0.13210362749283339</v>
      </c>
      <c r="AD102">
        <v>0.88901618998754173</v>
      </c>
      <c r="AE102">
        <v>0.16016540940168439</v>
      </c>
      <c r="AF102">
        <v>148.37442449342481</v>
      </c>
      <c r="AG102">
        <v>3.6950087348844329</v>
      </c>
      <c r="AH102">
        <v>6.1223909706853874</v>
      </c>
      <c r="AI102">
        <v>100.3417506459444</v>
      </c>
      <c r="AJ102">
        <v>22.72268024426738</v>
      </c>
      <c r="AK102">
        <v>232.78126315714269</v>
      </c>
      <c r="AL102">
        <v>27.350145681794409</v>
      </c>
      <c r="AM102">
        <v>2.869779910528214E-2</v>
      </c>
      <c r="AN102">
        <v>0.12744687827565551</v>
      </c>
    </row>
    <row r="103" spans="1:40" x14ac:dyDescent="0.45">
      <c r="A103" s="1" t="s">
        <v>532</v>
      </c>
      <c r="B103">
        <v>7.1862724074649872E-2</v>
      </c>
      <c r="C103">
        <v>8.5081669682790101E-3</v>
      </c>
      <c r="D103">
        <v>1.0309445619641019E-2</v>
      </c>
      <c r="E103">
        <v>1.7008114842880961E-2</v>
      </c>
      <c r="F103">
        <v>1.761007747034123E-2</v>
      </c>
      <c r="G103">
        <v>4.3701263975941974E-3</v>
      </c>
      <c r="H103">
        <v>1.234841113486955</v>
      </c>
      <c r="I103">
        <v>2.7207384835487871E-2</v>
      </c>
      <c r="J103">
        <v>1.3969152008101171E-3</v>
      </c>
      <c r="K103">
        <v>5.031943410642456E-2</v>
      </c>
      <c r="L103">
        <v>8.4349737308929446E-2</v>
      </c>
      <c r="M103">
        <v>8.5880049799252327E-3</v>
      </c>
      <c r="N103">
        <v>3.897342211451126E-3</v>
      </c>
      <c r="O103">
        <v>1.438813970226375E-2</v>
      </c>
      <c r="P103">
        <v>5.0329037613305646E-3</v>
      </c>
      <c r="Q103">
        <v>3.040794531859996E-3</v>
      </c>
      <c r="R103">
        <v>9.9864870872399016E-3</v>
      </c>
      <c r="S103">
        <v>1.4764047704487989E-2</v>
      </c>
      <c r="T103">
        <v>88.983131623246322</v>
      </c>
      <c r="U103">
        <v>8.1810369435147745E-2</v>
      </c>
      <c r="V103">
        <v>8.4974732281179827E-2</v>
      </c>
      <c r="W103">
        <v>0.15626427538325721</v>
      </c>
      <c r="X103">
        <v>3.5997066835421901E-3</v>
      </c>
      <c r="Y103">
        <v>1.9367181434257689E-3</v>
      </c>
      <c r="Z103">
        <v>5.3586015495469319E-2</v>
      </c>
      <c r="AA103">
        <v>4.9524630471218169E-2</v>
      </c>
      <c r="AB103">
        <v>1.0671106317661041E-3</v>
      </c>
      <c r="AC103">
        <v>1.7949157822388258E-2</v>
      </c>
      <c r="AD103">
        <v>0.13128571054797111</v>
      </c>
      <c r="AE103">
        <v>2.8890050700929398E-2</v>
      </c>
      <c r="AF103">
        <v>3.7969459756426391E-2</v>
      </c>
      <c r="AG103">
        <v>0.79978685565329333</v>
      </c>
      <c r="AH103">
        <v>23.834339647844612</v>
      </c>
      <c r="AI103">
        <v>4.1901058895968237</v>
      </c>
      <c r="AJ103">
        <v>311.89362795863821</v>
      </c>
      <c r="AK103">
        <v>0.37184378080030628</v>
      </c>
      <c r="AL103">
        <v>3.5854255768176042</v>
      </c>
      <c r="AM103">
        <v>3.1729890990654401E-3</v>
      </c>
      <c r="AN103">
        <v>1.8487716564197329E-2</v>
      </c>
    </row>
    <row r="104" spans="1:40" x14ac:dyDescent="0.45">
      <c r="A104" s="1" t="s">
        <v>533</v>
      </c>
      <c r="B104">
        <v>5.0181227715155118E-2</v>
      </c>
      <c r="C104">
        <v>3.7212876317527029E-3</v>
      </c>
      <c r="D104">
        <v>2.5568414629327661E-3</v>
      </c>
      <c r="E104">
        <v>8.6799056918019193E-4</v>
      </c>
      <c r="F104">
        <v>1.9422211210147661E-2</v>
      </c>
      <c r="G104">
        <v>5.7782836111838036E-3</v>
      </c>
      <c r="H104">
        <v>0.60764007647197427</v>
      </c>
      <c r="I104">
        <v>5.6106635625351783E-3</v>
      </c>
      <c r="J104">
        <v>7.8885440108683049E-4</v>
      </c>
      <c r="K104">
        <v>6.4022055040007181E-3</v>
      </c>
      <c r="L104">
        <v>3.5954605945132882E-2</v>
      </c>
      <c r="M104">
        <v>8.8684058018331409E-3</v>
      </c>
      <c r="N104">
        <v>3.6980792081253038E-3</v>
      </c>
      <c r="O104">
        <v>2.1769818479490388E-3</v>
      </c>
      <c r="P104">
        <v>1.6652890220587671E-3</v>
      </c>
      <c r="Q104">
        <v>1.2884919145525421E-3</v>
      </c>
      <c r="R104">
        <v>2.8868610240949991E-3</v>
      </c>
      <c r="S104">
        <v>4.2775387892050034E-3</v>
      </c>
      <c r="T104">
        <v>0.82059529909993201</v>
      </c>
      <c r="U104">
        <v>0.10212391408664059</v>
      </c>
      <c r="V104">
        <v>5.4320678041724128E-2</v>
      </c>
      <c r="W104">
        <v>8.0960343219157238E-2</v>
      </c>
      <c r="X104">
        <v>1.534463770841634E-3</v>
      </c>
      <c r="Y104">
        <v>5.9917615769223013E-4</v>
      </c>
      <c r="Z104">
        <v>2.5841413354089269E-2</v>
      </c>
      <c r="AA104">
        <v>1.541580514593602E-2</v>
      </c>
      <c r="AB104">
        <v>3.0255974183065478E-4</v>
      </c>
      <c r="AC104">
        <v>1.079371198066972E-2</v>
      </c>
      <c r="AD104">
        <v>5.3402878621289833E-2</v>
      </c>
      <c r="AE104">
        <v>6.7169689869696399E-3</v>
      </c>
      <c r="AF104">
        <v>1.0328943868656539E-2</v>
      </c>
      <c r="AG104">
        <v>1.8284280429088799</v>
      </c>
      <c r="AH104">
        <v>40.295586920173648</v>
      </c>
      <c r="AI104">
        <v>2.7385279414633801</v>
      </c>
      <c r="AJ104">
        <v>5.0760653575493242</v>
      </c>
      <c r="AK104">
        <v>52.06156953154585</v>
      </c>
      <c r="AL104">
        <v>0.22431481497742059</v>
      </c>
      <c r="AM104">
        <v>3.027101348870465E-3</v>
      </c>
      <c r="AN104">
        <v>4.9893983813868474E-3</v>
      </c>
    </row>
    <row r="105" spans="1:40" x14ac:dyDescent="0.45">
      <c r="A105" s="1" t="s">
        <v>534</v>
      </c>
      <c r="B105">
        <v>3.9728672593709921E-2</v>
      </c>
      <c r="C105">
        <v>2.960442277236206E-3</v>
      </c>
      <c r="D105">
        <v>1.3824969908623811E-3</v>
      </c>
      <c r="E105">
        <v>6.9158756345639332E-4</v>
      </c>
      <c r="F105">
        <v>1.6095935881583229E-2</v>
      </c>
      <c r="G105">
        <v>4.7453878676622244E-3</v>
      </c>
      <c r="H105">
        <v>0.2280961618996723</v>
      </c>
      <c r="I105">
        <v>4.9083302613574563E-3</v>
      </c>
      <c r="J105">
        <v>6.6348233263195081E-4</v>
      </c>
      <c r="K105">
        <v>3.0354408159943762E-3</v>
      </c>
      <c r="L105">
        <v>2.646265770084761E-2</v>
      </c>
      <c r="M105">
        <v>4.5664157110234379E-3</v>
      </c>
      <c r="N105">
        <v>3.155310933980443E-3</v>
      </c>
      <c r="O105">
        <v>1.489920102065032E-3</v>
      </c>
      <c r="P105">
        <v>1.4187636814327149E-3</v>
      </c>
      <c r="Q105">
        <v>1.0864900113039791E-3</v>
      </c>
      <c r="R105">
        <v>2.3823480877440601E-3</v>
      </c>
      <c r="S105">
        <v>3.6339205951951871E-3</v>
      </c>
      <c r="T105">
        <v>0.68787769780106578</v>
      </c>
      <c r="U105">
        <v>7.5175543738525891E-2</v>
      </c>
      <c r="V105">
        <v>4.3235496667123417E-2</v>
      </c>
      <c r="W105">
        <v>6.3639269975312773E-2</v>
      </c>
      <c r="X105">
        <v>1.3191601719432209E-3</v>
      </c>
      <c r="Y105">
        <v>5.2327878668263208E-4</v>
      </c>
      <c r="Z105">
        <v>2.2134101781086522E-2</v>
      </c>
      <c r="AA105">
        <v>1.801100891983308E-2</v>
      </c>
      <c r="AB105">
        <v>2.4750997711213792E-4</v>
      </c>
      <c r="AC105">
        <v>9.7183575246842496E-3</v>
      </c>
      <c r="AD105">
        <v>5.4084364017244119E-2</v>
      </c>
      <c r="AE105">
        <v>6.0993492165448866E-3</v>
      </c>
      <c r="AF105">
        <v>7.5289944702890887E-3</v>
      </c>
      <c r="AG105">
        <v>0.35813347834916298</v>
      </c>
      <c r="AH105">
        <v>36.514562655986758</v>
      </c>
      <c r="AI105">
        <v>7.5032594365705849</v>
      </c>
      <c r="AJ105">
        <v>4.3396469055061981</v>
      </c>
      <c r="AK105">
        <v>39.760040976534832</v>
      </c>
      <c r="AL105">
        <v>0.31135325307482847</v>
      </c>
      <c r="AM105">
        <v>1.8503571345870589E-3</v>
      </c>
      <c r="AN105">
        <v>4.8820073560098456E-3</v>
      </c>
    </row>
    <row r="106" spans="1:40" x14ac:dyDescent="0.45">
      <c r="A106" s="1" t="s">
        <v>535</v>
      </c>
      <c r="B106">
        <v>9.0032847235621855E-2</v>
      </c>
      <c r="C106">
        <v>1.307145362264644E-2</v>
      </c>
      <c r="D106">
        <v>1.1784488178090829E-2</v>
      </c>
      <c r="E106">
        <v>5.5375625729506429E-3</v>
      </c>
      <c r="F106">
        <v>7.8206577941715705E-2</v>
      </c>
      <c r="G106">
        <v>1.890979590956212E-2</v>
      </c>
      <c r="H106">
        <v>0.42522554559339149</v>
      </c>
      <c r="I106">
        <v>2.1953652326601261E-2</v>
      </c>
      <c r="J106">
        <v>6.3058710903707623E-3</v>
      </c>
      <c r="K106">
        <v>1.0583939342721759E-2</v>
      </c>
      <c r="L106">
        <v>4.5303414791478043E-2</v>
      </c>
      <c r="M106">
        <v>3.3521937423202287E-2</v>
      </c>
      <c r="N106">
        <v>1.903519610478745E-2</v>
      </c>
      <c r="O106">
        <v>7.3700982234328602E-3</v>
      </c>
      <c r="P106">
        <v>8.8707651012836196E-3</v>
      </c>
      <c r="Q106">
        <v>9.1196414804717921E-3</v>
      </c>
      <c r="R106">
        <v>1.45824106365106E-2</v>
      </c>
      <c r="S106">
        <v>3.9499164160620583E-2</v>
      </c>
      <c r="T106">
        <v>2.6639056351363329E-2</v>
      </c>
      <c r="U106">
        <v>0.1014765161868658</v>
      </c>
      <c r="V106">
        <v>0.13753138961536171</v>
      </c>
      <c r="W106">
        <v>0.19182855752558209</v>
      </c>
      <c r="X106">
        <v>5.6868518383000836E-3</v>
      </c>
      <c r="Y106">
        <v>4.0365156422114768E-3</v>
      </c>
      <c r="Z106">
        <v>9.4762813378422295E-2</v>
      </c>
      <c r="AA106">
        <v>0.51147447254165868</v>
      </c>
      <c r="AB106">
        <v>2.2874044181205402E-3</v>
      </c>
      <c r="AC106">
        <v>8.1766473856852664E-2</v>
      </c>
      <c r="AD106">
        <v>23.84693877133143</v>
      </c>
      <c r="AE106">
        <v>0.22066853759944999</v>
      </c>
      <c r="AF106">
        <v>8.968221666266378E-2</v>
      </c>
      <c r="AG106">
        <v>0.65691262540512185</v>
      </c>
      <c r="AH106">
        <v>0.41353147880896812</v>
      </c>
      <c r="AI106">
        <v>1.789952957209793</v>
      </c>
      <c r="AJ106">
        <v>1.0828617626208761</v>
      </c>
      <c r="AK106">
        <v>1.812758810950637</v>
      </c>
      <c r="AL106">
        <v>3.0463642862046578</v>
      </c>
      <c r="AM106">
        <v>3.7207584444755541</v>
      </c>
      <c r="AN106">
        <v>1.8231717095273419E-2</v>
      </c>
    </row>
    <row r="107" spans="1:40" x14ac:dyDescent="0.45">
      <c r="A107" s="1" t="s">
        <v>536</v>
      </c>
      <c r="B107">
        <v>2.28927910805082E-2</v>
      </c>
      <c r="C107">
        <v>3.420870339886375E-3</v>
      </c>
      <c r="D107">
        <v>3.2360903974745958E-3</v>
      </c>
      <c r="E107">
        <v>1.138379024571123E-3</v>
      </c>
      <c r="F107">
        <v>2.4125928960500101E-2</v>
      </c>
      <c r="G107">
        <v>5.9250614844584409E-3</v>
      </c>
      <c r="H107">
        <v>0.1329010529441097</v>
      </c>
      <c r="I107">
        <v>4.8061981878761376E-3</v>
      </c>
      <c r="J107">
        <v>1.9693562035109249E-3</v>
      </c>
      <c r="K107">
        <v>2.5628928836291501E-3</v>
      </c>
      <c r="L107">
        <v>1.2886912243353079E-2</v>
      </c>
      <c r="M107">
        <v>1.0300158130297851E-2</v>
      </c>
      <c r="N107">
        <v>5.8969212011387596E-3</v>
      </c>
      <c r="O107">
        <v>2.1228991506151481E-3</v>
      </c>
      <c r="P107">
        <v>2.7493157316612958E-3</v>
      </c>
      <c r="Q107">
        <v>2.8570036413509809E-3</v>
      </c>
      <c r="R107">
        <v>2.7065879509691891E-3</v>
      </c>
      <c r="S107">
        <v>1.346683768428758E-2</v>
      </c>
      <c r="T107">
        <v>7.7387949791541469E-3</v>
      </c>
      <c r="U107">
        <v>3.380641359932092E-2</v>
      </c>
      <c r="V107">
        <v>3.3915960889120397E-2</v>
      </c>
      <c r="W107">
        <v>5.1613551838209877E-2</v>
      </c>
      <c r="X107">
        <v>1.497739580776923E-3</v>
      </c>
      <c r="Y107">
        <v>1.2715965317963429E-3</v>
      </c>
      <c r="Z107">
        <v>2.3284600297004378E-2</v>
      </c>
      <c r="AA107">
        <v>2.941381647159514E-2</v>
      </c>
      <c r="AB107">
        <v>6.9136835000176784E-4</v>
      </c>
      <c r="AC107">
        <v>1.561071131556481E-2</v>
      </c>
      <c r="AD107">
        <v>7.1695475588773308</v>
      </c>
      <c r="AE107">
        <v>8.1827750929043368E-3</v>
      </c>
      <c r="AF107">
        <v>2.6774180212803891E-2</v>
      </c>
      <c r="AG107">
        <v>0.1128763245981243</v>
      </c>
      <c r="AH107">
        <v>0.1177912863581836</v>
      </c>
      <c r="AI107">
        <v>0.33458840569344861</v>
      </c>
      <c r="AJ107">
        <v>0.4101765771728611</v>
      </c>
      <c r="AK107">
        <v>4.4610305564368939</v>
      </c>
      <c r="AL107">
        <v>0.26512214561300262</v>
      </c>
      <c r="AM107">
        <v>1.115069975681158E-2</v>
      </c>
      <c r="AN107">
        <v>3.849089712967736E-3</v>
      </c>
    </row>
    <row r="108" spans="1:40" x14ac:dyDescent="0.45">
      <c r="A108" s="1" t="s">
        <v>537</v>
      </c>
      <c r="B108">
        <v>3.6157853060796441E-2</v>
      </c>
      <c r="C108">
        <v>5.0681316879466164E-3</v>
      </c>
      <c r="D108">
        <v>3.6840670032301619E-3</v>
      </c>
      <c r="E108">
        <v>1.6632678893453571E-3</v>
      </c>
      <c r="F108">
        <v>2.5425451105657849E-2</v>
      </c>
      <c r="G108">
        <v>5.8652490749662974E-3</v>
      </c>
      <c r="H108">
        <v>0.38029377275406417</v>
      </c>
      <c r="I108">
        <v>1.625640644866717E-2</v>
      </c>
      <c r="J108">
        <v>1.977506776301569E-3</v>
      </c>
      <c r="K108">
        <v>5.957102941421274E-3</v>
      </c>
      <c r="L108">
        <v>2.6275145824405731E-2</v>
      </c>
      <c r="M108">
        <v>1.111306283422603E-2</v>
      </c>
      <c r="N108">
        <v>6.023737649250651E-3</v>
      </c>
      <c r="O108">
        <v>2.811628201864971E-3</v>
      </c>
      <c r="P108">
        <v>2.8819050083071138E-3</v>
      </c>
      <c r="Q108">
        <v>2.8816922932269999E-3</v>
      </c>
      <c r="R108">
        <v>4.1135227912236106E-3</v>
      </c>
      <c r="S108">
        <v>1.089183104504046E-2</v>
      </c>
      <c r="T108">
        <v>1.104102362844909E-2</v>
      </c>
      <c r="U108">
        <v>6.9529086661298936E-2</v>
      </c>
      <c r="V108">
        <v>6.3963069312923906E-2</v>
      </c>
      <c r="W108">
        <v>0.1000587842026732</v>
      </c>
      <c r="X108">
        <v>3.0642418895539961E-3</v>
      </c>
      <c r="Y108">
        <v>1.270153767072977E-3</v>
      </c>
      <c r="Z108">
        <v>4.8703888601764583E-2</v>
      </c>
      <c r="AA108">
        <v>3.3470393648402347E-2</v>
      </c>
      <c r="AB108">
        <v>8.1571481437349197E-4</v>
      </c>
      <c r="AC108">
        <v>1.7117476478561249E-2</v>
      </c>
      <c r="AD108">
        <v>16.812740478719011</v>
      </c>
      <c r="AE108">
        <v>1.2229219039378309E-2</v>
      </c>
      <c r="AF108">
        <v>1.4603520742257891E-2</v>
      </c>
      <c r="AG108">
        <v>0.50534502474497989</v>
      </c>
      <c r="AH108">
        <v>0.25793705630367297</v>
      </c>
      <c r="AI108">
        <v>1.883233695378193E-2</v>
      </c>
      <c r="AJ108">
        <v>0.14095185351047149</v>
      </c>
      <c r="AK108">
        <v>7.7025085531058995E-2</v>
      </c>
      <c r="AL108">
        <v>0.79732224101859817</v>
      </c>
      <c r="AM108">
        <v>9.3563994760383906E-3</v>
      </c>
      <c r="AN108">
        <v>1.3339860435413129E-2</v>
      </c>
    </row>
    <row r="109" spans="1:40" x14ac:dyDescent="0.45">
      <c r="A109" s="1" t="s">
        <v>538</v>
      </c>
      <c r="B109">
        <v>0.25153614297363969</v>
      </c>
      <c r="C109">
        <v>3.3309457191646387E-2</v>
      </c>
      <c r="D109">
        <v>5.4508482022757793E-2</v>
      </c>
      <c r="E109">
        <v>2.2823038036381259E-2</v>
      </c>
      <c r="F109">
        <v>6.1478595728589457E-2</v>
      </c>
      <c r="G109">
        <v>1.18004929048921E-2</v>
      </c>
      <c r="H109">
        <v>1.3671369438751451</v>
      </c>
      <c r="I109">
        <v>8.4539245396183335E-2</v>
      </c>
      <c r="J109">
        <v>4.1937663000880619E-3</v>
      </c>
      <c r="K109">
        <v>2.2967256944827739E-2</v>
      </c>
      <c r="L109">
        <v>9.6014897492065307E-2</v>
      </c>
      <c r="M109">
        <v>2.9343389182396741E-2</v>
      </c>
      <c r="N109">
        <v>1.407387911699816E-2</v>
      </c>
      <c r="O109">
        <v>9.1303339209492119E-3</v>
      </c>
      <c r="P109">
        <v>6.7246119330380844E-3</v>
      </c>
      <c r="Q109">
        <v>6.0911302188552882E-3</v>
      </c>
      <c r="R109">
        <v>2.5355709272312441E-2</v>
      </c>
      <c r="S109">
        <v>2.893132511372435E-2</v>
      </c>
      <c r="T109">
        <v>4.2885919667596882E-2</v>
      </c>
      <c r="U109">
        <v>0.250634958566824</v>
      </c>
      <c r="V109">
        <v>0.58364918736427629</v>
      </c>
      <c r="W109">
        <v>1.151457981331127</v>
      </c>
      <c r="X109">
        <v>1.219244852924071E-2</v>
      </c>
      <c r="Y109">
        <v>2.4944255543418569E-3</v>
      </c>
      <c r="Z109">
        <v>0.30010093749075778</v>
      </c>
      <c r="AA109">
        <v>0.30860736762201779</v>
      </c>
      <c r="AB109">
        <v>2.2418264544316379E-3</v>
      </c>
      <c r="AC109">
        <v>5.9813025140000427E-2</v>
      </c>
      <c r="AD109">
        <v>76.934879127485459</v>
      </c>
      <c r="AE109">
        <v>8.6834065100740071E-2</v>
      </c>
      <c r="AF109">
        <v>0.16326152742086161</v>
      </c>
      <c r="AG109">
        <v>1.872710693883991</v>
      </c>
      <c r="AH109">
        <v>1.5814547663845631</v>
      </c>
      <c r="AI109">
        <v>0.92765492343816003</v>
      </c>
      <c r="AJ109">
        <v>1.2023965177914351</v>
      </c>
      <c r="AK109">
        <v>21.740753246505321</v>
      </c>
      <c r="AL109">
        <v>1.6481523514360981</v>
      </c>
      <c r="AM109">
        <v>3.8645516475105182E-2</v>
      </c>
      <c r="AN109">
        <v>3.883887227996935E-2</v>
      </c>
    </row>
    <row r="110" spans="1:40" x14ac:dyDescent="0.45">
      <c r="A110" s="1" t="s">
        <v>539</v>
      </c>
      <c r="B110">
        <v>9.6857157032474717E-2</v>
      </c>
      <c r="C110">
        <v>1.1966308405816131E-2</v>
      </c>
      <c r="D110">
        <v>4.8013960906875099E-3</v>
      </c>
      <c r="E110">
        <v>9.0450310557561517E-3</v>
      </c>
      <c r="F110">
        <v>3.7287747169938462E-2</v>
      </c>
      <c r="G110">
        <v>7.1467785350296242E-3</v>
      </c>
      <c r="H110">
        <v>0.94983890386254755</v>
      </c>
      <c r="I110">
        <v>4.2664183922249188E-2</v>
      </c>
      <c r="J110">
        <v>6.2381109820603521E-3</v>
      </c>
      <c r="K110">
        <v>1.9004261978615551E-2</v>
      </c>
      <c r="L110">
        <v>7.1923225725754394E-2</v>
      </c>
      <c r="M110">
        <v>3.0323213677893191E-2</v>
      </c>
      <c r="N110">
        <v>1.110264891017664E-2</v>
      </c>
      <c r="O110">
        <v>1.335404198178409E-2</v>
      </c>
      <c r="P110">
        <v>9.6123603506471367E-3</v>
      </c>
      <c r="Q110">
        <v>1.4397949154512341E-2</v>
      </c>
      <c r="R110">
        <v>2.4245340649291531E-2</v>
      </c>
      <c r="S110">
        <v>3.9398039766779358E-2</v>
      </c>
      <c r="T110">
        <v>0.1184826607918285</v>
      </c>
      <c r="U110">
        <v>0.19202799910236651</v>
      </c>
      <c r="V110">
        <v>11.81433400734992</v>
      </c>
      <c r="W110">
        <v>0.21091639663272629</v>
      </c>
      <c r="X110">
        <v>4.3820058368486854E-3</v>
      </c>
      <c r="Y110">
        <v>5.6365203133428186E-3</v>
      </c>
      <c r="Z110">
        <v>6.947895376422164E-2</v>
      </c>
      <c r="AA110">
        <v>0.30646771179830118</v>
      </c>
      <c r="AB110">
        <v>3.1153812947254801E-3</v>
      </c>
      <c r="AC110">
        <v>5.3966603588501028E-2</v>
      </c>
      <c r="AD110">
        <v>0.5095681259603243</v>
      </c>
      <c r="AE110">
        <v>5.3030633012247141E-2</v>
      </c>
      <c r="AF110">
        <v>0.99561972193247505</v>
      </c>
      <c r="AG110">
        <v>0.86052462609768388</v>
      </c>
      <c r="AH110">
        <v>10.553840952884521</v>
      </c>
      <c r="AI110">
        <v>12.12087191867823</v>
      </c>
      <c r="AJ110">
        <v>1.1993621245556789</v>
      </c>
      <c r="AK110">
        <v>1.853284183447107</v>
      </c>
      <c r="AL110">
        <v>1.300998355244789</v>
      </c>
      <c r="AM110">
        <v>2.478850933311235E-2</v>
      </c>
      <c r="AN110">
        <v>2.267199666792882E-2</v>
      </c>
    </row>
    <row r="111" spans="1:40" x14ac:dyDescent="0.45">
      <c r="A111" s="1" t="s">
        <v>540</v>
      </c>
      <c r="B111">
        <v>0.12868413385220159</v>
      </c>
      <c r="C111">
        <v>1.3275957251340689E-2</v>
      </c>
      <c r="D111">
        <v>6.6259561992449197E-3</v>
      </c>
      <c r="E111">
        <v>2.693740119673875E-3</v>
      </c>
      <c r="F111">
        <v>1.0379607504234281</v>
      </c>
      <c r="G111">
        <v>0.64469910459125201</v>
      </c>
      <c r="H111">
        <v>0.2373435478402281</v>
      </c>
      <c r="I111">
        <v>2.5836596460299961E-2</v>
      </c>
      <c r="J111">
        <v>1.4965245290639769E-2</v>
      </c>
      <c r="K111">
        <v>7.1076719842070729E-3</v>
      </c>
      <c r="L111">
        <v>5.190465150987119E-2</v>
      </c>
      <c r="M111">
        <v>0.29055600318227881</v>
      </c>
      <c r="N111">
        <v>6.1620342728707922E-2</v>
      </c>
      <c r="O111">
        <v>0.58444661410322496</v>
      </c>
      <c r="P111">
        <v>3.0668086799233451E-2</v>
      </c>
      <c r="Q111">
        <v>2.7483310263372151E-2</v>
      </c>
      <c r="R111">
        <v>1.43667359830934E-2</v>
      </c>
      <c r="S111">
        <v>8.2704198270771259E-2</v>
      </c>
      <c r="T111">
        <v>6.83921604903278E-2</v>
      </c>
      <c r="U111">
        <v>0.1649750976735582</v>
      </c>
      <c r="V111">
        <v>0.14814053027696719</v>
      </c>
      <c r="W111">
        <v>0.25551733890189882</v>
      </c>
      <c r="X111">
        <v>4.3859898135816498E-3</v>
      </c>
      <c r="Y111">
        <v>9.2421327437198931E-3</v>
      </c>
      <c r="Z111">
        <v>6.7169601238718873E-2</v>
      </c>
      <c r="AA111">
        <v>1.29829008875223</v>
      </c>
      <c r="AB111">
        <v>4.4242065026350967E-3</v>
      </c>
      <c r="AC111">
        <v>9.8637188201850204E-2</v>
      </c>
      <c r="AD111">
        <v>9.5964161381185339E-2</v>
      </c>
      <c r="AE111">
        <v>2.92074712956969E-2</v>
      </c>
      <c r="AF111">
        <v>7.614446481686056E-2</v>
      </c>
      <c r="AG111">
        <v>0.67740359412388162</v>
      </c>
      <c r="AH111">
        <v>1.694653529461694</v>
      </c>
      <c r="AI111">
        <v>6.5524905247193801E-2</v>
      </c>
      <c r="AJ111">
        <v>1.01576796556563</v>
      </c>
      <c r="AK111">
        <v>0.46862665140377058</v>
      </c>
      <c r="AL111">
        <v>1.293900788479226</v>
      </c>
      <c r="AM111">
        <v>2.120439239385967E-2</v>
      </c>
      <c r="AN111">
        <v>1.5925163357523951E-2</v>
      </c>
    </row>
    <row r="112" spans="1:40" x14ac:dyDescent="0.45">
      <c r="A112" s="1" t="s">
        <v>541</v>
      </c>
      <c r="B112">
        <v>0.27478809787799729</v>
      </c>
      <c r="C112">
        <v>3.1411580576203663E-2</v>
      </c>
      <c r="D112">
        <v>1.1705656257960981E-2</v>
      </c>
      <c r="E112">
        <v>5.1495685491892377E-3</v>
      </c>
      <c r="F112">
        <v>7.994549584573921</v>
      </c>
      <c r="G112">
        <v>0.14217891156591619</v>
      </c>
      <c r="H112">
        <v>1.714457302914248</v>
      </c>
      <c r="I112">
        <v>3.6939940066529842E-2</v>
      </c>
      <c r="J112">
        <v>2.4516716406704171E-2</v>
      </c>
      <c r="K112">
        <v>1.2730017600412379E-2</v>
      </c>
      <c r="L112">
        <v>0.1015450813643735</v>
      </c>
      <c r="M112">
        <v>0.14495039548110011</v>
      </c>
      <c r="N112">
        <v>0.10058299615970789</v>
      </c>
      <c r="O112">
        <v>4.5374800957062561E-2</v>
      </c>
      <c r="P112">
        <v>5.040125834909312E-2</v>
      </c>
      <c r="Q112">
        <v>4.5035495016173793E-2</v>
      </c>
      <c r="R112">
        <v>0.10693895639587681</v>
      </c>
      <c r="S112">
        <v>0.1276884941488125</v>
      </c>
      <c r="T112">
        <v>0.12813300953703141</v>
      </c>
      <c r="U112">
        <v>0.31839530396494448</v>
      </c>
      <c r="V112">
        <v>0.26197794414609238</v>
      </c>
      <c r="W112">
        <v>0.44968270279413852</v>
      </c>
      <c r="X112">
        <v>7.667762473762189E-3</v>
      </c>
      <c r="Y112">
        <v>1.5261947218887351E-2</v>
      </c>
      <c r="Z112">
        <v>0.1165832761639173</v>
      </c>
      <c r="AA112">
        <v>0.49521590859120929</v>
      </c>
      <c r="AB112">
        <v>7.3220049091195774E-3</v>
      </c>
      <c r="AC112">
        <v>0.16443811093174429</v>
      </c>
      <c r="AD112">
        <v>0.30013926400545338</v>
      </c>
      <c r="AE112">
        <v>7.1683380904757316E-2</v>
      </c>
      <c r="AF112">
        <v>4.6775928686973063E-2</v>
      </c>
      <c r="AG112">
        <v>2.0313821310027369</v>
      </c>
      <c r="AH112">
        <v>38.939577068538057</v>
      </c>
      <c r="AI112">
        <v>5.9243431044342362E-2</v>
      </c>
      <c r="AJ112">
        <v>1.1549366356688451</v>
      </c>
      <c r="AK112">
        <v>0.4033856804956662</v>
      </c>
      <c r="AL112">
        <v>2.4121088266393942</v>
      </c>
      <c r="AM112">
        <v>3.518368251497539E-2</v>
      </c>
      <c r="AN112">
        <v>4.8371905998301268E-2</v>
      </c>
    </row>
    <row r="113" spans="1:40" x14ac:dyDescent="0.45">
      <c r="A113" s="1" t="s">
        <v>542</v>
      </c>
      <c r="B113">
        <v>1.4308130961203049E-4</v>
      </c>
      <c r="C113">
        <v>1.150734749688731E-5</v>
      </c>
      <c r="D113">
        <v>5.6515533873634786E-6</v>
      </c>
      <c r="E113">
        <v>5.5559152086481637E-6</v>
      </c>
      <c r="F113">
        <v>6.3160911344642607E-4</v>
      </c>
      <c r="G113">
        <v>3.7356812153426338E-5</v>
      </c>
      <c r="H113">
        <v>3.8957441673872558E-5</v>
      </c>
      <c r="I113">
        <v>6.3313835287523461E-6</v>
      </c>
      <c r="J113">
        <v>2.7077734237431971E-5</v>
      </c>
      <c r="K113">
        <v>2.6724750212836131E-6</v>
      </c>
      <c r="L113">
        <v>2.667779349930795E-5</v>
      </c>
      <c r="M113">
        <v>4.2474528738374389E-4</v>
      </c>
      <c r="N113">
        <v>2.4764410163159511E-4</v>
      </c>
      <c r="O113">
        <v>1.145715536615968E-5</v>
      </c>
      <c r="P113">
        <v>1.962562318183485E-5</v>
      </c>
      <c r="Q113">
        <v>2.423177790033952E-5</v>
      </c>
      <c r="R113">
        <v>6.4251183335042628</v>
      </c>
      <c r="S113">
        <v>1.7320433186824709E-4</v>
      </c>
      <c r="T113">
        <v>2.0745412755925761E-5</v>
      </c>
      <c r="U113">
        <v>1.9866280106202349E-4</v>
      </c>
      <c r="V113">
        <v>7.5160813930478387E-5</v>
      </c>
      <c r="W113">
        <v>7.3643290018230622E-5</v>
      </c>
      <c r="X113">
        <v>8.570225888591974E-7</v>
      </c>
      <c r="Y113">
        <v>8.6901718224939734E-6</v>
      </c>
      <c r="Z113">
        <v>1.5308222110962452E-5</v>
      </c>
      <c r="AA113">
        <v>1.377742228623161E-4</v>
      </c>
      <c r="AB113">
        <v>5.4293298454926771E-6</v>
      </c>
      <c r="AC113">
        <v>1.892572896539878E-4</v>
      </c>
      <c r="AD113">
        <v>1.7102398777863531E-5</v>
      </c>
      <c r="AE113">
        <v>3.016355005387281E-5</v>
      </c>
      <c r="AF113">
        <v>8.1069892220299567E-6</v>
      </c>
      <c r="AG113">
        <v>1.009970862804705E-4</v>
      </c>
      <c r="AH113">
        <v>2.150985485224348E-4</v>
      </c>
      <c r="AI113">
        <v>9.5620373565364968E-6</v>
      </c>
      <c r="AJ113">
        <v>1.281784427639549E-4</v>
      </c>
      <c r="AK113">
        <v>4.9336826258515827E-5</v>
      </c>
      <c r="AL113">
        <v>6.87437143494087E-4</v>
      </c>
      <c r="AM113">
        <v>2.457479117061646E-5</v>
      </c>
      <c r="AN113">
        <v>1.188669762833651E-5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U35"/>
  <sheetViews>
    <sheetView workbookViewId="0">
      <selection activeCell="D10" sqref="D10"/>
    </sheetView>
  </sheetViews>
  <sheetFormatPr defaultColWidth="9.1328125" defaultRowHeight="14.25" x14ac:dyDescent="0.45"/>
  <cols>
    <col min="1" max="1" width="9.1328125" style="3"/>
    <col min="2" max="2" width="3" style="3" bestFit="1" customWidth="1"/>
    <col min="3" max="3" width="67.265625" style="3" bestFit="1" customWidth="1"/>
    <col min="4" max="11" width="7.59765625" style="3" bestFit="1" customWidth="1"/>
    <col min="12" max="16384" width="9.1328125" style="3"/>
  </cols>
  <sheetData>
    <row r="3" spans="2:21" x14ac:dyDescent="0.45">
      <c r="C3" s="3" t="s">
        <v>413</v>
      </c>
    </row>
    <row r="4" spans="2:21" x14ac:dyDescent="0.45">
      <c r="D4" s="5">
        <v>2001</v>
      </c>
      <c r="E4" s="5">
        <v>2002</v>
      </c>
      <c r="F4" s="5">
        <v>2003</v>
      </c>
      <c r="G4" s="5">
        <v>2004</v>
      </c>
      <c r="H4" s="5">
        <v>2005</v>
      </c>
      <c r="I4" s="5">
        <v>2006</v>
      </c>
      <c r="J4" s="5">
        <v>2007</v>
      </c>
      <c r="K4" s="5">
        <v>2008</v>
      </c>
      <c r="L4" s="5">
        <v>2009</v>
      </c>
      <c r="M4" s="5">
        <v>2010</v>
      </c>
      <c r="N4" s="5">
        <v>2011</v>
      </c>
      <c r="O4" s="5">
        <v>2012</v>
      </c>
      <c r="P4" s="5">
        <v>2013</v>
      </c>
      <c r="Q4" s="5">
        <v>2014</v>
      </c>
      <c r="R4" s="5">
        <v>2015</v>
      </c>
      <c r="S4" s="5">
        <v>2016</v>
      </c>
      <c r="T4" s="5">
        <v>2017</v>
      </c>
      <c r="U4" s="5">
        <v>2018</v>
      </c>
    </row>
    <row r="5" spans="2:21" x14ac:dyDescent="0.45">
      <c r="B5" s="3">
        <v>1</v>
      </c>
      <c r="C5" s="3" t="s">
        <v>414</v>
      </c>
      <c r="D5" s="14">
        <f>SUM('COICOP - CO2'!D3:D64)</f>
        <v>3480.3703363739355</v>
      </c>
      <c r="E5" s="14">
        <f>SUM('COICOP - CO2'!E3:E64)</f>
        <v>3218.8966444917601</v>
      </c>
      <c r="F5" s="14">
        <f>SUM('COICOP - CO2'!F3:F64)</f>
        <v>3151.0338529241626</v>
      </c>
      <c r="G5" s="14">
        <f>SUM('COICOP - CO2'!G3:G64)</f>
        <v>3220.9178156673856</v>
      </c>
      <c r="H5" s="14">
        <f>SUM('COICOP - CO2'!H3:H64)</f>
        <v>3456.8416776164145</v>
      </c>
      <c r="I5" s="14">
        <f>SUM('COICOP - CO2'!I3:I64)</f>
        <v>3263.0107403482698</v>
      </c>
      <c r="J5" s="14">
        <f>SUM('COICOP - CO2'!J3:J64)</f>
        <v>2826.9485132306563</v>
      </c>
      <c r="K5" s="14">
        <f>SUM('COICOP - CO2'!K3:K64)</f>
        <v>2790.5433998153039</v>
      </c>
      <c r="L5" s="14">
        <f>SUM('COICOP - CO2'!L3:L64)</f>
        <v>3172.2176241819529</v>
      </c>
      <c r="M5" s="14">
        <f>SUM('COICOP - CO2'!M3:M64)</f>
        <v>3067.8296544320833</v>
      </c>
      <c r="N5" s="14">
        <f>SUM('COICOP - CO2'!N3:N64)</f>
        <v>3176.7200596753423</v>
      </c>
      <c r="O5" s="14">
        <f>SUM('COICOP - CO2'!O3:O64)</f>
        <v>3021.531828993066</v>
      </c>
      <c r="P5" s="14">
        <f>SUM('COICOP - CO2'!P3:P64)</f>
        <v>3478.993630095707</v>
      </c>
      <c r="Q5" s="14">
        <f>SUM('COICOP - CO2'!Q3:Q64)</f>
        <v>3036.6325290658683</v>
      </c>
      <c r="R5" s="14">
        <f>SUM('COICOP - CO2'!R3:R64)</f>
        <v>3030.6893360426302</v>
      </c>
      <c r="S5" s="14">
        <f>SUM('COICOP - CO2'!S3:S64)</f>
        <v>3135.0499782061652</v>
      </c>
      <c r="T5" s="14">
        <f>SUM('COICOP - CO2'!T3:T64)</f>
        <v>3002.85872268093</v>
      </c>
      <c r="U5" s="14">
        <f>SUM('COICOP - CO2'!U3:U64)</f>
        <v>2702.1880086066676</v>
      </c>
    </row>
    <row r="6" spans="2:21" x14ac:dyDescent="0.45">
      <c r="B6" s="3">
        <v>2</v>
      </c>
      <c r="C6" s="3" t="s">
        <v>415</v>
      </c>
      <c r="D6" s="6">
        <f>SUM('COICOP - CO2'!D65:D74)</f>
        <v>193.41977783955821</v>
      </c>
      <c r="E6" s="6">
        <f>SUM('COICOP - CO2'!E65:E74)</f>
        <v>166.0309960047303</v>
      </c>
      <c r="F6" s="6">
        <f>SUM('COICOP - CO2'!F65:F74)</f>
        <v>156.54499957804862</v>
      </c>
      <c r="G6" s="6">
        <f>SUM('COICOP - CO2'!G65:G74)</f>
        <v>147.56467954532155</v>
      </c>
      <c r="H6" s="6">
        <f>SUM('COICOP - CO2'!H65:H74)</f>
        <v>135.29015358993161</v>
      </c>
      <c r="I6" s="6">
        <f>SUM('COICOP - CO2'!I65:I74)</f>
        <v>135.06490246178436</v>
      </c>
      <c r="J6" s="6">
        <f>SUM('COICOP - CO2'!J65:J74)</f>
        <v>117.3971940045034</v>
      </c>
      <c r="K6" s="6">
        <f>SUM('COICOP - CO2'!K65:K74)</f>
        <v>119.52778509212133</v>
      </c>
      <c r="L6" s="6">
        <f>SUM('COICOP - CO2'!L65:L74)</f>
        <v>91.650185217113957</v>
      </c>
      <c r="M6" s="6">
        <f>SUM('COICOP - CO2'!M65:M74)</f>
        <v>83.215335698695171</v>
      </c>
      <c r="N6" s="6">
        <f>SUM('COICOP - CO2'!N65:N74)</f>
        <v>92.063401868876355</v>
      </c>
      <c r="O6" s="6">
        <f>SUM('COICOP - CO2'!O65:O74)</f>
        <v>112.5458061089228</v>
      </c>
      <c r="P6" s="6">
        <f>SUM('COICOP - CO2'!P65:P74)</f>
        <v>146.69733341934736</v>
      </c>
      <c r="Q6" s="6">
        <f>SUM('COICOP - CO2'!Q65:Q74)</f>
        <v>96.623759472080721</v>
      </c>
      <c r="R6" s="6">
        <f>SUM('COICOP - CO2'!R65:R74)</f>
        <v>89.21053079210445</v>
      </c>
      <c r="S6" s="6">
        <f>SUM('COICOP - CO2'!S65:S74)</f>
        <v>99.664906223459823</v>
      </c>
      <c r="T6" s="6">
        <f>SUM('COICOP - CO2'!T65:T74)</f>
        <v>83.271105087272616</v>
      </c>
      <c r="U6" s="6">
        <f>SUM('COICOP - CO2'!U65:U74)</f>
        <v>93.035530662411887</v>
      </c>
    </row>
    <row r="7" spans="2:21" x14ac:dyDescent="0.45">
      <c r="B7" s="3">
        <v>3</v>
      </c>
      <c r="C7" s="3" t="s">
        <v>416</v>
      </c>
      <c r="D7" s="14">
        <f>SUM('COICOP - CO2'!D75:D93)</f>
        <v>2219.2185519852305</v>
      </c>
      <c r="E7" s="14">
        <f>SUM('COICOP - CO2'!E75:E93)</f>
        <v>1959.482899348312</v>
      </c>
      <c r="F7" s="14">
        <f>SUM('COICOP - CO2'!F75:F93)</f>
        <v>2002.277346261624</v>
      </c>
      <c r="G7" s="14">
        <f>SUM('COICOP - CO2'!G75:G93)</f>
        <v>1970.5719615216296</v>
      </c>
      <c r="H7" s="14">
        <f>SUM('COICOP - CO2'!H75:H93)</f>
        <v>2021.5595482956794</v>
      </c>
      <c r="I7" s="14">
        <f>SUM('COICOP - CO2'!I75:I93)</f>
        <v>2181.9415841510167</v>
      </c>
      <c r="J7" s="14">
        <f>SUM('COICOP - CO2'!J75:J93)</f>
        <v>2083.5828453477102</v>
      </c>
      <c r="K7" s="14">
        <f>SUM('COICOP - CO2'!K75:K93)</f>
        <v>1970.7329938219943</v>
      </c>
      <c r="L7" s="14">
        <f>SUM('COICOP - CO2'!L75:L93)</f>
        <v>1957.0002462333018</v>
      </c>
      <c r="M7" s="14">
        <f>SUM('COICOP - CO2'!M75:M93)</f>
        <v>1777.9583727386412</v>
      </c>
      <c r="N7" s="14">
        <f>SUM('COICOP - CO2'!N75:N93)</f>
        <v>1605.6159625668101</v>
      </c>
      <c r="O7" s="14">
        <f>SUM('COICOP - CO2'!O75:O93)</f>
        <v>1536.2087349365997</v>
      </c>
      <c r="P7" s="14">
        <f>SUM('COICOP - CO2'!P75:P93)</f>
        <v>1450.0194078380525</v>
      </c>
      <c r="Q7" s="14">
        <f>SUM('COICOP - CO2'!Q75:Q93)</f>
        <v>1236.9870565996387</v>
      </c>
      <c r="R7" s="14">
        <f>SUM('COICOP - CO2'!R75:R93)</f>
        <v>1186.4849585342415</v>
      </c>
      <c r="S7" s="14">
        <f>SUM('COICOP - CO2'!S75:S93)</f>
        <v>1400.3865532426878</v>
      </c>
      <c r="T7" s="14">
        <f>SUM('COICOP - CO2'!T75:T93)</f>
        <v>1071.8930533324408</v>
      </c>
      <c r="U7" s="14">
        <f>SUM('COICOP - CO2'!U75:U93)</f>
        <v>1217.4717717473175</v>
      </c>
    </row>
    <row r="8" spans="2:21" x14ac:dyDescent="0.45">
      <c r="B8" s="3">
        <v>4</v>
      </c>
      <c r="C8" s="3" t="s">
        <v>417</v>
      </c>
      <c r="D8" s="14">
        <f>SUM('COICOP - CO2'!D94:D107)</f>
        <v>27775.288582733239</v>
      </c>
      <c r="E8" s="14">
        <f>SUM('COICOP - CO2'!E94:E107)</f>
        <v>26742.0176913182</v>
      </c>
      <c r="F8" s="14">
        <f>SUM('COICOP - CO2'!F94:F107)</f>
        <v>26731.846235404781</v>
      </c>
      <c r="G8" s="14">
        <f>SUM('COICOP - CO2'!G94:G107)</f>
        <v>28061.115792775949</v>
      </c>
      <c r="H8" s="14">
        <f>SUM('COICOP - CO2'!H94:H107)</f>
        <v>27256.811848351892</v>
      </c>
      <c r="I8" s="14">
        <f>SUM('COICOP - CO2'!I94:I107)</f>
        <v>27813.247761868868</v>
      </c>
      <c r="J8" s="14">
        <f>SUM('COICOP - CO2'!J94:J107)</f>
        <v>27080.139995878057</v>
      </c>
      <c r="K8" s="14">
        <f>SUM('COICOP - CO2'!K94:K107)</f>
        <v>27664.747579338942</v>
      </c>
      <c r="L8" s="14">
        <f>SUM('COICOP - CO2'!L94:L107)</f>
        <v>25614.192012514355</v>
      </c>
      <c r="M8" s="14">
        <f>SUM('COICOP - CO2'!M94:M107)</f>
        <v>27944.369492963258</v>
      </c>
      <c r="N8" s="14">
        <f>SUM('COICOP - CO2'!N94:N107)</f>
        <v>24194.60544524523</v>
      </c>
      <c r="O8" s="14">
        <f>SUM('COICOP - CO2'!O94:O107)</f>
        <v>26250.082580947208</v>
      </c>
      <c r="P8" s="14">
        <f>SUM('COICOP - CO2'!P94:P107)</f>
        <v>26140.729958574735</v>
      </c>
      <c r="Q8" s="14">
        <f>SUM('COICOP - CO2'!Q94:Q107)</f>
        <v>22725.198770325431</v>
      </c>
      <c r="R8" s="14">
        <f>SUM('COICOP - CO2'!R94:R107)</f>
        <v>22177.080635730545</v>
      </c>
      <c r="S8" s="14">
        <f>SUM('COICOP - CO2'!S94:S107)</f>
        <v>20880.395821417424</v>
      </c>
      <c r="T8" s="14">
        <f>SUM('COICOP - CO2'!T94:T107)</f>
        <v>18792.581007364206</v>
      </c>
      <c r="U8" s="14">
        <f>SUM('COICOP - CO2'!U94:U107)</f>
        <v>19095.562495525854</v>
      </c>
    </row>
    <row r="9" spans="2:21" x14ac:dyDescent="0.45">
      <c r="B9" s="3">
        <v>5</v>
      </c>
      <c r="C9" s="3" t="s">
        <v>418</v>
      </c>
      <c r="D9" s="14">
        <f>SUM('COICOP - CO2'!D108:D141)</f>
        <v>3082.3748872723299</v>
      </c>
      <c r="E9" s="14">
        <f>SUM('COICOP - CO2'!E108:E141)</f>
        <v>2852.0251125017699</v>
      </c>
      <c r="F9" s="14">
        <f>SUM('COICOP - CO2'!F108:F141)</f>
        <v>3092.1612924532878</v>
      </c>
      <c r="G9" s="14">
        <f>SUM('COICOP - CO2'!G108:G141)</f>
        <v>2752.7409122141298</v>
      </c>
      <c r="H9" s="14">
        <f>SUM('COICOP - CO2'!H108:H141)</f>
        <v>2224.8666098860867</v>
      </c>
      <c r="I9" s="14">
        <f>SUM('COICOP - CO2'!I108:I141)</f>
        <v>2694.1962637519696</v>
      </c>
      <c r="J9" s="14">
        <f>SUM('COICOP - CO2'!J108:J141)</f>
        <v>3367.1443782681404</v>
      </c>
      <c r="K9" s="14">
        <f>SUM('COICOP - CO2'!K108:K141)</f>
        <v>2720.2784458948468</v>
      </c>
      <c r="L9" s="14">
        <f>SUM('COICOP - CO2'!L108:L141)</f>
        <v>2518.6211453666128</v>
      </c>
      <c r="M9" s="14">
        <f>SUM('COICOP - CO2'!M108:M141)</f>
        <v>2248.8761180966826</v>
      </c>
      <c r="N9" s="14">
        <f>SUM('COICOP - CO2'!N108:N141)</f>
        <v>2247.1144105863254</v>
      </c>
      <c r="O9" s="14">
        <f>SUM('COICOP - CO2'!O108:O141)</f>
        <v>1521.7358477080841</v>
      </c>
      <c r="P9" s="14">
        <f>SUM('COICOP - CO2'!P108:P141)</f>
        <v>2272.6885497490739</v>
      </c>
      <c r="Q9" s="14">
        <f>SUM('COICOP - CO2'!Q108:Q141)</f>
        <v>2250.1125236148559</v>
      </c>
      <c r="R9" s="14">
        <f>SUM('COICOP - CO2'!R108:R141)</f>
        <v>2169.0534233504932</v>
      </c>
      <c r="S9" s="14">
        <f>SUM('COICOP - CO2'!S108:S141)</f>
        <v>1614.2491289344725</v>
      </c>
      <c r="T9" s="14">
        <f>SUM('COICOP - CO2'!T108:T141)</f>
        <v>1484.4008898325285</v>
      </c>
      <c r="U9" s="14">
        <f>SUM('COICOP - CO2'!U108:U141)</f>
        <v>1451.4917089576277</v>
      </c>
    </row>
    <row r="10" spans="2:21" x14ac:dyDescent="0.45">
      <c r="B10" s="3">
        <v>6</v>
      </c>
      <c r="C10" s="3" t="s">
        <v>419</v>
      </c>
      <c r="D10" s="14">
        <f>SUM('COICOP - CO2'!D142:D151)</f>
        <v>1186.4133245198134</v>
      </c>
      <c r="E10" s="14">
        <f>SUM('COICOP - CO2'!E142:E151)</f>
        <v>849.32555472488207</v>
      </c>
      <c r="F10" s="14">
        <f>SUM('COICOP - CO2'!F142:F151)</f>
        <v>974.31096157002401</v>
      </c>
      <c r="G10" s="14">
        <f>SUM('COICOP - CO2'!G142:G151)</f>
        <v>1071.0385040166577</v>
      </c>
      <c r="H10" s="14">
        <f>SUM('COICOP - CO2'!H142:H151)</f>
        <v>1031.4838593617249</v>
      </c>
      <c r="I10" s="14">
        <f>SUM('COICOP - CO2'!I142:I151)</f>
        <v>985.72858892508316</v>
      </c>
      <c r="J10" s="14">
        <f>SUM('COICOP - CO2'!J142:J151)</f>
        <v>1598.9048669662332</v>
      </c>
      <c r="K10" s="14">
        <f>SUM('COICOP - CO2'!K142:K151)</f>
        <v>1048.6512542376431</v>
      </c>
      <c r="L10" s="14">
        <f>SUM('COICOP - CO2'!L142:L151)</f>
        <v>859.69835829145222</v>
      </c>
      <c r="M10" s="14">
        <f>SUM('COICOP - CO2'!M142:M151)</f>
        <v>1285.9295886022021</v>
      </c>
      <c r="N10" s="14">
        <f>SUM('COICOP - CO2'!N142:N151)</f>
        <v>1206.079869650282</v>
      </c>
      <c r="O10" s="14">
        <f>SUM('COICOP - CO2'!O142:O151)</f>
        <v>827.48090220861843</v>
      </c>
      <c r="P10" s="14">
        <f>SUM('COICOP - CO2'!P142:P151)</f>
        <v>760.56091846249831</v>
      </c>
      <c r="Q10" s="14">
        <f>SUM('COICOP - CO2'!Q142:Q151)</f>
        <v>1001.0765562605941</v>
      </c>
      <c r="R10" s="14">
        <f>SUM('COICOP - CO2'!R142:R151)</f>
        <v>995.14994223755889</v>
      </c>
      <c r="S10" s="14">
        <f>SUM('COICOP - CO2'!S142:S151)</f>
        <v>886.72562027401386</v>
      </c>
      <c r="T10" s="14">
        <f>SUM('COICOP - CO2'!T142:T151)</f>
        <v>1045.5012786966931</v>
      </c>
      <c r="U10" s="14">
        <f>SUM('COICOP - CO2'!U142:U151)</f>
        <v>987.18571515515521</v>
      </c>
    </row>
    <row r="11" spans="2:21" x14ac:dyDescent="0.45">
      <c r="B11" s="3">
        <v>7</v>
      </c>
      <c r="C11" s="3" t="s">
        <v>420</v>
      </c>
      <c r="D11" s="14">
        <f>SUM('COICOP - CO2'!D152:D186)</f>
        <v>27138.154512364214</v>
      </c>
      <c r="E11" s="14">
        <f>SUM('COICOP - CO2'!E152:E186)</f>
        <v>28509.386930798475</v>
      </c>
      <c r="F11" s="14">
        <f>SUM('COICOP - CO2'!F152:F186)</f>
        <v>28422.449441997349</v>
      </c>
      <c r="G11" s="14">
        <f>SUM('COICOP - CO2'!G152:G186)</f>
        <v>28397.759535846068</v>
      </c>
      <c r="H11" s="14">
        <f>SUM('COICOP - CO2'!H152:H186)</f>
        <v>30183.549685121245</v>
      </c>
      <c r="I11" s="14">
        <f>SUM('COICOP - CO2'!I152:I186)</f>
        <v>28883.213044644694</v>
      </c>
      <c r="J11" s="14">
        <f>SUM('COICOP - CO2'!J152:J186)</f>
        <v>29108.69547329647</v>
      </c>
      <c r="K11" s="14">
        <f>SUM('COICOP - CO2'!K152:K186)</f>
        <v>28029.470185923339</v>
      </c>
      <c r="L11" s="14">
        <f>SUM('COICOP - CO2'!L152:L186)</f>
        <v>24043.259322111611</v>
      </c>
      <c r="M11" s="14">
        <f>SUM('COICOP - CO2'!M152:M186)</f>
        <v>27857.068444669061</v>
      </c>
      <c r="N11" s="14">
        <f>SUM('COICOP - CO2'!N152:N186)</f>
        <v>24410.166758696996</v>
      </c>
      <c r="O11" s="14">
        <f>SUM('COICOP - CO2'!O152:O186)</f>
        <v>23211.661481231007</v>
      </c>
      <c r="P11" s="14">
        <f>SUM('COICOP - CO2'!P152:P186)</f>
        <v>24867.858442498215</v>
      </c>
      <c r="Q11" s="14">
        <f>SUM('COICOP - CO2'!Q152:Q186)</f>
        <v>24739.970150690584</v>
      </c>
      <c r="R11" s="14">
        <f>SUM('COICOP - CO2'!R152:R186)</f>
        <v>25233.170141852555</v>
      </c>
      <c r="S11" s="14">
        <f>SUM('COICOP - CO2'!S152:S186)</f>
        <v>26092.05374928104</v>
      </c>
      <c r="T11" s="14">
        <f>SUM('COICOP - CO2'!T152:T186)</f>
        <v>24197.392661799015</v>
      </c>
      <c r="U11" s="14">
        <f>SUM('COICOP - CO2'!U152:U186)</f>
        <v>23774.950527073132</v>
      </c>
    </row>
    <row r="12" spans="2:21" x14ac:dyDescent="0.45">
      <c r="B12" s="3">
        <v>8</v>
      </c>
      <c r="C12" s="3" t="s">
        <v>421</v>
      </c>
      <c r="D12" s="6">
        <f>SUM('COICOP - CO2'!D187:D195)</f>
        <v>743.34191581757034</v>
      </c>
      <c r="E12" s="6">
        <f>SUM('COICOP - CO2'!E187:E195)</f>
        <v>592.43932117334384</v>
      </c>
      <c r="F12" s="6">
        <f>SUM('COICOP - CO2'!F187:F195)</f>
        <v>728.15451961144868</v>
      </c>
      <c r="G12" s="6">
        <f>SUM('COICOP - CO2'!G187:G195)</f>
        <v>617.14354175102835</v>
      </c>
      <c r="H12" s="6">
        <f>SUM('COICOP - CO2'!H187:H195)</f>
        <v>598.12481247938979</v>
      </c>
      <c r="I12" s="6">
        <f>SUM('COICOP - CO2'!I187:I195)</f>
        <v>624.52559241601773</v>
      </c>
      <c r="J12" s="6">
        <f>SUM('COICOP - CO2'!J187:J195)</f>
        <v>557.84670656218361</v>
      </c>
      <c r="K12" s="6">
        <f>SUM('COICOP - CO2'!K187:K195)</f>
        <v>518.5315796889256</v>
      </c>
      <c r="L12" s="6">
        <f>SUM('COICOP - CO2'!L187:L195)</f>
        <v>465.29743796368695</v>
      </c>
      <c r="M12" s="6">
        <f>SUM('COICOP - CO2'!M187:M195)</f>
        <v>501.57294737373445</v>
      </c>
      <c r="N12" s="6">
        <f>SUM('COICOP - CO2'!N187:N195)</f>
        <v>495.96613042139643</v>
      </c>
      <c r="O12" s="6">
        <f>SUM('COICOP - CO2'!O187:O195)</f>
        <v>476.15014361803043</v>
      </c>
      <c r="P12" s="6">
        <f>SUM('COICOP - CO2'!P187:P195)</f>
        <v>468.29390183474897</v>
      </c>
      <c r="Q12" s="6">
        <f>SUM('COICOP - CO2'!Q187:Q195)</f>
        <v>439.2127628044243</v>
      </c>
      <c r="R12" s="6">
        <f>SUM('COICOP - CO2'!R187:R195)</f>
        <v>415.94933148368432</v>
      </c>
      <c r="S12" s="6">
        <f>SUM('COICOP - CO2'!S187:S195)</f>
        <v>369.66059587484506</v>
      </c>
      <c r="T12" s="6">
        <f>SUM('COICOP - CO2'!T187:T195)</f>
        <v>353.16623931674337</v>
      </c>
      <c r="U12" s="6">
        <f>SUM('COICOP - CO2'!U187:U195)</f>
        <v>360.03922141151548</v>
      </c>
    </row>
    <row r="13" spans="2:21" x14ac:dyDescent="0.45">
      <c r="B13" s="3">
        <v>9</v>
      </c>
      <c r="C13" s="3" t="s">
        <v>422</v>
      </c>
      <c r="D13" s="14">
        <f>SUM('COICOP - CO2'!D196:D255)</f>
        <v>3299.5559834839983</v>
      </c>
      <c r="E13" s="14">
        <f>SUM('COICOP - CO2'!E196:E255)</f>
        <v>3447.6277636614614</v>
      </c>
      <c r="F13" s="14">
        <f>SUM('COICOP - CO2'!F196:F255)</f>
        <v>3562.5394581654132</v>
      </c>
      <c r="G13" s="14">
        <f>SUM('COICOP - CO2'!G196:G255)</f>
        <v>3172.1195212096527</v>
      </c>
      <c r="H13" s="14">
        <f>SUM('COICOP - CO2'!H196:H255)</f>
        <v>3181.1163662268204</v>
      </c>
      <c r="I13" s="14">
        <f>SUM('COICOP - CO2'!I196:I255)</f>
        <v>2783.5532534222175</v>
      </c>
      <c r="J13" s="14">
        <f>SUM('COICOP - CO2'!J196:J255)</f>
        <v>3072.2322619486768</v>
      </c>
      <c r="K13" s="14">
        <f>SUM('COICOP - CO2'!K196:K255)</f>
        <v>3779.9636451191823</v>
      </c>
      <c r="L13" s="14">
        <f>SUM('COICOP - CO2'!L196:L255)</f>
        <v>2804.7468951829237</v>
      </c>
      <c r="M13" s="14">
        <f>SUM('COICOP - CO2'!M196:M255)</f>
        <v>2552.8179850414749</v>
      </c>
      <c r="N13" s="14">
        <f>SUM('COICOP - CO2'!N196:N255)</f>
        <v>2937.3124157861384</v>
      </c>
      <c r="O13" s="14">
        <f>SUM('COICOP - CO2'!O196:O255)</f>
        <v>2318.0115840603462</v>
      </c>
      <c r="P13" s="14">
        <f>SUM('COICOP - CO2'!P196:P255)</f>
        <v>2273.7053859443695</v>
      </c>
      <c r="Q13" s="14">
        <f>SUM('COICOP - CO2'!Q196:Q255)</f>
        <v>2502.2501794991599</v>
      </c>
      <c r="R13" s="14">
        <f>SUM('COICOP - CO2'!R196:R255)</f>
        <v>2415.9344663446068</v>
      </c>
      <c r="S13" s="14">
        <f>SUM('COICOP - CO2'!S196:S255)</f>
        <v>1838.0695894028713</v>
      </c>
      <c r="T13" s="14">
        <f>SUM('COICOP - CO2'!T196:T255)</f>
        <v>1787.620950525815</v>
      </c>
      <c r="U13" s="14">
        <f>SUM('COICOP - CO2'!U196:U255)</f>
        <v>2103.1141751951727</v>
      </c>
    </row>
    <row r="14" spans="2:21" x14ac:dyDescent="0.45">
      <c r="B14" s="3">
        <v>10</v>
      </c>
      <c r="C14" s="3" t="s">
        <v>423</v>
      </c>
      <c r="D14" s="6">
        <f>SUM('COICOP - CO2'!D256:D257)</f>
        <v>454.32646680868976</v>
      </c>
      <c r="E14" s="6">
        <f>SUM('COICOP - CO2'!E256:E257)</f>
        <v>498.18170014631511</v>
      </c>
      <c r="F14" s="6">
        <f>SUM('COICOP - CO2'!F256:F257)</f>
        <v>430.51804124108105</v>
      </c>
      <c r="G14" s="6">
        <f>SUM('COICOP - CO2'!G256:G257)</f>
        <v>451.49676223098089</v>
      </c>
      <c r="H14" s="6">
        <f>SUM('COICOP - CO2'!H256:H257)</f>
        <v>391.41275405537783</v>
      </c>
      <c r="I14" s="6">
        <f>SUM('COICOP - CO2'!I256:I257)</f>
        <v>449.77951693500859</v>
      </c>
      <c r="J14" s="6">
        <f>SUM('COICOP - CO2'!J256:J257)</f>
        <v>516.65528745873587</v>
      </c>
      <c r="K14" s="6">
        <f>SUM('COICOP - CO2'!K256:K257)</f>
        <v>479.13844711593458</v>
      </c>
      <c r="L14" s="6">
        <f>SUM('COICOP - CO2'!L256:L257)</f>
        <v>447.97562225452828</v>
      </c>
      <c r="M14" s="6">
        <f>SUM('COICOP - CO2'!M256:M257)</f>
        <v>372.23204637749279</v>
      </c>
      <c r="N14" s="6">
        <f>SUM('COICOP - CO2'!N256:N257)</f>
        <v>300.08479807887272</v>
      </c>
      <c r="O14" s="6">
        <f>SUM('COICOP - CO2'!O256:O257)</f>
        <v>323.30671802346052</v>
      </c>
      <c r="P14" s="6">
        <f>SUM('COICOP - CO2'!P256:P257)</f>
        <v>405.27240252229484</v>
      </c>
      <c r="Q14" s="6">
        <f>SUM('COICOP - CO2'!Q256:Q257)</f>
        <v>413.34478431050223</v>
      </c>
      <c r="R14" s="6">
        <f>SUM('COICOP - CO2'!R256:R257)</f>
        <v>466.48073655423553</v>
      </c>
      <c r="S14" s="6">
        <f>SUM('COICOP - CO2'!S256:S257)</f>
        <v>407.91828402414797</v>
      </c>
      <c r="T14" s="6">
        <f>SUM('COICOP - CO2'!T256:T257)</f>
        <v>617.20589150450076</v>
      </c>
      <c r="U14" s="6">
        <f>SUM('COICOP - CO2'!U256:U257)</f>
        <v>920.26529911671753</v>
      </c>
    </row>
    <row r="15" spans="2:21" x14ac:dyDescent="0.45">
      <c r="B15" s="3">
        <v>11</v>
      </c>
      <c r="C15" s="3" t="s">
        <v>424</v>
      </c>
      <c r="D15" s="14">
        <f>SUM('COICOP - CO2'!D258:D270)</f>
        <v>5171.1812234557401</v>
      </c>
      <c r="E15" s="14">
        <f>SUM('COICOP - CO2'!E258:E270)</f>
        <v>4735.8871506768683</v>
      </c>
      <c r="F15" s="14">
        <f>SUM('COICOP - CO2'!F258:F270)</f>
        <v>5161.7363307353698</v>
      </c>
      <c r="G15" s="14">
        <f>SUM('COICOP - CO2'!G258:G270)</f>
        <v>4987.0575320002918</v>
      </c>
      <c r="H15" s="14">
        <f>SUM('COICOP - CO2'!H258:H270)</f>
        <v>5008.0851566531092</v>
      </c>
      <c r="I15" s="14">
        <f>SUM('COICOP - CO2'!I258:I270)</f>
        <v>4725.182636832832</v>
      </c>
      <c r="J15" s="14">
        <f>SUM('COICOP - CO2'!J258:J270)</f>
        <v>4504.2793915257307</v>
      </c>
      <c r="K15" s="14">
        <f>SUM('COICOP - CO2'!K258:K270)</f>
        <v>3997.4193058235091</v>
      </c>
      <c r="L15" s="14">
        <f>SUM('COICOP - CO2'!L258:L270)</f>
        <v>3963.3874745765288</v>
      </c>
      <c r="M15" s="14">
        <f>SUM('COICOP - CO2'!M258:M270)</f>
        <v>3921.9866430985994</v>
      </c>
      <c r="N15" s="14">
        <f>SUM('COICOP - CO2'!N258:N270)</f>
        <v>3360.9197629168875</v>
      </c>
      <c r="O15" s="14">
        <f>SUM('COICOP - CO2'!O258:O270)</f>
        <v>3641.4579228610223</v>
      </c>
      <c r="P15" s="14">
        <f>SUM('COICOP - CO2'!P258:P270)</f>
        <v>3485.5586658094048</v>
      </c>
      <c r="Q15" s="14">
        <f>SUM('COICOP - CO2'!Q258:Q270)</f>
        <v>3646.3986095640448</v>
      </c>
      <c r="R15" s="14">
        <f>SUM('COICOP - CO2'!R258:R270)</f>
        <v>3550.9992831680938</v>
      </c>
      <c r="S15" s="14">
        <f>SUM('COICOP - CO2'!S258:S270)</f>
        <v>3562.1200435901246</v>
      </c>
      <c r="T15" s="14">
        <f>SUM('COICOP - CO2'!T258:T270)</f>
        <v>3239.5776021674642</v>
      </c>
      <c r="U15" s="14">
        <f>SUM('COICOP - CO2'!U258:U270)</f>
        <v>3409.2818914376085</v>
      </c>
    </row>
    <row r="16" spans="2:21" x14ac:dyDescent="0.45">
      <c r="B16" s="3">
        <v>12</v>
      </c>
      <c r="C16" s="3" t="s">
        <v>425</v>
      </c>
      <c r="D16" s="14">
        <f>SUM('COICOP - CO2'!D271:D309)</f>
        <v>3105.5477415032119</v>
      </c>
      <c r="E16" s="14">
        <f>SUM('COICOP - CO2'!E271:E309)</f>
        <v>4128.2550585017725</v>
      </c>
      <c r="F16" s="14">
        <f>SUM('COICOP - CO2'!F271:F309)</f>
        <v>3124.6600006446542</v>
      </c>
      <c r="G16" s="14">
        <f>SUM('COICOP - CO2'!G271:G309)</f>
        <v>3304.9796463418484</v>
      </c>
      <c r="H16" s="14">
        <f>SUM('COICOP - CO2'!H271:H309)</f>
        <v>4195.3758714825717</v>
      </c>
      <c r="I16" s="14">
        <f>SUM('COICOP - CO2'!I271:I309)</f>
        <v>3178.7581826028941</v>
      </c>
      <c r="J16" s="14">
        <f>SUM('COICOP - CO2'!J271:J309)</f>
        <v>4103.0349739008634</v>
      </c>
      <c r="K16" s="14">
        <f>SUM('COICOP - CO2'!K271:K309)</f>
        <v>3862.3782616573244</v>
      </c>
      <c r="L16" s="14">
        <f>SUM('COICOP - CO2'!L271:L309)</f>
        <v>2040.5463830408244</v>
      </c>
      <c r="M16" s="14">
        <f>SUM('COICOP - CO2'!M271:M309)</f>
        <v>2101.3021294360246</v>
      </c>
      <c r="N16" s="14">
        <f>SUM('COICOP - CO2'!N271:N309)</f>
        <v>1978.5313296017318</v>
      </c>
      <c r="O16" s="14">
        <f>SUM('COICOP - CO2'!O271:O309)</f>
        <v>1956.5218796376612</v>
      </c>
      <c r="P16" s="14">
        <f>SUM('COICOP - CO2'!P271:P309)</f>
        <v>1975.1486318887055</v>
      </c>
      <c r="Q16" s="14">
        <f>SUM('COICOP - CO2'!Q271:Q309)</f>
        <v>2111.6119908541536</v>
      </c>
      <c r="R16" s="14">
        <f>SUM('COICOP - CO2'!R271:R309)</f>
        <v>2027.2046878539149</v>
      </c>
      <c r="S16" s="14">
        <f>SUM('COICOP - CO2'!S271:S309)</f>
        <v>2669.3056071493179</v>
      </c>
      <c r="T16" s="14">
        <f>SUM('COICOP - CO2'!T271:T309)</f>
        <v>1560.7160366749183</v>
      </c>
      <c r="U16" s="14">
        <f>SUM('COICOP - CO2'!U271:U309)</f>
        <v>2256.7657775676576</v>
      </c>
    </row>
    <row r="17" spans="2:21" x14ac:dyDescent="0.45">
      <c r="C17" s="3" t="s">
        <v>426</v>
      </c>
      <c r="D17" s="14">
        <f>SUM('CO2 - non household'!C4:C9)</f>
        <v>19618.608300887176</v>
      </c>
      <c r="E17" s="14">
        <f>SUM('CO2 - non household'!D4:D9)</f>
        <v>18764.402448215853</v>
      </c>
      <c r="F17" s="14">
        <f>SUM('CO2 - non household'!E4:E9)</f>
        <v>18915.298034409971</v>
      </c>
      <c r="G17" s="14">
        <f>SUM('CO2 - non household'!F4:F9)</f>
        <v>20430.631903277404</v>
      </c>
      <c r="H17" s="14">
        <f>SUM('CO2 - non household'!G4:G9)</f>
        <v>19955.096832248732</v>
      </c>
      <c r="I17" s="14">
        <f>SUM('CO2 - non household'!H4:H9)</f>
        <v>21062.851791967765</v>
      </c>
      <c r="J17" s="14">
        <f>SUM('CO2 - non household'!I4:I9)</f>
        <v>21355.198407751886</v>
      </c>
      <c r="K17" s="14">
        <f>SUM('CO2 - non household'!J4:J9)</f>
        <v>19234.232636525685</v>
      </c>
      <c r="L17" s="14">
        <f>SUM('CO2 - non household'!K4:K9)</f>
        <v>16106.999305043337</v>
      </c>
      <c r="M17" s="14">
        <f>SUM('CO2 - non household'!L4:L9)</f>
        <v>15276.890246854859</v>
      </c>
      <c r="N17" s="14">
        <f>SUM('CO2 - non household'!M4:M9)</f>
        <v>15495.57266634205</v>
      </c>
      <c r="O17" s="14">
        <f>SUM('CO2 - non household'!N4:N9)</f>
        <v>15759.856897820662</v>
      </c>
      <c r="P17" s="14">
        <f>SUM('CO2 - non household'!O4:O9)</f>
        <v>17315.781674953349</v>
      </c>
      <c r="Q17" s="14">
        <f>SUM('CO2 - non household'!P4:P9)</f>
        <v>16812.307997144573</v>
      </c>
      <c r="R17" s="14">
        <f>SUM('CO2 - non household'!Q4:Q9)</f>
        <v>16842.921811312168</v>
      </c>
      <c r="S17" s="14">
        <f>SUM('CO2 - non household'!R4:R9)</f>
        <v>16543.940483026239</v>
      </c>
      <c r="T17" s="14">
        <f>SUM('CO2 - non household'!S4:S9)</f>
        <v>14443.691271256901</v>
      </c>
      <c r="U17" s="14">
        <f>SUM('CO2 - non household'!T4:T9)</f>
        <v>15007.728488663966</v>
      </c>
    </row>
    <row r="18" spans="2:21" x14ac:dyDescent="0.45">
      <c r="C18" s="3" t="s">
        <v>413</v>
      </c>
      <c r="D18" s="11">
        <f t="shared" ref="D18:U18" si="0">SUM(D5:D17)</f>
        <v>97467.801605044704</v>
      </c>
      <c r="E18" s="11">
        <f t="shared" si="0"/>
        <v>96463.959271563741</v>
      </c>
      <c r="F18" s="11">
        <f t="shared" si="0"/>
        <v>96453.530514997197</v>
      </c>
      <c r="G18" s="11">
        <f t="shared" si="0"/>
        <v>98585.138108398343</v>
      </c>
      <c r="H18" s="11">
        <f t="shared" si="0"/>
        <v>99639.615175368963</v>
      </c>
      <c r="I18" s="11">
        <f t="shared" si="0"/>
        <v>98781.053860328422</v>
      </c>
      <c r="J18" s="11">
        <f t="shared" si="0"/>
        <v>100292.06029613985</v>
      </c>
      <c r="K18" s="11">
        <f t="shared" si="0"/>
        <v>96215.615520054766</v>
      </c>
      <c r="L18" s="11">
        <f t="shared" si="0"/>
        <v>84085.592011978239</v>
      </c>
      <c r="M18" s="11">
        <f t="shared" si="0"/>
        <v>88992.049005382825</v>
      </c>
      <c r="N18" s="11">
        <f t="shared" si="0"/>
        <v>81500.753011436929</v>
      </c>
      <c r="O18" s="11">
        <f t="shared" si="0"/>
        <v>80956.552328154692</v>
      </c>
      <c r="P18" s="11">
        <f t="shared" si="0"/>
        <v>85041.3089035905</v>
      </c>
      <c r="Q18" s="11">
        <f t="shared" si="0"/>
        <v>81011.727670205917</v>
      </c>
      <c r="R18" s="11">
        <f t="shared" si="0"/>
        <v>80600.329285256856</v>
      </c>
      <c r="S18" s="11">
        <f t="shared" si="0"/>
        <v>79499.540360646817</v>
      </c>
      <c r="T18" s="11">
        <f t="shared" si="0"/>
        <v>71679.876710239419</v>
      </c>
      <c r="U18" s="11">
        <f t="shared" si="0"/>
        <v>73379.080611120793</v>
      </c>
    </row>
    <row r="20" spans="2:21" x14ac:dyDescent="0.45">
      <c r="C20" s="3" t="s">
        <v>427</v>
      </c>
    </row>
    <row r="21" spans="2:21" x14ac:dyDescent="0.45">
      <c r="D21" s="5">
        <v>2001</v>
      </c>
      <c r="E21" s="5">
        <v>2002</v>
      </c>
      <c r="F21" s="5">
        <v>2003</v>
      </c>
      <c r="G21" s="5">
        <v>2004</v>
      </c>
      <c r="H21" s="5">
        <v>2005</v>
      </c>
      <c r="I21" s="5">
        <v>2006</v>
      </c>
      <c r="J21" s="5">
        <v>2007</v>
      </c>
      <c r="K21" s="5">
        <v>2008</v>
      </c>
      <c r="L21" s="5">
        <v>2009</v>
      </c>
      <c r="M21" s="5">
        <v>2010</v>
      </c>
      <c r="N21" s="5">
        <v>2011</v>
      </c>
      <c r="O21" s="5">
        <v>2012</v>
      </c>
      <c r="P21" s="5">
        <v>2013</v>
      </c>
      <c r="Q21" s="5">
        <v>2014</v>
      </c>
      <c r="R21" s="5">
        <v>2015</v>
      </c>
      <c r="S21" s="5">
        <v>2016</v>
      </c>
      <c r="T21" s="5">
        <v>2016</v>
      </c>
      <c r="U21" s="5">
        <v>2017</v>
      </c>
    </row>
    <row r="22" spans="2:21" x14ac:dyDescent="0.45">
      <c r="B22" s="3">
        <v>1</v>
      </c>
      <c r="C22" s="3" t="s">
        <v>414</v>
      </c>
      <c r="D22" s="15">
        <f>D5/Population!D$5*1000</f>
        <v>0.46351059346934265</v>
      </c>
      <c r="E22" s="15">
        <f>E5/Population!E$5*1000</f>
        <v>0.42545747837149428</v>
      </c>
      <c r="F22" s="15">
        <f>F5/Population!F$5*1000</f>
        <v>0.41544083321143482</v>
      </c>
      <c r="G22" s="15">
        <f>G5/Population!G$5*1000</f>
        <v>0.42248700222044649</v>
      </c>
      <c r="H22" s="15">
        <f>H5/Population!H$5*1000</f>
        <v>0.44824685278820398</v>
      </c>
      <c r="I22" s="15">
        <f>I5/Population!I$5*1000</f>
        <v>0.41865999459517589</v>
      </c>
      <c r="J22" s="15">
        <f>J5/Population!J$5*1000</f>
        <v>0.35812583832529465</v>
      </c>
      <c r="K22" s="15">
        <f>K5/Population!K$5*1000</f>
        <v>0.34807598830377967</v>
      </c>
      <c r="L22" s="15">
        <f>L5/Population!L$5*1000</f>
        <v>0.38910252054523736</v>
      </c>
      <c r="M22" s="15">
        <f>M5/Population!M$5*1000</f>
        <v>0.37065540714742951</v>
      </c>
      <c r="N22" s="15">
        <f>N5/Population!N$5*1000</f>
        <v>0.3770491580041026</v>
      </c>
      <c r="O22" s="15">
        <f>O5/Population!O$5*1000</f>
        <v>0.35406971257675629</v>
      </c>
      <c r="P22" s="15">
        <f>P5/Population!P$5*1000</f>
        <v>0.40234298528341078</v>
      </c>
      <c r="Q22" s="15">
        <f>Q5/Population!Q$5*1000</f>
        <v>0.35560264658771829</v>
      </c>
      <c r="R22" s="15">
        <f>R5/Population!R$5*1000</f>
        <v>0.34968429836662235</v>
      </c>
      <c r="S22" s="15">
        <f>S5/Population!S$5*1000</f>
        <v>0.35748824192664336</v>
      </c>
      <c r="T22" s="15">
        <f>T5/Population!T$5*1000</f>
        <v>0.34026723880041826</v>
      </c>
      <c r="U22" s="15">
        <f>U5/Population!U$5*1000</f>
        <v>0.30334120318468899</v>
      </c>
    </row>
    <row r="23" spans="2:21" x14ac:dyDescent="0.45">
      <c r="B23" s="3">
        <v>2</v>
      </c>
      <c r="C23" s="3" t="s">
        <v>415</v>
      </c>
      <c r="D23" s="15">
        <f>D6/Population!D$5*1000</f>
        <v>2.5759361030679034E-2</v>
      </c>
      <c r="E23" s="15">
        <f>E6/Population!E$5*1000</f>
        <v>2.1945137322926873E-2</v>
      </c>
      <c r="F23" s="15">
        <f>F6/Population!F$5*1000</f>
        <v>2.063931652128571E-2</v>
      </c>
      <c r="G23" s="15">
        <f>G6/Population!G$5*1000</f>
        <v>1.9356022929695838E-2</v>
      </c>
      <c r="H23" s="15">
        <f>H6/Population!H$5*1000</f>
        <v>1.7543003474123475E-2</v>
      </c>
      <c r="I23" s="15">
        <f>I6/Population!I$5*1000</f>
        <v>1.732947753908198E-2</v>
      </c>
      <c r="J23" s="15">
        <f>J6/Population!J$5*1000</f>
        <v>1.4872208787365936E-2</v>
      </c>
      <c r="K23" s="15">
        <f>K6/Population!K$5*1000</f>
        <v>1.490919364610333E-2</v>
      </c>
      <c r="L23" s="15">
        <f>L6/Population!L$5*1000</f>
        <v>1.1241762798544814E-2</v>
      </c>
      <c r="M23" s="15">
        <f>M6/Population!M$5*1000</f>
        <v>1.0054083051759198E-2</v>
      </c>
      <c r="N23" s="15">
        <f>N6/Population!N$5*1000</f>
        <v>1.0927128455001708E-2</v>
      </c>
      <c r="O23" s="15">
        <f>O6/Population!O$5*1000</f>
        <v>1.3188363875016816E-2</v>
      </c>
      <c r="P23" s="15">
        <f>P6/Population!P$5*1000</f>
        <v>1.696543579455544E-2</v>
      </c>
      <c r="Q23" s="15">
        <f>Q6/Population!Q$5*1000</f>
        <v>1.1315055168066968E-2</v>
      </c>
      <c r="R23" s="15">
        <f>R6/Population!R$5*1000</f>
        <v>1.0293210028476571E-2</v>
      </c>
      <c r="S23" s="15">
        <f>S6/Population!S$5*1000</f>
        <v>1.1364741345525502E-2</v>
      </c>
      <c r="T23" s="15">
        <f>T6/Population!T$5*1000</f>
        <v>9.4358182041308115E-3</v>
      </c>
      <c r="U23" s="15">
        <f>U6/Population!U$5*1000</f>
        <v>1.0443947541834418E-2</v>
      </c>
    </row>
    <row r="24" spans="2:21" x14ac:dyDescent="0.45">
      <c r="B24" s="3">
        <v>3</v>
      </c>
      <c r="C24" s="3" t="s">
        <v>416</v>
      </c>
      <c r="D24" s="15">
        <f>D7/Population!D$5*1000</f>
        <v>0.29555225698784143</v>
      </c>
      <c r="E24" s="15">
        <f>E7/Population!E$5*1000</f>
        <v>0.25899453922989463</v>
      </c>
      <c r="F24" s="15">
        <f>F7/Population!F$5*1000</f>
        <v>0.2639856656187215</v>
      </c>
      <c r="G24" s="15">
        <f>G7/Population!G$5*1000</f>
        <v>0.25847944229847813</v>
      </c>
      <c r="H24" s="15">
        <f>H7/Population!H$5*1000</f>
        <v>0.26213456957401116</v>
      </c>
      <c r="I24" s="15">
        <f>I7/Population!I$5*1000</f>
        <v>0.27995361478036535</v>
      </c>
      <c r="J24" s="15">
        <f>J7/Population!J$5*1000</f>
        <v>0.26395417168656043</v>
      </c>
      <c r="K24" s="15">
        <f>K7/Population!K$5*1000</f>
        <v>0.24581765492443469</v>
      </c>
      <c r="L24" s="15">
        <f>L7/Population!L$5*1000</f>
        <v>0.24004460561352431</v>
      </c>
      <c r="M24" s="15">
        <f>M7/Population!M$5*1000</f>
        <v>0.2148130629047649</v>
      </c>
      <c r="N24" s="15">
        <f>N7/Population!N$5*1000</f>
        <v>0.19057270876604512</v>
      </c>
      <c r="O24" s="15">
        <f>O7/Population!O$5*1000</f>
        <v>0.18001630167111918</v>
      </c>
      <c r="P24" s="15">
        <f>P7/Population!P$5*1000</f>
        <v>0.16769364916957208</v>
      </c>
      <c r="Q24" s="15">
        <f>Q7/Population!Q$5*1000</f>
        <v>0.14485647074883248</v>
      </c>
      <c r="R24" s="15">
        <f>R7/Population!R$5*1000</f>
        <v>0.13689795100851646</v>
      </c>
      <c r="S24" s="15">
        <f>S7/Population!S$5*1000</f>
        <v>0.15968540546932186</v>
      </c>
      <c r="T24" s="15">
        <f>T7/Population!T$5*1000</f>
        <v>0.12146095545285952</v>
      </c>
      <c r="U24" s="15">
        <f>U7/Population!U$5*1000</f>
        <v>0.13667048736392468</v>
      </c>
    </row>
    <row r="25" spans="2:21" x14ac:dyDescent="0.45">
      <c r="B25" s="3">
        <v>4</v>
      </c>
      <c r="C25" s="3" t="s">
        <v>417</v>
      </c>
      <c r="D25" s="15">
        <f>D8/Population!D$5*1000</f>
        <v>3.6990720097269922</v>
      </c>
      <c r="E25" s="15">
        <f>E8/Population!E$5*1000</f>
        <v>3.5346246463003683</v>
      </c>
      <c r="F25" s="15">
        <f>F8/Population!F$5*1000</f>
        <v>3.5243989724231635</v>
      </c>
      <c r="G25" s="15">
        <f>G8/Population!G$5*1000</f>
        <v>3.6807696963215575</v>
      </c>
      <c r="H25" s="15">
        <f>H8/Population!H$5*1000</f>
        <v>3.5343765400585117</v>
      </c>
      <c r="I25" s="15">
        <f>I8/Population!I$5*1000</f>
        <v>3.5685736530598984</v>
      </c>
      <c r="J25" s="15">
        <f>J8/Population!J$5*1000</f>
        <v>3.430588775353081</v>
      </c>
      <c r="K25" s="15">
        <f>K8/Population!K$5*1000</f>
        <v>3.4507380732692909</v>
      </c>
      <c r="L25" s="15">
        <f>L8/Population!L$5*1000</f>
        <v>3.1418231201490094</v>
      </c>
      <c r="M25" s="15">
        <f>M8/Population!M$5*1000</f>
        <v>3.3762408016783865</v>
      </c>
      <c r="N25" s="15">
        <f>N8/Population!N$5*1000</f>
        <v>2.8716901206282262</v>
      </c>
      <c r="O25" s="15">
        <f>O8/Population!O$5*1000</f>
        <v>3.0760421271648384</v>
      </c>
      <c r="P25" s="15">
        <f>P8/Population!P$5*1000</f>
        <v>3.0231556729614111</v>
      </c>
      <c r="Q25" s="15">
        <f>Q8/Population!Q$5*1000</f>
        <v>2.6612178950232126</v>
      </c>
      <c r="R25" s="15">
        <f>R8/Population!R$5*1000</f>
        <v>2.5588161708621788</v>
      </c>
      <c r="S25" s="15">
        <f>S8/Population!S$5*1000</f>
        <v>2.3809814978458594</v>
      </c>
      <c r="T25" s="15">
        <f>T8/Population!T$5*1000</f>
        <v>2.1294706943788682</v>
      </c>
      <c r="U25" s="15">
        <f>U8/Population!U$5*1000</f>
        <v>2.143622458700797</v>
      </c>
    </row>
    <row r="26" spans="2:21" x14ac:dyDescent="0.45">
      <c r="B26" s="3">
        <v>5</v>
      </c>
      <c r="C26" s="3" t="s">
        <v>418</v>
      </c>
      <c r="D26" s="15">
        <f>D9/Population!D$5*1000</f>
        <v>0.41050614595891471</v>
      </c>
      <c r="E26" s="15">
        <f>E9/Population!E$5*1000</f>
        <v>0.37696625478596862</v>
      </c>
      <c r="F26" s="15">
        <f>F9/Population!F$5*1000</f>
        <v>0.40767891546732249</v>
      </c>
      <c r="G26" s="15">
        <f>G9/Population!G$5*1000</f>
        <v>0.36107635228499235</v>
      </c>
      <c r="H26" s="15">
        <f>H9/Population!H$5*1000</f>
        <v>0.28849728994318796</v>
      </c>
      <c r="I26" s="15">
        <f>I9/Population!I$5*1000</f>
        <v>0.34567835749763837</v>
      </c>
      <c r="J26" s="15">
        <f>J9/Population!J$5*1000</f>
        <v>0.42655937933992083</v>
      </c>
      <c r="K26" s="15">
        <f>K9/Population!K$5*1000</f>
        <v>0.33931155078218389</v>
      </c>
      <c r="L26" s="15">
        <f>L9/Population!L$5*1000</f>
        <v>0.30893272532441818</v>
      </c>
      <c r="M26" s="15">
        <f>M9/Population!M$5*1000</f>
        <v>0.27170937994325012</v>
      </c>
      <c r="N26" s="15">
        <f>N9/Population!N$5*1000</f>
        <v>0.26671301862747382</v>
      </c>
      <c r="O26" s="15">
        <f>O9/Population!O$5*1000</f>
        <v>0.17832033707065226</v>
      </c>
      <c r="P26" s="15">
        <f>P9/Population!P$5*1000</f>
        <v>0.26283471398604213</v>
      </c>
      <c r="Q26" s="15">
        <f>Q9/Population!Q$5*1000</f>
        <v>0.26349779265644441</v>
      </c>
      <c r="R26" s="15">
        <f>R9/Population!R$5*1000</f>
        <v>0.25026779071141608</v>
      </c>
      <c r="S26" s="15">
        <f>S9/Population!S$5*1000</f>
        <v>0.18407205216696254</v>
      </c>
      <c r="T26" s="15">
        <f>T9/Population!T$5*1000</f>
        <v>0.16820404777659839</v>
      </c>
      <c r="U26" s="15">
        <f>U9/Population!U$5*1000</f>
        <v>0.16294100928781718</v>
      </c>
    </row>
    <row r="27" spans="2:21" x14ac:dyDescent="0.45">
      <c r="B27" s="3">
        <v>6</v>
      </c>
      <c r="C27" s="3" t="s">
        <v>419</v>
      </c>
      <c r="D27" s="15">
        <f>D10/Population!D$5*1000</f>
        <v>0.15800477851476288</v>
      </c>
      <c r="E27" s="15">
        <f>E10/Population!E$5*1000</f>
        <v>0.11225955622031898</v>
      </c>
      <c r="F27" s="15">
        <f>F10/Population!F$5*1000</f>
        <v>0.12845579469292576</v>
      </c>
      <c r="G27" s="15">
        <f>G10/Population!G$5*1000</f>
        <v>0.14048785865432264</v>
      </c>
      <c r="H27" s="15">
        <f>H10/Population!H$5*1000</f>
        <v>0.13375197269072872</v>
      </c>
      <c r="I27" s="15">
        <f>I10/Population!I$5*1000</f>
        <v>0.12647372581667896</v>
      </c>
      <c r="J27" s="15">
        <f>J10/Population!J$5*1000</f>
        <v>0.20255379367708901</v>
      </c>
      <c r="K27" s="15">
        <f>K10/Population!K$5*1000</f>
        <v>0.13080259627172416</v>
      </c>
      <c r="L27" s="15">
        <f>L10/Population!L$5*1000</f>
        <v>0.10545014174620816</v>
      </c>
      <c r="M27" s="15">
        <f>M10/Population!M$5*1000</f>
        <v>0.15536610859005168</v>
      </c>
      <c r="N27" s="15">
        <f>N10/Population!N$5*1000</f>
        <v>0.14315123485693979</v>
      </c>
      <c r="O27" s="15">
        <f>O10/Population!O$5*1000</f>
        <v>9.696602312655396E-2</v>
      </c>
      <c r="P27" s="15">
        <f>P10/Population!P$5*1000</f>
        <v>8.7958295691296248E-2</v>
      </c>
      <c r="Q27" s="15">
        <f>Q10/Population!Q$5*1000</f>
        <v>0.11723034296569781</v>
      </c>
      <c r="R27" s="15">
        <f>R10/Population!R$5*1000</f>
        <v>0.11482150452784999</v>
      </c>
      <c r="S27" s="15">
        <f>S10/Population!S$5*1000</f>
        <v>0.10111289621113134</v>
      </c>
      <c r="T27" s="15">
        <f>T10/Population!T$5*1000</f>
        <v>0.11847038642791011</v>
      </c>
      <c r="U27" s="15">
        <f>U10/Population!U$5*1000</f>
        <v>0.1108191220033984</v>
      </c>
    </row>
    <row r="28" spans="2:21" x14ac:dyDescent="0.45">
      <c r="B28" s="3">
        <v>7</v>
      </c>
      <c r="C28" s="3" t="s">
        <v>420</v>
      </c>
      <c r="D28" s="15">
        <f>D11/Population!D$5*1000</f>
        <v>3.6142194329796662</v>
      </c>
      <c r="E28" s="15">
        <f>E11/Population!E$5*1000</f>
        <v>3.7682265736152325</v>
      </c>
      <c r="F28" s="15">
        <f>F11/Population!F$5*1000</f>
        <v>3.7472926757469036</v>
      </c>
      <c r="G28" s="15">
        <f>G11/Population!G$5*1000</f>
        <v>3.7249271737753853</v>
      </c>
      <c r="H28" s="15">
        <f>H11/Population!H$5*1000</f>
        <v>3.9138851049901309</v>
      </c>
      <c r="I28" s="15">
        <f>I11/Population!I$5*1000</f>
        <v>3.705855352431854</v>
      </c>
      <c r="J28" s="15">
        <f>J11/Population!J$5*1000</f>
        <v>3.6875719243350242</v>
      </c>
      <c r="K28" s="15">
        <f>K11/Population!K$5*1000</f>
        <v>3.4962314283455806</v>
      </c>
      <c r="L28" s="15">
        <f>L11/Population!L$5*1000</f>
        <v>2.9491333548620999</v>
      </c>
      <c r="M28" s="15">
        <f>M11/Population!M$5*1000</f>
        <v>3.3656930825267923</v>
      </c>
      <c r="N28" s="15">
        <f>N11/Population!N$5*1000</f>
        <v>2.8972753815918737</v>
      </c>
      <c r="O28" s="15">
        <f>O11/Population!O$5*1000</f>
        <v>2.719993292881274</v>
      </c>
      <c r="P28" s="15">
        <f>P11/Population!P$5*1000</f>
        <v>2.8759490436562691</v>
      </c>
      <c r="Q28" s="15">
        <f>Q11/Population!Q$5*1000</f>
        <v>2.8971562340449037</v>
      </c>
      <c r="R28" s="15">
        <f>R11/Population!R$5*1000</f>
        <v>2.9114311690359278</v>
      </c>
      <c r="S28" s="15">
        <f>S11/Population!S$5*1000</f>
        <v>2.975264346000345</v>
      </c>
      <c r="T28" s="15">
        <f>T11/Population!T$5*1000</f>
        <v>2.7419138719416596</v>
      </c>
      <c r="U28" s="15">
        <f>U11/Population!U$5*1000</f>
        <v>2.6689194369778555</v>
      </c>
    </row>
    <row r="29" spans="2:21" x14ac:dyDescent="0.45">
      <c r="B29" s="3">
        <v>8</v>
      </c>
      <c r="C29" s="3" t="s">
        <v>421</v>
      </c>
      <c r="D29" s="15">
        <f>D12/Population!D$5*1000</f>
        <v>9.8997181119009972E-2</v>
      </c>
      <c r="E29" s="15">
        <f>E12/Population!E$5*1000</f>
        <v>7.8305633113712081E-2</v>
      </c>
      <c r="F29" s="15">
        <f>F12/Population!F$5*1000</f>
        <v>9.600186302452042E-2</v>
      </c>
      <c r="G29" s="15">
        <f>G12/Population!G$5*1000</f>
        <v>8.0950567451866406E-2</v>
      </c>
      <c r="H29" s="15">
        <f>H12/Population!H$5*1000</f>
        <v>7.7558531680654949E-2</v>
      </c>
      <c r="I29" s="15">
        <f>I12/Population!I$5*1000</f>
        <v>8.0129641595213477E-2</v>
      </c>
      <c r="J29" s="15">
        <f>J12/Population!J$5*1000</f>
        <v>7.0669599573385034E-2</v>
      </c>
      <c r="K29" s="15">
        <f>K12/Population!K$5*1000</f>
        <v>6.4678582701451173E-2</v>
      </c>
      <c r="L29" s="15">
        <f>L12/Population!L$5*1000</f>
        <v>5.7073135378472126E-2</v>
      </c>
      <c r="M29" s="15">
        <f>M12/Population!M$5*1000</f>
        <v>6.0600080827292083E-2</v>
      </c>
      <c r="N29" s="15">
        <f>N12/Population!N$5*1000</f>
        <v>5.8866884195345824E-2</v>
      </c>
      <c r="O29" s="15">
        <f>O12/Population!O$5*1000</f>
        <v>5.5796315920458292E-2</v>
      </c>
      <c r="P29" s="15">
        <f>P12/Population!P$5*1000</f>
        <v>5.415783599725249E-2</v>
      </c>
      <c r="Q29" s="15">
        <f>Q12/Population!Q$5*1000</f>
        <v>5.143369155582446E-2</v>
      </c>
      <c r="R29" s="15">
        <f>R12/Population!R$5*1000</f>
        <v>4.7992695393142014E-2</v>
      </c>
      <c r="S29" s="15">
        <f>S12/Population!S$5*1000</f>
        <v>4.2152220043543888E-2</v>
      </c>
      <c r="T29" s="15">
        <f>T12/Population!T$5*1000</f>
        <v>4.0018832781632929E-2</v>
      </c>
      <c r="U29" s="15">
        <f>U12/Population!U$5*1000</f>
        <v>4.0417147240973166E-2</v>
      </c>
    </row>
    <row r="30" spans="2:21" x14ac:dyDescent="0.45">
      <c r="B30" s="3">
        <v>9</v>
      </c>
      <c r="C30" s="3" t="s">
        <v>422</v>
      </c>
      <c r="D30" s="15">
        <f>D13/Population!D$5*1000</f>
        <v>0.43943000436079749</v>
      </c>
      <c r="E30" s="15">
        <f>E13/Population!E$5*1000</f>
        <v>0.4556900008582162</v>
      </c>
      <c r="F30" s="15">
        <f>F13/Population!F$5*1000</f>
        <v>0.46969484617735502</v>
      </c>
      <c r="G30" s="15">
        <f>G13/Population!G$5*1000</f>
        <v>0.41608614186982423</v>
      </c>
      <c r="H30" s="15">
        <f>H13/Population!H$5*1000</f>
        <v>0.41249369583435302</v>
      </c>
      <c r="I30" s="15">
        <f>I13/Population!I$5*1000</f>
        <v>0.35714328966896008</v>
      </c>
      <c r="J30" s="15">
        <f>J13/Population!J$5*1000</f>
        <v>0.38919907780103763</v>
      </c>
      <c r="K30" s="15">
        <f>K13/Population!K$5*1000</f>
        <v>0.47149045652337795</v>
      </c>
      <c r="L30" s="15">
        <f>L13/Population!L$5*1000</f>
        <v>0.34402875707133618</v>
      </c>
      <c r="M30" s="15">
        <f>M13/Population!M$5*1000</f>
        <v>0.30843165892598817</v>
      </c>
      <c r="N30" s="15">
        <f>N13/Population!N$5*1000</f>
        <v>0.34863354414689807</v>
      </c>
      <c r="O30" s="15">
        <f>O13/Population!O$5*1000</f>
        <v>0.27162967056724713</v>
      </c>
      <c r="P30" s="15">
        <f>P13/Population!P$5*1000</f>
        <v>0.26295231032390848</v>
      </c>
      <c r="Q30" s="15">
        <f>Q13/Population!Q$5*1000</f>
        <v>0.29302418970273547</v>
      </c>
      <c r="R30" s="15">
        <f>R13/Population!R$5*1000</f>
        <v>0.27875319938485793</v>
      </c>
      <c r="S30" s="15">
        <f>S13/Population!S$5*1000</f>
        <v>0.20959419167870397</v>
      </c>
      <c r="T30" s="15">
        <f>T13/Population!T$5*1000</f>
        <v>0.20256325755949661</v>
      </c>
      <c r="U30" s="15">
        <f>U13/Population!U$5*1000</f>
        <v>0.23609059854700162</v>
      </c>
    </row>
    <row r="31" spans="2:21" x14ac:dyDescent="0.45">
      <c r="B31" s="3">
        <v>10</v>
      </c>
      <c r="C31" s="3" t="s">
        <v>423</v>
      </c>
      <c r="D31" s="15">
        <f>D14/Population!D$5*1000</f>
        <v>6.0506529451324419E-2</v>
      </c>
      <c r="E31" s="15">
        <f>E14/Population!E$5*1000</f>
        <v>6.5847137489728647E-2</v>
      </c>
      <c r="F31" s="15">
        <f>F14/Population!F$5*1000</f>
        <v>5.6760663995968234E-2</v>
      </c>
      <c r="G31" s="15">
        <f>G14/Population!G$5*1000</f>
        <v>5.92227198903802E-2</v>
      </c>
      <c r="H31" s="15">
        <f>H14/Population!H$5*1000</f>
        <v>5.0754287152503783E-2</v>
      </c>
      <c r="I31" s="15">
        <f>I14/Population!I$5*1000</f>
        <v>5.7708878429536911E-2</v>
      </c>
      <c r="J31" s="15">
        <f>J14/Population!J$5*1000</f>
        <v>6.5451354023743802E-2</v>
      </c>
      <c r="K31" s="15">
        <f>K14/Population!K$5*1000</f>
        <v>5.976491479231448E-2</v>
      </c>
      <c r="L31" s="15">
        <f>L14/Population!L$5*1000</f>
        <v>5.4948450709464955E-2</v>
      </c>
      <c r="M31" s="15">
        <f>M14/Population!M$5*1000</f>
        <v>4.4973103543753126E-2</v>
      </c>
      <c r="N31" s="15">
        <f>N14/Population!N$5*1000</f>
        <v>3.5617466544103853E-2</v>
      </c>
      <c r="O31" s="15">
        <f>O14/Population!O$5*1000</f>
        <v>3.7885788799666406E-2</v>
      </c>
      <c r="P31" s="15">
        <f>P14/Population!P$5*1000</f>
        <v>4.6869447208305021E-2</v>
      </c>
      <c r="Q31" s="15">
        <f>Q14/Population!Q$5*1000</f>
        <v>4.8404440724100481E-2</v>
      </c>
      <c r="R31" s="15">
        <f>R14/Population!R$5*1000</f>
        <v>5.3823064978514364E-2</v>
      </c>
      <c r="S31" s="15">
        <f>S14/Population!S$5*1000</f>
        <v>4.6514725831887878E-2</v>
      </c>
      <c r="T31" s="15">
        <f>T14/Population!T$5*1000</f>
        <v>6.9938336721378364E-2</v>
      </c>
      <c r="U31" s="15">
        <f>U14/Population!U$5*1000</f>
        <v>0.10330679515787042</v>
      </c>
    </row>
    <row r="32" spans="2:21" x14ac:dyDescent="0.45">
      <c r="B32" s="3">
        <v>11</v>
      </c>
      <c r="C32" s="3" t="s">
        <v>424</v>
      </c>
      <c r="D32" s="15">
        <f>D15/Population!D$5*1000</f>
        <v>0.68869029619380306</v>
      </c>
      <c r="E32" s="15">
        <f>E15/Population!E$5*1000</f>
        <v>0.62596561105088921</v>
      </c>
      <c r="F32" s="15">
        <f>F15/Population!F$5*1000</f>
        <v>0.68053729098100124</v>
      </c>
      <c r="G32" s="15">
        <f>G15/Population!G$5*1000</f>
        <v>0.65415111691048555</v>
      </c>
      <c r="H32" s="15">
        <f>H15/Population!H$5*1000</f>
        <v>0.64939578358502259</v>
      </c>
      <c r="I32" s="15">
        <f>I15/Population!I$5*1000</f>
        <v>0.60626369160725135</v>
      </c>
      <c r="J32" s="15">
        <f>J15/Population!J$5*1000</f>
        <v>0.57061486107436732</v>
      </c>
      <c r="K32" s="15">
        <f>K15/Population!K$5*1000</f>
        <v>0.49861459801385599</v>
      </c>
      <c r="L32" s="15">
        <f>L15/Population!L$5*1000</f>
        <v>0.48614699209132645</v>
      </c>
      <c r="M32" s="15">
        <f>M15/Population!M$5*1000</f>
        <v>0.47385471808199259</v>
      </c>
      <c r="N32" s="15">
        <f>N15/Population!N$5*1000</f>
        <v>0.3989120674538349</v>
      </c>
      <c r="O32" s="15">
        <f>O15/Population!O$5*1000</f>
        <v>0.4267140090122522</v>
      </c>
      <c r="P32" s="15">
        <f>P15/Population!P$5*1000</f>
        <v>0.40310222670446183</v>
      </c>
      <c r="Q32" s="15">
        <f>Q15/Population!Q$5*1000</f>
        <v>0.4270088605267075</v>
      </c>
      <c r="R32" s="15">
        <f>R15/Population!R$5*1000</f>
        <v>0.40971823738833635</v>
      </c>
      <c r="S32" s="15">
        <f>S15/Population!S$5*1000</f>
        <v>0.40618683618030355</v>
      </c>
      <c r="T32" s="15">
        <f>T15/Population!T$5*1000</f>
        <v>0.36709090482453927</v>
      </c>
      <c r="U32" s="15">
        <f>U15/Population!U$5*1000</f>
        <v>0.38271788182411098</v>
      </c>
    </row>
    <row r="33" spans="2:21" x14ac:dyDescent="0.45">
      <c r="B33" s="3">
        <v>12</v>
      </c>
      <c r="C33" s="3" t="s">
        <v>425</v>
      </c>
      <c r="D33" s="15">
        <f>D16/Population!D$5*1000</f>
        <v>0.41359227254282449</v>
      </c>
      <c r="E33" s="15">
        <f>E16/Population!E$5*1000</f>
        <v>0.5456518743060953</v>
      </c>
      <c r="F33" s="15">
        <f>F16/Population!F$5*1000</f>
        <v>0.41196363313126866</v>
      </c>
      <c r="G33" s="15">
        <f>G16/Population!G$5*1000</f>
        <v>0.43351337199308154</v>
      </c>
      <c r="H33" s="15">
        <f>H16/Population!H$5*1000</f>
        <v>0.54401219553460456</v>
      </c>
      <c r="I33" s="15">
        <f>I16/Population!I$5*1000</f>
        <v>0.40784998562580799</v>
      </c>
      <c r="J33" s="15">
        <f>J16/Population!J$5*1000</f>
        <v>0.51978408267047149</v>
      </c>
      <c r="K33" s="15">
        <f>K16/Population!K$5*1000</f>
        <v>0.48177037157651403</v>
      </c>
      <c r="L33" s="15">
        <f>L16/Population!L$5*1000</f>
        <v>0.25029233015985247</v>
      </c>
      <c r="M33" s="15">
        <f>M16/Population!M$5*1000</f>
        <v>0.25387947965124313</v>
      </c>
      <c r="N33" s="15">
        <f>N16/Population!N$5*1000</f>
        <v>0.23483453307097871</v>
      </c>
      <c r="O33" s="15">
        <f>O16/Population!O$5*1000</f>
        <v>0.22926951585491023</v>
      </c>
      <c r="P33" s="15">
        <f>P16/Population!P$5*1000</f>
        <v>0.22842444724760375</v>
      </c>
      <c r="Q33" s="15">
        <f>Q16/Population!Q$5*1000</f>
        <v>0.24727878837057995</v>
      </c>
      <c r="R33" s="15">
        <f>R16/Population!R$5*1000</f>
        <v>0.23390112621815509</v>
      </c>
      <c r="S33" s="15">
        <f>S16/Population!S$5*1000</f>
        <v>0.30437963518870204</v>
      </c>
      <c r="T33" s="15">
        <f>T16/Population!T$5*1000</f>
        <v>0.17685165550405244</v>
      </c>
      <c r="U33" s="15">
        <f>U16/Population!U$5*1000</f>
        <v>0.25333916222446312</v>
      </c>
    </row>
    <row r="34" spans="2:21" x14ac:dyDescent="0.45">
      <c r="C34" s="3" t="s">
        <v>426</v>
      </c>
      <c r="D34" s="15">
        <f>D17/Population!D$5*1000</f>
        <v>2.6127773477292897</v>
      </c>
      <c r="E34" s="15">
        <f>E17/Population!E$5*1000</f>
        <v>2.4801838115638968</v>
      </c>
      <c r="F34" s="15">
        <f>F17/Population!F$5*1000</f>
        <v>2.4938440977285876</v>
      </c>
      <c r="G34" s="15">
        <f>G17/Population!G$5*1000</f>
        <v>2.6798809905357897</v>
      </c>
      <c r="H34" s="15">
        <f>H17/Population!H$5*1000</f>
        <v>2.5875669719149648</v>
      </c>
      <c r="I34" s="15">
        <f>I17/Population!I$5*1000</f>
        <v>2.7024653361830584</v>
      </c>
      <c r="J34" s="15">
        <f>J17/Population!J$5*1000</f>
        <v>2.7053369725645013</v>
      </c>
      <c r="K34" s="15">
        <f>K17/Population!K$5*1000</f>
        <v>2.3991651714381534</v>
      </c>
      <c r="L34" s="15">
        <f>L17/Population!L$5*1000</f>
        <v>1.975675937311818</v>
      </c>
      <c r="M34" s="15">
        <f>M17/Population!M$5*1000</f>
        <v>1.8457550164866692</v>
      </c>
      <c r="N34" s="15">
        <f>N17/Population!N$5*1000</f>
        <v>1.8391902707450918</v>
      </c>
      <c r="O34" s="15">
        <f>O17/Population!O$5*1000</f>
        <v>1.8467745229484318</v>
      </c>
      <c r="P34" s="15">
        <f>P17/Population!P$5*1000</f>
        <v>2.0025570703401518</v>
      </c>
      <c r="Q34" s="15">
        <f>Q17/Population!Q$5*1000</f>
        <v>1.9687931159953633</v>
      </c>
      <c r="R34" s="15">
        <f>R17/Population!R$5*1000</f>
        <v>1.943355007056959</v>
      </c>
      <c r="S34" s="15">
        <f>S17/Population!S$5*1000</f>
        <v>1.8864975802395783</v>
      </c>
      <c r="T34" s="15">
        <f>T17/Population!T$5*1000</f>
        <v>1.6366787121335058</v>
      </c>
      <c r="U34" s="15">
        <f>U17/Population!U$5*1000</f>
        <v>1.6847319292071958</v>
      </c>
    </row>
    <row r="35" spans="2:21" x14ac:dyDescent="0.45">
      <c r="C35" s="3" t="s">
        <v>413</v>
      </c>
      <c r="D35" s="16">
        <f t="shared" ref="D35:U35" si="1">SUM(D22:D34)</f>
        <v>12.98061821006525</v>
      </c>
      <c r="E35" s="16">
        <f t="shared" si="1"/>
        <v>12.750118254228742</v>
      </c>
      <c r="F35" s="16">
        <f t="shared" si="1"/>
        <v>12.716694568720456</v>
      </c>
      <c r="G35" s="16">
        <f t="shared" si="1"/>
        <v>12.931388457136306</v>
      </c>
      <c r="H35" s="16">
        <f t="shared" si="1"/>
        <v>12.920216799221002</v>
      </c>
      <c r="I35" s="16">
        <f t="shared" si="1"/>
        <v>12.674084998830519</v>
      </c>
      <c r="J35" s="16">
        <f t="shared" si="1"/>
        <v>12.705282039211841</v>
      </c>
      <c r="K35" s="16">
        <f t="shared" si="1"/>
        <v>12.001370580588762</v>
      </c>
      <c r="L35" s="16">
        <f t="shared" si="1"/>
        <v>10.313893833761313</v>
      </c>
      <c r="M35" s="16">
        <f t="shared" si="1"/>
        <v>10.752025983359372</v>
      </c>
      <c r="N35" s="16">
        <f t="shared" si="1"/>
        <v>9.6734335170859147</v>
      </c>
      <c r="O35" s="16">
        <f t="shared" si="1"/>
        <v>9.4866659814691765</v>
      </c>
      <c r="P35" s="16">
        <f t="shared" si="1"/>
        <v>9.8349631343642407</v>
      </c>
      <c r="Q35" s="16">
        <f t="shared" si="1"/>
        <v>9.4868195240701887</v>
      </c>
      <c r="R35" s="16">
        <f t="shared" si="1"/>
        <v>9.2997554249609529</v>
      </c>
      <c r="S35" s="16">
        <f t="shared" si="1"/>
        <v>9.0652943701285071</v>
      </c>
      <c r="T35" s="16">
        <f t="shared" si="1"/>
        <v>8.1223647125070499</v>
      </c>
      <c r="U35" s="16">
        <f t="shared" si="1"/>
        <v>8.2373611792619297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787.15751720737273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160.93291544505209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53.773304466074073</v>
      </c>
      <c r="AM2">
        <v>13.76207617049541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0.15315103650188661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4.4527653757601406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0.60423180192965398</v>
      </c>
      <c r="AN3">
        <v>2.3356665858162371</v>
      </c>
    </row>
    <row r="4" spans="1:40" x14ac:dyDescent="0.45">
      <c r="A4" s="1" t="s">
        <v>663</v>
      </c>
      <c r="B4">
        <v>18.887404782886719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0.10141001216241929</v>
      </c>
      <c r="AN4">
        <v>1.267538076853701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5.1331328321501708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4.6802022997354236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49.631122252256517</v>
      </c>
      <c r="AM6">
        <v>8.2496266881694336</v>
      </c>
      <c r="AN6">
        <v>99.476178423565187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2.8566568100326419</v>
      </c>
      <c r="AD8">
        <v>0</v>
      </c>
      <c r="AE8">
        <v>0</v>
      </c>
      <c r="AF8">
        <v>0</v>
      </c>
      <c r="AG8">
        <v>0</v>
      </c>
      <c r="AH8">
        <v>2.425469648470671</v>
      </c>
      <c r="AI8">
        <v>0</v>
      </c>
      <c r="AJ8">
        <v>0</v>
      </c>
      <c r="AK8">
        <v>0</v>
      </c>
      <c r="AL8">
        <v>0</v>
      </c>
      <c r="AM8">
        <v>17.299315608533679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0.89223052416073356</v>
      </c>
      <c r="AM9">
        <v>0.1078030185382597</v>
      </c>
      <c r="AN9">
        <v>0.32974268649047739</v>
      </c>
    </row>
    <row r="10" spans="1:40" x14ac:dyDescent="0.45">
      <c r="A10" s="1" t="s">
        <v>669</v>
      </c>
      <c r="B10">
        <v>632.9921743492506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0.52974390039955965</v>
      </c>
      <c r="AN10">
        <v>0</v>
      </c>
    </row>
    <row r="11" spans="1:40" x14ac:dyDescent="0.45">
      <c r="A11" s="1" t="s">
        <v>670</v>
      </c>
      <c r="B11">
        <v>311.89046591800951</v>
      </c>
      <c r="C11">
        <v>61.518316984339513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0.14223975977364631</v>
      </c>
      <c r="AN11">
        <v>3.6108248522240669</v>
      </c>
    </row>
    <row r="12" spans="1:40" x14ac:dyDescent="0.45">
      <c r="A12" s="1" t="s">
        <v>671</v>
      </c>
      <c r="B12">
        <v>57.29058062135752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0.14833739794414871</v>
      </c>
      <c r="AN12">
        <v>0</v>
      </c>
    </row>
    <row r="13" spans="1:40" x14ac:dyDescent="0.45">
      <c r="A13" s="1" t="s">
        <v>672</v>
      </c>
      <c r="B13">
        <v>398.54337374282062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0.57394535396395652</v>
      </c>
      <c r="AN13">
        <v>0</v>
      </c>
    </row>
    <row r="14" spans="1:40" x14ac:dyDescent="0.45">
      <c r="A14" s="1" t="s">
        <v>673</v>
      </c>
      <c r="B14">
        <v>169.19706788017251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0.22735593228704279</v>
      </c>
      <c r="AN14">
        <v>5.0440420972469768</v>
      </c>
    </row>
    <row r="15" spans="1:40" x14ac:dyDescent="0.45">
      <c r="A15" s="1" t="s">
        <v>674</v>
      </c>
      <c r="B15">
        <v>381.67288922452252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0.40614846166085888</v>
      </c>
      <c r="AN15">
        <v>2.0057954045039121</v>
      </c>
    </row>
    <row r="16" spans="1:40" x14ac:dyDescent="0.45">
      <c r="A16" s="1" t="s">
        <v>675</v>
      </c>
      <c r="B16">
        <v>423.46990843941973</v>
      </c>
      <c r="C16">
        <v>87.720610803526483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0.99934911898603707</v>
      </c>
      <c r="AN16">
        <v>5.1609413180554924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90.217996317206683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0.1880899996149763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147.0035664460099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1.743989680930192</v>
      </c>
      <c r="AN18">
        <v>4.9433704198006776</v>
      </c>
    </row>
    <row r="19" spans="1:40" x14ac:dyDescent="0.45">
      <c r="A19" s="1" t="s">
        <v>678</v>
      </c>
      <c r="B19">
        <v>0</v>
      </c>
      <c r="C19">
        <v>150.0300264202574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0.9623008512837663</v>
      </c>
      <c r="AN19">
        <v>1.887703596330111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46.416211393548323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3.698276904418174E-2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403.61171845225329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281.0030996727852</v>
      </c>
      <c r="N21">
        <v>766.05170780716526</v>
      </c>
      <c r="O21">
        <v>0</v>
      </c>
      <c r="P21">
        <v>0</v>
      </c>
      <c r="Q21">
        <v>0</v>
      </c>
      <c r="R21">
        <v>4.2784750262503284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37.829559546126738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34.586567017316924</v>
      </c>
      <c r="AM21">
        <v>4.8460861128761046</v>
      </c>
      <c r="AN21">
        <v>5.4677582220739671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1433.181702248829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4.6952318859474591</v>
      </c>
      <c r="AM22">
        <v>3.5282457552846211</v>
      </c>
      <c r="AN22">
        <v>15.88774719393748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318.37813951986828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1.7732115395535619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26.977290582424889</v>
      </c>
      <c r="AD23">
        <v>0</v>
      </c>
      <c r="AE23">
        <v>0</v>
      </c>
      <c r="AF23">
        <v>0</v>
      </c>
      <c r="AG23">
        <v>0</v>
      </c>
      <c r="AH23">
        <v>35.558790938871937</v>
      </c>
      <c r="AI23">
        <v>0</v>
      </c>
      <c r="AJ23">
        <v>0</v>
      </c>
      <c r="AK23">
        <v>0</v>
      </c>
      <c r="AL23">
        <v>0.66408845986532417</v>
      </c>
      <c r="AM23">
        <v>1.9450808327223099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30.160788544516489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1.1539339360580361</v>
      </c>
      <c r="AD24">
        <v>0</v>
      </c>
      <c r="AE24">
        <v>47.340434895741161</v>
      </c>
      <c r="AF24">
        <v>0</v>
      </c>
      <c r="AG24">
        <v>0</v>
      </c>
      <c r="AH24">
        <v>52.580919462261882</v>
      </c>
      <c r="AI24">
        <v>0</v>
      </c>
      <c r="AJ24">
        <v>0</v>
      </c>
      <c r="AK24">
        <v>0</v>
      </c>
      <c r="AL24">
        <v>17.744866024162508</v>
      </c>
      <c r="AM24">
        <v>1.7851255698856821</v>
      </c>
      <c r="AN24">
        <v>0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17.760421266158119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3.6061849696827348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1.205156647516475</v>
      </c>
      <c r="AD25">
        <v>0</v>
      </c>
      <c r="AE25">
        <v>62.376848272216471</v>
      </c>
      <c r="AF25">
        <v>0</v>
      </c>
      <c r="AG25">
        <v>0</v>
      </c>
      <c r="AH25">
        <v>205.7470788546004</v>
      </c>
      <c r="AI25">
        <v>0</v>
      </c>
      <c r="AJ25">
        <v>0</v>
      </c>
      <c r="AK25">
        <v>0</v>
      </c>
      <c r="AL25">
        <v>0</v>
      </c>
      <c r="AM25">
        <v>0.86330175755365457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87.208611377261562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2.622516484317436</v>
      </c>
      <c r="AM26">
        <v>0.42340028057336498</v>
      </c>
      <c r="AN26">
        <v>0.64228779702812822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6.4115197338653678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2211.2621665691272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9.822676997911804E-5</v>
      </c>
      <c r="AK27">
        <v>0</v>
      </c>
      <c r="AL27">
        <v>0</v>
      </c>
      <c r="AM27">
        <v>191.25053189362879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109.83520459796181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6.9330430638541433E-6</v>
      </c>
      <c r="AK28">
        <v>0</v>
      </c>
      <c r="AL28">
        <v>2.7868261858549761E-2</v>
      </c>
      <c r="AM28">
        <v>0.13812698739047699</v>
      </c>
      <c r="AN28">
        <v>0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92.767680208973914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281.02764234168581</v>
      </c>
      <c r="AI29">
        <v>0</v>
      </c>
      <c r="AJ29">
        <v>1.2013870404589631E-5</v>
      </c>
      <c r="AK29">
        <v>0</v>
      </c>
      <c r="AL29">
        <v>4.8291303441531097E-2</v>
      </c>
      <c r="AM29">
        <v>0.23935228882929671</v>
      </c>
      <c r="AN29">
        <v>4.560629454911294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12.910152836183951</v>
      </c>
      <c r="W30">
        <v>0</v>
      </c>
      <c r="X30">
        <v>0</v>
      </c>
      <c r="Y30">
        <v>0</v>
      </c>
      <c r="Z30">
        <v>0</v>
      </c>
      <c r="AA30">
        <v>86.052535730492252</v>
      </c>
      <c r="AB30">
        <v>0</v>
      </c>
      <c r="AC30">
        <v>14.686768315726759</v>
      </c>
      <c r="AD30">
        <v>0</v>
      </c>
      <c r="AE30">
        <v>100.2790965909429</v>
      </c>
      <c r="AF30">
        <v>0</v>
      </c>
      <c r="AG30">
        <v>0</v>
      </c>
      <c r="AH30">
        <v>22.438171395397529</v>
      </c>
      <c r="AI30">
        <v>0</v>
      </c>
      <c r="AJ30">
        <v>8.7179476892655496E-6</v>
      </c>
      <c r="AK30">
        <v>0</v>
      </c>
      <c r="AL30">
        <v>3.5042916485006077E-2</v>
      </c>
      <c r="AM30">
        <v>0.17368763462960479</v>
      </c>
      <c r="AN30">
        <v>2.7871982191500342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103.37808001674691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7.4947425688600779E-6</v>
      </c>
      <c r="AK31">
        <v>0</v>
      </c>
      <c r="AL31">
        <v>3.0126085551140672E-2</v>
      </c>
      <c r="AM31">
        <v>0.14931772423295939</v>
      </c>
      <c r="AN31">
        <v>6.8489030217656328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2.7202502060636691E-5</v>
      </c>
      <c r="AK32">
        <v>0</v>
      </c>
      <c r="AL32">
        <v>0.10974794802479269</v>
      </c>
      <c r="AM32">
        <v>0.54424470018357174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72.705118166684713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4.8649676136050748E-6</v>
      </c>
      <c r="AK33">
        <v>0</v>
      </c>
      <c r="AL33">
        <v>1.955536553582865E-2</v>
      </c>
      <c r="AM33">
        <v>9.6924729015881186E-2</v>
      </c>
      <c r="AN33">
        <v>20.346583890426071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666.76137488045447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2.6969186579764308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356.46462184371092</v>
      </c>
      <c r="AK34">
        <v>0</v>
      </c>
      <c r="AL34">
        <v>0.14635735646972561</v>
      </c>
      <c r="AM34">
        <v>0.72540945804968338</v>
      </c>
      <c r="AN34">
        <v>4.4365891845275884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23.48314151821668</v>
      </c>
      <c r="K35">
        <v>0</v>
      </c>
      <c r="L35">
        <v>0</v>
      </c>
      <c r="M35">
        <v>0</v>
      </c>
      <c r="N35">
        <v>0</v>
      </c>
      <c r="O35">
        <v>0</v>
      </c>
      <c r="P35">
        <v>32.220088471159542</v>
      </c>
      <c r="Q35">
        <v>51.185818015942417</v>
      </c>
      <c r="R35">
        <v>15.956837133510311</v>
      </c>
      <c r="S35">
        <v>37.956304709371913</v>
      </c>
      <c r="T35">
        <v>0</v>
      </c>
      <c r="U35">
        <v>0</v>
      </c>
      <c r="V35">
        <v>75.306662950216349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5.4287110430632506</v>
      </c>
      <c r="AD35">
        <v>0</v>
      </c>
      <c r="AE35">
        <v>25.413071814965608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63.191779588720628</v>
      </c>
      <c r="AM35">
        <v>5.5917128538064951</v>
      </c>
      <c r="AN35">
        <v>4.9328080733431872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6.3091524472246299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2.0501724971881341</v>
      </c>
      <c r="AM36">
        <v>0.42862272444138022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4.378803344963238</v>
      </c>
      <c r="K37">
        <v>0</v>
      </c>
      <c r="L37">
        <v>0</v>
      </c>
      <c r="M37">
        <v>0</v>
      </c>
      <c r="N37">
        <v>0</v>
      </c>
      <c r="O37">
        <v>0</v>
      </c>
      <c r="P37">
        <v>475.17771129469088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19.409159327992899</v>
      </c>
      <c r="AD37">
        <v>0</v>
      </c>
      <c r="AE37">
        <v>0</v>
      </c>
      <c r="AF37">
        <v>0</v>
      </c>
      <c r="AG37">
        <v>0</v>
      </c>
      <c r="AH37">
        <v>7.3088727123979149</v>
      </c>
      <c r="AI37">
        <v>0</v>
      </c>
      <c r="AJ37">
        <v>0</v>
      </c>
      <c r="AK37">
        <v>0</v>
      </c>
      <c r="AL37">
        <v>30.91865921365682</v>
      </c>
      <c r="AM37">
        <v>2.4342098215472441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0.20624692339525769</v>
      </c>
      <c r="AM38">
        <v>6.1667587004909628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11.289885826588581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0.87370643083094524</v>
      </c>
      <c r="AM39">
        <v>26.41862715213319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9.393410048520316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49.62331480784583</v>
      </c>
      <c r="AM40">
        <v>0.2262793613396302</v>
      </c>
      <c r="AN40">
        <v>2.5299375830247568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2.9084386373668689</v>
      </c>
      <c r="K41">
        <v>0</v>
      </c>
      <c r="L41">
        <v>0</v>
      </c>
      <c r="M41">
        <v>0</v>
      </c>
      <c r="N41">
        <v>0</v>
      </c>
      <c r="O41">
        <v>0</v>
      </c>
      <c r="P41">
        <v>72.748951387778504</v>
      </c>
      <c r="Q41">
        <v>66.209076941151707</v>
      </c>
      <c r="R41">
        <v>1.495514677998701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0.36093817988281629</v>
      </c>
      <c r="AD41">
        <v>0</v>
      </c>
      <c r="AE41">
        <v>14.43172924750839</v>
      </c>
      <c r="AF41">
        <v>0</v>
      </c>
      <c r="AG41">
        <v>0</v>
      </c>
      <c r="AH41">
        <v>29.513202034470812</v>
      </c>
      <c r="AI41">
        <v>0</v>
      </c>
      <c r="AJ41">
        <v>0</v>
      </c>
      <c r="AK41">
        <v>0</v>
      </c>
      <c r="AL41">
        <v>635.72531141007153</v>
      </c>
      <c r="AM41">
        <v>3.1759732687787858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33.406958070917057</v>
      </c>
      <c r="T42">
        <v>0</v>
      </c>
      <c r="U42">
        <v>0</v>
      </c>
      <c r="V42">
        <v>0</v>
      </c>
      <c r="W42">
        <v>0</v>
      </c>
      <c r="X42">
        <v>0</v>
      </c>
      <c r="Y42">
        <v>48.458292432580393</v>
      </c>
      <c r="Z42">
        <v>0</v>
      </c>
      <c r="AA42">
        <v>668.77058089974219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12.14544957569777</v>
      </c>
      <c r="AI42">
        <v>0</v>
      </c>
      <c r="AJ42">
        <v>0</v>
      </c>
      <c r="AK42">
        <v>0</v>
      </c>
      <c r="AL42">
        <v>1058.862921929034</v>
      </c>
      <c r="AM42">
        <v>24.63103175425686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168.1932564074547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34.267472107602273</v>
      </c>
      <c r="AB43">
        <v>0</v>
      </c>
      <c r="AC43">
        <v>17.12920270637829</v>
      </c>
      <c r="AD43">
        <v>0</v>
      </c>
      <c r="AE43">
        <v>0</v>
      </c>
      <c r="AF43">
        <v>0</v>
      </c>
      <c r="AG43">
        <v>0</v>
      </c>
      <c r="AH43">
        <v>28.424174509732619</v>
      </c>
      <c r="AI43">
        <v>0</v>
      </c>
      <c r="AJ43">
        <v>0</v>
      </c>
      <c r="AK43">
        <v>0</v>
      </c>
      <c r="AL43">
        <v>356.16266219806249</v>
      </c>
      <c r="AM43">
        <v>7.1890842476210182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126.7067610767391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123.3971923052995</v>
      </c>
      <c r="AD44">
        <v>0</v>
      </c>
      <c r="AE44">
        <v>0</v>
      </c>
      <c r="AF44">
        <v>0</v>
      </c>
      <c r="AG44">
        <v>0</v>
      </c>
      <c r="AH44">
        <v>121.58545644950981</v>
      </c>
      <c r="AI44">
        <v>0</v>
      </c>
      <c r="AJ44">
        <v>0</v>
      </c>
      <c r="AK44">
        <v>0</v>
      </c>
      <c r="AL44">
        <v>1093.9808256436579</v>
      </c>
      <c r="AM44">
        <v>6.4419953784517361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1991.727348956606</v>
      </c>
      <c r="V45">
        <v>184.71975230887071</v>
      </c>
      <c r="W45">
        <v>0</v>
      </c>
      <c r="X45">
        <v>0</v>
      </c>
      <c r="Y45">
        <v>0</v>
      </c>
      <c r="Z45">
        <v>0</v>
      </c>
      <c r="AA45">
        <v>0</v>
      </c>
      <c r="AB45">
        <v>18.137662705242811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762.11850076735163</v>
      </c>
      <c r="AM45">
        <v>22.157572805386291</v>
      </c>
      <c r="AN45">
        <v>106.15636038116109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7.1043614148355108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41.259139631803919</v>
      </c>
      <c r="AM46">
        <v>0</v>
      </c>
      <c r="AN46">
        <v>4.0712393536577691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16.490523094170669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261.74021415196643</v>
      </c>
      <c r="AM47">
        <v>0</v>
      </c>
      <c r="AN47">
        <v>20.6491998280666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5.5796444624706707</v>
      </c>
      <c r="T48">
        <v>0</v>
      </c>
      <c r="U48">
        <v>25.472485650474489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3.6584555312573541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19.524880273670281</v>
      </c>
      <c r="AM48">
        <v>0</v>
      </c>
      <c r="AN48">
        <v>1.756209499953485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721.20626488288826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4.199093319603814</v>
      </c>
      <c r="AD49">
        <v>0</v>
      </c>
      <c r="AE49">
        <v>0</v>
      </c>
      <c r="AF49">
        <v>0</v>
      </c>
      <c r="AG49">
        <v>0</v>
      </c>
      <c r="AH49">
        <v>15.88608906254554</v>
      </c>
      <c r="AI49">
        <v>0</v>
      </c>
      <c r="AJ49">
        <v>0</v>
      </c>
      <c r="AK49">
        <v>0</v>
      </c>
      <c r="AL49">
        <v>199.66283506474511</v>
      </c>
      <c r="AM49">
        <v>65.082698364957054</v>
      </c>
      <c r="AN49">
        <v>6.8244542534352091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9.022741321807878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56.82593922153616</v>
      </c>
      <c r="N50">
        <v>0</v>
      </c>
      <c r="O50">
        <v>0</v>
      </c>
      <c r="P50">
        <v>0</v>
      </c>
      <c r="Q50">
        <v>0</v>
      </c>
      <c r="R50">
        <v>1.2783966080616329</v>
      </c>
      <c r="S50">
        <v>67.49334746260017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3.23732269128908</v>
      </c>
      <c r="AC50">
        <v>210.46270190833161</v>
      </c>
      <c r="AD50">
        <v>0</v>
      </c>
      <c r="AE50">
        <v>10.660630987803</v>
      </c>
      <c r="AF50">
        <v>0</v>
      </c>
      <c r="AG50">
        <v>0</v>
      </c>
      <c r="AH50">
        <v>182.52670428968091</v>
      </c>
      <c r="AI50">
        <v>0</v>
      </c>
      <c r="AJ50">
        <v>0</v>
      </c>
      <c r="AK50">
        <v>0</v>
      </c>
      <c r="AL50">
        <v>63.336996795565433</v>
      </c>
      <c r="AM50">
        <v>1.0434880650262961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8.4274609636612361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39.328151163752388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9.6471472182740658E-2</v>
      </c>
      <c r="AM53">
        <v>2.4346934567824281E-2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9231.0999824811734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3408.2799255948389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2.2309142004446141E-3</v>
      </c>
      <c r="AK55">
        <v>0</v>
      </c>
      <c r="AL55">
        <v>6.1030691034594394E-4</v>
      </c>
      <c r="AM55">
        <v>6.4108609246546131E-4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266.96073096585542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99.600778956662893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4.7254073635388938</v>
      </c>
      <c r="AK57">
        <v>0</v>
      </c>
      <c r="AL57">
        <v>0</v>
      </c>
      <c r="AM57">
        <v>2.4320061218405459E-3</v>
      </c>
      <c r="AN57">
        <v>0.53824387748208979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11.03208529721193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9.5071697098754022</v>
      </c>
      <c r="AK58">
        <v>274.70273505611328</v>
      </c>
      <c r="AL58">
        <v>0.43434203565130219</v>
      </c>
      <c r="AM58">
        <v>4.8930162326742011E-3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9.4245811933512988E-2</v>
      </c>
      <c r="AK59">
        <v>0</v>
      </c>
      <c r="AL59">
        <v>0</v>
      </c>
      <c r="AM59">
        <v>4.8505206212265563E-5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1697.960985808103</v>
      </c>
      <c r="AM60">
        <v>0.18451744776904511</v>
      </c>
      <c r="AN60">
        <v>63.345874188162973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1572.4119525182821</v>
      </c>
      <c r="AM61">
        <v>0.1145432323716245</v>
      </c>
      <c r="AN61">
        <v>30.110683870278379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2107.4715756899091</v>
      </c>
      <c r="AM62">
        <v>0.1950662109483795</v>
      </c>
      <c r="AN62">
        <v>26.339910579947901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1255.9602072823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8.033203351658795E-2</v>
      </c>
      <c r="AM63">
        <v>2.0274003719994299E-2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1.7401942707457901E-2</v>
      </c>
      <c r="AM64">
        <v>4.3919062173630678E-3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1.0084501020227239</v>
      </c>
      <c r="AM65">
        <v>0.25790211019575682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1618.301473237115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5.6007198815067362E-3</v>
      </c>
      <c r="AM66">
        <v>5.0836903545294847E-2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3131.0383237884098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4.8100450433107858</v>
      </c>
      <c r="AM67">
        <v>0.19396167602716141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6531.0676048563873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111.1720835289543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2583.4910042531751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53.786511752923829</v>
      </c>
      <c r="W70">
        <v>0</v>
      </c>
      <c r="X70">
        <v>0</v>
      </c>
      <c r="Y70">
        <v>0</v>
      </c>
      <c r="Z70">
        <v>0</v>
      </c>
      <c r="AA70">
        <v>0</v>
      </c>
      <c r="AB70">
        <v>2.7239195948569401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1.7915135147281991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77.368223018631767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6.5340471278591772E-2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622.82770170095387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4111.0628058423463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22.06674945483066</v>
      </c>
      <c r="AD74">
        <v>0</v>
      </c>
      <c r="AE74">
        <v>140.99762309596861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122.9219517771816</v>
      </c>
      <c r="AM74">
        <v>6.4882673911661859E-2</v>
      </c>
      <c r="AN74">
        <v>3.2046946875050581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77.643789189133628</v>
      </c>
      <c r="AB75">
        <v>0</v>
      </c>
      <c r="AC75">
        <v>0</v>
      </c>
      <c r="AD75">
        <v>51.243322781526757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27.50493328070192</v>
      </c>
      <c r="AK75">
        <v>0</v>
      </c>
      <c r="AL75">
        <v>89.595710610344241</v>
      </c>
      <c r="AM75">
        <v>6.7481717368928204E-2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31.680338114894258</v>
      </c>
      <c r="AB76">
        <v>0</v>
      </c>
      <c r="AC76">
        <v>0</v>
      </c>
      <c r="AD76">
        <v>20.908379263857839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29.316231764152111</v>
      </c>
      <c r="AK76">
        <v>0</v>
      </c>
      <c r="AL76">
        <v>1.913348807248759</v>
      </c>
      <c r="AM76">
        <v>4.8942892591416508E-2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617.51540036635788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0.1873996787703564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1.128695030578452</v>
      </c>
      <c r="AI78">
        <v>0</v>
      </c>
      <c r="AJ78">
        <v>0</v>
      </c>
      <c r="AK78">
        <v>0</v>
      </c>
      <c r="AL78">
        <v>506.40627064267102</v>
      </c>
      <c r="AM78">
        <v>0.16020547966540399</v>
      </c>
      <c r="AN78">
        <v>4.6673686053886154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1.483676456403618</v>
      </c>
      <c r="AM79">
        <v>3.7952001836250041E-2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491.93436152055199</v>
      </c>
      <c r="AI80">
        <v>0</v>
      </c>
      <c r="AJ80">
        <v>0</v>
      </c>
      <c r="AK80">
        <v>0</v>
      </c>
      <c r="AL80">
        <v>0</v>
      </c>
      <c r="AM80">
        <v>0.19913257892105349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881.10010618106026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85.580374917250495</v>
      </c>
      <c r="AI83">
        <v>0</v>
      </c>
      <c r="AJ83">
        <v>0</v>
      </c>
      <c r="AK83">
        <v>0</v>
      </c>
      <c r="AL83">
        <v>7.2398815177129594E-3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2295.8006522642622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1.281405913240574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11.56267121580937</v>
      </c>
      <c r="AH84">
        <v>0</v>
      </c>
      <c r="AI84">
        <v>3.4486193799835299</v>
      </c>
      <c r="AJ84">
        <v>0</v>
      </c>
      <c r="AK84">
        <v>0</v>
      </c>
      <c r="AL84">
        <v>0.17026850771421509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586.66791754425151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0.56731619126112254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2.2525451492743152</v>
      </c>
      <c r="AI86">
        <v>0</v>
      </c>
      <c r="AJ86">
        <v>0</v>
      </c>
      <c r="AK86">
        <v>0</v>
      </c>
      <c r="AL86">
        <v>106.2630482760739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5.0593115095469736</v>
      </c>
      <c r="AI87">
        <v>0.70657784550671343</v>
      </c>
      <c r="AJ87">
        <v>0</v>
      </c>
      <c r="AK87">
        <v>0</v>
      </c>
      <c r="AL87">
        <v>30.682496160718909</v>
      </c>
      <c r="AM87">
        <v>5.6039338258313927E-2</v>
      </c>
      <c r="AN87">
        <v>0.64000672220555443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0.83722389086106186</v>
      </c>
      <c r="AI88">
        <v>0</v>
      </c>
      <c r="AJ88">
        <v>0</v>
      </c>
      <c r="AK88">
        <v>0</v>
      </c>
      <c r="AL88">
        <v>0.85231235393753213</v>
      </c>
      <c r="AM88">
        <v>4.5159546792601667E-2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7.3352452508233146</v>
      </c>
      <c r="AM89">
        <v>6.3399613465269594E-2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12.887684056613329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1.4465408922553009</v>
      </c>
      <c r="AI90">
        <v>0</v>
      </c>
      <c r="AJ90">
        <v>0</v>
      </c>
      <c r="AK90">
        <v>0</v>
      </c>
      <c r="AL90">
        <v>158.00664338951131</v>
      </c>
      <c r="AM90">
        <v>7.840880640721086E-2</v>
      </c>
      <c r="AN90">
        <v>1.842684597023895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9.212528845162403</v>
      </c>
      <c r="AJ91">
        <v>0</v>
      </c>
      <c r="AK91">
        <v>0</v>
      </c>
      <c r="AL91">
        <v>958.54487600817447</v>
      </c>
      <c r="AM91">
        <v>0.1258884818553431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2.3571942894965701</v>
      </c>
      <c r="AI92">
        <v>0</v>
      </c>
      <c r="AJ92">
        <v>0</v>
      </c>
      <c r="AK92">
        <v>0</v>
      </c>
      <c r="AL92">
        <v>0.94300780855165678</v>
      </c>
      <c r="AM92">
        <v>4.996502169578846E-2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52.105210049974467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0.56289396302813355</v>
      </c>
      <c r="AM93">
        <v>2.98247891693766E-2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10.85521453414081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3.3010141205047021</v>
      </c>
      <c r="AJ94">
        <v>0</v>
      </c>
      <c r="AK94">
        <v>0</v>
      </c>
      <c r="AL94">
        <v>0.10974745383284459</v>
      </c>
      <c r="AM94">
        <v>5.8149400907269661E-3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4.0339443333382459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0.71476919793497939</v>
      </c>
      <c r="S95">
        <v>0</v>
      </c>
      <c r="T95">
        <v>0</v>
      </c>
      <c r="U95">
        <v>230.17406915956369</v>
      </c>
      <c r="V95">
        <v>68.955291815413688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79.29303427059736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3.866246240277104E-2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0.57627161515193404</v>
      </c>
      <c r="AI96">
        <v>0</v>
      </c>
      <c r="AJ96">
        <v>0</v>
      </c>
      <c r="AK96">
        <v>0</v>
      </c>
      <c r="AL96">
        <v>1.197762145326998</v>
      </c>
      <c r="AM96">
        <v>6.3463113491683251E-2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676.03396572885572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425.7280446966368</v>
      </c>
      <c r="AH97">
        <v>0</v>
      </c>
      <c r="AI97">
        <v>0</v>
      </c>
      <c r="AJ97">
        <v>0</v>
      </c>
      <c r="AK97">
        <v>0</v>
      </c>
      <c r="AL97">
        <v>0.95617221078959291</v>
      </c>
      <c r="AM97">
        <v>5.0662534099679198E-2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2.9045161622581142</v>
      </c>
      <c r="AI98">
        <v>0</v>
      </c>
      <c r="AJ98">
        <v>0</v>
      </c>
      <c r="AK98">
        <v>0</v>
      </c>
      <c r="AL98">
        <v>0.19918600572073261</v>
      </c>
      <c r="AM98">
        <v>1.0553818332235629E-2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48.546821897652741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8.0721914600550377</v>
      </c>
      <c r="AJ99">
        <v>0</v>
      </c>
      <c r="AK99">
        <v>0</v>
      </c>
      <c r="AL99">
        <v>0.58254133722244028</v>
      </c>
      <c r="AM99">
        <v>3.0865800144027549E-2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1.429269782535127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8.6340153119003133</v>
      </c>
      <c r="AI100">
        <v>0</v>
      </c>
      <c r="AJ100">
        <v>0</v>
      </c>
      <c r="AK100">
        <v>0</v>
      </c>
      <c r="AL100">
        <v>1.136306217291605</v>
      </c>
      <c r="AM100">
        <v>6.0206887244374507E-2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33.298777623780182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17.140210516220041</v>
      </c>
      <c r="T101">
        <v>0</v>
      </c>
      <c r="U101">
        <v>0</v>
      </c>
      <c r="V101">
        <v>25.308956817438819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23.564043913342271</v>
      </c>
      <c r="AI101">
        <v>0</v>
      </c>
      <c r="AJ101">
        <v>1984.75850078955</v>
      </c>
      <c r="AK101">
        <v>746.67054020971784</v>
      </c>
      <c r="AL101">
        <v>17.166927805858549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2.2523514192727818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454.32646680869033</v>
      </c>
      <c r="AG102">
        <v>0</v>
      </c>
      <c r="AH102">
        <v>1.45985613313805</v>
      </c>
      <c r="AI102">
        <v>304.83879976051122</v>
      </c>
      <c r="AJ102">
        <v>34.812132782403062</v>
      </c>
      <c r="AK102">
        <v>694.36348208149366</v>
      </c>
      <c r="AL102">
        <v>0</v>
      </c>
      <c r="AM102">
        <v>2.6885165680767512E-3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358.07548441777891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89.848831862481248</v>
      </c>
      <c r="AI103">
        <v>15.97298162648252</v>
      </c>
      <c r="AJ103">
        <v>1233.239612133837</v>
      </c>
      <c r="AK103">
        <v>0</v>
      </c>
      <c r="AL103">
        <v>0</v>
      </c>
      <c r="AM103">
        <v>1.3520755844659311E-3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123.315126209333</v>
      </c>
      <c r="AI104">
        <v>7.262908703427331</v>
      </c>
      <c r="AJ104">
        <v>14.15424334255132</v>
      </c>
      <c r="AK104">
        <v>159.47284104041671</v>
      </c>
      <c r="AL104">
        <v>0</v>
      </c>
      <c r="AM104">
        <v>3.0961362572168229E-4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145.58609897331951</v>
      </c>
      <c r="AI105">
        <v>30.57188341925049</v>
      </c>
      <c r="AJ105">
        <v>14.990238720907049</v>
      </c>
      <c r="AK105">
        <v>156.52916481413271</v>
      </c>
      <c r="AL105">
        <v>0</v>
      </c>
      <c r="AM105">
        <v>2.9773396622156928E-4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136.5444402333566</v>
      </c>
      <c r="AE106">
        <v>0</v>
      </c>
      <c r="AF106">
        <v>0</v>
      </c>
      <c r="AG106">
        <v>0</v>
      </c>
      <c r="AH106">
        <v>0</v>
      </c>
      <c r="AI106">
        <v>10.137689489542311</v>
      </c>
      <c r="AJ106">
        <v>0.42550656698941852</v>
      </c>
      <c r="AK106">
        <v>6.4211019845111377</v>
      </c>
      <c r="AL106">
        <v>10.39570322378826</v>
      </c>
      <c r="AM106">
        <v>22.153305495090809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57.909407609128657</v>
      </c>
      <c r="AE107">
        <v>0</v>
      </c>
      <c r="AF107">
        <v>0</v>
      </c>
      <c r="AG107">
        <v>0</v>
      </c>
      <c r="AH107">
        <v>0</v>
      </c>
      <c r="AI107">
        <v>2.5850354827807052</v>
      </c>
      <c r="AJ107">
        <v>0.1726828593705102</v>
      </c>
      <c r="AK107">
        <v>35.434899707457539</v>
      </c>
      <c r="AL107">
        <v>5.3617074975574178E-2</v>
      </c>
      <c r="AM107">
        <v>3.5643874542099158E-3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137.50548716708491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0.37276828831680542</v>
      </c>
      <c r="AK108">
        <v>0</v>
      </c>
      <c r="AL108">
        <v>0.1157424965978515</v>
      </c>
      <c r="AM108">
        <v>7.6943977824276586E-3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370.8814918606293</v>
      </c>
      <c r="AE109">
        <v>0</v>
      </c>
      <c r="AF109">
        <v>0</v>
      </c>
      <c r="AG109">
        <v>0</v>
      </c>
      <c r="AH109">
        <v>0</v>
      </c>
      <c r="AI109">
        <v>3.657481916612483</v>
      </c>
      <c r="AJ109">
        <v>0.66599578465329068</v>
      </c>
      <c r="AK109">
        <v>100.7822323709764</v>
      </c>
      <c r="AL109">
        <v>0.20678801618957951</v>
      </c>
      <c r="AM109">
        <v>1.374697539772307E-2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48.825961475550727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41.484649723286942</v>
      </c>
      <c r="AI110">
        <v>47.710786976702309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8.3522517511705594</v>
      </c>
      <c r="G111">
        <v>6.191152949369731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2.2779853767143918</v>
      </c>
      <c r="N111">
        <v>0</v>
      </c>
      <c r="O111">
        <v>6.2925888549500089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12.89467024656266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14.067172873733769</v>
      </c>
      <c r="AI111">
        <v>0</v>
      </c>
      <c r="AJ111">
        <v>0</v>
      </c>
      <c r="AK111">
        <v>0</v>
      </c>
      <c r="AL111">
        <v>0</v>
      </c>
      <c r="AM111">
        <v>1.5798127127163739E-4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36.446901408592403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0.42230559520764049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185.2427840690668</v>
      </c>
      <c r="AI112">
        <v>0</v>
      </c>
      <c r="AJ112">
        <v>0</v>
      </c>
      <c r="AK112">
        <v>0</v>
      </c>
      <c r="AL112">
        <v>0</v>
      </c>
      <c r="AM112">
        <v>8.161324962530828E-4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84.00617122401222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1340.4345562148389</v>
      </c>
      <c r="C2">
        <v>125.17295485713019</v>
      </c>
      <c r="D2">
        <v>47.003858651896401</v>
      </c>
      <c r="E2">
        <v>15.257563506374071</v>
      </c>
      <c r="F2">
        <v>105.1773231422589</v>
      </c>
      <c r="G2">
        <v>11.671685259171969</v>
      </c>
      <c r="H2">
        <v>1494.64648201011</v>
      </c>
      <c r="I2">
        <v>460.07705195800099</v>
      </c>
      <c r="J2">
        <v>20.903045690003829</v>
      </c>
      <c r="K2">
        <v>226.09760378114811</v>
      </c>
      <c r="L2">
        <v>10787.144634274629</v>
      </c>
      <c r="M2">
        <v>202.94097031193809</v>
      </c>
      <c r="N2">
        <v>20.152013915237891</v>
      </c>
      <c r="O2">
        <v>41.203775424985089</v>
      </c>
      <c r="P2">
        <v>46.517846073829837</v>
      </c>
      <c r="Q2">
        <v>26.536553136352389</v>
      </c>
      <c r="R2">
        <v>55.210013646498439</v>
      </c>
      <c r="S2">
        <v>34.626746553141828</v>
      </c>
      <c r="T2">
        <v>76.201735601907387</v>
      </c>
      <c r="U2">
        <v>539.20755430930024</v>
      </c>
      <c r="V2">
        <v>1329.3015615340889</v>
      </c>
      <c r="W2">
        <v>9411.1097240758827</v>
      </c>
      <c r="X2">
        <v>24.27072662239571</v>
      </c>
      <c r="Y2">
        <v>1.926753705315678</v>
      </c>
      <c r="Z2">
        <v>174.67028128856199</v>
      </c>
      <c r="AA2">
        <v>83.282370825188821</v>
      </c>
      <c r="AB2">
        <v>28.685009405596588</v>
      </c>
      <c r="AC2">
        <v>286.93743663496321</v>
      </c>
      <c r="AD2">
        <v>570.16018374024384</v>
      </c>
      <c r="AE2">
        <v>96.913282877461555</v>
      </c>
      <c r="AF2">
        <v>350.39644793486798</v>
      </c>
      <c r="AG2">
        <v>2781.4163729481252</v>
      </c>
      <c r="AH2">
        <v>1834.548450758464</v>
      </c>
      <c r="AI2">
        <v>295.14334075211559</v>
      </c>
      <c r="AJ2">
        <v>2099.7082655603699</v>
      </c>
      <c r="AK2">
        <v>1406.4323189293571</v>
      </c>
      <c r="AL2">
        <v>5446.2452986763992</v>
      </c>
      <c r="AM2">
        <v>50.84155256913661</v>
      </c>
      <c r="AN2">
        <v>218.49398119720249</v>
      </c>
    </row>
    <row r="3" spans="1:40" x14ac:dyDescent="0.45">
      <c r="A3" s="1" t="s">
        <v>646</v>
      </c>
      <c r="B3">
        <v>27.941092839507611</v>
      </c>
      <c r="C3">
        <v>1.0719090122181369</v>
      </c>
      <c r="D3">
        <v>0.33613642223631418</v>
      </c>
      <c r="E3">
        <v>0.61082824934427915</v>
      </c>
      <c r="F3">
        <v>2.0650776074661659</v>
      </c>
      <c r="G3">
        <v>15.40418334305207</v>
      </c>
      <c r="H3">
        <v>4.5036344518836371</v>
      </c>
      <c r="I3">
        <v>0.78638929859291407</v>
      </c>
      <c r="J3">
        <v>1.7106524874531051</v>
      </c>
      <c r="K3">
        <v>0.27027305990568468</v>
      </c>
      <c r="L3">
        <v>3.7953560712530798</v>
      </c>
      <c r="M3">
        <v>9.287347293054971</v>
      </c>
      <c r="N3">
        <v>0.41945262721895588</v>
      </c>
      <c r="O3">
        <v>0.85491787799536512</v>
      </c>
      <c r="P3">
        <v>4.1051577863742343</v>
      </c>
      <c r="Q3">
        <v>2.3227091437794671</v>
      </c>
      <c r="R3">
        <v>0.62180054372880411</v>
      </c>
      <c r="S3">
        <v>3.8961487393083321</v>
      </c>
      <c r="T3">
        <v>0.47492780009349411</v>
      </c>
      <c r="U3">
        <v>19.76146133102338</v>
      </c>
      <c r="V3">
        <v>10.119163599939091</v>
      </c>
      <c r="W3">
        <v>29.745744735786431</v>
      </c>
      <c r="X3">
        <v>5.9397095871454211E-2</v>
      </c>
      <c r="Y3">
        <v>0.22032619554811461</v>
      </c>
      <c r="Z3">
        <v>1.624931092509281</v>
      </c>
      <c r="AA3">
        <v>3.7116790500458672</v>
      </c>
      <c r="AB3">
        <v>1.098198869115762</v>
      </c>
      <c r="AC3">
        <v>12.009475347642329</v>
      </c>
      <c r="AD3">
        <v>1.9043378325294811</v>
      </c>
      <c r="AE3">
        <v>1.7638691841138781</v>
      </c>
      <c r="AF3">
        <v>0.98650331376796785</v>
      </c>
      <c r="AG3">
        <v>11.327240854512651</v>
      </c>
      <c r="AH3">
        <v>16.404061572687748</v>
      </c>
      <c r="AI3">
        <v>0.91152744203629454</v>
      </c>
      <c r="AJ3">
        <v>10.67932762056061</v>
      </c>
      <c r="AK3">
        <v>4.5173517369254057</v>
      </c>
      <c r="AL3">
        <v>55.226503998894508</v>
      </c>
      <c r="AM3">
        <v>4.2611166951678436</v>
      </c>
      <c r="AN3">
        <v>1.3818292211991681</v>
      </c>
    </row>
    <row r="4" spans="1:40" x14ac:dyDescent="0.45">
      <c r="A4" s="1" t="s">
        <v>647</v>
      </c>
      <c r="B4">
        <v>148.67088974594321</v>
      </c>
      <c r="C4">
        <v>17.51068527072032</v>
      </c>
      <c r="D4">
        <v>6.6334574329908982</v>
      </c>
      <c r="E4">
        <v>2.3420917828525072</v>
      </c>
      <c r="F4">
        <v>58.158764877217592</v>
      </c>
      <c r="G4">
        <v>9.3276036821114445</v>
      </c>
      <c r="H4">
        <v>124.96120557791021</v>
      </c>
      <c r="I4">
        <v>31.49937294391102</v>
      </c>
      <c r="J4">
        <v>15.914781758989051</v>
      </c>
      <c r="K4">
        <v>11.537145065014419</v>
      </c>
      <c r="L4">
        <v>629.32866802438457</v>
      </c>
      <c r="M4">
        <v>86.26490402344551</v>
      </c>
      <c r="N4">
        <v>9.5552517926361169</v>
      </c>
      <c r="O4">
        <v>11.46763010616659</v>
      </c>
      <c r="P4">
        <v>18.77018199702745</v>
      </c>
      <c r="Q4">
        <v>19.5549074375147</v>
      </c>
      <c r="R4">
        <v>8.3222971523210418</v>
      </c>
      <c r="S4">
        <v>37.212957543088358</v>
      </c>
      <c r="T4">
        <v>7.8523830768065546</v>
      </c>
      <c r="U4">
        <v>165.55139838236821</v>
      </c>
      <c r="V4">
        <v>685.75973258827412</v>
      </c>
      <c r="W4">
        <v>671.87864846061393</v>
      </c>
      <c r="X4">
        <v>1.7962459432640729</v>
      </c>
      <c r="Y4">
        <v>1.6957145884949929</v>
      </c>
      <c r="Z4">
        <v>48.722259153760888</v>
      </c>
      <c r="AA4">
        <v>37.387147886560072</v>
      </c>
      <c r="AB4">
        <v>10.13969923379122</v>
      </c>
      <c r="AC4">
        <v>81.365107468346253</v>
      </c>
      <c r="AD4">
        <v>56.529715055790838</v>
      </c>
      <c r="AE4">
        <v>28.767048058169689</v>
      </c>
      <c r="AF4">
        <v>25.437483422748219</v>
      </c>
      <c r="AG4">
        <v>266.96852577759478</v>
      </c>
      <c r="AH4">
        <v>301.18073813349702</v>
      </c>
      <c r="AI4">
        <v>22.414479362253068</v>
      </c>
      <c r="AJ4">
        <v>207.20549768677361</v>
      </c>
      <c r="AK4">
        <v>110.2843050054215</v>
      </c>
      <c r="AL4">
        <v>765.14984338362331</v>
      </c>
      <c r="AM4">
        <v>100.97384812946611</v>
      </c>
      <c r="AN4">
        <v>24.30715112568301</v>
      </c>
    </row>
    <row r="5" spans="1:40" x14ac:dyDescent="0.45">
      <c r="A5" s="1" t="s">
        <v>648</v>
      </c>
      <c r="B5">
        <v>49.476361973997072</v>
      </c>
      <c r="C5">
        <v>3.387022894580638</v>
      </c>
      <c r="D5">
        <v>0.66292608573083156</v>
      </c>
      <c r="E5">
        <v>0.49810654041474223</v>
      </c>
      <c r="F5">
        <v>94.955429744006167</v>
      </c>
      <c r="G5">
        <v>40.738145484697228</v>
      </c>
      <c r="H5">
        <v>11.16678562214104</v>
      </c>
      <c r="I5">
        <v>2.0167808973108192</v>
      </c>
      <c r="J5">
        <v>4.2408778293482001</v>
      </c>
      <c r="K5">
        <v>0.53074106610072525</v>
      </c>
      <c r="L5">
        <v>4.4759138395167444</v>
      </c>
      <c r="M5">
        <v>80.869348151984511</v>
      </c>
      <c r="N5">
        <v>32.098726717578309</v>
      </c>
      <c r="O5">
        <v>2.1841703147402969</v>
      </c>
      <c r="P5">
        <v>35.396059933220172</v>
      </c>
      <c r="Q5">
        <v>10.28843540108705</v>
      </c>
      <c r="R5">
        <v>43.101043975827992</v>
      </c>
      <c r="S5">
        <v>16.64968774434432</v>
      </c>
      <c r="T5">
        <v>1.4278940054859039</v>
      </c>
      <c r="U5">
        <v>23.094671107782709</v>
      </c>
      <c r="V5">
        <v>19.69618476308252</v>
      </c>
      <c r="W5">
        <v>92.11099225745852</v>
      </c>
      <c r="X5">
        <v>0.35220850852851882</v>
      </c>
      <c r="Y5">
        <v>0.47914236489968143</v>
      </c>
      <c r="Z5">
        <v>7.1920075323261363</v>
      </c>
      <c r="AA5">
        <v>8.6612154681670841</v>
      </c>
      <c r="AB5">
        <v>2.181179443142415</v>
      </c>
      <c r="AC5">
        <v>43.353318159313993</v>
      </c>
      <c r="AD5">
        <v>5.2945986621054661</v>
      </c>
      <c r="AE5">
        <v>4.5151311979072659</v>
      </c>
      <c r="AF5">
        <v>2.9103758185258402</v>
      </c>
      <c r="AG5">
        <v>62.003437256570017</v>
      </c>
      <c r="AH5">
        <v>50.775575637117029</v>
      </c>
      <c r="AI5">
        <v>2.608473075531311</v>
      </c>
      <c r="AJ5">
        <v>27.315464305734611</v>
      </c>
      <c r="AK5">
        <v>12.394582181075769</v>
      </c>
      <c r="AL5">
        <v>137.30733810436371</v>
      </c>
      <c r="AM5">
        <v>6.1298556386493921</v>
      </c>
      <c r="AN5">
        <v>2.9746456576538409</v>
      </c>
    </row>
    <row r="6" spans="1:40" x14ac:dyDescent="0.45">
      <c r="A6" s="1" t="s">
        <v>649</v>
      </c>
      <c r="B6">
        <v>72.009511745996164</v>
      </c>
      <c r="C6">
        <v>7.536715844328195</v>
      </c>
      <c r="D6">
        <v>2.8277552901839988</v>
      </c>
      <c r="E6">
        <v>0.8126490400945019</v>
      </c>
      <c r="F6">
        <v>287.67717541236578</v>
      </c>
      <c r="G6">
        <v>92.609487205639567</v>
      </c>
      <c r="H6">
        <v>38.736055907060013</v>
      </c>
      <c r="I6">
        <v>7.2453176918577453</v>
      </c>
      <c r="J6">
        <v>27.593546634692629</v>
      </c>
      <c r="K6">
        <v>2.208784346315571</v>
      </c>
      <c r="L6">
        <v>24.696918744769711</v>
      </c>
      <c r="M6">
        <v>213.00318997276241</v>
      </c>
      <c r="N6">
        <v>35.637028885535543</v>
      </c>
      <c r="O6">
        <v>15.293831251847241</v>
      </c>
      <c r="P6">
        <v>66.047314699899857</v>
      </c>
      <c r="Q6">
        <v>49.334846469238727</v>
      </c>
      <c r="R6">
        <v>11.25297693538192</v>
      </c>
      <c r="S6">
        <v>93.723079895842631</v>
      </c>
      <c r="T6">
        <v>7.3537000190672197</v>
      </c>
      <c r="U6">
        <v>83.454158111314399</v>
      </c>
      <c r="V6">
        <v>67.800927835251059</v>
      </c>
      <c r="W6">
        <v>276.74510201866559</v>
      </c>
      <c r="X6">
        <v>0.57583868650043446</v>
      </c>
      <c r="Y6">
        <v>6.5477808347717534</v>
      </c>
      <c r="Z6">
        <v>18.5133267577048</v>
      </c>
      <c r="AA6">
        <v>101.11092112765709</v>
      </c>
      <c r="AB6">
        <v>8.9859902444537791</v>
      </c>
      <c r="AC6">
        <v>153.4997152883744</v>
      </c>
      <c r="AD6">
        <v>18.996279081790469</v>
      </c>
      <c r="AE6">
        <v>23.99656016255253</v>
      </c>
      <c r="AF6">
        <v>10.34634684749936</v>
      </c>
      <c r="AG6">
        <v>109.6721356671023</v>
      </c>
      <c r="AH6">
        <v>185.87245751204179</v>
      </c>
      <c r="AI6">
        <v>9.8824814147178532</v>
      </c>
      <c r="AJ6">
        <v>121.9497518188809</v>
      </c>
      <c r="AK6">
        <v>48.989067177045513</v>
      </c>
      <c r="AL6">
        <v>784.03253191257886</v>
      </c>
      <c r="AM6">
        <v>21.231191448788842</v>
      </c>
      <c r="AN6">
        <v>10.45108002999644</v>
      </c>
    </row>
    <row r="7" spans="1:40" x14ac:dyDescent="0.45">
      <c r="A7" s="1" t="s">
        <v>650</v>
      </c>
      <c r="B7">
        <v>68.423501502380148</v>
      </c>
      <c r="C7">
        <v>6.9639964674971697</v>
      </c>
      <c r="D7">
        <v>8.8587682185965981</v>
      </c>
      <c r="E7">
        <v>0.45580269685982527</v>
      </c>
      <c r="F7">
        <v>13.252555542112081</v>
      </c>
      <c r="G7">
        <v>2.4690085570621818</v>
      </c>
      <c r="H7">
        <v>11.717225509388649</v>
      </c>
      <c r="I7">
        <v>1.838268268442518</v>
      </c>
      <c r="J7">
        <v>5.0771653929461689</v>
      </c>
      <c r="K7">
        <v>0.67444175927785244</v>
      </c>
      <c r="L7">
        <v>12.4414410696484</v>
      </c>
      <c r="M7">
        <v>39.393963456033212</v>
      </c>
      <c r="N7">
        <v>3.399072268936616</v>
      </c>
      <c r="O7">
        <v>3.2027337306931938</v>
      </c>
      <c r="P7">
        <v>4.8108173516728936</v>
      </c>
      <c r="Q7">
        <v>7.2750928685291054</v>
      </c>
      <c r="R7">
        <v>2.7280692799138202</v>
      </c>
      <c r="S7">
        <v>12.10210490511118</v>
      </c>
      <c r="T7">
        <v>1.4182238404395711</v>
      </c>
      <c r="U7">
        <v>68.931418167450559</v>
      </c>
      <c r="V7">
        <v>15.71389533579976</v>
      </c>
      <c r="W7">
        <v>22.836631569591539</v>
      </c>
      <c r="X7">
        <v>7.8594500845613674E-2</v>
      </c>
      <c r="Y7">
        <v>0.54097645228084812</v>
      </c>
      <c r="Z7">
        <v>2.4840569585397052</v>
      </c>
      <c r="AA7">
        <v>9.456330146737562</v>
      </c>
      <c r="AB7">
        <v>3.0610343067495429</v>
      </c>
      <c r="AC7">
        <v>31.008840056697039</v>
      </c>
      <c r="AD7">
        <v>5.5322413565094983</v>
      </c>
      <c r="AE7">
        <v>3.156608910836221</v>
      </c>
      <c r="AF7">
        <v>2.428058524628105</v>
      </c>
      <c r="AG7">
        <v>62.06274216381091</v>
      </c>
      <c r="AH7">
        <v>33.810489704686077</v>
      </c>
      <c r="AI7">
        <v>2.440101319277407</v>
      </c>
      <c r="AJ7">
        <v>30.382670931620272</v>
      </c>
      <c r="AK7">
        <v>11.0542870801874</v>
      </c>
      <c r="AL7">
        <v>165.93046843948241</v>
      </c>
      <c r="AM7">
        <v>22.875502503277652</v>
      </c>
      <c r="AN7">
        <v>4.3865594132366494</v>
      </c>
    </row>
    <row r="8" spans="1:40" x14ac:dyDescent="0.45">
      <c r="A8" s="1" t="s">
        <v>651</v>
      </c>
      <c r="B8">
        <v>112.7859498073604</v>
      </c>
      <c r="C8">
        <v>14.150558826971279</v>
      </c>
      <c r="D8">
        <v>8.169070028488651</v>
      </c>
      <c r="E8">
        <v>2.027855450637523</v>
      </c>
      <c r="F8">
        <v>47.19401073720978</v>
      </c>
      <c r="G8">
        <v>8.9071037995038562</v>
      </c>
      <c r="H8">
        <v>110.42529192672809</v>
      </c>
      <c r="I8">
        <v>22.221727677046061</v>
      </c>
      <c r="J8">
        <v>35.677354885330701</v>
      </c>
      <c r="K8">
        <v>5.7682747559469192</v>
      </c>
      <c r="L8">
        <v>193.7459568159841</v>
      </c>
      <c r="M8">
        <v>109.7327385982052</v>
      </c>
      <c r="N8">
        <v>11.431854678593149</v>
      </c>
      <c r="O8">
        <v>9.9674573311896175</v>
      </c>
      <c r="P8">
        <v>23.324946063408991</v>
      </c>
      <c r="Q8">
        <v>26.123569840644471</v>
      </c>
      <c r="R8">
        <v>15.60844709760323</v>
      </c>
      <c r="S8">
        <v>161.75888520626589</v>
      </c>
      <c r="T8">
        <v>14.512720636486881</v>
      </c>
      <c r="U8">
        <v>113.7730950850751</v>
      </c>
      <c r="V8">
        <v>121.7567508319796</v>
      </c>
      <c r="W8">
        <v>1690.236669184148</v>
      </c>
      <c r="X8">
        <v>1.6151308577355381</v>
      </c>
      <c r="Y8">
        <v>4.304565003265771</v>
      </c>
      <c r="Z8">
        <v>60.970710963640009</v>
      </c>
      <c r="AA8">
        <v>79.556890797822135</v>
      </c>
      <c r="AB8">
        <v>16.82072059148387</v>
      </c>
      <c r="AC8">
        <v>144.81504759429521</v>
      </c>
      <c r="AD8">
        <v>57.036650661716124</v>
      </c>
      <c r="AE8">
        <v>33.191478843987831</v>
      </c>
      <c r="AF8">
        <v>18.702290928624141</v>
      </c>
      <c r="AG8">
        <v>206.59322797414799</v>
      </c>
      <c r="AH8">
        <v>431.34095990959838</v>
      </c>
      <c r="AI8">
        <v>19.60676940195302</v>
      </c>
      <c r="AJ8">
        <v>286.61020471634271</v>
      </c>
      <c r="AK8">
        <v>101.0976528766046</v>
      </c>
      <c r="AL8">
        <v>691.04202671758958</v>
      </c>
      <c r="AM8">
        <v>32.327402339260082</v>
      </c>
      <c r="AN8">
        <v>12.83945189811516</v>
      </c>
    </row>
    <row r="9" spans="1:40" x14ac:dyDescent="0.45">
      <c r="A9" s="1" t="s">
        <v>652</v>
      </c>
      <c r="B9">
        <v>12.77499048404758</v>
      </c>
      <c r="C9">
        <v>1.547085925068945</v>
      </c>
      <c r="D9">
        <v>0.58371846341381162</v>
      </c>
      <c r="E9">
        <v>0.23370164637540811</v>
      </c>
      <c r="F9">
        <v>12.729700521326141</v>
      </c>
      <c r="G9">
        <v>2.1577791213546851</v>
      </c>
      <c r="H9">
        <v>11.860536349241629</v>
      </c>
      <c r="I9">
        <v>1.8332770551968049</v>
      </c>
      <c r="J9">
        <v>4.5383383138051343</v>
      </c>
      <c r="K9">
        <v>0.73066399115438763</v>
      </c>
      <c r="L9">
        <v>5.5755535852538243</v>
      </c>
      <c r="M9">
        <v>15.484446370474229</v>
      </c>
      <c r="N9">
        <v>2.4313425338578871</v>
      </c>
      <c r="O9">
        <v>2.8388045196894072</v>
      </c>
      <c r="P9">
        <v>7.0086740261014304</v>
      </c>
      <c r="Q9">
        <v>8.5609601956165129</v>
      </c>
      <c r="R9">
        <v>2.116280385256788</v>
      </c>
      <c r="S9">
        <v>18.657868423155669</v>
      </c>
      <c r="T9">
        <v>1.8125991149404179</v>
      </c>
      <c r="U9">
        <v>62.012958386350952</v>
      </c>
      <c r="V9">
        <v>30.072256493642271</v>
      </c>
      <c r="W9">
        <v>258.11975291741709</v>
      </c>
      <c r="X9">
        <v>0.22283913338648009</v>
      </c>
      <c r="Y9">
        <v>2.0486190628312588</v>
      </c>
      <c r="Z9">
        <v>9.2750900611640557</v>
      </c>
      <c r="AA9">
        <v>30.867731664231531</v>
      </c>
      <c r="AB9">
        <v>3.8862071017628299</v>
      </c>
      <c r="AC9">
        <v>20.341990905012619</v>
      </c>
      <c r="AD9">
        <v>6.3109256616909342</v>
      </c>
      <c r="AE9">
        <v>4.04643227783904</v>
      </c>
      <c r="AF9">
        <v>2.7555719228541871</v>
      </c>
      <c r="AG9">
        <v>21.02057170053962</v>
      </c>
      <c r="AH9">
        <v>44.186958632196557</v>
      </c>
      <c r="AI9">
        <v>2.6506541724115111</v>
      </c>
      <c r="AJ9">
        <v>34.001844431465813</v>
      </c>
      <c r="AK9">
        <v>14.26607583510158</v>
      </c>
      <c r="AL9">
        <v>188.9947141175866</v>
      </c>
      <c r="AM9">
        <v>4.0256372306464661</v>
      </c>
      <c r="AN9">
        <v>2.6303776271364292</v>
      </c>
    </row>
    <row r="10" spans="1:40" x14ac:dyDescent="0.45">
      <c r="A10" s="1" t="s">
        <v>653</v>
      </c>
      <c r="B10">
        <v>643.63712537633455</v>
      </c>
      <c r="C10">
        <v>60.946391719322357</v>
      </c>
      <c r="D10">
        <v>32.153543535492659</v>
      </c>
      <c r="E10">
        <v>9.8931894658196455</v>
      </c>
      <c r="F10">
        <v>199.23730754514031</v>
      </c>
      <c r="G10">
        <v>63.703942915160859</v>
      </c>
      <c r="H10">
        <v>176.6988683959743</v>
      </c>
      <c r="I10">
        <v>37.486944474817491</v>
      </c>
      <c r="J10">
        <v>50.774181155559113</v>
      </c>
      <c r="K10">
        <v>14.19808965775081</v>
      </c>
      <c r="L10">
        <v>413.01329150319208</v>
      </c>
      <c r="M10">
        <v>263.88394867694927</v>
      </c>
      <c r="N10">
        <v>48.227387815464652</v>
      </c>
      <c r="O10">
        <v>29.068725836815549</v>
      </c>
      <c r="P10">
        <v>157.94754212457789</v>
      </c>
      <c r="Q10">
        <v>82.568304058241694</v>
      </c>
      <c r="R10">
        <v>22.040493255978379</v>
      </c>
      <c r="S10">
        <v>163.4947936577021</v>
      </c>
      <c r="T10">
        <v>19.838048127733192</v>
      </c>
      <c r="U10">
        <v>674.69732648081538</v>
      </c>
      <c r="V10">
        <v>485.05394422569839</v>
      </c>
      <c r="W10">
        <v>2141.7095561340561</v>
      </c>
      <c r="X10">
        <v>2.827890149028911</v>
      </c>
      <c r="Y10">
        <v>10.030121463826189</v>
      </c>
      <c r="Z10">
        <v>82.130352055433605</v>
      </c>
      <c r="AA10">
        <v>165.88394241419579</v>
      </c>
      <c r="AB10">
        <v>37.375496380734937</v>
      </c>
      <c r="AC10">
        <v>337.1248874884061</v>
      </c>
      <c r="AD10">
        <v>95.919049517126311</v>
      </c>
      <c r="AE10">
        <v>67.969486781932872</v>
      </c>
      <c r="AF10">
        <v>41.88506537776825</v>
      </c>
      <c r="AG10">
        <v>559.64362051070145</v>
      </c>
      <c r="AH10">
        <v>582.17419032092812</v>
      </c>
      <c r="AI10">
        <v>37.458710559987907</v>
      </c>
      <c r="AJ10">
        <v>410.1754709157961</v>
      </c>
      <c r="AK10">
        <v>186.86153440491449</v>
      </c>
      <c r="AL10">
        <v>1945.7423566393691</v>
      </c>
      <c r="AM10">
        <v>83.784635586055188</v>
      </c>
      <c r="AN10">
        <v>38.911165614214539</v>
      </c>
    </row>
    <row r="11" spans="1:40" x14ac:dyDescent="0.45">
      <c r="A11" s="1" t="s">
        <v>654</v>
      </c>
      <c r="B11">
        <v>65.069849962300154</v>
      </c>
      <c r="C11">
        <v>8.0155889838739984</v>
      </c>
      <c r="D11">
        <v>2.0658945410948211</v>
      </c>
      <c r="E11">
        <v>0.87718223200612899</v>
      </c>
      <c r="F11">
        <v>79.529782010441963</v>
      </c>
      <c r="G11">
        <v>3.3918693521628591</v>
      </c>
      <c r="H11">
        <v>45.74549362489028</v>
      </c>
      <c r="I11">
        <v>8.4561165203858284</v>
      </c>
      <c r="J11">
        <v>8.0646481074365628</v>
      </c>
      <c r="K11">
        <v>4.0578628799285443</v>
      </c>
      <c r="L11">
        <v>84.194071536043111</v>
      </c>
      <c r="M11">
        <v>63.001372970697354</v>
      </c>
      <c r="N11">
        <v>8.6789313730425253</v>
      </c>
      <c r="O11">
        <v>5.1013048840111148</v>
      </c>
      <c r="P11">
        <v>11.77465759888805</v>
      </c>
      <c r="Q11">
        <v>12.96529518985515</v>
      </c>
      <c r="R11">
        <v>4.5104943952325094</v>
      </c>
      <c r="S11">
        <v>25.03372211046586</v>
      </c>
      <c r="T11">
        <v>3.7701612015488521</v>
      </c>
      <c r="U11">
        <v>72.227061710670753</v>
      </c>
      <c r="V11">
        <v>257.91372553679747</v>
      </c>
      <c r="W11">
        <v>386.67833617192991</v>
      </c>
      <c r="X11">
        <v>0.74172348572266855</v>
      </c>
      <c r="Y11">
        <v>1.09891542883084</v>
      </c>
      <c r="Z11">
        <v>17.043813505831139</v>
      </c>
      <c r="AA11">
        <v>20.638711848731429</v>
      </c>
      <c r="AB11">
        <v>6.4999639810115948</v>
      </c>
      <c r="AC11">
        <v>48.129682459194271</v>
      </c>
      <c r="AD11">
        <v>21.967577845759099</v>
      </c>
      <c r="AE11">
        <v>12.701821970714841</v>
      </c>
      <c r="AF11">
        <v>9.8521411970317789</v>
      </c>
      <c r="AG11">
        <v>99.125358221405008</v>
      </c>
      <c r="AH11">
        <v>128.2705926627992</v>
      </c>
      <c r="AI11">
        <v>8.7243960597316068</v>
      </c>
      <c r="AJ11">
        <v>94.307922002143599</v>
      </c>
      <c r="AK11">
        <v>47.883800661887591</v>
      </c>
      <c r="AL11">
        <v>358.29798759619177</v>
      </c>
      <c r="AM11">
        <v>16.460603140941849</v>
      </c>
      <c r="AN11">
        <v>8.7663695140780487</v>
      </c>
    </row>
    <row r="12" spans="1:40" x14ac:dyDescent="0.45">
      <c r="A12" s="1" t="s">
        <v>655</v>
      </c>
      <c r="B12">
        <v>46.819570889967501</v>
      </c>
      <c r="C12">
        <v>7.1361697215350466</v>
      </c>
      <c r="D12">
        <v>6.7612427351745046</v>
      </c>
      <c r="E12">
        <v>0.57934407024175028</v>
      </c>
      <c r="F12">
        <v>176.22343247602549</v>
      </c>
      <c r="G12">
        <v>6.5511795933079604</v>
      </c>
      <c r="H12">
        <v>25.30083949646674</v>
      </c>
      <c r="I12">
        <v>4.0761312036152324</v>
      </c>
      <c r="J12">
        <v>7.0359693375116086</v>
      </c>
      <c r="K12">
        <v>1.454090668741741</v>
      </c>
      <c r="L12">
        <v>15.478449318808099</v>
      </c>
      <c r="M12">
        <v>48.464454076004678</v>
      </c>
      <c r="N12">
        <v>18.73879473606825</v>
      </c>
      <c r="O12">
        <v>3.4730195419719938</v>
      </c>
      <c r="P12">
        <v>16.093671085781612</v>
      </c>
      <c r="Q12">
        <v>11.831456067266441</v>
      </c>
      <c r="R12">
        <v>3.4059076253015061</v>
      </c>
      <c r="S12">
        <v>23.19036378344677</v>
      </c>
      <c r="T12">
        <v>2.7592168237684702</v>
      </c>
      <c r="U12">
        <v>48.739354542789073</v>
      </c>
      <c r="V12">
        <v>52.136801376739399</v>
      </c>
      <c r="W12">
        <v>336.07627289873329</v>
      </c>
      <c r="X12">
        <v>0.44273067982469227</v>
      </c>
      <c r="Y12">
        <v>1.5648291527426439</v>
      </c>
      <c r="Z12">
        <v>13.960327612884759</v>
      </c>
      <c r="AA12">
        <v>25.305535637565821</v>
      </c>
      <c r="AB12">
        <v>4.8787091759938619</v>
      </c>
      <c r="AC12">
        <v>38.239418961936998</v>
      </c>
      <c r="AD12">
        <v>13.77979724397006</v>
      </c>
      <c r="AE12">
        <v>8.2896645505104054</v>
      </c>
      <c r="AF12">
        <v>5.6377716250996723</v>
      </c>
      <c r="AG12">
        <v>104.8635292608578</v>
      </c>
      <c r="AH12">
        <v>82.282274875992101</v>
      </c>
      <c r="AI12">
        <v>4.9676446758731503</v>
      </c>
      <c r="AJ12">
        <v>65.522648324801438</v>
      </c>
      <c r="AK12">
        <v>25.83667762017097</v>
      </c>
      <c r="AL12">
        <v>253.6201327198915</v>
      </c>
      <c r="AM12">
        <v>17.739621437081841</v>
      </c>
      <c r="AN12">
        <v>5.3707409551543952</v>
      </c>
    </row>
    <row r="13" spans="1:40" x14ac:dyDescent="0.45">
      <c r="A13" s="1" t="s">
        <v>656</v>
      </c>
      <c r="B13">
        <v>186.56498512161599</v>
      </c>
      <c r="C13">
        <v>14.665711028769969</v>
      </c>
      <c r="D13">
        <v>5.9978436166976774</v>
      </c>
      <c r="E13">
        <v>1.8698885532679439</v>
      </c>
      <c r="F13">
        <v>114.7587158381658</v>
      </c>
      <c r="G13">
        <v>11.61736476340173</v>
      </c>
      <c r="H13">
        <v>58.108505277214462</v>
      </c>
      <c r="I13">
        <v>10.902905974195161</v>
      </c>
      <c r="J13">
        <v>10.39441770691988</v>
      </c>
      <c r="K13">
        <v>3.153213773986733</v>
      </c>
      <c r="L13">
        <v>20.430928136017311</v>
      </c>
      <c r="M13">
        <v>52.659935493052629</v>
      </c>
      <c r="N13">
        <v>8.894032610629381</v>
      </c>
      <c r="O13">
        <v>4.9036828094168579</v>
      </c>
      <c r="P13">
        <v>133.16835688806179</v>
      </c>
      <c r="Q13">
        <v>14.81071892237852</v>
      </c>
      <c r="R13">
        <v>4.5376264095287313</v>
      </c>
      <c r="S13">
        <v>25.640270152001509</v>
      </c>
      <c r="T13">
        <v>4.0772164244818647</v>
      </c>
      <c r="U13">
        <v>84.827948337015613</v>
      </c>
      <c r="V13">
        <v>113.0818506785557</v>
      </c>
      <c r="W13">
        <v>974.86766186581383</v>
      </c>
      <c r="X13">
        <v>1.1857852010869869</v>
      </c>
      <c r="Y13">
        <v>1.185328673957085</v>
      </c>
      <c r="Z13">
        <v>38.131768082676061</v>
      </c>
      <c r="AA13">
        <v>22.957187751091009</v>
      </c>
      <c r="AB13">
        <v>4.9104099381651718</v>
      </c>
      <c r="AC13">
        <v>71.93350943641606</v>
      </c>
      <c r="AD13">
        <v>30.133100641024491</v>
      </c>
      <c r="AE13">
        <v>12.02725799422269</v>
      </c>
      <c r="AF13">
        <v>11.32374437490512</v>
      </c>
      <c r="AG13">
        <v>162.78452605570919</v>
      </c>
      <c r="AH13">
        <v>174.8510461732223</v>
      </c>
      <c r="AI13">
        <v>9.8856127308271198</v>
      </c>
      <c r="AJ13">
        <v>105.7860633852838</v>
      </c>
      <c r="AK13">
        <v>47.45479432872952</v>
      </c>
      <c r="AL13">
        <v>377.62779935185102</v>
      </c>
      <c r="AM13">
        <v>20.427079025650499</v>
      </c>
      <c r="AN13">
        <v>9.2009584298183889</v>
      </c>
    </row>
    <row r="14" spans="1:40" x14ac:dyDescent="0.45">
      <c r="A14" s="1" t="s">
        <v>657</v>
      </c>
      <c r="B14">
        <v>45.146306722294128</v>
      </c>
      <c r="C14">
        <v>3.7878226390789829</v>
      </c>
      <c r="D14">
        <v>1.789149321416565</v>
      </c>
      <c r="E14">
        <v>1.40926838103775</v>
      </c>
      <c r="F14">
        <v>8.5538863712547268</v>
      </c>
      <c r="G14">
        <v>4.2658841062939699</v>
      </c>
      <c r="H14">
        <v>13.221496324716</v>
      </c>
      <c r="I14">
        <v>2.253930766421862</v>
      </c>
      <c r="J14">
        <v>4.5660837333549082</v>
      </c>
      <c r="K14">
        <v>1.014642084510696</v>
      </c>
      <c r="L14">
        <v>18.698016188817089</v>
      </c>
      <c r="M14">
        <v>11.57076695751878</v>
      </c>
      <c r="N14">
        <v>2.4174241364169511</v>
      </c>
      <c r="O14">
        <v>1.4790010538137399</v>
      </c>
      <c r="P14">
        <v>2.2892761294242692</v>
      </c>
      <c r="Q14">
        <v>2.3308081327647541</v>
      </c>
      <c r="R14">
        <v>1.8989636239376</v>
      </c>
      <c r="S14">
        <v>18.170865634953081</v>
      </c>
      <c r="T14">
        <v>1.667817661383177</v>
      </c>
      <c r="U14">
        <v>15.184872632200181</v>
      </c>
      <c r="V14">
        <v>57.409260010291668</v>
      </c>
      <c r="W14">
        <v>156.46169767047911</v>
      </c>
      <c r="X14">
        <v>0.28955357746201449</v>
      </c>
      <c r="Y14">
        <v>0.50968317083801251</v>
      </c>
      <c r="Z14">
        <v>7.5093470163249449</v>
      </c>
      <c r="AA14">
        <v>9.3008539950970146</v>
      </c>
      <c r="AB14">
        <v>1.115302018506767</v>
      </c>
      <c r="AC14">
        <v>18.077201556082169</v>
      </c>
      <c r="AD14">
        <v>6.2230992287698914</v>
      </c>
      <c r="AE14">
        <v>3.4630766093877399</v>
      </c>
      <c r="AF14">
        <v>2.624077987995908</v>
      </c>
      <c r="AG14">
        <v>62.06157048700036</v>
      </c>
      <c r="AH14">
        <v>42.160113332087462</v>
      </c>
      <c r="AI14">
        <v>2.6937367853458678</v>
      </c>
      <c r="AJ14">
        <v>33.213641584008201</v>
      </c>
      <c r="AK14">
        <v>14.06377108005446</v>
      </c>
      <c r="AL14">
        <v>83.390795827994225</v>
      </c>
      <c r="AM14">
        <v>8.2709774257881801</v>
      </c>
      <c r="AN14">
        <v>2.488535552176105</v>
      </c>
    </row>
    <row r="15" spans="1:40" x14ac:dyDescent="0.45">
      <c r="A15" s="1" t="s">
        <v>658</v>
      </c>
      <c r="B15">
        <v>43.969428270264459</v>
      </c>
      <c r="C15">
        <v>4.0876732431906362</v>
      </c>
      <c r="D15">
        <v>1.134598015056655</v>
      </c>
      <c r="E15">
        <v>1.2472010658775949</v>
      </c>
      <c r="F15">
        <v>153.5419494374527</v>
      </c>
      <c r="G15">
        <v>13.548469361657951</v>
      </c>
      <c r="H15">
        <v>20.099365473264651</v>
      </c>
      <c r="I15">
        <v>4.3102612405105454</v>
      </c>
      <c r="J15">
        <v>9.1011913607429484</v>
      </c>
      <c r="K15">
        <v>1.151103850102648</v>
      </c>
      <c r="L15">
        <v>12.745679058736661</v>
      </c>
      <c r="M15">
        <v>65.146536292607706</v>
      </c>
      <c r="N15">
        <v>24.463255189898359</v>
      </c>
      <c r="O15">
        <v>3.491884792416267</v>
      </c>
      <c r="P15">
        <v>10.00608452170162</v>
      </c>
      <c r="Q15">
        <v>10.58640980782441</v>
      </c>
      <c r="R15">
        <v>3.951981198804063</v>
      </c>
      <c r="S15">
        <v>26.0292764826937</v>
      </c>
      <c r="T15">
        <v>2.6043878225655841</v>
      </c>
      <c r="U15">
        <v>30.148973256938731</v>
      </c>
      <c r="V15">
        <v>70.821869046793324</v>
      </c>
      <c r="W15">
        <v>187.60345092148691</v>
      </c>
      <c r="X15">
        <v>0.43671452240751379</v>
      </c>
      <c r="Y15">
        <v>2.082714130838637</v>
      </c>
      <c r="Z15">
        <v>10.353714513804769</v>
      </c>
      <c r="AA15">
        <v>32.295800003266677</v>
      </c>
      <c r="AB15">
        <v>2.3185477533588599</v>
      </c>
      <c r="AC15">
        <v>44.514995974932432</v>
      </c>
      <c r="AD15">
        <v>8.8827386947887401</v>
      </c>
      <c r="AE15">
        <v>9.4206538291464685</v>
      </c>
      <c r="AF15">
        <v>4.4653334606415536</v>
      </c>
      <c r="AG15">
        <v>45.622560826693253</v>
      </c>
      <c r="AH15">
        <v>69.897557744443276</v>
      </c>
      <c r="AI15">
        <v>4.1727583002883737</v>
      </c>
      <c r="AJ15">
        <v>58.256913859403618</v>
      </c>
      <c r="AK15">
        <v>21.02146505405101</v>
      </c>
      <c r="AL15">
        <v>206.16553999988039</v>
      </c>
      <c r="AM15">
        <v>12.75807414028246</v>
      </c>
      <c r="AN15">
        <v>4.8209769760723837</v>
      </c>
    </row>
    <row r="16" spans="1:40" x14ac:dyDescent="0.45">
      <c r="A16" s="1" t="s">
        <v>659</v>
      </c>
      <c r="B16">
        <v>73.227934373027409</v>
      </c>
      <c r="C16">
        <v>5.9643030275996978</v>
      </c>
      <c r="D16">
        <v>2.168370808773691</v>
      </c>
      <c r="E16">
        <v>0.76999015628251233</v>
      </c>
      <c r="F16">
        <v>313.17241571200668</v>
      </c>
      <c r="G16">
        <v>6.8916658292835642</v>
      </c>
      <c r="H16">
        <v>46.28858889006046</v>
      </c>
      <c r="I16">
        <v>8.9873524816736676</v>
      </c>
      <c r="J16">
        <v>9.3433575446121253</v>
      </c>
      <c r="K16">
        <v>2.7698084953327711</v>
      </c>
      <c r="L16">
        <v>25.928205579375408</v>
      </c>
      <c r="M16">
        <v>134.9308722301013</v>
      </c>
      <c r="N16">
        <v>58.419418054026529</v>
      </c>
      <c r="O16">
        <v>4.3728936204989033</v>
      </c>
      <c r="P16">
        <v>14.506446545185719</v>
      </c>
      <c r="Q16">
        <v>9.7802519502563161</v>
      </c>
      <c r="R16">
        <v>5.5787502237266686</v>
      </c>
      <c r="S16">
        <v>38.898723975760987</v>
      </c>
      <c r="T16">
        <v>4.4690277608912394</v>
      </c>
      <c r="U16">
        <v>39.291537810490183</v>
      </c>
      <c r="V16">
        <v>148.23031955667369</v>
      </c>
      <c r="W16">
        <v>434.15895569561678</v>
      </c>
      <c r="X16">
        <v>0.90679563079492065</v>
      </c>
      <c r="Y16">
        <v>2.3887251811173931</v>
      </c>
      <c r="Z16">
        <v>27.430964573767469</v>
      </c>
      <c r="AA16">
        <v>39.221619924158489</v>
      </c>
      <c r="AB16">
        <v>7.5914234719675786</v>
      </c>
      <c r="AC16">
        <v>67.210867717735667</v>
      </c>
      <c r="AD16">
        <v>20.39232165908442</v>
      </c>
      <c r="AE16">
        <v>10.595448024078889</v>
      </c>
      <c r="AF16">
        <v>8.4304874093568785</v>
      </c>
      <c r="AG16">
        <v>180.7217309720958</v>
      </c>
      <c r="AH16">
        <v>150.49959153201149</v>
      </c>
      <c r="AI16">
        <v>7.9133531431658763</v>
      </c>
      <c r="AJ16">
        <v>108.0861501201031</v>
      </c>
      <c r="AK16">
        <v>44.220008734136968</v>
      </c>
      <c r="AL16">
        <v>305.50853344932437</v>
      </c>
      <c r="AM16">
        <v>22.72606530825842</v>
      </c>
      <c r="AN16">
        <v>7.2100222861658612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696.21741210441849</v>
      </c>
      <c r="C2">
        <v>21.262581156637221</v>
      </c>
      <c r="D2">
        <v>8.2125279359493337</v>
      </c>
      <c r="E2">
        <v>3.45481746936052</v>
      </c>
      <c r="F2">
        <v>18.522607835335371</v>
      </c>
      <c r="G2">
        <v>8.2411617055876576</v>
      </c>
      <c r="H2">
        <v>30.431998524226721</v>
      </c>
      <c r="I2">
        <v>1.6289400241166241</v>
      </c>
      <c r="J2">
        <v>1.683313225565189</v>
      </c>
      <c r="K2">
        <v>0.53487438347037108</v>
      </c>
      <c r="L2">
        <v>2.7634686309198768</v>
      </c>
      <c r="M2">
        <v>8.9894732259758356</v>
      </c>
      <c r="N2">
        <v>3.3278151051938138</v>
      </c>
      <c r="O2">
        <v>0.63009384827432335</v>
      </c>
      <c r="P2">
        <v>2.568766850629058</v>
      </c>
      <c r="Q2">
        <v>0.92680238693092254</v>
      </c>
      <c r="R2">
        <v>1.362935690644552</v>
      </c>
      <c r="S2">
        <v>6.9057330570647766</v>
      </c>
      <c r="T2">
        <v>1.13946023648802</v>
      </c>
      <c r="U2">
        <v>6.0524866529529788</v>
      </c>
      <c r="V2">
        <v>11.912180292036901</v>
      </c>
      <c r="W2">
        <v>22.303344875081621</v>
      </c>
      <c r="X2">
        <v>0.1261522315717325</v>
      </c>
      <c r="Y2">
        <v>0.1655026087507257</v>
      </c>
      <c r="Z2">
        <v>3.2333624734694899</v>
      </c>
      <c r="AA2">
        <v>3.623206926192406</v>
      </c>
      <c r="AB2">
        <v>0.39765539983018178</v>
      </c>
      <c r="AC2">
        <v>136.70229069450619</v>
      </c>
      <c r="AD2">
        <v>10.427429637913169</v>
      </c>
      <c r="AE2">
        <v>2.133703890941975</v>
      </c>
      <c r="AF2">
        <v>4.8306914727158192</v>
      </c>
      <c r="AG2">
        <v>163.46749578651259</v>
      </c>
      <c r="AH2">
        <v>31.87238977771057</v>
      </c>
      <c r="AI2">
        <v>4.5740930731860168</v>
      </c>
      <c r="AJ2">
        <v>23.50086198979206</v>
      </c>
      <c r="AK2">
        <v>15.928838084523109</v>
      </c>
      <c r="AL2">
        <v>74.189488291759133</v>
      </c>
      <c r="AM2">
        <v>15.65594014666714</v>
      </c>
      <c r="AN2">
        <v>28.554714777159941</v>
      </c>
    </row>
    <row r="3" spans="1:40" x14ac:dyDescent="0.45">
      <c r="A3" s="1" t="s">
        <v>432</v>
      </c>
      <c r="B3">
        <v>1.829158605504954</v>
      </c>
      <c r="C3">
        <v>0.20681876644082331</v>
      </c>
      <c r="D3">
        <v>9.6785521219143314E-2</v>
      </c>
      <c r="E3">
        <v>5.4489929477506777E-2</v>
      </c>
      <c r="F3">
        <v>1.4006423745609791</v>
      </c>
      <c r="G3">
        <v>0.27569052805405397</v>
      </c>
      <c r="H3">
        <v>1.419625138093735</v>
      </c>
      <c r="I3">
        <v>0.31759329295690331</v>
      </c>
      <c r="J3">
        <v>1.309655361552305</v>
      </c>
      <c r="K3">
        <v>5.3989553911071547E-2</v>
      </c>
      <c r="L3">
        <v>1.1879043350085621</v>
      </c>
      <c r="M3">
        <v>3.6895005747806349</v>
      </c>
      <c r="N3">
        <v>0.18110525655621801</v>
      </c>
      <c r="O3">
        <v>7.4929485067145418E-2</v>
      </c>
      <c r="P3">
        <v>0.1480423963686317</v>
      </c>
      <c r="Q3">
        <v>0.17286122344248489</v>
      </c>
      <c r="R3">
        <v>0.1199380831809683</v>
      </c>
      <c r="S3">
        <v>0.55339953808495934</v>
      </c>
      <c r="T3">
        <v>8.4437686461392172E-2</v>
      </c>
      <c r="U3">
        <v>1.130890525216004</v>
      </c>
      <c r="V3">
        <v>0.60001246903729644</v>
      </c>
      <c r="W3">
        <v>0.75927279878177101</v>
      </c>
      <c r="X3">
        <v>6.0913734407582239E-3</v>
      </c>
      <c r="Y3">
        <v>1.8890908814356809E-2</v>
      </c>
      <c r="Z3">
        <v>0.14574425088176479</v>
      </c>
      <c r="AA3">
        <v>0.35091910430726703</v>
      </c>
      <c r="AB3">
        <v>8.2725346069269429E-2</v>
      </c>
      <c r="AC3">
        <v>5.265406033602698</v>
      </c>
      <c r="AD3">
        <v>0.86234382752544891</v>
      </c>
      <c r="AE3">
        <v>2.082642241392791</v>
      </c>
      <c r="AF3">
        <v>0.31097233203051622</v>
      </c>
      <c r="AG3">
        <v>2.2434690707712348</v>
      </c>
      <c r="AH3">
        <v>6.0741652152212682</v>
      </c>
      <c r="AI3">
        <v>0.25674120078378382</v>
      </c>
      <c r="AJ3">
        <v>1.808924746756837</v>
      </c>
      <c r="AK3">
        <v>1.091135287537347</v>
      </c>
      <c r="AL3">
        <v>11.069544568076219</v>
      </c>
      <c r="AM3">
        <v>1.0532672089309101</v>
      </c>
      <c r="AN3">
        <v>0.48771719991008222</v>
      </c>
    </row>
    <row r="4" spans="1:40" x14ac:dyDescent="0.45">
      <c r="A4" s="1" t="s">
        <v>433</v>
      </c>
      <c r="B4">
        <v>37.496839842891177</v>
      </c>
      <c r="C4">
        <v>5.7643779583249284</v>
      </c>
      <c r="D4">
        <v>0.29350014305589928</v>
      </c>
      <c r="E4">
        <v>1.08975258250841E-2</v>
      </c>
      <c r="F4">
        <v>0.21830762521327141</v>
      </c>
      <c r="G4">
        <v>6.2124242199752502E-2</v>
      </c>
      <c r="H4">
        <v>1.739338777889464</v>
      </c>
      <c r="I4">
        <v>4.7971444478347787E-2</v>
      </c>
      <c r="J4">
        <v>3.0183787605457112E-2</v>
      </c>
      <c r="K4">
        <v>1.817132776474396E-2</v>
      </c>
      <c r="L4">
        <v>0.14538121060366219</v>
      </c>
      <c r="M4">
        <v>6.9204570536111981E-2</v>
      </c>
      <c r="N4">
        <v>1.2667676732776099E-2</v>
      </c>
      <c r="O4">
        <v>5.2107321959906749E-2</v>
      </c>
      <c r="P4">
        <v>1.037268452786484E-2</v>
      </c>
      <c r="Q4">
        <v>1.5163477038942901E-2</v>
      </c>
      <c r="R4">
        <v>3.8254345964070902E-2</v>
      </c>
      <c r="S4">
        <v>0.14235187759727</v>
      </c>
      <c r="T4">
        <v>6.1294207511890027E-2</v>
      </c>
      <c r="U4">
        <v>0.2365225391483588</v>
      </c>
      <c r="V4">
        <v>0.92936870941172001</v>
      </c>
      <c r="W4">
        <v>2.6279276480368088</v>
      </c>
      <c r="X4">
        <v>9.7590084466796373E-3</v>
      </c>
      <c r="Y4">
        <v>3.891849642635076E-3</v>
      </c>
      <c r="Z4">
        <v>0.14640496774796771</v>
      </c>
      <c r="AA4">
        <v>0.13173736683274939</v>
      </c>
      <c r="AB4">
        <v>1.0881195665684559E-2</v>
      </c>
      <c r="AC4">
        <v>0.68732857375107315</v>
      </c>
      <c r="AD4">
        <v>1.5543539778497839</v>
      </c>
      <c r="AE4">
        <v>0.1299907263963776</v>
      </c>
      <c r="AF4">
        <v>0.52665024855014742</v>
      </c>
      <c r="AG4">
        <v>24.521645479921279</v>
      </c>
      <c r="AH4">
        <v>1.9639159457412809</v>
      </c>
      <c r="AI4">
        <v>0.45526301916394701</v>
      </c>
      <c r="AJ4">
        <v>1.2291738829302179</v>
      </c>
      <c r="AK4">
        <v>1.7905076932512201</v>
      </c>
      <c r="AL4">
        <v>1.651716627931314</v>
      </c>
      <c r="AM4">
        <v>5.050634589201717E-2</v>
      </c>
      <c r="AN4">
        <v>2.0157481137513562</v>
      </c>
    </row>
    <row r="5" spans="1:40" x14ac:dyDescent="0.45">
      <c r="A5" s="1" t="s">
        <v>434</v>
      </c>
      <c r="B5">
        <v>45.031630318778006</v>
      </c>
      <c r="C5">
        <v>4.6583330027603651</v>
      </c>
      <c r="D5">
        <v>1.7251706789479571</v>
      </c>
      <c r="E5">
        <v>0.56799424010951916</v>
      </c>
      <c r="F5">
        <v>20.204055461755331</v>
      </c>
      <c r="G5">
        <v>4.6500691654380351</v>
      </c>
      <c r="H5">
        <v>44.820984564587533</v>
      </c>
      <c r="I5">
        <v>23.380573618838149</v>
      </c>
      <c r="J5">
        <v>2.2763687014441638</v>
      </c>
      <c r="K5">
        <v>7.7876214264124499</v>
      </c>
      <c r="L5">
        <v>717.69260425583525</v>
      </c>
      <c r="M5">
        <v>17.897426273702159</v>
      </c>
      <c r="N5">
        <v>3.701772663250376</v>
      </c>
      <c r="O5">
        <v>2.334168703605831</v>
      </c>
      <c r="P5">
        <v>7.9303336912906559</v>
      </c>
      <c r="Q5">
        <v>4.8666766694599266</v>
      </c>
      <c r="R5">
        <v>4.276171793776899</v>
      </c>
      <c r="S5">
        <v>6.8508899034974924</v>
      </c>
      <c r="T5">
        <v>2.4043608241716319</v>
      </c>
      <c r="U5">
        <v>32.781152777173489</v>
      </c>
      <c r="V5">
        <v>56.384503687625681</v>
      </c>
      <c r="W5">
        <v>61.645943771388218</v>
      </c>
      <c r="X5">
        <v>0.57699337096096726</v>
      </c>
      <c r="Y5">
        <v>0.45092767225625963</v>
      </c>
      <c r="Z5">
        <v>9.3605047983153256</v>
      </c>
      <c r="AA5">
        <v>9.0734374042303294</v>
      </c>
      <c r="AB5">
        <v>1.859409489481239</v>
      </c>
      <c r="AC5">
        <v>18.265763608724981</v>
      </c>
      <c r="AD5">
        <v>22.125201254276341</v>
      </c>
      <c r="AE5">
        <v>4.3796313455024958</v>
      </c>
      <c r="AF5">
        <v>9.077194011842991</v>
      </c>
      <c r="AG5">
        <v>97.143497942538744</v>
      </c>
      <c r="AH5">
        <v>69.339752416346485</v>
      </c>
      <c r="AI5">
        <v>8.4267268641947517</v>
      </c>
      <c r="AJ5">
        <v>55.624468404964517</v>
      </c>
      <c r="AK5">
        <v>35.582494091549663</v>
      </c>
      <c r="AL5">
        <v>176.2758112130401</v>
      </c>
      <c r="AM5">
        <v>10.729254163118471</v>
      </c>
      <c r="AN5">
        <v>5.2565987115336572</v>
      </c>
    </row>
    <row r="6" spans="1:40" x14ac:dyDescent="0.45">
      <c r="A6" s="1" t="s">
        <v>435</v>
      </c>
      <c r="B6">
        <v>108.2082865183676</v>
      </c>
      <c r="C6">
        <v>10.926409938879409</v>
      </c>
      <c r="D6">
        <v>4.0557344396008741</v>
      </c>
      <c r="E6">
        <v>1.2741651808967569</v>
      </c>
      <c r="F6">
        <v>52.463254567814808</v>
      </c>
      <c r="G6">
        <v>6.5361041183700577</v>
      </c>
      <c r="H6">
        <v>102.4643558575991</v>
      </c>
      <c r="I6">
        <v>25.554592428283421</v>
      </c>
      <c r="J6">
        <v>9.9897695050890096</v>
      </c>
      <c r="K6">
        <v>10.374721265043661</v>
      </c>
      <c r="L6">
        <v>791.08965593177902</v>
      </c>
      <c r="M6">
        <v>47.790387172931467</v>
      </c>
      <c r="N6">
        <v>9.477519721907484</v>
      </c>
      <c r="O6">
        <v>4.4231493302126808</v>
      </c>
      <c r="P6">
        <v>8.2270283395214054</v>
      </c>
      <c r="Q6">
        <v>7.3970443445620839</v>
      </c>
      <c r="R6">
        <v>7.168470240778511</v>
      </c>
      <c r="S6">
        <v>38.014469619833541</v>
      </c>
      <c r="T6">
        <v>6.8973537028554954</v>
      </c>
      <c r="U6">
        <v>57.699860784570298</v>
      </c>
      <c r="V6">
        <v>673.91019997696731</v>
      </c>
      <c r="W6">
        <v>452.10936457530693</v>
      </c>
      <c r="X6">
        <v>1.6455059426074301</v>
      </c>
      <c r="Y6">
        <v>0.77594050836848749</v>
      </c>
      <c r="Z6">
        <v>26.108400144732979</v>
      </c>
      <c r="AA6">
        <v>20.122886137713799</v>
      </c>
      <c r="AB6">
        <v>3.3866081242183381</v>
      </c>
      <c r="AC6">
        <v>50.126424646894279</v>
      </c>
      <c r="AD6">
        <v>43.960943807375173</v>
      </c>
      <c r="AE6">
        <v>13.88831466549566</v>
      </c>
      <c r="AF6">
        <v>22.308718059832469</v>
      </c>
      <c r="AG6">
        <v>222.3754269686456</v>
      </c>
      <c r="AH6">
        <v>208.7870765766861</v>
      </c>
      <c r="AI6">
        <v>19.654055286809719</v>
      </c>
      <c r="AJ6">
        <v>170.28135075814839</v>
      </c>
      <c r="AK6">
        <v>94.069114087999793</v>
      </c>
      <c r="AL6">
        <v>444.04910939288197</v>
      </c>
      <c r="AM6">
        <v>57.337990769725529</v>
      </c>
      <c r="AN6">
        <v>13.337299277765259</v>
      </c>
    </row>
    <row r="7" spans="1:40" x14ac:dyDescent="0.45">
      <c r="A7" s="1" t="s">
        <v>436</v>
      </c>
      <c r="B7">
        <v>11.76110194624399</v>
      </c>
      <c r="C7">
        <v>1.3181937872116849</v>
      </c>
      <c r="D7">
        <v>0.53416421320543517</v>
      </c>
      <c r="E7">
        <v>0.19575409693336959</v>
      </c>
      <c r="F7">
        <v>6.8620712726839654</v>
      </c>
      <c r="G7">
        <v>1.6952064477466691</v>
      </c>
      <c r="H7">
        <v>7.7211869894860206</v>
      </c>
      <c r="I7">
        <v>1.5401290032326651</v>
      </c>
      <c r="J7">
        <v>2.1990284611372108</v>
      </c>
      <c r="K7">
        <v>0.77779551237415467</v>
      </c>
      <c r="L7">
        <v>6.8685907847113299</v>
      </c>
      <c r="M7">
        <v>9.2513358550560056</v>
      </c>
      <c r="N7">
        <v>1.088882853656123</v>
      </c>
      <c r="O7">
        <v>1.5893148879678429</v>
      </c>
      <c r="P7">
        <v>6.1583526886674704</v>
      </c>
      <c r="Q7">
        <v>3.896661639255524</v>
      </c>
      <c r="R7">
        <v>1.2120361047830881</v>
      </c>
      <c r="S7">
        <v>7.0199758769818184</v>
      </c>
      <c r="T7">
        <v>0.81494930863438964</v>
      </c>
      <c r="U7">
        <v>23.607788555784111</v>
      </c>
      <c r="V7">
        <v>13.270366132812489</v>
      </c>
      <c r="W7">
        <v>16.659275106287041</v>
      </c>
      <c r="X7">
        <v>8.4469778925788011E-2</v>
      </c>
      <c r="Y7">
        <v>0.48867245005703552</v>
      </c>
      <c r="Z7">
        <v>2.2252143574862782</v>
      </c>
      <c r="AA7">
        <v>8.0840114011581239</v>
      </c>
      <c r="AB7">
        <v>1.7146240918896389</v>
      </c>
      <c r="AC7">
        <v>11.03374604885421</v>
      </c>
      <c r="AD7">
        <v>3.5619298748344379</v>
      </c>
      <c r="AE7">
        <v>1.950643565092913</v>
      </c>
      <c r="AF7">
        <v>1.4751515223481051</v>
      </c>
      <c r="AG7">
        <v>16.91641416404023</v>
      </c>
      <c r="AH7">
        <v>20.474775114372399</v>
      </c>
      <c r="AI7">
        <v>1.404454965514383</v>
      </c>
      <c r="AJ7">
        <v>19.812594051350679</v>
      </c>
      <c r="AK7">
        <v>8.0869622053200203</v>
      </c>
      <c r="AL7">
        <v>90.736123296825326</v>
      </c>
      <c r="AM7">
        <v>8.4788830961043757</v>
      </c>
      <c r="AN7">
        <v>1.994255520461609</v>
      </c>
    </row>
    <row r="8" spans="1:40" x14ac:dyDescent="0.45">
      <c r="A8" s="1" t="s">
        <v>437</v>
      </c>
      <c r="B8">
        <v>7.2747530738904214</v>
      </c>
      <c r="C8">
        <v>0.79812785025227773</v>
      </c>
      <c r="D8">
        <v>0.40740243947598881</v>
      </c>
      <c r="E8">
        <v>9.5320883969691697E-2</v>
      </c>
      <c r="F8">
        <v>3.5003117521417919</v>
      </c>
      <c r="G8">
        <v>1.0337040453746329</v>
      </c>
      <c r="H8">
        <v>12.862931877134519</v>
      </c>
      <c r="I8">
        <v>2.750140847668662</v>
      </c>
      <c r="J8">
        <v>1.624875737891716</v>
      </c>
      <c r="K8">
        <v>0.62116504647574988</v>
      </c>
      <c r="L8">
        <v>1.778634674816534</v>
      </c>
      <c r="M8">
        <v>3.7337352298870621</v>
      </c>
      <c r="N8">
        <v>0.57360323140231595</v>
      </c>
      <c r="O8">
        <v>0.38108000460042901</v>
      </c>
      <c r="P8">
        <v>9.1776160468536894</v>
      </c>
      <c r="Q8">
        <v>0.99777210838825758</v>
      </c>
      <c r="R8">
        <v>1.2639447234228229</v>
      </c>
      <c r="S8">
        <v>6.4190810369195486</v>
      </c>
      <c r="T8">
        <v>0.62021297304534828</v>
      </c>
      <c r="U8">
        <v>5.7053091874650637</v>
      </c>
      <c r="V8">
        <v>5.3888765933123546</v>
      </c>
      <c r="W8">
        <v>8.0474328142793166</v>
      </c>
      <c r="X8">
        <v>4.5666551943873528E-2</v>
      </c>
      <c r="Y8">
        <v>0.15878708900236349</v>
      </c>
      <c r="Z8">
        <v>1.0866752986918109</v>
      </c>
      <c r="AA8">
        <v>2.9434211787568798</v>
      </c>
      <c r="AB8">
        <v>0.42892562516139199</v>
      </c>
      <c r="AC8">
        <v>7.1086573267728816</v>
      </c>
      <c r="AD8">
        <v>2.6125731006280319</v>
      </c>
      <c r="AE8">
        <v>1.4105356777863871</v>
      </c>
      <c r="AF8">
        <v>1.321177107386573</v>
      </c>
      <c r="AG8">
        <v>12.76638930813959</v>
      </c>
      <c r="AH8">
        <v>13.735938827540901</v>
      </c>
      <c r="AI8">
        <v>1.254403994141962</v>
      </c>
      <c r="AJ8">
        <v>14.37018664987218</v>
      </c>
      <c r="AK8">
        <v>5.5090778622522132</v>
      </c>
      <c r="AL8">
        <v>103.22767960546351</v>
      </c>
      <c r="AM8">
        <v>11.725524885226161</v>
      </c>
      <c r="AN8">
        <v>2.8236851776924512</v>
      </c>
    </row>
    <row r="9" spans="1:40" x14ac:dyDescent="0.45">
      <c r="A9" s="1" t="s">
        <v>438</v>
      </c>
      <c r="B9">
        <v>2.7300355894004089</v>
      </c>
      <c r="C9">
        <v>0.27208173348559889</v>
      </c>
      <c r="D9">
        <v>0.1047123375079014</v>
      </c>
      <c r="E9">
        <v>3.1528449296393757E-2</v>
      </c>
      <c r="F9">
        <v>1.781753627843196</v>
      </c>
      <c r="G9">
        <v>0.26006466013302221</v>
      </c>
      <c r="H9">
        <v>2.29885875203601</v>
      </c>
      <c r="I9">
        <v>0.45215524886329461</v>
      </c>
      <c r="J9">
        <v>0.32940714445424268</v>
      </c>
      <c r="K9">
        <v>0.19347598319599379</v>
      </c>
      <c r="L9">
        <v>9.2018106791656979</v>
      </c>
      <c r="M9">
        <v>1.434367704612157</v>
      </c>
      <c r="N9">
        <v>0.292553915080914</v>
      </c>
      <c r="O9">
        <v>0.11931662112035871</v>
      </c>
      <c r="P9">
        <v>0.26636092789870752</v>
      </c>
      <c r="Q9">
        <v>0.23875729711534119</v>
      </c>
      <c r="R9">
        <v>0.22366655882093109</v>
      </c>
      <c r="S9">
        <v>1.309772890459882</v>
      </c>
      <c r="T9">
        <v>0.18142219109068189</v>
      </c>
      <c r="U9">
        <v>1.5211574174481119</v>
      </c>
      <c r="V9">
        <v>18.24760455992536</v>
      </c>
      <c r="W9">
        <v>12.14393284445814</v>
      </c>
      <c r="X9">
        <v>3.8750212750739657E-2</v>
      </c>
      <c r="Y9">
        <v>2.670579318847062E-2</v>
      </c>
      <c r="Z9">
        <v>0.65961975265931838</v>
      </c>
      <c r="AA9">
        <v>0.62244354888390452</v>
      </c>
      <c r="AB9">
        <v>9.7095010133615517E-2</v>
      </c>
      <c r="AC9">
        <v>1.51171652725359</v>
      </c>
      <c r="AD9">
        <v>0.95740357054528857</v>
      </c>
      <c r="AE9">
        <v>0.38984071399131598</v>
      </c>
      <c r="AF9">
        <v>0.51089451316217716</v>
      </c>
      <c r="AG9">
        <v>4.9646206322617026</v>
      </c>
      <c r="AH9">
        <v>5.289695276553207</v>
      </c>
      <c r="AI9">
        <v>0.45395663764364852</v>
      </c>
      <c r="AJ9">
        <v>4.4460691269858739</v>
      </c>
      <c r="AK9">
        <v>2.2582118880112692</v>
      </c>
      <c r="AL9">
        <v>11.02538754899412</v>
      </c>
      <c r="AM9">
        <v>1.6285685115859141</v>
      </c>
      <c r="AN9">
        <v>0.35161617871771839</v>
      </c>
    </row>
    <row r="10" spans="1:40" x14ac:dyDescent="0.45">
      <c r="A10" s="1" t="s">
        <v>439</v>
      </c>
      <c r="B10">
        <v>100.48860276879201</v>
      </c>
      <c r="C10">
        <v>2.018110649595799</v>
      </c>
      <c r="D10">
        <v>0.19410129903430209</v>
      </c>
      <c r="E10">
        <v>5.5278810032529942E-2</v>
      </c>
      <c r="F10">
        <v>14.267543534898991</v>
      </c>
      <c r="G10">
        <v>1.0444199955442399</v>
      </c>
      <c r="H10">
        <v>2.6549364832637292</v>
      </c>
      <c r="I10">
        <v>0.1635972665514627</v>
      </c>
      <c r="J10">
        <v>0.24355776079797559</v>
      </c>
      <c r="K10">
        <v>9.8030448610180759E-2</v>
      </c>
      <c r="L10">
        <v>0.42745923218235132</v>
      </c>
      <c r="M10">
        <v>0.8061439122930173</v>
      </c>
      <c r="N10">
        <v>0.12814664535987511</v>
      </c>
      <c r="O10">
        <v>0.16680212269517619</v>
      </c>
      <c r="P10">
        <v>0.14764138725848269</v>
      </c>
      <c r="Q10">
        <v>0.12005519019340261</v>
      </c>
      <c r="R10">
        <v>0.1643643920570115</v>
      </c>
      <c r="S10">
        <v>1.0896044712963151</v>
      </c>
      <c r="T10">
        <v>0.200389648083873</v>
      </c>
      <c r="U10">
        <v>0.84869710558229972</v>
      </c>
      <c r="V10">
        <v>2.545624040037572</v>
      </c>
      <c r="W10">
        <v>3.4285489019049402</v>
      </c>
      <c r="X10">
        <v>2.5925540941599181E-2</v>
      </c>
      <c r="Y10">
        <v>2.6631468425336188E-2</v>
      </c>
      <c r="Z10">
        <v>0.4618460864296251</v>
      </c>
      <c r="AA10">
        <v>0.58943804482996442</v>
      </c>
      <c r="AB10">
        <v>5.2348543323279553E-2</v>
      </c>
      <c r="AC10">
        <v>2.7988769252381811</v>
      </c>
      <c r="AD10">
        <v>1.270361833416128</v>
      </c>
      <c r="AE10">
        <v>0.28072106714438888</v>
      </c>
      <c r="AF10">
        <v>1.052190302402392</v>
      </c>
      <c r="AG10">
        <v>34.372428353067832</v>
      </c>
      <c r="AH10">
        <v>5.2384401079921918</v>
      </c>
      <c r="AI10">
        <v>0.93716202829245598</v>
      </c>
      <c r="AJ10">
        <v>3.7873483939619219</v>
      </c>
      <c r="AK10">
        <v>3.604487732069007</v>
      </c>
      <c r="AL10">
        <v>5.2486882631827996</v>
      </c>
      <c r="AM10">
        <v>0.42464608432106749</v>
      </c>
      <c r="AN10">
        <v>1.5729682508701359</v>
      </c>
    </row>
    <row r="11" spans="1:40" x14ac:dyDescent="0.45">
      <c r="A11" s="1" t="s">
        <v>440</v>
      </c>
      <c r="B11">
        <v>67.144538883628528</v>
      </c>
      <c r="C11">
        <v>13.682559060504079</v>
      </c>
      <c r="D11">
        <v>0.1758818461586964</v>
      </c>
      <c r="E11">
        <v>2.1941300431948911E-2</v>
      </c>
      <c r="F11">
        <v>0.42194951859667112</v>
      </c>
      <c r="G11">
        <v>0.34899537557144489</v>
      </c>
      <c r="H11">
        <v>1.957627427003674</v>
      </c>
      <c r="I11">
        <v>9.3904009029979724E-2</v>
      </c>
      <c r="J11">
        <v>4.4761511734390337E-2</v>
      </c>
      <c r="K11">
        <v>3.5668278920361278E-2</v>
      </c>
      <c r="L11">
        <v>0.29517284417150652</v>
      </c>
      <c r="M11">
        <v>0.18548568179023869</v>
      </c>
      <c r="N11">
        <v>2.6603354829915379E-2</v>
      </c>
      <c r="O11">
        <v>0.10101428003264459</v>
      </c>
      <c r="P11">
        <v>2.5155120815679419E-2</v>
      </c>
      <c r="Q11">
        <v>3.5340148429570693E-2</v>
      </c>
      <c r="R11">
        <v>7.1177868319432722E-2</v>
      </c>
      <c r="S11">
        <v>0.2111826634888134</v>
      </c>
      <c r="T11">
        <v>0.13361544815879481</v>
      </c>
      <c r="U11">
        <v>0.40463598620618019</v>
      </c>
      <c r="V11">
        <v>1.733443701162303</v>
      </c>
      <c r="W11">
        <v>3.555894514432322</v>
      </c>
      <c r="X11">
        <v>1.918534077766066E-2</v>
      </c>
      <c r="Y11">
        <v>8.2579745051064215E-3</v>
      </c>
      <c r="Z11">
        <v>0.34239576447345299</v>
      </c>
      <c r="AA11">
        <v>0.26069543986605098</v>
      </c>
      <c r="AB11">
        <v>2.129976481986608E-2</v>
      </c>
      <c r="AC11">
        <v>1.3927476586893921</v>
      </c>
      <c r="AD11">
        <v>1.9813897175038291</v>
      </c>
      <c r="AE11">
        <v>0.24662492653541959</v>
      </c>
      <c r="AF11">
        <v>1.0131586709488709</v>
      </c>
      <c r="AG11">
        <v>31.034925585378751</v>
      </c>
      <c r="AH11">
        <v>3.8326955547044381</v>
      </c>
      <c r="AI11">
        <v>0.87292220065036719</v>
      </c>
      <c r="AJ11">
        <v>2.5904487106889991</v>
      </c>
      <c r="AK11">
        <v>3.20279656521961</v>
      </c>
      <c r="AL11">
        <v>3.1914423961276519</v>
      </c>
      <c r="AM11">
        <v>0.1231437510293806</v>
      </c>
      <c r="AN11">
        <v>1.3028247186446209</v>
      </c>
    </row>
    <row r="12" spans="1:40" x14ac:dyDescent="0.45">
      <c r="A12" s="1" t="s">
        <v>441</v>
      </c>
      <c r="B12">
        <v>22.922294974314461</v>
      </c>
      <c r="C12">
        <v>0.84886551506367247</v>
      </c>
      <c r="D12">
        <v>7.4779693643957396E-2</v>
      </c>
      <c r="E12">
        <v>1.43220861176791E-2</v>
      </c>
      <c r="F12">
        <v>0.16206260916189119</v>
      </c>
      <c r="G12">
        <v>5.7912127723260397E-2</v>
      </c>
      <c r="H12">
        <v>1.03813968952514</v>
      </c>
      <c r="I12">
        <v>4.8510085969900661E-2</v>
      </c>
      <c r="J12">
        <v>5.8335648588248627E-2</v>
      </c>
      <c r="K12">
        <v>1.5746317482467471E-2</v>
      </c>
      <c r="L12">
        <v>0.1016113103074672</v>
      </c>
      <c r="M12">
        <v>0.1114084826105483</v>
      </c>
      <c r="N12">
        <v>1.9814851064882909E-2</v>
      </c>
      <c r="O12">
        <v>4.1423619916377212E-2</v>
      </c>
      <c r="P12">
        <v>1.5685018561392219E-2</v>
      </c>
      <c r="Q12">
        <v>1.7362243598653081E-2</v>
      </c>
      <c r="R12">
        <v>0.1161932504267725</v>
      </c>
      <c r="S12">
        <v>0.25148198452613252</v>
      </c>
      <c r="T12">
        <v>6.9543745586722716E-2</v>
      </c>
      <c r="U12">
        <v>0.2078758274784559</v>
      </c>
      <c r="V12">
        <v>0.81185348109686606</v>
      </c>
      <c r="W12">
        <v>1.1806407546647759</v>
      </c>
      <c r="X12">
        <v>6.3539922162318156E-3</v>
      </c>
      <c r="Y12">
        <v>3.9006407670048892E-3</v>
      </c>
      <c r="Z12">
        <v>0.1064776924091041</v>
      </c>
      <c r="AA12">
        <v>0.1412803844429279</v>
      </c>
      <c r="AB12">
        <v>1.004011927908444E-2</v>
      </c>
      <c r="AC12">
        <v>2.1999588873799101</v>
      </c>
      <c r="AD12">
        <v>1.132303941084335</v>
      </c>
      <c r="AE12">
        <v>0.1436481672920176</v>
      </c>
      <c r="AF12">
        <v>0.46988104668120428</v>
      </c>
      <c r="AG12">
        <v>17.027584671891251</v>
      </c>
      <c r="AH12">
        <v>2.2701955397253082</v>
      </c>
      <c r="AI12">
        <v>0.44518429562485828</v>
      </c>
      <c r="AJ12">
        <v>1.129390114888805</v>
      </c>
      <c r="AK12">
        <v>1.5378218546582409</v>
      </c>
      <c r="AL12">
        <v>2.333912851795982</v>
      </c>
      <c r="AM12">
        <v>7.2627649878018841E-2</v>
      </c>
      <c r="AN12">
        <v>0.4234143014295299</v>
      </c>
    </row>
    <row r="13" spans="1:40" x14ac:dyDescent="0.45">
      <c r="A13" s="1" t="s">
        <v>442</v>
      </c>
      <c r="B13">
        <v>75.965195960330433</v>
      </c>
      <c r="C13">
        <v>1.473443678650125</v>
      </c>
      <c r="D13">
        <v>0.18654478838113539</v>
      </c>
      <c r="E13">
        <v>2.075582660966797E-2</v>
      </c>
      <c r="F13">
        <v>0.30628916583606097</v>
      </c>
      <c r="G13">
        <v>0.14337999797569731</v>
      </c>
      <c r="H13">
        <v>1.379251296682928</v>
      </c>
      <c r="I13">
        <v>7.5826674495492352E-2</v>
      </c>
      <c r="J13">
        <v>6.2219967538572167E-2</v>
      </c>
      <c r="K13">
        <v>2.8967101994712821E-2</v>
      </c>
      <c r="L13">
        <v>0.20034430717971721</v>
      </c>
      <c r="M13">
        <v>0.17701769341870521</v>
      </c>
      <c r="N13">
        <v>2.9830891290926951E-2</v>
      </c>
      <c r="O13">
        <v>8.6660858475918159E-2</v>
      </c>
      <c r="P13">
        <v>2.5363889368164631E-2</v>
      </c>
      <c r="Q13">
        <v>3.620397166118719E-2</v>
      </c>
      <c r="R13">
        <v>5.9914417456442548E-2</v>
      </c>
      <c r="S13">
        <v>0.28221352086636597</v>
      </c>
      <c r="T13">
        <v>0.1231481532307105</v>
      </c>
      <c r="U13">
        <v>0.29565649639703778</v>
      </c>
      <c r="V13">
        <v>1.7306282354471421</v>
      </c>
      <c r="W13">
        <v>2.2462868312651159</v>
      </c>
      <c r="X13">
        <v>1.6863227623902129E-2</v>
      </c>
      <c r="Y13">
        <v>6.3933921352494292E-3</v>
      </c>
      <c r="Z13">
        <v>0.25568224373820908</v>
      </c>
      <c r="AA13">
        <v>0.2107770512678224</v>
      </c>
      <c r="AB13">
        <v>1.7903078819434062E-2</v>
      </c>
      <c r="AC13">
        <v>0.97703164941614029</v>
      </c>
      <c r="AD13">
        <v>1.605624404579717</v>
      </c>
      <c r="AE13">
        <v>0.26722010603406288</v>
      </c>
      <c r="AF13">
        <v>0.79073710022707921</v>
      </c>
      <c r="AG13">
        <v>17.106415234836678</v>
      </c>
      <c r="AH13">
        <v>2.7597297671633099</v>
      </c>
      <c r="AI13">
        <v>0.62058244588965028</v>
      </c>
      <c r="AJ13">
        <v>2.120185742961425</v>
      </c>
      <c r="AK13">
        <v>2.027406564878302</v>
      </c>
      <c r="AL13">
        <v>2.3613145824503499</v>
      </c>
      <c r="AM13">
        <v>0.19199810572499179</v>
      </c>
      <c r="AN13">
        <v>1.298923099250179</v>
      </c>
    </row>
    <row r="14" spans="1:40" x14ac:dyDescent="0.45">
      <c r="A14" s="1" t="s">
        <v>443</v>
      </c>
      <c r="B14">
        <v>51.708034047298078</v>
      </c>
      <c r="C14">
        <v>1.491805859170529</v>
      </c>
      <c r="D14">
        <v>0.8296665437864752</v>
      </c>
      <c r="E14">
        <v>2.601813182083533E-2</v>
      </c>
      <c r="F14">
        <v>0.18762764763740111</v>
      </c>
      <c r="G14">
        <v>7.1192479024175651E-2</v>
      </c>
      <c r="H14">
        <v>1.6075728871164909</v>
      </c>
      <c r="I14">
        <v>4.6677405625704133E-2</v>
      </c>
      <c r="J14">
        <v>0.1022747769930723</v>
      </c>
      <c r="K14">
        <v>1.8905190721904049E-2</v>
      </c>
      <c r="L14">
        <v>0.1085943430718343</v>
      </c>
      <c r="M14">
        <v>0.1131159479613621</v>
      </c>
      <c r="N14">
        <v>2.6516887841957042E-2</v>
      </c>
      <c r="O14">
        <v>3.8072332444466277E-2</v>
      </c>
      <c r="P14">
        <v>1.69819843101978E-2</v>
      </c>
      <c r="Q14">
        <v>2.0257993943058571E-2</v>
      </c>
      <c r="R14">
        <v>8.7515769550733674E-2</v>
      </c>
      <c r="S14">
        <v>0.50178051246876421</v>
      </c>
      <c r="T14">
        <v>8.6788391386312697E-2</v>
      </c>
      <c r="U14">
        <v>0.2384031705140334</v>
      </c>
      <c r="V14">
        <v>0.7515854139564756</v>
      </c>
      <c r="W14">
        <v>1.234990881290148</v>
      </c>
      <c r="X14">
        <v>6.9487143735177514E-3</v>
      </c>
      <c r="Y14">
        <v>4.1017958595713482E-3</v>
      </c>
      <c r="Z14">
        <v>0.12269386576385589</v>
      </c>
      <c r="AA14">
        <v>0.16593583073717269</v>
      </c>
      <c r="AB14">
        <v>1.014996624693219E-2</v>
      </c>
      <c r="AC14">
        <v>4.2030769406391384</v>
      </c>
      <c r="AD14">
        <v>1.5559184192376569</v>
      </c>
      <c r="AE14">
        <v>0.1623434944529504</v>
      </c>
      <c r="AF14">
        <v>0.75742300840167109</v>
      </c>
      <c r="AG14">
        <v>32.061404966953269</v>
      </c>
      <c r="AH14">
        <v>2.2268705246949092</v>
      </c>
      <c r="AI14">
        <v>0.62273028582794743</v>
      </c>
      <c r="AJ14">
        <v>1.44363605661721</v>
      </c>
      <c r="AK14">
        <v>2.154506765543545</v>
      </c>
      <c r="AL14">
        <v>2.119216702931491</v>
      </c>
      <c r="AM14">
        <v>0.12565898023908409</v>
      </c>
      <c r="AN14">
        <v>0.83670857046230906</v>
      </c>
    </row>
    <row r="15" spans="1:40" x14ac:dyDescent="0.45">
      <c r="A15" s="1" t="s">
        <v>444</v>
      </c>
      <c r="B15">
        <v>93.624558078270951</v>
      </c>
      <c r="C15">
        <v>3.76653606138759</v>
      </c>
      <c r="D15">
        <v>0.61369738181060252</v>
      </c>
      <c r="E15">
        <v>2.058560729832392E-2</v>
      </c>
      <c r="F15">
        <v>0.52599677797338584</v>
      </c>
      <c r="G15">
        <v>0.27589011773228489</v>
      </c>
      <c r="H15">
        <v>2.0667204868036859</v>
      </c>
      <c r="I15">
        <v>9.500585928068489E-2</v>
      </c>
      <c r="J15">
        <v>4.3776621125597673E-2</v>
      </c>
      <c r="K15">
        <v>4.604334583612249E-2</v>
      </c>
      <c r="L15">
        <v>0.29400582634934769</v>
      </c>
      <c r="M15">
        <v>0.23900556492784861</v>
      </c>
      <c r="N15">
        <v>4.8378293218727983E-2</v>
      </c>
      <c r="O15">
        <v>0.1589574667083011</v>
      </c>
      <c r="P15">
        <v>3.1899945821770991E-2</v>
      </c>
      <c r="Q15">
        <v>4.9195053811403287E-2</v>
      </c>
      <c r="R15">
        <v>6.0842680090700763E-2</v>
      </c>
      <c r="S15">
        <v>0.16212832935659161</v>
      </c>
      <c r="T15">
        <v>0.1149906339127731</v>
      </c>
      <c r="U15">
        <v>0.56533015442274093</v>
      </c>
      <c r="V15">
        <v>2.5710873016449209</v>
      </c>
      <c r="W15">
        <v>4.3006237721593603</v>
      </c>
      <c r="X15">
        <v>2.7329075729900211E-2</v>
      </c>
      <c r="Y15">
        <v>1.1149399331283449E-2</v>
      </c>
      <c r="Z15">
        <v>0.28765910512418569</v>
      </c>
      <c r="AA15">
        <v>0.31656057708382418</v>
      </c>
      <c r="AB15">
        <v>2.822222494855511E-2</v>
      </c>
      <c r="AC15">
        <v>2.4444641590394629</v>
      </c>
      <c r="AD15">
        <v>2.221797738887012</v>
      </c>
      <c r="AE15">
        <v>0.34463457628805572</v>
      </c>
      <c r="AF15">
        <v>1.321669933283891</v>
      </c>
      <c r="AG15">
        <v>32.565270141898139</v>
      </c>
      <c r="AH15">
        <v>3.850371390674201</v>
      </c>
      <c r="AI15">
        <v>1.0685439234828109</v>
      </c>
      <c r="AJ15">
        <v>2.0966241224132141</v>
      </c>
      <c r="AK15">
        <v>3.6309974415358388</v>
      </c>
      <c r="AL15">
        <v>3.809112238920445</v>
      </c>
      <c r="AM15">
        <v>0.18757866472951629</v>
      </c>
      <c r="AN15">
        <v>1.274580364446787</v>
      </c>
    </row>
    <row r="16" spans="1:40" x14ac:dyDescent="0.45">
      <c r="A16" s="1" t="s">
        <v>445</v>
      </c>
      <c r="B16">
        <v>93.217321153138499</v>
      </c>
      <c r="C16">
        <v>15.33195963826123</v>
      </c>
      <c r="D16">
        <v>1.28346742057376</v>
      </c>
      <c r="E16">
        <v>3.7061172689236158E-2</v>
      </c>
      <c r="F16">
        <v>0.98858825729764732</v>
      </c>
      <c r="G16">
        <v>0.58162491811300943</v>
      </c>
      <c r="H16">
        <v>2.5896229932219219</v>
      </c>
      <c r="I16">
        <v>0.1165983446594554</v>
      </c>
      <c r="J16">
        <v>9.0838389773513648E-2</v>
      </c>
      <c r="K16">
        <v>4.9971757883746318E-2</v>
      </c>
      <c r="L16">
        <v>0.30387632845164703</v>
      </c>
      <c r="M16">
        <v>0.37773113566513089</v>
      </c>
      <c r="N16">
        <v>9.3483556255313821E-2</v>
      </c>
      <c r="O16">
        <v>0.11637845396751589</v>
      </c>
      <c r="P16">
        <v>6.637880518141992E-2</v>
      </c>
      <c r="Q16">
        <v>8.3679502364299774E-2</v>
      </c>
      <c r="R16">
        <v>0.63900629449844604</v>
      </c>
      <c r="S16">
        <v>0.3497473783574167</v>
      </c>
      <c r="T16">
        <v>0.19562347215453549</v>
      </c>
      <c r="U16">
        <v>0.58719258862866086</v>
      </c>
      <c r="V16">
        <v>1.9642877686868561</v>
      </c>
      <c r="W16">
        <v>3.1108593603193659</v>
      </c>
      <c r="X16">
        <v>2.0108918584396819E-2</v>
      </c>
      <c r="Y16">
        <v>1.387586212613883E-2</v>
      </c>
      <c r="Z16">
        <v>0.36797483970321382</v>
      </c>
      <c r="AA16">
        <v>0.40380963814475312</v>
      </c>
      <c r="AB16">
        <v>3.2093375813675711E-2</v>
      </c>
      <c r="AC16">
        <v>5.1918328520745032</v>
      </c>
      <c r="AD16">
        <v>2.7551883765583001</v>
      </c>
      <c r="AE16">
        <v>0.28234626369332633</v>
      </c>
      <c r="AF16">
        <v>1.5665257422706129</v>
      </c>
      <c r="AG16">
        <v>35.022129912444157</v>
      </c>
      <c r="AH16">
        <v>7.3367401823381266</v>
      </c>
      <c r="AI16">
        <v>1.325307837020048</v>
      </c>
      <c r="AJ16">
        <v>3.3573299723818102</v>
      </c>
      <c r="AK16">
        <v>4.6994619504957136</v>
      </c>
      <c r="AL16">
        <v>4.6928487867637214</v>
      </c>
      <c r="AM16">
        <v>0.38511485869387913</v>
      </c>
      <c r="AN16">
        <v>1.1834564805471639</v>
      </c>
    </row>
    <row r="17" spans="1:40" x14ac:dyDescent="0.45">
      <c r="A17" s="1" t="s">
        <v>446</v>
      </c>
      <c r="B17">
        <v>27.20346154431833</v>
      </c>
      <c r="C17">
        <v>1.7128581882009739</v>
      </c>
      <c r="D17">
        <v>0.34203310627178629</v>
      </c>
      <c r="E17">
        <v>9.7701091539814544E-2</v>
      </c>
      <c r="F17">
        <v>0.26421358429715369</v>
      </c>
      <c r="G17">
        <v>0.17333967070354639</v>
      </c>
      <c r="H17">
        <v>1.7605301834178071</v>
      </c>
      <c r="I17">
        <v>5.0722021632046609E-2</v>
      </c>
      <c r="J17">
        <v>2.549993422672292E-2</v>
      </c>
      <c r="K17">
        <v>1.291132673706176E-2</v>
      </c>
      <c r="L17">
        <v>7.8433232028880459E-2</v>
      </c>
      <c r="M17">
        <v>0.1057225165489207</v>
      </c>
      <c r="N17">
        <v>2.478822235415247E-2</v>
      </c>
      <c r="O17">
        <v>2.4539537950113231E-2</v>
      </c>
      <c r="P17">
        <v>2.0740227039136409E-2</v>
      </c>
      <c r="Q17">
        <v>2.3520058245585829E-2</v>
      </c>
      <c r="R17">
        <v>2.823586842121328E-2</v>
      </c>
      <c r="S17">
        <v>9.5754030656816869E-2</v>
      </c>
      <c r="T17">
        <v>3.9279839402270089E-2</v>
      </c>
      <c r="U17">
        <v>0.1793696378080703</v>
      </c>
      <c r="V17">
        <v>0.47023884964129431</v>
      </c>
      <c r="W17">
        <v>0.83976650429012545</v>
      </c>
      <c r="X17">
        <v>4.3776321129686737E-3</v>
      </c>
      <c r="Y17">
        <v>3.5299405501632661E-3</v>
      </c>
      <c r="Z17">
        <v>9.9973240895731411E-2</v>
      </c>
      <c r="AA17">
        <v>0.24726603862263691</v>
      </c>
      <c r="AB17">
        <v>8.3878299023142817E-3</v>
      </c>
      <c r="AC17">
        <v>24.535334684072719</v>
      </c>
      <c r="AD17">
        <v>1.589765386964193</v>
      </c>
      <c r="AE17">
        <v>7.3249183012781577E-2</v>
      </c>
      <c r="AF17">
        <v>0.51912500104177906</v>
      </c>
      <c r="AG17">
        <v>7.8738039961022812</v>
      </c>
      <c r="AH17">
        <v>1.1880190562242841</v>
      </c>
      <c r="AI17">
        <v>0.42631268193110811</v>
      </c>
      <c r="AJ17">
        <v>1.055326236904323</v>
      </c>
      <c r="AK17">
        <v>1.344799285181701</v>
      </c>
      <c r="AL17">
        <v>3.2966018399305548</v>
      </c>
      <c r="AM17">
        <v>9.7383173621904601E-2</v>
      </c>
      <c r="AN17">
        <v>2.9389121006519359</v>
      </c>
    </row>
    <row r="18" spans="1:40" x14ac:dyDescent="0.45">
      <c r="A18" s="1" t="s">
        <v>447</v>
      </c>
      <c r="B18">
        <v>19.134834270749138</v>
      </c>
      <c r="C18">
        <v>7.4133818831611142</v>
      </c>
      <c r="D18">
        <v>32.65836296126826</v>
      </c>
      <c r="E18">
        <v>4.9477977440736648E-2</v>
      </c>
      <c r="F18">
        <v>0.37453393168060811</v>
      </c>
      <c r="G18">
        <v>0.7040896580740591</v>
      </c>
      <c r="H18">
        <v>5.2735464408025958</v>
      </c>
      <c r="I18">
        <v>0.13210317318596521</v>
      </c>
      <c r="J18">
        <v>4.4964984068096583E-2</v>
      </c>
      <c r="K18">
        <v>4.6984606359295307E-2</v>
      </c>
      <c r="L18">
        <v>0.293728637305048</v>
      </c>
      <c r="M18">
        <v>0.20870660440341901</v>
      </c>
      <c r="N18">
        <v>4.9160798566783959E-2</v>
      </c>
      <c r="O18">
        <v>4.1573140575023912E-2</v>
      </c>
      <c r="P18">
        <v>4.0590178006403577E-2</v>
      </c>
      <c r="Q18">
        <v>4.9739376815521638E-2</v>
      </c>
      <c r="R18">
        <v>7.476509231858032E-2</v>
      </c>
      <c r="S18">
        <v>0.19894717769979861</v>
      </c>
      <c r="T18">
        <v>0.16009259422957789</v>
      </c>
      <c r="U18">
        <v>0.64439748209255421</v>
      </c>
      <c r="V18">
        <v>1.0540789477242629</v>
      </c>
      <c r="W18">
        <v>3.8151384082233402</v>
      </c>
      <c r="X18">
        <v>1.678783617973012E-2</v>
      </c>
      <c r="Y18">
        <v>8.4582810227740151E-3</v>
      </c>
      <c r="Z18">
        <v>0.65643505944650538</v>
      </c>
      <c r="AA18">
        <v>0.27780792324879028</v>
      </c>
      <c r="AB18">
        <v>2.6095645493642929E-2</v>
      </c>
      <c r="AC18">
        <v>3.3537500001647671</v>
      </c>
      <c r="AD18">
        <v>2.987671079572821</v>
      </c>
      <c r="AE18">
        <v>0.17064639218537919</v>
      </c>
      <c r="AF18">
        <v>0.65147156440652898</v>
      </c>
      <c r="AG18">
        <v>114.0118653908082</v>
      </c>
      <c r="AH18">
        <v>4.5847454683158144</v>
      </c>
      <c r="AI18">
        <v>0.65709380520064475</v>
      </c>
      <c r="AJ18">
        <v>3.4758616539686669</v>
      </c>
      <c r="AK18">
        <v>2.4507398237776861</v>
      </c>
      <c r="AL18">
        <v>3.8463827173440621</v>
      </c>
      <c r="AM18">
        <v>0.52570854685662038</v>
      </c>
      <c r="AN18">
        <v>4.2108867660995566</v>
      </c>
    </row>
    <row r="19" spans="1:40" x14ac:dyDescent="0.45">
      <c r="A19" s="1" t="s">
        <v>448</v>
      </c>
      <c r="B19">
        <v>2.5003308420010808</v>
      </c>
      <c r="C19">
        <v>11.757094595191621</v>
      </c>
      <c r="D19">
        <v>1.097331210648022</v>
      </c>
      <c r="E19">
        <v>6.164339431665139E-3</v>
      </c>
      <c r="F19">
        <v>4.5675590429778777E-2</v>
      </c>
      <c r="G19">
        <v>8.9327090865879089E-2</v>
      </c>
      <c r="H19">
        <v>0.52063840760139646</v>
      </c>
      <c r="I19">
        <v>1.6422353357656599E-2</v>
      </c>
      <c r="J19">
        <v>5.38400624901031E-3</v>
      </c>
      <c r="K19">
        <v>5.3472850369042733E-3</v>
      </c>
      <c r="L19">
        <v>3.4444017552594547E-2</v>
      </c>
      <c r="M19">
        <v>2.466767485855172E-2</v>
      </c>
      <c r="N19">
        <v>5.9408084037022944E-3</v>
      </c>
      <c r="O19">
        <v>4.8531162444343714E-3</v>
      </c>
      <c r="P19">
        <v>4.8412535318371249E-3</v>
      </c>
      <c r="Q19">
        <v>6.0242023211140444E-3</v>
      </c>
      <c r="R19">
        <v>8.903298334715844E-3</v>
      </c>
      <c r="S19">
        <v>2.2815650800398591E-2</v>
      </c>
      <c r="T19">
        <v>1.8778564161791359E-2</v>
      </c>
      <c r="U19">
        <v>6.7650299931546642E-2</v>
      </c>
      <c r="V19">
        <v>0.1190309436364662</v>
      </c>
      <c r="W19">
        <v>0.29422839286653429</v>
      </c>
      <c r="X19">
        <v>2.1440623380486481E-3</v>
      </c>
      <c r="Y19">
        <v>9.7224796001913827E-4</v>
      </c>
      <c r="Z19">
        <v>8.0765799029048291E-2</v>
      </c>
      <c r="AA19">
        <v>0.1224824657152653</v>
      </c>
      <c r="AB19">
        <v>3.003879519987989E-3</v>
      </c>
      <c r="AC19">
        <v>0.42898665097676902</v>
      </c>
      <c r="AD19">
        <v>0.4514598291668927</v>
      </c>
      <c r="AE19">
        <v>2.538437132935743E-2</v>
      </c>
      <c r="AF19">
        <v>0.12574100725822099</v>
      </c>
      <c r="AG19">
        <v>9.1677216485355739</v>
      </c>
      <c r="AH19">
        <v>0.57972745107500379</v>
      </c>
      <c r="AI19">
        <v>0.1101928653518635</v>
      </c>
      <c r="AJ19">
        <v>0.44460966607775032</v>
      </c>
      <c r="AK19">
        <v>0.39079696473074371</v>
      </c>
      <c r="AL19">
        <v>0.57700928323901035</v>
      </c>
      <c r="AM19">
        <v>6.7069380311322035E-2</v>
      </c>
      <c r="AN19">
        <v>0.2445391239134051</v>
      </c>
    </row>
    <row r="20" spans="1:40" x14ac:dyDescent="0.45">
      <c r="A20" s="1" t="s">
        <v>449</v>
      </c>
      <c r="B20">
        <v>9.890700750835292E-2</v>
      </c>
      <c r="C20">
        <v>7.9803010248940681E-3</v>
      </c>
      <c r="D20">
        <v>3.5517166209399049E-3</v>
      </c>
      <c r="E20">
        <v>8.3035831230422268</v>
      </c>
      <c r="F20">
        <v>7.1748553159620851E-2</v>
      </c>
      <c r="G20">
        <v>2.2116120414084658E-2</v>
      </c>
      <c r="H20">
        <v>0.13829837126092681</v>
      </c>
      <c r="I20">
        <v>5.9213168492990636E-3</v>
      </c>
      <c r="J20">
        <v>2.8160487844938541E-2</v>
      </c>
      <c r="K20">
        <v>2.5008482018878939E-3</v>
      </c>
      <c r="L20">
        <v>1.436673435482954E-2</v>
      </c>
      <c r="M20">
        <v>2.8575972350087579E-2</v>
      </c>
      <c r="N20">
        <v>6.8521609361635758E-3</v>
      </c>
      <c r="O20">
        <v>2.7237150754386569E-3</v>
      </c>
      <c r="P20">
        <v>6.7405809904178913E-3</v>
      </c>
      <c r="Q20">
        <v>5.7377858384847708E-3</v>
      </c>
      <c r="R20">
        <v>1.475526524340259E-2</v>
      </c>
      <c r="S20">
        <v>0.13509010595404669</v>
      </c>
      <c r="T20">
        <v>1.003642255618827E-2</v>
      </c>
      <c r="U20">
        <v>3.2207710329826077E-2</v>
      </c>
      <c r="V20">
        <v>5.4319043900897201E-2</v>
      </c>
      <c r="W20">
        <v>0.1092226520543767</v>
      </c>
      <c r="X20">
        <v>4.3162420327069989E-4</v>
      </c>
      <c r="Y20">
        <v>1.092622371606729E-3</v>
      </c>
      <c r="Z20">
        <v>1.2664540382277351E-2</v>
      </c>
      <c r="AA20">
        <v>2.6805295764347221E-2</v>
      </c>
      <c r="AB20">
        <v>2.2001771539202492E-3</v>
      </c>
      <c r="AC20">
        <v>7.6582006850515569E-2</v>
      </c>
      <c r="AD20">
        <v>2.404719325606711E-2</v>
      </c>
      <c r="AE20">
        <v>2.1127178805896998E-2</v>
      </c>
      <c r="AF20">
        <v>9.3970113392538284E-3</v>
      </c>
      <c r="AG20">
        <v>0.2681172121110712</v>
      </c>
      <c r="AH20">
        <v>0.16447630561212981</v>
      </c>
      <c r="AI20">
        <v>1.098211831528462E-2</v>
      </c>
      <c r="AJ20">
        <v>0.13330530231446611</v>
      </c>
      <c r="AK20">
        <v>4.9378799995642861E-2</v>
      </c>
      <c r="AL20">
        <v>0.25160818839937887</v>
      </c>
      <c r="AM20">
        <v>1.367323622291395E-2</v>
      </c>
      <c r="AN20">
        <v>6.0159247105754619E-2</v>
      </c>
    </row>
    <row r="21" spans="1:40" x14ac:dyDescent="0.45">
      <c r="A21" s="1" t="s">
        <v>450</v>
      </c>
      <c r="B21">
        <v>3.631213810320518</v>
      </c>
      <c r="C21">
        <v>0.37702065651326361</v>
      </c>
      <c r="D21">
        <v>0.14419409891360541</v>
      </c>
      <c r="E21">
        <v>6.6168104533258137E-2</v>
      </c>
      <c r="F21">
        <v>247.5917994570049</v>
      </c>
      <c r="G21">
        <v>8.8724889827533815</v>
      </c>
      <c r="H21">
        <v>3.2081833289394339</v>
      </c>
      <c r="I21">
        <v>0.54423996404432584</v>
      </c>
      <c r="J21">
        <v>0.6607913074419326</v>
      </c>
      <c r="K21">
        <v>0.1008840502145158</v>
      </c>
      <c r="L21">
        <v>0.8976234967834511</v>
      </c>
      <c r="M21">
        <v>172.13935404921409</v>
      </c>
      <c r="N21">
        <v>118.0297106545096</v>
      </c>
      <c r="O21">
        <v>0.20598727865537461</v>
      </c>
      <c r="P21">
        <v>0.6449506997039427</v>
      </c>
      <c r="Q21">
        <v>0.73975402651724709</v>
      </c>
      <c r="R21">
        <v>2.1199682265966251</v>
      </c>
      <c r="S21">
        <v>2.7463577506496879</v>
      </c>
      <c r="T21">
        <v>0.42900571466291121</v>
      </c>
      <c r="U21">
        <v>8.5396292366910256</v>
      </c>
      <c r="V21">
        <v>3.3671211017966152</v>
      </c>
      <c r="W21">
        <v>4.0006353339737224</v>
      </c>
      <c r="X21">
        <v>1.9825239638407349E-2</v>
      </c>
      <c r="Y21">
        <v>0.10540861968875601</v>
      </c>
      <c r="Z21">
        <v>0.5594369228470798</v>
      </c>
      <c r="AA21">
        <v>1.764885996838842</v>
      </c>
      <c r="AB21">
        <v>0.46449434084455649</v>
      </c>
      <c r="AC21">
        <v>22.983875256281529</v>
      </c>
      <c r="AD21">
        <v>1.260227184564942</v>
      </c>
      <c r="AE21">
        <v>0.7877619781172136</v>
      </c>
      <c r="AF21">
        <v>1.937819748356453</v>
      </c>
      <c r="AG21">
        <v>8.3981589809267945</v>
      </c>
      <c r="AH21">
        <v>10.651143812907931</v>
      </c>
      <c r="AI21">
        <v>1.386912199462577</v>
      </c>
      <c r="AJ21">
        <v>7.1069943167737382</v>
      </c>
      <c r="AK21">
        <v>4.3877413636136282</v>
      </c>
      <c r="AL21">
        <v>34.760766525406972</v>
      </c>
      <c r="AM21">
        <v>7.9849049718084881</v>
      </c>
      <c r="AN21">
        <v>6.0716676040771764</v>
      </c>
    </row>
    <row r="22" spans="1:40" x14ac:dyDescent="0.45">
      <c r="A22" s="1" t="s">
        <v>451</v>
      </c>
      <c r="B22">
        <v>0.63890593543198249</v>
      </c>
      <c r="C22">
        <v>5.5151688342976728E-2</v>
      </c>
      <c r="D22">
        <v>3.1590822968783322E-2</v>
      </c>
      <c r="E22">
        <v>5.9928040686525056E-3</v>
      </c>
      <c r="F22">
        <v>576.29653353782749</v>
      </c>
      <c r="G22">
        <v>1.61917853795648</v>
      </c>
      <c r="H22">
        <v>0.28872533205230949</v>
      </c>
      <c r="I22">
        <v>3.9800127798443788E-2</v>
      </c>
      <c r="J22">
        <v>0.22075327892834529</v>
      </c>
      <c r="K22">
        <v>2.4350094345454879E-2</v>
      </c>
      <c r="L22">
        <v>9.7567484446709263E-2</v>
      </c>
      <c r="M22">
        <v>2.0409757017109622</v>
      </c>
      <c r="N22">
        <v>1.291335030740103</v>
      </c>
      <c r="O22">
        <v>2.3293318724153619E-2</v>
      </c>
      <c r="P22">
        <v>5.9943020815119458E-2</v>
      </c>
      <c r="Q22">
        <v>6.0124073535647603E-2</v>
      </c>
      <c r="R22">
        <v>0.22429420016230389</v>
      </c>
      <c r="S22">
        <v>1.10260360531824</v>
      </c>
      <c r="T22">
        <v>9.2499087966554372E-2</v>
      </c>
      <c r="U22">
        <v>0.42879765079306559</v>
      </c>
      <c r="V22">
        <v>0.33885583105273059</v>
      </c>
      <c r="W22">
        <v>1.6232370129534419</v>
      </c>
      <c r="X22">
        <v>3.0301194668267192E-3</v>
      </c>
      <c r="Y22">
        <v>1.1818818346299231E-2</v>
      </c>
      <c r="Z22">
        <v>9.5882435991942877E-2</v>
      </c>
      <c r="AA22">
        <v>0.24747321782957399</v>
      </c>
      <c r="AB22">
        <v>3.4474619981840177E-2</v>
      </c>
      <c r="AC22">
        <v>1.062300900047247</v>
      </c>
      <c r="AD22">
        <v>0.17892241416154669</v>
      </c>
      <c r="AE22">
        <v>0.14141425153733411</v>
      </c>
      <c r="AF22">
        <v>9.1558027393287014E-2</v>
      </c>
      <c r="AG22">
        <v>1.2128583042251091</v>
      </c>
      <c r="AH22">
        <v>1.3854781769595419</v>
      </c>
      <c r="AI22">
        <v>9.3854048682002894E-2</v>
      </c>
      <c r="AJ22">
        <v>1.2874634812170771</v>
      </c>
      <c r="AK22">
        <v>0.49986928825784399</v>
      </c>
      <c r="AL22">
        <v>3.9267134425576482</v>
      </c>
      <c r="AM22">
        <v>4.7810403541344284</v>
      </c>
      <c r="AN22">
        <v>2.8139395667217819</v>
      </c>
    </row>
    <row r="23" spans="1:40" x14ac:dyDescent="0.45">
      <c r="A23" s="1" t="s">
        <v>452</v>
      </c>
      <c r="B23">
        <v>0.17435534874079381</v>
      </c>
      <c r="C23">
        <v>1.3436001126952261E-2</v>
      </c>
      <c r="D23">
        <v>5.24708083683657E-3</v>
      </c>
      <c r="E23">
        <v>1.518619877141178E-3</v>
      </c>
      <c r="F23">
        <v>1.0717326349534759</v>
      </c>
      <c r="G23">
        <v>30.179707746064111</v>
      </c>
      <c r="H23">
        <v>5.660709895061302E-2</v>
      </c>
      <c r="I23">
        <v>7.4744840587944146E-3</v>
      </c>
      <c r="J23">
        <v>0.14340901044503851</v>
      </c>
      <c r="K23">
        <v>3.590580212312735E-3</v>
      </c>
      <c r="L23">
        <v>1.661945403559276E-2</v>
      </c>
      <c r="M23">
        <v>0.30588694484298568</v>
      </c>
      <c r="N23">
        <v>5.617704680586709E-2</v>
      </c>
      <c r="O23">
        <v>5.9302829458844058E-3</v>
      </c>
      <c r="P23">
        <v>1.7056218194186481E-2</v>
      </c>
      <c r="Q23">
        <v>2.4758503434118569E-2</v>
      </c>
      <c r="R23">
        <v>0.23318051786669991</v>
      </c>
      <c r="S23">
        <v>0.70351564807613931</v>
      </c>
      <c r="T23">
        <v>4.4750381680041383E-2</v>
      </c>
      <c r="U23">
        <v>0.27486474272741551</v>
      </c>
      <c r="V23">
        <v>0.1369929396658707</v>
      </c>
      <c r="W23">
        <v>9.0816277072626142E-2</v>
      </c>
      <c r="X23">
        <v>4.8894844874329275E-4</v>
      </c>
      <c r="Y23">
        <v>3.5121336691775269E-3</v>
      </c>
      <c r="Z23">
        <v>1.333258204524098E-2</v>
      </c>
      <c r="AA23">
        <v>9.1778793061572481E-2</v>
      </c>
      <c r="AB23">
        <v>1.19880464651024E-2</v>
      </c>
      <c r="AC23">
        <v>3.934479824901933</v>
      </c>
      <c r="AD23">
        <v>4.2086752390793451E-2</v>
      </c>
      <c r="AE23">
        <v>7.9220311839620125E-2</v>
      </c>
      <c r="AF23">
        <v>0.12609176950267131</v>
      </c>
      <c r="AG23">
        <v>0.25853484229442908</v>
      </c>
      <c r="AH23">
        <v>4.624905685362017</v>
      </c>
      <c r="AI23">
        <v>0.11227928953158289</v>
      </c>
      <c r="AJ23">
        <v>0.50590686500229221</v>
      </c>
      <c r="AK23">
        <v>0.31070398904462432</v>
      </c>
      <c r="AL23">
        <v>0.71226966507741407</v>
      </c>
      <c r="AM23">
        <v>0.44872958099337951</v>
      </c>
      <c r="AN23">
        <v>0.39270854649730302</v>
      </c>
    </row>
    <row r="24" spans="1:40" x14ac:dyDescent="0.45">
      <c r="A24" s="1" t="s">
        <v>453</v>
      </c>
      <c r="B24">
        <v>5.9624199615981857</v>
      </c>
      <c r="C24">
        <v>1.1217078317755551</v>
      </c>
      <c r="D24">
        <v>0.31460153883518199</v>
      </c>
      <c r="E24">
        <v>0.18062833553450361</v>
      </c>
      <c r="F24">
        <v>2.553998206893513</v>
      </c>
      <c r="G24">
        <v>0.55209739719491668</v>
      </c>
      <c r="H24">
        <v>21.677888797353699</v>
      </c>
      <c r="I24">
        <v>6.1817517809673754</v>
      </c>
      <c r="J24">
        <v>17.834954103269819</v>
      </c>
      <c r="K24">
        <v>0.59375423983912579</v>
      </c>
      <c r="L24">
        <v>2.4509181264323412</v>
      </c>
      <c r="M24">
        <v>45.699239710600366</v>
      </c>
      <c r="N24">
        <v>0.42689632321647619</v>
      </c>
      <c r="O24">
        <v>0.63690618886803196</v>
      </c>
      <c r="P24">
        <v>0.96752318610158405</v>
      </c>
      <c r="Q24">
        <v>0.94971420569026288</v>
      </c>
      <c r="R24">
        <v>0.93459534554328794</v>
      </c>
      <c r="S24">
        <v>2.6511684960417079</v>
      </c>
      <c r="T24">
        <v>0.55211703490019237</v>
      </c>
      <c r="U24">
        <v>9.3346052224709606</v>
      </c>
      <c r="V24">
        <v>4.3719063912919687</v>
      </c>
      <c r="W24">
        <v>6.3571408049402702</v>
      </c>
      <c r="X24">
        <v>4.9603329160195747E-2</v>
      </c>
      <c r="Y24">
        <v>8.9761989660389938E-2</v>
      </c>
      <c r="Z24">
        <v>1.0230455906186191</v>
      </c>
      <c r="AA24">
        <v>1.830096090553835</v>
      </c>
      <c r="AB24">
        <v>0.87227749955386824</v>
      </c>
      <c r="AC24">
        <v>11.335232642656671</v>
      </c>
      <c r="AD24">
        <v>4.3059154240776119</v>
      </c>
      <c r="AE24">
        <v>21.964682128769301</v>
      </c>
      <c r="AF24">
        <v>3.0824023704836891</v>
      </c>
      <c r="AG24">
        <v>19.28114398908474</v>
      </c>
      <c r="AH24">
        <v>52.278717044941402</v>
      </c>
      <c r="AI24">
        <v>2.4500650843815062</v>
      </c>
      <c r="AJ24">
        <v>14.39527611352376</v>
      </c>
      <c r="AK24">
        <v>9.0332896714583946</v>
      </c>
      <c r="AL24">
        <v>188.15655406958939</v>
      </c>
      <c r="AM24">
        <v>8.0901776746489933</v>
      </c>
      <c r="AN24">
        <v>6.7039828978913514</v>
      </c>
    </row>
    <row r="25" spans="1:40" x14ac:dyDescent="0.45">
      <c r="A25" s="1" t="s">
        <v>454</v>
      </c>
      <c r="B25">
        <v>43.848917338045418</v>
      </c>
      <c r="C25">
        <v>6.1675521684681343</v>
      </c>
      <c r="D25">
        <v>2.0899647392883751</v>
      </c>
      <c r="E25">
        <v>2.8069231419074829</v>
      </c>
      <c r="F25">
        <v>13.58848803339477</v>
      </c>
      <c r="G25">
        <v>6.0820992537558007</v>
      </c>
      <c r="H25">
        <v>23.267953621641709</v>
      </c>
      <c r="I25">
        <v>2.4543720140201288</v>
      </c>
      <c r="J25">
        <v>1.6940975494383499</v>
      </c>
      <c r="K25">
        <v>1.0714494365142</v>
      </c>
      <c r="L25">
        <v>6.9327861371701056</v>
      </c>
      <c r="M25">
        <v>12.850739746206489</v>
      </c>
      <c r="N25">
        <v>1.8599255613734551</v>
      </c>
      <c r="O25">
        <v>1.351112746041031</v>
      </c>
      <c r="P25">
        <v>2.280628765781199</v>
      </c>
      <c r="Q25">
        <v>2.0224793479458181</v>
      </c>
      <c r="R25">
        <v>4.1072563861300591</v>
      </c>
      <c r="S25">
        <v>6.3838623606005847</v>
      </c>
      <c r="T25">
        <v>2.4852440719370592</v>
      </c>
      <c r="U25">
        <v>10.696122218002239</v>
      </c>
      <c r="V25">
        <v>13.531163566367731</v>
      </c>
      <c r="W25">
        <v>20.16450832571407</v>
      </c>
      <c r="X25">
        <v>0.22091476264070681</v>
      </c>
      <c r="Y25">
        <v>0.41400253344670268</v>
      </c>
      <c r="Z25">
        <v>3.7566421698994579</v>
      </c>
      <c r="AA25">
        <v>8.3583508965928708</v>
      </c>
      <c r="AB25">
        <v>0.73622233368229206</v>
      </c>
      <c r="AC25">
        <v>33.864949609354291</v>
      </c>
      <c r="AD25">
        <v>13.48797667684622</v>
      </c>
      <c r="AE25">
        <v>34.122487235305698</v>
      </c>
      <c r="AF25">
        <v>8.9165752616841729</v>
      </c>
      <c r="AG25">
        <v>47.19064909854584</v>
      </c>
      <c r="AH25">
        <v>138.85201229612781</v>
      </c>
      <c r="AI25">
        <v>7.4028346532514178</v>
      </c>
      <c r="AJ25">
        <v>48.944177559412609</v>
      </c>
      <c r="AK25">
        <v>28.394558854140701</v>
      </c>
      <c r="AL25">
        <v>96.453586972840299</v>
      </c>
      <c r="AM25">
        <v>3.517500784699382</v>
      </c>
      <c r="AN25">
        <v>5.3278556678200859</v>
      </c>
    </row>
    <row r="26" spans="1:40" x14ac:dyDescent="0.45">
      <c r="A26" s="1" t="s">
        <v>455</v>
      </c>
      <c r="B26">
        <v>4.6583517352567361</v>
      </c>
      <c r="C26">
        <v>0.65709815828720686</v>
      </c>
      <c r="D26">
        <v>0.24569955401201249</v>
      </c>
      <c r="E26">
        <v>0.32052283705334778</v>
      </c>
      <c r="F26">
        <v>2.07345973242133</v>
      </c>
      <c r="G26">
        <v>0.46318439360137742</v>
      </c>
      <c r="H26">
        <v>9.8998708486964322</v>
      </c>
      <c r="I26">
        <v>1.2931987688122579</v>
      </c>
      <c r="J26">
        <v>0.24327238024782499</v>
      </c>
      <c r="K26">
        <v>0.3506512488044341</v>
      </c>
      <c r="L26">
        <v>1.5854740657756921</v>
      </c>
      <c r="M26">
        <v>2.1467958493002879</v>
      </c>
      <c r="N26">
        <v>0.28636545183518419</v>
      </c>
      <c r="O26">
        <v>0.30605545619312668</v>
      </c>
      <c r="P26">
        <v>0.25118572731499422</v>
      </c>
      <c r="Q26">
        <v>0.41842901514161163</v>
      </c>
      <c r="R26">
        <v>1.2603895724790071</v>
      </c>
      <c r="S26">
        <v>1.2475018601516199</v>
      </c>
      <c r="T26">
        <v>0.82637876284753053</v>
      </c>
      <c r="U26">
        <v>3.7074768750956641</v>
      </c>
      <c r="V26">
        <v>8.3520467634663653</v>
      </c>
      <c r="W26">
        <v>9.5987572221358874</v>
      </c>
      <c r="X26">
        <v>6.9257838400328661E-2</v>
      </c>
      <c r="Y26">
        <v>9.6959718912812271E-2</v>
      </c>
      <c r="Z26">
        <v>2.1382775447227131</v>
      </c>
      <c r="AA26">
        <v>2.808170402171029</v>
      </c>
      <c r="AB26">
        <v>0.23213751501610419</v>
      </c>
      <c r="AC26">
        <v>47.146724133249187</v>
      </c>
      <c r="AD26">
        <v>6.3082036175780756</v>
      </c>
      <c r="AE26">
        <v>10.030202422969801</v>
      </c>
      <c r="AF26">
        <v>4.5788036383310633</v>
      </c>
      <c r="AG26">
        <v>13.267077863215659</v>
      </c>
      <c r="AH26">
        <v>35.876600061998623</v>
      </c>
      <c r="AI26">
        <v>3.338689721184338</v>
      </c>
      <c r="AJ26">
        <v>20.0114918503381</v>
      </c>
      <c r="AK26">
        <v>12.63680290764662</v>
      </c>
      <c r="AL26">
        <v>32.958034483170962</v>
      </c>
      <c r="AM26">
        <v>0.57669291239704401</v>
      </c>
      <c r="AN26">
        <v>1.7830577756329771</v>
      </c>
    </row>
    <row r="27" spans="1:40" x14ac:dyDescent="0.45">
      <c r="A27" s="1" t="s">
        <v>456</v>
      </c>
      <c r="B27">
        <v>98.177887975915212</v>
      </c>
      <c r="C27">
        <v>9.5898085156209607</v>
      </c>
      <c r="D27">
        <v>3.602288544156742</v>
      </c>
      <c r="E27">
        <v>1.088377348640224</v>
      </c>
      <c r="F27">
        <v>27.623680781171501</v>
      </c>
      <c r="G27">
        <v>7.1629804940426984</v>
      </c>
      <c r="H27">
        <v>82.355856063899267</v>
      </c>
      <c r="I27">
        <v>12.75878638695189</v>
      </c>
      <c r="J27">
        <v>8.0055454155429526</v>
      </c>
      <c r="K27">
        <v>5.2958578975385899</v>
      </c>
      <c r="L27">
        <v>115.44712623257089</v>
      </c>
      <c r="M27">
        <v>27.053673164933802</v>
      </c>
      <c r="N27">
        <v>5.4624158797570752</v>
      </c>
      <c r="O27">
        <v>4.0167938287603304</v>
      </c>
      <c r="P27">
        <v>7.9610797090580379</v>
      </c>
      <c r="Q27">
        <v>6.4490172763346614</v>
      </c>
      <c r="R27">
        <v>6.8907218634453962</v>
      </c>
      <c r="S27">
        <v>32.410798179766743</v>
      </c>
      <c r="T27">
        <v>5.7395524853646602</v>
      </c>
      <c r="U27">
        <v>50.936609988755457</v>
      </c>
      <c r="V27">
        <v>823.82795565104766</v>
      </c>
      <c r="W27">
        <v>521.05662554757441</v>
      </c>
      <c r="X27">
        <v>1.5709805821749641</v>
      </c>
      <c r="Y27">
        <v>0.8077076615775739</v>
      </c>
      <c r="Z27">
        <v>23.576935530584251</v>
      </c>
      <c r="AA27">
        <v>19.492157252813382</v>
      </c>
      <c r="AB27">
        <v>3.0213062448926129</v>
      </c>
      <c r="AC27">
        <v>41.139760932615161</v>
      </c>
      <c r="AD27">
        <v>32.053977642275733</v>
      </c>
      <c r="AE27">
        <v>11.08181533539527</v>
      </c>
      <c r="AF27">
        <v>18.999863360544559</v>
      </c>
      <c r="AG27">
        <v>161.30837175115289</v>
      </c>
      <c r="AH27">
        <v>185.2325115240142</v>
      </c>
      <c r="AI27">
        <v>16.38012977864518</v>
      </c>
      <c r="AJ27">
        <v>160.73379245343429</v>
      </c>
      <c r="AK27">
        <v>84.851394710736926</v>
      </c>
      <c r="AL27">
        <v>332.46805166652172</v>
      </c>
      <c r="AM27">
        <v>63.327121113958327</v>
      </c>
      <c r="AN27">
        <v>11.538871791952561</v>
      </c>
    </row>
    <row r="28" spans="1:40" x14ac:dyDescent="0.45">
      <c r="A28" s="1" t="s">
        <v>457</v>
      </c>
      <c r="B28">
        <v>5.3858157775786806</v>
      </c>
      <c r="C28">
        <v>0.52162267026933862</v>
      </c>
      <c r="D28">
        <v>0.2246120741630129</v>
      </c>
      <c r="E28">
        <v>8.1125252912946783E-2</v>
      </c>
      <c r="F28">
        <v>6.4625788511730686</v>
      </c>
      <c r="G28">
        <v>2.208591173031178</v>
      </c>
      <c r="H28">
        <v>2.4216567618929079</v>
      </c>
      <c r="I28">
        <v>0.47590341545755038</v>
      </c>
      <c r="J28">
        <v>5.4922099655915684</v>
      </c>
      <c r="K28">
        <v>0.14912078320585079</v>
      </c>
      <c r="L28">
        <v>1.0573350994217969</v>
      </c>
      <c r="M28">
        <v>4.3780764754112047</v>
      </c>
      <c r="N28">
        <v>1.43041535546703</v>
      </c>
      <c r="O28">
        <v>0.35255762485695669</v>
      </c>
      <c r="P28">
        <v>0.99619723444819874</v>
      </c>
      <c r="Q28">
        <v>1.496492894218969</v>
      </c>
      <c r="R28">
        <v>2.2659117949548269</v>
      </c>
      <c r="S28">
        <v>24.36596922515837</v>
      </c>
      <c r="T28">
        <v>1.5767827329760209</v>
      </c>
      <c r="U28">
        <v>6.3585142836910151</v>
      </c>
      <c r="V28">
        <v>4.9618769999165417</v>
      </c>
      <c r="W28">
        <v>3.0461759407214131</v>
      </c>
      <c r="X28">
        <v>1.8304765337752549E-2</v>
      </c>
      <c r="Y28">
        <v>0.1671209178979948</v>
      </c>
      <c r="Z28">
        <v>0.63278821798533647</v>
      </c>
      <c r="AA28">
        <v>3.90401098664322</v>
      </c>
      <c r="AB28">
        <v>0.33385550573316969</v>
      </c>
      <c r="AC28">
        <v>11.35589798833497</v>
      </c>
      <c r="AD28">
        <v>1.3176636960613941</v>
      </c>
      <c r="AE28">
        <v>3.3954264220174082</v>
      </c>
      <c r="AF28">
        <v>0.97060488820227653</v>
      </c>
      <c r="AG28">
        <v>5.1059409812514467</v>
      </c>
      <c r="AH28">
        <v>15.236943547511</v>
      </c>
      <c r="AI28">
        <v>1.1933005863757451</v>
      </c>
      <c r="AJ28">
        <v>15.801742630415109</v>
      </c>
      <c r="AK28">
        <v>5.3812114721750692</v>
      </c>
      <c r="AL28">
        <v>25.49644369067957</v>
      </c>
      <c r="AM28">
        <v>1.3225061693441931</v>
      </c>
      <c r="AN28">
        <v>0.75433666235846852</v>
      </c>
    </row>
    <row r="29" spans="1:40" x14ac:dyDescent="0.45">
      <c r="A29" s="1" t="s">
        <v>458</v>
      </c>
      <c r="B29">
        <v>3.0625371160264749</v>
      </c>
      <c r="C29">
        <v>0.2870091657575024</v>
      </c>
      <c r="D29">
        <v>0.1213419792066992</v>
      </c>
      <c r="E29">
        <v>4.1819495392219068E-2</v>
      </c>
      <c r="F29">
        <v>3.649320907277926</v>
      </c>
      <c r="G29">
        <v>1.2189053893187161</v>
      </c>
      <c r="H29">
        <v>1.2891055027530689</v>
      </c>
      <c r="I29">
        <v>0.16037017529925759</v>
      </c>
      <c r="J29">
        <v>2.89709016319765</v>
      </c>
      <c r="K29">
        <v>0.10077700673704471</v>
      </c>
      <c r="L29">
        <v>0.53891410354338298</v>
      </c>
      <c r="M29">
        <v>2.3248990055927998</v>
      </c>
      <c r="N29">
        <v>0.78606870628454528</v>
      </c>
      <c r="O29">
        <v>0.18461612947958081</v>
      </c>
      <c r="P29">
        <v>0.53758747974227361</v>
      </c>
      <c r="Q29">
        <v>0.80975591605191166</v>
      </c>
      <c r="R29">
        <v>3.4900329652188078</v>
      </c>
      <c r="S29">
        <v>13.36065247025391</v>
      </c>
      <c r="T29">
        <v>0.89323207752743083</v>
      </c>
      <c r="U29">
        <v>3.2063503707101968</v>
      </c>
      <c r="V29">
        <v>2.616338099766701</v>
      </c>
      <c r="W29">
        <v>1.5217909261172831</v>
      </c>
      <c r="X29">
        <v>9.6664465487328391E-3</v>
      </c>
      <c r="Y29">
        <v>9.1626358475153449E-2</v>
      </c>
      <c r="Z29">
        <v>0.33435302664962951</v>
      </c>
      <c r="AA29">
        <v>2.1360394332820181</v>
      </c>
      <c r="AB29">
        <v>0.1667951520760223</v>
      </c>
      <c r="AC29">
        <v>6.1066875444841688</v>
      </c>
      <c r="AD29">
        <v>0.90713260860933931</v>
      </c>
      <c r="AE29">
        <v>1.662854430163329</v>
      </c>
      <c r="AF29">
        <v>0.69813508223316767</v>
      </c>
      <c r="AG29">
        <v>3.1916740793911398</v>
      </c>
      <c r="AH29">
        <v>17.657630350364119</v>
      </c>
      <c r="AI29">
        <v>0.82201047704201313</v>
      </c>
      <c r="AJ29">
        <v>9.3679281406027997</v>
      </c>
      <c r="AK29">
        <v>3.458929413718236</v>
      </c>
      <c r="AL29">
        <v>12.478254973815099</v>
      </c>
      <c r="AM29">
        <v>0.71466760854106226</v>
      </c>
      <c r="AN29">
        <v>1.110078692939336</v>
      </c>
    </row>
    <row r="30" spans="1:40" x14ac:dyDescent="0.45">
      <c r="A30" s="1" t="s">
        <v>459</v>
      </c>
      <c r="B30">
        <v>4.7558541078257424</v>
      </c>
      <c r="C30">
        <v>0.48027541873388457</v>
      </c>
      <c r="D30">
        <v>0.1766381821381337</v>
      </c>
      <c r="E30">
        <v>6.6130429488845108E-2</v>
      </c>
      <c r="F30">
        <v>4.6909140532385969</v>
      </c>
      <c r="G30">
        <v>1.5865313825552949</v>
      </c>
      <c r="H30">
        <v>2.600351879985431</v>
      </c>
      <c r="I30">
        <v>0.31702690756360841</v>
      </c>
      <c r="J30">
        <v>3.8154977220921289</v>
      </c>
      <c r="K30">
        <v>0.16307227982710959</v>
      </c>
      <c r="L30">
        <v>0.85959161720574484</v>
      </c>
      <c r="M30">
        <v>3.1282494497595619</v>
      </c>
      <c r="N30">
        <v>1.0404314617787409</v>
      </c>
      <c r="O30">
        <v>0.26457515266621601</v>
      </c>
      <c r="P30">
        <v>0.75578119676325017</v>
      </c>
      <c r="Q30">
        <v>1.0771458509021119</v>
      </c>
      <c r="R30">
        <v>1.7989103539945019</v>
      </c>
      <c r="S30">
        <v>17.579567277228492</v>
      </c>
      <c r="T30">
        <v>1.296216420893604</v>
      </c>
      <c r="U30">
        <v>4.5150796711276744</v>
      </c>
      <c r="V30">
        <v>4.150169822380426</v>
      </c>
      <c r="W30">
        <v>4.6084841913305583</v>
      </c>
      <c r="X30">
        <v>1.6708044734994439E-2</v>
      </c>
      <c r="Y30">
        <v>0.1234793900879574</v>
      </c>
      <c r="Z30">
        <v>0.51788814157238805</v>
      </c>
      <c r="AA30">
        <v>4.0033892192142329</v>
      </c>
      <c r="AB30">
        <v>0.23481151366376221</v>
      </c>
      <c r="AC30">
        <v>8.712835129317936</v>
      </c>
      <c r="AD30">
        <v>1.2770155781402379</v>
      </c>
      <c r="AE30">
        <v>4.2474452876646573</v>
      </c>
      <c r="AF30">
        <v>0.78894410509003032</v>
      </c>
      <c r="AG30">
        <v>4.8323399738701083</v>
      </c>
      <c r="AH30">
        <v>13.143585213849009</v>
      </c>
      <c r="AI30">
        <v>1.0183466591087951</v>
      </c>
      <c r="AJ30">
        <v>14.882587814093791</v>
      </c>
      <c r="AK30">
        <v>4.4114085763418043</v>
      </c>
      <c r="AL30">
        <v>20.05783785829685</v>
      </c>
      <c r="AM30">
        <v>0.94482194789798302</v>
      </c>
      <c r="AN30">
        <v>0.64502609877542083</v>
      </c>
    </row>
    <row r="31" spans="1:40" x14ac:dyDescent="0.45">
      <c r="A31" s="1" t="s">
        <v>460</v>
      </c>
      <c r="B31">
        <v>30.672474183030079</v>
      </c>
      <c r="C31">
        <v>2.894598441413589</v>
      </c>
      <c r="D31">
        <v>0.54997915099538308</v>
      </c>
      <c r="E31">
        <v>0.26905350760011199</v>
      </c>
      <c r="F31">
        <v>9.3524918659875951</v>
      </c>
      <c r="G31">
        <v>3.008600845215387</v>
      </c>
      <c r="H31">
        <v>11.487817400706851</v>
      </c>
      <c r="I31">
        <v>1.236254443666398</v>
      </c>
      <c r="J31">
        <v>7.0354944060291</v>
      </c>
      <c r="K31">
        <v>4.4351786882865278</v>
      </c>
      <c r="L31">
        <v>5.3683588819277688</v>
      </c>
      <c r="M31">
        <v>6.743365478840917</v>
      </c>
      <c r="N31">
        <v>2.190195355758175</v>
      </c>
      <c r="O31">
        <v>0.88640518544839242</v>
      </c>
      <c r="P31">
        <v>1.9988157484432281</v>
      </c>
      <c r="Q31">
        <v>2.321469940834465</v>
      </c>
      <c r="R31">
        <v>4.2212008222562583</v>
      </c>
      <c r="S31">
        <v>31.549955235723051</v>
      </c>
      <c r="T31">
        <v>2.865767442685935</v>
      </c>
      <c r="U31">
        <v>14.31656997491803</v>
      </c>
      <c r="V31">
        <v>10.018056673017069</v>
      </c>
      <c r="W31">
        <v>12.082097667596329</v>
      </c>
      <c r="X31">
        <v>4.659787687463525E-2</v>
      </c>
      <c r="Y31">
        <v>0.24941319281252219</v>
      </c>
      <c r="Z31">
        <v>1.261025287557803</v>
      </c>
      <c r="AA31">
        <v>6.5524940618695036</v>
      </c>
      <c r="AB31">
        <v>0.71992139050949555</v>
      </c>
      <c r="AC31">
        <v>23.32873319389109</v>
      </c>
      <c r="AD31">
        <v>4.2084288720907246</v>
      </c>
      <c r="AE31">
        <v>5.9011627462179641</v>
      </c>
      <c r="AF31">
        <v>2.290089337335127</v>
      </c>
      <c r="AG31">
        <v>19.898319260944721</v>
      </c>
      <c r="AH31">
        <v>31.64513545065266</v>
      </c>
      <c r="AI31">
        <v>2.695615319211047</v>
      </c>
      <c r="AJ31">
        <v>33.713299816044888</v>
      </c>
      <c r="AK31">
        <v>11.00861115670863</v>
      </c>
      <c r="AL31">
        <v>72.210474720289668</v>
      </c>
      <c r="AM31">
        <v>1.9383343369673021</v>
      </c>
      <c r="AN31">
        <v>4.5978112016568087</v>
      </c>
    </row>
    <row r="32" spans="1:40" x14ac:dyDescent="0.45">
      <c r="A32" s="1" t="s">
        <v>461</v>
      </c>
      <c r="B32">
        <v>26.058665166789261</v>
      </c>
      <c r="C32">
        <v>4.6475332057797907</v>
      </c>
      <c r="D32">
        <v>0.95734883038530938</v>
      </c>
      <c r="E32">
        <v>0.33162130927902023</v>
      </c>
      <c r="F32">
        <v>24.655667502694929</v>
      </c>
      <c r="G32">
        <v>8.0858919675090846</v>
      </c>
      <c r="H32">
        <v>18.22997011361889</v>
      </c>
      <c r="I32">
        <v>2.7125037462747241</v>
      </c>
      <c r="J32">
        <v>18.558546951955019</v>
      </c>
      <c r="K32">
        <v>2.204182066027728</v>
      </c>
      <c r="L32">
        <v>5.9117519018176186</v>
      </c>
      <c r="M32">
        <v>18.825787135552151</v>
      </c>
      <c r="N32">
        <v>6.0080794820314596</v>
      </c>
      <c r="O32">
        <v>2.456310793690458</v>
      </c>
      <c r="P32">
        <v>4.5614779652880788</v>
      </c>
      <c r="Q32">
        <v>6.3454345700536336</v>
      </c>
      <c r="R32">
        <v>9.1884928644356059</v>
      </c>
      <c r="S32">
        <v>82.607075299647079</v>
      </c>
      <c r="T32">
        <v>5.9220693817160477</v>
      </c>
      <c r="U32">
        <v>48.618162474063517</v>
      </c>
      <c r="V32">
        <v>27.795808395634911</v>
      </c>
      <c r="W32">
        <v>24.123952587031649</v>
      </c>
      <c r="X32">
        <v>9.9542943706416143E-2</v>
      </c>
      <c r="Y32">
        <v>0.6387940625072015</v>
      </c>
      <c r="Z32">
        <v>2.908467167032228</v>
      </c>
      <c r="AA32">
        <v>15.588961225177711</v>
      </c>
      <c r="AB32">
        <v>2.4290225861500878</v>
      </c>
      <c r="AC32">
        <v>40.759570545545877</v>
      </c>
      <c r="AD32">
        <v>7.5398174698250253</v>
      </c>
      <c r="AE32">
        <v>12.846794338296471</v>
      </c>
      <c r="AF32">
        <v>4.9931791755574801</v>
      </c>
      <c r="AG32">
        <v>42.200880881606849</v>
      </c>
      <c r="AH32">
        <v>65.87698710336096</v>
      </c>
      <c r="AI32">
        <v>5.6375130516785914</v>
      </c>
      <c r="AJ32">
        <v>77.338888520063335</v>
      </c>
      <c r="AK32">
        <v>23.960174674585438</v>
      </c>
      <c r="AL32">
        <v>154.28965307601689</v>
      </c>
      <c r="AM32">
        <v>5.1011823277491501</v>
      </c>
      <c r="AN32">
        <v>6.4932024883491533</v>
      </c>
    </row>
    <row r="33" spans="1:40" x14ac:dyDescent="0.45">
      <c r="A33" s="1" t="s">
        <v>462</v>
      </c>
      <c r="B33">
        <v>20.838219130535979</v>
      </c>
      <c r="C33">
        <v>0.83473702263753746</v>
      </c>
      <c r="D33">
        <v>0.17435801532466511</v>
      </c>
      <c r="E33">
        <v>0.1584383439444724</v>
      </c>
      <c r="F33">
        <v>4.2048831604204668</v>
      </c>
      <c r="G33">
        <v>1.0539602867155049</v>
      </c>
      <c r="H33">
        <v>6.7446555346990396</v>
      </c>
      <c r="I33">
        <v>0.50788482941618129</v>
      </c>
      <c r="J33">
        <v>2.542230592283468</v>
      </c>
      <c r="K33">
        <v>0.41687831610235121</v>
      </c>
      <c r="L33">
        <v>0.88145641680593723</v>
      </c>
      <c r="M33">
        <v>2.775386466727535</v>
      </c>
      <c r="N33">
        <v>1.0586739803513789</v>
      </c>
      <c r="O33">
        <v>0.2274902842334901</v>
      </c>
      <c r="P33">
        <v>0.51819734749533963</v>
      </c>
      <c r="Q33">
        <v>0.74269560798958134</v>
      </c>
      <c r="R33">
        <v>1.267181181504375</v>
      </c>
      <c r="S33">
        <v>11.238446974212721</v>
      </c>
      <c r="T33">
        <v>0.86451041652569527</v>
      </c>
      <c r="U33">
        <v>3.7906448238943109</v>
      </c>
      <c r="V33">
        <v>3.5940367911639828</v>
      </c>
      <c r="W33">
        <v>7.8911396037412569</v>
      </c>
      <c r="X33">
        <v>2.0812772967656091E-2</v>
      </c>
      <c r="Y33">
        <v>8.2054776135795301E-2</v>
      </c>
      <c r="Z33">
        <v>0.50464235726112794</v>
      </c>
      <c r="AA33">
        <v>2.2570455520542452</v>
      </c>
      <c r="AB33">
        <v>0.19021913032805129</v>
      </c>
      <c r="AC33">
        <v>11.97937084398851</v>
      </c>
      <c r="AD33">
        <v>1.6311218160133121</v>
      </c>
      <c r="AE33">
        <v>2.0324232807748439</v>
      </c>
      <c r="AF33">
        <v>1.261551853250767</v>
      </c>
      <c r="AG33">
        <v>8.3992739215000096</v>
      </c>
      <c r="AH33">
        <v>11.655359340398251</v>
      </c>
      <c r="AI33">
        <v>1.285889514886513</v>
      </c>
      <c r="AJ33">
        <v>12.142413706368099</v>
      </c>
      <c r="AK33">
        <v>4.8417184227031242</v>
      </c>
      <c r="AL33">
        <v>34.198312256129213</v>
      </c>
      <c r="AM33">
        <v>0.66750974904948812</v>
      </c>
      <c r="AN33">
        <v>7.1420897284840157</v>
      </c>
    </row>
    <row r="34" spans="1:40" x14ac:dyDescent="0.45">
      <c r="A34" s="1" t="s">
        <v>463</v>
      </c>
      <c r="B34">
        <v>11.79120169182416</v>
      </c>
      <c r="C34">
        <v>1.1357636110146829</v>
      </c>
      <c r="D34">
        <v>0.4783674167116187</v>
      </c>
      <c r="E34">
        <v>0.16581283709667949</v>
      </c>
      <c r="F34">
        <v>14.19126104881015</v>
      </c>
      <c r="G34">
        <v>4.7486382660884781</v>
      </c>
      <c r="H34">
        <v>5.2652557071181683</v>
      </c>
      <c r="I34">
        <v>0.68120929963275278</v>
      </c>
      <c r="J34">
        <v>11.40655707014635</v>
      </c>
      <c r="K34">
        <v>0.30209794084808311</v>
      </c>
      <c r="L34">
        <v>2.4155482391416609</v>
      </c>
      <c r="M34">
        <v>9.2035986697564045</v>
      </c>
      <c r="N34">
        <v>3.1211075513907218</v>
      </c>
      <c r="O34">
        <v>0.73268941004444299</v>
      </c>
      <c r="P34">
        <v>2.1120435898667358</v>
      </c>
      <c r="Q34">
        <v>3.189345231052382</v>
      </c>
      <c r="R34">
        <v>5.3520939319326946</v>
      </c>
      <c r="S34">
        <v>56.10915669013179</v>
      </c>
      <c r="T34">
        <v>3.9080302593365701</v>
      </c>
      <c r="U34">
        <v>12.626651268609489</v>
      </c>
      <c r="V34">
        <v>10.814590064142649</v>
      </c>
      <c r="W34">
        <v>7.3864798177498026</v>
      </c>
      <c r="X34">
        <v>4.1132648507894623E-2</v>
      </c>
      <c r="Y34">
        <v>0.36201347832704628</v>
      </c>
      <c r="Z34">
        <v>1.48204062286893</v>
      </c>
      <c r="AA34">
        <v>8.4311374951072935</v>
      </c>
      <c r="AB34">
        <v>0.65728730488074727</v>
      </c>
      <c r="AC34">
        <v>24.37737039610019</v>
      </c>
      <c r="AD34">
        <v>3.6462275932390358</v>
      </c>
      <c r="AE34">
        <v>6.4673038665363034</v>
      </c>
      <c r="AF34">
        <v>2.102289315884962</v>
      </c>
      <c r="AG34">
        <v>12.87385936095394</v>
      </c>
      <c r="AH34">
        <v>37.127711392933847</v>
      </c>
      <c r="AI34">
        <v>3.004085119775421</v>
      </c>
      <c r="AJ34">
        <v>104.0716731147768</v>
      </c>
      <c r="AK34">
        <v>11.76720613715009</v>
      </c>
      <c r="AL34">
        <v>58.088698710955178</v>
      </c>
      <c r="AM34">
        <v>2.7894447661472892</v>
      </c>
      <c r="AN34">
        <v>3.5789156964044522</v>
      </c>
    </row>
    <row r="35" spans="1:40" x14ac:dyDescent="0.45">
      <c r="A35" s="1" t="s">
        <v>464</v>
      </c>
      <c r="B35">
        <v>17.736125725378741</v>
      </c>
      <c r="C35">
        <v>4.537018066779865</v>
      </c>
      <c r="D35">
        <v>0.54703899090392771</v>
      </c>
      <c r="E35">
        <v>0.1754351579835135</v>
      </c>
      <c r="F35">
        <v>4.0642355901451754</v>
      </c>
      <c r="G35">
        <v>2.975751010330006</v>
      </c>
      <c r="H35">
        <v>12.910635713307331</v>
      </c>
      <c r="I35">
        <v>2.5169988339413241</v>
      </c>
      <c r="J35">
        <v>5.5214786692277</v>
      </c>
      <c r="K35">
        <v>0.48743119876087321</v>
      </c>
      <c r="L35">
        <v>2.2641360710365479</v>
      </c>
      <c r="M35">
        <v>7.5655783052388257</v>
      </c>
      <c r="N35">
        <v>0.68300492146684</v>
      </c>
      <c r="O35">
        <v>1.0929254979659671</v>
      </c>
      <c r="P35">
        <v>4.5318167302030394</v>
      </c>
      <c r="Q35">
        <v>9.7497401195607978</v>
      </c>
      <c r="R35">
        <v>2.844554889985615</v>
      </c>
      <c r="S35">
        <v>4.3029479617389743</v>
      </c>
      <c r="T35">
        <v>0.6346217476822793</v>
      </c>
      <c r="U35">
        <v>23.546082110149818</v>
      </c>
      <c r="V35">
        <v>20.676634207443261</v>
      </c>
      <c r="W35">
        <v>12.445560641680331</v>
      </c>
      <c r="X35">
        <v>7.762248655809624E-2</v>
      </c>
      <c r="Y35">
        <v>0.2432485659998537</v>
      </c>
      <c r="Z35">
        <v>2.834675020189362</v>
      </c>
      <c r="AA35">
        <v>4.2018131312294367</v>
      </c>
      <c r="AB35">
        <v>1.065528966664812</v>
      </c>
      <c r="AC35">
        <v>7.0310646986766594</v>
      </c>
      <c r="AD35">
        <v>4.5690901199528078</v>
      </c>
      <c r="AE35">
        <v>4.2051066562948094</v>
      </c>
      <c r="AF35">
        <v>1.786505328064194</v>
      </c>
      <c r="AG35">
        <v>18.639572175495989</v>
      </c>
      <c r="AH35">
        <v>17.789408578013731</v>
      </c>
      <c r="AI35">
        <v>1.6693179112089209</v>
      </c>
      <c r="AJ35">
        <v>14.48504809301906</v>
      </c>
      <c r="AK35">
        <v>6.9192064787423764</v>
      </c>
      <c r="AL35">
        <v>109.9538765903078</v>
      </c>
      <c r="AM35">
        <v>2.2856015902536142</v>
      </c>
      <c r="AN35">
        <v>3.448543470440292</v>
      </c>
    </row>
    <row r="36" spans="1:40" x14ac:dyDescent="0.45">
      <c r="A36" s="1" t="s">
        <v>465</v>
      </c>
      <c r="B36">
        <v>12.60715263818801</v>
      </c>
      <c r="C36">
        <v>1.765026193063612</v>
      </c>
      <c r="D36">
        <v>0.97982492555572076</v>
      </c>
      <c r="E36">
        <v>0.20243003912634699</v>
      </c>
      <c r="F36">
        <v>8.3236152852349203</v>
      </c>
      <c r="G36">
        <v>1.9548391615501659</v>
      </c>
      <c r="H36">
        <v>131.12677488234141</v>
      </c>
      <c r="I36">
        <v>41.253726283094899</v>
      </c>
      <c r="J36">
        <v>8.5962570435190635</v>
      </c>
      <c r="K36">
        <v>4.8519187560108659</v>
      </c>
      <c r="L36">
        <v>10.6870594213022</v>
      </c>
      <c r="M36">
        <v>8.2183798393917318</v>
      </c>
      <c r="N36">
        <v>1.499039111915254</v>
      </c>
      <c r="O36">
        <v>1.134799693664438</v>
      </c>
      <c r="P36">
        <v>15.717209219970281</v>
      </c>
      <c r="Q36">
        <v>2.7656535927028059</v>
      </c>
      <c r="R36">
        <v>3.3649977121247399</v>
      </c>
      <c r="S36">
        <v>13.94326589410143</v>
      </c>
      <c r="T36">
        <v>2.0352615656962412</v>
      </c>
      <c r="U36">
        <v>17.120957136654251</v>
      </c>
      <c r="V36">
        <v>15.02252980890524</v>
      </c>
      <c r="W36">
        <v>35.124896964300127</v>
      </c>
      <c r="X36">
        <v>0.26049249921642381</v>
      </c>
      <c r="Y36">
        <v>0.48003410860537249</v>
      </c>
      <c r="Z36">
        <v>5.1730374189590727</v>
      </c>
      <c r="AA36">
        <v>8.6711636696031107</v>
      </c>
      <c r="AB36">
        <v>0.95593419686229242</v>
      </c>
      <c r="AC36">
        <v>12.632870121200989</v>
      </c>
      <c r="AD36">
        <v>19.758107015406321</v>
      </c>
      <c r="AE36">
        <v>3.2788961326608468</v>
      </c>
      <c r="AF36">
        <v>16.636886533303858</v>
      </c>
      <c r="AG36">
        <v>64.038182006211002</v>
      </c>
      <c r="AH36">
        <v>51.829088300258761</v>
      </c>
      <c r="AI36">
        <v>12.04075824397537</v>
      </c>
      <c r="AJ36">
        <v>61.055912346061191</v>
      </c>
      <c r="AK36">
        <v>47.178310828950302</v>
      </c>
      <c r="AL36">
        <v>1125.1589464497331</v>
      </c>
      <c r="AM36">
        <v>2.886751028400401</v>
      </c>
      <c r="AN36">
        <v>19.101581052160221</v>
      </c>
    </row>
    <row r="37" spans="1:40" x14ac:dyDescent="0.45">
      <c r="A37" s="1" t="s">
        <v>466</v>
      </c>
      <c r="B37">
        <v>46.418024127851062</v>
      </c>
      <c r="C37">
        <v>7.8966167258020734</v>
      </c>
      <c r="D37">
        <v>5.4687955417405663</v>
      </c>
      <c r="E37">
        <v>0.22676930974916609</v>
      </c>
      <c r="F37">
        <v>13.065543090610211</v>
      </c>
      <c r="G37">
        <v>3.9835381357797091</v>
      </c>
      <c r="H37">
        <v>35.659466311797843</v>
      </c>
      <c r="I37">
        <v>7.6656093885401031</v>
      </c>
      <c r="J37">
        <v>6.847256707438417</v>
      </c>
      <c r="K37">
        <v>1.194740822654826</v>
      </c>
      <c r="L37">
        <v>6.4996235698103648</v>
      </c>
      <c r="M37">
        <v>18.695375454901299</v>
      </c>
      <c r="N37">
        <v>2.116043247513598</v>
      </c>
      <c r="O37">
        <v>3.5724675753137372</v>
      </c>
      <c r="P37">
        <v>311.02025777962399</v>
      </c>
      <c r="Q37">
        <v>5.9315747298914872</v>
      </c>
      <c r="R37">
        <v>5.0745483763445609</v>
      </c>
      <c r="S37">
        <v>11.278642226197141</v>
      </c>
      <c r="T37">
        <v>2.1729866685882282</v>
      </c>
      <c r="U37">
        <v>60.460198405593992</v>
      </c>
      <c r="V37">
        <v>41.148712315294141</v>
      </c>
      <c r="W37">
        <v>25.077607163842391</v>
      </c>
      <c r="X37">
        <v>0.1759310185419985</v>
      </c>
      <c r="Y37">
        <v>1.766030123796928</v>
      </c>
      <c r="Z37">
        <v>5.3393216172114801</v>
      </c>
      <c r="AA37">
        <v>26.97873885310004</v>
      </c>
      <c r="AB37">
        <v>3.0135464029393519</v>
      </c>
      <c r="AC37">
        <v>37.055133937843173</v>
      </c>
      <c r="AD37">
        <v>17.847179688841479</v>
      </c>
      <c r="AE37">
        <v>3.7936797378959808</v>
      </c>
      <c r="AF37">
        <v>9.9560544933948183</v>
      </c>
      <c r="AG37">
        <v>60.64405679040145</v>
      </c>
      <c r="AH37">
        <v>47.271013811021596</v>
      </c>
      <c r="AI37">
        <v>7.639996881548516</v>
      </c>
      <c r="AJ37">
        <v>50.272751865982073</v>
      </c>
      <c r="AK37">
        <v>31.410658348461109</v>
      </c>
      <c r="AL37">
        <v>361.32515653844541</v>
      </c>
      <c r="AM37">
        <v>5.6322936479259393</v>
      </c>
      <c r="AN37">
        <v>9.2363360284835778</v>
      </c>
    </row>
    <row r="38" spans="1:40" x14ac:dyDescent="0.45">
      <c r="A38" s="1" t="s">
        <v>467</v>
      </c>
      <c r="B38">
        <v>58.937543835857753</v>
      </c>
      <c r="C38">
        <v>9.7233390772041606</v>
      </c>
      <c r="D38">
        <v>3.4594365884249378</v>
      </c>
      <c r="E38">
        <v>1.1552557244436259</v>
      </c>
      <c r="F38">
        <v>23.437604417913501</v>
      </c>
      <c r="G38">
        <v>9.0000579210179037</v>
      </c>
      <c r="H38">
        <v>66.666481114064936</v>
      </c>
      <c r="I38">
        <v>10.921703512441271</v>
      </c>
      <c r="J38">
        <v>5.9140598846251624</v>
      </c>
      <c r="K38">
        <v>3.8172026615042611</v>
      </c>
      <c r="L38">
        <v>50.388292470549722</v>
      </c>
      <c r="M38">
        <v>88.290569050689797</v>
      </c>
      <c r="N38">
        <v>3.75423483281521</v>
      </c>
      <c r="O38">
        <v>20.64325795540746</v>
      </c>
      <c r="P38">
        <v>26.521530665639371</v>
      </c>
      <c r="Q38">
        <v>59.737100756945956</v>
      </c>
      <c r="R38">
        <v>10.09021396451808</v>
      </c>
      <c r="S38">
        <v>17.005556832523009</v>
      </c>
      <c r="T38">
        <v>3.9209102128268909</v>
      </c>
      <c r="U38">
        <v>412.60689516316518</v>
      </c>
      <c r="V38">
        <v>92.581100311126363</v>
      </c>
      <c r="W38">
        <v>91.24613389647331</v>
      </c>
      <c r="X38">
        <v>0.40125296070833733</v>
      </c>
      <c r="Y38">
        <v>3.2280630841650861</v>
      </c>
      <c r="Z38">
        <v>9.8177961627163182</v>
      </c>
      <c r="AA38">
        <v>52.419335976516763</v>
      </c>
      <c r="AB38">
        <v>26.67481833854135</v>
      </c>
      <c r="AC38">
        <v>78.844919484469671</v>
      </c>
      <c r="AD38">
        <v>21.540251006034069</v>
      </c>
      <c r="AE38">
        <v>10.17754755078518</v>
      </c>
      <c r="AF38">
        <v>9.5548839096072236</v>
      </c>
      <c r="AG38">
        <v>153.76433801682029</v>
      </c>
      <c r="AH38">
        <v>126.9946974379159</v>
      </c>
      <c r="AI38">
        <v>8.9455805792710166</v>
      </c>
      <c r="AJ38">
        <v>120.3507114545682</v>
      </c>
      <c r="AK38">
        <v>62.80017876817103</v>
      </c>
      <c r="AL38">
        <v>1165.209482724227</v>
      </c>
      <c r="AM38">
        <v>21.507284577386859</v>
      </c>
      <c r="AN38">
        <v>32.086321459902727</v>
      </c>
    </row>
    <row r="39" spans="1:40" x14ac:dyDescent="0.45">
      <c r="A39" s="1" t="s">
        <v>468</v>
      </c>
      <c r="B39">
        <v>22.804109026298288</v>
      </c>
      <c r="C39">
        <v>4.155398849896045</v>
      </c>
      <c r="D39">
        <v>1.5772401087684651</v>
      </c>
      <c r="E39">
        <v>0.62878965243222418</v>
      </c>
      <c r="F39">
        <v>8.7046317641643345</v>
      </c>
      <c r="G39">
        <v>2.5670884416403248</v>
      </c>
      <c r="H39">
        <v>37.74735913290364</v>
      </c>
      <c r="I39">
        <v>6.4405088829944566</v>
      </c>
      <c r="J39">
        <v>6.8144348891983757</v>
      </c>
      <c r="K39">
        <v>2.4336087928731569</v>
      </c>
      <c r="L39">
        <v>24.612747817282528</v>
      </c>
      <c r="M39">
        <v>45.577758380382257</v>
      </c>
      <c r="N39">
        <v>1.390802172556411</v>
      </c>
      <c r="O39">
        <v>10.383672860198599</v>
      </c>
      <c r="P39">
        <v>7.875376248521933</v>
      </c>
      <c r="Q39">
        <v>16.26917570529362</v>
      </c>
      <c r="R39">
        <v>2.7277227104327202</v>
      </c>
      <c r="S39">
        <v>8.9251903366989289</v>
      </c>
      <c r="T39">
        <v>2.2771147212416811</v>
      </c>
      <c r="U39">
        <v>118.1485465929789</v>
      </c>
      <c r="V39">
        <v>31.364333705945391</v>
      </c>
      <c r="W39">
        <v>41.098628702712972</v>
      </c>
      <c r="X39">
        <v>0.16844109041333699</v>
      </c>
      <c r="Y39">
        <v>1.5353318836275609</v>
      </c>
      <c r="Z39">
        <v>5.2418897506448143</v>
      </c>
      <c r="AA39">
        <v>25.380275091180788</v>
      </c>
      <c r="AB39">
        <v>7.1764079622883994</v>
      </c>
      <c r="AC39">
        <v>34.823569457086244</v>
      </c>
      <c r="AD39">
        <v>9.7028937479385924</v>
      </c>
      <c r="AE39">
        <v>4.4586448620278194</v>
      </c>
      <c r="AF39">
        <v>4.4582176840616698</v>
      </c>
      <c r="AG39">
        <v>56.09825471436654</v>
      </c>
      <c r="AH39">
        <v>57.485823883699233</v>
      </c>
      <c r="AI39">
        <v>4.3377465831705839</v>
      </c>
      <c r="AJ39">
        <v>57.448061675571452</v>
      </c>
      <c r="AK39">
        <v>23.516456143330029</v>
      </c>
      <c r="AL39">
        <v>456.70902923536812</v>
      </c>
      <c r="AM39">
        <v>18.267824657318741</v>
      </c>
      <c r="AN39">
        <v>11.784872787578051</v>
      </c>
    </row>
    <row r="40" spans="1:40" x14ac:dyDescent="0.45">
      <c r="A40" s="1" t="s">
        <v>469</v>
      </c>
      <c r="B40">
        <v>0.58266772351801976</v>
      </c>
      <c r="C40">
        <v>5.8391531663743168E-2</v>
      </c>
      <c r="D40">
        <v>2.6531277315565361E-2</v>
      </c>
      <c r="E40">
        <v>3.338277218196282E-3</v>
      </c>
      <c r="F40">
        <v>0.16663713040943609</v>
      </c>
      <c r="G40">
        <v>7.3793244741365213E-2</v>
      </c>
      <c r="H40">
        <v>0.36321971925058388</v>
      </c>
      <c r="I40">
        <v>5.1723538828861798E-2</v>
      </c>
      <c r="J40">
        <v>4.0279997427107701E-2</v>
      </c>
      <c r="K40">
        <v>1.8238427742720519E-2</v>
      </c>
      <c r="L40">
        <v>0.51616992106094417</v>
      </c>
      <c r="M40">
        <v>0.34983079310313331</v>
      </c>
      <c r="N40">
        <v>2.251636265669002E-2</v>
      </c>
      <c r="O40">
        <v>5.1235230665566768E-2</v>
      </c>
      <c r="P40">
        <v>0.35058587469718699</v>
      </c>
      <c r="Q40">
        <v>0.5040461046576018</v>
      </c>
      <c r="R40">
        <v>5.6920838176759518E-2</v>
      </c>
      <c r="S40">
        <v>0.1356304484957499</v>
      </c>
      <c r="T40">
        <v>2.2441158483834791E-2</v>
      </c>
      <c r="U40">
        <v>0.88187390634157881</v>
      </c>
      <c r="V40">
        <v>0.29875712926834541</v>
      </c>
      <c r="W40">
        <v>0.66904315701048322</v>
      </c>
      <c r="X40">
        <v>2.1778449289454002E-3</v>
      </c>
      <c r="Y40">
        <v>1.634999532669542E-2</v>
      </c>
      <c r="Z40">
        <v>7.3291714195619181E-2</v>
      </c>
      <c r="AA40">
        <v>0.2543616964056899</v>
      </c>
      <c r="AB40">
        <v>9.0257705557897777E-2</v>
      </c>
      <c r="AC40">
        <v>0.46167824625944132</v>
      </c>
      <c r="AD40">
        <v>0.12714615410732691</v>
      </c>
      <c r="AE40">
        <v>9.712389542027218E-2</v>
      </c>
      <c r="AF40">
        <v>5.5254966345346997E-2</v>
      </c>
      <c r="AG40">
        <v>1.160947965047963</v>
      </c>
      <c r="AH40">
        <v>0.72804275326509904</v>
      </c>
      <c r="AI40">
        <v>7.8217592523272317E-2</v>
      </c>
      <c r="AJ40">
        <v>3.1500680366313851</v>
      </c>
      <c r="AK40">
        <v>1.239802294647532</v>
      </c>
      <c r="AL40">
        <v>10.163850307104349</v>
      </c>
      <c r="AM40">
        <v>6.5077191180226673E-2</v>
      </c>
      <c r="AN40">
        <v>0.45495162125134331</v>
      </c>
    </row>
    <row r="41" spans="1:40" x14ac:dyDescent="0.45">
      <c r="A41" s="1" t="s">
        <v>470</v>
      </c>
      <c r="B41">
        <v>12.82109261284398</v>
      </c>
      <c r="C41">
        <v>2.546162506444567</v>
      </c>
      <c r="D41">
        <v>0.88689678143284001</v>
      </c>
      <c r="E41">
        <v>8.0943480861891792E-2</v>
      </c>
      <c r="F41">
        <v>3.372396679125516</v>
      </c>
      <c r="G41">
        <v>1.463646083332464</v>
      </c>
      <c r="H41">
        <v>10.595772020625519</v>
      </c>
      <c r="I41">
        <v>2.2595435027659709</v>
      </c>
      <c r="J41">
        <v>0.92809518298542859</v>
      </c>
      <c r="K41">
        <v>0.50812587528735509</v>
      </c>
      <c r="L41">
        <v>6.9689381858582706</v>
      </c>
      <c r="M41">
        <v>8.0151824726179157</v>
      </c>
      <c r="N41">
        <v>0.44627611340914741</v>
      </c>
      <c r="O41">
        <v>1.807789788233388</v>
      </c>
      <c r="P41">
        <v>8.8499741049790526</v>
      </c>
      <c r="Q41">
        <v>12.457258203717251</v>
      </c>
      <c r="R41">
        <v>1.252030863335396</v>
      </c>
      <c r="S41">
        <v>1.9596759838304929</v>
      </c>
      <c r="T41">
        <v>0.47815829620505818</v>
      </c>
      <c r="U41">
        <v>23.28453520813299</v>
      </c>
      <c r="V41">
        <v>7.5386375854349268</v>
      </c>
      <c r="W41">
        <v>10.600601007263601</v>
      </c>
      <c r="X41">
        <v>4.4143878161029798E-2</v>
      </c>
      <c r="Y41">
        <v>0.3265749694509742</v>
      </c>
      <c r="Z41">
        <v>1.120715117052129</v>
      </c>
      <c r="AA41">
        <v>5.3085926553509148</v>
      </c>
      <c r="AB41">
        <v>1.721310979496204</v>
      </c>
      <c r="AC41">
        <v>8.4987428330842185</v>
      </c>
      <c r="AD41">
        <v>2.6810827504633621</v>
      </c>
      <c r="AE41">
        <v>2.3724693905237162</v>
      </c>
      <c r="AF41">
        <v>1.5357673548720681</v>
      </c>
      <c r="AG41">
        <v>15.87957286382596</v>
      </c>
      <c r="AH41">
        <v>16.803825637797239</v>
      </c>
      <c r="AI41">
        <v>1.311372524805007</v>
      </c>
      <c r="AJ41">
        <v>12.821788017167281</v>
      </c>
      <c r="AK41">
        <v>8.5325927391695888</v>
      </c>
      <c r="AL41">
        <v>182.89050942945121</v>
      </c>
      <c r="AM41">
        <v>1.554921350231576</v>
      </c>
      <c r="AN41">
        <v>3.0370040296700518</v>
      </c>
    </row>
    <row r="42" spans="1:40" x14ac:dyDescent="0.45">
      <c r="A42" s="1" t="s">
        <v>471</v>
      </c>
      <c r="B42">
        <v>1.393894011565312</v>
      </c>
      <c r="C42">
        <v>0.18482397333984879</v>
      </c>
      <c r="D42">
        <v>7.4077884461142246E-2</v>
      </c>
      <c r="E42">
        <v>2.3283911034690321E-2</v>
      </c>
      <c r="F42">
        <v>0.95165132326668911</v>
      </c>
      <c r="G42">
        <v>0.3119114781188117</v>
      </c>
      <c r="H42">
        <v>2.6858300331099341</v>
      </c>
      <c r="I42">
        <v>0.28958730708754299</v>
      </c>
      <c r="J42">
        <v>0.59356939582777213</v>
      </c>
      <c r="K42">
        <v>0.135216805387297</v>
      </c>
      <c r="L42">
        <v>4.6924220546922157</v>
      </c>
      <c r="M42">
        <v>1.188972462035863</v>
      </c>
      <c r="N42">
        <v>0.1630108004644949</v>
      </c>
      <c r="O42">
        <v>0.90313844091268092</v>
      </c>
      <c r="P42">
        <v>0.18173999056670609</v>
      </c>
      <c r="Q42">
        <v>0.55198523987597237</v>
      </c>
      <c r="R42">
        <v>0.72930796390073882</v>
      </c>
      <c r="S42">
        <v>4.7589201911516144</v>
      </c>
      <c r="T42">
        <v>1.270852547327264</v>
      </c>
      <c r="U42">
        <v>4.4466166477210756</v>
      </c>
      <c r="V42">
        <v>1.952871313646092</v>
      </c>
      <c r="W42">
        <v>3.42572283056694</v>
      </c>
      <c r="X42">
        <v>2.256245319419992E-2</v>
      </c>
      <c r="Y42">
        <v>4.684089320167244</v>
      </c>
      <c r="Z42">
        <v>1.054367335676397</v>
      </c>
      <c r="AA42">
        <v>65.897674730190545</v>
      </c>
      <c r="AB42">
        <v>0.40159108636548457</v>
      </c>
      <c r="AC42">
        <v>2.4879052671782289</v>
      </c>
      <c r="AD42">
        <v>1.633233894256273</v>
      </c>
      <c r="AE42">
        <v>0.4951731137898735</v>
      </c>
      <c r="AF42">
        <v>1.0520700693772611</v>
      </c>
      <c r="AG42">
        <v>4.7132430135088788</v>
      </c>
      <c r="AH42">
        <v>8.61132187175002</v>
      </c>
      <c r="AI42">
        <v>1.1077866661088129</v>
      </c>
      <c r="AJ42">
        <v>16.212266221001499</v>
      </c>
      <c r="AK42">
        <v>5.4398329113522346</v>
      </c>
      <c r="AL42">
        <v>142.18988335863031</v>
      </c>
      <c r="AM42">
        <v>3.0352071401221838</v>
      </c>
      <c r="AN42">
        <v>1.710023357113422</v>
      </c>
    </row>
    <row r="43" spans="1:40" x14ac:dyDescent="0.45">
      <c r="A43" s="1" t="s">
        <v>472</v>
      </c>
      <c r="B43">
        <v>1.052885347268395</v>
      </c>
      <c r="C43">
        <v>0.1564207687521296</v>
      </c>
      <c r="D43">
        <v>5.5243779197601449E-2</v>
      </c>
      <c r="E43">
        <v>1.4536862047391821E-2</v>
      </c>
      <c r="F43">
        <v>0.4802034157392136</v>
      </c>
      <c r="G43">
        <v>0.1514829723504334</v>
      </c>
      <c r="H43">
        <v>3.157862820247161</v>
      </c>
      <c r="I43">
        <v>0.69560480968993832</v>
      </c>
      <c r="J43">
        <v>9.7530106894396118E-2</v>
      </c>
      <c r="K43">
        <v>0.10412385697486889</v>
      </c>
      <c r="L43">
        <v>2.4848857157010671</v>
      </c>
      <c r="M43">
        <v>0.67022502253724625</v>
      </c>
      <c r="N43">
        <v>7.3826554887228002E-2</v>
      </c>
      <c r="O43">
        <v>8.3389320743194943</v>
      </c>
      <c r="P43">
        <v>0.18725148232784319</v>
      </c>
      <c r="Q43">
        <v>0.65068099127501122</v>
      </c>
      <c r="R43">
        <v>0.17972662551561619</v>
      </c>
      <c r="S43">
        <v>0.45286758337006522</v>
      </c>
      <c r="T43">
        <v>0.18167032936767519</v>
      </c>
      <c r="U43">
        <v>6.7857129407807024</v>
      </c>
      <c r="V43">
        <v>1.9098531076067109</v>
      </c>
      <c r="W43">
        <v>3.3567203389109208</v>
      </c>
      <c r="X43">
        <v>1.7374170795565701E-2</v>
      </c>
      <c r="Y43">
        <v>0.24977500692540289</v>
      </c>
      <c r="Z43">
        <v>0.57153160809203574</v>
      </c>
      <c r="AA43">
        <v>5.4052661043433536</v>
      </c>
      <c r="AB43">
        <v>0.37740378154570409</v>
      </c>
      <c r="AC43">
        <v>3.4632051108779272</v>
      </c>
      <c r="AD43">
        <v>1.071259003304019</v>
      </c>
      <c r="AE43">
        <v>0.16907420560919781</v>
      </c>
      <c r="AF43">
        <v>0.41053145758814402</v>
      </c>
      <c r="AG43">
        <v>5.9051367180709731</v>
      </c>
      <c r="AH43">
        <v>5.7345212387991982</v>
      </c>
      <c r="AI43">
        <v>0.37761318594352639</v>
      </c>
      <c r="AJ43">
        <v>4.3434455946372523</v>
      </c>
      <c r="AK43">
        <v>2.097577173666104</v>
      </c>
      <c r="AL43">
        <v>51.427926568070639</v>
      </c>
      <c r="AM43">
        <v>0.40977605171440812</v>
      </c>
      <c r="AN43">
        <v>0.69527648390809416</v>
      </c>
    </row>
    <row r="44" spans="1:40" x14ac:dyDescent="0.45">
      <c r="A44" s="1" t="s">
        <v>473</v>
      </c>
      <c r="B44">
        <v>3.9628829628934921</v>
      </c>
      <c r="C44">
        <v>0.6320137592302677</v>
      </c>
      <c r="D44">
        <v>0.2064255814300657</v>
      </c>
      <c r="E44">
        <v>6.3263697407047445E-2</v>
      </c>
      <c r="F44">
        <v>2.3204951089637111</v>
      </c>
      <c r="G44">
        <v>0.62472640588824668</v>
      </c>
      <c r="H44">
        <v>4.3824417264358022</v>
      </c>
      <c r="I44">
        <v>0.65288084683367908</v>
      </c>
      <c r="J44">
        <v>0.2419445290363707</v>
      </c>
      <c r="K44">
        <v>0.34166611552571791</v>
      </c>
      <c r="L44">
        <v>7.2828273912345676</v>
      </c>
      <c r="M44">
        <v>2.3065544056216352</v>
      </c>
      <c r="N44">
        <v>0.39036969168821178</v>
      </c>
      <c r="O44">
        <v>0.66807165797985102</v>
      </c>
      <c r="P44">
        <v>0.61063808636425909</v>
      </c>
      <c r="Q44">
        <v>13.928328405689699</v>
      </c>
      <c r="R44">
        <v>0.40203899082817451</v>
      </c>
      <c r="S44">
        <v>0.82645535622693211</v>
      </c>
      <c r="T44">
        <v>0.2493417780878413</v>
      </c>
      <c r="U44">
        <v>10.6693871302046</v>
      </c>
      <c r="V44">
        <v>3.9752647673475181</v>
      </c>
      <c r="W44">
        <v>9.009479936717236</v>
      </c>
      <c r="X44">
        <v>3.1452901923966492E-2</v>
      </c>
      <c r="Y44">
        <v>0.1524424434018733</v>
      </c>
      <c r="Z44">
        <v>0.96720947884557418</v>
      </c>
      <c r="AA44">
        <v>2.4722374189501251</v>
      </c>
      <c r="AB44">
        <v>0.79508139882729489</v>
      </c>
      <c r="AC44">
        <v>16.168610607512139</v>
      </c>
      <c r="AD44">
        <v>1.745579772718872</v>
      </c>
      <c r="AE44">
        <v>0.50746288100595116</v>
      </c>
      <c r="AF44">
        <v>0.58009803380645075</v>
      </c>
      <c r="AG44">
        <v>10.79774940522279</v>
      </c>
      <c r="AH44">
        <v>17.662664304653131</v>
      </c>
      <c r="AI44">
        <v>0.60690581870903837</v>
      </c>
      <c r="AJ44">
        <v>7.7382731467022632</v>
      </c>
      <c r="AK44">
        <v>3.7810786392892362</v>
      </c>
      <c r="AL44">
        <v>129.04103622721999</v>
      </c>
      <c r="AM44">
        <v>0.99743196027752656</v>
      </c>
      <c r="AN44">
        <v>0.95073957683163191</v>
      </c>
    </row>
    <row r="45" spans="1:40" x14ac:dyDescent="0.45">
      <c r="A45" s="1" t="s">
        <v>474</v>
      </c>
      <c r="B45">
        <v>0.98448863521072938</v>
      </c>
      <c r="C45">
        <v>0.15196029450171969</v>
      </c>
      <c r="D45">
        <v>4.6969938910075011E-2</v>
      </c>
      <c r="E45">
        <v>1.5912235290438909E-2</v>
      </c>
      <c r="F45">
        <v>0.55862339343342238</v>
      </c>
      <c r="G45">
        <v>0.12746178021931009</v>
      </c>
      <c r="H45">
        <v>1.9485578877308241</v>
      </c>
      <c r="I45">
        <v>0.2012425013401293</v>
      </c>
      <c r="J45">
        <v>6.5917015970683404E-2</v>
      </c>
      <c r="K45">
        <v>0.110368097519622</v>
      </c>
      <c r="L45">
        <v>0.6994284345342634</v>
      </c>
      <c r="M45">
        <v>1.4961643112116061</v>
      </c>
      <c r="N45">
        <v>8.1729178360404248E-2</v>
      </c>
      <c r="O45">
        <v>0.12677928328431939</v>
      </c>
      <c r="P45">
        <v>0.1164249305458353</v>
      </c>
      <c r="Q45">
        <v>0.3639691193962013</v>
      </c>
      <c r="R45">
        <v>0.112609987510136</v>
      </c>
      <c r="S45">
        <v>0.23749045159778051</v>
      </c>
      <c r="T45">
        <v>0.10066648188461461</v>
      </c>
      <c r="U45">
        <v>128.45442909573751</v>
      </c>
      <c r="V45">
        <v>21.2110003644536</v>
      </c>
      <c r="W45">
        <v>5.7810356348344607</v>
      </c>
      <c r="X45">
        <v>3.2288977174436483E-2</v>
      </c>
      <c r="Y45">
        <v>4.332964898575322E-2</v>
      </c>
      <c r="Z45">
        <v>0.23831110396692801</v>
      </c>
      <c r="AA45">
        <v>0.7479106547260097</v>
      </c>
      <c r="AB45">
        <v>3.9261282970178502</v>
      </c>
      <c r="AC45">
        <v>0.81149025519140539</v>
      </c>
      <c r="AD45">
        <v>1.0563950149150649</v>
      </c>
      <c r="AE45">
        <v>0.14304593013485731</v>
      </c>
      <c r="AF45">
        <v>0.52015506574855308</v>
      </c>
      <c r="AG45">
        <v>3.2789221004165241</v>
      </c>
      <c r="AH45">
        <v>3.0833187686895678</v>
      </c>
      <c r="AI45">
        <v>0.45938464188231498</v>
      </c>
      <c r="AJ45">
        <v>3.7798806178353428</v>
      </c>
      <c r="AK45">
        <v>2.3173605982376202</v>
      </c>
      <c r="AL45">
        <v>67.059342251913051</v>
      </c>
      <c r="AM45">
        <v>1.0966087310581589</v>
      </c>
      <c r="AN45">
        <v>2.9726184651525851</v>
      </c>
    </row>
    <row r="46" spans="1:40" x14ac:dyDescent="0.45">
      <c r="A46" s="1" t="s">
        <v>475</v>
      </c>
      <c r="B46">
        <v>0.17476247343393181</v>
      </c>
      <c r="C46">
        <v>2.6311346432400001E-2</v>
      </c>
      <c r="D46">
        <v>6.5169529212119534E-3</v>
      </c>
      <c r="E46">
        <v>2.9687925992210379E-3</v>
      </c>
      <c r="F46">
        <v>0.13936642476701119</v>
      </c>
      <c r="G46">
        <v>2.8151029780034139E-2</v>
      </c>
      <c r="H46">
        <v>0.81224430855907159</v>
      </c>
      <c r="I46">
        <v>2.7053041030446919E-2</v>
      </c>
      <c r="J46">
        <v>1.02476788182228E-2</v>
      </c>
      <c r="K46">
        <v>8.676507164586459E-3</v>
      </c>
      <c r="L46">
        <v>0.26408156031078212</v>
      </c>
      <c r="M46">
        <v>0.10792094708321349</v>
      </c>
      <c r="N46">
        <v>1.6506882018830039E-2</v>
      </c>
      <c r="O46">
        <v>1.8290662671942019E-2</v>
      </c>
      <c r="P46">
        <v>2.0983519492559329E-2</v>
      </c>
      <c r="Q46">
        <v>5.562478319207842E-2</v>
      </c>
      <c r="R46">
        <v>1.7738550597569201E-2</v>
      </c>
      <c r="S46">
        <v>0.13685967485688141</v>
      </c>
      <c r="T46">
        <v>1.3755666451338199E-2</v>
      </c>
      <c r="U46">
        <v>0.57787163640355366</v>
      </c>
      <c r="V46">
        <v>0.27818119291535848</v>
      </c>
      <c r="W46">
        <v>3.026810886160368</v>
      </c>
      <c r="X46">
        <v>2.6374957255126388E-3</v>
      </c>
      <c r="Y46">
        <v>7.4218265245984683E-3</v>
      </c>
      <c r="Z46">
        <v>5.7916141021676942E-2</v>
      </c>
      <c r="AA46">
        <v>0.11811911639571331</v>
      </c>
      <c r="AB46">
        <v>3.2164371052748848</v>
      </c>
      <c r="AC46">
        <v>0.118306970081572</v>
      </c>
      <c r="AD46">
        <v>9.8238033814966597E-2</v>
      </c>
      <c r="AE46">
        <v>1.908295327876906E-2</v>
      </c>
      <c r="AF46">
        <v>2.647343772368143E-2</v>
      </c>
      <c r="AG46">
        <v>0.45612369343015552</v>
      </c>
      <c r="AH46">
        <v>0.57055091227007448</v>
      </c>
      <c r="AI46">
        <v>3.846703172076129E-2</v>
      </c>
      <c r="AJ46">
        <v>5.9754172280310582</v>
      </c>
      <c r="AK46">
        <v>2.2163651318082089</v>
      </c>
      <c r="AL46">
        <v>14.36570720058219</v>
      </c>
      <c r="AM46">
        <v>2.3124496937914109E-2</v>
      </c>
      <c r="AN46">
        <v>3.0383529762474149E-2</v>
      </c>
    </row>
    <row r="47" spans="1:40" x14ac:dyDescent="0.45">
      <c r="A47" s="1" t="s">
        <v>476</v>
      </c>
      <c r="B47">
        <v>0.38641841398320642</v>
      </c>
      <c r="C47">
        <v>5.0225665639057789E-2</v>
      </c>
      <c r="D47">
        <v>1.7699736070408562E-2</v>
      </c>
      <c r="E47">
        <v>9.2285696053280089E-3</v>
      </c>
      <c r="F47">
        <v>0.38279965136227923</v>
      </c>
      <c r="G47">
        <v>8.8097274762402422E-2</v>
      </c>
      <c r="H47">
        <v>1.5632362050188371</v>
      </c>
      <c r="I47">
        <v>7.2416951323033121E-2</v>
      </c>
      <c r="J47">
        <v>3.0575367338798579E-2</v>
      </c>
      <c r="K47">
        <v>2.2804468586018381E-2</v>
      </c>
      <c r="L47">
        <v>0.30395385488057591</v>
      </c>
      <c r="M47">
        <v>0.55457589990880074</v>
      </c>
      <c r="N47">
        <v>4.8971506171330517E-2</v>
      </c>
      <c r="O47">
        <v>5.9325341474616447E-2</v>
      </c>
      <c r="P47">
        <v>5.7276717213133377E-2</v>
      </c>
      <c r="Q47">
        <v>0.166769259608056</v>
      </c>
      <c r="R47">
        <v>5.4195583851558288E-2</v>
      </c>
      <c r="S47">
        <v>0.41628542299305149</v>
      </c>
      <c r="T47">
        <v>4.4254703868799899E-2</v>
      </c>
      <c r="U47">
        <v>2.0189287008145049</v>
      </c>
      <c r="V47">
        <v>0.71081226289822297</v>
      </c>
      <c r="W47">
        <v>4.2881444578382304</v>
      </c>
      <c r="X47">
        <v>6.6097288686111774E-3</v>
      </c>
      <c r="Y47">
        <v>2.355986353201903E-2</v>
      </c>
      <c r="Z47">
        <v>0.1807793091372964</v>
      </c>
      <c r="AA47">
        <v>0.3783898909641179</v>
      </c>
      <c r="AB47">
        <v>5.3093869033225474</v>
      </c>
      <c r="AC47">
        <v>0.38356038683950527</v>
      </c>
      <c r="AD47">
        <v>0.32696948981639867</v>
      </c>
      <c r="AE47">
        <v>6.3695816098286465E-2</v>
      </c>
      <c r="AF47">
        <v>7.8209447506573382E-2</v>
      </c>
      <c r="AG47">
        <v>1.266511977109398</v>
      </c>
      <c r="AH47">
        <v>1.728645767127003</v>
      </c>
      <c r="AI47">
        <v>0.15707523072985191</v>
      </c>
      <c r="AJ47">
        <v>15.135990164684641</v>
      </c>
      <c r="AK47">
        <v>5.5947971392885503</v>
      </c>
      <c r="AL47">
        <v>53.870965079447217</v>
      </c>
      <c r="AM47">
        <v>0.12472164937049279</v>
      </c>
      <c r="AN47">
        <v>8.0743391650918039E-2</v>
      </c>
    </row>
    <row r="48" spans="1:40" x14ac:dyDescent="0.45">
      <c r="A48" s="1" t="s">
        <v>477</v>
      </c>
      <c r="B48">
        <v>0.1798468060055568</v>
      </c>
      <c r="C48">
        <v>2.9584983405612868E-2</v>
      </c>
      <c r="D48">
        <v>9.7013711923282491E-3</v>
      </c>
      <c r="E48">
        <v>2.4150919091605778E-3</v>
      </c>
      <c r="F48">
        <v>8.7937942644628397E-2</v>
      </c>
      <c r="G48">
        <v>1.6850885513287391E-2</v>
      </c>
      <c r="H48">
        <v>0.42060882262797938</v>
      </c>
      <c r="I48">
        <v>3.8066566419982531E-2</v>
      </c>
      <c r="J48">
        <v>6.7750848397861536E-3</v>
      </c>
      <c r="K48">
        <v>1.6975876607788761E-2</v>
      </c>
      <c r="L48">
        <v>0.72483267653820316</v>
      </c>
      <c r="M48">
        <v>9.9247347200322078E-2</v>
      </c>
      <c r="N48">
        <v>9.6219627462445674E-3</v>
      </c>
      <c r="O48">
        <v>2.8387882664059241E-2</v>
      </c>
      <c r="P48">
        <v>1.581278956467588E-2</v>
      </c>
      <c r="Q48">
        <v>3.4718053299957391E-2</v>
      </c>
      <c r="R48">
        <v>1.7065649095504759E-2</v>
      </c>
      <c r="S48">
        <v>0.42288554675398021</v>
      </c>
      <c r="T48">
        <v>3.9840259530500667E-2</v>
      </c>
      <c r="U48">
        <v>3.1846662940882111</v>
      </c>
      <c r="V48">
        <v>0.20195167706418191</v>
      </c>
      <c r="W48">
        <v>1.6173112488920249</v>
      </c>
      <c r="X48">
        <v>2.1051424402103338E-3</v>
      </c>
      <c r="Y48">
        <v>4.9896310764657326E-3</v>
      </c>
      <c r="Z48">
        <v>9.4005391902449414E-2</v>
      </c>
      <c r="AA48">
        <v>8.6327907953256636E-2</v>
      </c>
      <c r="AB48">
        <v>1.7301539794480389</v>
      </c>
      <c r="AC48">
        <v>0.10779964401396661</v>
      </c>
      <c r="AD48">
        <v>0.13275936203584379</v>
      </c>
      <c r="AE48">
        <v>1.993826743744144E-2</v>
      </c>
      <c r="AF48">
        <v>3.3089127441076137E-2</v>
      </c>
      <c r="AG48">
        <v>0.44682215125614838</v>
      </c>
      <c r="AH48">
        <v>0.47596934228006932</v>
      </c>
      <c r="AI48">
        <v>4.5051444916927343E-2</v>
      </c>
      <c r="AJ48">
        <v>2.8414929772676261</v>
      </c>
      <c r="AK48">
        <v>1.0479992244239149</v>
      </c>
      <c r="AL48">
        <v>7.5711924146604597</v>
      </c>
      <c r="AM48">
        <v>2.154960248956744E-2</v>
      </c>
      <c r="AN48">
        <v>4.8243090195329671E-2</v>
      </c>
    </row>
    <row r="49" spans="1:40" x14ac:dyDescent="0.45">
      <c r="A49" s="1" t="s">
        <v>478</v>
      </c>
      <c r="B49">
        <v>0.44999447445975799</v>
      </c>
      <c r="C49">
        <v>6.6224792714975556E-2</v>
      </c>
      <c r="D49">
        <v>2.195562230175228E-2</v>
      </c>
      <c r="E49">
        <v>8.8124899876027771E-3</v>
      </c>
      <c r="F49">
        <v>1.0691531816485951</v>
      </c>
      <c r="G49">
        <v>0.16205014837438991</v>
      </c>
      <c r="H49">
        <v>1.431554388113192</v>
      </c>
      <c r="I49">
        <v>0.14329971988687759</v>
      </c>
      <c r="J49">
        <v>0.12160740004962441</v>
      </c>
      <c r="K49">
        <v>3.0470078331978429E-2</v>
      </c>
      <c r="L49">
        <v>0.21131940876717659</v>
      </c>
      <c r="M49">
        <v>84.753201544256811</v>
      </c>
      <c r="N49">
        <v>0.12376689122995491</v>
      </c>
      <c r="O49">
        <v>0.10348173175031861</v>
      </c>
      <c r="P49">
        <v>0.18628022509385439</v>
      </c>
      <c r="Q49">
        <v>0.19244638700322009</v>
      </c>
      <c r="R49">
        <v>0.1329358381516943</v>
      </c>
      <c r="S49">
        <v>1.899320825204412</v>
      </c>
      <c r="T49">
        <v>8.6531820917894381E-2</v>
      </c>
      <c r="U49">
        <v>2.6187646869015921</v>
      </c>
      <c r="V49">
        <v>0.79997599721380419</v>
      </c>
      <c r="W49">
        <v>1.124806494703195</v>
      </c>
      <c r="X49">
        <v>4.593094992378614E-3</v>
      </c>
      <c r="Y49">
        <v>2.241318063149389E-2</v>
      </c>
      <c r="Z49">
        <v>0.1066620419676944</v>
      </c>
      <c r="AA49">
        <v>0.37759384475245011</v>
      </c>
      <c r="AB49">
        <v>0.28525958218508402</v>
      </c>
      <c r="AC49">
        <v>11.304486923065269</v>
      </c>
      <c r="AD49">
        <v>0.38824907597996039</v>
      </c>
      <c r="AE49">
        <v>0.5104956525786567</v>
      </c>
      <c r="AF49">
        <v>0.55582673745065725</v>
      </c>
      <c r="AG49">
        <v>4.1429144493190062</v>
      </c>
      <c r="AH49">
        <v>9.5600542103700139</v>
      </c>
      <c r="AI49">
        <v>0.3881511832305074</v>
      </c>
      <c r="AJ49">
        <v>3.5430994950376502</v>
      </c>
      <c r="AK49">
        <v>2.0094543903744202</v>
      </c>
      <c r="AL49">
        <v>40.576890668871528</v>
      </c>
      <c r="AM49">
        <v>11.93551513237542</v>
      </c>
      <c r="AN49">
        <v>1.5053841027713299</v>
      </c>
    </row>
    <row r="50" spans="1:40" x14ac:dyDescent="0.45">
      <c r="A50" s="1" t="s">
        <v>479</v>
      </c>
      <c r="B50">
        <v>3.035662082343443</v>
      </c>
      <c r="C50">
        <v>0.38906060681854282</v>
      </c>
      <c r="D50">
        <v>0.16680281319072879</v>
      </c>
      <c r="E50">
        <v>5.9307066389038099E-2</v>
      </c>
      <c r="F50">
        <v>7.3193598274732699</v>
      </c>
      <c r="G50">
        <v>0.9594661400475154</v>
      </c>
      <c r="H50">
        <v>3.2055015695861462</v>
      </c>
      <c r="I50">
        <v>0.44479666396816969</v>
      </c>
      <c r="J50">
        <v>0.76167789701493416</v>
      </c>
      <c r="K50">
        <v>0.21530694182755111</v>
      </c>
      <c r="L50">
        <v>1.521275188326443</v>
      </c>
      <c r="M50">
        <v>207.72893428573619</v>
      </c>
      <c r="N50">
        <v>0.67618619722815432</v>
      </c>
      <c r="O50">
        <v>0.46950209991161967</v>
      </c>
      <c r="P50">
        <v>1.1749258289341711</v>
      </c>
      <c r="Q50">
        <v>1.516092293936214</v>
      </c>
      <c r="R50">
        <v>0.88792245246745183</v>
      </c>
      <c r="S50">
        <v>14.242307009968521</v>
      </c>
      <c r="T50">
        <v>0.7206481279983189</v>
      </c>
      <c r="U50">
        <v>8.2333760031567458</v>
      </c>
      <c r="V50">
        <v>2.9915860352071801</v>
      </c>
      <c r="W50">
        <v>4.4147636895740172</v>
      </c>
      <c r="X50">
        <v>2.1115883389047671E-2</v>
      </c>
      <c r="Y50">
        <v>0.16725620722678591</v>
      </c>
      <c r="Z50">
        <v>0.65900724148355261</v>
      </c>
      <c r="AA50">
        <v>2.8179328281769589</v>
      </c>
      <c r="AB50">
        <v>1.2126049275023221</v>
      </c>
      <c r="AC50">
        <v>83.287503039686456</v>
      </c>
      <c r="AD50">
        <v>1.6266309347759551</v>
      </c>
      <c r="AE50">
        <v>3.59711435956405</v>
      </c>
      <c r="AF50">
        <v>0.79118049045934136</v>
      </c>
      <c r="AG50">
        <v>5.8036847871486694</v>
      </c>
      <c r="AH50">
        <v>60.836184669055932</v>
      </c>
      <c r="AI50">
        <v>0.74184672484325265</v>
      </c>
      <c r="AJ50">
        <v>10.968719846390069</v>
      </c>
      <c r="AK50">
        <v>3.1354652470953459</v>
      </c>
      <c r="AL50">
        <v>68.016781006066552</v>
      </c>
      <c r="AM50">
        <v>2.2827136309350711</v>
      </c>
      <c r="AN50">
        <v>1.7408311468017761</v>
      </c>
    </row>
    <row r="51" spans="1:40" x14ac:dyDescent="0.45">
      <c r="A51" s="1" t="s">
        <v>480</v>
      </c>
      <c r="B51">
        <v>5.4939654902032002E-2</v>
      </c>
      <c r="C51">
        <v>7.3724421011315587E-3</v>
      </c>
      <c r="D51">
        <v>2.0763935354180382E-3</v>
      </c>
      <c r="E51">
        <v>1.0554514401020631E-3</v>
      </c>
      <c r="F51">
        <v>4.6695303779406498E-2</v>
      </c>
      <c r="G51">
        <v>1.0927934095434589E-2</v>
      </c>
      <c r="H51">
        <v>0.13131498303437081</v>
      </c>
      <c r="I51">
        <v>7.3678255454698721E-3</v>
      </c>
      <c r="J51">
        <v>3.685410501134136E-3</v>
      </c>
      <c r="K51">
        <v>2.5961215735666059E-3</v>
      </c>
      <c r="L51">
        <v>4.7958930168157908E-2</v>
      </c>
      <c r="M51">
        <v>3.9722143464935883E-2</v>
      </c>
      <c r="N51">
        <v>5.768692245019566E-3</v>
      </c>
      <c r="O51">
        <v>5.7641182767216399E-3</v>
      </c>
      <c r="P51">
        <v>6.6735887248138082E-3</v>
      </c>
      <c r="Q51">
        <v>2.218595863543224E-2</v>
      </c>
      <c r="R51">
        <v>6.6094536133545316E-3</v>
      </c>
      <c r="S51">
        <v>4.7721387765121262E-2</v>
      </c>
      <c r="T51">
        <v>4.6474376467256417E-3</v>
      </c>
      <c r="U51">
        <v>0.2088985279855203</v>
      </c>
      <c r="V51">
        <v>7.9344467875393621E-2</v>
      </c>
      <c r="W51">
        <v>0.61043724283413736</v>
      </c>
      <c r="X51">
        <v>7.6912929432411447E-4</v>
      </c>
      <c r="Y51">
        <v>2.8458850351572788E-3</v>
      </c>
      <c r="Z51">
        <v>2.0215797658210442E-2</v>
      </c>
      <c r="AA51">
        <v>4.4416624802143388E-2</v>
      </c>
      <c r="AB51">
        <v>0.7032019176871982</v>
      </c>
      <c r="AC51">
        <v>4.6534654189080558E-2</v>
      </c>
      <c r="AD51">
        <v>3.1765762907825401E-2</v>
      </c>
      <c r="AE51">
        <v>6.4266852604528699E-3</v>
      </c>
      <c r="AF51">
        <v>7.7846576206799644E-3</v>
      </c>
      <c r="AG51">
        <v>0.1074118583476759</v>
      </c>
      <c r="AH51">
        <v>0.1802299916729137</v>
      </c>
      <c r="AI51">
        <v>1.060351896747163E-2</v>
      </c>
      <c r="AJ51">
        <v>1.764479265546713</v>
      </c>
      <c r="AK51">
        <v>0.65057284480498145</v>
      </c>
      <c r="AL51">
        <v>4.9006593349460772</v>
      </c>
      <c r="AM51">
        <v>8.480322330300518E-3</v>
      </c>
      <c r="AN51">
        <v>7.5504786578236231E-3</v>
      </c>
    </row>
    <row r="52" spans="1:40" x14ac:dyDescent="0.45">
      <c r="A52" s="1" t="s">
        <v>481</v>
      </c>
      <c r="B52">
        <v>0.20341253583860139</v>
      </c>
      <c r="C52">
        <v>2.4537247888064408E-2</v>
      </c>
      <c r="D52">
        <v>9.2341440468453485E-3</v>
      </c>
      <c r="E52">
        <v>4.8990461056996407E-3</v>
      </c>
      <c r="F52">
        <v>0.22548499375418971</v>
      </c>
      <c r="G52">
        <v>5.2986538383340283E-2</v>
      </c>
      <c r="H52">
        <v>0.59905170367841154</v>
      </c>
      <c r="I52">
        <v>3.0845131826773699E-2</v>
      </c>
      <c r="J52">
        <v>1.7472313969802689E-2</v>
      </c>
      <c r="K52">
        <v>1.069266284805797E-2</v>
      </c>
      <c r="L52">
        <v>0.1313444266869104</v>
      </c>
      <c r="M52">
        <v>0.19130697396481211</v>
      </c>
      <c r="N52">
        <v>2.7809755881637931E-2</v>
      </c>
      <c r="O52">
        <v>2.693549121349869E-2</v>
      </c>
      <c r="P52">
        <v>3.0702878659035579E-2</v>
      </c>
      <c r="Q52">
        <v>9.5497660543958945E-2</v>
      </c>
      <c r="R52">
        <v>3.0727061717884419E-2</v>
      </c>
      <c r="S52">
        <v>0.2279810406949275</v>
      </c>
      <c r="T52">
        <v>2.194249278658357E-2</v>
      </c>
      <c r="U52">
        <v>0.99929442142382663</v>
      </c>
      <c r="V52">
        <v>0.35000117831158212</v>
      </c>
      <c r="W52">
        <v>2.3100478406783478</v>
      </c>
      <c r="X52">
        <v>3.4506820575782469E-3</v>
      </c>
      <c r="Y52">
        <v>1.3805292923308E-2</v>
      </c>
      <c r="Z52">
        <v>9.6149046370030605E-2</v>
      </c>
      <c r="AA52">
        <v>0.2146439777573784</v>
      </c>
      <c r="AB52">
        <v>3.0182988257339369</v>
      </c>
      <c r="AC52">
        <v>0.21193588679499251</v>
      </c>
      <c r="AD52">
        <v>0.1457068468805007</v>
      </c>
      <c r="AE52">
        <v>2.959250827455286E-2</v>
      </c>
      <c r="AF52">
        <v>3.43220117443526E-2</v>
      </c>
      <c r="AG52">
        <v>0.45375254644964941</v>
      </c>
      <c r="AH52">
        <v>0.81073290595523773</v>
      </c>
      <c r="AI52">
        <v>4.8459516321605563E-2</v>
      </c>
      <c r="AJ52">
        <v>8.1890793935889938</v>
      </c>
      <c r="AK52">
        <v>3.0097562233947861</v>
      </c>
      <c r="AL52">
        <v>23.266127582955971</v>
      </c>
      <c r="AM52">
        <v>4.0458590567229273E-2</v>
      </c>
      <c r="AN52">
        <v>2.947560110620984E-2</v>
      </c>
    </row>
    <row r="53" spans="1:40" x14ac:dyDescent="0.45">
      <c r="A53" s="1" t="s">
        <v>482</v>
      </c>
      <c r="B53">
        <v>7.9680837487595824</v>
      </c>
      <c r="C53">
        <v>0.74280929175901766</v>
      </c>
      <c r="D53">
        <v>0.38388173243814272</v>
      </c>
      <c r="E53">
        <v>7.1138564697718273E-2</v>
      </c>
      <c r="F53">
        <v>4.4187020191895661</v>
      </c>
      <c r="G53">
        <v>1.431409809147441</v>
      </c>
      <c r="H53">
        <v>3.6076151545892632</v>
      </c>
      <c r="I53">
        <v>0.53275067114552277</v>
      </c>
      <c r="J53">
        <v>0.25349188632150188</v>
      </c>
      <c r="K53">
        <v>0.26208406477201368</v>
      </c>
      <c r="L53">
        <v>5.6567652801552022</v>
      </c>
      <c r="M53">
        <v>2.3306041215214299</v>
      </c>
      <c r="N53">
        <v>0.45177715853447498</v>
      </c>
      <c r="O53">
        <v>0.35778552115182022</v>
      </c>
      <c r="P53">
        <v>0.65781148405523726</v>
      </c>
      <c r="Q53">
        <v>0.53830946405596047</v>
      </c>
      <c r="R53">
        <v>0.20871672040743161</v>
      </c>
      <c r="S53">
        <v>0.79475986346127669</v>
      </c>
      <c r="T53">
        <v>0.23855953486292</v>
      </c>
      <c r="U53">
        <v>4.1525462798976429</v>
      </c>
      <c r="V53">
        <v>3.209756280095124</v>
      </c>
      <c r="W53">
        <v>11.818152602425871</v>
      </c>
      <c r="X53">
        <v>4.0308358255094587E-2</v>
      </c>
      <c r="Y53">
        <v>0.1115794162808403</v>
      </c>
      <c r="Z53">
        <v>1.35703448681887</v>
      </c>
      <c r="AA53">
        <v>1.8889560584289991</v>
      </c>
      <c r="AB53">
        <v>0.41882395328425343</v>
      </c>
      <c r="AC53">
        <v>2.8119782890517668</v>
      </c>
      <c r="AD53">
        <v>1.638641242046682</v>
      </c>
      <c r="AE53">
        <v>0.56456368680027769</v>
      </c>
      <c r="AF53">
        <v>0.53716765816850798</v>
      </c>
      <c r="AG53">
        <v>11.244620070948191</v>
      </c>
      <c r="AH53">
        <v>7.2375742822564142</v>
      </c>
      <c r="AI53">
        <v>0.53092168593248057</v>
      </c>
      <c r="AJ53">
        <v>5.1354296294866204</v>
      </c>
      <c r="AK53">
        <v>2.8725145683178179</v>
      </c>
      <c r="AL53">
        <v>19.550118104194681</v>
      </c>
      <c r="AM53">
        <v>0.56995993375677312</v>
      </c>
      <c r="AN53">
        <v>0.61448751585522698</v>
      </c>
    </row>
    <row r="54" spans="1:40" x14ac:dyDescent="0.45">
      <c r="A54" s="1" t="s">
        <v>483</v>
      </c>
      <c r="B54">
        <v>630.18990812728237</v>
      </c>
      <c r="C54">
        <v>66.590020562431505</v>
      </c>
      <c r="D54">
        <v>31.890780826468191</v>
      </c>
      <c r="E54">
        <v>8.2462021316880492</v>
      </c>
      <c r="F54">
        <v>363.99381821351369</v>
      </c>
      <c r="G54">
        <v>106.7135194899865</v>
      </c>
      <c r="H54">
        <v>618.1674792361913</v>
      </c>
      <c r="I54">
        <v>347.44733705751651</v>
      </c>
      <c r="J54">
        <v>52.696042378088258</v>
      </c>
      <c r="K54">
        <v>115.04261729755871</v>
      </c>
      <c r="L54">
        <v>10004.56017938277</v>
      </c>
      <c r="M54">
        <v>353.69718894135252</v>
      </c>
      <c r="N54">
        <v>83.907463704681902</v>
      </c>
      <c r="O54">
        <v>38.571615934160441</v>
      </c>
      <c r="P54">
        <v>76.789076893947907</v>
      </c>
      <c r="Q54">
        <v>80.520164165166577</v>
      </c>
      <c r="R54">
        <v>57.896140561748588</v>
      </c>
      <c r="S54">
        <v>179.17540804990091</v>
      </c>
      <c r="T54">
        <v>38.16940019941913</v>
      </c>
      <c r="U54">
        <v>493.00988855071841</v>
      </c>
      <c r="V54">
        <v>445.06097539758201</v>
      </c>
      <c r="W54">
        <v>773.24519396404935</v>
      </c>
      <c r="X54">
        <v>8.2627699079698864</v>
      </c>
      <c r="Y54">
        <v>11.30140564503756</v>
      </c>
      <c r="Z54">
        <v>132.2887752569132</v>
      </c>
      <c r="AA54">
        <v>201.9954232500464</v>
      </c>
      <c r="AB54">
        <v>32.470524084894997</v>
      </c>
      <c r="AC54">
        <v>335.16591255026708</v>
      </c>
      <c r="AD54">
        <v>317.2873245021226</v>
      </c>
      <c r="AE54">
        <v>75.193483690976407</v>
      </c>
      <c r="AF54">
        <v>123.35466835120759</v>
      </c>
      <c r="AG54">
        <v>1437.950495925119</v>
      </c>
      <c r="AH54">
        <v>1042.6234532195831</v>
      </c>
      <c r="AI54">
        <v>114.0271239311781</v>
      </c>
      <c r="AJ54">
        <v>844.71371401809438</v>
      </c>
      <c r="AK54">
        <v>506.8502912117566</v>
      </c>
      <c r="AL54">
        <v>2653.1222741470269</v>
      </c>
      <c r="AM54">
        <v>73.792167865416928</v>
      </c>
      <c r="AN54">
        <v>70.680613401695538</v>
      </c>
    </row>
    <row r="55" spans="1:40" x14ac:dyDescent="0.45">
      <c r="A55" s="1" t="s">
        <v>484</v>
      </c>
      <c r="B55">
        <v>118.24580681624469</v>
      </c>
      <c r="C55">
        <v>12.16432941194696</v>
      </c>
      <c r="D55">
        <v>5.6994460400484543</v>
      </c>
      <c r="E55">
        <v>1.892236338667401</v>
      </c>
      <c r="F55">
        <v>52.433280540139997</v>
      </c>
      <c r="G55">
        <v>27.351194153250901</v>
      </c>
      <c r="H55">
        <v>49.018050231319272</v>
      </c>
      <c r="I55">
        <v>10.29179955472353</v>
      </c>
      <c r="J55">
        <v>9.2975602263991739</v>
      </c>
      <c r="K55">
        <v>3.9631549710386271</v>
      </c>
      <c r="L55">
        <v>322.95521160532019</v>
      </c>
      <c r="M55">
        <v>62.62365029001041</v>
      </c>
      <c r="N55">
        <v>11.324167001571251</v>
      </c>
      <c r="O55">
        <v>6.8331305934226414</v>
      </c>
      <c r="P55">
        <v>14.88517631660322</v>
      </c>
      <c r="Q55">
        <v>15.532389677943151</v>
      </c>
      <c r="R55">
        <v>5.0675043144990646</v>
      </c>
      <c r="S55">
        <v>26.474907424597191</v>
      </c>
      <c r="T55">
        <v>4.3743492852156454</v>
      </c>
      <c r="U55">
        <v>102.2494166981444</v>
      </c>
      <c r="V55">
        <v>175.49133923828711</v>
      </c>
      <c r="W55">
        <v>122.6204827039042</v>
      </c>
      <c r="X55">
        <v>0.69048112720402099</v>
      </c>
      <c r="Y55">
        <v>1.7719166235144459</v>
      </c>
      <c r="Z55">
        <v>15.9868327317926</v>
      </c>
      <c r="AA55">
        <v>31.134144406656681</v>
      </c>
      <c r="AB55">
        <v>6.2250160689298832</v>
      </c>
      <c r="AC55">
        <v>64.924658059053186</v>
      </c>
      <c r="AD55">
        <v>26.567120778778609</v>
      </c>
      <c r="AE55">
        <v>18.506391478966549</v>
      </c>
      <c r="AF55">
        <v>11.311725922614491</v>
      </c>
      <c r="AG55">
        <v>131.6686195678885</v>
      </c>
      <c r="AH55">
        <v>152.83758046669311</v>
      </c>
      <c r="AI55">
        <v>9.7998718748997469</v>
      </c>
      <c r="AJ55">
        <v>102.61065203085801</v>
      </c>
      <c r="AK55">
        <v>48.115280762403273</v>
      </c>
      <c r="AL55">
        <v>390.37657401060233</v>
      </c>
      <c r="AM55">
        <v>30.43620921938972</v>
      </c>
      <c r="AN55">
        <v>9.7455756937392639</v>
      </c>
    </row>
    <row r="56" spans="1:40" x14ac:dyDescent="0.45">
      <c r="A56" s="1" t="s">
        <v>485</v>
      </c>
      <c r="B56">
        <v>2.7502831831781842</v>
      </c>
      <c r="C56">
        <v>0.33434877974594263</v>
      </c>
      <c r="D56">
        <v>0.11014723402102181</v>
      </c>
      <c r="E56">
        <v>2.749235677801546E-2</v>
      </c>
      <c r="F56">
        <v>0.72432794180020099</v>
      </c>
      <c r="G56">
        <v>0.12119032734726699</v>
      </c>
      <c r="H56">
        <v>3.4633296545439869</v>
      </c>
      <c r="I56">
        <v>0.24771201652331551</v>
      </c>
      <c r="J56">
        <v>0.12462991031295161</v>
      </c>
      <c r="K56">
        <v>57.49161348843289</v>
      </c>
      <c r="L56">
        <v>1.357806391305125</v>
      </c>
      <c r="M56">
        <v>0.58851955578404613</v>
      </c>
      <c r="N56">
        <v>0.1541111348483761</v>
      </c>
      <c r="O56">
        <v>0.16604438023510229</v>
      </c>
      <c r="P56">
        <v>0.1124557663238453</v>
      </c>
      <c r="Q56">
        <v>0.25621296899776907</v>
      </c>
      <c r="R56">
        <v>0.14245606642792419</v>
      </c>
      <c r="S56">
        <v>0.4870617786716423</v>
      </c>
      <c r="T56">
        <v>0.16775003666735341</v>
      </c>
      <c r="U56">
        <v>1.098034458263025</v>
      </c>
      <c r="V56">
        <v>1.727371047924551</v>
      </c>
      <c r="W56">
        <v>1.882979994718996</v>
      </c>
      <c r="X56">
        <v>1.113737251562333E-2</v>
      </c>
      <c r="Y56">
        <v>5.7858218889341111E-2</v>
      </c>
      <c r="Z56">
        <v>0.24510955816876839</v>
      </c>
      <c r="AA56">
        <v>0.94716529141364747</v>
      </c>
      <c r="AB56">
        <v>6.4661791140381827E-2</v>
      </c>
      <c r="AC56">
        <v>0.99327141509749539</v>
      </c>
      <c r="AD56">
        <v>1.536171559330215</v>
      </c>
      <c r="AE56">
        <v>0.21127247589392201</v>
      </c>
      <c r="AF56">
        <v>0.82350551486294632</v>
      </c>
      <c r="AG56">
        <v>6.2295572369518224</v>
      </c>
      <c r="AH56">
        <v>4.8248731805586846</v>
      </c>
      <c r="AI56">
        <v>0.68810897381350389</v>
      </c>
      <c r="AJ56">
        <v>4.1544993124514802</v>
      </c>
      <c r="AK56">
        <v>3.127951424890318</v>
      </c>
      <c r="AL56">
        <v>11.60794279511342</v>
      </c>
      <c r="AM56">
        <v>0.1679172519952066</v>
      </c>
      <c r="AN56">
        <v>0.35863483498524618</v>
      </c>
    </row>
    <row r="57" spans="1:40" x14ac:dyDescent="0.45">
      <c r="A57" s="1" t="s">
        <v>486</v>
      </c>
      <c r="B57">
        <v>1.7038069156554261</v>
      </c>
      <c r="C57">
        <v>0.20392155340563631</v>
      </c>
      <c r="D57">
        <v>0.1010404595508434</v>
      </c>
      <c r="E57">
        <v>1.8374725451072809E-2</v>
      </c>
      <c r="F57">
        <v>0.54271295481953863</v>
      </c>
      <c r="G57">
        <v>0.1897064861951373</v>
      </c>
      <c r="H57">
        <v>1.526378403568819</v>
      </c>
      <c r="I57">
        <v>0.2227251109146168</v>
      </c>
      <c r="J57">
        <v>9.1125698064431493E-2</v>
      </c>
      <c r="K57">
        <v>22.72005413040559</v>
      </c>
      <c r="L57">
        <v>0.55659424725536599</v>
      </c>
      <c r="M57">
        <v>0.57052973301704801</v>
      </c>
      <c r="N57">
        <v>0.11462371646559209</v>
      </c>
      <c r="O57">
        <v>9.2054612642607225E-2</v>
      </c>
      <c r="P57">
        <v>0.14256613035981219</v>
      </c>
      <c r="Q57">
        <v>0.14963810065141381</v>
      </c>
      <c r="R57">
        <v>9.8833155500041736E-2</v>
      </c>
      <c r="S57">
        <v>0.31373425251020243</v>
      </c>
      <c r="T57">
        <v>0.14222618687457211</v>
      </c>
      <c r="U57">
        <v>1.1811022681658181</v>
      </c>
      <c r="V57">
        <v>1.3104012572751551</v>
      </c>
      <c r="W57">
        <v>1.5677595201304479</v>
      </c>
      <c r="X57">
        <v>1.399113019696451E-2</v>
      </c>
      <c r="Y57">
        <v>1.8028692454015269E-2</v>
      </c>
      <c r="Z57">
        <v>0.41516368551782928</v>
      </c>
      <c r="AA57">
        <v>0.37047851212867572</v>
      </c>
      <c r="AB57">
        <v>6.9523995238659916E-2</v>
      </c>
      <c r="AC57">
        <v>0.78647558518231375</v>
      </c>
      <c r="AD57">
        <v>0.6541055487550288</v>
      </c>
      <c r="AE57">
        <v>0.20466502116922011</v>
      </c>
      <c r="AF57">
        <v>0.29830753523540449</v>
      </c>
      <c r="AG57">
        <v>3.291020854621344</v>
      </c>
      <c r="AH57">
        <v>3.1228099304716079</v>
      </c>
      <c r="AI57">
        <v>0.26277351159036483</v>
      </c>
      <c r="AJ57">
        <v>6.8097936208834389</v>
      </c>
      <c r="AK57">
        <v>6.0323706428067894</v>
      </c>
      <c r="AL57">
        <v>5.7400895184407812</v>
      </c>
      <c r="AM57">
        <v>0.168798061561276</v>
      </c>
      <c r="AN57">
        <v>0.17139643883857569</v>
      </c>
    </row>
    <row r="58" spans="1:40" x14ac:dyDescent="0.45">
      <c r="A58" s="1" t="s">
        <v>487</v>
      </c>
      <c r="B58">
        <v>7.4207173279456606</v>
      </c>
      <c r="C58">
        <v>0.91798053548442904</v>
      </c>
      <c r="D58">
        <v>0.40193055662129451</v>
      </c>
      <c r="E58">
        <v>7.8767871335763018E-2</v>
      </c>
      <c r="F58">
        <v>1.6738510686084569</v>
      </c>
      <c r="G58">
        <v>0.51924042132532244</v>
      </c>
      <c r="H58">
        <v>9.8869859492356831</v>
      </c>
      <c r="I58">
        <v>1.38325655304696</v>
      </c>
      <c r="J58">
        <v>0.258775298452674</v>
      </c>
      <c r="K58">
        <v>7.127504651210355</v>
      </c>
      <c r="L58">
        <v>2.8771822852863429</v>
      </c>
      <c r="M58">
        <v>2.02213859184566</v>
      </c>
      <c r="N58">
        <v>0.3287516818908125</v>
      </c>
      <c r="O58">
        <v>0.36290591319147958</v>
      </c>
      <c r="P58">
        <v>0.49142246229378078</v>
      </c>
      <c r="Q58">
        <v>0.47413882395084272</v>
      </c>
      <c r="R58">
        <v>0.6194920093126367</v>
      </c>
      <c r="S58">
        <v>0.92523220129092232</v>
      </c>
      <c r="T58">
        <v>0.66042325360481779</v>
      </c>
      <c r="U58">
        <v>5.0201263731910704</v>
      </c>
      <c r="V58">
        <v>6.6798413041288276</v>
      </c>
      <c r="W58">
        <v>7.2498442965856018</v>
      </c>
      <c r="X58">
        <v>5.2194180732177978E-2</v>
      </c>
      <c r="Y58">
        <v>5.1793330963604847E-2</v>
      </c>
      <c r="Z58">
        <v>1.371178437499583</v>
      </c>
      <c r="AA58">
        <v>1.2642024470766591</v>
      </c>
      <c r="AB58">
        <v>0.27619707803930288</v>
      </c>
      <c r="AC58">
        <v>2.869104099880956</v>
      </c>
      <c r="AD58">
        <v>3.9796897721687978</v>
      </c>
      <c r="AE58">
        <v>0.91854393970656478</v>
      </c>
      <c r="AF58">
        <v>1.840091109831504</v>
      </c>
      <c r="AG58">
        <v>16.671462901574799</v>
      </c>
      <c r="AH58">
        <v>13.41124238389396</v>
      </c>
      <c r="AI58">
        <v>1.5828277940146931</v>
      </c>
      <c r="AJ58">
        <v>27.358190114833491</v>
      </c>
      <c r="AK58">
        <v>112.8958966438698</v>
      </c>
      <c r="AL58">
        <v>27.650731511092129</v>
      </c>
      <c r="AM58">
        <v>0.55931068001862694</v>
      </c>
      <c r="AN58">
        <v>1.0538921467672051</v>
      </c>
    </row>
    <row r="59" spans="1:40" x14ac:dyDescent="0.45">
      <c r="A59" s="1" t="s">
        <v>488</v>
      </c>
      <c r="B59">
        <v>5.3578877986025619E-2</v>
      </c>
      <c r="C59">
        <v>6.4288486246074968E-3</v>
      </c>
      <c r="D59">
        <v>3.40431426021037E-3</v>
      </c>
      <c r="E59">
        <v>6.5782408696836631E-4</v>
      </c>
      <c r="F59">
        <v>1.9973839486578829E-2</v>
      </c>
      <c r="G59">
        <v>7.1646177358768888E-3</v>
      </c>
      <c r="H59">
        <v>6.8893982219757274E-2</v>
      </c>
      <c r="I59">
        <v>6.8109587360746359E-3</v>
      </c>
      <c r="J59">
        <v>3.437332088494166E-3</v>
      </c>
      <c r="K59">
        <v>4.1723860169437132E-2</v>
      </c>
      <c r="L59">
        <v>1.8665837703251181E-2</v>
      </c>
      <c r="M59">
        <v>2.0773466767259979E-2</v>
      </c>
      <c r="N59">
        <v>4.2777670702355223E-3</v>
      </c>
      <c r="O59">
        <v>3.3107828075312849E-3</v>
      </c>
      <c r="P59">
        <v>5.3411090009315891E-3</v>
      </c>
      <c r="Q59">
        <v>5.6581938021963334E-3</v>
      </c>
      <c r="R59">
        <v>3.030741759659211E-3</v>
      </c>
      <c r="S59">
        <v>1.22183036122898E-2</v>
      </c>
      <c r="T59">
        <v>3.291429688858915E-3</v>
      </c>
      <c r="U59">
        <v>4.2685399978651277E-2</v>
      </c>
      <c r="V59">
        <v>4.2997313153773468E-2</v>
      </c>
      <c r="W59">
        <v>5.3165153894507128E-2</v>
      </c>
      <c r="X59">
        <v>4.759141342979376E-4</v>
      </c>
      <c r="Y59">
        <v>6.8496741209257629E-4</v>
      </c>
      <c r="Z59">
        <v>1.5733640706958759E-2</v>
      </c>
      <c r="AA59">
        <v>1.8257643941336801E-2</v>
      </c>
      <c r="AB59">
        <v>2.5017101842058739E-3</v>
      </c>
      <c r="AC59">
        <v>2.844004983613662E-2</v>
      </c>
      <c r="AD59">
        <v>2.4969632859302839E-2</v>
      </c>
      <c r="AE59">
        <v>7.3113567725492882E-3</v>
      </c>
      <c r="AF59">
        <v>3.3594727842293087E-2</v>
      </c>
      <c r="AG59">
        <v>0.1002804721091735</v>
      </c>
      <c r="AH59">
        <v>0.11489010200905279</v>
      </c>
      <c r="AI59">
        <v>2.3656985883632551E-2</v>
      </c>
      <c r="AJ59">
        <v>0.27424639643979759</v>
      </c>
      <c r="AK59">
        <v>0.24570364090287761</v>
      </c>
      <c r="AL59">
        <v>0.1877610668202902</v>
      </c>
      <c r="AM59">
        <v>6.2464569838382496E-3</v>
      </c>
      <c r="AN59">
        <v>5.1386065282856292E-3</v>
      </c>
    </row>
    <row r="60" spans="1:40" x14ac:dyDescent="0.45">
      <c r="A60" s="1" t="s">
        <v>489</v>
      </c>
      <c r="B60">
        <v>1.0618445005515109</v>
      </c>
      <c r="C60">
        <v>0.1038952431074405</v>
      </c>
      <c r="D60">
        <v>4.3485658276492027E-2</v>
      </c>
      <c r="E60">
        <v>1.943009441094155E-2</v>
      </c>
      <c r="F60">
        <v>0.50629306195211488</v>
      </c>
      <c r="G60">
        <v>0.11343704648744771</v>
      </c>
      <c r="H60">
        <v>23.68580075761907</v>
      </c>
      <c r="I60">
        <v>3.3568634130068928</v>
      </c>
      <c r="J60">
        <v>4.777786279185809E-2</v>
      </c>
      <c r="K60">
        <v>0.35770046409086681</v>
      </c>
      <c r="L60">
        <v>1.0734987421287041</v>
      </c>
      <c r="M60">
        <v>0.36379385448322732</v>
      </c>
      <c r="N60">
        <v>7.8506814775059441E-2</v>
      </c>
      <c r="O60">
        <v>7.2611174375140267E-2</v>
      </c>
      <c r="P60">
        <v>0.13294591055759461</v>
      </c>
      <c r="Q60">
        <v>0.1245503963374711</v>
      </c>
      <c r="R60">
        <v>0.1166067636324853</v>
      </c>
      <c r="S60">
        <v>0.22854468309205661</v>
      </c>
      <c r="T60">
        <v>0.19371584797579311</v>
      </c>
      <c r="U60">
        <v>0.99063123872596037</v>
      </c>
      <c r="V60">
        <v>1.5749237974203061</v>
      </c>
      <c r="W60">
        <v>2.596477996798233</v>
      </c>
      <c r="X60">
        <v>5.4425053749961871E-2</v>
      </c>
      <c r="Y60">
        <v>1.7934963999438849E-2</v>
      </c>
      <c r="Z60">
        <v>0.56803406538288048</v>
      </c>
      <c r="AA60">
        <v>0.39789143372536279</v>
      </c>
      <c r="AB60">
        <v>7.9653746185328111E-2</v>
      </c>
      <c r="AC60">
        <v>0.53321289916970527</v>
      </c>
      <c r="AD60">
        <v>1.6118659871247589</v>
      </c>
      <c r="AE60">
        <v>0.1502498606293442</v>
      </c>
      <c r="AF60">
        <v>1.199655862114823</v>
      </c>
      <c r="AG60">
        <v>7.0716428553352602</v>
      </c>
      <c r="AH60">
        <v>8.9818069691957945</v>
      </c>
      <c r="AI60">
        <v>0.90015510436947455</v>
      </c>
      <c r="AJ60">
        <v>11.58880427372892</v>
      </c>
      <c r="AK60">
        <v>5.9777826068753077</v>
      </c>
      <c r="AL60">
        <v>216.75518917436051</v>
      </c>
      <c r="AM60">
        <v>0.1403507478545542</v>
      </c>
      <c r="AN60">
        <v>5.0623435139144712</v>
      </c>
    </row>
    <row r="61" spans="1:40" x14ac:dyDescent="0.45">
      <c r="A61" s="1" t="s">
        <v>490</v>
      </c>
      <c r="B61">
        <v>0.89153871640867854</v>
      </c>
      <c r="C61">
        <v>0.1135446873735465</v>
      </c>
      <c r="D61">
        <v>3.8548128543487707E-2</v>
      </c>
      <c r="E61">
        <v>1.9128155801367751E-2</v>
      </c>
      <c r="F61">
        <v>0.30024416439356322</v>
      </c>
      <c r="G61">
        <v>5.7511439760227281E-2</v>
      </c>
      <c r="H61">
        <v>59.534607314224303</v>
      </c>
      <c r="I61">
        <v>7.7770909455492223</v>
      </c>
      <c r="J61">
        <v>2.759652832303985E-2</v>
      </c>
      <c r="K61">
        <v>3.669923338694189</v>
      </c>
      <c r="L61">
        <v>3.8595044843400239</v>
      </c>
      <c r="M61">
        <v>0.24124048178196239</v>
      </c>
      <c r="N61">
        <v>4.1157311028659729E-2</v>
      </c>
      <c r="O61">
        <v>8.8681100344871838E-2</v>
      </c>
      <c r="P61">
        <v>7.4553071496430548E-2</v>
      </c>
      <c r="Q61">
        <v>7.1478196551577028E-2</v>
      </c>
      <c r="R61">
        <v>0.21648407178295601</v>
      </c>
      <c r="S61">
        <v>0.13321693125919859</v>
      </c>
      <c r="T61">
        <v>0.16531358502773291</v>
      </c>
      <c r="U61">
        <v>1.3914835066346349</v>
      </c>
      <c r="V61">
        <v>2.1130734427972371</v>
      </c>
      <c r="W61">
        <v>3.878683701810874</v>
      </c>
      <c r="X61">
        <v>3.4764975978911213E-2</v>
      </c>
      <c r="Y61">
        <v>1.0845904154181281E-2</v>
      </c>
      <c r="Z61">
        <v>0.81528638146045151</v>
      </c>
      <c r="AA61">
        <v>0.34741894540241192</v>
      </c>
      <c r="AB61">
        <v>7.9494357859358003E-2</v>
      </c>
      <c r="AC61">
        <v>0.36577203534009062</v>
      </c>
      <c r="AD61">
        <v>1.7634190811019419</v>
      </c>
      <c r="AE61">
        <v>0.16320431030623861</v>
      </c>
      <c r="AF61">
        <v>0.78443581535341855</v>
      </c>
      <c r="AG61">
        <v>9.7667120523002726</v>
      </c>
      <c r="AH61">
        <v>8.0225821515067501</v>
      </c>
      <c r="AI61">
        <v>0.74236939430859017</v>
      </c>
      <c r="AJ61">
        <v>6.6954793293075276</v>
      </c>
      <c r="AK61">
        <v>3.813447882435824</v>
      </c>
      <c r="AL61">
        <v>539.75395871981436</v>
      </c>
      <c r="AM61">
        <v>8.3564752611971382E-2</v>
      </c>
      <c r="AN61">
        <v>6.4253626517662248</v>
      </c>
    </row>
    <row r="62" spans="1:40" x14ac:dyDescent="0.45">
      <c r="A62" s="1" t="s">
        <v>491</v>
      </c>
      <c r="B62">
        <v>0.77630385380991118</v>
      </c>
      <c r="C62">
        <v>8.801262831798054E-2</v>
      </c>
      <c r="D62">
        <v>3.4221516200687592E-2</v>
      </c>
      <c r="E62">
        <v>1.5996488129031521E-2</v>
      </c>
      <c r="F62">
        <v>0.36228457297441841</v>
      </c>
      <c r="G62">
        <v>7.8120520856877165E-2</v>
      </c>
      <c r="H62">
        <v>36.800707524616413</v>
      </c>
      <c r="I62">
        <v>21.96476408030982</v>
      </c>
      <c r="J62">
        <v>3.3658651362403542E-2</v>
      </c>
      <c r="K62">
        <v>0.63264273844130425</v>
      </c>
      <c r="L62">
        <v>2.8326884811737778</v>
      </c>
      <c r="M62">
        <v>0.26102543988325488</v>
      </c>
      <c r="N62">
        <v>5.4310630586399608E-2</v>
      </c>
      <c r="O62">
        <v>6.3770410336640868E-2</v>
      </c>
      <c r="P62">
        <v>9.7134301607622778E-2</v>
      </c>
      <c r="Q62">
        <v>9.3049114261536156E-2</v>
      </c>
      <c r="R62">
        <v>0.1854665818150372</v>
      </c>
      <c r="S62">
        <v>0.12975019213270519</v>
      </c>
      <c r="T62">
        <v>0.1141365333101344</v>
      </c>
      <c r="U62">
        <v>0.97830161269325522</v>
      </c>
      <c r="V62">
        <v>1.3349689194929719</v>
      </c>
      <c r="W62">
        <v>3.2623031997944829</v>
      </c>
      <c r="X62">
        <v>2.6930065705446291E-2</v>
      </c>
      <c r="Y62">
        <v>1.2376600802854699E-2</v>
      </c>
      <c r="Z62">
        <v>0.51685123637154562</v>
      </c>
      <c r="AA62">
        <v>0.31067133876088671</v>
      </c>
      <c r="AB62">
        <v>4.8892210748137349E-2</v>
      </c>
      <c r="AC62">
        <v>0.37173691361913502</v>
      </c>
      <c r="AD62">
        <v>1.1568206013557429</v>
      </c>
      <c r="AE62">
        <v>0.12848071094951261</v>
      </c>
      <c r="AF62">
        <v>0.57207416033018277</v>
      </c>
      <c r="AG62">
        <v>11.42720766117619</v>
      </c>
      <c r="AH62">
        <v>7.6703703222303341</v>
      </c>
      <c r="AI62">
        <v>0.52381162842308326</v>
      </c>
      <c r="AJ62">
        <v>4.9568716898797636</v>
      </c>
      <c r="AK62">
        <v>2.6486688308644739</v>
      </c>
      <c r="AL62">
        <v>334.73052071824083</v>
      </c>
      <c r="AM62">
        <v>9.0178803871854077E-2</v>
      </c>
      <c r="AN62">
        <v>4.9045595186413742</v>
      </c>
    </row>
    <row r="63" spans="1:40" x14ac:dyDescent="0.45">
      <c r="A63" s="1" t="s">
        <v>492</v>
      </c>
      <c r="B63">
        <v>3.9524005797021422</v>
      </c>
      <c r="C63">
        <v>0.29894420319031639</v>
      </c>
      <c r="D63">
        <v>0.13852276137438649</v>
      </c>
      <c r="E63">
        <v>4.4983659288527093E-2</v>
      </c>
      <c r="F63">
        <v>1.274040813973641</v>
      </c>
      <c r="G63">
        <v>0.39987718578928128</v>
      </c>
      <c r="H63">
        <v>5.2601645773846526</v>
      </c>
      <c r="I63">
        <v>0.28847204838122692</v>
      </c>
      <c r="J63">
        <v>0.14389828364571819</v>
      </c>
      <c r="K63">
        <v>0.33035606422821029</v>
      </c>
      <c r="L63">
        <v>0.50429932920248044</v>
      </c>
      <c r="M63">
        <v>0.87680437939025135</v>
      </c>
      <c r="N63">
        <v>0.1782133667737992</v>
      </c>
      <c r="O63">
        <v>0.14420828329332311</v>
      </c>
      <c r="P63">
        <v>0.26507889971902421</v>
      </c>
      <c r="Q63">
        <v>0.25369510826165409</v>
      </c>
      <c r="R63">
        <v>0.12540223163749131</v>
      </c>
      <c r="S63">
        <v>0.40304720923317378</v>
      </c>
      <c r="T63">
        <v>0.1296055481296943</v>
      </c>
      <c r="U63">
        <v>3.7354175712051401</v>
      </c>
      <c r="V63">
        <v>235.56117453058761</v>
      </c>
      <c r="W63">
        <v>10.719895893151181</v>
      </c>
      <c r="X63">
        <v>5.0694657356917791E-2</v>
      </c>
      <c r="Y63">
        <v>4.402510968959919E-2</v>
      </c>
      <c r="Z63">
        <v>0.52747763009343707</v>
      </c>
      <c r="AA63">
        <v>0.81077873831323044</v>
      </c>
      <c r="AB63">
        <v>0.1513585811084753</v>
      </c>
      <c r="AC63">
        <v>1.381270403660575</v>
      </c>
      <c r="AD63">
        <v>1.270614500739792</v>
      </c>
      <c r="AE63">
        <v>0.29885662604450741</v>
      </c>
      <c r="AF63">
        <v>0.42805625654569129</v>
      </c>
      <c r="AG63">
        <v>9.7800578381025716</v>
      </c>
      <c r="AH63">
        <v>8.5963949062911453</v>
      </c>
      <c r="AI63">
        <v>0.38570195276895319</v>
      </c>
      <c r="AJ63">
        <v>3.5818503475938499</v>
      </c>
      <c r="AK63">
        <v>2.1905231995700118</v>
      </c>
      <c r="AL63">
        <v>9.7284872685230805</v>
      </c>
      <c r="AM63">
        <v>0.2463899527471379</v>
      </c>
      <c r="AN63">
        <v>0.30960295065779581</v>
      </c>
    </row>
    <row r="64" spans="1:40" x14ac:dyDescent="0.45">
      <c r="A64" s="1" t="s">
        <v>493</v>
      </c>
      <c r="B64">
        <v>0.79961936744514717</v>
      </c>
      <c r="C64">
        <v>9.1096323663762427E-2</v>
      </c>
      <c r="D64">
        <v>3.9803165209412981E-2</v>
      </c>
      <c r="E64">
        <v>1.6741593824042559E-2</v>
      </c>
      <c r="F64">
        <v>0.61306416707636047</v>
      </c>
      <c r="G64">
        <v>0.19293264593175469</v>
      </c>
      <c r="H64">
        <v>7.1025026210449624</v>
      </c>
      <c r="I64">
        <v>0.1232208338797887</v>
      </c>
      <c r="J64">
        <v>7.9257959391115781E-2</v>
      </c>
      <c r="K64">
        <v>4.5955176524553269E-2</v>
      </c>
      <c r="L64">
        <v>0.2705740329760265</v>
      </c>
      <c r="M64">
        <v>0.44073814840763298</v>
      </c>
      <c r="N64">
        <v>9.7217214343806854E-2</v>
      </c>
      <c r="O64">
        <v>5.9938817138651047E-2</v>
      </c>
      <c r="P64">
        <v>0.1008221138282888</v>
      </c>
      <c r="Q64">
        <v>0.14228904088482031</v>
      </c>
      <c r="R64">
        <v>0.1230493649169013</v>
      </c>
      <c r="S64">
        <v>0.27276973786775011</v>
      </c>
      <c r="T64">
        <v>7.6578629552872285E-2</v>
      </c>
      <c r="U64">
        <v>1.3257955426341881</v>
      </c>
      <c r="V64">
        <v>1.6478693338275221</v>
      </c>
      <c r="W64">
        <v>1.7346129499528189</v>
      </c>
      <c r="X64">
        <v>1.466617324206854E-2</v>
      </c>
      <c r="Y64">
        <v>4.1687563061133512E-2</v>
      </c>
      <c r="Z64">
        <v>0.35373578697784902</v>
      </c>
      <c r="AA64">
        <v>0.69125620737427385</v>
      </c>
      <c r="AB64">
        <v>5.4767250831654748E-2</v>
      </c>
      <c r="AC64">
        <v>0.59814928130936962</v>
      </c>
      <c r="AD64">
        <v>0.78975712906653361</v>
      </c>
      <c r="AE64">
        <v>0.14666795985516989</v>
      </c>
      <c r="AF64">
        <v>0.25832883711200588</v>
      </c>
      <c r="AG64">
        <v>1.878352423736158</v>
      </c>
      <c r="AH64">
        <v>3.3490877753188739</v>
      </c>
      <c r="AI64">
        <v>0.26696382762477749</v>
      </c>
      <c r="AJ64">
        <v>1.608010323116468</v>
      </c>
      <c r="AK64">
        <v>0.9622050430607213</v>
      </c>
      <c r="AL64">
        <v>9.255069443381851</v>
      </c>
      <c r="AM64">
        <v>0.105038940308382</v>
      </c>
      <c r="AN64">
        <v>0.1074516238380691</v>
      </c>
    </row>
    <row r="65" spans="1:40" x14ac:dyDescent="0.45">
      <c r="A65" s="1" t="s">
        <v>494</v>
      </c>
      <c r="B65">
        <v>0.65539873479530242</v>
      </c>
      <c r="C65">
        <v>6.0185968126176298E-2</v>
      </c>
      <c r="D65">
        <v>2.51859685512793E-2</v>
      </c>
      <c r="E65">
        <v>1.0146224192476331E-2</v>
      </c>
      <c r="F65">
        <v>0.33673287238416599</v>
      </c>
      <c r="G65">
        <v>9.9460250876926587E-2</v>
      </c>
      <c r="H65">
        <v>5.1014727911128404</v>
      </c>
      <c r="I65">
        <v>4.7766515839914342E-2</v>
      </c>
      <c r="J65">
        <v>3.7161992257305682E-2</v>
      </c>
      <c r="K65">
        <v>2.5756074612829499E-2</v>
      </c>
      <c r="L65">
        <v>0.12669632962090069</v>
      </c>
      <c r="M65">
        <v>0.2267771800398129</v>
      </c>
      <c r="N65">
        <v>5.0257664986110943E-2</v>
      </c>
      <c r="O65">
        <v>3.3504649776285048E-2</v>
      </c>
      <c r="P65">
        <v>5.5182605369824521E-2</v>
      </c>
      <c r="Q65">
        <v>7.556267731016339E-2</v>
      </c>
      <c r="R65">
        <v>2.7770553197159951E-2</v>
      </c>
      <c r="S65">
        <v>0.1121289859329949</v>
      </c>
      <c r="T65">
        <v>3.1879769657451262E-2</v>
      </c>
      <c r="U65">
        <v>0.82201760654675293</v>
      </c>
      <c r="V65">
        <v>4.985859121806608</v>
      </c>
      <c r="W65">
        <v>0.82038279647465684</v>
      </c>
      <c r="X65">
        <v>5.7389019658743946E-3</v>
      </c>
      <c r="Y65">
        <v>1.7991041916266139E-2</v>
      </c>
      <c r="Z65">
        <v>0.13640883144312749</v>
      </c>
      <c r="AA65">
        <v>0.29573074374086411</v>
      </c>
      <c r="AB65">
        <v>2.9742216504246459E-2</v>
      </c>
      <c r="AC65">
        <v>0.28528534996681332</v>
      </c>
      <c r="AD65">
        <v>2.873814756190971</v>
      </c>
      <c r="AE65">
        <v>7.0623463234675332E-2</v>
      </c>
      <c r="AF65">
        <v>0.1468244528382695</v>
      </c>
      <c r="AG65">
        <v>29.505907217458809</v>
      </c>
      <c r="AH65">
        <v>1.1591936949189561</v>
      </c>
      <c r="AI65">
        <v>0.20232017212641751</v>
      </c>
      <c r="AJ65">
        <v>0.80554931916629002</v>
      </c>
      <c r="AK65">
        <v>1.453947570275208</v>
      </c>
      <c r="AL65">
        <v>3.5437356159320501</v>
      </c>
      <c r="AM65">
        <v>5.7918293078117057E-2</v>
      </c>
      <c r="AN65">
        <v>6.0117310817400842E-2</v>
      </c>
    </row>
    <row r="66" spans="1:40" x14ac:dyDescent="0.45">
      <c r="A66" s="1" t="s">
        <v>495</v>
      </c>
      <c r="B66">
        <v>8.4909948105442368</v>
      </c>
      <c r="C66">
        <v>0.96062224507765004</v>
      </c>
      <c r="D66">
        <v>0.50530740859320478</v>
      </c>
      <c r="E66">
        <v>0.19498101640933771</v>
      </c>
      <c r="F66">
        <v>5.7855151798364517</v>
      </c>
      <c r="G66">
        <v>2.113787903314956</v>
      </c>
      <c r="H66">
        <v>9.224219325525258</v>
      </c>
      <c r="I66">
        <v>1.002833554146674</v>
      </c>
      <c r="J66">
        <v>0.82383805913801811</v>
      </c>
      <c r="K66">
        <v>0.37815902439546623</v>
      </c>
      <c r="L66">
        <v>3.24268745005564</v>
      </c>
      <c r="M66">
        <v>4.6702930799717128</v>
      </c>
      <c r="N66">
        <v>0.83048510077851234</v>
      </c>
      <c r="O66">
        <v>0.6670638582631544</v>
      </c>
      <c r="P66">
        <v>1.561330429525019</v>
      </c>
      <c r="Q66">
        <v>1.480409813012463</v>
      </c>
      <c r="R66">
        <v>0.98741726831436405</v>
      </c>
      <c r="S66">
        <v>3.070712142966781</v>
      </c>
      <c r="T66">
        <v>0.81141790674123959</v>
      </c>
      <c r="U66">
        <v>13.79991063707771</v>
      </c>
      <c r="V66">
        <v>11.445800748655669</v>
      </c>
      <c r="W66">
        <v>684.60046195335474</v>
      </c>
      <c r="X66">
        <v>0.16680137251089749</v>
      </c>
      <c r="Y66">
        <v>0.22866167553736799</v>
      </c>
      <c r="Z66">
        <v>5.2022899756501992</v>
      </c>
      <c r="AA66">
        <v>4.0931378319446052</v>
      </c>
      <c r="AB66">
        <v>0.82032006253075385</v>
      </c>
      <c r="AC66">
        <v>5.4989813328193033</v>
      </c>
      <c r="AD66">
        <v>3.6027591983350131</v>
      </c>
      <c r="AE66">
        <v>1.364069033895779</v>
      </c>
      <c r="AF66">
        <v>3.4821189518152011</v>
      </c>
      <c r="AG66">
        <v>17.67970383661098</v>
      </c>
      <c r="AH66">
        <v>24.234543734210149</v>
      </c>
      <c r="AI66">
        <v>2.6923336925262782</v>
      </c>
      <c r="AJ66">
        <v>27.47343423154112</v>
      </c>
      <c r="AK66">
        <v>12.763228696409319</v>
      </c>
      <c r="AL66">
        <v>45.723369943277241</v>
      </c>
      <c r="AM66">
        <v>1.3637705983788611</v>
      </c>
      <c r="AN66">
        <v>1.2302246421623599</v>
      </c>
    </row>
    <row r="67" spans="1:40" x14ac:dyDescent="0.45">
      <c r="A67" s="1" t="s">
        <v>496</v>
      </c>
      <c r="B67">
        <v>78.100186021077661</v>
      </c>
      <c r="C67">
        <v>12.08709378739651</v>
      </c>
      <c r="D67">
        <v>3.307529667071321</v>
      </c>
      <c r="E67">
        <v>1.1646752791084369</v>
      </c>
      <c r="F67">
        <v>13.532128959658991</v>
      </c>
      <c r="G67">
        <v>2.8488593644357301</v>
      </c>
      <c r="H67">
        <v>71.614853011369064</v>
      </c>
      <c r="I67">
        <v>7.1068890959355029</v>
      </c>
      <c r="J67">
        <v>2.4539991130169581</v>
      </c>
      <c r="K67">
        <v>2.853223513898413</v>
      </c>
      <c r="L67">
        <v>17.214004208941368</v>
      </c>
      <c r="M67">
        <v>16.030192299306481</v>
      </c>
      <c r="N67">
        <v>1.978591745174322</v>
      </c>
      <c r="O67">
        <v>2.900818431889435</v>
      </c>
      <c r="P67">
        <v>3.6227480432488202</v>
      </c>
      <c r="Q67">
        <v>2.975564670894117</v>
      </c>
      <c r="R67">
        <v>2.91370438262914</v>
      </c>
      <c r="S67">
        <v>4.8843662599151214</v>
      </c>
      <c r="T67">
        <v>4.3075665256751856</v>
      </c>
      <c r="U67">
        <v>36.534074065401157</v>
      </c>
      <c r="V67">
        <v>111.10741249441919</v>
      </c>
      <c r="W67">
        <v>1743.026981923018</v>
      </c>
      <c r="X67">
        <v>1.7473280211961411</v>
      </c>
      <c r="Y67">
        <v>0.40886803891405249</v>
      </c>
      <c r="Z67">
        <v>10.735222754334201</v>
      </c>
      <c r="AA67">
        <v>9.8337307426390534</v>
      </c>
      <c r="AB67">
        <v>1.953781028283756</v>
      </c>
      <c r="AC67">
        <v>20.134899378663871</v>
      </c>
      <c r="AD67">
        <v>23.035670625426999</v>
      </c>
      <c r="AE67">
        <v>10.436733670754011</v>
      </c>
      <c r="AF67">
        <v>18.692600693939351</v>
      </c>
      <c r="AG67">
        <v>184.53927754755719</v>
      </c>
      <c r="AH67">
        <v>122.6583684047169</v>
      </c>
      <c r="AI67">
        <v>14.653837422630129</v>
      </c>
      <c r="AJ67">
        <v>81.297864630469064</v>
      </c>
      <c r="AK67">
        <v>57.721031042124423</v>
      </c>
      <c r="AL67">
        <v>232.2283465204149</v>
      </c>
      <c r="AM67">
        <v>7.0786852192318781</v>
      </c>
      <c r="AN67">
        <v>9.2996381743484751</v>
      </c>
    </row>
    <row r="68" spans="1:40" x14ac:dyDescent="0.45">
      <c r="A68" s="1" t="s">
        <v>497</v>
      </c>
      <c r="B68">
        <v>86.396563960265922</v>
      </c>
      <c r="C68">
        <v>10.65282828833138</v>
      </c>
      <c r="D68">
        <v>4.2252615673799667</v>
      </c>
      <c r="E68">
        <v>1.825539080600971</v>
      </c>
      <c r="F68">
        <v>38.051837376063112</v>
      </c>
      <c r="G68">
        <v>11.40051633222483</v>
      </c>
      <c r="H68">
        <v>108.3387097723984</v>
      </c>
      <c r="I68">
        <v>10.56428153338895</v>
      </c>
      <c r="J68">
        <v>6.0783874574228003</v>
      </c>
      <c r="K68">
        <v>4.4294526279570992</v>
      </c>
      <c r="L68">
        <v>47.860873795242469</v>
      </c>
      <c r="M68">
        <v>37.213801415879033</v>
      </c>
      <c r="N68">
        <v>5.8682721838618068</v>
      </c>
      <c r="O68">
        <v>6.2811014665462324</v>
      </c>
      <c r="P68">
        <v>9.5933115479107496</v>
      </c>
      <c r="Q68">
        <v>11.16232376825551</v>
      </c>
      <c r="R68">
        <v>4.6010222631883861</v>
      </c>
      <c r="S68">
        <v>20.123778734558051</v>
      </c>
      <c r="T68">
        <v>4.4539669829144648</v>
      </c>
      <c r="U68">
        <v>110.822925269309</v>
      </c>
      <c r="V68">
        <v>262.03476641438971</v>
      </c>
      <c r="W68">
        <v>7956.4035237270846</v>
      </c>
      <c r="X68">
        <v>2.9718972171471458</v>
      </c>
      <c r="Y68">
        <v>1.710983320161779</v>
      </c>
      <c r="Z68">
        <v>87.433984480515477</v>
      </c>
      <c r="AA68">
        <v>29.734414037680711</v>
      </c>
      <c r="AB68">
        <v>8.1385712967440718</v>
      </c>
      <c r="AC68">
        <v>45.061644533465703</v>
      </c>
      <c r="AD68">
        <v>35.495199076648511</v>
      </c>
      <c r="AE68">
        <v>13.11447666361182</v>
      </c>
      <c r="AF68">
        <v>15.499673693791779</v>
      </c>
      <c r="AG68">
        <v>259.05536675728081</v>
      </c>
      <c r="AH68">
        <v>207.44802634500959</v>
      </c>
      <c r="AI68">
        <v>13.258685630938899</v>
      </c>
      <c r="AJ68">
        <v>123.7099116556133</v>
      </c>
      <c r="AK68">
        <v>64.793326541559168</v>
      </c>
      <c r="AL68">
        <v>548.29801411565995</v>
      </c>
      <c r="AM68">
        <v>11.34309599096288</v>
      </c>
      <c r="AN68">
        <v>12.682867649851399</v>
      </c>
    </row>
    <row r="69" spans="1:40" x14ac:dyDescent="0.45">
      <c r="A69" s="1" t="s">
        <v>498</v>
      </c>
      <c r="B69">
        <v>38.221332089222678</v>
      </c>
      <c r="C69">
        <v>5.2238567980558503</v>
      </c>
      <c r="D69">
        <v>2.2730354864050311</v>
      </c>
      <c r="E69">
        <v>1.4465624696105019</v>
      </c>
      <c r="F69">
        <v>20.789845257276991</v>
      </c>
      <c r="G69">
        <v>7.5177044084140707</v>
      </c>
      <c r="H69">
        <v>197.57601872363941</v>
      </c>
      <c r="I69">
        <v>16.835395340740369</v>
      </c>
      <c r="J69">
        <v>2.737267115065511</v>
      </c>
      <c r="K69">
        <v>2.9026123391237402</v>
      </c>
      <c r="L69">
        <v>21.216790414767178</v>
      </c>
      <c r="M69">
        <v>18.956442544360691</v>
      </c>
      <c r="N69">
        <v>2.959421881606386</v>
      </c>
      <c r="O69">
        <v>4.4668866294282044</v>
      </c>
      <c r="P69">
        <v>3.9120866515760562</v>
      </c>
      <c r="Q69">
        <v>5.7867698299128456</v>
      </c>
      <c r="R69">
        <v>3.430230862704879</v>
      </c>
      <c r="S69">
        <v>10.497167707637921</v>
      </c>
      <c r="T69">
        <v>3.817567763918253</v>
      </c>
      <c r="U69">
        <v>57.390516008178103</v>
      </c>
      <c r="V69">
        <v>125.5691346989471</v>
      </c>
      <c r="W69">
        <v>3964.0036208945448</v>
      </c>
      <c r="X69">
        <v>4.1948087409112063</v>
      </c>
      <c r="Y69">
        <v>1.349144859535544</v>
      </c>
      <c r="Z69">
        <v>72.769129661092649</v>
      </c>
      <c r="AA69">
        <v>29.853257256612729</v>
      </c>
      <c r="AB69">
        <v>5.3612820051978307</v>
      </c>
      <c r="AC69">
        <v>25.0414546654894</v>
      </c>
      <c r="AD69">
        <v>56.53659486705461</v>
      </c>
      <c r="AE69">
        <v>9.7821045148761741</v>
      </c>
      <c r="AF69">
        <v>11.36643074706898</v>
      </c>
      <c r="AG69">
        <v>375.17912740340381</v>
      </c>
      <c r="AH69">
        <v>555.66515998386831</v>
      </c>
      <c r="AI69">
        <v>12.519616554520571</v>
      </c>
      <c r="AJ69">
        <v>134.09411408725589</v>
      </c>
      <c r="AK69">
        <v>66.448383990531454</v>
      </c>
      <c r="AL69">
        <v>309.88390385516732</v>
      </c>
      <c r="AM69">
        <v>6.7699337340119552</v>
      </c>
      <c r="AN69">
        <v>7.2036075441680314</v>
      </c>
    </row>
    <row r="70" spans="1:40" x14ac:dyDescent="0.45">
      <c r="A70" s="1" t="s">
        <v>499</v>
      </c>
      <c r="B70">
        <v>13.89171594193445</v>
      </c>
      <c r="C70">
        <v>1.7352942425150899</v>
      </c>
      <c r="D70">
        <v>0.72463057982684875</v>
      </c>
      <c r="E70">
        <v>0.30450082074743817</v>
      </c>
      <c r="F70">
        <v>6.8553179883112216</v>
      </c>
      <c r="G70">
        <v>1.5355054508243009</v>
      </c>
      <c r="H70">
        <v>20.086831523609931</v>
      </c>
      <c r="I70">
        <v>2.28799680045837</v>
      </c>
      <c r="J70">
        <v>0.84490812158638184</v>
      </c>
      <c r="K70">
        <v>0.77060373971233342</v>
      </c>
      <c r="L70">
        <v>5.481278487698205</v>
      </c>
      <c r="M70">
        <v>4.6520360940119394</v>
      </c>
      <c r="N70">
        <v>1.056041932058382</v>
      </c>
      <c r="O70">
        <v>0.9710517939561063</v>
      </c>
      <c r="P70">
        <v>1.349096728515174</v>
      </c>
      <c r="Q70">
        <v>1.6358122844395471</v>
      </c>
      <c r="R70">
        <v>0.79465167759370592</v>
      </c>
      <c r="S70">
        <v>2.5534522278128748</v>
      </c>
      <c r="T70">
        <v>0.74851275489600522</v>
      </c>
      <c r="U70">
        <v>15.23905791931556</v>
      </c>
      <c r="V70">
        <v>46.178594117154162</v>
      </c>
      <c r="W70">
        <v>203.37099108269331</v>
      </c>
      <c r="X70">
        <v>0.74538144452810096</v>
      </c>
      <c r="Y70">
        <v>0.32550741791398319</v>
      </c>
      <c r="Z70">
        <v>14.32026648062133</v>
      </c>
      <c r="AA70">
        <v>6.0024311853481072</v>
      </c>
      <c r="AB70">
        <v>1.6029244287339</v>
      </c>
      <c r="AC70">
        <v>6.7243205581090759</v>
      </c>
      <c r="AD70">
        <v>8.0075041713294492</v>
      </c>
      <c r="AE70">
        <v>2.3158709371535151</v>
      </c>
      <c r="AF70">
        <v>2.731921862054397</v>
      </c>
      <c r="AG70">
        <v>40.973140724499032</v>
      </c>
      <c r="AH70">
        <v>58.989763881389827</v>
      </c>
      <c r="AI70">
        <v>2.456933976256821</v>
      </c>
      <c r="AJ70">
        <v>22.456017138473921</v>
      </c>
      <c r="AK70">
        <v>11.202804914311651</v>
      </c>
      <c r="AL70">
        <v>64.862571800980632</v>
      </c>
      <c r="AM70">
        <v>2.9874184606645828</v>
      </c>
      <c r="AN70">
        <v>1.7336573293636319</v>
      </c>
    </row>
    <row r="71" spans="1:40" x14ac:dyDescent="0.45">
      <c r="A71" s="1" t="s">
        <v>500</v>
      </c>
      <c r="B71">
        <v>1.9259594326178671</v>
      </c>
      <c r="C71">
        <v>0.51909262216639851</v>
      </c>
      <c r="D71">
        <v>0.1450967023749184</v>
      </c>
      <c r="E71">
        <v>6.2563522031526764E-2</v>
      </c>
      <c r="F71">
        <v>0.55759925490953399</v>
      </c>
      <c r="G71">
        <v>0.1035085174583585</v>
      </c>
      <c r="H71">
        <v>8.6689151326461324</v>
      </c>
      <c r="I71">
        <v>0.90415575267730719</v>
      </c>
      <c r="J71">
        <v>6.5037740246459946E-2</v>
      </c>
      <c r="K71">
        <v>0.1632338775721833</v>
      </c>
      <c r="L71">
        <v>1.4195432417419209</v>
      </c>
      <c r="M71">
        <v>1.126914758583381</v>
      </c>
      <c r="N71">
        <v>7.1085050609820094E-2</v>
      </c>
      <c r="O71">
        <v>0.1967647313480971</v>
      </c>
      <c r="P71">
        <v>0.1012810831443407</v>
      </c>
      <c r="Q71">
        <v>0.132493386209143</v>
      </c>
      <c r="R71">
        <v>0.1733067791364763</v>
      </c>
      <c r="S71">
        <v>0.30860857997882918</v>
      </c>
      <c r="T71">
        <v>0.27213308249690721</v>
      </c>
      <c r="U71">
        <v>1.934674706994624</v>
      </c>
      <c r="V71">
        <v>4.1952299942599334</v>
      </c>
      <c r="W71">
        <v>4.6972142159458299</v>
      </c>
      <c r="X71">
        <v>9.4126958531239087</v>
      </c>
      <c r="Y71">
        <v>3.062688082701549E-2</v>
      </c>
      <c r="Z71">
        <v>6.2378692911468878</v>
      </c>
      <c r="AA71">
        <v>0.91361317295430622</v>
      </c>
      <c r="AB71">
        <v>8.8987901600244709E-2</v>
      </c>
      <c r="AC71">
        <v>0.88552402825906551</v>
      </c>
      <c r="AD71">
        <v>2.4870544444960472</v>
      </c>
      <c r="AE71">
        <v>0.50885427266125494</v>
      </c>
      <c r="AF71">
        <v>1.241913151470168</v>
      </c>
      <c r="AG71">
        <v>7.8530594764595252</v>
      </c>
      <c r="AH71">
        <v>30.52014522739783</v>
      </c>
      <c r="AI71">
        <v>1.2035789331745881</v>
      </c>
      <c r="AJ71">
        <v>12.12501814480445</v>
      </c>
      <c r="AK71">
        <v>5.9756076863073737</v>
      </c>
      <c r="AL71">
        <v>13.009036031407151</v>
      </c>
      <c r="AM71">
        <v>0.32412229955686173</v>
      </c>
      <c r="AN71">
        <v>0.34941388609248752</v>
      </c>
    </row>
    <row r="72" spans="1:40" x14ac:dyDescent="0.45">
      <c r="A72" s="1" t="s">
        <v>501</v>
      </c>
      <c r="B72">
        <v>1.0515413154402631</v>
      </c>
      <c r="C72">
        <v>0.15708572022315159</v>
      </c>
      <c r="D72">
        <v>0.11003060574903389</v>
      </c>
      <c r="E72">
        <v>2.2910067759945221E-2</v>
      </c>
      <c r="F72">
        <v>0.52130912709819965</v>
      </c>
      <c r="G72">
        <v>0.13439782608974851</v>
      </c>
      <c r="H72">
        <v>4.4044629493464589</v>
      </c>
      <c r="I72">
        <v>0.3010548602405449</v>
      </c>
      <c r="J72">
        <v>5.7794805004841139E-2</v>
      </c>
      <c r="K72">
        <v>5.7182848219917412E-2</v>
      </c>
      <c r="L72">
        <v>0.58006139204643747</v>
      </c>
      <c r="M72">
        <v>0.38341182241756427</v>
      </c>
      <c r="N72">
        <v>6.8595333211726367E-2</v>
      </c>
      <c r="O72">
        <v>7.289283218455439E-2</v>
      </c>
      <c r="P72">
        <v>8.8663640473621672E-2</v>
      </c>
      <c r="Q72">
        <v>0.1194723906257933</v>
      </c>
      <c r="R72">
        <v>7.2191458073390599E-2</v>
      </c>
      <c r="S72">
        <v>0.2194458686705186</v>
      </c>
      <c r="T72">
        <v>0.10914399893694619</v>
      </c>
      <c r="U72">
        <v>0.95949265274080009</v>
      </c>
      <c r="V72">
        <v>1.5573127340698649</v>
      </c>
      <c r="W72">
        <v>8.3319082145254679</v>
      </c>
      <c r="X72">
        <v>2.816517717121076E-2</v>
      </c>
      <c r="Y72">
        <v>2.110144463403003E-2</v>
      </c>
      <c r="Z72">
        <v>1.0514977889516279</v>
      </c>
      <c r="AA72">
        <v>0.53840327557980971</v>
      </c>
      <c r="AB72">
        <v>6.1624872866743938E-2</v>
      </c>
      <c r="AC72">
        <v>0.56347136145660592</v>
      </c>
      <c r="AD72">
        <v>1.0786477626729121</v>
      </c>
      <c r="AE72">
        <v>0.21844467661492739</v>
      </c>
      <c r="AF72">
        <v>0.4651717511517095</v>
      </c>
      <c r="AG72">
        <v>137.59468674866821</v>
      </c>
      <c r="AH72">
        <v>9.2495408173975324</v>
      </c>
      <c r="AI72">
        <v>0.40182560357982289</v>
      </c>
      <c r="AJ72">
        <v>4.4873448469361774</v>
      </c>
      <c r="AK72">
        <v>2.2898445617549639</v>
      </c>
      <c r="AL72">
        <v>5.9882114604291354</v>
      </c>
      <c r="AM72">
        <v>0.12617964260996789</v>
      </c>
      <c r="AN72">
        <v>0.14668811703739659</v>
      </c>
    </row>
    <row r="73" spans="1:40" x14ac:dyDescent="0.45">
      <c r="A73" s="1" t="s">
        <v>502</v>
      </c>
      <c r="B73">
        <v>2.320022357063912</v>
      </c>
      <c r="C73">
        <v>0.28144456336882279</v>
      </c>
      <c r="D73">
        <v>0.17617917472143019</v>
      </c>
      <c r="E73">
        <v>4.6141389982222093E-2</v>
      </c>
      <c r="F73">
        <v>0.81302236273603179</v>
      </c>
      <c r="G73">
        <v>0.2035155990187073</v>
      </c>
      <c r="H73">
        <v>6.1723802186239736</v>
      </c>
      <c r="I73">
        <v>0.38023212674820051</v>
      </c>
      <c r="J73">
        <v>8.9001731657424712E-2</v>
      </c>
      <c r="K73">
        <v>0.1017996806939426</v>
      </c>
      <c r="L73">
        <v>0.96042057133341063</v>
      </c>
      <c r="M73">
        <v>0.59000316992166746</v>
      </c>
      <c r="N73">
        <v>0.1076294311454532</v>
      </c>
      <c r="O73">
        <v>0.1208159409323136</v>
      </c>
      <c r="P73">
        <v>0.134199753604891</v>
      </c>
      <c r="Q73">
        <v>0.18103267866880121</v>
      </c>
      <c r="R73">
        <v>0.1241164987610192</v>
      </c>
      <c r="S73">
        <v>0.32044687096514851</v>
      </c>
      <c r="T73">
        <v>0.1756073292042763</v>
      </c>
      <c r="U73">
        <v>1.598624517498672</v>
      </c>
      <c r="V73">
        <v>2.4900251415315808</v>
      </c>
      <c r="W73">
        <v>5.5022254865936988</v>
      </c>
      <c r="X73">
        <v>3.9263425326346232E-2</v>
      </c>
      <c r="Y73">
        <v>3.2169539579086942E-2</v>
      </c>
      <c r="Z73">
        <v>1.6905477914107501</v>
      </c>
      <c r="AA73">
        <v>0.77807668651920325</v>
      </c>
      <c r="AB73">
        <v>9.6991743861013113E-2</v>
      </c>
      <c r="AC73">
        <v>0.87262449023755628</v>
      </c>
      <c r="AD73">
        <v>1.7302654714285151</v>
      </c>
      <c r="AE73">
        <v>0.3427392054548139</v>
      </c>
      <c r="AF73">
        <v>0.99141692662119685</v>
      </c>
      <c r="AG73">
        <v>328.44839255762878</v>
      </c>
      <c r="AH73">
        <v>9.7446445451198738</v>
      </c>
      <c r="AI73">
        <v>0.80670731845968446</v>
      </c>
      <c r="AJ73">
        <v>5.7141061975021179</v>
      </c>
      <c r="AK73">
        <v>3.48567780883134</v>
      </c>
      <c r="AL73">
        <v>8.6941334528626335</v>
      </c>
      <c r="AM73">
        <v>0.18753278940259471</v>
      </c>
      <c r="AN73">
        <v>0.25907696920044948</v>
      </c>
    </row>
    <row r="74" spans="1:40" x14ac:dyDescent="0.45">
      <c r="A74" s="1" t="s">
        <v>503</v>
      </c>
      <c r="B74">
        <v>0.29030685292573472</v>
      </c>
      <c r="C74">
        <v>3.9353729267343353E-2</v>
      </c>
      <c r="D74">
        <v>2.1028749138518321E-2</v>
      </c>
      <c r="E74">
        <v>2.3738267943546401E-2</v>
      </c>
      <c r="F74">
        <v>0.1064167599664617</v>
      </c>
      <c r="G74">
        <v>2.3339679855672309E-2</v>
      </c>
      <c r="H74">
        <v>0.53296192835405132</v>
      </c>
      <c r="I74">
        <v>6.2723099334566726E-2</v>
      </c>
      <c r="J74">
        <v>1.5260247582588491E-2</v>
      </c>
      <c r="K74">
        <v>3.173929725515183E-2</v>
      </c>
      <c r="L74">
        <v>9.3904204737970315E-2</v>
      </c>
      <c r="M74">
        <v>8.4074432500007623E-2</v>
      </c>
      <c r="N74">
        <v>1.5025873307968479E-2</v>
      </c>
      <c r="O74">
        <v>2.1303594470385451E-2</v>
      </c>
      <c r="P74">
        <v>1.6836823312000461E-2</v>
      </c>
      <c r="Q74">
        <v>2.845429938015168E-2</v>
      </c>
      <c r="R74">
        <v>2.222697839046171E-2</v>
      </c>
      <c r="S74">
        <v>6.5046217889665178E-2</v>
      </c>
      <c r="T74">
        <v>2.159372581673813E-2</v>
      </c>
      <c r="U74">
        <v>0.27335051650835013</v>
      </c>
      <c r="V74">
        <v>0.50185742539386879</v>
      </c>
      <c r="W74">
        <v>0.42842328940356439</v>
      </c>
      <c r="X74">
        <v>3.9487475768175719E-3</v>
      </c>
      <c r="Y74">
        <v>6.581446869686005E-3</v>
      </c>
      <c r="Z74">
        <v>0.20820844932235891</v>
      </c>
      <c r="AA74">
        <v>0.37000082110768778</v>
      </c>
      <c r="AB74">
        <v>1.8729489318177989E-2</v>
      </c>
      <c r="AC74">
        <v>1.2879496702987621</v>
      </c>
      <c r="AD74">
        <v>0.55817683309824206</v>
      </c>
      <c r="AE74">
        <v>3.2043449683949179</v>
      </c>
      <c r="AF74">
        <v>9.8402149273169176E-2</v>
      </c>
      <c r="AG74">
        <v>1.0141958215524409</v>
      </c>
      <c r="AH74">
        <v>1.3929322419262951</v>
      </c>
      <c r="AI74">
        <v>0.10251995638280199</v>
      </c>
      <c r="AJ74">
        <v>0.79799362868373303</v>
      </c>
      <c r="AK74">
        <v>0.38703523237443238</v>
      </c>
      <c r="AL74">
        <v>4.9664178204128619</v>
      </c>
      <c r="AM74">
        <v>2.525993034467388E-2</v>
      </c>
      <c r="AN74">
        <v>0.10776948002877999</v>
      </c>
    </row>
    <row r="75" spans="1:40" x14ac:dyDescent="0.45">
      <c r="A75" s="1" t="s">
        <v>504</v>
      </c>
      <c r="B75">
        <v>0.117407208950981</v>
      </c>
      <c r="C75">
        <v>1.617886948580045E-2</v>
      </c>
      <c r="D75">
        <v>9.1670059931004064E-3</v>
      </c>
      <c r="E75">
        <v>9.4140371353846567E-3</v>
      </c>
      <c r="F75">
        <v>3.256515095501971E-2</v>
      </c>
      <c r="G75">
        <v>6.8697996592987616E-3</v>
      </c>
      <c r="H75">
        <v>0.28714906355625802</v>
      </c>
      <c r="I75">
        <v>3.453320342454861E-2</v>
      </c>
      <c r="J75">
        <v>4.4567923363580146E-3</v>
      </c>
      <c r="K75">
        <v>7.6154751886442097E-3</v>
      </c>
      <c r="L75">
        <v>4.823400463247942E-2</v>
      </c>
      <c r="M75">
        <v>2.8170738770699269E-2</v>
      </c>
      <c r="N75">
        <v>4.3349409154899172E-3</v>
      </c>
      <c r="O75">
        <v>8.8566655535911604E-3</v>
      </c>
      <c r="P75">
        <v>5.3252757536955426E-3</v>
      </c>
      <c r="Q75">
        <v>8.6234514651332556E-3</v>
      </c>
      <c r="R75">
        <v>7.7729418163054783E-3</v>
      </c>
      <c r="S75">
        <v>1.796274806815442E-2</v>
      </c>
      <c r="T75">
        <v>1.0353889110691541E-2</v>
      </c>
      <c r="U75">
        <v>9.8285518782655526E-2</v>
      </c>
      <c r="V75">
        <v>0.31725211149353932</v>
      </c>
      <c r="W75">
        <v>0.2465911132697596</v>
      </c>
      <c r="X75">
        <v>2.899013015077083E-3</v>
      </c>
      <c r="Y75">
        <v>3.4268249864469321E-3</v>
      </c>
      <c r="Z75">
        <v>0.16404897637932961</v>
      </c>
      <c r="AA75">
        <v>3.002160955592343</v>
      </c>
      <c r="AB75">
        <v>5.86774947415372E-3</v>
      </c>
      <c r="AC75">
        <v>0.1173713331455121</v>
      </c>
      <c r="AD75">
        <v>2.679592583148477</v>
      </c>
      <c r="AE75">
        <v>0.20823872965452889</v>
      </c>
      <c r="AF75">
        <v>5.6119539104088081E-2</v>
      </c>
      <c r="AG75">
        <v>0.43937876661275732</v>
      </c>
      <c r="AH75">
        <v>0.69901709247915167</v>
      </c>
      <c r="AI75">
        <v>5.2198005565321302E-2</v>
      </c>
      <c r="AJ75">
        <v>1.667422726299175</v>
      </c>
      <c r="AK75">
        <v>0.2248112537080991</v>
      </c>
      <c r="AL75">
        <v>4.9294161656546471</v>
      </c>
      <c r="AM75">
        <v>1.7890460713194219E-2</v>
      </c>
      <c r="AN75">
        <v>2.9361720189501232E-2</v>
      </c>
    </row>
    <row r="76" spans="1:40" x14ac:dyDescent="0.45">
      <c r="A76" s="1" t="s">
        <v>505</v>
      </c>
      <c r="B76">
        <v>0.1207854620200861</v>
      </c>
      <c r="C76">
        <v>1.55979189514877E-2</v>
      </c>
      <c r="D76">
        <v>7.5780021905599093E-3</v>
      </c>
      <c r="E76">
        <v>3.6323286201204639E-3</v>
      </c>
      <c r="F76">
        <v>6.1224979086673882E-2</v>
      </c>
      <c r="G76">
        <v>1.462264248855681E-2</v>
      </c>
      <c r="H76">
        <v>0.22305287906941679</v>
      </c>
      <c r="I76">
        <v>2.701434306383944E-2</v>
      </c>
      <c r="J76">
        <v>9.6232867107177138E-3</v>
      </c>
      <c r="K76">
        <v>9.1499716694429488E-3</v>
      </c>
      <c r="L76">
        <v>6.5623686859058852E-2</v>
      </c>
      <c r="M76">
        <v>5.3192825659243541E-2</v>
      </c>
      <c r="N76">
        <v>8.7406385186153818E-3</v>
      </c>
      <c r="O76">
        <v>1.5328423862019901E-2</v>
      </c>
      <c r="P76">
        <v>1.0979724332429429E-2</v>
      </c>
      <c r="Q76">
        <v>1.9074662295152811E-2</v>
      </c>
      <c r="R76">
        <v>9.7609113748781517E-3</v>
      </c>
      <c r="S76">
        <v>3.6242243099031797E-2</v>
      </c>
      <c r="T76">
        <v>1.2216493170109789E-2</v>
      </c>
      <c r="U76">
        <v>0.15794309703656739</v>
      </c>
      <c r="V76">
        <v>0.21443874440978819</v>
      </c>
      <c r="W76">
        <v>0.3047467661659769</v>
      </c>
      <c r="X76">
        <v>4.4971136252547816E-3</v>
      </c>
      <c r="Y76">
        <v>7.9014928277755629E-3</v>
      </c>
      <c r="Z76">
        <v>0.19264103811511429</v>
      </c>
      <c r="AA76">
        <v>0.78480282542176549</v>
      </c>
      <c r="AB76">
        <v>1.148802397248759E-2</v>
      </c>
      <c r="AC76">
        <v>8.8009923461889419E-2</v>
      </c>
      <c r="AD76">
        <v>0.76280494022533152</v>
      </c>
      <c r="AE76">
        <v>3.9758356928661649E-2</v>
      </c>
      <c r="AF76">
        <v>5.6392001647458757E-2</v>
      </c>
      <c r="AG76">
        <v>0.304204818185555</v>
      </c>
      <c r="AH76">
        <v>0.76163069780093295</v>
      </c>
      <c r="AI76">
        <v>5.6858587196177993E-2</v>
      </c>
      <c r="AJ76">
        <v>1.052595756440124</v>
      </c>
      <c r="AK76">
        <v>0.23906068863207799</v>
      </c>
      <c r="AL76">
        <v>1.531768128092611</v>
      </c>
      <c r="AM76">
        <v>3.4829739116855503E-2</v>
      </c>
      <c r="AN76">
        <v>1.9182326877907632E-2</v>
      </c>
    </row>
    <row r="77" spans="1:40" x14ac:dyDescent="0.45">
      <c r="A77" s="1" t="s">
        <v>506</v>
      </c>
      <c r="B77">
        <v>1.4507429464541159</v>
      </c>
      <c r="C77">
        <v>0.16832104511053911</v>
      </c>
      <c r="D77">
        <v>7.1048319569423812E-2</v>
      </c>
      <c r="E77">
        <v>3.3192851312631923E-2</v>
      </c>
      <c r="F77">
        <v>0.70824466558368349</v>
      </c>
      <c r="G77">
        <v>0.14385935467970079</v>
      </c>
      <c r="H77">
        <v>3.750544983450613</v>
      </c>
      <c r="I77">
        <v>0.61197667465831296</v>
      </c>
      <c r="J77">
        <v>9.2531127675474945E-2</v>
      </c>
      <c r="K77">
        <v>0.1183261930753797</v>
      </c>
      <c r="L77">
        <v>0.65728325798468579</v>
      </c>
      <c r="M77">
        <v>0.54432791108233913</v>
      </c>
      <c r="N77">
        <v>0.1040412521389959</v>
      </c>
      <c r="O77">
        <v>0.13694771840411291</v>
      </c>
      <c r="P77">
        <v>0.123199093032372</v>
      </c>
      <c r="Q77">
        <v>0.2010837798656101</v>
      </c>
      <c r="R77">
        <v>0.1117369405999608</v>
      </c>
      <c r="S77">
        <v>0.35069330801212151</v>
      </c>
      <c r="T77">
        <v>0.1607694421508068</v>
      </c>
      <c r="U77">
        <v>1.442960899283587</v>
      </c>
      <c r="V77">
        <v>2.0683013268732879</v>
      </c>
      <c r="W77">
        <v>3.6440635041516738</v>
      </c>
      <c r="X77">
        <v>0.53027794565059561</v>
      </c>
      <c r="Y77">
        <v>4.9472156006592043E-2</v>
      </c>
      <c r="Z77">
        <v>32.523211854783263</v>
      </c>
      <c r="AA77">
        <v>1.027743825976313</v>
      </c>
      <c r="AB77">
        <v>9.1709188929716745E-2</v>
      </c>
      <c r="AC77">
        <v>1.001924560522927</v>
      </c>
      <c r="AD77">
        <v>1.6312465746172251</v>
      </c>
      <c r="AE77">
        <v>0.33143524228405091</v>
      </c>
      <c r="AF77">
        <v>0.49605918727871362</v>
      </c>
      <c r="AG77">
        <v>4.1455145477572213</v>
      </c>
      <c r="AH77">
        <v>12.35058519983721</v>
      </c>
      <c r="AI77">
        <v>0.47335405251896079</v>
      </c>
      <c r="AJ77">
        <v>4.7358338421418473</v>
      </c>
      <c r="AK77">
        <v>2.2544322882580592</v>
      </c>
      <c r="AL77">
        <v>10.894506570989829</v>
      </c>
      <c r="AM77">
        <v>0.16712617069481681</v>
      </c>
      <c r="AN77">
        <v>0.21552428737227519</v>
      </c>
    </row>
    <row r="78" spans="1:40" x14ac:dyDescent="0.45">
      <c r="A78" s="1" t="s">
        <v>507</v>
      </c>
      <c r="B78">
        <v>0.68791533284466666</v>
      </c>
      <c r="C78">
        <v>9.4704463479132917E-2</v>
      </c>
      <c r="D78">
        <v>3.9866952868906493E-2</v>
      </c>
      <c r="E78">
        <v>2.0514078723948791E-2</v>
      </c>
      <c r="F78">
        <v>0.30404196441657128</v>
      </c>
      <c r="G78">
        <v>6.9413073353619278E-2</v>
      </c>
      <c r="H78">
        <v>2.216313354642736</v>
      </c>
      <c r="I78">
        <v>0.20812093850482069</v>
      </c>
      <c r="J78">
        <v>4.4473720730133837E-2</v>
      </c>
      <c r="K78">
        <v>9.9250695504379621E-2</v>
      </c>
      <c r="L78">
        <v>0.48263813693320951</v>
      </c>
      <c r="M78">
        <v>0.26140887282837533</v>
      </c>
      <c r="N78">
        <v>4.106651129924474E-2</v>
      </c>
      <c r="O78">
        <v>0.1065383108260758</v>
      </c>
      <c r="P78">
        <v>5.2337093975648542E-2</v>
      </c>
      <c r="Q78">
        <v>8.8054025215014181E-2</v>
      </c>
      <c r="R78">
        <v>7.0524254116590468E-2</v>
      </c>
      <c r="S78">
        <v>0.1789425480662</v>
      </c>
      <c r="T78">
        <v>0.10625379997302491</v>
      </c>
      <c r="U78">
        <v>0.85954237206019812</v>
      </c>
      <c r="V78">
        <v>1.376171849900385</v>
      </c>
      <c r="W78">
        <v>2.0096146676116309</v>
      </c>
      <c r="X78">
        <v>3.1035578109715269E-2</v>
      </c>
      <c r="Y78">
        <v>4.6732082310027949E-2</v>
      </c>
      <c r="Z78">
        <v>1.533430878975292</v>
      </c>
      <c r="AA78">
        <v>0.97784595128437923</v>
      </c>
      <c r="AB78">
        <v>5.8382914534735673E-2</v>
      </c>
      <c r="AC78">
        <v>0.71050964381691284</v>
      </c>
      <c r="AD78">
        <v>1.0453527487520551</v>
      </c>
      <c r="AE78">
        <v>0.96371445596156824</v>
      </c>
      <c r="AF78">
        <v>0.45206086097219589</v>
      </c>
      <c r="AG78">
        <v>2.3096547439729251</v>
      </c>
      <c r="AH78">
        <v>6.3500362484938053</v>
      </c>
      <c r="AI78">
        <v>0.38405625821776218</v>
      </c>
      <c r="AJ78">
        <v>2.963560898161802</v>
      </c>
      <c r="AK78">
        <v>1.5531107964996791</v>
      </c>
      <c r="AL78">
        <v>21.551573445033899</v>
      </c>
      <c r="AM78">
        <v>0.16226553827426329</v>
      </c>
      <c r="AN78">
        <v>0.29698810231767042</v>
      </c>
    </row>
    <row r="79" spans="1:40" x14ac:dyDescent="0.45">
      <c r="A79" s="1" t="s">
        <v>508</v>
      </c>
      <c r="B79">
        <v>0.15292883316866249</v>
      </c>
      <c r="C79">
        <v>1.9778757475462368E-2</v>
      </c>
      <c r="D79">
        <v>9.2813512741270424E-3</v>
      </c>
      <c r="E79">
        <v>4.4126356447589778E-3</v>
      </c>
      <c r="F79">
        <v>7.7599225736145735E-2</v>
      </c>
      <c r="G79">
        <v>1.7770379418562531E-2</v>
      </c>
      <c r="H79">
        <v>0.39284215192453892</v>
      </c>
      <c r="I79">
        <v>4.2529006530592592E-2</v>
      </c>
      <c r="J79">
        <v>1.1451914614838779E-2</v>
      </c>
      <c r="K79">
        <v>1.6598087587517071E-2</v>
      </c>
      <c r="L79">
        <v>0.12543362547921</v>
      </c>
      <c r="M79">
        <v>6.4884502049176687E-2</v>
      </c>
      <c r="N79">
        <v>1.066108573086836E-2</v>
      </c>
      <c r="O79">
        <v>2.307744589209965E-2</v>
      </c>
      <c r="P79">
        <v>1.32010548625494E-2</v>
      </c>
      <c r="Q79">
        <v>2.2703077496849869E-2</v>
      </c>
      <c r="R79">
        <v>1.261020165309387E-2</v>
      </c>
      <c r="S79">
        <v>4.3400517718470352E-2</v>
      </c>
      <c r="T79">
        <v>1.6297336013896279E-2</v>
      </c>
      <c r="U79">
        <v>0.21221778363156971</v>
      </c>
      <c r="V79">
        <v>0.3717948468293038</v>
      </c>
      <c r="W79">
        <v>0.46559862695498638</v>
      </c>
      <c r="X79">
        <v>7.5319230860062996E-3</v>
      </c>
      <c r="Y79">
        <v>9.3957900680948069E-3</v>
      </c>
      <c r="Z79">
        <v>0.43081722425525559</v>
      </c>
      <c r="AA79">
        <v>0.20851166941998961</v>
      </c>
      <c r="AB79">
        <v>1.417828271491447E-2</v>
      </c>
      <c r="AC79">
        <v>0.1089988896871462</v>
      </c>
      <c r="AD79">
        <v>0.25673522992063291</v>
      </c>
      <c r="AE79">
        <v>5.4486306603280223E-2</v>
      </c>
      <c r="AF79">
        <v>8.3900202099972968E-2</v>
      </c>
      <c r="AG79">
        <v>0.44138641828414099</v>
      </c>
      <c r="AH79">
        <v>1.31168742830822</v>
      </c>
      <c r="AI79">
        <v>7.1847070746815539E-2</v>
      </c>
      <c r="AJ79">
        <v>0.50983175644540157</v>
      </c>
      <c r="AK79">
        <v>0.27773054533151142</v>
      </c>
      <c r="AL79">
        <v>2.0672442599029082</v>
      </c>
      <c r="AM79">
        <v>4.2476864102752351E-2</v>
      </c>
      <c r="AN79">
        <v>2.7367714095442398E-2</v>
      </c>
    </row>
    <row r="80" spans="1:40" x14ac:dyDescent="0.45">
      <c r="A80" s="1" t="s">
        <v>509</v>
      </c>
      <c r="B80">
        <v>3.279246598020539</v>
      </c>
      <c r="C80">
        <v>0.36752021750278291</v>
      </c>
      <c r="D80">
        <v>0.15795304124156739</v>
      </c>
      <c r="E80">
        <v>7.5587585214924563E-2</v>
      </c>
      <c r="F80">
        <v>3.0952888651599588</v>
      </c>
      <c r="G80">
        <v>0.48781139385618061</v>
      </c>
      <c r="H80">
        <v>3.705912025847538</v>
      </c>
      <c r="I80">
        <v>1.043653576350094</v>
      </c>
      <c r="J80">
        <v>0.21334318149808701</v>
      </c>
      <c r="K80">
        <v>0.1076405312272903</v>
      </c>
      <c r="L80">
        <v>0.86659232952591259</v>
      </c>
      <c r="M80">
        <v>1.686036892012047</v>
      </c>
      <c r="N80">
        <v>0.46300613140201807</v>
      </c>
      <c r="O80">
        <v>0.22495446638318761</v>
      </c>
      <c r="P80">
        <v>0.30632192782771189</v>
      </c>
      <c r="Q80">
        <v>0.48779392933798799</v>
      </c>
      <c r="R80">
        <v>0.15206647371623391</v>
      </c>
      <c r="S80">
        <v>0.71617897648152473</v>
      </c>
      <c r="T80">
        <v>0.1432338705039474</v>
      </c>
      <c r="U80">
        <v>2.7973376360084359</v>
      </c>
      <c r="V80">
        <v>2.1123510587333789</v>
      </c>
      <c r="W80">
        <v>3.7997636723828192</v>
      </c>
      <c r="X80">
        <v>2.6503953096885181E-2</v>
      </c>
      <c r="Y80">
        <v>0.11829033337164591</v>
      </c>
      <c r="Z80">
        <v>0.76131076831529043</v>
      </c>
      <c r="AA80">
        <v>1.9188471005438359</v>
      </c>
      <c r="AB80">
        <v>0.21319992024745249</v>
      </c>
      <c r="AC80">
        <v>1.862767038628041</v>
      </c>
      <c r="AD80">
        <v>0.99100737659160709</v>
      </c>
      <c r="AE80">
        <v>0.38397768831533269</v>
      </c>
      <c r="AF80">
        <v>0.36223871612296599</v>
      </c>
      <c r="AG80">
        <v>5.0503702108841946</v>
      </c>
      <c r="AH80">
        <v>19.9017222096534</v>
      </c>
      <c r="AI80">
        <v>0.32951106987635698</v>
      </c>
      <c r="AJ80">
        <v>5.3931003010965579</v>
      </c>
      <c r="AK80">
        <v>2.1199710449157538</v>
      </c>
      <c r="AL80">
        <v>13.938403545581741</v>
      </c>
      <c r="AM80">
        <v>0.44085141698846553</v>
      </c>
      <c r="AN80">
        <v>0.36271382524666679</v>
      </c>
    </row>
    <row r="81" spans="1:40" x14ac:dyDescent="0.45">
      <c r="A81" s="1" t="s">
        <v>510</v>
      </c>
      <c r="B81">
        <v>0.89971026719524227</v>
      </c>
      <c r="C81">
        <v>8.6292304232891553E-2</v>
      </c>
      <c r="D81">
        <v>3.7999145927092033E-2</v>
      </c>
      <c r="E81">
        <v>1.2279934182837441E-2</v>
      </c>
      <c r="F81">
        <v>0.30593381877644898</v>
      </c>
      <c r="G81">
        <v>6.5422041398666642E-2</v>
      </c>
      <c r="H81">
        <v>2.2091727294048709</v>
      </c>
      <c r="I81">
        <v>0.1979850205054052</v>
      </c>
      <c r="J81">
        <v>3.036051159275386E-2</v>
      </c>
      <c r="K81">
        <v>3.7983628283868968E-2</v>
      </c>
      <c r="L81">
        <v>0.28225177279089719</v>
      </c>
      <c r="M81">
        <v>0.21857951975759571</v>
      </c>
      <c r="N81">
        <v>5.1563514389752041E-2</v>
      </c>
      <c r="O81">
        <v>3.7237432033773582E-2</v>
      </c>
      <c r="P81">
        <v>4.9538024154034743E-2</v>
      </c>
      <c r="Q81">
        <v>6.0281737236515767E-2</v>
      </c>
      <c r="R81">
        <v>3.4016033036660002E-2</v>
      </c>
      <c r="S81">
        <v>9.6894457956897329E-2</v>
      </c>
      <c r="T81">
        <v>3.9676143700511438E-2</v>
      </c>
      <c r="U81">
        <v>0.45024537760317729</v>
      </c>
      <c r="V81">
        <v>0.72258305103792708</v>
      </c>
      <c r="W81">
        <v>1.337307644551762</v>
      </c>
      <c r="X81">
        <v>8.5692206160802881E-3</v>
      </c>
      <c r="Y81">
        <v>1.0704402972258199E-2</v>
      </c>
      <c r="Z81">
        <v>0.32436501215406749</v>
      </c>
      <c r="AA81">
        <v>0.26589589049570822</v>
      </c>
      <c r="AB81">
        <v>2.9970949814972479E-2</v>
      </c>
      <c r="AC81">
        <v>0.3382246484083391</v>
      </c>
      <c r="AD81">
        <v>0.35745429475563101</v>
      </c>
      <c r="AE81">
        <v>9.3602668266911271E-2</v>
      </c>
      <c r="AF81">
        <v>0.1069278906293278</v>
      </c>
      <c r="AG81">
        <v>1.366340005035336</v>
      </c>
      <c r="AH81">
        <v>7.3355931707330093</v>
      </c>
      <c r="AI81">
        <v>9.8619434891559096E-2</v>
      </c>
      <c r="AJ81">
        <v>1.1203770103680191</v>
      </c>
      <c r="AK81">
        <v>0.50991435696905973</v>
      </c>
      <c r="AL81">
        <v>2.8014276579453652</v>
      </c>
      <c r="AM81">
        <v>7.0780009345817213E-2</v>
      </c>
      <c r="AN81">
        <v>9.2397885191270415E-2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0.74287468966197223</v>
      </c>
      <c r="C83">
        <v>8.4097901268831682E-2</v>
      </c>
      <c r="D83">
        <v>4.3754303074032032E-2</v>
      </c>
      <c r="E83">
        <v>1.922466303825647E-2</v>
      </c>
      <c r="F83">
        <v>0.34871794158453151</v>
      </c>
      <c r="G83">
        <v>6.9273473137762123E-2</v>
      </c>
      <c r="H83">
        <v>3.9301033332532378</v>
      </c>
      <c r="I83">
        <v>0.4108726625733693</v>
      </c>
      <c r="J83">
        <v>3.9888203581473151E-2</v>
      </c>
      <c r="K83">
        <v>4.5506554120096979E-2</v>
      </c>
      <c r="L83">
        <v>0.22907782758420361</v>
      </c>
      <c r="M83">
        <v>0.25499755124742352</v>
      </c>
      <c r="N83">
        <v>5.6343627945365203E-2</v>
      </c>
      <c r="O83">
        <v>5.9452734330482947E-2</v>
      </c>
      <c r="P83">
        <v>5.0988459569119897E-2</v>
      </c>
      <c r="Q83">
        <v>8.1364631303078708E-2</v>
      </c>
      <c r="R83">
        <v>4.8168594897531579E-2</v>
      </c>
      <c r="S83">
        <v>0.14980693362588171</v>
      </c>
      <c r="T83">
        <v>4.8358283217432921E-2</v>
      </c>
      <c r="U83">
        <v>0.70925504709646214</v>
      </c>
      <c r="V83">
        <v>0.75222739443071707</v>
      </c>
      <c r="W83">
        <v>1.507287697712721</v>
      </c>
      <c r="X83">
        <v>1.277335345237263E-2</v>
      </c>
      <c r="Y83">
        <v>1.8234070390356918E-2</v>
      </c>
      <c r="Z83">
        <v>0.37728578183947342</v>
      </c>
      <c r="AA83">
        <v>0.39520303493489239</v>
      </c>
      <c r="AB83">
        <v>4.9642172749730797E-2</v>
      </c>
      <c r="AC83">
        <v>0.39376166325774692</v>
      </c>
      <c r="AD83">
        <v>0.50847644315699214</v>
      </c>
      <c r="AE83">
        <v>0.13794357226076831</v>
      </c>
      <c r="AF83">
        <v>0.18405278101744069</v>
      </c>
      <c r="AG83">
        <v>1.842199515524406</v>
      </c>
      <c r="AH83">
        <v>24.916204473061718</v>
      </c>
      <c r="AI83">
        <v>0.16848225849114309</v>
      </c>
      <c r="AJ83">
        <v>1.5607795458260301</v>
      </c>
      <c r="AK83">
        <v>0.78600132994429039</v>
      </c>
      <c r="AL83">
        <v>4.8299286355767652</v>
      </c>
      <c r="AM83">
        <v>7.7691466251330291E-2</v>
      </c>
      <c r="AN83">
        <v>9.9249877907121586E-2</v>
      </c>
    </row>
    <row r="84" spans="1:40" x14ac:dyDescent="0.45">
      <c r="A84" s="1" t="s">
        <v>513</v>
      </c>
      <c r="B84">
        <v>0.86056408160539466</v>
      </c>
      <c r="C84">
        <v>0.1018691514190749</v>
      </c>
      <c r="D84">
        <v>5.0501096914460128E-2</v>
      </c>
      <c r="E84">
        <v>2.0648310380784431E-2</v>
      </c>
      <c r="F84">
        <v>0.61240088624183209</v>
      </c>
      <c r="G84">
        <v>0.17154537941953171</v>
      </c>
      <c r="H84">
        <v>97.941899822987494</v>
      </c>
      <c r="I84">
        <v>3.189607578134884</v>
      </c>
      <c r="J84">
        <v>5.7844957931965493E-2</v>
      </c>
      <c r="K84">
        <v>6.3307669385191959E-2</v>
      </c>
      <c r="L84">
        <v>0.41747231498901127</v>
      </c>
      <c r="M84">
        <v>0.44804447739281528</v>
      </c>
      <c r="N84">
        <v>7.6337175245988875E-2</v>
      </c>
      <c r="O84">
        <v>9.3386189770768777E-2</v>
      </c>
      <c r="P84">
        <v>7.713228181662718E-2</v>
      </c>
      <c r="Q84">
        <v>0.12643677555657851</v>
      </c>
      <c r="R84">
        <v>5.0260051454871897E-2</v>
      </c>
      <c r="S84">
        <v>0.21494662565410541</v>
      </c>
      <c r="T84">
        <v>0.13375785724111991</v>
      </c>
      <c r="U84">
        <v>0.98649490919395111</v>
      </c>
      <c r="V84">
        <v>1.084843360553907</v>
      </c>
      <c r="W84">
        <v>2.100307374966333</v>
      </c>
      <c r="X84">
        <v>1.6162146121485869E-2</v>
      </c>
      <c r="Y84">
        <v>2.5295916959397959E-2</v>
      </c>
      <c r="Z84">
        <v>0.74842958511036328</v>
      </c>
      <c r="AA84">
        <v>0.59064981701531283</v>
      </c>
      <c r="AB84">
        <v>6.5588815174233678E-2</v>
      </c>
      <c r="AC84">
        <v>0.59892560502589831</v>
      </c>
      <c r="AD84">
        <v>0.90511760144829434</v>
      </c>
      <c r="AE84">
        <v>0.206260869262132</v>
      </c>
      <c r="AF84">
        <v>0.33158222744857868</v>
      </c>
      <c r="AG84">
        <v>4.9766280667245804</v>
      </c>
      <c r="AH84">
        <v>5.5517577273378471</v>
      </c>
      <c r="AI84">
        <v>0.44340237516519471</v>
      </c>
      <c r="AJ84">
        <v>3.1424657139561138</v>
      </c>
      <c r="AK84">
        <v>1.4458892486676871</v>
      </c>
      <c r="AL84">
        <v>5.9568777059943736</v>
      </c>
      <c r="AM84">
        <v>9.7444756486113795E-2</v>
      </c>
      <c r="AN84">
        <v>0.10720397823394059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5.5754446121732977E-2</v>
      </c>
      <c r="C86">
        <v>6.2428943652469834E-3</v>
      </c>
      <c r="D86">
        <v>2.2674970003412512E-3</v>
      </c>
      <c r="E86">
        <v>1.4278857880815541E-3</v>
      </c>
      <c r="F86">
        <v>2.1443844652198351E-2</v>
      </c>
      <c r="G86">
        <v>5.6923610117256968E-3</v>
      </c>
      <c r="H86">
        <v>3.1980642383158391</v>
      </c>
      <c r="I86">
        <v>0.30568458914768631</v>
      </c>
      <c r="J86">
        <v>1.9692082445000188E-3</v>
      </c>
      <c r="K86">
        <v>3.5655702196200892E-3</v>
      </c>
      <c r="L86">
        <v>1.9165304432717311E-2</v>
      </c>
      <c r="M86">
        <v>1.596002247460053E-2</v>
      </c>
      <c r="N86">
        <v>2.5991327947134488E-3</v>
      </c>
      <c r="O86">
        <v>3.6684690608428899E-3</v>
      </c>
      <c r="P86">
        <v>2.686568486429247E-3</v>
      </c>
      <c r="Q86">
        <v>4.2653419898139224E-3</v>
      </c>
      <c r="R86">
        <v>1.2781564564811221E-2</v>
      </c>
      <c r="S86">
        <v>7.6543868875896259E-3</v>
      </c>
      <c r="T86">
        <v>6.0013494330390851E-3</v>
      </c>
      <c r="U86">
        <v>5.4683535664847793E-2</v>
      </c>
      <c r="V86">
        <v>6.9003589790594247E-2</v>
      </c>
      <c r="W86">
        <v>0.10979238997824679</v>
      </c>
      <c r="X86">
        <v>8.561590561828727E-4</v>
      </c>
      <c r="Y86">
        <v>8.4597584131377549E-4</v>
      </c>
      <c r="Z86">
        <v>4.9945538348366708E-2</v>
      </c>
      <c r="AA86">
        <v>2.5745887646701181E-2</v>
      </c>
      <c r="AB86">
        <v>2.3830712317229881E-3</v>
      </c>
      <c r="AC86">
        <v>2.432462272081758E-2</v>
      </c>
      <c r="AD86">
        <v>5.9283456643835712E-2</v>
      </c>
      <c r="AE86">
        <v>9.289647332598799E-3</v>
      </c>
      <c r="AF86">
        <v>3.1248127559114301E-2</v>
      </c>
      <c r="AG86">
        <v>0.23282719420175299</v>
      </c>
      <c r="AH86">
        <v>1.227749571936098</v>
      </c>
      <c r="AI86">
        <v>3.1442768993607859E-2</v>
      </c>
      <c r="AJ86">
        <v>0.15999959561220789</v>
      </c>
      <c r="AK86">
        <v>0.1025711096241723</v>
      </c>
      <c r="AL86">
        <v>21.067515763015201</v>
      </c>
      <c r="AM86">
        <v>3.7095480668559769E-3</v>
      </c>
      <c r="AN86">
        <v>7.229666294347745E-3</v>
      </c>
    </row>
    <row r="87" spans="1:40" x14ac:dyDescent="0.45">
      <c r="A87" s="1" t="s">
        <v>516</v>
      </c>
      <c r="B87">
        <v>0.64313437605695967</v>
      </c>
      <c r="C87">
        <v>7.6759106583777464E-2</v>
      </c>
      <c r="D87">
        <v>3.593838700292807E-2</v>
      </c>
      <c r="E87">
        <v>2.649199395083613E-2</v>
      </c>
      <c r="F87">
        <v>0.28291445303860202</v>
      </c>
      <c r="G87">
        <v>6.9517636723041176E-2</v>
      </c>
      <c r="H87">
        <v>2.7256773543729902</v>
      </c>
      <c r="I87">
        <v>0.43635984597095551</v>
      </c>
      <c r="J87">
        <v>4.529150353230766E-2</v>
      </c>
      <c r="K87">
        <v>5.973798551858004E-2</v>
      </c>
      <c r="L87">
        <v>0.30702731322058219</v>
      </c>
      <c r="M87">
        <v>0.23655425688344561</v>
      </c>
      <c r="N87">
        <v>4.1809598095676068E-2</v>
      </c>
      <c r="O87">
        <v>6.2059188241390208E-2</v>
      </c>
      <c r="P87">
        <v>4.7291892262381022E-2</v>
      </c>
      <c r="Q87">
        <v>8.4676433117929578E-2</v>
      </c>
      <c r="R87">
        <v>5.7226398629505432E-2</v>
      </c>
      <c r="S87">
        <v>0.2029221916649955</v>
      </c>
      <c r="T87">
        <v>0.1330022996086144</v>
      </c>
      <c r="U87">
        <v>0.81556556003052094</v>
      </c>
      <c r="V87">
        <v>1.0143303578987579</v>
      </c>
      <c r="W87">
        <v>1.449825085619473</v>
      </c>
      <c r="X87">
        <v>1.075075187471887E-2</v>
      </c>
      <c r="Y87">
        <v>2.039907814052265E-2</v>
      </c>
      <c r="Z87">
        <v>0.52359238003941155</v>
      </c>
      <c r="AA87">
        <v>0.55080304770721955</v>
      </c>
      <c r="AB87">
        <v>5.2547952353830633E-2</v>
      </c>
      <c r="AC87">
        <v>0.42129904576887739</v>
      </c>
      <c r="AD87">
        <v>1.070771290369422</v>
      </c>
      <c r="AE87">
        <v>0.19593065278180399</v>
      </c>
      <c r="AF87">
        <v>0.22551639020971201</v>
      </c>
      <c r="AG87">
        <v>1.7619339120686</v>
      </c>
      <c r="AH87">
        <v>6.3952936262235722</v>
      </c>
      <c r="AI87">
        <v>0.32489296090417258</v>
      </c>
      <c r="AJ87">
        <v>3.9343538602277821</v>
      </c>
      <c r="AK87">
        <v>1.5696203091743219</v>
      </c>
      <c r="AL87">
        <v>7.7893730654542583</v>
      </c>
      <c r="AM87">
        <v>7.3193896887094365E-2</v>
      </c>
      <c r="AN87">
        <v>9.6159149535112093E-2</v>
      </c>
    </row>
    <row r="88" spans="1:40" x14ac:dyDescent="0.45">
      <c r="A88" s="1" t="s">
        <v>517</v>
      </c>
      <c r="B88">
        <v>0.60660124729611886</v>
      </c>
      <c r="C88">
        <v>7.1582396024690825E-2</v>
      </c>
      <c r="D88">
        <v>3.0887284591012198E-2</v>
      </c>
      <c r="E88">
        <v>2.8593394430477159E-2</v>
      </c>
      <c r="F88">
        <v>0.25165355601141109</v>
      </c>
      <c r="G88">
        <v>5.3164907789230012E-2</v>
      </c>
      <c r="H88">
        <v>2.2089038421445299</v>
      </c>
      <c r="I88">
        <v>0.16830735154431251</v>
      </c>
      <c r="J88">
        <v>3.375708970202923E-2</v>
      </c>
      <c r="K88">
        <v>6.3851240220678701E-2</v>
      </c>
      <c r="L88">
        <v>0.2617101914046967</v>
      </c>
      <c r="M88">
        <v>0.19339555549930171</v>
      </c>
      <c r="N88">
        <v>3.181411902358193E-2</v>
      </c>
      <c r="O88">
        <v>7.0212118573445198E-2</v>
      </c>
      <c r="P88">
        <v>3.6232979808827323E-2</v>
      </c>
      <c r="Q88">
        <v>6.2751361483843915E-2</v>
      </c>
      <c r="R88">
        <v>4.8953108365042033E-2</v>
      </c>
      <c r="S88">
        <v>0.14211934444855401</v>
      </c>
      <c r="T88">
        <v>8.9184191593442264E-2</v>
      </c>
      <c r="U88">
        <v>0.66031250321582957</v>
      </c>
      <c r="V88">
        <v>1.0876606099565791</v>
      </c>
      <c r="W88">
        <v>1.5708800586070299</v>
      </c>
      <c r="X88">
        <v>1.784520264065792E-2</v>
      </c>
      <c r="Y88">
        <v>1.5180104415655839E-2</v>
      </c>
      <c r="Z88">
        <v>0.65541803090483308</v>
      </c>
      <c r="AA88">
        <v>0.41031612216451507</v>
      </c>
      <c r="AB88">
        <v>4.2017655732087912E-2</v>
      </c>
      <c r="AC88">
        <v>0.34798209093285232</v>
      </c>
      <c r="AD88">
        <v>1.037512057706717</v>
      </c>
      <c r="AE88">
        <v>0.18327953398290359</v>
      </c>
      <c r="AF88">
        <v>0.29228129345846499</v>
      </c>
      <c r="AG88">
        <v>2.1062781374925712</v>
      </c>
      <c r="AH88">
        <v>5.7627683408805028</v>
      </c>
      <c r="AI88">
        <v>0.29244803308102019</v>
      </c>
      <c r="AJ88">
        <v>1.995107658973087</v>
      </c>
      <c r="AK88">
        <v>1.168487300095002</v>
      </c>
      <c r="AL88">
        <v>4.8101836280952677</v>
      </c>
      <c r="AM88">
        <v>6.3630842788650638E-2</v>
      </c>
      <c r="AN88">
        <v>9.2109998423823669E-2</v>
      </c>
    </row>
    <row r="89" spans="1:40" x14ac:dyDescent="0.45">
      <c r="A89" s="1" t="s">
        <v>518</v>
      </c>
      <c r="B89">
        <v>1.360289614956337</v>
      </c>
      <c r="C89">
        <v>0.15755564671221389</v>
      </c>
      <c r="D89">
        <v>6.726916728842397E-2</v>
      </c>
      <c r="E89">
        <v>5.9472343703791487E-2</v>
      </c>
      <c r="F89">
        <v>0.4687868555325686</v>
      </c>
      <c r="G89">
        <v>0.11054514216434889</v>
      </c>
      <c r="H89">
        <v>6.5550920933354604</v>
      </c>
      <c r="I89">
        <v>0.48508463596592433</v>
      </c>
      <c r="J89">
        <v>7.0821904722394829E-2</v>
      </c>
      <c r="K89">
        <v>0.1188149959348051</v>
      </c>
      <c r="L89">
        <v>0.66796318793380716</v>
      </c>
      <c r="M89">
        <v>0.40398311727908082</v>
      </c>
      <c r="N89">
        <v>6.6896401818358348E-2</v>
      </c>
      <c r="O89">
        <v>0.11974377298492971</v>
      </c>
      <c r="P89">
        <v>7.6811487048673521E-2</v>
      </c>
      <c r="Q89">
        <v>0.13240147978693409</v>
      </c>
      <c r="R89">
        <v>0.1082074792566695</v>
      </c>
      <c r="S89">
        <v>0.30262772212502442</v>
      </c>
      <c r="T89">
        <v>0.12459817859486789</v>
      </c>
      <c r="U89">
        <v>2.063557679083547</v>
      </c>
      <c r="V89">
        <v>2.6953183222537809</v>
      </c>
      <c r="W89">
        <v>4.2298906373533898</v>
      </c>
      <c r="X89">
        <v>4.5889529786712548E-2</v>
      </c>
      <c r="Y89">
        <v>3.1870361709607699E-2</v>
      </c>
      <c r="Z89">
        <v>1.5289290962398709</v>
      </c>
      <c r="AA89">
        <v>0.91686941770835806</v>
      </c>
      <c r="AB89">
        <v>9.3993364903099785E-2</v>
      </c>
      <c r="AC89">
        <v>0.75397578125503895</v>
      </c>
      <c r="AD89">
        <v>2.8532156127960668</v>
      </c>
      <c r="AE89">
        <v>0.44601700241504172</v>
      </c>
      <c r="AF89">
        <v>0.81412647988849551</v>
      </c>
      <c r="AG89">
        <v>4.1345865303716636</v>
      </c>
      <c r="AH89">
        <v>14.02277745980818</v>
      </c>
      <c r="AI89">
        <v>0.68818369459785478</v>
      </c>
      <c r="AJ89">
        <v>4.3467657303966263</v>
      </c>
      <c r="AK89">
        <v>2.8893933710486759</v>
      </c>
      <c r="AL89">
        <v>13.10232000328249</v>
      </c>
      <c r="AM89">
        <v>0.1294240765897097</v>
      </c>
      <c r="AN89">
        <v>0.20814380401902741</v>
      </c>
    </row>
    <row r="90" spans="1:40" x14ac:dyDescent="0.45">
      <c r="A90" s="1" t="s">
        <v>519</v>
      </c>
      <c r="B90">
        <v>0.84801919297622808</v>
      </c>
      <c r="C90">
        <v>0.11840290195416971</v>
      </c>
      <c r="D90">
        <v>4.5145382992368997E-2</v>
      </c>
      <c r="E90">
        <v>4.1065160559061238E-2</v>
      </c>
      <c r="F90">
        <v>0.34340914479875079</v>
      </c>
      <c r="G90">
        <v>7.608536294477343E-2</v>
      </c>
      <c r="H90">
        <v>2.8923013527900121</v>
      </c>
      <c r="I90">
        <v>1.0015221729925441</v>
      </c>
      <c r="J90">
        <v>5.0676028990125938E-2</v>
      </c>
      <c r="K90">
        <v>0.10896367157836399</v>
      </c>
      <c r="L90">
        <v>0.49440956576221678</v>
      </c>
      <c r="M90">
        <v>0.29846104428201392</v>
      </c>
      <c r="N90">
        <v>4.8238215396873049E-2</v>
      </c>
      <c r="O90">
        <v>7.1424244238116011E-2</v>
      </c>
      <c r="P90">
        <v>5.5989199859465377E-2</v>
      </c>
      <c r="Q90">
        <v>9.5076010608122707E-2</v>
      </c>
      <c r="R90">
        <v>7.8147445490689915E-2</v>
      </c>
      <c r="S90">
        <v>0.21131502381968811</v>
      </c>
      <c r="T90">
        <v>0.1192678084627365</v>
      </c>
      <c r="U90">
        <v>0.92650580034201124</v>
      </c>
      <c r="V90">
        <v>2.680480185779055</v>
      </c>
      <c r="W90">
        <v>2.2035946679349419</v>
      </c>
      <c r="X90">
        <v>1.307770962344533E-2</v>
      </c>
      <c r="Y90">
        <v>2.2536873161272081E-2</v>
      </c>
      <c r="Z90">
        <v>0.40881198389624179</v>
      </c>
      <c r="AA90">
        <v>0.59012069188032878</v>
      </c>
      <c r="AB90">
        <v>6.2862093913333972E-2</v>
      </c>
      <c r="AC90">
        <v>0.47268614009271409</v>
      </c>
      <c r="AD90">
        <v>1.181090081854816</v>
      </c>
      <c r="AE90">
        <v>0.19562748971538721</v>
      </c>
      <c r="AF90">
        <v>0.28481134310518752</v>
      </c>
      <c r="AG90">
        <v>3.2455930351023281</v>
      </c>
      <c r="AH90">
        <v>6.4352092470376139</v>
      </c>
      <c r="AI90">
        <v>0.28290949464263071</v>
      </c>
      <c r="AJ90">
        <v>2.7854764255748199</v>
      </c>
      <c r="AK90">
        <v>1.2950566178142131</v>
      </c>
      <c r="AL90">
        <v>27.134677615189229</v>
      </c>
      <c r="AM90">
        <v>9.3267849194243302E-2</v>
      </c>
      <c r="AN90">
        <v>0.21092119119976321</v>
      </c>
    </row>
    <row r="91" spans="1:40" x14ac:dyDescent="0.45">
      <c r="A91" s="1" t="s">
        <v>520</v>
      </c>
      <c r="B91">
        <v>0.73660468905316745</v>
      </c>
      <c r="C91">
        <v>0.1009000538814652</v>
      </c>
      <c r="D91">
        <v>5.0585261131461702E-2</v>
      </c>
      <c r="E91">
        <v>2.5981021583522071E-2</v>
      </c>
      <c r="F91">
        <v>0.49121039480636919</v>
      </c>
      <c r="G91">
        <v>0.12957782584865371</v>
      </c>
      <c r="H91">
        <v>5.1571989922383521</v>
      </c>
      <c r="I91">
        <v>0.13517378913275541</v>
      </c>
      <c r="J91">
        <v>0.1458143225020255</v>
      </c>
      <c r="K91">
        <v>7.6207848708355452E-2</v>
      </c>
      <c r="L91">
        <v>0.36908610326231539</v>
      </c>
      <c r="M91">
        <v>0.36774915814369402</v>
      </c>
      <c r="N91">
        <v>8.4000400906797446E-2</v>
      </c>
      <c r="O91">
        <v>0.11370743591983221</v>
      </c>
      <c r="P91">
        <v>9.2341877462458116E-2</v>
      </c>
      <c r="Q91">
        <v>0.17077731514915501</v>
      </c>
      <c r="R91">
        <v>7.8380175579880959E-2</v>
      </c>
      <c r="S91">
        <v>0.62736355300072677</v>
      </c>
      <c r="T91">
        <v>0.19945986423077711</v>
      </c>
      <c r="U91">
        <v>1.628105938835346</v>
      </c>
      <c r="V91">
        <v>1.555023493855882</v>
      </c>
      <c r="W91">
        <v>1.1750459442137069</v>
      </c>
      <c r="X91">
        <v>9.2466357466045625E-3</v>
      </c>
      <c r="Y91">
        <v>8.1223299879844224E-2</v>
      </c>
      <c r="Z91">
        <v>0.26133275985574578</v>
      </c>
      <c r="AA91">
        <v>1.289690652524188</v>
      </c>
      <c r="AB91">
        <v>0.1027503327871694</v>
      </c>
      <c r="AC91">
        <v>0.63402227793367472</v>
      </c>
      <c r="AD91">
        <v>1.014468752908616</v>
      </c>
      <c r="AE91">
        <v>0.19713432288706309</v>
      </c>
      <c r="AF91">
        <v>0.70444365203675041</v>
      </c>
      <c r="AG91">
        <v>1.358902310960826</v>
      </c>
      <c r="AH91">
        <v>3.1099636645765361</v>
      </c>
      <c r="AI91">
        <v>0.69127200629599139</v>
      </c>
      <c r="AJ91">
        <v>3.6340230849852508</v>
      </c>
      <c r="AK91">
        <v>2.0829689302519698</v>
      </c>
      <c r="AL91">
        <v>18.66710346264626</v>
      </c>
      <c r="AM91">
        <v>0.2228876595815909</v>
      </c>
      <c r="AN91">
        <v>0.14618957157578441</v>
      </c>
    </row>
    <row r="92" spans="1:40" x14ac:dyDescent="0.45">
      <c r="A92" s="1" t="s">
        <v>521</v>
      </c>
      <c r="B92">
        <v>1.1719853879504041</v>
      </c>
      <c r="C92">
        <v>0.14314080015591191</v>
      </c>
      <c r="D92">
        <v>7.7995482440120972E-2</v>
      </c>
      <c r="E92">
        <v>6.6358271413264475E-2</v>
      </c>
      <c r="F92">
        <v>0.44664644660428271</v>
      </c>
      <c r="G92">
        <v>0.1116496652255493</v>
      </c>
      <c r="H92">
        <v>1.849203560999521</v>
      </c>
      <c r="I92">
        <v>0.23391464112520469</v>
      </c>
      <c r="J92">
        <v>7.2724953144015669E-2</v>
      </c>
      <c r="K92">
        <v>6.7427858510498637E-2</v>
      </c>
      <c r="L92">
        <v>0.32526432144333639</v>
      </c>
      <c r="M92">
        <v>0.38478464733018408</v>
      </c>
      <c r="N92">
        <v>6.7958246891174551E-2</v>
      </c>
      <c r="O92">
        <v>8.9414176279578594E-2</v>
      </c>
      <c r="P92">
        <v>7.5435714825357908E-2</v>
      </c>
      <c r="Q92">
        <v>0.13603551581556139</v>
      </c>
      <c r="R92">
        <v>9.21338122098595E-2</v>
      </c>
      <c r="S92">
        <v>0.29847392045659071</v>
      </c>
      <c r="T92">
        <v>8.8004768155176716E-2</v>
      </c>
      <c r="U92">
        <v>1.200075306083036</v>
      </c>
      <c r="V92">
        <v>1.857822293877704</v>
      </c>
      <c r="W92">
        <v>1.730401920815132</v>
      </c>
      <c r="X92">
        <v>1.6559161053931959E-2</v>
      </c>
      <c r="Y92">
        <v>3.2070433997248758E-2</v>
      </c>
      <c r="Z92">
        <v>0.82606977478141219</v>
      </c>
      <c r="AA92">
        <v>0.89335595252480871</v>
      </c>
      <c r="AB92">
        <v>8.3179167683906763E-2</v>
      </c>
      <c r="AC92">
        <v>0.69588899831480044</v>
      </c>
      <c r="AD92">
        <v>1.462717018865203</v>
      </c>
      <c r="AE92">
        <v>0.32183833606328432</v>
      </c>
      <c r="AF92">
        <v>0.28517598061236149</v>
      </c>
      <c r="AG92">
        <v>2.5084837231603312</v>
      </c>
      <c r="AH92">
        <v>4.9193161735628879</v>
      </c>
      <c r="AI92">
        <v>0.29223480413732311</v>
      </c>
      <c r="AJ92">
        <v>2.533982861724259</v>
      </c>
      <c r="AK92">
        <v>1.239197325913971</v>
      </c>
      <c r="AL92">
        <v>6.8706398602874863</v>
      </c>
      <c r="AM92">
        <v>0.1153504096577142</v>
      </c>
      <c r="AN92">
        <v>0.13813268162185979</v>
      </c>
    </row>
    <row r="93" spans="1:40" x14ac:dyDescent="0.45">
      <c r="A93" s="1" t="s">
        <v>522</v>
      </c>
      <c r="B93">
        <v>0.52245685615490112</v>
      </c>
      <c r="C93">
        <v>6.4891867242503051E-2</v>
      </c>
      <c r="D93">
        <v>2.9006743757216059E-2</v>
      </c>
      <c r="E93">
        <v>2.3289766984496332E-2</v>
      </c>
      <c r="F93">
        <v>0.19218500706933789</v>
      </c>
      <c r="G93">
        <v>4.7775498432355908E-2</v>
      </c>
      <c r="H93">
        <v>1.3326215298571491</v>
      </c>
      <c r="I93">
        <v>0.1125294731984907</v>
      </c>
      <c r="J93">
        <v>3.0612478791444551E-2</v>
      </c>
      <c r="K93">
        <v>4.000172014272399E-2</v>
      </c>
      <c r="L93">
        <v>0.17106434904163789</v>
      </c>
      <c r="M93">
        <v>0.17114007924154409</v>
      </c>
      <c r="N93">
        <v>2.8737711639401701E-2</v>
      </c>
      <c r="O93">
        <v>4.0446491482023797E-2</v>
      </c>
      <c r="P93">
        <v>3.2169351645867421E-2</v>
      </c>
      <c r="Q93">
        <v>5.7084919893574212E-2</v>
      </c>
      <c r="R93">
        <v>4.1829792287326709E-2</v>
      </c>
      <c r="S93">
        <v>0.1293574782116019</v>
      </c>
      <c r="T93">
        <v>4.6401354283202613E-2</v>
      </c>
      <c r="U93">
        <v>0.52855484177078482</v>
      </c>
      <c r="V93">
        <v>0.78680075018763007</v>
      </c>
      <c r="W93">
        <v>1.1606738058931581</v>
      </c>
      <c r="X93">
        <v>7.0966203571488622E-3</v>
      </c>
      <c r="Y93">
        <v>1.34822526117073E-2</v>
      </c>
      <c r="Z93">
        <v>0.39332557675328589</v>
      </c>
      <c r="AA93">
        <v>0.42887454731400421</v>
      </c>
      <c r="AB93">
        <v>3.5120229428975747E-2</v>
      </c>
      <c r="AC93">
        <v>0.29730859100729751</v>
      </c>
      <c r="AD93">
        <v>2.9080174156896068</v>
      </c>
      <c r="AE93">
        <v>0.13912377120569919</v>
      </c>
      <c r="AF93">
        <v>0.25757253359751259</v>
      </c>
      <c r="AG93">
        <v>1.65629639175832</v>
      </c>
      <c r="AH93">
        <v>3.1955988636235668</v>
      </c>
      <c r="AI93">
        <v>0.29036215116566</v>
      </c>
      <c r="AJ93">
        <v>1.598436410889871</v>
      </c>
      <c r="AK93">
        <v>0.98756246621891819</v>
      </c>
      <c r="AL93">
        <v>4.0785157746214473</v>
      </c>
      <c r="AM93">
        <v>5.6344551478629067E-2</v>
      </c>
      <c r="AN93">
        <v>6.5644488902144749E-2</v>
      </c>
    </row>
    <row r="94" spans="1:40" x14ac:dyDescent="0.45">
      <c r="A94" s="1" t="s">
        <v>523</v>
      </c>
      <c r="B94">
        <v>0.1614001729548013</v>
      </c>
      <c r="C94">
        <v>3.8789215054716129E-3</v>
      </c>
      <c r="D94">
        <v>7.9080305679720363E-4</v>
      </c>
      <c r="E94">
        <v>1.1396689614899919E-3</v>
      </c>
      <c r="F94">
        <v>3.6869814914290791E-3</v>
      </c>
      <c r="G94">
        <v>9.8510824244903671E-4</v>
      </c>
      <c r="H94">
        <v>7.1725105369719405E-2</v>
      </c>
      <c r="I94">
        <v>1.510224236532669E-3</v>
      </c>
      <c r="J94">
        <v>6.0638264580722219E-4</v>
      </c>
      <c r="K94">
        <v>5.8936713991688877E-4</v>
      </c>
      <c r="L94">
        <v>2.4777019545270782E-3</v>
      </c>
      <c r="M94">
        <v>3.0206089188060991E-3</v>
      </c>
      <c r="N94">
        <v>5.3419143848400827E-4</v>
      </c>
      <c r="O94">
        <v>7.7993499887566201E-4</v>
      </c>
      <c r="P94">
        <v>5.9815323548700514E-4</v>
      </c>
      <c r="Q94">
        <v>1.0760946640685309E-3</v>
      </c>
      <c r="R94">
        <v>7.596582723312877E-4</v>
      </c>
      <c r="S94">
        <v>2.6123431795733749E-3</v>
      </c>
      <c r="T94">
        <v>7.6146894188794671E-4</v>
      </c>
      <c r="U94">
        <v>1.7979632765359091E-2</v>
      </c>
      <c r="V94">
        <v>1.2847201421852229E-2</v>
      </c>
      <c r="W94">
        <v>1.8438644963517721E-2</v>
      </c>
      <c r="X94">
        <v>1.4617421291580559E-4</v>
      </c>
      <c r="Y94">
        <v>2.632971439640268E-4</v>
      </c>
      <c r="Z94">
        <v>4.2171889015251646E-3</v>
      </c>
      <c r="AA94">
        <v>1.10009348439973E-2</v>
      </c>
      <c r="AB94">
        <v>6.4419964514975494E-4</v>
      </c>
      <c r="AC94">
        <v>4.4609930150533756</v>
      </c>
      <c r="AD94">
        <v>1.8223955569515182E-2</v>
      </c>
      <c r="AE94">
        <v>2.2220873138768609E-3</v>
      </c>
      <c r="AF94">
        <v>3.266006254837756E-3</v>
      </c>
      <c r="AG94">
        <v>8.0327876152128969E-2</v>
      </c>
      <c r="AH94">
        <v>3.3309388634861402E-2</v>
      </c>
      <c r="AI94">
        <v>0.97625918659994049</v>
      </c>
      <c r="AJ94">
        <v>3.0730650935129739E-2</v>
      </c>
      <c r="AK94">
        <v>1.4780617936288419E-2</v>
      </c>
      <c r="AL94">
        <v>9.2218114015348102E-2</v>
      </c>
      <c r="AM94">
        <v>8.8940758702171915E-4</v>
      </c>
      <c r="AN94">
        <v>1.2627943364169881E-2</v>
      </c>
    </row>
    <row r="95" spans="1:40" x14ac:dyDescent="0.45">
      <c r="A95" s="1" t="s">
        <v>524</v>
      </c>
      <c r="B95">
        <v>2.4627079272898791</v>
      </c>
      <c r="C95">
        <v>0.32718911309864901</v>
      </c>
      <c r="D95">
        <v>0.1097712949330337</v>
      </c>
      <c r="E95">
        <v>3.265915293863822E-2</v>
      </c>
      <c r="F95">
        <v>1.130282495534058</v>
      </c>
      <c r="G95">
        <v>0.14848946475902</v>
      </c>
      <c r="H95">
        <v>5.2972401624889303</v>
      </c>
      <c r="I95">
        <v>0.60303780990243938</v>
      </c>
      <c r="J95">
        <v>0.1095281097899834</v>
      </c>
      <c r="K95">
        <v>0.25943557523293959</v>
      </c>
      <c r="L95">
        <v>0.94969085308907153</v>
      </c>
      <c r="M95">
        <v>0.63693633151447826</v>
      </c>
      <c r="N95">
        <v>9.215955020155478E-2</v>
      </c>
      <c r="O95">
        <v>0.19307847268535869</v>
      </c>
      <c r="P95">
        <v>0.15123807903684619</v>
      </c>
      <c r="Q95">
        <v>0.20380106676654219</v>
      </c>
      <c r="R95">
        <v>0.27620515886947089</v>
      </c>
      <c r="S95">
        <v>0.3901895174413007</v>
      </c>
      <c r="T95">
        <v>0.21270623679221271</v>
      </c>
      <c r="U95">
        <v>30.493172281813919</v>
      </c>
      <c r="V95">
        <v>13.644296233504351</v>
      </c>
      <c r="W95">
        <v>19.106300331123769</v>
      </c>
      <c r="X95">
        <v>9.4909282686216484E-2</v>
      </c>
      <c r="Y95">
        <v>4.2666293938696399E-2</v>
      </c>
      <c r="Z95">
        <v>0.99068089913959878</v>
      </c>
      <c r="AA95">
        <v>1.03426159121629</v>
      </c>
      <c r="AB95">
        <v>0.1283745398199197</v>
      </c>
      <c r="AC95">
        <v>1.0814164524742249</v>
      </c>
      <c r="AD95">
        <v>12.05534809095249</v>
      </c>
      <c r="AE95">
        <v>0.35973398643086302</v>
      </c>
      <c r="AF95">
        <v>1.0906244951444359</v>
      </c>
      <c r="AG95">
        <v>5.5604325350638453</v>
      </c>
      <c r="AH95">
        <v>6.4773664757398661</v>
      </c>
      <c r="AI95">
        <v>0.89981673004814189</v>
      </c>
      <c r="AJ95">
        <v>4.2020187768255841</v>
      </c>
      <c r="AK95">
        <v>3.169479067082722</v>
      </c>
      <c r="AL95">
        <v>18.79626212267565</v>
      </c>
      <c r="AM95">
        <v>0.1972658304476925</v>
      </c>
      <c r="AN95">
        <v>0.42060314684827321</v>
      </c>
    </row>
    <row r="96" spans="1:40" x14ac:dyDescent="0.45">
      <c r="A96" s="1" t="s">
        <v>525</v>
      </c>
      <c r="B96">
        <v>1.1849259976755591</v>
      </c>
      <c r="C96">
        <v>0.1557653530160317</v>
      </c>
      <c r="D96">
        <v>6.2817833870978806E-2</v>
      </c>
      <c r="E96">
        <v>3.7637740801181083E-2</v>
      </c>
      <c r="F96">
        <v>0.40528641220581813</v>
      </c>
      <c r="G96">
        <v>0.1016261111477703</v>
      </c>
      <c r="H96">
        <v>3.055385944243751</v>
      </c>
      <c r="I96">
        <v>0.2246696803804103</v>
      </c>
      <c r="J96">
        <v>6.7008128643220685E-2</v>
      </c>
      <c r="K96">
        <v>0.1222176042836695</v>
      </c>
      <c r="L96">
        <v>0.69233712750718224</v>
      </c>
      <c r="M96">
        <v>0.36520606394345301</v>
      </c>
      <c r="N96">
        <v>6.1805720396005688E-2</v>
      </c>
      <c r="O96">
        <v>9.6311323683088437E-2</v>
      </c>
      <c r="P96">
        <v>7.2183872466507371E-2</v>
      </c>
      <c r="Q96">
        <v>0.12579360843164111</v>
      </c>
      <c r="R96">
        <v>9.8416079038935789E-2</v>
      </c>
      <c r="S96">
        <v>0.28127397606628912</v>
      </c>
      <c r="T96">
        <v>0.2129062399082671</v>
      </c>
      <c r="U96">
        <v>1.149462167456716</v>
      </c>
      <c r="V96">
        <v>1.099660733658836</v>
      </c>
      <c r="W96">
        <v>2.8792939120609571</v>
      </c>
      <c r="X96">
        <v>3.2723005935150672E-2</v>
      </c>
      <c r="Y96">
        <v>2.9289534193446029E-2</v>
      </c>
      <c r="Z96">
        <v>0.8228831631207002</v>
      </c>
      <c r="AA96">
        <v>0.71206192222671982</v>
      </c>
      <c r="AB96">
        <v>7.9762516129086386E-2</v>
      </c>
      <c r="AC96">
        <v>0.61015477610547608</v>
      </c>
      <c r="AD96">
        <v>1.1809177843526719</v>
      </c>
      <c r="AE96">
        <v>0.24247746271557269</v>
      </c>
      <c r="AF96">
        <v>0.48528444297737933</v>
      </c>
      <c r="AG96">
        <v>2.846735763008494</v>
      </c>
      <c r="AH96">
        <v>5.720891546328442</v>
      </c>
      <c r="AI96">
        <v>0.44951099032386432</v>
      </c>
      <c r="AJ96">
        <v>3.7076881113434039</v>
      </c>
      <c r="AK96">
        <v>1.8876765060042531</v>
      </c>
      <c r="AL96">
        <v>7.5778879269185451</v>
      </c>
      <c r="AM96">
        <v>0.1062958761182321</v>
      </c>
      <c r="AN96">
        <v>0.14978562304436821</v>
      </c>
    </row>
    <row r="97" spans="1:40" x14ac:dyDescent="0.45">
      <c r="A97" s="1" t="s">
        <v>526</v>
      </c>
      <c r="B97">
        <v>0.21214126162242589</v>
      </c>
      <c r="C97">
        <v>2.4389719852537611E-2</v>
      </c>
      <c r="D97">
        <v>1.2232043795548689E-2</v>
      </c>
      <c r="E97">
        <v>7.3882090267766154E-3</v>
      </c>
      <c r="F97">
        <v>0.1017666763445965</v>
      </c>
      <c r="G97">
        <v>2.6297604610457551E-2</v>
      </c>
      <c r="H97">
        <v>0.57329034180732408</v>
      </c>
      <c r="I97">
        <v>3.7727157279196219E-2</v>
      </c>
      <c r="J97">
        <v>1.7201070688227741E-2</v>
      </c>
      <c r="K97">
        <v>1.38428850128579E-2</v>
      </c>
      <c r="L97">
        <v>5.9227525128270078E-2</v>
      </c>
      <c r="M97">
        <v>8.7209370051068144E-2</v>
      </c>
      <c r="N97">
        <v>1.576538588784766E-2</v>
      </c>
      <c r="O97">
        <v>1.9571549863896219E-2</v>
      </c>
      <c r="P97">
        <v>1.7617156586337699E-2</v>
      </c>
      <c r="Q97">
        <v>3.2251559960568457E-2</v>
      </c>
      <c r="R97">
        <v>1.8667392142317371E-2</v>
      </c>
      <c r="S97">
        <v>7.0416043895883768E-2</v>
      </c>
      <c r="T97">
        <v>1.840869398900179E-2</v>
      </c>
      <c r="U97">
        <v>0.26971160325962668</v>
      </c>
      <c r="V97">
        <v>0.19639353122503689</v>
      </c>
      <c r="W97">
        <v>10.91979387394762</v>
      </c>
      <c r="X97">
        <v>3.0832607332943241E-3</v>
      </c>
      <c r="Y97">
        <v>7.6177931287501419E-3</v>
      </c>
      <c r="Z97">
        <v>0.1060972514142052</v>
      </c>
      <c r="AA97">
        <v>0.17745329858274941</v>
      </c>
      <c r="AB97">
        <v>1.9239600294244642E-2</v>
      </c>
      <c r="AC97">
        <v>0.1477389390707681</v>
      </c>
      <c r="AD97">
        <v>0.25808781457214269</v>
      </c>
      <c r="AE97">
        <v>5.3689077743860822E-2</v>
      </c>
      <c r="AF97">
        <v>5.0532137088369511E-2</v>
      </c>
      <c r="AG97">
        <v>5.4567446145937319</v>
      </c>
      <c r="AH97">
        <v>1.064602105779008</v>
      </c>
      <c r="AI97">
        <v>5.0262142945110062E-2</v>
      </c>
      <c r="AJ97">
        <v>0.49647292004002969</v>
      </c>
      <c r="AK97">
        <v>0.235559291828948</v>
      </c>
      <c r="AL97">
        <v>1.4031466830479911</v>
      </c>
      <c r="AM97">
        <v>2.547361113735256E-2</v>
      </c>
      <c r="AN97">
        <v>2.3815276105387449E-2</v>
      </c>
    </row>
    <row r="98" spans="1:40" x14ac:dyDescent="0.45">
      <c r="A98" s="1" t="s">
        <v>527</v>
      </c>
      <c r="B98">
        <v>0.2058311086418175</v>
      </c>
      <c r="C98">
        <v>2.714705525464944E-2</v>
      </c>
      <c r="D98">
        <v>1.1238310277063891E-2</v>
      </c>
      <c r="E98">
        <v>8.0650344344649679E-3</v>
      </c>
      <c r="F98">
        <v>7.5969389450009792E-2</v>
      </c>
      <c r="G98">
        <v>1.7650214617462839E-2</v>
      </c>
      <c r="H98">
        <v>2.5032522171001941</v>
      </c>
      <c r="I98">
        <v>0.22358318840062949</v>
      </c>
      <c r="J98">
        <v>1.1407254746656921E-2</v>
      </c>
      <c r="K98">
        <v>2.969868552839337E-2</v>
      </c>
      <c r="L98">
        <v>9.1870109126179433E-2</v>
      </c>
      <c r="M98">
        <v>7.0862722792589969E-2</v>
      </c>
      <c r="N98">
        <v>1.0700513917622671E-2</v>
      </c>
      <c r="O98">
        <v>2.3042177545278601E-2</v>
      </c>
      <c r="P98">
        <v>1.276516357745445E-2</v>
      </c>
      <c r="Q98">
        <v>2.1289507516664769E-2</v>
      </c>
      <c r="R98">
        <v>1.6922244471078589E-2</v>
      </c>
      <c r="S98">
        <v>6.0953444635270977E-2</v>
      </c>
      <c r="T98">
        <v>4.6770527849386762E-2</v>
      </c>
      <c r="U98">
        <v>0.27858886712408049</v>
      </c>
      <c r="V98">
        <v>0.3381770279102948</v>
      </c>
      <c r="W98">
        <v>0.61733359744650129</v>
      </c>
      <c r="X98">
        <v>6.6332086707222543E-2</v>
      </c>
      <c r="Y98">
        <v>4.8790319489477379E-3</v>
      </c>
      <c r="Z98">
        <v>0.13504443736324731</v>
      </c>
      <c r="AA98">
        <v>0.22583370478843279</v>
      </c>
      <c r="AB98">
        <v>1.4379977636164051E-2</v>
      </c>
      <c r="AC98">
        <v>0.1143289670051367</v>
      </c>
      <c r="AD98">
        <v>1.3436270115773199</v>
      </c>
      <c r="AE98">
        <v>5.4125559175074028E-2</v>
      </c>
      <c r="AF98">
        <v>0.48975089812447908</v>
      </c>
      <c r="AG98">
        <v>0.8511521989962032</v>
      </c>
      <c r="AH98">
        <v>6.9312229470093198</v>
      </c>
      <c r="AI98">
        <v>0.45352705044536662</v>
      </c>
      <c r="AJ98">
        <v>2.33881748547577</v>
      </c>
      <c r="AK98">
        <v>2.487069155708165</v>
      </c>
      <c r="AL98">
        <v>3.9001171972855082</v>
      </c>
      <c r="AM98">
        <v>4.0179007823886913E-2</v>
      </c>
      <c r="AN98">
        <v>8.3049919302904118E-2</v>
      </c>
    </row>
    <row r="99" spans="1:40" x14ac:dyDescent="0.45">
      <c r="A99" s="1" t="s">
        <v>528</v>
      </c>
      <c r="B99">
        <v>0.49633601614265282</v>
      </c>
      <c r="C99">
        <v>6.2102482790257062E-2</v>
      </c>
      <c r="D99">
        <v>2.6733646918169651E-2</v>
      </c>
      <c r="E99">
        <v>1.924894990125808E-2</v>
      </c>
      <c r="F99">
        <v>0.22835436901563441</v>
      </c>
      <c r="G99">
        <v>4.8035226095954023E-2</v>
      </c>
      <c r="H99">
        <v>17.976084161667089</v>
      </c>
      <c r="I99">
        <v>0.29589326199863619</v>
      </c>
      <c r="J99">
        <v>2.8548514562831862E-2</v>
      </c>
      <c r="K99">
        <v>7.6833867542878048E-2</v>
      </c>
      <c r="L99">
        <v>0.22140858875631239</v>
      </c>
      <c r="M99">
        <v>0.1663690479588521</v>
      </c>
      <c r="N99">
        <v>2.633097131694967E-2</v>
      </c>
      <c r="O99">
        <v>0.1053125314891865</v>
      </c>
      <c r="P99">
        <v>3.107283385067524E-2</v>
      </c>
      <c r="Q99">
        <v>5.2330233131568787E-2</v>
      </c>
      <c r="R99">
        <v>8.442561731041911</v>
      </c>
      <c r="S99">
        <v>0.1448011037657414</v>
      </c>
      <c r="T99">
        <v>0.25992923623260811</v>
      </c>
      <c r="U99">
        <v>0.71931038356648525</v>
      </c>
      <c r="V99">
        <v>1.2069342748487</v>
      </c>
      <c r="W99">
        <v>2.387675958641863</v>
      </c>
      <c r="X99">
        <v>3.8560721064316857E-2</v>
      </c>
      <c r="Y99">
        <v>1.23817715761244E-2</v>
      </c>
      <c r="Z99">
        <v>0.43277770806790961</v>
      </c>
      <c r="AA99">
        <v>0.46249095346540892</v>
      </c>
      <c r="AB99">
        <v>3.7750568094922707E-2</v>
      </c>
      <c r="AC99">
        <v>0.29619896285768882</v>
      </c>
      <c r="AD99">
        <v>5.7777217252366242</v>
      </c>
      <c r="AE99">
        <v>0.15247015476497469</v>
      </c>
      <c r="AF99">
        <v>2.6070620282967538</v>
      </c>
      <c r="AG99">
        <v>6.2507885675918606</v>
      </c>
      <c r="AH99">
        <v>10.701887769657141</v>
      </c>
      <c r="AI99">
        <v>3.7591781764715471</v>
      </c>
      <c r="AJ99">
        <v>6.1147793751512856</v>
      </c>
      <c r="AK99">
        <v>7.4517307053241391</v>
      </c>
      <c r="AL99">
        <v>8.9897264420223184</v>
      </c>
      <c r="AM99">
        <v>0.12057132531536301</v>
      </c>
      <c r="AN99">
        <v>0.1645596558539123</v>
      </c>
    </row>
    <row r="100" spans="1:40" x14ac:dyDescent="0.45">
      <c r="A100" s="1" t="s">
        <v>529</v>
      </c>
      <c r="B100">
        <v>0.87450292906866023</v>
      </c>
      <c r="C100">
        <v>0.1097577204539764</v>
      </c>
      <c r="D100">
        <v>4.6908993347288569E-2</v>
      </c>
      <c r="E100">
        <v>3.4464081411860407E-2</v>
      </c>
      <c r="F100">
        <v>0.36818824993570098</v>
      </c>
      <c r="G100">
        <v>8.7633174410167214E-2</v>
      </c>
      <c r="H100">
        <v>3.7384453861612208</v>
      </c>
      <c r="I100">
        <v>0.3063269539764949</v>
      </c>
      <c r="J100">
        <v>5.4801774192891173E-2</v>
      </c>
      <c r="K100">
        <v>8.1484714522899598E-2</v>
      </c>
      <c r="L100">
        <v>0.47295448525927791</v>
      </c>
      <c r="M100">
        <v>0.30272710245841111</v>
      </c>
      <c r="N100">
        <v>5.0841063613459567E-2</v>
      </c>
      <c r="O100">
        <v>0.1203661023031501</v>
      </c>
      <c r="P100">
        <v>5.8875714227443712E-2</v>
      </c>
      <c r="Q100">
        <v>0.1041864076118024</v>
      </c>
      <c r="R100">
        <v>0.21345758859919611</v>
      </c>
      <c r="S100">
        <v>0.2384149778377124</v>
      </c>
      <c r="T100">
        <v>0.15888643773242331</v>
      </c>
      <c r="U100">
        <v>1.033979609572065</v>
      </c>
      <c r="V100">
        <v>2.1879404193933021</v>
      </c>
      <c r="W100">
        <v>3.5144473335199549</v>
      </c>
      <c r="X100">
        <v>2.153662753368997E-2</v>
      </c>
      <c r="Y100">
        <v>2.4978642983105249E-2</v>
      </c>
      <c r="Z100">
        <v>0.7445591048392024</v>
      </c>
      <c r="AA100">
        <v>0.86789305427038566</v>
      </c>
      <c r="AB100">
        <v>6.7268686451128212E-2</v>
      </c>
      <c r="AC100">
        <v>0.59631009472619223</v>
      </c>
      <c r="AD100">
        <v>2.014845133290279</v>
      </c>
      <c r="AE100">
        <v>0.30047779540034542</v>
      </c>
      <c r="AF100">
        <v>0.83449607834804795</v>
      </c>
      <c r="AG100">
        <v>5.0869387130006416</v>
      </c>
      <c r="AH100">
        <v>11.99625776153243</v>
      </c>
      <c r="AI100">
        <v>0.81122579654027305</v>
      </c>
      <c r="AJ100">
        <v>4.1309042247510739</v>
      </c>
      <c r="AK100">
        <v>2.8792437754838249</v>
      </c>
      <c r="AL100">
        <v>8.6583999533091749</v>
      </c>
      <c r="AM100">
        <v>9.4863330159158196E-2</v>
      </c>
      <c r="AN100">
        <v>0.14064767529889891</v>
      </c>
    </row>
    <row r="101" spans="1:40" x14ac:dyDescent="0.45">
      <c r="A101" s="1" t="s">
        <v>530</v>
      </c>
      <c r="B101">
        <v>0.7978756913352677</v>
      </c>
      <c r="C101">
        <v>0.11921356694305039</v>
      </c>
      <c r="D101">
        <v>4.3801295449743878E-2</v>
      </c>
      <c r="E101">
        <v>3.7316798591442372E-2</v>
      </c>
      <c r="F101">
        <v>0.17408446790998011</v>
      </c>
      <c r="G101">
        <v>2.311649338176288E-2</v>
      </c>
      <c r="H101">
        <v>30.607880464524928</v>
      </c>
      <c r="I101">
        <v>0.44499601809726352</v>
      </c>
      <c r="J101">
        <v>1.9333686784825561E-2</v>
      </c>
      <c r="K101">
        <v>0.1442326171263838</v>
      </c>
      <c r="L101">
        <v>0.51158071292444562</v>
      </c>
      <c r="M101">
        <v>0.20638340000144789</v>
      </c>
      <c r="N101">
        <v>2.5246443455645449E-2</v>
      </c>
      <c r="O101">
        <v>5.117264956889226E-2</v>
      </c>
      <c r="P101">
        <v>2.948506106845912E-2</v>
      </c>
      <c r="Q101">
        <v>3.8940191336274917E-2</v>
      </c>
      <c r="R101">
        <v>6.6198393411831147E-2</v>
      </c>
      <c r="S101">
        <v>6.526937168749896</v>
      </c>
      <c r="T101">
        <v>9.5157235621011513E-2</v>
      </c>
      <c r="U101">
        <v>0.59673501709991317</v>
      </c>
      <c r="V101">
        <v>10.082273655951321</v>
      </c>
      <c r="W101">
        <v>6.3690350317399842</v>
      </c>
      <c r="X101">
        <v>4.0745922157662103E-2</v>
      </c>
      <c r="Y101">
        <v>7.3920728152355019E-3</v>
      </c>
      <c r="Z101">
        <v>0.40289257415257917</v>
      </c>
      <c r="AA101">
        <v>0.22654938858200099</v>
      </c>
      <c r="AB101">
        <v>3.350295456126786E-2</v>
      </c>
      <c r="AC101">
        <v>0.31420819858654608</v>
      </c>
      <c r="AD101">
        <v>0.67771723347239743</v>
      </c>
      <c r="AE101">
        <v>0.16187575623811959</v>
      </c>
      <c r="AF101">
        <v>0.31289630625345172</v>
      </c>
      <c r="AG101">
        <v>2.9997279734857951</v>
      </c>
      <c r="AH101">
        <v>14.61728859977619</v>
      </c>
      <c r="AI101">
        <v>0.40989935192832633</v>
      </c>
      <c r="AJ101">
        <v>667.69840144676641</v>
      </c>
      <c r="AK101">
        <v>243.73797388566999</v>
      </c>
      <c r="AL101">
        <v>30.308403880740929</v>
      </c>
      <c r="AM101">
        <v>5.4429135702476587E-2</v>
      </c>
      <c r="AN101">
        <v>0.21712269306259849</v>
      </c>
    </row>
    <row r="102" spans="1:40" x14ac:dyDescent="0.45">
      <c r="A102" s="1" t="s">
        <v>531</v>
      </c>
      <c r="B102">
        <v>0.31708855849067741</v>
      </c>
      <c r="C102">
        <v>4.2167859483883137E-2</v>
      </c>
      <c r="D102">
        <v>2.096788275776346E-2</v>
      </c>
      <c r="E102">
        <v>3.1283283144793887E-2</v>
      </c>
      <c r="F102">
        <v>0.15859722357085501</v>
      </c>
      <c r="G102">
        <v>2.5011033762232088E-2</v>
      </c>
      <c r="H102">
        <v>4.7068914288217778</v>
      </c>
      <c r="I102">
        <v>0.21397873085653449</v>
      </c>
      <c r="J102">
        <v>1.1659496531128209E-2</v>
      </c>
      <c r="K102">
        <v>0.10331323897662251</v>
      </c>
      <c r="L102">
        <v>0.20217695202725861</v>
      </c>
      <c r="M102">
        <v>8.2506160807507153E-2</v>
      </c>
      <c r="N102">
        <v>1.358155610674049E-2</v>
      </c>
      <c r="O102">
        <v>4.6869888524569643E-2</v>
      </c>
      <c r="P102">
        <v>1.7278342495787521E-2</v>
      </c>
      <c r="Q102">
        <v>2.0980620952731718E-2</v>
      </c>
      <c r="R102">
        <v>3.1457011717615342E-2</v>
      </c>
      <c r="S102">
        <v>0.14681481407506131</v>
      </c>
      <c r="T102">
        <v>0.13838222013004989</v>
      </c>
      <c r="U102">
        <v>0.7834571776690088</v>
      </c>
      <c r="V102">
        <v>2.190770851497061</v>
      </c>
      <c r="W102">
        <v>1.949767354772987</v>
      </c>
      <c r="X102">
        <v>1.43035632662184E-2</v>
      </c>
      <c r="Y102">
        <v>5.5136904930378943E-3</v>
      </c>
      <c r="Z102">
        <v>1.600708764464976</v>
      </c>
      <c r="AA102">
        <v>0.1976910569603105</v>
      </c>
      <c r="AB102">
        <v>1.6610023840158181E-2</v>
      </c>
      <c r="AC102">
        <v>0.17666745097085049</v>
      </c>
      <c r="AD102">
        <v>0.78303826345004479</v>
      </c>
      <c r="AE102">
        <v>9.9939794848022734E-2</v>
      </c>
      <c r="AF102">
        <v>142.5419866493273</v>
      </c>
      <c r="AG102">
        <v>2.8172807566362899</v>
      </c>
      <c r="AH102">
        <v>7.5095148116385912</v>
      </c>
      <c r="AI102">
        <v>86.901704073851633</v>
      </c>
      <c r="AJ102">
        <v>19.861403695399929</v>
      </c>
      <c r="AK102">
        <v>198.9642087893632</v>
      </c>
      <c r="AL102">
        <v>21.107265079740561</v>
      </c>
      <c r="AM102">
        <v>2.4715251786120759E-2</v>
      </c>
      <c r="AN102">
        <v>9.736490841237963E-2</v>
      </c>
    </row>
    <row r="103" spans="1:40" x14ac:dyDescent="0.45">
      <c r="A103" s="1" t="s">
        <v>532</v>
      </c>
      <c r="B103">
        <v>4.7732629018791273E-2</v>
      </c>
      <c r="C103">
        <v>6.3676341208769999E-3</v>
      </c>
      <c r="D103">
        <v>6.4966426131788657E-3</v>
      </c>
      <c r="E103">
        <v>1.121763961788607E-2</v>
      </c>
      <c r="F103">
        <v>1.079781432590558E-2</v>
      </c>
      <c r="G103">
        <v>2.025866049875653E-3</v>
      </c>
      <c r="H103">
        <v>0.95083376950327059</v>
      </c>
      <c r="I103">
        <v>1.962847669832115E-2</v>
      </c>
      <c r="J103">
        <v>1.362083220874694E-3</v>
      </c>
      <c r="K103">
        <v>3.0435485585048761E-2</v>
      </c>
      <c r="L103">
        <v>4.7360490760181569E-2</v>
      </c>
      <c r="M103">
        <v>8.7200234914534668E-3</v>
      </c>
      <c r="N103">
        <v>1.1400304182822799E-3</v>
      </c>
      <c r="O103">
        <v>7.6314479721972866E-3</v>
      </c>
      <c r="P103">
        <v>3.592052270400384E-3</v>
      </c>
      <c r="Q103">
        <v>2.9619752996487832E-3</v>
      </c>
      <c r="R103">
        <v>5.6512944462784858E-3</v>
      </c>
      <c r="S103">
        <v>1.000768170350943E-2</v>
      </c>
      <c r="T103">
        <v>32.660627724607068</v>
      </c>
      <c r="U103">
        <v>4.6742541118032603E-2</v>
      </c>
      <c r="V103">
        <v>6.1921771753398913E-2</v>
      </c>
      <c r="W103">
        <v>0.1073502459764106</v>
      </c>
      <c r="X103">
        <v>9.6706261869858193E-4</v>
      </c>
      <c r="Y103">
        <v>1.0720645890349701E-3</v>
      </c>
      <c r="Z103">
        <v>2.7314649559151052E-2</v>
      </c>
      <c r="AA103">
        <v>2.8084043372442379E-2</v>
      </c>
      <c r="AB103">
        <v>2.0240373474896879E-3</v>
      </c>
      <c r="AC103">
        <v>2.0891981490345199E-2</v>
      </c>
      <c r="AD103">
        <v>7.4786222634717459E-2</v>
      </c>
      <c r="AE103">
        <v>2.0105552682351539E-2</v>
      </c>
      <c r="AF103">
        <v>4.3309614264283702E-2</v>
      </c>
      <c r="AG103">
        <v>0.60217614702186084</v>
      </c>
      <c r="AH103">
        <v>23.82834324937614</v>
      </c>
      <c r="AI103">
        <v>3.488073539714363</v>
      </c>
      <c r="AJ103">
        <v>262.64481009193872</v>
      </c>
      <c r="AK103">
        <v>0.29071979206722398</v>
      </c>
      <c r="AL103">
        <v>2.6777780461575351</v>
      </c>
      <c r="AM103">
        <v>3.4167786908010779E-3</v>
      </c>
      <c r="AN103">
        <v>1.8033206791933629E-2</v>
      </c>
    </row>
    <row r="104" spans="1:40" x14ac:dyDescent="0.45">
      <c r="A104" s="1" t="s">
        <v>533</v>
      </c>
      <c r="B104">
        <v>2.8316807261446229E-2</v>
      </c>
      <c r="C104">
        <v>2.5268328135041869E-3</v>
      </c>
      <c r="D104">
        <v>1.544649660795425E-3</v>
      </c>
      <c r="E104">
        <v>4.5747821500235738E-4</v>
      </c>
      <c r="F104">
        <v>1.230405004578819E-2</v>
      </c>
      <c r="G104">
        <v>2.4792394959951849E-3</v>
      </c>
      <c r="H104">
        <v>0.34237328029882008</v>
      </c>
      <c r="I104">
        <v>3.1796164723530149E-3</v>
      </c>
      <c r="J104">
        <v>6.49431993450533E-4</v>
      </c>
      <c r="K104">
        <v>2.992485475216074E-3</v>
      </c>
      <c r="L104">
        <v>1.044898601530733E-2</v>
      </c>
      <c r="M104">
        <v>6.7785355058366066E-3</v>
      </c>
      <c r="N104">
        <v>1.22991547693114E-3</v>
      </c>
      <c r="O104">
        <v>1.227902889641604E-3</v>
      </c>
      <c r="P104">
        <v>1.334730109487452E-3</v>
      </c>
      <c r="Q104">
        <v>1.3386793975078959E-3</v>
      </c>
      <c r="R104">
        <v>1.846767794345019E-3</v>
      </c>
      <c r="S104">
        <v>2.4237465378861541E-3</v>
      </c>
      <c r="T104">
        <v>0.25910864366428571</v>
      </c>
      <c r="U104">
        <v>5.4382212112901937E-2</v>
      </c>
      <c r="V104">
        <v>3.1092503793185719E-2</v>
      </c>
      <c r="W104">
        <v>4.8015201785542097E-2</v>
      </c>
      <c r="X104">
        <v>2.9018047687931302E-4</v>
      </c>
      <c r="Y104">
        <v>3.6909761528556982E-4</v>
      </c>
      <c r="Z104">
        <v>7.2173322955267731E-3</v>
      </c>
      <c r="AA104">
        <v>7.9117498718086748E-3</v>
      </c>
      <c r="AB104">
        <v>6.1667111174577599E-4</v>
      </c>
      <c r="AC104">
        <v>1.108000091696275E-2</v>
      </c>
      <c r="AD104">
        <v>2.9902612775055969E-2</v>
      </c>
      <c r="AE104">
        <v>3.3022196948303919E-3</v>
      </c>
      <c r="AF104">
        <v>8.9414847978679397E-3</v>
      </c>
      <c r="AG104">
        <v>1.043940554996754</v>
      </c>
      <c r="AH104">
        <v>30.747160865924009</v>
      </c>
      <c r="AI104">
        <v>1.730514092815707</v>
      </c>
      <c r="AJ104">
        <v>3.9822825930381911</v>
      </c>
      <c r="AK104">
        <v>33.208372098583581</v>
      </c>
      <c r="AL104">
        <v>0.13282460914899699</v>
      </c>
      <c r="AM104">
        <v>3.465609279199935E-3</v>
      </c>
      <c r="AN104">
        <v>2.717083601510756E-3</v>
      </c>
    </row>
    <row r="105" spans="1:40" x14ac:dyDescent="0.45">
      <c r="A105" s="1" t="s">
        <v>534</v>
      </c>
      <c r="B105">
        <v>2.3392420080381431E-2</v>
      </c>
      <c r="C105">
        <v>2.0908195581195218E-3</v>
      </c>
      <c r="D105">
        <v>1.007792050392234E-3</v>
      </c>
      <c r="E105">
        <v>4.0359679907761152E-4</v>
      </c>
      <c r="F105">
        <v>1.0974365159964789E-2</v>
      </c>
      <c r="G105">
        <v>2.2484671823974011E-3</v>
      </c>
      <c r="H105">
        <v>0.14387364242091111</v>
      </c>
      <c r="I105">
        <v>2.7858327568399742E-3</v>
      </c>
      <c r="J105">
        <v>5.5752888836390984E-4</v>
      </c>
      <c r="K105">
        <v>1.2719061798922369E-3</v>
      </c>
      <c r="L105">
        <v>9.2300885971795428E-3</v>
      </c>
      <c r="M105">
        <v>4.9926923862667486E-3</v>
      </c>
      <c r="N105">
        <v>1.105727513131215E-3</v>
      </c>
      <c r="O105">
        <v>1.0285111185698479E-3</v>
      </c>
      <c r="P105">
        <v>1.187777553226293E-3</v>
      </c>
      <c r="Q105">
        <v>1.170015927860907E-3</v>
      </c>
      <c r="R105">
        <v>1.5878330652955601E-3</v>
      </c>
      <c r="S105">
        <v>2.2842374646872758E-3</v>
      </c>
      <c r="T105">
        <v>0.23217132015867961</v>
      </c>
      <c r="U105">
        <v>4.1818494765744618E-2</v>
      </c>
      <c r="V105">
        <v>2.5757880417839281E-2</v>
      </c>
      <c r="W105">
        <v>3.9030985313230543E-2</v>
      </c>
      <c r="X105">
        <v>2.563829377225585E-4</v>
      </c>
      <c r="Y105">
        <v>3.3534826571638478E-4</v>
      </c>
      <c r="Z105">
        <v>6.378074679342891E-3</v>
      </c>
      <c r="AA105">
        <v>1.125032371162971E-2</v>
      </c>
      <c r="AB105">
        <v>5.3228896070815757E-4</v>
      </c>
      <c r="AC105">
        <v>1.065963600636073E-2</v>
      </c>
      <c r="AD105">
        <v>4.435560769158392E-2</v>
      </c>
      <c r="AE105">
        <v>3.9803682406301224E-3</v>
      </c>
      <c r="AF105">
        <v>5.5472023607250898E-3</v>
      </c>
      <c r="AG105">
        <v>0.22983302707988201</v>
      </c>
      <c r="AH105">
        <v>34.153739364187629</v>
      </c>
      <c r="AI105">
        <v>5.3662080991923142</v>
      </c>
      <c r="AJ105">
        <v>3.719976684733902</v>
      </c>
      <c r="AK105">
        <v>28.102718062459449</v>
      </c>
      <c r="AL105">
        <v>0.17235740585185449</v>
      </c>
      <c r="AM105">
        <v>2.8945162122296008E-3</v>
      </c>
      <c r="AN105">
        <v>2.4920523655426572E-3</v>
      </c>
    </row>
    <row r="106" spans="1:40" x14ac:dyDescent="0.45">
      <c r="A106" s="1" t="s">
        <v>535</v>
      </c>
      <c r="B106">
        <v>7.6403819281266092E-2</v>
      </c>
      <c r="C106">
        <v>1.304760981327429E-2</v>
      </c>
      <c r="D106">
        <v>1.10843203143473E-2</v>
      </c>
      <c r="E106">
        <v>4.5213348176126201E-3</v>
      </c>
      <c r="F106">
        <v>4.9571165645670393E-2</v>
      </c>
      <c r="G106">
        <v>5.8141563360429313E-3</v>
      </c>
      <c r="H106">
        <v>0.33808251642057269</v>
      </c>
      <c r="I106">
        <v>2.1034438318655351E-2</v>
      </c>
      <c r="J106">
        <v>5.5559032332432824E-3</v>
      </c>
      <c r="K106">
        <v>7.2987390981220394E-3</v>
      </c>
      <c r="L106">
        <v>3.06065386752498E-2</v>
      </c>
      <c r="M106">
        <v>3.3590269773462557E-2</v>
      </c>
      <c r="N106">
        <v>5.9843498965633079E-3</v>
      </c>
      <c r="O106">
        <v>7.2988129217942069E-3</v>
      </c>
      <c r="P106">
        <v>6.0754042495101777E-3</v>
      </c>
      <c r="Q106">
        <v>9.2694276556326196E-3</v>
      </c>
      <c r="R106">
        <v>1.054659475569324E-2</v>
      </c>
      <c r="S106">
        <v>2.770208919666025E-2</v>
      </c>
      <c r="T106">
        <v>2.5022154409285631E-2</v>
      </c>
      <c r="U106">
        <v>8.6230597291008459E-2</v>
      </c>
      <c r="V106">
        <v>0.13053980235603879</v>
      </c>
      <c r="W106">
        <v>0.18607552992483239</v>
      </c>
      <c r="X106">
        <v>2.5888882647555509E-3</v>
      </c>
      <c r="Y106">
        <v>2.568653262159984E-3</v>
      </c>
      <c r="Z106">
        <v>7.5013215313946988E-2</v>
      </c>
      <c r="AA106">
        <v>0.33668003131393393</v>
      </c>
      <c r="AB106">
        <v>6.3502245198625452E-3</v>
      </c>
      <c r="AC106">
        <v>0.1101882721556907</v>
      </c>
      <c r="AD106">
        <v>20.880392768585281</v>
      </c>
      <c r="AE106">
        <v>0.1343534494452919</v>
      </c>
      <c r="AF106">
        <v>8.6418212392593063E-2</v>
      </c>
      <c r="AG106">
        <v>0.56083649140955893</v>
      </c>
      <c r="AH106">
        <v>0.57821972621702378</v>
      </c>
      <c r="AI106">
        <v>1.419425003500737</v>
      </c>
      <c r="AJ106">
        <v>1.016856914788308</v>
      </c>
      <c r="AK106">
        <v>1.3814390379026169</v>
      </c>
      <c r="AL106">
        <v>2.4065821462950412</v>
      </c>
      <c r="AM106">
        <v>2.3087654998550859</v>
      </c>
      <c r="AN106">
        <v>1.507183831960617E-2</v>
      </c>
    </row>
    <row r="107" spans="1:40" x14ac:dyDescent="0.45">
      <c r="A107" s="1" t="s">
        <v>536</v>
      </c>
      <c r="B107">
        <v>1.9013505763053971E-2</v>
      </c>
      <c r="C107">
        <v>3.3140168016056008E-3</v>
      </c>
      <c r="D107">
        <v>2.998999915953259E-3</v>
      </c>
      <c r="E107">
        <v>9.3323715240262379E-4</v>
      </c>
      <c r="F107">
        <v>1.4225393417048111E-2</v>
      </c>
      <c r="G107">
        <v>1.694961456626074E-3</v>
      </c>
      <c r="H107">
        <v>9.2445560640373237E-2</v>
      </c>
      <c r="I107">
        <v>4.6953818324613188E-3</v>
      </c>
      <c r="J107">
        <v>1.6198248390666061E-3</v>
      </c>
      <c r="K107">
        <v>1.8397282189306951E-3</v>
      </c>
      <c r="L107">
        <v>7.7037619730436586E-3</v>
      </c>
      <c r="M107">
        <v>9.6123331130244915E-3</v>
      </c>
      <c r="N107">
        <v>1.7357451426407459E-3</v>
      </c>
      <c r="O107">
        <v>1.9596001085731762E-3</v>
      </c>
      <c r="P107">
        <v>1.7542823228583089E-3</v>
      </c>
      <c r="Q107">
        <v>2.7070989854890552E-3</v>
      </c>
      <c r="R107">
        <v>1.9466563140591051E-3</v>
      </c>
      <c r="S107">
        <v>9.0366327656119898E-3</v>
      </c>
      <c r="T107">
        <v>2.892176822196669E-3</v>
      </c>
      <c r="U107">
        <v>2.3820253056844379E-2</v>
      </c>
      <c r="V107">
        <v>2.8858432018389991E-2</v>
      </c>
      <c r="W107">
        <v>4.6714911212515732E-2</v>
      </c>
      <c r="X107">
        <v>6.7049143460125435E-4</v>
      </c>
      <c r="Y107">
        <v>7.5365673118359816E-4</v>
      </c>
      <c r="Z107">
        <v>1.781842192339949E-2</v>
      </c>
      <c r="AA107">
        <v>1.8961301417667428E-2</v>
      </c>
      <c r="AB107">
        <v>1.806591257325607E-3</v>
      </c>
      <c r="AC107">
        <v>1.9756492624053091E-2</v>
      </c>
      <c r="AD107">
        <v>5.6182514228166403</v>
      </c>
      <c r="AE107">
        <v>5.9620182471250213E-3</v>
      </c>
      <c r="AF107">
        <v>2.5118062195442201E-2</v>
      </c>
      <c r="AG107">
        <v>0.1197233438604262</v>
      </c>
      <c r="AH107">
        <v>0.13688566365905749</v>
      </c>
      <c r="AI107">
        <v>0.27103326598462157</v>
      </c>
      <c r="AJ107">
        <v>0.31878030411586838</v>
      </c>
      <c r="AK107">
        <v>3.3152447868672321</v>
      </c>
      <c r="AL107">
        <v>0.20182663733320499</v>
      </c>
      <c r="AM107">
        <v>7.3456070620420387E-3</v>
      </c>
      <c r="AN107">
        <v>3.051066233728614E-3</v>
      </c>
    </row>
    <row r="108" spans="1:40" x14ac:dyDescent="0.45">
      <c r="A108" s="1" t="s">
        <v>537</v>
      </c>
      <c r="B108">
        <v>2.7378044998682721E-2</v>
      </c>
      <c r="C108">
        <v>4.5013301369794291E-3</v>
      </c>
      <c r="D108">
        <v>3.224097831529472E-3</v>
      </c>
      <c r="E108">
        <v>1.2368438538132289E-3</v>
      </c>
      <c r="F108">
        <v>1.531115033955621E-2</v>
      </c>
      <c r="G108">
        <v>1.7726152191043371E-3</v>
      </c>
      <c r="H108">
        <v>0.26756539238254368</v>
      </c>
      <c r="I108">
        <v>1.515386446521153E-2</v>
      </c>
      <c r="J108">
        <v>1.6610433569750459E-3</v>
      </c>
      <c r="K108">
        <v>3.3109009376905731E-3</v>
      </c>
      <c r="L108">
        <v>1.517097502107433E-2</v>
      </c>
      <c r="M108">
        <v>1.055746140970705E-2</v>
      </c>
      <c r="N108">
        <v>1.792653458545527E-3</v>
      </c>
      <c r="O108">
        <v>2.597168291383253E-3</v>
      </c>
      <c r="P108">
        <v>1.8810934401693601E-3</v>
      </c>
      <c r="Q108">
        <v>2.787428739288984E-3</v>
      </c>
      <c r="R108">
        <v>3.1268667006954221E-3</v>
      </c>
      <c r="S108">
        <v>7.1406256204372626E-3</v>
      </c>
      <c r="T108">
        <v>3.8771924572541011E-3</v>
      </c>
      <c r="U108">
        <v>4.587940459842655E-2</v>
      </c>
      <c r="V108">
        <v>4.9428994797749148E-2</v>
      </c>
      <c r="W108">
        <v>7.9807943508699714E-2</v>
      </c>
      <c r="X108">
        <v>1.0885947357392419E-3</v>
      </c>
      <c r="Y108">
        <v>7.6498371751849352E-4</v>
      </c>
      <c r="Z108">
        <v>3.0089889882152498E-2</v>
      </c>
      <c r="AA108">
        <v>2.260320559365003E-2</v>
      </c>
      <c r="AB108">
        <v>2.0413566236811712E-3</v>
      </c>
      <c r="AC108">
        <v>2.149998194552186E-2</v>
      </c>
      <c r="AD108">
        <v>14.20281901414903</v>
      </c>
      <c r="AE108">
        <v>7.9996521587229943E-3</v>
      </c>
      <c r="AF108">
        <v>1.423191863361215E-2</v>
      </c>
      <c r="AG108">
        <v>0.36306711131291158</v>
      </c>
      <c r="AH108">
        <v>0.42734049482873071</v>
      </c>
      <c r="AI108">
        <v>1.6135606657909179E-2</v>
      </c>
      <c r="AJ108">
        <v>0.1272091082189174</v>
      </c>
      <c r="AK108">
        <v>6.3208712421311819E-2</v>
      </c>
      <c r="AL108">
        <v>0.49316771427704459</v>
      </c>
      <c r="AM108">
        <v>6.6807704101008178E-3</v>
      </c>
      <c r="AN108">
        <v>7.9397654092414408E-3</v>
      </c>
    </row>
    <row r="109" spans="1:40" x14ac:dyDescent="0.45">
      <c r="A109" s="1" t="s">
        <v>538</v>
      </c>
      <c r="B109">
        <v>0.18706513055657201</v>
      </c>
      <c r="C109">
        <v>2.7920106408361359E-2</v>
      </c>
      <c r="D109">
        <v>3.3423933372575938E-2</v>
      </c>
      <c r="E109">
        <v>1.785658865539894E-2</v>
      </c>
      <c r="F109">
        <v>3.8184841262849503E-2</v>
      </c>
      <c r="G109">
        <v>4.7425586125260421E-3</v>
      </c>
      <c r="H109">
        <v>1.0733049611966909</v>
      </c>
      <c r="I109">
        <v>7.8134494947700944E-2</v>
      </c>
      <c r="J109">
        <v>3.65747639002208E-3</v>
      </c>
      <c r="K109">
        <v>1.9471755696638681E-2</v>
      </c>
      <c r="L109">
        <v>7.2942149065252079E-2</v>
      </c>
      <c r="M109">
        <v>3.0141024580727951E-2</v>
      </c>
      <c r="N109">
        <v>4.2855037105355674E-3</v>
      </c>
      <c r="O109">
        <v>8.8288556447741265E-3</v>
      </c>
      <c r="P109">
        <v>4.6898941303378126E-3</v>
      </c>
      <c r="Q109">
        <v>6.0541078204287566E-3</v>
      </c>
      <c r="R109">
        <v>1.7795273235592581E-2</v>
      </c>
      <c r="S109">
        <v>2.009017785184861E-2</v>
      </c>
      <c r="T109">
        <v>1.897269784504205E-2</v>
      </c>
      <c r="U109">
        <v>0.1721906814991668</v>
      </c>
      <c r="V109">
        <v>0.58690903221025637</v>
      </c>
      <c r="W109">
        <v>0.93656415642794888</v>
      </c>
      <c r="X109">
        <v>3.9749653382789392E-3</v>
      </c>
      <c r="Y109">
        <v>1.5290259275569529E-3</v>
      </c>
      <c r="Z109">
        <v>0.2209762024594952</v>
      </c>
      <c r="AA109">
        <v>0.25083198264153428</v>
      </c>
      <c r="AB109">
        <v>5.5067398600046691E-3</v>
      </c>
      <c r="AC109">
        <v>7.59453682139518E-2</v>
      </c>
      <c r="AD109">
        <v>72.517191097999543</v>
      </c>
      <c r="AE109">
        <v>6.084858667170899E-2</v>
      </c>
      <c r="AF109">
        <v>0.1973412177274031</v>
      </c>
      <c r="AG109">
        <v>1.40628336469485</v>
      </c>
      <c r="AH109">
        <v>1.859526086086531</v>
      </c>
      <c r="AI109">
        <v>0.80411289683149278</v>
      </c>
      <c r="AJ109">
        <v>1.067894043075134</v>
      </c>
      <c r="AK109">
        <v>17.126632085283561</v>
      </c>
      <c r="AL109">
        <v>1.5265853498530999</v>
      </c>
      <c r="AM109">
        <v>2.7827440779551769E-2</v>
      </c>
      <c r="AN109">
        <v>3.3808526644140337E-2</v>
      </c>
    </row>
    <row r="110" spans="1:40" x14ac:dyDescent="0.45">
      <c r="A110" s="1" t="s">
        <v>539</v>
      </c>
      <c r="B110">
        <v>7.5303821101008042E-2</v>
      </c>
      <c r="C110">
        <v>9.9753499734353546E-3</v>
      </c>
      <c r="D110">
        <v>3.4576864142242718E-3</v>
      </c>
      <c r="E110">
        <v>6.7630250014419696E-3</v>
      </c>
      <c r="F110">
        <v>2.7311491407522901E-2</v>
      </c>
      <c r="G110">
        <v>4.5827367174034253E-3</v>
      </c>
      <c r="H110">
        <v>0.75833999072543434</v>
      </c>
      <c r="I110">
        <v>4.1280881944470098E-2</v>
      </c>
      <c r="J110">
        <v>5.3592710446587651E-3</v>
      </c>
      <c r="K110">
        <v>1.355751879228969E-2</v>
      </c>
      <c r="L110">
        <v>4.9544859602791813E-2</v>
      </c>
      <c r="M110">
        <v>3.2004871439038837E-2</v>
      </c>
      <c r="N110">
        <v>3.6135764161095061E-3</v>
      </c>
      <c r="O110">
        <v>1.218408259804072E-2</v>
      </c>
      <c r="P110">
        <v>7.4417940979744791E-3</v>
      </c>
      <c r="Q110">
        <v>1.450720573935969E-2</v>
      </c>
      <c r="R110">
        <v>2.2128093381403979E-2</v>
      </c>
      <c r="S110">
        <v>2.633899785201476E-2</v>
      </c>
      <c r="T110">
        <v>1.5870546479712901E-2</v>
      </c>
      <c r="U110">
        <v>0.14153970879273059</v>
      </c>
      <c r="V110">
        <v>10.596673986624079</v>
      </c>
      <c r="W110">
        <v>0.20502988642094319</v>
      </c>
      <c r="X110">
        <v>1.932684593468957E-3</v>
      </c>
      <c r="Y110">
        <v>3.3593274120102519E-3</v>
      </c>
      <c r="Z110">
        <v>5.4933970250289829E-2</v>
      </c>
      <c r="AA110">
        <v>0.20536525541318601</v>
      </c>
      <c r="AB110">
        <v>7.7205437826889933E-3</v>
      </c>
      <c r="AC110">
        <v>6.9754681576168973E-2</v>
      </c>
      <c r="AD110">
        <v>0.4729718698741931</v>
      </c>
      <c r="AE110">
        <v>3.6406220972716181E-2</v>
      </c>
      <c r="AF110">
        <v>0.49566377242268911</v>
      </c>
      <c r="AG110">
        <v>0.66092094556605518</v>
      </c>
      <c r="AH110">
        <v>23.985634453025121</v>
      </c>
      <c r="AI110">
        <v>10.12586302323691</v>
      </c>
      <c r="AJ110">
        <v>0.76457707787244045</v>
      </c>
      <c r="AK110">
        <v>0.92736860415404776</v>
      </c>
      <c r="AL110">
        <v>1.0265463692349099</v>
      </c>
      <c r="AM110">
        <v>1.611577319346745E-2</v>
      </c>
      <c r="AN110">
        <v>1.7162798097353389E-2</v>
      </c>
    </row>
    <row r="111" spans="1:40" x14ac:dyDescent="0.45">
      <c r="A111" s="1" t="s">
        <v>540</v>
      </c>
      <c r="B111">
        <v>0.1079850823869274</v>
      </c>
      <c r="C111">
        <v>1.238313722192576E-2</v>
      </c>
      <c r="D111">
        <v>5.5667285279275124E-3</v>
      </c>
      <c r="E111">
        <v>2.4705823640169479E-3</v>
      </c>
      <c r="F111">
        <v>0.59970519429747393</v>
      </c>
      <c r="G111">
        <v>0.24941878481847971</v>
      </c>
      <c r="H111">
        <v>0.24546874276330799</v>
      </c>
      <c r="I111">
        <v>3.2608731517672303E-2</v>
      </c>
      <c r="J111">
        <v>9.0163105632800906E-3</v>
      </c>
      <c r="K111">
        <v>7.1560170202419563E-3</v>
      </c>
      <c r="L111">
        <v>3.4314653587806603E-2</v>
      </c>
      <c r="M111">
        <v>0.1861755597503934</v>
      </c>
      <c r="N111">
        <v>9.5130308142100557E-3</v>
      </c>
      <c r="O111">
        <v>2.853858788353719</v>
      </c>
      <c r="P111">
        <v>1.6605003486125619E-2</v>
      </c>
      <c r="Q111">
        <v>1.991966873331678E-2</v>
      </c>
      <c r="R111">
        <v>8.0172622822340146E-3</v>
      </c>
      <c r="S111">
        <v>3.8142882788266552E-2</v>
      </c>
      <c r="T111">
        <v>2.8280280124816259E-2</v>
      </c>
      <c r="U111">
        <v>0.13901430593848629</v>
      </c>
      <c r="V111">
        <v>0.1495588563529098</v>
      </c>
      <c r="W111">
        <v>0.33220256322905101</v>
      </c>
      <c r="X111">
        <v>2.370398398062724E-3</v>
      </c>
      <c r="Y111">
        <v>4.038898623683008E-3</v>
      </c>
      <c r="Z111">
        <v>6.9746728773216068E-2</v>
      </c>
      <c r="AA111">
        <v>0.70810462661420948</v>
      </c>
      <c r="AB111">
        <v>1.012671448506914E-2</v>
      </c>
      <c r="AC111">
        <v>8.7364888672460325E-2</v>
      </c>
      <c r="AD111">
        <v>0.1070748149468332</v>
      </c>
      <c r="AE111">
        <v>2.0598628504644279E-2</v>
      </c>
      <c r="AF111">
        <v>7.5973251459120594E-2</v>
      </c>
      <c r="AG111">
        <v>0.5453390626913287</v>
      </c>
      <c r="AH111">
        <v>3.8424252316980358</v>
      </c>
      <c r="AI111">
        <v>5.9365918428833632E-2</v>
      </c>
      <c r="AJ111">
        <v>1.1049824018015131</v>
      </c>
      <c r="AK111">
        <v>0.47204635550063412</v>
      </c>
      <c r="AL111">
        <v>1.32515100235547</v>
      </c>
      <c r="AM111">
        <v>1.441595229235376E-2</v>
      </c>
      <c r="AN111">
        <v>1.7322884675648891E-2</v>
      </c>
    </row>
    <row r="112" spans="1:40" x14ac:dyDescent="0.45">
      <c r="A112" s="1" t="s">
        <v>541</v>
      </c>
      <c r="B112">
        <v>0.2311023636851946</v>
      </c>
      <c r="C112">
        <v>2.9450772247019419E-2</v>
      </c>
      <c r="D112">
        <v>9.3868342046936424E-3</v>
      </c>
      <c r="E112">
        <v>4.4388724848629128E-3</v>
      </c>
      <c r="F112">
        <v>5.2532574248450619</v>
      </c>
      <c r="G112">
        <v>3.304588700622909E-2</v>
      </c>
      <c r="H112">
        <v>1.370456593428411</v>
      </c>
      <c r="I112">
        <v>3.9448563443640228E-2</v>
      </c>
      <c r="J112">
        <v>1.478667267953139E-2</v>
      </c>
      <c r="K112">
        <v>9.8096269659244274E-3</v>
      </c>
      <c r="L112">
        <v>5.9952956189405722E-2</v>
      </c>
      <c r="M112">
        <v>8.923377179888603E-2</v>
      </c>
      <c r="N112">
        <v>1.560730556671241E-2</v>
      </c>
      <c r="O112">
        <v>5.3339090050516971E-2</v>
      </c>
      <c r="P112">
        <v>2.7406350233261639E-2</v>
      </c>
      <c r="Q112">
        <v>3.2630165972990732E-2</v>
      </c>
      <c r="R112">
        <v>0.13828727396388879</v>
      </c>
      <c r="S112">
        <v>5.393952544931839E-2</v>
      </c>
      <c r="T112">
        <v>6.0154959667419322E-2</v>
      </c>
      <c r="U112">
        <v>0.26410951185974513</v>
      </c>
      <c r="V112">
        <v>0.24322521849202211</v>
      </c>
      <c r="W112">
        <v>0.54326346722425678</v>
      </c>
      <c r="X112">
        <v>3.5217186763065538E-3</v>
      </c>
      <c r="Y112">
        <v>6.6587762330787923E-3</v>
      </c>
      <c r="Z112">
        <v>0.101846220723606</v>
      </c>
      <c r="AA112">
        <v>0.31013961052721212</v>
      </c>
      <c r="AB112">
        <v>1.653027238507988E-2</v>
      </c>
      <c r="AC112">
        <v>0.15075529298984011</v>
      </c>
      <c r="AD112">
        <v>0.30929623528378508</v>
      </c>
      <c r="AE112">
        <v>4.8778784992130592E-2</v>
      </c>
      <c r="AF112">
        <v>8.0653373093209371E-2</v>
      </c>
      <c r="AG112">
        <v>1.6742835620716141</v>
      </c>
      <c r="AH112">
        <v>96.570649266541608</v>
      </c>
      <c r="AI112">
        <v>7.4613595687090889E-2</v>
      </c>
      <c r="AJ112">
        <v>1.202194430705257</v>
      </c>
      <c r="AK112">
        <v>0.4122059549846056</v>
      </c>
      <c r="AL112">
        <v>1.9006058583668111</v>
      </c>
      <c r="AM112">
        <v>2.376287732382653E-2</v>
      </c>
      <c r="AN112">
        <v>3.6578433168595798E-2</v>
      </c>
    </row>
    <row r="113" spans="1:40" x14ac:dyDescent="0.45">
      <c r="A113" s="1" t="s">
        <v>542</v>
      </c>
      <c r="B113">
        <v>5.9708457087003528E-4</v>
      </c>
      <c r="C113">
        <v>5.0719343325981543E-5</v>
      </c>
      <c r="D113">
        <v>2.0513354299119589E-5</v>
      </c>
      <c r="E113">
        <v>3.2048817194916468E-5</v>
      </c>
      <c r="F113">
        <v>6.0413599861865468E-4</v>
      </c>
      <c r="G113">
        <v>1.1208968789906221E-4</v>
      </c>
      <c r="H113">
        <v>6.4601216452852157E-5</v>
      </c>
      <c r="I113">
        <v>1.764778763892266E-5</v>
      </c>
      <c r="J113">
        <v>5.1884418585049611E-5</v>
      </c>
      <c r="K113">
        <v>3.8478804163791329E-6</v>
      </c>
      <c r="L113">
        <v>1.010704716604121E-4</v>
      </c>
      <c r="M113">
        <v>6.0326785846647347E-4</v>
      </c>
      <c r="N113">
        <v>1.6208647244572179E-4</v>
      </c>
      <c r="O113">
        <v>1.7556498764690189E-5</v>
      </c>
      <c r="P113">
        <v>2.5726739276477878E-5</v>
      </c>
      <c r="Q113">
        <v>5.1561172439194363E-5</v>
      </c>
      <c r="R113">
        <v>8.2179798142809002</v>
      </c>
      <c r="S113">
        <v>2.1374411095946989E-4</v>
      </c>
      <c r="T113">
        <v>1.675340238385091E-5</v>
      </c>
      <c r="U113">
        <v>2.4968574554632089E-4</v>
      </c>
      <c r="V113">
        <v>1.382375855284701E-4</v>
      </c>
      <c r="W113">
        <v>9.5708668990038306E-5</v>
      </c>
      <c r="X113">
        <v>5.5495097924954886E-7</v>
      </c>
      <c r="Y113">
        <v>1.210308013844158E-5</v>
      </c>
      <c r="Z113">
        <v>1.753255884119188E-5</v>
      </c>
      <c r="AA113">
        <v>1.8653414534618989E-4</v>
      </c>
      <c r="AB113">
        <v>1.7220488761173438E-5</v>
      </c>
      <c r="AC113">
        <v>3.814519716243722E-4</v>
      </c>
      <c r="AD113">
        <v>3.5190889519764528E-5</v>
      </c>
      <c r="AE113">
        <v>4.9758358452703928E-5</v>
      </c>
      <c r="AF113">
        <v>1.9261025496005149E-5</v>
      </c>
      <c r="AG113">
        <v>2.4480028148755358E-4</v>
      </c>
      <c r="AH113">
        <v>3.6104814699960128E-4</v>
      </c>
      <c r="AI113">
        <v>1.939030197021995E-5</v>
      </c>
      <c r="AJ113">
        <v>2.3137430354133181E-4</v>
      </c>
      <c r="AK113">
        <v>9.1223717739794007E-5</v>
      </c>
      <c r="AL113">
        <v>1.072539468169633E-3</v>
      </c>
      <c r="AM113">
        <v>6.0928207414920298E-5</v>
      </c>
      <c r="AN113">
        <v>1.865858904562992E-5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768.14437794527896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216.82946290990941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60.74471108284191</v>
      </c>
      <c r="AM2">
        <v>23.26456883410361</v>
      </c>
      <c r="AN2">
        <v>48.842075807759556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4.8746566068772569E-2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7.0602714320249831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0.94252989348357807</v>
      </c>
      <c r="AN3">
        <v>0.56290020774034855</v>
      </c>
    </row>
    <row r="4" spans="1:40" x14ac:dyDescent="0.45">
      <c r="A4" s="1" t="s">
        <v>663</v>
      </c>
      <c r="B4">
        <v>18.350600151855829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2.700326178660172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4.154674248517515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3.7531370469728822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22.714317053212259</v>
      </c>
      <c r="AM6">
        <v>1.4663560207507691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3.3936974366779449</v>
      </c>
      <c r="AD8">
        <v>0</v>
      </c>
      <c r="AE8">
        <v>0</v>
      </c>
      <c r="AF8">
        <v>0</v>
      </c>
      <c r="AG8">
        <v>0</v>
      </c>
      <c r="AH8">
        <v>2.8884595840120189</v>
      </c>
      <c r="AI8">
        <v>0</v>
      </c>
      <c r="AJ8">
        <v>0</v>
      </c>
      <c r="AK8">
        <v>0</v>
      </c>
      <c r="AL8">
        <v>0</v>
      </c>
      <c r="AM8">
        <v>29.752511338059939</v>
      </c>
      <c r="AN8">
        <v>2.0505514979637689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1.2032014179589501</v>
      </c>
      <c r="AM9">
        <v>0.17716973569278541</v>
      </c>
      <c r="AN9">
        <v>0.14806745736940299</v>
      </c>
    </row>
    <row r="10" spans="1:40" x14ac:dyDescent="0.45">
      <c r="A10" s="1" t="s">
        <v>669</v>
      </c>
      <c r="B10">
        <v>575.1079799144967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0.44344953208043542</v>
      </c>
      <c r="AN10">
        <v>7.391917547557302</v>
      </c>
    </row>
    <row r="11" spans="1:40" x14ac:dyDescent="0.45">
      <c r="A11" s="1" t="s">
        <v>670</v>
      </c>
      <c r="B11">
        <v>290.15905652954859</v>
      </c>
      <c r="C11">
        <v>60.965297781392657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0.14622746804965989</v>
      </c>
      <c r="AN11">
        <v>5.8681113256188198</v>
      </c>
    </row>
    <row r="12" spans="1:40" x14ac:dyDescent="0.45">
      <c r="A12" s="1" t="s">
        <v>671</v>
      </c>
      <c r="B12">
        <v>46.287717981377007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0.1047178654283098</v>
      </c>
      <c r="AN12">
        <v>0</v>
      </c>
    </row>
    <row r="13" spans="1:40" x14ac:dyDescent="0.45">
      <c r="A13" s="1" t="s">
        <v>672</v>
      </c>
      <c r="B13">
        <v>362.46843145335907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0.47958478860472348</v>
      </c>
      <c r="AN13">
        <v>5.7815024398830159</v>
      </c>
    </row>
    <row r="14" spans="1:40" x14ac:dyDescent="0.45">
      <c r="A14" s="1" t="s">
        <v>673</v>
      </c>
      <c r="B14">
        <v>162.1667440928012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0.24646796724963771</v>
      </c>
      <c r="AN14">
        <v>0</v>
      </c>
    </row>
    <row r="15" spans="1:40" x14ac:dyDescent="0.45">
      <c r="A15" s="1" t="s">
        <v>674</v>
      </c>
      <c r="B15">
        <v>350.28298599759859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0.37722599213214297</v>
      </c>
      <c r="AN15">
        <v>3.4207438218929278</v>
      </c>
    </row>
    <row r="16" spans="1:40" x14ac:dyDescent="0.45">
      <c r="A16" s="1" t="s">
        <v>675</v>
      </c>
      <c r="B16">
        <v>363.98416096355783</v>
      </c>
      <c r="C16">
        <v>74.762432107374934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0.9453216155037798</v>
      </c>
      <c r="AN16">
        <v>0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136.32502040583981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0.18174324976019221</v>
      </c>
      <c r="AN17">
        <v>7.2474074795373484</v>
      </c>
    </row>
    <row r="18" spans="1:40" x14ac:dyDescent="0.45">
      <c r="A18" s="1" t="s">
        <v>677</v>
      </c>
      <c r="B18">
        <v>0</v>
      </c>
      <c r="C18">
        <v>0</v>
      </c>
      <c r="D18">
        <v>127.14633316724409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1.448903770583142</v>
      </c>
      <c r="AN18">
        <v>10.37180490830108</v>
      </c>
    </row>
    <row r="19" spans="1:40" x14ac:dyDescent="0.45">
      <c r="A19" s="1" t="s">
        <v>678</v>
      </c>
      <c r="B19">
        <v>0</v>
      </c>
      <c r="C19">
        <v>146.2168595731178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0.74347647966929475</v>
      </c>
      <c r="AN19">
        <v>2.1074722306723421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38.884662837486268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5.482548464215288E-3</v>
      </c>
      <c r="AN20">
        <v>0.5374225399167597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162.58355232122739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391.74143348124937</v>
      </c>
      <c r="N21">
        <v>284.9639873351411</v>
      </c>
      <c r="O21">
        <v>0</v>
      </c>
      <c r="P21">
        <v>0</v>
      </c>
      <c r="Q21">
        <v>0</v>
      </c>
      <c r="R21">
        <v>2.9323597653223898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40.367514216134111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29.387150807556111</v>
      </c>
      <c r="AM21">
        <v>13.51340495597082</v>
      </c>
      <c r="AN21">
        <v>0.94078642603282825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1461.5103904732621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5.2464380969117688</v>
      </c>
      <c r="AM22">
        <v>10.965236593841141</v>
      </c>
      <c r="AN22">
        <v>25.64883554633931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290.85018922956039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1.4828484428070861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34.727230009344623</v>
      </c>
      <c r="AD23">
        <v>0</v>
      </c>
      <c r="AE23">
        <v>0</v>
      </c>
      <c r="AF23">
        <v>0</v>
      </c>
      <c r="AG23">
        <v>0</v>
      </c>
      <c r="AH23">
        <v>39.981896347081673</v>
      </c>
      <c r="AI23">
        <v>0</v>
      </c>
      <c r="AJ23">
        <v>0</v>
      </c>
      <c r="AK23">
        <v>0</v>
      </c>
      <c r="AL23">
        <v>0.67063196650767865</v>
      </c>
      <c r="AM23">
        <v>3.8983198688314529</v>
      </c>
      <c r="AN23">
        <v>2.1910819125984191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37.263741921499317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2.001423274532379</v>
      </c>
      <c r="AD24">
        <v>0</v>
      </c>
      <c r="AE24">
        <v>42.863787747914891</v>
      </c>
      <c r="AF24">
        <v>0</v>
      </c>
      <c r="AG24">
        <v>0</v>
      </c>
      <c r="AH24">
        <v>58.770698631730873</v>
      </c>
      <c r="AI24">
        <v>0</v>
      </c>
      <c r="AJ24">
        <v>0</v>
      </c>
      <c r="AK24">
        <v>0</v>
      </c>
      <c r="AL24">
        <v>19.034974699774139</v>
      </c>
      <c r="AM24">
        <v>1.715879535931353</v>
      </c>
      <c r="AN24">
        <v>4.6975359432080204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3.4305720439357961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2.0338701498501459</v>
      </c>
      <c r="AD25">
        <v>0</v>
      </c>
      <c r="AE25">
        <v>52.270429460474119</v>
      </c>
      <c r="AF25">
        <v>0</v>
      </c>
      <c r="AG25">
        <v>0</v>
      </c>
      <c r="AH25">
        <v>204.9691281408351</v>
      </c>
      <c r="AI25">
        <v>0</v>
      </c>
      <c r="AJ25">
        <v>0</v>
      </c>
      <c r="AK25">
        <v>0</v>
      </c>
      <c r="AL25">
        <v>0</v>
      </c>
      <c r="AM25">
        <v>4.0585379339837564</v>
      </c>
      <c r="AN25">
        <v>2.8345130945486292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151.8891747847872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2.7393308272265142</v>
      </c>
      <c r="AM26">
        <v>0.69393328832027679</v>
      </c>
      <c r="AN26">
        <v>1.6970167194864541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4.5706350901741812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1645.7117787675261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144.82565335552511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114.08184062789459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0.50854023996628595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8.8640652491999591E-6</v>
      </c>
      <c r="AK28">
        <v>0</v>
      </c>
      <c r="AL28">
        <v>2.7106727433545801E-2</v>
      </c>
      <c r="AM28">
        <v>0.59423741188221979</v>
      </c>
      <c r="AN28">
        <v>0.59985275885410694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66.294726559363539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218.1557786489013</v>
      </c>
      <c r="AI29">
        <v>0</v>
      </c>
      <c r="AJ29">
        <v>1.591738977116518E-5</v>
      </c>
      <c r="AK29">
        <v>0</v>
      </c>
      <c r="AL29">
        <v>4.867612476334441E-2</v>
      </c>
      <c r="AM29">
        <v>1.067084710640122</v>
      </c>
      <c r="AN29">
        <v>8.9886031516937006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9.869413199994316</v>
      </c>
      <c r="W30">
        <v>0</v>
      </c>
      <c r="X30">
        <v>0</v>
      </c>
      <c r="Y30">
        <v>0</v>
      </c>
      <c r="Z30">
        <v>0</v>
      </c>
      <c r="AA30">
        <v>40.838859565300403</v>
      </c>
      <c r="AB30">
        <v>0</v>
      </c>
      <c r="AC30">
        <v>16.188943172094181</v>
      </c>
      <c r="AD30">
        <v>0</v>
      </c>
      <c r="AE30">
        <v>70.853572666545659</v>
      </c>
      <c r="AF30">
        <v>0</v>
      </c>
      <c r="AG30">
        <v>0</v>
      </c>
      <c r="AH30">
        <v>15.64787028932426</v>
      </c>
      <c r="AI30">
        <v>0</v>
      </c>
      <c r="AJ30">
        <v>1.0368937610347809E-5</v>
      </c>
      <c r="AK30">
        <v>0</v>
      </c>
      <c r="AL30">
        <v>3.1708697722470702E-2</v>
      </c>
      <c r="AM30">
        <v>0.69512243833013265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110.26772047561511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9.6837924703130197E-6</v>
      </c>
      <c r="AK31">
        <v>0</v>
      </c>
      <c r="AL31">
        <v>2.9613491737269092E-2</v>
      </c>
      <c r="AM31">
        <v>0.64919104417498474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3.6349610743433793E-5</v>
      </c>
      <c r="AK32">
        <v>0</v>
      </c>
      <c r="AL32">
        <v>0.1115889037626997</v>
      </c>
      <c r="AM32">
        <v>2.441730948204095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77.16528989418164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6.637343544086917E-6</v>
      </c>
      <c r="AK33">
        <v>0</v>
      </c>
      <c r="AL33">
        <v>2.0297307981640589E-2</v>
      </c>
      <c r="AM33">
        <v>0.44496038087799078</v>
      </c>
      <c r="AN33">
        <v>9.688765844669847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595.93501086791878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5.6990617082310617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315.84727100784841</v>
      </c>
      <c r="AK34">
        <v>0</v>
      </c>
      <c r="AL34">
        <v>0.1628835581531283</v>
      </c>
      <c r="AM34">
        <v>3.570755793829183</v>
      </c>
      <c r="AN34">
        <v>10.27755482720179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36.99911814104199</v>
      </c>
      <c r="K35">
        <v>0</v>
      </c>
      <c r="L35">
        <v>0</v>
      </c>
      <c r="M35">
        <v>0</v>
      </c>
      <c r="N35">
        <v>0</v>
      </c>
      <c r="O35">
        <v>0</v>
      </c>
      <c r="P35">
        <v>28.909391094907111</v>
      </c>
      <c r="Q35">
        <v>63.964406828252983</v>
      </c>
      <c r="R35">
        <v>12.577731709971189</v>
      </c>
      <c r="S35">
        <v>16.34457355728723</v>
      </c>
      <c r="T35">
        <v>0</v>
      </c>
      <c r="U35">
        <v>0</v>
      </c>
      <c r="V35">
        <v>84.367732208794976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6.9612930482221804</v>
      </c>
      <c r="AD35">
        <v>0</v>
      </c>
      <c r="AE35">
        <v>21.430656749829019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59.083211720056902</v>
      </c>
      <c r="AM35">
        <v>6.3404677001545178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6.3042095335729478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1.820677226099416</v>
      </c>
      <c r="AM36">
        <v>0.10802431873650931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4.9926033562093233</v>
      </c>
      <c r="K37">
        <v>0</v>
      </c>
      <c r="L37">
        <v>0</v>
      </c>
      <c r="M37">
        <v>0</v>
      </c>
      <c r="N37">
        <v>0</v>
      </c>
      <c r="O37">
        <v>0</v>
      </c>
      <c r="P37">
        <v>455.20162740997398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25.345999093708951</v>
      </c>
      <c r="AD37">
        <v>0</v>
      </c>
      <c r="AE37">
        <v>0</v>
      </c>
      <c r="AF37">
        <v>0</v>
      </c>
      <c r="AG37">
        <v>0</v>
      </c>
      <c r="AH37">
        <v>7.7098044026853003</v>
      </c>
      <c r="AI37">
        <v>0</v>
      </c>
      <c r="AJ37">
        <v>0</v>
      </c>
      <c r="AK37">
        <v>0</v>
      </c>
      <c r="AL37">
        <v>34.149972765845398</v>
      </c>
      <c r="AM37">
        <v>1.5552331367064129</v>
      </c>
      <c r="AN37">
        <v>2.361266469400598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0.21508741891854219</v>
      </c>
      <c r="AM38">
        <v>1.9200479581910059</v>
      </c>
      <c r="AN38">
        <v>11.343289543524561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12.3664439948049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0.96076387475841063</v>
      </c>
      <c r="AM39">
        <v>31.0715176931561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10.139814873010881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41.402724116291537</v>
      </c>
      <c r="AM40">
        <v>0.14860866483495561</v>
      </c>
      <c r="AN40">
        <v>4.0507930657693727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2.9276543636827981</v>
      </c>
      <c r="K41">
        <v>0</v>
      </c>
      <c r="L41">
        <v>0</v>
      </c>
      <c r="M41">
        <v>0</v>
      </c>
      <c r="N41">
        <v>0</v>
      </c>
      <c r="O41">
        <v>0</v>
      </c>
      <c r="P41">
        <v>67.656014320274693</v>
      </c>
      <c r="Q41">
        <v>85.37905844815073</v>
      </c>
      <c r="R41">
        <v>1.2764750703033061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0.53277138671258351</v>
      </c>
      <c r="AD41">
        <v>0</v>
      </c>
      <c r="AE41">
        <v>12.67800051871863</v>
      </c>
      <c r="AF41">
        <v>0</v>
      </c>
      <c r="AG41">
        <v>0</v>
      </c>
      <c r="AH41">
        <v>27.732973253166751</v>
      </c>
      <c r="AI41">
        <v>0</v>
      </c>
      <c r="AJ41">
        <v>0</v>
      </c>
      <c r="AK41">
        <v>0</v>
      </c>
      <c r="AL41">
        <v>592.40531336923573</v>
      </c>
      <c r="AM41">
        <v>2.259213469057229</v>
      </c>
      <c r="AN41">
        <v>1.3802274102694929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14.77805924610465</v>
      </c>
      <c r="T42">
        <v>0</v>
      </c>
      <c r="U42">
        <v>0</v>
      </c>
      <c r="V42">
        <v>0</v>
      </c>
      <c r="W42">
        <v>0</v>
      </c>
      <c r="X42">
        <v>0</v>
      </c>
      <c r="Y42">
        <v>36.624195409558943</v>
      </c>
      <c r="Z42">
        <v>0</v>
      </c>
      <c r="AA42">
        <v>509.96055758514149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13.242541262741341</v>
      </c>
      <c r="AI42">
        <v>0</v>
      </c>
      <c r="AJ42">
        <v>0</v>
      </c>
      <c r="AK42">
        <v>0</v>
      </c>
      <c r="AL42">
        <v>969.65842600459382</v>
      </c>
      <c r="AM42">
        <v>19.986432688929991</v>
      </c>
      <c r="AN42">
        <v>21.344793763191959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108.8101102650663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22.222108756014681</v>
      </c>
      <c r="AB43">
        <v>0</v>
      </c>
      <c r="AC43">
        <v>30.749480404782769</v>
      </c>
      <c r="AD43">
        <v>0</v>
      </c>
      <c r="AE43">
        <v>0</v>
      </c>
      <c r="AF43">
        <v>0</v>
      </c>
      <c r="AG43">
        <v>0</v>
      </c>
      <c r="AH43">
        <v>30.81833694777827</v>
      </c>
      <c r="AI43">
        <v>0</v>
      </c>
      <c r="AJ43">
        <v>0</v>
      </c>
      <c r="AK43">
        <v>0</v>
      </c>
      <c r="AL43">
        <v>305.0458408198416</v>
      </c>
      <c r="AM43">
        <v>1.638363656008853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145.52685334494589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153.04957035965089</v>
      </c>
      <c r="AD44">
        <v>0</v>
      </c>
      <c r="AE44">
        <v>0</v>
      </c>
      <c r="AF44">
        <v>0</v>
      </c>
      <c r="AG44">
        <v>0</v>
      </c>
      <c r="AH44">
        <v>126.26215268820251</v>
      </c>
      <c r="AI44">
        <v>0</v>
      </c>
      <c r="AJ44">
        <v>0</v>
      </c>
      <c r="AK44">
        <v>0</v>
      </c>
      <c r="AL44">
        <v>1052.953246428355</v>
      </c>
      <c r="AM44">
        <v>5.0110990283661518</v>
      </c>
      <c r="AN44">
        <v>0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1805.127060068472</v>
      </c>
      <c r="V45">
        <v>213.55100846110389</v>
      </c>
      <c r="W45">
        <v>0</v>
      </c>
      <c r="X45">
        <v>0</v>
      </c>
      <c r="Y45">
        <v>0</v>
      </c>
      <c r="Z45">
        <v>0</v>
      </c>
      <c r="AA45">
        <v>0</v>
      </c>
      <c r="AB45">
        <v>52.499305330701141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725.68776470609373</v>
      </c>
      <c r="AM45">
        <v>10.51285500478625</v>
      </c>
      <c r="AN45">
        <v>40.017387338257208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19.791472551402581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48.797409120470057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48.043228789164999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325.70268238163078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5.6267349566649552</v>
      </c>
      <c r="T48">
        <v>0</v>
      </c>
      <c r="U48">
        <v>44.805255308780062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13.600649495185619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32.351848194938647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931.05566870792495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5.1446758948012796</v>
      </c>
      <c r="AD49">
        <v>0</v>
      </c>
      <c r="AE49">
        <v>0</v>
      </c>
      <c r="AF49">
        <v>0</v>
      </c>
      <c r="AG49">
        <v>0</v>
      </c>
      <c r="AH49">
        <v>16.230697830834121</v>
      </c>
      <c r="AI49">
        <v>0</v>
      </c>
      <c r="AJ49">
        <v>0</v>
      </c>
      <c r="AK49">
        <v>0</v>
      </c>
      <c r="AL49">
        <v>220.67280406382389</v>
      </c>
      <c r="AM49">
        <v>67.514883647579936</v>
      </c>
      <c r="AN49">
        <v>7.2871543395419884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10.392330993096071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72.433156848711519</v>
      </c>
      <c r="N50">
        <v>0</v>
      </c>
      <c r="O50">
        <v>0</v>
      </c>
      <c r="P50">
        <v>0</v>
      </c>
      <c r="Q50">
        <v>0</v>
      </c>
      <c r="R50">
        <v>1.1277825444640801</v>
      </c>
      <c r="S50">
        <v>47.078306655832513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2.19990920264673</v>
      </c>
      <c r="AC50">
        <v>306.46517196994199</v>
      </c>
      <c r="AD50">
        <v>0</v>
      </c>
      <c r="AE50">
        <v>10.013176519831269</v>
      </c>
      <c r="AF50">
        <v>0</v>
      </c>
      <c r="AG50">
        <v>0</v>
      </c>
      <c r="AH50">
        <v>189.84699548358361</v>
      </c>
      <c r="AI50">
        <v>0</v>
      </c>
      <c r="AJ50">
        <v>0</v>
      </c>
      <c r="AK50">
        <v>0</v>
      </c>
      <c r="AL50">
        <v>67.000542088059518</v>
      </c>
      <c r="AM50">
        <v>2.4944775714662151</v>
      </c>
      <c r="AN50">
        <v>12.89139375969153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11.628508332505231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53.071323172471907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3.8337948101085872E-2</v>
      </c>
      <c r="AM53">
        <v>1.409705404264521E-2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8651.8318212823579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3591.087206559313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1.6331218488061031E-3</v>
      </c>
      <c r="AK55">
        <v>0</v>
      </c>
      <c r="AL55">
        <v>5.0043971107116363E-4</v>
      </c>
      <c r="AM55">
        <v>8.7302545773004618E-4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189.48510005912891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0.13473291934375059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74.815058714612761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4.9797796440897333</v>
      </c>
      <c r="AK57">
        <v>0</v>
      </c>
      <c r="AL57">
        <v>0</v>
      </c>
      <c r="AM57">
        <v>7.8027063193352444E-3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11.316580461476191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10.46616206011055</v>
      </c>
      <c r="AK58">
        <v>280.1998976379561</v>
      </c>
      <c r="AL58">
        <v>0.69459551786702234</v>
      </c>
      <c r="AM58">
        <v>1.6399197290292801E-2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0.10472188503866769</v>
      </c>
      <c r="AK59">
        <v>0</v>
      </c>
      <c r="AL59">
        <v>0</v>
      </c>
      <c r="AM59">
        <v>1.640861061638479E-4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1641.854281707964</v>
      </c>
      <c r="AM60">
        <v>9.7542874037129662E-2</v>
      </c>
      <c r="AN60">
        <v>43.074374369850382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1504.4758166476779</v>
      </c>
      <c r="AM61">
        <v>5.7574190627427128E-2</v>
      </c>
      <c r="AN61">
        <v>13.44671433116496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2082.064881908369</v>
      </c>
      <c r="AM62">
        <v>0.10060158711122349</v>
      </c>
      <c r="AN62">
        <v>26.608324236197799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1300.385553743658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3.4123071197620147E-2</v>
      </c>
      <c r="AM63">
        <v>1.2547167813673359E-2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1.1339837175347719E-2</v>
      </c>
      <c r="AM64">
        <v>4.1697851795895052E-3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0.43168162982096392</v>
      </c>
      <c r="AM65">
        <v>0.16243139155889019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1512.9425636873859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9.6677260651965944E-3</v>
      </c>
      <c r="AM66">
        <v>4.0888861509830073E-2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2842.6072194718249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6.7618376315373698</v>
      </c>
      <c r="AM67">
        <v>0.21411085340585631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8208.4204569290159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144.0536247346997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3815.4227989418891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0.80633845012454342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52.452032579323173</v>
      </c>
      <c r="W70">
        <v>0</v>
      </c>
      <c r="X70">
        <v>0</v>
      </c>
      <c r="Y70">
        <v>0</v>
      </c>
      <c r="Z70">
        <v>0</v>
      </c>
      <c r="AA70">
        <v>0</v>
      </c>
      <c r="AB70">
        <v>3.413326546733666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2.6778274346201099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35.802174594855472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8.1268141565563057E-2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584.94330197067825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3815.578794801801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39.876586425122987</v>
      </c>
      <c r="AD74">
        <v>0</v>
      </c>
      <c r="AE74">
        <v>110.70819760954851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107.2937643866855</v>
      </c>
      <c r="AM74">
        <v>6.054581467555914E-3</v>
      </c>
      <c r="AN74">
        <v>2.3158726760640311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64.361026868696698</v>
      </c>
      <c r="AB75">
        <v>0</v>
      </c>
      <c r="AC75">
        <v>0</v>
      </c>
      <c r="AD75">
        <v>54.453766571220477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28.432218536463051</v>
      </c>
      <c r="AK75">
        <v>0</v>
      </c>
      <c r="AL75">
        <v>89.216021196099476</v>
      </c>
      <c r="AM75">
        <v>6.7042471556725103E-2</v>
      </c>
      <c r="AN75">
        <v>0.17333061191460711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25.51841255327923</v>
      </c>
      <c r="AB76">
        <v>0</v>
      </c>
      <c r="AC76">
        <v>0</v>
      </c>
      <c r="AD76">
        <v>21.590296924243411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31.1703412709637</v>
      </c>
      <c r="AK76">
        <v>0</v>
      </c>
      <c r="AL76">
        <v>1.859437871489213</v>
      </c>
      <c r="AM76">
        <v>4.8931091202783633E-2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520.01295116892913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0.25203311157417041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2.6600608864971962</v>
      </c>
      <c r="AI78">
        <v>0</v>
      </c>
      <c r="AJ78">
        <v>0</v>
      </c>
      <c r="AK78">
        <v>0</v>
      </c>
      <c r="AL78">
        <v>424.1358204519068</v>
      </c>
      <c r="AM78">
        <v>0.1567732871909589</v>
      </c>
      <c r="AN78">
        <v>3.2093409962146202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1.3009960971099599</v>
      </c>
      <c r="AM79">
        <v>3.4235700831018262E-2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1274.8895433025079</v>
      </c>
      <c r="AI80">
        <v>0</v>
      </c>
      <c r="AJ80">
        <v>0</v>
      </c>
      <c r="AK80">
        <v>0</v>
      </c>
      <c r="AL80">
        <v>0</v>
      </c>
      <c r="AM80">
        <v>0.33317351992738142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658.42160944066222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181.83567407838299</v>
      </c>
      <c r="AI83">
        <v>0</v>
      </c>
      <c r="AJ83">
        <v>0</v>
      </c>
      <c r="AK83">
        <v>0</v>
      </c>
      <c r="AL83">
        <v>9.4058398340055895E-3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2157.9337823412379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1.1377559032589779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9.7840489226535556</v>
      </c>
      <c r="AH84">
        <v>0</v>
      </c>
      <c r="AI84">
        <v>3.9342923930423228</v>
      </c>
      <c r="AJ84">
        <v>0</v>
      </c>
      <c r="AK84">
        <v>0</v>
      </c>
      <c r="AL84">
        <v>0.259356494540259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603.99182845197902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0.83006163773562291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4.1888805130733351</v>
      </c>
      <c r="AI86">
        <v>0</v>
      </c>
      <c r="AJ86">
        <v>0</v>
      </c>
      <c r="AK86">
        <v>0</v>
      </c>
      <c r="AL86">
        <v>97.61870986506635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13.94152783245347</v>
      </c>
      <c r="AI87">
        <v>0.57919322647510896</v>
      </c>
      <c r="AJ87">
        <v>0</v>
      </c>
      <c r="AK87">
        <v>0</v>
      </c>
      <c r="AL87">
        <v>22.947126210996949</v>
      </c>
      <c r="AM87">
        <v>5.6609738836710354E-3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1.690644653508695</v>
      </c>
      <c r="AI88">
        <v>0</v>
      </c>
      <c r="AJ88">
        <v>0</v>
      </c>
      <c r="AK88">
        <v>0</v>
      </c>
      <c r="AL88">
        <v>0.95070016572725391</v>
      </c>
      <c r="AM88">
        <v>4.3449627044710882E-3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7.0954909983930037</v>
      </c>
      <c r="AM89">
        <v>6.3169842952091933E-3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11.80744001878128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3.5720152643740848</v>
      </c>
      <c r="AI90">
        <v>0</v>
      </c>
      <c r="AJ90">
        <v>0</v>
      </c>
      <c r="AK90">
        <v>0</v>
      </c>
      <c r="AL90">
        <v>157.02577819085229</v>
      </c>
      <c r="AM90">
        <v>8.167440405186124E-3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7.0749135171815274</v>
      </c>
      <c r="AJ91">
        <v>0</v>
      </c>
      <c r="AK91">
        <v>0</v>
      </c>
      <c r="AL91">
        <v>752.85817996685751</v>
      </c>
      <c r="AM91">
        <v>0.18298598214941761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5.8323193112714113</v>
      </c>
      <c r="AI92">
        <v>0</v>
      </c>
      <c r="AJ92">
        <v>0</v>
      </c>
      <c r="AK92">
        <v>0</v>
      </c>
      <c r="AL92">
        <v>1.0653859589783501</v>
      </c>
      <c r="AM92">
        <v>4.8691084997203428E-3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35.266150376849502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0.65998839576249546</v>
      </c>
      <c r="AM93">
        <v>3.016329509922938E-3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16.347451724171801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3.5893246621703101</v>
      </c>
      <c r="AJ94">
        <v>0</v>
      </c>
      <c r="AK94">
        <v>0</v>
      </c>
      <c r="AL94">
        <v>0.1235525022350228</v>
      </c>
      <c r="AM94">
        <v>5.6466910768296341E-4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3.463534430123679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0.80015474017424171</v>
      </c>
      <c r="S95">
        <v>0</v>
      </c>
      <c r="T95">
        <v>0</v>
      </c>
      <c r="U95">
        <v>190.97147427433211</v>
      </c>
      <c r="V95">
        <v>69.791285614108489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66.986315169976677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8.1540529843169729E-2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1.732518374755988</v>
      </c>
      <c r="AI96">
        <v>0</v>
      </c>
      <c r="AJ96">
        <v>0</v>
      </c>
      <c r="AK96">
        <v>0</v>
      </c>
      <c r="AL96">
        <v>1.3417801742723481</v>
      </c>
      <c r="AM96">
        <v>6.1323065094369914E-3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690.94615754757012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325.58100498173491</v>
      </c>
      <c r="AH97">
        <v>0</v>
      </c>
      <c r="AI97">
        <v>0</v>
      </c>
      <c r="AJ97">
        <v>0</v>
      </c>
      <c r="AK97">
        <v>0</v>
      </c>
      <c r="AL97">
        <v>1.055356402914567</v>
      </c>
      <c r="AM97">
        <v>4.8232706545084216E-3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3.1193642537843771</v>
      </c>
      <c r="AI98">
        <v>0</v>
      </c>
      <c r="AJ98">
        <v>0</v>
      </c>
      <c r="AK98">
        <v>0</v>
      </c>
      <c r="AL98">
        <v>0.2124376259017477</v>
      </c>
      <c r="AM98">
        <v>9.7089870691606127E-4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37.510189429071168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7.3937903391727762</v>
      </c>
      <c r="AJ99">
        <v>0</v>
      </c>
      <c r="AK99">
        <v>0</v>
      </c>
      <c r="AL99">
        <v>0.6695818841713318</v>
      </c>
      <c r="AM99">
        <v>3.0601744053430301E-3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1.1371615109351649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16.803331288307039</v>
      </c>
      <c r="AI100">
        <v>0</v>
      </c>
      <c r="AJ100">
        <v>0</v>
      </c>
      <c r="AK100">
        <v>0</v>
      </c>
      <c r="AL100">
        <v>1.3209942827198671</v>
      </c>
      <c r="AM100">
        <v>6.0373092360268043E-3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35.546592495809342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19.322809523474241</v>
      </c>
      <c r="T101">
        <v>0</v>
      </c>
      <c r="U101">
        <v>0</v>
      </c>
      <c r="V101">
        <v>25.918093194116821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31.277576652679251</v>
      </c>
      <c r="AI101">
        <v>0</v>
      </c>
      <c r="AJ101">
        <v>2040.576813637555</v>
      </c>
      <c r="AK101">
        <v>718.36962979781686</v>
      </c>
      <c r="AL101">
        <v>19.487072488785259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4.492125251738937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498.18170014631528</v>
      </c>
      <c r="AG102">
        <v>0</v>
      </c>
      <c r="AH102">
        <v>1.7649836776264189</v>
      </c>
      <c r="AI102">
        <v>301.89099949948462</v>
      </c>
      <c r="AJ102">
        <v>34.245068787624128</v>
      </c>
      <c r="AK102">
        <v>678.67803914174999</v>
      </c>
      <c r="AL102">
        <v>0</v>
      </c>
      <c r="AM102">
        <v>3.1995091959005368E-3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150.24005991759989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104.3963061654823</v>
      </c>
      <c r="AI103">
        <v>15.306366183138101</v>
      </c>
      <c r="AJ103">
        <v>1196.22648850222</v>
      </c>
      <c r="AK103">
        <v>0</v>
      </c>
      <c r="AL103">
        <v>0</v>
      </c>
      <c r="AM103">
        <v>2.3708293169940001E-2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136.92516250915619</v>
      </c>
      <c r="AI104">
        <v>6.741629525596327</v>
      </c>
      <c r="AJ104">
        <v>14.39040607879214</v>
      </c>
      <c r="AK104">
        <v>149.52026838369909</v>
      </c>
      <c r="AL104">
        <v>0</v>
      </c>
      <c r="AM104">
        <v>5.3942154292049398E-3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173.1246302716726</v>
      </c>
      <c r="AI105">
        <v>27.815377253712018</v>
      </c>
      <c r="AJ105">
        <v>15.03035806709258</v>
      </c>
      <c r="AK105">
        <v>140.15247950689709</v>
      </c>
      <c r="AL105">
        <v>0</v>
      </c>
      <c r="AM105">
        <v>5.3186978247400062E-3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133.3413079903253</v>
      </c>
      <c r="AE106">
        <v>0</v>
      </c>
      <c r="AF106">
        <v>0</v>
      </c>
      <c r="AG106">
        <v>0</v>
      </c>
      <c r="AH106">
        <v>0</v>
      </c>
      <c r="AI106">
        <v>8.9694075818734849</v>
      </c>
      <c r="AJ106">
        <v>0.43520195939659773</v>
      </c>
      <c r="AK106">
        <v>5.254553078835646</v>
      </c>
      <c r="AL106">
        <v>9.0060016680598594</v>
      </c>
      <c r="AM106">
        <v>15.427438585361729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58.526813712531883</v>
      </c>
      <c r="AE107">
        <v>0</v>
      </c>
      <c r="AF107">
        <v>0</v>
      </c>
      <c r="AG107">
        <v>0</v>
      </c>
      <c r="AH107">
        <v>0</v>
      </c>
      <c r="AI107">
        <v>2.7439037852031429</v>
      </c>
      <c r="AJ107">
        <v>0.18087225336362769</v>
      </c>
      <c r="AK107">
        <v>34.604372405160312</v>
      </c>
      <c r="AL107">
        <v>5.5032216738564857E-2</v>
      </c>
      <c r="AM107">
        <v>1.2887425858872539E-3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152.43139207536589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0.40124461137165329</v>
      </c>
      <c r="AK108">
        <v>0</v>
      </c>
      <c r="AL108">
        <v>0.12208274076064909</v>
      </c>
      <c r="AM108">
        <v>2.858929484296563E-3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396.46657406238671</v>
      </c>
      <c r="AE109">
        <v>0</v>
      </c>
      <c r="AF109">
        <v>0</v>
      </c>
      <c r="AG109">
        <v>0</v>
      </c>
      <c r="AH109">
        <v>0</v>
      </c>
      <c r="AI109">
        <v>3.4258893254008771</v>
      </c>
      <c r="AJ109">
        <v>0.71316801837000565</v>
      </c>
      <c r="AK109">
        <v>89.598452753547562</v>
      </c>
      <c r="AL109">
        <v>0.2169885995672754</v>
      </c>
      <c r="AM109">
        <v>5.0814316683416433E-3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44.875484231236612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99.38839670601223</v>
      </c>
      <c r="AI110">
        <v>42.008951903065558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5.3169348891264629</v>
      </c>
      <c r="G111">
        <v>2.4051831443015419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1.4045358369446379</v>
      </c>
      <c r="N111">
        <v>0</v>
      </c>
      <c r="O111">
        <v>30.093722831184849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6.7369732120840444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31.14036315430922</v>
      </c>
      <c r="AI111">
        <v>0</v>
      </c>
      <c r="AJ111">
        <v>0</v>
      </c>
      <c r="AK111">
        <v>0</v>
      </c>
      <c r="AL111">
        <v>0</v>
      </c>
      <c r="AM111">
        <v>1.027303639959496E-3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22.96078386761458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0.57577790098311099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429.29281665437821</v>
      </c>
      <c r="AI112">
        <v>0</v>
      </c>
      <c r="AJ112">
        <v>0</v>
      </c>
      <c r="AK112">
        <v>0</v>
      </c>
      <c r="AL112">
        <v>0</v>
      </c>
      <c r="AM112">
        <v>5.6297078941600701E-3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55.739366031710333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1388.781944655371</v>
      </c>
      <c r="C2">
        <v>130.13611383301961</v>
      </c>
      <c r="D2">
        <v>44.343487835178202</v>
      </c>
      <c r="E2">
        <v>13.27642674318678</v>
      </c>
      <c r="F2">
        <v>102.15293497023499</v>
      </c>
      <c r="G2">
        <v>12.696056720863631</v>
      </c>
      <c r="H2">
        <v>1483.294873343202</v>
      </c>
      <c r="I2">
        <v>473.53549872465862</v>
      </c>
      <c r="J2">
        <v>19.943153266858349</v>
      </c>
      <c r="K2">
        <v>283.03359432088979</v>
      </c>
      <c r="L2">
        <v>11086.092654731659</v>
      </c>
      <c r="M2">
        <v>161.97076072230851</v>
      </c>
      <c r="N2">
        <v>23.687433641455211</v>
      </c>
      <c r="O2">
        <v>35.995749942395953</v>
      </c>
      <c r="P2">
        <v>63.350991529502558</v>
      </c>
      <c r="Q2">
        <v>17.099947203697401</v>
      </c>
      <c r="R2">
        <v>56.507960776511801</v>
      </c>
      <c r="S2">
        <v>44.075699263442409</v>
      </c>
      <c r="T2">
        <v>59.250753912162317</v>
      </c>
      <c r="U2">
        <v>491.70366030145902</v>
      </c>
      <c r="V2">
        <v>1383.3237162753319</v>
      </c>
      <c r="W2">
        <v>9042.6969113253836</v>
      </c>
      <c r="X2">
        <v>37.88329057823023</v>
      </c>
      <c r="Y2">
        <v>1.7973898585221859</v>
      </c>
      <c r="Z2">
        <v>230.61651936246281</v>
      </c>
      <c r="AA2">
        <v>82.346980036477035</v>
      </c>
      <c r="AB2">
        <v>25.244249985006459</v>
      </c>
      <c r="AC2">
        <v>302.54336997008829</v>
      </c>
      <c r="AD2">
        <v>572.03634869113716</v>
      </c>
      <c r="AE2">
        <v>103.5039409517409</v>
      </c>
      <c r="AF2">
        <v>305.58467705495929</v>
      </c>
      <c r="AG2">
        <v>2993.3594780187909</v>
      </c>
      <c r="AH2">
        <v>1334.479110649967</v>
      </c>
      <c r="AI2">
        <v>311.53403841125322</v>
      </c>
      <c r="AJ2">
        <v>2209.1213389656482</v>
      </c>
      <c r="AK2">
        <v>1473.214788355026</v>
      </c>
      <c r="AL2">
        <v>5686.7095689497673</v>
      </c>
      <c r="AM2">
        <v>49.965919149633763</v>
      </c>
      <c r="AN2">
        <v>221.9989652647503</v>
      </c>
    </row>
    <row r="3" spans="1:40" x14ac:dyDescent="0.45">
      <c r="A3" s="1" t="s">
        <v>646</v>
      </c>
      <c r="B3">
        <v>26.476649428090479</v>
      </c>
      <c r="C3">
        <v>1.2377983668840951</v>
      </c>
      <c r="D3">
        <v>0.30158725693136429</v>
      </c>
      <c r="E3">
        <v>0.54939586378615546</v>
      </c>
      <c r="F3">
        <v>2.2407921034683809</v>
      </c>
      <c r="G3">
        <v>23.050973300889119</v>
      </c>
      <c r="H3">
        <v>4.4732534611146368</v>
      </c>
      <c r="I3">
        <v>0.80882111180585226</v>
      </c>
      <c r="J3">
        <v>1.3525134152247029</v>
      </c>
      <c r="K3">
        <v>0.32392283017824658</v>
      </c>
      <c r="L3">
        <v>1.924961739498291</v>
      </c>
      <c r="M3">
        <v>7.0069454256176043</v>
      </c>
      <c r="N3">
        <v>0.59251420170977931</v>
      </c>
      <c r="O3">
        <v>0.83084796526486659</v>
      </c>
      <c r="P3">
        <v>6.6722410788054187</v>
      </c>
      <c r="Q3">
        <v>1.8489757396502009</v>
      </c>
      <c r="R3">
        <v>0.67104402911157446</v>
      </c>
      <c r="S3">
        <v>4.5331449025247039</v>
      </c>
      <c r="T3">
        <v>0.36676933833955278</v>
      </c>
      <c r="U3">
        <v>15.62063279247573</v>
      </c>
      <c r="V3">
        <v>15.726267336465151</v>
      </c>
      <c r="W3">
        <v>33.61907270655373</v>
      </c>
      <c r="X3">
        <v>0.1571834891054347</v>
      </c>
      <c r="Y3">
        <v>0.20020108963022029</v>
      </c>
      <c r="Z3">
        <v>1.7928365698494739</v>
      </c>
      <c r="AA3">
        <v>3.2809385021433362</v>
      </c>
      <c r="AB3">
        <v>0.86711644987805458</v>
      </c>
      <c r="AC3">
        <v>12.979826454907579</v>
      </c>
      <c r="AD3">
        <v>1.881594990698894</v>
      </c>
      <c r="AE3">
        <v>1.8647984460542739</v>
      </c>
      <c r="AF3">
        <v>0.95527359985515714</v>
      </c>
      <c r="AG3">
        <v>11.93132012699224</v>
      </c>
      <c r="AH3">
        <v>13.69490254666446</v>
      </c>
      <c r="AI3">
        <v>1.058001253697298</v>
      </c>
      <c r="AJ3">
        <v>11.02634257435909</v>
      </c>
      <c r="AK3">
        <v>5.0619449051234291</v>
      </c>
      <c r="AL3">
        <v>51.816979448372138</v>
      </c>
      <c r="AM3">
        <v>3.61510837875274</v>
      </c>
      <c r="AN3">
        <v>1.209350495778053</v>
      </c>
    </row>
    <row r="4" spans="1:40" x14ac:dyDescent="0.45">
      <c r="A4" s="1" t="s">
        <v>647</v>
      </c>
      <c r="B4">
        <v>144.25048476100099</v>
      </c>
      <c r="C4">
        <v>17.00044549163901</v>
      </c>
      <c r="D4">
        <v>5.6694734619846763</v>
      </c>
      <c r="E4">
        <v>2.0289094300601289</v>
      </c>
      <c r="F4">
        <v>56.142300651120571</v>
      </c>
      <c r="G4">
        <v>9.9731101478280326</v>
      </c>
      <c r="H4">
        <v>114.2537428386407</v>
      </c>
      <c r="I4">
        <v>26.277113585440429</v>
      </c>
      <c r="J4">
        <v>17.423604847539671</v>
      </c>
      <c r="K4">
        <v>13.168271439481909</v>
      </c>
      <c r="L4">
        <v>431.32957324439042</v>
      </c>
      <c r="M4">
        <v>67.473364686803691</v>
      </c>
      <c r="N4">
        <v>12.678798420864849</v>
      </c>
      <c r="O4">
        <v>10.261630272407491</v>
      </c>
      <c r="P4">
        <v>25.5020382778285</v>
      </c>
      <c r="Q4">
        <v>13.20395084995423</v>
      </c>
      <c r="R4">
        <v>8.6498692412769138</v>
      </c>
      <c r="S4">
        <v>53.450623018329068</v>
      </c>
      <c r="T4">
        <v>6.4294734466646171</v>
      </c>
      <c r="U4">
        <v>129.00665819692091</v>
      </c>
      <c r="V4">
        <v>939.37244109612652</v>
      </c>
      <c r="W4">
        <v>590.48318060984468</v>
      </c>
      <c r="X4">
        <v>3.4610742805142118</v>
      </c>
      <c r="Y4">
        <v>1.676763077216969</v>
      </c>
      <c r="Z4">
        <v>59.713569024189717</v>
      </c>
      <c r="AA4">
        <v>36.452461516606647</v>
      </c>
      <c r="AB4">
        <v>7.753701560894994</v>
      </c>
      <c r="AC4">
        <v>85.732977155997446</v>
      </c>
      <c r="AD4">
        <v>53.807845211204302</v>
      </c>
      <c r="AE4">
        <v>30.071680897088019</v>
      </c>
      <c r="AF4">
        <v>21.361316817443381</v>
      </c>
      <c r="AG4">
        <v>265.16055223339549</v>
      </c>
      <c r="AH4">
        <v>227.08594194771331</v>
      </c>
      <c r="AI4">
        <v>23.1284870227989</v>
      </c>
      <c r="AJ4">
        <v>208.6918347309298</v>
      </c>
      <c r="AK4">
        <v>114.1014481964134</v>
      </c>
      <c r="AL4">
        <v>708.9817159875995</v>
      </c>
      <c r="AM4">
        <v>45.384295464063321</v>
      </c>
      <c r="AN4">
        <v>23.332433003906981</v>
      </c>
    </row>
    <row r="5" spans="1:40" x14ac:dyDescent="0.45">
      <c r="A5" s="1" t="s">
        <v>648</v>
      </c>
      <c r="B5">
        <v>45.260207580107853</v>
      </c>
      <c r="C5">
        <v>3.4590484308111611</v>
      </c>
      <c r="D5">
        <v>0.63212292858791641</v>
      </c>
      <c r="E5">
        <v>0.4606672802206756</v>
      </c>
      <c r="F5">
        <v>84.742125376665811</v>
      </c>
      <c r="G5">
        <v>35.630924135797002</v>
      </c>
      <c r="H5">
        <v>11.621357374174011</v>
      </c>
      <c r="I5">
        <v>2.0197425636466781</v>
      </c>
      <c r="J5">
        <v>5.2376470187395041</v>
      </c>
      <c r="K5">
        <v>0.75651990217094633</v>
      </c>
      <c r="L5">
        <v>4.4084194259234311</v>
      </c>
      <c r="M5">
        <v>86.085135309365484</v>
      </c>
      <c r="N5">
        <v>41.30583388447576</v>
      </c>
      <c r="O5">
        <v>2.967102374998015</v>
      </c>
      <c r="P5">
        <v>57.288349600353122</v>
      </c>
      <c r="Q5">
        <v>7.7698788936963563</v>
      </c>
      <c r="R5">
        <v>25.358686725636129</v>
      </c>
      <c r="S5">
        <v>24.017828687976099</v>
      </c>
      <c r="T5">
        <v>1.3191939022896031</v>
      </c>
      <c r="U5">
        <v>28.69463855474714</v>
      </c>
      <c r="V5">
        <v>22.02044401016536</v>
      </c>
      <c r="W5">
        <v>96.13109965276243</v>
      </c>
      <c r="X5">
        <v>0.59673845169784856</v>
      </c>
      <c r="Y5">
        <v>0.61248131143579521</v>
      </c>
      <c r="Z5">
        <v>8.6862349091246713</v>
      </c>
      <c r="AA5">
        <v>10.52175754257204</v>
      </c>
      <c r="AB5">
        <v>2.134779366857098</v>
      </c>
      <c r="AC5">
        <v>48.874420274208667</v>
      </c>
      <c r="AD5">
        <v>5.7755900193601013</v>
      </c>
      <c r="AE5">
        <v>5.3055439431190017</v>
      </c>
      <c r="AF5">
        <v>2.6600904959503961</v>
      </c>
      <c r="AG5">
        <v>68.186764612110622</v>
      </c>
      <c r="AH5">
        <v>42.424479580288683</v>
      </c>
      <c r="AI5">
        <v>2.9849697252943841</v>
      </c>
      <c r="AJ5">
        <v>31.490693246212349</v>
      </c>
      <c r="AK5">
        <v>14.42531768977469</v>
      </c>
      <c r="AL5">
        <v>153.1070560307532</v>
      </c>
      <c r="AM5">
        <v>5.3901084848292671</v>
      </c>
      <c r="AN5">
        <v>2.939672470619898</v>
      </c>
    </row>
    <row r="6" spans="1:40" x14ac:dyDescent="0.45">
      <c r="A6" s="1" t="s">
        <v>649</v>
      </c>
      <c r="B6">
        <v>75.334060002906014</v>
      </c>
      <c r="C6">
        <v>8.7041934527367424</v>
      </c>
      <c r="D6">
        <v>2.7412674560489179</v>
      </c>
      <c r="E6">
        <v>4.552205936504846</v>
      </c>
      <c r="F6">
        <v>370.26176698043139</v>
      </c>
      <c r="G6">
        <v>149.3116811333349</v>
      </c>
      <c r="H6">
        <v>41.556400877197532</v>
      </c>
      <c r="I6">
        <v>7.7665106257870651</v>
      </c>
      <c r="J6">
        <v>35.003285807753969</v>
      </c>
      <c r="K6">
        <v>3.0825001983622951</v>
      </c>
      <c r="L6">
        <v>17.812486610743111</v>
      </c>
      <c r="M6">
        <v>274.06960316905997</v>
      </c>
      <c r="N6">
        <v>63.5176982881367</v>
      </c>
      <c r="O6">
        <v>20.181998406403402</v>
      </c>
      <c r="P6">
        <v>114.731682803284</v>
      </c>
      <c r="Q6">
        <v>42.480709144248777</v>
      </c>
      <c r="R6">
        <v>15.498402534017661</v>
      </c>
      <c r="S6">
        <v>156.09004187361339</v>
      </c>
      <c r="T6">
        <v>7.3115336932469432</v>
      </c>
      <c r="U6">
        <v>86.217539020626944</v>
      </c>
      <c r="V6">
        <v>75.463443831295933</v>
      </c>
      <c r="W6">
        <v>314.80673456867811</v>
      </c>
      <c r="X6">
        <v>1.1827370899292471</v>
      </c>
      <c r="Y6">
        <v>9.6146881422258481</v>
      </c>
      <c r="Z6">
        <v>23.178882201927379</v>
      </c>
      <c r="AA6">
        <v>141.7887455746615</v>
      </c>
      <c r="AB6">
        <v>8.3899466386164931</v>
      </c>
      <c r="AC6">
        <v>223.8009953044909</v>
      </c>
      <c r="AD6">
        <v>21.75912300396401</v>
      </c>
      <c r="AE6">
        <v>30.57882521525681</v>
      </c>
      <c r="AF6">
        <v>11.058145123100619</v>
      </c>
      <c r="AG6">
        <v>125.0248702085223</v>
      </c>
      <c r="AH6">
        <v>183.7412879529108</v>
      </c>
      <c r="AI6">
        <v>13.09012969995721</v>
      </c>
      <c r="AJ6">
        <v>148.16751650756851</v>
      </c>
      <c r="AK6">
        <v>61.786203940272891</v>
      </c>
      <c r="AL6">
        <v>926.35085190543339</v>
      </c>
      <c r="AM6">
        <v>20.750018996849729</v>
      </c>
      <c r="AN6">
        <v>11.89418399496407</v>
      </c>
    </row>
    <row r="7" spans="1:40" x14ac:dyDescent="0.45">
      <c r="A7" s="1" t="s">
        <v>650</v>
      </c>
      <c r="B7">
        <v>48.611815605601883</v>
      </c>
      <c r="C7">
        <v>9.2936386128668573</v>
      </c>
      <c r="D7">
        <v>11.97763931628694</v>
      </c>
      <c r="E7">
        <v>0.36644650025647668</v>
      </c>
      <c r="F7">
        <v>12.7693611979415</v>
      </c>
      <c r="G7">
        <v>2.0308023087493088</v>
      </c>
      <c r="H7">
        <v>10.15769935638237</v>
      </c>
      <c r="I7">
        <v>1.535298613255526</v>
      </c>
      <c r="J7">
        <v>1.74863069886141</v>
      </c>
      <c r="K7">
        <v>0.74427134235843495</v>
      </c>
      <c r="L7">
        <v>13.54372381463422</v>
      </c>
      <c r="M7">
        <v>22.291910430997898</v>
      </c>
      <c r="N7">
        <v>3.8465691722374888</v>
      </c>
      <c r="O7">
        <v>2.58581585422032</v>
      </c>
      <c r="P7">
        <v>5.3321829058861336</v>
      </c>
      <c r="Q7">
        <v>4.141437691067301</v>
      </c>
      <c r="R7">
        <v>1.6116723695256221</v>
      </c>
      <c r="S7">
        <v>8.9482883401886504</v>
      </c>
      <c r="T7">
        <v>0.85020677573152414</v>
      </c>
      <c r="U7">
        <v>49.163628118719572</v>
      </c>
      <c r="V7">
        <v>11.70865445354505</v>
      </c>
      <c r="W7">
        <v>16.366086483381942</v>
      </c>
      <c r="X7">
        <v>0.1276722691605916</v>
      </c>
      <c r="Y7">
        <v>0.42208962069196521</v>
      </c>
      <c r="Z7">
        <v>2.729432204818075</v>
      </c>
      <c r="AA7">
        <v>7.0509547312772689</v>
      </c>
      <c r="AB7">
        <v>2.1606459722299141</v>
      </c>
      <c r="AC7">
        <v>24.075047517538241</v>
      </c>
      <c r="AD7">
        <v>5.475793730678669</v>
      </c>
      <c r="AE7">
        <v>2.4453703149681658</v>
      </c>
      <c r="AF7">
        <v>1.84014050478909</v>
      </c>
      <c r="AG7">
        <v>85.446066062707558</v>
      </c>
      <c r="AH7">
        <v>20.498261628482009</v>
      </c>
      <c r="AI7">
        <v>2.254098968221077</v>
      </c>
      <c r="AJ7">
        <v>25.96392365750155</v>
      </c>
      <c r="AK7">
        <v>9.9684466872793891</v>
      </c>
      <c r="AL7">
        <v>130.3645867370175</v>
      </c>
      <c r="AM7">
        <v>16.53172839040019</v>
      </c>
      <c r="AN7">
        <v>4.1582118863645174</v>
      </c>
    </row>
    <row r="8" spans="1:40" x14ac:dyDescent="0.45">
      <c r="A8" s="1" t="s">
        <v>651</v>
      </c>
      <c r="B8">
        <v>99.322039120762213</v>
      </c>
      <c r="C8">
        <v>13.263222760062821</v>
      </c>
      <c r="D8">
        <v>7.301648695569261</v>
      </c>
      <c r="E8">
        <v>1.618567236068575</v>
      </c>
      <c r="F8">
        <v>44.605957687815618</v>
      </c>
      <c r="G8">
        <v>9.471356372855352</v>
      </c>
      <c r="H8">
        <v>90.880984499453703</v>
      </c>
      <c r="I8">
        <v>16.539275988924921</v>
      </c>
      <c r="J8">
        <v>30.633108888032972</v>
      </c>
      <c r="K8">
        <v>5.2356277947372671</v>
      </c>
      <c r="L8">
        <v>107.1231717739777</v>
      </c>
      <c r="M8">
        <v>110.3878680267736</v>
      </c>
      <c r="N8">
        <v>14.81920293941509</v>
      </c>
      <c r="O8">
        <v>8.4848229743757209</v>
      </c>
      <c r="P8">
        <v>33.549240398614607</v>
      </c>
      <c r="Q8">
        <v>15.809489633577661</v>
      </c>
      <c r="R8">
        <v>13.480050828284011</v>
      </c>
      <c r="S8">
        <v>149.57990415026839</v>
      </c>
      <c r="T8">
        <v>9.5982303847776844</v>
      </c>
      <c r="U8">
        <v>88.267444287869068</v>
      </c>
      <c r="V8">
        <v>100.7051115979598</v>
      </c>
      <c r="W8">
        <v>1167.3642724468971</v>
      </c>
      <c r="X8">
        <v>2.427848811827654</v>
      </c>
      <c r="Y8">
        <v>4.0177181647276843</v>
      </c>
      <c r="Z8">
        <v>61.626300684239432</v>
      </c>
      <c r="AA8">
        <v>69.96082591377629</v>
      </c>
      <c r="AB8">
        <v>13.37299983459787</v>
      </c>
      <c r="AC8">
        <v>145.24749463854911</v>
      </c>
      <c r="AD8">
        <v>50.370711198243917</v>
      </c>
      <c r="AE8">
        <v>29.8979878304728</v>
      </c>
      <c r="AF8">
        <v>13.82333488691598</v>
      </c>
      <c r="AG8">
        <v>185.0711776434261</v>
      </c>
      <c r="AH8">
        <v>287.38372689045849</v>
      </c>
      <c r="AI8">
        <v>17.830505124748939</v>
      </c>
      <c r="AJ8">
        <v>277.22348803909381</v>
      </c>
      <c r="AK8">
        <v>91.330899617491895</v>
      </c>
      <c r="AL8">
        <v>594.64949099060948</v>
      </c>
      <c r="AM8">
        <v>38.639869866605849</v>
      </c>
      <c r="AN8">
        <v>10.842781232121981</v>
      </c>
    </row>
    <row r="9" spans="1:40" x14ac:dyDescent="0.45">
      <c r="A9" s="1" t="s">
        <v>652</v>
      </c>
      <c r="B9">
        <v>11.25427384275074</v>
      </c>
      <c r="C9">
        <v>1.4863747502526261</v>
      </c>
      <c r="D9">
        <v>0.51115254081552453</v>
      </c>
      <c r="E9">
        <v>0.2094030824387576</v>
      </c>
      <c r="F9">
        <v>13.721545824740669</v>
      </c>
      <c r="G9">
        <v>2.7052330196832091</v>
      </c>
      <c r="H9">
        <v>11.114995989003249</v>
      </c>
      <c r="I9">
        <v>1.7247544832948321</v>
      </c>
      <c r="J9">
        <v>5.0813818877170167</v>
      </c>
      <c r="K9">
        <v>0.90958871905427097</v>
      </c>
      <c r="L9">
        <v>3.8590373738160948</v>
      </c>
      <c r="M9">
        <v>14.06409455777033</v>
      </c>
      <c r="N9">
        <v>3.4756216743205539</v>
      </c>
      <c r="O9">
        <v>3.2878892076532029</v>
      </c>
      <c r="P9">
        <v>10.37875272785667</v>
      </c>
      <c r="Q9">
        <v>6.2236242531522628</v>
      </c>
      <c r="R9">
        <v>2.3503897233491</v>
      </c>
      <c r="S9">
        <v>25.40094822266083</v>
      </c>
      <c r="T9">
        <v>1.609702447970603</v>
      </c>
      <c r="U9">
        <v>68.132504359870254</v>
      </c>
      <c r="V9">
        <v>28.272266881260581</v>
      </c>
      <c r="W9">
        <v>260.49164149516957</v>
      </c>
      <c r="X9">
        <v>0.38222858132101051</v>
      </c>
      <c r="Y9">
        <v>2.76647594503312</v>
      </c>
      <c r="Z9">
        <v>9.6202813028143215</v>
      </c>
      <c r="AA9">
        <v>39.874271602656769</v>
      </c>
      <c r="AB9">
        <v>3.808492348005585</v>
      </c>
      <c r="AC9">
        <v>22.67426103593591</v>
      </c>
      <c r="AD9">
        <v>6.2860193532159458</v>
      </c>
      <c r="AE9">
        <v>4.4031678346734227</v>
      </c>
      <c r="AF9">
        <v>2.4528121507676599</v>
      </c>
      <c r="AG9">
        <v>22.966273428044939</v>
      </c>
      <c r="AH9">
        <v>35.384679611175017</v>
      </c>
      <c r="AI9">
        <v>2.9233601879687909</v>
      </c>
      <c r="AJ9">
        <v>38.101861284376589</v>
      </c>
      <c r="AK9">
        <v>15.955665800343411</v>
      </c>
      <c r="AL9">
        <v>201.032590354457</v>
      </c>
      <c r="AM9">
        <v>5.7951355808775871</v>
      </c>
      <c r="AN9">
        <v>2.774675477066427</v>
      </c>
    </row>
    <row r="10" spans="1:40" x14ac:dyDescent="0.45">
      <c r="A10" s="1" t="s">
        <v>653</v>
      </c>
      <c r="B10">
        <v>604.50128172535187</v>
      </c>
      <c r="C10">
        <v>61.087700304391127</v>
      </c>
      <c r="D10">
        <v>28.893447944051331</v>
      </c>
      <c r="E10">
        <v>7.7203513786467219</v>
      </c>
      <c r="F10">
        <v>195.25941689115751</v>
      </c>
      <c r="G10">
        <v>62.209972232908399</v>
      </c>
      <c r="H10">
        <v>152.42202425987739</v>
      </c>
      <c r="I10">
        <v>29.267702886479931</v>
      </c>
      <c r="J10">
        <v>50.699601154859991</v>
      </c>
      <c r="K10">
        <v>12.09008193357692</v>
      </c>
      <c r="L10">
        <v>116.7916154502192</v>
      </c>
      <c r="M10">
        <v>230.11419269750459</v>
      </c>
      <c r="N10">
        <v>62.464099736615978</v>
      </c>
      <c r="O10">
        <v>28.262745467533339</v>
      </c>
      <c r="P10">
        <v>232.45464635808071</v>
      </c>
      <c r="Q10">
        <v>54.595682429880902</v>
      </c>
      <c r="R10">
        <v>22.06222198004609</v>
      </c>
      <c r="S10">
        <v>188.6320474341436</v>
      </c>
      <c r="T10">
        <v>15.00549455586915</v>
      </c>
      <c r="U10">
        <v>535.01382532730133</v>
      </c>
      <c r="V10">
        <v>502.6854651654624</v>
      </c>
      <c r="W10">
        <v>1612.655054381506</v>
      </c>
      <c r="X10">
        <v>4.6394643255803736</v>
      </c>
      <c r="Y10">
        <v>8.7310262797949907</v>
      </c>
      <c r="Z10">
        <v>90.01616778468123</v>
      </c>
      <c r="AA10">
        <v>142.08479700158409</v>
      </c>
      <c r="AB10">
        <v>30.413339729930801</v>
      </c>
      <c r="AC10">
        <v>332.48076755321227</v>
      </c>
      <c r="AD10">
        <v>87.814376582647697</v>
      </c>
      <c r="AE10">
        <v>65.244587829464564</v>
      </c>
      <c r="AF10">
        <v>32.853198603646362</v>
      </c>
      <c r="AG10">
        <v>560.08899228392818</v>
      </c>
      <c r="AH10">
        <v>437.15969821718608</v>
      </c>
      <c r="AI10">
        <v>35.979594541042822</v>
      </c>
      <c r="AJ10">
        <v>388.45533835328717</v>
      </c>
      <c r="AK10">
        <v>178.7823060658246</v>
      </c>
      <c r="AL10">
        <v>1751.7965668226559</v>
      </c>
      <c r="AM10">
        <v>82.175188813708075</v>
      </c>
      <c r="AN10">
        <v>36.053934114340471</v>
      </c>
    </row>
    <row r="11" spans="1:40" x14ac:dyDescent="0.45">
      <c r="A11" s="1" t="s">
        <v>654</v>
      </c>
      <c r="B11">
        <v>69.325772183733136</v>
      </c>
      <c r="C11">
        <v>8.0531659172731995</v>
      </c>
      <c r="D11">
        <v>1.9121723092471541</v>
      </c>
      <c r="E11">
        <v>0.77922873790224823</v>
      </c>
      <c r="F11">
        <v>77.240281997365344</v>
      </c>
      <c r="G11">
        <v>3.1639628588722388</v>
      </c>
      <c r="H11">
        <v>47.01630750073906</v>
      </c>
      <c r="I11">
        <v>10.42210227160138</v>
      </c>
      <c r="J11">
        <v>7.2489358884878614</v>
      </c>
      <c r="K11">
        <v>7.4294886090103986</v>
      </c>
      <c r="L11">
        <v>234.13542127565341</v>
      </c>
      <c r="M11">
        <v>52.305153874134433</v>
      </c>
      <c r="N11">
        <v>10.63284243912714</v>
      </c>
      <c r="O11">
        <v>4.9569329629438776</v>
      </c>
      <c r="P11">
        <v>15.613915715935169</v>
      </c>
      <c r="Q11">
        <v>8.6415522622843959</v>
      </c>
      <c r="R11">
        <v>4.5169226353750869</v>
      </c>
      <c r="S11">
        <v>27.297926652463872</v>
      </c>
      <c r="T11">
        <v>2.956648178580298</v>
      </c>
      <c r="U11">
        <v>60.54912156059995</v>
      </c>
      <c r="V11">
        <v>288.05799050642543</v>
      </c>
      <c r="W11">
        <v>348.37059005604209</v>
      </c>
      <c r="X11">
        <v>1.671109104044167</v>
      </c>
      <c r="Y11">
        <v>1.1337385564131639</v>
      </c>
      <c r="Z11">
        <v>17.825628161913571</v>
      </c>
      <c r="AA11">
        <v>20.29962394126278</v>
      </c>
      <c r="AB11">
        <v>5.2742456322395732</v>
      </c>
      <c r="AC11">
        <v>48.109844326478623</v>
      </c>
      <c r="AD11">
        <v>22.524729076721691</v>
      </c>
      <c r="AE11">
        <v>11.83487249976706</v>
      </c>
      <c r="AF11">
        <v>9.3136221108042019</v>
      </c>
      <c r="AG11">
        <v>110.7351234553463</v>
      </c>
      <c r="AH11">
        <v>95.035536314400545</v>
      </c>
      <c r="AI11">
        <v>10.259945893357949</v>
      </c>
      <c r="AJ11">
        <v>98.744343557034753</v>
      </c>
      <c r="AK11">
        <v>51.93743280926499</v>
      </c>
      <c r="AL11">
        <v>345.25948460958381</v>
      </c>
      <c r="AM11">
        <v>10.02109468636443</v>
      </c>
      <c r="AN11">
        <v>9.141186972378831</v>
      </c>
    </row>
    <row r="12" spans="1:40" x14ac:dyDescent="0.45">
      <c r="A12" s="1" t="s">
        <v>655</v>
      </c>
      <c r="B12">
        <v>44.246037032201187</v>
      </c>
      <c r="C12">
        <v>7.3482085637934764</v>
      </c>
      <c r="D12">
        <v>6.1691783503244748</v>
      </c>
      <c r="E12">
        <v>0.52705280480937211</v>
      </c>
      <c r="F12">
        <v>112.48971141367581</v>
      </c>
      <c r="G12">
        <v>6.6031114090203662</v>
      </c>
      <c r="H12">
        <v>26.212457157819799</v>
      </c>
      <c r="I12">
        <v>4.356704053565668</v>
      </c>
      <c r="J12">
        <v>6.94526158556803</v>
      </c>
      <c r="K12">
        <v>1.9186038573191919</v>
      </c>
      <c r="L12">
        <v>11.39816094316115</v>
      </c>
      <c r="M12">
        <v>53.904917012361032</v>
      </c>
      <c r="N12">
        <v>26.141565589364049</v>
      </c>
      <c r="O12">
        <v>4.1877965767122998</v>
      </c>
      <c r="P12">
        <v>27.317336277089812</v>
      </c>
      <c r="Q12">
        <v>8.6516896824577394</v>
      </c>
      <c r="R12">
        <v>3.7238133561095692</v>
      </c>
      <c r="S12">
        <v>28.265273736847849</v>
      </c>
      <c r="T12">
        <v>2.254985019143648</v>
      </c>
      <c r="U12">
        <v>46.79478271560258</v>
      </c>
      <c r="V12">
        <v>49.976257105931381</v>
      </c>
      <c r="W12">
        <v>294.31505655375508</v>
      </c>
      <c r="X12">
        <v>0.76924438912489146</v>
      </c>
      <c r="Y12">
        <v>1.81814062478894</v>
      </c>
      <c r="Z12">
        <v>15.64425447127525</v>
      </c>
      <c r="AA12">
        <v>28.141911231007651</v>
      </c>
      <c r="AB12">
        <v>3.7972790857816201</v>
      </c>
      <c r="AC12">
        <v>41.823905798650408</v>
      </c>
      <c r="AD12">
        <v>13.48712240451639</v>
      </c>
      <c r="AE12">
        <v>8.844955789410978</v>
      </c>
      <c r="AF12">
        <v>4.8862370499864642</v>
      </c>
      <c r="AG12">
        <v>116.6950743275073</v>
      </c>
      <c r="AH12">
        <v>66.938113211537896</v>
      </c>
      <c r="AI12">
        <v>5.4798801322712336</v>
      </c>
      <c r="AJ12">
        <v>70.752798989203285</v>
      </c>
      <c r="AK12">
        <v>27.480237039249278</v>
      </c>
      <c r="AL12">
        <v>267.35969350772473</v>
      </c>
      <c r="AM12">
        <v>21.268089034315128</v>
      </c>
      <c r="AN12">
        <v>6.2693434455329022</v>
      </c>
    </row>
    <row r="13" spans="1:40" x14ac:dyDescent="0.45">
      <c r="A13" s="1" t="s">
        <v>656</v>
      </c>
      <c r="B13">
        <v>136.7997923795657</v>
      </c>
      <c r="C13">
        <v>12.13891849538123</v>
      </c>
      <c r="D13">
        <v>4.2088172367992964</v>
      </c>
      <c r="E13">
        <v>2.3491741172389049</v>
      </c>
      <c r="F13">
        <v>92.758236837888674</v>
      </c>
      <c r="G13">
        <v>7.8979161251334249</v>
      </c>
      <c r="H13">
        <v>61.643070268037143</v>
      </c>
      <c r="I13">
        <v>12.66050188280864</v>
      </c>
      <c r="J13">
        <v>13.4703638410202</v>
      </c>
      <c r="K13">
        <v>3.792918569454157</v>
      </c>
      <c r="L13">
        <v>16.146683050359499</v>
      </c>
      <c r="M13">
        <v>44.868978565111568</v>
      </c>
      <c r="N13">
        <v>13.592560362656229</v>
      </c>
      <c r="O13">
        <v>4.7655954614451508</v>
      </c>
      <c r="P13">
        <v>205.51423170319791</v>
      </c>
      <c r="Q13">
        <v>8.9024877931189135</v>
      </c>
      <c r="R13">
        <v>5.5504097930550964</v>
      </c>
      <c r="S13">
        <v>45.918446332359622</v>
      </c>
      <c r="T13">
        <v>3.8988869996987789</v>
      </c>
      <c r="U13">
        <v>67.788785989863854</v>
      </c>
      <c r="V13">
        <v>110.68744195617749</v>
      </c>
      <c r="W13">
        <v>855.38956027210656</v>
      </c>
      <c r="X13">
        <v>2.7044226516218322</v>
      </c>
      <c r="Y13">
        <v>1.236965167449515</v>
      </c>
      <c r="Z13">
        <v>50.999899866458151</v>
      </c>
      <c r="AA13">
        <v>24.345160408286169</v>
      </c>
      <c r="AB13">
        <v>3.8187009965438512</v>
      </c>
      <c r="AC13">
        <v>73.677676417435478</v>
      </c>
      <c r="AD13">
        <v>30.869136164703772</v>
      </c>
      <c r="AE13">
        <v>13.808928739468319</v>
      </c>
      <c r="AF13">
        <v>9.4309970379181749</v>
      </c>
      <c r="AG13">
        <v>285.76449958623323</v>
      </c>
      <c r="AH13">
        <v>154.12143894042961</v>
      </c>
      <c r="AI13">
        <v>10.872998298596711</v>
      </c>
      <c r="AJ13">
        <v>118.5709109865667</v>
      </c>
      <c r="AK13">
        <v>53.94216456136509</v>
      </c>
      <c r="AL13">
        <v>349.04801543110159</v>
      </c>
      <c r="AM13">
        <v>12.601386262050269</v>
      </c>
      <c r="AN13">
        <v>8.0784824953184629</v>
      </c>
    </row>
    <row r="14" spans="1:40" x14ac:dyDescent="0.45">
      <c r="A14" s="1" t="s">
        <v>657</v>
      </c>
      <c r="B14">
        <v>43.829745353046548</v>
      </c>
      <c r="C14">
        <v>3.5994759796217171</v>
      </c>
      <c r="D14">
        <v>1.430926364515273</v>
      </c>
      <c r="E14">
        <v>1.039848440579034</v>
      </c>
      <c r="F14">
        <v>8.8398798493990647</v>
      </c>
      <c r="G14">
        <v>3.3306618746751999</v>
      </c>
      <c r="H14">
        <v>13.529986849979879</v>
      </c>
      <c r="I14">
        <v>2.3450562746621939</v>
      </c>
      <c r="J14">
        <v>3.1862887951062469</v>
      </c>
      <c r="K14">
        <v>1.070118712112591</v>
      </c>
      <c r="L14">
        <v>14.90326750974797</v>
      </c>
      <c r="M14">
        <v>8.7850093515107677</v>
      </c>
      <c r="N14">
        <v>2.8828495535105931</v>
      </c>
      <c r="O14">
        <v>1.4097517351738971</v>
      </c>
      <c r="P14">
        <v>4.1354459454873584</v>
      </c>
      <c r="Q14">
        <v>1.4962905181988659</v>
      </c>
      <c r="R14">
        <v>1.582330053217885</v>
      </c>
      <c r="S14">
        <v>14.265167037546171</v>
      </c>
      <c r="T14">
        <v>1.112425293841518</v>
      </c>
      <c r="U14">
        <v>12.220752057397091</v>
      </c>
      <c r="V14">
        <v>62.873258365108192</v>
      </c>
      <c r="W14">
        <v>145.09737172769749</v>
      </c>
      <c r="X14">
        <v>0.64566729845692727</v>
      </c>
      <c r="Y14">
        <v>0.42516885364173113</v>
      </c>
      <c r="Z14">
        <v>8.0618034869161139</v>
      </c>
      <c r="AA14">
        <v>7.504513144966392</v>
      </c>
      <c r="AB14">
        <v>1.0486844769759771</v>
      </c>
      <c r="AC14">
        <v>16.271481111141359</v>
      </c>
      <c r="AD14">
        <v>6.083120782562867</v>
      </c>
      <c r="AE14">
        <v>3.0503528731096581</v>
      </c>
      <c r="AF14">
        <v>2.394762318736158</v>
      </c>
      <c r="AG14">
        <v>65.53099317816708</v>
      </c>
      <c r="AH14">
        <v>30.901142408666971</v>
      </c>
      <c r="AI14">
        <v>2.8991598476674252</v>
      </c>
      <c r="AJ14">
        <v>31.619168746690779</v>
      </c>
      <c r="AK14">
        <v>14.148851100824711</v>
      </c>
      <c r="AL14">
        <v>81.089462279817994</v>
      </c>
      <c r="AM14">
        <v>6.2380243613588329</v>
      </c>
      <c r="AN14">
        <v>2.1255463552925322</v>
      </c>
    </row>
    <row r="15" spans="1:40" x14ac:dyDescent="0.45">
      <c r="A15" s="1" t="s">
        <v>658</v>
      </c>
      <c r="B15">
        <v>47.464082092349237</v>
      </c>
      <c r="C15">
        <v>4.5280329812166746</v>
      </c>
      <c r="D15">
        <v>1.0261950577792549</v>
      </c>
      <c r="E15">
        <v>1.138805213705949</v>
      </c>
      <c r="F15">
        <v>146.47163483707729</v>
      </c>
      <c r="G15">
        <v>13.234998972055999</v>
      </c>
      <c r="H15">
        <v>18.976878070911361</v>
      </c>
      <c r="I15">
        <v>4.0383028934259189</v>
      </c>
      <c r="J15">
        <v>8.830370451067207</v>
      </c>
      <c r="K15">
        <v>1.338738418985485</v>
      </c>
      <c r="L15">
        <v>8.7481327986390802</v>
      </c>
      <c r="M15">
        <v>67.62177533241919</v>
      </c>
      <c r="N15">
        <v>30.516794883572469</v>
      </c>
      <c r="O15">
        <v>4.0274430943066504</v>
      </c>
      <c r="P15">
        <v>19.119563442780969</v>
      </c>
      <c r="Q15">
        <v>7.5831257459360213</v>
      </c>
      <c r="R15">
        <v>3.991751003907213</v>
      </c>
      <c r="S15">
        <v>32.147049264085162</v>
      </c>
      <c r="T15">
        <v>2.035113024512099</v>
      </c>
      <c r="U15">
        <v>26.544471302283789</v>
      </c>
      <c r="V15">
        <v>76.783094729066448</v>
      </c>
      <c r="W15">
        <v>177.6081240660491</v>
      </c>
      <c r="X15">
        <v>0.70615828304590367</v>
      </c>
      <c r="Y15">
        <v>2.1593421178725491</v>
      </c>
      <c r="Z15">
        <v>10.956987561660281</v>
      </c>
      <c r="AA15">
        <v>32.3385116126084</v>
      </c>
      <c r="AB15">
        <v>2.2595154547697529</v>
      </c>
      <c r="AC15">
        <v>50.043551556878697</v>
      </c>
      <c r="AD15">
        <v>8.792784014595652</v>
      </c>
      <c r="AE15">
        <v>8.9945436317568586</v>
      </c>
      <c r="AF15">
        <v>3.8519306721484181</v>
      </c>
      <c r="AG15">
        <v>49.391395877777683</v>
      </c>
      <c r="AH15">
        <v>54.237976456129587</v>
      </c>
      <c r="AI15">
        <v>4.3450402610253356</v>
      </c>
      <c r="AJ15">
        <v>57.145123068162228</v>
      </c>
      <c r="AK15">
        <v>20.941964965926161</v>
      </c>
      <c r="AL15">
        <v>201.36398304326801</v>
      </c>
      <c r="AM15">
        <v>10.138833744187631</v>
      </c>
      <c r="AN15">
        <v>4.0405025825090677</v>
      </c>
    </row>
    <row r="16" spans="1:40" x14ac:dyDescent="0.45">
      <c r="A16" s="1" t="s">
        <v>659</v>
      </c>
      <c r="B16">
        <v>77.799906705268171</v>
      </c>
      <c r="C16">
        <v>6.4394225161052558</v>
      </c>
      <c r="D16">
        <v>2.089385714377666</v>
      </c>
      <c r="E16">
        <v>0.72001434414673371</v>
      </c>
      <c r="F16">
        <v>334.67504897730498</v>
      </c>
      <c r="G16">
        <v>6.5955900526697224</v>
      </c>
      <c r="H16">
        <v>58.343134504440563</v>
      </c>
      <c r="I16">
        <v>16.005371614344099</v>
      </c>
      <c r="J16">
        <v>10.535019516915341</v>
      </c>
      <c r="K16">
        <v>3.3641449471875058</v>
      </c>
      <c r="L16">
        <v>21.809104078173529</v>
      </c>
      <c r="M16">
        <v>143.38796179541421</v>
      </c>
      <c r="N16">
        <v>72.76842036125305</v>
      </c>
      <c r="O16">
        <v>5.1406043416654574</v>
      </c>
      <c r="P16">
        <v>29.17078677835736</v>
      </c>
      <c r="Q16">
        <v>7.4327892863422873</v>
      </c>
      <c r="R16">
        <v>5.9855279901743987</v>
      </c>
      <c r="S16">
        <v>53.792721022054678</v>
      </c>
      <c r="T16">
        <v>3.8964346586912999</v>
      </c>
      <c r="U16">
        <v>35.038976600523441</v>
      </c>
      <c r="V16">
        <v>177.15078382534119</v>
      </c>
      <c r="W16">
        <v>455.75028220981028</v>
      </c>
      <c r="X16">
        <v>1.8989802862368921</v>
      </c>
      <c r="Y16">
        <v>3.3685488957347229</v>
      </c>
      <c r="Z16">
        <v>37.451164424041593</v>
      </c>
      <c r="AA16">
        <v>52.178696919105313</v>
      </c>
      <c r="AB16">
        <v>4.530512636835538</v>
      </c>
      <c r="AC16">
        <v>78.846302934423434</v>
      </c>
      <c r="AD16">
        <v>23.24360078536662</v>
      </c>
      <c r="AE16">
        <v>12.25572346135149</v>
      </c>
      <c r="AF16">
        <v>8.0515028140594307</v>
      </c>
      <c r="AG16">
        <v>216.38374969241809</v>
      </c>
      <c r="AH16">
        <v>141.57370428864391</v>
      </c>
      <c r="AI16">
        <v>9.3084527618852331</v>
      </c>
      <c r="AJ16">
        <v>111.5681543515899</v>
      </c>
      <c r="AK16">
        <v>46.91993570488961</v>
      </c>
      <c r="AL16">
        <v>312.33066495175001</v>
      </c>
      <c r="AM16">
        <v>13.89417164680353</v>
      </c>
      <c r="AN16">
        <v>6.179974081235958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689.04294684011381</v>
      </c>
      <c r="C2">
        <v>21.155119121956691</v>
      </c>
      <c r="D2">
        <v>7.3430452588226736</v>
      </c>
      <c r="E2">
        <v>3.6554468274948948</v>
      </c>
      <c r="F2">
        <v>22.442239115902691</v>
      </c>
      <c r="G2">
        <v>8.1863320577617937</v>
      </c>
      <c r="H2">
        <v>34.242054149764492</v>
      </c>
      <c r="I2">
        <v>2.0674307004928369</v>
      </c>
      <c r="J2">
        <v>1.94087578028309</v>
      </c>
      <c r="K2">
        <v>0.62548659642886617</v>
      </c>
      <c r="L2">
        <v>3.0025717272357211</v>
      </c>
      <c r="M2">
        <v>9.7100925885660256</v>
      </c>
      <c r="N2">
        <v>5.2052342501729676</v>
      </c>
      <c r="O2">
        <v>0.65574055386926577</v>
      </c>
      <c r="P2">
        <v>3.975471513331136</v>
      </c>
      <c r="Q2">
        <v>0.68068179089663849</v>
      </c>
      <c r="R2">
        <v>1.4210460567798049</v>
      </c>
      <c r="S2">
        <v>8.245016718481466</v>
      </c>
      <c r="T2">
        <v>0.9879942662802863</v>
      </c>
      <c r="U2">
        <v>5.7445738364289021</v>
      </c>
      <c r="V2">
        <v>14.45105165689503</v>
      </c>
      <c r="W2">
        <v>24.44282730414794</v>
      </c>
      <c r="X2">
        <v>0.35314845645161558</v>
      </c>
      <c r="Y2">
        <v>0.18313811830984869</v>
      </c>
      <c r="Z2">
        <v>5.325351160906199</v>
      </c>
      <c r="AA2">
        <v>3.984233909505507</v>
      </c>
      <c r="AB2">
        <v>0.86142659435004243</v>
      </c>
      <c r="AC2">
        <v>135.78039381497629</v>
      </c>
      <c r="AD2">
        <v>12.05358473545089</v>
      </c>
      <c r="AE2">
        <v>2.4715839145184049</v>
      </c>
      <c r="AF2">
        <v>3.9491912956014019</v>
      </c>
      <c r="AG2">
        <v>220.44567674283169</v>
      </c>
      <c r="AH2">
        <v>28.389216554202939</v>
      </c>
      <c r="AI2">
        <v>4.9869224400921643</v>
      </c>
      <c r="AJ2">
        <v>26.975972127492209</v>
      </c>
      <c r="AK2">
        <v>17.096884422791511</v>
      </c>
      <c r="AL2">
        <v>84.672141359649302</v>
      </c>
      <c r="AM2">
        <v>10.02719150540902</v>
      </c>
      <c r="AN2">
        <v>5.9499814297895766</v>
      </c>
    </row>
    <row r="3" spans="1:40" x14ac:dyDescent="0.45">
      <c r="A3" s="1" t="s">
        <v>432</v>
      </c>
      <c r="B3">
        <v>1.7356396563250629</v>
      </c>
      <c r="C3">
        <v>0.2050244559336821</v>
      </c>
      <c r="D3">
        <v>8.3225108557358193E-2</v>
      </c>
      <c r="E3">
        <v>4.887623024111297E-2</v>
      </c>
      <c r="F3">
        <v>1.967983127744994</v>
      </c>
      <c r="G3">
        <v>0.52579051709043578</v>
      </c>
      <c r="H3">
        <v>1.370985458978798</v>
      </c>
      <c r="I3">
        <v>0.30232597857104387</v>
      </c>
      <c r="J3">
        <v>1.4579827546978681</v>
      </c>
      <c r="K3">
        <v>6.4674502271841128E-2</v>
      </c>
      <c r="L3">
        <v>1.2122126280677641</v>
      </c>
      <c r="M3">
        <v>3.5712107736990411</v>
      </c>
      <c r="N3">
        <v>0.3478597766026903</v>
      </c>
      <c r="O3">
        <v>8.8862987407714922E-2</v>
      </c>
      <c r="P3">
        <v>0.26718098854024108</v>
      </c>
      <c r="Q3">
        <v>0.15402596590837289</v>
      </c>
      <c r="R3">
        <v>0.1499365236386008</v>
      </c>
      <c r="S3">
        <v>0.97720997037210333</v>
      </c>
      <c r="T3">
        <v>7.3023747895450519E-2</v>
      </c>
      <c r="U3">
        <v>0.99749058946315439</v>
      </c>
      <c r="V3">
        <v>0.61596256207803557</v>
      </c>
      <c r="W3">
        <v>0.70126674605615225</v>
      </c>
      <c r="X3">
        <v>1.0205275148431021E-2</v>
      </c>
      <c r="Y3">
        <v>2.602127909537862E-2</v>
      </c>
      <c r="Z3">
        <v>0.16819913098347319</v>
      </c>
      <c r="AA3">
        <v>0.44337874962107021</v>
      </c>
      <c r="AB3">
        <v>7.7114979220380991E-2</v>
      </c>
      <c r="AC3">
        <v>6.2464833369878932</v>
      </c>
      <c r="AD3">
        <v>0.84596556950221113</v>
      </c>
      <c r="AE3">
        <v>1.9939166574850691</v>
      </c>
      <c r="AF3">
        <v>0.26563253825348537</v>
      </c>
      <c r="AG3">
        <v>2.375092942263521</v>
      </c>
      <c r="AH3">
        <v>4.835122319995846</v>
      </c>
      <c r="AI3">
        <v>0.26979168200269849</v>
      </c>
      <c r="AJ3">
        <v>1.9244794604162541</v>
      </c>
      <c r="AK3">
        <v>1.132150648946463</v>
      </c>
      <c r="AL3">
        <v>11.25179900007144</v>
      </c>
      <c r="AM3">
        <v>0.91333074507830381</v>
      </c>
      <c r="AN3">
        <v>0.23443133527243951</v>
      </c>
    </row>
    <row r="4" spans="1:40" x14ac:dyDescent="0.45">
      <c r="A4" s="1" t="s">
        <v>433</v>
      </c>
      <c r="B4">
        <v>27.997117113105951</v>
      </c>
      <c r="C4">
        <v>4.1477283507090039</v>
      </c>
      <c r="D4">
        <v>0.22645514363359989</v>
      </c>
      <c r="E4">
        <v>8.4150782816985233E-3</v>
      </c>
      <c r="F4">
        <v>0.1814288622223679</v>
      </c>
      <c r="G4">
        <v>5.9076504423167163E-2</v>
      </c>
      <c r="H4">
        <v>1.9139825339901151</v>
      </c>
      <c r="I4">
        <v>4.1242477587365031E-2</v>
      </c>
      <c r="J4">
        <v>3.2455600885059249E-2</v>
      </c>
      <c r="K4">
        <v>1.9624824135319852E-2</v>
      </c>
      <c r="L4">
        <v>0.1033317342282748</v>
      </c>
      <c r="M4">
        <v>5.4610432068215961E-2</v>
      </c>
      <c r="N4">
        <v>1.326693293218343E-2</v>
      </c>
      <c r="O4">
        <v>3.6144270222306818E-2</v>
      </c>
      <c r="P4">
        <v>1.310189737581507E-2</v>
      </c>
      <c r="Q4">
        <v>8.8116785952532303E-3</v>
      </c>
      <c r="R4">
        <v>3.5952077327101123E-2</v>
      </c>
      <c r="S4">
        <v>0.15237231246381261</v>
      </c>
      <c r="T4">
        <v>4.024968807671115E-2</v>
      </c>
      <c r="U4">
        <v>0.23007587186035991</v>
      </c>
      <c r="V4">
        <v>0.77811553574090175</v>
      </c>
      <c r="W4">
        <v>1.8935686044068321</v>
      </c>
      <c r="X4">
        <v>2.1127943330375799E-2</v>
      </c>
      <c r="Y4">
        <v>2.8518985903404049E-3</v>
      </c>
      <c r="Z4">
        <v>0.15594521806978201</v>
      </c>
      <c r="AA4">
        <v>0.1021442028972277</v>
      </c>
      <c r="AB4">
        <v>8.1784631986296773E-3</v>
      </c>
      <c r="AC4">
        <v>0.48620872070652549</v>
      </c>
      <c r="AD4">
        <v>1.359566980474308</v>
      </c>
      <c r="AE4">
        <v>0.1101028381028864</v>
      </c>
      <c r="AF4">
        <v>0.29371179594393038</v>
      </c>
      <c r="AG4">
        <v>24.29415598578252</v>
      </c>
      <c r="AH4">
        <v>1.1415075665109771</v>
      </c>
      <c r="AI4">
        <v>0.31936554726889738</v>
      </c>
      <c r="AJ4">
        <v>1.0470379997455459</v>
      </c>
      <c r="AK4">
        <v>1.2992847781757411</v>
      </c>
      <c r="AL4">
        <v>1.409755254929141</v>
      </c>
      <c r="AM4">
        <v>7.771320800569978E-2</v>
      </c>
      <c r="AN4">
        <v>0.3249945935401175</v>
      </c>
    </row>
    <row r="5" spans="1:40" x14ac:dyDescent="0.45">
      <c r="A5" s="1" t="s">
        <v>434</v>
      </c>
      <c r="B5">
        <v>33.917708005272729</v>
      </c>
      <c r="C5">
        <v>3.7827347356511112</v>
      </c>
      <c r="D5">
        <v>1.3030879867752461</v>
      </c>
      <c r="E5">
        <v>0.41044663069696052</v>
      </c>
      <c r="F5">
        <v>20.15192605376556</v>
      </c>
      <c r="G5">
        <v>4.9191116962758121</v>
      </c>
      <c r="H5">
        <v>30.67316126357434</v>
      </c>
      <c r="I5">
        <v>15.1578197973213</v>
      </c>
      <c r="J5">
        <v>2.2293945604134509</v>
      </c>
      <c r="K5">
        <v>6.4747713859207261</v>
      </c>
      <c r="L5">
        <v>429.01862703165182</v>
      </c>
      <c r="M5">
        <v>16.004402130172149</v>
      </c>
      <c r="N5">
        <v>4.5801506806110188</v>
      </c>
      <c r="O5">
        <v>1.941707989336882</v>
      </c>
      <c r="P5">
        <v>10.29540019201321</v>
      </c>
      <c r="Q5">
        <v>3.269184679539769</v>
      </c>
      <c r="R5">
        <v>2.8009394849377318</v>
      </c>
      <c r="S5">
        <v>8.7337371154161563</v>
      </c>
      <c r="T5">
        <v>1.5458874760723891</v>
      </c>
      <c r="U5">
        <v>24.709419097788111</v>
      </c>
      <c r="V5">
        <v>83.76075086958619</v>
      </c>
      <c r="W5">
        <v>53.313787388519621</v>
      </c>
      <c r="X5">
        <v>0.57061238745828702</v>
      </c>
      <c r="Y5">
        <v>0.45554359248900378</v>
      </c>
      <c r="Z5">
        <v>10.304244393478969</v>
      </c>
      <c r="AA5">
        <v>8.6221173832464775</v>
      </c>
      <c r="AB5">
        <v>1.393989043365109</v>
      </c>
      <c r="AC5">
        <v>17.818344987088999</v>
      </c>
      <c r="AD5">
        <v>15.495705044867121</v>
      </c>
      <c r="AE5">
        <v>3.9820137236304518</v>
      </c>
      <c r="AF5">
        <v>5.6826295552686252</v>
      </c>
      <c r="AG5">
        <v>76.254708396886386</v>
      </c>
      <c r="AH5">
        <v>40.260870449379333</v>
      </c>
      <c r="AI5">
        <v>6.5111591246593141</v>
      </c>
      <c r="AJ5">
        <v>45.529697218710353</v>
      </c>
      <c r="AK5">
        <v>27.039435227802649</v>
      </c>
      <c r="AL5">
        <v>150.67922300582691</v>
      </c>
      <c r="AM5">
        <v>5.2383052704461814</v>
      </c>
      <c r="AN5">
        <v>4.1378538471014679</v>
      </c>
    </row>
    <row r="6" spans="1:40" x14ac:dyDescent="0.45">
      <c r="A6" s="1" t="s">
        <v>435</v>
      </c>
      <c r="B6">
        <v>103.82202402423999</v>
      </c>
      <c r="C6">
        <v>10.955925788073129</v>
      </c>
      <c r="D6">
        <v>3.629060485961515</v>
      </c>
      <c r="E6">
        <v>1.162805013140106</v>
      </c>
      <c r="F6">
        <v>53.677032883586378</v>
      </c>
      <c r="G6">
        <v>7.5906403618237004</v>
      </c>
      <c r="H6">
        <v>101.5248210677989</v>
      </c>
      <c r="I6">
        <v>25.132104863868321</v>
      </c>
      <c r="J6">
        <v>12.233276210938531</v>
      </c>
      <c r="K6">
        <v>14.064164792570059</v>
      </c>
      <c r="L6">
        <v>715.25632958742926</v>
      </c>
      <c r="M6">
        <v>46.978046371370432</v>
      </c>
      <c r="N6">
        <v>14.08910107871762</v>
      </c>
      <c r="O6">
        <v>4.2875989743193772</v>
      </c>
      <c r="P6">
        <v>12.21028331937757</v>
      </c>
      <c r="Q6">
        <v>5.4875214509324364</v>
      </c>
      <c r="R6">
        <v>7.6398401054156562</v>
      </c>
      <c r="S6">
        <v>47.645096223501852</v>
      </c>
      <c r="T6">
        <v>5.7382303947700084</v>
      </c>
      <c r="U6">
        <v>50.831918174008607</v>
      </c>
      <c r="V6">
        <v>858.91970052366173</v>
      </c>
      <c r="W6">
        <v>434.63994849085879</v>
      </c>
      <c r="X6">
        <v>4.2049444580158797</v>
      </c>
      <c r="Y6">
        <v>0.82975055846333845</v>
      </c>
      <c r="Z6">
        <v>33.431525396209118</v>
      </c>
      <c r="AA6">
        <v>20.716772999401741</v>
      </c>
      <c r="AB6">
        <v>2.964060427542905</v>
      </c>
      <c r="AC6">
        <v>55.593752908536452</v>
      </c>
      <c r="AD6">
        <v>43.84543983285127</v>
      </c>
      <c r="AE6">
        <v>15.392020063823971</v>
      </c>
      <c r="AF6">
        <v>20.19627200491291</v>
      </c>
      <c r="AG6">
        <v>236.65508395630749</v>
      </c>
      <c r="AH6">
        <v>159.58374700114271</v>
      </c>
      <c r="AI6">
        <v>21.801892144068582</v>
      </c>
      <c r="AJ6">
        <v>178.65660503665501</v>
      </c>
      <c r="AK6">
        <v>102.42304217571051</v>
      </c>
      <c r="AL6">
        <v>442.15690348683478</v>
      </c>
      <c r="AM6">
        <v>34.047252092150558</v>
      </c>
      <c r="AN6">
        <v>12.06794894685005</v>
      </c>
    </row>
    <row r="7" spans="1:40" x14ac:dyDescent="0.45">
      <c r="A7" s="1" t="s">
        <v>436</v>
      </c>
      <c r="B7">
        <v>11.727947665873151</v>
      </c>
      <c r="C7">
        <v>1.3444359584554619</v>
      </c>
      <c r="D7">
        <v>0.48996119773971453</v>
      </c>
      <c r="E7">
        <v>0.1923442761747797</v>
      </c>
      <c r="F7">
        <v>7.6637236842907184</v>
      </c>
      <c r="G7">
        <v>2.0072081946508948</v>
      </c>
      <c r="H7">
        <v>7.8735234235737659</v>
      </c>
      <c r="I7">
        <v>1.7493952745955501</v>
      </c>
      <c r="J7">
        <v>2.1124107830116459</v>
      </c>
      <c r="K7">
        <v>0.8091991828606595</v>
      </c>
      <c r="L7">
        <v>5.1655577437361044</v>
      </c>
      <c r="M7">
        <v>8.1597905439983851</v>
      </c>
      <c r="N7">
        <v>1.634653348511506</v>
      </c>
      <c r="O7">
        <v>1.637125600883055</v>
      </c>
      <c r="P7">
        <v>9.5578226376564643</v>
      </c>
      <c r="Q7">
        <v>2.741231210957864</v>
      </c>
      <c r="R7">
        <v>1.209419716846807</v>
      </c>
      <c r="S7">
        <v>9.4522010868027273</v>
      </c>
      <c r="T7">
        <v>0.68728731908212404</v>
      </c>
      <c r="U7">
        <v>20.32084462769026</v>
      </c>
      <c r="V7">
        <v>15.06813759363995</v>
      </c>
      <c r="W7">
        <v>17.446580443822281</v>
      </c>
      <c r="X7">
        <v>0.18974057267569699</v>
      </c>
      <c r="Y7">
        <v>0.55675387554838485</v>
      </c>
      <c r="Z7">
        <v>2.9603359093597259</v>
      </c>
      <c r="AA7">
        <v>8.8310518551839774</v>
      </c>
      <c r="AB7">
        <v>1.286828596942275</v>
      </c>
      <c r="AC7">
        <v>12.44171000957655</v>
      </c>
      <c r="AD7">
        <v>3.711292846263162</v>
      </c>
      <c r="AE7">
        <v>2.163966176866003</v>
      </c>
      <c r="AF7">
        <v>1.3363957575745591</v>
      </c>
      <c r="AG7">
        <v>20.576842782227761</v>
      </c>
      <c r="AH7">
        <v>17.305251825485911</v>
      </c>
      <c r="AI7">
        <v>1.5732886473196499</v>
      </c>
      <c r="AJ7">
        <v>20.200771093778819</v>
      </c>
      <c r="AK7">
        <v>8.3563778716897232</v>
      </c>
      <c r="AL7">
        <v>86.85201405546411</v>
      </c>
      <c r="AM7">
        <v>5.6184950796152489</v>
      </c>
      <c r="AN7">
        <v>2.0684021182404422</v>
      </c>
    </row>
    <row r="8" spans="1:40" x14ac:dyDescent="0.45">
      <c r="A8" s="1" t="s">
        <v>437</v>
      </c>
      <c r="B8">
        <v>7.0495366659532062</v>
      </c>
      <c r="C8">
        <v>0.8397131216761744</v>
      </c>
      <c r="D8">
        <v>0.36663958046690559</v>
      </c>
      <c r="E8">
        <v>9.0336330215483457E-2</v>
      </c>
      <c r="F8">
        <v>3.5377733891157681</v>
      </c>
      <c r="G8">
        <v>0.94011851177277206</v>
      </c>
      <c r="H8">
        <v>13.51463483732234</v>
      </c>
      <c r="I8">
        <v>3.1337259437064349</v>
      </c>
      <c r="J8">
        <v>1.8932143936391881</v>
      </c>
      <c r="K8">
        <v>0.78814198382279177</v>
      </c>
      <c r="L8">
        <v>1.687361810351905</v>
      </c>
      <c r="M8">
        <v>3.4034160081193181</v>
      </c>
      <c r="N8">
        <v>0.75022570159859325</v>
      </c>
      <c r="O8">
        <v>0.38700992163257009</v>
      </c>
      <c r="P8">
        <v>14.352205715058579</v>
      </c>
      <c r="Q8">
        <v>0.66619817523512048</v>
      </c>
      <c r="R8">
        <v>1.3014770236669051</v>
      </c>
      <c r="S8">
        <v>8.0143395286786152</v>
      </c>
      <c r="T8">
        <v>0.54830129920592185</v>
      </c>
      <c r="U8">
        <v>5.0386559819044434</v>
      </c>
      <c r="V8">
        <v>5.5775831729743732</v>
      </c>
      <c r="W8">
        <v>8.6781874580260432</v>
      </c>
      <c r="X8">
        <v>9.1386450156578647E-2</v>
      </c>
      <c r="Y8">
        <v>0.17441490275804331</v>
      </c>
      <c r="Z8">
        <v>1.3856329444461839</v>
      </c>
      <c r="AA8">
        <v>3.1003226614987289</v>
      </c>
      <c r="AB8">
        <v>0.34090124743522621</v>
      </c>
      <c r="AC8">
        <v>8.0458085930345753</v>
      </c>
      <c r="AD8">
        <v>2.8647140143136118</v>
      </c>
      <c r="AE8">
        <v>1.603338004499302</v>
      </c>
      <c r="AF8">
        <v>1.198113090801439</v>
      </c>
      <c r="AG8">
        <v>14.94251349959997</v>
      </c>
      <c r="AH8">
        <v>12.25263468451408</v>
      </c>
      <c r="AI8">
        <v>1.442916174530718</v>
      </c>
      <c r="AJ8">
        <v>17.438246395444409</v>
      </c>
      <c r="AK8">
        <v>6.1823197425013978</v>
      </c>
      <c r="AL8">
        <v>110.1875576232077</v>
      </c>
      <c r="AM8">
        <v>8.2854519494200431</v>
      </c>
      <c r="AN8">
        <v>3.0686761544234131</v>
      </c>
    </row>
    <row r="9" spans="1:40" x14ac:dyDescent="0.45">
      <c r="A9" s="1" t="s">
        <v>438</v>
      </c>
      <c r="B9">
        <v>2.396475300377586</v>
      </c>
      <c r="C9">
        <v>0.2482363637461622</v>
      </c>
      <c r="D9">
        <v>8.407871396135691E-2</v>
      </c>
      <c r="E9">
        <v>2.613349125218322E-2</v>
      </c>
      <c r="F9">
        <v>1.63072820628492</v>
      </c>
      <c r="G9">
        <v>0.28094791979103728</v>
      </c>
      <c r="H9">
        <v>2.1625985945785162</v>
      </c>
      <c r="I9">
        <v>0.42847652259641389</v>
      </c>
      <c r="J9">
        <v>0.35511139325960811</v>
      </c>
      <c r="K9">
        <v>0.26618295503155431</v>
      </c>
      <c r="L9">
        <v>8.1119285303488891</v>
      </c>
      <c r="M9">
        <v>1.302896442674901</v>
      </c>
      <c r="N9">
        <v>0.38820746025174357</v>
      </c>
      <c r="O9">
        <v>0.11179593403207071</v>
      </c>
      <c r="P9">
        <v>0.36339167576078618</v>
      </c>
      <c r="Q9">
        <v>0.16074084936881131</v>
      </c>
      <c r="R9">
        <v>0.21342450079132549</v>
      </c>
      <c r="S9">
        <v>1.462271471284017</v>
      </c>
      <c r="T9">
        <v>0.13986421890616399</v>
      </c>
      <c r="U9">
        <v>1.229605981934631</v>
      </c>
      <c r="V9">
        <v>20.298424256209621</v>
      </c>
      <c r="W9">
        <v>10.58028440118709</v>
      </c>
      <c r="X9">
        <v>0.1009794191775579</v>
      </c>
      <c r="Y9">
        <v>2.7516210509800569E-2</v>
      </c>
      <c r="Z9">
        <v>0.73798005022526558</v>
      </c>
      <c r="AA9">
        <v>0.59758955987230145</v>
      </c>
      <c r="AB9">
        <v>7.6443903158016857E-2</v>
      </c>
      <c r="AC9">
        <v>1.5420549397558609</v>
      </c>
      <c r="AD9">
        <v>0.8896842235938438</v>
      </c>
      <c r="AE9">
        <v>0.38754051877538132</v>
      </c>
      <c r="AF9">
        <v>0.43629449691157351</v>
      </c>
      <c r="AG9">
        <v>5.0479260021357124</v>
      </c>
      <c r="AH9">
        <v>3.7961765312381148</v>
      </c>
      <c r="AI9">
        <v>0.47628595907190491</v>
      </c>
      <c r="AJ9">
        <v>4.2525270109142141</v>
      </c>
      <c r="AK9">
        <v>2.2859781569203141</v>
      </c>
      <c r="AL9">
        <v>10.43453110224211</v>
      </c>
      <c r="AM9">
        <v>0.93960296014249289</v>
      </c>
      <c r="AN9">
        <v>0.28900580517435381</v>
      </c>
    </row>
    <row r="10" spans="1:40" x14ac:dyDescent="0.45">
      <c r="A10" s="1" t="s">
        <v>439</v>
      </c>
      <c r="B10">
        <v>112.8351861289626</v>
      </c>
      <c r="C10">
        <v>2.4327422512605379</v>
      </c>
      <c r="D10">
        <v>0.18602512826720549</v>
      </c>
      <c r="E10">
        <v>6.7273155544282315E-2</v>
      </c>
      <c r="F10">
        <v>2.3467704115374599</v>
      </c>
      <c r="G10">
        <v>0.94523223557679514</v>
      </c>
      <c r="H10">
        <v>2.9253639165319112</v>
      </c>
      <c r="I10">
        <v>0.19330727700088859</v>
      </c>
      <c r="J10">
        <v>0.22513092295459911</v>
      </c>
      <c r="K10">
        <v>0.1130777425535308</v>
      </c>
      <c r="L10">
        <v>0.39538405954751599</v>
      </c>
      <c r="M10">
        <v>0.58727733667594229</v>
      </c>
      <c r="N10">
        <v>0.15114213011415931</v>
      </c>
      <c r="O10">
        <v>0.15040857650432149</v>
      </c>
      <c r="P10">
        <v>0.2139031615982345</v>
      </c>
      <c r="Q10">
        <v>6.719722612582367E-2</v>
      </c>
      <c r="R10">
        <v>0.1534518832759533</v>
      </c>
      <c r="S10">
        <v>0.9604000640371575</v>
      </c>
      <c r="T10">
        <v>0.1564467183697241</v>
      </c>
      <c r="U10">
        <v>0.77370948922550042</v>
      </c>
      <c r="V10">
        <v>2.9306566651677</v>
      </c>
      <c r="W10">
        <v>3.4411237983101719</v>
      </c>
      <c r="X10">
        <v>6.8492471072080244E-2</v>
      </c>
      <c r="Y10">
        <v>2.1519800679374739E-2</v>
      </c>
      <c r="Z10">
        <v>0.55873423183672444</v>
      </c>
      <c r="AA10">
        <v>0.5080181413102014</v>
      </c>
      <c r="AB10">
        <v>4.2284956608837541E-2</v>
      </c>
      <c r="AC10">
        <v>2.3663687696268192</v>
      </c>
      <c r="AD10">
        <v>1.6390008439915951</v>
      </c>
      <c r="AE10">
        <v>0.27332437050429098</v>
      </c>
      <c r="AF10">
        <v>0.8517801556840211</v>
      </c>
      <c r="AG10">
        <v>42.061602940181189</v>
      </c>
      <c r="AH10">
        <v>3.6213730036009562</v>
      </c>
      <c r="AI10">
        <v>0.92678862558791431</v>
      </c>
      <c r="AJ10">
        <v>3.8468541444611382</v>
      </c>
      <c r="AK10">
        <v>3.4673199898797669</v>
      </c>
      <c r="AL10">
        <v>4.9623301469263366</v>
      </c>
      <c r="AM10">
        <v>0.17395638841418989</v>
      </c>
      <c r="AN10">
        <v>0.32099838331449598</v>
      </c>
    </row>
    <row r="11" spans="1:40" x14ac:dyDescent="0.45">
      <c r="A11" s="1" t="s">
        <v>440</v>
      </c>
      <c r="B11">
        <v>63.023261493108507</v>
      </c>
      <c r="C11">
        <v>12.191795577103949</v>
      </c>
      <c r="D11">
        <v>0.14094567852211379</v>
      </c>
      <c r="E11">
        <v>1.8908948399539761E-2</v>
      </c>
      <c r="F11">
        <v>0.248938707603201</v>
      </c>
      <c r="G11">
        <v>0.303578598009627</v>
      </c>
      <c r="H11">
        <v>1.847686873699506</v>
      </c>
      <c r="I11">
        <v>9.2292582660738628E-2</v>
      </c>
      <c r="J11">
        <v>3.2282771585967707E-2</v>
      </c>
      <c r="K11">
        <v>4.4035169313070097E-2</v>
      </c>
      <c r="L11">
        <v>0.23658161699650701</v>
      </c>
      <c r="M11">
        <v>0.1160261393628404</v>
      </c>
      <c r="N11">
        <v>2.3899861777657651E-2</v>
      </c>
      <c r="O11">
        <v>9.0617285317238477E-2</v>
      </c>
      <c r="P11">
        <v>2.771142599548174E-2</v>
      </c>
      <c r="Q11">
        <v>1.9691429984892241E-2</v>
      </c>
      <c r="R11">
        <v>6.6131715685207301E-2</v>
      </c>
      <c r="S11">
        <v>0.15648753622200731</v>
      </c>
      <c r="T11">
        <v>9.5138524664945212E-2</v>
      </c>
      <c r="U11">
        <v>0.34484567862264598</v>
      </c>
      <c r="V11">
        <v>1.805255414467742</v>
      </c>
      <c r="W11">
        <v>3.369385720979277</v>
      </c>
      <c r="X11">
        <v>5.2440185130683777E-2</v>
      </c>
      <c r="Y11">
        <v>6.6059360843502219E-3</v>
      </c>
      <c r="Z11">
        <v>0.37894984059500059</v>
      </c>
      <c r="AA11">
        <v>0.22599912825609619</v>
      </c>
      <c r="AB11">
        <v>1.779924139869242E-2</v>
      </c>
      <c r="AC11">
        <v>0.96727100093601659</v>
      </c>
      <c r="AD11">
        <v>2.0164537554141249</v>
      </c>
      <c r="AE11">
        <v>0.25139553212234239</v>
      </c>
      <c r="AF11">
        <v>0.73704794894276271</v>
      </c>
      <c r="AG11">
        <v>33.373749439861513</v>
      </c>
      <c r="AH11">
        <v>2.5299460169098489</v>
      </c>
      <c r="AI11">
        <v>0.77972367141250898</v>
      </c>
      <c r="AJ11">
        <v>2.479561164094005</v>
      </c>
      <c r="AK11">
        <v>2.8776035139569012</v>
      </c>
      <c r="AL11">
        <v>2.8850060564727289</v>
      </c>
      <c r="AM11">
        <v>7.8032192627592478E-2</v>
      </c>
      <c r="AN11">
        <v>0.79703362458064442</v>
      </c>
    </row>
    <row r="12" spans="1:40" x14ac:dyDescent="0.45">
      <c r="A12" s="1" t="s">
        <v>441</v>
      </c>
      <c r="B12">
        <v>10.26925846109463</v>
      </c>
      <c r="C12">
        <v>0.51880544103270632</v>
      </c>
      <c r="D12">
        <v>5.6778314886370147E-2</v>
      </c>
      <c r="E12">
        <v>8.7321446707390327E-3</v>
      </c>
      <c r="F12">
        <v>0.24929258963434781</v>
      </c>
      <c r="G12">
        <v>9.1314819157128455E-2</v>
      </c>
      <c r="H12">
        <v>0.41251873811658812</v>
      </c>
      <c r="I12">
        <v>2.6812834630328991E-2</v>
      </c>
      <c r="J12">
        <v>4.8142558631757253E-2</v>
      </c>
      <c r="K12">
        <v>9.7398626930644064E-3</v>
      </c>
      <c r="L12">
        <v>4.871997529356268E-2</v>
      </c>
      <c r="M12">
        <v>0.10301262264076221</v>
      </c>
      <c r="N12">
        <v>2.7696188868986369E-2</v>
      </c>
      <c r="O12">
        <v>1.7727198712716309E-2</v>
      </c>
      <c r="P12">
        <v>2.3092328015344089E-2</v>
      </c>
      <c r="Q12">
        <v>1.2472617690795589E-2</v>
      </c>
      <c r="R12">
        <v>5.597277462617431E-2</v>
      </c>
      <c r="S12">
        <v>0.2160505622372173</v>
      </c>
      <c r="T12">
        <v>2.814763707539928E-2</v>
      </c>
      <c r="U12">
        <v>0.10673816481633359</v>
      </c>
      <c r="V12">
        <v>0.31012233990589089</v>
      </c>
      <c r="W12">
        <v>0.54391195592405461</v>
      </c>
      <c r="X12">
        <v>9.836946680602936E-3</v>
      </c>
      <c r="Y12">
        <v>3.9307355279594482E-3</v>
      </c>
      <c r="Z12">
        <v>8.383007600211187E-2</v>
      </c>
      <c r="AA12">
        <v>9.2989415980148163E-2</v>
      </c>
      <c r="AB12">
        <v>6.8554219266514218E-3</v>
      </c>
      <c r="AC12">
        <v>0.9770432169105675</v>
      </c>
      <c r="AD12">
        <v>0.46365260506416262</v>
      </c>
      <c r="AE12">
        <v>6.7226363727816527E-2</v>
      </c>
      <c r="AF12">
        <v>0.1167551644702578</v>
      </c>
      <c r="AG12">
        <v>7.2965801223208393</v>
      </c>
      <c r="AH12">
        <v>0.74639565090299587</v>
      </c>
      <c r="AI12">
        <v>0.14554368093203809</v>
      </c>
      <c r="AJ12">
        <v>0.58502694774158415</v>
      </c>
      <c r="AK12">
        <v>0.51559210902290264</v>
      </c>
      <c r="AL12">
        <v>0.91975299907508012</v>
      </c>
      <c r="AM12">
        <v>4.3654970544915517E-2</v>
      </c>
      <c r="AN12">
        <v>0.3146546219643826</v>
      </c>
    </row>
    <row r="13" spans="1:40" x14ac:dyDescent="0.45">
      <c r="A13" s="1" t="s">
        <v>442</v>
      </c>
      <c r="B13">
        <v>72.287710959687686</v>
      </c>
      <c r="C13">
        <v>1.3557248499035981</v>
      </c>
      <c r="D13">
        <v>0.1777046853626737</v>
      </c>
      <c r="E13">
        <v>1.923458293894947E-2</v>
      </c>
      <c r="F13">
        <v>0.26458387278570389</v>
      </c>
      <c r="G13">
        <v>0.12863342536957789</v>
      </c>
      <c r="H13">
        <v>1.213548476337093</v>
      </c>
      <c r="I13">
        <v>7.9693792930740401E-2</v>
      </c>
      <c r="J13">
        <v>6.145033598128026E-2</v>
      </c>
      <c r="K13">
        <v>3.6768609711267213E-2</v>
      </c>
      <c r="L13">
        <v>0.18721885576434419</v>
      </c>
      <c r="M13">
        <v>0.14528826023684019</v>
      </c>
      <c r="N13">
        <v>3.3329619633247078E-2</v>
      </c>
      <c r="O13">
        <v>7.3451237878570261E-2</v>
      </c>
      <c r="P13">
        <v>3.5104405352827647E-2</v>
      </c>
      <c r="Q13">
        <v>2.36818201917172E-2</v>
      </c>
      <c r="R13">
        <v>6.3864179925769773E-2</v>
      </c>
      <c r="S13">
        <v>0.28494713943203881</v>
      </c>
      <c r="T13">
        <v>0.10246515542438921</v>
      </c>
      <c r="U13">
        <v>0.2597088730448277</v>
      </c>
      <c r="V13">
        <v>1.743285103752827</v>
      </c>
      <c r="W13">
        <v>2.1462143257181951</v>
      </c>
      <c r="X13">
        <v>4.3191829840099033E-2</v>
      </c>
      <c r="Y13">
        <v>6.1684968579167323E-3</v>
      </c>
      <c r="Z13">
        <v>0.33220391792123799</v>
      </c>
      <c r="AA13">
        <v>0.2069826942781737</v>
      </c>
      <c r="AB13">
        <v>1.6134805459135079E-2</v>
      </c>
      <c r="AC13">
        <v>0.85319806275935528</v>
      </c>
      <c r="AD13">
        <v>1.6625449870294491</v>
      </c>
      <c r="AE13">
        <v>0.26962670610482881</v>
      </c>
      <c r="AF13">
        <v>0.52464198673849682</v>
      </c>
      <c r="AG13">
        <v>19.57896079258289</v>
      </c>
      <c r="AH13">
        <v>2.092103184424384</v>
      </c>
      <c r="AI13">
        <v>0.54542256260895483</v>
      </c>
      <c r="AJ13">
        <v>2.4414270201840869</v>
      </c>
      <c r="AK13">
        <v>1.83610795885561</v>
      </c>
      <c r="AL13">
        <v>2.4141004894547251</v>
      </c>
      <c r="AM13">
        <v>0.1049400476687227</v>
      </c>
      <c r="AN13">
        <v>0.16431112075100751</v>
      </c>
    </row>
    <row r="14" spans="1:40" x14ac:dyDescent="0.45">
      <c r="A14" s="1" t="s">
        <v>443</v>
      </c>
      <c r="B14">
        <v>35.116776717627218</v>
      </c>
      <c r="C14">
        <v>1.160490177990475</v>
      </c>
      <c r="D14">
        <v>0.51573343592091925</v>
      </c>
      <c r="E14">
        <v>1.8045536324330921E-2</v>
      </c>
      <c r="F14">
        <v>0.12822191756908499</v>
      </c>
      <c r="G14">
        <v>6.0813174550326192E-2</v>
      </c>
      <c r="H14">
        <v>1.0248429810720301</v>
      </c>
      <c r="I14">
        <v>3.604659787153762E-2</v>
      </c>
      <c r="J14">
        <v>0.1208704265333217</v>
      </c>
      <c r="K14">
        <v>1.601725793843127E-2</v>
      </c>
      <c r="L14">
        <v>7.2323339092044858E-2</v>
      </c>
      <c r="M14">
        <v>7.923518506128481E-2</v>
      </c>
      <c r="N14">
        <v>2.7011794395118641E-2</v>
      </c>
      <c r="O14">
        <v>2.1894957665139561E-2</v>
      </c>
      <c r="P14">
        <v>1.938342600323345E-2</v>
      </c>
      <c r="Q14">
        <v>1.031178014362856E-2</v>
      </c>
      <c r="R14">
        <v>8.2236545986341003E-2</v>
      </c>
      <c r="S14">
        <v>0.56920747813869521</v>
      </c>
      <c r="T14">
        <v>5.504519390152434E-2</v>
      </c>
      <c r="U14">
        <v>0.1491300026122796</v>
      </c>
      <c r="V14">
        <v>0.49365642531602572</v>
      </c>
      <c r="W14">
        <v>0.804962256792502</v>
      </c>
      <c r="X14">
        <v>1.768392935853216E-2</v>
      </c>
      <c r="Y14">
        <v>2.7909680304716408E-3</v>
      </c>
      <c r="Z14">
        <v>0.11472588871945499</v>
      </c>
      <c r="AA14">
        <v>0.1190181799407998</v>
      </c>
      <c r="AB14">
        <v>7.8346911070665548E-3</v>
      </c>
      <c r="AC14">
        <v>2.5241314510512889</v>
      </c>
      <c r="AD14">
        <v>0.9620367900479454</v>
      </c>
      <c r="AE14">
        <v>0.13475763724070289</v>
      </c>
      <c r="AF14">
        <v>0.2951763535690749</v>
      </c>
      <c r="AG14">
        <v>26.989565388942751</v>
      </c>
      <c r="AH14">
        <v>1.2588474220226571</v>
      </c>
      <c r="AI14">
        <v>0.32455590476062052</v>
      </c>
      <c r="AJ14">
        <v>1.1011918210623699</v>
      </c>
      <c r="AK14">
        <v>1.2273552156234899</v>
      </c>
      <c r="AL14">
        <v>1.4295344362988101</v>
      </c>
      <c r="AM14">
        <v>5.321415892457506E-2</v>
      </c>
      <c r="AN14">
        <v>0.50217973427018925</v>
      </c>
    </row>
    <row r="15" spans="1:40" x14ac:dyDescent="0.45">
      <c r="A15" s="1" t="s">
        <v>444</v>
      </c>
      <c r="B15">
        <v>100.83144243913451</v>
      </c>
      <c r="C15">
        <v>3.9212314946196192</v>
      </c>
      <c r="D15">
        <v>0.56783846780403213</v>
      </c>
      <c r="E15">
        <v>1.6356038803764988E-2</v>
      </c>
      <c r="F15">
        <v>0.27016880911931218</v>
      </c>
      <c r="G15">
        <v>0.22592097245737999</v>
      </c>
      <c r="H15">
        <v>1.818755481667794</v>
      </c>
      <c r="I15">
        <v>8.3455214911818856E-2</v>
      </c>
      <c r="J15">
        <v>3.3091665008766397E-2</v>
      </c>
      <c r="K15">
        <v>5.3053364006664938E-2</v>
      </c>
      <c r="L15">
        <v>0.25110062013051732</v>
      </c>
      <c r="M15">
        <v>0.1436228588566357</v>
      </c>
      <c r="N15">
        <v>4.0048493265333093E-2</v>
      </c>
      <c r="O15">
        <v>0.12632459204076121</v>
      </c>
      <c r="P15">
        <v>2.9046834117192461E-2</v>
      </c>
      <c r="Q15">
        <v>2.1198010026056719E-2</v>
      </c>
      <c r="R15">
        <v>5.5832556203284207E-2</v>
      </c>
      <c r="S15">
        <v>0.1483366216836709</v>
      </c>
      <c r="T15">
        <v>8.3786658240610837E-2</v>
      </c>
      <c r="U15">
        <v>0.45409976400296592</v>
      </c>
      <c r="V15">
        <v>2.4132706958584249</v>
      </c>
      <c r="W15">
        <v>3.579455385584462</v>
      </c>
      <c r="X15">
        <v>6.3966629921561338E-2</v>
      </c>
      <c r="Y15">
        <v>7.2055209973297136E-3</v>
      </c>
      <c r="Z15">
        <v>0.3109017830514707</v>
      </c>
      <c r="AA15">
        <v>0.24816929499910859</v>
      </c>
      <c r="AB15">
        <v>2.0651291482948791E-2</v>
      </c>
      <c r="AC15">
        <v>1.725526340050346</v>
      </c>
      <c r="AD15">
        <v>2.174507881790217</v>
      </c>
      <c r="AE15">
        <v>0.33003422211620392</v>
      </c>
      <c r="AF15">
        <v>0.82684768044172441</v>
      </c>
      <c r="AG15">
        <v>36.023927185959288</v>
      </c>
      <c r="AH15">
        <v>2.3838328284537922</v>
      </c>
      <c r="AI15">
        <v>0.84624144283138636</v>
      </c>
      <c r="AJ15">
        <v>1.9793004617290451</v>
      </c>
      <c r="AK15">
        <v>2.9082009598652809</v>
      </c>
      <c r="AL15">
        <v>3.1582869541304972</v>
      </c>
      <c r="AM15">
        <v>0.10174932887044751</v>
      </c>
      <c r="AN15">
        <v>0.34655472778645902</v>
      </c>
    </row>
    <row r="16" spans="1:40" x14ac:dyDescent="0.45">
      <c r="A16" s="1" t="s">
        <v>445</v>
      </c>
      <c r="B16">
        <v>107.4775329937229</v>
      </c>
      <c r="C16">
        <v>19.03172334145135</v>
      </c>
      <c r="D16">
        <v>1.2664923399037871</v>
      </c>
      <c r="E16">
        <v>3.4790211623613357E-2</v>
      </c>
      <c r="F16">
        <v>0.60038788220927741</v>
      </c>
      <c r="G16">
        <v>0.53413583357688899</v>
      </c>
      <c r="H16">
        <v>2.577329834399531</v>
      </c>
      <c r="I16">
        <v>0.12879242837331861</v>
      </c>
      <c r="J16">
        <v>7.8743228332454576E-2</v>
      </c>
      <c r="K16">
        <v>7.0774226624784053E-2</v>
      </c>
      <c r="L16">
        <v>0.28601207075884449</v>
      </c>
      <c r="M16">
        <v>0.25791458042712267</v>
      </c>
      <c r="N16">
        <v>9.155704387336222E-2</v>
      </c>
      <c r="O16">
        <v>0.1099649026207655</v>
      </c>
      <c r="P16">
        <v>8.1263431712823853E-2</v>
      </c>
      <c r="Q16">
        <v>4.0076936665035798E-2</v>
      </c>
      <c r="R16">
        <v>0.87393698916078522</v>
      </c>
      <c r="S16">
        <v>0.34890220627947682</v>
      </c>
      <c r="T16">
        <v>0.1692709438356097</v>
      </c>
      <c r="U16">
        <v>0.52507302897104513</v>
      </c>
      <c r="V16">
        <v>2.2169883385719702</v>
      </c>
      <c r="W16">
        <v>3.1981050152497419</v>
      </c>
      <c r="X16">
        <v>6.9897137698784417E-2</v>
      </c>
      <c r="Y16">
        <v>1.081518423451467E-2</v>
      </c>
      <c r="Z16">
        <v>0.48128501689826447</v>
      </c>
      <c r="AA16">
        <v>0.37434211546049462</v>
      </c>
      <c r="AB16">
        <v>2.8703892915057039E-2</v>
      </c>
      <c r="AC16">
        <v>3.8382411450811889</v>
      </c>
      <c r="AD16">
        <v>3.2716205318865068</v>
      </c>
      <c r="AE16">
        <v>0.31704711413422237</v>
      </c>
      <c r="AF16">
        <v>1.20952751653521</v>
      </c>
      <c r="AG16">
        <v>44.948592470421723</v>
      </c>
      <c r="AH16">
        <v>6.8379006946949552</v>
      </c>
      <c r="AI16">
        <v>1.307372060525962</v>
      </c>
      <c r="AJ16">
        <v>3.7614965189787042</v>
      </c>
      <c r="AK16">
        <v>4.6749733238057436</v>
      </c>
      <c r="AL16">
        <v>5.0033705213727373</v>
      </c>
      <c r="AM16">
        <v>0.19514182101557809</v>
      </c>
      <c r="AN16">
        <v>1.864504376255532</v>
      </c>
    </row>
    <row r="17" spans="1:40" x14ac:dyDescent="0.45">
      <c r="A17" s="1" t="s">
        <v>446</v>
      </c>
      <c r="B17">
        <v>20.857274876353131</v>
      </c>
      <c r="C17">
        <v>1.370552084538248</v>
      </c>
      <c r="D17">
        <v>0.27255735400715397</v>
      </c>
      <c r="E17">
        <v>7.3591347633398391E-2</v>
      </c>
      <c r="F17">
        <v>0.11029358966796669</v>
      </c>
      <c r="G17">
        <v>0.13415270364727799</v>
      </c>
      <c r="H17">
        <v>1.102496811757387</v>
      </c>
      <c r="I17">
        <v>3.7633238847247057E-2</v>
      </c>
      <c r="J17">
        <v>1.674622208857696E-2</v>
      </c>
      <c r="K17">
        <v>1.156316754141006E-2</v>
      </c>
      <c r="L17">
        <v>4.9768559500807101E-2</v>
      </c>
      <c r="M17">
        <v>5.10891727458282E-2</v>
      </c>
      <c r="N17">
        <v>1.7697179865835019E-2</v>
      </c>
      <c r="O17">
        <v>1.4597222328764139E-2</v>
      </c>
      <c r="P17">
        <v>1.3596387937378321E-2</v>
      </c>
      <c r="Q17">
        <v>7.6043658751277082E-3</v>
      </c>
      <c r="R17">
        <v>2.2771883989275439E-2</v>
      </c>
      <c r="S17">
        <v>7.247906827962404E-2</v>
      </c>
      <c r="T17">
        <v>2.3824058342734749E-2</v>
      </c>
      <c r="U17">
        <v>0.1137271180504613</v>
      </c>
      <c r="V17">
        <v>0.34774237327429319</v>
      </c>
      <c r="W17">
        <v>0.533725966532823</v>
      </c>
      <c r="X17">
        <v>1.5192451181393561E-2</v>
      </c>
      <c r="Y17">
        <v>1.863030195527136E-3</v>
      </c>
      <c r="Z17">
        <v>8.8707808147641884E-2</v>
      </c>
      <c r="AA17">
        <v>0.16157484357940541</v>
      </c>
      <c r="AB17">
        <v>1.368810312929543E-2</v>
      </c>
      <c r="AC17">
        <v>14.461534162685799</v>
      </c>
      <c r="AD17">
        <v>1.287588747312169</v>
      </c>
      <c r="AE17">
        <v>5.451034144946082E-2</v>
      </c>
      <c r="AF17">
        <v>0.22170202529836111</v>
      </c>
      <c r="AG17">
        <v>6.4026349966978104</v>
      </c>
      <c r="AH17">
        <v>0.64025495674213317</v>
      </c>
      <c r="AI17">
        <v>0.25863620549571709</v>
      </c>
      <c r="AJ17">
        <v>0.76532338281467849</v>
      </c>
      <c r="AK17">
        <v>0.80188717958847877</v>
      </c>
      <c r="AL17">
        <v>2.391613195506217</v>
      </c>
      <c r="AM17">
        <v>4.7436766197048993E-2</v>
      </c>
      <c r="AN17">
        <v>0.1951826724467168</v>
      </c>
    </row>
    <row r="18" spans="1:40" x14ac:dyDescent="0.45">
      <c r="A18" s="1" t="s">
        <v>447</v>
      </c>
      <c r="B18">
        <v>20.699782574434622</v>
      </c>
      <c r="C18">
        <v>7.4773098043363824</v>
      </c>
      <c r="D18">
        <v>30.111418862383079</v>
      </c>
      <c r="E18">
        <v>4.2834607837516983E-2</v>
      </c>
      <c r="F18">
        <v>0.33524035486772302</v>
      </c>
      <c r="G18">
        <v>0.77115258654085417</v>
      </c>
      <c r="H18">
        <v>4.692112880545019</v>
      </c>
      <c r="I18">
        <v>0.1394482905749328</v>
      </c>
      <c r="J18">
        <v>4.9971512180152472E-2</v>
      </c>
      <c r="K18">
        <v>6.0701549785600842E-2</v>
      </c>
      <c r="L18">
        <v>0.2688444350154609</v>
      </c>
      <c r="M18">
        <v>0.18758695671061471</v>
      </c>
      <c r="N18">
        <v>6.1029804106804891E-2</v>
      </c>
      <c r="O18">
        <v>3.9112820913878431E-2</v>
      </c>
      <c r="P18">
        <v>6.2264514959594383E-2</v>
      </c>
      <c r="Q18">
        <v>3.4584273105798133E-2</v>
      </c>
      <c r="R18">
        <v>7.9298689078004747E-2</v>
      </c>
      <c r="S18">
        <v>0.23168492929647161</v>
      </c>
      <c r="T18">
        <v>0.1331000541367568</v>
      </c>
      <c r="U18">
        <v>0.61323303418367081</v>
      </c>
      <c r="V18">
        <v>1.1196014784925681</v>
      </c>
      <c r="W18">
        <v>3.6442909846318878</v>
      </c>
      <c r="X18">
        <v>5.2023109549559653E-2</v>
      </c>
      <c r="Y18">
        <v>8.0821671310178714E-3</v>
      </c>
      <c r="Z18">
        <v>0.82907667718852307</v>
      </c>
      <c r="AA18">
        <v>0.28444388886891442</v>
      </c>
      <c r="AB18">
        <v>2.6618800211294709E-2</v>
      </c>
      <c r="AC18">
        <v>2.5556071468234451</v>
      </c>
      <c r="AD18">
        <v>3.1865526937704862</v>
      </c>
      <c r="AE18">
        <v>0.18942338381835369</v>
      </c>
      <c r="AF18">
        <v>0.48036225408908989</v>
      </c>
      <c r="AG18">
        <v>128.40572500991351</v>
      </c>
      <c r="AH18">
        <v>3.6349410775813329</v>
      </c>
      <c r="AI18">
        <v>0.63408725443747838</v>
      </c>
      <c r="AJ18">
        <v>3.696222515454926</v>
      </c>
      <c r="AK18">
        <v>2.4772186900542521</v>
      </c>
      <c r="AL18">
        <v>3.997096854692789</v>
      </c>
      <c r="AM18">
        <v>0.16417034514092921</v>
      </c>
      <c r="AN18">
        <v>6.1924527322309348</v>
      </c>
    </row>
    <row r="19" spans="1:40" x14ac:dyDescent="0.45">
      <c r="A19" s="1" t="s">
        <v>448</v>
      </c>
      <c r="B19">
        <v>2.4699247135851352</v>
      </c>
      <c r="C19">
        <v>10.81311928088839</v>
      </c>
      <c r="D19">
        <v>0.86793239716609938</v>
      </c>
      <c r="E19">
        <v>4.7028145798738413E-3</v>
      </c>
      <c r="F19">
        <v>3.767658427374674E-2</v>
      </c>
      <c r="G19">
        <v>8.9426388371665069E-2</v>
      </c>
      <c r="H19">
        <v>0.35584909556829453</v>
      </c>
      <c r="I19">
        <v>1.449049389748302E-2</v>
      </c>
      <c r="J19">
        <v>5.3931469152568023E-3</v>
      </c>
      <c r="K19">
        <v>6.012261417972605E-3</v>
      </c>
      <c r="L19">
        <v>2.730349220264721E-2</v>
      </c>
      <c r="M19">
        <v>1.9839459857342409E-2</v>
      </c>
      <c r="N19">
        <v>6.7467755238975868E-3</v>
      </c>
      <c r="O19">
        <v>4.0970160003432916E-3</v>
      </c>
      <c r="P19">
        <v>6.7600653123733043E-3</v>
      </c>
      <c r="Q19">
        <v>3.9033348920143309E-3</v>
      </c>
      <c r="R19">
        <v>8.8011782711534519E-3</v>
      </c>
      <c r="S19">
        <v>2.4903680121265329E-2</v>
      </c>
      <c r="T19">
        <v>1.404067249289199E-2</v>
      </c>
      <c r="U19">
        <v>5.4860723821989678E-2</v>
      </c>
      <c r="V19">
        <v>0.1089697898627265</v>
      </c>
      <c r="W19">
        <v>0.24021615709004579</v>
      </c>
      <c r="X19">
        <v>4.8996964448929986E-3</v>
      </c>
      <c r="Y19">
        <v>8.5473678484905883E-4</v>
      </c>
      <c r="Z19">
        <v>9.0565458902224089E-2</v>
      </c>
      <c r="AA19">
        <v>9.6967129116770398E-2</v>
      </c>
      <c r="AB19">
        <v>2.7407275287135578E-3</v>
      </c>
      <c r="AC19">
        <v>0.29903569026457222</v>
      </c>
      <c r="AD19">
        <v>0.39296420993874348</v>
      </c>
      <c r="AE19">
        <v>2.5587157747800252E-2</v>
      </c>
      <c r="AF19">
        <v>7.8696834389857556E-2</v>
      </c>
      <c r="AG19">
        <v>8.3139477982435093</v>
      </c>
      <c r="AH19">
        <v>0.37234919202490152</v>
      </c>
      <c r="AI19">
        <v>8.8742480559734896E-2</v>
      </c>
      <c r="AJ19">
        <v>0.40612636252281331</v>
      </c>
      <c r="AK19">
        <v>0.32334465381258531</v>
      </c>
      <c r="AL19">
        <v>0.50283298632728324</v>
      </c>
      <c r="AM19">
        <v>1.839058389023095E-2</v>
      </c>
      <c r="AN19">
        <v>0.1745606440549205</v>
      </c>
    </row>
    <row r="20" spans="1:40" x14ac:dyDescent="0.45">
      <c r="A20" s="1" t="s">
        <v>449</v>
      </c>
      <c r="B20">
        <v>0.28079608983929177</v>
      </c>
      <c r="C20">
        <v>2.4203779207637131E-2</v>
      </c>
      <c r="D20">
        <v>8.8883058200937073E-3</v>
      </c>
      <c r="E20">
        <v>9.539140897597175</v>
      </c>
      <c r="F20">
        <v>0.43060526457686038</v>
      </c>
      <c r="G20">
        <v>0.45777048062460912</v>
      </c>
      <c r="H20">
        <v>0.1690410372326116</v>
      </c>
      <c r="I20">
        <v>2.3783953998110188E-2</v>
      </c>
      <c r="J20">
        <v>0.49028370876298122</v>
      </c>
      <c r="K20">
        <v>1.202954025524529E-2</v>
      </c>
      <c r="L20">
        <v>5.929120936898985E-2</v>
      </c>
      <c r="M20">
        <v>0.26702615028715049</v>
      </c>
      <c r="N20">
        <v>6.8796452794962049E-2</v>
      </c>
      <c r="O20">
        <v>3.796132254463036E-2</v>
      </c>
      <c r="P20">
        <v>8.4935534594220957E-2</v>
      </c>
      <c r="Q20">
        <v>6.3353357766599977E-2</v>
      </c>
      <c r="R20">
        <v>0.17813706296551701</v>
      </c>
      <c r="S20">
        <v>2.3393207410495682</v>
      </c>
      <c r="T20">
        <v>0.10849377381027719</v>
      </c>
      <c r="U20">
        <v>0.1762699912744598</v>
      </c>
      <c r="V20">
        <v>0.19056686771845269</v>
      </c>
      <c r="W20">
        <v>0.23487086976118751</v>
      </c>
      <c r="X20">
        <v>2.931453370574582E-3</v>
      </c>
      <c r="Y20">
        <v>1.230721451145388E-2</v>
      </c>
      <c r="Z20">
        <v>5.7970790794662407E-2</v>
      </c>
      <c r="AA20">
        <v>0.28837396666313853</v>
      </c>
      <c r="AB20">
        <v>1.6210067759790978E-2</v>
      </c>
      <c r="AC20">
        <v>1.1139902726137429</v>
      </c>
      <c r="AD20">
        <v>0.10161622024241219</v>
      </c>
      <c r="AE20">
        <v>0.25610519721862851</v>
      </c>
      <c r="AF20">
        <v>5.7712942553585091E-2</v>
      </c>
      <c r="AG20">
        <v>0.92483389726509901</v>
      </c>
      <c r="AH20">
        <v>1.193130947307421</v>
      </c>
      <c r="AI20">
        <v>9.5105155669451755E-2</v>
      </c>
      <c r="AJ20">
        <v>1.3583542338527519</v>
      </c>
      <c r="AK20">
        <v>0.44843453931514032</v>
      </c>
      <c r="AL20">
        <v>1.547548603029111</v>
      </c>
      <c r="AM20">
        <v>0.1245593333632488</v>
      </c>
      <c r="AN20">
        <v>2.8194255235572119E-2</v>
      </c>
    </row>
    <row r="21" spans="1:40" x14ac:dyDescent="0.45">
      <c r="A21" s="1" t="s">
        <v>450</v>
      </c>
      <c r="B21">
        <v>2.9276341029350279</v>
      </c>
      <c r="C21">
        <v>0.36212001626796969</v>
      </c>
      <c r="D21">
        <v>0.12434165632291309</v>
      </c>
      <c r="E21">
        <v>5.9303797489982227E-2</v>
      </c>
      <c r="F21">
        <v>228.73708206690469</v>
      </c>
      <c r="G21">
        <v>8.7050997242897168</v>
      </c>
      <c r="H21">
        <v>3.0299868781248209</v>
      </c>
      <c r="I21">
        <v>0.55772514445679466</v>
      </c>
      <c r="J21">
        <v>0.60102574930265484</v>
      </c>
      <c r="K21">
        <v>0.11355398409197411</v>
      </c>
      <c r="L21">
        <v>0.69874322529289823</v>
      </c>
      <c r="M21">
        <v>192.22741524082659</v>
      </c>
      <c r="N21">
        <v>151.16302994701641</v>
      </c>
      <c r="O21">
        <v>0.2055854980068369</v>
      </c>
      <c r="P21">
        <v>0.84662627769083443</v>
      </c>
      <c r="Q21">
        <v>0.46679558749906142</v>
      </c>
      <c r="R21">
        <v>2.0269543377303312</v>
      </c>
      <c r="S21">
        <v>3.2301171790234928</v>
      </c>
      <c r="T21">
        <v>0.32565189607027772</v>
      </c>
      <c r="U21">
        <v>6.9138422929460273</v>
      </c>
      <c r="V21">
        <v>2.9614245316731229</v>
      </c>
      <c r="W21">
        <v>3.5220109194409859</v>
      </c>
      <c r="X21">
        <v>3.7276081323106808E-2</v>
      </c>
      <c r="Y21">
        <v>0.1059900701601762</v>
      </c>
      <c r="Z21">
        <v>0.65743053548946928</v>
      </c>
      <c r="AA21">
        <v>1.701285739615338</v>
      </c>
      <c r="AB21">
        <v>0.36784734147700832</v>
      </c>
      <c r="AC21">
        <v>18.990478908301441</v>
      </c>
      <c r="AD21">
        <v>1.258925631760976</v>
      </c>
      <c r="AE21">
        <v>0.8267462371713924</v>
      </c>
      <c r="AF21">
        <v>1.6580671396439579</v>
      </c>
      <c r="AG21">
        <v>10.28198745019596</v>
      </c>
      <c r="AH21">
        <v>7.7669021996457994</v>
      </c>
      <c r="AI21">
        <v>1.4253623492925269</v>
      </c>
      <c r="AJ21">
        <v>7.027365198690994</v>
      </c>
      <c r="AK21">
        <v>4.4671502414064532</v>
      </c>
      <c r="AL21">
        <v>31.877917309378471</v>
      </c>
      <c r="AM21">
        <v>4.9591838727082003</v>
      </c>
      <c r="AN21">
        <v>6.5337134845252782</v>
      </c>
    </row>
    <row r="22" spans="1:40" x14ac:dyDescent="0.45">
      <c r="A22" s="1" t="s">
        <v>451</v>
      </c>
      <c r="B22">
        <v>0.52459294161459624</v>
      </c>
      <c r="C22">
        <v>4.363910348410014E-2</v>
      </c>
      <c r="D22">
        <v>1.711143362446706E-2</v>
      </c>
      <c r="E22">
        <v>5.1191487836202776E-3</v>
      </c>
      <c r="F22">
        <v>536.68812340205466</v>
      </c>
      <c r="G22">
        <v>1.3935002096218601</v>
      </c>
      <c r="H22">
        <v>0.31716933907070283</v>
      </c>
      <c r="I22">
        <v>4.5653529119934463E-2</v>
      </c>
      <c r="J22">
        <v>9.750864184067326E-2</v>
      </c>
      <c r="K22">
        <v>2.5687380775684589E-2</v>
      </c>
      <c r="L22">
        <v>6.9919641037580832E-2</v>
      </c>
      <c r="M22">
        <v>2.262390275571379</v>
      </c>
      <c r="N22">
        <v>1.694356621124554</v>
      </c>
      <c r="O22">
        <v>2.227461716968451E-2</v>
      </c>
      <c r="P22">
        <v>8.53290912543061E-2</v>
      </c>
      <c r="Q22">
        <v>3.6298979165816342E-2</v>
      </c>
      <c r="R22">
        <v>0.13759052902972621</v>
      </c>
      <c r="S22">
        <v>0.48973355745580149</v>
      </c>
      <c r="T22">
        <v>4.0196618531511318E-2</v>
      </c>
      <c r="U22">
        <v>0.3590506126802549</v>
      </c>
      <c r="V22">
        <v>0.33518400683539412</v>
      </c>
      <c r="W22">
        <v>1.853135730497903</v>
      </c>
      <c r="X22">
        <v>7.2109408474993891E-3</v>
      </c>
      <c r="Y22">
        <v>1.1951466566750731E-2</v>
      </c>
      <c r="Z22">
        <v>0.14126088010190599</v>
      </c>
      <c r="AA22">
        <v>0.20676220612532059</v>
      </c>
      <c r="AB22">
        <v>2.5378877099920129E-2</v>
      </c>
      <c r="AC22">
        <v>0.75838450543575575</v>
      </c>
      <c r="AD22">
        <v>0.1843684077785547</v>
      </c>
      <c r="AE22">
        <v>7.9310278692174441E-2</v>
      </c>
      <c r="AF22">
        <v>6.4720073495159403E-2</v>
      </c>
      <c r="AG22">
        <v>1.879010808681336</v>
      </c>
      <c r="AH22">
        <v>0.83191868443024997</v>
      </c>
      <c r="AI22">
        <v>7.5242097767476201E-2</v>
      </c>
      <c r="AJ22">
        <v>0.95910101424665495</v>
      </c>
      <c r="AK22">
        <v>0.40602599089928793</v>
      </c>
      <c r="AL22">
        <v>3.5014707546876691</v>
      </c>
      <c r="AM22">
        <v>1.961645952598305</v>
      </c>
      <c r="AN22">
        <v>1.7949310799622451</v>
      </c>
    </row>
    <row r="23" spans="1:40" x14ac:dyDescent="0.45">
      <c r="A23" s="1" t="s">
        <v>452</v>
      </c>
      <c r="B23">
        <v>0.2042167401680762</v>
      </c>
      <c r="C23">
        <v>1.3655028139489871E-2</v>
      </c>
      <c r="D23">
        <v>4.9432064766714058E-3</v>
      </c>
      <c r="E23">
        <v>1.5641634176840431E-3</v>
      </c>
      <c r="F23">
        <v>1.3177221492630391</v>
      </c>
      <c r="G23">
        <v>39.725324574327622</v>
      </c>
      <c r="H23">
        <v>0.1170372059997814</v>
      </c>
      <c r="I23">
        <v>7.9481944245087515E-3</v>
      </c>
      <c r="J23">
        <v>0.25711408233570843</v>
      </c>
      <c r="K23">
        <v>4.7929762902451326E-3</v>
      </c>
      <c r="L23">
        <v>1.988377698431628E-2</v>
      </c>
      <c r="M23">
        <v>0.31673209594937912</v>
      </c>
      <c r="N23">
        <v>8.1629954528110227E-2</v>
      </c>
      <c r="O23">
        <v>7.0376746209375582E-3</v>
      </c>
      <c r="P23">
        <v>2.7070217117373441E-2</v>
      </c>
      <c r="Q23">
        <v>1.7713838486378041E-2</v>
      </c>
      <c r="R23">
        <v>0.32692069375910521</v>
      </c>
      <c r="S23">
        <v>1.2278120602141249</v>
      </c>
      <c r="T23">
        <v>5.5924427568365617E-2</v>
      </c>
      <c r="U23">
        <v>0.29488774924625138</v>
      </c>
      <c r="V23">
        <v>0.14510292045886911</v>
      </c>
      <c r="W23">
        <v>0.1099383667880753</v>
      </c>
      <c r="X23">
        <v>1.0469790687026019E-3</v>
      </c>
      <c r="Y23">
        <v>3.9274173158314199E-3</v>
      </c>
      <c r="Z23">
        <v>1.8024656388229709E-2</v>
      </c>
      <c r="AA23">
        <v>0.11092974537933339</v>
      </c>
      <c r="AB23">
        <v>1.202976420387014E-2</v>
      </c>
      <c r="AC23">
        <v>4.9212196966602439</v>
      </c>
      <c r="AD23">
        <v>4.848003048937629E-2</v>
      </c>
      <c r="AE23">
        <v>0.1321886003044459</v>
      </c>
      <c r="AF23">
        <v>0.13334163200534249</v>
      </c>
      <c r="AG23">
        <v>0.30855276505430468</v>
      </c>
      <c r="AH23">
        <v>3.6545178278767052</v>
      </c>
      <c r="AI23">
        <v>0.15073267047870489</v>
      </c>
      <c r="AJ23">
        <v>0.72328432612239713</v>
      </c>
      <c r="AK23">
        <v>0.41098524652710761</v>
      </c>
      <c r="AL23">
        <v>0.75100838618411325</v>
      </c>
      <c r="AM23">
        <v>0.3323574010701873</v>
      </c>
      <c r="AN23">
        <v>0.2530124521662942</v>
      </c>
    </row>
    <row r="24" spans="1:40" x14ac:dyDescent="0.45">
      <c r="A24" s="1" t="s">
        <v>453</v>
      </c>
      <c r="B24">
        <v>5.3588517085164673</v>
      </c>
      <c r="C24">
        <v>1.0919065605416849</v>
      </c>
      <c r="D24">
        <v>0.28760180324907519</v>
      </c>
      <c r="E24">
        <v>0.18709161259375551</v>
      </c>
      <c r="F24">
        <v>2.508932368280627</v>
      </c>
      <c r="G24">
        <v>0.60359193691997293</v>
      </c>
      <c r="H24">
        <v>22.744292312436659</v>
      </c>
      <c r="I24">
        <v>5.8782629260764034</v>
      </c>
      <c r="J24">
        <v>19.255907183126791</v>
      </c>
      <c r="K24">
        <v>0.71430317415046163</v>
      </c>
      <c r="L24">
        <v>2.1291748381108362</v>
      </c>
      <c r="M24">
        <v>37.052991940200123</v>
      </c>
      <c r="N24">
        <v>0.46200903415389111</v>
      </c>
      <c r="O24">
        <v>0.75681402385708474</v>
      </c>
      <c r="P24">
        <v>1.397701525763956</v>
      </c>
      <c r="Q24">
        <v>0.64321671966374305</v>
      </c>
      <c r="R24">
        <v>0.84293283028103694</v>
      </c>
      <c r="S24">
        <v>3.794686107493475</v>
      </c>
      <c r="T24">
        <v>0.42460263505122731</v>
      </c>
      <c r="U24">
        <v>7.5612551513737749</v>
      </c>
      <c r="V24">
        <v>4.0414244925125091</v>
      </c>
      <c r="W24">
        <v>6.0346417761160032</v>
      </c>
      <c r="X24">
        <v>8.7277943722394891E-2</v>
      </c>
      <c r="Y24">
        <v>9.5899739664638134E-2</v>
      </c>
      <c r="Z24">
        <v>1.134656076733831</v>
      </c>
      <c r="AA24">
        <v>1.8743253340465049</v>
      </c>
      <c r="AB24">
        <v>0.70728309358116692</v>
      </c>
      <c r="AC24">
        <v>11.17131695375706</v>
      </c>
      <c r="AD24">
        <v>4.2187840686796294</v>
      </c>
      <c r="AE24">
        <v>20.781860379875841</v>
      </c>
      <c r="AF24">
        <v>2.561652097340458</v>
      </c>
      <c r="AG24">
        <v>20.085554096963289</v>
      </c>
      <c r="AH24">
        <v>35.488742181448359</v>
      </c>
      <c r="AI24">
        <v>2.504365641711126</v>
      </c>
      <c r="AJ24">
        <v>14.857278012257069</v>
      </c>
      <c r="AK24">
        <v>9.27975941628398</v>
      </c>
      <c r="AL24">
        <v>185.48562589383201</v>
      </c>
      <c r="AM24">
        <v>9.1067159575919252</v>
      </c>
      <c r="AN24">
        <v>3.6328072318468099</v>
      </c>
    </row>
    <row r="25" spans="1:40" x14ac:dyDescent="0.45">
      <c r="A25" s="1" t="s">
        <v>454</v>
      </c>
      <c r="B25">
        <v>39.963048197822339</v>
      </c>
      <c r="C25">
        <v>5.6282075174822568</v>
      </c>
      <c r="D25">
        <v>1.872467046336332</v>
      </c>
      <c r="E25">
        <v>2.494578032559255</v>
      </c>
      <c r="F25">
        <v>14.382869106055461</v>
      </c>
      <c r="G25">
        <v>7.549121396287525</v>
      </c>
      <c r="H25">
        <v>20.832343815165931</v>
      </c>
      <c r="I25">
        <v>2.2623607793665381</v>
      </c>
      <c r="J25">
        <v>2.3534696545127241</v>
      </c>
      <c r="K25">
        <v>0.91670718336458745</v>
      </c>
      <c r="L25">
        <v>4.4150129677715686</v>
      </c>
      <c r="M25">
        <v>12.610756781054739</v>
      </c>
      <c r="N25">
        <v>2.6947117576410839</v>
      </c>
      <c r="O25">
        <v>1.345122405927667</v>
      </c>
      <c r="P25">
        <v>3.5689662713673371</v>
      </c>
      <c r="Q25">
        <v>1.455719835524244</v>
      </c>
      <c r="R25">
        <v>3.9979203637210561</v>
      </c>
      <c r="S25">
        <v>8.395162092135136</v>
      </c>
      <c r="T25">
        <v>1.866192456195267</v>
      </c>
      <c r="U25">
        <v>9.4181650666829295</v>
      </c>
      <c r="V25">
        <v>13.05883460218273</v>
      </c>
      <c r="W25">
        <v>15.33663867557518</v>
      </c>
      <c r="X25">
        <v>0.35313185358565419</v>
      </c>
      <c r="Y25">
        <v>0.4771955901576751</v>
      </c>
      <c r="Z25">
        <v>3.8490154070707701</v>
      </c>
      <c r="AA25">
        <v>8.742654339973905</v>
      </c>
      <c r="AB25">
        <v>0.66140049257668876</v>
      </c>
      <c r="AC25">
        <v>39.511833175964959</v>
      </c>
      <c r="AD25">
        <v>13.35800998322657</v>
      </c>
      <c r="AE25">
        <v>32.798705524138811</v>
      </c>
      <c r="AF25">
        <v>7.5997198052427581</v>
      </c>
      <c r="AG25">
        <v>48.315213725268023</v>
      </c>
      <c r="AH25">
        <v>126.9254415556279</v>
      </c>
      <c r="AI25">
        <v>7.5498064437303967</v>
      </c>
      <c r="AJ25">
        <v>48.468836704162698</v>
      </c>
      <c r="AK25">
        <v>28.11934697419257</v>
      </c>
      <c r="AL25">
        <v>92.753722007895007</v>
      </c>
      <c r="AM25">
        <v>2.1617187439394949</v>
      </c>
      <c r="AN25">
        <v>3.7516464261940068</v>
      </c>
    </row>
    <row r="26" spans="1:40" x14ac:dyDescent="0.45">
      <c r="A26" s="1" t="s">
        <v>455</v>
      </c>
      <c r="B26">
        <v>4.783024833752763</v>
      </c>
      <c r="C26">
        <v>0.69580853696420952</v>
      </c>
      <c r="D26">
        <v>0.23829186305324859</v>
      </c>
      <c r="E26">
        <v>0.35977151419474063</v>
      </c>
      <c r="F26">
        <v>2.0657227917485619</v>
      </c>
      <c r="G26">
        <v>0.49345896759107871</v>
      </c>
      <c r="H26">
        <v>10.5034515755959</v>
      </c>
      <c r="I26">
        <v>1.3812234836893651</v>
      </c>
      <c r="J26">
        <v>0.26216673535039092</v>
      </c>
      <c r="K26">
        <v>0.43655031381050308</v>
      </c>
      <c r="L26">
        <v>1.156717753083004</v>
      </c>
      <c r="M26">
        <v>2.0553998180002742</v>
      </c>
      <c r="N26">
        <v>0.38960078247787838</v>
      </c>
      <c r="O26">
        <v>0.28784447399894181</v>
      </c>
      <c r="P26">
        <v>0.37748233603256592</v>
      </c>
      <c r="Q26">
        <v>0.288686182093988</v>
      </c>
      <c r="R26">
        <v>0.89479380168875133</v>
      </c>
      <c r="S26">
        <v>1.8347404371613021</v>
      </c>
      <c r="T26">
        <v>0.78279991878765887</v>
      </c>
      <c r="U26">
        <v>3.2265213072279129</v>
      </c>
      <c r="V26">
        <v>9.2499237394367952</v>
      </c>
      <c r="W26">
        <v>8.2666977376637387</v>
      </c>
      <c r="X26">
        <v>0.12992831134633889</v>
      </c>
      <c r="Y26">
        <v>9.6014473049107901E-2</v>
      </c>
      <c r="Z26">
        <v>2.6900092330475971</v>
      </c>
      <c r="AA26">
        <v>2.9251999985761459</v>
      </c>
      <c r="AB26">
        <v>0.20701953364979911</v>
      </c>
      <c r="AC26">
        <v>63.382523325092357</v>
      </c>
      <c r="AD26">
        <v>7.8845009796122216</v>
      </c>
      <c r="AE26">
        <v>12.99967442487343</v>
      </c>
      <c r="AF26">
        <v>4.9334579627679096</v>
      </c>
      <c r="AG26">
        <v>14.54513962779377</v>
      </c>
      <c r="AH26">
        <v>29.99597952253006</v>
      </c>
      <c r="AI26">
        <v>4.3260922386454821</v>
      </c>
      <c r="AJ26">
        <v>24.318359497466609</v>
      </c>
      <c r="AK26">
        <v>15.952522878796771</v>
      </c>
      <c r="AL26">
        <v>35.686036187698747</v>
      </c>
      <c r="AM26">
        <v>0.52876685924274458</v>
      </c>
      <c r="AN26">
        <v>2.680629150892182</v>
      </c>
    </row>
    <row r="27" spans="1:40" x14ac:dyDescent="0.45">
      <c r="A27" s="1" t="s">
        <v>456</v>
      </c>
      <c r="B27">
        <v>85.799340885807538</v>
      </c>
      <c r="C27">
        <v>8.9934521903433193</v>
      </c>
      <c r="D27">
        <v>3.0564827939958121</v>
      </c>
      <c r="E27">
        <v>0.91461562293746734</v>
      </c>
      <c r="F27">
        <v>27.03355120397212</v>
      </c>
      <c r="G27">
        <v>7.5612765122478063</v>
      </c>
      <c r="H27">
        <v>75.98352124095419</v>
      </c>
      <c r="I27">
        <v>11.94075517098635</v>
      </c>
      <c r="J27">
        <v>8.7146666776069779</v>
      </c>
      <c r="K27">
        <v>7.0182540810295446</v>
      </c>
      <c r="L27">
        <v>92.446838886746036</v>
      </c>
      <c r="M27">
        <v>23.772232950791079</v>
      </c>
      <c r="N27">
        <v>6.8521408008001012</v>
      </c>
      <c r="O27">
        <v>3.8367655777625398</v>
      </c>
      <c r="P27">
        <v>11.3176667859834</v>
      </c>
      <c r="Q27">
        <v>4.3574102681751494</v>
      </c>
      <c r="R27">
        <v>6.5258507907223464</v>
      </c>
      <c r="S27">
        <v>37.65989694880593</v>
      </c>
      <c r="T27">
        <v>4.5159502585131506</v>
      </c>
      <c r="U27">
        <v>41.85735792715986</v>
      </c>
      <c r="V27">
        <v>951.86197873548895</v>
      </c>
      <c r="W27">
        <v>455.33384176440472</v>
      </c>
      <c r="X27">
        <v>4.4194747375443457</v>
      </c>
      <c r="Y27">
        <v>0.83299265112381249</v>
      </c>
      <c r="Z27">
        <v>29.33834406286655</v>
      </c>
      <c r="AA27">
        <v>19.239945053232191</v>
      </c>
      <c r="AB27">
        <v>2.4860075480678558</v>
      </c>
      <c r="AC27">
        <v>42.087785994174403</v>
      </c>
      <c r="AD27">
        <v>30.815851050276049</v>
      </c>
      <c r="AE27">
        <v>11.065413467841219</v>
      </c>
      <c r="AF27">
        <v>16.156693409386481</v>
      </c>
      <c r="AG27">
        <v>170.0818071062042</v>
      </c>
      <c r="AH27">
        <v>134.6430867841247</v>
      </c>
      <c r="AI27">
        <v>17.229323478305389</v>
      </c>
      <c r="AJ27">
        <v>153.89766402179691</v>
      </c>
      <c r="AK27">
        <v>85.585535202054402</v>
      </c>
      <c r="AL27">
        <v>318.96158994329107</v>
      </c>
      <c r="AM27">
        <v>45.521668875925073</v>
      </c>
      <c r="AN27">
        <v>8.5271138303021203</v>
      </c>
    </row>
    <row r="28" spans="1:40" x14ac:dyDescent="0.45">
      <c r="A28" s="1" t="s">
        <v>457</v>
      </c>
      <c r="B28">
        <v>5.0372771314315434</v>
      </c>
      <c r="C28">
        <v>0.4620065431204432</v>
      </c>
      <c r="D28">
        <v>0.1733000341904419</v>
      </c>
      <c r="E28">
        <v>6.8465388382333514E-2</v>
      </c>
      <c r="F28">
        <v>6.5964147385203002</v>
      </c>
      <c r="G28">
        <v>2.2174477749489112</v>
      </c>
      <c r="H28">
        <v>2.0966888671411459</v>
      </c>
      <c r="I28">
        <v>0.42601603217621592</v>
      </c>
      <c r="J28">
        <v>5.4572618613251223</v>
      </c>
      <c r="K28">
        <v>0.14668140887763639</v>
      </c>
      <c r="L28">
        <v>0.76206810520598234</v>
      </c>
      <c r="M28">
        <v>4.2885332651617976</v>
      </c>
      <c r="N28">
        <v>1.896293514837454</v>
      </c>
      <c r="O28">
        <v>0.33763920374644912</v>
      </c>
      <c r="P28">
        <v>1.4143306145139001</v>
      </c>
      <c r="Q28">
        <v>0.94212398823483567</v>
      </c>
      <c r="R28">
        <v>2.1266530116790809</v>
      </c>
      <c r="S28">
        <v>24.138337514859561</v>
      </c>
      <c r="T28">
        <v>1.127967627077004</v>
      </c>
      <c r="U28">
        <v>4.9484197631666982</v>
      </c>
      <c r="V28">
        <v>4.4403453788945093</v>
      </c>
      <c r="W28">
        <v>2.4598874363080609</v>
      </c>
      <c r="X28">
        <v>2.8712933137399949E-2</v>
      </c>
      <c r="Y28">
        <v>0.16935256620546901</v>
      </c>
      <c r="Z28">
        <v>0.58379254049446805</v>
      </c>
      <c r="AA28">
        <v>3.5381960736417719</v>
      </c>
      <c r="AB28">
        <v>0.25131641840247482</v>
      </c>
      <c r="AC28">
        <v>11.86826418841698</v>
      </c>
      <c r="AD28">
        <v>1.1625491864419359</v>
      </c>
      <c r="AE28">
        <v>3.3825007021583811</v>
      </c>
      <c r="AF28">
        <v>0.74116609039933545</v>
      </c>
      <c r="AG28">
        <v>5.1436666540224598</v>
      </c>
      <c r="AH28">
        <v>12.04537176828484</v>
      </c>
      <c r="AI28">
        <v>1.118491488676076</v>
      </c>
      <c r="AJ28">
        <v>14.350803926329791</v>
      </c>
      <c r="AK28">
        <v>4.9648636582855437</v>
      </c>
      <c r="AL28">
        <v>22.486022392952339</v>
      </c>
      <c r="AM28">
        <v>1.425860209577817</v>
      </c>
      <c r="AN28">
        <v>0.89256764170248826</v>
      </c>
    </row>
    <row r="29" spans="1:40" x14ac:dyDescent="0.45">
      <c r="A29" s="1" t="s">
        <v>458</v>
      </c>
      <c r="B29">
        <v>3.1684842273651679</v>
      </c>
      <c r="C29">
        <v>0.27721847187617099</v>
      </c>
      <c r="D29">
        <v>9.0681232753683075E-2</v>
      </c>
      <c r="E29">
        <v>3.646031464035851E-2</v>
      </c>
      <c r="F29">
        <v>3.7623765619096301</v>
      </c>
      <c r="G29">
        <v>1.1511363219991839</v>
      </c>
      <c r="H29">
        <v>1.940596184116445</v>
      </c>
      <c r="I29">
        <v>0.16622377491768561</v>
      </c>
      <c r="J29">
        <v>2.6143352522309442</v>
      </c>
      <c r="K29">
        <v>0.16980837652512279</v>
      </c>
      <c r="L29">
        <v>0.42644411574305052</v>
      </c>
      <c r="M29">
        <v>2.1138918799358839</v>
      </c>
      <c r="N29">
        <v>0.95608933844283417</v>
      </c>
      <c r="O29">
        <v>0.17475967309838861</v>
      </c>
      <c r="P29">
        <v>0.70622360245598936</v>
      </c>
      <c r="Q29">
        <v>0.46758132545414771</v>
      </c>
      <c r="R29">
        <v>7.8736017114856249</v>
      </c>
      <c r="S29">
        <v>11.96012597265282</v>
      </c>
      <c r="T29">
        <v>0.6486266277615329</v>
      </c>
      <c r="U29">
        <v>2.3677138214396218</v>
      </c>
      <c r="V29">
        <v>2.4442995214878538</v>
      </c>
      <c r="W29">
        <v>1.3391453077575139</v>
      </c>
      <c r="X29">
        <v>1.8960137062215089E-2</v>
      </c>
      <c r="Y29">
        <v>8.4905824010086423E-2</v>
      </c>
      <c r="Z29">
        <v>0.32242310274934111</v>
      </c>
      <c r="AA29">
        <v>1.8098237739500931</v>
      </c>
      <c r="AB29">
        <v>0.11810037189952829</v>
      </c>
      <c r="AC29">
        <v>5.8780062725359032</v>
      </c>
      <c r="AD29">
        <v>1.401139896863639</v>
      </c>
      <c r="AE29">
        <v>1.5326915944335391</v>
      </c>
      <c r="AF29">
        <v>0.8735366909043909</v>
      </c>
      <c r="AG29">
        <v>4.7483448021215553</v>
      </c>
      <c r="AH29">
        <v>33.136501224804903</v>
      </c>
      <c r="AI29">
        <v>1.1418628526210339</v>
      </c>
      <c r="AJ29">
        <v>10.258795047372519</v>
      </c>
      <c r="AK29">
        <v>4.410683947547497</v>
      </c>
      <c r="AL29">
        <v>11.47656727675961</v>
      </c>
      <c r="AM29">
        <v>0.70643567590247147</v>
      </c>
      <c r="AN29">
        <v>1.072683641794731</v>
      </c>
    </row>
    <row r="30" spans="1:40" x14ac:dyDescent="0.45">
      <c r="A30" s="1" t="s">
        <v>459</v>
      </c>
      <c r="B30">
        <v>4.4791512942648994</v>
      </c>
      <c r="C30">
        <v>0.44160120624963012</v>
      </c>
      <c r="D30">
        <v>0.14116774475262681</v>
      </c>
      <c r="E30">
        <v>5.750785982356639E-2</v>
      </c>
      <c r="F30">
        <v>4.9088367972235236</v>
      </c>
      <c r="G30">
        <v>1.6364379440442931</v>
      </c>
      <c r="H30">
        <v>2.5053564477529311</v>
      </c>
      <c r="I30">
        <v>0.32251895347285592</v>
      </c>
      <c r="J30">
        <v>3.91260718439906</v>
      </c>
      <c r="K30">
        <v>0.21135873058737231</v>
      </c>
      <c r="L30">
        <v>0.69486978996761339</v>
      </c>
      <c r="M30">
        <v>3.1595709647977301</v>
      </c>
      <c r="N30">
        <v>1.4149689368912211</v>
      </c>
      <c r="O30">
        <v>0.26004396072638991</v>
      </c>
      <c r="P30">
        <v>1.0933298682005499</v>
      </c>
      <c r="Q30">
        <v>0.69684354476227739</v>
      </c>
      <c r="R30">
        <v>1.7791694288764011</v>
      </c>
      <c r="S30">
        <v>17.833951756767132</v>
      </c>
      <c r="T30">
        <v>0.97727453810035325</v>
      </c>
      <c r="U30">
        <v>3.6162106943804901</v>
      </c>
      <c r="V30">
        <v>3.7888099658909211</v>
      </c>
      <c r="W30">
        <v>3.8643529779836161</v>
      </c>
      <c r="X30">
        <v>2.896750999978482E-2</v>
      </c>
      <c r="Y30">
        <v>0.1279126231920687</v>
      </c>
      <c r="Z30">
        <v>0.51004614415213589</v>
      </c>
      <c r="AA30">
        <v>3.4091474661340162</v>
      </c>
      <c r="AB30">
        <v>0.1834438488942223</v>
      </c>
      <c r="AC30">
        <v>9.1999734468204171</v>
      </c>
      <c r="AD30">
        <v>1.2198165804325329</v>
      </c>
      <c r="AE30">
        <v>3.9712689255992939</v>
      </c>
      <c r="AF30">
        <v>0.63193984352248112</v>
      </c>
      <c r="AG30">
        <v>5.0953104138634187</v>
      </c>
      <c r="AH30">
        <v>10.801769078877591</v>
      </c>
      <c r="AI30">
        <v>1.005151853533045</v>
      </c>
      <c r="AJ30">
        <v>14.752278109657089</v>
      </c>
      <c r="AK30">
        <v>4.2498888624833997</v>
      </c>
      <c r="AL30">
        <v>18.988260436338191</v>
      </c>
      <c r="AM30">
        <v>1.0413143344688469</v>
      </c>
      <c r="AN30">
        <v>0.55543339950240267</v>
      </c>
    </row>
    <row r="31" spans="1:40" x14ac:dyDescent="0.45">
      <c r="A31" s="1" t="s">
        <v>460</v>
      </c>
      <c r="B31">
        <v>38.609429065809188</v>
      </c>
      <c r="C31">
        <v>2.9112374261631988</v>
      </c>
      <c r="D31">
        <v>0.52693022721275118</v>
      </c>
      <c r="E31">
        <v>0.31956157798666418</v>
      </c>
      <c r="F31">
        <v>9.5737199378306475</v>
      </c>
      <c r="G31">
        <v>3.1381416755671978</v>
      </c>
      <c r="H31">
        <v>12.131582241074341</v>
      </c>
      <c r="I31">
        <v>1.392880157963593</v>
      </c>
      <c r="J31">
        <v>7.2054958285398332</v>
      </c>
      <c r="K31">
        <v>5.2630152198060456</v>
      </c>
      <c r="L31">
        <v>9.0085236553250496</v>
      </c>
      <c r="M31">
        <v>6.5927921552559452</v>
      </c>
      <c r="N31">
        <v>2.8294231714276199</v>
      </c>
      <c r="O31">
        <v>0.95720132585295736</v>
      </c>
      <c r="P31">
        <v>2.9080912527898368</v>
      </c>
      <c r="Q31">
        <v>1.5297113612311539</v>
      </c>
      <c r="R31">
        <v>3.4262961475038551</v>
      </c>
      <c r="S31">
        <v>32.340101924758358</v>
      </c>
      <c r="T31">
        <v>2.1974655271942241</v>
      </c>
      <c r="U31">
        <v>12.13182981155559</v>
      </c>
      <c r="V31">
        <v>9.737270784233516</v>
      </c>
      <c r="W31">
        <v>11.35200840933642</v>
      </c>
      <c r="X31">
        <v>9.4218242067195007E-2</v>
      </c>
      <c r="Y31">
        <v>0.25862468507053549</v>
      </c>
      <c r="Z31">
        <v>1.4581324518822349</v>
      </c>
      <c r="AA31">
        <v>5.9015306257750408</v>
      </c>
      <c r="AB31">
        <v>0.60533800327000364</v>
      </c>
      <c r="AC31">
        <v>25.927829929523462</v>
      </c>
      <c r="AD31">
        <v>4.6251927220981592</v>
      </c>
      <c r="AE31">
        <v>5.7394877038833183</v>
      </c>
      <c r="AF31">
        <v>1.8778897133348931</v>
      </c>
      <c r="AG31">
        <v>24.317840493995242</v>
      </c>
      <c r="AH31">
        <v>24.091094062576481</v>
      </c>
      <c r="AI31">
        <v>2.786546147371189</v>
      </c>
      <c r="AJ31">
        <v>32.959640608860809</v>
      </c>
      <c r="AK31">
        <v>11.043073139410509</v>
      </c>
      <c r="AL31">
        <v>73.699251911782952</v>
      </c>
      <c r="AM31">
        <v>2.1144823233517491</v>
      </c>
      <c r="AN31">
        <v>4.8901899708146299</v>
      </c>
    </row>
    <row r="32" spans="1:40" x14ac:dyDescent="0.45">
      <c r="A32" s="1" t="s">
        <v>461</v>
      </c>
      <c r="B32">
        <v>27.005414010707732</v>
      </c>
      <c r="C32">
        <v>4.4723336923586423</v>
      </c>
      <c r="D32">
        <v>0.91599224559408543</v>
      </c>
      <c r="E32">
        <v>0.29779333211535952</v>
      </c>
      <c r="F32">
        <v>27.09517741573384</v>
      </c>
      <c r="G32">
        <v>8.9759785911924439</v>
      </c>
      <c r="H32">
        <v>16.310531008017559</v>
      </c>
      <c r="I32">
        <v>2.51442330125791</v>
      </c>
      <c r="J32">
        <v>20.50397980521765</v>
      </c>
      <c r="K32">
        <v>2.4329654064182531</v>
      </c>
      <c r="L32">
        <v>4.9783178409714122</v>
      </c>
      <c r="M32">
        <v>19.279934707005101</v>
      </c>
      <c r="N32">
        <v>8.2917937428792463</v>
      </c>
      <c r="O32">
        <v>2.4227034538737708</v>
      </c>
      <c r="P32">
        <v>6.6690509323419098</v>
      </c>
      <c r="Q32">
        <v>4.2101294392183144</v>
      </c>
      <c r="R32">
        <v>8.9822243014246421</v>
      </c>
      <c r="S32">
        <v>92.58542541428146</v>
      </c>
      <c r="T32">
        <v>4.724788366354729</v>
      </c>
      <c r="U32">
        <v>41.497677486442647</v>
      </c>
      <c r="V32">
        <v>25.563425446690079</v>
      </c>
      <c r="W32">
        <v>21.494003576246399</v>
      </c>
      <c r="X32">
        <v>0.180730862187366</v>
      </c>
      <c r="Y32">
        <v>0.71910668599255989</v>
      </c>
      <c r="Z32">
        <v>3.112623046837546</v>
      </c>
      <c r="AA32">
        <v>15.206617960638731</v>
      </c>
      <c r="AB32">
        <v>1.9724000936088271</v>
      </c>
      <c r="AC32">
        <v>46.695824442576352</v>
      </c>
      <c r="AD32">
        <v>7.4157701123561877</v>
      </c>
      <c r="AE32">
        <v>12.81920609389319</v>
      </c>
      <c r="AF32">
        <v>4.0281948114287687</v>
      </c>
      <c r="AG32">
        <v>42.702438330560888</v>
      </c>
      <c r="AH32">
        <v>54.318395496437851</v>
      </c>
      <c r="AI32">
        <v>5.7091656816407994</v>
      </c>
      <c r="AJ32">
        <v>76.849836580569985</v>
      </c>
      <c r="AK32">
        <v>24.205628768893451</v>
      </c>
      <c r="AL32">
        <v>142.84134298222179</v>
      </c>
      <c r="AM32">
        <v>5.984287255605631</v>
      </c>
      <c r="AN32">
        <v>14.868850121701231</v>
      </c>
    </row>
    <row r="33" spans="1:40" x14ac:dyDescent="0.45">
      <c r="A33" s="1" t="s">
        <v>462</v>
      </c>
      <c r="B33">
        <v>22.754854868052131</v>
      </c>
      <c r="C33">
        <v>0.78206065226093724</v>
      </c>
      <c r="D33">
        <v>0.1524949837684558</v>
      </c>
      <c r="E33">
        <v>0.16605605546334559</v>
      </c>
      <c r="F33">
        <v>3.9606467020190168</v>
      </c>
      <c r="G33">
        <v>1.136832267815572</v>
      </c>
      <c r="H33">
        <v>6.112261430197055</v>
      </c>
      <c r="I33">
        <v>0.43327715755058982</v>
      </c>
      <c r="J33">
        <v>2.6579332906135331</v>
      </c>
      <c r="K33">
        <v>0.45514348445095532</v>
      </c>
      <c r="L33">
        <v>0.80663136823108472</v>
      </c>
      <c r="M33">
        <v>2.5721157025545152</v>
      </c>
      <c r="N33">
        <v>1.2289296140184329</v>
      </c>
      <c r="O33">
        <v>0.2195233768422418</v>
      </c>
      <c r="P33">
        <v>0.75664173193451956</v>
      </c>
      <c r="Q33">
        <v>0.48936874802114971</v>
      </c>
      <c r="R33">
        <v>1.2315203077321479</v>
      </c>
      <c r="S33">
        <v>11.98095316249751</v>
      </c>
      <c r="T33">
        <v>0.65427810557759392</v>
      </c>
      <c r="U33">
        <v>2.9711527401152922</v>
      </c>
      <c r="V33">
        <v>3.3528996321963822</v>
      </c>
      <c r="W33">
        <v>6.5642759724797726</v>
      </c>
      <c r="X33">
        <v>3.9099241773260823E-2</v>
      </c>
      <c r="Y33">
        <v>8.7762597420753929E-2</v>
      </c>
      <c r="Z33">
        <v>0.52430164178054295</v>
      </c>
      <c r="AA33">
        <v>2.0438454797724801</v>
      </c>
      <c r="AB33">
        <v>0.1591321036791187</v>
      </c>
      <c r="AC33">
        <v>11.74618686886086</v>
      </c>
      <c r="AD33">
        <v>1.5152999900076081</v>
      </c>
      <c r="AE33">
        <v>1.934011416959341</v>
      </c>
      <c r="AF33">
        <v>0.87205440980036275</v>
      </c>
      <c r="AG33">
        <v>9.2672089021182114</v>
      </c>
      <c r="AH33">
        <v>9.1921994710191406</v>
      </c>
      <c r="AI33">
        <v>1.150122498583499</v>
      </c>
      <c r="AJ33">
        <v>11.72224704015645</v>
      </c>
      <c r="AK33">
        <v>4.3853120502393832</v>
      </c>
      <c r="AL33">
        <v>27.576336488812061</v>
      </c>
      <c r="AM33">
        <v>0.7382764925443801</v>
      </c>
      <c r="AN33">
        <v>1.082328698173034</v>
      </c>
    </row>
    <row r="34" spans="1:40" x14ac:dyDescent="0.45">
      <c r="A34" s="1" t="s">
        <v>463</v>
      </c>
      <c r="B34">
        <v>10.95445769099466</v>
      </c>
      <c r="C34">
        <v>1.018916679161084</v>
      </c>
      <c r="D34">
        <v>0.3671793229802684</v>
      </c>
      <c r="E34">
        <v>0.13926767329661949</v>
      </c>
      <c r="F34">
        <v>14.418348933701481</v>
      </c>
      <c r="G34">
        <v>4.749911035338342</v>
      </c>
      <c r="H34">
        <v>4.5361872669254062</v>
      </c>
      <c r="I34">
        <v>0.62629565850381752</v>
      </c>
      <c r="J34">
        <v>11.3682659545445</v>
      </c>
      <c r="K34">
        <v>0.29644692595956679</v>
      </c>
      <c r="L34">
        <v>1.7720702171873559</v>
      </c>
      <c r="M34">
        <v>9.023983387429988</v>
      </c>
      <c r="N34">
        <v>4.0871529590130198</v>
      </c>
      <c r="O34">
        <v>0.70535043886386461</v>
      </c>
      <c r="P34">
        <v>3.0023959003942751</v>
      </c>
      <c r="Q34">
        <v>2.008802079746471</v>
      </c>
      <c r="R34">
        <v>5.195963926601336</v>
      </c>
      <c r="S34">
        <v>55.038656441045063</v>
      </c>
      <c r="T34">
        <v>2.823533029647348</v>
      </c>
      <c r="U34">
        <v>9.6925493536567036</v>
      </c>
      <c r="V34">
        <v>9.7066681151230796</v>
      </c>
      <c r="W34">
        <v>5.9775498642918912</v>
      </c>
      <c r="X34">
        <v>6.5093555070080564E-2</v>
      </c>
      <c r="Y34">
        <v>0.3652723960203545</v>
      </c>
      <c r="Z34">
        <v>1.378327429143235</v>
      </c>
      <c r="AA34">
        <v>7.632724706831242</v>
      </c>
      <c r="AB34">
        <v>0.49309149652218609</v>
      </c>
      <c r="AC34">
        <v>25.088052813509449</v>
      </c>
      <c r="AD34">
        <v>3.4452510046100362</v>
      </c>
      <c r="AE34">
        <v>6.2960341573959742</v>
      </c>
      <c r="AF34">
        <v>1.6047443386594931</v>
      </c>
      <c r="AG34">
        <v>13.120510871110721</v>
      </c>
      <c r="AH34">
        <v>29.718167101729591</v>
      </c>
      <c r="AI34">
        <v>2.9083022945742751</v>
      </c>
      <c r="AJ34">
        <v>109.5126924223589</v>
      </c>
      <c r="AK34">
        <v>10.87763926761801</v>
      </c>
      <c r="AL34">
        <v>53.340810511850783</v>
      </c>
      <c r="AM34">
        <v>2.993225508039834</v>
      </c>
      <c r="AN34">
        <v>1.134095313698835</v>
      </c>
    </row>
    <row r="35" spans="1:40" x14ac:dyDescent="0.45">
      <c r="A35" s="1" t="s">
        <v>464</v>
      </c>
      <c r="B35">
        <v>18.122886554444701</v>
      </c>
      <c r="C35">
        <v>4.5929445561431148</v>
      </c>
      <c r="D35">
        <v>0.47634206702700471</v>
      </c>
      <c r="E35">
        <v>0.1278753961015294</v>
      </c>
      <c r="F35">
        <v>4.5744576184226959</v>
      </c>
      <c r="G35">
        <v>3.8695691371013892</v>
      </c>
      <c r="H35">
        <v>11.78845913899486</v>
      </c>
      <c r="I35">
        <v>2.369633653724875</v>
      </c>
      <c r="J35">
        <v>3.4916303753374658</v>
      </c>
      <c r="K35">
        <v>0.62330896475206399</v>
      </c>
      <c r="L35">
        <v>1.985925182466951</v>
      </c>
      <c r="M35">
        <v>7.2379625769903058</v>
      </c>
      <c r="N35">
        <v>0.98718569769216313</v>
      </c>
      <c r="O35">
        <v>1.275705134980611</v>
      </c>
      <c r="P35">
        <v>5.9556848791863501</v>
      </c>
      <c r="Q35">
        <v>5.8357570238454999</v>
      </c>
      <c r="R35">
        <v>2.7668888195349721</v>
      </c>
      <c r="S35">
        <v>7.1787165525672334</v>
      </c>
      <c r="T35">
        <v>0.52291310909991751</v>
      </c>
      <c r="U35">
        <v>20.105624982151891</v>
      </c>
      <c r="V35">
        <v>16.196363660815528</v>
      </c>
      <c r="W35">
        <v>10.300260996384401</v>
      </c>
      <c r="X35">
        <v>0.11926037668808501</v>
      </c>
      <c r="Y35">
        <v>0.28048971509830301</v>
      </c>
      <c r="Z35">
        <v>2.4135726171447631</v>
      </c>
      <c r="AA35">
        <v>4.5594748278423154</v>
      </c>
      <c r="AB35">
        <v>0.9764547982732672</v>
      </c>
      <c r="AC35">
        <v>7.665380865936914</v>
      </c>
      <c r="AD35">
        <v>4.93308171759874</v>
      </c>
      <c r="AE35">
        <v>3.752481924295203</v>
      </c>
      <c r="AF35">
        <v>1.489485696334174</v>
      </c>
      <c r="AG35">
        <v>20.29104786510884</v>
      </c>
      <c r="AH35">
        <v>13.54518191232464</v>
      </c>
      <c r="AI35">
        <v>1.7726183110559079</v>
      </c>
      <c r="AJ35">
        <v>14.87754111371137</v>
      </c>
      <c r="AK35">
        <v>7.4213800028605998</v>
      </c>
      <c r="AL35">
        <v>108.7893508188028</v>
      </c>
      <c r="AM35">
        <v>1.7571801599301731</v>
      </c>
      <c r="AN35">
        <v>7.4396637434854362</v>
      </c>
    </row>
    <row r="36" spans="1:40" x14ac:dyDescent="0.45">
      <c r="A36" s="1" t="s">
        <v>465</v>
      </c>
      <c r="B36">
        <v>11.654802260598339</v>
      </c>
      <c r="C36">
        <v>1.8063979765949709</v>
      </c>
      <c r="D36">
        <v>0.88317707639409182</v>
      </c>
      <c r="E36">
        <v>0.165265181160374</v>
      </c>
      <c r="F36">
        <v>7.5708864789893031</v>
      </c>
      <c r="G36">
        <v>1.8290060153138059</v>
      </c>
      <c r="H36">
        <v>118.9808860296742</v>
      </c>
      <c r="I36">
        <v>37.787087376004912</v>
      </c>
      <c r="J36">
        <v>8.996068932354282</v>
      </c>
      <c r="K36">
        <v>6.0442081706768427</v>
      </c>
      <c r="L36">
        <v>9.4882531658786711</v>
      </c>
      <c r="M36">
        <v>6.9447202958376533</v>
      </c>
      <c r="N36">
        <v>1.882011337781178</v>
      </c>
      <c r="O36">
        <v>1.098700180052445</v>
      </c>
      <c r="P36">
        <v>25.65311080105074</v>
      </c>
      <c r="Q36">
        <v>1.7682227758788209</v>
      </c>
      <c r="R36">
        <v>2.7413678144249869</v>
      </c>
      <c r="S36">
        <v>15.98475066974448</v>
      </c>
      <c r="T36">
        <v>1.5929001142754331</v>
      </c>
      <c r="U36">
        <v>14.76155604117074</v>
      </c>
      <c r="V36">
        <v>14.338212556213991</v>
      </c>
      <c r="W36">
        <v>27.029287585233941</v>
      </c>
      <c r="X36">
        <v>0.39045925526539499</v>
      </c>
      <c r="Y36">
        <v>0.4751785014242717</v>
      </c>
      <c r="Z36">
        <v>5.8406064392900232</v>
      </c>
      <c r="AA36">
        <v>8.2658797003994966</v>
      </c>
      <c r="AB36">
        <v>0.8219679401789256</v>
      </c>
      <c r="AC36">
        <v>13.49882684725711</v>
      </c>
      <c r="AD36">
        <v>20.728141195835821</v>
      </c>
      <c r="AE36">
        <v>3.4082292426267711</v>
      </c>
      <c r="AF36">
        <v>12.704497844638849</v>
      </c>
      <c r="AG36">
        <v>65.169787714334916</v>
      </c>
      <c r="AH36">
        <v>40.791836072803846</v>
      </c>
      <c r="AI36">
        <v>11.42905858707064</v>
      </c>
      <c r="AJ36">
        <v>63.664245095238407</v>
      </c>
      <c r="AK36">
        <v>47.087465723196743</v>
      </c>
      <c r="AL36">
        <v>1100.0494396259739</v>
      </c>
      <c r="AM36">
        <v>2.977034861054106</v>
      </c>
      <c r="AN36">
        <v>23.176346570666489</v>
      </c>
    </row>
    <row r="37" spans="1:40" x14ac:dyDescent="0.45">
      <c r="A37" s="1" t="s">
        <v>466</v>
      </c>
      <c r="B37">
        <v>43.375671447683679</v>
      </c>
      <c r="C37">
        <v>8.4061917247998394</v>
      </c>
      <c r="D37">
        <v>4.9165483785969162</v>
      </c>
      <c r="E37">
        <v>0.19231777265909469</v>
      </c>
      <c r="F37">
        <v>14.32177440898853</v>
      </c>
      <c r="G37">
        <v>4.3364339095289779</v>
      </c>
      <c r="H37">
        <v>32.882525233660743</v>
      </c>
      <c r="I37">
        <v>7.6698426863817524</v>
      </c>
      <c r="J37">
        <v>7.0187987917476882</v>
      </c>
      <c r="K37">
        <v>1.5371537880870101</v>
      </c>
      <c r="L37">
        <v>5.3610227610128822</v>
      </c>
      <c r="M37">
        <v>18.778598862619631</v>
      </c>
      <c r="N37">
        <v>3.0466495278540862</v>
      </c>
      <c r="O37">
        <v>3.822778692869631</v>
      </c>
      <c r="P37">
        <v>483.8161011731853</v>
      </c>
      <c r="Q37">
        <v>4.2123852774282327</v>
      </c>
      <c r="R37">
        <v>3.536776440621447</v>
      </c>
      <c r="S37">
        <v>15.46637090006991</v>
      </c>
      <c r="T37">
        <v>1.6824988689316489</v>
      </c>
      <c r="U37">
        <v>49.056681790772913</v>
      </c>
      <c r="V37">
        <v>32.669330782587558</v>
      </c>
      <c r="W37">
        <v>21.923119144784248</v>
      </c>
      <c r="X37">
        <v>0.32335930615967529</v>
      </c>
      <c r="Y37">
        <v>1.9945975417842381</v>
      </c>
      <c r="Z37">
        <v>5.7374189709112464</v>
      </c>
      <c r="AA37">
        <v>29.274576181387619</v>
      </c>
      <c r="AB37">
        <v>2.481542175233316</v>
      </c>
      <c r="AC37">
        <v>40.599216590885881</v>
      </c>
      <c r="AD37">
        <v>15.64333513312411</v>
      </c>
      <c r="AE37">
        <v>3.8102658315609088</v>
      </c>
      <c r="AF37">
        <v>8.246538843819339</v>
      </c>
      <c r="AG37">
        <v>69.154903706376942</v>
      </c>
      <c r="AH37">
        <v>38.228621399664732</v>
      </c>
      <c r="AI37">
        <v>7.7667023549330194</v>
      </c>
      <c r="AJ37">
        <v>49.976285641213622</v>
      </c>
      <c r="AK37">
        <v>31.81443411700435</v>
      </c>
      <c r="AL37">
        <v>364.99422276240989</v>
      </c>
      <c r="AM37">
        <v>6.8341821829014808</v>
      </c>
      <c r="AN37">
        <v>8.5555434047625951</v>
      </c>
    </row>
    <row r="38" spans="1:40" x14ac:dyDescent="0.45">
      <c r="A38" s="1" t="s">
        <v>467</v>
      </c>
      <c r="B38">
        <v>54.233123359286019</v>
      </c>
      <c r="C38">
        <v>10.079198197767299</v>
      </c>
      <c r="D38">
        <v>3.2038562113435258</v>
      </c>
      <c r="E38">
        <v>0.92111310262344126</v>
      </c>
      <c r="F38">
        <v>22.779300497950189</v>
      </c>
      <c r="G38">
        <v>9.8087334728634286</v>
      </c>
      <c r="H38">
        <v>64.528734707738465</v>
      </c>
      <c r="I38">
        <v>10.54405902468916</v>
      </c>
      <c r="J38">
        <v>5.4254604335207244</v>
      </c>
      <c r="K38">
        <v>4.7490347687666752</v>
      </c>
      <c r="L38">
        <v>43.643706753836739</v>
      </c>
      <c r="M38">
        <v>70.182283349118649</v>
      </c>
      <c r="N38">
        <v>4.9021430060911388</v>
      </c>
      <c r="O38">
        <v>20.835558087931549</v>
      </c>
      <c r="P38">
        <v>37.989435499658079</v>
      </c>
      <c r="Q38">
        <v>40.746288769054637</v>
      </c>
      <c r="R38">
        <v>7.4795728950342806</v>
      </c>
      <c r="S38">
        <v>25.179547668965519</v>
      </c>
      <c r="T38">
        <v>3.1698746249247041</v>
      </c>
      <c r="U38">
        <v>349.81051704962738</v>
      </c>
      <c r="V38">
        <v>81.015602001647352</v>
      </c>
      <c r="W38">
        <v>82.260704728607749</v>
      </c>
      <c r="X38">
        <v>0.72209550725830307</v>
      </c>
      <c r="Y38">
        <v>3.3931440508370438</v>
      </c>
      <c r="Z38">
        <v>11.67244528742925</v>
      </c>
      <c r="AA38">
        <v>52.776677225319737</v>
      </c>
      <c r="AB38">
        <v>20.838364609520109</v>
      </c>
      <c r="AC38">
        <v>80.148230469249185</v>
      </c>
      <c r="AD38">
        <v>20.62064330933714</v>
      </c>
      <c r="AE38">
        <v>10.120827340275801</v>
      </c>
      <c r="AF38">
        <v>8.439485745744431</v>
      </c>
      <c r="AG38">
        <v>163.7307325764119</v>
      </c>
      <c r="AH38">
        <v>98.786985420395226</v>
      </c>
      <c r="AI38">
        <v>9.7674987449325599</v>
      </c>
      <c r="AJ38">
        <v>121.18674493398029</v>
      </c>
      <c r="AK38">
        <v>64.885273213531988</v>
      </c>
      <c r="AL38">
        <v>1088.349345195815</v>
      </c>
      <c r="AM38">
        <v>24.93159771319732</v>
      </c>
      <c r="AN38">
        <v>53.818209990824627</v>
      </c>
    </row>
    <row r="39" spans="1:40" x14ac:dyDescent="0.45">
      <c r="A39" s="1" t="s">
        <v>468</v>
      </c>
      <c r="B39">
        <v>20.893534492455409</v>
      </c>
      <c r="C39">
        <v>4.2611875958285959</v>
      </c>
      <c r="D39">
        <v>1.3920816416494881</v>
      </c>
      <c r="E39">
        <v>0.5952124082585547</v>
      </c>
      <c r="F39">
        <v>8.2306110695017676</v>
      </c>
      <c r="G39">
        <v>2.703938600885488</v>
      </c>
      <c r="H39">
        <v>35.239232455140268</v>
      </c>
      <c r="I39">
        <v>5.8052980472833813</v>
      </c>
      <c r="J39">
        <v>2.048798043304906</v>
      </c>
      <c r="K39">
        <v>3.1616827100164939</v>
      </c>
      <c r="L39">
        <v>22.55190002397066</v>
      </c>
      <c r="M39">
        <v>34.087021335278592</v>
      </c>
      <c r="N39">
        <v>1.7448222222066809</v>
      </c>
      <c r="O39">
        <v>9.8038055984864076</v>
      </c>
      <c r="P39">
        <v>11.24439819409681</v>
      </c>
      <c r="Q39">
        <v>10.91430274862968</v>
      </c>
      <c r="R39">
        <v>2.35123311204865</v>
      </c>
      <c r="S39">
        <v>12.59797376762117</v>
      </c>
      <c r="T39">
        <v>1.7053970028853089</v>
      </c>
      <c r="U39">
        <v>93.809287403287911</v>
      </c>
      <c r="V39">
        <v>26.034735588550731</v>
      </c>
      <c r="W39">
        <v>34.794844339910341</v>
      </c>
      <c r="X39">
        <v>0.29064582013217227</v>
      </c>
      <c r="Y39">
        <v>1.506434307601749</v>
      </c>
      <c r="Z39">
        <v>5.7877119082484869</v>
      </c>
      <c r="AA39">
        <v>23.828464329107309</v>
      </c>
      <c r="AB39">
        <v>5.6182240787236832</v>
      </c>
      <c r="AC39">
        <v>34.221695767371493</v>
      </c>
      <c r="AD39">
        <v>9.0528345161450243</v>
      </c>
      <c r="AE39">
        <v>4.3488636095368181</v>
      </c>
      <c r="AF39">
        <v>3.800100061987794</v>
      </c>
      <c r="AG39">
        <v>55.010016952725039</v>
      </c>
      <c r="AH39">
        <v>42.285947069877281</v>
      </c>
      <c r="AI39">
        <v>4.6176684757424491</v>
      </c>
      <c r="AJ39">
        <v>57.093769259029017</v>
      </c>
      <c r="AK39">
        <v>24.243301839634459</v>
      </c>
      <c r="AL39">
        <v>415.74657084663522</v>
      </c>
      <c r="AM39">
        <v>18.472767539662339</v>
      </c>
      <c r="AN39">
        <v>16.94339523314898</v>
      </c>
    </row>
    <row r="40" spans="1:40" x14ac:dyDescent="0.45">
      <c r="A40" s="1" t="s">
        <v>469</v>
      </c>
      <c r="B40">
        <v>0.65486364829224952</v>
      </c>
      <c r="C40">
        <v>6.8262686520282917E-2</v>
      </c>
      <c r="D40">
        <v>2.780163227904122E-2</v>
      </c>
      <c r="E40">
        <v>3.6690540064175771E-3</v>
      </c>
      <c r="F40">
        <v>0.2066033982548264</v>
      </c>
      <c r="G40">
        <v>0.1078095169949968</v>
      </c>
      <c r="H40">
        <v>0.77304449607656567</v>
      </c>
      <c r="I40">
        <v>5.5951322659945381E-2</v>
      </c>
      <c r="J40">
        <v>5.4574166627972792E-2</v>
      </c>
      <c r="K40">
        <v>2.3338457332786351E-2</v>
      </c>
      <c r="L40">
        <v>0.37193542918436717</v>
      </c>
      <c r="M40">
        <v>0.42376498426894121</v>
      </c>
      <c r="N40">
        <v>3.5870201346546372E-2</v>
      </c>
      <c r="O40">
        <v>6.6053001420855698E-2</v>
      </c>
      <c r="P40">
        <v>0.62675315199739468</v>
      </c>
      <c r="Q40">
        <v>0.41607846949558819</v>
      </c>
      <c r="R40">
        <v>4.914018449277778E-2</v>
      </c>
      <c r="S40">
        <v>0.22423783580144341</v>
      </c>
      <c r="T40">
        <v>2.0821161271039629E-2</v>
      </c>
      <c r="U40">
        <v>0.86298671077976363</v>
      </c>
      <c r="V40">
        <v>0.31497801478611331</v>
      </c>
      <c r="W40">
        <v>0.76904810289514891</v>
      </c>
      <c r="X40">
        <v>4.8104279819813807E-3</v>
      </c>
      <c r="Y40">
        <v>2.4241004565325061E-2</v>
      </c>
      <c r="Z40">
        <v>8.8769807310556809E-2</v>
      </c>
      <c r="AA40">
        <v>0.35989768622689228</v>
      </c>
      <c r="AB40">
        <v>7.4416105511757674E-2</v>
      </c>
      <c r="AC40">
        <v>0.57048807236595267</v>
      </c>
      <c r="AD40">
        <v>0.1353187146420009</v>
      </c>
      <c r="AE40">
        <v>0.1160701447688674</v>
      </c>
      <c r="AF40">
        <v>5.5360621161576161E-2</v>
      </c>
      <c r="AG40">
        <v>1.2297771942379201</v>
      </c>
      <c r="AH40">
        <v>0.70007294931523545</v>
      </c>
      <c r="AI40">
        <v>8.6417645183664848E-2</v>
      </c>
      <c r="AJ40">
        <v>2.7857361994122698</v>
      </c>
      <c r="AK40">
        <v>1.1101992730896659</v>
      </c>
      <c r="AL40">
        <v>9.8994698479160412</v>
      </c>
      <c r="AM40">
        <v>8.4666298399530326E-2</v>
      </c>
      <c r="AN40">
        <v>8.7612492558727828E-2</v>
      </c>
    </row>
    <row r="41" spans="1:40" x14ac:dyDescent="0.45">
      <c r="A41" s="1" t="s">
        <v>470</v>
      </c>
      <c r="B41">
        <v>12.662915640291869</v>
      </c>
      <c r="C41">
        <v>2.9974976208590758</v>
      </c>
      <c r="D41">
        <v>0.92371882090685997</v>
      </c>
      <c r="E41">
        <v>7.4291048919816124E-2</v>
      </c>
      <c r="F41">
        <v>3.4877985139238552</v>
      </c>
      <c r="G41">
        <v>1.7611354301073969</v>
      </c>
      <c r="H41">
        <v>11.323527123312919</v>
      </c>
      <c r="I41">
        <v>2.4058914979490682</v>
      </c>
      <c r="J41">
        <v>1.0697283007626319</v>
      </c>
      <c r="K41">
        <v>0.6863479523793502</v>
      </c>
      <c r="L41">
        <v>6.9279297883930724</v>
      </c>
      <c r="M41">
        <v>7.9552152854779781</v>
      </c>
      <c r="N41">
        <v>0.60556026279077879</v>
      </c>
      <c r="O41">
        <v>1.757917426738975</v>
      </c>
      <c r="P41">
        <v>13.3036859811965</v>
      </c>
      <c r="Q41">
        <v>8.592435232911237</v>
      </c>
      <c r="R41">
        <v>1.0222281752573199</v>
      </c>
      <c r="S41">
        <v>3.2098060561795529</v>
      </c>
      <c r="T41">
        <v>0.41208030863369188</v>
      </c>
      <c r="U41">
        <v>21.085772218566749</v>
      </c>
      <c r="V41">
        <v>7.4450100689750132</v>
      </c>
      <c r="W41">
        <v>10.03402923104457</v>
      </c>
      <c r="X41">
        <v>8.8920921076263093E-2</v>
      </c>
      <c r="Y41">
        <v>0.40151840124111421</v>
      </c>
      <c r="Z41">
        <v>1.4307430540694961</v>
      </c>
      <c r="AA41">
        <v>6.1591908232240531</v>
      </c>
      <c r="AB41">
        <v>1.4355165912920469</v>
      </c>
      <c r="AC41">
        <v>9.4746051598259253</v>
      </c>
      <c r="AD41">
        <v>2.8001399210520548</v>
      </c>
      <c r="AE41">
        <v>2.4284564836146978</v>
      </c>
      <c r="AF41">
        <v>1.421566917761973</v>
      </c>
      <c r="AG41">
        <v>18.450613820220891</v>
      </c>
      <c r="AH41">
        <v>14.627684684831269</v>
      </c>
      <c r="AI41">
        <v>1.5000289299577709</v>
      </c>
      <c r="AJ41">
        <v>13.99431832371401</v>
      </c>
      <c r="AK41">
        <v>9.4674607677844644</v>
      </c>
      <c r="AL41">
        <v>182.6899794118946</v>
      </c>
      <c r="AM41">
        <v>1.751116725318496</v>
      </c>
      <c r="AN41">
        <v>5.7866445804844302</v>
      </c>
    </row>
    <row r="42" spans="1:40" x14ac:dyDescent="0.45">
      <c r="A42" s="1" t="s">
        <v>471</v>
      </c>
      <c r="B42">
        <v>1.3203837625541781</v>
      </c>
      <c r="C42">
        <v>0.18648435868567839</v>
      </c>
      <c r="D42">
        <v>6.8141912468106247E-2</v>
      </c>
      <c r="E42">
        <v>2.0122722467860461E-2</v>
      </c>
      <c r="F42">
        <v>0.87086459002373418</v>
      </c>
      <c r="G42">
        <v>0.30581878912989602</v>
      </c>
      <c r="H42">
        <v>2.3661548112485771</v>
      </c>
      <c r="I42">
        <v>0.26671881733235048</v>
      </c>
      <c r="J42">
        <v>0.79637847907590009</v>
      </c>
      <c r="K42">
        <v>0.16271805369216041</v>
      </c>
      <c r="L42">
        <v>2.446903484873959</v>
      </c>
      <c r="M42">
        <v>1.045897948428852</v>
      </c>
      <c r="N42">
        <v>0.19321135786827051</v>
      </c>
      <c r="O42">
        <v>0.87270253437611867</v>
      </c>
      <c r="P42">
        <v>0.25518248332403359</v>
      </c>
      <c r="Q42">
        <v>0.39526868077099142</v>
      </c>
      <c r="R42">
        <v>0.56317284758221853</v>
      </c>
      <c r="S42">
        <v>9.6718755105716703</v>
      </c>
      <c r="T42">
        <v>0.98592687130605206</v>
      </c>
      <c r="U42">
        <v>3.755507757584041</v>
      </c>
      <c r="V42">
        <v>1.9080338358812039</v>
      </c>
      <c r="W42">
        <v>3.0658045567170848</v>
      </c>
      <c r="X42">
        <v>3.6715177269962568E-2</v>
      </c>
      <c r="Y42">
        <v>4.7876883692520051</v>
      </c>
      <c r="Z42">
        <v>1.2335350175337401</v>
      </c>
      <c r="AA42">
        <v>65.598746407366249</v>
      </c>
      <c r="AB42">
        <v>0.34161655647046291</v>
      </c>
      <c r="AC42">
        <v>2.9601154840977948</v>
      </c>
      <c r="AD42">
        <v>1.436231054483827</v>
      </c>
      <c r="AE42">
        <v>0.57959588013297192</v>
      </c>
      <c r="AF42">
        <v>1.0821251843128159</v>
      </c>
      <c r="AG42">
        <v>4.9483430642772541</v>
      </c>
      <c r="AH42">
        <v>6.616565218797172</v>
      </c>
      <c r="AI42">
        <v>1.287058076700307</v>
      </c>
      <c r="AJ42">
        <v>16.221960907402622</v>
      </c>
      <c r="AK42">
        <v>5.9170045702672853</v>
      </c>
      <c r="AL42">
        <v>132.05787901906839</v>
      </c>
      <c r="AM42">
        <v>1.023924548961497</v>
      </c>
      <c r="AN42">
        <v>0.34224084338135102</v>
      </c>
    </row>
    <row r="43" spans="1:40" x14ac:dyDescent="0.45">
      <c r="A43" s="1" t="s">
        <v>472</v>
      </c>
      <c r="B43">
        <v>1.0035422872858479</v>
      </c>
      <c r="C43">
        <v>0.16605563580123769</v>
      </c>
      <c r="D43">
        <v>5.258006384621302E-2</v>
      </c>
      <c r="E43">
        <v>1.332892082112287E-2</v>
      </c>
      <c r="F43">
        <v>0.57381555921374838</v>
      </c>
      <c r="G43">
        <v>0.20275718327562109</v>
      </c>
      <c r="H43">
        <v>2.92366524536585</v>
      </c>
      <c r="I43">
        <v>0.70006037428496115</v>
      </c>
      <c r="J43">
        <v>0.1135185491873445</v>
      </c>
      <c r="K43">
        <v>0.14597475562824219</v>
      </c>
      <c r="L43">
        <v>2.1439606762660168</v>
      </c>
      <c r="M43">
        <v>0.69508405351913594</v>
      </c>
      <c r="N43">
        <v>0.1136923077374499</v>
      </c>
      <c r="O43">
        <v>8.6862718658141063</v>
      </c>
      <c r="P43">
        <v>0.27581670642034828</v>
      </c>
      <c r="Q43">
        <v>0.48049087617179648</v>
      </c>
      <c r="R43">
        <v>0.14758476532222381</v>
      </c>
      <c r="S43">
        <v>0.83627156474281894</v>
      </c>
      <c r="T43">
        <v>0.1490922969675739</v>
      </c>
      <c r="U43">
        <v>5.9850270521681432</v>
      </c>
      <c r="V43">
        <v>1.7994682886207229</v>
      </c>
      <c r="W43">
        <v>3.0331150778290188</v>
      </c>
      <c r="X43">
        <v>3.2890132833985841E-2</v>
      </c>
      <c r="Y43">
        <v>0.26393365113812889</v>
      </c>
      <c r="Z43">
        <v>0.6793184951285739</v>
      </c>
      <c r="AA43">
        <v>5.3329001786180781</v>
      </c>
      <c r="AB43">
        <v>0.32120563827975601</v>
      </c>
      <c r="AC43">
        <v>4.0445199917658332</v>
      </c>
      <c r="AD43">
        <v>1.0000509716275769</v>
      </c>
      <c r="AE43">
        <v>0.18600539786798001</v>
      </c>
      <c r="AF43">
        <v>0.41583034125616197</v>
      </c>
      <c r="AG43">
        <v>6.1787823711212111</v>
      </c>
      <c r="AH43">
        <v>4.5504777841570521</v>
      </c>
      <c r="AI43">
        <v>0.45581583239353818</v>
      </c>
      <c r="AJ43">
        <v>4.7009615319905027</v>
      </c>
      <c r="AK43">
        <v>2.4994880099687631</v>
      </c>
      <c r="AL43">
        <v>49.932978819413123</v>
      </c>
      <c r="AM43">
        <v>0.59936323960945936</v>
      </c>
      <c r="AN43">
        <v>0.78989525093772295</v>
      </c>
    </row>
    <row r="44" spans="1:40" x14ac:dyDescent="0.45">
      <c r="A44" s="1" t="s">
        <v>473</v>
      </c>
      <c r="B44">
        <v>3.6138420977286012</v>
      </c>
      <c r="C44">
        <v>0.64107036047100008</v>
      </c>
      <c r="D44">
        <v>0.18475603918757941</v>
      </c>
      <c r="E44">
        <v>5.3646740397685987E-2</v>
      </c>
      <c r="F44">
        <v>1.9607101731619769</v>
      </c>
      <c r="G44">
        <v>0.59168398764486074</v>
      </c>
      <c r="H44">
        <v>4.1505005138906306</v>
      </c>
      <c r="I44">
        <v>0.62204361348184833</v>
      </c>
      <c r="J44">
        <v>0.21475001566453719</v>
      </c>
      <c r="K44">
        <v>0.48515393473149893</v>
      </c>
      <c r="L44">
        <v>6.1022331876826543</v>
      </c>
      <c r="M44">
        <v>1.91024297543099</v>
      </c>
      <c r="N44">
        <v>0.44910188626867398</v>
      </c>
      <c r="O44">
        <v>0.63732892228870897</v>
      </c>
      <c r="P44">
        <v>0.77622094981469059</v>
      </c>
      <c r="Q44">
        <v>9.0551301866762035</v>
      </c>
      <c r="R44">
        <v>0.33228996340733541</v>
      </c>
      <c r="S44">
        <v>1.0145101834345509</v>
      </c>
      <c r="T44">
        <v>0.19494821292081971</v>
      </c>
      <c r="U44">
        <v>8.313141031887719</v>
      </c>
      <c r="V44">
        <v>3.6294529569456579</v>
      </c>
      <c r="W44">
        <v>7.8859788695114883</v>
      </c>
      <c r="X44">
        <v>5.3888557324420577E-2</v>
      </c>
      <c r="Y44">
        <v>0.13975830172574449</v>
      </c>
      <c r="Z44">
        <v>1.15890787160534</v>
      </c>
      <c r="AA44">
        <v>2.2063367058322192</v>
      </c>
      <c r="AB44">
        <v>0.55256118146787137</v>
      </c>
      <c r="AC44">
        <v>14.185795004299569</v>
      </c>
      <c r="AD44">
        <v>1.5753631849024079</v>
      </c>
      <c r="AE44">
        <v>0.50291328467426699</v>
      </c>
      <c r="AF44">
        <v>0.49013365269926112</v>
      </c>
      <c r="AG44">
        <v>10.576924852706</v>
      </c>
      <c r="AH44">
        <v>12.78710861009044</v>
      </c>
      <c r="AI44">
        <v>0.64174426055426048</v>
      </c>
      <c r="AJ44">
        <v>7.437779323460818</v>
      </c>
      <c r="AK44">
        <v>3.855102017758878</v>
      </c>
      <c r="AL44">
        <v>116.4147942140453</v>
      </c>
      <c r="AM44">
        <v>0.83687045650609959</v>
      </c>
      <c r="AN44">
        <v>1.3942930218388681</v>
      </c>
    </row>
    <row r="45" spans="1:40" x14ac:dyDescent="0.45">
      <c r="A45" s="1" t="s">
        <v>474</v>
      </c>
      <c r="B45">
        <v>0.94974876376630535</v>
      </c>
      <c r="C45">
        <v>0.160014818395946</v>
      </c>
      <c r="D45">
        <v>4.3257819542371359E-2</v>
      </c>
      <c r="E45">
        <v>1.278511379096197E-2</v>
      </c>
      <c r="F45">
        <v>0.55452656759991048</v>
      </c>
      <c r="G45">
        <v>0.17242462666726169</v>
      </c>
      <c r="H45">
        <v>1.823129416988255</v>
      </c>
      <c r="I45">
        <v>0.19687448053672851</v>
      </c>
      <c r="J45">
        <v>6.5424137843466845E-2</v>
      </c>
      <c r="K45">
        <v>0.14102555402062139</v>
      </c>
      <c r="L45">
        <v>0.53827528377683098</v>
      </c>
      <c r="M45">
        <v>1.3081962233913991</v>
      </c>
      <c r="N45">
        <v>0.1080275339590747</v>
      </c>
      <c r="O45">
        <v>0.1322635290219793</v>
      </c>
      <c r="P45">
        <v>0.17401839801713581</v>
      </c>
      <c r="Q45">
        <v>0.26798984117916369</v>
      </c>
      <c r="R45">
        <v>8.1659591748661192E-2</v>
      </c>
      <c r="S45">
        <v>0.35401352212902892</v>
      </c>
      <c r="T45">
        <v>7.9412220897541103E-2</v>
      </c>
      <c r="U45">
        <v>109.5767528701023</v>
      </c>
      <c r="V45">
        <v>17.2752876746327</v>
      </c>
      <c r="W45">
        <v>4.9159351819388766</v>
      </c>
      <c r="X45">
        <v>5.6049450435132597E-2</v>
      </c>
      <c r="Y45">
        <v>4.6821897820235318E-2</v>
      </c>
      <c r="Z45">
        <v>0.31496516829886168</v>
      </c>
      <c r="AA45">
        <v>0.75646589507968531</v>
      </c>
      <c r="AB45">
        <v>3.189928391941323</v>
      </c>
      <c r="AC45">
        <v>0.89158456908474493</v>
      </c>
      <c r="AD45">
        <v>0.90832530369886344</v>
      </c>
      <c r="AE45">
        <v>0.14397543526152831</v>
      </c>
      <c r="AF45">
        <v>0.46145465140349978</v>
      </c>
      <c r="AG45">
        <v>3.3991603713543039</v>
      </c>
      <c r="AH45">
        <v>2.3377545346859301</v>
      </c>
      <c r="AI45">
        <v>0.51295240086033911</v>
      </c>
      <c r="AJ45">
        <v>3.9731499285489189</v>
      </c>
      <c r="AK45">
        <v>2.5047894158601891</v>
      </c>
      <c r="AL45">
        <v>65.498336513814763</v>
      </c>
      <c r="AM45">
        <v>3.290051746209016</v>
      </c>
      <c r="AN45">
        <v>5.0160845852000078</v>
      </c>
    </row>
    <row r="46" spans="1:40" x14ac:dyDescent="0.45">
      <c r="A46" s="1" t="s">
        <v>475</v>
      </c>
      <c r="B46">
        <v>0.1329242300399178</v>
      </c>
      <c r="C46">
        <v>1.9712943493107531E-2</v>
      </c>
      <c r="D46">
        <v>4.9651812706544389E-3</v>
      </c>
      <c r="E46">
        <v>2.3223365519695689E-3</v>
      </c>
      <c r="F46">
        <v>0.1233157778346692</v>
      </c>
      <c r="G46">
        <v>2.859582700013831E-2</v>
      </c>
      <c r="H46">
        <v>0.59763117162111212</v>
      </c>
      <c r="I46">
        <v>2.437708494799546E-2</v>
      </c>
      <c r="J46">
        <v>1.074518588020972E-2</v>
      </c>
      <c r="K46">
        <v>1.079647175793139E-2</v>
      </c>
      <c r="L46">
        <v>0.28024293296310188</v>
      </c>
      <c r="M46">
        <v>0.1072515630040262</v>
      </c>
      <c r="N46">
        <v>2.0733727859157731E-2</v>
      </c>
      <c r="O46">
        <v>1.6937529408300289E-2</v>
      </c>
      <c r="P46">
        <v>2.5748470959873079E-2</v>
      </c>
      <c r="Q46">
        <v>3.7697240942208672E-2</v>
      </c>
      <c r="R46">
        <v>1.2513340320779319E-2</v>
      </c>
      <c r="S46">
        <v>0.16505236661647199</v>
      </c>
      <c r="T46">
        <v>1.081305652628916E-2</v>
      </c>
      <c r="U46">
        <v>0.58797721918394374</v>
      </c>
      <c r="V46">
        <v>0.26653070239748072</v>
      </c>
      <c r="W46">
        <v>1.809022326042236</v>
      </c>
      <c r="X46">
        <v>3.8811620135960701E-3</v>
      </c>
      <c r="Y46">
        <v>7.3972604543960322E-3</v>
      </c>
      <c r="Z46">
        <v>5.9799929977827709E-2</v>
      </c>
      <c r="AA46">
        <v>0.1138460170956328</v>
      </c>
      <c r="AB46">
        <v>2.619980781029104</v>
      </c>
      <c r="AC46">
        <v>0.1247582524812926</v>
      </c>
      <c r="AD46">
        <v>8.3626462153695819E-2</v>
      </c>
      <c r="AE46">
        <v>1.8666240324641419E-2</v>
      </c>
      <c r="AF46">
        <v>2.1622852247692701E-2</v>
      </c>
      <c r="AG46">
        <v>0.42918897951382812</v>
      </c>
      <c r="AH46">
        <v>0.39058505315794689</v>
      </c>
      <c r="AI46">
        <v>3.6865987775046613E-2</v>
      </c>
      <c r="AJ46">
        <v>6.0565522251182831</v>
      </c>
      <c r="AK46">
        <v>2.218986601922063</v>
      </c>
      <c r="AL46">
        <v>12.589511613479839</v>
      </c>
      <c r="AM46">
        <v>2.313993589600203E-2</v>
      </c>
      <c r="AN46">
        <v>2.655581158606745E-2</v>
      </c>
    </row>
    <row r="47" spans="1:40" x14ac:dyDescent="0.45">
      <c r="A47" s="1" t="s">
        <v>476</v>
      </c>
      <c r="B47">
        <v>0.34318885076510858</v>
      </c>
      <c r="C47">
        <v>4.7744655669985113E-2</v>
      </c>
      <c r="D47">
        <v>1.508822146484042E-2</v>
      </c>
      <c r="E47">
        <v>7.464752785029399E-3</v>
      </c>
      <c r="F47">
        <v>0.38015675827358919</v>
      </c>
      <c r="G47">
        <v>9.6882868261921357E-2</v>
      </c>
      <c r="H47">
        <v>1.3821687336622119</v>
      </c>
      <c r="I47">
        <v>6.2931495630724407E-2</v>
      </c>
      <c r="J47">
        <v>3.3781383186572082E-2</v>
      </c>
      <c r="K47">
        <v>2.925717617618601E-2</v>
      </c>
      <c r="L47">
        <v>0.27214276913239061</v>
      </c>
      <c r="M47">
        <v>0.48525662868370623</v>
      </c>
      <c r="N47">
        <v>6.6210194628726488E-2</v>
      </c>
      <c r="O47">
        <v>6.0897248136655188E-2</v>
      </c>
      <c r="P47">
        <v>8.2498158769175933E-2</v>
      </c>
      <c r="Q47">
        <v>0.12726755338827961</v>
      </c>
      <c r="R47">
        <v>4.110378390462216E-2</v>
      </c>
      <c r="S47">
        <v>0.54721061575974483</v>
      </c>
      <c r="T47">
        <v>3.6123780270441323E-2</v>
      </c>
      <c r="U47">
        <v>2.1857071856845778</v>
      </c>
      <c r="V47">
        <v>0.69012749338214296</v>
      </c>
      <c r="W47">
        <v>3.190606700657538</v>
      </c>
      <c r="X47">
        <v>1.0892097675600881E-2</v>
      </c>
      <c r="Y47">
        <v>2.534780915754957E-2</v>
      </c>
      <c r="Z47">
        <v>0.1992173291235507</v>
      </c>
      <c r="AA47">
        <v>0.39098163804608821</v>
      </c>
      <c r="AB47">
        <v>4.4094241381625299</v>
      </c>
      <c r="AC47">
        <v>0.4258757972970233</v>
      </c>
      <c r="AD47">
        <v>0.2873394918890454</v>
      </c>
      <c r="AE47">
        <v>6.2131234390229842E-2</v>
      </c>
      <c r="AF47">
        <v>6.4791114212865597E-2</v>
      </c>
      <c r="AG47">
        <v>1.174744233994947</v>
      </c>
      <c r="AH47">
        <v>1.3043392414056481</v>
      </c>
      <c r="AI47">
        <v>0.17404258140146331</v>
      </c>
      <c r="AJ47">
        <v>17.09284851764922</v>
      </c>
      <c r="AK47">
        <v>6.2393366121772784</v>
      </c>
      <c r="AL47">
        <v>48.380323634545981</v>
      </c>
      <c r="AM47">
        <v>0.12007292542918389</v>
      </c>
      <c r="AN47">
        <v>7.8118569070497135E-2</v>
      </c>
    </row>
    <row r="48" spans="1:40" x14ac:dyDescent="0.45">
      <c r="A48" s="1" t="s">
        <v>477</v>
      </c>
      <c r="B48">
        <v>0.27650205617166701</v>
      </c>
      <c r="C48">
        <v>5.2516459327824817E-2</v>
      </c>
      <c r="D48">
        <v>1.537635529856377E-2</v>
      </c>
      <c r="E48">
        <v>3.273599779532056E-3</v>
      </c>
      <c r="F48">
        <v>9.8594682424764546E-2</v>
      </c>
      <c r="G48">
        <v>2.2801759844576532E-2</v>
      </c>
      <c r="H48">
        <v>0.73355507226506589</v>
      </c>
      <c r="I48">
        <v>5.9302182002997292E-2</v>
      </c>
      <c r="J48">
        <v>9.5035626274038009E-3</v>
      </c>
      <c r="K48">
        <v>3.6169384597116903E-2</v>
      </c>
      <c r="L48">
        <v>1.1030098280943981</v>
      </c>
      <c r="M48">
        <v>0.1087988314410863</v>
      </c>
      <c r="N48">
        <v>1.6055282334598041E-2</v>
      </c>
      <c r="O48">
        <v>4.0078961140995892E-2</v>
      </c>
      <c r="P48">
        <v>3.023156276986555E-2</v>
      </c>
      <c r="Q48">
        <v>3.2782259813611957E-2</v>
      </c>
      <c r="R48">
        <v>2.2778738589408341E-2</v>
      </c>
      <c r="S48">
        <v>0.92380302698224781</v>
      </c>
      <c r="T48">
        <v>5.6250570780879201E-2</v>
      </c>
      <c r="U48">
        <v>6.6160315951229931</v>
      </c>
      <c r="V48">
        <v>0.33919191393399079</v>
      </c>
      <c r="W48">
        <v>2.271337432850896</v>
      </c>
      <c r="X48">
        <v>5.8798827243924509E-3</v>
      </c>
      <c r="Y48">
        <v>6.6113565341550029E-3</v>
      </c>
      <c r="Z48">
        <v>0.17422275584493699</v>
      </c>
      <c r="AA48">
        <v>0.11453115474980401</v>
      </c>
      <c r="AB48">
        <v>2.0386912276593661</v>
      </c>
      <c r="AC48">
        <v>0.1596038269110511</v>
      </c>
      <c r="AD48">
        <v>0.20255672867843549</v>
      </c>
      <c r="AE48">
        <v>3.2108652094099938E-2</v>
      </c>
      <c r="AF48">
        <v>4.7855244871663233E-2</v>
      </c>
      <c r="AG48">
        <v>0.75701382652388205</v>
      </c>
      <c r="AH48">
        <v>0.52906693863163134</v>
      </c>
      <c r="AI48">
        <v>8.0141996580696789E-2</v>
      </c>
      <c r="AJ48">
        <v>4.095333590828103</v>
      </c>
      <c r="AK48">
        <v>1.511023024149013</v>
      </c>
      <c r="AL48">
        <v>9.0649329584359712</v>
      </c>
      <c r="AM48">
        <v>2.577156005769847E-2</v>
      </c>
      <c r="AN48">
        <v>6.1155967844725469E-2</v>
      </c>
    </row>
    <row r="49" spans="1:40" x14ac:dyDescent="0.45">
      <c r="A49" s="1" t="s">
        <v>478</v>
      </c>
      <c r="B49">
        <v>0.47284680213444269</v>
      </c>
      <c r="C49">
        <v>7.292386826746737E-2</v>
      </c>
      <c r="D49">
        <v>2.2370777943321721E-2</v>
      </c>
      <c r="E49">
        <v>9.8314606156504284E-3</v>
      </c>
      <c r="F49">
        <v>1.2485074311052049</v>
      </c>
      <c r="G49">
        <v>0.15541927034538419</v>
      </c>
      <c r="H49">
        <v>1.3813164489033489</v>
      </c>
      <c r="I49">
        <v>0.14905351433880229</v>
      </c>
      <c r="J49">
        <v>0.15207300006639959</v>
      </c>
      <c r="K49">
        <v>3.624697359742883E-2</v>
      </c>
      <c r="L49">
        <v>0.1861341466387483</v>
      </c>
      <c r="M49">
        <v>73.679801062762891</v>
      </c>
      <c r="N49">
        <v>0.1592147430743146</v>
      </c>
      <c r="O49">
        <v>0.1006203800580842</v>
      </c>
      <c r="P49">
        <v>0.31026014749369218</v>
      </c>
      <c r="Q49">
        <v>0.1531131189610318</v>
      </c>
      <c r="R49">
        <v>0.14675696905351671</v>
      </c>
      <c r="S49">
        <v>4.2669903906611282</v>
      </c>
      <c r="T49">
        <v>7.3372557605916419E-2</v>
      </c>
      <c r="U49">
        <v>2.278504604854358</v>
      </c>
      <c r="V49">
        <v>0.7437294229210919</v>
      </c>
      <c r="W49">
        <v>1.074211520199819</v>
      </c>
      <c r="X49">
        <v>8.994613695748728E-3</v>
      </c>
      <c r="Y49">
        <v>2.8768733053063659E-2</v>
      </c>
      <c r="Z49">
        <v>0.1429279810022214</v>
      </c>
      <c r="AA49">
        <v>0.45898176319350709</v>
      </c>
      <c r="AB49">
        <v>0.30042678335993689</v>
      </c>
      <c r="AC49">
        <v>14.594856864869429</v>
      </c>
      <c r="AD49">
        <v>0.45503446498873412</v>
      </c>
      <c r="AE49">
        <v>0.61143011030991745</v>
      </c>
      <c r="AF49">
        <v>0.51479531810708179</v>
      </c>
      <c r="AG49">
        <v>4.2212141510708969</v>
      </c>
      <c r="AH49">
        <v>7.9460796507888363</v>
      </c>
      <c r="AI49">
        <v>0.44382042916422643</v>
      </c>
      <c r="AJ49">
        <v>3.8230523011581838</v>
      </c>
      <c r="AK49">
        <v>2.201274545124702</v>
      </c>
      <c r="AL49">
        <v>41.977184994902608</v>
      </c>
      <c r="AM49">
        <v>13.048398667323781</v>
      </c>
      <c r="AN49">
        <v>0.26321352080806237</v>
      </c>
    </row>
    <row r="50" spans="1:40" x14ac:dyDescent="0.45">
      <c r="A50" s="1" t="s">
        <v>479</v>
      </c>
      <c r="B50">
        <v>3.2965618861167312</v>
      </c>
      <c r="C50">
        <v>0.46202577382667792</v>
      </c>
      <c r="D50">
        <v>0.1714750094730966</v>
      </c>
      <c r="E50">
        <v>5.9016236484755208E-2</v>
      </c>
      <c r="F50">
        <v>8.4452899186236454</v>
      </c>
      <c r="G50">
        <v>0.91444069528023686</v>
      </c>
      <c r="H50">
        <v>4.3504540482679062</v>
      </c>
      <c r="I50">
        <v>0.60667452249246623</v>
      </c>
      <c r="J50">
        <v>0.86293798736595184</v>
      </c>
      <c r="K50">
        <v>0.29740547683761448</v>
      </c>
      <c r="L50">
        <v>1.6807366136038919</v>
      </c>
      <c r="M50">
        <v>199.4934314132602</v>
      </c>
      <c r="N50">
        <v>0.98849861316098186</v>
      </c>
      <c r="O50">
        <v>0.58472750529089501</v>
      </c>
      <c r="P50">
        <v>2.041941962954188</v>
      </c>
      <c r="Q50">
        <v>1.18594108122361</v>
      </c>
      <c r="R50">
        <v>1.0008235544727031</v>
      </c>
      <c r="S50">
        <v>30.740201365539601</v>
      </c>
      <c r="T50">
        <v>0.9340458751612799</v>
      </c>
      <c r="U50">
        <v>7.8604181863267426</v>
      </c>
      <c r="V50">
        <v>3.1585866166950889</v>
      </c>
      <c r="W50">
        <v>5.3280739152875203</v>
      </c>
      <c r="X50">
        <v>4.2969361902473753E-2</v>
      </c>
      <c r="Y50">
        <v>0.2156525740420602</v>
      </c>
      <c r="Z50">
        <v>0.89297095079889577</v>
      </c>
      <c r="AA50">
        <v>3.5667379347510129</v>
      </c>
      <c r="AB50">
        <v>1.5042126235036111</v>
      </c>
      <c r="AC50">
        <v>103.0892154748415</v>
      </c>
      <c r="AD50">
        <v>2.571679166826133</v>
      </c>
      <c r="AE50">
        <v>4.1015901397162544</v>
      </c>
      <c r="AF50">
        <v>0.99711621766092229</v>
      </c>
      <c r="AG50">
        <v>7.9185734907148184</v>
      </c>
      <c r="AH50">
        <v>50.281572100550868</v>
      </c>
      <c r="AI50">
        <v>1.1711275299841251</v>
      </c>
      <c r="AJ50">
        <v>16.933699215342649</v>
      </c>
      <c r="AK50">
        <v>4.2864822317541229</v>
      </c>
      <c r="AL50">
        <v>77.628053478958179</v>
      </c>
      <c r="AM50">
        <v>2.024665569560105</v>
      </c>
      <c r="AN50">
        <v>1.234566638146505</v>
      </c>
    </row>
    <row r="51" spans="1:40" x14ac:dyDescent="0.45">
      <c r="A51" s="1" t="s">
        <v>480</v>
      </c>
      <c r="B51">
        <v>5.3900080325398322E-2</v>
      </c>
      <c r="C51">
        <v>7.4013783776946734E-3</v>
      </c>
      <c r="D51">
        <v>1.901686616356619E-3</v>
      </c>
      <c r="E51">
        <v>9.5492884126207071E-4</v>
      </c>
      <c r="F51">
        <v>5.2629240175817632E-2</v>
      </c>
      <c r="G51">
        <v>1.2874652787693079E-2</v>
      </c>
      <c r="H51">
        <v>0.14000236630046409</v>
      </c>
      <c r="I51">
        <v>7.7777472076605621E-3</v>
      </c>
      <c r="J51">
        <v>4.4083977010005767E-3</v>
      </c>
      <c r="K51">
        <v>3.8507850489561189E-3</v>
      </c>
      <c r="L51">
        <v>6.0226574659062428E-2</v>
      </c>
      <c r="M51">
        <v>4.376248720012528E-2</v>
      </c>
      <c r="N51">
        <v>8.5553104094264771E-3</v>
      </c>
      <c r="O51">
        <v>6.6213986694022208E-3</v>
      </c>
      <c r="P51">
        <v>1.016432166783722E-2</v>
      </c>
      <c r="Q51">
        <v>1.7331223660503641E-2</v>
      </c>
      <c r="R51">
        <v>5.3386760387952566E-3</v>
      </c>
      <c r="S51">
        <v>6.8242337972756695E-2</v>
      </c>
      <c r="T51">
        <v>4.2961982338834753E-3</v>
      </c>
      <c r="U51">
        <v>0.25209859174804139</v>
      </c>
      <c r="V51">
        <v>8.9694824899688136E-2</v>
      </c>
      <c r="W51">
        <v>0.52829180896455186</v>
      </c>
      <c r="X51">
        <v>1.4272707135164361E-3</v>
      </c>
      <c r="Y51">
        <v>3.3044196855354438E-3</v>
      </c>
      <c r="Z51">
        <v>2.4686775326250559E-2</v>
      </c>
      <c r="AA51">
        <v>5.013153472273861E-2</v>
      </c>
      <c r="AB51">
        <v>0.63188181391843479</v>
      </c>
      <c r="AC51">
        <v>5.5297783308882208E-2</v>
      </c>
      <c r="AD51">
        <v>3.1939295014400279E-2</v>
      </c>
      <c r="AE51">
        <v>7.3500446062295579E-3</v>
      </c>
      <c r="AF51">
        <v>7.5980498591377236E-3</v>
      </c>
      <c r="AG51">
        <v>0.1214469445598385</v>
      </c>
      <c r="AH51">
        <v>0.1483945244456629</v>
      </c>
      <c r="AI51">
        <v>1.261845832682864E-2</v>
      </c>
      <c r="AJ51">
        <v>2.1399334074318079</v>
      </c>
      <c r="AK51">
        <v>0.77969556521225192</v>
      </c>
      <c r="AL51">
        <v>4.9765176350101488</v>
      </c>
      <c r="AM51">
        <v>9.0513420136485809E-3</v>
      </c>
      <c r="AN51">
        <v>8.6329688842468211E-3</v>
      </c>
    </row>
    <row r="52" spans="1:40" x14ac:dyDescent="0.45">
      <c r="A52" s="1" t="s">
        <v>481</v>
      </c>
      <c r="B52">
        <v>0.18034364560801541</v>
      </c>
      <c r="C52">
        <v>2.321850217480833E-2</v>
      </c>
      <c r="D52">
        <v>7.7191913771071513E-3</v>
      </c>
      <c r="E52">
        <v>4.008786862148562E-3</v>
      </c>
      <c r="F52">
        <v>0.21836682340231769</v>
      </c>
      <c r="G52">
        <v>5.6313383256751108E-2</v>
      </c>
      <c r="H52">
        <v>0.58015067571238732</v>
      </c>
      <c r="I52">
        <v>2.8009386687504519E-2</v>
      </c>
      <c r="J52">
        <v>1.908995127138776E-2</v>
      </c>
      <c r="K52">
        <v>1.3976061649268781E-2</v>
      </c>
      <c r="L52">
        <v>0.11949847792965369</v>
      </c>
      <c r="M52">
        <v>0.18515804169620839</v>
      </c>
      <c r="N52">
        <v>3.7210151282729712E-2</v>
      </c>
      <c r="O52">
        <v>2.8598729631970039E-2</v>
      </c>
      <c r="P52">
        <v>4.3487192489426153E-2</v>
      </c>
      <c r="Q52">
        <v>7.1675794944294283E-2</v>
      </c>
      <c r="R52">
        <v>2.2399800850745829E-2</v>
      </c>
      <c r="S52">
        <v>0.29611418540869228</v>
      </c>
      <c r="T52">
        <v>1.8281538369884519E-2</v>
      </c>
      <c r="U52">
        <v>1.0954888001737431</v>
      </c>
      <c r="V52">
        <v>0.3447005054203604</v>
      </c>
      <c r="W52">
        <v>1.737556542582307</v>
      </c>
      <c r="X52">
        <v>5.7431565779693314E-3</v>
      </c>
      <c r="Y52">
        <v>1.449269288779681E-2</v>
      </c>
      <c r="Z52">
        <v>0.1049827979362974</v>
      </c>
      <c r="AA52">
        <v>0.2189987436128264</v>
      </c>
      <c r="AB52">
        <v>2.449390516770555</v>
      </c>
      <c r="AC52">
        <v>0.2343750571866747</v>
      </c>
      <c r="AD52">
        <v>0.1301217275974208</v>
      </c>
      <c r="AE52">
        <v>3.065736704155108E-2</v>
      </c>
      <c r="AF52">
        <v>2.9941443713866419E-2</v>
      </c>
      <c r="AG52">
        <v>0.45822793314569588</v>
      </c>
      <c r="AH52">
        <v>0.59852426142431681</v>
      </c>
      <c r="AI52">
        <v>5.2103161537126109E-2</v>
      </c>
      <c r="AJ52">
        <v>9.063140701350358</v>
      </c>
      <c r="AK52">
        <v>3.29214110103712</v>
      </c>
      <c r="AL52">
        <v>21.454190476005959</v>
      </c>
      <c r="AM52">
        <v>3.6991711579514419E-2</v>
      </c>
      <c r="AN52">
        <v>2.9573787306760559E-2</v>
      </c>
    </row>
    <row r="53" spans="1:40" x14ac:dyDescent="0.45">
      <c r="A53" s="1" t="s">
        <v>482</v>
      </c>
      <c r="B53">
        <v>6.9190098585310746</v>
      </c>
      <c r="C53">
        <v>0.7201536509287918</v>
      </c>
      <c r="D53">
        <v>0.33831012082063611</v>
      </c>
      <c r="E53">
        <v>6.1888712862164838E-2</v>
      </c>
      <c r="F53">
        <v>4.7621983415186531</v>
      </c>
      <c r="G53">
        <v>1.3146986422699349</v>
      </c>
      <c r="H53">
        <v>3.4232146982225551</v>
      </c>
      <c r="I53">
        <v>0.52956485095655248</v>
      </c>
      <c r="J53">
        <v>0.25015875831118423</v>
      </c>
      <c r="K53">
        <v>0.32614349241487528</v>
      </c>
      <c r="L53">
        <v>4.3905682720714587</v>
      </c>
      <c r="M53">
        <v>2.1190122661744168</v>
      </c>
      <c r="N53">
        <v>0.59985304330684497</v>
      </c>
      <c r="O53">
        <v>0.35226247106268521</v>
      </c>
      <c r="P53">
        <v>0.93900089067742964</v>
      </c>
      <c r="Q53">
        <v>0.38107831724856972</v>
      </c>
      <c r="R53">
        <v>0.2101443283046267</v>
      </c>
      <c r="S53">
        <v>1.1217078954215709</v>
      </c>
      <c r="T53">
        <v>0.1953896294882333</v>
      </c>
      <c r="U53">
        <v>4.1220679613441158</v>
      </c>
      <c r="V53">
        <v>3.3288627636672952</v>
      </c>
      <c r="W53">
        <v>11.470439817959679</v>
      </c>
      <c r="X53">
        <v>8.1496445311482146E-2</v>
      </c>
      <c r="Y53">
        <v>0.11824076165085021</v>
      </c>
      <c r="Z53">
        <v>1.7065019632756351</v>
      </c>
      <c r="AA53">
        <v>1.939086740863361</v>
      </c>
      <c r="AB53">
        <v>0.39461850377840968</v>
      </c>
      <c r="AC53">
        <v>2.797583498083652</v>
      </c>
      <c r="AD53">
        <v>1.6109629228933671</v>
      </c>
      <c r="AE53">
        <v>0.57191073322159713</v>
      </c>
      <c r="AF53">
        <v>0.45607135489304002</v>
      </c>
      <c r="AG53">
        <v>15.071938244210211</v>
      </c>
      <c r="AH53">
        <v>5.7925815448979234</v>
      </c>
      <c r="AI53">
        <v>0.56491295024998545</v>
      </c>
      <c r="AJ53">
        <v>5.5739717585364854</v>
      </c>
      <c r="AK53">
        <v>3.2358354679876489</v>
      </c>
      <c r="AL53">
        <v>19.655885631832788</v>
      </c>
      <c r="AM53">
        <v>0.46943658207845068</v>
      </c>
      <c r="AN53">
        <v>0.49253997460653393</v>
      </c>
    </row>
    <row r="54" spans="1:40" x14ac:dyDescent="0.45">
      <c r="A54" s="1" t="s">
        <v>483</v>
      </c>
      <c r="B54">
        <v>629.43950148698286</v>
      </c>
      <c r="C54">
        <v>73.04685603851658</v>
      </c>
      <c r="D54">
        <v>33.116917085666238</v>
      </c>
      <c r="E54">
        <v>7.5042780956727269</v>
      </c>
      <c r="F54">
        <v>407.06160446645669</v>
      </c>
      <c r="G54">
        <v>132.84312750208471</v>
      </c>
      <c r="H54">
        <v>637.44321074816264</v>
      </c>
      <c r="I54">
        <v>367.84474666437461</v>
      </c>
      <c r="J54">
        <v>51.860996189532393</v>
      </c>
      <c r="K54">
        <v>154.7811234644719</v>
      </c>
      <c r="L54">
        <v>10218.01950215881</v>
      </c>
      <c r="M54">
        <v>363.75596378348848</v>
      </c>
      <c r="N54">
        <v>119.1175286320366</v>
      </c>
      <c r="O54">
        <v>38.317625341820772</v>
      </c>
      <c r="P54">
        <v>124.0023228135318</v>
      </c>
      <c r="Q54">
        <v>59.458371455459258</v>
      </c>
      <c r="R54">
        <v>51.53469514549947</v>
      </c>
      <c r="S54">
        <v>225.97971178341149</v>
      </c>
      <c r="T54">
        <v>30.981460957474962</v>
      </c>
      <c r="U54">
        <v>440.54538476248479</v>
      </c>
      <c r="V54">
        <v>495.62815364898569</v>
      </c>
      <c r="W54">
        <v>833.77096776207759</v>
      </c>
      <c r="X54">
        <v>10.255831524984799</v>
      </c>
      <c r="Y54">
        <v>13.437863199051611</v>
      </c>
      <c r="Z54">
        <v>187.25792923556159</v>
      </c>
      <c r="AA54">
        <v>229.70330443440159</v>
      </c>
      <c r="AB54">
        <v>27.03717923644189</v>
      </c>
      <c r="AC54">
        <v>379.47996397400601</v>
      </c>
      <c r="AD54">
        <v>325.42781933284829</v>
      </c>
      <c r="AE54">
        <v>83.335267108050999</v>
      </c>
      <c r="AF54">
        <v>112.0490348129869</v>
      </c>
      <c r="AG54">
        <v>1635.2316645118669</v>
      </c>
      <c r="AH54">
        <v>796.66399387226124</v>
      </c>
      <c r="AI54">
        <v>124.2257888702442</v>
      </c>
      <c r="AJ54">
        <v>918.5275141505731</v>
      </c>
      <c r="AK54">
        <v>544.28217318365819</v>
      </c>
      <c r="AL54">
        <v>2906.765198717188</v>
      </c>
      <c r="AM54">
        <v>71.119102891358992</v>
      </c>
      <c r="AN54">
        <v>72.131651661254622</v>
      </c>
    </row>
    <row r="55" spans="1:40" x14ac:dyDescent="0.45">
      <c r="A55" s="1" t="s">
        <v>484</v>
      </c>
      <c r="B55">
        <v>112.90002954912239</v>
      </c>
      <c r="C55">
        <v>12.4315602877078</v>
      </c>
      <c r="D55">
        <v>5.2072310128558597</v>
      </c>
      <c r="E55">
        <v>1.740035446224135</v>
      </c>
      <c r="F55">
        <v>54.864507980189202</v>
      </c>
      <c r="G55">
        <v>36.529743429757808</v>
      </c>
      <c r="H55">
        <v>51.306229291418063</v>
      </c>
      <c r="I55">
        <v>11.19598561539196</v>
      </c>
      <c r="J55">
        <v>10.510166359860101</v>
      </c>
      <c r="K55">
        <v>5.4083558214241618</v>
      </c>
      <c r="L55">
        <v>380.88743893024048</v>
      </c>
      <c r="M55">
        <v>58.293015922599061</v>
      </c>
      <c r="N55">
        <v>15.677712251027049</v>
      </c>
      <c r="O55">
        <v>7.0049977173747644</v>
      </c>
      <c r="P55">
        <v>22.0399380690097</v>
      </c>
      <c r="Q55">
        <v>11.007199102177211</v>
      </c>
      <c r="R55">
        <v>5.7061608311204193</v>
      </c>
      <c r="S55">
        <v>37.966655925252773</v>
      </c>
      <c r="T55">
        <v>3.793375260900651</v>
      </c>
      <c r="U55">
        <v>85.099377300310508</v>
      </c>
      <c r="V55">
        <v>224.68315651649479</v>
      </c>
      <c r="W55">
        <v>118.8210921846233</v>
      </c>
      <c r="X55">
        <v>1.283344294883199</v>
      </c>
      <c r="Y55">
        <v>1.8333781026634459</v>
      </c>
      <c r="Z55">
        <v>20.67999720148201</v>
      </c>
      <c r="AA55">
        <v>31.54080910946405</v>
      </c>
      <c r="AB55">
        <v>5.1527776836730199</v>
      </c>
      <c r="AC55">
        <v>71.408094089226068</v>
      </c>
      <c r="AD55">
        <v>27.71345401045091</v>
      </c>
      <c r="AE55">
        <v>19.373277695973741</v>
      </c>
      <c r="AF55">
        <v>10.54008729075608</v>
      </c>
      <c r="AG55">
        <v>157.14379917627031</v>
      </c>
      <c r="AH55">
        <v>128.83647131327419</v>
      </c>
      <c r="AI55">
        <v>11.27446902884879</v>
      </c>
      <c r="AJ55">
        <v>110.7150014290867</v>
      </c>
      <c r="AK55">
        <v>53.842701767461278</v>
      </c>
      <c r="AL55">
        <v>385.06031795647141</v>
      </c>
      <c r="AM55">
        <v>16.635314256137409</v>
      </c>
      <c r="AN55">
        <v>9.8547515629700388</v>
      </c>
    </row>
    <row r="56" spans="1:40" x14ac:dyDescent="0.45">
      <c r="A56" s="1" t="s">
        <v>485</v>
      </c>
      <c r="B56">
        <v>2.2553363927444372</v>
      </c>
      <c r="C56">
        <v>0.37787841672215988</v>
      </c>
      <c r="D56">
        <v>0.1965882916757308</v>
      </c>
      <c r="E56">
        <v>2.078626747278697E-2</v>
      </c>
      <c r="F56">
        <v>0.64446590405115944</v>
      </c>
      <c r="G56">
        <v>0.13392365804844791</v>
      </c>
      <c r="H56">
        <v>2.9011524012629502</v>
      </c>
      <c r="I56">
        <v>0.18119099567071639</v>
      </c>
      <c r="J56">
        <v>7.8654018563782457E-2</v>
      </c>
      <c r="K56">
        <v>55.896805986538027</v>
      </c>
      <c r="L56">
        <v>0.89734252539338488</v>
      </c>
      <c r="M56">
        <v>0.49938044840796542</v>
      </c>
      <c r="N56">
        <v>0.19456699793227691</v>
      </c>
      <c r="O56">
        <v>0.106759956218831</v>
      </c>
      <c r="P56">
        <v>0.13765954913730469</v>
      </c>
      <c r="Q56">
        <v>0.1335846431701031</v>
      </c>
      <c r="R56">
        <v>8.7550673891072878E-2</v>
      </c>
      <c r="S56">
        <v>0.33396407605496431</v>
      </c>
      <c r="T56">
        <v>0.12833456820521821</v>
      </c>
      <c r="U56">
        <v>0.74784559328919409</v>
      </c>
      <c r="V56">
        <v>1.449418916921333</v>
      </c>
      <c r="W56">
        <v>1.472885607065439</v>
      </c>
      <c r="X56">
        <v>1.9056570383806731E-2</v>
      </c>
      <c r="Y56">
        <v>2.1238610106795869E-2</v>
      </c>
      <c r="Z56">
        <v>0.22446578149275531</v>
      </c>
      <c r="AA56">
        <v>0.38405091706018502</v>
      </c>
      <c r="AB56">
        <v>4.3327809324430963E-2</v>
      </c>
      <c r="AC56">
        <v>0.77469383662253721</v>
      </c>
      <c r="AD56">
        <v>1.2626733254138429</v>
      </c>
      <c r="AE56">
        <v>0.16876656630539399</v>
      </c>
      <c r="AF56">
        <v>0.58473358225114769</v>
      </c>
      <c r="AG56">
        <v>6.0636073525063603</v>
      </c>
      <c r="AH56">
        <v>3.515685752246906</v>
      </c>
      <c r="AI56">
        <v>0.59521602705789933</v>
      </c>
      <c r="AJ56">
        <v>3.695584797421954</v>
      </c>
      <c r="AK56">
        <v>2.5866112728380122</v>
      </c>
      <c r="AL56">
        <v>7.932051034958989</v>
      </c>
      <c r="AM56">
        <v>0.1127159454159561</v>
      </c>
      <c r="AN56">
        <v>0.19185245033733581</v>
      </c>
    </row>
    <row r="57" spans="1:40" x14ac:dyDescent="0.45">
      <c r="A57" s="1" t="s">
        <v>486</v>
      </c>
      <c r="B57">
        <v>1.4333764978260519</v>
      </c>
      <c r="C57">
        <v>0.17445014090316069</v>
      </c>
      <c r="D57">
        <v>7.801408812197537E-2</v>
      </c>
      <c r="E57">
        <v>1.350942945577779E-2</v>
      </c>
      <c r="F57">
        <v>0.46679479613642322</v>
      </c>
      <c r="G57">
        <v>0.17965303350741529</v>
      </c>
      <c r="H57">
        <v>1.292824884767557</v>
      </c>
      <c r="I57">
        <v>0.1728246385847558</v>
      </c>
      <c r="J57">
        <v>8.8220192307441034E-2</v>
      </c>
      <c r="K57">
        <v>31.299256140319201</v>
      </c>
      <c r="L57">
        <v>0.43241883116632163</v>
      </c>
      <c r="M57">
        <v>0.46018473454316289</v>
      </c>
      <c r="N57">
        <v>0.13691870947548779</v>
      </c>
      <c r="O57">
        <v>5.8618054741331027E-2</v>
      </c>
      <c r="P57">
        <v>0.17007822491151239</v>
      </c>
      <c r="Q57">
        <v>9.5200830335655642E-2</v>
      </c>
      <c r="R57">
        <v>8.3394708318576635E-2</v>
      </c>
      <c r="S57">
        <v>0.37583495316498272</v>
      </c>
      <c r="T57">
        <v>0.1119546191314473</v>
      </c>
      <c r="U57">
        <v>0.90652907327585019</v>
      </c>
      <c r="V57">
        <v>1.1705109680365411</v>
      </c>
      <c r="W57">
        <v>1.192729478249388</v>
      </c>
      <c r="X57">
        <v>1.675536378372602E-2</v>
      </c>
      <c r="Y57">
        <v>1.6149816029087619E-2</v>
      </c>
      <c r="Z57">
        <v>0.2057701696216945</v>
      </c>
      <c r="AA57">
        <v>0.29954494238553597</v>
      </c>
      <c r="AB57">
        <v>5.4309329989768992E-2</v>
      </c>
      <c r="AC57">
        <v>0.71512383969289106</v>
      </c>
      <c r="AD57">
        <v>0.47534652105396269</v>
      </c>
      <c r="AE57">
        <v>0.17016660758620969</v>
      </c>
      <c r="AF57">
        <v>0.21815751634762681</v>
      </c>
      <c r="AG57">
        <v>2.6499200090915829</v>
      </c>
      <c r="AH57">
        <v>1.617428163940096</v>
      </c>
      <c r="AI57">
        <v>0.23647814790773211</v>
      </c>
      <c r="AJ57">
        <v>5.7151946052861842</v>
      </c>
      <c r="AK57">
        <v>5.6198466424698239</v>
      </c>
      <c r="AL57">
        <v>5.2743414289726971</v>
      </c>
      <c r="AM57">
        <v>0.12916368943547429</v>
      </c>
      <c r="AN57">
        <v>0.1432270995592814</v>
      </c>
    </row>
    <row r="58" spans="1:40" x14ac:dyDescent="0.45">
      <c r="A58" s="1" t="s">
        <v>487</v>
      </c>
      <c r="B58">
        <v>6.7748339511088931</v>
      </c>
      <c r="C58">
        <v>0.84096466086823973</v>
      </c>
      <c r="D58">
        <v>0.3247570373852417</v>
      </c>
      <c r="E58">
        <v>6.5942809383902873E-2</v>
      </c>
      <c r="F58">
        <v>1.397708493594195</v>
      </c>
      <c r="G58">
        <v>0.47789714121507643</v>
      </c>
      <c r="H58">
        <v>8.6848738377202306</v>
      </c>
      <c r="I58">
        <v>0.99946411774750343</v>
      </c>
      <c r="J58">
        <v>0.23914911725027521</v>
      </c>
      <c r="K58">
        <v>6.8593585721475847</v>
      </c>
      <c r="L58">
        <v>2.5175945712201888</v>
      </c>
      <c r="M58">
        <v>1.508996728367896</v>
      </c>
      <c r="N58">
        <v>0.37281018786621201</v>
      </c>
      <c r="O58">
        <v>0.24750185983766429</v>
      </c>
      <c r="P58">
        <v>0.59953727286064584</v>
      </c>
      <c r="Q58">
        <v>0.28690242057446291</v>
      </c>
      <c r="R58">
        <v>0.49929570949817248</v>
      </c>
      <c r="S58">
        <v>1.057963332869867</v>
      </c>
      <c r="T58">
        <v>0.51291657990755346</v>
      </c>
      <c r="U58">
        <v>3.9372226909479511</v>
      </c>
      <c r="V58">
        <v>6.1629776034165316</v>
      </c>
      <c r="W58">
        <v>5.8189627544586822</v>
      </c>
      <c r="X58">
        <v>6.9794607416512944E-2</v>
      </c>
      <c r="Y58">
        <v>4.4221222885954488E-2</v>
      </c>
      <c r="Z58">
        <v>0.85623840332547585</v>
      </c>
      <c r="AA58">
        <v>0.95299004406847954</v>
      </c>
      <c r="AB58">
        <v>0.22228265797075231</v>
      </c>
      <c r="AC58">
        <v>2.6475463674758921</v>
      </c>
      <c r="AD58">
        <v>3.0904799299330499</v>
      </c>
      <c r="AE58">
        <v>0.83409905718268373</v>
      </c>
      <c r="AF58">
        <v>1.473457887758165</v>
      </c>
      <c r="AG58">
        <v>14.504269826057691</v>
      </c>
      <c r="AH58">
        <v>7.8701135013053838</v>
      </c>
      <c r="AI58">
        <v>1.544738492244238</v>
      </c>
      <c r="AJ58">
        <v>24.075983249332719</v>
      </c>
      <c r="AK58">
        <v>121.101269133201</v>
      </c>
      <c r="AL58">
        <v>33.72750901118718</v>
      </c>
      <c r="AM58">
        <v>0.43742815463436258</v>
      </c>
      <c r="AN58">
        <v>1.0410925429054489</v>
      </c>
    </row>
    <row r="59" spans="1:40" x14ac:dyDescent="0.45">
      <c r="A59" s="1" t="s">
        <v>488</v>
      </c>
      <c r="B59">
        <v>3.8409636210216161E-2</v>
      </c>
      <c r="C59">
        <v>4.7356133010125132E-3</v>
      </c>
      <c r="D59">
        <v>2.427358838692815E-3</v>
      </c>
      <c r="E59">
        <v>4.3972219330106111E-4</v>
      </c>
      <c r="F59">
        <v>1.6966007227422399E-2</v>
      </c>
      <c r="G59">
        <v>6.7381303032831973E-3</v>
      </c>
      <c r="H59">
        <v>6.3976783886222507E-2</v>
      </c>
      <c r="I59">
        <v>4.4701634608440696E-3</v>
      </c>
      <c r="J59">
        <v>3.3184925694601589E-3</v>
      </c>
      <c r="K59">
        <v>2.4150015870112989E-2</v>
      </c>
      <c r="L59">
        <v>1.3305306762572921E-2</v>
      </c>
      <c r="M59">
        <v>1.6602827902702798E-2</v>
      </c>
      <c r="N59">
        <v>5.0685001277891873E-3</v>
      </c>
      <c r="O59">
        <v>1.9674636068970431E-3</v>
      </c>
      <c r="P59">
        <v>6.2615275734315013E-3</v>
      </c>
      <c r="Q59">
        <v>3.5889108442114129E-3</v>
      </c>
      <c r="R59">
        <v>2.3131283395481888E-3</v>
      </c>
      <c r="S59">
        <v>1.461713983485784E-2</v>
      </c>
      <c r="T59">
        <v>1.8492781482114351E-3</v>
      </c>
      <c r="U59">
        <v>3.1230732730253761E-2</v>
      </c>
      <c r="V59">
        <v>3.3960764786513928E-2</v>
      </c>
      <c r="W59">
        <v>3.6893721142967059E-2</v>
      </c>
      <c r="X59">
        <v>4.5016973962544812E-4</v>
      </c>
      <c r="Y59">
        <v>6.1163307897352834E-4</v>
      </c>
      <c r="Z59">
        <v>7.3918623157482582E-3</v>
      </c>
      <c r="AA59">
        <v>1.3351274000622649E-2</v>
      </c>
      <c r="AB59">
        <v>1.8565135697785611E-3</v>
      </c>
      <c r="AC59">
        <v>2.511327995870331E-2</v>
      </c>
      <c r="AD59">
        <v>2.5399135614764101E-2</v>
      </c>
      <c r="AE59">
        <v>5.6249259932696924E-3</v>
      </c>
      <c r="AF59">
        <v>3.3088620190674593E-2</v>
      </c>
      <c r="AG59">
        <v>6.7803805690104413E-2</v>
      </c>
      <c r="AH59">
        <v>5.9161553172795429E-2</v>
      </c>
      <c r="AI59">
        <v>2.8020310986876119E-2</v>
      </c>
      <c r="AJ59">
        <v>0.22804045178163121</v>
      </c>
      <c r="AK59">
        <v>0.2158532650290636</v>
      </c>
      <c r="AL59">
        <v>0.14886324241116439</v>
      </c>
      <c r="AM59">
        <v>4.6481112396193043E-3</v>
      </c>
      <c r="AN59">
        <v>3.4732952929396152E-3</v>
      </c>
    </row>
    <row r="60" spans="1:40" x14ac:dyDescent="0.45">
      <c r="A60" s="1" t="s">
        <v>489</v>
      </c>
      <c r="B60">
        <v>1.105209487125655</v>
      </c>
      <c r="C60">
        <v>0.11401527326821249</v>
      </c>
      <c r="D60">
        <v>4.3764839613889203E-2</v>
      </c>
      <c r="E60">
        <v>1.7997561847265382E-2</v>
      </c>
      <c r="F60">
        <v>0.52831748843065152</v>
      </c>
      <c r="G60">
        <v>0.1164044870418145</v>
      </c>
      <c r="H60">
        <v>23.42823641732296</v>
      </c>
      <c r="I60">
        <v>3.6158524740367901</v>
      </c>
      <c r="J60">
        <v>5.3086153382539657E-2</v>
      </c>
      <c r="K60">
        <v>0.48575432017274939</v>
      </c>
      <c r="L60">
        <v>1.0017544337330739</v>
      </c>
      <c r="M60">
        <v>0.35987993875317581</v>
      </c>
      <c r="N60">
        <v>0.1125799382976963</v>
      </c>
      <c r="O60">
        <v>7.564660298394929E-2</v>
      </c>
      <c r="P60">
        <v>0.21471568868795529</v>
      </c>
      <c r="Q60">
        <v>9.1825877002436662E-2</v>
      </c>
      <c r="R60">
        <v>0.1019259982096193</v>
      </c>
      <c r="S60">
        <v>0.30211562295027078</v>
      </c>
      <c r="T60">
        <v>0.17505321489553111</v>
      </c>
      <c r="U60">
        <v>0.90315104350852082</v>
      </c>
      <c r="V60">
        <v>1.683366183879325</v>
      </c>
      <c r="W60">
        <v>2.8417306579129318</v>
      </c>
      <c r="X60">
        <v>8.3205810164419511E-2</v>
      </c>
      <c r="Y60">
        <v>2.048160195489486E-2</v>
      </c>
      <c r="Z60">
        <v>0.74639924976561034</v>
      </c>
      <c r="AA60">
        <v>0.42864765624690282</v>
      </c>
      <c r="AB60">
        <v>7.9421288340290705E-2</v>
      </c>
      <c r="AC60">
        <v>0.58984050861582693</v>
      </c>
      <c r="AD60">
        <v>1.710378472739666</v>
      </c>
      <c r="AE60">
        <v>0.16425993909260581</v>
      </c>
      <c r="AF60">
        <v>0.91940038560580217</v>
      </c>
      <c r="AG60">
        <v>7.4420869703209362</v>
      </c>
      <c r="AH60">
        <v>7.9829704850926957</v>
      </c>
      <c r="AI60">
        <v>0.87915659960390369</v>
      </c>
      <c r="AJ60">
        <v>13.11213210851486</v>
      </c>
      <c r="AK60">
        <v>6.3888705202229517</v>
      </c>
      <c r="AL60">
        <v>222.65845883465229</v>
      </c>
      <c r="AM60">
        <v>0.14118813058779339</v>
      </c>
      <c r="AN60">
        <v>6.077873462480917</v>
      </c>
    </row>
    <row r="61" spans="1:40" x14ac:dyDescent="0.45">
      <c r="A61" s="1" t="s">
        <v>490</v>
      </c>
      <c r="B61">
        <v>0.86537220823513572</v>
      </c>
      <c r="C61">
        <v>0.11590591602995839</v>
      </c>
      <c r="D61">
        <v>3.5866763062999608E-2</v>
      </c>
      <c r="E61">
        <v>1.6649957646570599E-2</v>
      </c>
      <c r="F61">
        <v>0.29884315042719439</v>
      </c>
      <c r="G61">
        <v>5.8947529697602398E-2</v>
      </c>
      <c r="H61">
        <v>56.004014957723612</v>
      </c>
      <c r="I61">
        <v>7.4328908970092069</v>
      </c>
      <c r="J61">
        <v>2.8482734306821349E-2</v>
      </c>
      <c r="K61">
        <v>4.6673081123140134</v>
      </c>
      <c r="L61">
        <v>3.7023137561418542</v>
      </c>
      <c r="M61">
        <v>0.21249731528240889</v>
      </c>
      <c r="N61">
        <v>5.559820952799651E-2</v>
      </c>
      <c r="O61">
        <v>7.8077136783021972E-2</v>
      </c>
      <c r="P61">
        <v>0.1125992212171088</v>
      </c>
      <c r="Q61">
        <v>5.0007520900582733E-2</v>
      </c>
      <c r="R61">
        <v>0.2026798750951847</v>
      </c>
      <c r="S61">
        <v>0.17406342126489921</v>
      </c>
      <c r="T61">
        <v>0.1390805234907026</v>
      </c>
      <c r="U61">
        <v>1.256359383126211</v>
      </c>
      <c r="V61">
        <v>2.1167312181590212</v>
      </c>
      <c r="W61">
        <v>3.5342470394945118</v>
      </c>
      <c r="X61">
        <v>5.5399768196890027E-2</v>
      </c>
      <c r="Y61">
        <v>1.128520825718045E-2</v>
      </c>
      <c r="Z61">
        <v>1.011273439294101</v>
      </c>
      <c r="AA61">
        <v>0.33061836995058591</v>
      </c>
      <c r="AB61">
        <v>7.3879091031664387E-2</v>
      </c>
      <c r="AC61">
        <v>0.38544670308454759</v>
      </c>
      <c r="AD61">
        <v>1.7605442934016531</v>
      </c>
      <c r="AE61">
        <v>0.16325309915931949</v>
      </c>
      <c r="AF61">
        <v>0.63661929263834549</v>
      </c>
      <c r="AG61">
        <v>9.5220120258975012</v>
      </c>
      <c r="AH61">
        <v>6.472206574553109</v>
      </c>
      <c r="AI61">
        <v>0.77181711260242147</v>
      </c>
      <c r="AJ61">
        <v>7.3193073419838246</v>
      </c>
      <c r="AK61">
        <v>4.0774025010133137</v>
      </c>
      <c r="AL61">
        <v>537.41784807346596</v>
      </c>
      <c r="AM61">
        <v>8.0079675059974528E-2</v>
      </c>
      <c r="AN61">
        <v>7.5044356573359412</v>
      </c>
    </row>
    <row r="62" spans="1:40" x14ac:dyDescent="0.45">
      <c r="A62" s="1" t="s">
        <v>491</v>
      </c>
      <c r="B62">
        <v>0.7659374638897104</v>
      </c>
      <c r="C62">
        <v>9.1894715066316898E-2</v>
      </c>
      <c r="D62">
        <v>3.2356890942800247E-2</v>
      </c>
      <c r="E62">
        <v>1.402570884247592E-2</v>
      </c>
      <c r="F62">
        <v>0.35332297521365419</v>
      </c>
      <c r="G62">
        <v>7.5279435955998106E-2</v>
      </c>
      <c r="H62">
        <v>35.952562876834278</v>
      </c>
      <c r="I62">
        <v>21.357737298766342</v>
      </c>
      <c r="J62">
        <v>3.4675002271296482E-2</v>
      </c>
      <c r="K62">
        <v>0.86903719008758828</v>
      </c>
      <c r="L62">
        <v>2.7460139634550069</v>
      </c>
      <c r="M62">
        <v>0.23882137134483949</v>
      </c>
      <c r="N62">
        <v>7.2181233526814104E-2</v>
      </c>
      <c r="O62">
        <v>5.9782127231307727E-2</v>
      </c>
      <c r="P62">
        <v>0.14543216091490041</v>
      </c>
      <c r="Q62">
        <v>6.3505026047696159E-2</v>
      </c>
      <c r="R62">
        <v>0.17275462527381269</v>
      </c>
      <c r="S62">
        <v>0.16853788538326239</v>
      </c>
      <c r="T62">
        <v>9.985071247419125E-2</v>
      </c>
      <c r="U62">
        <v>0.85930427305645951</v>
      </c>
      <c r="V62">
        <v>1.413503484307284</v>
      </c>
      <c r="W62">
        <v>3.0312885058089432</v>
      </c>
      <c r="X62">
        <v>4.4676746551205883E-2</v>
      </c>
      <c r="Y62">
        <v>1.316985015493133E-2</v>
      </c>
      <c r="Z62">
        <v>0.65402449687846831</v>
      </c>
      <c r="AA62">
        <v>0.3127948823193617</v>
      </c>
      <c r="AB62">
        <v>4.4423574342149677E-2</v>
      </c>
      <c r="AC62">
        <v>0.39240493387924208</v>
      </c>
      <c r="AD62">
        <v>1.2009930175155701</v>
      </c>
      <c r="AE62">
        <v>0.13359176334234679</v>
      </c>
      <c r="AF62">
        <v>0.47962020896959479</v>
      </c>
      <c r="AG62">
        <v>12.68875054723617</v>
      </c>
      <c r="AH62">
        <v>6.6592253662779557</v>
      </c>
      <c r="AI62">
        <v>0.56395378456837642</v>
      </c>
      <c r="AJ62">
        <v>5.6321191575174776</v>
      </c>
      <c r="AK62">
        <v>2.9183142927614898</v>
      </c>
      <c r="AL62">
        <v>352.69961522264248</v>
      </c>
      <c r="AM62">
        <v>8.8549698785433173E-2</v>
      </c>
      <c r="AN62">
        <v>3.1338878960883112</v>
      </c>
    </row>
    <row r="63" spans="1:40" x14ac:dyDescent="0.45">
      <c r="A63" s="1" t="s">
        <v>492</v>
      </c>
      <c r="B63">
        <v>3.7466812388413491</v>
      </c>
      <c r="C63">
        <v>0.311040467481977</v>
      </c>
      <c r="D63">
        <v>0.12847806637829409</v>
      </c>
      <c r="E63">
        <v>3.9634202404440287E-2</v>
      </c>
      <c r="F63">
        <v>1.2409461994947319</v>
      </c>
      <c r="G63">
        <v>0.38821264477317041</v>
      </c>
      <c r="H63">
        <v>5.230064932156365</v>
      </c>
      <c r="I63">
        <v>0.29225359073561291</v>
      </c>
      <c r="J63">
        <v>0.14317123015213171</v>
      </c>
      <c r="K63">
        <v>0.42666326610342731</v>
      </c>
      <c r="L63">
        <v>0.37039786738998492</v>
      </c>
      <c r="M63">
        <v>0.79936801327466855</v>
      </c>
      <c r="N63">
        <v>0.2345797017167815</v>
      </c>
      <c r="O63">
        <v>0.14059691034882721</v>
      </c>
      <c r="P63">
        <v>0.38108406139532047</v>
      </c>
      <c r="Q63">
        <v>0.17472683309676029</v>
      </c>
      <c r="R63">
        <v>0.11557284272825789</v>
      </c>
      <c r="S63">
        <v>0.51400254410675694</v>
      </c>
      <c r="T63">
        <v>0.1072051317837619</v>
      </c>
      <c r="U63">
        <v>3.217251866919677</v>
      </c>
      <c r="V63">
        <v>226.29149334803111</v>
      </c>
      <c r="W63">
        <v>10.813393708896809</v>
      </c>
      <c r="X63">
        <v>0.25417890523078041</v>
      </c>
      <c r="Y63">
        <v>4.2705386577643001E-2</v>
      </c>
      <c r="Z63">
        <v>0.61855794865036928</v>
      </c>
      <c r="AA63">
        <v>0.77426154674631209</v>
      </c>
      <c r="AB63">
        <v>0.12425212461614681</v>
      </c>
      <c r="AC63">
        <v>1.3701958089123301</v>
      </c>
      <c r="AD63">
        <v>1.143836531566758</v>
      </c>
      <c r="AE63">
        <v>0.3107409173766586</v>
      </c>
      <c r="AF63">
        <v>0.40921244259555511</v>
      </c>
      <c r="AG63">
        <v>10.163715648278581</v>
      </c>
      <c r="AH63">
        <v>7.5904753360075121</v>
      </c>
      <c r="AI63">
        <v>0.44299938132107491</v>
      </c>
      <c r="AJ63">
        <v>3.9186883080505659</v>
      </c>
      <c r="AK63">
        <v>2.466272393889148</v>
      </c>
      <c r="AL63">
        <v>9.7014821398503148</v>
      </c>
      <c r="AM63">
        <v>0.25091738995665502</v>
      </c>
      <c r="AN63">
        <v>0.21201177342647851</v>
      </c>
    </row>
    <row r="64" spans="1:40" x14ac:dyDescent="0.45">
      <c r="A64" s="1" t="s">
        <v>493</v>
      </c>
      <c r="B64">
        <v>0.80089712354184628</v>
      </c>
      <c r="C64">
        <v>9.374787922850919E-2</v>
      </c>
      <c r="D64">
        <v>3.5585393927633567E-2</v>
      </c>
      <c r="E64">
        <v>1.5524849133132439E-2</v>
      </c>
      <c r="F64">
        <v>0.62409879030280835</v>
      </c>
      <c r="G64">
        <v>0.20046057095472641</v>
      </c>
      <c r="H64">
        <v>6.9428461756317281</v>
      </c>
      <c r="I64">
        <v>0.11625924695531099</v>
      </c>
      <c r="J64">
        <v>7.4363066967098906E-2</v>
      </c>
      <c r="K64">
        <v>5.0856567459488557E-2</v>
      </c>
      <c r="L64">
        <v>0.2035528916108349</v>
      </c>
      <c r="M64">
        <v>0.41244488207415742</v>
      </c>
      <c r="N64">
        <v>0.13001208897803909</v>
      </c>
      <c r="O64">
        <v>6.237841984287211E-2</v>
      </c>
      <c r="P64">
        <v>0.1495015524494544</v>
      </c>
      <c r="Q64">
        <v>9.7118855937753934E-2</v>
      </c>
      <c r="R64">
        <v>9.8625396784616001E-2</v>
      </c>
      <c r="S64">
        <v>0.32020969186599407</v>
      </c>
      <c r="T64">
        <v>5.4807485699098317E-2</v>
      </c>
      <c r="U64">
        <v>1.0897575600806539</v>
      </c>
      <c r="V64">
        <v>1.6165481406279589</v>
      </c>
      <c r="W64">
        <v>1.549086090435799</v>
      </c>
      <c r="X64">
        <v>2.5257390320871761E-2</v>
      </c>
      <c r="Y64">
        <v>4.0211948726784609E-2</v>
      </c>
      <c r="Z64">
        <v>0.44493866559973838</v>
      </c>
      <c r="AA64">
        <v>0.64695223536618263</v>
      </c>
      <c r="AB64">
        <v>4.434680412191494E-2</v>
      </c>
      <c r="AC64">
        <v>0.62775898341057867</v>
      </c>
      <c r="AD64">
        <v>0.70803786260243118</v>
      </c>
      <c r="AE64">
        <v>0.141529000537503</v>
      </c>
      <c r="AF64">
        <v>0.20650413429592049</v>
      </c>
      <c r="AG64">
        <v>2.0307691716459351</v>
      </c>
      <c r="AH64">
        <v>2.375571976249788</v>
      </c>
      <c r="AI64">
        <v>0.27122128156959469</v>
      </c>
      <c r="AJ64">
        <v>1.6034542285712139</v>
      </c>
      <c r="AK64">
        <v>0.94930101879427031</v>
      </c>
      <c r="AL64">
        <v>9.4322375830625713</v>
      </c>
      <c r="AM64">
        <v>8.8496769501811456E-2</v>
      </c>
      <c r="AN64">
        <v>0.1037442506448225</v>
      </c>
    </row>
    <row r="65" spans="1:40" x14ac:dyDescent="0.45">
      <c r="A65" s="1" t="s">
        <v>494</v>
      </c>
      <c r="B65">
        <v>0.58111538874806445</v>
      </c>
      <c r="C65">
        <v>5.6770153813943992E-2</v>
      </c>
      <c r="D65">
        <v>2.030689069894194E-2</v>
      </c>
      <c r="E65">
        <v>9.120466453272769E-3</v>
      </c>
      <c r="F65">
        <v>0.35005574247273458</v>
      </c>
      <c r="G65">
        <v>9.9261342973186908E-2</v>
      </c>
      <c r="H65">
        <v>5.1960460894575933</v>
      </c>
      <c r="I65">
        <v>5.0466262325235239E-2</v>
      </c>
      <c r="J65">
        <v>3.4833235701600407E-2</v>
      </c>
      <c r="K65">
        <v>2.9940043021104791E-2</v>
      </c>
      <c r="L65">
        <v>9.9505605253194185E-2</v>
      </c>
      <c r="M65">
        <v>0.207379701316389</v>
      </c>
      <c r="N65">
        <v>6.8649211274884422E-2</v>
      </c>
      <c r="O65">
        <v>2.913248885647363E-2</v>
      </c>
      <c r="P65">
        <v>7.6495652733916064E-2</v>
      </c>
      <c r="Q65">
        <v>4.8746316914341843E-2</v>
      </c>
      <c r="R65">
        <v>3.0234341554915171E-2</v>
      </c>
      <c r="S65">
        <v>0.140423940924539</v>
      </c>
      <c r="T65">
        <v>2.543986635499125E-2</v>
      </c>
      <c r="U65">
        <v>0.67984623724791782</v>
      </c>
      <c r="V65">
        <v>4.5589110360749494</v>
      </c>
      <c r="W65">
        <v>0.86631040671267812</v>
      </c>
      <c r="X65">
        <v>1.42795881877697E-2</v>
      </c>
      <c r="Y65">
        <v>1.7582218548264621E-2</v>
      </c>
      <c r="Z65">
        <v>0.1793371462652289</v>
      </c>
      <c r="AA65">
        <v>0.2834676119140454</v>
      </c>
      <c r="AB65">
        <v>2.282855468337594E-2</v>
      </c>
      <c r="AC65">
        <v>0.27679230760678719</v>
      </c>
      <c r="AD65">
        <v>2.7961204182199921</v>
      </c>
      <c r="AE65">
        <v>7.0027677281322392E-2</v>
      </c>
      <c r="AF65">
        <v>0.10349430097471279</v>
      </c>
      <c r="AG65">
        <v>32.462732823389921</v>
      </c>
      <c r="AH65">
        <v>0.95164100087810188</v>
      </c>
      <c r="AI65">
        <v>0.19480845248265061</v>
      </c>
      <c r="AJ65">
        <v>0.86207377678895736</v>
      </c>
      <c r="AK65">
        <v>1.450890322963224</v>
      </c>
      <c r="AL65">
        <v>3.624059427104549</v>
      </c>
      <c r="AM65">
        <v>4.7124101633595178E-2</v>
      </c>
      <c r="AN65">
        <v>5.7521733058949233E-2</v>
      </c>
    </row>
    <row r="66" spans="1:40" x14ac:dyDescent="0.45">
      <c r="A66" s="1" t="s">
        <v>495</v>
      </c>
      <c r="B66">
        <v>8.2721626604142049</v>
      </c>
      <c r="C66">
        <v>0.98034757580065157</v>
      </c>
      <c r="D66">
        <v>0.45399100320824187</v>
      </c>
      <c r="E66">
        <v>0.16390752838970721</v>
      </c>
      <c r="F66">
        <v>6.0462612321531326</v>
      </c>
      <c r="G66">
        <v>2.315673987626107</v>
      </c>
      <c r="H66">
        <v>8.9746107818875629</v>
      </c>
      <c r="I66">
        <v>0.96050469635111679</v>
      </c>
      <c r="J66">
        <v>0.8517070371218779</v>
      </c>
      <c r="K66">
        <v>0.51032087751523147</v>
      </c>
      <c r="L66">
        <v>2.4469944892347431</v>
      </c>
      <c r="M66">
        <v>4.5515182708443938</v>
      </c>
      <c r="N66">
        <v>1.1410935579982291</v>
      </c>
      <c r="O66">
        <v>0.69930737462982751</v>
      </c>
      <c r="P66">
        <v>2.305620410857776</v>
      </c>
      <c r="Q66">
        <v>1.0670562162323649</v>
      </c>
      <c r="R66">
        <v>0.83664451521899419</v>
      </c>
      <c r="S66">
        <v>3.7905997943264751</v>
      </c>
      <c r="T66">
        <v>0.63680751769788213</v>
      </c>
      <c r="U66">
        <v>11.45800574105159</v>
      </c>
      <c r="V66">
        <v>11.309235046542071</v>
      </c>
      <c r="W66">
        <v>607.84950913333807</v>
      </c>
      <c r="X66">
        <v>0.29904704393743398</v>
      </c>
      <c r="Y66">
        <v>0.24341977751623209</v>
      </c>
      <c r="Z66">
        <v>5.9499483347460327</v>
      </c>
      <c r="AA66">
        <v>4.1358927433791797</v>
      </c>
      <c r="AB66">
        <v>0.67606363694663452</v>
      </c>
      <c r="AC66">
        <v>5.986357003535776</v>
      </c>
      <c r="AD66">
        <v>3.639519286855152</v>
      </c>
      <c r="AE66">
        <v>1.3789086088758189</v>
      </c>
      <c r="AF66">
        <v>2.9898503487348509</v>
      </c>
      <c r="AG66">
        <v>17.558329952913098</v>
      </c>
      <c r="AH66">
        <v>19.685131175087889</v>
      </c>
      <c r="AI66">
        <v>2.789751783543561</v>
      </c>
      <c r="AJ66">
        <v>28.473915054442301</v>
      </c>
      <c r="AK66">
        <v>13.5507910510887</v>
      </c>
      <c r="AL66">
        <v>45.194158460011423</v>
      </c>
      <c r="AM66">
        <v>1.303874834193304</v>
      </c>
      <c r="AN66">
        <v>1.240368910073018</v>
      </c>
    </row>
    <row r="67" spans="1:40" x14ac:dyDescent="0.45">
      <c r="A67" s="1" t="s">
        <v>496</v>
      </c>
      <c r="B67">
        <v>78.794497854023788</v>
      </c>
      <c r="C67">
        <v>12.9283268600557</v>
      </c>
      <c r="D67">
        <v>3.1283946157743689</v>
      </c>
      <c r="E67">
        <v>1.1448276862369819</v>
      </c>
      <c r="F67">
        <v>12.89102189579936</v>
      </c>
      <c r="G67">
        <v>3.0218731625064978</v>
      </c>
      <c r="H67">
        <v>68.675971415010764</v>
      </c>
      <c r="I67">
        <v>6.7848465800620659</v>
      </c>
      <c r="J67">
        <v>2.4596561002228858</v>
      </c>
      <c r="K67">
        <v>3.6999339472963801</v>
      </c>
      <c r="L67">
        <v>14.91718742389657</v>
      </c>
      <c r="M67">
        <v>13.34739869007787</v>
      </c>
      <c r="N67">
        <v>2.5175177327177449</v>
      </c>
      <c r="O67">
        <v>2.9282818135335829</v>
      </c>
      <c r="P67">
        <v>5.1271282955971147</v>
      </c>
      <c r="Q67">
        <v>2.0420751865017088</v>
      </c>
      <c r="R67">
        <v>2.7636497648464222</v>
      </c>
      <c r="S67">
        <v>6.366966033288735</v>
      </c>
      <c r="T67">
        <v>3.3263829396815709</v>
      </c>
      <c r="U67">
        <v>31.205206364601189</v>
      </c>
      <c r="V67">
        <v>115.18002616606501</v>
      </c>
      <c r="W67">
        <v>1606.4183263466989</v>
      </c>
      <c r="X67">
        <v>3.8093730503011298</v>
      </c>
      <c r="Y67">
        <v>0.40135286428278921</v>
      </c>
      <c r="Z67">
        <v>12.6093950198453</v>
      </c>
      <c r="AA67">
        <v>9.3142159867648697</v>
      </c>
      <c r="AB67">
        <v>1.6718126235071511</v>
      </c>
      <c r="AC67">
        <v>21.012717816771669</v>
      </c>
      <c r="AD67">
        <v>21.571568817463881</v>
      </c>
      <c r="AE67">
        <v>10.243868857489741</v>
      </c>
      <c r="AF67">
        <v>16.29282492217747</v>
      </c>
      <c r="AG67">
        <v>194.50615736410171</v>
      </c>
      <c r="AH67">
        <v>91.544855900556882</v>
      </c>
      <c r="AI67">
        <v>15.34959756165024</v>
      </c>
      <c r="AJ67">
        <v>84.82876192723225</v>
      </c>
      <c r="AK67">
        <v>63.51044396020523</v>
      </c>
      <c r="AL67">
        <v>236.61496045084851</v>
      </c>
      <c r="AM67">
        <v>5.4811346438554196</v>
      </c>
      <c r="AN67">
        <v>8.9666442812626617</v>
      </c>
    </row>
    <row r="68" spans="1:40" x14ac:dyDescent="0.45">
      <c r="A68" s="1" t="s">
        <v>497</v>
      </c>
      <c r="B68">
        <v>82.429848137986554</v>
      </c>
      <c r="C68">
        <v>10.45734453274485</v>
      </c>
      <c r="D68">
        <v>3.8130034787546272</v>
      </c>
      <c r="E68">
        <v>1.4672140714466271</v>
      </c>
      <c r="F68">
        <v>37.944097233844737</v>
      </c>
      <c r="G68">
        <v>12.509779151058529</v>
      </c>
      <c r="H68">
        <v>93.616596429412397</v>
      </c>
      <c r="I68">
        <v>9.607519312514393</v>
      </c>
      <c r="J68">
        <v>6.3786221815878319</v>
      </c>
      <c r="K68">
        <v>5.6610530314335357</v>
      </c>
      <c r="L68">
        <v>37.029630391183048</v>
      </c>
      <c r="M68">
        <v>33.939733617229443</v>
      </c>
      <c r="N68">
        <v>7.9075656000054444</v>
      </c>
      <c r="O68">
        <v>6.2155370097457139</v>
      </c>
      <c r="P68">
        <v>14.83203687223609</v>
      </c>
      <c r="Q68">
        <v>8.2354779383710834</v>
      </c>
      <c r="R68">
        <v>4.4844524843102347</v>
      </c>
      <c r="S68">
        <v>25.469385410768972</v>
      </c>
      <c r="T68">
        <v>3.409442237585369</v>
      </c>
      <c r="U68">
        <v>88.624901396863748</v>
      </c>
      <c r="V68">
        <v>242.25901529708969</v>
      </c>
      <c r="W68">
        <v>7601.6181008782214</v>
      </c>
      <c r="X68">
        <v>4.4630338666200737</v>
      </c>
      <c r="Y68">
        <v>1.836697177679727</v>
      </c>
      <c r="Z68">
        <v>90.492626157825399</v>
      </c>
      <c r="AA68">
        <v>30.44862580959175</v>
      </c>
      <c r="AB68">
        <v>6.4239067988658816</v>
      </c>
      <c r="AC68">
        <v>48.115805276513228</v>
      </c>
      <c r="AD68">
        <v>33.08773015970381</v>
      </c>
      <c r="AE68">
        <v>13.17939429837114</v>
      </c>
      <c r="AF68">
        <v>11.84531967389572</v>
      </c>
      <c r="AG68">
        <v>257.839211365415</v>
      </c>
      <c r="AH68">
        <v>158.45775602071481</v>
      </c>
      <c r="AI68">
        <v>12.72391989496208</v>
      </c>
      <c r="AJ68">
        <v>124.1212744387458</v>
      </c>
      <c r="AK68">
        <v>67.32562106386608</v>
      </c>
      <c r="AL68">
        <v>502.38436788775118</v>
      </c>
      <c r="AM68">
        <v>10.44740975691739</v>
      </c>
      <c r="AN68">
        <v>11.288649767008589</v>
      </c>
    </row>
    <row r="69" spans="1:40" x14ac:dyDescent="0.45">
      <c r="A69" s="1" t="s">
        <v>498</v>
      </c>
      <c r="B69">
        <v>36.344593587795089</v>
      </c>
      <c r="C69">
        <v>5.1818383431928261</v>
      </c>
      <c r="D69">
        <v>2.0436991754439271</v>
      </c>
      <c r="E69">
        <v>1.197664044480157</v>
      </c>
      <c r="F69">
        <v>21.16524953757213</v>
      </c>
      <c r="G69">
        <v>8.1238080264220756</v>
      </c>
      <c r="H69">
        <v>188.01277215813019</v>
      </c>
      <c r="I69">
        <v>15.45614636744858</v>
      </c>
      <c r="J69">
        <v>2.7809151544701711</v>
      </c>
      <c r="K69">
        <v>3.3045789131256429</v>
      </c>
      <c r="L69">
        <v>15.63549454935138</v>
      </c>
      <c r="M69">
        <v>16.712047031657558</v>
      </c>
      <c r="N69">
        <v>3.84284355069228</v>
      </c>
      <c r="O69">
        <v>4.1266687882948068</v>
      </c>
      <c r="P69">
        <v>5.6372635545411907</v>
      </c>
      <c r="Q69">
        <v>4.0423183483250371</v>
      </c>
      <c r="R69">
        <v>3.1202387755535939</v>
      </c>
      <c r="S69">
        <v>13.09284844832977</v>
      </c>
      <c r="T69">
        <v>3.0223492746371581</v>
      </c>
      <c r="U69">
        <v>46.87772528913262</v>
      </c>
      <c r="V69">
        <v>118.219255057656</v>
      </c>
      <c r="W69">
        <v>2975.685829131085</v>
      </c>
      <c r="X69">
        <v>6.9131703091934824</v>
      </c>
      <c r="Y69">
        <v>1.3652525395777519</v>
      </c>
      <c r="Z69">
        <v>80.507746199706219</v>
      </c>
      <c r="AA69">
        <v>29.623002705040381</v>
      </c>
      <c r="AB69">
        <v>4.0500870716734152</v>
      </c>
      <c r="AC69">
        <v>26.695590471480411</v>
      </c>
      <c r="AD69">
        <v>57.767599722354497</v>
      </c>
      <c r="AE69">
        <v>9.8621937842028178</v>
      </c>
      <c r="AF69">
        <v>9.7992870467075726</v>
      </c>
      <c r="AG69">
        <v>381.28729513374611</v>
      </c>
      <c r="AH69">
        <v>391.34080947290391</v>
      </c>
      <c r="AI69">
        <v>13.70056295158062</v>
      </c>
      <c r="AJ69">
        <v>136.71978961773351</v>
      </c>
      <c r="AK69">
        <v>69.575441409037367</v>
      </c>
      <c r="AL69">
        <v>297.45200582326407</v>
      </c>
      <c r="AM69">
        <v>5.8298755535764517</v>
      </c>
      <c r="AN69">
        <v>6.3951541554864981</v>
      </c>
    </row>
    <row r="70" spans="1:40" x14ac:dyDescent="0.45">
      <c r="A70" s="1" t="s">
        <v>499</v>
      </c>
      <c r="B70">
        <v>14.3446605144426</v>
      </c>
      <c r="C70">
        <v>1.871926039565307</v>
      </c>
      <c r="D70">
        <v>0.68834794652747644</v>
      </c>
      <c r="E70">
        <v>0.27739695991740398</v>
      </c>
      <c r="F70">
        <v>6.9581192774956353</v>
      </c>
      <c r="G70">
        <v>1.5208844704235081</v>
      </c>
      <c r="H70">
        <v>20.236516117017711</v>
      </c>
      <c r="I70">
        <v>2.5301983444419771</v>
      </c>
      <c r="J70">
        <v>0.82919786700552767</v>
      </c>
      <c r="K70">
        <v>1.051424105122871</v>
      </c>
      <c r="L70">
        <v>4.0183768794533812</v>
      </c>
      <c r="M70">
        <v>4.1934322285057863</v>
      </c>
      <c r="N70">
        <v>1.332616268186402</v>
      </c>
      <c r="O70">
        <v>0.96740498812498144</v>
      </c>
      <c r="P70">
        <v>2.0460759795893342</v>
      </c>
      <c r="Q70">
        <v>1.1334905722076289</v>
      </c>
      <c r="R70">
        <v>0.81564567183334147</v>
      </c>
      <c r="S70">
        <v>3.2514536141579411</v>
      </c>
      <c r="T70">
        <v>0.61656695922791727</v>
      </c>
      <c r="U70">
        <v>12.7870599727939</v>
      </c>
      <c r="V70">
        <v>50.002754285839558</v>
      </c>
      <c r="W70">
        <v>196.21828614400869</v>
      </c>
      <c r="X70">
        <v>1.263159426649219</v>
      </c>
      <c r="Y70">
        <v>0.36070406142434858</v>
      </c>
      <c r="Z70">
        <v>18.020168197259771</v>
      </c>
      <c r="AA70">
        <v>6.4181023698129964</v>
      </c>
      <c r="AB70">
        <v>1.257485850033029</v>
      </c>
      <c r="AC70">
        <v>7.163552329756671</v>
      </c>
      <c r="AD70">
        <v>8.5186746568594494</v>
      </c>
      <c r="AE70">
        <v>2.4245136805858052</v>
      </c>
      <c r="AF70">
        <v>2.4733150709292451</v>
      </c>
      <c r="AG70">
        <v>44.61673740336439</v>
      </c>
      <c r="AH70">
        <v>44.039047285254767</v>
      </c>
      <c r="AI70">
        <v>2.7644275400116221</v>
      </c>
      <c r="AJ70">
        <v>24.23976126967812</v>
      </c>
      <c r="AK70">
        <v>12.55559800983613</v>
      </c>
      <c r="AL70">
        <v>65.054209126527638</v>
      </c>
      <c r="AM70">
        <v>1.605811283778233</v>
      </c>
      <c r="AN70">
        <v>1.6309514165753689</v>
      </c>
    </row>
    <row r="71" spans="1:40" x14ac:dyDescent="0.45">
      <c r="A71" s="1" t="s">
        <v>500</v>
      </c>
      <c r="B71">
        <v>1.839827395661549</v>
      </c>
      <c r="C71">
        <v>0.50193861520253802</v>
      </c>
      <c r="D71">
        <v>0.1243142262452219</v>
      </c>
      <c r="E71">
        <v>5.0604299405719089E-2</v>
      </c>
      <c r="F71">
        <v>0.63198217836164505</v>
      </c>
      <c r="G71">
        <v>0.1192256631182711</v>
      </c>
      <c r="H71">
        <v>7.568406501877126</v>
      </c>
      <c r="I71">
        <v>0.80741034121933897</v>
      </c>
      <c r="J71">
        <v>6.561921958216009E-2</v>
      </c>
      <c r="K71">
        <v>0.20094276569521929</v>
      </c>
      <c r="L71">
        <v>1.270021575427382</v>
      </c>
      <c r="M71">
        <v>0.87246223088409602</v>
      </c>
      <c r="N71">
        <v>9.6042012301289975E-2</v>
      </c>
      <c r="O71">
        <v>0.1819636336522252</v>
      </c>
      <c r="P71">
        <v>0.1388957082058091</v>
      </c>
      <c r="Q71">
        <v>8.9952652369213335E-2</v>
      </c>
      <c r="R71">
        <v>0.17221700396034431</v>
      </c>
      <c r="S71">
        <v>0.3676624904072831</v>
      </c>
      <c r="T71">
        <v>0.2296925458152137</v>
      </c>
      <c r="U71">
        <v>1.503454655426961</v>
      </c>
      <c r="V71">
        <v>4.1153473936210627</v>
      </c>
      <c r="W71">
        <v>4.0925289404160896</v>
      </c>
      <c r="X71">
        <v>14.606672066833131</v>
      </c>
      <c r="Y71">
        <v>3.042164800646123E-2</v>
      </c>
      <c r="Z71">
        <v>7.1871276463404694</v>
      </c>
      <c r="AA71">
        <v>1.12839695664502</v>
      </c>
      <c r="AB71">
        <v>7.168590470659468E-2</v>
      </c>
      <c r="AC71">
        <v>0.97706173125481943</v>
      </c>
      <c r="AD71">
        <v>2.6354609708667511</v>
      </c>
      <c r="AE71">
        <v>0.52762656131344754</v>
      </c>
      <c r="AF71">
        <v>1.316249778785568</v>
      </c>
      <c r="AG71">
        <v>8.1500920291827743</v>
      </c>
      <c r="AH71">
        <v>19.398603192445449</v>
      </c>
      <c r="AI71">
        <v>1.53191448130173</v>
      </c>
      <c r="AJ71">
        <v>12.68545886554285</v>
      </c>
      <c r="AK71">
        <v>6.5399708809169024</v>
      </c>
      <c r="AL71">
        <v>12.83375182204896</v>
      </c>
      <c r="AM71">
        <v>0.30115892977858438</v>
      </c>
      <c r="AN71">
        <v>0.28772652914923519</v>
      </c>
    </row>
    <row r="72" spans="1:40" x14ac:dyDescent="0.45">
      <c r="A72" s="1" t="s">
        <v>501</v>
      </c>
      <c r="B72">
        <v>1.13116993955127</v>
      </c>
      <c r="C72">
        <v>0.17115359438445071</v>
      </c>
      <c r="D72">
        <v>9.9312420532171319E-2</v>
      </c>
      <c r="E72">
        <v>2.127960360675394E-2</v>
      </c>
      <c r="F72">
        <v>0.52028177727201375</v>
      </c>
      <c r="G72">
        <v>0.14040880439672709</v>
      </c>
      <c r="H72">
        <v>4.6339418678977724</v>
      </c>
      <c r="I72">
        <v>0.3289148215674732</v>
      </c>
      <c r="J72">
        <v>6.0095017017292703E-2</v>
      </c>
      <c r="K72">
        <v>7.7587997915829474E-2</v>
      </c>
      <c r="L72">
        <v>0.57930339004865028</v>
      </c>
      <c r="M72">
        <v>0.36280329359159358</v>
      </c>
      <c r="N72">
        <v>9.3856511885399535E-2</v>
      </c>
      <c r="O72">
        <v>7.6853583226169406E-2</v>
      </c>
      <c r="P72">
        <v>0.12826658538239369</v>
      </c>
      <c r="Q72">
        <v>8.6215840984709177E-2</v>
      </c>
      <c r="R72">
        <v>7.8548819181381346E-2</v>
      </c>
      <c r="S72">
        <v>0.28841360693011497</v>
      </c>
      <c r="T72">
        <v>0.1013762410702564</v>
      </c>
      <c r="U72">
        <v>0.90228705258965514</v>
      </c>
      <c r="V72">
        <v>1.838663356361536</v>
      </c>
      <c r="W72">
        <v>7.2126441891010797</v>
      </c>
      <c r="X72">
        <v>6.702956300403165E-2</v>
      </c>
      <c r="Y72">
        <v>2.1694228453813112E-2</v>
      </c>
      <c r="Z72">
        <v>1.553838376819102</v>
      </c>
      <c r="AA72">
        <v>0.58020945830172499</v>
      </c>
      <c r="AB72">
        <v>5.83968952225574E-2</v>
      </c>
      <c r="AC72">
        <v>0.64447563762506443</v>
      </c>
      <c r="AD72">
        <v>1.282966478898796</v>
      </c>
      <c r="AE72">
        <v>0.25675411363986711</v>
      </c>
      <c r="AF72">
        <v>0.46369868497565497</v>
      </c>
      <c r="AG72">
        <v>146.2859395195045</v>
      </c>
      <c r="AH72">
        <v>8.115442244812515</v>
      </c>
      <c r="AI72">
        <v>0.50743153495057491</v>
      </c>
      <c r="AJ72">
        <v>5.4975819068733944</v>
      </c>
      <c r="AK72">
        <v>2.8739326229821009</v>
      </c>
      <c r="AL72">
        <v>6.6938483265914517</v>
      </c>
      <c r="AM72">
        <v>0.1096433157125664</v>
      </c>
      <c r="AN72">
        <v>0.14668021891297431</v>
      </c>
    </row>
    <row r="73" spans="1:40" x14ac:dyDescent="0.45">
      <c r="A73" s="1" t="s">
        <v>502</v>
      </c>
      <c r="B73">
        <v>2.4097561332616739</v>
      </c>
      <c r="C73">
        <v>0.2891342635696188</v>
      </c>
      <c r="D73">
        <v>0.14922685987465731</v>
      </c>
      <c r="E73">
        <v>4.0809461602530413E-2</v>
      </c>
      <c r="F73">
        <v>0.7471086488113845</v>
      </c>
      <c r="G73">
        <v>0.19696753782270751</v>
      </c>
      <c r="H73">
        <v>6.6130601611205382</v>
      </c>
      <c r="I73">
        <v>0.3980119442927248</v>
      </c>
      <c r="J73">
        <v>8.5689754585021927E-2</v>
      </c>
      <c r="K73">
        <v>0.13296530709083451</v>
      </c>
      <c r="L73">
        <v>0.92015073292427108</v>
      </c>
      <c r="M73">
        <v>0.51907197105072034</v>
      </c>
      <c r="N73">
        <v>0.1357147679457949</v>
      </c>
      <c r="O73">
        <v>0.1140255965848638</v>
      </c>
      <c r="P73">
        <v>0.1800622833508255</v>
      </c>
      <c r="Q73">
        <v>0.12099047446361059</v>
      </c>
      <c r="R73">
        <v>0.1245356773647244</v>
      </c>
      <c r="S73">
        <v>0.39397619343232088</v>
      </c>
      <c r="T73">
        <v>0.151141265367117</v>
      </c>
      <c r="U73">
        <v>1.411535767794011</v>
      </c>
      <c r="V73">
        <v>2.783154311568123</v>
      </c>
      <c r="W73">
        <v>5.0213610503270321</v>
      </c>
      <c r="X73">
        <v>8.3495528148717121E-2</v>
      </c>
      <c r="Y73">
        <v>3.0489179894777511E-2</v>
      </c>
      <c r="Z73">
        <v>2.3284433269850662</v>
      </c>
      <c r="AA73">
        <v>0.78498449611759225</v>
      </c>
      <c r="AB73">
        <v>8.5726141472912423E-2</v>
      </c>
      <c r="AC73">
        <v>0.93142577938301385</v>
      </c>
      <c r="AD73">
        <v>1.8860637836531871</v>
      </c>
      <c r="AE73">
        <v>0.37860444263067788</v>
      </c>
      <c r="AF73">
        <v>0.63497410428590628</v>
      </c>
      <c r="AG73">
        <v>369.40696435870609</v>
      </c>
      <c r="AH73">
        <v>7.6008081664074343</v>
      </c>
      <c r="AI73">
        <v>0.72840307450680075</v>
      </c>
      <c r="AJ73">
        <v>6.6879758502620392</v>
      </c>
      <c r="AK73">
        <v>3.5889264968097039</v>
      </c>
      <c r="AL73">
        <v>9.118419493539534</v>
      </c>
      <c r="AM73">
        <v>0.15378880202535281</v>
      </c>
      <c r="AN73">
        <v>0.2316679289444212</v>
      </c>
    </row>
    <row r="74" spans="1:40" x14ac:dyDescent="0.45">
      <c r="A74" s="1" t="s">
        <v>503</v>
      </c>
      <c r="B74">
        <v>0.2764081814994922</v>
      </c>
      <c r="C74">
        <v>4.0690528766242837E-2</v>
      </c>
      <c r="D74">
        <v>1.8692508362733701E-2</v>
      </c>
      <c r="E74">
        <v>1.7391400778083661E-2</v>
      </c>
      <c r="F74">
        <v>0.1107906895476469</v>
      </c>
      <c r="G74">
        <v>2.7720933929292549E-2</v>
      </c>
      <c r="H74">
        <v>0.48363719372476688</v>
      </c>
      <c r="I74">
        <v>5.9793064539650179E-2</v>
      </c>
      <c r="J74">
        <v>1.500284718348484E-2</v>
      </c>
      <c r="K74">
        <v>4.0334772943784729E-2</v>
      </c>
      <c r="L74">
        <v>7.2487205561657372E-2</v>
      </c>
      <c r="M74">
        <v>7.2584824219551161E-2</v>
      </c>
      <c r="N74">
        <v>1.8954243403081061E-2</v>
      </c>
      <c r="O74">
        <v>1.985115132986608E-2</v>
      </c>
      <c r="P74">
        <v>2.350961593787829E-2</v>
      </c>
      <c r="Q74">
        <v>1.8743761416587609E-2</v>
      </c>
      <c r="R74">
        <v>2.103894900442237E-2</v>
      </c>
      <c r="S74">
        <v>7.4543657194346816E-2</v>
      </c>
      <c r="T74">
        <v>1.665003508704611E-2</v>
      </c>
      <c r="U74">
        <v>0.21151752792781281</v>
      </c>
      <c r="V74">
        <v>0.51631424652894753</v>
      </c>
      <c r="W74">
        <v>0.35859633294427518</v>
      </c>
      <c r="X74">
        <v>7.2777568438635214E-3</v>
      </c>
      <c r="Y74">
        <v>6.2731457558248879E-3</v>
      </c>
      <c r="Z74">
        <v>0.22099886032917301</v>
      </c>
      <c r="AA74">
        <v>0.36573636857283143</v>
      </c>
      <c r="AB74">
        <v>1.4597258411464611E-2</v>
      </c>
      <c r="AC74">
        <v>1.8119984857592919</v>
      </c>
      <c r="AD74">
        <v>0.58690072545845318</v>
      </c>
      <c r="AE74">
        <v>3.3272362497913601</v>
      </c>
      <c r="AF74">
        <v>8.5467771368415921E-2</v>
      </c>
      <c r="AG74">
        <v>1.0318632989979339</v>
      </c>
      <c r="AH74">
        <v>0.99697275006880604</v>
      </c>
      <c r="AI74">
        <v>0.1142915813852691</v>
      </c>
      <c r="AJ74">
        <v>0.83589442860661745</v>
      </c>
      <c r="AK74">
        <v>0.4130367393056894</v>
      </c>
      <c r="AL74">
        <v>4.6593731313915114</v>
      </c>
      <c r="AM74">
        <v>2.9102968489464729E-2</v>
      </c>
      <c r="AN74">
        <v>8.769742586587484E-2</v>
      </c>
    </row>
    <row r="75" spans="1:40" x14ac:dyDescent="0.45">
      <c r="A75" s="1" t="s">
        <v>504</v>
      </c>
      <c r="B75">
        <v>0.11287432894743001</v>
      </c>
      <c r="C75">
        <v>1.736819570149083E-2</v>
      </c>
      <c r="D75">
        <v>8.2987133262894131E-3</v>
      </c>
      <c r="E75">
        <v>6.4244446326338486E-3</v>
      </c>
      <c r="F75">
        <v>3.9885979274993023E-2</v>
      </c>
      <c r="G75">
        <v>9.8403541696584565E-3</v>
      </c>
      <c r="H75">
        <v>0.27516633651609163</v>
      </c>
      <c r="I75">
        <v>3.3648857864665038E-2</v>
      </c>
      <c r="J75">
        <v>4.4876855621951636E-3</v>
      </c>
      <c r="K75">
        <v>9.8969527924165131E-3</v>
      </c>
      <c r="L75">
        <v>3.7565577771204867E-2</v>
      </c>
      <c r="M75">
        <v>2.630473240372309E-2</v>
      </c>
      <c r="N75">
        <v>5.6645008154553337E-3</v>
      </c>
      <c r="O75">
        <v>8.5722353394216324E-3</v>
      </c>
      <c r="P75">
        <v>7.6754029996146658E-3</v>
      </c>
      <c r="Q75">
        <v>5.9101687645326129E-3</v>
      </c>
      <c r="R75">
        <v>7.4840485702731907E-3</v>
      </c>
      <c r="S75">
        <v>2.385010346380308E-2</v>
      </c>
      <c r="T75">
        <v>7.8666203244244313E-3</v>
      </c>
      <c r="U75">
        <v>7.5801625977039294E-2</v>
      </c>
      <c r="V75">
        <v>0.34553772505512292</v>
      </c>
      <c r="W75">
        <v>0.20702836752695949</v>
      </c>
      <c r="X75">
        <v>5.3734591747018733E-3</v>
      </c>
      <c r="Y75">
        <v>3.1815189974652861E-3</v>
      </c>
      <c r="Z75">
        <v>0.1794156867288145</v>
      </c>
      <c r="AA75">
        <v>3.2025366937243249</v>
      </c>
      <c r="AB75">
        <v>4.7767606934733236E-3</v>
      </c>
      <c r="AC75">
        <v>0.2001228050063775</v>
      </c>
      <c r="AD75">
        <v>2.986141791481328</v>
      </c>
      <c r="AE75">
        <v>0.31428139298690572</v>
      </c>
      <c r="AF75">
        <v>4.9122395259772737E-2</v>
      </c>
      <c r="AG75">
        <v>0.45699731692252687</v>
      </c>
      <c r="AH75">
        <v>0.51701573732852113</v>
      </c>
      <c r="AI75">
        <v>5.8590339432432567E-2</v>
      </c>
      <c r="AJ75">
        <v>1.7570879452158119</v>
      </c>
      <c r="AK75">
        <v>0.23891179757149639</v>
      </c>
      <c r="AL75">
        <v>4.8970389959099903</v>
      </c>
      <c r="AM75">
        <v>1.4557221474210061E-2</v>
      </c>
      <c r="AN75">
        <v>2.598606717349241E-2</v>
      </c>
    </row>
    <row r="76" spans="1:40" x14ac:dyDescent="0.45">
      <c r="A76" s="1" t="s">
        <v>505</v>
      </c>
      <c r="B76">
        <v>0.1152029848229188</v>
      </c>
      <c r="C76">
        <v>1.558666615813544E-2</v>
      </c>
      <c r="D76">
        <v>6.6354331354807001E-3</v>
      </c>
      <c r="E76">
        <v>2.8594644338560829E-3</v>
      </c>
      <c r="F76">
        <v>7.8755273555896316E-2</v>
      </c>
      <c r="G76">
        <v>2.2400806380673939E-2</v>
      </c>
      <c r="H76">
        <v>0.21649306672316251</v>
      </c>
      <c r="I76">
        <v>2.681986397481307E-2</v>
      </c>
      <c r="J76">
        <v>1.0278954515978361E-2</v>
      </c>
      <c r="K76">
        <v>1.138786619512892E-2</v>
      </c>
      <c r="L76">
        <v>5.0571741891511257E-2</v>
      </c>
      <c r="M76">
        <v>5.3373100519441392E-2</v>
      </c>
      <c r="N76">
        <v>1.2226669263399079E-2</v>
      </c>
      <c r="O76">
        <v>1.4893788014259951E-2</v>
      </c>
      <c r="P76">
        <v>1.684133746746589E-2</v>
      </c>
      <c r="Q76">
        <v>1.387319721610338E-2</v>
      </c>
      <c r="R76">
        <v>9.4973631652674959E-3</v>
      </c>
      <c r="S76">
        <v>5.2065422966274137E-2</v>
      </c>
      <c r="T76">
        <v>9.7940079437412141E-3</v>
      </c>
      <c r="U76">
        <v>0.12876228827469979</v>
      </c>
      <c r="V76">
        <v>0.25177233301839058</v>
      </c>
      <c r="W76">
        <v>0.27260035474853278</v>
      </c>
      <c r="X76">
        <v>8.4521971639425486E-3</v>
      </c>
      <c r="Y76">
        <v>7.74473993026364E-3</v>
      </c>
      <c r="Z76">
        <v>0.2398600915635245</v>
      </c>
      <c r="AA76">
        <v>0.78541619491795234</v>
      </c>
      <c r="AB76">
        <v>9.8058083129034298E-3</v>
      </c>
      <c r="AC76">
        <v>0.1023454605888393</v>
      </c>
      <c r="AD76">
        <v>0.80325262199868053</v>
      </c>
      <c r="AE76">
        <v>4.5747882032066853E-2</v>
      </c>
      <c r="AF76">
        <v>4.8381672221870953E-2</v>
      </c>
      <c r="AG76">
        <v>0.32380188951462452</v>
      </c>
      <c r="AH76">
        <v>0.56133467753046851</v>
      </c>
      <c r="AI76">
        <v>6.3833612492490949E-2</v>
      </c>
      <c r="AJ76">
        <v>1.0699486367318121</v>
      </c>
      <c r="AK76">
        <v>0.25561282416935338</v>
      </c>
      <c r="AL76">
        <v>1.437624256787025</v>
      </c>
      <c r="AM76">
        <v>2.7308478248106439E-2</v>
      </c>
      <c r="AN76">
        <v>1.7005711122048191E-2</v>
      </c>
    </row>
    <row r="77" spans="1:40" x14ac:dyDescent="0.45">
      <c r="A77" s="1" t="s">
        <v>506</v>
      </c>
      <c r="B77">
        <v>1.374340165156404</v>
      </c>
      <c r="C77">
        <v>0.17141228307071221</v>
      </c>
      <c r="D77">
        <v>6.2760266826868499E-2</v>
      </c>
      <c r="E77">
        <v>2.8655113327037181E-2</v>
      </c>
      <c r="F77">
        <v>0.69783186689110088</v>
      </c>
      <c r="G77">
        <v>0.1504047372780497</v>
      </c>
      <c r="H77">
        <v>3.4501278165898088</v>
      </c>
      <c r="I77">
        <v>0.59932256662216143</v>
      </c>
      <c r="J77">
        <v>8.8948650570654569E-2</v>
      </c>
      <c r="K77">
        <v>0.14345738914787751</v>
      </c>
      <c r="L77">
        <v>0.489525619317567</v>
      </c>
      <c r="M77">
        <v>0.4818296759373597</v>
      </c>
      <c r="N77">
        <v>0.1353058301073691</v>
      </c>
      <c r="O77">
        <v>0.13197495365677461</v>
      </c>
      <c r="P77">
        <v>0.16770560226024989</v>
      </c>
      <c r="Q77">
        <v>0.12971501013872891</v>
      </c>
      <c r="R77">
        <v>0.10823395980885731</v>
      </c>
      <c r="S77">
        <v>0.41911796810222413</v>
      </c>
      <c r="T77">
        <v>0.1242099068759997</v>
      </c>
      <c r="U77">
        <v>1.1578871750248509</v>
      </c>
      <c r="V77">
        <v>2.1632564336218212</v>
      </c>
      <c r="W77">
        <v>3.2453721331573728</v>
      </c>
      <c r="X77">
        <v>0.85343640828365519</v>
      </c>
      <c r="Y77">
        <v>4.6137178409583798E-2</v>
      </c>
      <c r="Z77">
        <v>35.922963210701589</v>
      </c>
      <c r="AA77">
        <v>0.99613078673738997</v>
      </c>
      <c r="AB77">
        <v>7.5732003272404827E-2</v>
      </c>
      <c r="AC77">
        <v>1.054334690376916</v>
      </c>
      <c r="AD77">
        <v>1.6924616996026951</v>
      </c>
      <c r="AE77">
        <v>0.34203295140608908</v>
      </c>
      <c r="AF77">
        <v>0.44413634799681889</v>
      </c>
      <c r="AG77">
        <v>4.478971732060419</v>
      </c>
      <c r="AH77">
        <v>9.0204924154555979</v>
      </c>
      <c r="AI77">
        <v>0.52046043481123161</v>
      </c>
      <c r="AJ77">
        <v>5.0458828272042098</v>
      </c>
      <c r="AK77">
        <v>2.4359210567621421</v>
      </c>
      <c r="AL77">
        <v>10.632211536771161</v>
      </c>
      <c r="AM77">
        <v>0.15016106885317099</v>
      </c>
      <c r="AN77">
        <v>0.18244867986859981</v>
      </c>
    </row>
    <row r="78" spans="1:40" x14ac:dyDescent="0.45">
      <c r="A78" s="1" t="s">
        <v>507</v>
      </c>
      <c r="B78">
        <v>0.65261563046879012</v>
      </c>
      <c r="C78">
        <v>9.4062186750630092E-2</v>
      </c>
      <c r="D78">
        <v>3.4522797799123713E-2</v>
      </c>
      <c r="E78">
        <v>2.2436544406782149E-2</v>
      </c>
      <c r="F78">
        <v>0.38350060246866741</v>
      </c>
      <c r="G78">
        <v>0.10713177658003679</v>
      </c>
      <c r="H78">
        <v>2.17196133717467</v>
      </c>
      <c r="I78">
        <v>0.20929138229760261</v>
      </c>
      <c r="J78">
        <v>4.7609180647322537E-2</v>
      </c>
      <c r="K78">
        <v>0.1092083070931887</v>
      </c>
      <c r="L78">
        <v>0.39638553669412158</v>
      </c>
      <c r="M78">
        <v>0.25998729303588741</v>
      </c>
      <c r="N78">
        <v>5.7074191561189772E-2</v>
      </c>
      <c r="O78">
        <v>0.1032068175914929</v>
      </c>
      <c r="P78">
        <v>7.9761022271562232E-2</v>
      </c>
      <c r="Q78">
        <v>6.4084056153061175E-2</v>
      </c>
      <c r="R78">
        <v>6.1767483092525409E-2</v>
      </c>
      <c r="S78">
        <v>0.26258113542637762</v>
      </c>
      <c r="T78">
        <v>8.6016173754826536E-2</v>
      </c>
      <c r="U78">
        <v>0.71332672645095596</v>
      </c>
      <c r="V78">
        <v>1.537203061227457</v>
      </c>
      <c r="W78">
        <v>1.7716777482930759</v>
      </c>
      <c r="X78">
        <v>6.025368972241827E-2</v>
      </c>
      <c r="Y78">
        <v>4.65191817035389E-2</v>
      </c>
      <c r="Z78">
        <v>1.840568500180493</v>
      </c>
      <c r="AA78">
        <v>0.97445503317775506</v>
      </c>
      <c r="AB78">
        <v>5.005637405658972E-2</v>
      </c>
      <c r="AC78">
        <v>0.8914199407768385</v>
      </c>
      <c r="AD78">
        <v>1.092957073585376</v>
      </c>
      <c r="AE78">
        <v>0.997183418988285</v>
      </c>
      <c r="AF78">
        <v>0.40396213474871923</v>
      </c>
      <c r="AG78">
        <v>2.417102593679652</v>
      </c>
      <c r="AH78">
        <v>4.8805790180917379</v>
      </c>
      <c r="AI78">
        <v>0.42116937919165831</v>
      </c>
      <c r="AJ78">
        <v>3.2202139999041028</v>
      </c>
      <c r="AK78">
        <v>1.6972947856929961</v>
      </c>
      <c r="AL78">
        <v>22.023125654467879</v>
      </c>
      <c r="AM78">
        <v>0.12833542031547579</v>
      </c>
      <c r="AN78">
        <v>0.22234527223193259</v>
      </c>
    </row>
    <row r="79" spans="1:40" x14ac:dyDescent="0.45">
      <c r="A79" s="1" t="s">
        <v>508</v>
      </c>
      <c r="B79">
        <v>0.14150058063148141</v>
      </c>
      <c r="C79">
        <v>1.9121400819715861E-2</v>
      </c>
      <c r="D79">
        <v>7.7950652338966957E-3</v>
      </c>
      <c r="E79">
        <v>4.07951379803428E-3</v>
      </c>
      <c r="F79">
        <v>9.5365015069846057E-2</v>
      </c>
      <c r="G79">
        <v>2.622223474873742E-2</v>
      </c>
      <c r="H79">
        <v>0.38936473807057059</v>
      </c>
      <c r="I79">
        <v>4.1829042137687643E-2</v>
      </c>
      <c r="J79">
        <v>1.1772789176507309E-2</v>
      </c>
      <c r="K79">
        <v>1.9627871111569481E-2</v>
      </c>
      <c r="L79">
        <v>0.1059650852602645</v>
      </c>
      <c r="M79">
        <v>6.2628251317417311E-2</v>
      </c>
      <c r="N79">
        <v>1.428204828949335E-2</v>
      </c>
      <c r="O79">
        <v>2.1014455982519439E-2</v>
      </c>
      <c r="P79">
        <v>1.9469081982952611E-2</v>
      </c>
      <c r="Q79">
        <v>1.589133244884303E-2</v>
      </c>
      <c r="R79">
        <v>1.19259037993595E-2</v>
      </c>
      <c r="S79">
        <v>5.9971331957116542E-2</v>
      </c>
      <c r="T79">
        <v>1.281679549006313E-2</v>
      </c>
      <c r="U79">
        <v>0.17132102896965989</v>
      </c>
      <c r="V79">
        <v>0.40714471189570201</v>
      </c>
      <c r="W79">
        <v>0.40356499655635097</v>
      </c>
      <c r="X79">
        <v>1.3926805688541301E-2</v>
      </c>
      <c r="Y79">
        <v>8.8756076417373809E-3</v>
      </c>
      <c r="Z79">
        <v>0.52451064689645444</v>
      </c>
      <c r="AA79">
        <v>0.19815601591117421</v>
      </c>
      <c r="AB79">
        <v>1.1641684511065269E-2</v>
      </c>
      <c r="AC79">
        <v>0.1213049421477766</v>
      </c>
      <c r="AD79">
        <v>0.25875532153257053</v>
      </c>
      <c r="AE79">
        <v>5.6643086759818932E-2</v>
      </c>
      <c r="AF79">
        <v>7.1042718161167376E-2</v>
      </c>
      <c r="AG79">
        <v>0.45427513938045339</v>
      </c>
      <c r="AH79">
        <v>0.98060587831977364</v>
      </c>
      <c r="AI79">
        <v>7.5613053754829324E-2</v>
      </c>
      <c r="AJ79">
        <v>0.52678705688432192</v>
      </c>
      <c r="AK79">
        <v>0.2919446798668644</v>
      </c>
      <c r="AL79">
        <v>1.9648404005211511</v>
      </c>
      <c r="AM79">
        <v>3.1808401489094668E-2</v>
      </c>
      <c r="AN79">
        <v>2.419798900820487E-2</v>
      </c>
    </row>
    <row r="80" spans="1:40" x14ac:dyDescent="0.45">
      <c r="A80" s="1" t="s">
        <v>509</v>
      </c>
      <c r="B80">
        <v>3.3409853510184222</v>
      </c>
      <c r="C80">
        <v>0.39409841524356781</v>
      </c>
      <c r="D80">
        <v>0.14852241931534721</v>
      </c>
      <c r="E80">
        <v>6.1544475586380119E-2</v>
      </c>
      <c r="F80">
        <v>3.1797981060115719</v>
      </c>
      <c r="G80">
        <v>0.56489024195612991</v>
      </c>
      <c r="H80">
        <v>4.1972419634009466</v>
      </c>
      <c r="I80">
        <v>1.3380247505123199</v>
      </c>
      <c r="J80">
        <v>0.21981152036479201</v>
      </c>
      <c r="K80">
        <v>0.13981739627723311</v>
      </c>
      <c r="L80">
        <v>0.71057506664784909</v>
      </c>
      <c r="M80">
        <v>1.741325428060291</v>
      </c>
      <c r="N80">
        <v>0.63842178171764996</v>
      </c>
      <c r="O80">
        <v>0.2458573136341895</v>
      </c>
      <c r="P80">
        <v>0.47150644912091061</v>
      </c>
      <c r="Q80">
        <v>0.34649877581791128</v>
      </c>
      <c r="R80">
        <v>0.15836697631397181</v>
      </c>
      <c r="S80">
        <v>1.001946658651057</v>
      </c>
      <c r="T80">
        <v>0.1232673322793153</v>
      </c>
      <c r="U80">
        <v>2.455540186274189</v>
      </c>
      <c r="V80">
        <v>2.341055861774072</v>
      </c>
      <c r="W80">
        <v>3.676859618881037</v>
      </c>
      <c r="X80">
        <v>5.0421858593952651E-2</v>
      </c>
      <c r="Y80">
        <v>0.13382356343277901</v>
      </c>
      <c r="Z80">
        <v>1.011562628998151</v>
      </c>
      <c r="AA80">
        <v>2.104145601645973</v>
      </c>
      <c r="AB80">
        <v>0.17840207649679529</v>
      </c>
      <c r="AC80">
        <v>2.0379018508378159</v>
      </c>
      <c r="AD80">
        <v>1.066591560294311</v>
      </c>
      <c r="AE80">
        <v>0.40488349498197068</v>
      </c>
      <c r="AF80">
        <v>0.33441771225296518</v>
      </c>
      <c r="AG80">
        <v>5.8556843644254082</v>
      </c>
      <c r="AH80">
        <v>14.23057536519369</v>
      </c>
      <c r="AI80">
        <v>0.37823410024807419</v>
      </c>
      <c r="AJ80">
        <v>6.0443055835476649</v>
      </c>
      <c r="AK80">
        <v>2.4004148523204032</v>
      </c>
      <c r="AL80">
        <v>14.462979278668939</v>
      </c>
      <c r="AM80">
        <v>0.4055853137904305</v>
      </c>
      <c r="AN80">
        <v>0.33293485027413122</v>
      </c>
    </row>
    <row r="81" spans="1:40" x14ac:dyDescent="0.45">
      <c r="A81" s="1" t="s">
        <v>510</v>
      </c>
      <c r="B81">
        <v>0.85066808970883501</v>
      </c>
      <c r="C81">
        <v>9.0823007462536923E-2</v>
      </c>
      <c r="D81">
        <v>3.5868855817889192E-2</v>
      </c>
      <c r="E81">
        <v>1.1315728075355601E-2</v>
      </c>
      <c r="F81">
        <v>0.3273100076430363</v>
      </c>
      <c r="G81">
        <v>7.4635830517482835E-2</v>
      </c>
      <c r="H81">
        <v>2.419976466573083</v>
      </c>
      <c r="I81">
        <v>0.21139376182747549</v>
      </c>
      <c r="J81">
        <v>3.3210409268486507E-2</v>
      </c>
      <c r="K81">
        <v>4.7090208889446497E-2</v>
      </c>
      <c r="L81">
        <v>0.22363171448728481</v>
      </c>
      <c r="M81">
        <v>0.21458351585432781</v>
      </c>
      <c r="N81">
        <v>6.8970870293589337E-2</v>
      </c>
      <c r="O81">
        <v>3.8569934265925469E-2</v>
      </c>
      <c r="P81">
        <v>7.4401995494174644E-2</v>
      </c>
      <c r="Q81">
        <v>4.378092717419424E-2</v>
      </c>
      <c r="R81">
        <v>3.2238034832125027E-2</v>
      </c>
      <c r="S81">
        <v>0.1326510465342752</v>
      </c>
      <c r="T81">
        <v>3.4291421510475331E-2</v>
      </c>
      <c r="U81">
        <v>0.4081263460691919</v>
      </c>
      <c r="V81">
        <v>0.77046653583342828</v>
      </c>
      <c r="W81">
        <v>1.2479541939952441</v>
      </c>
      <c r="X81">
        <v>1.7497783239642E-2</v>
      </c>
      <c r="Y81">
        <v>1.130284986325495E-2</v>
      </c>
      <c r="Z81">
        <v>0.41793994765412912</v>
      </c>
      <c r="AA81">
        <v>0.28058660878323832</v>
      </c>
      <c r="AB81">
        <v>2.6965439243855811E-2</v>
      </c>
      <c r="AC81">
        <v>0.35572478091520721</v>
      </c>
      <c r="AD81">
        <v>0.38847079317340988</v>
      </c>
      <c r="AE81">
        <v>0.1013060859520168</v>
      </c>
      <c r="AF81">
        <v>0.1037412367710293</v>
      </c>
      <c r="AG81">
        <v>1.599080238060862</v>
      </c>
      <c r="AH81">
        <v>8.0407697349801914</v>
      </c>
      <c r="AI81">
        <v>0.1176220799270047</v>
      </c>
      <c r="AJ81">
        <v>1.252800124992475</v>
      </c>
      <c r="AK81">
        <v>0.60033546413752936</v>
      </c>
      <c r="AL81">
        <v>2.948778427157301</v>
      </c>
      <c r="AM81">
        <v>5.9088064082204718E-2</v>
      </c>
      <c r="AN81">
        <v>7.7175252824566137E-2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0.89198248840589855</v>
      </c>
      <c r="C83">
        <v>0.1000134635370321</v>
      </c>
      <c r="D83">
        <v>4.4590466290542037E-2</v>
      </c>
      <c r="E83">
        <v>1.9334428258102439E-2</v>
      </c>
      <c r="F83">
        <v>0.39956561010434799</v>
      </c>
      <c r="G83">
        <v>8.4574473245240533E-2</v>
      </c>
      <c r="H83">
        <v>5.0503376819843719</v>
      </c>
      <c r="I83">
        <v>0.53745792838519013</v>
      </c>
      <c r="J83">
        <v>4.4587680865571133E-2</v>
      </c>
      <c r="K83">
        <v>6.5275675606976405E-2</v>
      </c>
      <c r="L83">
        <v>0.20689802893292331</v>
      </c>
      <c r="M83">
        <v>0.25445693219796578</v>
      </c>
      <c r="N83">
        <v>8.3746638182688363E-2</v>
      </c>
      <c r="O83">
        <v>6.5187245369890387E-2</v>
      </c>
      <c r="P83">
        <v>8.0132042478986143E-2</v>
      </c>
      <c r="Q83">
        <v>5.9021125797097743E-2</v>
      </c>
      <c r="R83">
        <v>5.4704701798001097E-2</v>
      </c>
      <c r="S83">
        <v>0.20361842027923921</v>
      </c>
      <c r="T83">
        <v>4.7249712950767388E-2</v>
      </c>
      <c r="U83">
        <v>0.67381614906943665</v>
      </c>
      <c r="V83">
        <v>0.90357976439694232</v>
      </c>
      <c r="W83">
        <v>1.617027908585438</v>
      </c>
      <c r="X83">
        <v>2.6613015003864239E-2</v>
      </c>
      <c r="Y83">
        <v>2.006492258229883E-2</v>
      </c>
      <c r="Z83">
        <v>0.54663804980085062</v>
      </c>
      <c r="AA83">
        <v>0.46135966364720299</v>
      </c>
      <c r="AB83">
        <v>4.0380989676828953E-2</v>
      </c>
      <c r="AC83">
        <v>0.47694339298922273</v>
      </c>
      <c r="AD83">
        <v>0.63612561261923151</v>
      </c>
      <c r="AE83">
        <v>0.17192972032878581</v>
      </c>
      <c r="AF83">
        <v>0.1956370904673779</v>
      </c>
      <c r="AG83">
        <v>2.1924477589009932</v>
      </c>
      <c r="AH83">
        <v>22.836129703159308</v>
      </c>
      <c r="AI83">
        <v>0.2245090912080383</v>
      </c>
      <c r="AJ83">
        <v>1.9507128850158959</v>
      </c>
      <c r="AK83">
        <v>1.0099078876157761</v>
      </c>
      <c r="AL83">
        <v>5.688788499903195</v>
      </c>
      <c r="AM83">
        <v>9.4160639792191525E-2</v>
      </c>
      <c r="AN83">
        <v>0.10850166516511101</v>
      </c>
    </row>
    <row r="84" spans="1:40" x14ac:dyDescent="0.45">
      <c r="A84" s="1" t="s">
        <v>513</v>
      </c>
      <c r="B84">
        <v>0.85353740528019983</v>
      </c>
      <c r="C84">
        <v>0.10578755049273671</v>
      </c>
      <c r="D84">
        <v>4.6242545676741367E-2</v>
      </c>
      <c r="E84">
        <v>1.7497975658821149E-2</v>
      </c>
      <c r="F84">
        <v>0.69545602665209438</v>
      </c>
      <c r="G84">
        <v>0.2172833002200206</v>
      </c>
      <c r="H84">
        <v>104.9522589015598</v>
      </c>
      <c r="I84">
        <v>3.8891264838860131</v>
      </c>
      <c r="J84">
        <v>6.1572327043852113E-2</v>
      </c>
      <c r="K84">
        <v>7.9930499139272262E-2</v>
      </c>
      <c r="L84">
        <v>0.35394950837586442</v>
      </c>
      <c r="M84">
        <v>0.43296310513944969</v>
      </c>
      <c r="N84">
        <v>0.1054376443953625</v>
      </c>
      <c r="O84">
        <v>8.9510647716138578E-2</v>
      </c>
      <c r="P84">
        <v>0.1174618030046321</v>
      </c>
      <c r="Q84">
        <v>9.0699221768091198E-2</v>
      </c>
      <c r="R84">
        <v>5.0889152017755873E-2</v>
      </c>
      <c r="S84">
        <v>0.28700315698405737</v>
      </c>
      <c r="T84">
        <v>0.1175332215721214</v>
      </c>
      <c r="U84">
        <v>0.88191407734822325</v>
      </c>
      <c r="V84">
        <v>1.132366976427194</v>
      </c>
      <c r="W84">
        <v>1.9681644106024621</v>
      </c>
      <c r="X84">
        <v>2.9906575025513769E-2</v>
      </c>
      <c r="Y84">
        <v>2.642641560503383E-2</v>
      </c>
      <c r="Z84">
        <v>0.9766882864237707</v>
      </c>
      <c r="AA84">
        <v>0.58466572614351864</v>
      </c>
      <c r="AB84">
        <v>5.8805756785843703E-2</v>
      </c>
      <c r="AC84">
        <v>0.67478147849265024</v>
      </c>
      <c r="AD84">
        <v>0.89176390147951923</v>
      </c>
      <c r="AE84">
        <v>0.21615272867792551</v>
      </c>
      <c r="AF84">
        <v>0.34313722897462162</v>
      </c>
      <c r="AG84">
        <v>5.2539248836122256</v>
      </c>
      <c r="AH84">
        <v>4.5260762539527706</v>
      </c>
      <c r="AI84">
        <v>0.55166161470185338</v>
      </c>
      <c r="AJ84">
        <v>3.582908909860846</v>
      </c>
      <c r="AK84">
        <v>1.747225667442279</v>
      </c>
      <c r="AL84">
        <v>6.2935411052199601</v>
      </c>
      <c r="AM84">
        <v>0.1022247717369497</v>
      </c>
      <c r="AN84">
        <v>0.1053030264955703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4.6096845120026611E-2</v>
      </c>
      <c r="C86">
        <v>5.4591593734914312E-3</v>
      </c>
      <c r="D86">
        <v>1.950872326982324E-3</v>
      </c>
      <c r="E86">
        <v>1.110624214930572E-3</v>
      </c>
      <c r="F86">
        <v>2.240356113956242E-2</v>
      </c>
      <c r="G86">
        <v>6.576839156541895E-3</v>
      </c>
      <c r="H86">
        <v>3.169636005137658</v>
      </c>
      <c r="I86">
        <v>0.36331740925169947</v>
      </c>
      <c r="J86">
        <v>1.9116452943185769E-3</v>
      </c>
      <c r="K86">
        <v>4.2372867439575412E-3</v>
      </c>
      <c r="L86">
        <v>1.594825805679587E-2</v>
      </c>
      <c r="M86">
        <v>1.4055785939242799E-2</v>
      </c>
      <c r="N86">
        <v>3.2666043186901348E-3</v>
      </c>
      <c r="O86">
        <v>3.24559650354238E-3</v>
      </c>
      <c r="P86">
        <v>3.7310675366187822E-3</v>
      </c>
      <c r="Q86">
        <v>2.7852909460192011E-3</v>
      </c>
      <c r="R86">
        <v>1.385441213773332E-2</v>
      </c>
      <c r="S86">
        <v>9.3466964425299257E-3</v>
      </c>
      <c r="T86">
        <v>4.9796406536697637E-3</v>
      </c>
      <c r="U86">
        <v>4.7860815057131231E-2</v>
      </c>
      <c r="V86">
        <v>7.2416278853710297E-2</v>
      </c>
      <c r="W86">
        <v>0.1062082459139615</v>
      </c>
      <c r="X86">
        <v>1.6031676706468299E-3</v>
      </c>
      <c r="Y86">
        <v>8.0480146909068574E-4</v>
      </c>
      <c r="Z86">
        <v>6.8523060800479707E-2</v>
      </c>
      <c r="AA86">
        <v>2.4526364233341411E-2</v>
      </c>
      <c r="AB86">
        <v>1.9736962256990519E-3</v>
      </c>
      <c r="AC86">
        <v>2.492172238086705E-2</v>
      </c>
      <c r="AD86">
        <v>5.8193878233795307E-2</v>
      </c>
      <c r="AE86">
        <v>9.4180238609583335E-3</v>
      </c>
      <c r="AF86">
        <v>3.1183229429939521E-2</v>
      </c>
      <c r="AG86">
        <v>0.22096632073493019</v>
      </c>
      <c r="AH86">
        <v>1.08318332258095</v>
      </c>
      <c r="AI86">
        <v>3.8116478339551507E-2</v>
      </c>
      <c r="AJ86">
        <v>0.1709208691602864</v>
      </c>
      <c r="AK86">
        <v>0.1156243984035062</v>
      </c>
      <c r="AL86">
        <v>22.048279609914189</v>
      </c>
      <c r="AM86">
        <v>3.594503716881164E-3</v>
      </c>
      <c r="AN86">
        <v>6.7831355652471876E-3</v>
      </c>
    </row>
    <row r="87" spans="1:40" x14ac:dyDescent="0.45">
      <c r="A87" s="1" t="s">
        <v>516</v>
      </c>
      <c r="B87">
        <v>0.57200431198846968</v>
      </c>
      <c r="C87">
        <v>7.2137898606147208E-2</v>
      </c>
      <c r="D87">
        <v>2.9518475776479688E-2</v>
      </c>
      <c r="E87">
        <v>1.9258732086626339E-2</v>
      </c>
      <c r="F87">
        <v>0.28541202105005742</v>
      </c>
      <c r="G87">
        <v>7.9526798923870157E-2</v>
      </c>
      <c r="H87">
        <v>2.4641066672825849</v>
      </c>
      <c r="I87">
        <v>0.43601179207259222</v>
      </c>
      <c r="J87">
        <v>4.2640254751030962E-2</v>
      </c>
      <c r="K87">
        <v>6.9639654467642656E-2</v>
      </c>
      <c r="L87">
        <v>0.23821599927703899</v>
      </c>
      <c r="M87">
        <v>0.1952887805105718</v>
      </c>
      <c r="N87">
        <v>5.1294830007103553E-2</v>
      </c>
      <c r="O87">
        <v>5.283478493200864E-2</v>
      </c>
      <c r="P87">
        <v>6.3627007355084919E-2</v>
      </c>
      <c r="Q87">
        <v>5.3443117166088031E-2</v>
      </c>
      <c r="R87">
        <v>4.8955615551275582E-2</v>
      </c>
      <c r="S87">
        <v>0.22387071997668881</v>
      </c>
      <c r="T87">
        <v>9.7263695529879859E-2</v>
      </c>
      <c r="U87">
        <v>0.61414422407112457</v>
      </c>
      <c r="V87">
        <v>0.90899539208106583</v>
      </c>
      <c r="W87">
        <v>1.0924353706238641</v>
      </c>
      <c r="X87">
        <v>1.7576385168696911E-2</v>
      </c>
      <c r="Y87">
        <v>1.8282694471876079E-2</v>
      </c>
      <c r="Z87">
        <v>0.48999105683105421</v>
      </c>
      <c r="AA87">
        <v>0.49593797799462258</v>
      </c>
      <c r="AB87">
        <v>3.9360366842110847E-2</v>
      </c>
      <c r="AC87">
        <v>0.40828162259559803</v>
      </c>
      <c r="AD87">
        <v>0.98608045805416022</v>
      </c>
      <c r="AE87">
        <v>0.16742827526593851</v>
      </c>
      <c r="AF87">
        <v>0.19034493804566041</v>
      </c>
      <c r="AG87">
        <v>1.5828196543625119</v>
      </c>
      <c r="AH87">
        <v>4.4013121158710922</v>
      </c>
      <c r="AI87">
        <v>0.3236031431266202</v>
      </c>
      <c r="AJ87">
        <v>4.0310895711484616</v>
      </c>
      <c r="AK87">
        <v>1.639187495016734</v>
      </c>
      <c r="AL87">
        <v>8.4568402429447698</v>
      </c>
      <c r="AM87">
        <v>7.6705309599376895E-2</v>
      </c>
      <c r="AN87">
        <v>0.235211609763089</v>
      </c>
    </row>
    <row r="88" spans="1:40" x14ac:dyDescent="0.45">
      <c r="A88" s="1" t="s">
        <v>517</v>
      </c>
      <c r="B88">
        <v>0.56091297164879772</v>
      </c>
      <c r="C88">
        <v>7.0040992454421552E-2</v>
      </c>
      <c r="D88">
        <v>2.618280643137371E-2</v>
      </c>
      <c r="E88">
        <v>2.5110397481972701E-2</v>
      </c>
      <c r="F88">
        <v>0.26474483754410799</v>
      </c>
      <c r="G88">
        <v>6.379467549806489E-2</v>
      </c>
      <c r="H88">
        <v>2.1938449151921469</v>
      </c>
      <c r="I88">
        <v>0.1612677010115918</v>
      </c>
      <c r="J88">
        <v>3.2567164287650628E-2</v>
      </c>
      <c r="K88">
        <v>8.1133323720809614E-2</v>
      </c>
      <c r="L88">
        <v>0.21174987732175579</v>
      </c>
      <c r="M88">
        <v>0.16448103457354851</v>
      </c>
      <c r="N88">
        <v>3.9909267396656713E-2</v>
      </c>
      <c r="O88">
        <v>6.2910883782203303E-2</v>
      </c>
      <c r="P88">
        <v>5.0101536690395819E-2</v>
      </c>
      <c r="Q88">
        <v>4.0646999425064688E-2</v>
      </c>
      <c r="R88">
        <v>4.535865874177028E-2</v>
      </c>
      <c r="S88">
        <v>0.16125417546521581</v>
      </c>
      <c r="T88">
        <v>7.2742342731585377E-2</v>
      </c>
      <c r="U88">
        <v>0.51443787936779029</v>
      </c>
      <c r="V88">
        <v>1.0449714666394101</v>
      </c>
      <c r="W88">
        <v>1.366789881091744</v>
      </c>
      <c r="X88">
        <v>2.6549394792916181E-2</v>
      </c>
      <c r="Y88">
        <v>1.426640928108722E-2</v>
      </c>
      <c r="Z88">
        <v>0.86352766440707462</v>
      </c>
      <c r="AA88">
        <v>0.3852665958039978</v>
      </c>
      <c r="AB88">
        <v>3.2305470350375717E-2</v>
      </c>
      <c r="AC88">
        <v>0.36449738586027658</v>
      </c>
      <c r="AD88">
        <v>0.9889580685506878</v>
      </c>
      <c r="AE88">
        <v>0.18436772068162341</v>
      </c>
      <c r="AF88">
        <v>0.24073338407102021</v>
      </c>
      <c r="AG88">
        <v>1.9617812879537371</v>
      </c>
      <c r="AH88">
        <v>3.9881267408463938</v>
      </c>
      <c r="AI88">
        <v>0.31357088360769753</v>
      </c>
      <c r="AJ88">
        <v>2.0979757615499111</v>
      </c>
      <c r="AK88">
        <v>1.21973516279352</v>
      </c>
      <c r="AL88">
        <v>4.7050598950047426</v>
      </c>
      <c r="AM88">
        <v>6.705102216190667E-2</v>
      </c>
      <c r="AN88">
        <v>7.826241710634757E-2</v>
      </c>
    </row>
    <row r="89" spans="1:40" x14ac:dyDescent="0.45">
      <c r="A89" s="1" t="s">
        <v>518</v>
      </c>
      <c r="B89">
        <v>1.2919920020139271</v>
      </c>
      <c r="C89">
        <v>0.15853046515204611</v>
      </c>
      <c r="D89">
        <v>5.8385799860101902E-2</v>
      </c>
      <c r="E89">
        <v>5.7167845417555749E-2</v>
      </c>
      <c r="F89">
        <v>0.49679855484367041</v>
      </c>
      <c r="G89">
        <v>0.13166006788577661</v>
      </c>
      <c r="H89">
        <v>7.8205198690972706</v>
      </c>
      <c r="I89">
        <v>0.46732123762854327</v>
      </c>
      <c r="J89">
        <v>6.9417829520223351E-2</v>
      </c>
      <c r="K89">
        <v>0.14332701611990961</v>
      </c>
      <c r="L89">
        <v>0.59148000232985654</v>
      </c>
      <c r="M89">
        <v>0.34580013782833652</v>
      </c>
      <c r="N89">
        <v>8.5068654740343488E-2</v>
      </c>
      <c r="O89">
        <v>0.11067387329390049</v>
      </c>
      <c r="P89">
        <v>0.1073967005590887</v>
      </c>
      <c r="Q89">
        <v>8.6986790721831297E-2</v>
      </c>
      <c r="R89">
        <v>0.1006770460881936</v>
      </c>
      <c r="S89">
        <v>0.34784501385671801</v>
      </c>
      <c r="T89">
        <v>9.9999701482159822E-2</v>
      </c>
      <c r="U89">
        <v>1.6926610630432171</v>
      </c>
      <c r="V89">
        <v>2.7573680988776812</v>
      </c>
      <c r="W89">
        <v>3.8948473198748301</v>
      </c>
      <c r="X89">
        <v>8.7848269326310235E-2</v>
      </c>
      <c r="Y89">
        <v>2.9858417172099149E-2</v>
      </c>
      <c r="Z89">
        <v>2.0251745825932348</v>
      </c>
      <c r="AA89">
        <v>0.86897399059844294</v>
      </c>
      <c r="AB89">
        <v>7.2844286848062378E-2</v>
      </c>
      <c r="AC89">
        <v>0.78644888118798573</v>
      </c>
      <c r="AD89">
        <v>2.9275765079160809</v>
      </c>
      <c r="AE89">
        <v>0.43573497196655131</v>
      </c>
      <c r="AF89">
        <v>0.86164774320329518</v>
      </c>
      <c r="AG89">
        <v>4.0295956680405567</v>
      </c>
      <c r="AH89">
        <v>9.8850792084852266</v>
      </c>
      <c r="AI89">
        <v>0.86702681445451057</v>
      </c>
      <c r="AJ89">
        <v>4.6845307965187786</v>
      </c>
      <c r="AK89">
        <v>3.45678985442327</v>
      </c>
      <c r="AL89">
        <v>12.55901716342362</v>
      </c>
      <c r="AM89">
        <v>0.13670856091929379</v>
      </c>
      <c r="AN89">
        <v>0.18522258728842381</v>
      </c>
    </row>
    <row r="90" spans="1:40" x14ac:dyDescent="0.45">
      <c r="A90" s="1" t="s">
        <v>519</v>
      </c>
      <c r="B90">
        <v>0.80161773318625507</v>
      </c>
      <c r="C90">
        <v>0.1155027113021687</v>
      </c>
      <c r="D90">
        <v>3.888194094579335E-2</v>
      </c>
      <c r="E90">
        <v>3.5852420344588548E-2</v>
      </c>
      <c r="F90">
        <v>0.34723735397982708</v>
      </c>
      <c r="G90">
        <v>9.0056729897357746E-2</v>
      </c>
      <c r="H90">
        <v>2.8355046330012139</v>
      </c>
      <c r="I90">
        <v>1.058386185887825</v>
      </c>
      <c r="J90">
        <v>4.9157347104828303E-2</v>
      </c>
      <c r="K90">
        <v>0.14078028715909741</v>
      </c>
      <c r="L90">
        <v>0.50515271223256963</v>
      </c>
      <c r="M90">
        <v>0.25317874008306168</v>
      </c>
      <c r="N90">
        <v>6.0698021443688119E-2</v>
      </c>
      <c r="O90">
        <v>6.6665071209397908E-2</v>
      </c>
      <c r="P90">
        <v>7.7626763150138944E-2</v>
      </c>
      <c r="Q90">
        <v>6.1985424075289598E-2</v>
      </c>
      <c r="R90">
        <v>7.2697497200498548E-2</v>
      </c>
      <c r="S90">
        <v>0.24165129064371199</v>
      </c>
      <c r="T90">
        <v>9.2061921366597479E-2</v>
      </c>
      <c r="U90">
        <v>0.71875819757446702</v>
      </c>
      <c r="V90">
        <v>2.8294306308799499</v>
      </c>
      <c r="W90">
        <v>1.8242381402310439</v>
      </c>
      <c r="X90">
        <v>2.3605972575858891E-2</v>
      </c>
      <c r="Y90">
        <v>2.094848613370804E-2</v>
      </c>
      <c r="Z90">
        <v>0.47516882476416422</v>
      </c>
      <c r="AA90">
        <v>0.56489637675591142</v>
      </c>
      <c r="AB90">
        <v>4.9722823267956212E-2</v>
      </c>
      <c r="AC90">
        <v>0.48657424022715151</v>
      </c>
      <c r="AD90">
        <v>1.234666323673874</v>
      </c>
      <c r="AE90">
        <v>0.19597509500087201</v>
      </c>
      <c r="AF90">
        <v>0.25737225684278359</v>
      </c>
      <c r="AG90">
        <v>3.1608023688429001</v>
      </c>
      <c r="AH90">
        <v>4.9018098977042399</v>
      </c>
      <c r="AI90">
        <v>0.3178041523178109</v>
      </c>
      <c r="AJ90">
        <v>2.9102393941213678</v>
      </c>
      <c r="AK90">
        <v>1.4310901743299631</v>
      </c>
      <c r="AL90">
        <v>26.592103852390959</v>
      </c>
      <c r="AM90">
        <v>9.9538307595965131E-2</v>
      </c>
      <c r="AN90">
        <v>0.61726642660122522</v>
      </c>
    </row>
    <row r="91" spans="1:40" x14ac:dyDescent="0.45">
      <c r="A91" s="1" t="s">
        <v>520</v>
      </c>
      <c r="B91">
        <v>0.66750678426400678</v>
      </c>
      <c r="C91">
        <v>9.6072743449630793E-2</v>
      </c>
      <c r="D91">
        <v>4.4113947616564571E-2</v>
      </c>
      <c r="E91">
        <v>1.954796529301053E-2</v>
      </c>
      <c r="F91">
        <v>0.47423607792608652</v>
      </c>
      <c r="G91">
        <v>0.13180852112638791</v>
      </c>
      <c r="H91">
        <v>5.2301921255847006</v>
      </c>
      <c r="I91">
        <v>0.1304933524528927</v>
      </c>
      <c r="J91">
        <v>0.13800314676344819</v>
      </c>
      <c r="K91">
        <v>0.1037801908643684</v>
      </c>
      <c r="L91">
        <v>0.30118781861926958</v>
      </c>
      <c r="M91">
        <v>0.32682673643206378</v>
      </c>
      <c r="N91">
        <v>0.1061069642544562</v>
      </c>
      <c r="O91">
        <v>0.104912072764917</v>
      </c>
      <c r="P91">
        <v>0.12610439712836691</v>
      </c>
      <c r="Q91">
        <v>0.11885728822542869</v>
      </c>
      <c r="R91">
        <v>7.8296319124909572E-2</v>
      </c>
      <c r="S91">
        <v>0.69939977530465869</v>
      </c>
      <c r="T91">
        <v>0.14745216668671179</v>
      </c>
      <c r="U91">
        <v>1.260804576104414</v>
      </c>
      <c r="V91">
        <v>1.5318188784937261</v>
      </c>
      <c r="W91">
        <v>1.0706581867838281</v>
      </c>
      <c r="X91">
        <v>1.723917577497585E-2</v>
      </c>
      <c r="Y91">
        <v>8.1524177682719134E-2</v>
      </c>
      <c r="Z91">
        <v>0.31027485907406999</v>
      </c>
      <c r="AA91">
        <v>1.2738514994242649</v>
      </c>
      <c r="AB91">
        <v>7.8542546675969382E-2</v>
      </c>
      <c r="AC91">
        <v>0.64419765607903856</v>
      </c>
      <c r="AD91">
        <v>1.084868162494264</v>
      </c>
      <c r="AE91">
        <v>0.2052874105577987</v>
      </c>
      <c r="AF91">
        <v>0.51570483082761709</v>
      </c>
      <c r="AG91">
        <v>1.3669034980614141</v>
      </c>
      <c r="AH91">
        <v>2.2526329179596769</v>
      </c>
      <c r="AI91">
        <v>0.71706545000751754</v>
      </c>
      <c r="AJ91">
        <v>3.600683692153976</v>
      </c>
      <c r="AK91">
        <v>2.044169847292979</v>
      </c>
      <c r="AL91">
        <v>20.450806271311212</v>
      </c>
      <c r="AM91">
        <v>0.18893948742869199</v>
      </c>
      <c r="AN91">
        <v>0.13885414496372661</v>
      </c>
    </row>
    <row r="92" spans="1:40" x14ac:dyDescent="0.45">
      <c r="A92" s="1" t="s">
        <v>521</v>
      </c>
      <c r="B92">
        <v>1.0983384196628281</v>
      </c>
      <c r="C92">
        <v>0.146138185974685</v>
      </c>
      <c r="D92">
        <v>6.8318021400133044E-2</v>
      </c>
      <c r="E92">
        <v>4.4244672654381048E-2</v>
      </c>
      <c r="F92">
        <v>0.47435691181149681</v>
      </c>
      <c r="G92">
        <v>0.13176951584992991</v>
      </c>
      <c r="H92">
        <v>1.674541729963362</v>
      </c>
      <c r="I92">
        <v>0.2234834938636415</v>
      </c>
      <c r="J92">
        <v>7.0958974348764081E-2</v>
      </c>
      <c r="K92">
        <v>8.1862041560746293E-2</v>
      </c>
      <c r="L92">
        <v>0.23229626882245519</v>
      </c>
      <c r="M92">
        <v>0.33033094507490252</v>
      </c>
      <c r="N92">
        <v>8.6158243953724581E-2</v>
      </c>
      <c r="O92">
        <v>8.1726540457904367E-2</v>
      </c>
      <c r="P92">
        <v>0.1052135664316132</v>
      </c>
      <c r="Q92">
        <v>8.8909987940881535E-2</v>
      </c>
      <c r="R92">
        <v>8.4962531830456031E-2</v>
      </c>
      <c r="S92">
        <v>0.3404918524704334</v>
      </c>
      <c r="T92">
        <v>6.7617283921412447E-2</v>
      </c>
      <c r="U92">
        <v>0.91225707304116743</v>
      </c>
      <c r="V92">
        <v>1.8767751108893691</v>
      </c>
      <c r="W92">
        <v>1.4462191611045909</v>
      </c>
      <c r="X92">
        <v>2.9657295781010441E-2</v>
      </c>
      <c r="Y92">
        <v>3.0196923358226189E-2</v>
      </c>
      <c r="Z92">
        <v>0.87312936281670628</v>
      </c>
      <c r="AA92">
        <v>0.85717574356211768</v>
      </c>
      <c r="AB92">
        <v>6.4337743913593967E-2</v>
      </c>
      <c r="AC92">
        <v>0.71483584860968252</v>
      </c>
      <c r="AD92">
        <v>1.544943628092952</v>
      </c>
      <c r="AE92">
        <v>0.33004285143958573</v>
      </c>
      <c r="AF92">
        <v>0.24833641619613239</v>
      </c>
      <c r="AG92">
        <v>2.5370763908891369</v>
      </c>
      <c r="AH92">
        <v>3.538114350477287</v>
      </c>
      <c r="AI92">
        <v>0.32478196676049359</v>
      </c>
      <c r="AJ92">
        <v>2.6159923677689041</v>
      </c>
      <c r="AK92">
        <v>1.3317691803299121</v>
      </c>
      <c r="AL92">
        <v>6.3913034048243231</v>
      </c>
      <c r="AM92">
        <v>0.13247098800698939</v>
      </c>
      <c r="AN92">
        <v>0.1168105330511318</v>
      </c>
    </row>
    <row r="93" spans="1:40" x14ac:dyDescent="0.45">
      <c r="A93" s="1" t="s">
        <v>522</v>
      </c>
      <c r="B93">
        <v>0.48453971957792979</v>
      </c>
      <c r="C93">
        <v>6.3913499556211201E-2</v>
      </c>
      <c r="D93">
        <v>2.5195265698078749E-2</v>
      </c>
      <c r="E93">
        <v>1.705831655002497E-2</v>
      </c>
      <c r="F93">
        <v>0.1992693380632814</v>
      </c>
      <c r="G93">
        <v>5.5990224114635598E-2</v>
      </c>
      <c r="H93">
        <v>1.312312263077829</v>
      </c>
      <c r="I93">
        <v>0.1065986616317454</v>
      </c>
      <c r="J93">
        <v>2.9707943086866351E-2</v>
      </c>
      <c r="K93">
        <v>5.3509398293722803E-2</v>
      </c>
      <c r="L93">
        <v>0.1315158330708632</v>
      </c>
      <c r="M93">
        <v>0.14543671840954561</v>
      </c>
      <c r="N93">
        <v>3.6066293712734301E-2</v>
      </c>
      <c r="O93">
        <v>3.749660920161052E-2</v>
      </c>
      <c r="P93">
        <v>4.4749867143525468E-2</v>
      </c>
      <c r="Q93">
        <v>3.7090493664597102E-2</v>
      </c>
      <c r="R93">
        <v>3.8269175316916711E-2</v>
      </c>
      <c r="S93">
        <v>0.14743333404670109</v>
      </c>
      <c r="T93">
        <v>3.6403053098278682E-2</v>
      </c>
      <c r="U93">
        <v>0.40379832901391799</v>
      </c>
      <c r="V93">
        <v>0.79059580133393559</v>
      </c>
      <c r="W93">
        <v>1.1667944305916209</v>
      </c>
      <c r="X93">
        <v>1.315980851468556E-2</v>
      </c>
      <c r="Y93">
        <v>1.260250385273003E-2</v>
      </c>
      <c r="Z93">
        <v>0.40833566152588702</v>
      </c>
      <c r="AA93">
        <v>0.42232630343721378</v>
      </c>
      <c r="AB93">
        <v>2.747068824098552E-2</v>
      </c>
      <c r="AC93">
        <v>0.30550380269018029</v>
      </c>
      <c r="AD93">
        <v>3.8237759268864888</v>
      </c>
      <c r="AE93">
        <v>0.14291023365913569</v>
      </c>
      <c r="AF93">
        <v>0.20029923758225071</v>
      </c>
      <c r="AG93">
        <v>1.614035642979984</v>
      </c>
      <c r="AH93">
        <v>2.3924216138405239</v>
      </c>
      <c r="AI93">
        <v>0.32050158269026963</v>
      </c>
      <c r="AJ93">
        <v>1.776758594229028</v>
      </c>
      <c r="AK93">
        <v>1.0478438754296679</v>
      </c>
      <c r="AL93">
        <v>4.084327585325723</v>
      </c>
      <c r="AM93">
        <v>6.015510157015401E-2</v>
      </c>
      <c r="AN93">
        <v>5.7394466769623231E-2</v>
      </c>
    </row>
    <row r="94" spans="1:40" x14ac:dyDescent="0.45">
      <c r="A94" s="1" t="s">
        <v>523</v>
      </c>
      <c r="B94">
        <v>0.15626933904865081</v>
      </c>
      <c r="C94">
        <v>3.6816470956745999E-3</v>
      </c>
      <c r="D94">
        <v>7.0574607819305125E-4</v>
      </c>
      <c r="E94">
        <v>1.0868020922837379E-3</v>
      </c>
      <c r="F94">
        <v>3.9156563773222073E-3</v>
      </c>
      <c r="G94">
        <v>1.1867998486318301E-3</v>
      </c>
      <c r="H94">
        <v>7.5634099192961199E-2</v>
      </c>
      <c r="I94">
        <v>1.4974914981037001E-3</v>
      </c>
      <c r="J94">
        <v>5.8973478042384931E-4</v>
      </c>
      <c r="K94">
        <v>7.3409227444475825E-4</v>
      </c>
      <c r="L94">
        <v>1.8907190538194039E-3</v>
      </c>
      <c r="M94">
        <v>2.6111670993837939E-3</v>
      </c>
      <c r="N94">
        <v>6.8209294114805156E-4</v>
      </c>
      <c r="O94">
        <v>7.1663019059732915E-4</v>
      </c>
      <c r="P94">
        <v>8.4356397853901596E-4</v>
      </c>
      <c r="Q94">
        <v>7.0477186545907862E-4</v>
      </c>
      <c r="R94">
        <v>7.2564639330552848E-4</v>
      </c>
      <c r="S94">
        <v>2.908919089938363E-3</v>
      </c>
      <c r="T94">
        <v>6.0391159479876661E-4</v>
      </c>
      <c r="U94">
        <v>1.7442497779728911E-2</v>
      </c>
      <c r="V94">
        <v>1.456062231623061E-2</v>
      </c>
      <c r="W94">
        <v>1.8257096192399541E-2</v>
      </c>
      <c r="X94">
        <v>2.9034802538447648E-4</v>
      </c>
      <c r="Y94">
        <v>2.5004123088252339E-4</v>
      </c>
      <c r="Z94">
        <v>4.7806134254709089E-3</v>
      </c>
      <c r="AA94">
        <v>9.368483510459694E-3</v>
      </c>
      <c r="AB94">
        <v>6.1311573463676788E-4</v>
      </c>
      <c r="AC94">
        <v>4.4694145723158254</v>
      </c>
      <c r="AD94">
        <v>1.948389243786584E-2</v>
      </c>
      <c r="AE94">
        <v>2.2297284783632299E-3</v>
      </c>
      <c r="AF94">
        <v>2.7208718808552439E-3</v>
      </c>
      <c r="AG94">
        <v>9.7604707599730028E-2</v>
      </c>
      <c r="AH94">
        <v>2.43580163091047E-2</v>
      </c>
      <c r="AI94">
        <v>1.109914905963385</v>
      </c>
      <c r="AJ94">
        <v>3.052499033224803E-2</v>
      </c>
      <c r="AK94">
        <v>1.542061669121624E-2</v>
      </c>
      <c r="AL94">
        <v>8.5560558347551927E-2</v>
      </c>
      <c r="AM94">
        <v>9.874286119679926E-4</v>
      </c>
      <c r="AN94">
        <v>2.78642187628659E-3</v>
      </c>
    </row>
    <row r="95" spans="1:40" x14ac:dyDescent="0.45">
      <c r="A95" s="1" t="s">
        <v>524</v>
      </c>
      <c r="B95">
        <v>2.3627433285800659</v>
      </c>
      <c r="C95">
        <v>0.33970919302390251</v>
      </c>
      <c r="D95">
        <v>9.4691679659653513E-2</v>
      </c>
      <c r="E95">
        <v>3.1525991261640379E-2</v>
      </c>
      <c r="F95">
        <v>1.213063861032621</v>
      </c>
      <c r="G95">
        <v>0.20603311916892261</v>
      </c>
      <c r="H95">
        <v>4.9547901501241913</v>
      </c>
      <c r="I95">
        <v>0.62143108710804662</v>
      </c>
      <c r="J95">
        <v>0.11393510460200321</v>
      </c>
      <c r="K95">
        <v>0.34637460740148712</v>
      </c>
      <c r="L95">
        <v>0.84810126973479671</v>
      </c>
      <c r="M95">
        <v>0.60521708851594269</v>
      </c>
      <c r="N95">
        <v>0.1230050687904569</v>
      </c>
      <c r="O95">
        <v>0.18583126810602291</v>
      </c>
      <c r="P95">
        <v>0.223585683862491</v>
      </c>
      <c r="Q95">
        <v>0.14320585749224171</v>
      </c>
      <c r="R95">
        <v>0.27702427789180062</v>
      </c>
      <c r="S95">
        <v>0.48687441512738472</v>
      </c>
      <c r="T95">
        <v>0.16960684599017159</v>
      </c>
      <c r="U95">
        <v>27.162542795281109</v>
      </c>
      <c r="V95">
        <v>15.293039083598149</v>
      </c>
      <c r="W95">
        <v>17.880274586627682</v>
      </c>
      <c r="X95">
        <v>0.18624691549929101</v>
      </c>
      <c r="Y95">
        <v>4.5358761807456557E-2</v>
      </c>
      <c r="Z95">
        <v>1.119118420925143</v>
      </c>
      <c r="AA95">
        <v>1.0426983769020191</v>
      </c>
      <c r="AB95">
        <v>0.1116417814855906</v>
      </c>
      <c r="AC95">
        <v>1.140241716521488</v>
      </c>
      <c r="AD95">
        <v>9.5637716151609968</v>
      </c>
      <c r="AE95">
        <v>0.36567611259009392</v>
      </c>
      <c r="AF95">
        <v>0.99391433647749561</v>
      </c>
      <c r="AG95">
        <v>5.6141984279140704</v>
      </c>
      <c r="AH95">
        <v>5.010583308343791</v>
      </c>
      <c r="AI95">
        <v>0.98508207142723259</v>
      </c>
      <c r="AJ95">
        <v>4.5098506643863434</v>
      </c>
      <c r="AK95">
        <v>3.4845267283407191</v>
      </c>
      <c r="AL95">
        <v>19.932377805779119</v>
      </c>
      <c r="AM95">
        <v>0.20004117035644911</v>
      </c>
      <c r="AN95">
        <v>0.39416048846771828</v>
      </c>
    </row>
    <row r="96" spans="1:40" x14ac:dyDescent="0.45">
      <c r="A96" s="1" t="s">
        <v>525</v>
      </c>
      <c r="B96">
        <v>1.1421528162762311</v>
      </c>
      <c r="C96">
        <v>0.15533621945574569</v>
      </c>
      <c r="D96">
        <v>5.0762353617112448E-2</v>
      </c>
      <c r="E96">
        <v>3.870565614521012E-2</v>
      </c>
      <c r="F96">
        <v>0.42715889868577478</v>
      </c>
      <c r="G96">
        <v>0.1206540794744579</v>
      </c>
      <c r="H96">
        <v>2.7027900395119961</v>
      </c>
      <c r="I96">
        <v>0.20903176360113471</v>
      </c>
      <c r="J96">
        <v>6.5759143192634095E-2</v>
      </c>
      <c r="K96">
        <v>0.15310526976843469</v>
      </c>
      <c r="L96">
        <v>0.50612472408963571</v>
      </c>
      <c r="M96">
        <v>0.31387756083393809</v>
      </c>
      <c r="N96">
        <v>7.9435070215211095E-2</v>
      </c>
      <c r="O96">
        <v>8.8694232294684525E-2</v>
      </c>
      <c r="P96">
        <v>0.101756305296428</v>
      </c>
      <c r="Q96">
        <v>8.2870895157228897E-2</v>
      </c>
      <c r="R96">
        <v>9.2229056645811228E-2</v>
      </c>
      <c r="S96">
        <v>0.32091840393748761</v>
      </c>
      <c r="T96">
        <v>0.15395316713703699</v>
      </c>
      <c r="U96">
        <v>0.89624618895022734</v>
      </c>
      <c r="V96">
        <v>1.112401978194401</v>
      </c>
      <c r="W96">
        <v>2.493863213674048</v>
      </c>
      <c r="X96">
        <v>5.6684683706826791E-2</v>
      </c>
      <c r="Y96">
        <v>2.7746267027662131E-2</v>
      </c>
      <c r="Z96">
        <v>0.8514409737691816</v>
      </c>
      <c r="AA96">
        <v>0.66167033526988828</v>
      </c>
      <c r="AB96">
        <v>6.3909069855774048E-2</v>
      </c>
      <c r="AC96">
        <v>0.62683170282742851</v>
      </c>
      <c r="AD96">
        <v>1.164176069127236</v>
      </c>
      <c r="AE96">
        <v>0.23554367284766539</v>
      </c>
      <c r="AF96">
        <v>0.51291073164815226</v>
      </c>
      <c r="AG96">
        <v>2.7880487752878591</v>
      </c>
      <c r="AH96">
        <v>4.0806039802715386</v>
      </c>
      <c r="AI96">
        <v>0.53814687737817501</v>
      </c>
      <c r="AJ96">
        <v>3.7591908052916652</v>
      </c>
      <c r="AK96">
        <v>2.1748610040327812</v>
      </c>
      <c r="AL96">
        <v>7.2540570460789091</v>
      </c>
      <c r="AM96">
        <v>0.11906321173784511</v>
      </c>
      <c r="AN96">
        <v>0.1297915801138442</v>
      </c>
    </row>
    <row r="97" spans="1:40" x14ac:dyDescent="0.45">
      <c r="A97" s="1" t="s">
        <v>526</v>
      </c>
      <c r="B97">
        <v>0.1935890777516068</v>
      </c>
      <c r="C97">
        <v>2.3485753512632039E-2</v>
      </c>
      <c r="D97">
        <v>1.032568215626771E-2</v>
      </c>
      <c r="E97">
        <v>5.3709645979146212E-3</v>
      </c>
      <c r="F97">
        <v>0.1049333954018431</v>
      </c>
      <c r="G97">
        <v>3.0443939980983398E-2</v>
      </c>
      <c r="H97">
        <v>0.51315878425881756</v>
      </c>
      <c r="I97">
        <v>3.4969674395088558E-2</v>
      </c>
      <c r="J97">
        <v>1.6501323281552561E-2</v>
      </c>
      <c r="K97">
        <v>1.6565667484424139E-2</v>
      </c>
      <c r="L97">
        <v>4.0909814552688363E-2</v>
      </c>
      <c r="M97">
        <v>7.3682434040647699E-2</v>
      </c>
      <c r="N97">
        <v>1.9723233962918869E-2</v>
      </c>
      <c r="O97">
        <v>1.7637107665867489E-2</v>
      </c>
      <c r="P97">
        <v>2.422002593787027E-2</v>
      </c>
      <c r="Q97">
        <v>2.0735838874751871E-2</v>
      </c>
      <c r="R97">
        <v>1.6673400472092651E-2</v>
      </c>
      <c r="S97">
        <v>7.8937313324736011E-2</v>
      </c>
      <c r="T97">
        <v>1.338878361263088E-2</v>
      </c>
      <c r="U97">
        <v>0.2030547116981706</v>
      </c>
      <c r="V97">
        <v>0.18474359782254651</v>
      </c>
      <c r="W97">
        <v>9.3283942660225936</v>
      </c>
      <c r="X97">
        <v>5.304769833047316E-3</v>
      </c>
      <c r="Y97">
        <v>7.0562894375098169E-3</v>
      </c>
      <c r="Z97">
        <v>0.11915996879141939</v>
      </c>
      <c r="AA97">
        <v>0.16326357686978929</v>
      </c>
      <c r="AB97">
        <v>1.4577402706594101E-2</v>
      </c>
      <c r="AC97">
        <v>0.14771094582621569</v>
      </c>
      <c r="AD97">
        <v>0.2516158658856148</v>
      </c>
      <c r="AE97">
        <v>5.1920978235536153E-2</v>
      </c>
      <c r="AF97">
        <v>4.2956912051163837E-2</v>
      </c>
      <c r="AG97">
        <v>4.8994405660382858</v>
      </c>
      <c r="AH97">
        <v>0.71753810868807277</v>
      </c>
      <c r="AI97">
        <v>5.3129226681211929E-2</v>
      </c>
      <c r="AJ97">
        <v>0.49945302091509669</v>
      </c>
      <c r="AK97">
        <v>0.2491604101560202</v>
      </c>
      <c r="AL97">
        <v>1.3096159763576141</v>
      </c>
      <c r="AM97">
        <v>2.8029472473049821E-2</v>
      </c>
      <c r="AN97">
        <v>2.0811769665157631E-2</v>
      </c>
    </row>
    <row r="98" spans="1:40" x14ac:dyDescent="0.45">
      <c r="A98" s="1" t="s">
        <v>527</v>
      </c>
      <c r="B98">
        <v>0.19314826999030091</v>
      </c>
      <c r="C98">
        <v>2.570745221180409E-2</v>
      </c>
      <c r="D98">
        <v>9.4228127559860941E-3</v>
      </c>
      <c r="E98">
        <v>6.2882357205839394E-3</v>
      </c>
      <c r="F98">
        <v>7.9949754404440909E-2</v>
      </c>
      <c r="G98">
        <v>2.1265054811452789E-2</v>
      </c>
      <c r="H98">
        <v>2.4659257047139511</v>
      </c>
      <c r="I98">
        <v>0.21925790010515581</v>
      </c>
      <c r="J98">
        <v>1.115983067866079E-2</v>
      </c>
      <c r="K98">
        <v>5.0500061692814902E-2</v>
      </c>
      <c r="L98">
        <v>7.2605912418561153E-2</v>
      </c>
      <c r="M98">
        <v>5.8362290578888219E-2</v>
      </c>
      <c r="N98">
        <v>1.3573414536356699E-2</v>
      </c>
      <c r="O98">
        <v>2.0433777646246109E-2</v>
      </c>
      <c r="P98">
        <v>1.768951225760795E-2</v>
      </c>
      <c r="Q98">
        <v>1.3972962587264069E-2</v>
      </c>
      <c r="R98">
        <v>1.53811584253683E-2</v>
      </c>
      <c r="S98">
        <v>7.2606876485728972E-2</v>
      </c>
      <c r="T98">
        <v>3.809483048868266E-2</v>
      </c>
      <c r="U98">
        <v>0.22467791003812601</v>
      </c>
      <c r="V98">
        <v>0.3188514824860057</v>
      </c>
      <c r="W98">
        <v>0.52937346029838128</v>
      </c>
      <c r="X98">
        <v>6.5939204963935807E-2</v>
      </c>
      <c r="Y98">
        <v>4.6481121266885627E-3</v>
      </c>
      <c r="Z98">
        <v>0.1417833738135752</v>
      </c>
      <c r="AA98">
        <v>0.22018659555094849</v>
      </c>
      <c r="AB98">
        <v>1.1396788337287959E-2</v>
      </c>
      <c r="AC98">
        <v>0.1194149694795968</v>
      </c>
      <c r="AD98">
        <v>1.010246109754366</v>
      </c>
      <c r="AE98">
        <v>5.532608439466228E-2</v>
      </c>
      <c r="AF98">
        <v>0.40220857862219173</v>
      </c>
      <c r="AG98">
        <v>0.8692922738579183</v>
      </c>
      <c r="AH98">
        <v>4.7249222948921661</v>
      </c>
      <c r="AI98">
        <v>0.45802631828271839</v>
      </c>
      <c r="AJ98">
        <v>2.804623374226177</v>
      </c>
      <c r="AK98">
        <v>2.712287543615358</v>
      </c>
      <c r="AL98">
        <v>4.1345528756763734</v>
      </c>
      <c r="AM98">
        <v>3.3797137530793657E-2</v>
      </c>
      <c r="AN98">
        <v>9.7839392358201632E-2</v>
      </c>
    </row>
    <row r="99" spans="1:40" x14ac:dyDescent="0.45">
      <c r="A99" s="1" t="s">
        <v>528</v>
      </c>
      <c r="B99">
        <v>0.48112090460822782</v>
      </c>
      <c r="C99">
        <v>6.4169513862909658E-2</v>
      </c>
      <c r="D99">
        <v>2.3631484100034732E-2</v>
      </c>
      <c r="E99">
        <v>1.5663550075369199E-2</v>
      </c>
      <c r="F99">
        <v>0.25597388962138551</v>
      </c>
      <c r="G99">
        <v>6.0280589999159681E-2</v>
      </c>
      <c r="H99">
        <v>18.00277013303312</v>
      </c>
      <c r="I99">
        <v>0.28946979231715958</v>
      </c>
      <c r="J99">
        <v>2.8138059264635609E-2</v>
      </c>
      <c r="K99">
        <v>9.6212625385941469E-2</v>
      </c>
      <c r="L99">
        <v>0.19037493084014659</v>
      </c>
      <c r="M99">
        <v>0.14758011768813589</v>
      </c>
      <c r="N99">
        <v>3.3665559640885433E-2</v>
      </c>
      <c r="O99">
        <v>9.0285403382340243E-2</v>
      </c>
      <c r="P99">
        <v>4.3822360904109632E-2</v>
      </c>
      <c r="Q99">
        <v>3.4626723305125923E-2</v>
      </c>
      <c r="R99">
        <v>7.9274811866344308</v>
      </c>
      <c r="S99">
        <v>0.1706395859428792</v>
      </c>
      <c r="T99">
        <v>0.2158037614016407</v>
      </c>
      <c r="U99">
        <v>0.59892095987043747</v>
      </c>
      <c r="V99">
        <v>1.3285373438584731</v>
      </c>
      <c r="W99">
        <v>2.204448470611001</v>
      </c>
      <c r="X99">
        <v>0.13424282708409241</v>
      </c>
      <c r="Y99">
        <v>1.1884537462918321E-2</v>
      </c>
      <c r="Z99">
        <v>0.52507339357730654</v>
      </c>
      <c r="AA99">
        <v>0.44737759320748832</v>
      </c>
      <c r="AB99">
        <v>2.995987499357643E-2</v>
      </c>
      <c r="AC99">
        <v>0.34063359131595999</v>
      </c>
      <c r="AD99">
        <v>4.910547818253824</v>
      </c>
      <c r="AE99">
        <v>0.1560503996894862</v>
      </c>
      <c r="AF99">
        <v>2.3631810750190629</v>
      </c>
      <c r="AG99">
        <v>6.1705992054125511</v>
      </c>
      <c r="AH99">
        <v>8.2549670973272704</v>
      </c>
      <c r="AI99">
        <v>4.4289838377744157</v>
      </c>
      <c r="AJ99">
        <v>7.0229726571998654</v>
      </c>
      <c r="AK99">
        <v>8.1337476544701968</v>
      </c>
      <c r="AL99">
        <v>9.8995057791130296</v>
      </c>
      <c r="AM99">
        <v>8.6218492061094373E-2</v>
      </c>
      <c r="AN99">
        <v>0.203195696493918</v>
      </c>
    </row>
    <row r="100" spans="1:40" x14ac:dyDescent="0.45">
      <c r="A100" s="1" t="s">
        <v>529</v>
      </c>
      <c r="B100">
        <v>0.84940806268089808</v>
      </c>
      <c r="C100">
        <v>0.11292158552637389</v>
      </c>
      <c r="D100">
        <v>4.1468968781153699E-2</v>
      </c>
      <c r="E100">
        <v>2.8413560936105909E-2</v>
      </c>
      <c r="F100">
        <v>0.4004481867859187</v>
      </c>
      <c r="G100">
        <v>0.10764908826527959</v>
      </c>
      <c r="H100">
        <v>3.7415258868207211</v>
      </c>
      <c r="I100">
        <v>0.30509139246827871</v>
      </c>
      <c r="J100">
        <v>5.4566426361303953E-2</v>
      </c>
      <c r="K100">
        <v>0.102883144507015</v>
      </c>
      <c r="L100">
        <v>0.41304318041636551</v>
      </c>
      <c r="M100">
        <v>0.26869557234381741</v>
      </c>
      <c r="N100">
        <v>6.5926742675781455E-2</v>
      </c>
      <c r="O100">
        <v>0.11022995746820601</v>
      </c>
      <c r="P100">
        <v>8.406186827383122E-2</v>
      </c>
      <c r="Q100">
        <v>7.0096109384784083E-2</v>
      </c>
      <c r="R100">
        <v>0.18883388225699541</v>
      </c>
      <c r="S100">
        <v>0.28031976108403378</v>
      </c>
      <c r="T100">
        <v>0.13933324258298649</v>
      </c>
      <c r="U100">
        <v>0.83732848830677953</v>
      </c>
      <c r="V100">
        <v>2.3175147610490421</v>
      </c>
      <c r="W100">
        <v>3.431754466344727</v>
      </c>
      <c r="X100">
        <v>3.990044584370582E-2</v>
      </c>
      <c r="Y100">
        <v>2.4095409563637111E-2</v>
      </c>
      <c r="Z100">
        <v>0.89998404396551523</v>
      </c>
      <c r="AA100">
        <v>0.87753991509947171</v>
      </c>
      <c r="AB100">
        <v>5.3749168631177312E-2</v>
      </c>
      <c r="AC100">
        <v>0.66511482956492285</v>
      </c>
      <c r="AD100">
        <v>2.0234854326514631</v>
      </c>
      <c r="AE100">
        <v>0.32081678009121062</v>
      </c>
      <c r="AF100">
        <v>0.72375770519262561</v>
      </c>
      <c r="AG100">
        <v>5.1567805975395524</v>
      </c>
      <c r="AH100">
        <v>8.3274163216800314</v>
      </c>
      <c r="AI100">
        <v>0.93758146680008903</v>
      </c>
      <c r="AJ100">
        <v>4.8215732503055113</v>
      </c>
      <c r="AK100">
        <v>3.1976485461595892</v>
      </c>
      <c r="AL100">
        <v>8.8107624325440668</v>
      </c>
      <c r="AM100">
        <v>0.10356115259934461</v>
      </c>
      <c r="AN100">
        <v>0.13146766639722501</v>
      </c>
    </row>
    <row r="101" spans="1:40" x14ac:dyDescent="0.45">
      <c r="A101" s="1" t="s">
        <v>530</v>
      </c>
      <c r="B101">
        <v>0.78762783389849067</v>
      </c>
      <c r="C101">
        <v>0.13232642435247241</v>
      </c>
      <c r="D101">
        <v>4.3405751899889163E-2</v>
      </c>
      <c r="E101">
        <v>4.0501064920580233E-2</v>
      </c>
      <c r="F101">
        <v>0.1777283083865191</v>
      </c>
      <c r="G101">
        <v>2.8516160736728999E-2</v>
      </c>
      <c r="H101">
        <v>30.273538340072239</v>
      </c>
      <c r="I101">
        <v>0.42906313815601599</v>
      </c>
      <c r="J101">
        <v>1.9912903183499739E-2</v>
      </c>
      <c r="K101">
        <v>0.20764875574383351</v>
      </c>
      <c r="L101">
        <v>0.45158581876955223</v>
      </c>
      <c r="M101">
        <v>0.17814191648920591</v>
      </c>
      <c r="N101">
        <v>3.1031563341711831E-2</v>
      </c>
      <c r="O101">
        <v>4.9852021684095783E-2</v>
      </c>
      <c r="P101">
        <v>4.136187207131678E-2</v>
      </c>
      <c r="Q101">
        <v>2.5979341326610301E-2</v>
      </c>
      <c r="R101">
        <v>6.8103704354206401E-2</v>
      </c>
      <c r="S101">
        <v>7.0350411617642132</v>
      </c>
      <c r="T101">
        <v>7.4111283689550417E-2</v>
      </c>
      <c r="U101">
        <v>0.52442588939454615</v>
      </c>
      <c r="V101">
        <v>10.36009665492633</v>
      </c>
      <c r="W101">
        <v>6.6300734798286314</v>
      </c>
      <c r="X101">
        <v>7.0389998147921046E-2</v>
      </c>
      <c r="Y101">
        <v>7.6192156490030478E-3</v>
      </c>
      <c r="Z101">
        <v>0.49885463685411308</v>
      </c>
      <c r="AA101">
        <v>0.23103907248426481</v>
      </c>
      <c r="AB101">
        <v>3.075074146464218E-2</v>
      </c>
      <c r="AC101">
        <v>0.34717470585472188</v>
      </c>
      <c r="AD101">
        <v>0.69769436402050877</v>
      </c>
      <c r="AE101">
        <v>0.1786529998083228</v>
      </c>
      <c r="AF101">
        <v>0.31312376330193759</v>
      </c>
      <c r="AG101">
        <v>2.9834414732784231</v>
      </c>
      <c r="AH101">
        <v>11.919084950076209</v>
      </c>
      <c r="AI101">
        <v>0.50847888061167446</v>
      </c>
      <c r="AJ101">
        <v>702.10823369627099</v>
      </c>
      <c r="AK101">
        <v>253.49516321860429</v>
      </c>
      <c r="AL101">
        <v>29.662477221000501</v>
      </c>
      <c r="AM101">
        <v>5.5094368741170109E-2</v>
      </c>
      <c r="AN101">
        <v>0.30794804595263658</v>
      </c>
    </row>
    <row r="102" spans="1:40" x14ac:dyDescent="0.45">
      <c r="A102" s="1" t="s">
        <v>531</v>
      </c>
      <c r="B102">
        <v>0.27794353693614221</v>
      </c>
      <c r="C102">
        <v>3.9696319893438317E-2</v>
      </c>
      <c r="D102">
        <v>1.8542191348246639E-2</v>
      </c>
      <c r="E102">
        <v>2.541491674253479E-2</v>
      </c>
      <c r="F102">
        <v>0.17372820997407951</v>
      </c>
      <c r="G102">
        <v>3.0493706701644401E-2</v>
      </c>
      <c r="H102">
        <v>4.4965692037669651</v>
      </c>
      <c r="I102">
        <v>0.18969770987777029</v>
      </c>
      <c r="J102">
        <v>1.129565188641397E-2</v>
      </c>
      <c r="K102">
        <v>0.12477177523241401</v>
      </c>
      <c r="L102">
        <v>0.16590586042479319</v>
      </c>
      <c r="M102">
        <v>7.1356246554862182E-2</v>
      </c>
      <c r="N102">
        <v>1.6625802075581661E-2</v>
      </c>
      <c r="O102">
        <v>3.9646163150226642E-2</v>
      </c>
      <c r="P102">
        <v>2.274429609006046E-2</v>
      </c>
      <c r="Q102">
        <v>1.2647534347369E-2</v>
      </c>
      <c r="R102">
        <v>3.0568408927315271E-2</v>
      </c>
      <c r="S102">
        <v>0.15154288406903579</v>
      </c>
      <c r="T102">
        <v>9.8453745916751725E-2</v>
      </c>
      <c r="U102">
        <v>0.65028432363581468</v>
      </c>
      <c r="V102">
        <v>1.4498150372052769</v>
      </c>
      <c r="W102">
        <v>1.533876887911958</v>
      </c>
      <c r="X102">
        <v>2.8505411445166221E-2</v>
      </c>
      <c r="Y102">
        <v>4.7799779832736443E-3</v>
      </c>
      <c r="Z102">
        <v>1.9373844037582411</v>
      </c>
      <c r="AA102">
        <v>0.18325212118337189</v>
      </c>
      <c r="AB102">
        <v>1.2517867653900479E-2</v>
      </c>
      <c r="AC102">
        <v>0.1967275892189804</v>
      </c>
      <c r="AD102">
        <v>0.6762524427680987</v>
      </c>
      <c r="AE102">
        <v>9.9704431989898534E-2</v>
      </c>
      <c r="AF102">
        <v>122.8382115077322</v>
      </c>
      <c r="AG102">
        <v>2.628913643429784</v>
      </c>
      <c r="AH102">
        <v>5.274807586018512</v>
      </c>
      <c r="AI102">
        <v>90.167765684552236</v>
      </c>
      <c r="AJ102">
        <v>18.946221308696021</v>
      </c>
      <c r="AK102">
        <v>203.57517162285109</v>
      </c>
      <c r="AL102">
        <v>20.72905530533804</v>
      </c>
      <c r="AM102">
        <v>2.323688156429151E-2</v>
      </c>
      <c r="AN102">
        <v>8.803872844474743E-2</v>
      </c>
    </row>
    <row r="103" spans="1:40" x14ac:dyDescent="0.45">
      <c r="A103" s="1" t="s">
        <v>532</v>
      </c>
      <c r="B103">
        <v>4.520944644385743E-2</v>
      </c>
      <c r="C103">
        <v>5.8610002491613408E-3</v>
      </c>
      <c r="D103">
        <v>4.6529022129212531E-3</v>
      </c>
      <c r="E103">
        <v>8.4030270067415157E-3</v>
      </c>
      <c r="F103">
        <v>1.9477105283678329E-2</v>
      </c>
      <c r="G103">
        <v>6.3206897016457606E-3</v>
      </c>
      <c r="H103">
        <v>0.79148711160931484</v>
      </c>
      <c r="I103">
        <v>1.6711085802138311E-2</v>
      </c>
      <c r="J103">
        <v>1.3494099105026091E-3</v>
      </c>
      <c r="K103">
        <v>3.3789756558967328E-2</v>
      </c>
      <c r="L103">
        <v>3.7692583519508431E-2</v>
      </c>
      <c r="M103">
        <v>9.1029325860912773E-3</v>
      </c>
      <c r="N103">
        <v>1.884179594452377E-3</v>
      </c>
      <c r="O103">
        <v>5.7441247943434406E-3</v>
      </c>
      <c r="P103">
        <v>4.3390895494302981E-3</v>
      </c>
      <c r="Q103">
        <v>1.9801989675420329E-3</v>
      </c>
      <c r="R103">
        <v>6.9827905993605716E-3</v>
      </c>
      <c r="S103">
        <v>1.08720808296487E-2</v>
      </c>
      <c r="T103">
        <v>23.936005490242749</v>
      </c>
      <c r="U103">
        <v>3.2173639079439181E-2</v>
      </c>
      <c r="V103">
        <v>5.5610258622420583E-2</v>
      </c>
      <c r="W103">
        <v>7.8006415394634473E-2</v>
      </c>
      <c r="X103">
        <v>1.5350583990121659E-3</v>
      </c>
      <c r="Y103">
        <v>8.1113406833914058E-4</v>
      </c>
      <c r="Z103">
        <v>2.8246051951204939E-2</v>
      </c>
      <c r="AA103">
        <v>2.2085188586298678E-2</v>
      </c>
      <c r="AB103">
        <v>1.6500833902613869E-3</v>
      </c>
      <c r="AC103">
        <v>2.3699809622885221E-2</v>
      </c>
      <c r="AD103">
        <v>7.7339898756516673E-2</v>
      </c>
      <c r="AE103">
        <v>1.8859796439272009E-2</v>
      </c>
      <c r="AF103">
        <v>2.8941051630161991E-2</v>
      </c>
      <c r="AG103">
        <v>0.55236567950834026</v>
      </c>
      <c r="AH103">
        <v>14.852767874082421</v>
      </c>
      <c r="AI103">
        <v>3.3167716127413009</v>
      </c>
      <c r="AJ103">
        <v>243.89985040542979</v>
      </c>
      <c r="AK103">
        <v>0.28861001606803699</v>
      </c>
      <c r="AL103">
        <v>2.5611918554006241</v>
      </c>
      <c r="AM103">
        <v>2.73303260930001E-3</v>
      </c>
      <c r="AN103">
        <v>1.090952872229183E-2</v>
      </c>
    </row>
    <row r="104" spans="1:40" x14ac:dyDescent="0.45">
      <c r="A104" s="1" t="s">
        <v>533</v>
      </c>
      <c r="B104">
        <v>2.5892778853030419E-2</v>
      </c>
      <c r="C104">
        <v>2.2734818932936131E-3</v>
      </c>
      <c r="D104">
        <v>1.492743818856434E-3</v>
      </c>
      <c r="E104">
        <v>3.8749120334995927E-4</v>
      </c>
      <c r="F104">
        <v>2.5801021471121548E-2</v>
      </c>
      <c r="G104">
        <v>9.1624638053331691E-3</v>
      </c>
      <c r="H104">
        <v>0.25145800792569578</v>
      </c>
      <c r="I104">
        <v>2.810755110488174E-3</v>
      </c>
      <c r="J104">
        <v>9.7671714922216348E-4</v>
      </c>
      <c r="K104">
        <v>4.1328543476635534E-3</v>
      </c>
      <c r="L104">
        <v>6.1609186525354766E-3</v>
      </c>
      <c r="M104">
        <v>8.2802216547882279E-3</v>
      </c>
      <c r="N104">
        <v>2.3415818297235101E-3</v>
      </c>
      <c r="O104">
        <v>1.192969620571543E-3</v>
      </c>
      <c r="P104">
        <v>2.332335966727711E-3</v>
      </c>
      <c r="Q104">
        <v>1.42745342909693E-3</v>
      </c>
      <c r="R104">
        <v>1.834255551252668E-3</v>
      </c>
      <c r="S104">
        <v>5.0168133379059473E-3</v>
      </c>
      <c r="T104">
        <v>0.1918002483218601</v>
      </c>
      <c r="U104">
        <v>3.3963916697462473E-2</v>
      </c>
      <c r="V104">
        <v>2.515741155463656E-2</v>
      </c>
      <c r="W104">
        <v>3.5643152546669693E-2</v>
      </c>
      <c r="X104">
        <v>4.7275470310106059E-4</v>
      </c>
      <c r="Y104">
        <v>4.4777028825627758E-4</v>
      </c>
      <c r="Z104">
        <v>7.6964704153768323E-3</v>
      </c>
      <c r="AA104">
        <v>8.2868354773657869E-3</v>
      </c>
      <c r="AB104">
        <v>6.3004552040437809E-4</v>
      </c>
      <c r="AC104">
        <v>1.4597617060134779E-2</v>
      </c>
      <c r="AD104">
        <v>1.9240283944805061E-2</v>
      </c>
      <c r="AE104">
        <v>3.5903452791832958E-3</v>
      </c>
      <c r="AF104">
        <v>4.8621272792346926E-3</v>
      </c>
      <c r="AG104">
        <v>0.7650774253925976</v>
      </c>
      <c r="AH104">
        <v>14.70700462075204</v>
      </c>
      <c r="AI104">
        <v>1.405348404025343</v>
      </c>
      <c r="AJ104">
        <v>3.3811482971489939</v>
      </c>
      <c r="AK104">
        <v>26.66166150670216</v>
      </c>
      <c r="AL104">
        <v>0.1225977695440602</v>
      </c>
      <c r="AM104">
        <v>2.1761118326917551E-3</v>
      </c>
      <c r="AN104">
        <v>2.124103797990291E-3</v>
      </c>
    </row>
    <row r="105" spans="1:40" x14ac:dyDescent="0.45">
      <c r="A105" s="1" t="s">
        <v>534</v>
      </c>
      <c r="B105">
        <v>2.3925365952591732E-2</v>
      </c>
      <c r="C105">
        <v>2.0912042123007448E-3</v>
      </c>
      <c r="D105">
        <v>9.8925571223523138E-4</v>
      </c>
      <c r="E105">
        <v>3.8414388960328609E-4</v>
      </c>
      <c r="F105">
        <v>2.5750606469092319E-2</v>
      </c>
      <c r="G105">
        <v>9.2262031136127118E-3</v>
      </c>
      <c r="H105">
        <v>9.8424703857922319E-2</v>
      </c>
      <c r="I105">
        <v>2.772658725314279E-3</v>
      </c>
      <c r="J105">
        <v>9.6343229153705075E-4</v>
      </c>
      <c r="K105">
        <v>1.4504325658299341E-3</v>
      </c>
      <c r="L105">
        <v>4.9697228364395871E-3</v>
      </c>
      <c r="M105">
        <v>8.2326565550501739E-3</v>
      </c>
      <c r="N105">
        <v>2.3412217526647019E-3</v>
      </c>
      <c r="O105">
        <v>1.127949510696274E-3</v>
      </c>
      <c r="P105">
        <v>2.3133681665529369E-3</v>
      </c>
      <c r="Q105">
        <v>1.4136057116366321E-3</v>
      </c>
      <c r="R105">
        <v>1.747029892293712E-3</v>
      </c>
      <c r="S105">
        <v>4.9876038725676034E-3</v>
      </c>
      <c r="T105">
        <v>0.18970805724590931</v>
      </c>
      <c r="U105">
        <v>2.595491163610927E-2</v>
      </c>
      <c r="V105">
        <v>2.1430251006871449E-2</v>
      </c>
      <c r="W105">
        <v>3.055086540216995E-2</v>
      </c>
      <c r="X105">
        <v>4.6579285272426319E-4</v>
      </c>
      <c r="Y105">
        <v>4.4981995907615959E-4</v>
      </c>
      <c r="Z105">
        <v>7.843834050379259E-3</v>
      </c>
      <c r="AA105">
        <v>8.5305978596424813E-3</v>
      </c>
      <c r="AB105">
        <v>6.1406577855420061E-4</v>
      </c>
      <c r="AC105">
        <v>1.4304677830609441E-2</v>
      </c>
      <c r="AD105">
        <v>2.6670478993854781E-2</v>
      </c>
      <c r="AE105">
        <v>3.1111364916457688E-3</v>
      </c>
      <c r="AF105">
        <v>5.165500169009493E-3</v>
      </c>
      <c r="AG105">
        <v>0.18049065279289889</v>
      </c>
      <c r="AH105">
        <v>17.478076444704449</v>
      </c>
      <c r="AI105">
        <v>4.6270186336480794</v>
      </c>
      <c r="AJ105">
        <v>3.3871142396888341</v>
      </c>
      <c r="AK105">
        <v>23.662535642277469</v>
      </c>
      <c r="AL105">
        <v>0.1760005849907775</v>
      </c>
      <c r="AM105">
        <v>2.1672046152797272E-3</v>
      </c>
      <c r="AN105">
        <v>2.1100719825273579E-3</v>
      </c>
    </row>
    <row r="106" spans="1:40" x14ac:dyDescent="0.45">
      <c r="A106" s="1" t="s">
        <v>535</v>
      </c>
      <c r="B106">
        <v>8.21076205929821E-2</v>
      </c>
      <c r="C106">
        <v>1.502353106152058E-2</v>
      </c>
      <c r="D106">
        <v>1.146127008784233E-2</v>
      </c>
      <c r="E106">
        <v>3.580330930788377E-3</v>
      </c>
      <c r="F106">
        <v>8.2160752176888438E-2</v>
      </c>
      <c r="G106">
        <v>1.9096637830236601E-2</v>
      </c>
      <c r="H106">
        <v>0.32992165187311312</v>
      </c>
      <c r="I106">
        <v>2.1805127559342209E-2</v>
      </c>
      <c r="J106">
        <v>7.9081993882699955E-3</v>
      </c>
      <c r="K106">
        <v>9.7457067504994853E-3</v>
      </c>
      <c r="L106">
        <v>2.532562205066979E-2</v>
      </c>
      <c r="M106">
        <v>4.7704692385186862E-2</v>
      </c>
      <c r="N106">
        <v>1.1147512519994711E-2</v>
      </c>
      <c r="O106">
        <v>8.2321317162976811E-3</v>
      </c>
      <c r="P106">
        <v>1.223951681187615E-2</v>
      </c>
      <c r="Q106">
        <v>8.7521782610992908E-3</v>
      </c>
      <c r="R106">
        <v>1.147021016176074E-2</v>
      </c>
      <c r="S106">
        <v>4.4575536186396932E-2</v>
      </c>
      <c r="T106">
        <v>8.6754217898337271E-3</v>
      </c>
      <c r="U106">
        <v>8.5653652570051669E-2</v>
      </c>
      <c r="V106">
        <v>0.14274907699855199</v>
      </c>
      <c r="W106">
        <v>0.17581133524560241</v>
      </c>
      <c r="X106">
        <v>5.2221076762443801E-3</v>
      </c>
      <c r="Y106">
        <v>3.6960976936154179E-3</v>
      </c>
      <c r="Z106">
        <v>9.30136842253282E-2</v>
      </c>
      <c r="AA106">
        <v>0.43915879379853617</v>
      </c>
      <c r="AB106">
        <v>6.3245581495267444E-3</v>
      </c>
      <c r="AC106">
        <v>0.1573959408475403</v>
      </c>
      <c r="AD106">
        <v>20.46631129007325</v>
      </c>
      <c r="AE106">
        <v>0.14774769595276541</v>
      </c>
      <c r="AF106">
        <v>8.5654584320318167E-2</v>
      </c>
      <c r="AG106">
        <v>0.64222548874079688</v>
      </c>
      <c r="AH106">
        <v>0.40747495857890448</v>
      </c>
      <c r="AI106">
        <v>1.481802104074289</v>
      </c>
      <c r="AJ106">
        <v>0.96306861438884339</v>
      </c>
      <c r="AK106">
        <v>1.357794534907024</v>
      </c>
      <c r="AL106">
        <v>2.422783144809074</v>
      </c>
      <c r="AM106">
        <v>1.3330105561831569</v>
      </c>
      <c r="AN106">
        <v>1.4430338151104029E-2</v>
      </c>
    </row>
    <row r="107" spans="1:40" x14ac:dyDescent="0.45">
      <c r="A107" s="1" t="s">
        <v>536</v>
      </c>
      <c r="B107">
        <v>1.800283615229616E-2</v>
      </c>
      <c r="C107">
        <v>3.3394641438092079E-3</v>
      </c>
      <c r="D107">
        <v>2.6698488639062341E-3</v>
      </c>
      <c r="E107">
        <v>6.681311380630113E-4</v>
      </c>
      <c r="F107">
        <v>2.0310881332928021E-2</v>
      </c>
      <c r="G107">
        <v>4.7592023073752838E-3</v>
      </c>
      <c r="H107">
        <v>0.100605245277726</v>
      </c>
      <c r="I107">
        <v>4.6210408448274891E-3</v>
      </c>
      <c r="J107">
        <v>1.9683544922844149E-3</v>
      </c>
      <c r="K107">
        <v>2.2177997194584918E-3</v>
      </c>
      <c r="L107">
        <v>6.3740771505175946E-3</v>
      </c>
      <c r="M107">
        <v>1.179068291974004E-2</v>
      </c>
      <c r="N107">
        <v>2.7699455691689578E-3</v>
      </c>
      <c r="O107">
        <v>1.9443841551607919E-3</v>
      </c>
      <c r="P107">
        <v>3.0390054510796081E-3</v>
      </c>
      <c r="Q107">
        <v>2.1826182380092949E-3</v>
      </c>
      <c r="R107">
        <v>1.994836012574427E-3</v>
      </c>
      <c r="S107">
        <v>1.210389050933619E-2</v>
      </c>
      <c r="T107">
        <v>2.2429181231846829E-3</v>
      </c>
      <c r="U107">
        <v>2.3168066498187829E-2</v>
      </c>
      <c r="V107">
        <v>2.9500994483749869E-2</v>
      </c>
      <c r="W107">
        <v>4.1272559532497491E-2</v>
      </c>
      <c r="X107">
        <v>1.241423466794537E-3</v>
      </c>
      <c r="Y107">
        <v>9.2418799954372289E-4</v>
      </c>
      <c r="Z107">
        <v>2.1322499258298371E-2</v>
      </c>
      <c r="AA107">
        <v>2.0505650414513181E-2</v>
      </c>
      <c r="AB107">
        <v>1.5545786773941831E-3</v>
      </c>
      <c r="AC107">
        <v>2.338848507998768E-2</v>
      </c>
      <c r="AD107">
        <v>5.3850195991140577</v>
      </c>
      <c r="AE107">
        <v>6.1356192917722627E-3</v>
      </c>
      <c r="AF107">
        <v>2.0565916396075211E-2</v>
      </c>
      <c r="AG107">
        <v>0.1221550834306705</v>
      </c>
      <c r="AH107">
        <v>0.10430033060987801</v>
      </c>
      <c r="AI107">
        <v>0.24538936387268889</v>
      </c>
      <c r="AJ107">
        <v>0.29536499132016369</v>
      </c>
      <c r="AK107">
        <v>3.108400923748952</v>
      </c>
      <c r="AL107">
        <v>0.22199836242638729</v>
      </c>
      <c r="AM107">
        <v>5.8531165209499084E-3</v>
      </c>
      <c r="AN107">
        <v>2.9339528800167059E-3</v>
      </c>
    </row>
    <row r="108" spans="1:40" x14ac:dyDescent="0.45">
      <c r="A108" s="1" t="s">
        <v>537</v>
      </c>
      <c r="B108">
        <v>3.030119987434016E-2</v>
      </c>
      <c r="C108">
        <v>5.3144478840916366E-3</v>
      </c>
      <c r="D108">
        <v>3.4556834623470901E-3</v>
      </c>
      <c r="E108">
        <v>1.266894244767582E-3</v>
      </c>
      <c r="F108">
        <v>2.5899441942055009E-2</v>
      </c>
      <c r="G108">
        <v>5.9487757725760248E-3</v>
      </c>
      <c r="H108">
        <v>0.2675219352556692</v>
      </c>
      <c r="I108">
        <v>1.705060349515192E-2</v>
      </c>
      <c r="J108">
        <v>2.4236148666799931E-3</v>
      </c>
      <c r="K108">
        <v>4.6001729283272142E-3</v>
      </c>
      <c r="L108">
        <v>1.444911438464924E-2</v>
      </c>
      <c r="M108">
        <v>1.5160719127130261E-2</v>
      </c>
      <c r="N108">
        <v>3.421035313779896E-3</v>
      </c>
      <c r="O108">
        <v>3.7388006240765782E-3</v>
      </c>
      <c r="P108">
        <v>3.8434728130012021E-3</v>
      </c>
      <c r="Q108">
        <v>2.696398452802673E-3</v>
      </c>
      <c r="R108">
        <v>3.1759809350101901E-3</v>
      </c>
      <c r="S108">
        <v>1.2560787776083099E-2</v>
      </c>
      <c r="T108">
        <v>3.4617645920500409E-3</v>
      </c>
      <c r="U108">
        <v>4.237237655206931E-2</v>
      </c>
      <c r="V108">
        <v>5.8262686259900533E-2</v>
      </c>
      <c r="W108">
        <v>7.7636514353448718E-2</v>
      </c>
      <c r="X108">
        <v>2.423923349923324E-3</v>
      </c>
      <c r="Y108">
        <v>1.1331019240604619E-3</v>
      </c>
      <c r="Z108">
        <v>4.4745312999160888E-2</v>
      </c>
      <c r="AA108">
        <v>2.789705405204685E-2</v>
      </c>
      <c r="AB108">
        <v>2.1268769394280022E-3</v>
      </c>
      <c r="AC108">
        <v>3.0851257066857759E-2</v>
      </c>
      <c r="AD108">
        <v>12.45292838400661</v>
      </c>
      <c r="AE108">
        <v>1.025891309043866E-2</v>
      </c>
      <c r="AF108">
        <v>1.4187145192866469E-2</v>
      </c>
      <c r="AG108">
        <v>0.36052324086968168</v>
      </c>
      <c r="AH108">
        <v>0.32611650819559312</v>
      </c>
      <c r="AI108">
        <v>1.85230059970177E-2</v>
      </c>
      <c r="AJ108">
        <v>0.14655201913256549</v>
      </c>
      <c r="AK108">
        <v>7.4549160137164325E-2</v>
      </c>
      <c r="AL108">
        <v>0.70013883097434237</v>
      </c>
      <c r="AM108">
        <v>6.0238643498201844E-3</v>
      </c>
      <c r="AN108">
        <v>9.9122997444938896E-3</v>
      </c>
    </row>
    <row r="109" spans="1:40" x14ac:dyDescent="0.45">
      <c r="A109" s="1" t="s">
        <v>538</v>
      </c>
      <c r="B109">
        <v>0.18285352001803129</v>
      </c>
      <c r="C109">
        <v>3.0449008330095621E-2</v>
      </c>
      <c r="D109">
        <v>2.837590430364063E-2</v>
      </c>
      <c r="E109">
        <v>1.1722472870478361E-2</v>
      </c>
      <c r="F109">
        <v>4.9094529499395682E-2</v>
      </c>
      <c r="G109">
        <v>9.3677047002040728E-3</v>
      </c>
      <c r="H109">
        <v>1.0439576940492781</v>
      </c>
      <c r="I109">
        <v>7.5888646769771875E-2</v>
      </c>
      <c r="J109">
        <v>3.9215745493274851E-3</v>
      </c>
      <c r="K109">
        <v>1.9637286883214471E-2</v>
      </c>
      <c r="L109">
        <v>5.6906624726131151E-2</v>
      </c>
      <c r="M109">
        <v>2.9892932568616731E-2</v>
      </c>
      <c r="N109">
        <v>5.9287608513280202E-3</v>
      </c>
      <c r="O109">
        <v>9.9666280707145644E-3</v>
      </c>
      <c r="P109">
        <v>6.9928337043842102E-3</v>
      </c>
      <c r="Q109">
        <v>4.3339584583415042E-3</v>
      </c>
      <c r="R109">
        <v>1.691425775581349E-2</v>
      </c>
      <c r="S109">
        <v>2.4975547482116559E-2</v>
      </c>
      <c r="T109">
        <v>1.341527171381742E-2</v>
      </c>
      <c r="U109">
        <v>0.14000582882876311</v>
      </c>
      <c r="V109">
        <v>0.62708539597486668</v>
      </c>
      <c r="W109">
        <v>0.64090242229550776</v>
      </c>
      <c r="X109">
        <v>7.4437448392372964E-3</v>
      </c>
      <c r="Y109">
        <v>1.6827109015538301E-3</v>
      </c>
      <c r="Z109">
        <v>0.22869325706020269</v>
      </c>
      <c r="AA109">
        <v>0.24106525008446611</v>
      </c>
      <c r="AB109">
        <v>4.4963905273253321E-3</v>
      </c>
      <c r="AC109">
        <v>8.9245482790209663E-2</v>
      </c>
      <c r="AD109">
        <v>68.754676190487658</v>
      </c>
      <c r="AE109">
        <v>7.5247270288637799E-2</v>
      </c>
      <c r="AF109">
        <v>0.15105811410525391</v>
      </c>
      <c r="AG109">
        <v>1.349967042867346</v>
      </c>
      <c r="AH109">
        <v>1.352263870940865</v>
      </c>
      <c r="AI109">
        <v>0.76235856200531649</v>
      </c>
      <c r="AJ109">
        <v>1.054093764808834</v>
      </c>
      <c r="AK109">
        <v>16.540396505995101</v>
      </c>
      <c r="AL109">
        <v>1.69449897505545</v>
      </c>
      <c r="AM109">
        <v>2.1782341966091939E-2</v>
      </c>
      <c r="AN109">
        <v>3.1677499389675547E-2</v>
      </c>
    </row>
    <row r="110" spans="1:40" x14ac:dyDescent="0.45">
      <c r="A110" s="1" t="s">
        <v>539</v>
      </c>
      <c r="B110">
        <v>8.1862042791017706E-2</v>
      </c>
      <c r="C110">
        <v>1.0053072632608269E-2</v>
      </c>
      <c r="D110">
        <v>3.0297878618117261E-3</v>
      </c>
      <c r="E110">
        <v>4.2319355916170696E-3</v>
      </c>
      <c r="F110">
        <v>2.8188461758392999E-2</v>
      </c>
      <c r="G110">
        <v>5.334490539636489E-3</v>
      </c>
      <c r="H110">
        <v>0.73240048104798972</v>
      </c>
      <c r="I110">
        <v>3.7130482080436122E-2</v>
      </c>
      <c r="J110">
        <v>5.3917585246436948E-3</v>
      </c>
      <c r="K110">
        <v>1.5868174445007169E-2</v>
      </c>
      <c r="L110">
        <v>4.0066833752541782E-2</v>
      </c>
      <c r="M110">
        <v>2.6995062043865981E-2</v>
      </c>
      <c r="N110">
        <v>4.9230946454247252E-3</v>
      </c>
      <c r="O110">
        <v>9.947910422289756E-3</v>
      </c>
      <c r="P110">
        <v>9.635228774162433E-3</v>
      </c>
      <c r="Q110">
        <v>1.0068174478614749E-2</v>
      </c>
      <c r="R110">
        <v>1.986688021979667E-2</v>
      </c>
      <c r="S110">
        <v>3.2718648970406418E-2</v>
      </c>
      <c r="T110">
        <v>1.121912713734689E-2</v>
      </c>
      <c r="U110">
        <v>0.12676383939554009</v>
      </c>
      <c r="V110">
        <v>10.910514467820221</v>
      </c>
      <c r="W110">
        <v>0.17632466103382749</v>
      </c>
      <c r="X110">
        <v>3.422662394754528E-3</v>
      </c>
      <c r="Y110">
        <v>3.8645401171510329E-3</v>
      </c>
      <c r="Z110">
        <v>6.4776379303189954E-2</v>
      </c>
      <c r="AA110">
        <v>0.21149136754027381</v>
      </c>
      <c r="AB110">
        <v>6.486509513710729E-3</v>
      </c>
      <c r="AC110">
        <v>7.5155376744684699E-2</v>
      </c>
      <c r="AD110">
        <v>0.49058090461906478</v>
      </c>
      <c r="AE110">
        <v>3.9931465481703503E-2</v>
      </c>
      <c r="AF110">
        <v>0.55430209993703128</v>
      </c>
      <c r="AG110">
        <v>0.64524144897010016</v>
      </c>
      <c r="AH110">
        <v>12.414182157032711</v>
      </c>
      <c r="AI110">
        <v>11.10232617521546</v>
      </c>
      <c r="AJ110">
        <v>0.77575967925369915</v>
      </c>
      <c r="AK110">
        <v>1.162183744985388</v>
      </c>
      <c r="AL110">
        <v>1.168671622990842</v>
      </c>
      <c r="AM110">
        <v>1.514073820789189E-2</v>
      </c>
      <c r="AN110">
        <v>1.6211371803579622E-2</v>
      </c>
    </row>
    <row r="111" spans="1:40" x14ac:dyDescent="0.45">
      <c r="A111" s="1" t="s">
        <v>540</v>
      </c>
      <c r="B111">
        <v>0.1155053417521102</v>
      </c>
      <c r="C111">
        <v>1.388844123164799E-2</v>
      </c>
      <c r="D111">
        <v>5.1748942190172577E-3</v>
      </c>
      <c r="E111">
        <v>2.3361717609453412E-3</v>
      </c>
      <c r="F111">
        <v>0.82013704364934115</v>
      </c>
      <c r="G111">
        <v>0.489385120977959</v>
      </c>
      <c r="H111">
        <v>0.24657029044583459</v>
      </c>
      <c r="I111">
        <v>3.39724355667907E-2</v>
      </c>
      <c r="J111">
        <v>1.671355867680591E-2</v>
      </c>
      <c r="K111">
        <v>8.291129482514736E-3</v>
      </c>
      <c r="L111">
        <v>2.8264263310623278E-2</v>
      </c>
      <c r="M111">
        <v>0.3676564600557013</v>
      </c>
      <c r="N111">
        <v>3.2840536881301882E-2</v>
      </c>
      <c r="O111">
        <v>2.346818845027355</v>
      </c>
      <c r="P111">
        <v>3.8851265022341867E-2</v>
      </c>
      <c r="Q111">
        <v>2.3902453570802191E-2</v>
      </c>
      <c r="R111">
        <v>1.185936065194014E-2</v>
      </c>
      <c r="S111">
        <v>8.7237972993867888E-2</v>
      </c>
      <c r="T111">
        <v>2.286795671874213E-2</v>
      </c>
      <c r="U111">
        <v>0.1390766939525328</v>
      </c>
      <c r="V111">
        <v>0.1619355014163022</v>
      </c>
      <c r="W111">
        <v>0.32967312036926438</v>
      </c>
      <c r="X111">
        <v>4.7932650201724398E-3</v>
      </c>
      <c r="Y111">
        <v>6.8095297927436927E-3</v>
      </c>
      <c r="Z111">
        <v>8.5357994145797783E-2</v>
      </c>
      <c r="AA111">
        <v>0.67423753715448242</v>
      </c>
      <c r="AB111">
        <v>1.0928313218706871E-2</v>
      </c>
      <c r="AC111">
        <v>0.15244471231239309</v>
      </c>
      <c r="AD111">
        <v>0.12446914030182531</v>
      </c>
      <c r="AE111">
        <v>2.8430172150551731E-2</v>
      </c>
      <c r="AF111">
        <v>7.2769823889664062E-2</v>
      </c>
      <c r="AG111">
        <v>0.68080709231357572</v>
      </c>
      <c r="AH111">
        <v>2.0615557108317102</v>
      </c>
      <c r="AI111">
        <v>6.978724485945223E-2</v>
      </c>
      <c r="AJ111">
        <v>1.275080307477751</v>
      </c>
      <c r="AK111">
        <v>0.56869492997212046</v>
      </c>
      <c r="AL111">
        <v>1.2900069537092289</v>
      </c>
      <c r="AM111">
        <v>1.9026558036350689E-2</v>
      </c>
      <c r="AN111">
        <v>1.5837775052406921E-2</v>
      </c>
    </row>
    <row r="112" spans="1:40" x14ac:dyDescent="0.45">
      <c r="A112" s="1" t="s">
        <v>541</v>
      </c>
      <c r="B112">
        <v>0.23305267851808081</v>
      </c>
      <c r="C112">
        <v>3.003190296554701E-2</v>
      </c>
      <c r="D112">
        <v>8.851236286995863E-3</v>
      </c>
      <c r="E112">
        <v>4.0353287627296558E-3</v>
      </c>
      <c r="F112">
        <v>7.3274987471473771</v>
      </c>
      <c r="G112">
        <v>0.12665883720607049</v>
      </c>
      <c r="H112">
        <v>1.3782782965183731</v>
      </c>
      <c r="I112">
        <v>4.420055022768786E-2</v>
      </c>
      <c r="J112">
        <v>2.700004050383676E-2</v>
      </c>
      <c r="K112">
        <v>1.306668084980411E-2</v>
      </c>
      <c r="L112">
        <v>5.1944249365612483E-2</v>
      </c>
      <c r="M112">
        <v>0.19197743170494261</v>
      </c>
      <c r="N112">
        <v>5.2909724638173013E-2</v>
      </c>
      <c r="O112">
        <v>5.1806064513195943E-2</v>
      </c>
      <c r="P112">
        <v>6.3151662059210495E-2</v>
      </c>
      <c r="Q112">
        <v>3.8625193443874092E-2</v>
      </c>
      <c r="R112">
        <v>0.1172618341312263</v>
      </c>
      <c r="S112">
        <v>0.1300027889835538</v>
      </c>
      <c r="T112">
        <v>4.9507368066238872E-2</v>
      </c>
      <c r="U112">
        <v>0.25529040300397149</v>
      </c>
      <c r="V112">
        <v>0.27215144191283552</v>
      </c>
      <c r="W112">
        <v>0.54312022167794627</v>
      </c>
      <c r="X112">
        <v>7.4742406737196626E-3</v>
      </c>
      <c r="Y112">
        <v>1.104456545232003E-2</v>
      </c>
      <c r="Z112">
        <v>0.13192824084220001</v>
      </c>
      <c r="AA112">
        <v>0.41063284002275252</v>
      </c>
      <c r="AB112">
        <v>1.7823362283228471E-2</v>
      </c>
      <c r="AC112">
        <v>0.25884506441241162</v>
      </c>
      <c r="AD112">
        <v>0.35105739409826131</v>
      </c>
      <c r="AE112">
        <v>6.883803681274564E-2</v>
      </c>
      <c r="AF112">
        <v>5.1900604897779708E-2</v>
      </c>
      <c r="AG112">
        <v>1.971860443362468</v>
      </c>
      <c r="AH112">
        <v>55.076109380467322</v>
      </c>
      <c r="AI112">
        <v>7.1478452884274707E-2</v>
      </c>
      <c r="AJ112">
        <v>1.332237808343034</v>
      </c>
      <c r="AK112">
        <v>0.43508720953210273</v>
      </c>
      <c r="AL112">
        <v>2.5701696302848598</v>
      </c>
      <c r="AM112">
        <v>3.1266719743502008E-2</v>
      </c>
      <c r="AN112">
        <v>3.8069580197985543E-2</v>
      </c>
    </row>
    <row r="113" spans="1:40" x14ac:dyDescent="0.45">
      <c r="A113" s="1" t="s">
        <v>542</v>
      </c>
      <c r="B113">
        <v>3.2368433816822349E-4</v>
      </c>
      <c r="C113">
        <v>2.9684340256267479E-5</v>
      </c>
      <c r="D113">
        <v>1.037612324053158E-5</v>
      </c>
      <c r="E113">
        <v>1.367172166879963E-5</v>
      </c>
      <c r="F113">
        <v>3.579046383499516E-4</v>
      </c>
      <c r="G113">
        <v>5.654700546339887E-5</v>
      </c>
      <c r="H113">
        <v>3.4396138079806677E-5</v>
      </c>
      <c r="I113">
        <v>8.1221957497600592E-6</v>
      </c>
      <c r="J113">
        <v>3.3422467387446813E-5</v>
      </c>
      <c r="K113">
        <v>2.464421256192853E-6</v>
      </c>
      <c r="L113">
        <v>2.4892372406365411E-5</v>
      </c>
      <c r="M113">
        <v>3.2867002371598879E-4</v>
      </c>
      <c r="N113">
        <v>1.288890396830644E-4</v>
      </c>
      <c r="O113">
        <v>1.115901331573603E-5</v>
      </c>
      <c r="P113">
        <v>2.4744590456406261E-5</v>
      </c>
      <c r="Q113">
        <v>2.1545732035440689E-5</v>
      </c>
      <c r="R113">
        <v>6.3859341328918848</v>
      </c>
      <c r="S113">
        <v>1.5983912686484789E-4</v>
      </c>
      <c r="T113">
        <v>8.3907810683332538E-6</v>
      </c>
      <c r="U113">
        <v>1.3918688388003651E-4</v>
      </c>
      <c r="V113">
        <v>9.3826610946109545E-5</v>
      </c>
      <c r="W113">
        <v>6.1160804192833301E-5</v>
      </c>
      <c r="X113">
        <v>6.4465745946004148E-7</v>
      </c>
      <c r="Y113">
        <v>7.4597766344006786E-6</v>
      </c>
      <c r="Z113">
        <v>1.259864134435333E-5</v>
      </c>
      <c r="AA113">
        <v>1.1128846392416939E-4</v>
      </c>
      <c r="AB113">
        <v>9.51319533025012E-6</v>
      </c>
      <c r="AC113">
        <v>2.1886869392293619E-4</v>
      </c>
      <c r="AD113">
        <v>2.0611091249531311E-5</v>
      </c>
      <c r="AE113">
        <v>2.9791542501746291E-5</v>
      </c>
      <c r="AF113">
        <v>9.7684554749278363E-6</v>
      </c>
      <c r="AG113">
        <v>1.6373316785010569E-4</v>
      </c>
      <c r="AH113">
        <v>1.692307668943043E-4</v>
      </c>
      <c r="AI113">
        <v>1.201541912315861E-5</v>
      </c>
      <c r="AJ113">
        <v>1.497823549645961E-4</v>
      </c>
      <c r="AK113">
        <v>5.7464596058232012E-5</v>
      </c>
      <c r="AL113">
        <v>6.1683084297138428E-4</v>
      </c>
      <c r="AM113">
        <v>2.9763024772735569E-5</v>
      </c>
      <c r="AN113">
        <v>9.1846808072756896E-6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749.42068075824238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0.95834928749549841</v>
      </c>
      <c r="AC2">
        <v>222.7525243809832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68.83975220792307</v>
      </c>
      <c r="AM2">
        <v>15.33032510925803</v>
      </c>
      <c r="AN2">
        <v>7.0331820167075358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0.12815377323659691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7.7290165169873051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0.69178005453694802</v>
      </c>
      <c r="AN3">
        <v>0</v>
      </c>
    </row>
    <row r="4" spans="1:40" x14ac:dyDescent="0.45">
      <c r="A4" s="1" t="s">
        <v>663</v>
      </c>
      <c r="B4">
        <v>12.316898283181599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9.7352788072701674E-2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8.4050947556388298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1.6559068623768619E-3</v>
      </c>
      <c r="AK5">
        <v>0</v>
      </c>
      <c r="AL5">
        <v>5.2425674242962978E-4</v>
      </c>
      <c r="AM5">
        <v>0.72741192662231691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13.788150874987339</v>
      </c>
      <c r="AM6">
        <v>1.930086641448183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3.55641216716554</v>
      </c>
      <c r="AD8">
        <v>0</v>
      </c>
      <c r="AE8">
        <v>0</v>
      </c>
      <c r="AF8">
        <v>0</v>
      </c>
      <c r="AG8">
        <v>0</v>
      </c>
      <c r="AH8">
        <v>1.595600787646861</v>
      </c>
      <c r="AI8">
        <v>0</v>
      </c>
      <c r="AJ8">
        <v>0</v>
      </c>
      <c r="AK8">
        <v>0</v>
      </c>
      <c r="AL8">
        <v>0</v>
      </c>
      <c r="AM8">
        <v>16.8582602359022</v>
      </c>
      <c r="AN8">
        <v>1.9628429341664519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0.99322871776154231</v>
      </c>
      <c r="AM9">
        <v>0.20795439436061069</v>
      </c>
      <c r="AN9">
        <v>8.814083258402157E-2</v>
      </c>
    </row>
    <row r="10" spans="1:40" x14ac:dyDescent="0.45">
      <c r="A10" s="1" t="s">
        <v>669</v>
      </c>
      <c r="B10">
        <v>558.73797131821561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4.8669796689869149E-2</v>
      </c>
      <c r="AN10">
        <v>0</v>
      </c>
    </row>
    <row r="11" spans="1:40" x14ac:dyDescent="0.45">
      <c r="A11" s="1" t="s">
        <v>670</v>
      </c>
      <c r="B11">
        <v>255.46159347766439</v>
      </c>
      <c r="C11">
        <v>52.014646992758678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4.1043354537927609E-2</v>
      </c>
      <c r="AN11">
        <v>2.87714242941873</v>
      </c>
    </row>
    <row r="12" spans="1:40" x14ac:dyDescent="0.45">
      <c r="A12" s="1" t="s">
        <v>671</v>
      </c>
      <c r="B12">
        <v>36.577470211195553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1.3540503406748739E-2</v>
      </c>
      <c r="AN12">
        <v>1.788383442629387</v>
      </c>
    </row>
    <row r="13" spans="1:40" x14ac:dyDescent="0.45">
      <c r="A13" s="1" t="s">
        <v>672</v>
      </c>
      <c r="B13">
        <v>354.49021817123332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7.6812751649684249E-2</v>
      </c>
      <c r="AN13">
        <v>0</v>
      </c>
    </row>
    <row r="14" spans="1:40" x14ac:dyDescent="0.45">
      <c r="A14" s="1" t="s">
        <v>673</v>
      </c>
      <c r="B14">
        <v>140.61531928523829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1.7462500865368241E-2</v>
      </c>
      <c r="AN14">
        <v>1.625130942453179</v>
      </c>
    </row>
    <row r="15" spans="1:40" x14ac:dyDescent="0.45">
      <c r="A15" s="1" t="s">
        <v>674</v>
      </c>
      <c r="B15">
        <v>376.5487838811984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7.6961740952629573E-2</v>
      </c>
      <c r="AN15">
        <v>0.12067453791153961</v>
      </c>
    </row>
    <row r="16" spans="1:40" x14ac:dyDescent="0.45">
      <c r="A16" s="1" t="s">
        <v>675</v>
      </c>
      <c r="B16">
        <v>379.08915708193609</v>
      </c>
      <c r="C16">
        <v>83.787156014057118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0.18816004669333211</v>
      </c>
      <c r="AN16">
        <v>6.2631453992132267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85.360888337291939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3.1129864665632511E-2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119.2085024684973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1.5866226292980189E-2</v>
      </c>
      <c r="AN18">
        <v>15.788722068237179</v>
      </c>
    </row>
    <row r="19" spans="1:40" x14ac:dyDescent="0.45">
      <c r="A19" s="1" t="s">
        <v>678</v>
      </c>
      <c r="B19">
        <v>0</v>
      </c>
      <c r="C19">
        <v>151.97395744923989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8.2958173152323268E-3</v>
      </c>
      <c r="AN19">
        <v>1.789912363111283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37.336497109551352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1.7154980912922611E-3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140.86431592192159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467.71863578720479</v>
      </c>
      <c r="N21">
        <v>382.92280514871521</v>
      </c>
      <c r="O21">
        <v>0</v>
      </c>
      <c r="P21">
        <v>0</v>
      </c>
      <c r="Q21">
        <v>0</v>
      </c>
      <c r="R21">
        <v>3.2611300031849582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32.441858971680979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23.737758126353341</v>
      </c>
      <c r="AM21">
        <v>8.7953529833117745</v>
      </c>
      <c r="AN21">
        <v>8.906743252469278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1458.9125619812021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4.9224190923062352</v>
      </c>
      <c r="AM22">
        <v>4.8206318306058211</v>
      </c>
      <c r="AN22">
        <v>12.675687169236831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344.00657381736858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1.9263830928732131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37.580767300068622</v>
      </c>
      <c r="AD23">
        <v>0</v>
      </c>
      <c r="AE23">
        <v>0</v>
      </c>
      <c r="AF23">
        <v>0</v>
      </c>
      <c r="AG23">
        <v>0</v>
      </c>
      <c r="AH23">
        <v>26.515789134908331</v>
      </c>
      <c r="AI23">
        <v>0</v>
      </c>
      <c r="AJ23">
        <v>0</v>
      </c>
      <c r="AK23">
        <v>0</v>
      </c>
      <c r="AL23">
        <v>0.75380421051836644</v>
      </c>
      <c r="AM23">
        <v>2.2602098718448098</v>
      </c>
      <c r="AN23">
        <v>1.357299002081596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41.83306496226939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1.925762990921382</v>
      </c>
      <c r="AD24">
        <v>0</v>
      </c>
      <c r="AE24">
        <v>42.043142086431239</v>
      </c>
      <c r="AF24">
        <v>0</v>
      </c>
      <c r="AG24">
        <v>0</v>
      </c>
      <c r="AH24">
        <v>34.789287208511553</v>
      </c>
      <c r="AI24">
        <v>0</v>
      </c>
      <c r="AJ24">
        <v>0</v>
      </c>
      <c r="AK24">
        <v>0</v>
      </c>
      <c r="AL24">
        <v>20.345228807093239</v>
      </c>
      <c r="AM24">
        <v>1.924659483062154</v>
      </c>
      <c r="AN24">
        <v>0.73081745209114068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1.469375635209208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3.9837351281447888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1.542235985569604</v>
      </c>
      <c r="AD25">
        <v>0</v>
      </c>
      <c r="AE25">
        <v>51.568927315644473</v>
      </c>
      <c r="AF25">
        <v>0</v>
      </c>
      <c r="AG25">
        <v>0</v>
      </c>
      <c r="AH25">
        <v>226.90410955785291</v>
      </c>
      <c r="AI25">
        <v>0</v>
      </c>
      <c r="AJ25">
        <v>0</v>
      </c>
      <c r="AK25">
        <v>0</v>
      </c>
      <c r="AL25">
        <v>0</v>
      </c>
      <c r="AM25">
        <v>0.89780911720041034</v>
      </c>
      <c r="AN25">
        <v>0.99064461548811433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199.11065101702459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2.5670187816885019</v>
      </c>
      <c r="AM26">
        <v>0.45280209088082851</v>
      </c>
      <c r="AN26">
        <v>5.1720228499917171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13.960464536420959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2092.5409201293101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84.209181441261023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133.7763281044916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0.40543992759986353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7.3273027801759783E-6</v>
      </c>
      <c r="AK28">
        <v>0</v>
      </c>
      <c r="AL28">
        <v>3.0554773873339169E-2</v>
      </c>
      <c r="AM28">
        <v>1.2934550778444729</v>
      </c>
      <c r="AN28">
        <v>2.9110064740104722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72.498471566321541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249.40103355946169</v>
      </c>
      <c r="AI29">
        <v>0</v>
      </c>
      <c r="AJ29">
        <v>1.3074900752621639E-5</v>
      </c>
      <c r="AK29">
        <v>0</v>
      </c>
      <c r="AL29">
        <v>5.4522195669811271E-2</v>
      </c>
      <c r="AM29">
        <v>2.308052127523097</v>
      </c>
      <c r="AN29">
        <v>3.254082534985292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7.4828905208903418</v>
      </c>
      <c r="W30">
        <v>0</v>
      </c>
      <c r="X30">
        <v>0</v>
      </c>
      <c r="Y30">
        <v>0</v>
      </c>
      <c r="Z30">
        <v>0</v>
      </c>
      <c r="AA30">
        <v>32.947320501856197</v>
      </c>
      <c r="AB30">
        <v>0</v>
      </c>
      <c r="AC30">
        <v>18.945630351769019</v>
      </c>
      <c r="AD30">
        <v>0</v>
      </c>
      <c r="AE30">
        <v>73.810851465915363</v>
      </c>
      <c r="AF30">
        <v>0</v>
      </c>
      <c r="AG30">
        <v>0</v>
      </c>
      <c r="AH30">
        <v>19.186900897486399</v>
      </c>
      <c r="AI30">
        <v>0</v>
      </c>
      <c r="AJ30">
        <v>9.5439445663830261E-6</v>
      </c>
      <c r="AK30">
        <v>0</v>
      </c>
      <c r="AL30">
        <v>3.9798146307598599E-2</v>
      </c>
      <c r="AM30">
        <v>1.684748662966796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133.18627299849311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8.2953458863530093E-6</v>
      </c>
      <c r="AK31">
        <v>0</v>
      </c>
      <c r="AL31">
        <v>3.4591503226043048E-2</v>
      </c>
      <c r="AM31">
        <v>1.464339277504507</v>
      </c>
      <c r="AN31">
        <v>1.4031226414287159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3.2930268364650162E-5</v>
      </c>
      <c r="AK32">
        <v>0</v>
      </c>
      <c r="AL32">
        <v>0.13796206609265649</v>
      </c>
      <c r="AM32">
        <v>5.8586721021472288</v>
      </c>
      <c r="AN32">
        <v>15.90505119970835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84.433664137728243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5.2825328770499143E-6</v>
      </c>
      <c r="AK33">
        <v>0</v>
      </c>
      <c r="AL33">
        <v>2.2028105345042681E-2</v>
      </c>
      <c r="AM33">
        <v>0.93250124618659858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643.419417902742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6.548335654096153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314.39167802355479</v>
      </c>
      <c r="AK34">
        <v>0</v>
      </c>
      <c r="AL34">
        <v>0.1776793300989139</v>
      </c>
      <c r="AM34">
        <v>7.5215818221118136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24.84637174057179</v>
      </c>
      <c r="K35">
        <v>0</v>
      </c>
      <c r="L35">
        <v>0</v>
      </c>
      <c r="M35">
        <v>0</v>
      </c>
      <c r="N35">
        <v>0</v>
      </c>
      <c r="O35">
        <v>0</v>
      </c>
      <c r="P35">
        <v>42.590103749442143</v>
      </c>
      <c r="Q35">
        <v>42.838561849655321</v>
      </c>
      <c r="R35">
        <v>14.20953064478168</v>
      </c>
      <c r="S35">
        <v>34.329799179278318</v>
      </c>
      <c r="T35">
        <v>0</v>
      </c>
      <c r="U35">
        <v>0</v>
      </c>
      <c r="V35">
        <v>71.652776188747453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7.33075207903922</v>
      </c>
      <c r="AD35">
        <v>0</v>
      </c>
      <c r="AE35">
        <v>20.954387465440711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56.752263943384939</v>
      </c>
      <c r="AM35">
        <v>2.5595895508580648</v>
      </c>
      <c r="AN35">
        <v>21.15745129431069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6.5897453058296813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1.873250598067838</v>
      </c>
      <c r="AM36">
        <v>0.48761281131032469</v>
      </c>
      <c r="AN36">
        <v>6.3798933940561131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5.1137489506238749</v>
      </c>
      <c r="K37">
        <v>0</v>
      </c>
      <c r="L37">
        <v>0</v>
      </c>
      <c r="M37">
        <v>0</v>
      </c>
      <c r="N37">
        <v>0</v>
      </c>
      <c r="O37">
        <v>0</v>
      </c>
      <c r="P37">
        <v>707.44264316991053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28.469959571902191</v>
      </c>
      <c r="AD37">
        <v>0</v>
      </c>
      <c r="AE37">
        <v>0</v>
      </c>
      <c r="AF37">
        <v>0</v>
      </c>
      <c r="AG37">
        <v>0</v>
      </c>
      <c r="AH37">
        <v>7.4885201504304382</v>
      </c>
      <c r="AI37">
        <v>0</v>
      </c>
      <c r="AJ37">
        <v>0</v>
      </c>
      <c r="AK37">
        <v>0</v>
      </c>
      <c r="AL37">
        <v>34.857274970084489</v>
      </c>
      <c r="AM37">
        <v>3.414626231944498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0.28652619758530612</v>
      </c>
      <c r="AM38">
        <v>1.8356678549936229</v>
      </c>
      <c r="AN38">
        <v>29.85368756773714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1.44060344441023</v>
      </c>
      <c r="AM39">
        <v>32.589676538132423</v>
      </c>
      <c r="AN39">
        <v>7.6697626152349976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11.89259591850502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48.01171166780744</v>
      </c>
      <c r="AM40">
        <v>0.19697901352475661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3.7105323647570669</v>
      </c>
      <c r="K41">
        <v>0</v>
      </c>
      <c r="L41">
        <v>0</v>
      </c>
      <c r="M41">
        <v>0</v>
      </c>
      <c r="N41">
        <v>0</v>
      </c>
      <c r="O41">
        <v>0</v>
      </c>
      <c r="P41">
        <v>100.0986586237081</v>
      </c>
      <c r="Q41">
        <v>57.211993189012361</v>
      </c>
      <c r="R41">
        <v>1.5436904542555929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0.57465429954274905</v>
      </c>
      <c r="AD41">
        <v>0</v>
      </c>
      <c r="AE41">
        <v>12.22253208267729</v>
      </c>
      <c r="AF41">
        <v>0</v>
      </c>
      <c r="AG41">
        <v>0</v>
      </c>
      <c r="AH41">
        <v>26.623481014033221</v>
      </c>
      <c r="AI41">
        <v>0</v>
      </c>
      <c r="AJ41">
        <v>0</v>
      </c>
      <c r="AK41">
        <v>0</v>
      </c>
      <c r="AL41">
        <v>512.75668599990615</v>
      </c>
      <c r="AM41">
        <v>2.5951254879035872</v>
      </c>
      <c r="AN41">
        <v>17.419269989108141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49.24233690072905</v>
      </c>
      <c r="T42">
        <v>0</v>
      </c>
      <c r="U42">
        <v>0</v>
      </c>
      <c r="V42">
        <v>0</v>
      </c>
      <c r="W42">
        <v>0</v>
      </c>
      <c r="X42">
        <v>0</v>
      </c>
      <c r="Y42">
        <v>39.980737705179401</v>
      </c>
      <c r="Z42">
        <v>0</v>
      </c>
      <c r="AA42">
        <v>542.56201049800677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11.69828699540493</v>
      </c>
      <c r="AI42">
        <v>0</v>
      </c>
      <c r="AJ42">
        <v>0</v>
      </c>
      <c r="AK42">
        <v>0</v>
      </c>
      <c r="AL42">
        <v>942.96422066651689</v>
      </c>
      <c r="AM42">
        <v>5.0309878438021833</v>
      </c>
      <c r="AN42">
        <v>0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115.2644281635673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20.74984395641874</v>
      </c>
      <c r="AB43">
        <v>0</v>
      </c>
      <c r="AC43">
        <v>37.627443075613343</v>
      </c>
      <c r="AD43">
        <v>0</v>
      </c>
      <c r="AE43">
        <v>0</v>
      </c>
      <c r="AF43">
        <v>0</v>
      </c>
      <c r="AG43">
        <v>0</v>
      </c>
      <c r="AH43">
        <v>25.419088840566541</v>
      </c>
      <c r="AI43">
        <v>0</v>
      </c>
      <c r="AJ43">
        <v>0</v>
      </c>
      <c r="AK43">
        <v>0</v>
      </c>
      <c r="AL43">
        <v>276.50330908526502</v>
      </c>
      <c r="AM43">
        <v>4.4229918430438264</v>
      </c>
      <c r="AN43">
        <v>2.654021652701688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105.83107608859579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147.36086155123581</v>
      </c>
      <c r="AD44">
        <v>0</v>
      </c>
      <c r="AE44">
        <v>0</v>
      </c>
      <c r="AF44">
        <v>0</v>
      </c>
      <c r="AG44">
        <v>0</v>
      </c>
      <c r="AH44">
        <v>102.46419686925439</v>
      </c>
      <c r="AI44">
        <v>0</v>
      </c>
      <c r="AJ44">
        <v>0</v>
      </c>
      <c r="AK44">
        <v>0</v>
      </c>
      <c r="AL44">
        <v>1016.209139928768</v>
      </c>
      <c r="AM44">
        <v>4.1106793106586368</v>
      </c>
      <c r="AN44">
        <v>4.7752398569112637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1512.4947755610319</v>
      </c>
      <c r="V45">
        <v>171.43308929940389</v>
      </c>
      <c r="W45">
        <v>0</v>
      </c>
      <c r="X45">
        <v>0</v>
      </c>
      <c r="Y45">
        <v>0</v>
      </c>
      <c r="Z45">
        <v>0</v>
      </c>
      <c r="AA45">
        <v>0</v>
      </c>
      <c r="AB45">
        <v>42.050910650824669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696.49281697992171</v>
      </c>
      <c r="AM45">
        <v>40.244749567408199</v>
      </c>
      <c r="AN45">
        <v>68.473379895925063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16.67251674051089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44.516167782974108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37.969056466259758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287.99406668344119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8.0446779429729798</v>
      </c>
      <c r="T48">
        <v>0</v>
      </c>
      <c r="U48">
        <v>60.042870596049063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11.60075143561218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28.172279201990872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800.03674986264718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4.9166013393296017</v>
      </c>
      <c r="AD49">
        <v>0</v>
      </c>
      <c r="AE49">
        <v>0</v>
      </c>
      <c r="AF49">
        <v>0</v>
      </c>
      <c r="AG49">
        <v>0</v>
      </c>
      <c r="AH49">
        <v>12.861154705453011</v>
      </c>
      <c r="AI49">
        <v>0</v>
      </c>
      <c r="AJ49">
        <v>0</v>
      </c>
      <c r="AK49">
        <v>0</v>
      </c>
      <c r="AL49">
        <v>211.7612110505884</v>
      </c>
      <c r="AM49">
        <v>67.491726726009773</v>
      </c>
      <c r="AN49">
        <v>0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11.869272009360451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74.210420010281524</v>
      </c>
      <c r="N50">
        <v>0</v>
      </c>
      <c r="O50">
        <v>0</v>
      </c>
      <c r="P50">
        <v>0</v>
      </c>
      <c r="Q50">
        <v>0</v>
      </c>
      <c r="R50">
        <v>1.4217674643599649</v>
      </c>
      <c r="S50">
        <v>100.2047166263047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3.1246310888218409</v>
      </c>
      <c r="AC50">
        <v>356.51286598026792</v>
      </c>
      <c r="AD50">
        <v>0</v>
      </c>
      <c r="AE50">
        <v>10.587108019121869</v>
      </c>
      <c r="AF50">
        <v>0</v>
      </c>
      <c r="AG50">
        <v>0</v>
      </c>
      <c r="AH50">
        <v>141.23044162033281</v>
      </c>
      <c r="AI50">
        <v>0</v>
      </c>
      <c r="AJ50">
        <v>0</v>
      </c>
      <c r="AK50">
        <v>0</v>
      </c>
      <c r="AL50">
        <v>72.599437117294826</v>
      </c>
      <c r="AM50">
        <v>1.746582589422873</v>
      </c>
      <c r="AN50">
        <v>3.0804399880439441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10.37255931018224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43.124701132030467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2.8266856630434101E-2</v>
      </c>
      <c r="AM53">
        <v>7.7509761656599854E-3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8451.8828652380707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3615.6498355172371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2.6908409151396849E-3</v>
      </c>
      <c r="AK55">
        <v>0</v>
      </c>
      <c r="AL55">
        <v>1.0208956230400999E-3</v>
      </c>
      <c r="AM55">
        <v>1.4458614044776869E-3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229.61085742605229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96.188207205048982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3.0967117998294951</v>
      </c>
      <c r="AK57">
        <v>0</v>
      </c>
      <c r="AL57">
        <v>0</v>
      </c>
      <c r="AM57">
        <v>2.285841882806497E-3</v>
      </c>
      <c r="AN57">
        <v>2.930678636756685E-2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12.459326963779059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6.8784402576062131</v>
      </c>
      <c r="AK58">
        <v>321.72312178036418</v>
      </c>
      <c r="AL58">
        <v>27.86759855231443</v>
      </c>
      <c r="AM58">
        <v>5.0773297114972901E-3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6.598901699199318E-2</v>
      </c>
      <c r="AK59">
        <v>0</v>
      </c>
      <c r="AL59">
        <v>0</v>
      </c>
      <c r="AM59">
        <v>4.8710064398052828E-5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1691.656319856017</v>
      </c>
      <c r="AM60">
        <v>0.20888388778035419</v>
      </c>
      <c r="AN60">
        <v>57.120537007220122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1639.3656609413349</v>
      </c>
      <c r="AM61">
        <v>0.119722376598765</v>
      </c>
      <c r="AN61">
        <v>21.010001150826771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2163.5327271492579</v>
      </c>
      <c r="AM62">
        <v>0.21199875886454009</v>
      </c>
      <c r="AN62">
        <v>7.6168684161350262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1282.2426402504259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2.6339515244566149E-2</v>
      </c>
      <c r="AM63">
        <v>7.2223988970562102E-3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9.5947636667719684E-3</v>
      </c>
      <c r="AM64">
        <v>2.6309115681135741E-3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0.35669575103431472</v>
      </c>
      <c r="AM65">
        <v>0.1007666069842109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1367.4951980159849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9.3004191630730298E-3</v>
      </c>
      <c r="AM66">
        <v>0.1054524705590897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2666.1495636016298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6.3927230773733221</v>
      </c>
      <c r="AM67">
        <v>0.45839169854061851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7932.4283393823162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109.1534989424314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2760.3769560889782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0.46995508974465039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48.228957311993639</v>
      </c>
      <c r="W70">
        <v>0</v>
      </c>
      <c r="X70">
        <v>0</v>
      </c>
      <c r="Y70">
        <v>0</v>
      </c>
      <c r="Z70">
        <v>0</v>
      </c>
      <c r="AA70">
        <v>0</v>
      </c>
      <c r="AB70">
        <v>2.4979944996388288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8.8847181076321086E-2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59.25381988989708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0.1066140985610133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580.58085384251558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4227.2927421326895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61.212816324215837</v>
      </c>
      <c r="AD74">
        <v>0</v>
      </c>
      <c r="AE74">
        <v>120.9183318224712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104.14171836847881</v>
      </c>
      <c r="AM74">
        <v>0.1058260796766196</v>
      </c>
      <c r="AN74">
        <v>1.9543478072543849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69.731375046157083</v>
      </c>
      <c r="AB75">
        <v>0</v>
      </c>
      <c r="AC75">
        <v>0</v>
      </c>
      <c r="AD75">
        <v>61.783043620037418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30.41025471450676</v>
      </c>
      <c r="AK75">
        <v>0</v>
      </c>
      <c r="AL75">
        <v>89.353235976120786</v>
      </c>
      <c r="AM75">
        <v>6.7113046167744494E-2</v>
      </c>
      <c r="AN75">
        <v>0.1493958571767551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26.8336649567939</v>
      </c>
      <c r="AB76">
        <v>0</v>
      </c>
      <c r="AC76">
        <v>0</v>
      </c>
      <c r="AD76">
        <v>23.775029409841419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32.119338359709779</v>
      </c>
      <c r="AK76">
        <v>0</v>
      </c>
      <c r="AL76">
        <v>1.7689542847766819</v>
      </c>
      <c r="AM76">
        <v>4.7920132057168982E-2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628.91996201637266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0.3057056611086858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2.0533886289159762</v>
      </c>
      <c r="AI78">
        <v>0</v>
      </c>
      <c r="AJ78">
        <v>0</v>
      </c>
      <c r="AK78">
        <v>0</v>
      </c>
      <c r="AL78">
        <v>469.8246414444057</v>
      </c>
      <c r="AM78">
        <v>0.16023928637395909</v>
      </c>
      <c r="AN78">
        <v>3.3897768055887041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1.211424334021215</v>
      </c>
      <c r="AM79">
        <v>3.2816910286003372E-2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691.43384601199068</v>
      </c>
      <c r="AI80">
        <v>0</v>
      </c>
      <c r="AJ80">
        <v>0</v>
      </c>
      <c r="AK80">
        <v>0</v>
      </c>
      <c r="AL80">
        <v>0</v>
      </c>
      <c r="AM80">
        <v>0.39224104906032642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810.15811696641754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104.64640090393929</v>
      </c>
      <c r="AI83">
        <v>0</v>
      </c>
      <c r="AJ83">
        <v>0</v>
      </c>
      <c r="AK83">
        <v>0</v>
      </c>
      <c r="AL83">
        <v>1.397741137766792E-2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2111.3437741430298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1.219493547847897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8.4515918513631068</v>
      </c>
      <c r="AH84">
        <v>0</v>
      </c>
      <c r="AI84">
        <v>4.4718584976944769</v>
      </c>
      <c r="AJ84">
        <v>0</v>
      </c>
      <c r="AK84">
        <v>0</v>
      </c>
      <c r="AL84">
        <v>0.33725719238074581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609.30275757370339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1.064948458529517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3.0625987751397399</v>
      </c>
      <c r="AI86">
        <v>0</v>
      </c>
      <c r="AJ86">
        <v>0</v>
      </c>
      <c r="AK86">
        <v>0</v>
      </c>
      <c r="AL86">
        <v>96.031416075479328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8.9293850185470074</v>
      </c>
      <c r="AI87">
        <v>0.56434689696794815</v>
      </c>
      <c r="AJ87">
        <v>0</v>
      </c>
      <c r="AK87">
        <v>0</v>
      </c>
      <c r="AL87">
        <v>37.083767381333118</v>
      </c>
      <c r="AM87">
        <v>0.10655266542991081</v>
      </c>
      <c r="AN87">
        <v>1.4812532675828349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1.063601646127355</v>
      </c>
      <c r="AI88">
        <v>0</v>
      </c>
      <c r="AJ88">
        <v>0</v>
      </c>
      <c r="AK88">
        <v>0</v>
      </c>
      <c r="AL88">
        <v>0.92893152577979099</v>
      </c>
      <c r="AM88">
        <v>7.4083364579711236E-2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7.2636018038227386</v>
      </c>
      <c r="AM89">
        <v>0.1179747936150194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13.38559364997665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2.030714598976147</v>
      </c>
      <c r="AI90">
        <v>0</v>
      </c>
      <c r="AJ90">
        <v>0</v>
      </c>
      <c r="AK90">
        <v>0</v>
      </c>
      <c r="AL90">
        <v>145.12787948348989</v>
      </c>
      <c r="AM90">
        <v>0.1472868792237971</v>
      </c>
      <c r="AN90">
        <v>4.180856362075196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9.4897981828578821</v>
      </c>
      <c r="AJ91">
        <v>0</v>
      </c>
      <c r="AK91">
        <v>0</v>
      </c>
      <c r="AL91">
        <v>708.71389541311862</v>
      </c>
      <c r="AM91">
        <v>0.28739373755841469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3.425029024551721</v>
      </c>
      <c r="AI92">
        <v>0</v>
      </c>
      <c r="AJ92">
        <v>0</v>
      </c>
      <c r="AK92">
        <v>0</v>
      </c>
      <c r="AL92">
        <v>1.1046676331394001</v>
      </c>
      <c r="AM92">
        <v>8.8098522586554665E-2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47.328392039646502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0.68329956689034999</v>
      </c>
      <c r="AM93">
        <v>5.4493931496837851E-2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16.169351100504809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4.0272208473633588</v>
      </c>
      <c r="AJ94">
        <v>0</v>
      </c>
      <c r="AK94">
        <v>0</v>
      </c>
      <c r="AL94">
        <v>0.12591218060719109</v>
      </c>
      <c r="AM94">
        <v>1.00416421685319E-2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3.496692780032836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0.79702098971243573</v>
      </c>
      <c r="S95">
        <v>0</v>
      </c>
      <c r="T95">
        <v>0</v>
      </c>
      <c r="U95">
        <v>168.21977502918091</v>
      </c>
      <c r="V95">
        <v>78.576973888806293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50.173172717114028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0.1085916145308054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0.75489835664381888</v>
      </c>
      <c r="AI96">
        <v>0</v>
      </c>
      <c r="AJ96">
        <v>0</v>
      </c>
      <c r="AK96">
        <v>0</v>
      </c>
      <c r="AL96">
        <v>1.375852148749011</v>
      </c>
      <c r="AM96">
        <v>0.1097258016493623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684.69498146672549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345.41114290880819</v>
      </c>
      <c r="AH97">
        <v>0</v>
      </c>
      <c r="AI97">
        <v>0</v>
      </c>
      <c r="AJ97">
        <v>0</v>
      </c>
      <c r="AK97">
        <v>0</v>
      </c>
      <c r="AL97">
        <v>1.0545589982341099</v>
      </c>
      <c r="AM97">
        <v>8.4102300943453334E-2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2.831495770364028</v>
      </c>
      <c r="AI98">
        <v>0</v>
      </c>
      <c r="AJ98">
        <v>0</v>
      </c>
      <c r="AK98">
        <v>0</v>
      </c>
      <c r="AL98">
        <v>0.2196523399399615</v>
      </c>
      <c r="AM98">
        <v>1.7517528395754361E-2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37.144403995253008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9.5468668248401727</v>
      </c>
      <c r="AJ99">
        <v>0</v>
      </c>
      <c r="AK99">
        <v>0</v>
      </c>
      <c r="AL99">
        <v>0.68742783510698124</v>
      </c>
      <c r="AM99">
        <v>5.4823165666297941E-2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0.89029621821292826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6.5116730116524986</v>
      </c>
      <c r="AI100">
        <v>0</v>
      </c>
      <c r="AJ100">
        <v>0</v>
      </c>
      <c r="AK100">
        <v>0</v>
      </c>
      <c r="AL100">
        <v>1.353929620977943</v>
      </c>
      <c r="AM100">
        <v>0.1079774546805051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34.153392207939312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21.17416138647793</v>
      </c>
      <c r="T101">
        <v>0</v>
      </c>
      <c r="U101">
        <v>0</v>
      </c>
      <c r="V101">
        <v>27.238144356173041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27.004027575249591</v>
      </c>
      <c r="AI101">
        <v>0</v>
      </c>
      <c r="AJ101">
        <v>2191.1794782011821</v>
      </c>
      <c r="AK101">
        <v>759.43907822889071</v>
      </c>
      <c r="AL101">
        <v>19.335319167349709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1.9684402494956981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430.51804124108253</v>
      </c>
      <c r="AG102">
        <v>0</v>
      </c>
      <c r="AH102">
        <v>1.24387379119463</v>
      </c>
      <c r="AI102">
        <v>313.73243514891692</v>
      </c>
      <c r="AJ102">
        <v>32.98722166101328</v>
      </c>
      <c r="AK102">
        <v>696.75970900562857</v>
      </c>
      <c r="AL102">
        <v>0</v>
      </c>
      <c r="AM102">
        <v>1.2397808075823269E-2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117.89585163151961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68.364266812201876</v>
      </c>
      <c r="AI103">
        <v>15.539053765434319</v>
      </c>
      <c r="AJ103">
        <v>1186.645299959921</v>
      </c>
      <c r="AK103">
        <v>0</v>
      </c>
      <c r="AL103">
        <v>0</v>
      </c>
      <c r="AM103">
        <v>7.0423451548459323E-3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82.319041928697104</v>
      </c>
      <c r="AI104">
        <v>6.9668993617915813</v>
      </c>
      <c r="AJ104">
        <v>14.122691749350651</v>
      </c>
      <c r="AK104">
        <v>151.26481249469879</v>
      </c>
      <c r="AL104">
        <v>0</v>
      </c>
      <c r="AM104">
        <v>1.5808855320548301E-3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89.734047340166001</v>
      </c>
      <c r="AI105">
        <v>24.2792356823395</v>
      </c>
      <c r="AJ105">
        <v>13.54092724653303</v>
      </c>
      <c r="AK105">
        <v>119.444965421989</v>
      </c>
      <c r="AL105">
        <v>0</v>
      </c>
      <c r="AM105">
        <v>1.5851194454646739E-3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159.79661526286711</v>
      </c>
      <c r="AE106">
        <v>0</v>
      </c>
      <c r="AF106">
        <v>0</v>
      </c>
      <c r="AG106">
        <v>0</v>
      </c>
      <c r="AH106">
        <v>0</v>
      </c>
      <c r="AI106">
        <v>11.448949250645819</v>
      </c>
      <c r="AJ106">
        <v>0.29872820166450947</v>
      </c>
      <c r="AK106">
        <v>6.2989427634779531</v>
      </c>
      <c r="AL106">
        <v>10.16754903592199</v>
      </c>
      <c r="AM106">
        <v>10.87839663947496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61.138081976227831</v>
      </c>
      <c r="AE107">
        <v>0</v>
      </c>
      <c r="AF107">
        <v>0</v>
      </c>
      <c r="AG107">
        <v>0</v>
      </c>
      <c r="AH107">
        <v>0</v>
      </c>
      <c r="AI107">
        <v>2.636327900384559</v>
      </c>
      <c r="AJ107">
        <v>0.12427659871644289</v>
      </c>
      <c r="AK107">
        <v>34.791041681820943</v>
      </c>
      <c r="AL107">
        <v>4.7080544312160688E-2</v>
      </c>
      <c r="AM107">
        <v>2.7812435140419319E-3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115.3597586263888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0.28499402403561852</v>
      </c>
      <c r="AK108">
        <v>0</v>
      </c>
      <c r="AL108">
        <v>0.1079662133972986</v>
      </c>
      <c r="AM108">
        <v>6.3780131503140217E-3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390.8538023574954</v>
      </c>
      <c r="AE109">
        <v>0</v>
      </c>
      <c r="AF109">
        <v>0</v>
      </c>
      <c r="AG109">
        <v>0</v>
      </c>
      <c r="AH109">
        <v>0</v>
      </c>
      <c r="AI109">
        <v>3.340899972300186</v>
      </c>
      <c r="AJ109">
        <v>0.49238404152632498</v>
      </c>
      <c r="AK109">
        <v>90.275936062199236</v>
      </c>
      <c r="AL109">
        <v>0.18653317619814869</v>
      </c>
      <c r="AM109">
        <v>1.101929032542517E-2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48.431277814989222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53.243028235039652</v>
      </c>
      <c r="AI110">
        <v>47.904769798250811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5.3231081267207898</v>
      </c>
      <c r="G111">
        <v>3.8997768479665398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2.3718652970198009</v>
      </c>
      <c r="N111">
        <v>0</v>
      </c>
      <c r="O111">
        <v>22.082298473932191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5.3459347197591054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14.00771033977415</v>
      </c>
      <c r="AI111">
        <v>0</v>
      </c>
      <c r="AJ111">
        <v>0</v>
      </c>
      <c r="AK111">
        <v>0</v>
      </c>
      <c r="AL111">
        <v>0</v>
      </c>
      <c r="AM111">
        <v>1.2167218480188589E-3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33.905044777051039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0.49410466527941849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265.66496456772131</v>
      </c>
      <c r="AI112">
        <v>0</v>
      </c>
      <c r="AJ112">
        <v>0</v>
      </c>
      <c r="AK112">
        <v>0</v>
      </c>
      <c r="AL112">
        <v>0</v>
      </c>
      <c r="AM112">
        <v>7.4530334642092114E-3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33.370518817218603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1318.0293152048459</v>
      </c>
      <c r="C2">
        <v>133.09999442389849</v>
      </c>
      <c r="D2">
        <v>32.012097697214401</v>
      </c>
      <c r="E2">
        <v>13.853271746787049</v>
      </c>
      <c r="F2">
        <v>70.47914876547199</v>
      </c>
      <c r="G2">
        <v>11.41046858050799</v>
      </c>
      <c r="H2">
        <v>1214.959705961531</v>
      </c>
      <c r="I2">
        <v>571.64965344115114</v>
      </c>
      <c r="J2">
        <v>31.69305087716581</v>
      </c>
      <c r="K2">
        <v>312.95146124105469</v>
      </c>
      <c r="L2">
        <v>11637.415023693949</v>
      </c>
      <c r="M2">
        <v>122.7084750543397</v>
      </c>
      <c r="N2">
        <v>17.025057300586081</v>
      </c>
      <c r="O2">
        <v>24.83582389343227</v>
      </c>
      <c r="P2">
        <v>41.962520154976133</v>
      </c>
      <c r="Q2">
        <v>20.110579631523631</v>
      </c>
      <c r="R2">
        <v>44.085480431813203</v>
      </c>
      <c r="S2">
        <v>40.992713044885527</v>
      </c>
      <c r="T2">
        <v>73.447871197474029</v>
      </c>
      <c r="U2">
        <v>447.87598488259931</v>
      </c>
      <c r="V2">
        <v>1156.6117749255529</v>
      </c>
      <c r="W2">
        <v>9577.0080410223327</v>
      </c>
      <c r="X2">
        <v>33.742693094574378</v>
      </c>
      <c r="Y2">
        <v>1.039305133112133</v>
      </c>
      <c r="Z2">
        <v>171.87421696402279</v>
      </c>
      <c r="AA2">
        <v>75.08636100844231</v>
      </c>
      <c r="AB2">
        <v>8.4780625787702668</v>
      </c>
      <c r="AC2">
        <v>199.3078186221903</v>
      </c>
      <c r="AD2">
        <v>551.00008201420201</v>
      </c>
      <c r="AE2">
        <v>101.53418550346051</v>
      </c>
      <c r="AF2">
        <v>309.65981503844728</v>
      </c>
      <c r="AG2">
        <v>2707.9848078199252</v>
      </c>
      <c r="AH2">
        <v>1276.0530698588871</v>
      </c>
      <c r="AI2">
        <v>310.57222977341371</v>
      </c>
      <c r="AJ2">
        <v>2364.039025765891</v>
      </c>
      <c r="AK2">
        <v>1532.1649598253459</v>
      </c>
      <c r="AL2">
        <v>5769.9831476849977</v>
      </c>
      <c r="AM2">
        <v>36.502769529072928</v>
      </c>
      <c r="AN2">
        <v>311.07026998000231</v>
      </c>
    </row>
    <row r="3" spans="1:40" x14ac:dyDescent="0.45">
      <c r="A3" s="1" t="s">
        <v>646</v>
      </c>
      <c r="B3">
        <v>25.762779007238709</v>
      </c>
      <c r="C3">
        <v>1.2311401798734549</v>
      </c>
      <c r="D3">
        <v>0.2811055087278676</v>
      </c>
      <c r="E3">
        <v>0.39967131624394958</v>
      </c>
      <c r="F3">
        <v>2.2161877809166102</v>
      </c>
      <c r="G3">
        <v>19.954172759840201</v>
      </c>
      <c r="H3">
        <v>3.0222000497048498</v>
      </c>
      <c r="I3">
        <v>0.69129606376054153</v>
      </c>
      <c r="J3">
        <v>2.477076289140701</v>
      </c>
      <c r="K3">
        <v>0.28004098177496139</v>
      </c>
      <c r="L3">
        <v>1.814569996226935</v>
      </c>
      <c r="M3">
        <v>5.9198251565987752</v>
      </c>
      <c r="N3">
        <v>0.52917939968079775</v>
      </c>
      <c r="O3">
        <v>0.71187547642878179</v>
      </c>
      <c r="P3">
        <v>5.8382908980767807</v>
      </c>
      <c r="Q3">
        <v>2.2311986154688359</v>
      </c>
      <c r="R3">
        <v>0.52690675489114691</v>
      </c>
      <c r="S3">
        <v>4.8561144805407332</v>
      </c>
      <c r="T3">
        <v>0.38710830749811692</v>
      </c>
      <c r="U3">
        <v>13.754528595594399</v>
      </c>
      <c r="V3">
        <v>6.5344255445158597</v>
      </c>
      <c r="W3">
        <v>27.285864916498589</v>
      </c>
      <c r="X3">
        <v>5.8290184984664387E-2</v>
      </c>
      <c r="Y3">
        <v>0.1178410731306536</v>
      </c>
      <c r="Z3">
        <v>1.3801163147251849</v>
      </c>
      <c r="AA3">
        <v>3.3208256179758968</v>
      </c>
      <c r="AB3">
        <v>0.28541208743780933</v>
      </c>
      <c r="AC3">
        <v>8.1263003667270421</v>
      </c>
      <c r="AD3">
        <v>1.574650127248957</v>
      </c>
      <c r="AE3">
        <v>2.1343796962649431</v>
      </c>
      <c r="AF3">
        <v>0.74691078010992928</v>
      </c>
      <c r="AG3">
        <v>10.67963015715811</v>
      </c>
      <c r="AH3">
        <v>14.81403122047946</v>
      </c>
      <c r="AI3">
        <v>0.81526592802529185</v>
      </c>
      <c r="AJ3">
        <v>10.10201014597134</v>
      </c>
      <c r="AK3">
        <v>4.3607836745462052</v>
      </c>
      <c r="AL3">
        <v>48.545271248025777</v>
      </c>
      <c r="AM3">
        <v>1.9957346134590359</v>
      </c>
      <c r="AN3">
        <v>1.288551400506919</v>
      </c>
    </row>
    <row r="4" spans="1:40" x14ac:dyDescent="0.45">
      <c r="A4" s="1" t="s">
        <v>647</v>
      </c>
      <c r="B4">
        <v>136.6713365264537</v>
      </c>
      <c r="C4">
        <v>15.60283532238185</v>
      </c>
      <c r="D4">
        <v>4.3642941731025724</v>
      </c>
      <c r="E4">
        <v>1.6109740860707249</v>
      </c>
      <c r="F4">
        <v>40.491475540161069</v>
      </c>
      <c r="G4">
        <v>8.0112335524996947</v>
      </c>
      <c r="H4">
        <v>108.283269286616</v>
      </c>
      <c r="I4">
        <v>45.253087031551431</v>
      </c>
      <c r="J4">
        <v>23.224626504676269</v>
      </c>
      <c r="K4">
        <v>18.607307291963171</v>
      </c>
      <c r="L4">
        <v>845.12685320660228</v>
      </c>
      <c r="M4">
        <v>45.94614949828722</v>
      </c>
      <c r="N4">
        <v>9.5003057339739652</v>
      </c>
      <c r="O4">
        <v>6.689210793735084</v>
      </c>
      <c r="P4">
        <v>17.488271402597459</v>
      </c>
      <c r="Q4">
        <v>13.858559105637189</v>
      </c>
      <c r="R4">
        <v>6.4629569838167509</v>
      </c>
      <c r="S4">
        <v>47.457564415408953</v>
      </c>
      <c r="T4">
        <v>7.3521848717476139</v>
      </c>
      <c r="U4">
        <v>104.5975816716043</v>
      </c>
      <c r="V4">
        <v>905.82976142357995</v>
      </c>
      <c r="W4">
        <v>683.40005573796407</v>
      </c>
      <c r="X4">
        <v>2.900161599895517</v>
      </c>
      <c r="Y4">
        <v>0.87529450634362471</v>
      </c>
      <c r="Z4">
        <v>48.706407686000709</v>
      </c>
      <c r="AA4">
        <v>34.082731570248008</v>
      </c>
      <c r="AB4">
        <v>2.2106649433637888</v>
      </c>
      <c r="AC4">
        <v>49.729038090720273</v>
      </c>
      <c r="AD4">
        <v>60.263401685253562</v>
      </c>
      <c r="AE4">
        <v>26.281779247971219</v>
      </c>
      <c r="AF4">
        <v>24.64305802279037</v>
      </c>
      <c r="AG4">
        <v>271.37008928159372</v>
      </c>
      <c r="AH4">
        <v>226.2415627111686</v>
      </c>
      <c r="AI4">
        <v>25.798728613370201</v>
      </c>
      <c r="AJ4">
        <v>222.18162954533091</v>
      </c>
      <c r="AK4">
        <v>129.1899860834437</v>
      </c>
      <c r="AL4">
        <v>702.26849538731256</v>
      </c>
      <c r="AM4">
        <v>58.921770080547667</v>
      </c>
      <c r="AN4">
        <v>29.87187301259236</v>
      </c>
    </row>
    <row r="5" spans="1:40" x14ac:dyDescent="0.45">
      <c r="A5" s="1" t="s">
        <v>648</v>
      </c>
      <c r="B5">
        <v>47.511123732099101</v>
      </c>
      <c r="C5">
        <v>3.7125372349704562</v>
      </c>
      <c r="D5">
        <v>0.70564988519740568</v>
      </c>
      <c r="E5">
        <v>0.49381855460963092</v>
      </c>
      <c r="F5">
        <v>76.32858199429063</v>
      </c>
      <c r="G5">
        <v>35.46702864919019</v>
      </c>
      <c r="H5">
        <v>13.773657804130201</v>
      </c>
      <c r="I5">
        <v>3.1878271220285739</v>
      </c>
      <c r="J5">
        <v>6.8604117773408806</v>
      </c>
      <c r="K5">
        <v>1.1152794912072901</v>
      </c>
      <c r="L5">
        <v>6.3360864390594962</v>
      </c>
      <c r="M5">
        <v>62.881443499616957</v>
      </c>
      <c r="N5">
        <v>36.045510427222112</v>
      </c>
      <c r="O5">
        <v>3.2150814701388568</v>
      </c>
      <c r="P5">
        <v>55.573893045309589</v>
      </c>
      <c r="Q5">
        <v>11.71119764115376</v>
      </c>
      <c r="R5">
        <v>2.8412167213617678</v>
      </c>
      <c r="S5">
        <v>23.974207693767141</v>
      </c>
      <c r="T5">
        <v>1.7197839463837441</v>
      </c>
      <c r="U5">
        <v>37.62333915241009</v>
      </c>
      <c r="V5">
        <v>40.21480868430119</v>
      </c>
      <c r="W5">
        <v>112.8903740291004</v>
      </c>
      <c r="X5">
        <v>0.46576845476572359</v>
      </c>
      <c r="Y5">
        <v>0.40982186102785118</v>
      </c>
      <c r="Z5">
        <v>8.6596273481986756</v>
      </c>
      <c r="AA5">
        <v>12.306133347755811</v>
      </c>
      <c r="AB5">
        <v>0.80854642722911141</v>
      </c>
      <c r="AC5">
        <v>33.840738247151087</v>
      </c>
      <c r="AD5">
        <v>6.9835306687886014</v>
      </c>
      <c r="AE5">
        <v>6.1800230609368523</v>
      </c>
      <c r="AF5">
        <v>3.1994605468370461</v>
      </c>
      <c r="AG5">
        <v>73.164584983242079</v>
      </c>
      <c r="AH5">
        <v>54.429876215436593</v>
      </c>
      <c r="AI5">
        <v>3.4685073351095839</v>
      </c>
      <c r="AJ5">
        <v>41.400708811278037</v>
      </c>
      <c r="AK5">
        <v>18.329169939648018</v>
      </c>
      <c r="AL5">
        <v>186.932176426301</v>
      </c>
      <c r="AM5">
        <v>4.458146648844953</v>
      </c>
      <c r="AN5">
        <v>4.8650892382776663</v>
      </c>
    </row>
    <row r="6" spans="1:40" x14ac:dyDescent="0.45">
      <c r="A6" s="1" t="s">
        <v>649</v>
      </c>
      <c r="B6">
        <v>97.279545817354617</v>
      </c>
      <c r="C6">
        <v>11.64517926480419</v>
      </c>
      <c r="D6">
        <v>3.317886768099731</v>
      </c>
      <c r="E6">
        <v>1.159042813666566</v>
      </c>
      <c r="F6">
        <v>371.66630609458792</v>
      </c>
      <c r="G6">
        <v>129.32911344400409</v>
      </c>
      <c r="H6">
        <v>50.888088567427623</v>
      </c>
      <c r="I6">
        <v>11.93074656680893</v>
      </c>
      <c r="J6">
        <v>58.826100221917542</v>
      </c>
      <c r="K6">
        <v>4.9046531479460498</v>
      </c>
      <c r="L6">
        <v>34.962584376450579</v>
      </c>
      <c r="M6">
        <v>238.67553300599579</v>
      </c>
      <c r="N6">
        <v>69.35432520834641</v>
      </c>
      <c r="O6">
        <v>22.88837288738835</v>
      </c>
      <c r="P6">
        <v>115.1095638282158</v>
      </c>
      <c r="Q6">
        <v>64.938298528786689</v>
      </c>
      <c r="R6">
        <v>17.276665671050051</v>
      </c>
      <c r="S6">
        <v>210.19419254647261</v>
      </c>
      <c r="T6">
        <v>12.165399228341389</v>
      </c>
      <c r="U6">
        <v>113.0838424736578</v>
      </c>
      <c r="V6">
        <v>91.236549494384647</v>
      </c>
      <c r="W6">
        <v>458.90607128179818</v>
      </c>
      <c r="X6">
        <v>0.92898050575780988</v>
      </c>
      <c r="Y6">
        <v>7.9431875278888224</v>
      </c>
      <c r="Z6">
        <v>26.517205059389351</v>
      </c>
      <c r="AA6">
        <v>204.3660117105388</v>
      </c>
      <c r="AB6">
        <v>3.2791726288227512</v>
      </c>
      <c r="AC6">
        <v>172.7899023508437</v>
      </c>
      <c r="AD6">
        <v>28.851959522078211</v>
      </c>
      <c r="AE6">
        <v>41.752407055212373</v>
      </c>
      <c r="AF6">
        <v>14.495451163438091</v>
      </c>
      <c r="AG6">
        <v>165.04035578016021</v>
      </c>
      <c r="AH6">
        <v>265.33652596144788</v>
      </c>
      <c r="AI6">
        <v>16.80943896183015</v>
      </c>
      <c r="AJ6">
        <v>217.8268695921704</v>
      </c>
      <c r="AK6">
        <v>88.507483291373831</v>
      </c>
      <c r="AL6">
        <v>1246.074872824023</v>
      </c>
      <c r="AM6">
        <v>18.180087375869089</v>
      </c>
      <c r="AN6">
        <v>21.45445543400918</v>
      </c>
    </row>
    <row r="7" spans="1:40" x14ac:dyDescent="0.45">
      <c r="A7" s="1" t="s">
        <v>650</v>
      </c>
      <c r="B7">
        <v>53.399448697632863</v>
      </c>
      <c r="C7">
        <v>14.29631918796758</v>
      </c>
      <c r="D7">
        <v>18.225373179557199</v>
      </c>
      <c r="E7">
        <v>0.41842619693292071</v>
      </c>
      <c r="F7">
        <v>15.13983150457077</v>
      </c>
      <c r="G7">
        <v>1.7542497020472609</v>
      </c>
      <c r="H7">
        <v>12.286838765793</v>
      </c>
      <c r="I7">
        <v>4.3038315213881981</v>
      </c>
      <c r="J7">
        <v>6.4246370629689409</v>
      </c>
      <c r="K7">
        <v>1.751479270058079</v>
      </c>
      <c r="L7">
        <v>72.385828569020859</v>
      </c>
      <c r="M7">
        <v>16.603633886423079</v>
      </c>
      <c r="N7">
        <v>6.0341086394640131</v>
      </c>
      <c r="O7">
        <v>1.9164988379783769</v>
      </c>
      <c r="P7">
        <v>4.9491005389268388</v>
      </c>
      <c r="Q7">
        <v>4.5842469921756326</v>
      </c>
      <c r="R7">
        <v>1.2361133407066081</v>
      </c>
      <c r="S7">
        <v>10.32942273685263</v>
      </c>
      <c r="T7">
        <v>1.2548557625290679</v>
      </c>
      <c r="U7">
        <v>54.745663734903928</v>
      </c>
      <c r="V7">
        <v>14.09053040359127</v>
      </c>
      <c r="W7">
        <v>22.91402311371829</v>
      </c>
      <c r="X7">
        <v>0.1598819614870699</v>
      </c>
      <c r="Y7">
        <v>0.2217135065258137</v>
      </c>
      <c r="Z7">
        <v>3.157117486162714</v>
      </c>
      <c r="AA7">
        <v>6.7082522022062623</v>
      </c>
      <c r="AB7">
        <v>0.79644581817362203</v>
      </c>
      <c r="AC7">
        <v>15.95167390950132</v>
      </c>
      <c r="AD7">
        <v>7.7685311005196649</v>
      </c>
      <c r="AE7">
        <v>2.9584160705343039</v>
      </c>
      <c r="AF7">
        <v>2.656692495203683</v>
      </c>
      <c r="AG7">
        <v>130.38311782129199</v>
      </c>
      <c r="AH7">
        <v>25.400878438883911</v>
      </c>
      <c r="AI7">
        <v>3.116212910004692</v>
      </c>
      <c r="AJ7">
        <v>33.576205599165412</v>
      </c>
      <c r="AK7">
        <v>14.445699544992349</v>
      </c>
      <c r="AL7">
        <v>140.85727296972331</v>
      </c>
      <c r="AM7">
        <v>11.195073054661441</v>
      </c>
      <c r="AN7">
        <v>5.9560982777368734</v>
      </c>
    </row>
    <row r="8" spans="1:40" x14ac:dyDescent="0.45">
      <c r="A8" s="1" t="s">
        <v>651</v>
      </c>
      <c r="B8">
        <v>92.29047410236285</v>
      </c>
      <c r="C8">
        <v>13.7206096049743</v>
      </c>
      <c r="D8">
        <v>7.4334272124582137</v>
      </c>
      <c r="E8">
        <v>1.4790341566754279</v>
      </c>
      <c r="F8">
        <v>38.906370809881928</v>
      </c>
      <c r="G8">
        <v>9.391144068953043</v>
      </c>
      <c r="H8">
        <v>79.336240050887142</v>
      </c>
      <c r="I8">
        <v>17.055174080668952</v>
      </c>
      <c r="J8">
        <v>34.686394057669339</v>
      </c>
      <c r="K8">
        <v>6.2934964275728156</v>
      </c>
      <c r="L8">
        <v>147.32489528871221</v>
      </c>
      <c r="M8">
        <v>92.469571451633612</v>
      </c>
      <c r="N8">
        <v>12.469339009639461</v>
      </c>
      <c r="O8">
        <v>7.6126318908805084</v>
      </c>
      <c r="P8">
        <v>27.112734443444332</v>
      </c>
      <c r="Q8">
        <v>18.641410005627911</v>
      </c>
      <c r="R8">
        <v>10.86357710865798</v>
      </c>
      <c r="S8">
        <v>139.15149514452219</v>
      </c>
      <c r="T8">
        <v>10.79542888020023</v>
      </c>
      <c r="U8">
        <v>81.074875752696485</v>
      </c>
      <c r="V8">
        <v>105.3267510568394</v>
      </c>
      <c r="W8">
        <v>1357.22820643408</v>
      </c>
      <c r="X8">
        <v>1.890383939242096</v>
      </c>
      <c r="Y8">
        <v>2.472440078848094</v>
      </c>
      <c r="Z8">
        <v>55.333211343335137</v>
      </c>
      <c r="AA8">
        <v>73.161166432924446</v>
      </c>
      <c r="AB8">
        <v>2.498385231367465</v>
      </c>
      <c r="AC8">
        <v>96.549588408862334</v>
      </c>
      <c r="AD8">
        <v>52.959060875275881</v>
      </c>
      <c r="AE8">
        <v>29.73421645249001</v>
      </c>
      <c r="AF8">
        <v>14.647577720841561</v>
      </c>
      <c r="AG8">
        <v>190.53248180643931</v>
      </c>
      <c r="AH8">
        <v>298.63147372884822</v>
      </c>
      <c r="AI8">
        <v>17.864220699711609</v>
      </c>
      <c r="AJ8">
        <v>284.92462948572609</v>
      </c>
      <c r="AK8">
        <v>91.336458339123823</v>
      </c>
      <c r="AL8">
        <v>548.20601904609043</v>
      </c>
      <c r="AM8">
        <v>29.086563244281091</v>
      </c>
      <c r="AN8">
        <v>13.456402305715359</v>
      </c>
    </row>
    <row r="9" spans="1:40" x14ac:dyDescent="0.45">
      <c r="A9" s="1" t="s">
        <v>652</v>
      </c>
      <c r="B9">
        <v>13.09385325774644</v>
      </c>
      <c r="C9">
        <v>1.76817413946103</v>
      </c>
      <c r="D9">
        <v>0.54284889780872136</v>
      </c>
      <c r="E9">
        <v>0.216033014572861</v>
      </c>
      <c r="F9">
        <v>13.76091277959129</v>
      </c>
      <c r="G9">
        <v>2.8442755286980681</v>
      </c>
      <c r="H9">
        <v>11.08543467712197</v>
      </c>
      <c r="I9">
        <v>2.037637439761967</v>
      </c>
      <c r="J9">
        <v>7.5709329560238379</v>
      </c>
      <c r="K9">
        <v>1.196718245013406</v>
      </c>
      <c r="L9">
        <v>6.6329177625626619</v>
      </c>
      <c r="M9">
        <v>12.240576343326589</v>
      </c>
      <c r="N9">
        <v>3.5745746772996139</v>
      </c>
      <c r="O9">
        <v>3.1693326519853451</v>
      </c>
      <c r="P9">
        <v>9.0073336363563143</v>
      </c>
      <c r="Q9">
        <v>8.3057979042763517</v>
      </c>
      <c r="R9">
        <v>2.361863457122086</v>
      </c>
      <c r="S9">
        <v>30.459925169411491</v>
      </c>
      <c r="T9">
        <v>2.7538549753574739</v>
      </c>
      <c r="U9">
        <v>70.359745005272018</v>
      </c>
      <c r="V9">
        <v>28.48450958796219</v>
      </c>
      <c r="W9">
        <v>286.03205991433208</v>
      </c>
      <c r="X9">
        <v>0.28592464249022592</v>
      </c>
      <c r="Y9">
        <v>1.7212243364353059</v>
      </c>
      <c r="Z9">
        <v>9.2354618136575191</v>
      </c>
      <c r="AA9">
        <v>43.696911340817422</v>
      </c>
      <c r="AB9">
        <v>1.313385596522235</v>
      </c>
      <c r="AC9">
        <v>16.9275178599671</v>
      </c>
      <c r="AD9">
        <v>7.0673186028873376</v>
      </c>
      <c r="AE9">
        <v>5.2884822000294909</v>
      </c>
      <c r="AF9">
        <v>2.965037428493714</v>
      </c>
      <c r="AG9">
        <v>23.664749804544321</v>
      </c>
      <c r="AH9">
        <v>43.108797505115113</v>
      </c>
      <c r="AI9">
        <v>3.2904871374211231</v>
      </c>
      <c r="AJ9">
        <v>53.419250313484362</v>
      </c>
      <c r="AK9">
        <v>19.534242776164159</v>
      </c>
      <c r="AL9">
        <v>220.4092648035483</v>
      </c>
      <c r="AM9">
        <v>4.1465154535875781</v>
      </c>
      <c r="AN9">
        <v>4.1599405423812117</v>
      </c>
    </row>
    <row r="10" spans="1:40" x14ac:dyDescent="0.45">
      <c r="A10" s="1" t="s">
        <v>653</v>
      </c>
      <c r="B10">
        <v>607.49314843240222</v>
      </c>
      <c r="C10">
        <v>65.091049392827287</v>
      </c>
      <c r="D10">
        <v>27.214799156377371</v>
      </c>
      <c r="E10">
        <v>8.0214188522117862</v>
      </c>
      <c r="F10">
        <v>192.56013773921961</v>
      </c>
      <c r="G10">
        <v>58.266567994549298</v>
      </c>
      <c r="H10">
        <v>140.61773584998829</v>
      </c>
      <c r="I10">
        <v>32.726623466426759</v>
      </c>
      <c r="J10">
        <v>68.852704938023052</v>
      </c>
      <c r="K10">
        <v>14.0621050787001</v>
      </c>
      <c r="L10">
        <v>151.23352285981429</v>
      </c>
      <c r="M10">
        <v>185.33497108285621</v>
      </c>
      <c r="N10">
        <v>59.712181663717438</v>
      </c>
      <c r="O10">
        <v>26.46040077724836</v>
      </c>
      <c r="P10">
        <v>193.38917623525489</v>
      </c>
      <c r="Q10">
        <v>71.257383502880401</v>
      </c>
      <c r="R10">
        <v>18.78024719357547</v>
      </c>
      <c r="S10">
        <v>174.4771180837165</v>
      </c>
      <c r="T10">
        <v>15.41636707716712</v>
      </c>
      <c r="U10">
        <v>564.25644341013708</v>
      </c>
      <c r="V10">
        <v>434.8462521833406</v>
      </c>
      <c r="W10">
        <v>1638.0708068404319</v>
      </c>
      <c r="X10">
        <v>3.5453092364997429</v>
      </c>
      <c r="Y10">
        <v>5.9352758981838036</v>
      </c>
      <c r="Z10">
        <v>82.706860596431042</v>
      </c>
      <c r="AA10">
        <v>164.72515245793201</v>
      </c>
      <c r="AB10">
        <v>11.434078663609521</v>
      </c>
      <c r="AC10">
        <v>237.2950987106353</v>
      </c>
      <c r="AD10">
        <v>89.721321512974825</v>
      </c>
      <c r="AE10">
        <v>69.193284863737631</v>
      </c>
      <c r="AF10">
        <v>33.231877366544673</v>
      </c>
      <c r="AG10">
        <v>597.02657521197818</v>
      </c>
      <c r="AH10">
        <v>480.58203233781637</v>
      </c>
      <c r="AI10">
        <v>36.030098694809162</v>
      </c>
      <c r="AJ10">
        <v>412.58045815951129</v>
      </c>
      <c r="AK10">
        <v>197.03054947692331</v>
      </c>
      <c r="AL10">
        <v>1914.954331538509</v>
      </c>
      <c r="AM10">
        <v>59.82637609793084</v>
      </c>
      <c r="AN10">
        <v>50.442830409807137</v>
      </c>
    </row>
    <row r="11" spans="1:40" x14ac:dyDescent="0.45">
      <c r="A11" s="1" t="s">
        <v>654</v>
      </c>
      <c r="B11">
        <v>77.054912241879876</v>
      </c>
      <c r="C11">
        <v>9.2986957322466441</v>
      </c>
      <c r="D11">
        <v>1.8475741815652089</v>
      </c>
      <c r="E11">
        <v>0.78607508039521656</v>
      </c>
      <c r="F11">
        <v>70.900328402633946</v>
      </c>
      <c r="G11">
        <v>3.1232998095315261</v>
      </c>
      <c r="H11">
        <v>45.933555008374157</v>
      </c>
      <c r="I11">
        <v>12.44086092195486</v>
      </c>
      <c r="J11">
        <v>11.884136046386899</v>
      </c>
      <c r="K11">
        <v>8.8586735010112001</v>
      </c>
      <c r="L11">
        <v>205.29028103297401</v>
      </c>
      <c r="M11">
        <v>39.883689270665577</v>
      </c>
      <c r="N11">
        <v>9.678388992183546</v>
      </c>
      <c r="O11">
        <v>4.7926546950073412</v>
      </c>
      <c r="P11">
        <v>13.6723989413833</v>
      </c>
      <c r="Q11">
        <v>12.19791006954731</v>
      </c>
      <c r="R11">
        <v>4.2895594548600338</v>
      </c>
      <c r="S11">
        <v>28.55408676783998</v>
      </c>
      <c r="T11">
        <v>3.599827841089712</v>
      </c>
      <c r="U11">
        <v>73.219276993264188</v>
      </c>
      <c r="V11">
        <v>241.71578252235031</v>
      </c>
      <c r="W11">
        <v>381.97915276917888</v>
      </c>
      <c r="X11">
        <v>1.2387258824494081</v>
      </c>
      <c r="Y11">
        <v>0.70290176467905718</v>
      </c>
      <c r="Z11">
        <v>17.02442551312776</v>
      </c>
      <c r="AA11">
        <v>21.944359511021268</v>
      </c>
      <c r="AB11">
        <v>1.97796684184148</v>
      </c>
      <c r="AC11">
        <v>34.135403489585698</v>
      </c>
      <c r="AD11">
        <v>25.055267451995899</v>
      </c>
      <c r="AE11">
        <v>13.63815392632014</v>
      </c>
      <c r="AF11">
        <v>10.295679950402841</v>
      </c>
      <c r="AG11">
        <v>120.14591030812259</v>
      </c>
      <c r="AH11">
        <v>109.7698240088438</v>
      </c>
      <c r="AI11">
        <v>10.99374252631975</v>
      </c>
      <c r="AJ11">
        <v>114.9178177480708</v>
      </c>
      <c r="AK11">
        <v>60.441876956469237</v>
      </c>
      <c r="AL11">
        <v>404.03331685576302</v>
      </c>
      <c r="AM11">
        <v>11.68949126333248</v>
      </c>
      <c r="AN11">
        <v>15.76829199199188</v>
      </c>
    </row>
    <row r="12" spans="1:40" x14ac:dyDescent="0.45">
      <c r="A12" s="1" t="s">
        <v>655</v>
      </c>
      <c r="B12">
        <v>48.409626643528327</v>
      </c>
      <c r="C12">
        <v>8.4795907485503221</v>
      </c>
      <c r="D12">
        <v>6.6015038452140056</v>
      </c>
      <c r="E12">
        <v>0.6382078111668269</v>
      </c>
      <c r="F12">
        <v>99.890684638256843</v>
      </c>
      <c r="G12">
        <v>6.5696883175674117</v>
      </c>
      <c r="H12">
        <v>25.62537324003571</v>
      </c>
      <c r="I12">
        <v>5.1188270494771722</v>
      </c>
      <c r="J12">
        <v>12.08668843235365</v>
      </c>
      <c r="K12">
        <v>2.340701138359579</v>
      </c>
      <c r="L12">
        <v>17.347505008682639</v>
      </c>
      <c r="M12">
        <v>41.744497221756461</v>
      </c>
      <c r="N12">
        <v>21.747437336470529</v>
      </c>
      <c r="O12">
        <v>3.936515100474955</v>
      </c>
      <c r="P12">
        <v>25.677624870902001</v>
      </c>
      <c r="Q12">
        <v>11.22177108425632</v>
      </c>
      <c r="R12">
        <v>3.27732325026167</v>
      </c>
      <c r="S12">
        <v>32.313090917040562</v>
      </c>
      <c r="T12">
        <v>2.96852972764162</v>
      </c>
      <c r="U12">
        <v>56.632275841496757</v>
      </c>
      <c r="V12">
        <v>56.259873201387137</v>
      </c>
      <c r="W12">
        <v>335.20676506278642</v>
      </c>
      <c r="X12">
        <v>0.56713819196285342</v>
      </c>
      <c r="Y12">
        <v>1.349826874271203</v>
      </c>
      <c r="Z12">
        <v>15.00683861964913</v>
      </c>
      <c r="AA12">
        <v>35.865254807344293</v>
      </c>
      <c r="AB12">
        <v>1.489140801014508</v>
      </c>
      <c r="AC12">
        <v>29.929232476885741</v>
      </c>
      <c r="AD12">
        <v>14.239444562821729</v>
      </c>
      <c r="AE12">
        <v>9.729952291769111</v>
      </c>
      <c r="AF12">
        <v>5.7653227271853433</v>
      </c>
      <c r="AG12">
        <v>131.6275734602319</v>
      </c>
      <c r="AH12">
        <v>76.523715522729191</v>
      </c>
      <c r="AI12">
        <v>6.0180470765969609</v>
      </c>
      <c r="AJ12">
        <v>83.593697292123366</v>
      </c>
      <c r="AK12">
        <v>33.201895073137379</v>
      </c>
      <c r="AL12">
        <v>302.27865117271648</v>
      </c>
      <c r="AM12">
        <v>11.710076099592809</v>
      </c>
      <c r="AN12">
        <v>8.4876011978865229</v>
      </c>
    </row>
    <row r="13" spans="1:40" x14ac:dyDescent="0.45">
      <c r="A13" s="1" t="s">
        <v>656</v>
      </c>
      <c r="B13">
        <v>204.48813789429289</v>
      </c>
      <c r="C13">
        <v>16.898225719082092</v>
      </c>
      <c r="D13">
        <v>5.9496204475626104</v>
      </c>
      <c r="E13">
        <v>2.904170401996943</v>
      </c>
      <c r="F13">
        <v>119.230626784912</v>
      </c>
      <c r="G13">
        <v>9.2621307776165569</v>
      </c>
      <c r="H13">
        <v>54.698598919040073</v>
      </c>
      <c r="I13">
        <v>11.96063951050264</v>
      </c>
      <c r="J13">
        <v>22.69435124303995</v>
      </c>
      <c r="K13">
        <v>4.5564108904959104</v>
      </c>
      <c r="L13">
        <v>23.318360573692161</v>
      </c>
      <c r="M13">
        <v>56.408586011933423</v>
      </c>
      <c r="N13">
        <v>18.819406006219531</v>
      </c>
      <c r="O13">
        <v>4.4601566502191723</v>
      </c>
      <c r="P13">
        <v>172.29469925356511</v>
      </c>
      <c r="Q13">
        <v>13.07529074724553</v>
      </c>
      <c r="R13">
        <v>5.8094154867352978</v>
      </c>
      <c r="S13">
        <v>60.40770746364467</v>
      </c>
      <c r="T13">
        <v>5.7377456610556328</v>
      </c>
      <c r="U13">
        <v>77.200233478397266</v>
      </c>
      <c r="V13">
        <v>110.693614178876</v>
      </c>
      <c r="W13">
        <v>924.69069405107803</v>
      </c>
      <c r="X13">
        <v>1.404291763347993</v>
      </c>
      <c r="Y13">
        <v>0.80831027923775767</v>
      </c>
      <c r="Z13">
        <v>38.73513854843835</v>
      </c>
      <c r="AA13">
        <v>26.422376273752288</v>
      </c>
      <c r="AB13">
        <v>1.532685206018767</v>
      </c>
      <c r="AC13">
        <v>70.815556348355202</v>
      </c>
      <c r="AD13">
        <v>30.442422054467158</v>
      </c>
      <c r="AE13">
        <v>17.296579246369902</v>
      </c>
      <c r="AF13">
        <v>11.437016074435901</v>
      </c>
      <c r="AG13">
        <v>193.01453176993289</v>
      </c>
      <c r="AH13">
        <v>160.79485973357251</v>
      </c>
      <c r="AI13">
        <v>11.61808959194213</v>
      </c>
      <c r="AJ13">
        <v>143.6902987255593</v>
      </c>
      <c r="AK13">
        <v>60.915252962862994</v>
      </c>
      <c r="AL13">
        <v>415.76541986261111</v>
      </c>
      <c r="AM13">
        <v>14.71206986094197</v>
      </c>
      <c r="AN13">
        <v>11.545785429232019</v>
      </c>
    </row>
    <row r="14" spans="1:40" x14ac:dyDescent="0.45">
      <c r="A14" s="1" t="s">
        <v>657</v>
      </c>
      <c r="B14">
        <v>48.712428196967203</v>
      </c>
      <c r="C14">
        <v>3.8893974004138929</v>
      </c>
      <c r="D14">
        <v>1.2771292181770131</v>
      </c>
      <c r="E14">
        <v>0.93554991185546332</v>
      </c>
      <c r="F14">
        <v>8.0037496346349428</v>
      </c>
      <c r="G14">
        <v>3.593445063943725</v>
      </c>
      <c r="H14">
        <v>12.218524319712291</v>
      </c>
      <c r="I14">
        <v>2.6094840984831569</v>
      </c>
      <c r="J14">
        <v>6.3860304786747024</v>
      </c>
      <c r="K14">
        <v>1.243991042466009</v>
      </c>
      <c r="L14">
        <v>18.94651896338663</v>
      </c>
      <c r="M14">
        <v>6.8843739588425121</v>
      </c>
      <c r="N14">
        <v>1.841726634689629</v>
      </c>
      <c r="O14">
        <v>1.2225427627626411</v>
      </c>
      <c r="P14">
        <v>3.4074375636465901</v>
      </c>
      <c r="Q14">
        <v>1.967338066403777</v>
      </c>
      <c r="R14">
        <v>1.765117518469151</v>
      </c>
      <c r="S14">
        <v>22.070298667419319</v>
      </c>
      <c r="T14">
        <v>1.6715379645705619</v>
      </c>
      <c r="U14">
        <v>12.50031274294494</v>
      </c>
      <c r="V14">
        <v>47.13274310751045</v>
      </c>
      <c r="W14">
        <v>152.76990988741761</v>
      </c>
      <c r="X14">
        <v>0.41260759303283451</v>
      </c>
      <c r="Y14">
        <v>0.2257092216015831</v>
      </c>
      <c r="Z14">
        <v>7.2903529691837967</v>
      </c>
      <c r="AA14">
        <v>7.276394623181595</v>
      </c>
      <c r="AB14">
        <v>0.29871579933277592</v>
      </c>
      <c r="AC14">
        <v>12.77653010162496</v>
      </c>
      <c r="AD14">
        <v>6.3908586520212491</v>
      </c>
      <c r="AE14">
        <v>3.9565342255014211</v>
      </c>
      <c r="AF14">
        <v>2.6008926768908669</v>
      </c>
      <c r="AG14">
        <v>68.386101844609669</v>
      </c>
      <c r="AH14">
        <v>34.519063856296484</v>
      </c>
      <c r="AI14">
        <v>3.0887391111622309</v>
      </c>
      <c r="AJ14">
        <v>37.072863946609061</v>
      </c>
      <c r="AK14">
        <v>15.9148034351461</v>
      </c>
      <c r="AL14">
        <v>82.001750574694881</v>
      </c>
      <c r="AM14">
        <v>5.0489511178174986</v>
      </c>
      <c r="AN14">
        <v>2.8935339530504192</v>
      </c>
    </row>
    <row r="15" spans="1:40" x14ac:dyDescent="0.45">
      <c r="A15" s="1" t="s">
        <v>658</v>
      </c>
      <c r="B15">
        <v>52.187083863719657</v>
      </c>
      <c r="C15">
        <v>5.203354399203528</v>
      </c>
      <c r="D15">
        <v>1.073181950119183</v>
      </c>
      <c r="E15">
        <v>0.95812032732018382</v>
      </c>
      <c r="F15">
        <v>155.57570000752611</v>
      </c>
      <c r="G15">
        <v>15.341055651742909</v>
      </c>
      <c r="H15">
        <v>18.996456275685979</v>
      </c>
      <c r="I15">
        <v>4.4832933127384029</v>
      </c>
      <c r="J15">
        <v>13.913390346590919</v>
      </c>
      <c r="K15">
        <v>1.823398531935136</v>
      </c>
      <c r="L15">
        <v>10.993287844369039</v>
      </c>
      <c r="M15">
        <v>64.576531143574641</v>
      </c>
      <c r="N15">
        <v>34.599827061717981</v>
      </c>
      <c r="O15">
        <v>3.6393388047834851</v>
      </c>
      <c r="P15">
        <v>15.00250897022342</v>
      </c>
      <c r="Q15">
        <v>9.8498970202613165</v>
      </c>
      <c r="R15">
        <v>3.820855965169982</v>
      </c>
      <c r="S15">
        <v>38.43970547465878</v>
      </c>
      <c r="T15">
        <v>2.926634064354225</v>
      </c>
      <c r="U15">
        <v>30.93054595238706</v>
      </c>
      <c r="V15">
        <v>68.925925459027937</v>
      </c>
      <c r="W15">
        <v>199.5677932189235</v>
      </c>
      <c r="X15">
        <v>0.62996212746759717</v>
      </c>
      <c r="Y15">
        <v>1.374784634298881</v>
      </c>
      <c r="Z15">
        <v>11.419019346075659</v>
      </c>
      <c r="AA15">
        <v>36.095157627018502</v>
      </c>
      <c r="AB15">
        <v>0.74663242587554413</v>
      </c>
      <c r="AC15">
        <v>35.726990455434333</v>
      </c>
      <c r="AD15">
        <v>9.8682342945680261</v>
      </c>
      <c r="AE15">
        <v>10.803485064912961</v>
      </c>
      <c r="AF15">
        <v>4.5797559610885816</v>
      </c>
      <c r="AG15">
        <v>55.20047571684362</v>
      </c>
      <c r="AH15">
        <v>67.68469754036964</v>
      </c>
      <c r="AI15">
        <v>4.9061002591146989</v>
      </c>
      <c r="AJ15">
        <v>67.528962104768084</v>
      </c>
      <c r="AK15">
        <v>25.578481329421479</v>
      </c>
      <c r="AL15">
        <v>226.76969920666059</v>
      </c>
      <c r="AM15">
        <v>7.707632405112931</v>
      </c>
      <c r="AN15">
        <v>5.7922811181531939</v>
      </c>
    </row>
    <row r="16" spans="1:40" x14ac:dyDescent="0.45">
      <c r="A16" s="1" t="s">
        <v>659</v>
      </c>
      <c r="B16">
        <v>87.260947942464838</v>
      </c>
      <c r="C16">
        <v>7.3365513557428317</v>
      </c>
      <c r="D16">
        <v>2.0969397488030999</v>
      </c>
      <c r="E16">
        <v>0.74743340483144205</v>
      </c>
      <c r="F16">
        <v>373.54586558514848</v>
      </c>
      <c r="G16">
        <v>7.55817955913363</v>
      </c>
      <c r="H16">
        <v>62.993408131182058</v>
      </c>
      <c r="I16">
        <v>20.61806015688196</v>
      </c>
      <c r="J16">
        <v>15.25622731733211</v>
      </c>
      <c r="K16">
        <v>4.1711696478201041</v>
      </c>
      <c r="L16">
        <v>24.072355484780079</v>
      </c>
      <c r="M16">
        <v>126.9637666776394</v>
      </c>
      <c r="N16">
        <v>77.337163856969283</v>
      </c>
      <c r="O16">
        <v>5.0426945442725826</v>
      </c>
      <c r="P16">
        <v>30.547120089978389</v>
      </c>
      <c r="Q16">
        <v>10.59450518803467</v>
      </c>
      <c r="R16">
        <v>5.6622684510963639</v>
      </c>
      <c r="S16">
        <v>59.934926798673303</v>
      </c>
      <c r="T16">
        <v>5.228805106393013</v>
      </c>
      <c r="U16">
        <v>39.949277834200103</v>
      </c>
      <c r="V16">
        <v>174.24833760066909</v>
      </c>
      <c r="W16">
        <v>517.57914732700613</v>
      </c>
      <c r="X16">
        <v>2.1227820396730199</v>
      </c>
      <c r="Y16">
        <v>1.3993295287934511</v>
      </c>
      <c r="Z16">
        <v>43.147674700621359</v>
      </c>
      <c r="AA16">
        <v>41.310447927819368</v>
      </c>
      <c r="AB16">
        <v>2.2450030892343769</v>
      </c>
      <c r="AC16">
        <v>56.87040105584034</v>
      </c>
      <c r="AD16">
        <v>28.191291872907051</v>
      </c>
      <c r="AE16">
        <v>14.72664221421501</v>
      </c>
      <c r="AF16">
        <v>10.572214278270931</v>
      </c>
      <c r="AG16">
        <v>248.83654623421879</v>
      </c>
      <c r="AH16">
        <v>171.08923770195449</v>
      </c>
      <c r="AI16">
        <v>11.69939492686296</v>
      </c>
      <c r="AJ16">
        <v>144.72057827516909</v>
      </c>
      <c r="AK16">
        <v>65.360147323734694</v>
      </c>
      <c r="AL16">
        <v>386.63640186660268</v>
      </c>
      <c r="AM16">
        <v>9.9826471594795834</v>
      </c>
      <c r="AN16">
        <v>8.7228044250916064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728.03651287299363</v>
      </c>
      <c r="C2">
        <v>24.193979262126589</v>
      </c>
      <c r="D2">
        <v>7.778794617781748</v>
      </c>
      <c r="E2">
        <v>3.819319643367606</v>
      </c>
      <c r="F2">
        <v>23.813362607656199</v>
      </c>
      <c r="G2">
        <v>9.2370848372741321</v>
      </c>
      <c r="H2">
        <v>26.75546017070377</v>
      </c>
      <c r="I2">
        <v>1.9325272173257551</v>
      </c>
      <c r="J2">
        <v>3.0389515573265711</v>
      </c>
      <c r="K2">
        <v>0.73415893568411694</v>
      </c>
      <c r="L2">
        <v>3.5055027418438391</v>
      </c>
      <c r="M2">
        <v>9.2126250438668045</v>
      </c>
      <c r="N2">
        <v>5.315747380365675</v>
      </c>
      <c r="O2">
        <v>0.55662101429405986</v>
      </c>
      <c r="P2">
        <v>3.04090138260446</v>
      </c>
      <c r="Q2">
        <v>0.92046305394540373</v>
      </c>
      <c r="R2">
        <v>1.2909500375736871</v>
      </c>
      <c r="S2">
        <v>11.55470101156245</v>
      </c>
      <c r="T2">
        <v>1.41883898552259</v>
      </c>
      <c r="U2">
        <v>5.8538883035853759</v>
      </c>
      <c r="V2">
        <v>13.78304953969263</v>
      </c>
      <c r="W2">
        <v>24.937357303217109</v>
      </c>
      <c r="X2">
        <v>0.1729231300294114</v>
      </c>
      <c r="Y2">
        <v>0.1169519593046839</v>
      </c>
      <c r="Z2">
        <v>3.9054580711553131</v>
      </c>
      <c r="AA2">
        <v>4.2391311879866036</v>
      </c>
      <c r="AB2">
        <v>0.12638212478594971</v>
      </c>
      <c r="AC2">
        <v>95.871076858881096</v>
      </c>
      <c r="AD2">
        <v>11.32247221464532</v>
      </c>
      <c r="AE2">
        <v>2.8362251595623338</v>
      </c>
      <c r="AF2">
        <v>4.859411428492006</v>
      </c>
      <c r="AG2">
        <v>219.47066818115329</v>
      </c>
      <c r="AH2">
        <v>26.983262574727441</v>
      </c>
      <c r="AI2">
        <v>5.2373017928778287</v>
      </c>
      <c r="AJ2">
        <v>30.968665600310061</v>
      </c>
      <c r="AK2">
        <v>19.504032986108861</v>
      </c>
      <c r="AL2">
        <v>86.726975741094734</v>
      </c>
      <c r="AM2">
        <v>8.7587968946371877</v>
      </c>
      <c r="AN2">
        <v>6.541485524951554</v>
      </c>
    </row>
    <row r="3" spans="1:40" x14ac:dyDescent="0.45">
      <c r="A3" s="1" t="s">
        <v>432</v>
      </c>
      <c r="B3">
        <v>1.5602156920708361</v>
      </c>
      <c r="C3">
        <v>0.18911595708803239</v>
      </c>
      <c r="D3">
        <v>7.3706844641393016E-2</v>
      </c>
      <c r="E3">
        <v>4.4201353410703137E-2</v>
      </c>
      <c r="F3">
        <v>0.93315370255461383</v>
      </c>
      <c r="G3">
        <v>0.23549040029170509</v>
      </c>
      <c r="H3">
        <v>1.1125400930706371</v>
      </c>
      <c r="I3">
        <v>0.33116842211185882</v>
      </c>
      <c r="J3">
        <v>1.8798414697378549</v>
      </c>
      <c r="K3">
        <v>7.7878897010392897E-2</v>
      </c>
      <c r="L3">
        <v>1.125636740946377</v>
      </c>
      <c r="M3">
        <v>2.2020368350828541</v>
      </c>
      <c r="N3">
        <v>0.17607493375290559</v>
      </c>
      <c r="O3">
        <v>5.9051056612170222E-2</v>
      </c>
      <c r="P3">
        <v>0.16419435202878621</v>
      </c>
      <c r="Q3">
        <v>0.14300770248518449</v>
      </c>
      <c r="R3">
        <v>9.979197646389612E-2</v>
      </c>
      <c r="S3">
        <v>0.80334906746447932</v>
      </c>
      <c r="T3">
        <v>7.6457479324595762E-2</v>
      </c>
      <c r="U3">
        <v>0.91058143494019639</v>
      </c>
      <c r="V3">
        <v>0.52063364918261967</v>
      </c>
      <c r="W3">
        <v>0.66974714574509586</v>
      </c>
      <c r="X3">
        <v>6.3605102596643618E-3</v>
      </c>
      <c r="Y3">
        <v>1.1989420610888519E-2</v>
      </c>
      <c r="Z3">
        <v>0.13951336711319981</v>
      </c>
      <c r="AA3">
        <v>0.36346726627063219</v>
      </c>
      <c r="AB3">
        <v>2.1940059094121979E-2</v>
      </c>
      <c r="AC3">
        <v>3.362863058648879</v>
      </c>
      <c r="AD3">
        <v>0.72126895705675043</v>
      </c>
      <c r="AE3">
        <v>2.011137196022418</v>
      </c>
      <c r="AF3">
        <v>0.24748653257598729</v>
      </c>
      <c r="AG3">
        <v>2.17428960623735</v>
      </c>
      <c r="AH3">
        <v>5.1369858029982032</v>
      </c>
      <c r="AI3">
        <v>0.24522738024581259</v>
      </c>
      <c r="AJ3">
        <v>1.8976367202440909</v>
      </c>
      <c r="AK3">
        <v>1.086623341541195</v>
      </c>
      <c r="AL3">
        <v>11.39683060883152</v>
      </c>
      <c r="AM3">
        <v>0.29377197031358587</v>
      </c>
      <c r="AN3">
        <v>0.30349452144272782</v>
      </c>
    </row>
    <row r="4" spans="1:40" x14ac:dyDescent="0.45">
      <c r="A4" s="1" t="s">
        <v>433</v>
      </c>
      <c r="B4">
        <v>31.173345690132759</v>
      </c>
      <c r="C4">
        <v>4.3204993920929748</v>
      </c>
      <c r="D4">
        <v>0.26762554820273682</v>
      </c>
      <c r="E4">
        <v>1.074105926632246E-2</v>
      </c>
      <c r="F4">
        <v>0.20065474120123811</v>
      </c>
      <c r="G4">
        <v>6.9518498168387885E-2</v>
      </c>
      <c r="H4">
        <v>1.6842850626026611</v>
      </c>
      <c r="I4">
        <v>4.665712793873808E-2</v>
      </c>
      <c r="J4">
        <v>8.0116844026985809E-2</v>
      </c>
      <c r="K4">
        <v>2.5056414935653869E-2</v>
      </c>
      <c r="L4">
        <v>0.12995630752055529</v>
      </c>
      <c r="M4">
        <v>5.4576917936743283E-2</v>
      </c>
      <c r="N4">
        <v>1.7199492186549498E-2</v>
      </c>
      <c r="O4">
        <v>3.1220018000530231E-2</v>
      </c>
      <c r="P4">
        <v>1.310028249586313E-2</v>
      </c>
      <c r="Q4">
        <v>1.4804285735642559E-2</v>
      </c>
      <c r="R4">
        <v>4.3219164694267023E-2</v>
      </c>
      <c r="S4">
        <v>0.3590304386431582</v>
      </c>
      <c r="T4">
        <v>7.3329075954520428E-2</v>
      </c>
      <c r="U4">
        <v>0.2039957895718022</v>
      </c>
      <c r="V4">
        <v>0.79407034172835933</v>
      </c>
      <c r="W4">
        <v>1.8811867713620229</v>
      </c>
      <c r="X4">
        <v>1.10789751740854E-2</v>
      </c>
      <c r="Y4">
        <v>2.1462495207176129E-3</v>
      </c>
      <c r="Z4">
        <v>0.1588014575326174</v>
      </c>
      <c r="AA4">
        <v>0.12970658048256761</v>
      </c>
      <c r="AB4">
        <v>3.2970731202109581E-3</v>
      </c>
      <c r="AC4">
        <v>0.50415163317802691</v>
      </c>
      <c r="AD4">
        <v>1.35189982025182</v>
      </c>
      <c r="AE4">
        <v>0.1399875220025783</v>
      </c>
      <c r="AF4">
        <v>0.44955421498581671</v>
      </c>
      <c r="AG4">
        <v>30.684236964979561</v>
      </c>
      <c r="AH4">
        <v>1.24791388107046</v>
      </c>
      <c r="AI4">
        <v>0.42229778673940682</v>
      </c>
      <c r="AJ4">
        <v>1.5267532817815721</v>
      </c>
      <c r="AK4">
        <v>1.6793551584325459</v>
      </c>
      <c r="AL4">
        <v>1.5981873434405971</v>
      </c>
      <c r="AM4">
        <v>0.11197507520785981</v>
      </c>
      <c r="AN4">
        <v>0.88622793099263408</v>
      </c>
    </row>
    <row r="5" spans="1:40" x14ac:dyDescent="0.45">
      <c r="A5" s="1" t="s">
        <v>434</v>
      </c>
      <c r="B5">
        <v>48.425870059226853</v>
      </c>
      <c r="C5">
        <v>5.579988570773132</v>
      </c>
      <c r="D5">
        <v>1.528889236995395</v>
      </c>
      <c r="E5">
        <v>0.61937602041036743</v>
      </c>
      <c r="F5">
        <v>20.260210341481748</v>
      </c>
      <c r="G5">
        <v>5.1373729090686178</v>
      </c>
      <c r="H5">
        <v>42.624709231376677</v>
      </c>
      <c r="I5">
        <v>39.740503456988073</v>
      </c>
      <c r="J5">
        <v>3.987987834640466</v>
      </c>
      <c r="K5">
        <v>13.88745966606696</v>
      </c>
      <c r="L5">
        <v>981.02275347364844</v>
      </c>
      <c r="M5">
        <v>14.524950735300401</v>
      </c>
      <c r="N5">
        <v>4.4989723669126844</v>
      </c>
      <c r="O5">
        <v>2.108619587975884</v>
      </c>
      <c r="P5">
        <v>9.6638350647625586</v>
      </c>
      <c r="Q5">
        <v>4.9692036317587807</v>
      </c>
      <c r="R5">
        <v>2.2361199846866491</v>
      </c>
      <c r="S5">
        <v>10.51836640818872</v>
      </c>
      <c r="T5">
        <v>2.7834698729290581</v>
      </c>
      <c r="U5">
        <v>32.103299418584413</v>
      </c>
      <c r="V5">
        <v>105.1408993584876</v>
      </c>
      <c r="W5">
        <v>91.987535936421281</v>
      </c>
      <c r="X5">
        <v>1.031947670946231</v>
      </c>
      <c r="Y5">
        <v>0.34889803600999891</v>
      </c>
      <c r="Z5">
        <v>11.673683024407749</v>
      </c>
      <c r="AA5">
        <v>11.63731675120656</v>
      </c>
      <c r="AB5">
        <v>0.62001691416514138</v>
      </c>
      <c r="AC5">
        <v>15.51759019096543</v>
      </c>
      <c r="AD5">
        <v>27.179981054749408</v>
      </c>
      <c r="AE5">
        <v>6.1144192419894976</v>
      </c>
      <c r="AF5">
        <v>10.39547467967243</v>
      </c>
      <c r="AG5">
        <v>107.3009605199875</v>
      </c>
      <c r="AH5">
        <v>65.679948197140902</v>
      </c>
      <c r="AI5">
        <v>11.341601071901721</v>
      </c>
      <c r="AJ5">
        <v>78.31047572400125</v>
      </c>
      <c r="AK5">
        <v>49.513444677963072</v>
      </c>
      <c r="AL5">
        <v>235.4845337000765</v>
      </c>
      <c r="AM5">
        <v>8.0793645805153105</v>
      </c>
      <c r="AN5">
        <v>14.499432162834569</v>
      </c>
    </row>
    <row r="6" spans="1:40" x14ac:dyDescent="0.45">
      <c r="A6" s="1" t="s">
        <v>435</v>
      </c>
      <c r="B6">
        <v>114.0815107919814</v>
      </c>
      <c r="C6">
        <v>12.22494641859447</v>
      </c>
      <c r="D6">
        <v>3.2670443851327158</v>
      </c>
      <c r="E6">
        <v>1.316459653268889</v>
      </c>
      <c r="F6">
        <v>50.745843696089018</v>
      </c>
      <c r="G6">
        <v>7.8190368868676901</v>
      </c>
      <c r="H6">
        <v>99.073069805224094</v>
      </c>
      <c r="I6">
        <v>33.024503242213427</v>
      </c>
      <c r="J6">
        <v>15.83768023941105</v>
      </c>
      <c r="K6">
        <v>16.825212443028679</v>
      </c>
      <c r="L6">
        <v>758.73114916427551</v>
      </c>
      <c r="M6">
        <v>42.189171336361213</v>
      </c>
      <c r="N6">
        <v>13.389166438453611</v>
      </c>
      <c r="O6">
        <v>3.8621949714818609</v>
      </c>
      <c r="P6">
        <v>10.25510952151051</v>
      </c>
      <c r="Q6">
        <v>7.2485784631300607</v>
      </c>
      <c r="R6">
        <v>6.2529686955819388</v>
      </c>
      <c r="S6">
        <v>49.241571158290363</v>
      </c>
      <c r="T6">
        <v>7.0386344530620857</v>
      </c>
      <c r="U6">
        <v>52.656492244572853</v>
      </c>
      <c r="V6">
        <v>774.1091336241501</v>
      </c>
      <c r="W6">
        <v>540.83948157318491</v>
      </c>
      <c r="X6">
        <v>3.172016958879686</v>
      </c>
      <c r="Y6">
        <v>0.5548276312377145</v>
      </c>
      <c r="Z6">
        <v>31.991620297730691</v>
      </c>
      <c r="AA6">
        <v>23.187293051425328</v>
      </c>
      <c r="AB6">
        <v>1.0749643219654521</v>
      </c>
      <c r="AC6">
        <v>40.081837805272642</v>
      </c>
      <c r="AD6">
        <v>50.846608876353898</v>
      </c>
      <c r="AE6">
        <v>17.600652829547951</v>
      </c>
      <c r="AF6">
        <v>22.666485961113381</v>
      </c>
      <c r="AG6">
        <v>245.49424800195999</v>
      </c>
      <c r="AH6">
        <v>176.5812868110477</v>
      </c>
      <c r="AI6">
        <v>23.703777313715062</v>
      </c>
      <c r="AJ6">
        <v>205.02643276816531</v>
      </c>
      <c r="AK6">
        <v>117.33513675036799</v>
      </c>
      <c r="AL6">
        <v>523.23193446791618</v>
      </c>
      <c r="AM6">
        <v>37.948008304977783</v>
      </c>
      <c r="AN6">
        <v>20.797809210313641</v>
      </c>
    </row>
    <row r="7" spans="1:40" x14ac:dyDescent="0.45">
      <c r="A7" s="1" t="s">
        <v>436</v>
      </c>
      <c r="B7">
        <v>13.442263199616431</v>
      </c>
      <c r="C7">
        <v>1.68880710722296</v>
      </c>
      <c r="D7">
        <v>0.58309866564082025</v>
      </c>
      <c r="E7">
        <v>0.20475557039385031</v>
      </c>
      <c r="F7">
        <v>7.5048017850902156</v>
      </c>
      <c r="G7">
        <v>2.0237959546291422</v>
      </c>
      <c r="H7">
        <v>7.8600674684624332</v>
      </c>
      <c r="I7">
        <v>1.984942210665666</v>
      </c>
      <c r="J7">
        <v>3.5594601500533889</v>
      </c>
      <c r="K7">
        <v>1.0817386632441559</v>
      </c>
      <c r="L7">
        <v>6.2701198248444996</v>
      </c>
      <c r="M7">
        <v>7.043413155189838</v>
      </c>
      <c r="N7">
        <v>1.637688485348803</v>
      </c>
      <c r="O7">
        <v>1.628942269938626</v>
      </c>
      <c r="P7">
        <v>8.3309464778147628</v>
      </c>
      <c r="Q7">
        <v>3.9634615138987832</v>
      </c>
      <c r="R7">
        <v>1.0124915783817321</v>
      </c>
      <c r="S7">
        <v>10.30373449885853</v>
      </c>
      <c r="T7">
        <v>0.90588936759337857</v>
      </c>
      <c r="U7">
        <v>24.286370506354071</v>
      </c>
      <c r="V7">
        <v>15.511414718180969</v>
      </c>
      <c r="W7">
        <v>19.65152893520591</v>
      </c>
      <c r="X7">
        <v>0.12973960082699029</v>
      </c>
      <c r="Y7">
        <v>0.33761181215085551</v>
      </c>
      <c r="Z7">
        <v>2.736177216667135</v>
      </c>
      <c r="AA7">
        <v>9.4429365739658877</v>
      </c>
      <c r="AB7">
        <v>0.55222563284488169</v>
      </c>
      <c r="AC7">
        <v>9.6984403006640747</v>
      </c>
      <c r="AD7">
        <v>4.2419698843983538</v>
      </c>
      <c r="AE7">
        <v>2.5237305538821659</v>
      </c>
      <c r="AF7">
        <v>1.5683923784056439</v>
      </c>
      <c r="AG7">
        <v>22.307168810227619</v>
      </c>
      <c r="AH7">
        <v>20.849610305392861</v>
      </c>
      <c r="AI7">
        <v>1.7565871259065631</v>
      </c>
      <c r="AJ7">
        <v>24.88330738396257</v>
      </c>
      <c r="AK7">
        <v>10.672336030614529</v>
      </c>
      <c r="AL7">
        <v>103.3839741292863</v>
      </c>
      <c r="AM7">
        <v>4.0087382933012261</v>
      </c>
      <c r="AN7">
        <v>3.1122368899350401</v>
      </c>
    </row>
    <row r="8" spans="1:40" x14ac:dyDescent="0.45">
      <c r="A8" s="1" t="s">
        <v>437</v>
      </c>
      <c r="B8">
        <v>8.4709959651418778</v>
      </c>
      <c r="C8">
        <v>1.098843970899003</v>
      </c>
      <c r="D8">
        <v>0.42179840907044552</v>
      </c>
      <c r="E8">
        <v>9.4834725751819227E-2</v>
      </c>
      <c r="F8">
        <v>3.9467995363635109</v>
      </c>
      <c r="G8">
        <v>1.2093156575579169</v>
      </c>
      <c r="H8">
        <v>13.829475579571589</v>
      </c>
      <c r="I8">
        <v>3.9212185111107929</v>
      </c>
      <c r="J8">
        <v>2.523442725516658</v>
      </c>
      <c r="K8">
        <v>1.0660975224869711</v>
      </c>
      <c r="L8">
        <v>2.5061283950991151</v>
      </c>
      <c r="M8">
        <v>3.3950729903548109</v>
      </c>
      <c r="N8">
        <v>0.8753825662007485</v>
      </c>
      <c r="O8">
        <v>0.4382612788148883</v>
      </c>
      <c r="P8">
        <v>14.055031327008329</v>
      </c>
      <c r="Q8">
        <v>1.096967458328246</v>
      </c>
      <c r="R8">
        <v>1.0838693435161171</v>
      </c>
      <c r="S8">
        <v>8.9678350046623212</v>
      </c>
      <c r="T8">
        <v>0.72528193188805523</v>
      </c>
      <c r="U8">
        <v>6.4178714556563339</v>
      </c>
      <c r="V8">
        <v>6.3692825436476479</v>
      </c>
      <c r="W8">
        <v>10.135238584907009</v>
      </c>
      <c r="X8">
        <v>7.2246622132777799E-2</v>
      </c>
      <c r="Y8">
        <v>0.11766833884241901</v>
      </c>
      <c r="Z8">
        <v>1.525038399580211</v>
      </c>
      <c r="AA8">
        <v>3.5610329355400179</v>
      </c>
      <c r="AB8">
        <v>0.1490872909219462</v>
      </c>
      <c r="AC8">
        <v>5.9912831448017849</v>
      </c>
      <c r="AD8">
        <v>3.423297757193863</v>
      </c>
      <c r="AE8">
        <v>1.866142285364037</v>
      </c>
      <c r="AF8">
        <v>1.382776876987472</v>
      </c>
      <c r="AG8">
        <v>17.458903532284911</v>
      </c>
      <c r="AH8">
        <v>13.963917709048109</v>
      </c>
      <c r="AI8">
        <v>1.6583524460775869</v>
      </c>
      <c r="AJ8">
        <v>21.175017799470041</v>
      </c>
      <c r="AK8">
        <v>7.8443465294200792</v>
      </c>
      <c r="AL8">
        <v>134.77864034263479</v>
      </c>
      <c r="AM8">
        <v>1.579792964793499</v>
      </c>
      <c r="AN8">
        <v>3.8587164309521111</v>
      </c>
    </row>
    <row r="9" spans="1:40" x14ac:dyDescent="0.45">
      <c r="A9" s="1" t="s">
        <v>438</v>
      </c>
      <c r="B9">
        <v>2.2420108278926012</v>
      </c>
      <c r="C9">
        <v>0.23664290714676331</v>
      </c>
      <c r="D9">
        <v>6.6434893062832845E-2</v>
      </c>
      <c r="E9">
        <v>2.5039686470341931E-2</v>
      </c>
      <c r="F9">
        <v>1.351078151998155</v>
      </c>
      <c r="G9">
        <v>0.24646835130804989</v>
      </c>
      <c r="H9">
        <v>1.7405429052252721</v>
      </c>
      <c r="I9">
        <v>0.4398556993285912</v>
      </c>
      <c r="J9">
        <v>0.39947087478342891</v>
      </c>
      <c r="K9">
        <v>0.26151504087604999</v>
      </c>
      <c r="L9">
        <v>6.5651193366427298</v>
      </c>
      <c r="M9">
        <v>1.0010809555439559</v>
      </c>
      <c r="N9">
        <v>0.31787511337936519</v>
      </c>
      <c r="O9">
        <v>8.8937333476674596E-2</v>
      </c>
      <c r="P9">
        <v>0.27251756179926068</v>
      </c>
      <c r="Q9">
        <v>0.184047297627048</v>
      </c>
      <c r="R9">
        <v>0.145194074373452</v>
      </c>
      <c r="S9">
        <v>1.3419952633866969</v>
      </c>
      <c r="T9">
        <v>0.1476065139114493</v>
      </c>
      <c r="U9">
        <v>1.1137933363813559</v>
      </c>
      <c r="V9">
        <v>15.397488090102341</v>
      </c>
      <c r="W9">
        <v>10.93585268168323</v>
      </c>
      <c r="X9">
        <v>5.9129776454467438E-2</v>
      </c>
      <c r="Y9">
        <v>1.6171944027026861E-2</v>
      </c>
      <c r="Z9">
        <v>0.62580384365230401</v>
      </c>
      <c r="AA9">
        <v>0.5895899222497003</v>
      </c>
      <c r="AB9">
        <v>2.3903930010781619E-2</v>
      </c>
      <c r="AC9">
        <v>0.94720375250741129</v>
      </c>
      <c r="AD9">
        <v>0.84097912098636141</v>
      </c>
      <c r="AE9">
        <v>0.38506736246683582</v>
      </c>
      <c r="AF9">
        <v>0.41000674299245848</v>
      </c>
      <c r="AG9">
        <v>4.5795142240951394</v>
      </c>
      <c r="AH9">
        <v>3.558479876357536</v>
      </c>
      <c r="AI9">
        <v>0.43229554927041958</v>
      </c>
      <c r="AJ9">
        <v>4.1109073257882649</v>
      </c>
      <c r="AK9">
        <v>2.184643218472508</v>
      </c>
      <c r="AL9">
        <v>10.360353051613471</v>
      </c>
      <c r="AM9">
        <v>0.82731593348502064</v>
      </c>
      <c r="AN9">
        <v>0.3599274518610438</v>
      </c>
    </row>
    <row r="10" spans="1:40" x14ac:dyDescent="0.45">
      <c r="A10" s="1" t="s">
        <v>439</v>
      </c>
      <c r="B10">
        <v>107.227718673743</v>
      </c>
      <c r="C10">
        <v>2.858499998506943</v>
      </c>
      <c r="D10">
        <v>0.18328502535673821</v>
      </c>
      <c r="E10">
        <v>7.3812137681439266E-2</v>
      </c>
      <c r="F10">
        <v>15.65474517989527</v>
      </c>
      <c r="G10">
        <v>1.1308630699747011</v>
      </c>
      <c r="H10">
        <v>2.5077138177123568</v>
      </c>
      <c r="I10">
        <v>0.18277678536390449</v>
      </c>
      <c r="J10">
        <v>0.60155909444636413</v>
      </c>
      <c r="K10">
        <v>0.12860411655612461</v>
      </c>
      <c r="L10">
        <v>0.45203792718847391</v>
      </c>
      <c r="M10">
        <v>0.81888601686122409</v>
      </c>
      <c r="N10">
        <v>0.2412054202760236</v>
      </c>
      <c r="O10">
        <v>0.1253062452511485</v>
      </c>
      <c r="P10">
        <v>0.2140588093752403</v>
      </c>
      <c r="Q10">
        <v>0.129106460858085</v>
      </c>
      <c r="R10">
        <v>0.2246826344233557</v>
      </c>
      <c r="S10">
        <v>2.599350996337316</v>
      </c>
      <c r="T10">
        <v>0.31288482394549172</v>
      </c>
      <c r="U10">
        <v>0.81799496573924768</v>
      </c>
      <c r="V10">
        <v>2.505546351277911</v>
      </c>
      <c r="W10">
        <v>3.416412091435566</v>
      </c>
      <c r="X10">
        <v>3.1624384228944848E-2</v>
      </c>
      <c r="Y10">
        <v>2.0678868683088231E-2</v>
      </c>
      <c r="Z10">
        <v>0.54650582523086666</v>
      </c>
      <c r="AA10">
        <v>0.74873827609904331</v>
      </c>
      <c r="AB10">
        <v>1.7025514260561609E-2</v>
      </c>
      <c r="AC10">
        <v>2.437121186452134</v>
      </c>
      <c r="AD10">
        <v>1.3277591764267169</v>
      </c>
      <c r="AE10">
        <v>0.45801336211526972</v>
      </c>
      <c r="AF10">
        <v>0.78173705191473142</v>
      </c>
      <c r="AG10">
        <v>43.729629860966419</v>
      </c>
      <c r="AH10">
        <v>4.1940995817404678</v>
      </c>
      <c r="AI10">
        <v>0.819097435833954</v>
      </c>
      <c r="AJ10">
        <v>5.6544677434139752</v>
      </c>
      <c r="AK10">
        <v>3.6081852368615501</v>
      </c>
      <c r="AL10">
        <v>5.9491605820442057</v>
      </c>
      <c r="AM10">
        <v>0.2388028690646232</v>
      </c>
      <c r="AN10">
        <v>0.9428111426647402</v>
      </c>
    </row>
    <row r="11" spans="1:40" x14ac:dyDescent="0.45">
      <c r="A11" s="1" t="s">
        <v>440</v>
      </c>
      <c r="B11">
        <v>58.19502620856823</v>
      </c>
      <c r="C11">
        <v>10.189825688995001</v>
      </c>
      <c r="D11">
        <v>0.1403597489362359</v>
      </c>
      <c r="E11">
        <v>1.844617657939485E-2</v>
      </c>
      <c r="F11">
        <v>0.42836066896262209</v>
      </c>
      <c r="G11">
        <v>0.3139829511721825</v>
      </c>
      <c r="H11">
        <v>1.609297719377305</v>
      </c>
      <c r="I11">
        <v>8.5551201276032968E-2</v>
      </c>
      <c r="J11">
        <v>0.11798736383659961</v>
      </c>
      <c r="K11">
        <v>4.6098040258969103E-2</v>
      </c>
      <c r="L11">
        <v>0.23360554186388419</v>
      </c>
      <c r="M11">
        <v>0.18582102724733601</v>
      </c>
      <c r="N11">
        <v>3.783508675898252E-2</v>
      </c>
      <c r="O11">
        <v>6.4920130359665734E-2</v>
      </c>
      <c r="P11">
        <v>3.5617111597371659E-2</v>
      </c>
      <c r="Q11">
        <v>3.6971066666542998E-2</v>
      </c>
      <c r="R11">
        <v>7.2580153597452221E-2</v>
      </c>
      <c r="S11">
        <v>0.53748665875133861</v>
      </c>
      <c r="T11">
        <v>0.15264325546752941</v>
      </c>
      <c r="U11">
        <v>0.31960349539187072</v>
      </c>
      <c r="V11">
        <v>1.4495233678830719</v>
      </c>
      <c r="W11">
        <v>3.0333183303227691</v>
      </c>
      <c r="X11">
        <v>2.0953667149481561E-2</v>
      </c>
      <c r="Y11">
        <v>6.8320069088815584E-3</v>
      </c>
      <c r="Z11">
        <v>0.32205397203494479</v>
      </c>
      <c r="AA11">
        <v>0.29830439652211949</v>
      </c>
      <c r="AB11">
        <v>6.1995553340186259E-3</v>
      </c>
      <c r="AC11">
        <v>0.89933852331811526</v>
      </c>
      <c r="AD11">
        <v>1.4104906529520169</v>
      </c>
      <c r="AE11">
        <v>0.25321504755203061</v>
      </c>
      <c r="AF11">
        <v>0.86971717541479343</v>
      </c>
      <c r="AG11">
        <v>34.600045441416931</v>
      </c>
      <c r="AH11">
        <v>2.3056816314584352</v>
      </c>
      <c r="AI11">
        <v>0.80144636354863674</v>
      </c>
      <c r="AJ11">
        <v>3.0555769573720082</v>
      </c>
      <c r="AK11">
        <v>2.890349758319867</v>
      </c>
      <c r="AL11">
        <v>2.9776871512932819</v>
      </c>
      <c r="AM11">
        <v>6.625657061441792E-2</v>
      </c>
      <c r="AN11">
        <v>1.264986207406833</v>
      </c>
    </row>
    <row r="12" spans="1:40" x14ac:dyDescent="0.45">
      <c r="A12" s="1" t="s">
        <v>441</v>
      </c>
      <c r="B12">
        <v>12.061432297553409</v>
      </c>
      <c r="C12">
        <v>0.66240416515388523</v>
      </c>
      <c r="D12">
        <v>7.3407833864815863E-2</v>
      </c>
      <c r="E12">
        <v>1.0155085897975121E-2</v>
      </c>
      <c r="F12">
        <v>0.26138867286213902</v>
      </c>
      <c r="G12">
        <v>0.1176957409037416</v>
      </c>
      <c r="H12">
        <v>0.55086517994816908</v>
      </c>
      <c r="I12">
        <v>3.0760623063576079E-2</v>
      </c>
      <c r="J12">
        <v>0.14845611296489969</v>
      </c>
      <c r="K12">
        <v>1.3464401524601171E-2</v>
      </c>
      <c r="L12">
        <v>6.1991526901129863E-2</v>
      </c>
      <c r="M12">
        <v>0.1033785946085802</v>
      </c>
      <c r="N12">
        <v>3.5932320137585599E-2</v>
      </c>
      <c r="O12">
        <v>1.765340781880002E-2</v>
      </c>
      <c r="P12">
        <v>2.4727927965883429E-2</v>
      </c>
      <c r="Q12">
        <v>2.013474685229584E-2</v>
      </c>
      <c r="R12">
        <v>7.3202629598622171E-2</v>
      </c>
      <c r="S12">
        <v>0.66580839506225564</v>
      </c>
      <c r="T12">
        <v>6.3446524550290678E-2</v>
      </c>
      <c r="U12">
        <v>0.1231954322183955</v>
      </c>
      <c r="V12">
        <v>0.35415355430398598</v>
      </c>
      <c r="W12">
        <v>0.55478273722186144</v>
      </c>
      <c r="X12">
        <v>5.6323366032371668E-3</v>
      </c>
      <c r="Y12">
        <v>3.3557077137613711E-3</v>
      </c>
      <c r="Z12">
        <v>8.7769448730286359E-2</v>
      </c>
      <c r="AA12">
        <v>0.13487275342339819</v>
      </c>
      <c r="AB12">
        <v>2.4581617664728868E-3</v>
      </c>
      <c r="AC12">
        <v>1.0058807746497891</v>
      </c>
      <c r="AD12">
        <v>0.43353604031809218</v>
      </c>
      <c r="AE12">
        <v>0.12285796022162521</v>
      </c>
      <c r="AF12">
        <v>0.30513036159560009</v>
      </c>
      <c r="AG12">
        <v>7.2605414164470927</v>
      </c>
      <c r="AH12">
        <v>0.92969833319482853</v>
      </c>
      <c r="AI12">
        <v>0.28205245164008252</v>
      </c>
      <c r="AJ12">
        <v>0.98750225494122268</v>
      </c>
      <c r="AK12">
        <v>0.92763173041525204</v>
      </c>
      <c r="AL12">
        <v>1.1213096246512231</v>
      </c>
      <c r="AM12">
        <v>5.7137073183518142E-2</v>
      </c>
      <c r="AN12">
        <v>0.1455142618197256</v>
      </c>
    </row>
    <row r="13" spans="1:40" x14ac:dyDescent="0.45">
      <c r="A13" s="1" t="s">
        <v>442</v>
      </c>
      <c r="B13">
        <v>62.484984837201857</v>
      </c>
      <c r="C13">
        <v>1.240391070794622</v>
      </c>
      <c r="D13">
        <v>0.1636302931872001</v>
      </c>
      <c r="E13">
        <v>2.369881922312261E-2</v>
      </c>
      <c r="F13">
        <v>0.28881957672954772</v>
      </c>
      <c r="G13">
        <v>0.12963731698431871</v>
      </c>
      <c r="H13">
        <v>1.0681558516769021</v>
      </c>
      <c r="I13">
        <v>7.4722461317386052E-2</v>
      </c>
      <c r="J13">
        <v>0.11260851577740399</v>
      </c>
      <c r="K13">
        <v>3.8131862071894868E-2</v>
      </c>
      <c r="L13">
        <v>0.2042785030787953</v>
      </c>
      <c r="M13">
        <v>0.13769054817170551</v>
      </c>
      <c r="N13">
        <v>3.6355973843040693E-2</v>
      </c>
      <c r="O13">
        <v>5.3439099781534993E-2</v>
      </c>
      <c r="P13">
        <v>3.122648997972927E-2</v>
      </c>
      <c r="Q13">
        <v>3.1602589626611437E-2</v>
      </c>
      <c r="R13">
        <v>5.6317677744730288E-2</v>
      </c>
      <c r="S13">
        <v>0.48631799938368009</v>
      </c>
      <c r="T13">
        <v>0.124951921329137</v>
      </c>
      <c r="U13">
        <v>0.24090530469261401</v>
      </c>
      <c r="V13">
        <v>1.434664413498749</v>
      </c>
      <c r="W13">
        <v>1.881993998584256</v>
      </c>
      <c r="X13">
        <v>1.783082619286587E-2</v>
      </c>
      <c r="Y13">
        <v>4.1792519026703674E-3</v>
      </c>
      <c r="Z13">
        <v>0.28680055464833698</v>
      </c>
      <c r="AA13">
        <v>0.2161298681677882</v>
      </c>
      <c r="AB13">
        <v>5.1921856596284684E-3</v>
      </c>
      <c r="AC13">
        <v>0.67169149496111891</v>
      </c>
      <c r="AD13">
        <v>1.178343724748518</v>
      </c>
      <c r="AE13">
        <v>0.25481859290191211</v>
      </c>
      <c r="AF13">
        <v>0.76931563128636904</v>
      </c>
      <c r="AG13">
        <v>20.58240469309111</v>
      </c>
      <c r="AH13">
        <v>1.929540083377385</v>
      </c>
      <c r="AI13">
        <v>0.66505871414074103</v>
      </c>
      <c r="AJ13">
        <v>2.6665042455364159</v>
      </c>
      <c r="AK13">
        <v>2.2648285260055112</v>
      </c>
      <c r="AL13">
        <v>2.3179786863320579</v>
      </c>
      <c r="AM13">
        <v>0.11588327907195339</v>
      </c>
      <c r="AN13">
        <v>1.578749314149436</v>
      </c>
    </row>
    <row r="14" spans="1:40" x14ac:dyDescent="0.45">
      <c r="A14" s="1" t="s">
        <v>443</v>
      </c>
      <c r="B14">
        <v>45.908258876079778</v>
      </c>
      <c r="C14">
        <v>1.543322048208867</v>
      </c>
      <c r="D14">
        <v>0.70442221147162865</v>
      </c>
      <c r="E14">
        <v>2.9735026771962561E-2</v>
      </c>
      <c r="F14">
        <v>0.19170955837920439</v>
      </c>
      <c r="G14">
        <v>8.5121106005081104E-2</v>
      </c>
      <c r="H14">
        <v>1.477870885366666</v>
      </c>
      <c r="I14">
        <v>5.0758921895750791E-2</v>
      </c>
      <c r="J14">
        <v>0.19761670095329159</v>
      </c>
      <c r="K14">
        <v>2.6775467848274691E-2</v>
      </c>
      <c r="L14">
        <v>0.1114911398193074</v>
      </c>
      <c r="M14">
        <v>9.8589525156204269E-2</v>
      </c>
      <c r="N14">
        <v>3.5492111511576697E-2</v>
      </c>
      <c r="O14">
        <v>2.6423481056775729E-2</v>
      </c>
      <c r="P14">
        <v>2.327167278516416E-2</v>
      </c>
      <c r="Q14">
        <v>1.926588328717602E-2</v>
      </c>
      <c r="R14">
        <v>9.0101090303898568E-2</v>
      </c>
      <c r="S14">
        <v>0.86374314800832153</v>
      </c>
      <c r="T14">
        <v>0.1006361173940804</v>
      </c>
      <c r="U14">
        <v>0.19648494617495249</v>
      </c>
      <c r="V14">
        <v>0.68872140518582126</v>
      </c>
      <c r="W14">
        <v>1.0656399033940409</v>
      </c>
      <c r="X14">
        <v>9.1165722411227675E-3</v>
      </c>
      <c r="Y14">
        <v>2.9604548201659251E-3</v>
      </c>
      <c r="Z14">
        <v>0.1351180013988886</v>
      </c>
      <c r="AA14">
        <v>0.17883904316482591</v>
      </c>
      <c r="AB14">
        <v>3.0500008181463438E-3</v>
      </c>
      <c r="AC14">
        <v>3.1278305097825858</v>
      </c>
      <c r="AD14">
        <v>1.2565047156380029</v>
      </c>
      <c r="AE14">
        <v>0.20941200318205111</v>
      </c>
      <c r="AF14">
        <v>0.69481478069394398</v>
      </c>
      <c r="AG14">
        <v>33.024242405855333</v>
      </c>
      <c r="AH14">
        <v>1.5703227573364891</v>
      </c>
      <c r="AI14">
        <v>0.64141632447177377</v>
      </c>
      <c r="AJ14">
        <v>1.7602755828372421</v>
      </c>
      <c r="AK14">
        <v>2.0586868540315022</v>
      </c>
      <c r="AL14">
        <v>2.1411308760463479</v>
      </c>
      <c r="AM14">
        <v>8.6022792067554518E-2</v>
      </c>
      <c r="AN14">
        <v>1.7639682638255629</v>
      </c>
    </row>
    <row r="15" spans="1:40" x14ac:dyDescent="0.45">
      <c r="A15" s="1" t="s">
        <v>444</v>
      </c>
      <c r="B15">
        <v>87.643574815712498</v>
      </c>
      <c r="C15">
        <v>4.0893654360756049</v>
      </c>
      <c r="D15">
        <v>0.52903684327057277</v>
      </c>
      <c r="E15">
        <v>1.6838631874073511E-2</v>
      </c>
      <c r="F15">
        <v>0.57307475193212842</v>
      </c>
      <c r="G15">
        <v>0.28468798573697801</v>
      </c>
      <c r="H15">
        <v>1.6510330487764291</v>
      </c>
      <c r="I15">
        <v>8.2805179298926404E-2</v>
      </c>
      <c r="J15">
        <v>7.0903802333105365E-2</v>
      </c>
      <c r="K15">
        <v>6.6556883163903097E-2</v>
      </c>
      <c r="L15">
        <v>0.26311753402691318</v>
      </c>
      <c r="M15">
        <v>0.2017831104859292</v>
      </c>
      <c r="N15">
        <v>7.921424373856216E-2</v>
      </c>
      <c r="O15">
        <v>8.9316789249347772E-2</v>
      </c>
      <c r="P15">
        <v>4.2056863979565297E-2</v>
      </c>
      <c r="Q15">
        <v>4.4422433577965312E-2</v>
      </c>
      <c r="R15">
        <v>4.8696920308095547E-2</v>
      </c>
      <c r="S15">
        <v>0.2452859141626246</v>
      </c>
      <c r="T15">
        <v>0.1135786846712669</v>
      </c>
      <c r="U15">
        <v>0.4142532023282488</v>
      </c>
      <c r="V15">
        <v>2.0195126740178631</v>
      </c>
      <c r="W15">
        <v>3.1847277752512362</v>
      </c>
      <c r="X15">
        <v>2.6356047764446659E-2</v>
      </c>
      <c r="Y15">
        <v>6.3269465414264349E-3</v>
      </c>
      <c r="Z15">
        <v>0.27951206456910971</v>
      </c>
      <c r="AA15">
        <v>0.29163952579946911</v>
      </c>
      <c r="AB15">
        <v>6.8431471255018701E-3</v>
      </c>
      <c r="AC15">
        <v>1.6503600163914931</v>
      </c>
      <c r="AD15">
        <v>1.5056510092237949</v>
      </c>
      <c r="AE15">
        <v>0.3054617814190998</v>
      </c>
      <c r="AF15">
        <v>0.82789787944293414</v>
      </c>
      <c r="AG15">
        <v>36.679850142072887</v>
      </c>
      <c r="AH15">
        <v>2.1489052582302479</v>
      </c>
      <c r="AI15">
        <v>0.76377916308423055</v>
      </c>
      <c r="AJ15">
        <v>2.3567044443421872</v>
      </c>
      <c r="AK15">
        <v>2.8462462662047261</v>
      </c>
      <c r="AL15">
        <v>3.1774678615024148</v>
      </c>
      <c r="AM15">
        <v>0.1049596110858564</v>
      </c>
      <c r="AN15">
        <v>0.46466631955161519</v>
      </c>
    </row>
    <row r="16" spans="1:40" x14ac:dyDescent="0.45">
      <c r="A16" s="1" t="s">
        <v>445</v>
      </c>
      <c r="B16">
        <v>127.0893644956286</v>
      </c>
      <c r="C16">
        <v>24.964632806435059</v>
      </c>
      <c r="D16">
        <v>1.2766389024549429</v>
      </c>
      <c r="E16">
        <v>4.2068511122944782E-2</v>
      </c>
      <c r="F16">
        <v>1.2389366590445561</v>
      </c>
      <c r="G16">
        <v>0.66467698058711799</v>
      </c>
      <c r="H16">
        <v>3.096591325417029</v>
      </c>
      <c r="I16">
        <v>0.15453334682334691</v>
      </c>
      <c r="J16">
        <v>0.15948597039848211</v>
      </c>
      <c r="K16">
        <v>9.6610388584320694E-2</v>
      </c>
      <c r="L16">
        <v>0.40509115778874288</v>
      </c>
      <c r="M16">
        <v>0.4079532889242361</v>
      </c>
      <c r="N16">
        <v>0.16923472436118489</v>
      </c>
      <c r="O16">
        <v>0.1175451080918358</v>
      </c>
      <c r="P16">
        <v>9.9878714247249784E-2</v>
      </c>
      <c r="Q16">
        <v>9.0653859023438615E-2</v>
      </c>
      <c r="R16">
        <v>0.88083480205523124</v>
      </c>
      <c r="S16">
        <v>0.57160561442473345</v>
      </c>
      <c r="T16">
        <v>0.28564580065693213</v>
      </c>
      <c r="U16">
        <v>0.63909380169441277</v>
      </c>
      <c r="V16">
        <v>2.7121354014032208</v>
      </c>
      <c r="W16">
        <v>3.9946996927117042</v>
      </c>
      <c r="X16">
        <v>3.419397118660529E-2</v>
      </c>
      <c r="Y16">
        <v>1.19263050861678E-2</v>
      </c>
      <c r="Z16">
        <v>0.49378992481640699</v>
      </c>
      <c r="AA16">
        <v>0.57259601044522002</v>
      </c>
      <c r="AB16">
        <v>1.1648594199615709E-2</v>
      </c>
      <c r="AC16">
        <v>3.8614870382622311</v>
      </c>
      <c r="AD16">
        <v>3.3133868474000678</v>
      </c>
      <c r="AE16">
        <v>0.40696396688098879</v>
      </c>
      <c r="AF16">
        <v>1.94937454561915</v>
      </c>
      <c r="AG16">
        <v>60.14301362448542</v>
      </c>
      <c r="AH16">
        <v>7.7673628391242664</v>
      </c>
      <c r="AI16">
        <v>1.908249167203482</v>
      </c>
      <c r="AJ16">
        <v>5.4458816855622629</v>
      </c>
      <c r="AK16">
        <v>6.6752917224531796</v>
      </c>
      <c r="AL16">
        <v>6.7129694569525711</v>
      </c>
      <c r="AM16">
        <v>0.25465077137758968</v>
      </c>
      <c r="AN16">
        <v>2.81645277785318</v>
      </c>
    </row>
    <row r="17" spans="1:40" x14ac:dyDescent="0.45">
      <c r="A17" s="1" t="s">
        <v>446</v>
      </c>
      <c r="B17">
        <v>23.221129739556741</v>
      </c>
      <c r="C17">
        <v>1.5860140266684259</v>
      </c>
      <c r="D17">
        <v>0.2846851352709836</v>
      </c>
      <c r="E17">
        <v>8.9036802205909246E-2</v>
      </c>
      <c r="F17">
        <v>0.29669025725496267</v>
      </c>
      <c r="G17">
        <v>0.17586284300265101</v>
      </c>
      <c r="H17">
        <v>1.268940170990311</v>
      </c>
      <c r="I17">
        <v>4.6095413317536138E-2</v>
      </c>
      <c r="J17">
        <v>3.8677945173771183E-2</v>
      </c>
      <c r="K17">
        <v>1.5399867998799961E-2</v>
      </c>
      <c r="L17">
        <v>7.1513951871097145E-2</v>
      </c>
      <c r="M17">
        <v>9.6517101403885461E-2</v>
      </c>
      <c r="N17">
        <v>4.1623025273357678E-2</v>
      </c>
      <c r="O17">
        <v>1.6232639485303211E-2</v>
      </c>
      <c r="P17">
        <v>2.237990180017203E-2</v>
      </c>
      <c r="Q17">
        <v>2.133783126754318E-2</v>
      </c>
      <c r="R17">
        <v>2.384784362651925E-2</v>
      </c>
      <c r="S17">
        <v>0.13226074974933369</v>
      </c>
      <c r="T17">
        <v>3.7336015095502127E-2</v>
      </c>
      <c r="U17">
        <v>0.13874373602317691</v>
      </c>
      <c r="V17">
        <v>0.44690035438328252</v>
      </c>
      <c r="W17">
        <v>0.64639394552145146</v>
      </c>
      <c r="X17">
        <v>4.7432016224768451E-3</v>
      </c>
      <c r="Y17">
        <v>2.593250618325672E-3</v>
      </c>
      <c r="Z17">
        <v>9.8699235739752561E-2</v>
      </c>
      <c r="AA17">
        <v>0.19955648819714139</v>
      </c>
      <c r="AB17">
        <v>2.274295522762202E-3</v>
      </c>
      <c r="AC17">
        <v>12.657308006641619</v>
      </c>
      <c r="AD17">
        <v>1.262409186567913</v>
      </c>
      <c r="AE17">
        <v>6.7124828919376572E-2</v>
      </c>
      <c r="AF17">
        <v>0.1830296925175782</v>
      </c>
      <c r="AG17">
        <v>8.1060611014353601</v>
      </c>
      <c r="AH17">
        <v>0.81967609323131452</v>
      </c>
      <c r="AI17">
        <v>0.30947523461415177</v>
      </c>
      <c r="AJ17">
        <v>0.92769521056525062</v>
      </c>
      <c r="AK17">
        <v>0.78728665990565483</v>
      </c>
      <c r="AL17">
        <v>2.6628069719157952</v>
      </c>
      <c r="AM17">
        <v>6.3067900073442013E-2</v>
      </c>
      <c r="AN17">
        <v>0.8379737760732775</v>
      </c>
    </row>
    <row r="18" spans="1:40" x14ac:dyDescent="0.45">
      <c r="A18" s="1" t="s">
        <v>447</v>
      </c>
      <c r="B18">
        <v>19.758566415130002</v>
      </c>
      <c r="C18">
        <v>8.080720719652664</v>
      </c>
      <c r="D18">
        <v>22.246496946161422</v>
      </c>
      <c r="E18">
        <v>4.4462551854312762E-2</v>
      </c>
      <c r="F18">
        <v>0.33206953953472979</v>
      </c>
      <c r="G18">
        <v>0.65656986064497991</v>
      </c>
      <c r="H18">
        <v>4.2704210143993944</v>
      </c>
      <c r="I18">
        <v>0.12904515584762641</v>
      </c>
      <c r="J18">
        <v>7.1770871713371681E-2</v>
      </c>
      <c r="K18">
        <v>6.5149026942443927E-2</v>
      </c>
      <c r="L18">
        <v>0.2795937570309765</v>
      </c>
      <c r="M18">
        <v>0.16140853551204079</v>
      </c>
      <c r="N18">
        <v>5.8358307536004163E-2</v>
      </c>
      <c r="O18">
        <v>3.2181463183042103E-2</v>
      </c>
      <c r="P18">
        <v>4.8557954600882691E-2</v>
      </c>
      <c r="Q18">
        <v>4.5692503301741683E-2</v>
      </c>
      <c r="R18">
        <v>5.7341946015886387E-2</v>
      </c>
      <c r="S18">
        <v>0.24436422299126809</v>
      </c>
      <c r="T18">
        <v>0.1633374130194179</v>
      </c>
      <c r="U18">
        <v>0.52718431375217245</v>
      </c>
      <c r="V18">
        <v>1.036774526226953</v>
      </c>
      <c r="W18">
        <v>3.391277180594364</v>
      </c>
      <c r="X18">
        <v>2.5198038491183069E-2</v>
      </c>
      <c r="Y18">
        <v>5.9643615530697866E-3</v>
      </c>
      <c r="Z18">
        <v>0.71091786997877016</v>
      </c>
      <c r="AA18">
        <v>0.31509790319189851</v>
      </c>
      <c r="AB18">
        <v>8.3776449654980323E-3</v>
      </c>
      <c r="AC18">
        <v>2.183515206879695</v>
      </c>
      <c r="AD18">
        <v>2.8754075035473639</v>
      </c>
      <c r="AE18">
        <v>0.17634355008277389</v>
      </c>
      <c r="AF18">
        <v>0.5323829002994096</v>
      </c>
      <c r="AG18">
        <v>119.3619551092701</v>
      </c>
      <c r="AH18">
        <v>3.3688030553281232</v>
      </c>
      <c r="AI18">
        <v>0.75189562042922409</v>
      </c>
      <c r="AJ18">
        <v>3.9147771466930679</v>
      </c>
      <c r="AK18">
        <v>2.565222574508188</v>
      </c>
      <c r="AL18">
        <v>3.8466428442931111</v>
      </c>
      <c r="AM18">
        <v>0.36975416107913311</v>
      </c>
      <c r="AN18">
        <v>3.174975979653611</v>
      </c>
    </row>
    <row r="19" spans="1:40" x14ac:dyDescent="0.45">
      <c r="A19" s="1" t="s">
        <v>448</v>
      </c>
      <c r="B19">
        <v>2.0966036361158649</v>
      </c>
      <c r="C19">
        <v>12.040373463779551</v>
      </c>
      <c r="D19">
        <v>0.82065714338172768</v>
      </c>
      <c r="E19">
        <v>4.4430474268853113E-3</v>
      </c>
      <c r="F19">
        <v>3.3730163878508253E-2</v>
      </c>
      <c r="G19">
        <v>6.7055035727957651E-2</v>
      </c>
      <c r="H19">
        <v>0.33996074210327942</v>
      </c>
      <c r="I19">
        <v>1.2755600170639019E-2</v>
      </c>
      <c r="J19">
        <v>6.8984273752367379E-3</v>
      </c>
      <c r="K19">
        <v>5.9842914463144126E-3</v>
      </c>
      <c r="L19">
        <v>2.5334818246410949E-2</v>
      </c>
      <c r="M19">
        <v>1.5431819226890549E-2</v>
      </c>
      <c r="N19">
        <v>5.7474134116597183E-3</v>
      </c>
      <c r="O19">
        <v>3.0795393975888178E-3</v>
      </c>
      <c r="P19">
        <v>4.6834520526736704E-3</v>
      </c>
      <c r="Q19">
        <v>4.4217478240406727E-3</v>
      </c>
      <c r="R19">
        <v>5.5800686542919094E-3</v>
      </c>
      <c r="S19">
        <v>2.3808605866578191E-2</v>
      </c>
      <c r="T19">
        <v>1.5656311645562179E-2</v>
      </c>
      <c r="U19">
        <v>4.8775896639232069E-2</v>
      </c>
      <c r="V19">
        <v>9.024630986427648E-2</v>
      </c>
      <c r="W19">
        <v>0.20858878530492411</v>
      </c>
      <c r="X19">
        <v>2.205715666956935E-3</v>
      </c>
      <c r="Y19">
        <v>5.4891762878086494E-4</v>
      </c>
      <c r="Z19">
        <v>7.0166806685135238E-2</v>
      </c>
      <c r="AA19">
        <v>0.1171907405842092</v>
      </c>
      <c r="AB19">
        <v>7.8651002225637245E-4</v>
      </c>
      <c r="AC19">
        <v>0.22548488566571079</v>
      </c>
      <c r="AD19">
        <v>0.34625702679225639</v>
      </c>
      <c r="AE19">
        <v>2.3519711211480152E-2</v>
      </c>
      <c r="AF19">
        <v>0.13151354698882009</v>
      </c>
      <c r="AG19">
        <v>7.6310457039948396</v>
      </c>
      <c r="AH19">
        <v>0.32809665435735041</v>
      </c>
      <c r="AI19">
        <v>0.1209655453945199</v>
      </c>
      <c r="AJ19">
        <v>0.41006163345299851</v>
      </c>
      <c r="AK19">
        <v>0.40614515075144259</v>
      </c>
      <c r="AL19">
        <v>0.49671756537183698</v>
      </c>
      <c r="AM19">
        <v>3.6139908829508613E-2</v>
      </c>
      <c r="AN19">
        <v>0.16025862957460929</v>
      </c>
    </row>
    <row r="20" spans="1:40" x14ac:dyDescent="0.45">
      <c r="A20" s="1" t="s">
        <v>449</v>
      </c>
      <c r="B20">
        <v>0.1267105650993231</v>
      </c>
      <c r="C20">
        <v>1.114672124930923E-2</v>
      </c>
      <c r="D20">
        <v>4.3458476952151154E-3</v>
      </c>
      <c r="E20">
        <v>7.0137583431930226</v>
      </c>
      <c r="F20">
        <v>8.4560504578333112E-2</v>
      </c>
      <c r="G20">
        <v>3.422303713007295E-2</v>
      </c>
      <c r="H20">
        <v>7.5789890124089376E-2</v>
      </c>
      <c r="I20">
        <v>8.9066947731141488E-3</v>
      </c>
      <c r="J20">
        <v>6.8805772497182449E-2</v>
      </c>
      <c r="K20">
        <v>3.6855110016698091E-3</v>
      </c>
      <c r="L20">
        <v>2.2359135254696991E-2</v>
      </c>
      <c r="M20">
        <v>3.1544289244166558E-2</v>
      </c>
      <c r="N20">
        <v>1.1760451909529091E-2</v>
      </c>
      <c r="O20">
        <v>3.3225421282877042E-3</v>
      </c>
      <c r="P20">
        <v>1.474464121826796E-2</v>
      </c>
      <c r="Q20">
        <v>7.1366176500421517E-3</v>
      </c>
      <c r="R20">
        <v>2.0571611772274071E-2</v>
      </c>
      <c r="S20">
        <v>0.30674212322596328</v>
      </c>
      <c r="T20">
        <v>1.7344929305495971E-2</v>
      </c>
      <c r="U20">
        <v>3.1987416629881089E-2</v>
      </c>
      <c r="V20">
        <v>6.1454964413009218E-2</v>
      </c>
      <c r="W20">
        <v>9.0873645660580232E-2</v>
      </c>
      <c r="X20">
        <v>7.610177004987648E-4</v>
      </c>
      <c r="Y20">
        <v>8.8306230918906692E-4</v>
      </c>
      <c r="Z20">
        <v>1.647746677644283E-2</v>
      </c>
      <c r="AA20">
        <v>3.5795503735876408E-2</v>
      </c>
      <c r="AB20">
        <v>7.9246273653701092E-4</v>
      </c>
      <c r="AC20">
        <v>9.1339664190502101E-2</v>
      </c>
      <c r="AD20">
        <v>2.9092131620395308E-2</v>
      </c>
      <c r="AE20">
        <v>4.1486637099581232E-2</v>
      </c>
      <c r="AF20">
        <v>1.152909630679072E-2</v>
      </c>
      <c r="AG20">
        <v>0.25438677247621883</v>
      </c>
      <c r="AH20">
        <v>0.20806976843604039</v>
      </c>
      <c r="AI20">
        <v>1.7386836972817989E-2</v>
      </c>
      <c r="AJ20">
        <v>0.2380044794497628</v>
      </c>
      <c r="AK20">
        <v>8.3693681929360622E-2</v>
      </c>
      <c r="AL20">
        <v>0.2925352297822853</v>
      </c>
      <c r="AM20">
        <v>1.263423038153777E-2</v>
      </c>
      <c r="AN20">
        <v>0.1046532427071921</v>
      </c>
    </row>
    <row r="21" spans="1:40" x14ac:dyDescent="0.45">
      <c r="A21" s="1" t="s">
        <v>450</v>
      </c>
      <c r="B21">
        <v>3.7059095806196831</v>
      </c>
      <c r="C21">
        <v>0.40687218176811929</v>
      </c>
      <c r="D21">
        <v>0.1316100708564199</v>
      </c>
      <c r="E21">
        <v>7.7613438135298363E-2</v>
      </c>
      <c r="F21">
        <v>250.49782138993189</v>
      </c>
      <c r="G21">
        <v>10.088189515435509</v>
      </c>
      <c r="H21">
        <v>3.385017646161669</v>
      </c>
      <c r="I21">
        <v>0.69509314812063572</v>
      </c>
      <c r="J21">
        <v>1.193127259350425</v>
      </c>
      <c r="K21">
        <v>0.15301455072035841</v>
      </c>
      <c r="L21">
        <v>0.80973013860097398</v>
      </c>
      <c r="M21">
        <v>183.23958354821039</v>
      </c>
      <c r="N21">
        <v>157.34887417636131</v>
      </c>
      <c r="O21">
        <v>0.20336468518384249</v>
      </c>
      <c r="P21">
        <v>0.76504429084545345</v>
      </c>
      <c r="Q21">
        <v>0.638843039321628</v>
      </c>
      <c r="R21">
        <v>1.6725663132649271</v>
      </c>
      <c r="S21">
        <v>4.8463251968490324</v>
      </c>
      <c r="T21">
        <v>0.4978745856787038</v>
      </c>
      <c r="U21">
        <v>7.4729513933724414</v>
      </c>
      <c r="V21">
        <v>3.1829949319827389</v>
      </c>
      <c r="W21">
        <v>4.2233012045033451</v>
      </c>
      <c r="X21">
        <v>2.555758230840989E-2</v>
      </c>
      <c r="Y21">
        <v>7.7933174333021216E-2</v>
      </c>
      <c r="Z21">
        <v>0.59991418566334753</v>
      </c>
      <c r="AA21">
        <v>2.176624532287426</v>
      </c>
      <c r="AB21">
        <v>0.1236352981871133</v>
      </c>
      <c r="AC21">
        <v>12.89023062969466</v>
      </c>
      <c r="AD21">
        <v>1.3990489173926539</v>
      </c>
      <c r="AE21">
        <v>1.107546530976415</v>
      </c>
      <c r="AF21">
        <v>1.732078159775954</v>
      </c>
      <c r="AG21">
        <v>9.100859295529018</v>
      </c>
      <c r="AH21">
        <v>9.8029771711005367</v>
      </c>
      <c r="AI21">
        <v>1.490151196061086</v>
      </c>
      <c r="AJ21">
        <v>8.6971106720131441</v>
      </c>
      <c r="AK21">
        <v>4.8843319664873297</v>
      </c>
      <c r="AL21">
        <v>35.986452746072423</v>
      </c>
      <c r="AM21">
        <v>2.0055331651078818</v>
      </c>
      <c r="AN21">
        <v>3.4203814077241721</v>
      </c>
    </row>
    <row r="22" spans="1:40" x14ac:dyDescent="0.45">
      <c r="A22" s="1" t="s">
        <v>451</v>
      </c>
      <c r="B22">
        <v>0.68066268551708942</v>
      </c>
      <c r="C22">
        <v>5.9205329878532761E-2</v>
      </c>
      <c r="D22">
        <v>2.1076572182662099E-2</v>
      </c>
      <c r="E22">
        <v>6.2917096215693224E-3</v>
      </c>
      <c r="F22">
        <v>554.30407942770182</v>
      </c>
      <c r="G22">
        <v>1.5915298493429091</v>
      </c>
      <c r="H22">
        <v>0.29428375224714109</v>
      </c>
      <c r="I22">
        <v>4.4388340662896777E-2</v>
      </c>
      <c r="J22">
        <v>0.88893236398083608</v>
      </c>
      <c r="K22">
        <v>3.859106261603551E-2</v>
      </c>
      <c r="L22">
        <v>8.8142585444788271E-2</v>
      </c>
      <c r="M22">
        <v>1.9931289378757751</v>
      </c>
      <c r="N22">
        <v>1.6316137325747759</v>
      </c>
      <c r="O22">
        <v>2.3578338438967748E-2</v>
      </c>
      <c r="P22">
        <v>7.4361508738497645E-2</v>
      </c>
      <c r="Q22">
        <v>5.4915088237007907E-2</v>
      </c>
      <c r="R22">
        <v>0.28785657625030159</v>
      </c>
      <c r="S22">
        <v>4.2161578037787866</v>
      </c>
      <c r="T22">
        <v>0.23818903042135819</v>
      </c>
      <c r="U22">
        <v>0.39091686888399468</v>
      </c>
      <c r="V22">
        <v>0.35682057138697409</v>
      </c>
      <c r="W22">
        <v>1.506256373165467</v>
      </c>
      <c r="X22">
        <v>3.590842269027809E-3</v>
      </c>
      <c r="Y22">
        <v>8.6961140209146394E-3</v>
      </c>
      <c r="Z22">
        <v>9.7086248933339794E-2</v>
      </c>
      <c r="AA22">
        <v>0.36448743686505608</v>
      </c>
      <c r="AB22">
        <v>1.040000499222966E-2</v>
      </c>
      <c r="AC22">
        <v>1.2263421946941551</v>
      </c>
      <c r="AD22">
        <v>0.21298037602415601</v>
      </c>
      <c r="AE22">
        <v>0.46216271249447072</v>
      </c>
      <c r="AF22">
        <v>0.11545354034175651</v>
      </c>
      <c r="AG22">
        <v>1.185347583656845</v>
      </c>
      <c r="AH22">
        <v>2.0263923078316548</v>
      </c>
      <c r="AI22">
        <v>0.17645073243627449</v>
      </c>
      <c r="AJ22">
        <v>2.8281482570170269</v>
      </c>
      <c r="AK22">
        <v>0.9439348412013937</v>
      </c>
      <c r="AL22">
        <v>3.8527007999164051</v>
      </c>
      <c r="AM22">
        <v>0.30243144796592591</v>
      </c>
      <c r="AN22">
        <v>1.507992359557925</v>
      </c>
    </row>
    <row r="23" spans="1:40" x14ac:dyDescent="0.45">
      <c r="A23" s="1" t="s">
        <v>452</v>
      </c>
      <c r="B23">
        <v>0.14685815719898901</v>
      </c>
      <c r="C23">
        <v>1.218264702336933E-2</v>
      </c>
      <c r="D23">
        <v>4.6438202807714416E-3</v>
      </c>
      <c r="E23">
        <v>1.0828033868144371E-3</v>
      </c>
      <c r="F23">
        <v>1.0492192781272609</v>
      </c>
      <c r="G23">
        <v>22.52970753235266</v>
      </c>
      <c r="H23">
        <v>8.4193139077417545E-2</v>
      </c>
      <c r="I23">
        <v>5.9321872529994324E-3</v>
      </c>
      <c r="J23">
        <v>0.28198446043591141</v>
      </c>
      <c r="K23">
        <v>5.7278174059391292E-3</v>
      </c>
      <c r="L23">
        <v>1.1828807088847671E-2</v>
      </c>
      <c r="M23">
        <v>0.17749586739688489</v>
      </c>
      <c r="N23">
        <v>7.0410864920353505E-2</v>
      </c>
      <c r="O23">
        <v>5.2789534062442443E-3</v>
      </c>
      <c r="P23">
        <v>1.6541670837131029E-2</v>
      </c>
      <c r="Q23">
        <v>1.793599955769461E-2</v>
      </c>
      <c r="R23">
        <v>0.2048533140603534</v>
      </c>
      <c r="S23">
        <v>1.324204468113652</v>
      </c>
      <c r="T23">
        <v>6.9060092038132695E-2</v>
      </c>
      <c r="U23">
        <v>0.23731844198651261</v>
      </c>
      <c r="V23">
        <v>9.9238266738722519E-2</v>
      </c>
      <c r="W23">
        <v>6.76461391426047E-2</v>
      </c>
      <c r="X23">
        <v>4.6629681243663088E-4</v>
      </c>
      <c r="Y23">
        <v>1.906554772827553E-3</v>
      </c>
      <c r="Z23">
        <v>1.10203934947792E-2</v>
      </c>
      <c r="AA23">
        <v>9.0506494869345144E-2</v>
      </c>
      <c r="AB23">
        <v>3.366211349945674E-3</v>
      </c>
      <c r="AC23">
        <v>1.464488702953612</v>
      </c>
      <c r="AD23">
        <v>4.1822341800108881E-2</v>
      </c>
      <c r="AE23">
        <v>0.14329476434208879</v>
      </c>
      <c r="AF23">
        <v>7.9368736408786417E-2</v>
      </c>
      <c r="AG23">
        <v>0.18793534383795071</v>
      </c>
      <c r="AH23">
        <v>3.039834242334412</v>
      </c>
      <c r="AI23">
        <v>9.6059527118536048E-2</v>
      </c>
      <c r="AJ23">
        <v>0.77012380019183047</v>
      </c>
      <c r="AK23">
        <v>0.32695110400148247</v>
      </c>
      <c r="AL23">
        <v>0.57205109040891045</v>
      </c>
      <c r="AM23">
        <v>5.0000079874413808E-2</v>
      </c>
      <c r="AN23">
        <v>0.14439406202114119</v>
      </c>
    </row>
    <row r="24" spans="1:40" x14ac:dyDescent="0.45">
      <c r="A24" s="1" t="s">
        <v>453</v>
      </c>
      <c r="B24">
        <v>5.1056133368229446</v>
      </c>
      <c r="C24">
        <v>0.81286991062943048</v>
      </c>
      <c r="D24">
        <v>0.25377068075791798</v>
      </c>
      <c r="E24">
        <v>0.15819491369389951</v>
      </c>
      <c r="F24">
        <v>2.1747888206157362</v>
      </c>
      <c r="G24">
        <v>0.54281547115285012</v>
      </c>
      <c r="H24">
        <v>19.94353817002682</v>
      </c>
      <c r="I24">
        <v>7.058081536092212</v>
      </c>
      <c r="J24">
        <v>25.91637465616046</v>
      </c>
      <c r="K24">
        <v>0.89945994954875985</v>
      </c>
      <c r="L24">
        <v>2.5378420417525458</v>
      </c>
      <c r="M24">
        <v>27.977766851789241</v>
      </c>
      <c r="N24">
        <v>0.41824798961988557</v>
      </c>
      <c r="O24">
        <v>0.51242615417274739</v>
      </c>
      <c r="P24">
        <v>1.10322630829752</v>
      </c>
      <c r="Q24">
        <v>0.81551060851023038</v>
      </c>
      <c r="R24">
        <v>0.76968250765497215</v>
      </c>
      <c r="S24">
        <v>4.9080354507130641</v>
      </c>
      <c r="T24">
        <v>0.59053323180229267</v>
      </c>
      <c r="U24">
        <v>7.4889701387256737</v>
      </c>
      <c r="V24">
        <v>3.9040384375077068</v>
      </c>
      <c r="W24">
        <v>5.8892348151268354</v>
      </c>
      <c r="X24">
        <v>5.5533235955753067E-2</v>
      </c>
      <c r="Y24">
        <v>5.6189057562668128E-2</v>
      </c>
      <c r="Z24">
        <v>1.1629018553021231</v>
      </c>
      <c r="AA24">
        <v>1.938895914518576</v>
      </c>
      <c r="AB24">
        <v>0.2215244779816338</v>
      </c>
      <c r="AC24">
        <v>7.7411259641065184</v>
      </c>
      <c r="AD24">
        <v>4.2074218046743184</v>
      </c>
      <c r="AE24">
        <v>23.571960684227939</v>
      </c>
      <c r="AF24">
        <v>2.756617038637287</v>
      </c>
      <c r="AG24">
        <v>19.510676880590289</v>
      </c>
      <c r="AH24">
        <v>43.924487747902269</v>
      </c>
      <c r="AI24">
        <v>2.7180219300478128</v>
      </c>
      <c r="AJ24">
        <v>17.080625873485911</v>
      </c>
      <c r="AK24">
        <v>10.380045639205189</v>
      </c>
      <c r="AL24">
        <v>214.92165665665149</v>
      </c>
      <c r="AM24">
        <v>6.1626301958981609</v>
      </c>
      <c r="AN24">
        <v>5.8971922010279023</v>
      </c>
    </row>
    <row r="25" spans="1:40" x14ac:dyDescent="0.45">
      <c r="A25" s="1" t="s">
        <v>454</v>
      </c>
      <c r="B25">
        <v>44.150615845092453</v>
      </c>
      <c r="C25">
        <v>6.5046332042363302</v>
      </c>
      <c r="D25">
        <v>1.923599365306814</v>
      </c>
      <c r="E25">
        <v>2.9796552250317752</v>
      </c>
      <c r="F25">
        <v>13.046121516220619</v>
      </c>
      <c r="G25">
        <v>6.9361186784377598</v>
      </c>
      <c r="H25">
        <v>19.40610707593315</v>
      </c>
      <c r="I25">
        <v>2.8709977029104561</v>
      </c>
      <c r="J25">
        <v>13.85171720824273</v>
      </c>
      <c r="K25">
        <v>1.4769026872321851</v>
      </c>
      <c r="L25">
        <v>3.8758785707860248</v>
      </c>
      <c r="M25">
        <v>10.025180273064709</v>
      </c>
      <c r="N25">
        <v>2.6056450934640001</v>
      </c>
      <c r="O25">
        <v>1.194442000933948</v>
      </c>
      <c r="P25">
        <v>2.9585527663695279</v>
      </c>
      <c r="Q25">
        <v>1.754717647140668</v>
      </c>
      <c r="R25">
        <v>3.0462950873696131</v>
      </c>
      <c r="S25">
        <v>8.9043622629481565</v>
      </c>
      <c r="T25">
        <v>2.3971922718666212</v>
      </c>
      <c r="U25">
        <v>9.4446073171934426</v>
      </c>
      <c r="V25">
        <v>15.9475394997941</v>
      </c>
      <c r="W25">
        <v>19.837854295067611</v>
      </c>
      <c r="X25">
        <v>0.22065009574184341</v>
      </c>
      <c r="Y25">
        <v>0.30307909374582398</v>
      </c>
      <c r="Z25">
        <v>3.8859704872941601</v>
      </c>
      <c r="AA25">
        <v>9.8330509537249675</v>
      </c>
      <c r="AB25">
        <v>0.18832740721914359</v>
      </c>
      <c r="AC25">
        <v>35.061738375330968</v>
      </c>
      <c r="AD25">
        <v>16.485849499058411</v>
      </c>
      <c r="AE25">
        <v>42.077321697527907</v>
      </c>
      <c r="AF25">
        <v>9.6446845730891813</v>
      </c>
      <c r="AG25">
        <v>55.637853606854662</v>
      </c>
      <c r="AH25">
        <v>159.4995795453174</v>
      </c>
      <c r="AI25">
        <v>8.8456541638302717</v>
      </c>
      <c r="AJ25">
        <v>59.793498010358043</v>
      </c>
      <c r="AK25">
        <v>34.957502942682233</v>
      </c>
      <c r="AL25">
        <v>105.3957565741338</v>
      </c>
      <c r="AM25">
        <v>1.6919862605870419</v>
      </c>
      <c r="AN25">
        <v>4.1127002062756457</v>
      </c>
    </row>
    <row r="26" spans="1:40" x14ac:dyDescent="0.45">
      <c r="A26" s="1" t="s">
        <v>455</v>
      </c>
      <c r="B26">
        <v>3.2030915182824931</v>
      </c>
      <c r="C26">
        <v>0.45477059848896279</v>
      </c>
      <c r="D26">
        <v>0.15737377998079999</v>
      </c>
      <c r="E26">
        <v>0.16987626169139211</v>
      </c>
      <c r="F26">
        <v>1.599646493297779</v>
      </c>
      <c r="G26">
        <v>0.4418004171796639</v>
      </c>
      <c r="H26">
        <v>5.2531526963352002</v>
      </c>
      <c r="I26">
        <v>0.85094887639059347</v>
      </c>
      <c r="J26">
        <v>0.47450474166870349</v>
      </c>
      <c r="K26">
        <v>0.3308615104071605</v>
      </c>
      <c r="L26">
        <v>0.8720921106308781</v>
      </c>
      <c r="M26">
        <v>1.3111856850433139</v>
      </c>
      <c r="N26">
        <v>0.30504449264596312</v>
      </c>
      <c r="O26">
        <v>0.18978438937026271</v>
      </c>
      <c r="P26">
        <v>0.26583029192902019</v>
      </c>
      <c r="Q26">
        <v>0.32446088223964492</v>
      </c>
      <c r="R26">
        <v>0.26799027516535462</v>
      </c>
      <c r="S26">
        <v>1.326350054974323</v>
      </c>
      <c r="T26">
        <v>0.52665934321616814</v>
      </c>
      <c r="U26">
        <v>2.656893340426957</v>
      </c>
      <c r="V26">
        <v>5.6870749765668887</v>
      </c>
      <c r="W26">
        <v>6.1157922800036149</v>
      </c>
      <c r="X26">
        <v>5.4972337443207987E-2</v>
      </c>
      <c r="Y26">
        <v>6.1705339127459513E-2</v>
      </c>
      <c r="Z26">
        <v>1.5796950350260079</v>
      </c>
      <c r="AA26">
        <v>2.5164742794866251</v>
      </c>
      <c r="AB26">
        <v>5.3342262577260748E-2</v>
      </c>
      <c r="AC26">
        <v>46.748096667338423</v>
      </c>
      <c r="AD26">
        <v>4.859203503958156</v>
      </c>
      <c r="AE26">
        <v>5.6112695751121766</v>
      </c>
      <c r="AF26">
        <v>2.8096867690274281</v>
      </c>
      <c r="AG26">
        <v>9.0349994428238265</v>
      </c>
      <c r="AH26">
        <v>17.722764675905669</v>
      </c>
      <c r="AI26">
        <v>2.4453106965847229</v>
      </c>
      <c r="AJ26">
        <v>14.775148785611121</v>
      </c>
      <c r="AK26">
        <v>9.3147677154434003</v>
      </c>
      <c r="AL26">
        <v>23.466238705190069</v>
      </c>
      <c r="AM26">
        <v>0.26608827161306009</v>
      </c>
      <c r="AN26">
        <v>0.70745565385602538</v>
      </c>
    </row>
    <row r="27" spans="1:40" x14ac:dyDescent="0.45">
      <c r="A27" s="1" t="s">
        <v>456</v>
      </c>
      <c r="B27">
        <v>90.045132039046706</v>
      </c>
      <c r="C27">
        <v>9.4938626192865012</v>
      </c>
      <c r="D27">
        <v>2.637418655744479</v>
      </c>
      <c r="E27">
        <v>0.9968936233475526</v>
      </c>
      <c r="F27">
        <v>25.634460993711102</v>
      </c>
      <c r="G27">
        <v>7.512185577644944</v>
      </c>
      <c r="H27">
        <v>71.235623050492762</v>
      </c>
      <c r="I27">
        <v>13.48093287427503</v>
      </c>
      <c r="J27">
        <v>11.73340560686278</v>
      </c>
      <c r="K27">
        <v>7.9031086363848662</v>
      </c>
      <c r="L27">
        <v>83.575868602627324</v>
      </c>
      <c r="M27">
        <v>20.362952442078129</v>
      </c>
      <c r="N27">
        <v>6.4283392127149348</v>
      </c>
      <c r="O27">
        <v>3.3657456634911789</v>
      </c>
      <c r="P27">
        <v>9.538918496103399</v>
      </c>
      <c r="Q27">
        <v>5.5628949850124956</v>
      </c>
      <c r="R27">
        <v>4.8052347297540257</v>
      </c>
      <c r="S27">
        <v>39.705554684766668</v>
      </c>
      <c r="T27">
        <v>5.3471683608624119</v>
      </c>
      <c r="U27">
        <v>41.294346232370827</v>
      </c>
      <c r="V27">
        <v>766.08709697897768</v>
      </c>
      <c r="W27">
        <v>516.93925541287445</v>
      </c>
      <c r="X27">
        <v>2.749636083711108</v>
      </c>
      <c r="Y27">
        <v>0.53823765678522995</v>
      </c>
      <c r="Z27">
        <v>27.350668118666569</v>
      </c>
      <c r="AA27">
        <v>21.01321076605732</v>
      </c>
      <c r="AB27">
        <v>0.85933305388099768</v>
      </c>
      <c r="AC27">
        <v>29.084743767029352</v>
      </c>
      <c r="AD27">
        <v>32.283843027748389</v>
      </c>
      <c r="AE27">
        <v>12.57071845711209</v>
      </c>
      <c r="AF27">
        <v>16.79329073306338</v>
      </c>
      <c r="AG27">
        <v>174.5549609220445</v>
      </c>
      <c r="AH27">
        <v>137.06504923275699</v>
      </c>
      <c r="AI27">
        <v>17.34728371003715</v>
      </c>
      <c r="AJ27">
        <v>164.2316239039919</v>
      </c>
      <c r="AK27">
        <v>89.926439183033352</v>
      </c>
      <c r="AL27">
        <v>358.08593011145882</v>
      </c>
      <c r="AM27">
        <v>44.878416707533759</v>
      </c>
      <c r="AN27">
        <v>11.53095898521534</v>
      </c>
    </row>
    <row r="28" spans="1:40" x14ac:dyDescent="0.45">
      <c r="A28" s="1" t="s">
        <v>457</v>
      </c>
      <c r="B28">
        <v>5.3893719616051108</v>
      </c>
      <c r="C28">
        <v>0.54589377421593932</v>
      </c>
      <c r="D28">
        <v>0.18231555315016579</v>
      </c>
      <c r="E28">
        <v>7.0796631881016869E-2</v>
      </c>
      <c r="F28">
        <v>6.525888781753471</v>
      </c>
      <c r="G28">
        <v>2.2587051444276631</v>
      </c>
      <c r="H28">
        <v>2.142406911309318</v>
      </c>
      <c r="I28">
        <v>0.51290361609826829</v>
      </c>
      <c r="J28">
        <v>5.9398751332522224</v>
      </c>
      <c r="K28">
        <v>0.20355331749199171</v>
      </c>
      <c r="L28">
        <v>0.83682304721839917</v>
      </c>
      <c r="M28">
        <v>3.677423529398252</v>
      </c>
      <c r="N28">
        <v>1.890023983635766</v>
      </c>
      <c r="O28">
        <v>0.33561293366933592</v>
      </c>
      <c r="P28">
        <v>1.222681857401787</v>
      </c>
      <c r="Q28">
        <v>1.2531963523560219</v>
      </c>
      <c r="R28">
        <v>1.815110480285627</v>
      </c>
      <c r="S28">
        <v>24.324386008133779</v>
      </c>
      <c r="T28">
        <v>1.329879518901435</v>
      </c>
      <c r="U28">
        <v>5.2862069429583904</v>
      </c>
      <c r="V28">
        <v>4.6421613383227802</v>
      </c>
      <c r="W28">
        <v>3.1297599764957118</v>
      </c>
      <c r="X28">
        <v>2.4630603752848489E-2</v>
      </c>
      <c r="Y28">
        <v>0.11874435943707221</v>
      </c>
      <c r="Z28">
        <v>0.68035685479932573</v>
      </c>
      <c r="AA28">
        <v>3.8468924776237361</v>
      </c>
      <c r="AB28">
        <v>8.8628465572775442E-2</v>
      </c>
      <c r="AC28">
        <v>7.29957382972127</v>
      </c>
      <c r="AD28">
        <v>1.4171863950195731</v>
      </c>
      <c r="AE28">
        <v>3.7778697151668541</v>
      </c>
      <c r="AF28">
        <v>0.79028005873918383</v>
      </c>
      <c r="AG28">
        <v>5.6121315265719316</v>
      </c>
      <c r="AH28">
        <v>11.88682338808897</v>
      </c>
      <c r="AI28">
        <v>1.144289947085799</v>
      </c>
      <c r="AJ28">
        <v>16.21158352208295</v>
      </c>
      <c r="AK28">
        <v>5.5959906744471253</v>
      </c>
      <c r="AL28">
        <v>26.113787701489311</v>
      </c>
      <c r="AM28">
        <v>0.74075276639204013</v>
      </c>
      <c r="AN28">
        <v>0.94010338518588821</v>
      </c>
    </row>
    <row r="29" spans="1:40" x14ac:dyDescent="0.45">
      <c r="A29" s="1" t="s">
        <v>458</v>
      </c>
      <c r="B29">
        <v>3.2032341843848711</v>
      </c>
      <c r="C29">
        <v>0.3141788605150454</v>
      </c>
      <c r="D29">
        <v>9.4062379314349562E-2</v>
      </c>
      <c r="E29">
        <v>3.6684905020546298E-2</v>
      </c>
      <c r="F29">
        <v>3.671680898109305</v>
      </c>
      <c r="G29">
        <v>1.1621623395936951</v>
      </c>
      <c r="H29">
        <v>1.7331019987048879</v>
      </c>
      <c r="I29">
        <v>0.19402893583091671</v>
      </c>
      <c r="J29">
        <v>2.911329558991496</v>
      </c>
      <c r="K29">
        <v>0.1874634454896103</v>
      </c>
      <c r="L29">
        <v>0.4718639999369818</v>
      </c>
      <c r="M29">
        <v>1.850138546419327</v>
      </c>
      <c r="N29">
        <v>0.96067308028282539</v>
      </c>
      <c r="O29">
        <v>0.17056559564365609</v>
      </c>
      <c r="P29">
        <v>0.61523313299143345</v>
      </c>
      <c r="Q29">
        <v>0.62902179351201049</v>
      </c>
      <c r="R29">
        <v>5.6536986363773982</v>
      </c>
      <c r="S29">
        <v>12.23542366856535</v>
      </c>
      <c r="T29">
        <v>0.70003319635714012</v>
      </c>
      <c r="U29">
        <v>2.5156206346412731</v>
      </c>
      <c r="V29">
        <v>2.3841689233959928</v>
      </c>
      <c r="W29">
        <v>1.627915771263823</v>
      </c>
      <c r="X29">
        <v>1.34562455525649E-2</v>
      </c>
      <c r="Y29">
        <v>6.0185786697746331E-2</v>
      </c>
      <c r="Z29">
        <v>0.35532265947330077</v>
      </c>
      <c r="AA29">
        <v>1.9615866595300759</v>
      </c>
      <c r="AB29">
        <v>4.1893800361117839E-2</v>
      </c>
      <c r="AC29">
        <v>3.5497824204259389</v>
      </c>
      <c r="AD29">
        <v>1.298776413708298</v>
      </c>
      <c r="AE29">
        <v>1.615418110662213</v>
      </c>
      <c r="AF29">
        <v>0.97337732011195166</v>
      </c>
      <c r="AG29">
        <v>4.2277327175839767</v>
      </c>
      <c r="AH29">
        <v>26.262113752665471</v>
      </c>
      <c r="AI29">
        <v>1.145520909406236</v>
      </c>
      <c r="AJ29">
        <v>10.26469001634854</v>
      </c>
      <c r="AK29">
        <v>4.696023792529612</v>
      </c>
      <c r="AL29">
        <v>12.398805445572201</v>
      </c>
      <c r="AM29">
        <v>0.37491936459095709</v>
      </c>
      <c r="AN29">
        <v>3.1888405676910279</v>
      </c>
    </row>
    <row r="30" spans="1:40" x14ac:dyDescent="0.45">
      <c r="A30" s="1" t="s">
        <v>459</v>
      </c>
      <c r="B30">
        <v>4.5822449005623218</v>
      </c>
      <c r="C30">
        <v>0.47966271757572498</v>
      </c>
      <c r="D30">
        <v>0.14182986856457411</v>
      </c>
      <c r="E30">
        <v>5.5661422482788173E-2</v>
      </c>
      <c r="F30">
        <v>4.8072432928220961</v>
      </c>
      <c r="G30">
        <v>1.653745856690533</v>
      </c>
      <c r="H30">
        <v>2.087987894614685</v>
      </c>
      <c r="I30">
        <v>0.33485417033968828</v>
      </c>
      <c r="J30">
        <v>4.2561116700310491</v>
      </c>
      <c r="K30">
        <v>0.22165924385940181</v>
      </c>
      <c r="L30">
        <v>0.69829156607217502</v>
      </c>
      <c r="M30">
        <v>2.703421952530547</v>
      </c>
      <c r="N30">
        <v>1.3960315539942389</v>
      </c>
      <c r="O30">
        <v>0.25316456460036751</v>
      </c>
      <c r="P30">
        <v>0.93101441387769701</v>
      </c>
      <c r="Q30">
        <v>0.919146902810001</v>
      </c>
      <c r="R30">
        <v>1.453516258511631</v>
      </c>
      <c r="S30">
        <v>17.825156916473791</v>
      </c>
      <c r="T30">
        <v>1.154412245725204</v>
      </c>
      <c r="U30">
        <v>3.8448711451964521</v>
      </c>
      <c r="V30">
        <v>3.612346371861288</v>
      </c>
      <c r="W30">
        <v>3.5711222756578431</v>
      </c>
      <c r="X30">
        <v>2.081340502086922E-2</v>
      </c>
      <c r="Y30">
        <v>8.8202302335613963E-2</v>
      </c>
      <c r="Z30">
        <v>0.53185119060413755</v>
      </c>
      <c r="AA30">
        <v>3.1049464328633629</v>
      </c>
      <c r="AB30">
        <v>6.4685349087847094E-2</v>
      </c>
      <c r="AC30">
        <v>5.3293163557360774</v>
      </c>
      <c r="AD30">
        <v>1.2550009354700891</v>
      </c>
      <c r="AE30">
        <v>3.2285213275105238</v>
      </c>
      <c r="AF30">
        <v>0.60537771109360949</v>
      </c>
      <c r="AG30">
        <v>4.9932321457426792</v>
      </c>
      <c r="AH30">
        <v>9.7146621393350721</v>
      </c>
      <c r="AI30">
        <v>0.93590302175312279</v>
      </c>
      <c r="AJ30">
        <v>15.414881464609239</v>
      </c>
      <c r="AK30">
        <v>4.4072535379732081</v>
      </c>
      <c r="AL30">
        <v>19.456811917769731</v>
      </c>
      <c r="AM30">
        <v>0.54170355019126415</v>
      </c>
      <c r="AN30">
        <v>0.75601411625140635</v>
      </c>
    </row>
    <row r="31" spans="1:40" x14ac:dyDescent="0.45">
      <c r="A31" s="1" t="s">
        <v>460</v>
      </c>
      <c r="B31">
        <v>35.210985295381661</v>
      </c>
      <c r="C31">
        <v>2.7660348623952431</v>
      </c>
      <c r="D31">
        <v>0.46643339902998843</v>
      </c>
      <c r="E31">
        <v>0.28436474996086081</v>
      </c>
      <c r="F31">
        <v>9.2741927665212547</v>
      </c>
      <c r="G31">
        <v>3.1905251510825829</v>
      </c>
      <c r="H31">
        <v>10.17605837815028</v>
      </c>
      <c r="I31">
        <v>1.6261390694229569</v>
      </c>
      <c r="J31">
        <v>7.9912227088360979</v>
      </c>
      <c r="K31">
        <v>5.3794266558630603</v>
      </c>
      <c r="L31">
        <v>12.76303208176758</v>
      </c>
      <c r="M31">
        <v>5.5625841290903031</v>
      </c>
      <c r="N31">
        <v>2.768321606949959</v>
      </c>
      <c r="O31">
        <v>0.7242038001631097</v>
      </c>
      <c r="P31">
        <v>2.2980996812345809</v>
      </c>
      <c r="Q31">
        <v>1.996994155761658</v>
      </c>
      <c r="R31">
        <v>2.8301415665361218</v>
      </c>
      <c r="S31">
        <v>32.783312309112148</v>
      </c>
      <c r="T31">
        <v>2.792364567727061</v>
      </c>
      <c r="U31">
        <v>12.393679266867411</v>
      </c>
      <c r="V31">
        <v>9.4118199696521589</v>
      </c>
      <c r="W31">
        <v>11.63465866235239</v>
      </c>
      <c r="X31">
        <v>6.9714179553773001E-2</v>
      </c>
      <c r="Y31">
        <v>0.17481534948713459</v>
      </c>
      <c r="Z31">
        <v>1.4189378035719631</v>
      </c>
      <c r="AA31">
        <v>5.9534629764720863</v>
      </c>
      <c r="AB31">
        <v>0.20225273663562879</v>
      </c>
      <c r="AC31">
        <v>14.847536918081961</v>
      </c>
      <c r="AD31">
        <v>4.9229384784960537</v>
      </c>
      <c r="AE31">
        <v>5.4271073911152374</v>
      </c>
      <c r="AF31">
        <v>1.8396477784363869</v>
      </c>
      <c r="AG31">
        <v>23.034944017552451</v>
      </c>
      <c r="AH31">
        <v>22.231309831047898</v>
      </c>
      <c r="AI31">
        <v>2.7778651964767671</v>
      </c>
      <c r="AJ31">
        <v>37.342379957440038</v>
      </c>
      <c r="AK31">
        <v>11.55193863635365</v>
      </c>
      <c r="AL31">
        <v>71.612775338950939</v>
      </c>
      <c r="AM31">
        <v>1.158482628819627</v>
      </c>
      <c r="AN31">
        <v>9.5001272047321645</v>
      </c>
    </row>
    <row r="32" spans="1:40" x14ac:dyDescent="0.45">
      <c r="A32" s="1" t="s">
        <v>461</v>
      </c>
      <c r="B32">
        <v>29.734397831818949</v>
      </c>
      <c r="C32">
        <v>5.4757357980030514</v>
      </c>
      <c r="D32">
        <v>0.89828304021396899</v>
      </c>
      <c r="E32">
        <v>0.29763309748617872</v>
      </c>
      <c r="F32">
        <v>26.406213089002609</v>
      </c>
      <c r="G32">
        <v>9.0247484054746003</v>
      </c>
      <c r="H32">
        <v>17.65943511600598</v>
      </c>
      <c r="I32">
        <v>3.0982575672844979</v>
      </c>
      <c r="J32">
        <v>22.38021453936582</v>
      </c>
      <c r="K32">
        <v>3.3127660773885972</v>
      </c>
      <c r="L32">
        <v>5.9199303762081028</v>
      </c>
      <c r="M32">
        <v>16.440918557745668</v>
      </c>
      <c r="N32">
        <v>8.175090110815546</v>
      </c>
      <c r="O32">
        <v>2.0528317175195672</v>
      </c>
      <c r="P32">
        <v>5.6649061700896759</v>
      </c>
      <c r="Q32">
        <v>5.4502336714314481</v>
      </c>
      <c r="R32">
        <v>7.7531114410755748</v>
      </c>
      <c r="S32">
        <v>91.940952186828753</v>
      </c>
      <c r="T32">
        <v>5.6126625156325813</v>
      </c>
      <c r="U32">
        <v>45.587722188991243</v>
      </c>
      <c r="V32">
        <v>25.994993115219248</v>
      </c>
      <c r="W32">
        <v>25.70941684646737</v>
      </c>
      <c r="X32">
        <v>0.16255101106026251</v>
      </c>
      <c r="Y32">
        <v>0.48242570679476038</v>
      </c>
      <c r="Z32">
        <v>3.4056507602202539</v>
      </c>
      <c r="AA32">
        <v>15.89364662290588</v>
      </c>
      <c r="AB32">
        <v>0.74242466618335345</v>
      </c>
      <c r="AC32">
        <v>27.935834870669069</v>
      </c>
      <c r="AD32">
        <v>8.8827568427333414</v>
      </c>
      <c r="AE32">
        <v>13.44782603227371</v>
      </c>
      <c r="AF32">
        <v>4.3131931448859486</v>
      </c>
      <c r="AG32">
        <v>47.910708793460032</v>
      </c>
      <c r="AH32">
        <v>54.174838819297371</v>
      </c>
      <c r="AI32">
        <v>5.9771506439876667</v>
      </c>
      <c r="AJ32">
        <v>91.842793146382689</v>
      </c>
      <c r="AK32">
        <v>27.55065749448346</v>
      </c>
      <c r="AL32">
        <v>167.01595373812091</v>
      </c>
      <c r="AM32">
        <v>3.2578732597678379</v>
      </c>
      <c r="AN32">
        <v>10.242919270764091</v>
      </c>
    </row>
    <row r="33" spans="1:40" x14ac:dyDescent="0.45">
      <c r="A33" s="1" t="s">
        <v>462</v>
      </c>
      <c r="B33">
        <v>21.638471969711109</v>
      </c>
      <c r="C33">
        <v>0.85621230159562711</v>
      </c>
      <c r="D33">
        <v>0.1463672494549273</v>
      </c>
      <c r="E33">
        <v>0.15839695678887339</v>
      </c>
      <c r="F33">
        <v>3.7546861085687491</v>
      </c>
      <c r="G33">
        <v>1.108853210691007</v>
      </c>
      <c r="H33">
        <v>4.2827819430764702</v>
      </c>
      <c r="I33">
        <v>0.43040305230920622</v>
      </c>
      <c r="J33">
        <v>2.8207073121667019</v>
      </c>
      <c r="K33">
        <v>0.51040950019383202</v>
      </c>
      <c r="L33">
        <v>1.120409659702601</v>
      </c>
      <c r="M33">
        <v>2.2067893483155641</v>
      </c>
      <c r="N33">
        <v>1.2155882422985691</v>
      </c>
      <c r="O33">
        <v>0.19392996688183881</v>
      </c>
      <c r="P33">
        <v>0.62732664241943403</v>
      </c>
      <c r="Q33">
        <v>0.62461669828372679</v>
      </c>
      <c r="R33">
        <v>1.01572487894168</v>
      </c>
      <c r="S33">
        <v>11.55060669730743</v>
      </c>
      <c r="T33">
        <v>0.78033616601676636</v>
      </c>
      <c r="U33">
        <v>3.1605130156145331</v>
      </c>
      <c r="V33">
        <v>2.9989453142362188</v>
      </c>
      <c r="W33">
        <v>3.585809622654907</v>
      </c>
      <c r="X33">
        <v>2.0795200260323651E-2</v>
      </c>
      <c r="Y33">
        <v>5.8513883961866638E-2</v>
      </c>
      <c r="Z33">
        <v>0.44274436476365769</v>
      </c>
      <c r="AA33">
        <v>2.0940876106894559</v>
      </c>
      <c r="AB33">
        <v>5.0843005252242071E-2</v>
      </c>
      <c r="AC33">
        <v>7.0629265515564619</v>
      </c>
      <c r="AD33">
        <v>1.6109731860687131</v>
      </c>
      <c r="AE33">
        <v>2.0802626635794561</v>
      </c>
      <c r="AF33">
        <v>0.80900556202673746</v>
      </c>
      <c r="AG33">
        <v>9.3232831373508098</v>
      </c>
      <c r="AH33">
        <v>8.2226053959909304</v>
      </c>
      <c r="AI33">
        <v>1.133631151838006</v>
      </c>
      <c r="AJ33">
        <v>11.864481234873191</v>
      </c>
      <c r="AK33">
        <v>4.4654446088991131</v>
      </c>
      <c r="AL33">
        <v>38.172277463164782</v>
      </c>
      <c r="AM33">
        <v>0.38314523882459212</v>
      </c>
      <c r="AN33">
        <v>1.399015061406566</v>
      </c>
    </row>
    <row r="34" spans="1:40" x14ac:dyDescent="0.45">
      <c r="A34" s="1" t="s">
        <v>463</v>
      </c>
      <c r="B34">
        <v>11.542045243359929</v>
      </c>
      <c r="C34">
        <v>1.1724121975246991</v>
      </c>
      <c r="D34">
        <v>0.38199322723835549</v>
      </c>
      <c r="E34">
        <v>0.1427255372659483</v>
      </c>
      <c r="F34">
        <v>14.179321133237501</v>
      </c>
      <c r="G34">
        <v>4.8186033852657264</v>
      </c>
      <c r="H34">
        <v>4.3785678430760688</v>
      </c>
      <c r="I34">
        <v>0.74363066856510374</v>
      </c>
      <c r="J34">
        <v>12.386128711867601</v>
      </c>
      <c r="K34">
        <v>0.39434017545384581</v>
      </c>
      <c r="L34">
        <v>1.8434694290324789</v>
      </c>
      <c r="M34">
        <v>7.8069147736590869</v>
      </c>
      <c r="N34">
        <v>4.0595897891630317</v>
      </c>
      <c r="O34">
        <v>0.69990931372297616</v>
      </c>
      <c r="P34">
        <v>2.5786779517420761</v>
      </c>
      <c r="Q34">
        <v>2.6604121356699939</v>
      </c>
      <c r="R34">
        <v>4.3284657958752897</v>
      </c>
      <c r="S34">
        <v>54.801727295436088</v>
      </c>
      <c r="T34">
        <v>3.19768227148275</v>
      </c>
      <c r="U34">
        <v>10.37678121636119</v>
      </c>
      <c r="V34">
        <v>9.9553777464484696</v>
      </c>
      <c r="W34">
        <v>7.0379804831878268</v>
      </c>
      <c r="X34">
        <v>5.3043781476950283E-2</v>
      </c>
      <c r="Y34">
        <v>0.2553750972328519</v>
      </c>
      <c r="Z34">
        <v>1.5314031204066849</v>
      </c>
      <c r="AA34">
        <v>8.2213474949746512</v>
      </c>
      <c r="AB34">
        <v>0.173994733613487</v>
      </c>
      <c r="AC34">
        <v>14.92137767374672</v>
      </c>
      <c r="AD34">
        <v>4.0252866750772984</v>
      </c>
      <c r="AE34">
        <v>6.6348510088947599</v>
      </c>
      <c r="AF34">
        <v>1.66761179484529</v>
      </c>
      <c r="AG34">
        <v>13.374498264025529</v>
      </c>
      <c r="AH34">
        <v>28.162978312347839</v>
      </c>
      <c r="AI34">
        <v>2.912085179455786</v>
      </c>
      <c r="AJ34">
        <v>118.56715150646021</v>
      </c>
      <c r="AK34">
        <v>11.95877722106931</v>
      </c>
      <c r="AL34">
        <v>64.324238041894972</v>
      </c>
      <c r="AM34">
        <v>1.5586691438788369</v>
      </c>
      <c r="AN34">
        <v>1.672259346253125</v>
      </c>
    </row>
    <row r="35" spans="1:40" x14ac:dyDescent="0.45">
      <c r="A35" s="1" t="s">
        <v>464</v>
      </c>
      <c r="B35">
        <v>19.6565335953538</v>
      </c>
      <c r="C35">
        <v>5.1573559910245326</v>
      </c>
      <c r="D35">
        <v>0.44790840881705768</v>
      </c>
      <c r="E35">
        <v>0.1117383815638366</v>
      </c>
      <c r="F35">
        <v>3.703861394918722</v>
      </c>
      <c r="G35">
        <v>3.1212870192805018</v>
      </c>
      <c r="H35">
        <v>11.837128503830749</v>
      </c>
      <c r="I35">
        <v>2.733677242833628</v>
      </c>
      <c r="J35">
        <v>7.3860027521906266</v>
      </c>
      <c r="K35">
        <v>0.71201361466922874</v>
      </c>
      <c r="L35">
        <v>2.435867708437601</v>
      </c>
      <c r="M35">
        <v>5.4314564360316631</v>
      </c>
      <c r="N35">
        <v>0.86984492981746986</v>
      </c>
      <c r="O35">
        <v>1.032182483854275</v>
      </c>
      <c r="P35">
        <v>4.7764921789428527</v>
      </c>
      <c r="Q35">
        <v>8.1997875390719202</v>
      </c>
      <c r="R35">
        <v>2.665027106456181</v>
      </c>
      <c r="S35">
        <v>6.7565227337381026</v>
      </c>
      <c r="T35">
        <v>0.69877629674634811</v>
      </c>
      <c r="U35">
        <v>21.70817630862021</v>
      </c>
      <c r="V35">
        <v>18.542819064500069</v>
      </c>
      <c r="W35">
        <v>13.2531993634515</v>
      </c>
      <c r="X35">
        <v>0.11783658427247271</v>
      </c>
      <c r="Y35">
        <v>0.1809091491808629</v>
      </c>
      <c r="Z35">
        <v>3.3255270804992452</v>
      </c>
      <c r="AA35">
        <v>5.137804047462998</v>
      </c>
      <c r="AB35">
        <v>0.34221249580210922</v>
      </c>
      <c r="AC35">
        <v>5.1804489696345017</v>
      </c>
      <c r="AD35">
        <v>5.4989199857197599</v>
      </c>
      <c r="AE35">
        <v>4.4767488014030503</v>
      </c>
      <c r="AF35">
        <v>1.9207106754992349</v>
      </c>
      <c r="AG35">
        <v>21.242459937793889</v>
      </c>
      <c r="AH35">
        <v>15.347398802976</v>
      </c>
      <c r="AI35">
        <v>2.229943510013157</v>
      </c>
      <c r="AJ35">
        <v>18.777218186204429</v>
      </c>
      <c r="AK35">
        <v>9.0410473190436775</v>
      </c>
      <c r="AL35">
        <v>117.6376914024349</v>
      </c>
      <c r="AM35">
        <v>1.174904522125588</v>
      </c>
      <c r="AN35">
        <v>8.3343444633385566</v>
      </c>
    </row>
    <row r="36" spans="1:40" x14ac:dyDescent="0.45">
      <c r="A36" s="1" t="s">
        <v>465</v>
      </c>
      <c r="B36">
        <v>12.27101097814143</v>
      </c>
      <c r="C36">
        <v>1.9188873825532311</v>
      </c>
      <c r="D36">
        <v>0.80042187840692236</v>
      </c>
      <c r="E36">
        <v>0.16906357759510859</v>
      </c>
      <c r="F36">
        <v>7.7512967211999033</v>
      </c>
      <c r="G36">
        <v>1.9218006254651849</v>
      </c>
      <c r="H36">
        <v>115.0161408879235</v>
      </c>
      <c r="I36">
        <v>42.93956698452137</v>
      </c>
      <c r="J36">
        <v>13.54053761292524</v>
      </c>
      <c r="K36">
        <v>6.8413638652641549</v>
      </c>
      <c r="L36">
        <v>11.65486974894592</v>
      </c>
      <c r="M36">
        <v>5.6817610428888026</v>
      </c>
      <c r="N36">
        <v>1.9387345979675621</v>
      </c>
      <c r="O36">
        <v>1.008271269576833</v>
      </c>
      <c r="P36">
        <v>23.57221160454597</v>
      </c>
      <c r="Q36">
        <v>2.3073089455149121</v>
      </c>
      <c r="R36">
        <v>2.240833662268674</v>
      </c>
      <c r="S36">
        <v>27.888993338935329</v>
      </c>
      <c r="T36">
        <v>2.4650076261381861</v>
      </c>
      <c r="U36">
        <v>15.2150854598355</v>
      </c>
      <c r="V36">
        <v>15.07304117151882</v>
      </c>
      <c r="W36">
        <v>35.840178257154648</v>
      </c>
      <c r="X36">
        <v>0.25627992015026319</v>
      </c>
      <c r="Y36">
        <v>0.30114991820698439</v>
      </c>
      <c r="Z36">
        <v>5.8309650381274976</v>
      </c>
      <c r="AA36">
        <v>9.3088942365871699</v>
      </c>
      <c r="AB36">
        <v>0.27919010968860442</v>
      </c>
      <c r="AC36">
        <v>11.336039734993181</v>
      </c>
      <c r="AD36">
        <v>23.466943980591662</v>
      </c>
      <c r="AE36">
        <v>4.5702952736214888</v>
      </c>
      <c r="AF36">
        <v>12.2063664563968</v>
      </c>
      <c r="AG36">
        <v>66.286751235443035</v>
      </c>
      <c r="AH36">
        <v>44.646593399104859</v>
      </c>
      <c r="AI36">
        <v>11.81638377167304</v>
      </c>
      <c r="AJ36">
        <v>80.430532999683521</v>
      </c>
      <c r="AK36">
        <v>54.315510091484597</v>
      </c>
      <c r="AL36">
        <v>1219.219374999507</v>
      </c>
      <c r="AM36">
        <v>2.0426050907384292</v>
      </c>
      <c r="AN36">
        <v>26.21214503407532</v>
      </c>
    </row>
    <row r="37" spans="1:40" x14ac:dyDescent="0.45">
      <c r="A37" s="1" t="s">
        <v>466</v>
      </c>
      <c r="B37">
        <v>44.447653579006847</v>
      </c>
      <c r="C37">
        <v>9.1939866456456247</v>
      </c>
      <c r="D37">
        <v>4.5078288754175473</v>
      </c>
      <c r="E37">
        <v>0.18986684329751741</v>
      </c>
      <c r="F37">
        <v>12.55007276184204</v>
      </c>
      <c r="G37">
        <v>4.009333163484647</v>
      </c>
      <c r="H37">
        <v>30.026464957604251</v>
      </c>
      <c r="I37">
        <v>8.5077726678890979</v>
      </c>
      <c r="J37">
        <v>10.93807361258424</v>
      </c>
      <c r="K37">
        <v>1.8557032113298291</v>
      </c>
      <c r="L37">
        <v>6.3128581146099307</v>
      </c>
      <c r="M37">
        <v>14.848902171286561</v>
      </c>
      <c r="N37">
        <v>3.0059260800582361</v>
      </c>
      <c r="O37">
        <v>3.6792224863752092</v>
      </c>
      <c r="P37">
        <v>405.59003401089092</v>
      </c>
      <c r="Q37">
        <v>5.3136060218362022</v>
      </c>
      <c r="R37">
        <v>2.0909666837351</v>
      </c>
      <c r="S37">
        <v>22.268800218005708</v>
      </c>
      <c r="T37">
        <v>2.159162556681042</v>
      </c>
      <c r="U37">
        <v>52.403969677307323</v>
      </c>
      <c r="V37">
        <v>39.741932859542651</v>
      </c>
      <c r="W37">
        <v>25.952539261397291</v>
      </c>
      <c r="X37">
        <v>0.21685088736397129</v>
      </c>
      <c r="Y37">
        <v>1.301146797249819</v>
      </c>
      <c r="Z37">
        <v>5.2336629060271731</v>
      </c>
      <c r="AA37">
        <v>33.641327983263331</v>
      </c>
      <c r="AB37">
        <v>0.87222663625317631</v>
      </c>
      <c r="AC37">
        <v>30.765787623375651</v>
      </c>
      <c r="AD37">
        <v>16.626485215463369</v>
      </c>
      <c r="AE37">
        <v>4.6948634970707186</v>
      </c>
      <c r="AF37">
        <v>7.7925874459457853</v>
      </c>
      <c r="AG37">
        <v>69.690367090143184</v>
      </c>
      <c r="AH37">
        <v>42.702037913333797</v>
      </c>
      <c r="AI37">
        <v>7.6926588212468232</v>
      </c>
      <c r="AJ37">
        <v>59.754701897433733</v>
      </c>
      <c r="AK37">
        <v>34.946359376649241</v>
      </c>
      <c r="AL37">
        <v>390.20171026873561</v>
      </c>
      <c r="AM37">
        <v>4.2885357075215564</v>
      </c>
      <c r="AN37">
        <v>11.96443849304246</v>
      </c>
    </row>
    <row r="38" spans="1:40" x14ac:dyDescent="0.45">
      <c r="A38" s="1" t="s">
        <v>467</v>
      </c>
      <c r="B38">
        <v>58.64081866029467</v>
      </c>
      <c r="C38">
        <v>11.283235200331809</v>
      </c>
      <c r="D38">
        <v>3.272228246248106</v>
      </c>
      <c r="E38">
        <v>0.68461959395855221</v>
      </c>
      <c r="F38">
        <v>20.20592335562219</v>
      </c>
      <c r="G38">
        <v>8.9686338382304243</v>
      </c>
      <c r="H38">
        <v>62.907350930602313</v>
      </c>
      <c r="I38">
        <v>12.50773844872613</v>
      </c>
      <c r="J38">
        <v>9.639578973262747</v>
      </c>
      <c r="K38">
        <v>5.8820267852119574</v>
      </c>
      <c r="L38">
        <v>50.055278621344691</v>
      </c>
      <c r="M38">
        <v>58.075527194956678</v>
      </c>
      <c r="N38">
        <v>4.6792575251194108</v>
      </c>
      <c r="O38">
        <v>18.56530847962458</v>
      </c>
      <c r="P38">
        <v>31.75644374802928</v>
      </c>
      <c r="Q38">
        <v>54.550360900810887</v>
      </c>
      <c r="R38">
        <v>3.6570097190983581</v>
      </c>
      <c r="S38">
        <v>28.915948732762729</v>
      </c>
      <c r="T38">
        <v>3.9515896925337142</v>
      </c>
      <c r="U38">
        <v>364.52697064529451</v>
      </c>
      <c r="V38">
        <v>79.133634523702611</v>
      </c>
      <c r="W38">
        <v>87.900116907853118</v>
      </c>
      <c r="X38">
        <v>0.58436544128300083</v>
      </c>
      <c r="Y38">
        <v>2.206357191282363</v>
      </c>
      <c r="Z38">
        <v>10.74011813218182</v>
      </c>
      <c r="AA38">
        <v>60.281853987524563</v>
      </c>
      <c r="AB38">
        <v>7.5786348771592102</v>
      </c>
      <c r="AC38">
        <v>56.568515299817811</v>
      </c>
      <c r="AD38">
        <v>22.574405052276809</v>
      </c>
      <c r="AE38">
        <v>12.189651106491819</v>
      </c>
      <c r="AF38">
        <v>9.1719952821531727</v>
      </c>
      <c r="AG38">
        <v>172.69682022601901</v>
      </c>
      <c r="AH38">
        <v>125.0274624450104</v>
      </c>
      <c r="AI38">
        <v>10.30351866923804</v>
      </c>
      <c r="AJ38">
        <v>139.2368724955613</v>
      </c>
      <c r="AK38">
        <v>74.785349609587072</v>
      </c>
      <c r="AL38">
        <v>1187.5535836745721</v>
      </c>
      <c r="AM38">
        <v>28.00128186268293</v>
      </c>
      <c r="AN38">
        <v>46.128504374683352</v>
      </c>
    </row>
    <row r="39" spans="1:40" x14ac:dyDescent="0.45">
      <c r="A39" s="1" t="s">
        <v>468</v>
      </c>
      <c r="B39">
        <v>19.78444928315832</v>
      </c>
      <c r="C39">
        <v>3.7827622657699118</v>
      </c>
      <c r="D39">
        <v>1.207698215240357</v>
      </c>
      <c r="E39">
        <v>0.2361807891357933</v>
      </c>
      <c r="F39">
        <v>6.6343311924036179</v>
      </c>
      <c r="G39">
        <v>2.465669913450546</v>
      </c>
      <c r="H39">
        <v>31.259823479813431</v>
      </c>
      <c r="I39">
        <v>5.0912298211926892</v>
      </c>
      <c r="J39">
        <v>9.3884552186763273</v>
      </c>
      <c r="K39">
        <v>2.8952128509182322</v>
      </c>
      <c r="L39">
        <v>19.08869728248515</v>
      </c>
      <c r="M39">
        <v>23.535964185365739</v>
      </c>
      <c r="N39">
        <v>1.4945481911714249</v>
      </c>
      <c r="O39">
        <v>7.6630256325646746</v>
      </c>
      <c r="P39">
        <v>8.4097402568351001</v>
      </c>
      <c r="Q39">
        <v>13.22231597909188</v>
      </c>
      <c r="R39">
        <v>1.540097965193381</v>
      </c>
      <c r="S39">
        <v>12.370132830884749</v>
      </c>
      <c r="T39">
        <v>1.7181627029221189</v>
      </c>
      <c r="U39">
        <v>87.574050446275663</v>
      </c>
      <c r="V39">
        <v>22.166137610180751</v>
      </c>
      <c r="W39">
        <v>32.445347819766958</v>
      </c>
      <c r="X39">
        <v>0.1915002264819845</v>
      </c>
      <c r="Y39">
        <v>0.91677412042276529</v>
      </c>
      <c r="Z39">
        <v>4.0558665754647203</v>
      </c>
      <c r="AA39">
        <v>25.024966262316429</v>
      </c>
      <c r="AB39">
        <v>1.6959738263163719</v>
      </c>
      <c r="AC39">
        <v>21.900458801015471</v>
      </c>
      <c r="AD39">
        <v>8.1511339808764109</v>
      </c>
      <c r="AE39">
        <v>4.3124513761288759</v>
      </c>
      <c r="AF39">
        <v>3.4014912939272302</v>
      </c>
      <c r="AG39">
        <v>46.256567606185882</v>
      </c>
      <c r="AH39">
        <v>44.509718361196242</v>
      </c>
      <c r="AI39">
        <v>3.9366671016091779</v>
      </c>
      <c r="AJ39">
        <v>52.272073878941633</v>
      </c>
      <c r="AK39">
        <v>22.991422124489159</v>
      </c>
      <c r="AL39">
        <v>375.01608942358382</v>
      </c>
      <c r="AM39">
        <v>15.9438011628705</v>
      </c>
      <c r="AN39">
        <v>23.903074837223361</v>
      </c>
    </row>
    <row r="40" spans="1:40" x14ac:dyDescent="0.45">
      <c r="A40" s="1" t="s">
        <v>469</v>
      </c>
      <c r="B40">
        <v>0.60005802927865914</v>
      </c>
      <c r="C40">
        <v>6.2923223136589504E-2</v>
      </c>
      <c r="D40">
        <v>2.2779778965917801E-2</v>
      </c>
      <c r="E40">
        <v>3.5006589609133561E-3</v>
      </c>
      <c r="F40">
        <v>0.17129753296051209</v>
      </c>
      <c r="G40">
        <v>9.3338463484807566E-2</v>
      </c>
      <c r="H40">
        <v>0.4231978056808634</v>
      </c>
      <c r="I40">
        <v>5.9398491996428701E-2</v>
      </c>
      <c r="J40">
        <v>7.8345247403969878E-2</v>
      </c>
      <c r="K40">
        <v>2.569852075737427E-2</v>
      </c>
      <c r="L40">
        <v>0.35309070242560991</v>
      </c>
      <c r="M40">
        <v>0.31399751528262831</v>
      </c>
      <c r="N40">
        <v>3.2610940616508162E-2</v>
      </c>
      <c r="O40">
        <v>5.8271454785143693E-2</v>
      </c>
      <c r="P40">
        <v>0.48549373662699807</v>
      </c>
      <c r="Q40">
        <v>0.55842451460038622</v>
      </c>
      <c r="R40">
        <v>2.9444273785941669E-2</v>
      </c>
      <c r="S40">
        <v>0.25497916727958031</v>
      </c>
      <c r="T40">
        <v>2.4460071998081659E-2</v>
      </c>
      <c r="U40">
        <v>0.82538305995534067</v>
      </c>
      <c r="V40">
        <v>0.28088118015164459</v>
      </c>
      <c r="W40">
        <v>0.57515748291307778</v>
      </c>
      <c r="X40">
        <v>2.8584091866595798E-3</v>
      </c>
      <c r="Y40">
        <v>1.548361824339816E-2</v>
      </c>
      <c r="Z40">
        <v>6.8261191509299712E-2</v>
      </c>
      <c r="AA40">
        <v>0.4019951104216235</v>
      </c>
      <c r="AB40">
        <v>2.5635545936172979E-2</v>
      </c>
      <c r="AC40">
        <v>0.37768061604833192</v>
      </c>
      <c r="AD40">
        <v>0.1187506429341265</v>
      </c>
      <c r="AE40">
        <v>0.13431491496788059</v>
      </c>
      <c r="AF40">
        <v>5.2837505629443622E-2</v>
      </c>
      <c r="AG40">
        <v>1.083867230312459</v>
      </c>
      <c r="AH40">
        <v>0.76008807043006643</v>
      </c>
      <c r="AI40">
        <v>7.0682363503935558E-2</v>
      </c>
      <c r="AJ40">
        <v>2.6656959105524778</v>
      </c>
      <c r="AK40">
        <v>1.1393272582718439</v>
      </c>
      <c r="AL40">
        <v>9.9948007014502984</v>
      </c>
      <c r="AM40">
        <v>0.1047149995506971</v>
      </c>
      <c r="AN40">
        <v>0.98786148560406772</v>
      </c>
    </row>
    <row r="41" spans="1:40" x14ac:dyDescent="0.45">
      <c r="A41" s="1" t="s">
        <v>470</v>
      </c>
      <c r="B41">
        <v>12.03769147364593</v>
      </c>
      <c r="C41">
        <v>2.9221374956736228</v>
      </c>
      <c r="D41">
        <v>0.80550282625756786</v>
      </c>
      <c r="E41">
        <v>8.1209308754067816E-2</v>
      </c>
      <c r="F41">
        <v>2.8222859968369942</v>
      </c>
      <c r="G41">
        <v>1.455825126352738</v>
      </c>
      <c r="H41">
        <v>9.9684712030331291</v>
      </c>
      <c r="I41">
        <v>2.5290572161584599</v>
      </c>
      <c r="J41">
        <v>1.4359257317437779</v>
      </c>
      <c r="K41">
        <v>0.84462776799693728</v>
      </c>
      <c r="L41">
        <v>7.5163413565014041</v>
      </c>
      <c r="M41">
        <v>5.8228352257478688</v>
      </c>
      <c r="N41">
        <v>0.53788443898163085</v>
      </c>
      <c r="O41">
        <v>1.4134522596572161</v>
      </c>
      <c r="P41">
        <v>9.79549738907399</v>
      </c>
      <c r="Q41">
        <v>11.04666016541143</v>
      </c>
      <c r="R41">
        <v>0.67596524470256247</v>
      </c>
      <c r="S41">
        <v>3.5426041798749601</v>
      </c>
      <c r="T41">
        <v>0.49825296875201869</v>
      </c>
      <c r="U41">
        <v>20.3832109396795</v>
      </c>
      <c r="V41">
        <v>6.7891151899395599</v>
      </c>
      <c r="W41">
        <v>10.42897900529262</v>
      </c>
      <c r="X41">
        <v>5.9248562546783241E-2</v>
      </c>
      <c r="Y41">
        <v>0.2475882136446578</v>
      </c>
      <c r="Z41">
        <v>1.2574192292460999</v>
      </c>
      <c r="AA41">
        <v>6.6293197857220374</v>
      </c>
      <c r="AB41">
        <v>0.46445634066087271</v>
      </c>
      <c r="AC41">
        <v>6.29804119151063</v>
      </c>
      <c r="AD41">
        <v>2.751090872282477</v>
      </c>
      <c r="AE41">
        <v>2.710864909451971</v>
      </c>
      <c r="AF41">
        <v>1.3908919557584101</v>
      </c>
      <c r="AG41">
        <v>17.613862905137889</v>
      </c>
      <c r="AH41">
        <v>15.63330510536673</v>
      </c>
      <c r="AI41">
        <v>1.46063436675377</v>
      </c>
      <c r="AJ41">
        <v>15.00933315613478</v>
      </c>
      <c r="AK41">
        <v>10.073893259493831</v>
      </c>
      <c r="AL41">
        <v>177.24780687683199</v>
      </c>
      <c r="AM41">
        <v>1.9069474795017649</v>
      </c>
      <c r="AN41">
        <v>4.7800574346740712</v>
      </c>
    </row>
    <row r="42" spans="1:40" x14ac:dyDescent="0.45">
      <c r="A42" s="1" t="s">
        <v>471</v>
      </c>
      <c r="B42">
        <v>1.481800901824452</v>
      </c>
      <c r="C42">
        <v>0.21351117437171069</v>
      </c>
      <c r="D42">
        <v>7.2345716586526401E-2</v>
      </c>
      <c r="E42">
        <v>2.1921569966707709E-2</v>
      </c>
      <c r="F42">
        <v>0.97668985036969924</v>
      </c>
      <c r="G42">
        <v>0.34147739066964972</v>
      </c>
      <c r="H42">
        <v>1.9664140739734239</v>
      </c>
      <c r="I42">
        <v>0.33169182517722412</v>
      </c>
      <c r="J42">
        <v>1.7209555189440751</v>
      </c>
      <c r="K42">
        <v>0.19136908538718639</v>
      </c>
      <c r="L42">
        <v>2.9607233079713549</v>
      </c>
      <c r="M42">
        <v>0.98365330003975027</v>
      </c>
      <c r="N42">
        <v>0.2401841586252717</v>
      </c>
      <c r="O42">
        <v>0.81551865607910312</v>
      </c>
      <c r="P42">
        <v>0.22479407019932049</v>
      </c>
      <c r="Q42">
        <v>0.49237288451566052</v>
      </c>
      <c r="R42">
        <v>0.55406613008305206</v>
      </c>
      <c r="S42">
        <v>12.92574933202793</v>
      </c>
      <c r="T42">
        <v>1.2800383297529121</v>
      </c>
      <c r="U42">
        <v>3.8708591734485709</v>
      </c>
      <c r="V42">
        <v>1.9797121558200801</v>
      </c>
      <c r="W42">
        <v>3.2507497780458081</v>
      </c>
      <c r="X42">
        <v>2.895599364256617E-2</v>
      </c>
      <c r="Y42">
        <v>2.9383912682762272</v>
      </c>
      <c r="Z42">
        <v>1.1794725893301541</v>
      </c>
      <c r="AA42">
        <v>71.066694358503753</v>
      </c>
      <c r="AB42">
        <v>0.1108942996340477</v>
      </c>
      <c r="AC42">
        <v>2.83721092967063</v>
      </c>
      <c r="AD42">
        <v>1.734413889594822</v>
      </c>
      <c r="AE42">
        <v>1.029734371433447</v>
      </c>
      <c r="AF42">
        <v>1.2991975117498069</v>
      </c>
      <c r="AG42">
        <v>4.9933564023250794</v>
      </c>
      <c r="AH42">
        <v>8.160481772880356</v>
      </c>
      <c r="AI42">
        <v>1.4746168910762001</v>
      </c>
      <c r="AJ42">
        <v>19.958735307787201</v>
      </c>
      <c r="AK42">
        <v>7.7205354827945021</v>
      </c>
      <c r="AL42">
        <v>136.26938428253229</v>
      </c>
      <c r="AM42">
        <v>1.6635356487728179</v>
      </c>
      <c r="AN42">
        <v>1.652399718888599</v>
      </c>
    </row>
    <row r="43" spans="1:40" x14ac:dyDescent="0.45">
      <c r="A43" s="1" t="s">
        <v>472</v>
      </c>
      <c r="B43">
        <v>0.96452751775951495</v>
      </c>
      <c r="C43">
        <v>0.1584536196464548</v>
      </c>
      <c r="D43">
        <v>4.6444312837599658E-2</v>
      </c>
      <c r="E43">
        <v>1.1803749960287961E-2</v>
      </c>
      <c r="F43">
        <v>0.38061412639991971</v>
      </c>
      <c r="G43">
        <v>0.1312940893925561</v>
      </c>
      <c r="H43">
        <v>2.4555756589267221</v>
      </c>
      <c r="I43">
        <v>0.77907019450763382</v>
      </c>
      <c r="J43">
        <v>0.1461655677450554</v>
      </c>
      <c r="K43">
        <v>0.16543891491328239</v>
      </c>
      <c r="L43">
        <v>2.3145191996932239</v>
      </c>
      <c r="M43">
        <v>0.46445854872472048</v>
      </c>
      <c r="N43">
        <v>8.6050656477119292E-2</v>
      </c>
      <c r="O43">
        <v>7.1613263029910446</v>
      </c>
      <c r="P43">
        <v>0.20325678263672101</v>
      </c>
      <c r="Q43">
        <v>0.52375988106778415</v>
      </c>
      <c r="R43">
        <v>7.0333567503436584E-2</v>
      </c>
      <c r="S43">
        <v>0.7532987765660174</v>
      </c>
      <c r="T43">
        <v>0.14514740440882301</v>
      </c>
      <c r="U43">
        <v>5.5058547172952226</v>
      </c>
      <c r="V43">
        <v>1.5877941276545799</v>
      </c>
      <c r="W43">
        <v>2.9387979994324258</v>
      </c>
      <c r="X43">
        <v>1.9241379742241091E-2</v>
      </c>
      <c r="Y43">
        <v>0.1371440642173361</v>
      </c>
      <c r="Z43">
        <v>0.53724678030416972</v>
      </c>
      <c r="AA43">
        <v>5.1518322538485322</v>
      </c>
      <c r="AB43">
        <v>9.9905989132077655E-2</v>
      </c>
      <c r="AC43">
        <v>2.8916703867720179</v>
      </c>
      <c r="AD43">
        <v>0.97431497738586337</v>
      </c>
      <c r="AE43">
        <v>0.18191777113198801</v>
      </c>
      <c r="AF43">
        <v>0.39080182142350067</v>
      </c>
      <c r="AG43">
        <v>5.4244003412780186</v>
      </c>
      <c r="AH43">
        <v>5.3523846551445011</v>
      </c>
      <c r="AI43">
        <v>0.40477208413720239</v>
      </c>
      <c r="AJ43">
        <v>4.6803353738470239</v>
      </c>
      <c r="AK43">
        <v>2.601585236905342</v>
      </c>
      <c r="AL43">
        <v>47.949133921741669</v>
      </c>
      <c r="AM43">
        <v>0.27197584976993289</v>
      </c>
      <c r="AN43">
        <v>1.122757081047514</v>
      </c>
    </row>
    <row r="44" spans="1:40" x14ac:dyDescent="0.45">
      <c r="A44" s="1" t="s">
        <v>473</v>
      </c>
      <c r="B44">
        <v>3.6897196411308011</v>
      </c>
      <c r="C44">
        <v>0.69606407114811519</v>
      </c>
      <c r="D44">
        <v>0.18914589961638159</v>
      </c>
      <c r="E44">
        <v>5.5786948238592288E-2</v>
      </c>
      <c r="F44">
        <v>1.8648558070861061</v>
      </c>
      <c r="G44">
        <v>0.60034019754812507</v>
      </c>
      <c r="H44">
        <v>4.05931854151331</v>
      </c>
      <c r="I44">
        <v>0.79266626988991995</v>
      </c>
      <c r="J44">
        <v>0.36899779732167542</v>
      </c>
      <c r="K44">
        <v>0.70335187687981315</v>
      </c>
      <c r="L44">
        <v>6.9838204767605276</v>
      </c>
      <c r="M44">
        <v>1.670334944338048</v>
      </c>
      <c r="N44">
        <v>0.43692339102629152</v>
      </c>
      <c r="O44">
        <v>0.57424641437039636</v>
      </c>
      <c r="P44">
        <v>0.67768957340233571</v>
      </c>
      <c r="Q44">
        <v>10.64335089501507</v>
      </c>
      <c r="R44">
        <v>0.23529843912458909</v>
      </c>
      <c r="S44">
        <v>1.249737119342039</v>
      </c>
      <c r="T44">
        <v>0.24041429120391519</v>
      </c>
      <c r="U44">
        <v>8.5844127313274967</v>
      </c>
      <c r="V44">
        <v>3.567042202158234</v>
      </c>
      <c r="W44">
        <v>8.5102078712835603</v>
      </c>
      <c r="X44">
        <v>3.708625531871125E-2</v>
      </c>
      <c r="Y44">
        <v>8.8092411246844499E-2</v>
      </c>
      <c r="Z44">
        <v>1.0540446730143369</v>
      </c>
      <c r="AA44">
        <v>2.4433871141202239</v>
      </c>
      <c r="AB44">
        <v>0.1991462122955307</v>
      </c>
      <c r="AC44">
        <v>8.9378382570727837</v>
      </c>
      <c r="AD44">
        <v>1.670232169042182</v>
      </c>
      <c r="AE44">
        <v>0.60051756795227806</v>
      </c>
      <c r="AF44">
        <v>0.53937621496039534</v>
      </c>
      <c r="AG44">
        <v>10.29386097621742</v>
      </c>
      <c r="AH44">
        <v>18.354985391352471</v>
      </c>
      <c r="AI44">
        <v>0.65958104196242862</v>
      </c>
      <c r="AJ44">
        <v>9.4340117144664344</v>
      </c>
      <c r="AK44">
        <v>4.713971562789192</v>
      </c>
      <c r="AL44">
        <v>113.8471942968586</v>
      </c>
      <c r="AM44">
        <v>0.49857941183372179</v>
      </c>
      <c r="AN44">
        <v>2.9660162865884701</v>
      </c>
    </row>
    <row r="45" spans="1:40" x14ac:dyDescent="0.45">
      <c r="A45" s="1" t="s">
        <v>474</v>
      </c>
      <c r="B45">
        <v>0.88656055255025912</v>
      </c>
      <c r="C45">
        <v>0.15527489630960509</v>
      </c>
      <c r="D45">
        <v>3.982099250039553E-2</v>
      </c>
      <c r="E45">
        <v>1.150606166168487E-2</v>
      </c>
      <c r="F45">
        <v>0.41923877028631068</v>
      </c>
      <c r="G45">
        <v>0.123153202891143</v>
      </c>
      <c r="H45">
        <v>1.625748996995817</v>
      </c>
      <c r="I45">
        <v>0.2176566937157989</v>
      </c>
      <c r="J45">
        <v>9.9425167449631036E-2</v>
      </c>
      <c r="K45">
        <v>0.1676817037786511</v>
      </c>
      <c r="L45">
        <v>0.54365074574361338</v>
      </c>
      <c r="M45">
        <v>0.93248660236820546</v>
      </c>
      <c r="N45">
        <v>8.9190778413682614E-2</v>
      </c>
      <c r="O45">
        <v>0.10973662334257871</v>
      </c>
      <c r="P45">
        <v>0.14326210974393699</v>
      </c>
      <c r="Q45">
        <v>0.31171832580661329</v>
      </c>
      <c r="R45">
        <v>5.466317932238654E-2</v>
      </c>
      <c r="S45">
        <v>0.3760378631490891</v>
      </c>
      <c r="T45">
        <v>9.9742109036792925E-2</v>
      </c>
      <c r="U45">
        <v>103.0111094220786</v>
      </c>
      <c r="V45">
        <v>14.721101189111909</v>
      </c>
      <c r="W45">
        <v>4.4570491615743171</v>
      </c>
      <c r="X45">
        <v>5.7388803708964362E-2</v>
      </c>
      <c r="Y45">
        <v>2.2588910435255669E-2</v>
      </c>
      <c r="Z45">
        <v>0.29593638716437798</v>
      </c>
      <c r="AA45">
        <v>0.67376069167674102</v>
      </c>
      <c r="AB45">
        <v>1.0013597204926299</v>
      </c>
      <c r="AC45">
        <v>0.58736152786864892</v>
      </c>
      <c r="AD45">
        <v>0.8563529074805728</v>
      </c>
      <c r="AE45">
        <v>0.15547338728603941</v>
      </c>
      <c r="AF45">
        <v>0.42774758307257399</v>
      </c>
      <c r="AG45">
        <v>2.9088854578585579</v>
      </c>
      <c r="AH45">
        <v>2.584555750299963</v>
      </c>
      <c r="AI45">
        <v>0.45326853279417678</v>
      </c>
      <c r="AJ45">
        <v>4.1709846107959629</v>
      </c>
      <c r="AK45">
        <v>2.606769184325239</v>
      </c>
      <c r="AL45">
        <v>68.255899450795255</v>
      </c>
      <c r="AM45">
        <v>1.595256365233072</v>
      </c>
      <c r="AN45">
        <v>5.7423966870630707</v>
      </c>
    </row>
    <row r="46" spans="1:40" x14ac:dyDescent="0.45">
      <c r="A46" s="1" t="s">
        <v>475</v>
      </c>
      <c r="B46">
        <v>0.14553120173592621</v>
      </c>
      <c r="C46">
        <v>2.272857714626925E-2</v>
      </c>
      <c r="D46">
        <v>4.3033525052097888E-3</v>
      </c>
      <c r="E46">
        <v>1.9629426959174271E-3</v>
      </c>
      <c r="F46">
        <v>8.4631415558269293E-2</v>
      </c>
      <c r="G46">
        <v>2.0729378531170451E-2</v>
      </c>
      <c r="H46">
        <v>0.55212802121338445</v>
      </c>
      <c r="I46">
        <v>2.8275115574140652E-2</v>
      </c>
      <c r="J46">
        <v>1.2105283246118001E-2</v>
      </c>
      <c r="K46">
        <v>1.2303761944766111E-2</v>
      </c>
      <c r="L46">
        <v>0.3935689649586972</v>
      </c>
      <c r="M46">
        <v>7.819214910033169E-2</v>
      </c>
      <c r="N46">
        <v>1.484316932411891E-2</v>
      </c>
      <c r="O46">
        <v>1.175384262597708E-2</v>
      </c>
      <c r="P46">
        <v>1.8146761253038931E-2</v>
      </c>
      <c r="Q46">
        <v>3.9809603994026457E-2</v>
      </c>
      <c r="R46">
        <v>6.0826287934819846E-3</v>
      </c>
      <c r="S46">
        <v>0.13072562802213661</v>
      </c>
      <c r="T46">
        <v>1.114721916021137E-2</v>
      </c>
      <c r="U46">
        <v>0.32490283606625581</v>
      </c>
      <c r="V46">
        <v>0.24266476301446019</v>
      </c>
      <c r="W46">
        <v>1.584244739368833</v>
      </c>
      <c r="X46">
        <v>2.5729776131405819E-3</v>
      </c>
      <c r="Y46">
        <v>3.9953868106229759E-3</v>
      </c>
      <c r="Z46">
        <v>4.6088719035239402E-2</v>
      </c>
      <c r="AA46">
        <v>0.10779110497940091</v>
      </c>
      <c r="AB46">
        <v>0.95148141287217047</v>
      </c>
      <c r="AC46">
        <v>7.3944120616885683E-2</v>
      </c>
      <c r="AD46">
        <v>9.4438770995925458E-2</v>
      </c>
      <c r="AE46">
        <v>1.7289450856769261E-2</v>
      </c>
      <c r="AF46">
        <v>2.244044632473698E-2</v>
      </c>
      <c r="AG46">
        <v>0.43491084298222471</v>
      </c>
      <c r="AH46">
        <v>0.37052982788104932</v>
      </c>
      <c r="AI46">
        <v>5.7828776749904463E-2</v>
      </c>
      <c r="AJ46">
        <v>4.5633648560891791</v>
      </c>
      <c r="AK46">
        <v>1.8708532034203511</v>
      </c>
      <c r="AL46">
        <v>10.01070957967339</v>
      </c>
      <c r="AM46">
        <v>1.7401326258965941E-2</v>
      </c>
      <c r="AN46">
        <v>0.57824625950141717</v>
      </c>
    </row>
    <row r="47" spans="1:40" x14ac:dyDescent="0.45">
      <c r="A47" s="1" t="s">
        <v>476</v>
      </c>
      <c r="B47">
        <v>0.32165351260365932</v>
      </c>
      <c r="C47">
        <v>4.4865784637516323E-2</v>
      </c>
      <c r="D47">
        <v>1.328672096323243E-2</v>
      </c>
      <c r="E47">
        <v>6.6231970672462224E-3</v>
      </c>
      <c r="F47">
        <v>0.30565636125784079</v>
      </c>
      <c r="G47">
        <v>8.0747773999309103E-2</v>
      </c>
      <c r="H47">
        <v>1.228789086118756</v>
      </c>
      <c r="I47">
        <v>6.3183721755299072E-2</v>
      </c>
      <c r="J47">
        <v>4.5254288405078967E-2</v>
      </c>
      <c r="K47">
        <v>3.124927247216017E-2</v>
      </c>
      <c r="L47">
        <v>0.29092900505254232</v>
      </c>
      <c r="M47">
        <v>0.35992783459450878</v>
      </c>
      <c r="N47">
        <v>5.6042924168592481E-2</v>
      </c>
      <c r="O47">
        <v>4.9330055421358737E-2</v>
      </c>
      <c r="P47">
        <v>5.9404782900184687E-2</v>
      </c>
      <c r="Q47">
        <v>0.14739220842600689</v>
      </c>
      <c r="R47">
        <v>2.0655452166905609E-2</v>
      </c>
      <c r="S47">
        <v>0.47477579565707129</v>
      </c>
      <c r="T47">
        <v>3.9114700623404677E-2</v>
      </c>
      <c r="U47">
        <v>1.295114866408154</v>
      </c>
      <c r="V47">
        <v>0.5907598829568903</v>
      </c>
      <c r="W47">
        <v>3.3464250807919278</v>
      </c>
      <c r="X47">
        <v>7.3203881498550161E-3</v>
      </c>
      <c r="Y47">
        <v>1.5567072978453139E-2</v>
      </c>
      <c r="Z47">
        <v>0.16370410609839131</v>
      </c>
      <c r="AA47">
        <v>0.41593394938432288</v>
      </c>
      <c r="AB47">
        <v>1.2388688295614629</v>
      </c>
      <c r="AC47">
        <v>0.27808651020228459</v>
      </c>
      <c r="AD47">
        <v>0.26333007044302442</v>
      </c>
      <c r="AE47">
        <v>6.146346836839793E-2</v>
      </c>
      <c r="AF47">
        <v>6.1743468583417463E-2</v>
      </c>
      <c r="AG47">
        <v>1.0726161668065759</v>
      </c>
      <c r="AH47">
        <v>1.18129813678602</v>
      </c>
      <c r="AI47">
        <v>0.161719478584152</v>
      </c>
      <c r="AJ47">
        <v>13.36655118897183</v>
      </c>
      <c r="AK47">
        <v>5.4001890962039134</v>
      </c>
      <c r="AL47">
        <v>41.799436937591452</v>
      </c>
      <c r="AM47">
        <v>8.3181714600740142E-2</v>
      </c>
      <c r="AN47">
        <v>0.1371475776317973</v>
      </c>
    </row>
    <row r="48" spans="1:40" x14ac:dyDescent="0.45">
      <c r="A48" s="1" t="s">
        <v>477</v>
      </c>
      <c r="B48">
        <v>0.28987314241689988</v>
      </c>
      <c r="C48">
        <v>5.0686964842543203E-2</v>
      </c>
      <c r="D48">
        <v>1.458955997721424E-2</v>
      </c>
      <c r="E48">
        <v>2.9140163586970462E-3</v>
      </c>
      <c r="F48">
        <v>7.653441758918797E-2</v>
      </c>
      <c r="G48">
        <v>1.8840582787478698E-2</v>
      </c>
      <c r="H48">
        <v>0.57293404285041116</v>
      </c>
      <c r="I48">
        <v>8.2178574715152761E-2</v>
      </c>
      <c r="J48">
        <v>1.316536375694337E-2</v>
      </c>
      <c r="K48">
        <v>4.5198627771914517E-2</v>
      </c>
      <c r="L48">
        <v>1.545195230786111</v>
      </c>
      <c r="M48">
        <v>0.12465838886148441</v>
      </c>
      <c r="N48">
        <v>1.309447777381283E-2</v>
      </c>
      <c r="O48">
        <v>2.827338509124095E-2</v>
      </c>
      <c r="P48">
        <v>2.1834258205785901E-2</v>
      </c>
      <c r="Q48">
        <v>3.6043272288318197E-2</v>
      </c>
      <c r="R48">
        <v>1.6009853239236069E-2</v>
      </c>
      <c r="S48">
        <v>0.70265424609390614</v>
      </c>
      <c r="T48">
        <v>6.3055771753898926E-2</v>
      </c>
      <c r="U48">
        <v>3.3318228348812751</v>
      </c>
      <c r="V48">
        <v>0.30572219716557952</v>
      </c>
      <c r="W48">
        <v>2.2368514349135711</v>
      </c>
      <c r="X48">
        <v>4.3002966932991779E-3</v>
      </c>
      <c r="Y48">
        <v>3.6666655650782398E-3</v>
      </c>
      <c r="Z48">
        <v>0.17302440468660099</v>
      </c>
      <c r="AA48">
        <v>0.1098259389795342</v>
      </c>
      <c r="AB48">
        <v>0.60226007612771526</v>
      </c>
      <c r="AC48">
        <v>9.6455234270198711E-2</v>
      </c>
      <c r="AD48">
        <v>0.20666548389149461</v>
      </c>
      <c r="AE48">
        <v>3.3179756691699938E-2</v>
      </c>
      <c r="AF48">
        <v>4.9698047321486902E-2</v>
      </c>
      <c r="AG48">
        <v>0.78681618555702471</v>
      </c>
      <c r="AH48">
        <v>0.48705181885333088</v>
      </c>
      <c r="AI48">
        <v>8.3322380122425932E-2</v>
      </c>
      <c r="AJ48">
        <v>3.190772900699526</v>
      </c>
      <c r="AK48">
        <v>1.292400663325709</v>
      </c>
      <c r="AL48">
        <v>7.2893422718247827</v>
      </c>
      <c r="AM48">
        <v>3.272560650001613E-2</v>
      </c>
      <c r="AN48">
        <v>0.1290936879386986</v>
      </c>
    </row>
    <row r="49" spans="1:40" x14ac:dyDescent="0.45">
      <c r="A49" s="1" t="s">
        <v>478</v>
      </c>
      <c r="B49">
        <v>0.48006044294722461</v>
      </c>
      <c r="C49">
        <v>7.7164632340988568E-2</v>
      </c>
      <c r="D49">
        <v>2.3502793065911989E-2</v>
      </c>
      <c r="E49">
        <v>8.2145566638398559E-3</v>
      </c>
      <c r="F49">
        <v>1.200146610984947</v>
      </c>
      <c r="G49">
        <v>0.14431762125986891</v>
      </c>
      <c r="H49">
        <v>1.2690907863656711</v>
      </c>
      <c r="I49">
        <v>0.1676606198861752</v>
      </c>
      <c r="J49">
        <v>0.26220311557006581</v>
      </c>
      <c r="K49">
        <v>4.4266891088178217E-2</v>
      </c>
      <c r="L49">
        <v>0.22908930301736241</v>
      </c>
      <c r="M49">
        <v>59.303772993351132</v>
      </c>
      <c r="N49">
        <v>0.15913410742996281</v>
      </c>
      <c r="O49">
        <v>9.161571398213593E-2</v>
      </c>
      <c r="P49">
        <v>0.27045137903031741</v>
      </c>
      <c r="Q49">
        <v>0.2033869036223864</v>
      </c>
      <c r="R49">
        <v>0.13605371552295931</v>
      </c>
      <c r="S49">
        <v>3.9359817307570308</v>
      </c>
      <c r="T49">
        <v>0.1110295556460478</v>
      </c>
      <c r="U49">
        <v>2.4485863972062352</v>
      </c>
      <c r="V49">
        <v>0.75401097068108214</v>
      </c>
      <c r="W49">
        <v>1.034874697279597</v>
      </c>
      <c r="X49">
        <v>6.8276945633457091E-3</v>
      </c>
      <c r="Y49">
        <v>1.825372027897295E-2</v>
      </c>
      <c r="Z49">
        <v>0.1249172184100716</v>
      </c>
      <c r="AA49">
        <v>0.51045035231582481</v>
      </c>
      <c r="AB49">
        <v>9.2338905228660367E-2</v>
      </c>
      <c r="AC49">
        <v>10.21166054540989</v>
      </c>
      <c r="AD49">
        <v>0.47496521471687031</v>
      </c>
      <c r="AE49">
        <v>0.7173385120262501</v>
      </c>
      <c r="AF49">
        <v>0.58994550493374531</v>
      </c>
      <c r="AG49">
        <v>4.0869351152432403</v>
      </c>
      <c r="AH49">
        <v>11.268932971974589</v>
      </c>
      <c r="AI49">
        <v>0.52320501006743181</v>
      </c>
      <c r="AJ49">
        <v>4.4383701726905862</v>
      </c>
      <c r="AK49">
        <v>2.663690294379423</v>
      </c>
      <c r="AL49">
        <v>46.117098296762279</v>
      </c>
      <c r="AM49">
        <v>9.7373970838807207</v>
      </c>
      <c r="AN49">
        <v>1.2862030987283981</v>
      </c>
    </row>
    <row r="50" spans="1:40" x14ac:dyDescent="0.45">
      <c r="A50" s="1" t="s">
        <v>479</v>
      </c>
      <c r="B50">
        <v>3.388137572815821</v>
      </c>
      <c r="C50">
        <v>0.49640933931073089</v>
      </c>
      <c r="D50">
        <v>0.1736548485914097</v>
      </c>
      <c r="E50">
        <v>5.4739587405860997E-2</v>
      </c>
      <c r="F50">
        <v>7.9554957962095889</v>
      </c>
      <c r="G50">
        <v>0.91558195736296799</v>
      </c>
      <c r="H50">
        <v>3.6955936922197088</v>
      </c>
      <c r="I50">
        <v>0.65676325608282449</v>
      </c>
      <c r="J50">
        <v>1.536381909987349</v>
      </c>
      <c r="K50">
        <v>0.33729418840558451</v>
      </c>
      <c r="L50">
        <v>1.8786675887688811</v>
      </c>
      <c r="M50">
        <v>161.0536261195162</v>
      </c>
      <c r="N50">
        <v>0.96809898516574133</v>
      </c>
      <c r="O50">
        <v>0.54056419072565698</v>
      </c>
      <c r="P50">
        <v>1.7528572309715169</v>
      </c>
      <c r="Q50">
        <v>1.55207371561388</v>
      </c>
      <c r="R50">
        <v>0.8740652119307486</v>
      </c>
      <c r="S50">
        <v>27.177096307564291</v>
      </c>
      <c r="T50">
        <v>1.017043292240404</v>
      </c>
      <c r="U50">
        <v>8.4223977531868712</v>
      </c>
      <c r="V50">
        <v>3.1050685992657852</v>
      </c>
      <c r="W50">
        <v>5.7173519208307813</v>
      </c>
      <c r="X50">
        <v>3.3904509940204892E-2</v>
      </c>
      <c r="Y50">
        <v>0.13608535378068601</v>
      </c>
      <c r="Z50">
        <v>0.8004094616122035</v>
      </c>
      <c r="AA50">
        <v>3.873876342727927</v>
      </c>
      <c r="AB50">
        <v>0.38837662702239001</v>
      </c>
      <c r="AC50">
        <v>70.710483734261302</v>
      </c>
      <c r="AD50">
        <v>2.4280303510249368</v>
      </c>
      <c r="AE50">
        <v>4.7708211247397907</v>
      </c>
      <c r="AF50">
        <v>0.97459013508013104</v>
      </c>
      <c r="AG50">
        <v>7.5374752931452527</v>
      </c>
      <c r="AH50">
        <v>71.058560425894697</v>
      </c>
      <c r="AI50">
        <v>1.0880924707135591</v>
      </c>
      <c r="AJ50">
        <v>16.945210784744159</v>
      </c>
      <c r="AK50">
        <v>4.4939403774932938</v>
      </c>
      <c r="AL50">
        <v>78.697010263291816</v>
      </c>
      <c r="AM50">
        <v>1.5334715613840491</v>
      </c>
      <c r="AN50">
        <v>1.386274425953127</v>
      </c>
    </row>
    <row r="51" spans="1:40" x14ac:dyDescent="0.45">
      <c r="A51" s="1" t="s">
        <v>480</v>
      </c>
      <c r="B51">
        <v>5.4241063543841783E-2</v>
      </c>
      <c r="C51">
        <v>7.7504882062118634E-3</v>
      </c>
      <c r="D51">
        <v>1.6758787057570049E-3</v>
      </c>
      <c r="E51">
        <v>8.2170331631990171E-4</v>
      </c>
      <c r="F51">
        <v>4.0654258957589187E-2</v>
      </c>
      <c r="G51">
        <v>1.021393169737141E-2</v>
      </c>
      <c r="H51">
        <v>0.121303761261147</v>
      </c>
      <c r="I51">
        <v>7.8691856516868823E-3</v>
      </c>
      <c r="J51">
        <v>5.6876420740458629E-3</v>
      </c>
      <c r="K51">
        <v>4.0824656826473037E-3</v>
      </c>
      <c r="L51">
        <v>6.5080605711933998E-2</v>
      </c>
      <c r="M51">
        <v>3.1254775180975573E-2</v>
      </c>
      <c r="N51">
        <v>7.2074826283721498E-3</v>
      </c>
      <c r="O51">
        <v>5.4497837954617604E-3</v>
      </c>
      <c r="P51">
        <v>7.436252712685866E-3</v>
      </c>
      <c r="Q51">
        <v>1.9135053557187681E-2</v>
      </c>
      <c r="R51">
        <v>2.5442934341511369E-3</v>
      </c>
      <c r="S51">
        <v>5.6220086673451561E-2</v>
      </c>
      <c r="T51">
        <v>4.4206073357583846E-3</v>
      </c>
      <c r="U51">
        <v>0.14412461391503101</v>
      </c>
      <c r="V51">
        <v>7.3580712454648048E-2</v>
      </c>
      <c r="W51">
        <v>0.50487663816690453</v>
      </c>
      <c r="X51">
        <v>8.9945307988134756E-4</v>
      </c>
      <c r="Y51">
        <v>1.940694689899383E-3</v>
      </c>
      <c r="Z51">
        <v>1.9455170527536349E-2</v>
      </c>
      <c r="AA51">
        <v>5.1263030254298798E-2</v>
      </c>
      <c r="AB51">
        <v>0.17346434067411459</v>
      </c>
      <c r="AC51">
        <v>3.4462904216466958E-2</v>
      </c>
      <c r="AD51">
        <v>2.892713040994959E-2</v>
      </c>
      <c r="AE51">
        <v>7.2220503313653664E-3</v>
      </c>
      <c r="AF51">
        <v>7.1569298419198249E-3</v>
      </c>
      <c r="AG51">
        <v>0.110403313083663</v>
      </c>
      <c r="AH51">
        <v>0.1347518695293129</v>
      </c>
      <c r="AI51">
        <v>1.2068857189670389E-2</v>
      </c>
      <c r="AJ51">
        <v>1.558299857108133</v>
      </c>
      <c r="AK51">
        <v>0.62853768013809841</v>
      </c>
      <c r="AL51">
        <v>3.8223836543732652</v>
      </c>
      <c r="AM51">
        <v>5.9801129216612934E-3</v>
      </c>
      <c r="AN51">
        <v>3.540566595628894E-2</v>
      </c>
    </row>
    <row r="52" spans="1:40" x14ac:dyDescent="0.45">
      <c r="A52" s="1" t="s">
        <v>481</v>
      </c>
      <c r="B52">
        <v>0.15289588562443701</v>
      </c>
      <c r="C52">
        <v>2.0066656337779341E-2</v>
      </c>
      <c r="D52">
        <v>6.2664415923389611E-3</v>
      </c>
      <c r="E52">
        <v>3.24730548009261E-3</v>
      </c>
      <c r="F52">
        <v>0.15919651945749291</v>
      </c>
      <c r="G52">
        <v>4.2198467273597433E-2</v>
      </c>
      <c r="H52">
        <v>0.46031994964617939</v>
      </c>
      <c r="I52">
        <v>2.519976596540547E-2</v>
      </c>
      <c r="J52">
        <v>2.3237657109508109E-2</v>
      </c>
      <c r="K52">
        <v>1.311678315068957E-2</v>
      </c>
      <c r="L52">
        <v>0.1146234283569454</v>
      </c>
      <c r="M52">
        <v>0.1223144882482218</v>
      </c>
      <c r="N52">
        <v>2.8884172662191471E-2</v>
      </c>
      <c r="O52">
        <v>2.1860838965116931E-2</v>
      </c>
      <c r="P52">
        <v>2.996923887906176E-2</v>
      </c>
      <c r="Q52">
        <v>7.4974694187125379E-2</v>
      </c>
      <c r="R52">
        <v>9.8011203412006181E-3</v>
      </c>
      <c r="S52">
        <v>0.23081812400945509</v>
      </c>
      <c r="T52">
        <v>1.765462577547024E-2</v>
      </c>
      <c r="U52">
        <v>0.58823403547076802</v>
      </c>
      <c r="V52">
        <v>0.2674027737953667</v>
      </c>
      <c r="W52">
        <v>1.66059169223158</v>
      </c>
      <c r="X52">
        <v>3.4701046812651809E-3</v>
      </c>
      <c r="Y52">
        <v>8.0546873727821329E-3</v>
      </c>
      <c r="Z52">
        <v>7.7665233891398372E-2</v>
      </c>
      <c r="AA52">
        <v>0.2118246657907982</v>
      </c>
      <c r="AB52">
        <v>0.62313150487858526</v>
      </c>
      <c r="AC52">
        <v>0.1381054574096991</v>
      </c>
      <c r="AD52">
        <v>0.10595902720345821</v>
      </c>
      <c r="AE52">
        <v>2.8283460757762169E-2</v>
      </c>
      <c r="AF52">
        <v>2.5553446430172721E-2</v>
      </c>
      <c r="AG52">
        <v>0.38519376275519412</v>
      </c>
      <c r="AH52">
        <v>0.50569840217357764</v>
      </c>
      <c r="AI52">
        <v>4.4093622539983147E-2</v>
      </c>
      <c r="AJ52">
        <v>6.2555321832000503</v>
      </c>
      <c r="AK52">
        <v>2.5113241914982201</v>
      </c>
      <c r="AL52">
        <v>15.65219141116555</v>
      </c>
      <c r="AM52">
        <v>2.2494156092763309E-2</v>
      </c>
      <c r="AN52">
        <v>4.8119708511943533E-2</v>
      </c>
    </row>
    <row r="53" spans="1:40" x14ac:dyDescent="0.45">
      <c r="A53" s="1" t="s">
        <v>482</v>
      </c>
      <c r="B53">
        <v>8.8545364996678817</v>
      </c>
      <c r="C53">
        <v>0.85673373276541143</v>
      </c>
      <c r="D53">
        <v>0.35657071269111051</v>
      </c>
      <c r="E53">
        <v>7.3758545654200008E-2</v>
      </c>
      <c r="F53">
        <v>4.3000707908310538</v>
      </c>
      <c r="G53">
        <v>1.263427811662053</v>
      </c>
      <c r="H53">
        <v>3.004973603372306</v>
      </c>
      <c r="I53">
        <v>0.62982162276997888</v>
      </c>
      <c r="J53">
        <v>0.4396315184274972</v>
      </c>
      <c r="K53">
        <v>0.46837995096259738</v>
      </c>
      <c r="L53">
        <v>5.671524122969724</v>
      </c>
      <c r="M53">
        <v>1.7969420583097671</v>
      </c>
      <c r="N53">
        <v>0.58967477371480048</v>
      </c>
      <c r="O53">
        <v>0.30435683827060572</v>
      </c>
      <c r="P53">
        <v>0.88150300456840669</v>
      </c>
      <c r="Q53">
        <v>0.50490204668002914</v>
      </c>
      <c r="R53">
        <v>0.19722404705180571</v>
      </c>
      <c r="S53">
        <v>1.173106152227154</v>
      </c>
      <c r="T53">
        <v>0.26009433053127412</v>
      </c>
      <c r="U53">
        <v>3.962495626059753</v>
      </c>
      <c r="V53">
        <v>3.6744191806317579</v>
      </c>
      <c r="W53">
        <v>12.303834134236229</v>
      </c>
      <c r="X53">
        <v>5.6094937992662679E-2</v>
      </c>
      <c r="Y53">
        <v>7.2447982020526575E-2</v>
      </c>
      <c r="Z53">
        <v>1.6633399218781291</v>
      </c>
      <c r="AA53">
        <v>2.1181058135288322</v>
      </c>
      <c r="AB53">
        <v>0.1437147358524668</v>
      </c>
      <c r="AC53">
        <v>2.3634596398234979</v>
      </c>
      <c r="AD53">
        <v>1.827412682261002</v>
      </c>
      <c r="AE53">
        <v>0.67333113002431799</v>
      </c>
      <c r="AF53">
        <v>0.62146179968677895</v>
      </c>
      <c r="AG53">
        <v>13.79422502060263</v>
      </c>
      <c r="AH53">
        <v>6.6873877330153828</v>
      </c>
      <c r="AI53">
        <v>0.6844949245732137</v>
      </c>
      <c r="AJ53">
        <v>6.848101311851857</v>
      </c>
      <c r="AK53">
        <v>4.1743389210999418</v>
      </c>
      <c r="AL53">
        <v>22.449195725937169</v>
      </c>
      <c r="AM53">
        <v>0.35330954665012793</v>
      </c>
      <c r="AN53">
        <v>0.84851649589249201</v>
      </c>
    </row>
    <row r="54" spans="1:40" x14ac:dyDescent="0.45">
      <c r="A54" s="1" t="s">
        <v>483</v>
      </c>
      <c r="B54">
        <v>606.8900456615055</v>
      </c>
      <c r="C54">
        <v>78.534515267973191</v>
      </c>
      <c r="D54">
        <v>37.506765440165623</v>
      </c>
      <c r="E54">
        <v>7.6548345841102394</v>
      </c>
      <c r="F54">
        <v>380.28653016608712</v>
      </c>
      <c r="G54">
        <v>127.23614605355721</v>
      </c>
      <c r="H54">
        <v>468.78834759623868</v>
      </c>
      <c r="I54">
        <v>455.67382288500499</v>
      </c>
      <c r="J54">
        <v>81.575732776034329</v>
      </c>
      <c r="K54">
        <v>156.54866126218559</v>
      </c>
      <c r="L54">
        <v>10750.33304545319</v>
      </c>
      <c r="M54">
        <v>296.04078307481342</v>
      </c>
      <c r="N54">
        <v>112.02028219103811</v>
      </c>
      <c r="O54">
        <v>35.371887848136893</v>
      </c>
      <c r="P54">
        <v>120.80038149521479</v>
      </c>
      <c r="Q54">
        <v>84.037104174705945</v>
      </c>
      <c r="R54">
        <v>36.273262564059323</v>
      </c>
      <c r="S54">
        <v>251.03929837055381</v>
      </c>
      <c r="T54">
        <v>38.047997539586802</v>
      </c>
      <c r="U54">
        <v>459.98182464165421</v>
      </c>
      <c r="V54">
        <v>498.86307745611981</v>
      </c>
      <c r="W54">
        <v>891.84022188852532</v>
      </c>
      <c r="X54">
        <v>11.909551048018869</v>
      </c>
      <c r="Y54">
        <v>9.4388463585070479</v>
      </c>
      <c r="Z54">
        <v>135.5009296657081</v>
      </c>
      <c r="AA54">
        <v>268.77968488728021</v>
      </c>
      <c r="AB54">
        <v>9.5647704424301594</v>
      </c>
      <c r="AC54">
        <v>275.5136747398526</v>
      </c>
      <c r="AD54">
        <v>316.59144455388662</v>
      </c>
      <c r="AE54">
        <v>90.677455460810364</v>
      </c>
      <c r="AF54">
        <v>109.48711428660791</v>
      </c>
      <c r="AG54">
        <v>1411.8181936187871</v>
      </c>
      <c r="AH54">
        <v>860.77095086290558</v>
      </c>
      <c r="AI54">
        <v>119.6545469321656</v>
      </c>
      <c r="AJ54">
        <v>1015.758619230744</v>
      </c>
      <c r="AK54">
        <v>563.41993431373419</v>
      </c>
      <c r="AL54">
        <v>3080.8545655892822</v>
      </c>
      <c r="AM54">
        <v>54.190174937224747</v>
      </c>
      <c r="AN54">
        <v>162.97993616959329</v>
      </c>
    </row>
    <row r="55" spans="1:40" x14ac:dyDescent="0.45">
      <c r="A55" s="1" t="s">
        <v>484</v>
      </c>
      <c r="B55">
        <v>108.8397713009046</v>
      </c>
      <c r="C55">
        <v>12.05723684470893</v>
      </c>
      <c r="D55">
        <v>4.7794431873953611</v>
      </c>
      <c r="E55">
        <v>1.3524691956478661</v>
      </c>
      <c r="F55">
        <v>51.015789154002348</v>
      </c>
      <c r="G55">
        <v>33.58903065527042</v>
      </c>
      <c r="H55">
        <v>35.418453013433847</v>
      </c>
      <c r="I55">
        <v>10.324690429185811</v>
      </c>
      <c r="J55">
        <v>14.82732691265416</v>
      </c>
      <c r="K55">
        <v>4.7055830954389632</v>
      </c>
      <c r="L55">
        <v>317.13876592682988</v>
      </c>
      <c r="M55">
        <v>45.79904513090549</v>
      </c>
      <c r="N55">
        <v>15.397270728425671</v>
      </c>
      <c r="O55">
        <v>6.1449013263274548</v>
      </c>
      <c r="P55">
        <v>18.193942547275689</v>
      </c>
      <c r="Q55">
        <v>14.15379383294311</v>
      </c>
      <c r="R55">
        <v>4.3058172180442167</v>
      </c>
      <c r="S55">
        <v>37.829661030491764</v>
      </c>
      <c r="T55">
        <v>3.8631381332939569</v>
      </c>
      <c r="U55">
        <v>83.794828388365843</v>
      </c>
      <c r="V55">
        <v>160.2142135189869</v>
      </c>
      <c r="W55">
        <v>110.2304090393506</v>
      </c>
      <c r="X55">
        <v>0.78398546566825955</v>
      </c>
      <c r="Y55">
        <v>1.3175781026129469</v>
      </c>
      <c r="Z55">
        <v>14.41288718821545</v>
      </c>
      <c r="AA55">
        <v>37.316005783972962</v>
      </c>
      <c r="AB55">
        <v>1.7333253928285619</v>
      </c>
      <c r="AC55">
        <v>46.821960766894563</v>
      </c>
      <c r="AD55">
        <v>24.104736964583861</v>
      </c>
      <c r="AE55">
        <v>15.24332656105997</v>
      </c>
      <c r="AF55">
        <v>9.0617791147584494</v>
      </c>
      <c r="AG55">
        <v>129.41824148511671</v>
      </c>
      <c r="AH55">
        <v>109.8722476356381</v>
      </c>
      <c r="AI55">
        <v>9.3451474429762271</v>
      </c>
      <c r="AJ55">
        <v>102.673256780608</v>
      </c>
      <c r="AK55">
        <v>48.291603584172208</v>
      </c>
      <c r="AL55">
        <v>375.26304195749879</v>
      </c>
      <c r="AM55">
        <v>14.311636968878821</v>
      </c>
      <c r="AN55">
        <v>12.29060440096208</v>
      </c>
    </row>
    <row r="56" spans="1:40" x14ac:dyDescent="0.45">
      <c r="A56" s="1" t="s">
        <v>485</v>
      </c>
      <c r="B56">
        <v>2.4915368107494058</v>
      </c>
      <c r="C56">
        <v>0.42873608409677089</v>
      </c>
      <c r="D56">
        <v>0.20238400065295331</v>
      </c>
      <c r="E56">
        <v>2.5081384621882641E-2</v>
      </c>
      <c r="F56">
        <v>0.68281245253649658</v>
      </c>
      <c r="G56">
        <v>0.14863691653870659</v>
      </c>
      <c r="H56">
        <v>3.3976283526717168</v>
      </c>
      <c r="I56">
        <v>0.26580276609384118</v>
      </c>
      <c r="J56">
        <v>0.122552305918672</v>
      </c>
      <c r="K56">
        <v>80.369963334254535</v>
      </c>
      <c r="L56">
        <v>1.5554235890826209</v>
      </c>
      <c r="M56">
        <v>0.4470815903370256</v>
      </c>
      <c r="N56">
        <v>0.1943480226543414</v>
      </c>
      <c r="O56">
        <v>0.1035124766713181</v>
      </c>
      <c r="P56">
        <v>0.1238919769893341</v>
      </c>
      <c r="Q56">
        <v>0.16883809709375511</v>
      </c>
      <c r="R56">
        <v>9.4247420425025832E-2</v>
      </c>
      <c r="S56">
        <v>0.36684534171707739</v>
      </c>
      <c r="T56">
        <v>0.1488642237651063</v>
      </c>
      <c r="U56">
        <v>0.84190886109135732</v>
      </c>
      <c r="V56">
        <v>1.672122912414582</v>
      </c>
      <c r="W56">
        <v>1.7946538745922329</v>
      </c>
      <c r="X56">
        <v>1.469246529174517E-2</v>
      </c>
      <c r="Y56">
        <v>1.440558047895725E-2</v>
      </c>
      <c r="Z56">
        <v>0.2306708463916235</v>
      </c>
      <c r="AA56">
        <v>0.47839989702931002</v>
      </c>
      <c r="AB56">
        <v>1.6565983613401069E-2</v>
      </c>
      <c r="AC56">
        <v>0.58862236853331651</v>
      </c>
      <c r="AD56">
        <v>1.753718114474873</v>
      </c>
      <c r="AE56">
        <v>0.20360777525464291</v>
      </c>
      <c r="AF56">
        <v>0.75150553280335597</v>
      </c>
      <c r="AG56">
        <v>8.0609761136001996</v>
      </c>
      <c r="AH56">
        <v>4.4033267893206771</v>
      </c>
      <c r="AI56">
        <v>0.75172710705728207</v>
      </c>
      <c r="AJ56">
        <v>4.70581266541795</v>
      </c>
      <c r="AK56">
        <v>3.6516470138143009</v>
      </c>
      <c r="AL56">
        <v>10.26218083309303</v>
      </c>
      <c r="AM56">
        <v>9.1776528326476162E-2</v>
      </c>
      <c r="AN56">
        <v>0.3406344080062032</v>
      </c>
    </row>
    <row r="57" spans="1:40" x14ac:dyDescent="0.45">
      <c r="A57" s="1" t="s">
        <v>486</v>
      </c>
      <c r="B57">
        <v>1.1727134429563211</v>
      </c>
      <c r="C57">
        <v>0.1558733943125987</v>
      </c>
      <c r="D57">
        <v>6.1521589492614853E-2</v>
      </c>
      <c r="E57">
        <v>1.125655264678474E-2</v>
      </c>
      <c r="F57">
        <v>0.39232221754682101</v>
      </c>
      <c r="G57">
        <v>0.14459185886544509</v>
      </c>
      <c r="H57">
        <v>1.019361127061041</v>
      </c>
      <c r="I57">
        <v>0.16396118350805611</v>
      </c>
      <c r="J57">
        <v>0.115640998473353</v>
      </c>
      <c r="K57">
        <v>32.711905936969487</v>
      </c>
      <c r="L57">
        <v>0.36456223253492398</v>
      </c>
      <c r="M57">
        <v>0.3199263824429841</v>
      </c>
      <c r="N57">
        <v>0.10751198230299749</v>
      </c>
      <c r="O57">
        <v>4.5887871352797989E-2</v>
      </c>
      <c r="P57">
        <v>0.116463816456873</v>
      </c>
      <c r="Q57">
        <v>9.8638926850174585E-2</v>
      </c>
      <c r="R57">
        <v>7.1692230183721589E-2</v>
      </c>
      <c r="S57">
        <v>0.33136409697517438</v>
      </c>
      <c r="T57">
        <v>0.12144854755580969</v>
      </c>
      <c r="U57">
        <v>0.72914731767398344</v>
      </c>
      <c r="V57">
        <v>1.064150804920716</v>
      </c>
      <c r="W57">
        <v>1.4100157059049541</v>
      </c>
      <c r="X57">
        <v>1.0732420783914041E-2</v>
      </c>
      <c r="Y57">
        <v>9.0197220667168534E-3</v>
      </c>
      <c r="Z57">
        <v>0.2157922943891811</v>
      </c>
      <c r="AA57">
        <v>0.28739582767251198</v>
      </c>
      <c r="AB57">
        <v>1.514542997484444E-2</v>
      </c>
      <c r="AC57">
        <v>0.43920416940842549</v>
      </c>
      <c r="AD57">
        <v>0.47808639434710909</v>
      </c>
      <c r="AE57">
        <v>0.16236248924753099</v>
      </c>
      <c r="AF57">
        <v>0.22052338262027429</v>
      </c>
      <c r="AG57">
        <v>2.7626159762848479</v>
      </c>
      <c r="AH57">
        <v>1.5977997925268801</v>
      </c>
      <c r="AI57">
        <v>0.2290728520333413</v>
      </c>
      <c r="AJ57">
        <v>6.1164194866200088</v>
      </c>
      <c r="AK57">
        <v>6.1183124368542137</v>
      </c>
      <c r="AL57">
        <v>4.4925268708960031</v>
      </c>
      <c r="AM57">
        <v>8.5896154415512432E-2</v>
      </c>
      <c r="AN57">
        <v>0.13900917566162721</v>
      </c>
    </row>
    <row r="58" spans="1:40" x14ac:dyDescent="0.45">
      <c r="A58" s="1" t="s">
        <v>487</v>
      </c>
      <c r="B58">
        <v>5.4216284754548756</v>
      </c>
      <c r="C58">
        <v>0.78363126932281557</v>
      </c>
      <c r="D58">
        <v>0.24743619867485561</v>
      </c>
      <c r="E58">
        <v>5.1495306626140047E-2</v>
      </c>
      <c r="F58">
        <v>1.137331301009241</v>
      </c>
      <c r="G58">
        <v>0.39068230538275939</v>
      </c>
      <c r="H58">
        <v>7.6926715333018558</v>
      </c>
      <c r="I58">
        <v>1.0911949629646041</v>
      </c>
      <c r="J58">
        <v>0.34434837571188048</v>
      </c>
      <c r="K58">
        <v>7.1914345773832249</v>
      </c>
      <c r="L58">
        <v>2.648849487506169</v>
      </c>
      <c r="M58">
        <v>1.089017186261495</v>
      </c>
      <c r="N58">
        <v>0.29472336193617349</v>
      </c>
      <c r="O58">
        <v>0.194533701573844</v>
      </c>
      <c r="P58">
        <v>0.36123066415712229</v>
      </c>
      <c r="Q58">
        <v>0.30305250981855231</v>
      </c>
      <c r="R58">
        <v>0.42757935553300241</v>
      </c>
      <c r="S58">
        <v>0.96768096444061946</v>
      </c>
      <c r="T58">
        <v>0.58118374400890482</v>
      </c>
      <c r="U58">
        <v>3.1912847952566059</v>
      </c>
      <c r="V58">
        <v>5.8115887772958787</v>
      </c>
      <c r="W58">
        <v>6.5882822356022439</v>
      </c>
      <c r="X58">
        <v>4.7479271913730137E-2</v>
      </c>
      <c r="Y58">
        <v>2.479981114709873E-2</v>
      </c>
      <c r="Z58">
        <v>0.84105394192272276</v>
      </c>
      <c r="AA58">
        <v>0.9145081933958914</v>
      </c>
      <c r="AB58">
        <v>6.4719946768199643E-2</v>
      </c>
      <c r="AC58">
        <v>1.641983383473836</v>
      </c>
      <c r="AD58">
        <v>3.0130633609816591</v>
      </c>
      <c r="AE58">
        <v>0.76545374368127983</v>
      </c>
      <c r="AF58">
        <v>1.4755502745274249</v>
      </c>
      <c r="AG58">
        <v>14.44610896429071</v>
      </c>
      <c r="AH58">
        <v>7.8387782530399672</v>
      </c>
      <c r="AI58">
        <v>1.5268435342051421</v>
      </c>
      <c r="AJ58">
        <v>26.4254825171931</v>
      </c>
      <c r="AK58">
        <v>129.13668446003501</v>
      </c>
      <c r="AL58">
        <v>23.902309251100821</v>
      </c>
      <c r="AM58">
        <v>0.29823354815345537</v>
      </c>
      <c r="AN58">
        <v>0.92182639417295886</v>
      </c>
    </row>
    <row r="59" spans="1:40" x14ac:dyDescent="0.45">
      <c r="A59" s="1" t="s">
        <v>488</v>
      </c>
      <c r="B59">
        <v>3.118852184514339E-2</v>
      </c>
      <c r="C59">
        <v>4.1999949422416739E-3</v>
      </c>
      <c r="D59">
        <v>1.911449954133816E-3</v>
      </c>
      <c r="E59">
        <v>3.739809606067666E-4</v>
      </c>
      <c r="F59">
        <v>1.4496395476389911E-2</v>
      </c>
      <c r="G59">
        <v>5.3732764018173578E-3</v>
      </c>
      <c r="H59">
        <v>6.4269386094006856E-2</v>
      </c>
      <c r="I59">
        <v>4.1610491401027861E-3</v>
      </c>
      <c r="J59">
        <v>4.2845153647967631E-3</v>
      </c>
      <c r="K59">
        <v>2.614216154257595E-2</v>
      </c>
      <c r="L59">
        <v>1.092293747991372E-2</v>
      </c>
      <c r="M59">
        <v>1.157638637579886E-2</v>
      </c>
      <c r="N59">
        <v>4.0226057559635412E-3</v>
      </c>
      <c r="O59">
        <v>1.5963979567607501E-3</v>
      </c>
      <c r="P59">
        <v>4.3579111893839442E-3</v>
      </c>
      <c r="Q59">
        <v>3.755358348770374E-3</v>
      </c>
      <c r="R59">
        <v>1.9977131179187372E-3</v>
      </c>
      <c r="S59">
        <v>1.3410053514421901E-2</v>
      </c>
      <c r="T59">
        <v>1.9639105925689749E-3</v>
      </c>
      <c r="U59">
        <v>2.610546573493221E-2</v>
      </c>
      <c r="V59">
        <v>3.2310345851200843E-2</v>
      </c>
      <c r="W59">
        <v>4.6496372444775343E-2</v>
      </c>
      <c r="X59">
        <v>3.341616058017707E-4</v>
      </c>
      <c r="Y59">
        <v>3.4400865755106392E-4</v>
      </c>
      <c r="Z59">
        <v>8.0416138397186344E-3</v>
      </c>
      <c r="AA59">
        <v>1.23729153178871E-2</v>
      </c>
      <c r="AB59">
        <v>5.3554501456141686E-4</v>
      </c>
      <c r="AC59">
        <v>1.518816494913787E-2</v>
      </c>
      <c r="AD59">
        <v>2.4795448375513129E-2</v>
      </c>
      <c r="AE59">
        <v>5.3651375174061213E-3</v>
      </c>
      <c r="AF59">
        <v>3.4412083047890861E-2</v>
      </c>
      <c r="AG59">
        <v>7.464374282741644E-2</v>
      </c>
      <c r="AH59">
        <v>5.0652069763582337E-2</v>
      </c>
      <c r="AI59">
        <v>2.667640643598844E-2</v>
      </c>
      <c r="AJ59">
        <v>0.27270447337338127</v>
      </c>
      <c r="AK59">
        <v>0.23781742057224731</v>
      </c>
      <c r="AL59">
        <v>0.13513995273010251</v>
      </c>
      <c r="AM59">
        <v>3.109487000408126E-3</v>
      </c>
      <c r="AN59">
        <v>3.654503254550454E-3</v>
      </c>
    </row>
    <row r="60" spans="1:40" x14ac:dyDescent="0.45">
      <c r="A60" s="1" t="s">
        <v>489</v>
      </c>
      <c r="B60">
        <v>1.0880222345805901</v>
      </c>
      <c r="C60">
        <v>0.1148977373469211</v>
      </c>
      <c r="D60">
        <v>4.0453892671479273E-2</v>
      </c>
      <c r="E60">
        <v>1.730540404416904E-2</v>
      </c>
      <c r="F60">
        <v>0.50765172330587138</v>
      </c>
      <c r="G60">
        <v>0.11319865160694061</v>
      </c>
      <c r="H60">
        <v>21.69484416583423</v>
      </c>
      <c r="I60">
        <v>4.1569649192954827</v>
      </c>
      <c r="J60">
        <v>7.8881562453295723E-2</v>
      </c>
      <c r="K60">
        <v>0.63134494980453848</v>
      </c>
      <c r="L60">
        <v>1.481598681163907</v>
      </c>
      <c r="M60">
        <v>0.29229860982524142</v>
      </c>
      <c r="N60">
        <v>0.1070067875149104</v>
      </c>
      <c r="O60">
        <v>6.6674685795126559E-2</v>
      </c>
      <c r="P60">
        <v>0.19030421272754469</v>
      </c>
      <c r="Q60">
        <v>0.11857228230038271</v>
      </c>
      <c r="R60">
        <v>5.8435227345553203E-2</v>
      </c>
      <c r="S60">
        <v>0.33280302735731238</v>
      </c>
      <c r="T60">
        <v>0.19802419936213261</v>
      </c>
      <c r="U60">
        <v>0.90258811909030112</v>
      </c>
      <c r="V60">
        <v>1.574975773747425</v>
      </c>
      <c r="W60">
        <v>2.5658016222649178</v>
      </c>
      <c r="X60">
        <v>3.5075573598986408E-2</v>
      </c>
      <c r="Y60">
        <v>1.179516702611795E-2</v>
      </c>
      <c r="Z60">
        <v>0.75522923322918178</v>
      </c>
      <c r="AA60">
        <v>0.42678837939601783</v>
      </c>
      <c r="AB60">
        <v>2.4609297536619099E-2</v>
      </c>
      <c r="AC60">
        <v>0.41315297870964568</v>
      </c>
      <c r="AD60">
        <v>1.7994752130331551</v>
      </c>
      <c r="AE60">
        <v>0.15446285188311781</v>
      </c>
      <c r="AF60">
        <v>1.0543568531501</v>
      </c>
      <c r="AG60">
        <v>7.4175947055556843</v>
      </c>
      <c r="AH60">
        <v>7.388820743441487</v>
      </c>
      <c r="AI60">
        <v>0.99523280957762339</v>
      </c>
      <c r="AJ60">
        <v>14.06252099649571</v>
      </c>
      <c r="AK60">
        <v>7.7255860303682908</v>
      </c>
      <c r="AL60">
        <v>242.40001642482471</v>
      </c>
      <c r="AM60">
        <v>0.1006038487570013</v>
      </c>
      <c r="AN60">
        <v>6.2192446633761929</v>
      </c>
    </row>
    <row r="61" spans="1:40" x14ac:dyDescent="0.45">
      <c r="A61" s="1" t="s">
        <v>490</v>
      </c>
      <c r="B61">
        <v>0.85195257506595701</v>
      </c>
      <c r="C61">
        <v>0.113392492734062</v>
      </c>
      <c r="D61">
        <v>3.1761163408513933E-2</v>
      </c>
      <c r="E61">
        <v>1.612110162315852E-2</v>
      </c>
      <c r="F61">
        <v>0.26922642610434672</v>
      </c>
      <c r="G61">
        <v>5.8355124171238407E-2</v>
      </c>
      <c r="H61">
        <v>50.178941816124521</v>
      </c>
      <c r="I61">
        <v>8.5770780376706277</v>
      </c>
      <c r="J61">
        <v>4.2505452690658002E-2</v>
      </c>
      <c r="K61">
        <v>5.0073330753953016</v>
      </c>
      <c r="L61">
        <v>4.6629524938538198</v>
      </c>
      <c r="M61">
        <v>0.16671065435998361</v>
      </c>
      <c r="N61">
        <v>5.0236653973374783E-2</v>
      </c>
      <c r="O61">
        <v>6.1906095990371182E-2</v>
      </c>
      <c r="P61">
        <v>9.3589079990293089E-2</v>
      </c>
      <c r="Q61">
        <v>6.2204379043320303E-2</v>
      </c>
      <c r="R61">
        <v>0.1139229905046525</v>
      </c>
      <c r="S61">
        <v>0.18337837174513541</v>
      </c>
      <c r="T61">
        <v>0.15631804237799241</v>
      </c>
      <c r="U61">
        <v>1.029897885272397</v>
      </c>
      <c r="V61">
        <v>1.9746689642732671</v>
      </c>
      <c r="W61">
        <v>3.9972093574558918</v>
      </c>
      <c r="X61">
        <v>3.294534372854601E-2</v>
      </c>
      <c r="Y61">
        <v>6.3175581398420546E-3</v>
      </c>
      <c r="Z61">
        <v>0.9795637672707368</v>
      </c>
      <c r="AA61">
        <v>0.32347033812162629</v>
      </c>
      <c r="AB61">
        <v>2.458976615117018E-2</v>
      </c>
      <c r="AC61">
        <v>0.27115329438715591</v>
      </c>
      <c r="AD61">
        <v>1.8772189936897761</v>
      </c>
      <c r="AE61">
        <v>0.15534609454083859</v>
      </c>
      <c r="AF61">
        <v>0.71577994530855305</v>
      </c>
      <c r="AG61">
        <v>9.4492714484038629</v>
      </c>
      <c r="AH61">
        <v>6.0436620730018316</v>
      </c>
      <c r="AI61">
        <v>0.82950602188564815</v>
      </c>
      <c r="AJ61">
        <v>8.0673929304705538</v>
      </c>
      <c r="AK61">
        <v>4.7824105009489788</v>
      </c>
      <c r="AL61">
        <v>569.21967906893008</v>
      </c>
      <c r="AM61">
        <v>5.6362467839511828E-2</v>
      </c>
      <c r="AN61">
        <v>9.2749400533039221</v>
      </c>
    </row>
    <row r="62" spans="1:40" x14ac:dyDescent="0.45">
      <c r="A62" s="1" t="s">
        <v>491</v>
      </c>
      <c r="B62">
        <v>0.7554885332538076</v>
      </c>
      <c r="C62">
        <v>9.1694997635606387E-2</v>
      </c>
      <c r="D62">
        <v>2.9479454526009911E-2</v>
      </c>
      <c r="E62">
        <v>1.329301931379844E-2</v>
      </c>
      <c r="F62">
        <v>0.33393230649935829</v>
      </c>
      <c r="G62">
        <v>7.3747254508572502E-2</v>
      </c>
      <c r="H62">
        <v>32.883918637243269</v>
      </c>
      <c r="I62">
        <v>23.485291462728561</v>
      </c>
      <c r="J62">
        <v>5.1371298512095889E-2</v>
      </c>
      <c r="K62">
        <v>1.0423356659013301</v>
      </c>
      <c r="L62">
        <v>3.2218656622161461</v>
      </c>
      <c r="M62">
        <v>0.1924036061479977</v>
      </c>
      <c r="N62">
        <v>6.7935086165878067E-2</v>
      </c>
      <c r="O62">
        <v>5.0564414918860087E-2</v>
      </c>
      <c r="P62">
        <v>0.1248559046728417</v>
      </c>
      <c r="Q62">
        <v>8.0551671535493474E-2</v>
      </c>
      <c r="R62">
        <v>9.668407764306243E-2</v>
      </c>
      <c r="S62">
        <v>0.1825797001757973</v>
      </c>
      <c r="T62">
        <v>0.1135160711351982</v>
      </c>
      <c r="U62">
        <v>0.79693051511550428</v>
      </c>
      <c r="V62">
        <v>1.3038344570582829</v>
      </c>
      <c r="W62">
        <v>3.2849843920670319</v>
      </c>
      <c r="X62">
        <v>2.5096389820728732E-2</v>
      </c>
      <c r="Y62">
        <v>7.5799526928719144E-3</v>
      </c>
      <c r="Z62">
        <v>0.62621893585266575</v>
      </c>
      <c r="AA62">
        <v>0.3106019080130622</v>
      </c>
      <c r="AB62">
        <v>1.469379844880921E-2</v>
      </c>
      <c r="AC62">
        <v>0.27994540851615968</v>
      </c>
      <c r="AD62">
        <v>1.2753305493137479</v>
      </c>
      <c r="AE62">
        <v>0.12803020750971281</v>
      </c>
      <c r="AF62">
        <v>0.53269110686978816</v>
      </c>
      <c r="AG62">
        <v>12.66310230813216</v>
      </c>
      <c r="AH62">
        <v>6.0946000638953102</v>
      </c>
      <c r="AI62">
        <v>0.60258621623267916</v>
      </c>
      <c r="AJ62">
        <v>6.2607793495381721</v>
      </c>
      <c r="AK62">
        <v>3.5029449987077821</v>
      </c>
      <c r="AL62">
        <v>376.95650824410637</v>
      </c>
      <c r="AM62">
        <v>6.2806022331903993E-2</v>
      </c>
      <c r="AN62">
        <v>7.0744652749865597</v>
      </c>
    </row>
    <row r="63" spans="1:40" x14ac:dyDescent="0.45">
      <c r="A63" s="1" t="s">
        <v>492</v>
      </c>
      <c r="B63">
        <v>4.1476837796524926</v>
      </c>
      <c r="C63">
        <v>0.33024943090826081</v>
      </c>
      <c r="D63">
        <v>0.12092819637458729</v>
      </c>
      <c r="E63">
        <v>4.2480424785554027E-2</v>
      </c>
      <c r="F63">
        <v>1.202942664426794</v>
      </c>
      <c r="G63">
        <v>0.4071626252614145</v>
      </c>
      <c r="H63">
        <v>4.6010864954093229</v>
      </c>
      <c r="I63">
        <v>0.29663110896794859</v>
      </c>
      <c r="J63">
        <v>0.22498401280384539</v>
      </c>
      <c r="K63">
        <v>0.39384943592416283</v>
      </c>
      <c r="L63">
        <v>0.45130041324102971</v>
      </c>
      <c r="M63">
        <v>0.66781288447514897</v>
      </c>
      <c r="N63">
        <v>0.2283775222097712</v>
      </c>
      <c r="O63">
        <v>0.124867871942713</v>
      </c>
      <c r="P63">
        <v>0.33147921384528511</v>
      </c>
      <c r="Q63">
        <v>0.22893302663410051</v>
      </c>
      <c r="R63">
        <v>8.640956307144021E-2</v>
      </c>
      <c r="S63">
        <v>0.53744423325832058</v>
      </c>
      <c r="T63">
        <v>0.1246632951258219</v>
      </c>
      <c r="U63">
        <v>3.1642802361974778</v>
      </c>
      <c r="V63">
        <v>210.5661370425413</v>
      </c>
      <c r="W63">
        <v>10.371433507373</v>
      </c>
      <c r="X63">
        <v>0.13330055275769589</v>
      </c>
      <c r="Y63">
        <v>2.9116703645892989E-2</v>
      </c>
      <c r="Z63">
        <v>0.61112751386572628</v>
      </c>
      <c r="AA63">
        <v>0.90883554954991619</v>
      </c>
      <c r="AB63">
        <v>4.5765389830738953E-2</v>
      </c>
      <c r="AC63">
        <v>1.057463869140469</v>
      </c>
      <c r="AD63">
        <v>1.0996572397045581</v>
      </c>
      <c r="AE63">
        <v>0.32587406113437872</v>
      </c>
      <c r="AF63">
        <v>0.76627300996428527</v>
      </c>
      <c r="AG63">
        <v>9.7483578922967951</v>
      </c>
      <c r="AH63">
        <v>7.3364340921073454</v>
      </c>
      <c r="AI63">
        <v>0.69791317849336321</v>
      </c>
      <c r="AJ63">
        <v>4.4011460216191631</v>
      </c>
      <c r="AK63">
        <v>3.3786501129064619</v>
      </c>
      <c r="AL63">
        <v>10.766341491328379</v>
      </c>
      <c r="AM63">
        <v>0.16648654840962121</v>
      </c>
      <c r="AN63">
        <v>0.26739162955866969</v>
      </c>
    </row>
    <row r="64" spans="1:40" x14ac:dyDescent="0.45">
      <c r="A64" s="1" t="s">
        <v>493</v>
      </c>
      <c r="B64">
        <v>0.81067465728014065</v>
      </c>
      <c r="C64">
        <v>9.5245257040714792E-2</v>
      </c>
      <c r="D64">
        <v>3.2921579158913521E-2</v>
      </c>
      <c r="E64">
        <v>1.4248934428257559E-2</v>
      </c>
      <c r="F64">
        <v>0.52126706220689145</v>
      </c>
      <c r="G64">
        <v>0.17453708345365521</v>
      </c>
      <c r="H64">
        <v>6.1325119148625022</v>
      </c>
      <c r="I64">
        <v>0.1235247426366799</v>
      </c>
      <c r="J64">
        <v>9.9481479613015233E-2</v>
      </c>
      <c r="K64">
        <v>5.9786908147688181E-2</v>
      </c>
      <c r="L64">
        <v>0.24964222179925791</v>
      </c>
      <c r="M64">
        <v>0.29242782017065577</v>
      </c>
      <c r="N64">
        <v>0.1071672752341537</v>
      </c>
      <c r="O64">
        <v>6.5170034057839596E-2</v>
      </c>
      <c r="P64">
        <v>0.11272784427076279</v>
      </c>
      <c r="Q64">
        <v>0.1086529138405279</v>
      </c>
      <c r="R64">
        <v>8.7429888349398105E-2</v>
      </c>
      <c r="S64">
        <v>0.32120312365217352</v>
      </c>
      <c r="T64">
        <v>7.2468579002335901E-2</v>
      </c>
      <c r="U64">
        <v>0.92841890820480333</v>
      </c>
      <c r="V64">
        <v>1.5023578216070399</v>
      </c>
      <c r="W64">
        <v>1.744633007418233</v>
      </c>
      <c r="X64">
        <v>1.8177838600720069E-2</v>
      </c>
      <c r="Y64">
        <v>2.612413336359137E-2</v>
      </c>
      <c r="Z64">
        <v>0.40527261349752169</v>
      </c>
      <c r="AA64">
        <v>0.73573169413756212</v>
      </c>
      <c r="AB64">
        <v>1.4553773385035039E-2</v>
      </c>
      <c r="AC64">
        <v>0.47426548975300342</v>
      </c>
      <c r="AD64">
        <v>0.92193686543082221</v>
      </c>
      <c r="AE64">
        <v>0.15606935548629339</v>
      </c>
      <c r="AF64">
        <v>0.25043838467062851</v>
      </c>
      <c r="AG64">
        <v>1.9716268208272989</v>
      </c>
      <c r="AH64">
        <v>2.543892854441046</v>
      </c>
      <c r="AI64">
        <v>0.31026212862537572</v>
      </c>
      <c r="AJ64">
        <v>1.9682771163712041</v>
      </c>
      <c r="AK64">
        <v>1.191638547466557</v>
      </c>
      <c r="AL64">
        <v>9.677653125265417</v>
      </c>
      <c r="AM64">
        <v>5.9093227201799388E-2</v>
      </c>
      <c r="AN64">
        <v>9.8647833735601903E-2</v>
      </c>
    </row>
    <row r="65" spans="1:40" x14ac:dyDescent="0.45">
      <c r="A65" s="1" t="s">
        <v>494</v>
      </c>
      <c r="B65">
        <v>0.57777057328596371</v>
      </c>
      <c r="C65">
        <v>5.7002773371862853E-2</v>
      </c>
      <c r="D65">
        <v>1.9391606169849682E-2</v>
      </c>
      <c r="E65">
        <v>8.7500287176292182E-3</v>
      </c>
      <c r="F65">
        <v>0.30923052917300559</v>
      </c>
      <c r="G65">
        <v>9.2788237191943429E-2</v>
      </c>
      <c r="H65">
        <v>4.7183754973867673</v>
      </c>
      <c r="I65">
        <v>5.1588041819944953E-2</v>
      </c>
      <c r="J65">
        <v>5.2292422338653659E-2</v>
      </c>
      <c r="K65">
        <v>3.25884048249655E-2</v>
      </c>
      <c r="L65">
        <v>0.1123091117235578</v>
      </c>
      <c r="M65">
        <v>0.15848591967965719</v>
      </c>
      <c r="N65">
        <v>6.0238151626825928E-2</v>
      </c>
      <c r="O65">
        <v>2.529721734207797E-2</v>
      </c>
      <c r="P65">
        <v>6.1187217520251212E-2</v>
      </c>
      <c r="Q65">
        <v>5.8928718074435713E-2</v>
      </c>
      <c r="R65">
        <v>2.2856272133030171E-2</v>
      </c>
      <c r="S65">
        <v>0.1504049077836839</v>
      </c>
      <c r="T65">
        <v>3.0783683941948851E-2</v>
      </c>
      <c r="U65">
        <v>0.59927621004523191</v>
      </c>
      <c r="V65">
        <v>4.5918577748390987</v>
      </c>
      <c r="W65">
        <v>0.9064770966475989</v>
      </c>
      <c r="X65">
        <v>1.165097647754699E-2</v>
      </c>
      <c r="Y65">
        <v>1.0560599064463289E-2</v>
      </c>
      <c r="Z65">
        <v>0.16516524060502011</v>
      </c>
      <c r="AA65">
        <v>0.2994271102755201</v>
      </c>
      <c r="AB65">
        <v>7.9988532869457278E-3</v>
      </c>
      <c r="AC65">
        <v>0.19629159553053749</v>
      </c>
      <c r="AD65">
        <v>2.791628275890627</v>
      </c>
      <c r="AE65">
        <v>7.2864073327760528E-2</v>
      </c>
      <c r="AF65">
        <v>0.12710930586438249</v>
      </c>
      <c r="AG65">
        <v>31.05363281185317</v>
      </c>
      <c r="AH65">
        <v>0.93473575382402352</v>
      </c>
      <c r="AI65">
        <v>0.20817170936500151</v>
      </c>
      <c r="AJ65">
        <v>0.96646458027631543</v>
      </c>
      <c r="AK65">
        <v>1.5529910923565611</v>
      </c>
      <c r="AL65">
        <v>3.6518648750169649</v>
      </c>
      <c r="AM65">
        <v>3.2429751871936731E-2</v>
      </c>
      <c r="AN65">
        <v>6.1764466644039402E-2</v>
      </c>
    </row>
    <row r="66" spans="1:40" x14ac:dyDescent="0.45">
      <c r="A66" s="1" t="s">
        <v>495</v>
      </c>
      <c r="B66">
        <v>7.7188720002193154</v>
      </c>
      <c r="C66">
        <v>0.94338914644968108</v>
      </c>
      <c r="D66">
        <v>0.40724634963176309</v>
      </c>
      <c r="E66">
        <v>0.14977798524142261</v>
      </c>
      <c r="F66">
        <v>5.637155807231407</v>
      </c>
      <c r="G66">
        <v>2.2918722713907291</v>
      </c>
      <c r="H66">
        <v>7.0213479966643977</v>
      </c>
      <c r="I66">
        <v>0.87457447765122132</v>
      </c>
      <c r="J66">
        <v>1.214284440297428</v>
      </c>
      <c r="K66">
        <v>0.47769448666769682</v>
      </c>
      <c r="L66">
        <v>2.8690130487983199</v>
      </c>
      <c r="M66">
        <v>3.723118282849958</v>
      </c>
      <c r="N66">
        <v>1.08416051925488</v>
      </c>
      <c r="O66">
        <v>0.61265667677543179</v>
      </c>
      <c r="P66">
        <v>1.9546304649763511</v>
      </c>
      <c r="Q66">
        <v>1.4163598359423459</v>
      </c>
      <c r="R66">
        <v>0.49037759890269872</v>
      </c>
      <c r="S66">
        <v>4.0398573376462634</v>
      </c>
      <c r="T66">
        <v>0.78018363725207851</v>
      </c>
      <c r="U66">
        <v>11.0695552501876</v>
      </c>
      <c r="V66">
        <v>9.4489835869650172</v>
      </c>
      <c r="W66">
        <v>673.44940556733582</v>
      </c>
      <c r="X66">
        <v>0.18386234632346421</v>
      </c>
      <c r="Y66">
        <v>0.16860884779338059</v>
      </c>
      <c r="Z66">
        <v>4.3006971592505643</v>
      </c>
      <c r="AA66">
        <v>4.7840761734270512</v>
      </c>
      <c r="AB66">
        <v>0.21324797972667819</v>
      </c>
      <c r="AC66">
        <v>4.2219983072609626</v>
      </c>
      <c r="AD66">
        <v>3.4712693763313909</v>
      </c>
      <c r="AE66">
        <v>1.3843053835675121</v>
      </c>
      <c r="AF66">
        <v>2.7628596431981158</v>
      </c>
      <c r="AG66">
        <v>16.68578022316381</v>
      </c>
      <c r="AH66">
        <v>17.068806133629309</v>
      </c>
      <c r="AI66">
        <v>2.4513001600382411</v>
      </c>
      <c r="AJ66">
        <v>29.551005151611971</v>
      </c>
      <c r="AK66">
        <v>13.62565415432119</v>
      </c>
      <c r="AL66">
        <v>45.817141911287003</v>
      </c>
      <c r="AM66">
        <v>0.8820226389813739</v>
      </c>
      <c r="AN66">
        <v>1.329979433094354</v>
      </c>
    </row>
    <row r="67" spans="1:40" x14ac:dyDescent="0.45">
      <c r="A67" s="1" t="s">
        <v>496</v>
      </c>
      <c r="B67">
        <v>71.682026461629533</v>
      </c>
      <c r="C67">
        <v>12.47269055200894</v>
      </c>
      <c r="D67">
        <v>2.3833191069123498</v>
      </c>
      <c r="E67">
        <v>0.83182509954744988</v>
      </c>
      <c r="F67">
        <v>10.69104126198865</v>
      </c>
      <c r="G67">
        <v>3.1084890606044171</v>
      </c>
      <c r="H67">
        <v>60.641985189448697</v>
      </c>
      <c r="I67">
        <v>7.3425253690816419</v>
      </c>
      <c r="J67">
        <v>3.8599245598676331</v>
      </c>
      <c r="K67">
        <v>4.0926949504341019</v>
      </c>
      <c r="L67">
        <v>18.61745233665734</v>
      </c>
      <c r="M67">
        <v>10.332549539886431</v>
      </c>
      <c r="N67">
        <v>2.2412421612139042</v>
      </c>
      <c r="O67">
        <v>2.263270160175781</v>
      </c>
      <c r="P67">
        <v>4.1012405440516098</v>
      </c>
      <c r="Q67">
        <v>2.4562661511454831</v>
      </c>
      <c r="R67">
        <v>2.1160029316645099</v>
      </c>
      <c r="S67">
        <v>6.3289396194109182</v>
      </c>
      <c r="T67">
        <v>4.0796136356213184</v>
      </c>
      <c r="U67">
        <v>28.800701766263941</v>
      </c>
      <c r="V67">
        <v>106.7132061997349</v>
      </c>
      <c r="W67">
        <v>1576.8097683029571</v>
      </c>
      <c r="X67">
        <v>2.7156966080602092</v>
      </c>
      <c r="Y67">
        <v>0.250412218728151</v>
      </c>
      <c r="Z67">
        <v>10.89100777039763</v>
      </c>
      <c r="AA67">
        <v>10.08122651047613</v>
      </c>
      <c r="AB67">
        <v>0.51917269876619054</v>
      </c>
      <c r="AC67">
        <v>15.493521857711359</v>
      </c>
      <c r="AD67">
        <v>23.26290160080179</v>
      </c>
      <c r="AE67">
        <v>10.83540281968749</v>
      </c>
      <c r="AF67">
        <v>18.458987467012111</v>
      </c>
      <c r="AG67">
        <v>176.56822479852499</v>
      </c>
      <c r="AH67">
        <v>87.387510654738563</v>
      </c>
      <c r="AI67">
        <v>17.226741445270061</v>
      </c>
      <c r="AJ67">
        <v>100.6612186449196</v>
      </c>
      <c r="AK67">
        <v>75.761564863068457</v>
      </c>
      <c r="AL67">
        <v>245.99159840525141</v>
      </c>
      <c r="AM67">
        <v>3.7177417381542481</v>
      </c>
      <c r="AN67">
        <v>10.091320710153161</v>
      </c>
    </row>
    <row r="68" spans="1:40" x14ac:dyDescent="0.45">
      <c r="A68" s="1" t="s">
        <v>497</v>
      </c>
      <c r="B68">
        <v>80.636140223095325</v>
      </c>
      <c r="C68">
        <v>10.612210774052221</v>
      </c>
      <c r="D68">
        <v>3.4984863443361571</v>
      </c>
      <c r="E68">
        <v>1.511122939700114</v>
      </c>
      <c r="F68">
        <v>36.057555994489107</v>
      </c>
      <c r="G68">
        <v>12.946615464869421</v>
      </c>
      <c r="H68">
        <v>82.498487361002958</v>
      </c>
      <c r="I68">
        <v>10.622387753205601</v>
      </c>
      <c r="J68">
        <v>9.7708401413696659</v>
      </c>
      <c r="K68">
        <v>6.0124967250221619</v>
      </c>
      <c r="L68">
        <v>68.364747363069739</v>
      </c>
      <c r="M68">
        <v>28.031355964299092</v>
      </c>
      <c r="N68">
        <v>7.8770027040741164</v>
      </c>
      <c r="O68">
        <v>5.2241675993239491</v>
      </c>
      <c r="P68">
        <v>12.39413047941669</v>
      </c>
      <c r="Q68">
        <v>10.82782609670873</v>
      </c>
      <c r="R68">
        <v>3.7778741376134182</v>
      </c>
      <c r="S68">
        <v>26.833508756444289</v>
      </c>
      <c r="T68">
        <v>4.1609155789784369</v>
      </c>
      <c r="U68">
        <v>94.672912354408567</v>
      </c>
      <c r="V68">
        <v>231.0626346203623</v>
      </c>
      <c r="W68">
        <v>7772.969720828738</v>
      </c>
      <c r="X68">
        <v>3.222369011614203</v>
      </c>
      <c r="Y68">
        <v>1.2456863514031711</v>
      </c>
      <c r="Z68">
        <v>85.402752130672638</v>
      </c>
      <c r="AA68">
        <v>35.346638130712357</v>
      </c>
      <c r="AB68">
        <v>2.3972151861764952</v>
      </c>
      <c r="AC68">
        <v>35.108534594587418</v>
      </c>
      <c r="AD68">
        <v>31.892649294020739</v>
      </c>
      <c r="AE68">
        <v>13.84938596436907</v>
      </c>
      <c r="AF68">
        <v>12.97136123184532</v>
      </c>
      <c r="AG68">
        <v>268.75226784876179</v>
      </c>
      <c r="AH68">
        <v>158.39357312170151</v>
      </c>
      <c r="AI68">
        <v>13.49782865619037</v>
      </c>
      <c r="AJ68">
        <v>155.84897057527439</v>
      </c>
      <c r="AK68">
        <v>73.249781240271744</v>
      </c>
      <c r="AL68">
        <v>537.40815409226536</v>
      </c>
      <c r="AM68">
        <v>7.7823939855483903</v>
      </c>
      <c r="AN68">
        <v>14.127844564019769</v>
      </c>
    </row>
    <row r="69" spans="1:40" x14ac:dyDescent="0.45">
      <c r="A69" s="1" t="s">
        <v>498</v>
      </c>
      <c r="B69">
        <v>35.117026834901417</v>
      </c>
      <c r="C69">
        <v>5.3153774718433766</v>
      </c>
      <c r="D69">
        <v>1.7437914325085011</v>
      </c>
      <c r="E69">
        <v>1.224314068410074</v>
      </c>
      <c r="F69">
        <v>17.958880051710789</v>
      </c>
      <c r="G69">
        <v>7.391950335163247</v>
      </c>
      <c r="H69">
        <v>169.743631227957</v>
      </c>
      <c r="I69">
        <v>13.69609550182436</v>
      </c>
      <c r="J69">
        <v>3.9048946487614349</v>
      </c>
      <c r="K69">
        <v>3.6898862707748652</v>
      </c>
      <c r="L69">
        <v>16.424415730433122</v>
      </c>
      <c r="M69">
        <v>12.924776159012501</v>
      </c>
      <c r="N69">
        <v>3.3876769701306468</v>
      </c>
      <c r="O69">
        <v>3.119759333612389</v>
      </c>
      <c r="P69">
        <v>4.3346772313347923</v>
      </c>
      <c r="Q69">
        <v>4.8670636537163148</v>
      </c>
      <c r="R69">
        <v>2.3347398687560421</v>
      </c>
      <c r="S69">
        <v>13.40635074433939</v>
      </c>
      <c r="T69">
        <v>3.5258555401762268</v>
      </c>
      <c r="U69">
        <v>45.014598699041038</v>
      </c>
      <c r="V69">
        <v>115.16738323231159</v>
      </c>
      <c r="W69">
        <v>3714.7761289935361</v>
      </c>
      <c r="X69">
        <v>8.7946495105419764</v>
      </c>
      <c r="Y69">
        <v>0.8720567712934939</v>
      </c>
      <c r="Z69">
        <v>74.15958215177524</v>
      </c>
      <c r="AA69">
        <v>31.28270926116085</v>
      </c>
      <c r="AB69">
        <v>1.469027569814686</v>
      </c>
      <c r="AC69">
        <v>18.662248666129049</v>
      </c>
      <c r="AD69">
        <v>56.464146403504863</v>
      </c>
      <c r="AE69">
        <v>9.2839237167076085</v>
      </c>
      <c r="AF69">
        <v>10.77905710926667</v>
      </c>
      <c r="AG69">
        <v>396.56758145893878</v>
      </c>
      <c r="AH69">
        <v>398.3010097304437</v>
      </c>
      <c r="AI69">
        <v>15.735510509330039</v>
      </c>
      <c r="AJ69">
        <v>161.0835009069651</v>
      </c>
      <c r="AK69">
        <v>79.878130891667993</v>
      </c>
      <c r="AL69">
        <v>297.6194122643343</v>
      </c>
      <c r="AM69">
        <v>3.7194690981758809</v>
      </c>
      <c r="AN69">
        <v>6.8795125185943604</v>
      </c>
    </row>
    <row r="70" spans="1:40" x14ac:dyDescent="0.45">
      <c r="A70" s="1" t="s">
        <v>499</v>
      </c>
      <c r="B70">
        <v>13.54445009038276</v>
      </c>
      <c r="C70">
        <v>1.8222417554425001</v>
      </c>
      <c r="D70">
        <v>0.5978376409999383</v>
      </c>
      <c r="E70">
        <v>0.27271987348354648</v>
      </c>
      <c r="F70">
        <v>6.6783703011009026</v>
      </c>
      <c r="G70">
        <v>1.551373101518053</v>
      </c>
      <c r="H70">
        <v>17.224002010066929</v>
      </c>
      <c r="I70">
        <v>2.4541122206128052</v>
      </c>
      <c r="J70">
        <v>1.2590671945633241</v>
      </c>
      <c r="K70">
        <v>1.034967348425784</v>
      </c>
      <c r="L70">
        <v>4.6698288276603286</v>
      </c>
      <c r="M70">
        <v>3.389801732676994</v>
      </c>
      <c r="N70">
        <v>1.251919026617573</v>
      </c>
      <c r="O70">
        <v>0.78075850086023957</v>
      </c>
      <c r="P70">
        <v>1.6748221366595051</v>
      </c>
      <c r="Q70">
        <v>1.447366617106473</v>
      </c>
      <c r="R70">
        <v>0.63083128019356149</v>
      </c>
      <c r="S70">
        <v>3.1353529979955779</v>
      </c>
      <c r="T70">
        <v>0.6905278051326954</v>
      </c>
      <c r="U70">
        <v>12.706473096701529</v>
      </c>
      <c r="V70">
        <v>46.369713410483882</v>
      </c>
      <c r="W70">
        <v>209.8287972864517</v>
      </c>
      <c r="X70">
        <v>0.95568199098685835</v>
      </c>
      <c r="Y70">
        <v>0.19670598674784251</v>
      </c>
      <c r="Z70">
        <v>15.75832175326482</v>
      </c>
      <c r="AA70">
        <v>6.1772200381479658</v>
      </c>
      <c r="AB70">
        <v>0.43393578267632982</v>
      </c>
      <c r="AC70">
        <v>5.1766757202518754</v>
      </c>
      <c r="AD70">
        <v>8.2017457759322969</v>
      </c>
      <c r="AE70">
        <v>2.331852222343938</v>
      </c>
      <c r="AF70">
        <v>2.6369802802808069</v>
      </c>
      <c r="AG70">
        <v>43.289148343051373</v>
      </c>
      <c r="AH70">
        <v>42.264346035878937</v>
      </c>
      <c r="AI70">
        <v>2.834233045653979</v>
      </c>
      <c r="AJ70">
        <v>33.795766547439577</v>
      </c>
      <c r="AK70">
        <v>13.79210438254345</v>
      </c>
      <c r="AL70">
        <v>66.839497341452613</v>
      </c>
      <c r="AM70">
        <v>0.93761705460785982</v>
      </c>
      <c r="AN70">
        <v>1.848726794211492</v>
      </c>
    </row>
    <row r="71" spans="1:40" x14ac:dyDescent="0.45">
      <c r="A71" s="1" t="s">
        <v>500</v>
      </c>
      <c r="B71">
        <v>1.919689942467415</v>
      </c>
      <c r="C71">
        <v>0.56896556470568138</v>
      </c>
      <c r="D71">
        <v>6.5730034579944682E-2</v>
      </c>
      <c r="E71">
        <v>6.1180537241897252E-2</v>
      </c>
      <c r="F71">
        <v>0.54534086532199044</v>
      </c>
      <c r="G71">
        <v>0.13574136609459381</v>
      </c>
      <c r="H71">
        <v>6.6448450525153362</v>
      </c>
      <c r="I71">
        <v>0.7340217291664215</v>
      </c>
      <c r="J71">
        <v>0.1052385314336548</v>
      </c>
      <c r="K71">
        <v>0.2333411974235812</v>
      </c>
      <c r="L71">
        <v>1.512165387076466</v>
      </c>
      <c r="M71">
        <v>0.65390893332611155</v>
      </c>
      <c r="N71">
        <v>9.2819434959004507E-2</v>
      </c>
      <c r="O71">
        <v>0.13601797782242039</v>
      </c>
      <c r="P71">
        <v>0.12451630763018851</v>
      </c>
      <c r="Q71">
        <v>0.117047613213503</v>
      </c>
      <c r="R71">
        <v>0.15196891144299959</v>
      </c>
      <c r="S71">
        <v>0.38908386796631761</v>
      </c>
      <c r="T71">
        <v>0.30028376871372048</v>
      </c>
      <c r="U71">
        <v>1.482501792222932</v>
      </c>
      <c r="V71">
        <v>4.0541239188916851</v>
      </c>
      <c r="W71">
        <v>5.2739164137136418</v>
      </c>
      <c r="X71">
        <v>10.02573258736931</v>
      </c>
      <c r="Y71">
        <v>1.979172304863305E-2</v>
      </c>
      <c r="Z71">
        <v>7.6369430908632037</v>
      </c>
      <c r="AA71">
        <v>1.2391031270217621</v>
      </c>
      <c r="AB71">
        <v>2.4695382891297381E-2</v>
      </c>
      <c r="AC71">
        <v>0.79150529784827672</v>
      </c>
      <c r="AD71">
        <v>2.9868464330542759</v>
      </c>
      <c r="AE71">
        <v>0.56928097366336028</v>
      </c>
      <c r="AF71">
        <v>1.410401495747881</v>
      </c>
      <c r="AG71">
        <v>8.6502640085177944</v>
      </c>
      <c r="AH71">
        <v>18.928666623570908</v>
      </c>
      <c r="AI71">
        <v>1.583474081781153</v>
      </c>
      <c r="AJ71">
        <v>13.58862919388184</v>
      </c>
      <c r="AK71">
        <v>7.2097974819679553</v>
      </c>
      <c r="AL71">
        <v>13.227911177360051</v>
      </c>
      <c r="AM71">
        <v>0.2069432578383569</v>
      </c>
      <c r="AN71">
        <v>0.36378891571248889</v>
      </c>
    </row>
    <row r="72" spans="1:40" x14ac:dyDescent="0.45">
      <c r="A72" s="1" t="s">
        <v>501</v>
      </c>
      <c r="B72">
        <v>1.0360321367721641</v>
      </c>
      <c r="C72">
        <v>0.17359431178411999</v>
      </c>
      <c r="D72">
        <v>0.10737119980959139</v>
      </c>
      <c r="E72">
        <v>1.8596485804373369E-2</v>
      </c>
      <c r="F72">
        <v>0.46646215249112422</v>
      </c>
      <c r="G72">
        <v>0.136273502468851</v>
      </c>
      <c r="H72">
        <v>3.6712475261424968</v>
      </c>
      <c r="I72">
        <v>0.27218396404106959</v>
      </c>
      <c r="J72">
        <v>8.3310236641296567E-2</v>
      </c>
      <c r="K72">
        <v>8.0704146323222148E-2</v>
      </c>
      <c r="L72">
        <v>0.57580319797300072</v>
      </c>
      <c r="M72">
        <v>0.28095677548521369</v>
      </c>
      <c r="N72">
        <v>8.8618339288190268E-2</v>
      </c>
      <c r="O72">
        <v>6.0505703023652602E-2</v>
      </c>
      <c r="P72">
        <v>0.107657548145886</v>
      </c>
      <c r="Q72">
        <v>0.10395814999846149</v>
      </c>
      <c r="R72">
        <v>5.5677331339203509E-2</v>
      </c>
      <c r="S72">
        <v>0.28471901582098169</v>
      </c>
      <c r="T72">
        <v>0.103738643840782</v>
      </c>
      <c r="U72">
        <v>0.83147262634725128</v>
      </c>
      <c r="V72">
        <v>1.588235680915622</v>
      </c>
      <c r="W72">
        <v>6.7709443236395623</v>
      </c>
      <c r="X72">
        <v>3.654244791254338E-2</v>
      </c>
      <c r="Y72">
        <v>1.3423983976165741E-2</v>
      </c>
      <c r="Z72">
        <v>1.194120974985502</v>
      </c>
      <c r="AA72">
        <v>0.56986288670993934</v>
      </c>
      <c r="AB72">
        <v>1.8768478978817341E-2</v>
      </c>
      <c r="AC72">
        <v>0.44767580358613251</v>
      </c>
      <c r="AD72">
        <v>1.161111975090966</v>
      </c>
      <c r="AE72">
        <v>0.22515771951119731</v>
      </c>
      <c r="AF72">
        <v>0.46000668022062718</v>
      </c>
      <c r="AG72">
        <v>149.80112017795031</v>
      </c>
      <c r="AH72">
        <v>6.8154539974366264</v>
      </c>
      <c r="AI72">
        <v>0.46016754896589962</v>
      </c>
      <c r="AJ72">
        <v>5.6669421290162694</v>
      </c>
      <c r="AK72">
        <v>2.904580788325267</v>
      </c>
      <c r="AL72">
        <v>6.2448814751598114</v>
      </c>
      <c r="AM72">
        <v>7.0852033356092553E-2</v>
      </c>
      <c r="AN72">
        <v>0.1615854834745413</v>
      </c>
    </row>
    <row r="73" spans="1:40" x14ac:dyDescent="0.45">
      <c r="A73" s="1" t="s">
        <v>502</v>
      </c>
      <c r="B73">
        <v>2.4873606337215248</v>
      </c>
      <c r="C73">
        <v>0.33626542852948682</v>
      </c>
      <c r="D73">
        <v>0.18966563464486241</v>
      </c>
      <c r="E73">
        <v>4.1264840809412402E-2</v>
      </c>
      <c r="F73">
        <v>0.77648160945122457</v>
      </c>
      <c r="G73">
        <v>0.22368807361550139</v>
      </c>
      <c r="H73">
        <v>5.9045306328795499</v>
      </c>
      <c r="I73">
        <v>0.38879359092505261</v>
      </c>
      <c r="J73">
        <v>0.14071805711439961</v>
      </c>
      <c r="K73">
        <v>0.15673694067062829</v>
      </c>
      <c r="L73">
        <v>1.094223303552279</v>
      </c>
      <c r="M73">
        <v>0.47485076874269</v>
      </c>
      <c r="N73">
        <v>0.14794855084771749</v>
      </c>
      <c r="O73">
        <v>0.106684188770022</v>
      </c>
      <c r="P73">
        <v>0.1778869828975318</v>
      </c>
      <c r="Q73">
        <v>0.17245078441020831</v>
      </c>
      <c r="R73">
        <v>9.9783927902995714E-2</v>
      </c>
      <c r="S73">
        <v>0.45350662403736652</v>
      </c>
      <c r="T73">
        <v>0.18429843438936411</v>
      </c>
      <c r="U73">
        <v>1.534686811978957</v>
      </c>
      <c r="V73">
        <v>2.703541163505252</v>
      </c>
      <c r="W73">
        <v>5.8168695572739324</v>
      </c>
      <c r="X73">
        <v>6.6201302350865646E-2</v>
      </c>
      <c r="Y73">
        <v>2.310458540426865E-2</v>
      </c>
      <c r="Z73">
        <v>2.0936389709319592</v>
      </c>
      <c r="AA73">
        <v>0.95685878375960665</v>
      </c>
      <c r="AB73">
        <v>3.270282789074002E-2</v>
      </c>
      <c r="AC73">
        <v>0.76099494683504476</v>
      </c>
      <c r="AD73">
        <v>1.944417937147134</v>
      </c>
      <c r="AE73">
        <v>0.38723444780611482</v>
      </c>
      <c r="AF73">
        <v>0.89218706518513213</v>
      </c>
      <c r="AG73">
        <v>359.91526881991928</v>
      </c>
      <c r="AH73">
        <v>7.5372876247257814</v>
      </c>
      <c r="AI73">
        <v>0.87186748252056534</v>
      </c>
      <c r="AJ73">
        <v>8.0477247838241208</v>
      </c>
      <c r="AK73">
        <v>4.5092405472564643</v>
      </c>
      <c r="AL73">
        <v>10.0326067932403</v>
      </c>
      <c r="AM73">
        <v>0.11898509872624741</v>
      </c>
      <c r="AN73">
        <v>0.33871179950347019</v>
      </c>
    </row>
    <row r="74" spans="1:40" x14ac:dyDescent="0.45">
      <c r="A74" s="1" t="s">
        <v>503</v>
      </c>
      <c r="B74">
        <v>0.2403513332197606</v>
      </c>
      <c r="C74">
        <v>3.5852861405728791E-2</v>
      </c>
      <c r="D74">
        <v>1.3999865027251521E-2</v>
      </c>
      <c r="E74">
        <v>1.052309871479227E-2</v>
      </c>
      <c r="F74">
        <v>8.269071470149135E-2</v>
      </c>
      <c r="G74">
        <v>2.2456469592553811E-2</v>
      </c>
      <c r="H74">
        <v>0.38934015282797119</v>
      </c>
      <c r="I74">
        <v>6.1118572292086878E-2</v>
      </c>
      <c r="J74">
        <v>1.7925641076409329E-2</v>
      </c>
      <c r="K74">
        <v>4.2798217193020523E-2</v>
      </c>
      <c r="L74">
        <v>7.2716363663052216E-2</v>
      </c>
      <c r="M74">
        <v>5.1381234243775761E-2</v>
      </c>
      <c r="N74">
        <v>1.561445946447163E-2</v>
      </c>
      <c r="O74">
        <v>1.4451812712551309E-2</v>
      </c>
      <c r="P74">
        <v>1.630240954265192E-2</v>
      </c>
      <c r="Q74">
        <v>2.0918138469826979E-2</v>
      </c>
      <c r="R74">
        <v>1.441628308499809E-2</v>
      </c>
      <c r="S74">
        <v>6.5675841305375945E-2</v>
      </c>
      <c r="T74">
        <v>1.653736323001459E-2</v>
      </c>
      <c r="U74">
        <v>0.19596117635396501</v>
      </c>
      <c r="V74">
        <v>0.4773774108160026</v>
      </c>
      <c r="W74">
        <v>0.35907534487688098</v>
      </c>
      <c r="X74">
        <v>4.3630760404519131E-3</v>
      </c>
      <c r="Y74">
        <v>3.597254913544607E-3</v>
      </c>
      <c r="Z74">
        <v>0.16623141109127931</v>
      </c>
      <c r="AA74">
        <v>0.35143876626670351</v>
      </c>
      <c r="AB74">
        <v>3.9321463759283189E-3</v>
      </c>
      <c r="AC74">
        <v>1.377753387164923</v>
      </c>
      <c r="AD74">
        <v>0.53869588198697094</v>
      </c>
      <c r="AE74">
        <v>2.9776630424296391</v>
      </c>
      <c r="AF74">
        <v>0.1046919193912508</v>
      </c>
      <c r="AG74">
        <v>0.90389267217630165</v>
      </c>
      <c r="AH74">
        <v>0.91924869243164065</v>
      </c>
      <c r="AI74">
        <v>0.12639076816008971</v>
      </c>
      <c r="AJ74">
        <v>0.79213127060677857</v>
      </c>
      <c r="AK74">
        <v>0.43119001610892632</v>
      </c>
      <c r="AL74">
        <v>4.5146871433687492</v>
      </c>
      <c r="AM74">
        <v>1.494222712398053E-2</v>
      </c>
      <c r="AN74">
        <v>8.1483726562188899E-2</v>
      </c>
    </row>
    <row r="75" spans="1:40" x14ac:dyDescent="0.45">
      <c r="A75" s="1" t="s">
        <v>504</v>
      </c>
      <c r="B75">
        <v>0.12244533910921671</v>
      </c>
      <c r="C75">
        <v>2.1171021861487269E-2</v>
      </c>
      <c r="D75">
        <v>7.8569355593655927E-3</v>
      </c>
      <c r="E75">
        <v>6.6894304359321451E-3</v>
      </c>
      <c r="F75">
        <v>3.5512828947077787E-2</v>
      </c>
      <c r="G75">
        <v>1.012659252816735E-2</v>
      </c>
      <c r="H75">
        <v>0.29159481888233879</v>
      </c>
      <c r="I75">
        <v>4.4675416398526853E-2</v>
      </c>
      <c r="J75">
        <v>6.5636954985499648E-3</v>
      </c>
      <c r="K75">
        <v>1.4044583533318229E-2</v>
      </c>
      <c r="L75">
        <v>4.8917242497176029E-2</v>
      </c>
      <c r="M75">
        <v>2.0787548446915619E-2</v>
      </c>
      <c r="N75">
        <v>6.0564047784342368E-3</v>
      </c>
      <c r="O75">
        <v>8.7165785712339568E-3</v>
      </c>
      <c r="P75">
        <v>6.21487847586442E-3</v>
      </c>
      <c r="Q75">
        <v>7.9182958820030892E-3</v>
      </c>
      <c r="R75">
        <v>6.989581326094947E-3</v>
      </c>
      <c r="S75">
        <v>2.6846078785400351E-2</v>
      </c>
      <c r="T75">
        <v>1.0705808435865251E-2</v>
      </c>
      <c r="U75">
        <v>9.156830435520423E-2</v>
      </c>
      <c r="V75">
        <v>0.36118691772671102</v>
      </c>
      <c r="W75">
        <v>0.25562626378221681</v>
      </c>
      <c r="X75">
        <v>4.2535788565724944E-3</v>
      </c>
      <c r="Y75">
        <v>2.444186545610919E-3</v>
      </c>
      <c r="Z75">
        <v>0.17582604173214211</v>
      </c>
      <c r="AA75">
        <v>3.2005560829681219</v>
      </c>
      <c r="AB75">
        <v>1.8436371327050769E-3</v>
      </c>
      <c r="AC75">
        <v>0.1614615601394857</v>
      </c>
      <c r="AD75">
        <v>3.2471602803954269</v>
      </c>
      <c r="AE75">
        <v>0.2938575258379178</v>
      </c>
      <c r="AF75">
        <v>6.4419984436262623E-2</v>
      </c>
      <c r="AG75">
        <v>0.49251874035289261</v>
      </c>
      <c r="AH75">
        <v>0.63703508299894229</v>
      </c>
      <c r="AI75">
        <v>7.2749012850769554E-2</v>
      </c>
      <c r="AJ75">
        <v>1.73549786394838</v>
      </c>
      <c r="AK75">
        <v>0.31233883146223729</v>
      </c>
      <c r="AL75">
        <v>5.3432957586469474</v>
      </c>
      <c r="AM75">
        <v>8.1969131638194651E-3</v>
      </c>
      <c r="AN75">
        <v>4.4703598259809782E-2</v>
      </c>
    </row>
    <row r="76" spans="1:40" x14ac:dyDescent="0.45">
      <c r="A76" s="1" t="s">
        <v>505</v>
      </c>
      <c r="B76">
        <v>0.13081487502104391</v>
      </c>
      <c r="C76">
        <v>1.846547717136194E-2</v>
      </c>
      <c r="D76">
        <v>6.7422281768505302E-3</v>
      </c>
      <c r="E76">
        <v>3.6647448801051881E-3</v>
      </c>
      <c r="F76">
        <v>6.4952834254393188E-2</v>
      </c>
      <c r="G76">
        <v>1.8244425779461431E-2</v>
      </c>
      <c r="H76">
        <v>0.24656521407434639</v>
      </c>
      <c r="I76">
        <v>3.2807335351430628E-2</v>
      </c>
      <c r="J76">
        <v>1.262146060952643E-2</v>
      </c>
      <c r="K76">
        <v>1.6732356595295619E-2</v>
      </c>
      <c r="L76">
        <v>4.719314037602166E-2</v>
      </c>
      <c r="M76">
        <v>3.6715847286799011E-2</v>
      </c>
      <c r="N76">
        <v>1.1360577823448591E-2</v>
      </c>
      <c r="O76">
        <v>1.2923136768734869E-2</v>
      </c>
      <c r="P76">
        <v>1.1880265457371499E-2</v>
      </c>
      <c r="Q76">
        <v>1.5891227977233888E-2</v>
      </c>
      <c r="R76">
        <v>9.6347272500959397E-3</v>
      </c>
      <c r="S76">
        <v>4.9990523003385107E-2</v>
      </c>
      <c r="T76">
        <v>1.321476848310755E-2</v>
      </c>
      <c r="U76">
        <v>0.1431117537489415</v>
      </c>
      <c r="V76">
        <v>0.2257426527363858</v>
      </c>
      <c r="W76">
        <v>0.3144736318819672</v>
      </c>
      <c r="X76">
        <v>6.2286618088306751E-3</v>
      </c>
      <c r="Y76">
        <v>5.0753716438779982E-3</v>
      </c>
      <c r="Z76">
        <v>0.23551953384027249</v>
      </c>
      <c r="AA76">
        <v>0.83685220971418017</v>
      </c>
      <c r="AB76">
        <v>3.3147083694805091E-3</v>
      </c>
      <c r="AC76">
        <v>8.0781394499515213E-2</v>
      </c>
      <c r="AD76">
        <v>0.95337725802699347</v>
      </c>
      <c r="AE76">
        <v>5.5037525282466263E-2</v>
      </c>
      <c r="AF76">
        <v>6.3875234054184715E-2</v>
      </c>
      <c r="AG76">
        <v>0.3777072759755104</v>
      </c>
      <c r="AH76">
        <v>0.75919414309931843</v>
      </c>
      <c r="AI76">
        <v>7.9735038757896254E-2</v>
      </c>
      <c r="AJ76">
        <v>1.1039226052258699</v>
      </c>
      <c r="AK76">
        <v>0.33737367164413112</v>
      </c>
      <c r="AL76">
        <v>2.2289862285724511</v>
      </c>
      <c r="AM76">
        <v>1.376263878434961E-2</v>
      </c>
      <c r="AN76">
        <v>2.3317312456368981E-2</v>
      </c>
    </row>
    <row r="77" spans="1:40" x14ac:dyDescent="0.45">
      <c r="A77" s="1" t="s">
        <v>506</v>
      </c>
      <c r="B77">
        <v>1.4953369377109029</v>
      </c>
      <c r="C77">
        <v>0.18352956412221499</v>
      </c>
      <c r="D77">
        <v>6.092044683705853E-2</v>
      </c>
      <c r="E77">
        <v>2.9276098127404351E-2</v>
      </c>
      <c r="F77">
        <v>0.66353812990107275</v>
      </c>
      <c r="G77">
        <v>0.1610801586383788</v>
      </c>
      <c r="H77">
        <v>3.023080080812957</v>
      </c>
      <c r="I77">
        <v>0.63370997191336553</v>
      </c>
      <c r="J77">
        <v>0.13024176199432519</v>
      </c>
      <c r="K77">
        <v>0.1545772801933562</v>
      </c>
      <c r="L77">
        <v>0.50655647542476012</v>
      </c>
      <c r="M77">
        <v>0.40171143234686157</v>
      </c>
      <c r="N77">
        <v>0.13144509237950461</v>
      </c>
      <c r="O77">
        <v>0.10828469455095779</v>
      </c>
      <c r="P77">
        <v>0.1471470637980877</v>
      </c>
      <c r="Q77">
        <v>0.16979797858470139</v>
      </c>
      <c r="R77">
        <v>8.2514949816911737E-2</v>
      </c>
      <c r="S77">
        <v>0.43167458330565139</v>
      </c>
      <c r="T77">
        <v>0.1415879327717593</v>
      </c>
      <c r="U77">
        <v>1.243954554681272</v>
      </c>
      <c r="V77">
        <v>2.0724450306915201</v>
      </c>
      <c r="W77">
        <v>3.5367546130833958</v>
      </c>
      <c r="X77">
        <v>0.65239640453845715</v>
      </c>
      <c r="Y77">
        <v>2.9586438977392431E-2</v>
      </c>
      <c r="Z77">
        <v>31.52738034903415</v>
      </c>
      <c r="AA77">
        <v>1.07985474639152</v>
      </c>
      <c r="AB77">
        <v>2.5585784347199599E-2</v>
      </c>
      <c r="AC77">
        <v>0.84531847021473983</v>
      </c>
      <c r="AD77">
        <v>1.739135687036488</v>
      </c>
      <c r="AE77">
        <v>0.34057438859979711</v>
      </c>
      <c r="AF77">
        <v>0.44800461153883192</v>
      </c>
      <c r="AG77">
        <v>4.5498701777207904</v>
      </c>
      <c r="AH77">
        <v>9.6919904016594831</v>
      </c>
      <c r="AI77">
        <v>0.50870743782790484</v>
      </c>
      <c r="AJ77">
        <v>5.3049145326743519</v>
      </c>
      <c r="AK77">
        <v>2.6215560617620119</v>
      </c>
      <c r="AL77">
        <v>10.91017237859721</v>
      </c>
      <c r="AM77">
        <v>0.1055244840899653</v>
      </c>
      <c r="AN77">
        <v>0.211232607120966</v>
      </c>
    </row>
    <row r="78" spans="1:40" x14ac:dyDescent="0.45">
      <c r="A78" s="1" t="s">
        <v>507</v>
      </c>
      <c r="B78">
        <v>0.80475648991756532</v>
      </c>
      <c r="C78">
        <v>0.11154462673079341</v>
      </c>
      <c r="D78">
        <v>3.9057227084513313E-2</v>
      </c>
      <c r="E78">
        <v>2.4375506016367711E-2</v>
      </c>
      <c r="F78">
        <v>0.35145632164337343</v>
      </c>
      <c r="G78">
        <v>0.107317415981491</v>
      </c>
      <c r="H78">
        <v>2.198540030968708</v>
      </c>
      <c r="I78">
        <v>0.24959010479988919</v>
      </c>
      <c r="J78">
        <v>6.6614412871575698E-2</v>
      </c>
      <c r="K78">
        <v>0.14882705569086591</v>
      </c>
      <c r="L78">
        <v>0.42891021105216742</v>
      </c>
      <c r="M78">
        <v>0.20070964013652559</v>
      </c>
      <c r="N78">
        <v>5.9191268851448382E-2</v>
      </c>
      <c r="O78">
        <v>0.1019960058293178</v>
      </c>
      <c r="P78">
        <v>6.2885902960687176E-2</v>
      </c>
      <c r="Q78">
        <v>8.2453195839640503E-2</v>
      </c>
      <c r="R78">
        <v>6.2033533218927767E-2</v>
      </c>
      <c r="S78">
        <v>0.28229627275482821</v>
      </c>
      <c r="T78">
        <v>0.1111930752284901</v>
      </c>
      <c r="U78">
        <v>0.84644064374765859</v>
      </c>
      <c r="V78">
        <v>1.567573969258264</v>
      </c>
      <c r="W78">
        <v>2.1773250522500609</v>
      </c>
      <c r="X78">
        <v>4.7175132031691033E-2</v>
      </c>
      <c r="Y78">
        <v>3.2768235598424511E-2</v>
      </c>
      <c r="Z78">
        <v>1.873242185109788</v>
      </c>
      <c r="AA78">
        <v>1.288981100183604</v>
      </c>
      <c r="AB78">
        <v>1.8816992654396361E-2</v>
      </c>
      <c r="AC78">
        <v>0.73945850180960382</v>
      </c>
      <c r="AD78">
        <v>1.6404462138664271</v>
      </c>
      <c r="AE78">
        <v>0.98329300302533218</v>
      </c>
      <c r="AF78">
        <v>0.5593952650967029</v>
      </c>
      <c r="AG78">
        <v>2.8327564927418321</v>
      </c>
      <c r="AH78">
        <v>6.0128153469492931</v>
      </c>
      <c r="AI78">
        <v>0.57117852889088128</v>
      </c>
      <c r="AJ78">
        <v>4.2007677949609636</v>
      </c>
      <c r="AK78">
        <v>2.414518720635443</v>
      </c>
      <c r="AL78">
        <v>25.563401450506191</v>
      </c>
      <c r="AM78">
        <v>7.4310229786710091E-2</v>
      </c>
      <c r="AN78">
        <v>0.24054010299900569</v>
      </c>
    </row>
    <row r="79" spans="1:40" x14ac:dyDescent="0.45">
      <c r="A79" s="1" t="s">
        <v>508</v>
      </c>
      <c r="B79">
        <v>0.16593662582730759</v>
      </c>
      <c r="C79">
        <v>2.2987697339262082E-2</v>
      </c>
      <c r="D79">
        <v>8.1750668769828352E-3</v>
      </c>
      <c r="E79">
        <v>4.9088963310188411E-3</v>
      </c>
      <c r="F79">
        <v>8.1136745503546465E-2</v>
      </c>
      <c r="G79">
        <v>2.3074511491661159E-2</v>
      </c>
      <c r="H79">
        <v>0.40895441868245641</v>
      </c>
      <c r="I79">
        <v>4.9145428911665519E-2</v>
      </c>
      <c r="J79">
        <v>1.517150818764031E-2</v>
      </c>
      <c r="K79">
        <v>2.6661972690029741E-2</v>
      </c>
      <c r="L79">
        <v>0.1044183065320535</v>
      </c>
      <c r="M79">
        <v>4.4870491225105488E-2</v>
      </c>
      <c r="N79">
        <v>1.373844928189585E-2</v>
      </c>
      <c r="O79">
        <v>1.86654865188551E-2</v>
      </c>
      <c r="P79">
        <v>1.4327806714476671E-2</v>
      </c>
      <c r="Q79">
        <v>1.899693507691157E-2</v>
      </c>
      <c r="R79">
        <v>1.2187017159426749E-2</v>
      </c>
      <c r="S79">
        <v>6.0091238766124773E-2</v>
      </c>
      <c r="T79">
        <v>1.733680446653096E-2</v>
      </c>
      <c r="U79">
        <v>0.1888687700239447</v>
      </c>
      <c r="V79">
        <v>0.38204884060898098</v>
      </c>
      <c r="W79">
        <v>0.47187125104887401</v>
      </c>
      <c r="X79">
        <v>1.000119301931981E-2</v>
      </c>
      <c r="Y79">
        <v>6.0681407712259274E-3</v>
      </c>
      <c r="Z79">
        <v>0.49975090590000049</v>
      </c>
      <c r="AA79">
        <v>0.25469043967582039</v>
      </c>
      <c r="AB79">
        <v>4.0816863805921751E-3</v>
      </c>
      <c r="AC79">
        <v>9.963688271217476E-2</v>
      </c>
      <c r="AD79">
        <v>0.37273138792423199</v>
      </c>
      <c r="AE79">
        <v>6.9928677994503058E-2</v>
      </c>
      <c r="AF79">
        <v>9.3706821076879832E-2</v>
      </c>
      <c r="AG79">
        <v>0.5301538213407726</v>
      </c>
      <c r="AH79">
        <v>1.224770600398521</v>
      </c>
      <c r="AI79">
        <v>9.7853244159354799E-2</v>
      </c>
      <c r="AJ79">
        <v>0.70308223266053849</v>
      </c>
      <c r="AK79">
        <v>0.40529868782293532</v>
      </c>
      <c r="AL79">
        <v>2.9331894646316279</v>
      </c>
      <c r="AM79">
        <v>1.6888748498357659E-2</v>
      </c>
      <c r="AN79">
        <v>3.0782443786845599E-2</v>
      </c>
    </row>
    <row r="80" spans="1:40" x14ac:dyDescent="0.45">
      <c r="A80" s="1" t="s">
        <v>509</v>
      </c>
      <c r="B80">
        <v>3.1956278795195319</v>
      </c>
      <c r="C80">
        <v>0.36298285519533607</v>
      </c>
      <c r="D80">
        <v>0.12368836639500359</v>
      </c>
      <c r="E80">
        <v>5.7329697007661481E-2</v>
      </c>
      <c r="F80">
        <v>2.875499573235023</v>
      </c>
      <c r="G80">
        <v>0.52788135107278755</v>
      </c>
      <c r="H80">
        <v>4.627602118714349</v>
      </c>
      <c r="I80">
        <v>1.374633737639251</v>
      </c>
      <c r="J80">
        <v>0.32333083735272161</v>
      </c>
      <c r="K80">
        <v>0.16405402153924881</v>
      </c>
      <c r="L80">
        <v>0.61387196221435725</v>
      </c>
      <c r="M80">
        <v>1.344737708824179</v>
      </c>
      <c r="N80">
        <v>0.56727265500588508</v>
      </c>
      <c r="O80">
        <v>0.19936953705252911</v>
      </c>
      <c r="P80">
        <v>0.37167612843387421</v>
      </c>
      <c r="Q80">
        <v>0.41513822984338589</v>
      </c>
      <c r="R80">
        <v>0.1224826423276702</v>
      </c>
      <c r="S80">
        <v>1.0373023102091601</v>
      </c>
      <c r="T80">
        <v>0.14012443283503059</v>
      </c>
      <c r="U80">
        <v>2.3805815883095192</v>
      </c>
      <c r="V80">
        <v>1.7612781038309071</v>
      </c>
      <c r="W80">
        <v>3.9557438774240818</v>
      </c>
      <c r="X80">
        <v>3.6911414193364807E-2</v>
      </c>
      <c r="Y80">
        <v>7.5333449206816505E-2</v>
      </c>
      <c r="Z80">
        <v>0.83552767522048133</v>
      </c>
      <c r="AA80">
        <v>2.0914498018333698</v>
      </c>
      <c r="AB80">
        <v>5.966006424036345E-2</v>
      </c>
      <c r="AC80">
        <v>1.417170821990597</v>
      </c>
      <c r="AD80">
        <v>1.2057859750095341</v>
      </c>
      <c r="AE80">
        <v>0.40655623630117121</v>
      </c>
      <c r="AF80">
        <v>0.36845308783944247</v>
      </c>
      <c r="AG80">
        <v>5.8127716023617779</v>
      </c>
      <c r="AH80">
        <v>17.714324764328559</v>
      </c>
      <c r="AI80">
        <v>0.4140257754415359</v>
      </c>
      <c r="AJ80">
        <v>5.4976633895650613</v>
      </c>
      <c r="AK80">
        <v>2.5063170092611049</v>
      </c>
      <c r="AL80">
        <v>14.58533810977892</v>
      </c>
      <c r="AM80">
        <v>0.24260432630032619</v>
      </c>
      <c r="AN80">
        <v>0.35087551328974009</v>
      </c>
    </row>
    <row r="81" spans="1:40" x14ac:dyDescent="0.45">
      <c r="A81" s="1" t="s">
        <v>510</v>
      </c>
      <c r="B81">
        <v>1.206417775003521</v>
      </c>
      <c r="C81">
        <v>0.1278443059272609</v>
      </c>
      <c r="D81">
        <v>4.2515759023613119E-2</v>
      </c>
      <c r="E81">
        <v>1.4619520636743899E-2</v>
      </c>
      <c r="F81">
        <v>0.3403984310776097</v>
      </c>
      <c r="G81">
        <v>8.4042798888917525E-2</v>
      </c>
      <c r="H81">
        <v>2.5784360023397781</v>
      </c>
      <c r="I81">
        <v>0.25188613960754752</v>
      </c>
      <c r="J81">
        <v>7.8283921261692258E-2</v>
      </c>
      <c r="K81">
        <v>8.2833128260795377E-2</v>
      </c>
      <c r="L81">
        <v>0.48746639572314582</v>
      </c>
      <c r="M81">
        <v>0.22912671819322869</v>
      </c>
      <c r="N81">
        <v>7.7164487056703146E-2</v>
      </c>
      <c r="O81">
        <v>4.4276032434708783E-2</v>
      </c>
      <c r="P81">
        <v>8.5829895803856054E-2</v>
      </c>
      <c r="Q81">
        <v>7.3584526780732365E-2</v>
      </c>
      <c r="R81">
        <v>3.5100249729490121E-2</v>
      </c>
      <c r="S81">
        <v>0.18747677515075389</v>
      </c>
      <c r="T81">
        <v>5.9030659109935137E-2</v>
      </c>
      <c r="U81">
        <v>0.58978159843217814</v>
      </c>
      <c r="V81">
        <v>1.802818635673721</v>
      </c>
      <c r="W81">
        <v>2.4236110678174279</v>
      </c>
      <c r="X81">
        <v>1.9559711973606959E-2</v>
      </c>
      <c r="Y81">
        <v>8.2261111255258132E-3</v>
      </c>
      <c r="Z81">
        <v>0.61499128457525842</v>
      </c>
      <c r="AA81">
        <v>0.39750650657606668</v>
      </c>
      <c r="AB81">
        <v>1.305909565545575E-2</v>
      </c>
      <c r="AC81">
        <v>0.36014877786093891</v>
      </c>
      <c r="AD81">
        <v>0.60180117656434928</v>
      </c>
      <c r="AE81">
        <v>0.15656603228681709</v>
      </c>
      <c r="AF81">
        <v>0.15678320400757759</v>
      </c>
      <c r="AG81">
        <v>2.3183479916526522</v>
      </c>
      <c r="AH81">
        <v>9.4543158033638832</v>
      </c>
      <c r="AI81">
        <v>0.17339055149026511</v>
      </c>
      <c r="AJ81">
        <v>2.006254285050828</v>
      </c>
      <c r="AK81">
        <v>0.96735059591373007</v>
      </c>
      <c r="AL81">
        <v>4.4201380549060136</v>
      </c>
      <c r="AM81">
        <v>0.1035307454074111</v>
      </c>
      <c r="AN81">
        <v>0.1374445097227586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1.2023468291013</v>
      </c>
      <c r="C83">
        <v>0.13733750959665669</v>
      </c>
      <c r="D83">
        <v>5.2426922481581102E-2</v>
      </c>
      <c r="E83">
        <v>2.4154257755823801E-2</v>
      </c>
      <c r="F83">
        <v>0.4426613720449093</v>
      </c>
      <c r="G83">
        <v>0.1029397271204233</v>
      </c>
      <c r="H83">
        <v>6.5228363355846248</v>
      </c>
      <c r="I83">
        <v>0.68853850864813837</v>
      </c>
      <c r="J83">
        <v>9.9986756182007128E-2</v>
      </c>
      <c r="K83">
        <v>0.1044008662538003</v>
      </c>
      <c r="L83">
        <v>0.42754367153913891</v>
      </c>
      <c r="M83">
        <v>0.28377972805667739</v>
      </c>
      <c r="N83">
        <v>9.6555036808006561E-2</v>
      </c>
      <c r="O83">
        <v>6.9051881846313223E-2</v>
      </c>
      <c r="P83">
        <v>9.2163971642640979E-2</v>
      </c>
      <c r="Q83">
        <v>0.1032105195646328</v>
      </c>
      <c r="R83">
        <v>5.4600551273598502E-2</v>
      </c>
      <c r="S83">
        <v>0.27371907502372311</v>
      </c>
      <c r="T83">
        <v>7.1682915445617362E-2</v>
      </c>
      <c r="U83">
        <v>0.92026766154433237</v>
      </c>
      <c r="V83">
        <v>1.4767471215154231</v>
      </c>
      <c r="W83">
        <v>2.4423079066296589</v>
      </c>
      <c r="X83">
        <v>2.4849179473800768E-2</v>
      </c>
      <c r="Y83">
        <v>1.384757046079722E-2</v>
      </c>
      <c r="Z83">
        <v>0.67548274827399379</v>
      </c>
      <c r="AA83">
        <v>0.59637940120482169</v>
      </c>
      <c r="AB83">
        <v>1.9729992434423471E-2</v>
      </c>
      <c r="AC83">
        <v>0.4620131706076937</v>
      </c>
      <c r="AD83">
        <v>0.8983199184675118</v>
      </c>
      <c r="AE83">
        <v>0.23361117160891079</v>
      </c>
      <c r="AF83">
        <v>0.28395945930429328</v>
      </c>
      <c r="AG83">
        <v>2.8997449213277831</v>
      </c>
      <c r="AH83">
        <v>30.681373953686752</v>
      </c>
      <c r="AI83">
        <v>0.31827382236927021</v>
      </c>
      <c r="AJ83">
        <v>2.7597385694323351</v>
      </c>
      <c r="AK83">
        <v>1.512084886627874</v>
      </c>
      <c r="AL83">
        <v>7.6187453154444116</v>
      </c>
      <c r="AM83">
        <v>0.1110436000446831</v>
      </c>
      <c r="AN83">
        <v>0.1689150344830348</v>
      </c>
    </row>
    <row r="84" spans="1:40" x14ac:dyDescent="0.45">
      <c r="A84" s="1" t="s">
        <v>513</v>
      </c>
      <c r="B84">
        <v>0.89393042985542981</v>
      </c>
      <c r="C84">
        <v>0.1121536574434704</v>
      </c>
      <c r="D84">
        <v>4.6680250413984561E-2</v>
      </c>
      <c r="E84">
        <v>1.6482522481102241E-2</v>
      </c>
      <c r="F84">
        <v>0.59600705396029918</v>
      </c>
      <c r="G84">
        <v>0.18233099703588609</v>
      </c>
      <c r="H84">
        <v>91.048229059404648</v>
      </c>
      <c r="I84">
        <v>3.9535060136964431</v>
      </c>
      <c r="J84">
        <v>8.911963016316865E-2</v>
      </c>
      <c r="K84">
        <v>9.1768967405922622E-2</v>
      </c>
      <c r="L84">
        <v>0.38655593797229287</v>
      </c>
      <c r="M84">
        <v>0.33831928055961308</v>
      </c>
      <c r="N84">
        <v>0.1005032863993694</v>
      </c>
      <c r="O84">
        <v>7.5843773452108965E-2</v>
      </c>
      <c r="P84">
        <v>0.10022696565231259</v>
      </c>
      <c r="Q84">
        <v>0.1197953655904586</v>
      </c>
      <c r="R84">
        <v>4.1104873955707069E-2</v>
      </c>
      <c r="S84">
        <v>0.29001971449367953</v>
      </c>
      <c r="T84">
        <v>0.1332781544954616</v>
      </c>
      <c r="U84">
        <v>0.96395093341439397</v>
      </c>
      <c r="V84">
        <v>1.122566989922607</v>
      </c>
      <c r="W84">
        <v>2.369095519590382</v>
      </c>
      <c r="X84">
        <v>2.1156455543657051E-2</v>
      </c>
      <c r="Y84">
        <v>1.6895773763408641E-2</v>
      </c>
      <c r="Z84">
        <v>0.86424811139175561</v>
      </c>
      <c r="AA84">
        <v>0.63008379721874119</v>
      </c>
      <c r="AB84">
        <v>2.0389154361620782E-2</v>
      </c>
      <c r="AC84">
        <v>0.51069478502281873</v>
      </c>
      <c r="AD84">
        <v>0.9111259458270391</v>
      </c>
      <c r="AE84">
        <v>0.2124008489451098</v>
      </c>
      <c r="AF84">
        <v>0.38117247117765851</v>
      </c>
      <c r="AG84">
        <v>5.393503451339507</v>
      </c>
      <c r="AH84">
        <v>4.4326818044525229</v>
      </c>
      <c r="AI84">
        <v>0.6003916529015747</v>
      </c>
      <c r="AJ84">
        <v>3.918486168736004</v>
      </c>
      <c r="AK84">
        <v>1.937311761860175</v>
      </c>
      <c r="AL84">
        <v>6.4367819651839451</v>
      </c>
      <c r="AM84">
        <v>6.9900547144772451E-2</v>
      </c>
      <c r="AN84">
        <v>0.12585337160775009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3.5271374558887819E-2</v>
      </c>
      <c r="C86">
        <v>4.9516416568256491E-3</v>
      </c>
      <c r="D86">
        <v>1.6861242825870139E-3</v>
      </c>
      <c r="E86">
        <v>8.879159488615814E-4</v>
      </c>
      <c r="F86">
        <v>1.7693710551739149E-2</v>
      </c>
      <c r="G86">
        <v>5.2793481135207081E-3</v>
      </c>
      <c r="H86">
        <v>2.3626346022123639</v>
      </c>
      <c r="I86">
        <v>0.32799662434920029</v>
      </c>
      <c r="J86">
        <v>2.616412234453966E-3</v>
      </c>
      <c r="K86">
        <v>4.0839001272168756E-3</v>
      </c>
      <c r="L86">
        <v>1.622625271687566E-2</v>
      </c>
      <c r="M86">
        <v>1.016526327780347E-2</v>
      </c>
      <c r="N86">
        <v>2.9222723429638679E-3</v>
      </c>
      <c r="O86">
        <v>2.3985648179434471E-3</v>
      </c>
      <c r="P86">
        <v>2.9452510982694688E-3</v>
      </c>
      <c r="Q86">
        <v>3.4527631213320531E-3</v>
      </c>
      <c r="R86">
        <v>7.4885251011634528E-3</v>
      </c>
      <c r="S86">
        <v>8.8268223257666634E-3</v>
      </c>
      <c r="T86">
        <v>4.8029317172582006E-3</v>
      </c>
      <c r="U86">
        <v>4.3403582538365487E-2</v>
      </c>
      <c r="V86">
        <v>6.0609844855050457E-2</v>
      </c>
      <c r="W86">
        <v>0.1069576898188426</v>
      </c>
      <c r="X86">
        <v>8.746339836984597E-4</v>
      </c>
      <c r="Y86">
        <v>4.8609444404712222E-4</v>
      </c>
      <c r="Z86">
        <v>5.4301400217573292E-2</v>
      </c>
      <c r="AA86">
        <v>2.351502535990704E-2</v>
      </c>
      <c r="AB86">
        <v>6.2300014443000503E-4</v>
      </c>
      <c r="AC86">
        <v>1.715626250737089E-2</v>
      </c>
      <c r="AD86">
        <v>4.8276152711045163E-2</v>
      </c>
      <c r="AE86">
        <v>8.4280341554582808E-3</v>
      </c>
      <c r="AF86">
        <v>2.6737310137222671E-2</v>
      </c>
      <c r="AG86">
        <v>0.1935121947922408</v>
      </c>
      <c r="AH86">
        <v>0.79324722489101696</v>
      </c>
      <c r="AI86">
        <v>3.2037464209642028E-2</v>
      </c>
      <c r="AJ86">
        <v>0.1592612103735063</v>
      </c>
      <c r="AK86">
        <v>0.1037794630267011</v>
      </c>
      <c r="AL86">
        <v>23.116744704081551</v>
      </c>
      <c r="AM86">
        <v>2.207453108609599E-3</v>
      </c>
      <c r="AN86">
        <v>6.3794543743256674E-3</v>
      </c>
    </row>
    <row r="87" spans="1:40" x14ac:dyDescent="0.45">
      <c r="A87" s="1" t="s">
        <v>516</v>
      </c>
      <c r="B87">
        <v>0.59215191297027736</v>
      </c>
      <c r="C87">
        <v>7.8759694450843659E-2</v>
      </c>
      <c r="D87">
        <v>2.832491581223422E-2</v>
      </c>
      <c r="E87">
        <v>2.209440995030364E-2</v>
      </c>
      <c r="F87">
        <v>0.26124827352853802</v>
      </c>
      <c r="G87">
        <v>7.5176042481560026E-2</v>
      </c>
      <c r="H87">
        <v>2.0988357724950961</v>
      </c>
      <c r="I87">
        <v>0.48178409767658809</v>
      </c>
      <c r="J87">
        <v>5.9017959415151297E-2</v>
      </c>
      <c r="K87">
        <v>7.6151400837232291E-2</v>
      </c>
      <c r="L87">
        <v>0.28628211388657288</v>
      </c>
      <c r="M87">
        <v>0.164432846393021</v>
      </c>
      <c r="N87">
        <v>4.9725075287848537E-2</v>
      </c>
      <c r="O87">
        <v>4.7446738417580403E-2</v>
      </c>
      <c r="P87">
        <v>5.4897625100597702E-2</v>
      </c>
      <c r="Q87">
        <v>7.0774519868264801E-2</v>
      </c>
      <c r="R87">
        <v>4.2404599441747737E-2</v>
      </c>
      <c r="S87">
        <v>0.23135777096356561</v>
      </c>
      <c r="T87">
        <v>0.1098848193460715</v>
      </c>
      <c r="U87">
        <v>0.65102219430460884</v>
      </c>
      <c r="V87">
        <v>0.89700999868982245</v>
      </c>
      <c r="W87">
        <v>1.339494633968642</v>
      </c>
      <c r="X87">
        <v>1.212932751249492E-2</v>
      </c>
      <c r="Y87">
        <v>1.2274651842755609E-2</v>
      </c>
      <c r="Z87">
        <v>0.41680870059185687</v>
      </c>
      <c r="AA87">
        <v>0.56194370507498126</v>
      </c>
      <c r="AB87">
        <v>1.263670187477433E-2</v>
      </c>
      <c r="AC87">
        <v>0.33037853609425483</v>
      </c>
      <c r="AD87">
        <v>1.0854888423943641</v>
      </c>
      <c r="AE87">
        <v>0.18371757599648711</v>
      </c>
      <c r="AF87">
        <v>0.21133480319821041</v>
      </c>
      <c r="AG87">
        <v>1.677524210098573</v>
      </c>
      <c r="AH87">
        <v>4.1674561233135901</v>
      </c>
      <c r="AI87">
        <v>0.33867874637805612</v>
      </c>
      <c r="AJ87">
        <v>4.0399403903374669</v>
      </c>
      <c r="AK87">
        <v>1.7512085920865501</v>
      </c>
      <c r="AL87">
        <v>8.3802551659096842</v>
      </c>
      <c r="AM87">
        <v>4.894309265009416E-2</v>
      </c>
      <c r="AN87">
        <v>9.7757514535245171E-2</v>
      </c>
    </row>
    <row r="88" spans="1:40" x14ac:dyDescent="0.45">
      <c r="A88" s="1" t="s">
        <v>517</v>
      </c>
      <c r="B88">
        <v>0.55691989728764568</v>
      </c>
      <c r="C88">
        <v>7.2496161574931342E-2</v>
      </c>
      <c r="D88">
        <v>2.4042695568597651E-2</v>
      </c>
      <c r="E88">
        <v>2.7488435499323689E-2</v>
      </c>
      <c r="F88">
        <v>0.2291992450555097</v>
      </c>
      <c r="G88">
        <v>6.1590132405166843E-2</v>
      </c>
      <c r="H88">
        <v>1.834672561254455</v>
      </c>
      <c r="I88">
        <v>0.1502248633779277</v>
      </c>
      <c r="J88">
        <v>4.5397646111194977E-2</v>
      </c>
      <c r="K88">
        <v>8.5447476841911146E-2</v>
      </c>
      <c r="L88">
        <v>0.26638946816662012</v>
      </c>
      <c r="M88">
        <v>0.13505119907324109</v>
      </c>
      <c r="N88">
        <v>3.8328996227473787E-2</v>
      </c>
      <c r="O88">
        <v>4.9437442600069881E-2</v>
      </c>
      <c r="P88">
        <v>4.1786979076697678E-2</v>
      </c>
      <c r="Q88">
        <v>5.3135454598222519E-2</v>
      </c>
      <c r="R88">
        <v>3.6042300652791473E-2</v>
      </c>
      <c r="S88">
        <v>0.16524129666954759</v>
      </c>
      <c r="T88">
        <v>7.9900608272945664E-2</v>
      </c>
      <c r="U88">
        <v>0.52844866523820799</v>
      </c>
      <c r="V88">
        <v>0.97549415727898126</v>
      </c>
      <c r="W88">
        <v>1.3506312900990041</v>
      </c>
      <c r="X88">
        <v>1.27480396956445E-2</v>
      </c>
      <c r="Y88">
        <v>9.4161462298470566E-3</v>
      </c>
      <c r="Z88">
        <v>0.7834876328936472</v>
      </c>
      <c r="AA88">
        <v>0.44440712864440662</v>
      </c>
      <c r="AB88">
        <v>1.0293180910043919E-2</v>
      </c>
      <c r="AC88">
        <v>0.28540040918032661</v>
      </c>
      <c r="AD88">
        <v>1.080688114283533</v>
      </c>
      <c r="AE88">
        <v>0.1871929125006338</v>
      </c>
      <c r="AF88">
        <v>0.26415040243187732</v>
      </c>
      <c r="AG88">
        <v>1.9243052410261601</v>
      </c>
      <c r="AH88">
        <v>3.8562154982482979</v>
      </c>
      <c r="AI88">
        <v>0.32503164582119859</v>
      </c>
      <c r="AJ88">
        <v>2.2192675932176269</v>
      </c>
      <c r="AK88">
        <v>1.306407308812696</v>
      </c>
      <c r="AL88">
        <v>4.6285838675389446</v>
      </c>
      <c r="AM88">
        <v>4.3351868210662073E-2</v>
      </c>
      <c r="AN88">
        <v>8.7354125400513669E-2</v>
      </c>
    </row>
    <row r="89" spans="1:40" x14ac:dyDescent="0.45">
      <c r="A89" s="1" t="s">
        <v>518</v>
      </c>
      <c r="B89">
        <v>1.267265289119093</v>
      </c>
      <c r="C89">
        <v>0.1611587591531638</v>
      </c>
      <c r="D89">
        <v>5.2795860307994942E-2</v>
      </c>
      <c r="E89">
        <v>5.1620381968206779E-2</v>
      </c>
      <c r="F89">
        <v>0.41904173405747958</v>
      </c>
      <c r="G89">
        <v>0.12068883952247419</v>
      </c>
      <c r="H89">
        <v>6.9169737278772887</v>
      </c>
      <c r="I89">
        <v>0.4531683537202903</v>
      </c>
      <c r="J89">
        <v>9.219894007779289E-2</v>
      </c>
      <c r="K89">
        <v>0.14840039854815679</v>
      </c>
      <c r="L89">
        <v>0.62624186392032755</v>
      </c>
      <c r="M89">
        <v>0.26831266860864961</v>
      </c>
      <c r="N89">
        <v>7.6463306034249265E-2</v>
      </c>
      <c r="O89">
        <v>8.9187887227520968E-2</v>
      </c>
      <c r="P89">
        <v>8.4932974151936111E-2</v>
      </c>
      <c r="Q89">
        <v>0.1069055573311354</v>
      </c>
      <c r="R89">
        <v>7.7145078580295165E-2</v>
      </c>
      <c r="S89">
        <v>0.34011256102980508</v>
      </c>
      <c r="T89">
        <v>0.1089928024794739</v>
      </c>
      <c r="U89">
        <v>1.5982310284374579</v>
      </c>
      <c r="V89">
        <v>2.7737409363141432</v>
      </c>
      <c r="W89">
        <v>3.740904598197599</v>
      </c>
      <c r="X89">
        <v>3.4515436863003741E-2</v>
      </c>
      <c r="Y89">
        <v>1.8652702169961531E-2</v>
      </c>
      <c r="Z89">
        <v>1.900253845096302</v>
      </c>
      <c r="AA89">
        <v>0.9372084488773077</v>
      </c>
      <c r="AB89">
        <v>2.157431413454404E-2</v>
      </c>
      <c r="AC89">
        <v>0.59953385160408834</v>
      </c>
      <c r="AD89">
        <v>3.2016394731528388</v>
      </c>
      <c r="AE89">
        <v>0.44196153002336391</v>
      </c>
      <c r="AF89">
        <v>0.92883566302592235</v>
      </c>
      <c r="AG89">
        <v>4.2760954200496313</v>
      </c>
      <c r="AH89">
        <v>10.058686971300929</v>
      </c>
      <c r="AI89">
        <v>0.89678909977219134</v>
      </c>
      <c r="AJ89">
        <v>5.0154242893237386</v>
      </c>
      <c r="AK89">
        <v>3.7335682852843259</v>
      </c>
      <c r="AL89">
        <v>11.760658551467859</v>
      </c>
      <c r="AM89">
        <v>8.3231167981939136E-2</v>
      </c>
      <c r="AN89">
        <v>0.1944619385108361</v>
      </c>
    </row>
    <row r="90" spans="1:40" x14ac:dyDescent="0.45">
      <c r="A90" s="1" t="s">
        <v>519</v>
      </c>
      <c r="B90">
        <v>0.84195735946959649</v>
      </c>
      <c r="C90">
        <v>0.12368641492364239</v>
      </c>
      <c r="D90">
        <v>3.8064591560609477E-2</v>
      </c>
      <c r="E90">
        <v>3.9822709817368893E-2</v>
      </c>
      <c r="F90">
        <v>0.3212970023413384</v>
      </c>
      <c r="G90">
        <v>8.6777915069385675E-2</v>
      </c>
      <c r="H90">
        <v>2.3005668914544009</v>
      </c>
      <c r="I90">
        <v>0.99951937438064076</v>
      </c>
      <c r="J90">
        <v>6.9739610016916836E-2</v>
      </c>
      <c r="K90">
        <v>0.1438917865209465</v>
      </c>
      <c r="L90">
        <v>0.56691096558874254</v>
      </c>
      <c r="M90">
        <v>0.21346111297164649</v>
      </c>
      <c r="N90">
        <v>5.9181356911112842E-2</v>
      </c>
      <c r="O90">
        <v>5.7442048210002712E-2</v>
      </c>
      <c r="P90">
        <v>6.6803914330877817E-2</v>
      </c>
      <c r="Q90">
        <v>8.1885019518577809E-2</v>
      </c>
      <c r="R90">
        <v>5.8005608731885358E-2</v>
      </c>
      <c r="S90">
        <v>0.249806724268025</v>
      </c>
      <c r="T90">
        <v>9.5520989598311443E-2</v>
      </c>
      <c r="U90">
        <v>0.75168078129542903</v>
      </c>
      <c r="V90">
        <v>2.3137831197875962</v>
      </c>
      <c r="W90">
        <v>2.1779985562422368</v>
      </c>
      <c r="X90">
        <v>1.4963314490695051E-2</v>
      </c>
      <c r="Y90">
        <v>1.423983671387595E-2</v>
      </c>
      <c r="Z90">
        <v>0.44249466417762962</v>
      </c>
      <c r="AA90">
        <v>0.6333319480029751</v>
      </c>
      <c r="AB90">
        <v>1.590974330342227E-2</v>
      </c>
      <c r="AC90">
        <v>0.39099045906769653</v>
      </c>
      <c r="AD90">
        <v>1.3548336193403061</v>
      </c>
      <c r="AE90">
        <v>0.2063670713597994</v>
      </c>
      <c r="AF90">
        <v>0.27682162366446272</v>
      </c>
      <c r="AG90">
        <v>3.1134831998484591</v>
      </c>
      <c r="AH90">
        <v>4.5227279582471631</v>
      </c>
      <c r="AI90">
        <v>0.32503927423448048</v>
      </c>
      <c r="AJ90">
        <v>2.9811759340371031</v>
      </c>
      <c r="AK90">
        <v>1.530737202715901</v>
      </c>
      <c r="AL90">
        <v>28.65314852977658</v>
      </c>
      <c r="AM90">
        <v>6.5277133052230124E-2</v>
      </c>
      <c r="AN90">
        <v>0.24086139112078669</v>
      </c>
    </row>
    <row r="91" spans="1:40" x14ac:dyDescent="0.45">
      <c r="A91" s="1" t="s">
        <v>520</v>
      </c>
      <c r="B91">
        <v>0.74709344682305157</v>
      </c>
      <c r="C91">
        <v>0.1121398288511973</v>
      </c>
      <c r="D91">
        <v>4.5392142777570907E-2</v>
      </c>
      <c r="E91">
        <v>2.207543767624557E-2</v>
      </c>
      <c r="F91">
        <v>0.43282709355868859</v>
      </c>
      <c r="G91">
        <v>0.1416119756129787</v>
      </c>
      <c r="H91">
        <v>4.4989460951965166</v>
      </c>
      <c r="I91">
        <v>0.1472861837296717</v>
      </c>
      <c r="J91">
        <v>0.1759149621911007</v>
      </c>
      <c r="K91">
        <v>0.13690489964763919</v>
      </c>
      <c r="L91">
        <v>0.29920259045068631</v>
      </c>
      <c r="M91">
        <v>0.2557477669447864</v>
      </c>
      <c r="N91">
        <v>0.101887591250354</v>
      </c>
      <c r="O91">
        <v>9.2576963861288761E-2</v>
      </c>
      <c r="P91">
        <v>9.8940650901442287E-2</v>
      </c>
      <c r="Q91">
        <v>0.13978910534838859</v>
      </c>
      <c r="R91">
        <v>7.8656780277206087E-2</v>
      </c>
      <c r="S91">
        <v>0.76373739114976402</v>
      </c>
      <c r="T91">
        <v>0.18286362506915529</v>
      </c>
      <c r="U91">
        <v>1.4341523146502271</v>
      </c>
      <c r="V91">
        <v>1.2190471521269199</v>
      </c>
      <c r="W91">
        <v>1.184602656327483</v>
      </c>
      <c r="X91">
        <v>1.2742988750831069E-2</v>
      </c>
      <c r="Y91">
        <v>5.6569394185070933E-2</v>
      </c>
      <c r="Z91">
        <v>0.42498042187540491</v>
      </c>
      <c r="AA91">
        <v>1.6084343269494621</v>
      </c>
      <c r="AB91">
        <v>3.0113256240087451E-2</v>
      </c>
      <c r="AC91">
        <v>0.47199052080395631</v>
      </c>
      <c r="AD91">
        <v>1.6337414077155741</v>
      </c>
      <c r="AE91">
        <v>0.24353107562258161</v>
      </c>
      <c r="AF91">
        <v>0.67179674645615595</v>
      </c>
      <c r="AG91">
        <v>1.5229988829323471</v>
      </c>
      <c r="AH91">
        <v>2.4523647937845259</v>
      </c>
      <c r="AI91">
        <v>0.77455220293852567</v>
      </c>
      <c r="AJ91">
        <v>4.7828738219075504</v>
      </c>
      <c r="AK91">
        <v>2.786014324402617</v>
      </c>
      <c r="AL91">
        <v>20.483673527489831</v>
      </c>
      <c r="AM91">
        <v>0.127137092731954</v>
      </c>
      <c r="AN91">
        <v>0.15967215526673431</v>
      </c>
    </row>
    <row r="92" spans="1:40" x14ac:dyDescent="0.45">
      <c r="A92" s="1" t="s">
        <v>521</v>
      </c>
      <c r="B92">
        <v>1.1024861022253869</v>
      </c>
      <c r="C92">
        <v>0.16102753723505281</v>
      </c>
      <c r="D92">
        <v>6.3402011648559825E-2</v>
      </c>
      <c r="E92">
        <v>4.4964716474679957E-2</v>
      </c>
      <c r="F92">
        <v>0.42003014946532979</v>
      </c>
      <c r="G92">
        <v>0.1214670167866701</v>
      </c>
      <c r="H92">
        <v>1.539599186179722</v>
      </c>
      <c r="I92">
        <v>0.25295646336311628</v>
      </c>
      <c r="J92">
        <v>9.6617656908103325E-2</v>
      </c>
      <c r="K92">
        <v>8.9095965476546204E-2</v>
      </c>
      <c r="L92">
        <v>0.29905151404201769</v>
      </c>
      <c r="M92">
        <v>0.27246537669289339</v>
      </c>
      <c r="N92">
        <v>8.2828508742039328E-2</v>
      </c>
      <c r="O92">
        <v>7.0270657768538122E-2</v>
      </c>
      <c r="P92">
        <v>8.9740108685404246E-2</v>
      </c>
      <c r="Q92">
        <v>0.1165541763458543</v>
      </c>
      <c r="R92">
        <v>6.7325594468586311E-2</v>
      </c>
      <c r="S92">
        <v>0.34639667503383209</v>
      </c>
      <c r="T92">
        <v>7.5799048575581174E-2</v>
      </c>
      <c r="U92">
        <v>0.99383897881215566</v>
      </c>
      <c r="V92">
        <v>1.8589192662922851</v>
      </c>
      <c r="W92">
        <v>1.628032745195503</v>
      </c>
      <c r="X92">
        <v>1.9768224977336879E-2</v>
      </c>
      <c r="Y92">
        <v>2.0060207358656192E-2</v>
      </c>
      <c r="Z92">
        <v>0.73185953130656478</v>
      </c>
      <c r="AA92">
        <v>0.96290681995380056</v>
      </c>
      <c r="AB92">
        <v>2.0452276851943951E-2</v>
      </c>
      <c r="AC92">
        <v>0.5674479676362687</v>
      </c>
      <c r="AD92">
        <v>1.6338062312003989</v>
      </c>
      <c r="AE92">
        <v>0.33614832531940808</v>
      </c>
      <c r="AF92">
        <v>0.27517823656968099</v>
      </c>
      <c r="AG92">
        <v>2.613463612937108</v>
      </c>
      <c r="AH92">
        <v>3.8017727158717021</v>
      </c>
      <c r="AI92">
        <v>0.34212420448612102</v>
      </c>
      <c r="AJ92">
        <v>2.8149145712663359</v>
      </c>
      <c r="AK92">
        <v>1.4820475871862551</v>
      </c>
      <c r="AL92">
        <v>6.9087860187611581</v>
      </c>
      <c r="AM92">
        <v>7.912499754123542E-2</v>
      </c>
      <c r="AN92">
        <v>0.14346930851327391</v>
      </c>
    </row>
    <row r="93" spans="1:40" x14ac:dyDescent="0.45">
      <c r="A93" s="1" t="s">
        <v>522</v>
      </c>
      <c r="B93">
        <v>0.50493219909787812</v>
      </c>
      <c r="C93">
        <v>7.1752461095875353E-2</v>
      </c>
      <c r="D93">
        <v>2.4279550581239689E-2</v>
      </c>
      <c r="E93">
        <v>1.9234806545427849E-2</v>
      </c>
      <c r="F93">
        <v>0.1909978435117041</v>
      </c>
      <c r="G93">
        <v>5.5002642644480078E-2</v>
      </c>
      <c r="H93">
        <v>1.1605480529497929</v>
      </c>
      <c r="I93">
        <v>0.11843842017249551</v>
      </c>
      <c r="J93">
        <v>4.4590962902097707E-2</v>
      </c>
      <c r="K93">
        <v>5.7639516573890152E-2</v>
      </c>
      <c r="L93">
        <v>0.18462792069277631</v>
      </c>
      <c r="M93">
        <v>0.12739199092458889</v>
      </c>
      <c r="N93">
        <v>3.6995199829498573E-2</v>
      </c>
      <c r="O93">
        <v>3.2480338078045803E-2</v>
      </c>
      <c r="P93">
        <v>4.0642695074482552E-2</v>
      </c>
      <c r="Q93">
        <v>5.1965576826618592E-2</v>
      </c>
      <c r="R93">
        <v>3.442619459160394E-2</v>
      </c>
      <c r="S93">
        <v>0.16205593393011961</v>
      </c>
      <c r="T93">
        <v>4.2019110752043301E-2</v>
      </c>
      <c r="U93">
        <v>0.45673889003133228</v>
      </c>
      <c r="V93">
        <v>0.80494806582847833</v>
      </c>
      <c r="W93">
        <v>1.1670992003653651</v>
      </c>
      <c r="X93">
        <v>9.1447642618157268E-3</v>
      </c>
      <c r="Y93">
        <v>8.9471111833403678E-3</v>
      </c>
      <c r="Z93">
        <v>0.43345414821673089</v>
      </c>
      <c r="AA93">
        <v>0.50188407885013653</v>
      </c>
      <c r="AB93">
        <v>9.2929555274477559E-3</v>
      </c>
      <c r="AC93">
        <v>0.25323420080661052</v>
      </c>
      <c r="AD93">
        <v>5.2385675933641052</v>
      </c>
      <c r="AE93">
        <v>0.14822203583693999</v>
      </c>
      <c r="AF93">
        <v>0.26002346294958362</v>
      </c>
      <c r="AG93">
        <v>1.6745368587224521</v>
      </c>
      <c r="AH93">
        <v>2.4217172314200339</v>
      </c>
      <c r="AI93">
        <v>0.33603827687955329</v>
      </c>
      <c r="AJ93">
        <v>2.0100935036158449</v>
      </c>
      <c r="AK93">
        <v>1.2784778168254101</v>
      </c>
      <c r="AL93">
        <v>3.9069932977984152</v>
      </c>
      <c r="AM93">
        <v>4.0046269495478397E-2</v>
      </c>
      <c r="AN93">
        <v>6.977741527664072E-2</v>
      </c>
    </row>
    <row r="94" spans="1:40" x14ac:dyDescent="0.45">
      <c r="A94" s="1" t="s">
        <v>523</v>
      </c>
      <c r="B94">
        <v>0.16210189480825279</v>
      </c>
      <c r="C94">
        <v>4.1242948438696587E-3</v>
      </c>
      <c r="D94">
        <v>7.4314397152975816E-4</v>
      </c>
      <c r="E94">
        <v>1.187229812185778E-3</v>
      </c>
      <c r="F94">
        <v>3.9237972460802444E-3</v>
      </c>
      <c r="G94">
        <v>1.2314363561124319E-3</v>
      </c>
      <c r="H94">
        <v>6.8778784165679022E-2</v>
      </c>
      <c r="I94">
        <v>1.771977584836406E-3</v>
      </c>
      <c r="J94">
        <v>8.9489858264184025E-4</v>
      </c>
      <c r="K94">
        <v>9.0565935908285997E-4</v>
      </c>
      <c r="L94">
        <v>2.535102496085696E-3</v>
      </c>
      <c r="M94">
        <v>2.414284341905827E-3</v>
      </c>
      <c r="N94">
        <v>7.3352727465842088E-4</v>
      </c>
      <c r="O94">
        <v>6.692544210269468E-4</v>
      </c>
      <c r="P94">
        <v>8.0274682984102089E-4</v>
      </c>
      <c r="Q94">
        <v>1.022992087242409E-3</v>
      </c>
      <c r="R94">
        <v>6.3477688755843222E-4</v>
      </c>
      <c r="S94">
        <v>3.303601752846812E-3</v>
      </c>
      <c r="T94">
        <v>8.0095773996249463E-4</v>
      </c>
      <c r="U94">
        <v>1.533616926815844E-2</v>
      </c>
      <c r="V94">
        <v>1.3843831994036011E-2</v>
      </c>
      <c r="W94">
        <v>2.130757202872656E-2</v>
      </c>
      <c r="X94">
        <v>2.1686312837699851E-4</v>
      </c>
      <c r="Y94">
        <v>1.8685701857643809E-4</v>
      </c>
      <c r="Z94">
        <v>5.3229500827815203E-3</v>
      </c>
      <c r="AA94">
        <v>9.6880883334322879E-3</v>
      </c>
      <c r="AB94">
        <v>1.7657041640390379E-4</v>
      </c>
      <c r="AC94">
        <v>2.5455481618269298</v>
      </c>
      <c r="AD94">
        <v>2.001946041656007E-2</v>
      </c>
      <c r="AE94">
        <v>2.555127560312074E-3</v>
      </c>
      <c r="AF94">
        <v>3.4288719548623749E-3</v>
      </c>
      <c r="AG94">
        <v>9.5430384041504418E-2</v>
      </c>
      <c r="AH94">
        <v>3.0759845256975751E-2</v>
      </c>
      <c r="AI94">
        <v>1.091477158294395</v>
      </c>
      <c r="AJ94">
        <v>3.3708357850457962E-2</v>
      </c>
      <c r="AK94">
        <v>1.858872952149045E-2</v>
      </c>
      <c r="AL94">
        <v>0.1059459821780286</v>
      </c>
      <c r="AM94">
        <v>6.8374102909805488E-4</v>
      </c>
      <c r="AN94">
        <v>3.2232475701883339E-3</v>
      </c>
    </row>
    <row r="95" spans="1:40" x14ac:dyDescent="0.45">
      <c r="A95" s="1" t="s">
        <v>524</v>
      </c>
      <c r="B95">
        <v>2.6631750456822112</v>
      </c>
      <c r="C95">
        <v>0.36037206987412279</v>
      </c>
      <c r="D95">
        <v>8.9467651903298334E-2</v>
      </c>
      <c r="E95">
        <v>3.1661448897772032E-2</v>
      </c>
      <c r="F95">
        <v>1.0542081344431411</v>
      </c>
      <c r="G95">
        <v>0.1786120468429267</v>
      </c>
      <c r="H95">
        <v>4.5442042040316926</v>
      </c>
      <c r="I95">
        <v>0.71018628487491509</v>
      </c>
      <c r="J95">
        <v>0.15585964712624381</v>
      </c>
      <c r="K95">
        <v>0.40988949097220512</v>
      </c>
      <c r="L95">
        <v>0.87994486070892242</v>
      </c>
      <c r="M95">
        <v>0.45088224239628949</v>
      </c>
      <c r="N95">
        <v>0.1156160740159953</v>
      </c>
      <c r="O95">
        <v>0.14814061907339129</v>
      </c>
      <c r="P95">
        <v>0.18966877820181621</v>
      </c>
      <c r="Q95">
        <v>0.1855174153897407</v>
      </c>
      <c r="R95">
        <v>0.2208675287415339</v>
      </c>
      <c r="S95">
        <v>0.47159926546573672</v>
      </c>
      <c r="T95">
        <v>0.207584123658384</v>
      </c>
      <c r="U95">
        <v>23.597031108317911</v>
      </c>
      <c r="V95">
        <v>13.052612504571799</v>
      </c>
      <c r="W95">
        <v>22.602638181176719</v>
      </c>
      <c r="X95">
        <v>0.15183750487164599</v>
      </c>
      <c r="Y95">
        <v>2.7994668773450072E-2</v>
      </c>
      <c r="Z95">
        <v>1.0825157363828939</v>
      </c>
      <c r="AA95">
        <v>1.0734882521955009</v>
      </c>
      <c r="AB95">
        <v>3.6398549442417057E-2</v>
      </c>
      <c r="AC95">
        <v>0.88225495712197266</v>
      </c>
      <c r="AD95">
        <v>8.1388388136792038</v>
      </c>
      <c r="AE95">
        <v>0.36653867035573912</v>
      </c>
      <c r="AF95">
        <v>1.046881834313117</v>
      </c>
      <c r="AG95">
        <v>5.758886566589454</v>
      </c>
      <c r="AH95">
        <v>5.0886617246888006</v>
      </c>
      <c r="AI95">
        <v>1.0211931396881531</v>
      </c>
      <c r="AJ95">
        <v>5.2073764067967154</v>
      </c>
      <c r="AK95">
        <v>3.9426720511624231</v>
      </c>
      <c r="AL95">
        <v>21.354053928340111</v>
      </c>
      <c r="AM95">
        <v>0.12805705729766259</v>
      </c>
      <c r="AN95">
        <v>0.49684266645468977</v>
      </c>
    </row>
    <row r="96" spans="1:40" x14ac:dyDescent="0.45">
      <c r="A96" s="1" t="s">
        <v>525</v>
      </c>
      <c r="B96">
        <v>1.107220663082741</v>
      </c>
      <c r="C96">
        <v>0.15766457302128811</v>
      </c>
      <c r="D96">
        <v>4.8612362500099648E-2</v>
      </c>
      <c r="E96">
        <v>3.0757175483879452E-2</v>
      </c>
      <c r="F96">
        <v>0.38594851609780662</v>
      </c>
      <c r="G96">
        <v>0.1121879227143225</v>
      </c>
      <c r="H96">
        <v>2.5217766888993158</v>
      </c>
      <c r="I96">
        <v>0.21174232867762471</v>
      </c>
      <c r="J96">
        <v>9.036740500828716E-2</v>
      </c>
      <c r="K96">
        <v>0.1429213615743416</v>
      </c>
      <c r="L96">
        <v>0.52796723566835913</v>
      </c>
      <c r="M96">
        <v>0.25892615148931808</v>
      </c>
      <c r="N96">
        <v>7.5655277680718364E-2</v>
      </c>
      <c r="O96">
        <v>7.5338362558830474E-2</v>
      </c>
      <c r="P96">
        <v>8.5402226919062185E-2</v>
      </c>
      <c r="Q96">
        <v>0.1083067124561167</v>
      </c>
      <c r="R96">
        <v>7.3124160387687889E-2</v>
      </c>
      <c r="S96">
        <v>0.32713423868509672</v>
      </c>
      <c r="T96">
        <v>0.17580343012614519</v>
      </c>
      <c r="U96">
        <v>0.94302164106348807</v>
      </c>
      <c r="V96">
        <v>1.0976316202595411</v>
      </c>
      <c r="W96">
        <v>2.4737365781209819</v>
      </c>
      <c r="X96">
        <v>4.1037095955139241E-2</v>
      </c>
      <c r="Y96">
        <v>1.84844880898297E-2</v>
      </c>
      <c r="Z96">
        <v>0.75861424940929756</v>
      </c>
      <c r="AA96">
        <v>0.75713934391677451</v>
      </c>
      <c r="AB96">
        <v>2.0405090039503731E-2</v>
      </c>
      <c r="AC96">
        <v>0.49650777137088792</v>
      </c>
      <c r="AD96">
        <v>1.307591799780923</v>
      </c>
      <c r="AE96">
        <v>0.2492270505434874</v>
      </c>
      <c r="AF96">
        <v>0.47950977821442758</v>
      </c>
      <c r="AG96">
        <v>2.793735205920286</v>
      </c>
      <c r="AH96">
        <v>4.2600866347168136</v>
      </c>
      <c r="AI96">
        <v>0.51491845845407502</v>
      </c>
      <c r="AJ96">
        <v>4.1415800961277958</v>
      </c>
      <c r="AK96">
        <v>2.339962218969839</v>
      </c>
      <c r="AL96">
        <v>7.5268181649172892</v>
      </c>
      <c r="AM96">
        <v>7.4291835936123929E-2</v>
      </c>
      <c r="AN96">
        <v>0.15360676044856891</v>
      </c>
    </row>
    <row r="97" spans="1:40" x14ac:dyDescent="0.45">
      <c r="A97" s="1" t="s">
        <v>526</v>
      </c>
      <c r="B97">
        <v>0.21576472667866159</v>
      </c>
      <c r="C97">
        <v>2.744856172993574E-2</v>
      </c>
      <c r="D97">
        <v>1.098857607447332E-2</v>
      </c>
      <c r="E97">
        <v>6.0546762985956848E-3</v>
      </c>
      <c r="F97">
        <v>0.1008484334932488</v>
      </c>
      <c r="G97">
        <v>2.9259970002794879E-2</v>
      </c>
      <c r="H97">
        <v>0.48518463385420219</v>
      </c>
      <c r="I97">
        <v>3.7719261443877952E-2</v>
      </c>
      <c r="J97">
        <v>2.3607162127866659E-2</v>
      </c>
      <c r="K97">
        <v>1.9062115379286149E-2</v>
      </c>
      <c r="L97">
        <v>5.0606367290888743E-2</v>
      </c>
      <c r="M97">
        <v>6.4871396793864958E-2</v>
      </c>
      <c r="N97">
        <v>2.0004643660033249E-2</v>
      </c>
      <c r="O97">
        <v>1.6086985628375901E-2</v>
      </c>
      <c r="P97">
        <v>2.1849255680450812E-2</v>
      </c>
      <c r="Q97">
        <v>2.8647733658542639E-2</v>
      </c>
      <c r="R97">
        <v>1.441944652088405E-2</v>
      </c>
      <c r="S97">
        <v>8.4757421233993616E-2</v>
      </c>
      <c r="T97">
        <v>1.6466529569788141E-2</v>
      </c>
      <c r="U97">
        <v>0.23265717814099349</v>
      </c>
      <c r="V97">
        <v>0.2030802924510044</v>
      </c>
      <c r="W97">
        <v>10.156466206869039</v>
      </c>
      <c r="X97">
        <v>3.8954846194693138E-3</v>
      </c>
      <c r="Y97">
        <v>4.9425762369521061E-3</v>
      </c>
      <c r="Z97">
        <v>0.118102392434319</v>
      </c>
      <c r="AA97">
        <v>0.19687116689649001</v>
      </c>
      <c r="AB97">
        <v>4.8796046676436756E-3</v>
      </c>
      <c r="AC97">
        <v>0.1245333098002904</v>
      </c>
      <c r="AD97">
        <v>0.3000539980709282</v>
      </c>
      <c r="AE97">
        <v>5.8980750184319801E-2</v>
      </c>
      <c r="AF97">
        <v>5.0285348918037188E-2</v>
      </c>
      <c r="AG97">
        <v>5.4990568963864552</v>
      </c>
      <c r="AH97">
        <v>0.83754677117736187</v>
      </c>
      <c r="AI97">
        <v>6.0996620053037257E-2</v>
      </c>
      <c r="AJ97">
        <v>0.58880509875942189</v>
      </c>
      <c r="AK97">
        <v>0.29866170106644713</v>
      </c>
      <c r="AL97">
        <v>1.4641530553775559</v>
      </c>
      <c r="AM97">
        <v>1.8379118492068389E-2</v>
      </c>
      <c r="AN97">
        <v>2.6388094895282248E-2</v>
      </c>
    </row>
    <row r="98" spans="1:40" x14ac:dyDescent="0.45">
      <c r="A98" s="1" t="s">
        <v>527</v>
      </c>
      <c r="B98">
        <v>0.1935332965298838</v>
      </c>
      <c r="C98">
        <v>2.5970722264104719E-2</v>
      </c>
      <c r="D98">
        <v>8.665954451632504E-3</v>
      </c>
      <c r="E98">
        <v>6.2684913503683101E-3</v>
      </c>
      <c r="F98">
        <v>7.0352223458647778E-2</v>
      </c>
      <c r="G98">
        <v>1.997734245957147E-2</v>
      </c>
      <c r="H98">
        <v>2.1925186263291052</v>
      </c>
      <c r="I98">
        <v>0.21116188439166489</v>
      </c>
      <c r="J98">
        <v>1.555462344417732E-2</v>
      </c>
      <c r="K98">
        <v>5.3938997222601003E-2</v>
      </c>
      <c r="L98">
        <v>8.6029783242714625E-2</v>
      </c>
      <c r="M98">
        <v>4.6671297710668892E-2</v>
      </c>
      <c r="N98">
        <v>1.29909847764039E-2</v>
      </c>
      <c r="O98">
        <v>1.4637476413910481E-2</v>
      </c>
      <c r="P98">
        <v>1.4662508430804719E-2</v>
      </c>
      <c r="Q98">
        <v>1.8336228822383439E-2</v>
      </c>
      <c r="R98">
        <v>1.281563557791723E-2</v>
      </c>
      <c r="S98">
        <v>8.1993702433156943E-2</v>
      </c>
      <c r="T98">
        <v>4.3429301728438598E-2</v>
      </c>
      <c r="U98">
        <v>0.21941237847650119</v>
      </c>
      <c r="V98">
        <v>0.2985478041314798</v>
      </c>
      <c r="W98">
        <v>0.5732002785984105</v>
      </c>
      <c r="X98">
        <v>1.487645714506872E-2</v>
      </c>
      <c r="Y98">
        <v>3.114869632431481E-3</v>
      </c>
      <c r="Z98">
        <v>0.1242270775384766</v>
      </c>
      <c r="AA98">
        <v>0.2015805652761368</v>
      </c>
      <c r="AB98">
        <v>3.585859198778487E-3</v>
      </c>
      <c r="AC98">
        <v>9.1928637061254287E-2</v>
      </c>
      <c r="AD98">
        <v>0.92539348211628025</v>
      </c>
      <c r="AE98">
        <v>5.2761922690134341E-2</v>
      </c>
      <c r="AF98">
        <v>0.47868514968724329</v>
      </c>
      <c r="AG98">
        <v>0.83678872242253521</v>
      </c>
      <c r="AH98">
        <v>4.0102822926743844</v>
      </c>
      <c r="AI98">
        <v>0.44458789650594871</v>
      </c>
      <c r="AJ98">
        <v>3.2194687430205868</v>
      </c>
      <c r="AK98">
        <v>2.6759935490326918</v>
      </c>
      <c r="AL98">
        <v>4.3294879375715514</v>
      </c>
      <c r="AM98">
        <v>2.2852979518669721E-2</v>
      </c>
      <c r="AN98">
        <v>0.10098390300298141</v>
      </c>
    </row>
    <row r="99" spans="1:40" x14ac:dyDescent="0.45">
      <c r="A99" s="1" t="s">
        <v>528</v>
      </c>
      <c r="B99">
        <v>0.47637677536945072</v>
      </c>
      <c r="C99">
        <v>6.4367837871271899E-2</v>
      </c>
      <c r="D99">
        <v>2.148105741449069E-2</v>
      </c>
      <c r="E99">
        <v>1.532714233780136E-2</v>
      </c>
      <c r="F99">
        <v>0.218246662098871</v>
      </c>
      <c r="G99">
        <v>6.381775480821858E-2</v>
      </c>
      <c r="H99">
        <v>16.48543037511514</v>
      </c>
      <c r="I99">
        <v>0.28930378893352338</v>
      </c>
      <c r="J99">
        <v>3.8765345672308951E-2</v>
      </c>
      <c r="K99">
        <v>0.1013119341119786</v>
      </c>
      <c r="L99">
        <v>0.2227666757070331</v>
      </c>
      <c r="M99">
        <v>0.11598539807361</v>
      </c>
      <c r="N99">
        <v>3.1834569711094399E-2</v>
      </c>
      <c r="O99">
        <v>6.9489245294351409E-2</v>
      </c>
      <c r="P99">
        <v>3.5945473393526238E-2</v>
      </c>
      <c r="Q99">
        <v>4.4867011982046817E-2</v>
      </c>
      <c r="R99">
        <v>6.1657978530531112</v>
      </c>
      <c r="S99">
        <v>0.18358548440244241</v>
      </c>
      <c r="T99">
        <v>0.25013560552924802</v>
      </c>
      <c r="U99">
        <v>0.56222139765792556</v>
      </c>
      <c r="V99">
        <v>1.2727741141375639</v>
      </c>
      <c r="W99">
        <v>2.3375714086544779</v>
      </c>
      <c r="X99">
        <v>4.1462015931881639E-2</v>
      </c>
      <c r="Y99">
        <v>7.8872960096850395E-3</v>
      </c>
      <c r="Z99">
        <v>0.46474261654078258</v>
      </c>
      <c r="AA99">
        <v>0.48035598050061951</v>
      </c>
      <c r="AB99">
        <v>9.3566304967487579E-3</v>
      </c>
      <c r="AC99">
        <v>0.24611989544533289</v>
      </c>
      <c r="AD99">
        <v>4.8398329064546726</v>
      </c>
      <c r="AE99">
        <v>0.1576611144151728</v>
      </c>
      <c r="AF99">
        <v>1.9817563578929209</v>
      </c>
      <c r="AG99">
        <v>6.3250991941992254</v>
      </c>
      <c r="AH99">
        <v>7.7401647512838068</v>
      </c>
      <c r="AI99">
        <v>4.1199965793924678</v>
      </c>
      <c r="AJ99">
        <v>7.6902710722864862</v>
      </c>
      <c r="AK99">
        <v>7.9707516456368612</v>
      </c>
      <c r="AL99">
        <v>10.58410224105771</v>
      </c>
      <c r="AM99">
        <v>5.6599118385010923E-2</v>
      </c>
      <c r="AN99">
        <v>0.21311844360300691</v>
      </c>
    </row>
    <row r="100" spans="1:40" x14ac:dyDescent="0.45">
      <c r="A100" s="1" t="s">
        <v>529</v>
      </c>
      <c r="B100">
        <v>0.8541158879886237</v>
      </c>
      <c r="C100">
        <v>0.1142744722157043</v>
      </c>
      <c r="D100">
        <v>3.9020366657070933E-2</v>
      </c>
      <c r="E100">
        <v>2.648281750260564E-2</v>
      </c>
      <c r="F100">
        <v>0.35278464461666142</v>
      </c>
      <c r="G100">
        <v>0.1046276953406316</v>
      </c>
      <c r="H100">
        <v>3.3870388292646578</v>
      </c>
      <c r="I100">
        <v>0.30322612624252843</v>
      </c>
      <c r="J100">
        <v>7.3704641340610277E-2</v>
      </c>
      <c r="K100">
        <v>0.11209938634603341</v>
      </c>
      <c r="L100">
        <v>0.47594316173516399</v>
      </c>
      <c r="M100">
        <v>0.21795518250633111</v>
      </c>
      <c r="N100">
        <v>6.1900509185798647E-2</v>
      </c>
      <c r="O100">
        <v>8.8403589468981192E-2</v>
      </c>
      <c r="P100">
        <v>6.9842395435619917E-2</v>
      </c>
      <c r="Q100">
        <v>8.8994191552555335E-2</v>
      </c>
      <c r="R100">
        <v>0.14752003485197629</v>
      </c>
      <c r="S100">
        <v>0.28709308687311552</v>
      </c>
      <c r="T100">
        <v>0.15420028995965121</v>
      </c>
      <c r="U100">
        <v>0.86405626607325947</v>
      </c>
      <c r="V100">
        <v>2.3877113034984889</v>
      </c>
      <c r="W100">
        <v>3.6743946963482741</v>
      </c>
      <c r="X100">
        <v>2.5557644485078398E-2</v>
      </c>
      <c r="Y100">
        <v>1.5632550696690319E-2</v>
      </c>
      <c r="Z100">
        <v>0.80690055388007076</v>
      </c>
      <c r="AA100">
        <v>0.90105582907175519</v>
      </c>
      <c r="AB100">
        <v>1.6820427673425328E-2</v>
      </c>
      <c r="AC100">
        <v>0.4833898071503811</v>
      </c>
      <c r="AD100">
        <v>2.143293296742423</v>
      </c>
      <c r="AE100">
        <v>0.29686765822985028</v>
      </c>
      <c r="AF100">
        <v>0.79030118531316784</v>
      </c>
      <c r="AG100">
        <v>5.2401037573887193</v>
      </c>
      <c r="AH100">
        <v>8.4280848799526744</v>
      </c>
      <c r="AI100">
        <v>0.98655553279535446</v>
      </c>
      <c r="AJ100">
        <v>5.3896586074898574</v>
      </c>
      <c r="AK100">
        <v>3.6420050969039681</v>
      </c>
      <c r="AL100">
        <v>8.5929109849922227</v>
      </c>
      <c r="AM100">
        <v>6.5299159963457962E-2</v>
      </c>
      <c r="AN100">
        <v>0.14478591673562971</v>
      </c>
    </row>
    <row r="101" spans="1:40" x14ac:dyDescent="0.45">
      <c r="A101" s="1" t="s">
        <v>530</v>
      </c>
      <c r="B101">
        <v>0.85184263006472394</v>
      </c>
      <c r="C101">
        <v>0.1541988721552319</v>
      </c>
      <c r="D101">
        <v>3.7162330802699879E-2</v>
      </c>
      <c r="E101">
        <v>3.7314560212540877E-2</v>
      </c>
      <c r="F101">
        <v>0.16120125773386151</v>
      </c>
      <c r="G101">
        <v>3.2312333302411678E-2</v>
      </c>
      <c r="H101">
        <v>35.700639881902283</v>
      </c>
      <c r="I101">
        <v>0.64987925193190832</v>
      </c>
      <c r="J101">
        <v>3.3934187429724247E-2</v>
      </c>
      <c r="K101">
        <v>0.28676628646002078</v>
      </c>
      <c r="L101">
        <v>0.66742022725075334</v>
      </c>
      <c r="M101">
        <v>0.15881671990093529</v>
      </c>
      <c r="N101">
        <v>2.6044640654412241E-2</v>
      </c>
      <c r="O101">
        <v>4.4314720312635787E-2</v>
      </c>
      <c r="P101">
        <v>3.6368370317328147E-2</v>
      </c>
      <c r="Q101">
        <v>3.4929607361885773E-2</v>
      </c>
      <c r="R101">
        <v>6.8495167198401305E-2</v>
      </c>
      <c r="S101">
        <v>7.9610848166246049</v>
      </c>
      <c r="T101">
        <v>0.12854676863084141</v>
      </c>
      <c r="U101">
        <v>0.57316664069104084</v>
      </c>
      <c r="V101">
        <v>12.575441284899309</v>
      </c>
      <c r="W101">
        <v>10.96553651932237</v>
      </c>
      <c r="X101">
        <v>7.8829530670032094E-2</v>
      </c>
      <c r="Y101">
        <v>5.1359217762682666E-3</v>
      </c>
      <c r="Z101">
        <v>0.63557954025272889</v>
      </c>
      <c r="AA101">
        <v>0.29942973201979228</v>
      </c>
      <c r="AB101">
        <v>1.112625186384212E-2</v>
      </c>
      <c r="AC101">
        <v>0.32012489792622412</v>
      </c>
      <c r="AD101">
        <v>0.96960431385056445</v>
      </c>
      <c r="AE101">
        <v>0.23493538793672999</v>
      </c>
      <c r="AF101">
        <v>0.34956621014516648</v>
      </c>
      <c r="AG101">
        <v>4.1054916411410556</v>
      </c>
      <c r="AH101">
        <v>9.9383234374618574</v>
      </c>
      <c r="AI101">
        <v>0.52171393241838704</v>
      </c>
      <c r="AJ101">
        <v>683.92337502778491</v>
      </c>
      <c r="AK101">
        <v>276.55814650424833</v>
      </c>
      <c r="AL101">
        <v>36.724694409815058</v>
      </c>
      <c r="AM101">
        <v>4.6228230337786169E-2</v>
      </c>
      <c r="AN101">
        <v>0.30968592843440101</v>
      </c>
    </row>
    <row r="102" spans="1:40" x14ac:dyDescent="0.45">
      <c r="A102" s="1" t="s">
        <v>531</v>
      </c>
      <c r="B102">
        <v>0.26532321947517662</v>
      </c>
      <c r="C102">
        <v>3.7231645938938823E-2</v>
      </c>
      <c r="D102">
        <v>1.415236964728833E-2</v>
      </c>
      <c r="E102">
        <v>3.5275214020507463E-2</v>
      </c>
      <c r="F102">
        <v>0.16492894043482981</v>
      </c>
      <c r="G102">
        <v>4.8252521765766943E-2</v>
      </c>
      <c r="H102">
        <v>3.7014581777275719</v>
      </c>
      <c r="I102">
        <v>0.1593940830075026</v>
      </c>
      <c r="J102">
        <v>1.995058942363968E-2</v>
      </c>
      <c r="K102">
        <v>9.9896639177249891E-2</v>
      </c>
      <c r="L102">
        <v>0.14759811695292721</v>
      </c>
      <c r="M102">
        <v>6.684937024028359E-2</v>
      </c>
      <c r="N102">
        <v>1.8937126329996931E-2</v>
      </c>
      <c r="O102">
        <v>4.1016820384291032E-2</v>
      </c>
      <c r="P102">
        <v>2.0838515301370281E-2</v>
      </c>
      <c r="Q102">
        <v>2.013818921161328E-2</v>
      </c>
      <c r="R102">
        <v>2.1634368522941521E-2</v>
      </c>
      <c r="S102">
        <v>0.1858221402393527</v>
      </c>
      <c r="T102">
        <v>9.9967195372780371E-2</v>
      </c>
      <c r="U102">
        <v>0.51929459438959802</v>
      </c>
      <c r="V102">
        <v>0.98387602756499704</v>
      </c>
      <c r="W102">
        <v>1.6696027315957309</v>
      </c>
      <c r="X102">
        <v>1.249896815155942E-2</v>
      </c>
      <c r="Y102">
        <v>4.0621377647693992E-3</v>
      </c>
      <c r="Z102">
        <v>1.3027494379018589</v>
      </c>
      <c r="AA102">
        <v>0.19389885150901709</v>
      </c>
      <c r="AB102">
        <v>4.2162453846699248E-3</v>
      </c>
      <c r="AC102">
        <v>0.1453107795913417</v>
      </c>
      <c r="AD102">
        <v>0.60449513192329518</v>
      </c>
      <c r="AE102">
        <v>8.9992727736400074E-2</v>
      </c>
      <c r="AF102">
        <v>130.17499089252419</v>
      </c>
      <c r="AG102">
        <v>2.4105973059642771</v>
      </c>
      <c r="AH102">
        <v>4.1594369983349671</v>
      </c>
      <c r="AI102">
        <v>93.873255504525204</v>
      </c>
      <c r="AJ102">
        <v>19.328448473510299</v>
      </c>
      <c r="AK102">
        <v>204.937749698456</v>
      </c>
      <c r="AL102">
        <v>20.33628057910828</v>
      </c>
      <c r="AM102">
        <v>1.553898852579245E-2</v>
      </c>
      <c r="AN102">
        <v>7.0735458018717307E-2</v>
      </c>
    </row>
    <row r="103" spans="1:40" x14ac:dyDescent="0.45">
      <c r="A103" s="1" t="s">
        <v>532</v>
      </c>
      <c r="B103">
        <v>3.668123657057229E-2</v>
      </c>
      <c r="C103">
        <v>5.4936105581928586E-3</v>
      </c>
      <c r="D103">
        <v>4.4467899760195651E-3</v>
      </c>
      <c r="E103">
        <v>6.8282395039425303E-4</v>
      </c>
      <c r="F103">
        <v>1.296215984154021E-2</v>
      </c>
      <c r="G103">
        <v>2.213678498657196E-3</v>
      </c>
      <c r="H103">
        <v>0.76460255347791983</v>
      </c>
      <c r="I103">
        <v>1.715645409284287E-2</v>
      </c>
      <c r="J103">
        <v>1.3936615828246911E-3</v>
      </c>
      <c r="K103">
        <v>3.4265873768560967E-2</v>
      </c>
      <c r="L103">
        <v>2.8719382017991041E-2</v>
      </c>
      <c r="M103">
        <v>5.0597266424026576E-3</v>
      </c>
      <c r="N103">
        <v>1.120143830263632E-3</v>
      </c>
      <c r="O103">
        <v>4.2927686344399101E-3</v>
      </c>
      <c r="P103">
        <v>3.0273265664444728E-3</v>
      </c>
      <c r="Q103">
        <v>2.0663524674322852E-3</v>
      </c>
      <c r="R103">
        <v>3.9297466359749346E-3</v>
      </c>
      <c r="S103">
        <v>1.112048853791622E-2</v>
      </c>
      <c r="T103">
        <v>32.358965519262441</v>
      </c>
      <c r="U103">
        <v>3.1122476176691571E-2</v>
      </c>
      <c r="V103">
        <v>5.1246171567991473E-2</v>
      </c>
      <c r="W103">
        <v>8.5665600950651871E-2</v>
      </c>
      <c r="X103">
        <v>1.108496722436922E-3</v>
      </c>
      <c r="Y103">
        <v>4.9400590795130274E-4</v>
      </c>
      <c r="Z103">
        <v>2.6489648866966621E-2</v>
      </c>
      <c r="AA103">
        <v>2.035780907318898E-2</v>
      </c>
      <c r="AB103">
        <v>3.9193639697418698E-4</v>
      </c>
      <c r="AC103">
        <v>1.2039856045617419E-2</v>
      </c>
      <c r="AD103">
        <v>7.7816238494591614E-2</v>
      </c>
      <c r="AE103">
        <v>6.7555434814782558E-3</v>
      </c>
      <c r="AF103">
        <v>1.9469734173201879E-2</v>
      </c>
      <c r="AG103">
        <v>0.547990661834724</v>
      </c>
      <c r="AH103">
        <v>11.899988184725281</v>
      </c>
      <c r="AI103">
        <v>3.7003840060126461</v>
      </c>
      <c r="AJ103">
        <v>306.19243153689308</v>
      </c>
      <c r="AK103">
        <v>0.25436280103652109</v>
      </c>
      <c r="AL103">
        <v>2.6948565934697251</v>
      </c>
      <c r="AM103">
        <v>1.5716494504558619E-3</v>
      </c>
      <c r="AN103">
        <v>1.2729541618196271E-2</v>
      </c>
    </row>
    <row r="104" spans="1:40" x14ac:dyDescent="0.45">
      <c r="A104" s="1" t="s">
        <v>533</v>
      </c>
      <c r="B104">
        <v>2.5077597322257662E-2</v>
      </c>
      <c r="C104">
        <v>2.202690214254547E-3</v>
      </c>
      <c r="D104">
        <v>8.6855206414383529E-4</v>
      </c>
      <c r="E104">
        <v>3.2918209232961988E-4</v>
      </c>
      <c r="F104">
        <v>1.375078413212048E-2</v>
      </c>
      <c r="G104">
        <v>2.6843088788792101E-3</v>
      </c>
      <c r="H104">
        <v>0.2305727002489682</v>
      </c>
      <c r="I104">
        <v>2.5889865760051109E-3</v>
      </c>
      <c r="J104">
        <v>9.8869376526176467E-4</v>
      </c>
      <c r="K104">
        <v>5.4655712560227106E-3</v>
      </c>
      <c r="L104">
        <v>5.5016774302150294E-3</v>
      </c>
      <c r="M104">
        <v>4.1448463775790711E-3</v>
      </c>
      <c r="N104">
        <v>1.2785614972291399E-3</v>
      </c>
      <c r="O104">
        <v>7.5575433567107099E-4</v>
      </c>
      <c r="P104">
        <v>1.5827449523591729E-3</v>
      </c>
      <c r="Q104">
        <v>1.2291460988173969E-3</v>
      </c>
      <c r="R104">
        <v>2.1002845956826252E-3</v>
      </c>
      <c r="S104">
        <v>3.5231781435057421E-3</v>
      </c>
      <c r="T104">
        <v>0.29346096969631019</v>
      </c>
      <c r="U104">
        <v>2.949165444397003E-2</v>
      </c>
      <c r="V104">
        <v>2.0982675623121758E-2</v>
      </c>
      <c r="W104">
        <v>3.9757482131418873E-2</v>
      </c>
      <c r="X104">
        <v>3.2916837291819721E-4</v>
      </c>
      <c r="Y104">
        <v>2.1815508365429431E-4</v>
      </c>
      <c r="Z104">
        <v>6.6595612062302963E-3</v>
      </c>
      <c r="AA104">
        <v>7.1233540916780377E-3</v>
      </c>
      <c r="AB104">
        <v>1.800564323302806E-4</v>
      </c>
      <c r="AC104">
        <v>9.1523675653208108E-3</v>
      </c>
      <c r="AD104">
        <v>1.6077907281572549E-2</v>
      </c>
      <c r="AE104">
        <v>2.3237682396477959E-3</v>
      </c>
      <c r="AF104">
        <v>5.3347700946018107E-3</v>
      </c>
      <c r="AG104">
        <v>0.77339788487938621</v>
      </c>
      <c r="AH104">
        <v>11.94604375741622</v>
      </c>
      <c r="AI104">
        <v>1.3617718044754641</v>
      </c>
      <c r="AJ104">
        <v>4.4070098004154517</v>
      </c>
      <c r="AK104">
        <v>28.609316683804071</v>
      </c>
      <c r="AL104">
        <v>0.1206191543271232</v>
      </c>
      <c r="AM104">
        <v>1.150664185208559E-3</v>
      </c>
      <c r="AN104">
        <v>1.9197115270611529E-3</v>
      </c>
    </row>
    <row r="105" spans="1:40" x14ac:dyDescent="0.45">
      <c r="A105" s="1" t="s">
        <v>534</v>
      </c>
      <c r="B105">
        <v>2.170571120478142E-2</v>
      </c>
      <c r="C105">
        <v>1.923458474254151E-3</v>
      </c>
      <c r="D105">
        <v>8.0084207877761395E-4</v>
      </c>
      <c r="E105">
        <v>3.1342079599654777E-4</v>
      </c>
      <c r="F105">
        <v>1.2751219650179949E-2</v>
      </c>
      <c r="G105">
        <v>2.4911349049293791E-3</v>
      </c>
      <c r="H105">
        <v>9.2218552299355952E-2</v>
      </c>
      <c r="I105">
        <v>2.547922756960089E-3</v>
      </c>
      <c r="J105">
        <v>8.9865566710241838E-4</v>
      </c>
      <c r="K105">
        <v>1.522727801724365E-3</v>
      </c>
      <c r="L105">
        <v>5.1821950399089812E-3</v>
      </c>
      <c r="M105">
        <v>3.80809653565E-3</v>
      </c>
      <c r="N105">
        <v>1.183473048659051E-3</v>
      </c>
      <c r="O105">
        <v>6.737178389553504E-4</v>
      </c>
      <c r="P105">
        <v>1.461130670328411E-3</v>
      </c>
      <c r="Q105">
        <v>1.1238937245003321E-3</v>
      </c>
      <c r="R105">
        <v>1.930446221703882E-3</v>
      </c>
      <c r="S105">
        <v>3.278500187650365E-3</v>
      </c>
      <c r="T105">
        <v>0.27740238937138328</v>
      </c>
      <c r="U105">
        <v>2.312067689325522E-2</v>
      </c>
      <c r="V105">
        <v>1.8948442126694689E-2</v>
      </c>
      <c r="W105">
        <v>3.3772621919887259E-2</v>
      </c>
      <c r="X105">
        <v>3.2013104698122937E-4</v>
      </c>
      <c r="Y105">
        <v>2.0161584264931289E-4</v>
      </c>
      <c r="Z105">
        <v>7.1856300636821951E-3</v>
      </c>
      <c r="AA105">
        <v>6.670835649363477E-3</v>
      </c>
      <c r="AB105">
        <v>1.6517943997649431E-4</v>
      </c>
      <c r="AC105">
        <v>9.7004299143734242E-3</v>
      </c>
      <c r="AD105">
        <v>1.363200485460815E-2</v>
      </c>
      <c r="AE105">
        <v>4.5989474745608341E-3</v>
      </c>
      <c r="AF105">
        <v>4.3916152740475041E-3</v>
      </c>
      <c r="AG105">
        <v>0.16492082372100639</v>
      </c>
      <c r="AH105">
        <v>14.88975600595805</v>
      </c>
      <c r="AI105">
        <v>4.8743693940165942</v>
      </c>
      <c r="AJ105">
        <v>4.3360412053286366</v>
      </c>
      <c r="AK105">
        <v>26.852001260645821</v>
      </c>
      <c r="AL105">
        <v>0.17933406066315291</v>
      </c>
      <c r="AM105">
        <v>1.0604158674239379E-3</v>
      </c>
      <c r="AN105">
        <v>1.724174334847184E-3</v>
      </c>
    </row>
    <row r="106" spans="1:40" x14ac:dyDescent="0.45">
      <c r="A106" s="1" t="s">
        <v>535</v>
      </c>
      <c r="B106">
        <v>8.66106977664092E-2</v>
      </c>
      <c r="C106">
        <v>1.732256826911836E-2</v>
      </c>
      <c r="D106">
        <v>1.2888762126510739E-2</v>
      </c>
      <c r="E106">
        <v>3.7623456661878001E-3</v>
      </c>
      <c r="F106">
        <v>5.904025203655533E-2</v>
      </c>
      <c r="G106">
        <v>8.8217659421725523E-3</v>
      </c>
      <c r="H106">
        <v>0.28825491327781549</v>
      </c>
      <c r="I106">
        <v>2.2598986446989631E-2</v>
      </c>
      <c r="J106">
        <v>1.056555977331433E-2</v>
      </c>
      <c r="K106">
        <v>1.092424807575848E-2</v>
      </c>
      <c r="L106">
        <v>3.0769431470155231E-2</v>
      </c>
      <c r="M106">
        <v>3.1727071300277049E-2</v>
      </c>
      <c r="N106">
        <v>9.2377738661928114E-3</v>
      </c>
      <c r="O106">
        <v>6.7235970069077847E-3</v>
      </c>
      <c r="P106">
        <v>9.2968546309843275E-3</v>
      </c>
      <c r="Q106">
        <v>1.05094325039202E-2</v>
      </c>
      <c r="R106">
        <v>8.3522412698999651E-3</v>
      </c>
      <c r="S106">
        <v>4.6607678566316868E-2</v>
      </c>
      <c r="T106">
        <v>9.5696714082894735E-3</v>
      </c>
      <c r="U106">
        <v>8.9554566471637106E-2</v>
      </c>
      <c r="V106">
        <v>0.16047128797662541</v>
      </c>
      <c r="W106">
        <v>0.19947656727472249</v>
      </c>
      <c r="X106">
        <v>2.6195696087370391E-3</v>
      </c>
      <c r="Y106">
        <v>2.384093009365847E-3</v>
      </c>
      <c r="Z106">
        <v>7.3334382189151892E-2</v>
      </c>
      <c r="AA106">
        <v>0.48378478996313917</v>
      </c>
      <c r="AB106">
        <v>1.9747569170515331E-3</v>
      </c>
      <c r="AC106">
        <v>0.13562915890163649</v>
      </c>
      <c r="AD106">
        <v>18.787233537983621</v>
      </c>
      <c r="AE106">
        <v>0.15559372685326811</v>
      </c>
      <c r="AF106">
        <v>8.0937925084319198E-2</v>
      </c>
      <c r="AG106">
        <v>0.61896609265145175</v>
      </c>
      <c r="AH106">
        <v>0.40879979868422089</v>
      </c>
      <c r="AI106">
        <v>1.482917022982744</v>
      </c>
      <c r="AJ106">
        <v>1.2199713549767031</v>
      </c>
      <c r="AK106">
        <v>1.434561758268742</v>
      </c>
      <c r="AL106">
        <v>2.5053684733390722</v>
      </c>
      <c r="AM106">
        <v>0.86019259868832143</v>
      </c>
      <c r="AN106">
        <v>1.7835980971456781E-2</v>
      </c>
    </row>
    <row r="107" spans="1:40" x14ac:dyDescent="0.45">
      <c r="A107" s="1" t="s">
        <v>536</v>
      </c>
      <c r="B107">
        <v>1.9946816320972949E-2</v>
      </c>
      <c r="C107">
        <v>3.9553076391371598E-3</v>
      </c>
      <c r="D107">
        <v>3.083002255205464E-3</v>
      </c>
      <c r="E107">
        <v>7.7556250442284186E-4</v>
      </c>
      <c r="F107">
        <v>1.4731130426969771E-2</v>
      </c>
      <c r="G107">
        <v>2.1832990588315682E-3</v>
      </c>
      <c r="H107">
        <v>9.1311626090289949E-2</v>
      </c>
      <c r="I107">
        <v>4.9776181475691562E-3</v>
      </c>
      <c r="J107">
        <v>2.639282001808903E-3</v>
      </c>
      <c r="K107">
        <v>2.603008039372706E-3</v>
      </c>
      <c r="L107">
        <v>8.1599021297170133E-3</v>
      </c>
      <c r="M107">
        <v>7.9007452811398499E-3</v>
      </c>
      <c r="N107">
        <v>2.3014508132559869E-3</v>
      </c>
      <c r="O107">
        <v>1.6183779619116611E-3</v>
      </c>
      <c r="P107">
        <v>2.331939185511501E-3</v>
      </c>
      <c r="Q107">
        <v>2.6357863415217612E-3</v>
      </c>
      <c r="R107">
        <v>1.831139652641259E-3</v>
      </c>
      <c r="S107">
        <v>1.3157980606496429E-2</v>
      </c>
      <c r="T107">
        <v>3.2775905293700469E-3</v>
      </c>
      <c r="U107">
        <v>2.4023441217312549E-2</v>
      </c>
      <c r="V107">
        <v>3.4973986596347838E-2</v>
      </c>
      <c r="W107">
        <v>5.1241859412206693E-2</v>
      </c>
      <c r="X107">
        <v>6.7595589360412841E-4</v>
      </c>
      <c r="Y107">
        <v>5.9863956153280613E-4</v>
      </c>
      <c r="Z107">
        <v>1.770119343047297E-2</v>
      </c>
      <c r="AA107">
        <v>2.3684839264158319E-2</v>
      </c>
      <c r="AB107">
        <v>4.9239205267105374E-4</v>
      </c>
      <c r="AC107">
        <v>1.9824237224504361E-2</v>
      </c>
      <c r="AD107">
        <v>5.4327488512480482</v>
      </c>
      <c r="AE107">
        <v>6.8272616860774876E-3</v>
      </c>
      <c r="AF107">
        <v>2.1624477781993699E-2</v>
      </c>
      <c r="AG107">
        <v>0.11974071679501121</v>
      </c>
      <c r="AH107">
        <v>0.1104357908143165</v>
      </c>
      <c r="AI107">
        <v>0.23947561277305451</v>
      </c>
      <c r="AJ107">
        <v>0.39699572353947421</v>
      </c>
      <c r="AK107">
        <v>3.1101726020432969</v>
      </c>
      <c r="AL107">
        <v>0.24914827240246451</v>
      </c>
      <c r="AM107">
        <v>3.961039333684831E-3</v>
      </c>
      <c r="AN107">
        <v>3.2685889043892889E-3</v>
      </c>
    </row>
    <row r="108" spans="1:40" x14ac:dyDescent="0.45">
      <c r="A108" s="1" t="s">
        <v>537</v>
      </c>
      <c r="B108">
        <v>3.2276772447429922E-2</v>
      </c>
      <c r="C108">
        <v>5.7803755517537216E-3</v>
      </c>
      <c r="D108">
        <v>3.7385694278457581E-3</v>
      </c>
      <c r="E108">
        <v>1.334178545974774E-3</v>
      </c>
      <c r="F108">
        <v>1.788978187812269E-2</v>
      </c>
      <c r="G108">
        <v>3.445364774441254E-3</v>
      </c>
      <c r="H108">
        <v>0.22549120384669291</v>
      </c>
      <c r="I108">
        <v>1.5680124080973998E-2</v>
      </c>
      <c r="J108">
        <v>3.0665507948329138E-3</v>
      </c>
      <c r="K108">
        <v>5.8697989544413357E-3</v>
      </c>
      <c r="L108">
        <v>1.953195053837712E-2</v>
      </c>
      <c r="M108">
        <v>9.7235528851198089E-3</v>
      </c>
      <c r="N108">
        <v>2.6594898681495931E-3</v>
      </c>
      <c r="O108">
        <v>4.1933121720382494E-3</v>
      </c>
      <c r="P108">
        <v>2.7528312287593321E-3</v>
      </c>
      <c r="Q108">
        <v>3.0399546796175329E-3</v>
      </c>
      <c r="R108">
        <v>2.675741697366178E-3</v>
      </c>
      <c r="S108">
        <v>1.202484858960589E-2</v>
      </c>
      <c r="T108">
        <v>4.3303922852314693E-3</v>
      </c>
      <c r="U108">
        <v>3.9454347408392973E-2</v>
      </c>
      <c r="V108">
        <v>6.820853261244858E-2</v>
      </c>
      <c r="W108">
        <v>9.19641697882288E-2</v>
      </c>
      <c r="X108">
        <v>1.563779590558744E-3</v>
      </c>
      <c r="Y108">
        <v>6.9193636156007548E-4</v>
      </c>
      <c r="Z108">
        <v>4.7736465054613639E-2</v>
      </c>
      <c r="AA108">
        <v>3.1050220235700171E-2</v>
      </c>
      <c r="AB108">
        <v>6.5551143003910416E-4</v>
      </c>
      <c r="AC108">
        <v>2.6665173558502672E-2</v>
      </c>
      <c r="AD108">
        <v>11.808920318438449</v>
      </c>
      <c r="AE108">
        <v>1.5444708331762671E-2</v>
      </c>
      <c r="AF108">
        <v>1.6640003219870692E-2</v>
      </c>
      <c r="AG108">
        <v>0.328691518890255</v>
      </c>
      <c r="AH108">
        <v>0.34586414332536108</v>
      </c>
      <c r="AI108">
        <v>2.1212052353757348E-2</v>
      </c>
      <c r="AJ108">
        <v>0.20649782577655759</v>
      </c>
      <c r="AK108">
        <v>9.1340087212176652E-2</v>
      </c>
      <c r="AL108">
        <v>0.87715765672843005</v>
      </c>
      <c r="AM108">
        <v>3.8980110809576939E-3</v>
      </c>
      <c r="AN108">
        <v>8.5597218831772598E-3</v>
      </c>
    </row>
    <row r="109" spans="1:40" x14ac:dyDescent="0.45">
      <c r="A109" s="1" t="s">
        <v>538</v>
      </c>
      <c r="B109">
        <v>0.15418408246873511</v>
      </c>
      <c r="C109">
        <v>3.0703344029582989E-2</v>
      </c>
      <c r="D109">
        <v>2.1717116512063189E-2</v>
      </c>
      <c r="E109">
        <v>1.0581294332211571E-2</v>
      </c>
      <c r="F109">
        <v>3.1318600872480257E-2</v>
      </c>
      <c r="G109">
        <v>6.5258478849944748E-3</v>
      </c>
      <c r="H109">
        <v>0.88515039950685626</v>
      </c>
      <c r="I109">
        <v>7.4646156482968698E-2</v>
      </c>
      <c r="J109">
        <v>5.0629660401054748E-3</v>
      </c>
      <c r="K109">
        <v>1.9939410974394271E-2</v>
      </c>
      <c r="L109">
        <v>7.3851285591685495E-2</v>
      </c>
      <c r="M109">
        <v>1.8765272490170279E-2</v>
      </c>
      <c r="N109">
        <v>4.7087008048354272E-3</v>
      </c>
      <c r="O109">
        <v>7.6593579005945931E-3</v>
      </c>
      <c r="P109">
        <v>4.8323508458777403E-3</v>
      </c>
      <c r="Q109">
        <v>4.816931792606307E-3</v>
      </c>
      <c r="R109">
        <v>1.434159030776716E-2</v>
      </c>
      <c r="S109">
        <v>2.5450612431628099E-2</v>
      </c>
      <c r="T109">
        <v>1.46454736023417E-2</v>
      </c>
      <c r="U109">
        <v>0.1237137586958021</v>
      </c>
      <c r="V109">
        <v>0.57390029730400005</v>
      </c>
      <c r="W109">
        <v>0.71611760868030472</v>
      </c>
      <c r="X109">
        <v>4.4489489738211837E-3</v>
      </c>
      <c r="Y109">
        <v>1.0133004418266069E-3</v>
      </c>
      <c r="Z109">
        <v>0.16811137731563289</v>
      </c>
      <c r="AA109">
        <v>0.36445474512479481</v>
      </c>
      <c r="AB109">
        <v>1.34276693120432E-3</v>
      </c>
      <c r="AC109">
        <v>6.706324505264756E-2</v>
      </c>
      <c r="AD109">
        <v>63.910644262662828</v>
      </c>
      <c r="AE109">
        <v>7.1667049362958535E-2</v>
      </c>
      <c r="AF109">
        <v>0.13682344317902639</v>
      </c>
      <c r="AG109">
        <v>1.2586032286593489</v>
      </c>
      <c r="AH109">
        <v>1.1108962721675131</v>
      </c>
      <c r="AI109">
        <v>0.79018920562268802</v>
      </c>
      <c r="AJ109">
        <v>1.2511069421419621</v>
      </c>
      <c r="AK109">
        <v>16.096762215701311</v>
      </c>
      <c r="AL109">
        <v>1.7821582187281759</v>
      </c>
      <c r="AM109">
        <v>1.405209212211557E-2</v>
      </c>
      <c r="AN109">
        <v>3.1692517444805363E-2</v>
      </c>
    </row>
    <row r="110" spans="1:40" x14ac:dyDescent="0.45">
      <c r="A110" s="1" t="s">
        <v>539</v>
      </c>
      <c r="B110">
        <v>8.016841257284997E-2</v>
      </c>
      <c r="C110">
        <v>1.0219418195047569E-2</v>
      </c>
      <c r="D110">
        <v>3.2713602050957139E-3</v>
      </c>
      <c r="E110">
        <v>2.1108408075539678E-3</v>
      </c>
      <c r="F110">
        <v>3.0142756716587522E-2</v>
      </c>
      <c r="G110">
        <v>6.566157765113022E-3</v>
      </c>
      <c r="H110">
        <v>0.59178234085366199</v>
      </c>
      <c r="I110">
        <v>3.5115056268225829E-2</v>
      </c>
      <c r="J110">
        <v>1.357968139543571E-2</v>
      </c>
      <c r="K110">
        <v>1.6667164979021751E-2</v>
      </c>
      <c r="L110">
        <v>5.1181894179223378E-2</v>
      </c>
      <c r="M110">
        <v>2.8890210465863559E-2</v>
      </c>
      <c r="N110">
        <v>5.6065853210290912E-3</v>
      </c>
      <c r="O110">
        <v>9.0857770689037609E-3</v>
      </c>
      <c r="P110">
        <v>1.180550245601621E-2</v>
      </c>
      <c r="Q110">
        <v>1.743209985093868E-2</v>
      </c>
      <c r="R110">
        <v>1.3944094550158709E-2</v>
      </c>
      <c r="S110">
        <v>4.2707047290351463E-2</v>
      </c>
      <c r="T110">
        <v>1.0894385454211879E-2</v>
      </c>
      <c r="U110">
        <v>0.1309723969421937</v>
      </c>
      <c r="V110">
        <v>9.2412213567557782</v>
      </c>
      <c r="W110">
        <v>0.20659274218481491</v>
      </c>
      <c r="X110">
        <v>1.9665668879075351E-3</v>
      </c>
      <c r="Y110">
        <v>2.800222562431412E-3</v>
      </c>
      <c r="Z110">
        <v>5.6152001632414801E-2</v>
      </c>
      <c r="AA110">
        <v>0.19981499578645509</v>
      </c>
      <c r="AB110">
        <v>2.3313966518391169E-3</v>
      </c>
      <c r="AC110">
        <v>7.0856388972746515E-2</v>
      </c>
      <c r="AD110">
        <v>0.46362727110272078</v>
      </c>
      <c r="AE110">
        <v>3.6382103597220668E-2</v>
      </c>
      <c r="AF110">
        <v>0.53373501326418682</v>
      </c>
      <c r="AG110">
        <v>0.55821287030821332</v>
      </c>
      <c r="AH110">
        <v>11.771736658765629</v>
      </c>
      <c r="AI110">
        <v>10.49561964357266</v>
      </c>
      <c r="AJ110">
        <v>0.77164031491591545</v>
      </c>
      <c r="AK110">
        <v>1.107213249954919</v>
      </c>
      <c r="AL110">
        <v>1.145675453842405</v>
      </c>
      <c r="AM110">
        <v>1.7740836097234331E-2</v>
      </c>
      <c r="AN110">
        <v>2.046008810918741E-2</v>
      </c>
    </row>
    <row r="111" spans="1:40" x14ac:dyDescent="0.45">
      <c r="A111" s="1" t="s">
        <v>540</v>
      </c>
      <c r="B111">
        <v>0.104535567275001</v>
      </c>
      <c r="C111">
        <v>1.28049490398707E-2</v>
      </c>
      <c r="D111">
        <v>4.9148813118803612E-3</v>
      </c>
      <c r="E111">
        <v>2.098444474128075E-3</v>
      </c>
      <c r="F111">
        <v>0.41083958474845111</v>
      </c>
      <c r="G111">
        <v>0.85541630179645067</v>
      </c>
      <c r="H111">
        <v>0.21016753552301021</v>
      </c>
      <c r="I111">
        <v>3.3209798853728073E-2</v>
      </c>
      <c r="J111">
        <v>1.3229278689287119E-2</v>
      </c>
      <c r="K111">
        <v>8.6316124300561872E-3</v>
      </c>
      <c r="L111">
        <v>2.5574680625966441E-2</v>
      </c>
      <c r="M111">
        <v>0.14209700480040871</v>
      </c>
      <c r="N111">
        <v>1.3856882194928191E-2</v>
      </c>
      <c r="O111">
        <v>1.978369198129398</v>
      </c>
      <c r="P111">
        <v>2.014618590412065E-2</v>
      </c>
      <c r="Q111">
        <v>1.7764952132784471E-2</v>
      </c>
      <c r="R111">
        <v>6.1500325009731056E-3</v>
      </c>
      <c r="S111">
        <v>5.231929912757656E-2</v>
      </c>
      <c r="T111">
        <v>2.954635000922724E-2</v>
      </c>
      <c r="U111">
        <v>0.12234376887249419</v>
      </c>
      <c r="V111">
        <v>0.14275717647151101</v>
      </c>
      <c r="W111">
        <v>0.31209602321388508</v>
      </c>
      <c r="X111">
        <v>2.225687993530759E-3</v>
      </c>
      <c r="Y111">
        <v>2.342022924267747E-3</v>
      </c>
      <c r="Z111">
        <v>5.6658373142971938E-2</v>
      </c>
      <c r="AA111">
        <v>0.69978447067343885</v>
      </c>
      <c r="AB111">
        <v>3.0725685140986919E-3</v>
      </c>
      <c r="AC111">
        <v>7.4426250403887076E-2</v>
      </c>
      <c r="AD111">
        <v>0.12800724169433711</v>
      </c>
      <c r="AE111">
        <v>2.2674607679314399E-2</v>
      </c>
      <c r="AF111">
        <v>7.691386567823516E-2</v>
      </c>
      <c r="AG111">
        <v>0.50570836619575221</v>
      </c>
      <c r="AH111">
        <v>1.546243030980341</v>
      </c>
      <c r="AI111">
        <v>7.9588559738613285E-2</v>
      </c>
      <c r="AJ111">
        <v>1.408079501505465</v>
      </c>
      <c r="AK111">
        <v>0.73035533110877082</v>
      </c>
      <c r="AL111">
        <v>0.9371993098491318</v>
      </c>
      <c r="AM111">
        <v>9.066129117647927E-3</v>
      </c>
      <c r="AN111">
        <v>1.3486955398078289E-2</v>
      </c>
    </row>
    <row r="112" spans="1:40" x14ac:dyDescent="0.45">
      <c r="A112" s="1" t="s">
        <v>541</v>
      </c>
      <c r="B112">
        <v>0.23488623033690581</v>
      </c>
      <c r="C112">
        <v>3.1293777921756818E-2</v>
      </c>
      <c r="D112">
        <v>8.3987768879016291E-3</v>
      </c>
      <c r="E112">
        <v>3.6725884244729261E-3</v>
      </c>
      <c r="F112">
        <v>5.6005026842061492</v>
      </c>
      <c r="G112">
        <v>4.1698823312640382E-2</v>
      </c>
      <c r="H112">
        <v>1.154229481176348</v>
      </c>
      <c r="I112">
        <v>3.6583025758883711E-2</v>
      </c>
      <c r="J112">
        <v>2.1544191340032499E-2</v>
      </c>
      <c r="K112">
        <v>1.319566882744329E-2</v>
      </c>
      <c r="L112">
        <v>4.2949490930930763E-2</v>
      </c>
      <c r="M112">
        <v>6.8322855064105625E-2</v>
      </c>
      <c r="N112">
        <v>2.2541180458845851E-2</v>
      </c>
      <c r="O112">
        <v>4.4344008747514999E-2</v>
      </c>
      <c r="P112">
        <v>3.2949777538525557E-2</v>
      </c>
      <c r="Q112">
        <v>2.889366414429648E-2</v>
      </c>
      <c r="R112">
        <v>8.0272711912504818E-2</v>
      </c>
      <c r="S112">
        <v>7.1755608537818844E-2</v>
      </c>
      <c r="T112">
        <v>5.1305132238749822E-2</v>
      </c>
      <c r="U112">
        <v>0.21973027755365249</v>
      </c>
      <c r="V112">
        <v>0.23384841158878941</v>
      </c>
      <c r="W112">
        <v>0.51598031742737449</v>
      </c>
      <c r="X112">
        <v>3.419429211486798E-3</v>
      </c>
      <c r="Y112">
        <v>3.8497361201468672E-3</v>
      </c>
      <c r="Z112">
        <v>8.5470300124915868E-2</v>
      </c>
      <c r="AA112">
        <v>0.35551877797926767</v>
      </c>
      <c r="AB112">
        <v>4.9861104494572069E-3</v>
      </c>
      <c r="AC112">
        <v>0.12734017779555831</v>
      </c>
      <c r="AD112">
        <v>0.3645532181435176</v>
      </c>
      <c r="AE112">
        <v>5.6422354795275242E-2</v>
      </c>
      <c r="AF112">
        <v>4.4467201639027301E-2</v>
      </c>
      <c r="AG112">
        <v>1.6627401983076371</v>
      </c>
      <c r="AH112">
        <v>53.200589803736847</v>
      </c>
      <c r="AI112">
        <v>5.6083971536914773E-2</v>
      </c>
      <c r="AJ112">
        <v>1.336774938867078</v>
      </c>
      <c r="AK112">
        <v>0.43788334517207678</v>
      </c>
      <c r="AL112">
        <v>1.985753782523952</v>
      </c>
      <c r="AM112">
        <v>1.480703799645521E-2</v>
      </c>
      <c r="AN112">
        <v>3.8584785711588757E-2</v>
      </c>
    </row>
    <row r="113" spans="1:40" x14ac:dyDescent="0.45">
      <c r="A113" s="1" t="s">
        <v>542</v>
      </c>
      <c r="B113">
        <v>3.3569111358859962E-5</v>
      </c>
      <c r="C113">
        <v>4.0558463213176602E-6</v>
      </c>
      <c r="D113">
        <v>1.288590629166337E-6</v>
      </c>
      <c r="E113">
        <v>4.4409462620298462E-7</v>
      </c>
      <c r="F113">
        <v>3.1923229294953672E-4</v>
      </c>
      <c r="G113">
        <v>2.5662083138078689E-5</v>
      </c>
      <c r="H113">
        <v>2.018510301129206E-5</v>
      </c>
      <c r="I113">
        <v>4.1260826923788826E-6</v>
      </c>
      <c r="J113">
        <v>2.9647424163109231E-5</v>
      </c>
      <c r="K113">
        <v>2.094854218466133E-6</v>
      </c>
      <c r="L113">
        <v>8.3676734853456189E-6</v>
      </c>
      <c r="M113">
        <v>2.743386245034843E-4</v>
      </c>
      <c r="N113">
        <v>8.2687547771264264E-5</v>
      </c>
      <c r="O113">
        <v>5.8645410711123927E-6</v>
      </c>
      <c r="P113">
        <v>1.48300916686053E-5</v>
      </c>
      <c r="Q113">
        <v>1.7769222198811629E-5</v>
      </c>
      <c r="R113">
        <v>5.3598288010377964</v>
      </c>
      <c r="S113">
        <v>1.3598503849346759E-4</v>
      </c>
      <c r="T113">
        <v>8.6432294303816975E-6</v>
      </c>
      <c r="U113">
        <v>1.309332044937295E-4</v>
      </c>
      <c r="V113">
        <v>4.4591010602334E-5</v>
      </c>
      <c r="W113">
        <v>5.6747378626218002E-5</v>
      </c>
      <c r="X113">
        <v>3.1604766949387038E-7</v>
      </c>
      <c r="Y113">
        <v>3.0599632534067951E-6</v>
      </c>
      <c r="Z113">
        <v>8.6284186105367586E-6</v>
      </c>
      <c r="AA113">
        <v>7.9621358208895463E-5</v>
      </c>
      <c r="AB113">
        <v>2.6392831758261641E-6</v>
      </c>
      <c r="AC113">
        <v>1.131513239643593E-4</v>
      </c>
      <c r="AD113">
        <v>1.251151286027248E-5</v>
      </c>
      <c r="AE113">
        <v>2.0372180481813621E-5</v>
      </c>
      <c r="AF113">
        <v>6.0708164014659614E-6</v>
      </c>
      <c r="AG113">
        <v>5.6730844287591107E-5</v>
      </c>
      <c r="AH113">
        <v>1.5091452570742769E-4</v>
      </c>
      <c r="AI113">
        <v>7.4293736038135536E-6</v>
      </c>
      <c r="AJ113">
        <v>1.3344872303172009E-4</v>
      </c>
      <c r="AK113">
        <v>4.2672079865951269E-5</v>
      </c>
      <c r="AL113">
        <v>4.5252593098706848E-4</v>
      </c>
      <c r="AM113">
        <v>1.089619442219406E-5</v>
      </c>
      <c r="AN113">
        <v>8.8331936058853264E-6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792.38638032563028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147.13271715230741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67.444449661805393</v>
      </c>
      <c r="AM2">
        <v>12.64960101717943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3.7380874233349189E-2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4.2839489573850633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4.3845086420302923E-2</v>
      </c>
      <c r="AN3">
        <v>0</v>
      </c>
    </row>
    <row r="4" spans="1:40" x14ac:dyDescent="0.45">
      <c r="A4" s="1" t="s">
        <v>663</v>
      </c>
      <c r="B4">
        <v>12.106921949572831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0.15895147671365381</v>
      </c>
      <c r="AN4">
        <v>0.37994826860549802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8.011793847073891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2.3822027294329328E-3</v>
      </c>
      <c r="AK5">
        <v>0</v>
      </c>
      <c r="AL5">
        <v>5.7831092573022735E-4</v>
      </c>
      <c r="AM5">
        <v>1.465562228769788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15.45046897376799</v>
      </c>
      <c r="AM6">
        <v>0.58242648754556314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0.13383338394607169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1.9378791064967349</v>
      </c>
      <c r="AD8">
        <v>0</v>
      </c>
      <c r="AE8">
        <v>0</v>
      </c>
      <c r="AF8">
        <v>0</v>
      </c>
      <c r="AG8">
        <v>0</v>
      </c>
      <c r="AH8">
        <v>2.0851162161226919</v>
      </c>
      <c r="AI8">
        <v>0</v>
      </c>
      <c r="AJ8">
        <v>0</v>
      </c>
      <c r="AK8">
        <v>0</v>
      </c>
      <c r="AL8">
        <v>0</v>
      </c>
      <c r="AM8">
        <v>1.706672508976361</v>
      </c>
      <c r="AN8">
        <v>1.1839504036485999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1.1060737646938339</v>
      </c>
      <c r="AM9">
        <v>6.6846794559565395E-2</v>
      </c>
      <c r="AN9">
        <v>0.14446038767425051</v>
      </c>
    </row>
    <row r="10" spans="1:40" x14ac:dyDescent="0.45">
      <c r="A10" s="1" t="s">
        <v>669</v>
      </c>
      <c r="B10">
        <v>575.65948442119566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0.29623864235034192</v>
      </c>
      <c r="AN10">
        <v>3.5592755433362351</v>
      </c>
    </row>
    <row r="11" spans="1:40" x14ac:dyDescent="0.45">
      <c r="A11" s="1" t="s">
        <v>670</v>
      </c>
      <c r="B11">
        <v>264.88351858876661</v>
      </c>
      <c r="C11">
        <v>46.782541563432552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8.1444237111628875E-2</v>
      </c>
      <c r="AN11">
        <v>6.5709074742654776</v>
      </c>
    </row>
    <row r="12" spans="1:40" x14ac:dyDescent="0.45">
      <c r="A12" s="1" t="s">
        <v>671</v>
      </c>
      <c r="B12">
        <v>36.029221630564237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7.5965895537997902E-2</v>
      </c>
      <c r="AN12">
        <v>0</v>
      </c>
    </row>
    <row r="13" spans="1:40" x14ac:dyDescent="0.45">
      <c r="A13" s="1" t="s">
        <v>672</v>
      </c>
      <c r="B13">
        <v>344.67157360242459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0.32042947433940122</v>
      </c>
      <c r="AN13">
        <v>9.2854620452794769</v>
      </c>
    </row>
    <row r="14" spans="1:40" x14ac:dyDescent="0.45">
      <c r="A14" s="1" t="s">
        <v>673</v>
      </c>
      <c r="B14">
        <v>143.07015818966931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0.1409330964595876</v>
      </c>
      <c r="AN14">
        <v>7.5000337819238254</v>
      </c>
    </row>
    <row r="15" spans="1:40" x14ac:dyDescent="0.45">
      <c r="A15" s="1" t="s">
        <v>674</v>
      </c>
      <c r="B15">
        <v>349.19701162708492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0.24216303205509901</v>
      </c>
      <c r="AN15">
        <v>0.2417085579081083</v>
      </c>
    </row>
    <row r="16" spans="1:40" x14ac:dyDescent="0.45">
      <c r="A16" s="1" t="s">
        <v>675</v>
      </c>
      <c r="B16">
        <v>391.63989122608137</v>
      </c>
      <c r="C16">
        <v>97.233793919896542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0.655022950245152</v>
      </c>
      <c r="AN16">
        <v>4.6519799943328444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81.588284975862067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0.1029797382928879</v>
      </c>
      <c r="AN17">
        <v>3.0001318571390789</v>
      </c>
    </row>
    <row r="18" spans="1:40" x14ac:dyDescent="0.45">
      <c r="A18" s="1" t="s">
        <v>677</v>
      </c>
      <c r="B18">
        <v>0</v>
      </c>
      <c r="C18">
        <v>0</v>
      </c>
      <c r="D18">
        <v>112.94343186998459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1.263129755804105</v>
      </c>
      <c r="AN18">
        <v>9.5316872202739393</v>
      </c>
    </row>
    <row r="19" spans="1:40" x14ac:dyDescent="0.45">
      <c r="A19" s="1" t="s">
        <v>678</v>
      </c>
      <c r="B19">
        <v>0</v>
      </c>
      <c r="C19">
        <v>167.2573186230691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0.64750658475808565</v>
      </c>
      <c r="AN19">
        <v>1.521262514398807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34.621247675337003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5.6391272264538434E-3</v>
      </c>
      <c r="AN20">
        <v>1.314310952630795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180.15622584818911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423.71563852867502</v>
      </c>
      <c r="N21">
        <v>378.26853194818068</v>
      </c>
      <c r="O21">
        <v>0</v>
      </c>
      <c r="P21">
        <v>0</v>
      </c>
      <c r="Q21">
        <v>0</v>
      </c>
      <c r="R21">
        <v>2.7395082884187412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19.002277872778759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24.04356019992569</v>
      </c>
      <c r="AM21">
        <v>3.012241063489475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1424.89939234955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4.9075567376186111</v>
      </c>
      <c r="AM22">
        <v>0.50316499015888794</v>
      </c>
      <c r="AN22">
        <v>12.01024963826516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315.88970594768682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1.686294883705888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15.959611264067521</v>
      </c>
      <c r="AD23">
        <v>0</v>
      </c>
      <c r="AE23">
        <v>0</v>
      </c>
      <c r="AF23">
        <v>0</v>
      </c>
      <c r="AG23">
        <v>0</v>
      </c>
      <c r="AH23">
        <v>35.25181975743039</v>
      </c>
      <c r="AI23">
        <v>0</v>
      </c>
      <c r="AJ23">
        <v>0</v>
      </c>
      <c r="AK23">
        <v>0</v>
      </c>
      <c r="AL23">
        <v>0.53933157846637148</v>
      </c>
      <c r="AM23">
        <v>0.25681067735774621</v>
      </c>
      <c r="AN23">
        <v>1.003816567945673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54.938335056336093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1.0478105029584539</v>
      </c>
      <c r="AD24">
        <v>0</v>
      </c>
      <c r="AE24">
        <v>47.555364597630032</v>
      </c>
      <c r="AF24">
        <v>0</v>
      </c>
      <c r="AG24">
        <v>0</v>
      </c>
      <c r="AH24">
        <v>49.823721298651492</v>
      </c>
      <c r="AI24">
        <v>0</v>
      </c>
      <c r="AJ24">
        <v>0</v>
      </c>
      <c r="AK24">
        <v>0</v>
      </c>
      <c r="AL24">
        <v>22.3151066261753</v>
      </c>
      <c r="AM24">
        <v>0.73041199703618698</v>
      </c>
      <c r="AN24">
        <v>1.694864920805907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26.37643000427795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3.067784703783766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0.94993474279661394</v>
      </c>
      <c r="AD25">
        <v>0</v>
      </c>
      <c r="AE25">
        <v>61.483211999286041</v>
      </c>
      <c r="AF25">
        <v>0</v>
      </c>
      <c r="AG25">
        <v>0</v>
      </c>
      <c r="AH25">
        <v>256.87013433155818</v>
      </c>
      <c r="AI25">
        <v>0</v>
      </c>
      <c r="AJ25">
        <v>0</v>
      </c>
      <c r="AK25">
        <v>0</v>
      </c>
      <c r="AL25">
        <v>0</v>
      </c>
      <c r="AM25">
        <v>1.0799705838402489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182.1765819262543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2.7309151276991379</v>
      </c>
      <c r="AM26">
        <v>0.168990314225275</v>
      </c>
      <c r="AN26">
        <v>0.6927435974152758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4.6831770890733679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1726.4805656907349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97.663178472742857</v>
      </c>
      <c r="AN27">
        <v>0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151.8934565622111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0.4269497643218908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1.3385100922912041E-5</v>
      </c>
      <c r="AK28">
        <v>0</v>
      </c>
      <c r="AL28">
        <v>2.435523963185587E-2</v>
      </c>
      <c r="AM28">
        <v>0.53588566535643123</v>
      </c>
      <c r="AN28">
        <v>1.2550685138353861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67.547219435262633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237.69064539184041</v>
      </c>
      <c r="AI29">
        <v>0</v>
      </c>
      <c r="AJ29">
        <v>2.4200410370292901E-5</v>
      </c>
      <c r="AK29">
        <v>0</v>
      </c>
      <c r="AL29">
        <v>4.4034542373065338E-2</v>
      </c>
      <c r="AM29">
        <v>0.96888720435299458</v>
      </c>
      <c r="AN29">
        <v>13.78014088763218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7.2064668617940706</v>
      </c>
      <c r="W30">
        <v>0</v>
      </c>
      <c r="X30">
        <v>0</v>
      </c>
      <c r="Y30">
        <v>0</v>
      </c>
      <c r="Z30">
        <v>0</v>
      </c>
      <c r="AA30">
        <v>25.316897183917732</v>
      </c>
      <c r="AB30">
        <v>0</v>
      </c>
      <c r="AC30">
        <v>12.150610251096049</v>
      </c>
      <c r="AD30">
        <v>0</v>
      </c>
      <c r="AE30">
        <v>81.300821006666965</v>
      </c>
      <c r="AF30">
        <v>0</v>
      </c>
      <c r="AG30">
        <v>0</v>
      </c>
      <c r="AH30">
        <v>18.512106990948581</v>
      </c>
      <c r="AI30">
        <v>0</v>
      </c>
      <c r="AJ30">
        <v>1.8612500489146042E-5</v>
      </c>
      <c r="AK30">
        <v>0</v>
      </c>
      <c r="AL30">
        <v>3.3866902623440463E-2</v>
      </c>
      <c r="AM30">
        <v>0.74516974253810231</v>
      </c>
      <c r="AN30">
        <v>0.40435902452851341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86.219619290637752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1.442965645073604E-5</v>
      </c>
      <c r="AK31">
        <v>0</v>
      </c>
      <c r="AL31">
        <v>2.6255890238485499E-2</v>
      </c>
      <c r="AM31">
        <v>0.57770547211421941</v>
      </c>
      <c r="AN31">
        <v>10.57221020458827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5.6728597970993003E-5</v>
      </c>
      <c r="AK32">
        <v>0</v>
      </c>
      <c r="AL32">
        <v>0.10362307112564501</v>
      </c>
      <c r="AM32">
        <v>2.3124479716797168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46.63628665882711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7.7602156248512365E-6</v>
      </c>
      <c r="AK33">
        <v>0</v>
      </c>
      <c r="AL33">
        <v>1.412032021473972E-2</v>
      </c>
      <c r="AM33">
        <v>0.31068785639967089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738.27544740004157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4.4650200392408674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361.61779316769042</v>
      </c>
      <c r="AK34">
        <v>0</v>
      </c>
      <c r="AL34">
        <v>0.1489992336179525</v>
      </c>
      <c r="AM34">
        <v>3.2784137890607372</v>
      </c>
      <c r="AN34">
        <v>0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49.683351600547567</v>
      </c>
      <c r="K35">
        <v>0</v>
      </c>
      <c r="L35">
        <v>0</v>
      </c>
      <c r="M35">
        <v>0</v>
      </c>
      <c r="N35">
        <v>0</v>
      </c>
      <c r="O35">
        <v>0</v>
      </c>
      <c r="P35">
        <v>30.3817064711121</v>
      </c>
      <c r="Q35">
        <v>54.760796470324209</v>
      </c>
      <c r="R35">
        <v>13.434878035944029</v>
      </c>
      <c r="S35">
        <v>26.700283005753072</v>
      </c>
      <c r="T35">
        <v>0</v>
      </c>
      <c r="U35">
        <v>0</v>
      </c>
      <c r="V35">
        <v>68.577044729661154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4.2718876382373443</v>
      </c>
      <c r="AD35">
        <v>0</v>
      </c>
      <c r="AE35">
        <v>23.198490162255869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56.134409873759772</v>
      </c>
      <c r="AM35">
        <v>0.52225408960948461</v>
      </c>
      <c r="AN35">
        <v>18.813979842406461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8.6986250894431869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2.442562361625694</v>
      </c>
      <c r="AM36">
        <v>0.21472017989131739</v>
      </c>
      <c r="AN36">
        <v>1.1310661156231521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7.5441372455284972</v>
      </c>
      <c r="K37">
        <v>0</v>
      </c>
      <c r="L37">
        <v>0</v>
      </c>
      <c r="M37">
        <v>0</v>
      </c>
      <c r="N37">
        <v>0</v>
      </c>
      <c r="O37">
        <v>0</v>
      </c>
      <c r="P37">
        <v>616.98153342377168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22.096050964521019</v>
      </c>
      <c r="AD37">
        <v>0</v>
      </c>
      <c r="AE37">
        <v>0</v>
      </c>
      <c r="AF37">
        <v>0</v>
      </c>
      <c r="AG37">
        <v>0</v>
      </c>
      <c r="AH37">
        <v>8.0064087299995528</v>
      </c>
      <c r="AI37">
        <v>0</v>
      </c>
      <c r="AJ37">
        <v>0</v>
      </c>
      <c r="AK37">
        <v>0</v>
      </c>
      <c r="AL37">
        <v>32.935874871462161</v>
      </c>
      <c r="AM37">
        <v>1.164245388692694</v>
      </c>
      <c r="AN37">
        <v>1.551379571846079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0.24600824227658979</v>
      </c>
      <c r="AM38">
        <v>13.51816697957943</v>
      </c>
      <c r="AN38">
        <v>0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18.79232630146219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1.070886100205608</v>
      </c>
      <c r="AM39">
        <v>32.046534403583067</v>
      </c>
      <c r="AN39">
        <v>19.008093178732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9.4073734844676444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62.316550320357663</v>
      </c>
      <c r="AM40">
        <v>0.77715928258264488</v>
      </c>
      <c r="AN40">
        <v>12.404690680065579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4.910096689497994</v>
      </c>
      <c r="K41">
        <v>0</v>
      </c>
      <c r="L41">
        <v>0</v>
      </c>
      <c r="M41">
        <v>0</v>
      </c>
      <c r="N41">
        <v>0</v>
      </c>
      <c r="O41">
        <v>0</v>
      </c>
      <c r="P41">
        <v>83.669433977973654</v>
      </c>
      <c r="Q41">
        <v>86.521242349026608</v>
      </c>
      <c r="R41">
        <v>1.5370335785085989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0.39257054861126062</v>
      </c>
      <c r="AD41">
        <v>0</v>
      </c>
      <c r="AE41">
        <v>16.112572234873749</v>
      </c>
      <c r="AF41">
        <v>0</v>
      </c>
      <c r="AG41">
        <v>0</v>
      </c>
      <c r="AH41">
        <v>32.005405008001148</v>
      </c>
      <c r="AI41">
        <v>0</v>
      </c>
      <c r="AJ41">
        <v>0</v>
      </c>
      <c r="AK41">
        <v>0</v>
      </c>
      <c r="AL41">
        <v>506.46084420429111</v>
      </c>
      <c r="AM41">
        <v>8.4486315882205218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44.614499567078298</v>
      </c>
      <c r="T42">
        <v>0</v>
      </c>
      <c r="U42">
        <v>0</v>
      </c>
      <c r="V42">
        <v>0</v>
      </c>
      <c r="W42">
        <v>0</v>
      </c>
      <c r="X42">
        <v>0</v>
      </c>
      <c r="Y42">
        <v>26.59696622437804</v>
      </c>
      <c r="Z42">
        <v>0</v>
      </c>
      <c r="AA42">
        <v>636.6731821474666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15.03477208685139</v>
      </c>
      <c r="AI42">
        <v>0</v>
      </c>
      <c r="AJ42">
        <v>0</v>
      </c>
      <c r="AK42">
        <v>0</v>
      </c>
      <c r="AL42">
        <v>1070.6541096494809</v>
      </c>
      <c r="AM42">
        <v>12.07221390449369</v>
      </c>
      <c r="AN42">
        <v>15.044887202559391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106.5175409813198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25.370610540331771</v>
      </c>
      <c r="AB43">
        <v>0</v>
      </c>
      <c r="AC43">
        <v>32.399620581700887</v>
      </c>
      <c r="AD43">
        <v>0</v>
      </c>
      <c r="AE43">
        <v>0</v>
      </c>
      <c r="AF43">
        <v>0</v>
      </c>
      <c r="AG43">
        <v>0</v>
      </c>
      <c r="AH43">
        <v>40.371729052537667</v>
      </c>
      <c r="AI43">
        <v>0</v>
      </c>
      <c r="AJ43">
        <v>0</v>
      </c>
      <c r="AK43">
        <v>0</v>
      </c>
      <c r="AL43">
        <v>304.47147319906139</v>
      </c>
      <c r="AM43">
        <v>1.0880014375638021</v>
      </c>
      <c r="AN43">
        <v>1.7646225283304049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133.2633452839286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95.959528771376952</v>
      </c>
      <c r="AD44">
        <v>0</v>
      </c>
      <c r="AE44">
        <v>0</v>
      </c>
      <c r="AF44">
        <v>0</v>
      </c>
      <c r="AG44">
        <v>0</v>
      </c>
      <c r="AH44">
        <v>177.4114632039653</v>
      </c>
      <c r="AI44">
        <v>0</v>
      </c>
      <c r="AJ44">
        <v>0</v>
      </c>
      <c r="AK44">
        <v>0</v>
      </c>
      <c r="AL44">
        <v>999.02565668701675</v>
      </c>
      <c r="AM44">
        <v>1.7007394358392329</v>
      </c>
      <c r="AN44">
        <v>18.588771648054859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1603.4285304289519</v>
      </c>
      <c r="V45">
        <v>176.78476104679191</v>
      </c>
      <c r="W45">
        <v>0</v>
      </c>
      <c r="X45">
        <v>0</v>
      </c>
      <c r="Y45">
        <v>0</v>
      </c>
      <c r="Z45">
        <v>0</v>
      </c>
      <c r="AA45">
        <v>0</v>
      </c>
      <c r="AB45">
        <v>14.960104363595921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849.47084231517408</v>
      </c>
      <c r="AM45">
        <v>19.79489250764507</v>
      </c>
      <c r="AN45">
        <v>93.388498280680608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6.1442386036143306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43.078252007805617</v>
      </c>
      <c r="AM46">
        <v>0</v>
      </c>
      <c r="AN46">
        <v>3.5184500211367111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12.83657502661471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263.02722547138472</v>
      </c>
      <c r="AM47">
        <v>0</v>
      </c>
      <c r="AN47">
        <v>0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6.7204130044030803</v>
      </c>
      <c r="T48">
        <v>0</v>
      </c>
      <c r="U48">
        <v>32.372229165295991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4.059568310333896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27.055541301589379</v>
      </c>
      <c r="AM48">
        <v>0</v>
      </c>
      <c r="AN48">
        <v>0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636.76888025298274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2.2899524692026789</v>
      </c>
      <c r="AD49">
        <v>0</v>
      </c>
      <c r="AE49">
        <v>0</v>
      </c>
      <c r="AF49">
        <v>0</v>
      </c>
      <c r="AG49">
        <v>0</v>
      </c>
      <c r="AH49">
        <v>15.038188980303961</v>
      </c>
      <c r="AI49">
        <v>0</v>
      </c>
      <c r="AJ49">
        <v>0</v>
      </c>
      <c r="AK49">
        <v>0</v>
      </c>
      <c r="AL49">
        <v>226.0681118571228</v>
      </c>
      <c r="AM49">
        <v>50.685432820231789</v>
      </c>
      <c r="AN49">
        <v>4.7501668970373068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11.09209550005014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58.037377058879052</v>
      </c>
      <c r="N50">
        <v>0</v>
      </c>
      <c r="O50">
        <v>0</v>
      </c>
      <c r="P50">
        <v>0</v>
      </c>
      <c r="Q50">
        <v>0</v>
      </c>
      <c r="R50">
        <v>1.314014064586347</v>
      </c>
      <c r="S50">
        <v>81.724086971974003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0.63494849616795923</v>
      </c>
      <c r="AC50">
        <v>240.41784501996199</v>
      </c>
      <c r="AD50">
        <v>0</v>
      </c>
      <c r="AE50">
        <v>12.09062869290285</v>
      </c>
      <c r="AF50">
        <v>0</v>
      </c>
      <c r="AG50">
        <v>0</v>
      </c>
      <c r="AH50">
        <v>210.23998486354529</v>
      </c>
      <c r="AI50">
        <v>0</v>
      </c>
      <c r="AJ50">
        <v>0</v>
      </c>
      <c r="AK50">
        <v>0</v>
      </c>
      <c r="AL50">
        <v>71.621902662038835</v>
      </c>
      <c r="AM50">
        <v>1.157634482818132</v>
      </c>
      <c r="AN50">
        <v>2.619565181151716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9.7299378994689967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40.846872262175303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6.3393067339467174E-2</v>
      </c>
      <c r="AM53">
        <v>9.028619908408253E-3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9064.1374458746595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57.423778449587672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4126.3307934152526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5.2092287218464444E-3</v>
      </c>
      <c r="AK55">
        <v>0</v>
      </c>
      <c r="AL55">
        <v>1.5970951925287451E-3</v>
      </c>
      <c r="AM55">
        <v>8.9153191861004381E-4</v>
      </c>
      <c r="AN55">
        <v>34.764161316071522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270.51447672809502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0.14526247682764559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102.233307009551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3.908671742322094</v>
      </c>
      <c r="AK57">
        <v>0</v>
      </c>
      <c r="AL57">
        <v>0</v>
      </c>
      <c r="AM57">
        <v>0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11.409102189732231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8.7842034264081708</v>
      </c>
      <c r="AK58">
        <v>333.43140020483821</v>
      </c>
      <c r="AL58">
        <v>6.0833202543016061</v>
      </c>
      <c r="AM58">
        <v>0</v>
      </c>
      <c r="AN58">
        <v>0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8.5480875694963029E-2</v>
      </c>
      <c r="AK59">
        <v>0</v>
      </c>
      <c r="AL59">
        <v>0</v>
      </c>
      <c r="AM59">
        <v>0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1870.276472313343</v>
      </c>
      <c r="AM60">
        <v>0.1155632883256229</v>
      </c>
      <c r="AN60">
        <v>53.708969903108127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1716.33733853078</v>
      </c>
      <c r="AM61">
        <v>6.8397799401467729E-2</v>
      </c>
      <c r="AN61">
        <v>23.09668055217999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2390.5180770819679</v>
      </c>
      <c r="AM62">
        <v>0.1208655373971928</v>
      </c>
      <c r="AN62">
        <v>40.919170027292481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1294.340809140509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6.0696683678801211E-2</v>
      </c>
      <c r="AM63">
        <v>8.6446251000664963E-3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2.1342411452443151E-2</v>
      </c>
      <c r="AM64">
        <v>3.03969907430378E-3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0.84354210783950201</v>
      </c>
      <c r="AM65">
        <v>0.1223211115816287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1627.1601202315051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9.2050243867800065E-3</v>
      </c>
      <c r="AM66">
        <v>3.5534938125662233E-2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2581.5501658850499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6.8494764335511098</v>
      </c>
      <c r="AM67">
        <v>0.41007335941127032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8094.0270247326498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112.6694596690928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3629.5445296011972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9.6454463316996086E-2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53.357900390249227</v>
      </c>
      <c r="W70">
        <v>0</v>
      </c>
      <c r="X70">
        <v>0</v>
      </c>
      <c r="Y70">
        <v>0</v>
      </c>
      <c r="Z70">
        <v>0</v>
      </c>
      <c r="AA70">
        <v>0</v>
      </c>
      <c r="AB70">
        <v>0.75886333828719987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72.103289890937916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50.352901217631029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0.12669436818476559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670.5634702570942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3923.9241755452522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49.23106424877065</v>
      </c>
      <c r="AD74">
        <v>0</v>
      </c>
      <c r="AE74">
        <v>113.46743242611019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109.0807373383908</v>
      </c>
      <c r="AM74">
        <v>1.303750039579506E-2</v>
      </c>
      <c r="AN74">
        <v>1.7600011891820071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65.682791554434687</v>
      </c>
      <c r="AB75">
        <v>0</v>
      </c>
      <c r="AC75">
        <v>0</v>
      </c>
      <c r="AD75">
        <v>63.570049768945132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26.170520708637131</v>
      </c>
      <c r="AK75">
        <v>0</v>
      </c>
      <c r="AL75">
        <v>89.314596038193685</v>
      </c>
      <c r="AM75">
        <v>1.2459756633218711E-2</v>
      </c>
      <c r="AN75">
        <v>0.426885039654468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28.823915597983561</v>
      </c>
      <c r="AB76">
        <v>0</v>
      </c>
      <c r="AC76">
        <v>0</v>
      </c>
      <c r="AD76">
        <v>27.89677030674218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28.042337415821489</v>
      </c>
      <c r="AK76">
        <v>0</v>
      </c>
      <c r="AL76">
        <v>5.5569534154810283</v>
      </c>
      <c r="AM76">
        <v>8.6506938931988075E-3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540.19367430901877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0.37432106092533268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1.9759075392220851</v>
      </c>
      <c r="AI78">
        <v>0</v>
      </c>
      <c r="AJ78">
        <v>0</v>
      </c>
      <c r="AK78">
        <v>0</v>
      </c>
      <c r="AL78">
        <v>443.20745883727659</v>
      </c>
      <c r="AM78">
        <v>2.9167857596998688E-2</v>
      </c>
      <c r="AN78">
        <v>0.47652046587312741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3.911445648774091</v>
      </c>
      <c r="AM79">
        <v>6.0890773158374691E-3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738.9356862269434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778.02221090499802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117.1984240474569</v>
      </c>
      <c r="AI83">
        <v>0</v>
      </c>
      <c r="AJ83">
        <v>0</v>
      </c>
      <c r="AK83">
        <v>0</v>
      </c>
      <c r="AL83">
        <v>7.6854707602291794E-2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1811.681878869304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1.1746495010424221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9.9616380432346716</v>
      </c>
      <c r="AH84">
        <v>0</v>
      </c>
      <c r="AI84">
        <v>5.0421197958380333</v>
      </c>
      <c r="AJ84">
        <v>0</v>
      </c>
      <c r="AK84">
        <v>0</v>
      </c>
      <c r="AL84">
        <v>0.35760628370407388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746.06704178358564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1.1528520298615019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2.383115137233256</v>
      </c>
      <c r="AI86">
        <v>0</v>
      </c>
      <c r="AJ86">
        <v>0</v>
      </c>
      <c r="AK86">
        <v>0</v>
      </c>
      <c r="AL86">
        <v>105.5532444434895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7.5937950773042298</v>
      </c>
      <c r="AI87">
        <v>0.51935608534104127</v>
      </c>
      <c r="AJ87">
        <v>0</v>
      </c>
      <c r="AK87">
        <v>0</v>
      </c>
      <c r="AL87">
        <v>33.857833141663477</v>
      </c>
      <c r="AM87">
        <v>1.353586860421711E-2</v>
      </c>
      <c r="AN87">
        <v>3.7802408653795527E-2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1.116339870326637</v>
      </c>
      <c r="AI88">
        <v>0</v>
      </c>
      <c r="AJ88">
        <v>0</v>
      </c>
      <c r="AK88">
        <v>0</v>
      </c>
      <c r="AL88">
        <v>1.1194759992626091</v>
      </c>
      <c r="AM88">
        <v>9.3232467669894202E-3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4.3120869718261297</v>
      </c>
      <c r="AM89">
        <v>1.38314946064256E-2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11.52271024342733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1.8229871411105421</v>
      </c>
      <c r="AI90">
        <v>0</v>
      </c>
      <c r="AJ90">
        <v>0</v>
      </c>
      <c r="AK90">
        <v>0</v>
      </c>
      <c r="AL90">
        <v>198.69561657826071</v>
      </c>
      <c r="AM90">
        <v>1.9351059909497259E-2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6.5051425104463174</v>
      </c>
      <c r="AJ91">
        <v>0</v>
      </c>
      <c r="AK91">
        <v>0</v>
      </c>
      <c r="AL91">
        <v>747.32851527520461</v>
      </c>
      <c r="AM91">
        <v>0.24934999831993229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3.0508443862831021</v>
      </c>
      <c r="AI92">
        <v>0</v>
      </c>
      <c r="AJ92">
        <v>0</v>
      </c>
      <c r="AK92">
        <v>0</v>
      </c>
      <c r="AL92">
        <v>1.290449928982135</v>
      </c>
      <c r="AM92">
        <v>1.074715593390947E-2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74.878009757993766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0.85648261019874827</v>
      </c>
      <c r="AM93">
        <v>7.1329789399486804E-3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10.755314026765751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4.6311078177587621</v>
      </c>
      <c r="AJ94">
        <v>0</v>
      </c>
      <c r="AK94">
        <v>0</v>
      </c>
      <c r="AL94">
        <v>0.1516183905059941</v>
      </c>
      <c r="AM94">
        <v>1.262711902740445E-3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3.0340756584692992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0.6387553771167529</v>
      </c>
      <c r="S95">
        <v>0</v>
      </c>
      <c r="T95">
        <v>0</v>
      </c>
      <c r="U95">
        <v>142.00316792731749</v>
      </c>
      <c r="V95">
        <v>62.386515808345507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39.190335638303807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0.81272475264022881</v>
      </c>
      <c r="AI96">
        <v>0</v>
      </c>
      <c r="AJ96">
        <v>0</v>
      </c>
      <c r="AK96">
        <v>0</v>
      </c>
      <c r="AL96">
        <v>1.6154616916093441</v>
      </c>
      <c r="AM96">
        <v>1.3453926661592459E-2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743.24712515625356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382.60824815471432</v>
      </c>
      <c r="AH97">
        <v>0</v>
      </c>
      <c r="AI97">
        <v>0</v>
      </c>
      <c r="AJ97">
        <v>0</v>
      </c>
      <c r="AK97">
        <v>0</v>
      </c>
      <c r="AL97">
        <v>1.290207984741965</v>
      </c>
      <c r="AM97">
        <v>1.074514096810724E-2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2.79567156792042</v>
      </c>
      <c r="AI98">
        <v>0</v>
      </c>
      <c r="AJ98">
        <v>0</v>
      </c>
      <c r="AK98">
        <v>0</v>
      </c>
      <c r="AL98">
        <v>0.26750968154701182</v>
      </c>
      <c r="AM98">
        <v>2.2278805220159832E-3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28.224602463768559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9.1366656588812667</v>
      </c>
      <c r="AJ99">
        <v>0</v>
      </c>
      <c r="AK99">
        <v>0</v>
      </c>
      <c r="AL99">
        <v>0.8147069047295491</v>
      </c>
      <c r="AM99">
        <v>6.7850615114276331E-3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0.77321564877058224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5.0838308745341259</v>
      </c>
      <c r="AI100">
        <v>0</v>
      </c>
      <c r="AJ100">
        <v>0</v>
      </c>
      <c r="AK100">
        <v>0</v>
      </c>
      <c r="AL100">
        <v>1.623849091935208</v>
      </c>
      <c r="AM100">
        <v>1.352377880940365E-2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43.037208037931698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25.577839455604401</v>
      </c>
      <c r="T101">
        <v>0</v>
      </c>
      <c r="U101">
        <v>0</v>
      </c>
      <c r="V101">
        <v>35.128417120166638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20.375551745454</v>
      </c>
      <c r="AI101">
        <v>0</v>
      </c>
      <c r="AJ101">
        <v>2274.2861130834958</v>
      </c>
      <c r="AK101">
        <v>886.4554734566542</v>
      </c>
      <c r="AL101">
        <v>22.604408554683548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0.81244741613564442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451.49676223098038</v>
      </c>
      <c r="AG102">
        <v>0</v>
      </c>
      <c r="AH102">
        <v>0.87927037819886444</v>
      </c>
      <c r="AI102">
        <v>323.13398384300268</v>
      </c>
      <c r="AJ102">
        <v>38.959288756106638</v>
      </c>
      <c r="AK102">
        <v>691.36411753103653</v>
      </c>
      <c r="AL102">
        <v>0</v>
      </c>
      <c r="AM102">
        <v>2.6639316270231739E-3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147.42593461180371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50.194240966570568</v>
      </c>
      <c r="AI103">
        <v>16.085526844319809</v>
      </c>
      <c r="AJ103">
        <v>1379.9217325960569</v>
      </c>
      <c r="AK103">
        <v>0</v>
      </c>
      <c r="AL103">
        <v>0</v>
      </c>
      <c r="AM103">
        <v>1.001033972862769E-3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72.745831842147297</v>
      </c>
      <c r="AI104">
        <v>7.4103923179235824</v>
      </c>
      <c r="AJ104">
        <v>17.438782137372069</v>
      </c>
      <c r="AK104">
        <v>176.6513859352506</v>
      </c>
      <c r="AL104">
        <v>0</v>
      </c>
      <c r="AM104">
        <v>2.213005518319559E-4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77.328330930502233</v>
      </c>
      <c r="AI105">
        <v>25.79412609248212</v>
      </c>
      <c r="AJ105">
        <v>16.55667956844805</v>
      </c>
      <c r="AK105">
        <v>137.43672417044951</v>
      </c>
      <c r="AL105">
        <v>0</v>
      </c>
      <c r="AM105">
        <v>2.1814444064917481E-4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161.2883828566176</v>
      </c>
      <c r="AE106">
        <v>0</v>
      </c>
      <c r="AF106">
        <v>0</v>
      </c>
      <c r="AG106">
        <v>0</v>
      </c>
      <c r="AH106">
        <v>0</v>
      </c>
      <c r="AI106">
        <v>12.905417955772149</v>
      </c>
      <c r="AJ106">
        <v>0.91962931638245915</v>
      </c>
      <c r="AK106">
        <v>7.2919677083864771</v>
      </c>
      <c r="AL106">
        <v>11.34715639549858</v>
      </c>
      <c r="AM106">
        <v>7.8727941491699438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62.676638382391729</v>
      </c>
      <c r="AE107">
        <v>0</v>
      </c>
      <c r="AF107">
        <v>0</v>
      </c>
      <c r="AG107">
        <v>0</v>
      </c>
      <c r="AH107">
        <v>0</v>
      </c>
      <c r="AI107">
        <v>2.600812373948127</v>
      </c>
      <c r="AJ107">
        <v>0.3723987194646336</v>
      </c>
      <c r="AK107">
        <v>35.037785998999873</v>
      </c>
      <c r="AL107">
        <v>6.7646063148405447E-2</v>
      </c>
      <c r="AM107">
        <v>1.5869636542893461E-3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124.36972788733389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0.90860285857169465</v>
      </c>
      <c r="AK108">
        <v>0</v>
      </c>
      <c r="AL108">
        <v>0.16504730853028279</v>
      </c>
      <c r="AM108">
        <v>3.8719781711644571E-3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366.50746039968237</v>
      </c>
      <c r="AE109">
        <v>0</v>
      </c>
      <c r="AF109">
        <v>0</v>
      </c>
      <c r="AG109">
        <v>0</v>
      </c>
      <c r="AH109">
        <v>0</v>
      </c>
      <c r="AI109">
        <v>3.6349026141039191</v>
      </c>
      <c r="AJ109">
        <v>1.4917546994915989</v>
      </c>
      <c r="AK109">
        <v>88.642935026718916</v>
      </c>
      <c r="AL109">
        <v>0.27097658324069862</v>
      </c>
      <c r="AM109">
        <v>6.3570586188153519E-3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43.952401660711637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54.271532948365113</v>
      </c>
      <c r="AI110">
        <v>48.689749635876062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2.16570911937862</v>
      </c>
      <c r="G111">
        <v>5.9863475121387459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0.7197274229535815</v>
      </c>
      <c r="N111">
        <v>0</v>
      </c>
      <c r="O111">
        <v>14.075590255416421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4.5001394348440122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6.5191504201341806</v>
      </c>
      <c r="AI111">
        <v>0</v>
      </c>
      <c r="AJ111">
        <v>0</v>
      </c>
      <c r="AK111">
        <v>0</v>
      </c>
      <c r="AL111">
        <v>0</v>
      </c>
      <c r="AM111">
        <v>4.9189409488541603E-4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27.348409586166401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0.36047928190462108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263.53270367274803</v>
      </c>
      <c r="AI112">
        <v>0</v>
      </c>
      <c r="AJ112">
        <v>0</v>
      </c>
      <c r="AK112">
        <v>0</v>
      </c>
      <c r="AL112">
        <v>0</v>
      </c>
      <c r="AM112">
        <v>3.256951929310753E-3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7.735782027817053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U36"/>
  <sheetViews>
    <sheetView workbookViewId="0">
      <selection activeCell="M13" sqref="M13"/>
    </sheetView>
  </sheetViews>
  <sheetFormatPr defaultColWidth="9.1328125" defaultRowHeight="14.25" x14ac:dyDescent="0.45"/>
  <cols>
    <col min="1" max="1" width="9.1328125" style="3"/>
    <col min="2" max="2" width="3" style="3" bestFit="1" customWidth="1"/>
    <col min="3" max="3" width="67.265625" style="3" bestFit="1" customWidth="1"/>
    <col min="4" max="11" width="7.59765625" style="3" bestFit="1" customWidth="1"/>
    <col min="12" max="16384" width="9.1328125" style="3"/>
  </cols>
  <sheetData>
    <row r="3" spans="2:21" x14ac:dyDescent="0.45">
      <c r="C3" s="3" t="s">
        <v>413</v>
      </c>
    </row>
    <row r="4" spans="2:21" x14ac:dyDescent="0.45">
      <c r="D4" s="5">
        <v>2001</v>
      </c>
      <c r="E4" s="5">
        <v>2002</v>
      </c>
      <c r="F4" s="5">
        <v>2003</v>
      </c>
      <c r="G4" s="5">
        <v>2004</v>
      </c>
      <c r="H4" s="5">
        <v>2005</v>
      </c>
      <c r="I4" s="5">
        <v>2006</v>
      </c>
      <c r="J4" s="5">
        <v>2007</v>
      </c>
      <c r="K4" s="5">
        <v>2008</v>
      </c>
      <c r="L4" s="5">
        <v>2009</v>
      </c>
      <c r="M4" s="5">
        <v>2010</v>
      </c>
      <c r="N4" s="5">
        <v>2011</v>
      </c>
      <c r="O4" s="5">
        <v>2012</v>
      </c>
      <c r="P4" s="5">
        <v>2013</v>
      </c>
      <c r="Q4" s="5">
        <v>2014</v>
      </c>
      <c r="R4" s="5">
        <v>2015</v>
      </c>
      <c r="S4" s="5">
        <v>2016</v>
      </c>
      <c r="T4" s="5">
        <v>2017</v>
      </c>
      <c r="U4" s="5">
        <v>2018</v>
      </c>
    </row>
    <row r="5" spans="2:21" x14ac:dyDescent="0.45">
      <c r="B5" s="3">
        <v>1</v>
      </c>
      <c r="C5" s="3" t="s">
        <v>414</v>
      </c>
      <c r="D5" s="14">
        <f>SUM('COICOP - GHG'!D3:D64)</f>
        <v>10413.329072337112</v>
      </c>
      <c r="E5" s="14">
        <f>SUM('COICOP - GHG'!E3:E64)</f>
        <v>9966.874336567942</v>
      </c>
      <c r="F5" s="14">
        <f>SUM('COICOP - GHG'!F3:F64)</f>
        <v>9522.3958701909578</v>
      </c>
      <c r="G5" s="14">
        <f>SUM('COICOP - GHG'!G3:G64)</f>
        <v>9965.1521845140287</v>
      </c>
      <c r="H5" s="14">
        <f>SUM('COICOP - GHG'!H3:H64)</f>
        <v>10566.133065875149</v>
      </c>
      <c r="I5" s="14">
        <f>SUM('COICOP - GHG'!I3:I64)</f>
        <v>10040.034997637413</v>
      </c>
      <c r="J5" s="14">
        <f>SUM('COICOP - GHG'!J3:J64)</f>
        <v>8317.8840759825416</v>
      </c>
      <c r="K5" s="14">
        <f>SUM('COICOP - GHG'!K3:K64)</f>
        <v>8312.9686950094547</v>
      </c>
      <c r="L5" s="14">
        <f>SUM('COICOP - GHG'!L3:L64)</f>
        <v>9211.9843454559268</v>
      </c>
      <c r="M5" s="14">
        <f>SUM('COICOP - GHG'!M3:M64)</f>
        <v>9251.1733789234004</v>
      </c>
      <c r="N5" s="14">
        <f>SUM('COICOP - GHG'!N3:N64)</f>
        <v>9301.8197998280484</v>
      </c>
      <c r="O5" s="14">
        <f>SUM('COICOP - GHG'!O3:O64)</f>
        <v>8990.5680368001667</v>
      </c>
      <c r="P5" s="14">
        <f>SUM('COICOP - GHG'!P3:P64)</f>
        <v>10325.387445302418</v>
      </c>
      <c r="Q5" s="14">
        <f>SUM('COICOP - GHG'!Q3:Q64)</f>
        <v>8756.2301100397472</v>
      </c>
      <c r="R5" s="14">
        <f>SUM('COICOP - GHG'!R3:R64)</f>
        <v>8793.6458240025659</v>
      </c>
      <c r="S5" s="14">
        <f>SUM('COICOP - GHG'!S3:S64)</f>
        <v>9146.8806113369828</v>
      </c>
      <c r="T5" s="14">
        <f>SUM('COICOP - GHG'!T3:T64)</f>
        <v>8793.1198170337502</v>
      </c>
      <c r="U5" s="14">
        <f>SUM('COICOP - GHG'!U3:U64)</f>
        <v>8038.7179805846772</v>
      </c>
    </row>
    <row r="6" spans="2:21" x14ac:dyDescent="0.45">
      <c r="B6" s="3">
        <v>2</v>
      </c>
      <c r="C6" s="3" t="s">
        <v>415</v>
      </c>
      <c r="D6" s="6">
        <f>SUM('COICOP - GHG'!D65:D74)</f>
        <v>342.33770745112673</v>
      </c>
      <c r="E6" s="6">
        <f>SUM('COICOP - GHG'!E65:E74)</f>
        <v>300.79765452107387</v>
      </c>
      <c r="F6" s="6">
        <f>SUM('COICOP - GHG'!F65:F74)</f>
        <v>274.04101546613418</v>
      </c>
      <c r="G6" s="6">
        <f>SUM('COICOP - GHG'!G65:G74)</f>
        <v>266.91081409746641</v>
      </c>
      <c r="H6" s="6">
        <f>SUM('COICOP - GHG'!H65:H74)</f>
        <v>242.90733734999424</v>
      </c>
      <c r="I6" s="6">
        <f>SUM('COICOP - GHG'!I65:I74)</f>
        <v>249.67327829640934</v>
      </c>
      <c r="J6" s="6">
        <f>SUM('COICOP - GHG'!J65:J74)</f>
        <v>220.65479839108977</v>
      </c>
      <c r="K6" s="6">
        <f>SUM('COICOP - GHG'!K65:K74)</f>
        <v>239.04400454009408</v>
      </c>
      <c r="L6" s="6">
        <f>SUM('COICOP - GHG'!L65:L74)</f>
        <v>169.86087442332391</v>
      </c>
      <c r="M6" s="6">
        <f>SUM('COICOP - GHG'!M65:M74)</f>
        <v>169.9063844651555</v>
      </c>
      <c r="N6" s="6">
        <f>SUM('COICOP - GHG'!N65:N74)</f>
        <v>176.18338227398976</v>
      </c>
      <c r="O6" s="6">
        <f>SUM('COICOP - GHG'!O65:O74)</f>
        <v>202.82560437724527</v>
      </c>
      <c r="P6" s="6">
        <f>SUM('COICOP - GHG'!P65:P74)</f>
        <v>248.34334262956477</v>
      </c>
      <c r="Q6" s="6">
        <f>SUM('COICOP - GHG'!Q65:Q74)</f>
        <v>171.01031765420996</v>
      </c>
      <c r="R6" s="6">
        <f>SUM('COICOP - GHG'!R65:R74)</f>
        <v>163.64430770593731</v>
      </c>
      <c r="S6" s="6">
        <f>SUM('COICOP - GHG'!S65:S74)</f>
        <v>179.33731447577526</v>
      </c>
      <c r="T6" s="6">
        <f>SUM('COICOP - GHG'!T65:T74)</f>
        <v>150.32156333120062</v>
      </c>
      <c r="U6" s="6">
        <f>SUM('COICOP - GHG'!U65:U74)</f>
        <v>167.61272535562645</v>
      </c>
    </row>
    <row r="7" spans="2:21" x14ac:dyDescent="0.45">
      <c r="B7" s="3">
        <v>3</v>
      </c>
      <c r="C7" s="3" t="s">
        <v>416</v>
      </c>
      <c r="D7" s="14">
        <f>SUM('COICOP - GHG'!D75:D93)</f>
        <v>3001.4867515074529</v>
      </c>
      <c r="E7" s="14">
        <f>SUM('COICOP - GHG'!E75:E93)</f>
        <v>2624.536104470435</v>
      </c>
      <c r="F7" s="14">
        <f>SUM('COICOP - GHG'!F75:F93)</f>
        <v>2747.7554626997248</v>
      </c>
      <c r="G7" s="14">
        <f>SUM('COICOP - GHG'!G75:G93)</f>
        <v>2713.7947771588128</v>
      </c>
      <c r="H7" s="14">
        <f>SUM('COICOP - GHG'!H75:H93)</f>
        <v>2854.1112577004619</v>
      </c>
      <c r="I7" s="14">
        <f>SUM('COICOP - GHG'!I75:I93)</f>
        <v>3022.8422034866244</v>
      </c>
      <c r="J7" s="14">
        <f>SUM('COICOP - GHG'!J75:J93)</f>
        <v>2890.3683168545617</v>
      </c>
      <c r="K7" s="14">
        <f>SUM('COICOP - GHG'!K75:K93)</f>
        <v>2667.9794919713349</v>
      </c>
      <c r="L7" s="14">
        <f>SUM('COICOP - GHG'!L75:L93)</f>
        <v>2618.7801863720724</v>
      </c>
      <c r="M7" s="14">
        <f>SUM('COICOP - GHG'!M75:M93)</f>
        <v>2347.6507521106046</v>
      </c>
      <c r="N7" s="14">
        <f>SUM('COICOP - GHG'!N75:N93)</f>
        <v>2170.1252504254307</v>
      </c>
      <c r="O7" s="14">
        <f>SUM('COICOP - GHG'!O75:O93)</f>
        <v>2044.1950087185533</v>
      </c>
      <c r="P7" s="14">
        <f>SUM('COICOP - GHG'!P75:P93)</f>
        <v>1957.3961650165716</v>
      </c>
      <c r="Q7" s="14">
        <f>SUM('COICOP - GHG'!Q75:Q93)</f>
        <v>1712.5050627965816</v>
      </c>
      <c r="R7" s="14">
        <f>SUM('COICOP - GHG'!R75:R93)</f>
        <v>1634.4518558852187</v>
      </c>
      <c r="S7" s="14">
        <f>SUM('COICOP - GHG'!S75:S93)</f>
        <v>1926.8333437601432</v>
      </c>
      <c r="T7" s="14">
        <f>SUM('COICOP - GHG'!T75:T93)</f>
        <v>1473.6987545162131</v>
      </c>
      <c r="U7" s="14">
        <f>SUM('COICOP - GHG'!U75:U93)</f>
        <v>1653.4826676333685</v>
      </c>
    </row>
    <row r="8" spans="2:21" x14ac:dyDescent="0.45">
      <c r="B8" s="3">
        <v>4</v>
      </c>
      <c r="C8" s="3" t="s">
        <v>417</v>
      </c>
      <c r="D8" s="14">
        <f>SUM('COICOP - GHG'!D94:D107)</f>
        <v>32748.752224384036</v>
      </c>
      <c r="E8" s="14">
        <f>SUM('COICOP - GHG'!E94:E107)</f>
        <v>31149.316755387401</v>
      </c>
      <c r="F8" s="14">
        <f>SUM('COICOP - GHG'!F94:F107)</f>
        <v>30327.820513651524</v>
      </c>
      <c r="G8" s="14">
        <f>SUM('COICOP - GHG'!G94:G107)</f>
        <v>32134.739093814671</v>
      </c>
      <c r="H8" s="14">
        <f>SUM('COICOP - GHG'!H94:H107)</f>
        <v>30613.912688815144</v>
      </c>
      <c r="I8" s="14">
        <f>SUM('COICOP - GHG'!I94:I107)</f>
        <v>31512.240572565668</v>
      </c>
      <c r="J8" s="14">
        <f>SUM('COICOP - GHG'!J94:J107)</f>
        <v>30677.407736586421</v>
      </c>
      <c r="K8" s="14">
        <f>SUM('COICOP - GHG'!K94:K107)</f>
        <v>30950.920566220306</v>
      </c>
      <c r="L8" s="14">
        <f>SUM('COICOP - GHG'!L94:L107)</f>
        <v>28882.551046760353</v>
      </c>
      <c r="M8" s="14">
        <f>SUM('COICOP - GHG'!M94:M107)</f>
        <v>31134.637571981908</v>
      </c>
      <c r="N8" s="14">
        <f>SUM('COICOP - GHG'!N94:N107)</f>
        <v>27182.638917933429</v>
      </c>
      <c r="O8" s="14">
        <f>SUM('COICOP - GHG'!O94:O107)</f>
        <v>29393.227381991022</v>
      </c>
      <c r="P8" s="14">
        <f>SUM('COICOP - GHG'!P94:P107)</f>
        <v>29454.235156299223</v>
      </c>
      <c r="Q8" s="14">
        <f>SUM('COICOP - GHG'!Q94:Q107)</f>
        <v>25861.32701150472</v>
      </c>
      <c r="R8" s="14">
        <f>SUM('COICOP - GHG'!R94:R107)</f>
        <v>25326.581741674749</v>
      </c>
      <c r="S8" s="14">
        <f>SUM('COICOP - GHG'!S94:S107)</f>
        <v>23800.816443808038</v>
      </c>
      <c r="T8" s="14">
        <f>SUM('COICOP - GHG'!T94:T107)</f>
        <v>21298.229350756043</v>
      </c>
      <c r="U8" s="14">
        <f>SUM('COICOP - GHG'!U94:U107)</f>
        <v>21620.715042186599</v>
      </c>
    </row>
    <row r="9" spans="2:21" x14ac:dyDescent="0.45">
      <c r="B9" s="3">
        <v>5</v>
      </c>
      <c r="C9" s="3" t="s">
        <v>418</v>
      </c>
      <c r="D9" s="14">
        <f>SUM('COICOP - GHG'!D108:D141)</f>
        <v>3814.9517302530389</v>
      </c>
      <c r="E9" s="14">
        <f>SUM('COICOP - GHG'!E108:E141)</f>
        <v>3497.4041610144482</v>
      </c>
      <c r="F9" s="14">
        <f>SUM('COICOP - GHG'!F108:F141)</f>
        <v>3799.3855561095429</v>
      </c>
      <c r="G9" s="14">
        <f>SUM('COICOP - GHG'!G108:G141)</f>
        <v>3401.5503355041128</v>
      </c>
      <c r="H9" s="14">
        <f>SUM('COICOP - GHG'!H108:H141)</f>
        <v>2730.4353251431885</v>
      </c>
      <c r="I9" s="14">
        <f>SUM('COICOP - GHG'!I108:I141)</f>
        <v>3294.4577269348624</v>
      </c>
      <c r="J9" s="14">
        <f>SUM('COICOP - GHG'!J108:J141)</f>
        <v>4173.0414188629429</v>
      </c>
      <c r="K9" s="14">
        <f>SUM('COICOP - GHG'!K108:K141)</f>
        <v>3264.6785010880239</v>
      </c>
      <c r="L9" s="14">
        <f>SUM('COICOP - GHG'!L108:L141)</f>
        <v>3046.1935229497049</v>
      </c>
      <c r="M9" s="14">
        <f>SUM('COICOP - GHG'!M108:M141)</f>
        <v>2751.700077501906</v>
      </c>
      <c r="N9" s="14">
        <f>SUM('COICOP - GHG'!N108:N141)</f>
        <v>2755.312314486805</v>
      </c>
      <c r="O9" s="14">
        <f>SUM('COICOP - GHG'!O108:O141)</f>
        <v>1858.2178009008567</v>
      </c>
      <c r="P9" s="14">
        <f>SUM('COICOP - GHG'!P108:P141)</f>
        <v>2733.8600968053956</v>
      </c>
      <c r="Q9" s="14">
        <f>SUM('COICOP - GHG'!Q108:Q141)</f>
        <v>2751.2879007772049</v>
      </c>
      <c r="R9" s="14">
        <f>SUM('COICOP - GHG'!R108:R141)</f>
        <v>2650.7808688226633</v>
      </c>
      <c r="S9" s="14">
        <f>SUM('COICOP - GHG'!S108:S141)</f>
        <v>1971.5389439619778</v>
      </c>
      <c r="T9" s="14">
        <f>SUM('COICOP - GHG'!T108:T141)</f>
        <v>1800.3640383523746</v>
      </c>
      <c r="U9" s="14">
        <f>SUM('COICOP - GHG'!U108:U141)</f>
        <v>1761.4011765009748</v>
      </c>
    </row>
    <row r="10" spans="2:21" x14ac:dyDescent="0.45">
      <c r="B10" s="3">
        <v>6</v>
      </c>
      <c r="C10" s="3" t="s">
        <v>419</v>
      </c>
      <c r="D10" s="14">
        <f>SUM('COICOP - GHG'!D142:D151)</f>
        <v>1574.8967744717227</v>
      </c>
      <c r="E10" s="14">
        <f>SUM('COICOP - GHG'!E142:E151)</f>
        <v>1122.5769765786156</v>
      </c>
      <c r="F10" s="14">
        <f>SUM('COICOP - GHG'!F142:F151)</f>
        <v>1282.8300668786062</v>
      </c>
      <c r="G10" s="14">
        <f>SUM('COICOP - GHG'!G142:G151)</f>
        <v>1455.7556666252628</v>
      </c>
      <c r="H10" s="14">
        <f>SUM('COICOP - GHG'!H142:H151)</f>
        <v>1383.3038050203086</v>
      </c>
      <c r="I10" s="14">
        <f>SUM('COICOP - GHG'!I142:I151)</f>
        <v>1315.2724721070012</v>
      </c>
      <c r="J10" s="14">
        <f>SUM('COICOP - GHG'!J142:J151)</f>
        <v>2046.0690147070754</v>
      </c>
      <c r="K10" s="14">
        <f>SUM('COICOP - GHG'!K142:K151)</f>
        <v>1345.3620608106598</v>
      </c>
      <c r="L10" s="14">
        <f>SUM('COICOP - GHG'!L142:L151)</f>
        <v>1117.7758622553647</v>
      </c>
      <c r="M10" s="14">
        <f>SUM('COICOP - GHG'!M142:M151)</f>
        <v>1743.014915750749</v>
      </c>
      <c r="N10" s="14">
        <f>SUM('COICOP - GHG'!N142:N151)</f>
        <v>1643.7614602198121</v>
      </c>
      <c r="O10" s="14">
        <f>SUM('COICOP - GHG'!O142:O151)</f>
        <v>1139.1887916533879</v>
      </c>
      <c r="P10" s="14">
        <f>SUM('COICOP - GHG'!P142:P151)</f>
        <v>1023.657905507943</v>
      </c>
      <c r="Q10" s="14">
        <f>SUM('COICOP - GHG'!Q142:Q151)</f>
        <v>1313.2185285266853</v>
      </c>
      <c r="R10" s="14">
        <f>SUM('COICOP - GHG'!R142:R151)</f>
        <v>1326.1079490401587</v>
      </c>
      <c r="S10" s="14">
        <f>SUM('COICOP - GHG'!S142:S151)</f>
        <v>1165.7071288077991</v>
      </c>
      <c r="T10" s="14">
        <f>SUM('COICOP - GHG'!T142:T151)</f>
        <v>1382.6046118141244</v>
      </c>
      <c r="U10" s="14">
        <f>SUM('COICOP - GHG'!U142:U151)</f>
        <v>1350.9398811979029</v>
      </c>
    </row>
    <row r="11" spans="2:21" x14ac:dyDescent="0.45">
      <c r="B11" s="3">
        <v>7</v>
      </c>
      <c r="C11" s="3" t="s">
        <v>420</v>
      </c>
      <c r="D11" s="14">
        <f>SUM('COICOP - GHG'!D152:D186)</f>
        <v>30642.303242057831</v>
      </c>
      <c r="E11" s="14">
        <f>SUM('COICOP - GHG'!E152:E186)</f>
        <v>31866.121895506429</v>
      </c>
      <c r="F11" s="14">
        <f>SUM('COICOP - GHG'!F152:F186)</f>
        <v>31994.63607422429</v>
      </c>
      <c r="G11" s="14">
        <f>SUM('COICOP - GHG'!G152:G186)</f>
        <v>31970.222564192456</v>
      </c>
      <c r="H11" s="14">
        <f>SUM('COICOP - GHG'!H152:H186)</f>
        <v>33842.400338489926</v>
      </c>
      <c r="I11" s="14">
        <f>SUM('COICOP - GHG'!I152:I186)</f>
        <v>32681.959605846074</v>
      </c>
      <c r="J11" s="14">
        <f>SUM('COICOP - GHG'!J152:J186)</f>
        <v>32809.800757180579</v>
      </c>
      <c r="K11" s="14">
        <f>SUM('COICOP - GHG'!K152:K186)</f>
        <v>31501.132646241967</v>
      </c>
      <c r="L11" s="14">
        <f>SUM('COICOP - GHG'!L152:L186)</f>
        <v>26858.047907290991</v>
      </c>
      <c r="M11" s="14">
        <f>SUM('COICOP - GHG'!M152:M186)</f>
        <v>30972.083439179296</v>
      </c>
      <c r="N11" s="14">
        <f>SUM('COICOP - GHG'!N152:N186)</f>
        <v>27314.40845504111</v>
      </c>
      <c r="O11" s="14">
        <f>SUM('COICOP - GHG'!O152:O186)</f>
        <v>26261.875884469438</v>
      </c>
      <c r="P11" s="14">
        <f>SUM('COICOP - GHG'!P152:P186)</f>
        <v>28212.840609141269</v>
      </c>
      <c r="Q11" s="14">
        <f>SUM('COICOP - GHG'!Q152:Q186)</f>
        <v>27663.966792974083</v>
      </c>
      <c r="R11" s="14">
        <f>SUM('COICOP - GHG'!R152:R186)</f>
        <v>28030.365289017172</v>
      </c>
      <c r="S11" s="14">
        <f>SUM('COICOP - GHG'!S152:S186)</f>
        <v>28627.802321582858</v>
      </c>
      <c r="T11" s="14">
        <f>SUM('COICOP - GHG'!T152:T186)</f>
        <v>26441.103733473268</v>
      </c>
      <c r="U11" s="14">
        <f>SUM('COICOP - GHG'!U152:U186)</f>
        <v>26140.567721088981</v>
      </c>
    </row>
    <row r="12" spans="2:21" x14ac:dyDescent="0.45">
      <c r="B12" s="3">
        <v>8</v>
      </c>
      <c r="C12" s="3" t="s">
        <v>421</v>
      </c>
      <c r="D12" s="6">
        <f>SUM('COICOP - GHG'!D187:D195)</f>
        <v>913.97263581851485</v>
      </c>
      <c r="E12" s="6">
        <f>SUM('COICOP - GHG'!E187:E195)</f>
        <v>745.99103303790412</v>
      </c>
      <c r="F12" s="6">
        <f>SUM('COICOP - GHG'!F187:F195)</f>
        <v>907.23440324748913</v>
      </c>
      <c r="G12" s="6">
        <f>SUM('COICOP - GHG'!G187:G195)</f>
        <v>769.68039066121696</v>
      </c>
      <c r="H12" s="6">
        <f>SUM('COICOP - GHG'!H187:H195)</f>
        <v>740.02968490079979</v>
      </c>
      <c r="I12" s="6">
        <f>SUM('COICOP - GHG'!I187:I195)</f>
        <v>776.75603043717786</v>
      </c>
      <c r="J12" s="6">
        <f>SUM('COICOP - GHG'!J187:J195)</f>
        <v>700.62272491784927</v>
      </c>
      <c r="K12" s="6">
        <f>SUM('COICOP - GHG'!K187:K195)</f>
        <v>646.78988184783736</v>
      </c>
      <c r="L12" s="6">
        <f>SUM('COICOP - GHG'!L187:L195)</f>
        <v>572.41401411412437</v>
      </c>
      <c r="M12" s="6">
        <f>SUM('COICOP - GHG'!M187:M195)</f>
        <v>627.13189009664859</v>
      </c>
      <c r="N12" s="6">
        <f>SUM('COICOP - GHG'!N187:N195)</f>
        <v>617.58476930360325</v>
      </c>
      <c r="O12" s="6">
        <f>SUM('COICOP - GHG'!O187:O195)</f>
        <v>592.06065811178235</v>
      </c>
      <c r="P12" s="6">
        <f>SUM('COICOP - GHG'!P187:P195)</f>
        <v>583.39464457286317</v>
      </c>
      <c r="Q12" s="6">
        <f>SUM('COICOP - GHG'!Q187:Q195)</f>
        <v>543.1235695801131</v>
      </c>
      <c r="R12" s="6">
        <f>SUM('COICOP - GHG'!R187:R195)</f>
        <v>513.07984404258298</v>
      </c>
      <c r="S12" s="6">
        <f>SUM('COICOP - GHG'!S187:S195)</f>
        <v>446.91241188648758</v>
      </c>
      <c r="T12" s="6">
        <f>SUM('COICOP - GHG'!T187:T195)</f>
        <v>421.85717743590379</v>
      </c>
      <c r="U12" s="6">
        <f>SUM('COICOP - GHG'!U187:U195)</f>
        <v>433.77865676820045</v>
      </c>
    </row>
    <row r="13" spans="2:21" x14ac:dyDescent="0.45">
      <c r="B13" s="3">
        <v>9</v>
      </c>
      <c r="C13" s="3" t="s">
        <v>422</v>
      </c>
      <c r="D13" s="14">
        <f>SUM('COICOP - GHG'!D196:D255)</f>
        <v>5006.9312467785967</v>
      </c>
      <c r="E13" s="14">
        <f>SUM('COICOP - GHG'!E196:E255)</f>
        <v>5494.7733931937937</v>
      </c>
      <c r="F13" s="14">
        <f>SUM('COICOP - GHG'!F196:F255)</f>
        <v>5563.414174130995</v>
      </c>
      <c r="G13" s="14">
        <f>SUM('COICOP - GHG'!G196:G255)</f>
        <v>4767.9002410731218</v>
      </c>
      <c r="H13" s="14">
        <f>SUM('COICOP - GHG'!H196:H255)</f>
        <v>4660.3714093537392</v>
      </c>
      <c r="I13" s="14">
        <f>SUM('COICOP - GHG'!I196:I255)</f>
        <v>4147.8285614156648</v>
      </c>
      <c r="J13" s="14">
        <f>SUM('COICOP - GHG'!J196:J255)</f>
        <v>4566.7180403991097</v>
      </c>
      <c r="K13" s="14">
        <f>SUM('COICOP - GHG'!K196:K255)</f>
        <v>5414.0334044626088</v>
      </c>
      <c r="L13" s="14">
        <f>SUM('COICOP - GHG'!L196:L255)</f>
        <v>4192.7768808076462</v>
      </c>
      <c r="M13" s="14">
        <f>SUM('COICOP - GHG'!M196:M255)</f>
        <v>3849.9063402501606</v>
      </c>
      <c r="N13" s="14">
        <f>SUM('COICOP - GHG'!N196:N255)</f>
        <v>4221.5353864172339</v>
      </c>
      <c r="O13" s="14">
        <f>SUM('COICOP - GHG'!O196:O255)</f>
        <v>3352.9717635535981</v>
      </c>
      <c r="P13" s="14">
        <f>SUM('COICOP - GHG'!P196:P255)</f>
        <v>3367.5360416334461</v>
      </c>
      <c r="Q13" s="14">
        <f>SUM('COICOP - GHG'!Q196:Q255)</f>
        <v>3606.6262695722025</v>
      </c>
      <c r="R13" s="14">
        <f>SUM('COICOP - GHG'!R196:R255)</f>
        <v>3511.2218178113671</v>
      </c>
      <c r="S13" s="14">
        <f>SUM('COICOP - GHG'!S196:S255)</f>
        <v>2946.7545221668684</v>
      </c>
      <c r="T13" s="14">
        <f>SUM('COICOP - GHG'!T196:T255)</f>
        <v>2726.2731072581769</v>
      </c>
      <c r="U13" s="14">
        <f>SUM('COICOP - GHG'!U196:U255)</f>
        <v>3341.7468907191633</v>
      </c>
    </row>
    <row r="14" spans="2:21" x14ac:dyDescent="0.45">
      <c r="B14" s="3">
        <v>10</v>
      </c>
      <c r="C14" s="3" t="s">
        <v>423</v>
      </c>
      <c r="D14" s="6">
        <f>SUM('COICOP - GHG'!D256:D257)</f>
        <v>575.73557814412993</v>
      </c>
      <c r="E14" s="6">
        <f>SUM('COICOP - GHG'!E256:E257)</f>
        <v>646.08183422327852</v>
      </c>
      <c r="F14" s="6">
        <f>SUM('COICOP - GHG'!F256:F257)</f>
        <v>547.68837708778801</v>
      </c>
      <c r="G14" s="6">
        <f>SUM('COICOP - GHG'!G256:G257)</f>
        <v>583.30864755764526</v>
      </c>
      <c r="H14" s="6">
        <f>SUM('COICOP - GHG'!H256:H257)</f>
        <v>503.13736619942341</v>
      </c>
      <c r="I14" s="6">
        <f>SUM('COICOP - GHG'!I256:I257)</f>
        <v>577.56926984061624</v>
      </c>
      <c r="J14" s="6">
        <f>SUM('COICOP - GHG'!J256:J257)</f>
        <v>663.46760569259516</v>
      </c>
      <c r="K14" s="6">
        <f>SUM('COICOP - GHG'!K256:K257)</f>
        <v>605.05502236754683</v>
      </c>
      <c r="L14" s="6">
        <f>SUM('COICOP - GHG'!L256:L257)</f>
        <v>564.93990465104673</v>
      </c>
      <c r="M14" s="6">
        <f>SUM('COICOP - GHG'!M256:M257)</f>
        <v>466.03405510644461</v>
      </c>
      <c r="N14" s="6">
        <f>SUM('COICOP - GHG'!N256:N257)</f>
        <v>378.49570839331017</v>
      </c>
      <c r="O14" s="6">
        <f>SUM('COICOP - GHG'!O256:O257)</f>
        <v>408.75972323896957</v>
      </c>
      <c r="P14" s="6">
        <f>SUM('COICOP - GHG'!P256:P257)</f>
        <v>511.53953050630247</v>
      </c>
      <c r="Q14" s="6">
        <f>SUM('COICOP - GHG'!Q256:Q257)</f>
        <v>528.67701597158327</v>
      </c>
      <c r="R14" s="6">
        <f>SUM('COICOP - GHG'!R256:R257)</f>
        <v>593.92582614104776</v>
      </c>
      <c r="S14" s="6">
        <f>SUM('COICOP - GHG'!S256:S257)</f>
        <v>515.86524101067982</v>
      </c>
      <c r="T14" s="6">
        <f>SUM('COICOP - GHG'!T256:T257)</f>
        <v>774.48281293832724</v>
      </c>
      <c r="U14" s="6">
        <f>SUM('COICOP - GHG'!U256:U257)</f>
        <v>1158.4022617246676</v>
      </c>
    </row>
    <row r="15" spans="2:21" x14ac:dyDescent="0.45">
      <c r="B15" s="3">
        <v>11</v>
      </c>
      <c r="C15" s="3" t="s">
        <v>424</v>
      </c>
      <c r="D15" s="14">
        <f>SUM('COICOP - GHG'!D258:D270)</f>
        <v>7768.7752937440318</v>
      </c>
      <c r="E15" s="14">
        <f>SUM('COICOP - GHG'!E258:E270)</f>
        <v>7286.8455861021994</v>
      </c>
      <c r="F15" s="14">
        <f>SUM('COICOP - GHG'!F258:F270)</f>
        <v>8077.0852275388288</v>
      </c>
      <c r="G15" s="14">
        <f>SUM('COICOP - GHG'!G258:G270)</f>
        <v>7849.7229974598722</v>
      </c>
      <c r="H15" s="14">
        <f>SUM('COICOP - GHG'!H258:H270)</f>
        <v>7754.9242692924472</v>
      </c>
      <c r="I15" s="14">
        <f>SUM('COICOP - GHG'!I258:I270)</f>
        <v>7351.7989857510383</v>
      </c>
      <c r="J15" s="14">
        <f>SUM('COICOP - GHG'!J258:J270)</f>
        <v>7210.9078886271109</v>
      </c>
      <c r="K15" s="14">
        <f>SUM('COICOP - GHG'!K258:K270)</f>
        <v>6179.2495725472663</v>
      </c>
      <c r="L15" s="14">
        <f>SUM('COICOP - GHG'!L258:L270)</f>
        <v>6218.8220856160442</v>
      </c>
      <c r="M15" s="14">
        <f>SUM('COICOP - GHG'!M258:M270)</f>
        <v>6266.6175140958867</v>
      </c>
      <c r="N15" s="14">
        <f>SUM('COICOP - GHG'!N258:N270)</f>
        <v>5244.0221760998902</v>
      </c>
      <c r="O15" s="14">
        <f>SUM('COICOP - GHG'!O258:O270)</f>
        <v>5653.4392201839773</v>
      </c>
      <c r="P15" s="14">
        <f>SUM('COICOP - GHG'!P258:P270)</f>
        <v>5311.4249782688539</v>
      </c>
      <c r="Q15" s="14">
        <f>SUM('COICOP - GHG'!Q258:Q270)</f>
        <v>5533.2169333889215</v>
      </c>
      <c r="R15" s="14">
        <f>SUM('COICOP - GHG'!R258:R270)</f>
        <v>5433.0648394450418</v>
      </c>
      <c r="S15" s="14">
        <f>SUM('COICOP - GHG'!S258:S270)</f>
        <v>5412.6076886869796</v>
      </c>
      <c r="T15" s="14">
        <f>SUM('COICOP - GHG'!T258:T270)</f>
        <v>4917.9159649254543</v>
      </c>
      <c r="U15" s="14">
        <f>SUM('COICOP - GHG'!U258:U270)</f>
        <v>5179.9949718322741</v>
      </c>
    </row>
    <row r="16" spans="2:21" x14ac:dyDescent="0.45">
      <c r="B16" s="3">
        <v>12</v>
      </c>
      <c r="C16" s="3" t="s">
        <v>425</v>
      </c>
      <c r="D16" s="14">
        <f>SUM('COICOP - GHG'!D271:D309)</f>
        <v>3984.4461707047208</v>
      </c>
      <c r="E16" s="14">
        <f>SUM('COICOP - GHG'!E271:E309)</f>
        <v>5362.3335501407937</v>
      </c>
      <c r="F16" s="14">
        <f>SUM('COICOP - GHG'!F271:F309)</f>
        <v>4008.697433885779</v>
      </c>
      <c r="G16" s="14">
        <f>SUM('COICOP - GHG'!G271:G309)</f>
        <v>4243.660430530038</v>
      </c>
      <c r="H16" s="14">
        <f>SUM('COICOP - GHG'!H271:H309)</f>
        <v>5332.106589930444</v>
      </c>
      <c r="I16" s="14">
        <f>SUM('COICOP - GHG'!I271:I309)</f>
        <v>4028.503110010668</v>
      </c>
      <c r="J16" s="14">
        <f>SUM('COICOP - GHG'!J271:J309)</f>
        <v>5228.8095939156001</v>
      </c>
      <c r="K16" s="14">
        <f>SUM('COICOP - GHG'!K271:K309)</f>
        <v>4866.6360797353336</v>
      </c>
      <c r="L16" s="14">
        <f>SUM('COICOP - GHG'!L271:L309)</f>
        <v>2582.7810432201086</v>
      </c>
      <c r="M16" s="14">
        <f>SUM('COICOP - GHG'!M271:M309)</f>
        <v>2693.3797437695393</v>
      </c>
      <c r="N16" s="14">
        <f>SUM('COICOP - GHG'!N271:N309)</f>
        <v>2515.4140582928808</v>
      </c>
      <c r="O16" s="14">
        <f>SUM('COICOP - GHG'!O271:O309)</f>
        <v>2497.642328402856</v>
      </c>
      <c r="P16" s="14">
        <f>SUM('COICOP - GHG'!P271:P309)</f>
        <v>2525.4649746111968</v>
      </c>
      <c r="Q16" s="14">
        <f>SUM('COICOP - GHG'!Q271:Q309)</f>
        <v>2706.1384869393946</v>
      </c>
      <c r="R16" s="14">
        <f>SUM('COICOP - GHG'!R271:R309)</f>
        <v>2615.7541203175583</v>
      </c>
      <c r="S16" s="14">
        <f>SUM('COICOP - GHG'!S271:S309)</f>
        <v>3410.8860393573768</v>
      </c>
      <c r="T16" s="14">
        <f>SUM('COICOP - GHG'!T271:T309)</f>
        <v>1961.0788274708336</v>
      </c>
      <c r="U16" s="14">
        <f>SUM('COICOP - GHG'!U271:U309)</f>
        <v>2872.6245840463275</v>
      </c>
    </row>
    <row r="17" spans="2:21" x14ac:dyDescent="0.45">
      <c r="C17" s="3" t="s">
        <v>426</v>
      </c>
      <c r="D17" s="14">
        <f>SUM('GHG - non household'!C4:C9)</f>
        <v>27573.050797773918</v>
      </c>
      <c r="E17" s="14">
        <f>SUM('GHG - non household'!D4:D9)</f>
        <v>26681.413152583813</v>
      </c>
      <c r="F17" s="14">
        <f>SUM('GHG - non household'!E4:E9)</f>
        <v>26667.104873569911</v>
      </c>
      <c r="G17" s="14">
        <f>SUM('GHG - non household'!F4:F9)</f>
        <v>28509.426162607888</v>
      </c>
      <c r="H17" s="14">
        <f>SUM('GHG - non household'!G4:G9)</f>
        <v>27370.607750736173</v>
      </c>
      <c r="I17" s="14">
        <f>SUM('GHG - non household'!H4:H9)</f>
        <v>28892.068220990845</v>
      </c>
      <c r="J17" s="14">
        <f>SUM('GHG - non household'!I4:I9)</f>
        <v>28971.144261088026</v>
      </c>
      <c r="K17" s="14">
        <f>SUM('GHG - non household'!J4:J9)</f>
        <v>26171.257750028952</v>
      </c>
      <c r="L17" s="14">
        <f>SUM('GHG - non household'!K4:K9)</f>
        <v>22055.125983473801</v>
      </c>
      <c r="M17" s="14">
        <f>SUM('GHG - non household'!L4:L9)</f>
        <v>20842.610970125439</v>
      </c>
      <c r="N17" s="14">
        <f>SUM('GHG - non household'!M4:M9)</f>
        <v>21063.722962480337</v>
      </c>
      <c r="O17" s="14">
        <f>SUM('GHG - non household'!N4:N9)</f>
        <v>21269.526431986567</v>
      </c>
      <c r="P17" s="14">
        <f>SUM('GHG - non household'!O4:O9)</f>
        <v>23182.653687085407</v>
      </c>
      <c r="Q17" s="14">
        <f>SUM('GHG - non household'!P4:P9)</f>
        <v>22319.886069980334</v>
      </c>
      <c r="R17" s="14">
        <f>SUM('GHG - non household'!Q4:Q9)</f>
        <v>22114.634211299512</v>
      </c>
      <c r="S17" s="14">
        <f>SUM('GHG - non household'!R4:R9)</f>
        <v>21479.621813158068</v>
      </c>
      <c r="T17" s="14">
        <f>SUM('GHG - non household'!S4:S9)</f>
        <v>18787.937168862289</v>
      </c>
      <c r="U17" s="14">
        <f>SUM('GHG - non household'!T4:T9)</f>
        <v>19650.326136522715</v>
      </c>
    </row>
    <row r="18" spans="2:21" x14ac:dyDescent="0.45">
      <c r="C18" s="3" t="s">
        <v>413</v>
      </c>
      <c r="D18" s="11">
        <f t="shared" ref="D18:U18" si="0">SUM(D5:D17)</f>
        <v>128360.96922542623</v>
      </c>
      <c r="E18" s="11">
        <f t="shared" si="0"/>
        <v>126745.06643332815</v>
      </c>
      <c r="F18" s="11">
        <f t="shared" si="0"/>
        <v>125720.08904868159</v>
      </c>
      <c r="G18" s="11">
        <f t="shared" si="0"/>
        <v>128631.82430579659</v>
      </c>
      <c r="H18" s="11">
        <f t="shared" si="0"/>
        <v>128594.38088880721</v>
      </c>
      <c r="I18" s="11">
        <f t="shared" si="0"/>
        <v>127891.00503532006</v>
      </c>
      <c r="J18" s="11">
        <f t="shared" si="0"/>
        <v>128476.89623320551</v>
      </c>
      <c r="K18" s="11">
        <f t="shared" si="0"/>
        <v>122165.10767687138</v>
      </c>
      <c r="L18" s="11">
        <f t="shared" si="0"/>
        <v>108092.05365739053</v>
      </c>
      <c r="M18" s="11">
        <f t="shared" si="0"/>
        <v>113115.84703335713</v>
      </c>
      <c r="N18" s="11">
        <f t="shared" si="0"/>
        <v>104585.02464119589</v>
      </c>
      <c r="O18" s="11">
        <f t="shared" si="0"/>
        <v>103664.49863438842</v>
      </c>
      <c r="P18" s="11">
        <f t="shared" si="0"/>
        <v>109437.73457738044</v>
      </c>
      <c r="Q18" s="11">
        <f t="shared" si="0"/>
        <v>103467.21406970576</v>
      </c>
      <c r="R18" s="11">
        <f t="shared" si="0"/>
        <v>102707.25849520558</v>
      </c>
      <c r="S18" s="11">
        <f t="shared" si="0"/>
        <v>101031.56382400003</v>
      </c>
      <c r="T18" s="11">
        <f t="shared" si="0"/>
        <v>90928.986928167957</v>
      </c>
      <c r="U18" s="11">
        <f t="shared" si="0"/>
        <v>93370.310696161498</v>
      </c>
    </row>
    <row r="20" spans="2:21" x14ac:dyDescent="0.45">
      <c r="C20" s="3" t="s">
        <v>427</v>
      </c>
    </row>
    <row r="21" spans="2:21" x14ac:dyDescent="0.45">
      <c r="D21" s="5">
        <v>2001</v>
      </c>
      <c r="E21" s="5">
        <v>2002</v>
      </c>
      <c r="F21" s="5">
        <v>2003</v>
      </c>
      <c r="G21" s="5">
        <v>2004</v>
      </c>
      <c r="H21" s="5">
        <v>2005</v>
      </c>
      <c r="I21" s="5">
        <v>2006</v>
      </c>
      <c r="J21" s="5">
        <v>2007</v>
      </c>
      <c r="K21" s="5">
        <v>2008</v>
      </c>
      <c r="L21" s="5">
        <v>2009</v>
      </c>
      <c r="M21" s="5">
        <v>2010</v>
      </c>
      <c r="N21" s="5">
        <v>2011</v>
      </c>
      <c r="O21" s="5">
        <v>2012</v>
      </c>
      <c r="P21" s="5">
        <v>2013</v>
      </c>
      <c r="Q21" s="5">
        <v>2014</v>
      </c>
      <c r="R21" s="5">
        <v>2015</v>
      </c>
      <c r="S21" s="5">
        <v>2016</v>
      </c>
      <c r="T21" s="5">
        <v>2017</v>
      </c>
      <c r="U21" s="5">
        <v>2018</v>
      </c>
    </row>
    <row r="22" spans="2:21" x14ac:dyDescent="0.45">
      <c r="B22" s="3">
        <v>1</v>
      </c>
      <c r="C22" s="3" t="s">
        <v>414</v>
      </c>
      <c r="D22" s="15">
        <f>D5/Population!D$5*1000</f>
        <v>1.386831823000559</v>
      </c>
      <c r="E22" s="15">
        <f>E5/Population!E$5*1000</f>
        <v>1.3173710407068062</v>
      </c>
      <c r="F22" s="15">
        <f>F5/Population!F$5*1000</f>
        <v>1.2554584492356669</v>
      </c>
      <c r="G22" s="15">
        <f>G5/Population!G$5*1000</f>
        <v>1.3071265751105505</v>
      </c>
      <c r="H22" s="15">
        <f>H5/Population!H$5*1000</f>
        <v>1.3701049497255755</v>
      </c>
      <c r="I22" s="15">
        <f>I5/Population!I$5*1000</f>
        <v>1.2881848490016372</v>
      </c>
      <c r="J22" s="15">
        <f>J5/Population!J$5*1000</f>
        <v>1.0537330955488882</v>
      </c>
      <c r="K22" s="15">
        <f>K5/Population!K$5*1000</f>
        <v>1.036910873504175</v>
      </c>
      <c r="L22" s="15">
        <f>L5/Population!L$5*1000</f>
        <v>1.1299370827260036</v>
      </c>
      <c r="M22" s="15">
        <f>M5/Population!M$5*1000</f>
        <v>1.1177274560868962</v>
      </c>
      <c r="N22" s="15">
        <f>N5/Population!N$5*1000</f>
        <v>1.1040454486220899</v>
      </c>
      <c r="O22" s="15">
        <f>O5/Population!O$5*1000</f>
        <v>1.0535344391035082</v>
      </c>
      <c r="P22" s="15">
        <f>P5/Population!P$5*1000</f>
        <v>1.1941232582356121</v>
      </c>
      <c r="Q22" s="15">
        <f>Q5/Population!Q$5*1000</f>
        <v>1.0253919667451672</v>
      </c>
      <c r="R22" s="15">
        <f>R5/Population!R$5*1000</f>
        <v>1.0146206123739969</v>
      </c>
      <c r="S22" s="15">
        <f>S5/Population!S$5*1000</f>
        <v>1.0430143990019434</v>
      </c>
      <c r="T22" s="15">
        <f>T5/Population!T$5*1000</f>
        <v>0.99638740177295737</v>
      </c>
      <c r="U22" s="15">
        <f>U5/Population!U$5*1000</f>
        <v>0.90240737377496649</v>
      </c>
    </row>
    <row r="23" spans="2:21" x14ac:dyDescent="0.45">
      <c r="B23" s="3">
        <v>2</v>
      </c>
      <c r="C23" s="3" t="s">
        <v>415</v>
      </c>
      <c r="D23" s="15">
        <f>D6/Population!D$5*1000</f>
        <v>4.5592031482754675E-2</v>
      </c>
      <c r="E23" s="15">
        <f>E6/Population!E$5*1000</f>
        <v>3.9757912641150535E-2</v>
      </c>
      <c r="F23" s="15">
        <f>F6/Population!F$5*1000</f>
        <v>3.6130309324892716E-2</v>
      </c>
      <c r="G23" s="15">
        <f>G6/Population!G$5*1000</f>
        <v>3.5010626213352131E-2</v>
      </c>
      <c r="H23" s="15">
        <f>H6/Population!H$5*1000</f>
        <v>3.1497667420330007E-2</v>
      </c>
      <c r="I23" s="15">
        <f>I6/Population!I$5*1000</f>
        <v>3.2034284181049928E-2</v>
      </c>
      <c r="J23" s="15">
        <f>J6/Population!J$5*1000</f>
        <v>2.7953174344870112E-2</v>
      </c>
      <c r="K23" s="15">
        <f>K6/Population!K$5*1000</f>
        <v>2.9816944661707652E-2</v>
      </c>
      <c r="L23" s="15">
        <f>L6/Population!L$5*1000</f>
        <v>2.0835044190001754E-2</v>
      </c>
      <c r="M23" s="15">
        <f>M6/Population!M$5*1000</f>
        <v>2.0528102015018222E-2</v>
      </c>
      <c r="N23" s="15">
        <f>N6/Population!N$5*1000</f>
        <v>2.0911441578995108E-2</v>
      </c>
      <c r="O23" s="15">
        <f>O6/Population!O$5*1000</f>
        <v>2.3767548220397356E-2</v>
      </c>
      <c r="P23" s="15">
        <f>P6/Population!P$5*1000</f>
        <v>2.8720719976164842E-2</v>
      </c>
      <c r="Q23" s="15">
        <f>Q6/Population!Q$5*1000</f>
        <v>2.0026039031581611E-2</v>
      </c>
      <c r="R23" s="15">
        <f>R6/Population!R$5*1000</f>
        <v>1.8881461798576579E-2</v>
      </c>
      <c r="S23" s="15">
        <f>S6/Population!S$5*1000</f>
        <v>2.0449747758239548E-2</v>
      </c>
      <c r="T23" s="15">
        <f>T6/Population!T$5*1000</f>
        <v>1.7033602979897752E-2</v>
      </c>
      <c r="U23" s="15">
        <f>U6/Population!U$5*1000</f>
        <v>1.8815806160229848E-2</v>
      </c>
    </row>
    <row r="24" spans="2:21" x14ac:dyDescent="0.45">
      <c r="B24" s="3">
        <v>3</v>
      </c>
      <c r="C24" s="3" t="s">
        <v>416</v>
      </c>
      <c r="D24" s="15">
        <f>D7/Population!D$5*1000</f>
        <v>0.39973358321719538</v>
      </c>
      <c r="E24" s="15">
        <f>E7/Population!E$5*1000</f>
        <v>0.3468979082673353</v>
      </c>
      <c r="F24" s="15">
        <f>F7/Population!F$5*1000</f>
        <v>0.36227151854490691</v>
      </c>
      <c r="G24" s="15">
        <f>G7/Population!G$5*1000</f>
        <v>0.35596779727388472</v>
      </c>
      <c r="H24" s="15">
        <f>H7/Population!H$5*1000</f>
        <v>0.37009111439947645</v>
      </c>
      <c r="I24" s="15">
        <f>I7/Population!I$5*1000</f>
        <v>0.38784521452071746</v>
      </c>
      <c r="J24" s="15">
        <f>J7/Population!J$5*1000</f>
        <v>0.36616003853549967</v>
      </c>
      <c r="K24" s="15">
        <f>K7/Population!K$5*1000</f>
        <v>0.33278808654386205</v>
      </c>
      <c r="L24" s="15">
        <f>L7/Population!L$5*1000</f>
        <v>0.32121817983218326</v>
      </c>
      <c r="M24" s="15">
        <f>M7/Population!M$5*1000</f>
        <v>0.28364333857533269</v>
      </c>
      <c r="N24" s="15">
        <f>N7/Population!N$5*1000</f>
        <v>0.25757507210754182</v>
      </c>
      <c r="O24" s="15">
        <f>O7/Population!O$5*1000</f>
        <v>0.2395432450000112</v>
      </c>
      <c r="P24" s="15">
        <f>P7/Population!P$5*1000</f>
        <v>0.22637138786408234</v>
      </c>
      <c r="Q24" s="15">
        <f>Q7/Population!Q$5*1000</f>
        <v>0.20054166146098137</v>
      </c>
      <c r="R24" s="15">
        <f>R7/Population!R$5*1000</f>
        <v>0.18858486867728466</v>
      </c>
      <c r="S24" s="15">
        <f>S7/Population!S$5*1000</f>
        <v>0.21971587991735406</v>
      </c>
      <c r="T24" s="15">
        <f>T7/Population!T$5*1000</f>
        <v>0.16699134136259169</v>
      </c>
      <c r="U24" s="15">
        <f>U7/Population!U$5*1000</f>
        <v>0.18561603420909267</v>
      </c>
    </row>
    <row r="25" spans="2:21" x14ac:dyDescent="0.45">
      <c r="B25" s="3">
        <v>4</v>
      </c>
      <c r="C25" s="3" t="s">
        <v>417</v>
      </c>
      <c r="D25" s="15">
        <f>D8/Population!D$5*1000</f>
        <v>4.3614305696903299</v>
      </c>
      <c r="E25" s="15">
        <f>E8/Population!E$5*1000</f>
        <v>4.1171591459515673</v>
      </c>
      <c r="F25" s="15">
        <f>F8/Population!F$5*1000</f>
        <v>3.9985019557901498</v>
      </c>
      <c r="G25" s="15">
        <f>G8/Population!G$5*1000</f>
        <v>4.2151058685329561</v>
      </c>
      <c r="H25" s="15">
        <f>H8/Population!H$5*1000</f>
        <v>3.969690050646562</v>
      </c>
      <c r="I25" s="15">
        <f>I8/Population!I$5*1000</f>
        <v>4.0431722472308227</v>
      </c>
      <c r="J25" s="15">
        <f>J8/Population!J$5*1000</f>
        <v>3.8863008335290083</v>
      </c>
      <c r="K25" s="15">
        <f>K8/Population!K$5*1000</f>
        <v>3.8606359842717217</v>
      </c>
      <c r="L25" s="15">
        <f>L8/Population!L$5*1000</f>
        <v>3.542718294735232</v>
      </c>
      <c r="M25" s="15">
        <f>M8/Population!M$5*1000</f>
        <v>3.7616892283958761</v>
      </c>
      <c r="N25" s="15">
        <f>N8/Population!N$5*1000</f>
        <v>3.2263438149421977</v>
      </c>
      <c r="O25" s="15">
        <f>O8/Population!O$5*1000</f>
        <v>3.4443627139658659</v>
      </c>
      <c r="P25" s="15">
        <f>P8/Population!P$5*1000</f>
        <v>3.4063600460513075</v>
      </c>
      <c r="Q25" s="15">
        <f>Q8/Population!Q$5*1000</f>
        <v>3.0284719147069525</v>
      </c>
      <c r="R25" s="15">
        <f>R8/Population!R$5*1000</f>
        <v>2.9222091030704931</v>
      </c>
      <c r="S25" s="15">
        <f>S8/Population!S$5*1000</f>
        <v>2.7139956575059574</v>
      </c>
      <c r="T25" s="15">
        <f>T8/Population!T$5*1000</f>
        <v>2.4133968200973626</v>
      </c>
      <c r="U25" s="15">
        <f>U8/Population!U$5*1000</f>
        <v>2.4270900817119423</v>
      </c>
    </row>
    <row r="26" spans="2:21" x14ac:dyDescent="0.45">
      <c r="B26" s="3">
        <v>5</v>
      </c>
      <c r="C26" s="3" t="s">
        <v>418</v>
      </c>
      <c r="D26" s="15">
        <f>D9/Population!D$5*1000</f>
        <v>0.50806965053861908</v>
      </c>
      <c r="E26" s="15">
        <f>E9/Population!E$5*1000</f>
        <v>0.46226919330804495</v>
      </c>
      <c r="F26" s="15">
        <f>F9/Population!F$5*1000</f>
        <v>0.50092127688722354</v>
      </c>
      <c r="G26" s="15">
        <f>G9/Population!G$5*1000</f>
        <v>0.44618052567457767</v>
      </c>
      <c r="H26" s="15">
        <f>H9/Population!H$5*1000</f>
        <v>0.35405412089369648</v>
      </c>
      <c r="I26" s="15">
        <f>I9/Population!I$5*1000</f>
        <v>0.42269479444170427</v>
      </c>
      <c r="J26" s="15">
        <f>J9/Population!J$5*1000</f>
        <v>0.52865269724653507</v>
      </c>
      <c r="K26" s="15">
        <f>K9/Population!K$5*1000</f>
        <v>0.40721681513196578</v>
      </c>
      <c r="L26" s="15">
        <f>L9/Population!L$5*1000</f>
        <v>0.3736444715560665</v>
      </c>
      <c r="M26" s="15">
        <f>M9/Population!M$5*1000</f>
        <v>0.33246060813728334</v>
      </c>
      <c r="N26" s="15">
        <f>N9/Population!N$5*1000</f>
        <v>0.32703170839729528</v>
      </c>
      <c r="O26" s="15">
        <f>O9/Population!O$5*1000</f>
        <v>0.21775002876247654</v>
      </c>
      <c r="P26" s="15">
        <f>P9/Population!P$5*1000</f>
        <v>0.3161688550334073</v>
      </c>
      <c r="Q26" s="15">
        <f>Q9/Population!Q$5*1000</f>
        <v>0.32218757115867008</v>
      </c>
      <c r="R26" s="15">
        <f>R9/Population!R$5*1000</f>
        <v>0.30585003788223319</v>
      </c>
      <c r="S26" s="15">
        <f>S9/Population!S$5*1000</f>
        <v>0.2248136380173936</v>
      </c>
      <c r="T26" s="15">
        <f>T9/Population!T$5*1000</f>
        <v>0.20400723335355708</v>
      </c>
      <c r="U26" s="15">
        <f>U9/Population!U$5*1000</f>
        <v>0.19773070950982313</v>
      </c>
    </row>
    <row r="27" spans="2:21" x14ac:dyDescent="0.45">
      <c r="B27" s="3">
        <v>6</v>
      </c>
      <c r="C27" s="3" t="s">
        <v>419</v>
      </c>
      <c r="D27" s="15">
        <f>D10/Population!D$5*1000</f>
        <v>0.20974243199328071</v>
      </c>
      <c r="E27" s="15">
        <f>E10/Population!E$5*1000</f>
        <v>0.14837654714708762</v>
      </c>
      <c r="F27" s="15">
        <f>F10/Population!F$5*1000</f>
        <v>0.16913178871695078</v>
      </c>
      <c r="G27" s="15">
        <f>G10/Population!G$5*1000</f>
        <v>0.19095111479287993</v>
      </c>
      <c r="H27" s="15">
        <f>H10/Population!H$5*1000</f>
        <v>0.17937228108110806</v>
      </c>
      <c r="I27" s="15">
        <f>I10/Population!I$5*1000</f>
        <v>0.16875579330907389</v>
      </c>
      <c r="J27" s="15">
        <f>J10/Population!J$5*1000</f>
        <v>0.25920181345149051</v>
      </c>
      <c r="K27" s="15">
        <f>K10/Population!K$5*1000</f>
        <v>0.16781255900699285</v>
      </c>
      <c r="L27" s="15">
        <f>L10/Population!L$5*1000</f>
        <v>0.13710579062820366</v>
      </c>
      <c r="M27" s="15">
        <f>M10/Population!M$5*1000</f>
        <v>0.21059119183109748</v>
      </c>
      <c r="N27" s="15">
        <f>N10/Population!N$5*1000</f>
        <v>0.19510024896522205</v>
      </c>
      <c r="O27" s="15">
        <f>O10/Population!O$5*1000</f>
        <v>0.13349263580843881</v>
      </c>
      <c r="P27" s="15">
        <f>P10/Population!P$5*1000</f>
        <v>0.11838526349923184</v>
      </c>
      <c r="Q27" s="15">
        <f>Q10/Population!Q$5*1000</f>
        <v>0.15378350189634976</v>
      </c>
      <c r="R27" s="15">
        <f>R10/Population!R$5*1000</f>
        <v>0.15300780657512622</v>
      </c>
      <c r="S27" s="15">
        <f>S10/Population!S$5*1000</f>
        <v>0.13292502351662694</v>
      </c>
      <c r="T27" s="15">
        <f>T10/Population!T$5*1000</f>
        <v>0.15666906007309511</v>
      </c>
      <c r="U27" s="15">
        <f>U10/Population!U$5*1000</f>
        <v>0.15165330009885439</v>
      </c>
    </row>
    <row r="28" spans="2:21" x14ac:dyDescent="0.45">
      <c r="B28" s="3">
        <v>7</v>
      </c>
      <c r="C28" s="3" t="s">
        <v>420</v>
      </c>
      <c r="D28" s="15">
        <f>D11/Population!D$5*1000</f>
        <v>4.0808967978365729</v>
      </c>
      <c r="E28" s="15">
        <f>E11/Population!E$5*1000</f>
        <v>4.2119028240130039</v>
      </c>
      <c r="F28" s="15">
        <f>F11/Population!F$5*1000</f>
        <v>4.218259431468022</v>
      </c>
      <c r="G28" s="15">
        <f>G11/Population!G$5*1000</f>
        <v>4.1935262755741718</v>
      </c>
      <c r="H28" s="15">
        <f>H11/Population!H$5*1000</f>
        <v>4.3883263560356367</v>
      </c>
      <c r="I28" s="15">
        <f>I11/Population!I$5*1000</f>
        <v>4.1932528332661549</v>
      </c>
      <c r="J28" s="15">
        <f>J11/Population!J$5*1000</f>
        <v>4.1564384163555772</v>
      </c>
      <c r="K28" s="15">
        <f>K11/Population!K$5*1000</f>
        <v>3.9292662064509916</v>
      </c>
      <c r="L28" s="15">
        <f>L11/Population!L$5*1000</f>
        <v>3.2943938202684415</v>
      </c>
      <c r="M28" s="15">
        <f>M11/Population!M$5*1000</f>
        <v>3.7420494259738595</v>
      </c>
      <c r="N28" s="15">
        <f>N11/Population!N$5*1000</f>
        <v>3.2419837177613711</v>
      </c>
      <c r="O28" s="15">
        <f>O11/Population!O$5*1000</f>
        <v>3.077424092282127</v>
      </c>
      <c r="P28" s="15">
        <f>P11/Population!P$5*1000</f>
        <v>3.2627937044238471</v>
      </c>
      <c r="Q28" s="15">
        <f>Q11/Population!Q$5*1000</f>
        <v>3.2395687369266644</v>
      </c>
      <c r="R28" s="15">
        <f>R11/Population!R$5*1000</f>
        <v>3.234174648810729</v>
      </c>
      <c r="S28" s="15">
        <f>S11/Population!S$5*1000</f>
        <v>3.2644145367092219</v>
      </c>
      <c r="T28" s="15">
        <f>T11/Population!T$5*1000</f>
        <v>2.9961587237750194</v>
      </c>
      <c r="U28" s="15">
        <f>U11/Population!U$5*1000</f>
        <v>2.9344780004906759</v>
      </c>
    </row>
    <row r="29" spans="2:21" x14ac:dyDescent="0.45">
      <c r="B29" s="3">
        <v>8</v>
      </c>
      <c r="C29" s="3" t="s">
        <v>421</v>
      </c>
      <c r="D29" s="15">
        <f>D12/Population!D$5*1000</f>
        <v>0.12172152900382127</v>
      </c>
      <c r="E29" s="15">
        <f>E12/Population!E$5*1000</f>
        <v>9.8601321775016446E-2</v>
      </c>
      <c r="F29" s="15">
        <f>F12/Population!F$5*1000</f>
        <v>0.11961223966332514</v>
      </c>
      <c r="G29" s="15">
        <f>G12/Population!G$5*1000</f>
        <v>0.1009587886212307</v>
      </c>
      <c r="H29" s="15">
        <f>H12/Population!H$5*1000</f>
        <v>9.59592622868852E-2</v>
      </c>
      <c r="I29" s="15">
        <f>I12/Population!I$5*1000</f>
        <v>9.9661540026034376E-2</v>
      </c>
      <c r="J29" s="15">
        <f>J12/Population!J$5*1000</f>
        <v>8.875686965526447E-2</v>
      </c>
      <c r="K29" s="15">
        <f>K12/Population!K$5*1000</f>
        <v>8.067676975171631E-2</v>
      </c>
      <c r="L29" s="15">
        <f>L12/Population!L$5*1000</f>
        <v>7.0211997433391599E-2</v>
      </c>
      <c r="M29" s="15">
        <f>M12/Population!M$5*1000</f>
        <v>7.5770121630805279E-2</v>
      </c>
      <c r="N29" s="15">
        <f>N12/Population!N$5*1000</f>
        <v>7.3301963310509519E-2</v>
      </c>
      <c r="O29" s="15">
        <f>O12/Population!O$5*1000</f>
        <v>6.9378963687933087E-2</v>
      </c>
      <c r="P29" s="15">
        <f>P12/Population!P$5*1000</f>
        <v>6.7469149947636697E-2</v>
      </c>
      <c r="Q29" s="15">
        <f>Q12/Population!Q$5*1000</f>
        <v>6.3602091105264449E-2</v>
      </c>
      <c r="R29" s="15">
        <f>R12/Population!R$5*1000</f>
        <v>5.9199721705676979E-2</v>
      </c>
      <c r="S29" s="15">
        <f>S12/Population!S$5*1000</f>
        <v>5.0961207486686491E-2</v>
      </c>
      <c r="T29" s="15">
        <f>T12/Population!T$5*1000</f>
        <v>4.7802507607183707E-2</v>
      </c>
      <c r="U29" s="15">
        <f>U12/Population!U$5*1000</f>
        <v>4.8694960987467499E-2</v>
      </c>
    </row>
    <row r="30" spans="2:21" x14ac:dyDescent="0.45">
      <c r="B30" s="3">
        <v>9</v>
      </c>
      <c r="C30" s="3" t="s">
        <v>422</v>
      </c>
      <c r="D30" s="15">
        <f>D13/Population!D$5*1000</f>
        <v>0.66681572630355768</v>
      </c>
      <c r="E30" s="15">
        <f>E13/Population!E$5*1000</f>
        <v>0.7262713563952069</v>
      </c>
      <c r="F30" s="15">
        <f>F13/Population!F$5*1000</f>
        <v>0.73349558522084013</v>
      </c>
      <c r="G30" s="15">
        <f>G13/Population!G$5*1000</f>
        <v>0.62540430865347663</v>
      </c>
      <c r="H30" s="15">
        <f>H13/Population!H$5*1000</f>
        <v>0.60430792378879195</v>
      </c>
      <c r="I30" s="15">
        <f>I13/Population!I$5*1000</f>
        <v>0.53218638284918862</v>
      </c>
      <c r="J30" s="15">
        <f>J13/Population!J$5*1000</f>
        <v>0.57852476582396728</v>
      </c>
      <c r="K30" s="15">
        <f>K13/Population!K$5*1000</f>
        <v>0.67531471758967354</v>
      </c>
      <c r="L30" s="15">
        <f>L13/Population!L$5*1000</f>
        <v>0.5142837742182842</v>
      </c>
      <c r="M30" s="15">
        <f>M13/Population!M$5*1000</f>
        <v>0.46514597052783807</v>
      </c>
      <c r="N30" s="15">
        <f>N13/Population!N$5*1000</f>
        <v>0.50105968830499181</v>
      </c>
      <c r="O30" s="15">
        <f>O13/Population!O$5*1000</f>
        <v>0.39290856949040814</v>
      </c>
      <c r="P30" s="15">
        <f>P13/Population!P$5*1000</f>
        <v>0.38945299937298461</v>
      </c>
      <c r="Q30" s="15">
        <f>Q13/Population!Q$5*1000</f>
        <v>0.42235134954152537</v>
      </c>
      <c r="R30" s="15">
        <f>R13/Population!R$5*1000</f>
        <v>0.40512866929943669</v>
      </c>
      <c r="S30" s="15">
        <f>S13/Population!S$5*1000</f>
        <v>0.3360170015922932</v>
      </c>
      <c r="T30" s="15">
        <f>T13/Population!T$5*1000</f>
        <v>0.30892609612828115</v>
      </c>
      <c r="U30" s="15">
        <f>U13/Population!U$5*1000</f>
        <v>0.37513656316317323</v>
      </c>
    </row>
    <row r="31" spans="2:21" x14ac:dyDescent="0.45">
      <c r="B31" s="3">
        <v>10</v>
      </c>
      <c r="C31" s="3" t="s">
        <v>423</v>
      </c>
      <c r="D31" s="15">
        <f>D14/Population!D$5*1000</f>
        <v>7.6675616016493087E-2</v>
      </c>
      <c r="E31" s="15">
        <f>E14/Population!E$5*1000</f>
        <v>8.5395829182849534E-2</v>
      </c>
      <c r="F31" s="15">
        <f>F14/Population!F$5*1000</f>
        <v>7.2208718261284041E-2</v>
      </c>
      <c r="G31" s="15">
        <f>G14/Population!G$5*1000</f>
        <v>7.6512452654688173E-2</v>
      </c>
      <c r="H31" s="15">
        <f>H14/Population!H$5*1000</f>
        <v>6.5241559189527717E-2</v>
      </c>
      <c r="I31" s="15">
        <f>I14/Population!I$5*1000</f>
        <v>7.410491923909622E-2</v>
      </c>
      <c r="J31" s="15">
        <f>J14/Population!J$5*1000</f>
        <v>8.4049953997499635E-2</v>
      </c>
      <c r="K31" s="15">
        <f>K14/Population!K$5*1000</f>
        <v>7.5471008586603092E-2</v>
      </c>
      <c r="L31" s="15">
        <f>L14/Population!L$5*1000</f>
        <v>6.9295227156111361E-2</v>
      </c>
      <c r="M31" s="15">
        <f>M14/Population!M$5*1000</f>
        <v>5.6306269218857299E-2</v>
      </c>
      <c r="N31" s="15">
        <f>N14/Population!N$5*1000</f>
        <v>4.4924162493703935E-2</v>
      </c>
      <c r="O31" s="15">
        <f>O14/Population!O$5*1000</f>
        <v>4.7899358971309564E-2</v>
      </c>
      <c r="P31" s="15">
        <f>P14/Population!P$5*1000</f>
        <v>5.9159160285303006E-2</v>
      </c>
      <c r="Q31" s="15">
        <f>Q14/Population!Q$5*1000</f>
        <v>6.1910337938527203E-2</v>
      </c>
      <c r="R31" s="15">
        <f>R14/Population!R$5*1000</f>
        <v>6.8527820824795832E-2</v>
      </c>
      <c r="S31" s="15">
        <f>S14/Population!S$5*1000</f>
        <v>5.8823865444560593E-2</v>
      </c>
      <c r="T31" s="15">
        <f>T14/Population!T$5*1000</f>
        <v>8.7760082173172257E-2</v>
      </c>
      <c r="U31" s="15">
        <f>U14/Population!U$5*1000</f>
        <v>0.13003948456740208</v>
      </c>
    </row>
    <row r="32" spans="2:21" x14ac:dyDescent="0.45">
      <c r="B32" s="3">
        <v>11</v>
      </c>
      <c r="C32" s="3" t="s">
        <v>424</v>
      </c>
      <c r="D32" s="15">
        <f>D15/Population!D$5*1000</f>
        <v>1.0346340472160536</v>
      </c>
      <c r="E32" s="15">
        <f>E15/Population!E$5*1000</f>
        <v>0.9631383951549648</v>
      </c>
      <c r="F32" s="15">
        <f>F15/Population!F$5*1000</f>
        <v>1.0649047815638504</v>
      </c>
      <c r="G32" s="15">
        <f>G15/Population!G$5*1000</f>
        <v>1.0296462459631395</v>
      </c>
      <c r="H32" s="15">
        <f>H15/Population!H$5*1000</f>
        <v>1.0055769750259667</v>
      </c>
      <c r="I32" s="15">
        <f>I15/Population!I$5*1000</f>
        <v>0.94327122052648738</v>
      </c>
      <c r="J32" s="15">
        <f>J15/Population!J$5*1000</f>
        <v>0.91349821923352459</v>
      </c>
      <c r="K32" s="15">
        <f>K15/Population!K$5*1000</f>
        <v>0.77076328649196235</v>
      </c>
      <c r="L32" s="15">
        <f>L15/Population!L$5*1000</f>
        <v>0.76279739759645182</v>
      </c>
      <c r="M32" s="15">
        <f>M15/Population!M$5*1000</f>
        <v>0.75713319439648352</v>
      </c>
      <c r="N32" s="15">
        <f>N15/Population!N$5*1000</f>
        <v>0.62242001464094343</v>
      </c>
      <c r="O32" s="15">
        <f>O15/Population!O$5*1000</f>
        <v>0.66248238080873634</v>
      </c>
      <c r="P32" s="15">
        <f>P15/Population!P$5*1000</f>
        <v>0.61426228647816661</v>
      </c>
      <c r="Q32" s="15">
        <f>Q15/Population!Q$5*1000</f>
        <v>0.64796334980392312</v>
      </c>
      <c r="R32" s="15">
        <f>R15/Population!R$5*1000</f>
        <v>0.62687304956253731</v>
      </c>
      <c r="S32" s="15">
        <f>S15/Population!S$5*1000</f>
        <v>0.61719705278015713</v>
      </c>
      <c r="T32" s="15">
        <f>T15/Population!T$5*1000</f>
        <v>0.55727086772289924</v>
      </c>
      <c r="U32" s="15">
        <f>U15/Population!U$5*1000</f>
        <v>0.58149392353215845</v>
      </c>
    </row>
    <row r="33" spans="2:21" x14ac:dyDescent="0.45">
      <c r="B33" s="3">
        <v>12</v>
      </c>
      <c r="C33" s="3" t="s">
        <v>425</v>
      </c>
      <c r="D33" s="15">
        <f>D16/Population!D$5*1000</f>
        <v>0.530642670387238</v>
      </c>
      <c r="E33" s="15">
        <f>E16/Population!E$5*1000</f>
        <v>0.70876612777667736</v>
      </c>
      <c r="F33" s="15">
        <f>F16/Population!F$5*1000</f>
        <v>0.52851752147333408</v>
      </c>
      <c r="G33" s="15">
        <f>G16/Population!G$5*1000</f>
        <v>0.55663990090497584</v>
      </c>
      <c r="H33" s="15">
        <f>H16/Population!H$5*1000</f>
        <v>0.69141147341049247</v>
      </c>
      <c r="I33" s="15">
        <f>I16/Population!I$5*1000</f>
        <v>0.51687635269128884</v>
      </c>
      <c r="J33" s="15">
        <f>J16/Population!J$5*1000</f>
        <v>0.66240039763737313</v>
      </c>
      <c r="K33" s="15">
        <f>K16/Population!K$5*1000</f>
        <v>0.60703559144818364</v>
      </c>
      <c r="L33" s="15">
        <f>L16/Population!L$5*1000</f>
        <v>0.31680254414845238</v>
      </c>
      <c r="M33" s="15">
        <f>M16/Population!M$5*1000</f>
        <v>0.32541434107570949</v>
      </c>
      <c r="N33" s="15">
        <f>N16/Population!N$5*1000</f>
        <v>0.29855786310863741</v>
      </c>
      <c r="O33" s="15">
        <f>O16/Population!O$5*1000</f>
        <v>0.29267919432503486</v>
      </c>
      <c r="P33" s="15">
        <f>P16/Population!P$5*1000</f>
        <v>0.29206811657364518</v>
      </c>
      <c r="Q33" s="15">
        <f>Q16/Population!Q$5*1000</f>
        <v>0.31690038184651825</v>
      </c>
      <c r="R33" s="15">
        <f>R16/Population!R$5*1000</f>
        <v>0.30180861277494553</v>
      </c>
      <c r="S33" s="15">
        <f>S16/Population!S$5*1000</f>
        <v>0.38894169537919054</v>
      </c>
      <c r="T33" s="15">
        <f>T16/Population!T$5*1000</f>
        <v>0.22221853883878695</v>
      </c>
      <c r="U33" s="15">
        <f>U16/Population!U$5*1000</f>
        <v>0.32247400804352</v>
      </c>
    </row>
    <row r="34" spans="2:21" x14ac:dyDescent="0.45">
      <c r="C34" s="3" t="s">
        <v>426</v>
      </c>
      <c r="D34" s="15">
        <f>D17/Population!D$5*1000</f>
        <v>3.6721382795004311</v>
      </c>
      <c r="E34" s="15">
        <f>E17/Population!E$5*1000</f>
        <v>3.5266142448878459</v>
      </c>
      <c r="F34" s="15">
        <f>F17/Population!F$5*1000</f>
        <v>3.5158632960200169</v>
      </c>
      <c r="G34" s="15">
        <f>G17/Population!G$5*1000</f>
        <v>3.7395744579001735</v>
      </c>
      <c r="H34" s="15">
        <f>H17/Population!H$5*1000</f>
        <v>3.5491323952179297</v>
      </c>
      <c r="I34" s="15">
        <f>I17/Population!I$5*1000</f>
        <v>3.706991514208883</v>
      </c>
      <c r="J34" s="15">
        <f>J17/Population!J$5*1000</f>
        <v>3.6701465474828248</v>
      </c>
      <c r="K34" s="15">
        <f>K17/Population!K$5*1000</f>
        <v>3.264448926720585</v>
      </c>
      <c r="L34" s="15">
        <f>L17/Population!L$5*1000</f>
        <v>2.7052699807521723</v>
      </c>
      <c r="M34" s="15">
        <f>M17/Population!M$5*1000</f>
        <v>2.5182058084569419</v>
      </c>
      <c r="N34" s="15">
        <f>N17/Population!N$5*1000</f>
        <v>2.500081486011255</v>
      </c>
      <c r="O34" s="15">
        <f>O17/Population!O$5*1000</f>
        <v>2.4924096572985288</v>
      </c>
      <c r="P34" s="15">
        <f>P17/Population!P$5*1000</f>
        <v>2.6810563866990509</v>
      </c>
      <c r="Q34" s="15">
        <f>Q17/Population!Q$5*1000</f>
        <v>2.6137540456575898</v>
      </c>
      <c r="R34" s="15">
        <f>R17/Population!R$5*1000</f>
        <v>2.5516110331223989</v>
      </c>
      <c r="S34" s="15">
        <f>S17/Population!S$5*1000</f>
        <v>2.4493109496227925</v>
      </c>
      <c r="T34" s="15">
        <f>T17/Population!T$5*1000</f>
        <v>2.1289444804439444</v>
      </c>
      <c r="U34" s="15">
        <f>U17/Population!U$5*1000</f>
        <v>2.2058989064561398</v>
      </c>
    </row>
    <row r="35" spans="2:21" x14ac:dyDescent="0.45">
      <c r="C35" s="3" t="s">
        <v>413</v>
      </c>
      <c r="D35" s="16">
        <f t="shared" ref="D35:U35" si="1">SUM(D22:D34)</f>
        <v>17.094924756186906</v>
      </c>
      <c r="E35" s="16">
        <f t="shared" si="1"/>
        <v>16.752521847207557</v>
      </c>
      <c r="F35" s="16">
        <f t="shared" si="1"/>
        <v>16.575276872170463</v>
      </c>
      <c r="G35" s="16">
        <f t="shared" si="1"/>
        <v>16.872604937870058</v>
      </c>
      <c r="H35" s="16">
        <f t="shared" si="1"/>
        <v>16.674766129121977</v>
      </c>
      <c r="I35" s="16">
        <f t="shared" si="1"/>
        <v>16.409031945492135</v>
      </c>
      <c r="J35" s="16">
        <f t="shared" si="1"/>
        <v>16.275816822842323</v>
      </c>
      <c r="K35" s="16">
        <f t="shared" si="1"/>
        <v>15.238157770160143</v>
      </c>
      <c r="L35" s="16">
        <f t="shared" si="1"/>
        <v>13.258513605240996</v>
      </c>
      <c r="M35" s="16">
        <f t="shared" si="1"/>
        <v>13.666665056322001</v>
      </c>
      <c r="N35" s="16">
        <f t="shared" si="1"/>
        <v>12.413336630244753</v>
      </c>
      <c r="O35" s="16">
        <f t="shared" si="1"/>
        <v>12.147632827724776</v>
      </c>
      <c r="P35" s="16">
        <f t="shared" si="1"/>
        <v>12.656391334440439</v>
      </c>
      <c r="Q35" s="16">
        <f t="shared" si="1"/>
        <v>12.116452947819717</v>
      </c>
      <c r="R35" s="16">
        <f t="shared" si="1"/>
        <v>11.850477446478228</v>
      </c>
      <c r="S35" s="16">
        <f t="shared" si="1"/>
        <v>11.520580654732417</v>
      </c>
      <c r="T35" s="16">
        <f t="shared" si="1"/>
        <v>10.303566756328749</v>
      </c>
      <c r="U35" s="16">
        <f t="shared" si="1"/>
        <v>10.481529152705445</v>
      </c>
    </row>
    <row r="36" spans="2:21" x14ac:dyDescent="0.45">
      <c r="S36" s="17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1398.716646130993</v>
      </c>
      <c r="C2">
        <v>148.3286435287126</v>
      </c>
      <c r="D2">
        <v>28.439437113226351</v>
      </c>
      <c r="E2">
        <v>8.8927487611750387</v>
      </c>
      <c r="F2">
        <v>61.468431618629459</v>
      </c>
      <c r="G2">
        <v>10.808912354933319</v>
      </c>
      <c r="H2">
        <v>1197.017737347358</v>
      </c>
      <c r="I2">
        <v>600.00546791838178</v>
      </c>
      <c r="J2">
        <v>21.767176816828108</v>
      </c>
      <c r="K2">
        <v>293.63973696779948</v>
      </c>
      <c r="L2">
        <v>11745.15411019177</v>
      </c>
      <c r="M2">
        <v>94.690061603447745</v>
      </c>
      <c r="N2">
        <v>9.0473625162160118</v>
      </c>
      <c r="O2">
        <v>16.474508471392809</v>
      </c>
      <c r="P2">
        <v>32.982319120920963</v>
      </c>
      <c r="Q2">
        <v>12.98645035307951</v>
      </c>
      <c r="R2">
        <v>43.68800825424676</v>
      </c>
      <c r="S2">
        <v>31.007336476305621</v>
      </c>
      <c r="T2">
        <v>98.581394695231651</v>
      </c>
      <c r="U2">
        <v>579.16531185140286</v>
      </c>
      <c r="V2">
        <v>1104.466759023308</v>
      </c>
      <c r="W2">
        <v>10483.813428864471</v>
      </c>
      <c r="X2">
        <v>31.457526588553641</v>
      </c>
      <c r="Y2">
        <v>0.29265042004770531</v>
      </c>
      <c r="Z2">
        <v>175.67428178278371</v>
      </c>
      <c r="AA2">
        <v>76.558128002828511</v>
      </c>
      <c r="AB2">
        <v>2.1607974166466621</v>
      </c>
      <c r="AC2">
        <v>184.89266171655839</v>
      </c>
      <c r="AD2">
        <v>484.46475480973407</v>
      </c>
      <c r="AE2">
        <v>97.759822791724389</v>
      </c>
      <c r="AF2">
        <v>266.87759393351809</v>
      </c>
      <c r="AG2">
        <v>2753.1223441731281</v>
      </c>
      <c r="AH2">
        <v>1851.6916421662311</v>
      </c>
      <c r="AI2">
        <v>319.30660051621157</v>
      </c>
      <c r="AJ2">
        <v>2262.4872740727642</v>
      </c>
      <c r="AK2">
        <v>1510.8668585301341</v>
      </c>
      <c r="AL2">
        <v>5605.3476793987784</v>
      </c>
      <c r="AM2">
        <v>40.236672877707797</v>
      </c>
      <c r="AN2">
        <v>258.73287754134469</v>
      </c>
    </row>
    <row r="3" spans="1:40" x14ac:dyDescent="0.45">
      <c r="A3" s="1" t="s">
        <v>646</v>
      </c>
      <c r="B3">
        <v>27.543502804551078</v>
      </c>
      <c r="C3">
        <v>1.222958113569488</v>
      </c>
      <c r="D3">
        <v>0.47307677786989072</v>
      </c>
      <c r="E3">
        <v>0.27247389870968081</v>
      </c>
      <c r="F3">
        <v>2.2798627434449679</v>
      </c>
      <c r="G3">
        <v>19.457115000834669</v>
      </c>
      <c r="H3">
        <v>2.7073042852643918</v>
      </c>
      <c r="I3">
        <v>0.57075640591808607</v>
      </c>
      <c r="J3">
        <v>1.6254276910084791</v>
      </c>
      <c r="K3">
        <v>0.2407071006843477</v>
      </c>
      <c r="L3">
        <v>1.684788400148594</v>
      </c>
      <c r="M3">
        <v>4.2159792819049633</v>
      </c>
      <c r="N3">
        <v>0.43241219173755069</v>
      </c>
      <c r="O3">
        <v>0.4860002852987157</v>
      </c>
      <c r="P3">
        <v>4.0267617175497668</v>
      </c>
      <c r="Q3">
        <v>1.4090896725541879</v>
      </c>
      <c r="R3">
        <v>0.45532981777329079</v>
      </c>
      <c r="S3">
        <v>3.7547018367700562</v>
      </c>
      <c r="T3">
        <v>0.44196432894072829</v>
      </c>
      <c r="U3">
        <v>18.446855593171641</v>
      </c>
      <c r="V3">
        <v>6.9129088339805316</v>
      </c>
      <c r="W3">
        <v>23.480852764586579</v>
      </c>
      <c r="X3">
        <v>5.3243929740428061E-2</v>
      </c>
      <c r="Y3">
        <v>3.2797844898051563E-2</v>
      </c>
      <c r="Z3">
        <v>1.1915845175694371</v>
      </c>
      <c r="AA3">
        <v>3.372603798754128</v>
      </c>
      <c r="AB3">
        <v>7.8880004199813211E-2</v>
      </c>
      <c r="AC3">
        <v>7.0180259358667048</v>
      </c>
      <c r="AD3">
        <v>1.2260793883738621</v>
      </c>
      <c r="AE3">
        <v>1.9693968417247341</v>
      </c>
      <c r="AF3">
        <v>0.62789871742829106</v>
      </c>
      <c r="AG3">
        <v>11.020278435249081</v>
      </c>
      <c r="AH3">
        <v>13.560364717027831</v>
      </c>
      <c r="AI3">
        <v>0.79968418455799917</v>
      </c>
      <c r="AJ3">
        <v>9.4586897352727011</v>
      </c>
      <c r="AK3">
        <v>4.2692963283992738</v>
      </c>
      <c r="AL3">
        <v>45.354553920109552</v>
      </c>
      <c r="AM3">
        <v>1.413187650212214</v>
      </c>
      <c r="AN3">
        <v>1.064631498427123</v>
      </c>
    </row>
    <row r="4" spans="1:40" x14ac:dyDescent="0.45">
      <c r="A4" s="1" t="s">
        <v>647</v>
      </c>
      <c r="B4">
        <v>136.8174729731312</v>
      </c>
      <c r="C4">
        <v>15.278471953653391</v>
      </c>
      <c r="D4">
        <v>3.9832953385637522</v>
      </c>
      <c r="E4">
        <v>0.98496997862181557</v>
      </c>
      <c r="F4">
        <v>41.256029447884259</v>
      </c>
      <c r="G4">
        <v>8.3658807121923839</v>
      </c>
      <c r="H4">
        <v>96.191103612177329</v>
      </c>
      <c r="I4">
        <v>43.722830999980353</v>
      </c>
      <c r="J4">
        <v>16.50480236298986</v>
      </c>
      <c r="K4">
        <v>16.292317483551539</v>
      </c>
      <c r="L4">
        <v>784.13000348704463</v>
      </c>
      <c r="M4">
        <v>37.213880592418171</v>
      </c>
      <c r="N4">
        <v>8.207583711371683</v>
      </c>
      <c r="O4">
        <v>4.3917615115835904</v>
      </c>
      <c r="P4">
        <v>13.4454592346338</v>
      </c>
      <c r="Q4">
        <v>8.8287223229378533</v>
      </c>
      <c r="R4">
        <v>5.865394533275146</v>
      </c>
      <c r="S4">
        <v>40.815397107807421</v>
      </c>
      <c r="T4">
        <v>8.8398558661528348</v>
      </c>
      <c r="U4">
        <v>124.2148521966713</v>
      </c>
      <c r="V4">
        <v>861.34007309019808</v>
      </c>
      <c r="W4">
        <v>715.03482960428062</v>
      </c>
      <c r="X4">
        <v>2.4734901596784882</v>
      </c>
      <c r="Y4">
        <v>0.26718804642497718</v>
      </c>
      <c r="Z4">
        <v>43.513584309510797</v>
      </c>
      <c r="AA4">
        <v>36.290826710117251</v>
      </c>
      <c r="AB4">
        <v>0.47500135736725702</v>
      </c>
      <c r="AC4">
        <v>48.998830974974922</v>
      </c>
      <c r="AD4">
        <v>47.36697064810992</v>
      </c>
      <c r="AE4">
        <v>22.86914311722434</v>
      </c>
      <c r="AF4">
        <v>19.759032294940081</v>
      </c>
      <c r="AG4">
        <v>248.21893701202339</v>
      </c>
      <c r="AH4">
        <v>264.53393574430368</v>
      </c>
      <c r="AI4">
        <v>24.700804537106269</v>
      </c>
      <c r="AJ4">
        <v>209.73636429615229</v>
      </c>
      <c r="AK4">
        <v>119.40555668906519</v>
      </c>
      <c r="AL4">
        <v>622.85792929737863</v>
      </c>
      <c r="AM4">
        <v>92.599463207432564</v>
      </c>
      <c r="AN4">
        <v>33.741483845994793</v>
      </c>
    </row>
    <row r="5" spans="1:40" x14ac:dyDescent="0.45">
      <c r="A5" s="1" t="s">
        <v>648</v>
      </c>
      <c r="B5">
        <v>47.699499783293398</v>
      </c>
      <c r="C5">
        <v>3.9248174971880592</v>
      </c>
      <c r="D5">
        <v>0.75061942462938758</v>
      </c>
      <c r="E5">
        <v>0.35862452622478891</v>
      </c>
      <c r="F5">
        <v>73.15066450515485</v>
      </c>
      <c r="G5">
        <v>39.480561544924221</v>
      </c>
      <c r="H5">
        <v>16.147247956716701</v>
      </c>
      <c r="I5">
        <v>3.4816426133311511</v>
      </c>
      <c r="J5">
        <v>5.8687794044097501</v>
      </c>
      <c r="K5">
        <v>1.410676221791767</v>
      </c>
      <c r="L5">
        <v>9.7072100008160405</v>
      </c>
      <c r="M5">
        <v>36.175536630195133</v>
      </c>
      <c r="N5">
        <v>23.247008010726312</v>
      </c>
      <c r="O5">
        <v>2.7572051251852661</v>
      </c>
      <c r="P5">
        <v>42.672974630772792</v>
      </c>
      <c r="Q5">
        <v>8.6490846220143567</v>
      </c>
      <c r="R5">
        <v>3.136454132938582</v>
      </c>
      <c r="S5">
        <v>22.089760815979471</v>
      </c>
      <c r="T5">
        <v>2.4738993170436849</v>
      </c>
      <c r="U5">
        <v>49.317834108376474</v>
      </c>
      <c r="V5">
        <v>92.880879074795018</v>
      </c>
      <c r="W5">
        <v>128.5767722774622</v>
      </c>
      <c r="X5">
        <v>0.59871612925471607</v>
      </c>
      <c r="Y5">
        <v>0.12562914099370109</v>
      </c>
      <c r="Z5">
        <v>10.736088761448769</v>
      </c>
      <c r="AA5">
        <v>14.768670521251099</v>
      </c>
      <c r="AB5">
        <v>0.199367719610588</v>
      </c>
      <c r="AC5">
        <v>35.547159105370667</v>
      </c>
      <c r="AD5">
        <v>7.7459279593314649</v>
      </c>
      <c r="AE5">
        <v>6.888823958440792</v>
      </c>
      <c r="AF5">
        <v>3.4566538843700698</v>
      </c>
      <c r="AG5">
        <v>73.709186049634283</v>
      </c>
      <c r="AH5">
        <v>69.565287397077029</v>
      </c>
      <c r="AI5">
        <v>4.5104962865853118</v>
      </c>
      <c r="AJ5">
        <v>57.345759610857669</v>
      </c>
      <c r="AK5">
        <v>22.57563017693645</v>
      </c>
      <c r="AL5">
        <v>206.37047686666719</v>
      </c>
      <c r="AM5">
        <v>7.0072536135342576</v>
      </c>
      <c r="AN5">
        <v>5.5209530224916943</v>
      </c>
    </row>
    <row r="6" spans="1:40" x14ac:dyDescent="0.45">
      <c r="A6" s="1" t="s">
        <v>649</v>
      </c>
      <c r="B6">
        <v>117.1661779516722</v>
      </c>
      <c r="C6">
        <v>13.918822719879319</v>
      </c>
      <c r="D6">
        <v>3.7963707843631869</v>
      </c>
      <c r="E6">
        <v>0.88716219497631077</v>
      </c>
      <c r="F6">
        <v>539.83822447878663</v>
      </c>
      <c r="G6">
        <v>196.71792611648851</v>
      </c>
      <c r="H6">
        <v>56.781750706948223</v>
      </c>
      <c r="I6">
        <v>12.34655738580398</v>
      </c>
      <c r="J6">
        <v>61.204960756744391</v>
      </c>
      <c r="K6">
        <v>4.9648277950102964</v>
      </c>
      <c r="L6">
        <v>31.036655494261321</v>
      </c>
      <c r="M6">
        <v>231.81125876375671</v>
      </c>
      <c r="N6">
        <v>79.000135985668365</v>
      </c>
      <c r="O6">
        <v>18.052773883682061</v>
      </c>
      <c r="P6">
        <v>142.94155868566389</v>
      </c>
      <c r="Q6">
        <v>51.943204872047801</v>
      </c>
      <c r="R6">
        <v>20.55014271194506</v>
      </c>
      <c r="S6">
        <v>230.57288874922949</v>
      </c>
      <c r="T6">
        <v>18.987004241608531</v>
      </c>
      <c r="U6">
        <v>175.0161355993684</v>
      </c>
      <c r="V6">
        <v>106.6670314344093</v>
      </c>
      <c r="W6">
        <v>516.9931197001556</v>
      </c>
      <c r="X6">
        <v>1.0054958371317659</v>
      </c>
      <c r="Y6">
        <v>3.1849186436654229</v>
      </c>
      <c r="Z6">
        <v>29.991251430233781</v>
      </c>
      <c r="AA6">
        <v>294.29802373606708</v>
      </c>
      <c r="AB6">
        <v>0.93937932589049211</v>
      </c>
      <c r="AC6">
        <v>221.45585623406171</v>
      </c>
      <c r="AD6">
        <v>28.645569900353401</v>
      </c>
      <c r="AE6">
        <v>51.77134640779974</v>
      </c>
      <c r="AF6">
        <v>15.10275763766945</v>
      </c>
      <c r="AG6">
        <v>188.2278251749531</v>
      </c>
      <c r="AH6">
        <v>323.36011012750669</v>
      </c>
      <c r="AI6">
        <v>20.892190010302901</v>
      </c>
      <c r="AJ6">
        <v>261.95119232986571</v>
      </c>
      <c r="AK6">
        <v>104.06821662316059</v>
      </c>
      <c r="AL6">
        <v>1431.9579372104979</v>
      </c>
      <c r="AM6">
        <v>24.798293445612678</v>
      </c>
      <c r="AN6">
        <v>18.475775681087129</v>
      </c>
    </row>
    <row r="7" spans="1:40" x14ac:dyDescent="0.45">
      <c r="A7" s="1" t="s">
        <v>650</v>
      </c>
      <c r="B7">
        <v>56.713636081143079</v>
      </c>
      <c r="C7">
        <v>13.460254136207769</v>
      </c>
      <c r="D7">
        <v>18.621384284228611</v>
      </c>
      <c r="E7">
        <v>0.46054510322543629</v>
      </c>
      <c r="F7">
        <v>13.867416670574549</v>
      </c>
      <c r="G7">
        <v>1.52490445286108</v>
      </c>
      <c r="H7">
        <v>8.6478729007555035</v>
      </c>
      <c r="I7">
        <v>1.3221600212996421</v>
      </c>
      <c r="J7">
        <v>6.3977557978473314</v>
      </c>
      <c r="K7">
        <v>0.71342561558291162</v>
      </c>
      <c r="L7">
        <v>7.0896759416293644</v>
      </c>
      <c r="M7">
        <v>10.314690502177161</v>
      </c>
      <c r="N7">
        <v>6.0575819993975717</v>
      </c>
      <c r="O7">
        <v>1.0506236444676169</v>
      </c>
      <c r="P7">
        <v>4.6122878769855644</v>
      </c>
      <c r="Q7">
        <v>2.9280636687306738</v>
      </c>
      <c r="R7">
        <v>1.4960365213145681</v>
      </c>
      <c r="S7">
        <v>15.58095857143514</v>
      </c>
      <c r="T7">
        <v>1.7995744075129989</v>
      </c>
      <c r="U7">
        <v>67.439695308118388</v>
      </c>
      <c r="V7">
        <v>12.35435311579986</v>
      </c>
      <c r="W7">
        <v>18.113787672370609</v>
      </c>
      <c r="X7">
        <v>8.9545004930806055E-2</v>
      </c>
      <c r="Y7">
        <v>5.2672949715191909E-2</v>
      </c>
      <c r="Z7">
        <v>2.374033865837363</v>
      </c>
      <c r="AA7">
        <v>6.4466853874495653</v>
      </c>
      <c r="AB7">
        <v>0.1724904083197209</v>
      </c>
      <c r="AC7">
        <v>16.890531178176921</v>
      </c>
      <c r="AD7">
        <v>4.9916069254143176</v>
      </c>
      <c r="AE7">
        <v>3.3064158004072959</v>
      </c>
      <c r="AF7">
        <v>1.8350395140436719</v>
      </c>
      <c r="AG7">
        <v>112.4671433688938</v>
      </c>
      <c r="AH7">
        <v>24.99900379768664</v>
      </c>
      <c r="AI7">
        <v>2.686112229147811</v>
      </c>
      <c r="AJ7">
        <v>31.117580481873301</v>
      </c>
      <c r="AK7">
        <v>11.96675866089508</v>
      </c>
      <c r="AL7">
        <v>112.5649065192422</v>
      </c>
      <c r="AM7">
        <v>7.4124216313208464</v>
      </c>
      <c r="AN7">
        <v>4.2972096280932748</v>
      </c>
    </row>
    <row r="8" spans="1:40" x14ac:dyDescent="0.45">
      <c r="A8" s="1" t="s">
        <v>651</v>
      </c>
      <c r="B8">
        <v>98.869166144824248</v>
      </c>
      <c r="C8">
        <v>12.81535725926488</v>
      </c>
      <c r="D8">
        <v>6.4649056520653856</v>
      </c>
      <c r="E8">
        <v>1.005661259025098</v>
      </c>
      <c r="F8">
        <v>38.979366945172707</v>
      </c>
      <c r="G8">
        <v>10.884137814919709</v>
      </c>
      <c r="H8">
        <v>69.686034476314759</v>
      </c>
      <c r="I8">
        <v>17.01222305474429</v>
      </c>
      <c r="J8">
        <v>30.00885423870805</v>
      </c>
      <c r="K8">
        <v>4.938597740688226</v>
      </c>
      <c r="L8">
        <v>92.934150482825402</v>
      </c>
      <c r="M8">
        <v>80.946339494472397</v>
      </c>
      <c r="N8">
        <v>10.12719647769037</v>
      </c>
      <c r="O8">
        <v>5.3991192334190199</v>
      </c>
      <c r="P8">
        <v>27.00725666248988</v>
      </c>
      <c r="Q8">
        <v>13.190113831793649</v>
      </c>
      <c r="R8">
        <v>10.505318559657139</v>
      </c>
      <c r="S8">
        <v>126.1975359324116</v>
      </c>
      <c r="T8">
        <v>13.797686974069659</v>
      </c>
      <c r="U8">
        <v>106.6678602532612</v>
      </c>
      <c r="V8">
        <v>114.571482603688</v>
      </c>
      <c r="W8">
        <v>1366.6473064035979</v>
      </c>
      <c r="X8">
        <v>1.6031101750792429</v>
      </c>
      <c r="Y8">
        <v>0.71255833938905888</v>
      </c>
      <c r="Z8">
        <v>50.452282537368227</v>
      </c>
      <c r="AA8">
        <v>78.913551589284907</v>
      </c>
      <c r="AB8">
        <v>0.61640044725593934</v>
      </c>
      <c r="AC8">
        <v>102.18414214938871</v>
      </c>
      <c r="AD8">
        <v>41.714188149500039</v>
      </c>
      <c r="AE8">
        <v>31.027763972482742</v>
      </c>
      <c r="AF8">
        <v>12.50730575490463</v>
      </c>
      <c r="AG8">
        <v>179.46552772003429</v>
      </c>
      <c r="AH8">
        <v>340.81170366439432</v>
      </c>
      <c r="AI8">
        <v>17.889668912174219</v>
      </c>
      <c r="AJ8">
        <v>271.53393553480072</v>
      </c>
      <c r="AK8">
        <v>88.198960606493088</v>
      </c>
      <c r="AL8">
        <v>524.75097544943992</v>
      </c>
      <c r="AM8">
        <v>45.948568128129629</v>
      </c>
      <c r="AN8">
        <v>12.06793231067739</v>
      </c>
    </row>
    <row r="9" spans="1:40" x14ac:dyDescent="0.45">
      <c r="A9" s="1" t="s">
        <v>652</v>
      </c>
      <c r="B9">
        <v>13.41699934804527</v>
      </c>
      <c r="C9">
        <v>1.710208078176735</v>
      </c>
      <c r="D9">
        <v>0.52651385155222785</v>
      </c>
      <c r="E9">
        <v>0.15637425075406711</v>
      </c>
      <c r="F9">
        <v>14.18687062102658</v>
      </c>
      <c r="G9">
        <v>3.5591233316120592</v>
      </c>
      <c r="H9">
        <v>10.419865169897729</v>
      </c>
      <c r="I9">
        <v>2.0700031345294012</v>
      </c>
      <c r="J9">
        <v>6.2452466379610492</v>
      </c>
      <c r="K9">
        <v>1.090954709900237</v>
      </c>
      <c r="L9">
        <v>6.9057694580013438</v>
      </c>
      <c r="M9">
        <v>10.9327978474888</v>
      </c>
      <c r="N9">
        <v>2.889016948506216</v>
      </c>
      <c r="O9">
        <v>2.2364255381595251</v>
      </c>
      <c r="P9">
        <v>8.2351589945655093</v>
      </c>
      <c r="Q9">
        <v>6.1195168047781516</v>
      </c>
      <c r="R9">
        <v>2.193709133308956</v>
      </c>
      <c r="S9">
        <v>26.13748690471111</v>
      </c>
      <c r="T9">
        <v>2.7304793506281699</v>
      </c>
      <c r="U9">
        <v>90.164185448004588</v>
      </c>
      <c r="V9">
        <v>28.273906559465289</v>
      </c>
      <c r="W9">
        <v>293.71204892089139</v>
      </c>
      <c r="X9">
        <v>0.25624021545556591</v>
      </c>
      <c r="Y9">
        <v>0.50876141677196396</v>
      </c>
      <c r="Z9">
        <v>8.3050644036358801</v>
      </c>
      <c r="AA9">
        <v>46.416867891133528</v>
      </c>
      <c r="AB9">
        <v>0.30919442110924389</v>
      </c>
      <c r="AC9">
        <v>18.677990730543542</v>
      </c>
      <c r="AD9">
        <v>5.5259999220873333</v>
      </c>
      <c r="AE9">
        <v>5.2851525452583648</v>
      </c>
      <c r="AF9">
        <v>2.414186744385308</v>
      </c>
      <c r="AG9">
        <v>23.32631683131628</v>
      </c>
      <c r="AH9">
        <v>46.745539913923139</v>
      </c>
      <c r="AI9">
        <v>3.3221590742721339</v>
      </c>
      <c r="AJ9">
        <v>45.782241970782231</v>
      </c>
      <c r="AK9">
        <v>19.11691504986814</v>
      </c>
      <c r="AL9">
        <v>213.13183914670631</v>
      </c>
      <c r="AM9">
        <v>4.2275147824220589</v>
      </c>
      <c r="AN9">
        <v>3.338021876761935</v>
      </c>
    </row>
    <row r="10" spans="1:40" x14ac:dyDescent="0.45">
      <c r="A10" s="1" t="s">
        <v>653</v>
      </c>
      <c r="B10">
        <v>644.12038049991565</v>
      </c>
      <c r="C10">
        <v>61.976693903737612</v>
      </c>
      <c r="D10">
        <v>28.356155639596441</v>
      </c>
      <c r="E10">
        <v>5.7319737964629756</v>
      </c>
      <c r="F10">
        <v>169.30106428159951</v>
      </c>
      <c r="G10">
        <v>57.804299165565162</v>
      </c>
      <c r="H10">
        <v>127.789600722049</v>
      </c>
      <c r="I10">
        <v>29.779228949040409</v>
      </c>
      <c r="J10">
        <v>48.618031712950028</v>
      </c>
      <c r="K10">
        <v>12.224782752967441</v>
      </c>
      <c r="L10">
        <v>128.3631959791976</v>
      </c>
      <c r="M10">
        <v>130.16706367199961</v>
      </c>
      <c r="N10">
        <v>45.676280734821383</v>
      </c>
      <c r="O10">
        <v>18.32806703960873</v>
      </c>
      <c r="P10">
        <v>165.19610843662431</v>
      </c>
      <c r="Q10">
        <v>47.687376188868193</v>
      </c>
      <c r="R10">
        <v>16.204079915474551</v>
      </c>
      <c r="S10">
        <v>129.33599449042219</v>
      </c>
      <c r="T10">
        <v>17.459905330140501</v>
      </c>
      <c r="U10">
        <v>691.08495562822202</v>
      </c>
      <c r="V10">
        <v>458.42408150918709</v>
      </c>
      <c r="W10">
        <v>1668.372461388351</v>
      </c>
      <c r="X10">
        <v>3.2727784113486948</v>
      </c>
      <c r="Y10">
        <v>1.7373562078031191</v>
      </c>
      <c r="Z10">
        <v>77.296986647751623</v>
      </c>
      <c r="AA10">
        <v>172.46969765341709</v>
      </c>
      <c r="AB10">
        <v>2.4425081022511899</v>
      </c>
      <c r="AC10">
        <v>225.83746265820901</v>
      </c>
      <c r="AD10">
        <v>70.332958676603397</v>
      </c>
      <c r="AE10">
        <v>64.848352357337831</v>
      </c>
      <c r="AF10">
        <v>27.986431066701581</v>
      </c>
      <c r="AG10">
        <v>558.54791098648025</v>
      </c>
      <c r="AH10">
        <v>503.21318091090541</v>
      </c>
      <c r="AI10">
        <v>35.113298575598037</v>
      </c>
      <c r="AJ10">
        <v>377.47101668260763</v>
      </c>
      <c r="AK10">
        <v>183.65928962589561</v>
      </c>
      <c r="AL10">
        <v>1765.0332563429929</v>
      </c>
      <c r="AM10">
        <v>55.791037017592842</v>
      </c>
      <c r="AN10">
        <v>40.911568698887507</v>
      </c>
    </row>
    <row r="11" spans="1:40" x14ac:dyDescent="0.45">
      <c r="A11" s="1" t="s">
        <v>654</v>
      </c>
      <c r="B11">
        <v>80.493621536521175</v>
      </c>
      <c r="C11">
        <v>10.123629702591391</v>
      </c>
      <c r="D11">
        <v>2.1075365808665829</v>
      </c>
      <c r="E11">
        <v>0.51027709077698469</v>
      </c>
      <c r="F11">
        <v>16.980369999266632</v>
      </c>
      <c r="G11">
        <v>3.01528679597947</v>
      </c>
      <c r="H11">
        <v>43.96222215443327</v>
      </c>
      <c r="I11">
        <v>12.050461957866469</v>
      </c>
      <c r="J11">
        <v>8.4404191138335012</v>
      </c>
      <c r="K11">
        <v>8.7432254583933453</v>
      </c>
      <c r="L11">
        <v>216.18420928932531</v>
      </c>
      <c r="M11">
        <v>22.814656417124048</v>
      </c>
      <c r="N11">
        <v>3.640085057975369</v>
      </c>
      <c r="O11">
        <v>3.6668462159109372</v>
      </c>
      <c r="P11">
        <v>12.021867388793369</v>
      </c>
      <c r="Q11">
        <v>9.109945570335249</v>
      </c>
      <c r="R11">
        <v>4.1346202110121206</v>
      </c>
      <c r="S11">
        <v>24.78358572150406</v>
      </c>
      <c r="T11">
        <v>4.5326847589032147</v>
      </c>
      <c r="U11">
        <v>103.5810358979938</v>
      </c>
      <c r="V11">
        <v>198.32298290033569</v>
      </c>
      <c r="W11">
        <v>402.4069936598911</v>
      </c>
      <c r="X11">
        <v>1.048144555684198</v>
      </c>
      <c r="Y11">
        <v>0.29219112058066432</v>
      </c>
      <c r="Z11">
        <v>15.54197419977509</v>
      </c>
      <c r="AA11">
        <v>30.572870141581991</v>
      </c>
      <c r="AB11">
        <v>0.45318951323954693</v>
      </c>
      <c r="AC11">
        <v>32.038670599110411</v>
      </c>
      <c r="AD11">
        <v>20.61056717563439</v>
      </c>
      <c r="AE11">
        <v>11.78717467020503</v>
      </c>
      <c r="AF11">
        <v>8.986372498631404</v>
      </c>
      <c r="AG11">
        <v>119.8864441385012</v>
      </c>
      <c r="AH11">
        <v>123.989773310239</v>
      </c>
      <c r="AI11">
        <v>11.404350498551681</v>
      </c>
      <c r="AJ11">
        <v>113.3169255859035</v>
      </c>
      <c r="AK11">
        <v>59.510791781951632</v>
      </c>
      <c r="AL11">
        <v>394.98795857281641</v>
      </c>
      <c r="AM11">
        <v>11.431270728878189</v>
      </c>
      <c r="AN11">
        <v>23.78544677005344</v>
      </c>
    </row>
    <row r="12" spans="1:40" x14ac:dyDescent="0.45">
      <c r="A12" s="1" t="s">
        <v>655</v>
      </c>
      <c r="B12">
        <v>49.786388054923123</v>
      </c>
      <c r="C12">
        <v>7.9234280457333517</v>
      </c>
      <c r="D12">
        <v>6.8101703913374942</v>
      </c>
      <c r="E12">
        <v>0.32686391162442141</v>
      </c>
      <c r="F12">
        <v>89.167111035744227</v>
      </c>
      <c r="G12">
        <v>7.4266851297627321</v>
      </c>
      <c r="H12">
        <v>22.58502477765834</v>
      </c>
      <c r="I12">
        <v>4.4902277635372938</v>
      </c>
      <c r="J12">
        <v>9.5304096453925755</v>
      </c>
      <c r="K12">
        <v>1.9345738155089509</v>
      </c>
      <c r="L12">
        <v>14.43093842925653</v>
      </c>
      <c r="M12">
        <v>26.17855080296345</v>
      </c>
      <c r="N12">
        <v>15.986006844005949</v>
      </c>
      <c r="O12">
        <v>2.8525373793952</v>
      </c>
      <c r="P12">
        <v>22.578792513654211</v>
      </c>
      <c r="Q12">
        <v>7.4057000140063796</v>
      </c>
      <c r="R12">
        <v>3.022166146889135</v>
      </c>
      <c r="S12">
        <v>28.188598082584949</v>
      </c>
      <c r="T12">
        <v>3.6976976005514208</v>
      </c>
      <c r="U12">
        <v>69.146894941115789</v>
      </c>
      <c r="V12">
        <v>54.961521785019258</v>
      </c>
      <c r="W12">
        <v>319.45520988353633</v>
      </c>
      <c r="X12">
        <v>0.48774678716357128</v>
      </c>
      <c r="Y12">
        <v>0.44946498719841488</v>
      </c>
      <c r="Z12">
        <v>13.546034910531279</v>
      </c>
      <c r="AA12">
        <v>42.538922727167652</v>
      </c>
      <c r="AB12">
        <v>0.31055375531328089</v>
      </c>
      <c r="AC12">
        <v>30.18267832704106</v>
      </c>
      <c r="AD12">
        <v>11.254260686501601</v>
      </c>
      <c r="AE12">
        <v>9.4885734537534212</v>
      </c>
      <c r="AF12">
        <v>4.7823903612801733</v>
      </c>
      <c r="AG12">
        <v>133.72985310670171</v>
      </c>
      <c r="AH12">
        <v>84.576420386393679</v>
      </c>
      <c r="AI12">
        <v>5.9106487154399181</v>
      </c>
      <c r="AJ12">
        <v>79.051561944773667</v>
      </c>
      <c r="AK12">
        <v>31.247594082589341</v>
      </c>
      <c r="AL12">
        <v>273.77254504479009</v>
      </c>
      <c r="AM12">
        <v>12.15919989779008</v>
      </c>
      <c r="AN12">
        <v>7.3911816702826849</v>
      </c>
    </row>
    <row r="13" spans="1:40" x14ac:dyDescent="0.45">
      <c r="A13" s="1" t="s">
        <v>656</v>
      </c>
      <c r="B13">
        <v>221.40025944451591</v>
      </c>
      <c r="C13">
        <v>16.746724292727549</v>
      </c>
      <c r="D13">
        <v>6.2040257027392007</v>
      </c>
      <c r="E13">
        <v>1.946094759778993</v>
      </c>
      <c r="F13">
        <v>112.3564110480999</v>
      </c>
      <c r="G13">
        <v>12.09198651849152</v>
      </c>
      <c r="H13">
        <v>51.020603409045002</v>
      </c>
      <c r="I13">
        <v>12.379702401641721</v>
      </c>
      <c r="J13">
        <v>16.794874870796569</v>
      </c>
      <c r="K13">
        <v>4.0834761612254313</v>
      </c>
      <c r="L13">
        <v>24.832401782246571</v>
      </c>
      <c r="M13">
        <v>42.278981985695779</v>
      </c>
      <c r="N13">
        <v>14.891912310402811</v>
      </c>
      <c r="O13">
        <v>2.958237176437001</v>
      </c>
      <c r="P13">
        <v>160.40750528693999</v>
      </c>
      <c r="Q13">
        <v>8.2421994587613199</v>
      </c>
      <c r="R13">
        <v>5.0651408110307514</v>
      </c>
      <c r="S13">
        <v>50.446303992484467</v>
      </c>
      <c r="T13">
        <v>7.1835558373095161</v>
      </c>
      <c r="U13">
        <v>89.556086971645726</v>
      </c>
      <c r="V13">
        <v>119.0076762352387</v>
      </c>
      <c r="W13">
        <v>989.22430678899298</v>
      </c>
      <c r="X13">
        <v>1.4046804112654081</v>
      </c>
      <c r="Y13">
        <v>0.25847305608812782</v>
      </c>
      <c r="Z13">
        <v>37.985152909669999</v>
      </c>
      <c r="AA13">
        <v>30.981031921699579</v>
      </c>
      <c r="AB13">
        <v>0.36978294770858477</v>
      </c>
      <c r="AC13">
        <v>72.596944035787303</v>
      </c>
      <c r="AD13">
        <v>25.95765841602676</v>
      </c>
      <c r="AE13">
        <v>16.126824123460281</v>
      </c>
      <c r="AF13">
        <v>10.369310215996791</v>
      </c>
      <c r="AG13">
        <v>196.88795046736249</v>
      </c>
      <c r="AH13">
        <v>202.07696507248579</v>
      </c>
      <c r="AI13">
        <v>12.158512592132331</v>
      </c>
      <c r="AJ13">
        <v>144.377390128847</v>
      </c>
      <c r="AK13">
        <v>61.421946078931263</v>
      </c>
      <c r="AL13">
        <v>384.67543607583332</v>
      </c>
      <c r="AM13">
        <v>11.655829093878801</v>
      </c>
      <c r="AN13">
        <v>9.4422286199756975</v>
      </c>
    </row>
    <row r="14" spans="1:40" x14ac:dyDescent="0.45">
      <c r="A14" s="1" t="s">
        <v>657</v>
      </c>
      <c r="B14">
        <v>55.680569377124407</v>
      </c>
      <c r="C14">
        <v>3.9483087022949022</v>
      </c>
      <c r="D14">
        <v>1.519154270779971</v>
      </c>
      <c r="E14">
        <v>0.69078511620487015</v>
      </c>
      <c r="F14">
        <v>7.7522314211784016</v>
      </c>
      <c r="G14">
        <v>3.858965090650178</v>
      </c>
      <c r="H14">
        <v>11.97718068796409</v>
      </c>
      <c r="I14">
        <v>2.6007406535750279</v>
      </c>
      <c r="J14">
        <v>3.9819428792777409</v>
      </c>
      <c r="K14">
        <v>1.2035627361860211</v>
      </c>
      <c r="L14">
        <v>15.669904064369669</v>
      </c>
      <c r="M14">
        <v>5.9477766969710766</v>
      </c>
      <c r="N14">
        <v>1.72918842812181</v>
      </c>
      <c r="O14">
        <v>0.78955761101145783</v>
      </c>
      <c r="P14">
        <v>2.7426111227237722</v>
      </c>
      <c r="Q14">
        <v>1.270539360217948</v>
      </c>
      <c r="R14">
        <v>1.50982403196556</v>
      </c>
      <c r="S14">
        <v>17.300766219385551</v>
      </c>
      <c r="T14">
        <v>1.9334959798708899</v>
      </c>
      <c r="U14">
        <v>15.23320890464408</v>
      </c>
      <c r="V14">
        <v>83.601472427663253</v>
      </c>
      <c r="W14">
        <v>168.1452284266862</v>
      </c>
      <c r="X14">
        <v>0.40388018706416878</v>
      </c>
      <c r="Y14">
        <v>6.1082544216363423E-2</v>
      </c>
      <c r="Z14">
        <v>7.0434141319654522</v>
      </c>
      <c r="AA14">
        <v>7.7321410938997612</v>
      </c>
      <c r="AB14">
        <v>7.131988042890558E-2</v>
      </c>
      <c r="AC14">
        <v>12.869386767636451</v>
      </c>
      <c r="AD14">
        <v>5.5581855911316804</v>
      </c>
      <c r="AE14">
        <v>3.7207955162060782</v>
      </c>
      <c r="AF14">
        <v>2.4470340615612591</v>
      </c>
      <c r="AG14">
        <v>69.294957702287604</v>
      </c>
      <c r="AH14">
        <v>42.176168315620721</v>
      </c>
      <c r="AI14">
        <v>3.3729696429451779</v>
      </c>
      <c r="AJ14">
        <v>38.514692067373581</v>
      </c>
      <c r="AK14">
        <v>17.348629191714569</v>
      </c>
      <c r="AL14">
        <v>79.629287914668339</v>
      </c>
      <c r="AM14">
        <v>4.5493299185123037</v>
      </c>
      <c r="AN14">
        <v>5.1967736420534907</v>
      </c>
    </row>
    <row r="15" spans="1:40" x14ac:dyDescent="0.45">
      <c r="A15" s="1" t="s">
        <v>658</v>
      </c>
      <c r="B15">
        <v>60.274886253499517</v>
      </c>
      <c r="C15">
        <v>5.3240568276430054</v>
      </c>
      <c r="D15">
        <v>1.1862917126160011</v>
      </c>
      <c r="E15">
        <v>0.78337051978230454</v>
      </c>
      <c r="F15">
        <v>144.26785802719249</v>
      </c>
      <c r="G15">
        <v>19.413806619696292</v>
      </c>
      <c r="H15">
        <v>17.398415760749611</v>
      </c>
      <c r="I15">
        <v>3.8858202123894672</v>
      </c>
      <c r="J15">
        <v>10.342367017207289</v>
      </c>
      <c r="K15">
        <v>1.4893622003195739</v>
      </c>
      <c r="L15">
        <v>9.9476371451302388</v>
      </c>
      <c r="M15">
        <v>41.168028390995133</v>
      </c>
      <c r="N15">
        <v>26.805254690289079</v>
      </c>
      <c r="O15">
        <v>2.3817442853861079</v>
      </c>
      <c r="P15">
        <v>12.170903700031671</v>
      </c>
      <c r="Q15">
        <v>5.8268965482023241</v>
      </c>
      <c r="R15">
        <v>3.3892710114660241</v>
      </c>
      <c r="S15">
        <v>31.841005363641859</v>
      </c>
      <c r="T15">
        <v>3.590880907719503</v>
      </c>
      <c r="U15">
        <v>38.424913211933102</v>
      </c>
      <c r="V15">
        <v>66.708014212905027</v>
      </c>
      <c r="W15">
        <v>218.0989414934385</v>
      </c>
      <c r="X15">
        <v>0.70134554051594833</v>
      </c>
      <c r="Y15">
        <v>0.39632158933613498</v>
      </c>
      <c r="Z15">
        <v>12.671547421433919</v>
      </c>
      <c r="AA15">
        <v>37.735972864912668</v>
      </c>
      <c r="AB15">
        <v>0.16818326690520591</v>
      </c>
      <c r="AC15">
        <v>35.787617268527022</v>
      </c>
      <c r="AD15">
        <v>8.211886362369512</v>
      </c>
      <c r="AE15">
        <v>10.286063559456091</v>
      </c>
      <c r="AF15">
        <v>3.9792881187275362</v>
      </c>
      <c r="AG15">
        <v>58.5284427163839</v>
      </c>
      <c r="AH15">
        <v>76.45355112469511</v>
      </c>
      <c r="AI15">
        <v>4.9534685704301848</v>
      </c>
      <c r="AJ15">
        <v>64.413910912605388</v>
      </c>
      <c r="AK15">
        <v>24.876748622326222</v>
      </c>
      <c r="AL15">
        <v>201.43385446211281</v>
      </c>
      <c r="AM15">
        <v>7.1777005364824689</v>
      </c>
      <c r="AN15">
        <v>5.6016165309875428</v>
      </c>
    </row>
    <row r="16" spans="1:40" x14ac:dyDescent="0.45">
      <c r="A16" s="1" t="s">
        <v>659</v>
      </c>
      <c r="B16">
        <v>123.31174786676119</v>
      </c>
      <c r="C16">
        <v>8.1283486041201378</v>
      </c>
      <c r="D16">
        <v>2.408702377412355</v>
      </c>
      <c r="E16">
        <v>0.63458852074198457</v>
      </c>
      <c r="F16">
        <v>292.75195001967489</v>
      </c>
      <c r="G16">
        <v>9.5460947833383738</v>
      </c>
      <c r="H16">
        <v>62.647118852660277</v>
      </c>
      <c r="I16">
        <v>20.787227627676462</v>
      </c>
      <c r="J16">
        <v>14.1671775336747</v>
      </c>
      <c r="K16">
        <v>3.934926007346744</v>
      </c>
      <c r="L16">
        <v>26.267649436717509</v>
      </c>
      <c r="M16">
        <v>69.477762139608672</v>
      </c>
      <c r="N16">
        <v>51.87544005165654</v>
      </c>
      <c r="O16">
        <v>4.695625760838138</v>
      </c>
      <c r="P16">
        <v>22.451763333397711</v>
      </c>
      <c r="Q16">
        <v>8.0259723071872884</v>
      </c>
      <c r="R16">
        <v>6.068045850945329</v>
      </c>
      <c r="S16">
        <v>59.998334834439561</v>
      </c>
      <c r="T16">
        <v>7.3831246669289747</v>
      </c>
      <c r="U16">
        <v>58.512680392549619</v>
      </c>
      <c r="V16">
        <v>178.14381027749451</v>
      </c>
      <c r="W16">
        <v>593.32523363005873</v>
      </c>
      <c r="X16">
        <v>3.050592721946908</v>
      </c>
      <c r="Y16">
        <v>0.34498171329810901</v>
      </c>
      <c r="Z16">
        <v>55.177945974633737</v>
      </c>
      <c r="AA16">
        <v>40.534901450817401</v>
      </c>
      <c r="AB16">
        <v>0.50895632775934618</v>
      </c>
      <c r="AC16">
        <v>63.432868642725502</v>
      </c>
      <c r="AD16">
        <v>26.16158932681109</v>
      </c>
      <c r="AE16">
        <v>16.894786464989458</v>
      </c>
      <c r="AF16">
        <v>10.28145925121945</v>
      </c>
      <c r="AG16">
        <v>281.65203877015949</v>
      </c>
      <c r="AH16">
        <v>227.622224834082</v>
      </c>
      <c r="AI16">
        <v>13.41693097110641</v>
      </c>
      <c r="AJ16">
        <v>156.07462471197601</v>
      </c>
      <c r="AK16">
        <v>70.9415532688013</v>
      </c>
      <c r="AL16">
        <v>384.19775870744883</v>
      </c>
      <c r="AM16">
        <v>11.318278098582651</v>
      </c>
      <c r="AN16">
        <v>9.190914653866848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824.36730728040538</v>
      </c>
      <c r="C2">
        <v>26.141981853776141</v>
      </c>
      <c r="D2">
        <v>8.8149745664892158</v>
      </c>
      <c r="E2">
        <v>2.5624933263670941</v>
      </c>
      <c r="F2">
        <v>29.062432826832691</v>
      </c>
      <c r="G2">
        <v>11.37952822212254</v>
      </c>
      <c r="H2">
        <v>23.959171008839739</v>
      </c>
      <c r="I2">
        <v>1.9654547595950711</v>
      </c>
      <c r="J2">
        <v>2.63397367967303</v>
      </c>
      <c r="K2">
        <v>0.66309711831057694</v>
      </c>
      <c r="L2">
        <v>3.4780802075277681</v>
      </c>
      <c r="M2">
        <v>6.6582011647167789</v>
      </c>
      <c r="N2">
        <v>4.968593867350874</v>
      </c>
      <c r="O2">
        <v>0.40188540743795842</v>
      </c>
      <c r="P2">
        <v>2.5422214700747561</v>
      </c>
      <c r="Q2">
        <v>0.67187078764409158</v>
      </c>
      <c r="R2">
        <v>1.360342627463738</v>
      </c>
      <c r="S2">
        <v>10.94218604122393</v>
      </c>
      <c r="T2">
        <v>1.8490968459243089</v>
      </c>
      <c r="U2">
        <v>7.7967535753673491</v>
      </c>
      <c r="V2">
        <v>14.100914592726109</v>
      </c>
      <c r="W2">
        <v>29.564070697802549</v>
      </c>
      <c r="X2">
        <v>0.18556093359723291</v>
      </c>
      <c r="Y2">
        <v>3.922483121268875E-2</v>
      </c>
      <c r="Z2">
        <v>4.100068848773665</v>
      </c>
      <c r="AA2">
        <v>5.2923207470292901</v>
      </c>
      <c r="AB2">
        <v>3.2898403860974867E-2</v>
      </c>
      <c r="AC2">
        <v>94.412540220974932</v>
      </c>
      <c r="AD2">
        <v>9.4780187223614192</v>
      </c>
      <c r="AE2">
        <v>3.03000362874947</v>
      </c>
      <c r="AF2">
        <v>4.5780364366481212</v>
      </c>
      <c r="AG2">
        <v>228.83621014785939</v>
      </c>
      <c r="AH2">
        <v>36.31792343094795</v>
      </c>
      <c r="AI2">
        <v>5.8519609287400627</v>
      </c>
      <c r="AJ2">
        <v>32.509258890116577</v>
      </c>
      <c r="AK2">
        <v>20.605085953924021</v>
      </c>
      <c r="AL2">
        <v>83.930134079185194</v>
      </c>
      <c r="AM2">
        <v>2.3460211089304401</v>
      </c>
      <c r="AN2">
        <v>3.9149654007038732</v>
      </c>
    </row>
    <row r="3" spans="1:40" x14ac:dyDescent="0.45">
      <c r="A3" s="1" t="s">
        <v>432</v>
      </c>
      <c r="B3">
        <v>1.878114660604006</v>
      </c>
      <c r="C3">
        <v>0.21507383411499839</v>
      </c>
      <c r="D3">
        <v>8.7381630296675741E-2</v>
      </c>
      <c r="E3">
        <v>3.5325442225064473E-2</v>
      </c>
      <c r="F3">
        <v>0.76000665692649139</v>
      </c>
      <c r="G3">
        <v>0.32082707684209011</v>
      </c>
      <c r="H3">
        <v>1.2057001556117859</v>
      </c>
      <c r="I3">
        <v>0.34161054477321612</v>
      </c>
      <c r="J3">
        <v>1.5724054251680779</v>
      </c>
      <c r="K3">
        <v>7.8343887138516533E-2</v>
      </c>
      <c r="L3">
        <v>1.383511516300171</v>
      </c>
      <c r="M3">
        <v>2.1171309860773162</v>
      </c>
      <c r="N3">
        <v>0.13388660598997881</v>
      </c>
      <c r="O3">
        <v>4.736386233543434E-2</v>
      </c>
      <c r="P3">
        <v>0.17319947698607729</v>
      </c>
      <c r="Q3">
        <v>0.1211620739969456</v>
      </c>
      <c r="R3">
        <v>0.1216234522456373</v>
      </c>
      <c r="S3">
        <v>0.77244204471611788</v>
      </c>
      <c r="T3">
        <v>0.10760190943015339</v>
      </c>
      <c r="U3">
        <v>1.3389122989622799</v>
      </c>
      <c r="V3">
        <v>0.61813109462082083</v>
      </c>
      <c r="W3">
        <v>0.83761438737380345</v>
      </c>
      <c r="X3">
        <v>7.0998731727894959E-3</v>
      </c>
      <c r="Y3">
        <v>4.6183137340444309E-3</v>
      </c>
      <c r="Z3">
        <v>0.16932556123974979</v>
      </c>
      <c r="AA3">
        <v>0.50047408533820192</v>
      </c>
      <c r="AB3">
        <v>6.3035837643108401E-3</v>
      </c>
      <c r="AC3">
        <v>4.1164398568516978</v>
      </c>
      <c r="AD3">
        <v>0.64532318441926872</v>
      </c>
      <c r="AE3">
        <v>2.284077134109137</v>
      </c>
      <c r="AF3">
        <v>0.25937891188955381</v>
      </c>
      <c r="AG3">
        <v>2.4913684961860612</v>
      </c>
      <c r="AH3">
        <v>5.9790905136541239</v>
      </c>
      <c r="AI3">
        <v>0.29131019962438198</v>
      </c>
      <c r="AJ3">
        <v>2.113818325134837</v>
      </c>
      <c r="AK3">
        <v>1.2216543914145199</v>
      </c>
      <c r="AL3">
        <v>12.49335759561523</v>
      </c>
      <c r="AM3">
        <v>0.42046961615254358</v>
      </c>
      <c r="AN3">
        <v>0.36546015055374398</v>
      </c>
    </row>
    <row r="4" spans="1:40" x14ac:dyDescent="0.45">
      <c r="A4" s="1" t="s">
        <v>433</v>
      </c>
      <c r="B4">
        <v>32.62531188058167</v>
      </c>
      <c r="C4">
        <v>5.0478462448211996</v>
      </c>
      <c r="D4">
        <v>0.28674348052588289</v>
      </c>
      <c r="E4">
        <v>8.0098549530320355E-3</v>
      </c>
      <c r="F4">
        <v>0.1846859240975568</v>
      </c>
      <c r="G4">
        <v>7.2325560791559426E-2</v>
      </c>
      <c r="H4">
        <v>1.8636853367485859</v>
      </c>
      <c r="I4">
        <v>5.1530825109490239E-2</v>
      </c>
      <c r="J4">
        <v>6.3992708379830066E-2</v>
      </c>
      <c r="K4">
        <v>2.525810403934799E-2</v>
      </c>
      <c r="L4">
        <v>0.1397343907307044</v>
      </c>
      <c r="M4">
        <v>4.3980499979465543E-2</v>
      </c>
      <c r="N4">
        <v>1.336540779648797E-2</v>
      </c>
      <c r="O4">
        <v>2.1613288232192041E-2</v>
      </c>
      <c r="P4">
        <v>1.1691028458995971E-2</v>
      </c>
      <c r="Q4">
        <v>1.037702194226642E-2</v>
      </c>
      <c r="R4">
        <v>4.2646683861749732E-2</v>
      </c>
      <c r="S4">
        <v>0.3124476714860171</v>
      </c>
      <c r="T4">
        <v>8.8642846170649825E-2</v>
      </c>
      <c r="U4">
        <v>0.25896403723646227</v>
      </c>
      <c r="V4">
        <v>0.82597838561717485</v>
      </c>
      <c r="W4">
        <v>2.426030656159738</v>
      </c>
      <c r="X4">
        <v>1.144656827214797E-2</v>
      </c>
      <c r="Y4">
        <v>6.7285072645420236E-4</v>
      </c>
      <c r="Z4">
        <v>0.16555163458226449</v>
      </c>
      <c r="AA4">
        <v>0.1526892470253782</v>
      </c>
      <c r="AB4">
        <v>9.6539521897791574E-4</v>
      </c>
      <c r="AC4">
        <v>0.45553118676593718</v>
      </c>
      <c r="AD4">
        <v>1.0272951300060349</v>
      </c>
      <c r="AE4">
        <v>0.14131669191655419</v>
      </c>
      <c r="AF4">
        <v>0.42823165814365538</v>
      </c>
      <c r="AG4">
        <v>30.228701556340759</v>
      </c>
      <c r="AH4">
        <v>1.7708261905082361</v>
      </c>
      <c r="AI4">
        <v>0.45735081389636117</v>
      </c>
      <c r="AJ4">
        <v>1.5354295487477889</v>
      </c>
      <c r="AK4">
        <v>1.7147771795979669</v>
      </c>
      <c r="AL4">
        <v>1.646713356963444</v>
      </c>
      <c r="AM4">
        <v>0.14571587730079949</v>
      </c>
      <c r="AN4">
        <v>6.1336764394044332</v>
      </c>
    </row>
    <row r="5" spans="1:40" x14ac:dyDescent="0.45">
      <c r="A5" s="1" t="s">
        <v>434</v>
      </c>
      <c r="B5">
        <v>46.724225696070839</v>
      </c>
      <c r="C5">
        <v>5.3104061603399613</v>
      </c>
      <c r="D5">
        <v>1.4160441209674439</v>
      </c>
      <c r="E5">
        <v>0.37577599694344382</v>
      </c>
      <c r="F5">
        <v>19.667548300388951</v>
      </c>
      <c r="G5">
        <v>5.9307660685794721</v>
      </c>
      <c r="H5">
        <v>35.031894397800073</v>
      </c>
      <c r="I5">
        <v>34.636724897721209</v>
      </c>
      <c r="J5">
        <v>2.9178255358875171</v>
      </c>
      <c r="K5">
        <v>10.559673832870651</v>
      </c>
      <c r="L5">
        <v>777.47464512126419</v>
      </c>
      <c r="M5">
        <v>10.268260290151471</v>
      </c>
      <c r="N5">
        <v>3.510775785093236</v>
      </c>
      <c r="O5">
        <v>1.467647188368169</v>
      </c>
      <c r="P5">
        <v>8.6147860243248164</v>
      </c>
      <c r="Q5">
        <v>3.5683723664428948</v>
      </c>
      <c r="R5">
        <v>1.898406555208944</v>
      </c>
      <c r="S5">
        <v>9.0710428640612939</v>
      </c>
      <c r="T5">
        <v>3.3035180445957799</v>
      </c>
      <c r="U5">
        <v>38.448853219753786</v>
      </c>
      <c r="V5">
        <v>95.960247704768193</v>
      </c>
      <c r="W5">
        <v>83.268223599345248</v>
      </c>
      <c r="X5">
        <v>0.71522732234984443</v>
      </c>
      <c r="Y5">
        <v>0.1040666794663011</v>
      </c>
      <c r="Z5">
        <v>9.9392107868607944</v>
      </c>
      <c r="AA5">
        <v>11.99682005812778</v>
      </c>
      <c r="AB5">
        <v>0.13720528706325749</v>
      </c>
      <c r="AC5">
        <v>14.79602627666174</v>
      </c>
      <c r="AD5">
        <v>19.67389750349879</v>
      </c>
      <c r="AE5">
        <v>5.2956735257592218</v>
      </c>
      <c r="AF5">
        <v>7.136771764062031</v>
      </c>
      <c r="AG5">
        <v>91.15930979905275</v>
      </c>
      <c r="AH5">
        <v>75.269431682772364</v>
      </c>
      <c r="AI5">
        <v>9.6679860829767907</v>
      </c>
      <c r="AJ5">
        <v>67.60800035783673</v>
      </c>
      <c r="AK5">
        <v>40.593649524873243</v>
      </c>
      <c r="AL5">
        <v>203.68582366171009</v>
      </c>
      <c r="AM5">
        <v>32.144547958810293</v>
      </c>
      <c r="AN5">
        <v>6.4593612840359009</v>
      </c>
    </row>
    <row r="6" spans="1:40" x14ac:dyDescent="0.45">
      <c r="A6" s="1" t="s">
        <v>435</v>
      </c>
      <c r="B6">
        <v>124.4511627773405</v>
      </c>
      <c r="C6">
        <v>13.21117034638492</v>
      </c>
      <c r="D6">
        <v>3.1986185211960732</v>
      </c>
      <c r="E6">
        <v>0.86934136655037364</v>
      </c>
      <c r="F6">
        <v>56.212973147447187</v>
      </c>
      <c r="G6">
        <v>8.5332177075011462</v>
      </c>
      <c r="H6">
        <v>97.282372989092124</v>
      </c>
      <c r="I6">
        <v>35.506548098240188</v>
      </c>
      <c r="J6">
        <v>11.91176259732172</v>
      </c>
      <c r="K6">
        <v>16.714165650843761</v>
      </c>
      <c r="L6">
        <v>765.91126004346381</v>
      </c>
      <c r="M6">
        <v>34.782752565011677</v>
      </c>
      <c r="N6">
        <v>13.550459059767009</v>
      </c>
      <c r="O6">
        <v>2.520829225834786</v>
      </c>
      <c r="P6">
        <v>8.2808309955676176</v>
      </c>
      <c r="Q6">
        <v>4.8183124786423974</v>
      </c>
      <c r="R6">
        <v>5.8361510454011043</v>
      </c>
      <c r="S6">
        <v>39.670372163249212</v>
      </c>
      <c r="T6">
        <v>8.7564233157481546</v>
      </c>
      <c r="U6">
        <v>67.260747330205191</v>
      </c>
      <c r="V6">
        <v>764.41348081848082</v>
      </c>
      <c r="W6">
        <v>615.8612453120827</v>
      </c>
      <c r="X6">
        <v>2.8377668814792418</v>
      </c>
      <c r="Y6">
        <v>0.1624409910433863</v>
      </c>
      <c r="Z6">
        <v>30.80579675175596</v>
      </c>
      <c r="AA6">
        <v>24.839195622098501</v>
      </c>
      <c r="AB6">
        <v>0.2643980284870972</v>
      </c>
      <c r="AC6">
        <v>40.756499635670188</v>
      </c>
      <c r="AD6">
        <v>44.039148350732532</v>
      </c>
      <c r="AE6">
        <v>16.968590302654189</v>
      </c>
      <c r="AF6">
        <v>20.138710806929868</v>
      </c>
      <c r="AG6">
        <v>245.32940478052211</v>
      </c>
      <c r="AH6">
        <v>232.78260826195071</v>
      </c>
      <c r="AI6">
        <v>25.132285742336819</v>
      </c>
      <c r="AJ6">
        <v>210.30390831326821</v>
      </c>
      <c r="AK6">
        <v>119.64645001794661</v>
      </c>
      <c r="AL6">
        <v>507.388192190626</v>
      </c>
      <c r="AM6">
        <v>51.709300493164278</v>
      </c>
      <c r="AN6">
        <v>48.634191649625393</v>
      </c>
    </row>
    <row r="7" spans="1:40" x14ac:dyDescent="0.45">
      <c r="A7" s="1" t="s">
        <v>436</v>
      </c>
      <c r="B7">
        <v>16.522890151342281</v>
      </c>
      <c r="C7">
        <v>1.8454158340750191</v>
      </c>
      <c r="D7">
        <v>0.63265088036397676</v>
      </c>
      <c r="E7">
        <v>0.15050850142620531</v>
      </c>
      <c r="F7">
        <v>8.667929948575738</v>
      </c>
      <c r="G7">
        <v>2.5598399587821041</v>
      </c>
      <c r="H7">
        <v>8.1320623161459036</v>
      </c>
      <c r="I7">
        <v>1.9969343230636321</v>
      </c>
      <c r="J7">
        <v>2.915984827321489</v>
      </c>
      <c r="K7">
        <v>1.080092531072355</v>
      </c>
      <c r="L7">
        <v>7.1730700293081489</v>
      </c>
      <c r="M7">
        <v>5.9300404065245758</v>
      </c>
      <c r="N7">
        <v>1.4565295022269851</v>
      </c>
      <c r="O7">
        <v>1.329846088805668</v>
      </c>
      <c r="P7">
        <v>7.5343221183866138</v>
      </c>
      <c r="Q7">
        <v>3.0370720047961322</v>
      </c>
      <c r="R7">
        <v>1.118220254589134</v>
      </c>
      <c r="S7">
        <v>10.325546785762119</v>
      </c>
      <c r="T7">
        <v>1.2607096035976151</v>
      </c>
      <c r="U7">
        <v>33.847677259398843</v>
      </c>
      <c r="V7">
        <v>22.379750163885081</v>
      </c>
      <c r="W7">
        <v>25.01437487739263</v>
      </c>
      <c r="X7">
        <v>0.15849770767250801</v>
      </c>
      <c r="Y7">
        <v>0.1106491115228872</v>
      </c>
      <c r="Z7">
        <v>3.3188931972546638</v>
      </c>
      <c r="AA7">
        <v>11.309828098165379</v>
      </c>
      <c r="AB7">
        <v>0.1343794624826572</v>
      </c>
      <c r="AC7">
        <v>11.266529108727401</v>
      </c>
      <c r="AD7">
        <v>3.9069408587113279</v>
      </c>
      <c r="AE7">
        <v>2.7803699211459749</v>
      </c>
      <c r="AF7">
        <v>1.5571373966825031</v>
      </c>
      <c r="AG7">
        <v>24.953312786081181</v>
      </c>
      <c r="AH7">
        <v>26.535079806807399</v>
      </c>
      <c r="AI7">
        <v>2.057673392183077</v>
      </c>
      <c r="AJ7">
        <v>27.493159129048351</v>
      </c>
      <c r="AK7">
        <v>11.81552661439593</v>
      </c>
      <c r="AL7">
        <v>107.20350229802339</v>
      </c>
      <c r="AM7">
        <v>3.473943795701651</v>
      </c>
      <c r="AN7">
        <v>3.0981223932716939</v>
      </c>
    </row>
    <row r="8" spans="1:40" x14ac:dyDescent="0.45">
      <c r="A8" s="1" t="s">
        <v>437</v>
      </c>
      <c r="B8">
        <v>9.8128947215715314</v>
      </c>
      <c r="C8">
        <v>1.276660827732355</v>
      </c>
      <c r="D8">
        <v>0.4342101442450681</v>
      </c>
      <c r="E8">
        <v>7.2908131935597337E-2</v>
      </c>
      <c r="F8">
        <v>4.5527876609998987</v>
      </c>
      <c r="G8">
        <v>1.633562230532928</v>
      </c>
      <c r="H8">
        <v>13.85340456252232</v>
      </c>
      <c r="I8">
        <v>3.3521686735470579</v>
      </c>
      <c r="J8">
        <v>2.202739681616559</v>
      </c>
      <c r="K8">
        <v>1.0459145593714689</v>
      </c>
      <c r="L8">
        <v>3.5402765171896431</v>
      </c>
      <c r="M8">
        <v>2.9793531844121501</v>
      </c>
      <c r="N8">
        <v>0.75654937578302994</v>
      </c>
      <c r="O8">
        <v>0.36314494977521672</v>
      </c>
      <c r="P8">
        <v>11.89855547004229</v>
      </c>
      <c r="Q8">
        <v>0.83969045649159435</v>
      </c>
      <c r="R8">
        <v>1.175557080780429</v>
      </c>
      <c r="S8">
        <v>8.7532136168797035</v>
      </c>
      <c r="T8">
        <v>1.0274145418326239</v>
      </c>
      <c r="U8">
        <v>11.07040359341539</v>
      </c>
      <c r="V8">
        <v>7.6884165015408303</v>
      </c>
      <c r="W8">
        <v>16.732322866432298</v>
      </c>
      <c r="X8">
        <v>9.3680802530416496E-2</v>
      </c>
      <c r="Y8">
        <v>3.7944099512112708E-2</v>
      </c>
      <c r="Z8">
        <v>1.8585959650717001</v>
      </c>
      <c r="AA8">
        <v>4.4261151038542934</v>
      </c>
      <c r="AB8">
        <v>4.1282787988917297E-2</v>
      </c>
      <c r="AC8">
        <v>6.6261383535249632</v>
      </c>
      <c r="AD8">
        <v>3.201199865869226</v>
      </c>
      <c r="AE8">
        <v>2.0277290988155698</v>
      </c>
      <c r="AF8">
        <v>1.370258902898037</v>
      </c>
      <c r="AG8">
        <v>19.13973409699646</v>
      </c>
      <c r="AH8">
        <v>18.446426529818339</v>
      </c>
      <c r="AI8">
        <v>1.950948880846602</v>
      </c>
      <c r="AJ8">
        <v>24.952726479885879</v>
      </c>
      <c r="AK8">
        <v>8.6250931202459373</v>
      </c>
      <c r="AL8">
        <v>130.91009471228031</v>
      </c>
      <c r="AM8">
        <v>3.0165409276241308</v>
      </c>
      <c r="AN8">
        <v>4.6213740656920281</v>
      </c>
    </row>
    <row r="9" spans="1:40" x14ac:dyDescent="0.45">
      <c r="A9" s="1" t="s">
        <v>438</v>
      </c>
      <c r="B9">
        <v>2.266649004993373</v>
      </c>
      <c r="C9">
        <v>0.23529879181800889</v>
      </c>
      <c r="D9">
        <v>6.0484055561076E-2</v>
      </c>
      <c r="E9">
        <v>1.529531165929348E-2</v>
      </c>
      <c r="F9">
        <v>1.2703671799069509</v>
      </c>
      <c r="G9">
        <v>0.24234922324790431</v>
      </c>
      <c r="H9">
        <v>1.658141654253569</v>
      </c>
      <c r="I9">
        <v>0.41378095302421802</v>
      </c>
      <c r="J9">
        <v>0.27549403444850262</v>
      </c>
      <c r="K9">
        <v>0.24448893610281561</v>
      </c>
      <c r="L9">
        <v>6.2519580033348694</v>
      </c>
      <c r="M9">
        <v>0.68162085169662456</v>
      </c>
      <c r="N9">
        <v>0.25877163048004348</v>
      </c>
      <c r="O9">
        <v>5.2839415421896581E-2</v>
      </c>
      <c r="P9">
        <v>0.19964625413418849</v>
      </c>
      <c r="Q9">
        <v>0.10762404114635971</v>
      </c>
      <c r="R9">
        <v>0.1263514942265149</v>
      </c>
      <c r="S9">
        <v>1.013408181633338</v>
      </c>
      <c r="T9">
        <v>0.16883399891931419</v>
      </c>
      <c r="U9">
        <v>1.287427710275993</v>
      </c>
      <c r="V9">
        <v>14.552079916557959</v>
      </c>
      <c r="W9">
        <v>12.23661121350254</v>
      </c>
      <c r="X9">
        <v>5.0604320256219693E-2</v>
      </c>
      <c r="Y9">
        <v>4.2284394057429059E-3</v>
      </c>
      <c r="Z9">
        <v>0.56877904234433718</v>
      </c>
      <c r="AA9">
        <v>0.58260923184076729</v>
      </c>
      <c r="AB9">
        <v>5.2560491526418267E-3</v>
      </c>
      <c r="AC9">
        <v>0.86384456810381482</v>
      </c>
      <c r="AD9">
        <v>0.68268244648595511</v>
      </c>
      <c r="AE9">
        <v>0.34180084096829472</v>
      </c>
      <c r="AF9">
        <v>0.34702530321434422</v>
      </c>
      <c r="AG9">
        <v>4.2861382571919062</v>
      </c>
      <c r="AH9">
        <v>4.2850032258914723</v>
      </c>
      <c r="AI9">
        <v>0.43734037172435231</v>
      </c>
      <c r="AJ9">
        <v>4.0579054484962969</v>
      </c>
      <c r="AK9">
        <v>2.126370559222881</v>
      </c>
      <c r="AL9">
        <v>9.2135251715796187</v>
      </c>
      <c r="AM9">
        <v>1.050288125304822</v>
      </c>
      <c r="AN9">
        <v>0.94059727538232973</v>
      </c>
    </row>
    <row r="10" spans="1:40" x14ac:dyDescent="0.45">
      <c r="A10" s="1" t="s">
        <v>439</v>
      </c>
      <c r="B10">
        <v>115.1918204335566</v>
      </c>
      <c r="C10">
        <v>2.7027801300061038</v>
      </c>
      <c r="D10">
        <v>0.18970105234878909</v>
      </c>
      <c r="E10">
        <v>5.2346837903255471E-2</v>
      </c>
      <c r="F10">
        <v>28.1350510859113</v>
      </c>
      <c r="G10">
        <v>1.310561372976895</v>
      </c>
      <c r="H10">
        <v>2.6412648546794291</v>
      </c>
      <c r="I10">
        <v>0.2152639964452408</v>
      </c>
      <c r="J10">
        <v>0.59718982930699616</v>
      </c>
      <c r="K10">
        <v>0.12743440184612581</v>
      </c>
      <c r="L10">
        <v>0.52697057454776153</v>
      </c>
      <c r="M10">
        <v>0.78870139183732868</v>
      </c>
      <c r="N10">
        <v>0.25873542027402618</v>
      </c>
      <c r="O10">
        <v>8.9720154947431074E-2</v>
      </c>
      <c r="P10">
        <v>0.21958204564590789</v>
      </c>
      <c r="Q10">
        <v>0.1057823619618095</v>
      </c>
      <c r="R10">
        <v>0.25036326525766572</v>
      </c>
      <c r="S10">
        <v>2.8269638110371051</v>
      </c>
      <c r="T10">
        <v>0.41681213503712511</v>
      </c>
      <c r="U10">
        <v>1.133149983112629</v>
      </c>
      <c r="V10">
        <v>2.7056186490487191</v>
      </c>
      <c r="W10">
        <v>4.1614106863292246</v>
      </c>
      <c r="X10">
        <v>3.3080626300433222E-2</v>
      </c>
      <c r="Y10">
        <v>7.9149944200824843E-3</v>
      </c>
      <c r="Z10">
        <v>0.60454832149881366</v>
      </c>
      <c r="AA10">
        <v>1.075320553938599</v>
      </c>
      <c r="AB10">
        <v>5.019649170450024E-3</v>
      </c>
      <c r="AC10">
        <v>2.5222937673396189</v>
      </c>
      <c r="AD10">
        <v>1.1980075439395521</v>
      </c>
      <c r="AE10">
        <v>0.53872960819475257</v>
      </c>
      <c r="AF10">
        <v>0.79314695335195895</v>
      </c>
      <c r="AG10">
        <v>44.149545099572968</v>
      </c>
      <c r="AH10">
        <v>5.898806849417161</v>
      </c>
      <c r="AI10">
        <v>0.93844431656627192</v>
      </c>
      <c r="AJ10">
        <v>6.1530726359459944</v>
      </c>
      <c r="AK10">
        <v>3.9810164246999959</v>
      </c>
      <c r="AL10">
        <v>6.5342523038264133</v>
      </c>
      <c r="AM10">
        <v>0.21296296649410759</v>
      </c>
      <c r="AN10">
        <v>1.1768592783453069</v>
      </c>
    </row>
    <row r="11" spans="1:40" x14ac:dyDescent="0.45">
      <c r="A11" s="1" t="s">
        <v>440</v>
      </c>
      <c r="B11">
        <v>67.39544918663826</v>
      </c>
      <c r="C11">
        <v>13.840482280951861</v>
      </c>
      <c r="D11">
        <v>0.15777294558459229</v>
      </c>
      <c r="E11">
        <v>1.447862708854813E-2</v>
      </c>
      <c r="F11">
        <v>0.65895999373198999</v>
      </c>
      <c r="G11">
        <v>0.37854863220441359</v>
      </c>
      <c r="H11">
        <v>2.3783247672917449</v>
      </c>
      <c r="I11">
        <v>0.10743555421713399</v>
      </c>
      <c r="J11">
        <v>0.1052626815242329</v>
      </c>
      <c r="K11">
        <v>5.409324882541889E-2</v>
      </c>
      <c r="L11">
        <v>0.2853753033105943</v>
      </c>
      <c r="M11">
        <v>0.2337179648619758</v>
      </c>
      <c r="N11">
        <v>4.0249349989627023E-2</v>
      </c>
      <c r="O11">
        <v>5.5432654441886817E-2</v>
      </c>
      <c r="P11">
        <v>4.1945922147636823E-2</v>
      </c>
      <c r="Q11">
        <v>3.4301726862812652E-2</v>
      </c>
      <c r="R11">
        <v>7.8775258792486272E-2</v>
      </c>
      <c r="S11">
        <v>0.52360687803601691</v>
      </c>
      <c r="T11">
        <v>0.20634817714994819</v>
      </c>
      <c r="U11">
        <v>0.48175446259904942</v>
      </c>
      <c r="V11">
        <v>1.7669194723867401</v>
      </c>
      <c r="W11">
        <v>4.6786931784235062</v>
      </c>
      <c r="X11">
        <v>2.499367783744481E-2</v>
      </c>
      <c r="Y11">
        <v>3.273627998773876E-3</v>
      </c>
      <c r="Z11">
        <v>0.36290501110011808</v>
      </c>
      <c r="AA11">
        <v>0.4612942643745051</v>
      </c>
      <c r="AB11">
        <v>2.2607111954762891E-3</v>
      </c>
      <c r="AC11">
        <v>0.90391408382285943</v>
      </c>
      <c r="AD11">
        <v>1.5225018039295759</v>
      </c>
      <c r="AE11">
        <v>0.2952144171830598</v>
      </c>
      <c r="AF11">
        <v>0.96485405000873847</v>
      </c>
      <c r="AG11">
        <v>38.960633459422162</v>
      </c>
      <c r="AH11">
        <v>3.7012264410422988</v>
      </c>
      <c r="AI11">
        <v>1.01078830788219</v>
      </c>
      <c r="AJ11">
        <v>3.448181482963069</v>
      </c>
      <c r="AK11">
        <v>3.5668504038638491</v>
      </c>
      <c r="AL11">
        <v>3.718240403581496</v>
      </c>
      <c r="AM11">
        <v>5.8107885459919857E-2</v>
      </c>
      <c r="AN11">
        <v>0.56517077962580087</v>
      </c>
    </row>
    <row r="12" spans="1:40" x14ac:dyDescent="0.45">
      <c r="A12" s="1" t="s">
        <v>441</v>
      </c>
      <c r="B12">
        <v>17.377580763729391</v>
      </c>
      <c r="C12">
        <v>1.070665119800924</v>
      </c>
      <c r="D12">
        <v>0.14557156986389691</v>
      </c>
      <c r="E12">
        <v>1.238996988696757E-2</v>
      </c>
      <c r="F12">
        <v>0.90865954151567807</v>
      </c>
      <c r="G12">
        <v>0.40099653729673312</v>
      </c>
      <c r="H12">
        <v>0.62236933979046161</v>
      </c>
      <c r="I12">
        <v>4.7736418265513877E-2</v>
      </c>
      <c r="J12">
        <v>0.29546008543458702</v>
      </c>
      <c r="K12">
        <v>1.8821327729513601E-2</v>
      </c>
      <c r="L12">
        <v>9.5055094967240114E-2</v>
      </c>
      <c r="M12">
        <v>0.17046012602025931</v>
      </c>
      <c r="N12">
        <v>6.3065603855691682E-2</v>
      </c>
      <c r="O12">
        <v>2.004071742467118E-2</v>
      </c>
      <c r="P12">
        <v>4.971024658480392E-2</v>
      </c>
      <c r="Q12">
        <v>2.9061489641597181E-2</v>
      </c>
      <c r="R12">
        <v>0.13075328661994981</v>
      </c>
      <c r="S12">
        <v>1.448396455365071</v>
      </c>
      <c r="T12">
        <v>0.15098530471196761</v>
      </c>
      <c r="U12">
        <v>0.26869925019248431</v>
      </c>
      <c r="V12">
        <v>0.46121518294945008</v>
      </c>
      <c r="W12">
        <v>0.88084940247292298</v>
      </c>
      <c r="X12">
        <v>6.4202418917811898E-3</v>
      </c>
      <c r="Y12">
        <v>2.6564025750746819E-3</v>
      </c>
      <c r="Z12">
        <v>0.13622935632663699</v>
      </c>
      <c r="AA12">
        <v>0.38277908689540852</v>
      </c>
      <c r="AB12">
        <v>1.1148315817888579E-3</v>
      </c>
      <c r="AC12">
        <v>1.3503237776321331</v>
      </c>
      <c r="AD12">
        <v>0.49633223459359921</v>
      </c>
      <c r="AE12">
        <v>0.2375659597346596</v>
      </c>
      <c r="AF12">
        <v>0.29595741287161142</v>
      </c>
      <c r="AG12">
        <v>8.8958345700750385</v>
      </c>
      <c r="AH12">
        <v>1.8216612299274491</v>
      </c>
      <c r="AI12">
        <v>0.34504091466659709</v>
      </c>
      <c r="AJ12">
        <v>1.7661670817751149</v>
      </c>
      <c r="AK12">
        <v>1.200904359065408</v>
      </c>
      <c r="AL12">
        <v>1.7710379774560849</v>
      </c>
      <c r="AM12">
        <v>8.0951219328284418E-2</v>
      </c>
      <c r="AN12">
        <v>0.13542919265772699</v>
      </c>
    </row>
    <row r="13" spans="1:40" x14ac:dyDescent="0.45">
      <c r="A13" s="1" t="s">
        <v>442</v>
      </c>
      <c r="B13">
        <v>63.889744247153288</v>
      </c>
      <c r="C13">
        <v>1.6346413180384709</v>
      </c>
      <c r="D13">
        <v>0.14800693491971359</v>
      </c>
      <c r="E13">
        <v>1.3846127215002431E-2</v>
      </c>
      <c r="F13">
        <v>0.33562149870981361</v>
      </c>
      <c r="G13">
        <v>0.131665031377281</v>
      </c>
      <c r="H13">
        <v>1.1135959112513909</v>
      </c>
      <c r="I13">
        <v>8.2937161486221614E-2</v>
      </c>
      <c r="J13">
        <v>9.9852206321483006E-2</v>
      </c>
      <c r="K13">
        <v>3.5299495299620232E-2</v>
      </c>
      <c r="L13">
        <v>0.2128610132422431</v>
      </c>
      <c r="M13">
        <v>0.12329570081637049</v>
      </c>
      <c r="N13">
        <v>2.8813664593565821E-2</v>
      </c>
      <c r="O13">
        <v>3.5161442166188148E-2</v>
      </c>
      <c r="P13">
        <v>2.7564696497265839E-2</v>
      </c>
      <c r="Q13">
        <v>2.2058219659237471E-2</v>
      </c>
      <c r="R13">
        <v>5.9656919487384337E-2</v>
      </c>
      <c r="S13">
        <v>0.47480832143703711</v>
      </c>
      <c r="T13">
        <v>0.15513784905006631</v>
      </c>
      <c r="U13">
        <v>0.31683123623319492</v>
      </c>
      <c r="V13">
        <v>1.556422774267407</v>
      </c>
      <c r="W13">
        <v>2.38840015546289</v>
      </c>
      <c r="X13">
        <v>1.90539048004062E-2</v>
      </c>
      <c r="Y13">
        <v>1.35662406767678E-3</v>
      </c>
      <c r="Z13">
        <v>0.28960391010264169</v>
      </c>
      <c r="AA13">
        <v>0.26515700420743599</v>
      </c>
      <c r="AB13">
        <v>1.3900437356154621E-3</v>
      </c>
      <c r="AC13">
        <v>0.62127617333129848</v>
      </c>
      <c r="AD13">
        <v>1.1313263316898561</v>
      </c>
      <c r="AE13">
        <v>0.27376954991441188</v>
      </c>
      <c r="AF13">
        <v>0.72031779261096485</v>
      </c>
      <c r="AG13">
        <v>20.563320550017039</v>
      </c>
      <c r="AH13">
        <v>2.8308951998667791</v>
      </c>
      <c r="AI13">
        <v>0.71698229789104251</v>
      </c>
      <c r="AJ13">
        <v>2.6743199120803349</v>
      </c>
      <c r="AK13">
        <v>2.4554452808285578</v>
      </c>
      <c r="AL13">
        <v>2.338220089714663</v>
      </c>
      <c r="AM13">
        <v>6.2451759039603219E-2</v>
      </c>
      <c r="AN13">
        <v>0.35820839477437699</v>
      </c>
    </row>
    <row r="14" spans="1:40" x14ac:dyDescent="0.45">
      <c r="A14" s="1" t="s">
        <v>443</v>
      </c>
      <c r="B14">
        <v>26.622953124942129</v>
      </c>
      <c r="C14">
        <v>0.92239988832605413</v>
      </c>
      <c r="D14">
        <v>0.35149200838321998</v>
      </c>
      <c r="E14">
        <v>9.9606253411074347E-3</v>
      </c>
      <c r="F14">
        <v>0.25316853712629539</v>
      </c>
      <c r="G14">
        <v>8.5291126695710984E-2</v>
      </c>
      <c r="H14">
        <v>0.79915956024039692</v>
      </c>
      <c r="I14">
        <v>3.8513748961215337E-2</v>
      </c>
      <c r="J14">
        <v>0.15324776887991959</v>
      </c>
      <c r="K14">
        <v>1.5578337398415069E-2</v>
      </c>
      <c r="L14">
        <v>8.4089909672111593E-2</v>
      </c>
      <c r="M14">
        <v>8.7792679235280099E-2</v>
      </c>
      <c r="N14">
        <v>3.3376910733937573E-2</v>
      </c>
      <c r="O14">
        <v>1.2531257229266171E-2</v>
      </c>
      <c r="P14">
        <v>2.4664661995833431E-2</v>
      </c>
      <c r="Q14">
        <v>1.4918240106128321E-2</v>
      </c>
      <c r="R14">
        <v>7.2421902885078659E-2</v>
      </c>
      <c r="S14">
        <v>0.75384272458515111</v>
      </c>
      <c r="T14">
        <v>9.2876934918630361E-2</v>
      </c>
      <c r="U14">
        <v>0.1843469862664211</v>
      </c>
      <c r="V14">
        <v>0.44115784574376682</v>
      </c>
      <c r="W14">
        <v>0.8274008102640481</v>
      </c>
      <c r="X14">
        <v>5.8835386363377696E-3</v>
      </c>
      <c r="Y14">
        <v>1.07935760068172E-3</v>
      </c>
      <c r="Z14">
        <v>0.10914320162995381</v>
      </c>
      <c r="AA14">
        <v>0.20074811799833339</v>
      </c>
      <c r="AB14">
        <v>7.0383261074556777E-4</v>
      </c>
      <c r="AC14">
        <v>1.4364511866673491</v>
      </c>
      <c r="AD14">
        <v>0.62440980488128295</v>
      </c>
      <c r="AE14">
        <v>0.15534541607836211</v>
      </c>
      <c r="AF14">
        <v>0.33505427573349328</v>
      </c>
      <c r="AG14">
        <v>19.832477371210171</v>
      </c>
      <c r="AH14">
        <v>1.451892182707619</v>
      </c>
      <c r="AI14">
        <v>0.3705097938636937</v>
      </c>
      <c r="AJ14">
        <v>1.283265387518473</v>
      </c>
      <c r="AK14">
        <v>1.2393937630720231</v>
      </c>
      <c r="AL14">
        <v>1.3976353038667979</v>
      </c>
      <c r="AM14">
        <v>4.8103290106371488E-2</v>
      </c>
      <c r="AN14">
        <v>0.26674961899111183</v>
      </c>
    </row>
    <row r="15" spans="1:40" x14ac:dyDescent="0.45">
      <c r="A15" s="1" t="s">
        <v>444</v>
      </c>
      <c r="B15">
        <v>85.575423856477514</v>
      </c>
      <c r="C15">
        <v>3.3868746104046381</v>
      </c>
      <c r="D15">
        <v>0.5405209902208028</v>
      </c>
      <c r="E15">
        <v>1.1323896238980139E-2</v>
      </c>
      <c r="F15">
        <v>1.0051380452394381</v>
      </c>
      <c r="G15">
        <v>0.39447453392145532</v>
      </c>
      <c r="H15">
        <v>1.5154331695758201</v>
      </c>
      <c r="I15">
        <v>8.6207101975129902E-2</v>
      </c>
      <c r="J15">
        <v>7.4114969265420313E-2</v>
      </c>
      <c r="K15">
        <v>4.7831757420572267E-2</v>
      </c>
      <c r="L15">
        <v>0.27113330600291069</v>
      </c>
      <c r="M15">
        <v>0.2167440190154446</v>
      </c>
      <c r="N15">
        <v>0.1092569884587314</v>
      </c>
      <c r="O15">
        <v>5.5807185022279181E-2</v>
      </c>
      <c r="P15">
        <v>5.4367343761459123E-2</v>
      </c>
      <c r="Q15">
        <v>3.9355157245625189E-2</v>
      </c>
      <c r="R15">
        <v>5.2225010168303068E-2</v>
      </c>
      <c r="S15">
        <v>0.2803737065213201</v>
      </c>
      <c r="T15">
        <v>0.12904324507714149</v>
      </c>
      <c r="U15">
        <v>0.51560090552793503</v>
      </c>
      <c r="V15">
        <v>1.8904765604090741</v>
      </c>
      <c r="W15">
        <v>3.603906263696302</v>
      </c>
      <c r="X15">
        <v>2.5888863178328031E-2</v>
      </c>
      <c r="Y15">
        <v>2.49276962436052E-3</v>
      </c>
      <c r="Z15">
        <v>0.27371112051111263</v>
      </c>
      <c r="AA15">
        <v>0.35976887385689449</v>
      </c>
      <c r="AB15">
        <v>2.1066002768542012E-3</v>
      </c>
      <c r="AC15">
        <v>1.3770405831120529</v>
      </c>
      <c r="AD15">
        <v>1.269733348395184</v>
      </c>
      <c r="AE15">
        <v>0.29077376851764591</v>
      </c>
      <c r="AF15">
        <v>0.69003773129633006</v>
      </c>
      <c r="AG15">
        <v>32.563432900070019</v>
      </c>
      <c r="AH15">
        <v>2.944925552323352</v>
      </c>
      <c r="AI15">
        <v>0.73529407524183088</v>
      </c>
      <c r="AJ15">
        <v>2.238766820851477</v>
      </c>
      <c r="AK15">
        <v>2.701649239535266</v>
      </c>
      <c r="AL15">
        <v>3.206655000736887</v>
      </c>
      <c r="AM15">
        <v>6.0665856353192042E-2</v>
      </c>
      <c r="AN15">
        <v>0.5703137092219086</v>
      </c>
    </row>
    <row r="16" spans="1:40" x14ac:dyDescent="0.45">
      <c r="A16" s="1" t="s">
        <v>445</v>
      </c>
      <c r="B16">
        <v>134.62859098131699</v>
      </c>
      <c r="C16">
        <v>24.668542886635962</v>
      </c>
      <c r="D16">
        <v>1.3883258746094369</v>
      </c>
      <c r="E16">
        <v>3.0110018127963649E-2</v>
      </c>
      <c r="F16">
        <v>2.1361106088593802</v>
      </c>
      <c r="G16">
        <v>0.89122400542613966</v>
      </c>
      <c r="H16">
        <v>3.5868883390650508</v>
      </c>
      <c r="I16">
        <v>0.18912946778633141</v>
      </c>
      <c r="J16">
        <v>0.16950110054523479</v>
      </c>
      <c r="K16">
        <v>0.1007678303597216</v>
      </c>
      <c r="L16">
        <v>0.48080853154239189</v>
      </c>
      <c r="M16">
        <v>0.43960192249399832</v>
      </c>
      <c r="N16">
        <v>0.22986189703823931</v>
      </c>
      <c r="O16">
        <v>8.8120677213202131E-2</v>
      </c>
      <c r="P16">
        <v>0.12323521113393281</v>
      </c>
      <c r="Q16">
        <v>8.2679886364086394E-2</v>
      </c>
      <c r="R16">
        <v>0.94535939079930298</v>
      </c>
      <c r="S16">
        <v>0.66188428141829148</v>
      </c>
      <c r="T16">
        <v>0.36870784969909809</v>
      </c>
      <c r="U16">
        <v>0.93585334664287634</v>
      </c>
      <c r="V16">
        <v>2.98327161806175</v>
      </c>
      <c r="W16">
        <v>5.3910736678037843</v>
      </c>
      <c r="X16">
        <v>3.777289161754048E-2</v>
      </c>
      <c r="Y16">
        <v>5.0669572015573216E-3</v>
      </c>
      <c r="Z16">
        <v>0.54740179425742008</v>
      </c>
      <c r="AA16">
        <v>0.7729797878780218</v>
      </c>
      <c r="AB16">
        <v>3.7673239533302359E-3</v>
      </c>
      <c r="AC16">
        <v>3.3337436314370961</v>
      </c>
      <c r="AD16">
        <v>3.3663068606153672</v>
      </c>
      <c r="AE16">
        <v>0.44319986104414771</v>
      </c>
      <c r="AF16">
        <v>1.946636016445437</v>
      </c>
      <c r="AG16">
        <v>65.021027958995234</v>
      </c>
      <c r="AH16">
        <v>11.394572307594281</v>
      </c>
      <c r="AI16">
        <v>2.2117998440350291</v>
      </c>
      <c r="AJ16">
        <v>5.8972861916702577</v>
      </c>
      <c r="AK16">
        <v>7.5654739490853196</v>
      </c>
      <c r="AL16">
        <v>7.7327434145400256</v>
      </c>
      <c r="AM16">
        <v>0.1454660795977524</v>
      </c>
      <c r="AN16">
        <v>1.5358356224083369</v>
      </c>
    </row>
    <row r="17" spans="1:40" x14ac:dyDescent="0.45">
      <c r="A17" s="1" t="s">
        <v>446</v>
      </c>
      <c r="B17">
        <v>17.410722915477258</v>
      </c>
      <c r="C17">
        <v>1.211508944267975</v>
      </c>
      <c r="D17">
        <v>0.24786830095578449</v>
      </c>
      <c r="E17">
        <v>3.824731486506102E-2</v>
      </c>
      <c r="F17">
        <v>0.4554304943076346</v>
      </c>
      <c r="G17">
        <v>0.18965703155487629</v>
      </c>
      <c r="H17">
        <v>0.83057646298342369</v>
      </c>
      <c r="I17">
        <v>3.2765400182282613E-2</v>
      </c>
      <c r="J17">
        <v>3.3907650649633671E-2</v>
      </c>
      <c r="K17">
        <v>1.1067652968312001E-2</v>
      </c>
      <c r="L17">
        <v>5.9215790280254733E-2</v>
      </c>
      <c r="M17">
        <v>8.959556822491424E-2</v>
      </c>
      <c r="N17">
        <v>5.033554014360879E-2</v>
      </c>
      <c r="O17">
        <v>9.6518584676921655E-3</v>
      </c>
      <c r="P17">
        <v>2.5822563048137279E-2</v>
      </c>
      <c r="Q17">
        <v>1.6848205029226938E-2</v>
      </c>
      <c r="R17">
        <v>2.1411820038049711E-2</v>
      </c>
      <c r="S17">
        <v>0.13013354530686591</v>
      </c>
      <c r="T17">
        <v>3.7609973347916013E-2</v>
      </c>
      <c r="U17">
        <v>0.15572761424385431</v>
      </c>
      <c r="V17">
        <v>0.35608332179565949</v>
      </c>
      <c r="W17">
        <v>0.59874914370406307</v>
      </c>
      <c r="X17">
        <v>3.589679794004257E-3</v>
      </c>
      <c r="Y17">
        <v>9.8275256224415004E-4</v>
      </c>
      <c r="Z17">
        <v>8.1361507160360613E-2</v>
      </c>
      <c r="AA17">
        <v>0.19907224061633941</v>
      </c>
      <c r="AB17">
        <v>5.4566631494097151E-4</v>
      </c>
      <c r="AC17">
        <v>7.2680503166234329</v>
      </c>
      <c r="AD17">
        <v>0.87543782730390207</v>
      </c>
      <c r="AE17">
        <v>5.6845258692051558E-2</v>
      </c>
      <c r="AF17">
        <v>0.1182842694897276</v>
      </c>
      <c r="AG17">
        <v>6.065888050213089</v>
      </c>
      <c r="AH17">
        <v>0.93386558370926576</v>
      </c>
      <c r="AI17">
        <v>0.25732544681654618</v>
      </c>
      <c r="AJ17">
        <v>0.75016983434706941</v>
      </c>
      <c r="AK17">
        <v>0.61480586036510654</v>
      </c>
      <c r="AL17">
        <v>1.8736300226328171</v>
      </c>
      <c r="AM17">
        <v>3.1077262196644209E-2</v>
      </c>
      <c r="AN17">
        <v>0.48962720666032972</v>
      </c>
    </row>
    <row r="18" spans="1:40" x14ac:dyDescent="0.45">
      <c r="A18" s="1" t="s">
        <v>447</v>
      </c>
      <c r="B18">
        <v>18.378553282094082</v>
      </c>
      <c r="C18">
        <v>6.6251586439240544</v>
      </c>
      <c r="D18">
        <v>19.544955946238652</v>
      </c>
      <c r="E18">
        <v>2.8600168754745279E-2</v>
      </c>
      <c r="F18">
        <v>0.33444984594303678</v>
      </c>
      <c r="G18">
        <v>0.60254283877888759</v>
      </c>
      <c r="H18">
        <v>3.5522110107909559</v>
      </c>
      <c r="I18">
        <v>0.1219742099226977</v>
      </c>
      <c r="J18">
        <v>4.9523787969315253E-2</v>
      </c>
      <c r="K18">
        <v>5.0938612368689809E-2</v>
      </c>
      <c r="L18">
        <v>0.26415180841712238</v>
      </c>
      <c r="M18">
        <v>0.1195589736453969</v>
      </c>
      <c r="N18">
        <v>4.2613884247461153E-2</v>
      </c>
      <c r="O18">
        <v>2.006408527613741E-2</v>
      </c>
      <c r="P18">
        <v>3.9178414847004517E-2</v>
      </c>
      <c r="Q18">
        <v>2.9857424997125692E-2</v>
      </c>
      <c r="R18">
        <v>4.9527187247553832E-2</v>
      </c>
      <c r="S18">
        <v>0.2031789141773204</v>
      </c>
      <c r="T18">
        <v>0.17863702533421749</v>
      </c>
      <c r="U18">
        <v>0.59290058229890885</v>
      </c>
      <c r="V18">
        <v>0.92208600200860502</v>
      </c>
      <c r="W18">
        <v>3.1472869458836139</v>
      </c>
      <c r="X18">
        <v>1.9060052538914012E-2</v>
      </c>
      <c r="Y18">
        <v>1.8443642021152291E-3</v>
      </c>
      <c r="Z18">
        <v>0.59133591839226873</v>
      </c>
      <c r="AA18">
        <v>0.31934248144314747</v>
      </c>
      <c r="AB18">
        <v>1.777517073576939E-3</v>
      </c>
      <c r="AC18">
        <v>1.575067483522739</v>
      </c>
      <c r="AD18">
        <v>2.3602125663889231</v>
      </c>
      <c r="AE18">
        <v>0.149886025311358</v>
      </c>
      <c r="AF18">
        <v>0.41469130269763138</v>
      </c>
      <c r="AG18">
        <v>106.5907510346873</v>
      </c>
      <c r="AH18">
        <v>4.1442800714340651</v>
      </c>
      <c r="AI18">
        <v>0.73892185700643043</v>
      </c>
      <c r="AJ18">
        <v>3.4786119447854009</v>
      </c>
      <c r="AK18">
        <v>2.335045377641499</v>
      </c>
      <c r="AL18">
        <v>3.9502004020970811</v>
      </c>
      <c r="AM18">
        <v>0.1240659934739288</v>
      </c>
      <c r="AN18">
        <v>4.1012823833045191</v>
      </c>
    </row>
    <row r="19" spans="1:40" x14ac:dyDescent="0.45">
      <c r="A19" s="1" t="s">
        <v>448</v>
      </c>
      <c r="B19">
        <v>2.4454454888193311</v>
      </c>
      <c r="C19">
        <v>12.38601802315009</v>
      </c>
      <c r="D19">
        <v>0.96175722971614863</v>
      </c>
      <c r="E19">
        <v>3.4757496710430178E-3</v>
      </c>
      <c r="F19">
        <v>4.2089892410642878E-2</v>
      </c>
      <c r="G19">
        <v>7.5326359817788208E-2</v>
      </c>
      <c r="H19">
        <v>0.44741182507394223</v>
      </c>
      <c r="I19">
        <v>1.5934716065910778E-2</v>
      </c>
      <c r="J19">
        <v>5.943183316036149E-3</v>
      </c>
      <c r="K19">
        <v>5.8288728891400616E-3</v>
      </c>
      <c r="L19">
        <v>2.946504929526288E-2</v>
      </c>
      <c r="M19">
        <v>1.434533531958255E-2</v>
      </c>
      <c r="N19">
        <v>5.1882513850700848E-3</v>
      </c>
      <c r="O19">
        <v>2.4410794310848589E-3</v>
      </c>
      <c r="P19">
        <v>4.6748869579163656E-3</v>
      </c>
      <c r="Q19">
        <v>3.575386018291422E-3</v>
      </c>
      <c r="R19">
        <v>5.9856157304426488E-3</v>
      </c>
      <c r="S19">
        <v>2.4254892746241631E-2</v>
      </c>
      <c r="T19">
        <v>2.1339008722340461E-2</v>
      </c>
      <c r="U19">
        <v>6.4143455596980509E-2</v>
      </c>
      <c r="V19">
        <v>9.7824885598635822E-2</v>
      </c>
      <c r="W19">
        <v>0.26406200632366889</v>
      </c>
      <c r="X19">
        <v>2.5329803248001271E-3</v>
      </c>
      <c r="Y19">
        <v>2.132869409640792E-4</v>
      </c>
      <c r="Z19">
        <v>7.206601830248742E-2</v>
      </c>
      <c r="AA19">
        <v>0.1156104554968362</v>
      </c>
      <c r="AB19">
        <v>2.0924276136230521E-4</v>
      </c>
      <c r="AC19">
        <v>0.19971280343801889</v>
      </c>
      <c r="AD19">
        <v>0.31642488424337167</v>
      </c>
      <c r="AE19">
        <v>2.3490790740191579E-2</v>
      </c>
      <c r="AF19">
        <v>0.12730025995875391</v>
      </c>
      <c r="AG19">
        <v>8.3966264559005754</v>
      </c>
      <c r="AH19">
        <v>0.51900452461799129</v>
      </c>
      <c r="AI19">
        <v>0.13512227308983479</v>
      </c>
      <c r="AJ19">
        <v>0.42932228676567369</v>
      </c>
      <c r="AK19">
        <v>0.43853200858257552</v>
      </c>
      <c r="AL19">
        <v>0.5059619216554192</v>
      </c>
      <c r="AM19">
        <v>1.3696445806584381E-2</v>
      </c>
      <c r="AN19">
        <v>2.221557298428958E-2</v>
      </c>
    </row>
    <row r="20" spans="1:40" x14ac:dyDescent="0.45">
      <c r="A20" s="1" t="s">
        <v>449</v>
      </c>
      <c r="B20">
        <v>0.1562288957082818</v>
      </c>
      <c r="C20">
        <v>1.3763798385263889E-2</v>
      </c>
      <c r="D20">
        <v>4.801847881446962E-3</v>
      </c>
      <c r="E20">
        <v>4.8863995460342009</v>
      </c>
      <c r="F20">
        <v>7.4694192504578052E-2</v>
      </c>
      <c r="G20">
        <v>4.5483247608179067E-2</v>
      </c>
      <c r="H20">
        <v>7.3371272160107526E-2</v>
      </c>
      <c r="I20">
        <v>1.0131885821925479E-2</v>
      </c>
      <c r="J20">
        <v>6.3563043443763512E-2</v>
      </c>
      <c r="K20">
        <v>3.6438374562026521E-3</v>
      </c>
      <c r="L20">
        <v>2.4365365707841261E-2</v>
      </c>
      <c r="M20">
        <v>2.7625741763200519E-2</v>
      </c>
      <c r="N20">
        <v>9.807887356374511E-3</v>
      </c>
      <c r="O20">
        <v>3.1632238512874578E-3</v>
      </c>
      <c r="P20">
        <v>1.442280111035781E-2</v>
      </c>
      <c r="Q20">
        <v>6.9190734791714859E-3</v>
      </c>
      <c r="R20">
        <v>2.1810249894865921E-2</v>
      </c>
      <c r="S20">
        <v>0.31475787328965649</v>
      </c>
      <c r="T20">
        <v>2.469896813082708E-2</v>
      </c>
      <c r="U20">
        <v>5.1832280733809397E-2</v>
      </c>
      <c r="V20">
        <v>6.7687481611828929E-2</v>
      </c>
      <c r="W20">
        <v>0.118036134482</v>
      </c>
      <c r="X20">
        <v>1.1657730582990829E-3</v>
      </c>
      <c r="Y20">
        <v>3.4800342342308039E-4</v>
      </c>
      <c r="Z20">
        <v>2.348113000242363E-2</v>
      </c>
      <c r="AA20">
        <v>5.9859567053265839E-2</v>
      </c>
      <c r="AB20">
        <v>2.3287190341932939E-4</v>
      </c>
      <c r="AC20">
        <v>0.1104543781717047</v>
      </c>
      <c r="AD20">
        <v>2.844714394350473E-2</v>
      </c>
      <c r="AE20">
        <v>4.5386698901180078E-2</v>
      </c>
      <c r="AF20">
        <v>1.1432081883229051E-2</v>
      </c>
      <c r="AG20">
        <v>0.3585100780104099</v>
      </c>
      <c r="AH20">
        <v>0.26401862629060929</v>
      </c>
      <c r="AI20">
        <v>2.0115769985015922E-2</v>
      </c>
      <c r="AJ20">
        <v>0.27954420169508071</v>
      </c>
      <c r="AK20">
        <v>9.592171525531222E-2</v>
      </c>
      <c r="AL20">
        <v>0.33127108965041208</v>
      </c>
      <c r="AM20">
        <v>3.4510110849431071E-2</v>
      </c>
      <c r="AN20">
        <v>6.6917015468942768E-3</v>
      </c>
    </row>
    <row r="21" spans="1:40" x14ac:dyDescent="0.45">
      <c r="A21" s="1" t="s">
        <v>450</v>
      </c>
      <c r="B21">
        <v>3.9299132077698089</v>
      </c>
      <c r="C21">
        <v>0.4223600369955739</v>
      </c>
      <c r="D21">
        <v>0.14275584206234679</v>
      </c>
      <c r="E21">
        <v>4.1441936380822469E-2</v>
      </c>
      <c r="F21">
        <v>243.25884317110061</v>
      </c>
      <c r="G21">
        <v>14.72406416985959</v>
      </c>
      <c r="H21">
        <v>3.5827774835291701</v>
      </c>
      <c r="I21">
        <v>0.706596156057403</v>
      </c>
      <c r="J21">
        <v>0.931894614826276</v>
      </c>
      <c r="K21">
        <v>0.1425437791255092</v>
      </c>
      <c r="L21">
        <v>0.89869464833030743</v>
      </c>
      <c r="M21">
        <v>84.992913545270511</v>
      </c>
      <c r="N21">
        <v>114.8204460110653</v>
      </c>
      <c r="O21">
        <v>0.14403970719230541</v>
      </c>
      <c r="P21">
        <v>0.70106942473911393</v>
      </c>
      <c r="Q21">
        <v>0.44795716731696489</v>
      </c>
      <c r="R21">
        <v>1.665253780846577</v>
      </c>
      <c r="S21">
        <v>4.0474611199323034</v>
      </c>
      <c r="T21">
        <v>0.64328373168952757</v>
      </c>
      <c r="U21">
        <v>9.5810196771821161</v>
      </c>
      <c r="V21">
        <v>3.6714413213235182</v>
      </c>
      <c r="W21">
        <v>4.8965916564898544</v>
      </c>
      <c r="X21">
        <v>2.6535422841877689E-2</v>
      </c>
      <c r="Y21">
        <v>2.411798188646707E-2</v>
      </c>
      <c r="Z21">
        <v>0.64768715564736667</v>
      </c>
      <c r="AA21">
        <v>2.4800000061612102</v>
      </c>
      <c r="AB21">
        <v>3.1068250744578061E-2</v>
      </c>
      <c r="AC21">
        <v>12.030495529812869</v>
      </c>
      <c r="AD21">
        <v>1.2061776218925651</v>
      </c>
      <c r="AE21">
        <v>1.1610401480922139</v>
      </c>
      <c r="AF21">
        <v>1.6592422206695501</v>
      </c>
      <c r="AG21">
        <v>9.5165974293535029</v>
      </c>
      <c r="AH21">
        <v>11.32377835390219</v>
      </c>
      <c r="AI21">
        <v>1.6246699599233729</v>
      </c>
      <c r="AJ21">
        <v>8.967034974808259</v>
      </c>
      <c r="AK21">
        <v>5.1337966499432772</v>
      </c>
      <c r="AL21">
        <v>39.573916236490163</v>
      </c>
      <c r="AM21">
        <v>2.326455626062919</v>
      </c>
      <c r="AN21">
        <v>1.7683798366434951</v>
      </c>
    </row>
    <row r="22" spans="1:40" x14ac:dyDescent="0.45">
      <c r="A22" s="1" t="s">
        <v>451</v>
      </c>
      <c r="B22">
        <v>0.76001490139380623</v>
      </c>
      <c r="C22">
        <v>6.2095262344683877E-2</v>
      </c>
      <c r="D22">
        <v>2.30508390035499E-2</v>
      </c>
      <c r="E22">
        <v>4.398959272273943E-3</v>
      </c>
      <c r="F22">
        <v>426.52568993206091</v>
      </c>
      <c r="G22">
        <v>1.7747434377758891</v>
      </c>
      <c r="H22">
        <v>0.26662793968944459</v>
      </c>
      <c r="I22">
        <v>4.5917534672602907E-2</v>
      </c>
      <c r="J22">
        <v>0.60075798328613228</v>
      </c>
      <c r="K22">
        <v>3.5200917140330183E-2</v>
      </c>
      <c r="L22">
        <v>8.9789924197100343E-2</v>
      </c>
      <c r="M22">
        <v>0.89997168194651112</v>
      </c>
      <c r="N22">
        <v>1.112371910346412</v>
      </c>
      <c r="O22">
        <v>1.607459657903557E-2</v>
      </c>
      <c r="P22">
        <v>6.6012777022109337E-2</v>
      </c>
      <c r="Q22">
        <v>3.704389917562801E-2</v>
      </c>
      <c r="R22">
        <v>0.22144483048951791</v>
      </c>
      <c r="S22">
        <v>3.0625962609183408</v>
      </c>
      <c r="T22">
        <v>0.2477386774189318</v>
      </c>
      <c r="U22">
        <v>0.50151676547486923</v>
      </c>
      <c r="V22">
        <v>0.37556770251606231</v>
      </c>
      <c r="W22">
        <v>1.9066060362401449</v>
      </c>
      <c r="X22">
        <v>3.8630201593982962E-3</v>
      </c>
      <c r="Y22">
        <v>2.5239138094377942E-3</v>
      </c>
      <c r="Z22">
        <v>0.1052336297594189</v>
      </c>
      <c r="AA22">
        <v>0.47539197668791838</v>
      </c>
      <c r="AB22">
        <v>2.1946304390665461E-3</v>
      </c>
      <c r="AC22">
        <v>1.088421092561044</v>
      </c>
      <c r="AD22">
        <v>0.1674662594896342</v>
      </c>
      <c r="AE22">
        <v>0.39441735684181628</v>
      </c>
      <c r="AF22">
        <v>9.1360393624934116E-2</v>
      </c>
      <c r="AG22">
        <v>1.3830624638991551</v>
      </c>
      <c r="AH22">
        <v>1.949792126709943</v>
      </c>
      <c r="AI22">
        <v>0.15728546413444419</v>
      </c>
      <c r="AJ22">
        <v>2.4848287945900669</v>
      </c>
      <c r="AK22">
        <v>0.80775163499604397</v>
      </c>
      <c r="AL22">
        <v>3.376090750455389</v>
      </c>
      <c r="AM22">
        <v>0.27372324381581598</v>
      </c>
      <c r="AN22">
        <v>0.85009627302241497</v>
      </c>
    </row>
    <row r="23" spans="1:40" x14ac:dyDescent="0.45">
      <c r="A23" s="1" t="s">
        <v>452</v>
      </c>
      <c r="B23">
        <v>0.12533314773871729</v>
      </c>
      <c r="C23">
        <v>1.2052513417235931E-2</v>
      </c>
      <c r="D23">
        <v>4.1290100604110796E-3</v>
      </c>
      <c r="E23">
        <v>8.4115372799563413E-4</v>
      </c>
      <c r="F23">
        <v>1.049116589810182</v>
      </c>
      <c r="G23">
        <v>30.289556586439222</v>
      </c>
      <c r="H23">
        <v>3.6488927341634801E-2</v>
      </c>
      <c r="I23">
        <v>5.5062091800677764E-3</v>
      </c>
      <c r="J23">
        <v>0.24046345171799319</v>
      </c>
      <c r="K23">
        <v>4.8353064245774966E-3</v>
      </c>
      <c r="L23">
        <v>1.129369902086653E-2</v>
      </c>
      <c r="M23">
        <v>0.1261730053094805</v>
      </c>
      <c r="N23">
        <v>5.6986447127984979E-2</v>
      </c>
      <c r="O23">
        <v>3.648495956489087E-3</v>
      </c>
      <c r="P23">
        <v>1.5780850859974799E-2</v>
      </c>
      <c r="Q23">
        <v>1.2374699329948811E-2</v>
      </c>
      <c r="R23">
        <v>0.21550912965830049</v>
      </c>
      <c r="S23">
        <v>1.2112171750590459</v>
      </c>
      <c r="T23">
        <v>8.6887642423304226E-2</v>
      </c>
      <c r="U23">
        <v>0.15581822452005939</v>
      </c>
      <c r="V23">
        <v>9.4059259726060537E-2</v>
      </c>
      <c r="W23">
        <v>6.5461937998785358E-2</v>
      </c>
      <c r="X23">
        <v>4.6335453360324489E-4</v>
      </c>
      <c r="Y23">
        <v>6.2431533404000612E-4</v>
      </c>
      <c r="Z23">
        <v>1.215933565617605E-2</v>
      </c>
      <c r="AA23">
        <v>0.1495975651466683</v>
      </c>
      <c r="AB23">
        <v>5.2648396703721052E-4</v>
      </c>
      <c r="AC23">
        <v>1.471296817338974</v>
      </c>
      <c r="AD23">
        <v>3.3786687700969348E-2</v>
      </c>
      <c r="AE23">
        <v>0.15126065142707679</v>
      </c>
      <c r="AF23">
        <v>7.3528789558608837E-2</v>
      </c>
      <c r="AG23">
        <v>0.1805335625168617</v>
      </c>
      <c r="AH23">
        <v>2.939175545079475</v>
      </c>
      <c r="AI23">
        <v>0.1057596235601868</v>
      </c>
      <c r="AJ23">
        <v>0.78765258633607083</v>
      </c>
      <c r="AK23">
        <v>0.3261824257130318</v>
      </c>
      <c r="AL23">
        <v>0.46665029962828752</v>
      </c>
      <c r="AM23">
        <v>6.7238215359282469E-2</v>
      </c>
      <c r="AN23">
        <v>1.189226155614464E-2</v>
      </c>
    </row>
    <row r="24" spans="1:40" x14ac:dyDescent="0.45">
      <c r="A24" s="1" t="s">
        <v>453</v>
      </c>
      <c r="B24">
        <v>4.7115049465845198</v>
      </c>
      <c r="C24">
        <v>0.76300322905116713</v>
      </c>
      <c r="D24">
        <v>0.26185735712089409</v>
      </c>
      <c r="E24">
        <v>8.8205752790771974E-2</v>
      </c>
      <c r="F24">
        <v>2.099836174610568</v>
      </c>
      <c r="G24">
        <v>0.56233200817359774</v>
      </c>
      <c r="H24">
        <v>16.13213169269115</v>
      </c>
      <c r="I24">
        <v>5.1706139121386432</v>
      </c>
      <c r="J24">
        <v>19.752734118951729</v>
      </c>
      <c r="K24">
        <v>0.65963307900230783</v>
      </c>
      <c r="L24">
        <v>2.3640547959732321</v>
      </c>
      <c r="M24">
        <v>21.34974153820534</v>
      </c>
      <c r="N24">
        <v>0.30235884894452308</v>
      </c>
      <c r="O24">
        <v>0.28539987290438967</v>
      </c>
      <c r="P24">
        <v>0.83013116943875587</v>
      </c>
      <c r="Q24">
        <v>0.48300536043123821</v>
      </c>
      <c r="R24">
        <v>0.65649090114544195</v>
      </c>
      <c r="S24">
        <v>4.0830668625585229</v>
      </c>
      <c r="T24">
        <v>0.65202905782732468</v>
      </c>
      <c r="U24">
        <v>8.542885971836327</v>
      </c>
      <c r="V24">
        <v>3.3083065087145922</v>
      </c>
      <c r="W24">
        <v>5.7859465414202704</v>
      </c>
      <c r="X24">
        <v>5.1865687457749277E-2</v>
      </c>
      <c r="Y24">
        <v>1.5900475373632691E-2</v>
      </c>
      <c r="Z24">
        <v>1.099387947636123</v>
      </c>
      <c r="AA24">
        <v>2.0036812656497762</v>
      </c>
      <c r="AB24">
        <v>4.6624295399492179E-2</v>
      </c>
      <c r="AC24">
        <v>7.3558234484466407</v>
      </c>
      <c r="AD24">
        <v>3.1155696152742451</v>
      </c>
      <c r="AE24">
        <v>21.894325828675729</v>
      </c>
      <c r="AF24">
        <v>2.2330521949206039</v>
      </c>
      <c r="AG24">
        <v>16.945786837023959</v>
      </c>
      <c r="AH24">
        <v>38.765263121432703</v>
      </c>
      <c r="AI24">
        <v>2.5293700742251679</v>
      </c>
      <c r="AJ24">
        <v>14.520193810932589</v>
      </c>
      <c r="AK24">
        <v>9.1884104065064651</v>
      </c>
      <c r="AL24">
        <v>177.9937633546414</v>
      </c>
      <c r="AM24">
        <v>6.7599307260286068</v>
      </c>
      <c r="AN24">
        <v>2.870488556113298</v>
      </c>
    </row>
    <row r="25" spans="1:40" x14ac:dyDescent="0.45">
      <c r="A25" s="1" t="s">
        <v>454</v>
      </c>
      <c r="B25">
        <v>44.801729048809371</v>
      </c>
      <c r="C25">
        <v>6.3511733942896837</v>
      </c>
      <c r="D25">
        <v>1.7684894151242001</v>
      </c>
      <c r="E25">
        <v>1.674006816385305</v>
      </c>
      <c r="F25">
        <v>15.379787376934569</v>
      </c>
      <c r="G25">
        <v>10.076433436436609</v>
      </c>
      <c r="H25">
        <v>19.496543987575421</v>
      </c>
      <c r="I25">
        <v>3.0218236623281838</v>
      </c>
      <c r="J25">
        <v>5.5679142108913124</v>
      </c>
      <c r="K25">
        <v>1.25886477809138</v>
      </c>
      <c r="L25">
        <v>3.7157158399628849</v>
      </c>
      <c r="M25">
        <v>8.6537664727602195</v>
      </c>
      <c r="N25">
        <v>2.2744761420652591</v>
      </c>
      <c r="O25">
        <v>0.84152486674878291</v>
      </c>
      <c r="P25">
        <v>2.9185430037999862</v>
      </c>
      <c r="Q25">
        <v>1.249993898300503</v>
      </c>
      <c r="R25">
        <v>3.315333771217734</v>
      </c>
      <c r="S25">
        <v>8.2092832960423365</v>
      </c>
      <c r="T25">
        <v>2.972383577375135</v>
      </c>
      <c r="U25">
        <v>12.47621654616977</v>
      </c>
      <c r="V25">
        <v>15.5834237255721</v>
      </c>
      <c r="W25">
        <v>20.67083694566557</v>
      </c>
      <c r="X25">
        <v>0.21387213186880641</v>
      </c>
      <c r="Y25">
        <v>0.1013964889772264</v>
      </c>
      <c r="Z25">
        <v>4.015259671028776</v>
      </c>
      <c r="AA25">
        <v>11.50344446481842</v>
      </c>
      <c r="AB25">
        <v>4.9477730136288332E-2</v>
      </c>
      <c r="AC25">
        <v>37.481998195495599</v>
      </c>
      <c r="AD25">
        <v>14.4447692231797</v>
      </c>
      <c r="AE25">
        <v>42.904425598851468</v>
      </c>
      <c r="AF25">
        <v>9.405346132980565</v>
      </c>
      <c r="AG25">
        <v>52.91327151579523</v>
      </c>
      <c r="AH25">
        <v>176.2367045107363</v>
      </c>
      <c r="AI25">
        <v>9.8252409985361062</v>
      </c>
      <c r="AJ25">
        <v>59.200249950163943</v>
      </c>
      <c r="AK25">
        <v>36.933174126020603</v>
      </c>
      <c r="AL25">
        <v>105.6618743302499</v>
      </c>
      <c r="AM25">
        <v>1.567645181709306</v>
      </c>
      <c r="AN25">
        <v>3.2637026549519321</v>
      </c>
    </row>
    <row r="26" spans="1:40" x14ac:dyDescent="0.45">
      <c r="A26" s="1" t="s">
        <v>455</v>
      </c>
      <c r="B26">
        <v>3.2093001865580542</v>
      </c>
      <c r="C26">
        <v>0.45222142169639851</v>
      </c>
      <c r="D26">
        <v>0.14839157326501401</v>
      </c>
      <c r="E26">
        <v>0.118977948723982</v>
      </c>
      <c r="F26">
        <v>1.4261308364450971</v>
      </c>
      <c r="G26">
        <v>0.4371520188303416</v>
      </c>
      <c r="H26">
        <v>5.5768086889411599</v>
      </c>
      <c r="I26">
        <v>1.077637792762097</v>
      </c>
      <c r="J26">
        <v>0.2818695400055144</v>
      </c>
      <c r="K26">
        <v>0.28137677236866732</v>
      </c>
      <c r="L26">
        <v>0.89809408043026218</v>
      </c>
      <c r="M26">
        <v>0.99209741095456538</v>
      </c>
      <c r="N26">
        <v>0.2074539858718126</v>
      </c>
      <c r="O26">
        <v>0.1204659489646419</v>
      </c>
      <c r="P26">
        <v>0.20864135895724789</v>
      </c>
      <c r="Q26">
        <v>0.1984247582725337</v>
      </c>
      <c r="R26">
        <v>0.27161741478383677</v>
      </c>
      <c r="S26">
        <v>1.0650865820779969</v>
      </c>
      <c r="T26">
        <v>0.75192239287172513</v>
      </c>
      <c r="U26">
        <v>3.1178087488087352</v>
      </c>
      <c r="V26">
        <v>6.4878003311713996</v>
      </c>
      <c r="W26">
        <v>6.8242356354029781</v>
      </c>
      <c r="X26">
        <v>5.7932208696414023E-2</v>
      </c>
      <c r="Y26">
        <v>1.658789446186992E-2</v>
      </c>
      <c r="Z26">
        <v>1.718350379712476</v>
      </c>
      <c r="AA26">
        <v>2.5109074720999129</v>
      </c>
      <c r="AB26">
        <v>1.2297316731439051E-2</v>
      </c>
      <c r="AC26">
        <v>49.258948664262817</v>
      </c>
      <c r="AD26">
        <v>4.4569031613462471</v>
      </c>
      <c r="AE26">
        <v>7.0312633225856569</v>
      </c>
      <c r="AF26">
        <v>3.1181556532551058</v>
      </c>
      <c r="AG26">
        <v>9.4964273839871787</v>
      </c>
      <c r="AH26">
        <v>25.027254875411661</v>
      </c>
      <c r="AI26">
        <v>3.050412031234182</v>
      </c>
      <c r="AJ26">
        <v>15.873719966659481</v>
      </c>
      <c r="AK26">
        <v>10.94138609873305</v>
      </c>
      <c r="AL26">
        <v>23.886798630217029</v>
      </c>
      <c r="AM26">
        <v>0.22827748036793599</v>
      </c>
      <c r="AN26">
        <v>0.49983076351135292</v>
      </c>
    </row>
    <row r="27" spans="1:40" x14ac:dyDescent="0.45">
      <c r="A27" s="1" t="s">
        <v>456</v>
      </c>
      <c r="B27">
        <v>102.94618849512381</v>
      </c>
      <c r="C27">
        <v>10.377037365781771</v>
      </c>
      <c r="D27">
        <v>2.6637894492382741</v>
      </c>
      <c r="E27">
        <v>0.66911957777029607</v>
      </c>
      <c r="F27">
        <v>26.828340999256959</v>
      </c>
      <c r="G27">
        <v>9.1007286215691074</v>
      </c>
      <c r="H27">
        <v>72.551708633476494</v>
      </c>
      <c r="I27">
        <v>13.404943151723829</v>
      </c>
      <c r="J27">
        <v>9.2622589356058569</v>
      </c>
      <c r="K27">
        <v>7.9399251220606173</v>
      </c>
      <c r="L27">
        <v>82.729737707788743</v>
      </c>
      <c r="M27">
        <v>14.529067914172099</v>
      </c>
      <c r="N27">
        <v>5.2264928570395863</v>
      </c>
      <c r="O27">
        <v>2.326377945988169</v>
      </c>
      <c r="P27">
        <v>8.2923652380304294</v>
      </c>
      <c r="Q27">
        <v>3.898691892497697</v>
      </c>
      <c r="R27">
        <v>4.9405847677798844</v>
      </c>
      <c r="S27">
        <v>37.242778119427008</v>
      </c>
      <c r="T27">
        <v>6.9678961391217253</v>
      </c>
      <c r="U27">
        <v>53.958404146451237</v>
      </c>
      <c r="V27">
        <v>792.67478065943078</v>
      </c>
      <c r="W27">
        <v>616.80301332491251</v>
      </c>
      <c r="X27">
        <v>2.614598618759167</v>
      </c>
      <c r="Y27">
        <v>0.17538175113145771</v>
      </c>
      <c r="Z27">
        <v>27.85615747783374</v>
      </c>
      <c r="AA27">
        <v>24.75423367620747</v>
      </c>
      <c r="AB27">
        <v>0.21274338524989711</v>
      </c>
      <c r="AC27">
        <v>30.755290373772951</v>
      </c>
      <c r="AD27">
        <v>28.532447175453971</v>
      </c>
      <c r="AE27">
        <v>12.302344439986999</v>
      </c>
      <c r="AF27">
        <v>15.585413890906921</v>
      </c>
      <c r="AG27">
        <v>181.0696030314129</v>
      </c>
      <c r="AH27">
        <v>190.1262494404439</v>
      </c>
      <c r="AI27">
        <v>19.397959498844081</v>
      </c>
      <c r="AJ27">
        <v>181.080341487065</v>
      </c>
      <c r="AK27">
        <v>97.724415326091332</v>
      </c>
      <c r="AL27">
        <v>358.73209745496592</v>
      </c>
      <c r="AM27">
        <v>61.591687975961037</v>
      </c>
      <c r="AN27">
        <v>47.986266614382572</v>
      </c>
    </row>
    <row r="28" spans="1:40" x14ac:dyDescent="0.45">
      <c r="A28" s="1" t="s">
        <v>457</v>
      </c>
      <c r="B28">
        <v>5.1514807292893163</v>
      </c>
      <c r="C28">
        <v>0.50792711593841333</v>
      </c>
      <c r="D28">
        <v>0.17240591985929349</v>
      </c>
      <c r="E28">
        <v>4.1551721460871022E-2</v>
      </c>
      <c r="F28">
        <v>7.853255611283414</v>
      </c>
      <c r="G28">
        <v>2.7968951946430431</v>
      </c>
      <c r="H28">
        <v>1.8699076998640249</v>
      </c>
      <c r="I28">
        <v>0.42575881763012902</v>
      </c>
      <c r="J28">
        <v>4.462561304488041</v>
      </c>
      <c r="K28">
        <v>0.16413284539965001</v>
      </c>
      <c r="L28">
        <v>0.78287041837035598</v>
      </c>
      <c r="M28">
        <v>2.6058292394699252</v>
      </c>
      <c r="N28">
        <v>1.6228677305168839</v>
      </c>
      <c r="O28">
        <v>0.22491875004775241</v>
      </c>
      <c r="P28">
        <v>1.103816285131791</v>
      </c>
      <c r="Q28">
        <v>0.81481170741900633</v>
      </c>
      <c r="R28">
        <v>1.5508956730897001</v>
      </c>
      <c r="S28">
        <v>19.686310188591769</v>
      </c>
      <c r="T28">
        <v>1.5031148906656711</v>
      </c>
      <c r="U28">
        <v>6.2630962629601266</v>
      </c>
      <c r="V28">
        <v>4.5576508773623878</v>
      </c>
      <c r="W28">
        <v>3.2704436710370599</v>
      </c>
      <c r="X28">
        <v>2.324616050756247E-2</v>
      </c>
      <c r="Y28">
        <v>3.7893945682219467E-2</v>
      </c>
      <c r="Z28">
        <v>0.69689661792524626</v>
      </c>
      <c r="AA28">
        <v>4.9269445115745034</v>
      </c>
      <c r="AB28">
        <v>1.8883034932210791E-2</v>
      </c>
      <c r="AC28">
        <v>7.0285845723310718</v>
      </c>
      <c r="AD28">
        <v>1.0668005074026841</v>
      </c>
      <c r="AE28">
        <v>3.35003016180094</v>
      </c>
      <c r="AF28">
        <v>0.624858221715761</v>
      </c>
      <c r="AG28">
        <v>5.1859146094999744</v>
      </c>
      <c r="AH28">
        <v>11.944018866793</v>
      </c>
      <c r="AI28">
        <v>1.059487527115238</v>
      </c>
      <c r="AJ28">
        <v>15.172292380078121</v>
      </c>
      <c r="AK28">
        <v>5.0340727803868894</v>
      </c>
      <c r="AL28">
        <v>23.713483819884999</v>
      </c>
      <c r="AM28">
        <v>0.9352011974393073</v>
      </c>
      <c r="AN28">
        <v>0.67283365518201044</v>
      </c>
    </row>
    <row r="29" spans="1:40" x14ac:dyDescent="0.45">
      <c r="A29" s="1" t="s">
        <v>458</v>
      </c>
      <c r="B29">
        <v>3.687476662025309</v>
      </c>
      <c r="C29">
        <v>0.33286220302550179</v>
      </c>
      <c r="D29">
        <v>0.10002644809027331</v>
      </c>
      <c r="E29">
        <v>2.5833205446668329E-2</v>
      </c>
      <c r="F29">
        <v>4.9139201329782098</v>
      </c>
      <c r="G29">
        <v>1.562168894286506</v>
      </c>
      <c r="H29">
        <v>2.257079703782348</v>
      </c>
      <c r="I29">
        <v>0.21367701775467199</v>
      </c>
      <c r="J29">
        <v>2.3974318720613201</v>
      </c>
      <c r="K29">
        <v>0.23447674097942181</v>
      </c>
      <c r="L29">
        <v>0.62891434301928051</v>
      </c>
      <c r="M29">
        <v>1.438750280226021</v>
      </c>
      <c r="N29">
        <v>0.89651124379950597</v>
      </c>
      <c r="O29">
        <v>0.12695849848683019</v>
      </c>
      <c r="P29">
        <v>0.60648297409613172</v>
      </c>
      <c r="Q29">
        <v>0.447055787353005</v>
      </c>
      <c r="R29">
        <v>6.2872002745290656</v>
      </c>
      <c r="S29">
        <v>10.767450461278271</v>
      </c>
      <c r="T29">
        <v>0.89248729197103405</v>
      </c>
      <c r="U29">
        <v>3.3531551255972341</v>
      </c>
      <c r="V29">
        <v>2.677358736358292</v>
      </c>
      <c r="W29">
        <v>2.0386809171608942</v>
      </c>
      <c r="X29">
        <v>1.514158318450513E-2</v>
      </c>
      <c r="Y29">
        <v>2.0998431614201549E-2</v>
      </c>
      <c r="Z29">
        <v>0.42213046257741349</v>
      </c>
      <c r="AA29">
        <v>2.758753603878342</v>
      </c>
      <c r="AB29">
        <v>1.0076618705303089E-2</v>
      </c>
      <c r="AC29">
        <v>3.8324516820619441</v>
      </c>
      <c r="AD29">
        <v>1.521653476185584</v>
      </c>
      <c r="AE29">
        <v>1.6514700447333619</v>
      </c>
      <c r="AF29">
        <v>1.193458027723989</v>
      </c>
      <c r="AG29">
        <v>5.0780818284959626</v>
      </c>
      <c r="AH29">
        <v>35.745188928026991</v>
      </c>
      <c r="AI29">
        <v>1.5557169109387889</v>
      </c>
      <c r="AJ29">
        <v>11.45047357615365</v>
      </c>
      <c r="AK29">
        <v>5.8428361701482867</v>
      </c>
      <c r="AL29">
        <v>13.46963742738048</v>
      </c>
      <c r="AM29">
        <v>0.51742708863961728</v>
      </c>
      <c r="AN29">
        <v>1.1531464432440841</v>
      </c>
    </row>
    <row r="30" spans="1:40" x14ac:dyDescent="0.45">
      <c r="A30" s="1" t="s">
        <v>459</v>
      </c>
      <c r="B30">
        <v>4.9112551797050727</v>
      </c>
      <c r="C30">
        <v>0.50933186305754619</v>
      </c>
      <c r="D30">
        <v>0.14891723745167551</v>
      </c>
      <c r="E30">
        <v>3.5868942523147228E-2</v>
      </c>
      <c r="F30">
        <v>6.2544643993549931</v>
      </c>
      <c r="G30">
        <v>2.2208191457163431</v>
      </c>
      <c r="H30">
        <v>2.50876582218975</v>
      </c>
      <c r="I30">
        <v>0.35835982641710667</v>
      </c>
      <c r="J30">
        <v>3.4876405379337752</v>
      </c>
      <c r="K30">
        <v>0.23183235027680221</v>
      </c>
      <c r="L30">
        <v>0.81269815228834907</v>
      </c>
      <c r="M30">
        <v>2.0761104364986731</v>
      </c>
      <c r="N30">
        <v>1.294437885060211</v>
      </c>
      <c r="O30">
        <v>0.1856428733694683</v>
      </c>
      <c r="P30">
        <v>0.9105827070204211</v>
      </c>
      <c r="Q30">
        <v>0.64926129745824634</v>
      </c>
      <c r="R30">
        <v>1.397272724563541</v>
      </c>
      <c r="S30">
        <v>15.606864410902119</v>
      </c>
      <c r="T30">
        <v>1.4990576220956049</v>
      </c>
      <c r="U30">
        <v>5.155324819410235</v>
      </c>
      <c r="V30">
        <v>3.9863625508044982</v>
      </c>
      <c r="W30">
        <v>5.0395318758980521</v>
      </c>
      <c r="X30">
        <v>2.2761739765994E-2</v>
      </c>
      <c r="Y30">
        <v>3.045590919514574E-2</v>
      </c>
      <c r="Z30">
        <v>0.62337376272542111</v>
      </c>
      <c r="AA30">
        <v>4.3717655459089269</v>
      </c>
      <c r="AB30">
        <v>1.5488396817763331E-2</v>
      </c>
      <c r="AC30">
        <v>5.5700164489045818</v>
      </c>
      <c r="AD30">
        <v>1.107155891958878</v>
      </c>
      <c r="AE30">
        <v>3.03107169588242</v>
      </c>
      <c r="AF30">
        <v>0.57055653974751863</v>
      </c>
      <c r="AG30">
        <v>5.484042742316924</v>
      </c>
      <c r="AH30">
        <v>11.333845243731099</v>
      </c>
      <c r="AI30">
        <v>1.0316103583042491</v>
      </c>
      <c r="AJ30">
        <v>16.76287617906527</v>
      </c>
      <c r="AK30">
        <v>4.587076153884821</v>
      </c>
      <c r="AL30">
        <v>20.981269127867812</v>
      </c>
      <c r="AM30">
        <v>0.74324649735211989</v>
      </c>
      <c r="AN30">
        <v>1.683067886177515</v>
      </c>
    </row>
    <row r="31" spans="1:40" x14ac:dyDescent="0.45">
      <c r="A31" s="1" t="s">
        <v>460</v>
      </c>
      <c r="B31">
        <v>41.269816988184971</v>
      </c>
      <c r="C31">
        <v>3.3031100022134399</v>
      </c>
      <c r="D31">
        <v>0.48159417588585351</v>
      </c>
      <c r="E31">
        <v>0.20045488511865389</v>
      </c>
      <c r="F31">
        <v>11.857143451068451</v>
      </c>
      <c r="G31">
        <v>4.2069214126537604</v>
      </c>
      <c r="H31">
        <v>11.844101861012989</v>
      </c>
      <c r="I31">
        <v>1.947966327235501</v>
      </c>
      <c r="J31">
        <v>6.484858639928615</v>
      </c>
      <c r="K31">
        <v>6.0751033769204854</v>
      </c>
      <c r="L31">
        <v>17.896976529945171</v>
      </c>
      <c r="M31">
        <v>4.2981059301861064</v>
      </c>
      <c r="N31">
        <v>2.4988596041470759</v>
      </c>
      <c r="O31">
        <v>0.54479040941776935</v>
      </c>
      <c r="P31">
        <v>2.1611237293203609</v>
      </c>
      <c r="Q31">
        <v>1.4239333348211201</v>
      </c>
      <c r="R31">
        <v>2.6767643233407572</v>
      </c>
      <c r="S31">
        <v>28.463337691774981</v>
      </c>
      <c r="T31">
        <v>3.617956847796381</v>
      </c>
      <c r="U31">
        <v>18.58911474794866</v>
      </c>
      <c r="V31">
        <v>10.633668250788659</v>
      </c>
      <c r="W31">
        <v>17.302616720307061</v>
      </c>
      <c r="X31">
        <v>7.8024389708655578E-2</v>
      </c>
      <c r="Y31">
        <v>5.9586874939482698E-2</v>
      </c>
      <c r="Z31">
        <v>1.700454857910624</v>
      </c>
      <c r="AA31">
        <v>8.0128614157899474</v>
      </c>
      <c r="AB31">
        <v>5.2327351135522761E-2</v>
      </c>
      <c r="AC31">
        <v>15.417394856466499</v>
      </c>
      <c r="AD31">
        <v>4.8332335739427723</v>
      </c>
      <c r="AE31">
        <v>5.0947041761224652</v>
      </c>
      <c r="AF31">
        <v>1.8306715715585751</v>
      </c>
      <c r="AG31">
        <v>25.982806272378038</v>
      </c>
      <c r="AH31">
        <v>27.742557211253931</v>
      </c>
      <c r="AI31">
        <v>3.207911073994667</v>
      </c>
      <c r="AJ31">
        <v>41.325324611547288</v>
      </c>
      <c r="AK31">
        <v>12.51078436179013</v>
      </c>
      <c r="AL31">
        <v>76.15899568639071</v>
      </c>
      <c r="AM31">
        <v>1.573774915050026</v>
      </c>
      <c r="AN31">
        <v>3.7565625729387051</v>
      </c>
    </row>
    <row r="32" spans="1:40" x14ac:dyDescent="0.45">
      <c r="A32" s="1" t="s">
        <v>461</v>
      </c>
      <c r="B32">
        <v>31.605122732568919</v>
      </c>
      <c r="C32">
        <v>5.4468786539929583</v>
      </c>
      <c r="D32">
        <v>0.90567456080491759</v>
      </c>
      <c r="E32">
        <v>0.19959222654401471</v>
      </c>
      <c r="F32">
        <v>36.521662542691423</v>
      </c>
      <c r="G32">
        <v>13.00389238477231</v>
      </c>
      <c r="H32">
        <v>16.208451618647999</v>
      </c>
      <c r="I32">
        <v>2.7041170806896822</v>
      </c>
      <c r="J32">
        <v>20.070427233532619</v>
      </c>
      <c r="K32">
        <v>2.745348730146191</v>
      </c>
      <c r="L32">
        <v>5.8994195281081874</v>
      </c>
      <c r="M32">
        <v>13.13439968971845</v>
      </c>
      <c r="N32">
        <v>7.7660468832080536</v>
      </c>
      <c r="O32">
        <v>1.4185761549351179</v>
      </c>
      <c r="P32">
        <v>5.5769734369566288</v>
      </c>
      <c r="Q32">
        <v>3.976282887416668</v>
      </c>
      <c r="R32">
        <v>7.5292076670917094</v>
      </c>
      <c r="S32">
        <v>88.788817241856123</v>
      </c>
      <c r="T32">
        <v>7.3203207161538284</v>
      </c>
      <c r="U32">
        <v>56.432561021577428</v>
      </c>
      <c r="V32">
        <v>26.557006076596561</v>
      </c>
      <c r="W32">
        <v>25.402761784591171</v>
      </c>
      <c r="X32">
        <v>0.15188690731025259</v>
      </c>
      <c r="Y32">
        <v>0.17817204252727301</v>
      </c>
      <c r="Z32">
        <v>3.688863983801737</v>
      </c>
      <c r="AA32">
        <v>23.2234424563785</v>
      </c>
      <c r="AB32">
        <v>0.16042876158223809</v>
      </c>
      <c r="AC32">
        <v>31.502805481586101</v>
      </c>
      <c r="AD32">
        <v>6.9887207756813012</v>
      </c>
      <c r="AE32">
        <v>14.099762913592221</v>
      </c>
      <c r="AF32">
        <v>3.609008043740809</v>
      </c>
      <c r="AG32">
        <v>43.329604720513963</v>
      </c>
      <c r="AH32">
        <v>61.666066068048352</v>
      </c>
      <c r="AI32">
        <v>6.0427677848200769</v>
      </c>
      <c r="AJ32">
        <v>89.691220507794711</v>
      </c>
      <c r="AK32">
        <v>27.359227777916569</v>
      </c>
      <c r="AL32">
        <v>158.89279861275421</v>
      </c>
      <c r="AM32">
        <v>4.6832375399669663</v>
      </c>
      <c r="AN32">
        <v>7.175966271396879</v>
      </c>
    </row>
    <row r="33" spans="1:40" x14ac:dyDescent="0.45">
      <c r="A33" s="1" t="s">
        <v>462</v>
      </c>
      <c r="B33">
        <v>26.090269371895001</v>
      </c>
      <c r="C33">
        <v>0.94207658495624458</v>
      </c>
      <c r="D33">
        <v>0.14517617661017379</v>
      </c>
      <c r="E33">
        <v>0.115088097606881</v>
      </c>
      <c r="F33">
        <v>4.0529105883402421</v>
      </c>
      <c r="G33">
        <v>1.312781301406543</v>
      </c>
      <c r="H33">
        <v>4.7408145727309963</v>
      </c>
      <c r="I33">
        <v>0.39538597671677073</v>
      </c>
      <c r="J33">
        <v>2.0236640510659458</v>
      </c>
      <c r="K33">
        <v>0.46383828715118353</v>
      </c>
      <c r="L33">
        <v>1.182037183646317</v>
      </c>
      <c r="M33">
        <v>1.3982180064720959</v>
      </c>
      <c r="N33">
        <v>0.91073038833258213</v>
      </c>
      <c r="O33">
        <v>0.12587675524458369</v>
      </c>
      <c r="P33">
        <v>0.53678642603763826</v>
      </c>
      <c r="Q33">
        <v>0.38751064009102459</v>
      </c>
      <c r="R33">
        <v>0.85415960058387408</v>
      </c>
      <c r="S33">
        <v>8.9422696806905488</v>
      </c>
      <c r="T33">
        <v>0.85639317763978018</v>
      </c>
      <c r="U33">
        <v>3.8234761432372779</v>
      </c>
      <c r="V33">
        <v>2.9662222615224652</v>
      </c>
      <c r="W33">
        <v>4.2788798943773028</v>
      </c>
      <c r="X33">
        <v>2.032324958690972E-2</v>
      </c>
      <c r="Y33">
        <v>1.7793279453548212E-2</v>
      </c>
      <c r="Z33">
        <v>0.4506377558452816</v>
      </c>
      <c r="AA33">
        <v>2.5775657834262651</v>
      </c>
      <c r="AB33">
        <v>1.094837896686241E-2</v>
      </c>
      <c r="AC33">
        <v>6.4995146642813904</v>
      </c>
      <c r="AD33">
        <v>1.346505764245524</v>
      </c>
      <c r="AE33">
        <v>1.730505403580695</v>
      </c>
      <c r="AF33">
        <v>0.69274075851345773</v>
      </c>
      <c r="AG33">
        <v>9.8346260757163115</v>
      </c>
      <c r="AH33">
        <v>8.9804227899777018</v>
      </c>
      <c r="AI33">
        <v>1.0302506028860581</v>
      </c>
      <c r="AJ33">
        <v>11.658123405975029</v>
      </c>
      <c r="AK33">
        <v>4.3137033505453157</v>
      </c>
      <c r="AL33">
        <v>26.207490838401299</v>
      </c>
      <c r="AM33">
        <v>0.46214990534823019</v>
      </c>
      <c r="AN33">
        <v>15.643362634174849</v>
      </c>
    </row>
    <row r="34" spans="1:40" x14ac:dyDescent="0.45">
      <c r="A34" s="1" t="s">
        <v>463</v>
      </c>
      <c r="B34">
        <v>10.679386573499089</v>
      </c>
      <c r="C34">
        <v>1.058598370040797</v>
      </c>
      <c r="D34">
        <v>0.35224310345484239</v>
      </c>
      <c r="E34">
        <v>8.2494298861975457E-2</v>
      </c>
      <c r="F34">
        <v>16.39220731153965</v>
      </c>
      <c r="G34">
        <v>5.7927031014453352</v>
      </c>
      <c r="H34">
        <v>3.6688875296795911</v>
      </c>
      <c r="I34">
        <v>0.63982637085172123</v>
      </c>
      <c r="J34">
        <v>9.0988781118527591</v>
      </c>
      <c r="K34">
        <v>0.31220292045142278</v>
      </c>
      <c r="L34">
        <v>1.7399529440907731</v>
      </c>
      <c r="M34">
        <v>5.3469737751818789</v>
      </c>
      <c r="N34">
        <v>3.36482645885765</v>
      </c>
      <c r="O34">
        <v>0.45291442423783063</v>
      </c>
      <c r="P34">
        <v>2.2632317556691688</v>
      </c>
      <c r="Q34">
        <v>1.6772572135395081</v>
      </c>
      <c r="R34">
        <v>3.4930455204649342</v>
      </c>
      <c r="S34">
        <v>42.890305885838792</v>
      </c>
      <c r="T34">
        <v>3.400809794936098</v>
      </c>
      <c r="U34">
        <v>11.82389379584467</v>
      </c>
      <c r="V34">
        <v>9.5392250988555816</v>
      </c>
      <c r="W34">
        <v>7.2351227918961234</v>
      </c>
      <c r="X34">
        <v>4.8759157519139673E-2</v>
      </c>
      <c r="Y34">
        <v>7.8819257261487072E-2</v>
      </c>
      <c r="Z34">
        <v>1.515350128514247</v>
      </c>
      <c r="AA34">
        <v>10.202461533930901</v>
      </c>
      <c r="AB34">
        <v>3.5966561618412822E-2</v>
      </c>
      <c r="AC34">
        <v>13.99659292606515</v>
      </c>
      <c r="AD34">
        <v>2.522803873199619</v>
      </c>
      <c r="AE34">
        <v>6.0324483673189997</v>
      </c>
      <c r="AF34">
        <v>1.267523737522424</v>
      </c>
      <c r="AG34">
        <v>11.87771398462022</v>
      </c>
      <c r="AH34">
        <v>27.363627763885919</v>
      </c>
      <c r="AI34">
        <v>2.5701999982348132</v>
      </c>
      <c r="AJ34">
        <v>100.2689917704203</v>
      </c>
      <c r="AK34">
        <v>10.34609484297312</v>
      </c>
      <c r="AL34">
        <v>49.959721909060342</v>
      </c>
      <c r="AM34">
        <v>1.9097428316010781</v>
      </c>
      <c r="AN34">
        <v>5.0349371590295346</v>
      </c>
    </row>
    <row r="35" spans="1:40" x14ac:dyDescent="0.45">
      <c r="A35" s="1" t="s">
        <v>464</v>
      </c>
      <c r="B35">
        <v>25.070450856182848</v>
      </c>
      <c r="C35">
        <v>6.7228214231193304</v>
      </c>
      <c r="D35">
        <v>0.44289552464444198</v>
      </c>
      <c r="E35">
        <v>7.9262702519693723E-2</v>
      </c>
      <c r="F35">
        <v>5.5328403224129623</v>
      </c>
      <c r="G35">
        <v>6.3149110842960106</v>
      </c>
      <c r="H35">
        <v>14.71971825242351</v>
      </c>
      <c r="I35">
        <v>3.0064130278267589</v>
      </c>
      <c r="J35">
        <v>5.553896917614388</v>
      </c>
      <c r="K35">
        <v>0.78205863826032773</v>
      </c>
      <c r="L35">
        <v>3.2013137666762388</v>
      </c>
      <c r="M35">
        <v>6.7523422178327026</v>
      </c>
      <c r="N35">
        <v>0.83876904419595166</v>
      </c>
      <c r="O35">
        <v>0.9138633011826679</v>
      </c>
      <c r="P35">
        <v>3.9801250534527028</v>
      </c>
      <c r="Q35">
        <v>4.8327058300577654</v>
      </c>
      <c r="R35">
        <v>2.4581751270828609</v>
      </c>
      <c r="S35">
        <v>6.5120123518912498</v>
      </c>
      <c r="T35">
        <v>1.108054468462127</v>
      </c>
      <c r="U35">
        <v>31.406678930516261</v>
      </c>
      <c r="V35">
        <v>18.9409291628719</v>
      </c>
      <c r="W35">
        <v>19.123280051242659</v>
      </c>
      <c r="X35">
        <v>0.12523855537117601</v>
      </c>
      <c r="Y35">
        <v>8.1057177251852741E-2</v>
      </c>
      <c r="Z35">
        <v>3.3815260641840248</v>
      </c>
      <c r="AA35">
        <v>7.9973994815892642</v>
      </c>
      <c r="AB35">
        <v>9.2919588756970178E-2</v>
      </c>
      <c r="AC35">
        <v>6.9677182333723406</v>
      </c>
      <c r="AD35">
        <v>6.1845013526204742</v>
      </c>
      <c r="AE35">
        <v>4.3215620146868474</v>
      </c>
      <c r="AF35">
        <v>2.1803845273897711</v>
      </c>
      <c r="AG35">
        <v>25.612163681086301</v>
      </c>
      <c r="AH35">
        <v>23.365911770087429</v>
      </c>
      <c r="AI35">
        <v>3.0051344397556021</v>
      </c>
      <c r="AJ35">
        <v>21.9441333506328</v>
      </c>
      <c r="AK35">
        <v>11.17809392907091</v>
      </c>
      <c r="AL35">
        <v>142.2731257983711</v>
      </c>
      <c r="AM35">
        <v>1.7111446733401181</v>
      </c>
      <c r="AN35">
        <v>3.2427063735773629</v>
      </c>
    </row>
    <row r="36" spans="1:40" x14ac:dyDescent="0.45">
      <c r="A36" s="1" t="s">
        <v>465</v>
      </c>
      <c r="B36">
        <v>12.924000856567529</v>
      </c>
      <c r="C36">
        <v>2.0306188316631779</v>
      </c>
      <c r="D36">
        <v>0.82490706316462825</v>
      </c>
      <c r="E36">
        <v>0.1235155609722932</v>
      </c>
      <c r="F36">
        <v>8.3542013997727835</v>
      </c>
      <c r="G36">
        <v>2.3442914372928092</v>
      </c>
      <c r="H36">
        <v>101.8255364602944</v>
      </c>
      <c r="I36">
        <v>33.763172741928578</v>
      </c>
      <c r="J36">
        <v>13.44619799919284</v>
      </c>
      <c r="K36">
        <v>5.8945665479673242</v>
      </c>
      <c r="L36">
        <v>13.78328004213448</v>
      </c>
      <c r="M36">
        <v>4.4765087535368773</v>
      </c>
      <c r="N36">
        <v>1.659743368173449</v>
      </c>
      <c r="O36">
        <v>0.70442692340339819</v>
      </c>
      <c r="P36">
        <v>19.414667455913211</v>
      </c>
      <c r="Q36">
        <v>1.6544099895711311</v>
      </c>
      <c r="R36">
        <v>2.5197448002680458</v>
      </c>
      <c r="S36">
        <v>30.812090171882961</v>
      </c>
      <c r="T36">
        <v>3.4777664541681448</v>
      </c>
      <c r="U36">
        <v>19.318073253389969</v>
      </c>
      <c r="V36">
        <v>15.695001288947349</v>
      </c>
      <c r="W36">
        <v>40.370758633586313</v>
      </c>
      <c r="X36">
        <v>0.26433675904730541</v>
      </c>
      <c r="Y36">
        <v>9.0808398353662834E-2</v>
      </c>
      <c r="Z36">
        <v>6.2593873149320416</v>
      </c>
      <c r="AA36">
        <v>11.28467307851216</v>
      </c>
      <c r="AB36">
        <v>6.5336169111167214E-2</v>
      </c>
      <c r="AC36">
        <v>13.0776786548724</v>
      </c>
      <c r="AD36">
        <v>21.210479313264631</v>
      </c>
      <c r="AE36">
        <v>5.2104711672108639</v>
      </c>
      <c r="AF36">
        <v>11.680964470690171</v>
      </c>
      <c r="AG36">
        <v>63.471351887933203</v>
      </c>
      <c r="AH36">
        <v>58.310754753694383</v>
      </c>
      <c r="AI36">
        <v>13.06235140504592</v>
      </c>
      <c r="AJ36">
        <v>84.556404419597257</v>
      </c>
      <c r="AK36">
        <v>57.880019321354837</v>
      </c>
      <c r="AL36">
        <v>1172.4331787100309</v>
      </c>
      <c r="AM36">
        <v>2.5804261707404912</v>
      </c>
      <c r="AN36">
        <v>9.4846222834257681</v>
      </c>
    </row>
    <row r="37" spans="1:40" x14ac:dyDescent="0.45">
      <c r="A37" s="1" t="s">
        <v>466</v>
      </c>
      <c r="B37">
        <v>44.414477698078869</v>
      </c>
      <c r="C37">
        <v>9.1703766546841639</v>
      </c>
      <c r="D37">
        <v>4.4519563862791944</v>
      </c>
      <c r="E37">
        <v>0.13915374576259321</v>
      </c>
      <c r="F37">
        <v>15.276013868249869</v>
      </c>
      <c r="G37">
        <v>5.1056031857609296</v>
      </c>
      <c r="H37">
        <v>28.328779029669189</v>
      </c>
      <c r="I37">
        <v>7.1927498146443583</v>
      </c>
      <c r="J37">
        <v>9.9325378200803875</v>
      </c>
      <c r="K37">
        <v>1.6176346173139371</v>
      </c>
      <c r="L37">
        <v>6.8971001683559479</v>
      </c>
      <c r="M37">
        <v>14.12352956218742</v>
      </c>
      <c r="N37">
        <v>2.8427317238008429</v>
      </c>
      <c r="O37">
        <v>2.7105160685055161</v>
      </c>
      <c r="P37">
        <v>379.75435572086269</v>
      </c>
      <c r="Q37">
        <v>4.0353998057984928</v>
      </c>
      <c r="R37">
        <v>2.0824753203891939</v>
      </c>
      <c r="S37">
        <v>21.932164169219671</v>
      </c>
      <c r="T37">
        <v>2.8601090066974639</v>
      </c>
      <c r="U37">
        <v>68.971177820124154</v>
      </c>
      <c r="V37">
        <v>36.602613778280343</v>
      </c>
      <c r="W37">
        <v>31.34848365799574</v>
      </c>
      <c r="X37">
        <v>0.21258886014933689</v>
      </c>
      <c r="Y37">
        <v>0.45814816242221568</v>
      </c>
      <c r="Z37">
        <v>5.3254703082977901</v>
      </c>
      <c r="AA37">
        <v>42.125274560029553</v>
      </c>
      <c r="AB37">
        <v>0.20665744141429909</v>
      </c>
      <c r="AC37">
        <v>32.351148220648312</v>
      </c>
      <c r="AD37">
        <v>13.967390493175269</v>
      </c>
      <c r="AE37">
        <v>5.0741086462976526</v>
      </c>
      <c r="AF37">
        <v>7.2128682548895107</v>
      </c>
      <c r="AG37">
        <v>68.904311857772697</v>
      </c>
      <c r="AH37">
        <v>50.334554319879231</v>
      </c>
      <c r="AI37">
        <v>8.2105518354188014</v>
      </c>
      <c r="AJ37">
        <v>58.898782589663909</v>
      </c>
      <c r="AK37">
        <v>35.279402066653851</v>
      </c>
      <c r="AL37">
        <v>384.34132790994119</v>
      </c>
      <c r="AM37">
        <v>5.4098984729174786</v>
      </c>
      <c r="AN37">
        <v>10.55259621513644</v>
      </c>
    </row>
    <row r="38" spans="1:40" x14ac:dyDescent="0.45">
      <c r="A38" s="1" t="s">
        <v>467</v>
      </c>
      <c r="B38">
        <v>60.485090304275417</v>
      </c>
      <c r="C38">
        <v>11.6514172327109</v>
      </c>
      <c r="D38">
        <v>3.0827829357869461</v>
      </c>
      <c r="E38">
        <v>0.47627212816242098</v>
      </c>
      <c r="F38">
        <v>22.893510974602851</v>
      </c>
      <c r="G38">
        <v>11.38390094756809</v>
      </c>
      <c r="H38">
        <v>62.579165405546711</v>
      </c>
      <c r="I38">
        <v>11.2632494803778</v>
      </c>
      <c r="J38">
        <v>8.3756606959207378</v>
      </c>
      <c r="K38">
        <v>5.5042635399449944</v>
      </c>
      <c r="L38">
        <v>52.634682961244543</v>
      </c>
      <c r="M38">
        <v>49.595977913552517</v>
      </c>
      <c r="N38">
        <v>3.9301769303703731</v>
      </c>
      <c r="O38">
        <v>13.699519138427039</v>
      </c>
      <c r="P38">
        <v>28.82428458479313</v>
      </c>
      <c r="Q38">
        <v>38.46670938874329</v>
      </c>
      <c r="R38">
        <v>3.6185450775215968</v>
      </c>
      <c r="S38">
        <v>26.04540544949262</v>
      </c>
      <c r="T38">
        <v>4.9739506534580888</v>
      </c>
      <c r="U38">
        <v>478.01490584399698</v>
      </c>
      <c r="V38">
        <v>77.398358035429794</v>
      </c>
      <c r="W38">
        <v>103.644895981315</v>
      </c>
      <c r="X38">
        <v>0.58274358465950404</v>
      </c>
      <c r="Y38">
        <v>0.73632419004185035</v>
      </c>
      <c r="Z38">
        <v>11.503236609349321</v>
      </c>
      <c r="AA38">
        <v>70.696328726055654</v>
      </c>
      <c r="AB38">
        <v>1.670165467754108</v>
      </c>
      <c r="AC38">
        <v>60.711655814302901</v>
      </c>
      <c r="AD38">
        <v>19.08432813297258</v>
      </c>
      <c r="AE38">
        <v>12.19335450751001</v>
      </c>
      <c r="AF38">
        <v>8.3111973666014194</v>
      </c>
      <c r="AG38">
        <v>168.07219712299889</v>
      </c>
      <c r="AH38">
        <v>130.7393293912919</v>
      </c>
      <c r="AI38">
        <v>11.14181383139065</v>
      </c>
      <c r="AJ38">
        <v>131.88476752674191</v>
      </c>
      <c r="AK38">
        <v>72.379183054993121</v>
      </c>
      <c r="AL38">
        <v>1189.252570581401</v>
      </c>
      <c r="AM38">
        <v>23.997834247169191</v>
      </c>
      <c r="AN38">
        <v>74.597846074131468</v>
      </c>
    </row>
    <row r="39" spans="1:40" x14ac:dyDescent="0.45">
      <c r="A39" s="1" t="s">
        <v>468</v>
      </c>
      <c r="B39">
        <v>18.744399855405241</v>
      </c>
      <c r="C39">
        <v>3.3557297054523452</v>
      </c>
      <c r="D39">
        <v>1.042660575754476</v>
      </c>
      <c r="E39">
        <v>0.14652872537188449</v>
      </c>
      <c r="F39">
        <v>7.4821691123678917</v>
      </c>
      <c r="G39">
        <v>3.1826179747384291</v>
      </c>
      <c r="H39">
        <v>26.774508218605099</v>
      </c>
      <c r="I39">
        <v>3.753261284975105</v>
      </c>
      <c r="J39">
        <v>7.854399125656963</v>
      </c>
      <c r="K39">
        <v>2.186662514191291</v>
      </c>
      <c r="L39">
        <v>17.755338143186719</v>
      </c>
      <c r="M39">
        <v>20.207377492399569</v>
      </c>
      <c r="N39">
        <v>1.21010452537025</v>
      </c>
      <c r="O39">
        <v>5.3514026859268071</v>
      </c>
      <c r="P39">
        <v>7.2287438068937373</v>
      </c>
      <c r="Q39">
        <v>8.9734812257612191</v>
      </c>
      <c r="R39">
        <v>1.2678872608119169</v>
      </c>
      <c r="S39">
        <v>10.506408201058161</v>
      </c>
      <c r="T39">
        <v>1.956618022694655</v>
      </c>
      <c r="U39">
        <v>103.8901992692758</v>
      </c>
      <c r="V39">
        <v>19.601121823884629</v>
      </c>
      <c r="W39">
        <v>33.768088467012397</v>
      </c>
      <c r="X39">
        <v>0.16862255785791619</v>
      </c>
      <c r="Y39">
        <v>0.294736919856038</v>
      </c>
      <c r="Z39">
        <v>3.81230423797781</v>
      </c>
      <c r="AA39">
        <v>28.163095959753701</v>
      </c>
      <c r="AB39">
        <v>0.34854140324521038</v>
      </c>
      <c r="AC39">
        <v>22.665667684892441</v>
      </c>
      <c r="AD39">
        <v>5.8260614876271468</v>
      </c>
      <c r="AE39">
        <v>3.9037485816878141</v>
      </c>
      <c r="AF39">
        <v>2.7405362173346322</v>
      </c>
      <c r="AG39">
        <v>39.03474901625048</v>
      </c>
      <c r="AH39">
        <v>43.252862269299307</v>
      </c>
      <c r="AI39">
        <v>3.708989567260216</v>
      </c>
      <c r="AJ39">
        <v>45.216979949705582</v>
      </c>
      <c r="AK39">
        <v>20.41330849842242</v>
      </c>
      <c r="AL39">
        <v>333.66272611457958</v>
      </c>
      <c r="AM39">
        <v>8.9843653722274386</v>
      </c>
      <c r="AN39">
        <v>13.831176963980351</v>
      </c>
    </row>
    <row r="40" spans="1:40" x14ac:dyDescent="0.45">
      <c r="A40" s="1" t="s">
        <v>469</v>
      </c>
      <c r="B40">
        <v>0.60315142932499355</v>
      </c>
      <c r="C40">
        <v>6.2358430472170143E-2</v>
      </c>
      <c r="D40">
        <v>2.139985725070288E-2</v>
      </c>
      <c r="E40">
        <v>2.5570167733127368E-3</v>
      </c>
      <c r="F40">
        <v>0.2197847960905685</v>
      </c>
      <c r="G40">
        <v>0.1362779707126355</v>
      </c>
      <c r="H40">
        <v>0.35253243261725331</v>
      </c>
      <c r="I40">
        <v>5.2391213902998737E-2</v>
      </c>
      <c r="J40">
        <v>7.2661048183031735E-2</v>
      </c>
      <c r="K40">
        <v>2.1852802582926201E-2</v>
      </c>
      <c r="L40">
        <v>0.29157195895401461</v>
      </c>
      <c r="M40">
        <v>0.33022857246653348</v>
      </c>
      <c r="N40">
        <v>3.1267788600539873E-2</v>
      </c>
      <c r="O40">
        <v>4.5753892257900601E-2</v>
      </c>
      <c r="P40">
        <v>0.47094460466281118</v>
      </c>
      <c r="Q40">
        <v>0.39283171095635749</v>
      </c>
      <c r="R40">
        <v>3.0665370265190901E-2</v>
      </c>
      <c r="S40">
        <v>0.25025441095080098</v>
      </c>
      <c r="T40">
        <v>3.167084626249627E-2</v>
      </c>
      <c r="U40">
        <v>1.067421064448236</v>
      </c>
      <c r="V40">
        <v>0.28382376196702619</v>
      </c>
      <c r="W40">
        <v>0.58889925133619792</v>
      </c>
      <c r="X40">
        <v>2.9169640208035149E-3</v>
      </c>
      <c r="Y40">
        <v>5.7223812805480148E-3</v>
      </c>
      <c r="Z40">
        <v>6.7488301373099718E-2</v>
      </c>
      <c r="AA40">
        <v>0.52450332332582073</v>
      </c>
      <c r="AB40">
        <v>5.2630643641188189E-3</v>
      </c>
      <c r="AC40">
        <v>0.43516292005731427</v>
      </c>
      <c r="AD40">
        <v>9.4047534396929811E-2</v>
      </c>
      <c r="AE40">
        <v>0.14075897129079479</v>
      </c>
      <c r="AF40">
        <v>4.6407556294454123E-2</v>
      </c>
      <c r="AG40">
        <v>0.97114628972634076</v>
      </c>
      <c r="AH40">
        <v>0.82877528889381202</v>
      </c>
      <c r="AI40">
        <v>7.4105389110960915E-2</v>
      </c>
      <c r="AJ40">
        <v>2.2422536097642412</v>
      </c>
      <c r="AK40">
        <v>0.9767612349210355</v>
      </c>
      <c r="AL40">
        <v>10.159241148725901</v>
      </c>
      <c r="AM40">
        <v>0.15870769697591619</v>
      </c>
      <c r="AN40">
        <v>0.84080925612343882</v>
      </c>
    </row>
    <row r="41" spans="1:40" x14ac:dyDescent="0.45">
      <c r="A41" s="1" t="s">
        <v>470</v>
      </c>
      <c r="B41">
        <v>12.31368135830046</v>
      </c>
      <c r="C41">
        <v>2.9173441429609772</v>
      </c>
      <c r="D41">
        <v>0.71366651474768461</v>
      </c>
      <c r="E41">
        <v>6.0373779090214449E-2</v>
      </c>
      <c r="F41">
        <v>3.5439149850765932</v>
      </c>
      <c r="G41">
        <v>2.134134739042425</v>
      </c>
      <c r="H41">
        <v>9.7494878648609991</v>
      </c>
      <c r="I41">
        <v>2.1624246757289889</v>
      </c>
      <c r="J41">
        <v>1.298379725936804</v>
      </c>
      <c r="K41">
        <v>0.76376364152610765</v>
      </c>
      <c r="L41">
        <v>7.8739001763224161</v>
      </c>
      <c r="M41">
        <v>5.9182925645249984</v>
      </c>
      <c r="N41">
        <v>0.49756036121000952</v>
      </c>
      <c r="O41">
        <v>1.0661348776491599</v>
      </c>
      <c r="P41">
        <v>9.3496953548028383</v>
      </c>
      <c r="Q41">
        <v>7.6519451178752416</v>
      </c>
      <c r="R41">
        <v>0.68568825045315085</v>
      </c>
      <c r="S41">
        <v>3.6078904430271859</v>
      </c>
      <c r="T41">
        <v>0.67389272617793128</v>
      </c>
      <c r="U41">
        <v>27.161987011423509</v>
      </c>
      <c r="V41">
        <v>6.7170237586902362</v>
      </c>
      <c r="W41">
        <v>12.65737143258943</v>
      </c>
      <c r="X41">
        <v>6.2056775024862731E-2</v>
      </c>
      <c r="Y41">
        <v>9.1396967178422897E-2</v>
      </c>
      <c r="Z41">
        <v>1.3873654502953221</v>
      </c>
      <c r="AA41">
        <v>8.5945601251701174</v>
      </c>
      <c r="AB41">
        <v>0.1014125444786956</v>
      </c>
      <c r="AC41">
        <v>7.3675085170525634</v>
      </c>
      <c r="AD41">
        <v>2.395556563134936</v>
      </c>
      <c r="AE41">
        <v>2.8159898816839162</v>
      </c>
      <c r="AF41">
        <v>1.2770338141920801</v>
      </c>
      <c r="AG41">
        <v>17.444743354397389</v>
      </c>
      <c r="AH41">
        <v>17.920886448882872</v>
      </c>
      <c r="AI41">
        <v>1.5875425138307639</v>
      </c>
      <c r="AJ41">
        <v>15.186792536737441</v>
      </c>
      <c r="AK41">
        <v>10.101418692544369</v>
      </c>
      <c r="AL41">
        <v>184.6888855690315</v>
      </c>
      <c r="AM41">
        <v>2.780783322194865</v>
      </c>
      <c r="AN41">
        <v>3.6153839413776518</v>
      </c>
    </row>
    <row r="42" spans="1:40" x14ac:dyDescent="0.45">
      <c r="A42" s="1" t="s">
        <v>471</v>
      </c>
      <c r="B42">
        <v>1.7063688092198139</v>
      </c>
      <c r="C42">
        <v>0.23869952241033909</v>
      </c>
      <c r="D42">
        <v>7.5180282503794257E-2</v>
      </c>
      <c r="E42">
        <v>1.7515450589232991E-2</v>
      </c>
      <c r="F42">
        <v>1.0658864489884869</v>
      </c>
      <c r="G42">
        <v>0.41976022660996148</v>
      </c>
      <c r="H42">
        <v>2.1702983156814</v>
      </c>
      <c r="I42">
        <v>0.34062249507970133</v>
      </c>
      <c r="J42">
        <v>1.613991853037505</v>
      </c>
      <c r="K42">
        <v>0.18038752946646419</v>
      </c>
      <c r="L42">
        <v>3.1112086295179169</v>
      </c>
      <c r="M42">
        <v>0.87013272827236576</v>
      </c>
      <c r="N42">
        <v>0.21112808182134229</v>
      </c>
      <c r="O42">
        <v>0.58020558678754108</v>
      </c>
      <c r="P42">
        <v>0.21032952326631649</v>
      </c>
      <c r="Q42">
        <v>0.36232725393505211</v>
      </c>
      <c r="R42">
        <v>0.58335372592419232</v>
      </c>
      <c r="S42">
        <v>11.2398849296737</v>
      </c>
      <c r="T42">
        <v>1.682496945793339</v>
      </c>
      <c r="U42">
        <v>5.0561493683566638</v>
      </c>
      <c r="V42">
        <v>2.2836096951806488</v>
      </c>
      <c r="W42">
        <v>4.1609049214752387</v>
      </c>
      <c r="X42">
        <v>3.3607216560257482E-2</v>
      </c>
      <c r="Y42">
        <v>0.91944684390833209</v>
      </c>
      <c r="Z42">
        <v>1.215007356682797</v>
      </c>
      <c r="AA42">
        <v>78.778986535834065</v>
      </c>
      <c r="AB42">
        <v>2.4040959558388589E-2</v>
      </c>
      <c r="AC42">
        <v>3.2912484874808641</v>
      </c>
      <c r="AD42">
        <v>1.444404143719658</v>
      </c>
      <c r="AE42">
        <v>1.17407919910129</v>
      </c>
      <c r="AF42">
        <v>1.1660361242536621</v>
      </c>
      <c r="AG42">
        <v>5.1362831304110346</v>
      </c>
      <c r="AH42">
        <v>9.4845530000902691</v>
      </c>
      <c r="AI42">
        <v>1.5527675741211731</v>
      </c>
      <c r="AJ42">
        <v>20.869788859505729</v>
      </c>
      <c r="AK42">
        <v>7.816343244272586</v>
      </c>
      <c r="AL42">
        <v>129.6763200362208</v>
      </c>
      <c r="AM42">
        <v>1.2340227959723971</v>
      </c>
      <c r="AN42">
        <v>2.030452730780381</v>
      </c>
    </row>
    <row r="43" spans="1:40" x14ac:dyDescent="0.45">
      <c r="A43" s="1" t="s">
        <v>472</v>
      </c>
      <c r="B43">
        <v>1.008301405740883</v>
      </c>
      <c r="C43">
        <v>0.17145416405458361</v>
      </c>
      <c r="D43">
        <v>4.5010564570324693E-2</v>
      </c>
      <c r="E43">
        <v>8.1070288423859185E-3</v>
      </c>
      <c r="F43">
        <v>0.35281100177498448</v>
      </c>
      <c r="G43">
        <v>0.13740549543287289</v>
      </c>
      <c r="H43">
        <v>2.6399883657907761</v>
      </c>
      <c r="I43">
        <v>0.72275521696540579</v>
      </c>
      <c r="J43">
        <v>0.1079925628417259</v>
      </c>
      <c r="K43">
        <v>0.15707518300702639</v>
      </c>
      <c r="L43">
        <v>2.5886276998025748</v>
      </c>
      <c r="M43">
        <v>0.3486044833364263</v>
      </c>
      <c r="N43">
        <v>6.1542900672162407E-2</v>
      </c>
      <c r="O43">
        <v>4.9861307756709561</v>
      </c>
      <c r="P43">
        <v>0.1719395463652689</v>
      </c>
      <c r="Q43">
        <v>0.36067745200960177</v>
      </c>
      <c r="R43">
        <v>6.7170944821445658E-2</v>
      </c>
      <c r="S43">
        <v>0.5394577875253973</v>
      </c>
      <c r="T43">
        <v>0.17854672274785241</v>
      </c>
      <c r="U43">
        <v>6.5763357138502592</v>
      </c>
      <c r="V43">
        <v>1.509697859619167</v>
      </c>
      <c r="W43">
        <v>3.5241215498023348</v>
      </c>
      <c r="X43">
        <v>1.9156604218837869E-2</v>
      </c>
      <c r="Y43">
        <v>3.6926271797975273E-2</v>
      </c>
      <c r="Z43">
        <v>0.56223772410301687</v>
      </c>
      <c r="AA43">
        <v>4.979167165170975</v>
      </c>
      <c r="AB43">
        <v>1.9878193020790469E-2</v>
      </c>
      <c r="AC43">
        <v>2.985331201240121</v>
      </c>
      <c r="AD43">
        <v>0.83639959886086956</v>
      </c>
      <c r="AE43">
        <v>0.17467674988618251</v>
      </c>
      <c r="AF43">
        <v>0.35195895235404517</v>
      </c>
      <c r="AG43">
        <v>5.516018845798305</v>
      </c>
      <c r="AH43">
        <v>5.1884855530144689</v>
      </c>
      <c r="AI43">
        <v>0.42530525672798009</v>
      </c>
      <c r="AJ43">
        <v>4.6400946254568423</v>
      </c>
      <c r="AK43">
        <v>2.6267486515479042</v>
      </c>
      <c r="AL43">
        <v>45.686993855762402</v>
      </c>
      <c r="AM43">
        <v>0.31245093014145481</v>
      </c>
      <c r="AN43">
        <v>1.418794597611188</v>
      </c>
    </row>
    <row r="44" spans="1:40" x14ac:dyDescent="0.45">
      <c r="A44" s="1" t="s">
        <v>473</v>
      </c>
      <c r="B44">
        <v>3.836249484098607</v>
      </c>
      <c r="C44">
        <v>0.76500030806187014</v>
      </c>
      <c r="D44">
        <v>0.177083309605884</v>
      </c>
      <c r="E44">
        <v>3.7137185624300711E-2</v>
      </c>
      <c r="F44">
        <v>2.3228218872276871</v>
      </c>
      <c r="G44">
        <v>0.87071036701407289</v>
      </c>
      <c r="H44">
        <v>4.1488292374507267</v>
      </c>
      <c r="I44">
        <v>0.74936907440083644</v>
      </c>
      <c r="J44">
        <v>0.31507349271996937</v>
      </c>
      <c r="K44">
        <v>0.64954471971450745</v>
      </c>
      <c r="L44">
        <v>7.2388526636659707</v>
      </c>
      <c r="M44">
        <v>1.434602265595178</v>
      </c>
      <c r="N44">
        <v>0.38959092342852503</v>
      </c>
      <c r="O44">
        <v>0.418326526051364</v>
      </c>
      <c r="P44">
        <v>0.66776786180504077</v>
      </c>
      <c r="Q44">
        <v>7.6597636521812422</v>
      </c>
      <c r="R44">
        <v>0.2433099174729674</v>
      </c>
      <c r="S44">
        <v>1.178344556894668</v>
      </c>
      <c r="T44">
        <v>0.31014664049602042</v>
      </c>
      <c r="U44">
        <v>10.732457066275099</v>
      </c>
      <c r="V44">
        <v>3.565019213516607</v>
      </c>
      <c r="W44">
        <v>10.26887365186845</v>
      </c>
      <c r="X44">
        <v>3.5861456381409099E-2</v>
      </c>
      <c r="Y44">
        <v>2.9179982658926129E-2</v>
      </c>
      <c r="Z44">
        <v>1.0811389838586409</v>
      </c>
      <c r="AA44">
        <v>2.8512037902809011</v>
      </c>
      <c r="AB44">
        <v>4.2056760682003279E-2</v>
      </c>
      <c r="AC44">
        <v>9.3316483930401439</v>
      </c>
      <c r="AD44">
        <v>1.41286548505159</v>
      </c>
      <c r="AE44">
        <v>0.59944062553560229</v>
      </c>
      <c r="AF44">
        <v>0.49037291260321941</v>
      </c>
      <c r="AG44">
        <v>10.09645318686016</v>
      </c>
      <c r="AH44">
        <v>16.450614867476581</v>
      </c>
      <c r="AI44">
        <v>0.71689846219796827</v>
      </c>
      <c r="AJ44">
        <v>9.2236782278536804</v>
      </c>
      <c r="AK44">
        <v>4.7206058858871822</v>
      </c>
      <c r="AL44">
        <v>107.2948188775041</v>
      </c>
      <c r="AM44">
        <v>0.50721374784570017</v>
      </c>
      <c r="AN44">
        <v>1.809596804077392</v>
      </c>
    </row>
    <row r="45" spans="1:40" x14ac:dyDescent="0.45">
      <c r="A45" s="1" t="s">
        <v>474</v>
      </c>
      <c r="B45">
        <v>0.88121712286938114</v>
      </c>
      <c r="C45">
        <v>0.16353658956232831</v>
      </c>
      <c r="D45">
        <v>3.7028572532509137E-2</v>
      </c>
      <c r="E45">
        <v>7.3025127870297822E-3</v>
      </c>
      <c r="F45">
        <v>0.41766233440438583</v>
      </c>
      <c r="G45">
        <v>0.1482274017152122</v>
      </c>
      <c r="H45">
        <v>1.5280143308603471</v>
      </c>
      <c r="I45">
        <v>0.20529258940090819</v>
      </c>
      <c r="J45">
        <v>8.2898437855286805E-2</v>
      </c>
      <c r="K45">
        <v>0.14717161961117961</v>
      </c>
      <c r="L45">
        <v>0.5672883754801995</v>
      </c>
      <c r="M45">
        <v>0.7595653925913729</v>
      </c>
      <c r="N45">
        <v>6.9261425289517037E-2</v>
      </c>
      <c r="O45">
        <v>7.4076456532368815E-2</v>
      </c>
      <c r="P45">
        <v>0.1327681743235192</v>
      </c>
      <c r="Q45">
        <v>0.2193461140604335</v>
      </c>
      <c r="R45">
        <v>5.2823679959581218E-2</v>
      </c>
      <c r="S45">
        <v>0.32164810537370148</v>
      </c>
      <c r="T45">
        <v>0.11679536635849321</v>
      </c>
      <c r="U45">
        <v>125.7806979663391</v>
      </c>
      <c r="V45">
        <v>12.75932074036932</v>
      </c>
      <c r="W45">
        <v>4.724320790147031</v>
      </c>
      <c r="X45">
        <v>4.9723351001242692E-2</v>
      </c>
      <c r="Y45">
        <v>6.551011470924472E-3</v>
      </c>
      <c r="Z45">
        <v>0.30464297778785682</v>
      </c>
      <c r="AA45">
        <v>0.67435754761484834</v>
      </c>
      <c r="AB45">
        <v>0.21362063297121839</v>
      </c>
      <c r="AC45">
        <v>0.5848817820024147</v>
      </c>
      <c r="AD45">
        <v>0.65396923193593959</v>
      </c>
      <c r="AE45">
        <v>0.13900066559671609</v>
      </c>
      <c r="AF45">
        <v>0.38241052355061139</v>
      </c>
      <c r="AG45">
        <v>2.7157665191875231</v>
      </c>
      <c r="AH45">
        <v>2.7828996791838061</v>
      </c>
      <c r="AI45">
        <v>0.47463813326036441</v>
      </c>
      <c r="AJ45">
        <v>3.617516388075225</v>
      </c>
      <c r="AK45">
        <v>2.4363268118330259</v>
      </c>
      <c r="AL45">
        <v>65.110302009459275</v>
      </c>
      <c r="AM45">
        <v>1.8408970302186001</v>
      </c>
      <c r="AN45">
        <v>2.446772818168562</v>
      </c>
    </row>
    <row r="46" spans="1:40" x14ac:dyDescent="0.45">
      <c r="A46" s="1" t="s">
        <v>475</v>
      </c>
      <c r="B46">
        <v>0.1786176766766491</v>
      </c>
      <c r="C46">
        <v>3.2437478869896709E-2</v>
      </c>
      <c r="D46">
        <v>4.9572440963503803E-3</v>
      </c>
      <c r="E46">
        <v>1.3278961024766329E-3</v>
      </c>
      <c r="F46">
        <v>0.1064903766205879</v>
      </c>
      <c r="G46">
        <v>2.2844280474211099E-2</v>
      </c>
      <c r="H46">
        <v>0.66529564407699215</v>
      </c>
      <c r="I46">
        <v>3.646150798997766E-2</v>
      </c>
      <c r="J46">
        <v>9.8331076176938897E-3</v>
      </c>
      <c r="K46">
        <v>1.345083473311927E-2</v>
      </c>
      <c r="L46">
        <v>0.52211984147276702</v>
      </c>
      <c r="M46">
        <v>5.9576900096875503E-2</v>
      </c>
      <c r="N46">
        <v>1.1211608416476389E-2</v>
      </c>
      <c r="O46">
        <v>7.8309161466169567E-3</v>
      </c>
      <c r="P46">
        <v>1.9550520613744411E-2</v>
      </c>
      <c r="Q46">
        <v>2.8697909659091692E-2</v>
      </c>
      <c r="R46">
        <v>6.194112403662075E-3</v>
      </c>
      <c r="S46">
        <v>0.10346484455273</v>
      </c>
      <c r="T46">
        <v>1.360639756183118E-2</v>
      </c>
      <c r="U46">
        <v>0.37134288198278559</v>
      </c>
      <c r="V46">
        <v>0.26311671314260282</v>
      </c>
      <c r="W46">
        <v>2.216440907933789</v>
      </c>
      <c r="X46">
        <v>2.545541904762597E-3</v>
      </c>
      <c r="Y46">
        <v>1.1630866209613551E-3</v>
      </c>
      <c r="Z46">
        <v>4.3070883051960322E-2</v>
      </c>
      <c r="AA46">
        <v>0.1120748300428555</v>
      </c>
      <c r="AB46">
        <v>0.27791784833199379</v>
      </c>
      <c r="AC46">
        <v>7.0718322292184013E-2</v>
      </c>
      <c r="AD46">
        <v>0.10046966631034759</v>
      </c>
      <c r="AE46">
        <v>1.8052711510394479E-2</v>
      </c>
      <c r="AF46">
        <v>2.2331556234745659E-2</v>
      </c>
      <c r="AG46">
        <v>0.53533762004894037</v>
      </c>
      <c r="AH46">
        <v>0.54366928542918724</v>
      </c>
      <c r="AI46">
        <v>8.1680832703280387E-2</v>
      </c>
      <c r="AJ46">
        <v>3.6486510937670369</v>
      </c>
      <c r="AK46">
        <v>1.5625284700342219</v>
      </c>
      <c r="AL46">
        <v>8.9962817371572754</v>
      </c>
      <c r="AM46">
        <v>1.8522858304070529E-2</v>
      </c>
      <c r="AN46">
        <v>0.111062541736642</v>
      </c>
    </row>
    <row r="47" spans="1:40" x14ac:dyDescent="0.45">
      <c r="A47" s="1" t="s">
        <v>476</v>
      </c>
      <c r="B47">
        <v>0.32724289281608931</v>
      </c>
      <c r="C47">
        <v>4.5139638863183972E-2</v>
      </c>
      <c r="D47">
        <v>1.2812273485859589E-2</v>
      </c>
      <c r="E47">
        <v>4.1581669730439792E-3</v>
      </c>
      <c r="F47">
        <v>0.32785164330795269</v>
      </c>
      <c r="G47">
        <v>9.6669656122797737E-2</v>
      </c>
      <c r="H47">
        <v>1.181795360341299</v>
      </c>
      <c r="I47">
        <v>6.1614309365977532E-2</v>
      </c>
      <c r="J47">
        <v>3.8798671891718102E-2</v>
      </c>
      <c r="K47">
        <v>2.6380478751757259E-2</v>
      </c>
      <c r="L47">
        <v>0.27950537552837862</v>
      </c>
      <c r="M47">
        <v>0.2742533198413471</v>
      </c>
      <c r="N47">
        <v>4.776127786166013E-2</v>
      </c>
      <c r="O47">
        <v>3.1734814014831331E-2</v>
      </c>
      <c r="P47">
        <v>5.2679150448715108E-2</v>
      </c>
      <c r="Q47">
        <v>0.10075767215073921</v>
      </c>
      <c r="R47">
        <v>2.007070698502382E-2</v>
      </c>
      <c r="S47">
        <v>0.3996104302100279</v>
      </c>
      <c r="T47">
        <v>4.8151416134581758E-2</v>
      </c>
      <c r="U47">
        <v>1.4483701018542641</v>
      </c>
      <c r="V47">
        <v>0.55624705624530912</v>
      </c>
      <c r="W47">
        <v>3.255567424202841</v>
      </c>
      <c r="X47">
        <v>6.3905532049752826E-3</v>
      </c>
      <c r="Y47">
        <v>4.8555405911826031E-3</v>
      </c>
      <c r="Z47">
        <v>0.14447573985839851</v>
      </c>
      <c r="AA47">
        <v>0.45796007984069292</v>
      </c>
      <c r="AB47">
        <v>0.24302618527115119</v>
      </c>
      <c r="AC47">
        <v>0.28546737926427612</v>
      </c>
      <c r="AD47">
        <v>0.20068719061535709</v>
      </c>
      <c r="AE47">
        <v>5.9719452959095247E-2</v>
      </c>
      <c r="AF47">
        <v>5.2520308960282279E-2</v>
      </c>
      <c r="AG47">
        <v>1.0175311759895029</v>
      </c>
      <c r="AH47">
        <v>1.280653175787642</v>
      </c>
      <c r="AI47">
        <v>0.1948197930824071</v>
      </c>
      <c r="AJ47">
        <v>10.15698232277413</v>
      </c>
      <c r="AK47">
        <v>4.2124237919051222</v>
      </c>
      <c r="AL47">
        <v>36.125548250219879</v>
      </c>
      <c r="AM47">
        <v>8.1691428477353778E-2</v>
      </c>
      <c r="AN47">
        <v>1.6459376716942269</v>
      </c>
    </row>
    <row r="48" spans="1:40" x14ac:dyDescent="0.45">
      <c r="A48" s="1" t="s">
        <v>477</v>
      </c>
      <c r="B48">
        <v>0.20309901925975779</v>
      </c>
      <c r="C48">
        <v>3.6067539215813141E-2</v>
      </c>
      <c r="D48">
        <v>8.960031808249936E-3</v>
      </c>
      <c r="E48">
        <v>1.617870330234653E-3</v>
      </c>
      <c r="F48">
        <v>8.5151756713802595E-2</v>
      </c>
      <c r="G48">
        <v>2.4559590936294309E-2</v>
      </c>
      <c r="H48">
        <v>0.51864912825556031</v>
      </c>
      <c r="I48">
        <v>5.4167604693983178E-2</v>
      </c>
      <c r="J48">
        <v>1.0647000538027491E-2</v>
      </c>
      <c r="K48">
        <v>2.7034113580079799E-2</v>
      </c>
      <c r="L48">
        <v>0.90954349346249064</v>
      </c>
      <c r="M48">
        <v>6.8115486026744276E-2</v>
      </c>
      <c r="N48">
        <v>1.1785373905504781E-2</v>
      </c>
      <c r="O48">
        <v>1.4566658721893101E-2</v>
      </c>
      <c r="P48">
        <v>1.713984205129283E-2</v>
      </c>
      <c r="Q48">
        <v>2.6497970346481499E-2</v>
      </c>
      <c r="R48">
        <v>1.1152359292002159E-2</v>
      </c>
      <c r="S48">
        <v>0.47710474544399151</v>
      </c>
      <c r="T48">
        <v>6.0679506944108459E-2</v>
      </c>
      <c r="U48">
        <v>2.6535233506226121</v>
      </c>
      <c r="V48">
        <v>0.233676956221434</v>
      </c>
      <c r="W48">
        <v>2.1121420805832321</v>
      </c>
      <c r="X48">
        <v>2.9836394358696348E-3</v>
      </c>
      <c r="Y48">
        <v>1.258602993872615E-3</v>
      </c>
      <c r="Z48">
        <v>0.1144109749306878</v>
      </c>
      <c r="AA48">
        <v>0.1249243753999567</v>
      </c>
      <c r="AB48">
        <v>0.10779000570171519</v>
      </c>
      <c r="AC48">
        <v>8.8389248164504219E-2</v>
      </c>
      <c r="AD48">
        <v>0.12131429110259589</v>
      </c>
      <c r="AE48">
        <v>2.483116197033167E-2</v>
      </c>
      <c r="AF48">
        <v>3.0923997381823509E-2</v>
      </c>
      <c r="AG48">
        <v>0.51152288847119531</v>
      </c>
      <c r="AH48">
        <v>0.49805591475349142</v>
      </c>
      <c r="AI48">
        <v>6.5508257340404233E-2</v>
      </c>
      <c r="AJ48">
        <v>2.6768882160591039</v>
      </c>
      <c r="AK48">
        <v>1.069236138424557</v>
      </c>
      <c r="AL48">
        <v>6.3098969027568659</v>
      </c>
      <c r="AM48">
        <v>2.0508782631252831E-2</v>
      </c>
      <c r="AN48">
        <v>0.7670008424433955</v>
      </c>
    </row>
    <row r="49" spans="1:40" x14ac:dyDescent="0.45">
      <c r="A49" s="1" t="s">
        <v>478</v>
      </c>
      <c r="B49">
        <v>0.48049656624986758</v>
      </c>
      <c r="C49">
        <v>7.1684066255625345E-2</v>
      </c>
      <c r="D49">
        <v>2.2645130119261409E-2</v>
      </c>
      <c r="E49">
        <v>5.5845275426379161E-3</v>
      </c>
      <c r="F49">
        <v>1.460693694439638</v>
      </c>
      <c r="G49">
        <v>0.1987140525033477</v>
      </c>
      <c r="H49">
        <v>1.570811818295653</v>
      </c>
      <c r="I49">
        <v>0.16162670697079029</v>
      </c>
      <c r="J49">
        <v>0.21399191293547501</v>
      </c>
      <c r="K49">
        <v>3.8799397945364363E-2</v>
      </c>
      <c r="L49">
        <v>0.23808792141900539</v>
      </c>
      <c r="M49">
        <v>53.713577860648392</v>
      </c>
      <c r="N49">
        <v>0.12221731013105649</v>
      </c>
      <c r="O49">
        <v>6.9304953716884499E-2</v>
      </c>
      <c r="P49">
        <v>0.22565598628387329</v>
      </c>
      <c r="Q49">
        <v>0.1348265733719276</v>
      </c>
      <c r="R49">
        <v>0.11715722968700421</v>
      </c>
      <c r="S49">
        <v>2.9189509513539611</v>
      </c>
      <c r="T49">
        <v>0.13866823786363661</v>
      </c>
      <c r="U49">
        <v>3.1124717926412631</v>
      </c>
      <c r="V49">
        <v>0.75077069359232307</v>
      </c>
      <c r="W49">
        <v>1.3289806824970369</v>
      </c>
      <c r="X49">
        <v>6.9679730164289473E-3</v>
      </c>
      <c r="Y49">
        <v>5.9331705672957076E-3</v>
      </c>
      <c r="Z49">
        <v>0.13764623174687879</v>
      </c>
      <c r="AA49">
        <v>0.6079096314427489</v>
      </c>
      <c r="AB49">
        <v>3.4815631789604833E-2</v>
      </c>
      <c r="AC49">
        <v>10.23365612798866</v>
      </c>
      <c r="AD49">
        <v>0.45117665739812729</v>
      </c>
      <c r="AE49">
        <v>0.69018097601336081</v>
      </c>
      <c r="AF49">
        <v>0.60594845288516774</v>
      </c>
      <c r="AG49">
        <v>4.3361224068763828</v>
      </c>
      <c r="AH49">
        <v>9.9110536876073549</v>
      </c>
      <c r="AI49">
        <v>0.62031912001448375</v>
      </c>
      <c r="AJ49">
        <v>4.5912755561952272</v>
      </c>
      <c r="AK49">
        <v>2.9848272682891861</v>
      </c>
      <c r="AL49">
        <v>45.37076554587901</v>
      </c>
      <c r="AM49">
        <v>12.2759671587116</v>
      </c>
      <c r="AN49">
        <v>1.0328858601465229</v>
      </c>
    </row>
    <row r="50" spans="1:40" x14ac:dyDescent="0.45">
      <c r="A50" s="1" t="s">
        <v>479</v>
      </c>
      <c r="B50">
        <v>3.5312795870898341</v>
      </c>
      <c r="C50">
        <v>0.49571033338417708</v>
      </c>
      <c r="D50">
        <v>0.1707494570082326</v>
      </c>
      <c r="E50">
        <v>3.6508015370275967E-2</v>
      </c>
      <c r="F50">
        <v>9.6695904568399165</v>
      </c>
      <c r="G50">
        <v>1.1546189828578119</v>
      </c>
      <c r="H50">
        <v>3.3683981738863271</v>
      </c>
      <c r="I50">
        <v>0.59913624302968471</v>
      </c>
      <c r="J50">
        <v>1.325600211378569</v>
      </c>
      <c r="K50">
        <v>0.27830547332323569</v>
      </c>
      <c r="L50">
        <v>1.819139424101349</v>
      </c>
      <c r="M50">
        <v>142.01708025444239</v>
      </c>
      <c r="N50">
        <v>0.76954620610797886</v>
      </c>
      <c r="O50">
        <v>0.39814972745033173</v>
      </c>
      <c r="P50">
        <v>1.4971729098646589</v>
      </c>
      <c r="Q50">
        <v>1.0513979088493519</v>
      </c>
      <c r="R50">
        <v>0.80145068029346356</v>
      </c>
      <c r="S50">
        <v>20.46107268211227</v>
      </c>
      <c r="T50">
        <v>1.208125626025635</v>
      </c>
      <c r="U50">
        <v>10.59525784875505</v>
      </c>
      <c r="V50">
        <v>3.135017853967399</v>
      </c>
      <c r="W50">
        <v>6.3943749173412447</v>
      </c>
      <c r="X50">
        <v>3.6411772784100863E-2</v>
      </c>
      <c r="Y50">
        <v>4.2205355233569088E-2</v>
      </c>
      <c r="Z50">
        <v>0.82257930239637089</v>
      </c>
      <c r="AA50">
        <v>4.3415513282468687</v>
      </c>
      <c r="AB50">
        <v>0.17101621191741551</v>
      </c>
      <c r="AC50">
        <v>71.95445228771753</v>
      </c>
      <c r="AD50">
        <v>1.842383920158349</v>
      </c>
      <c r="AE50">
        <v>4.6179830628160463</v>
      </c>
      <c r="AF50">
        <v>0.85630973298748814</v>
      </c>
      <c r="AG50">
        <v>7.4517725612080348</v>
      </c>
      <c r="AH50">
        <v>60.973986464037488</v>
      </c>
      <c r="AI50">
        <v>1.1046453981255211</v>
      </c>
      <c r="AJ50">
        <v>16.122359111516371</v>
      </c>
      <c r="AK50">
        <v>4.3338563144348914</v>
      </c>
      <c r="AL50">
        <v>75.877632391649783</v>
      </c>
      <c r="AM50">
        <v>1.147778869908509</v>
      </c>
      <c r="AN50">
        <v>0.92547403915200799</v>
      </c>
    </row>
    <row r="51" spans="1:40" x14ac:dyDescent="0.45">
      <c r="A51" s="1" t="s">
        <v>480</v>
      </c>
      <c r="B51">
        <v>4.9340933821169157E-2</v>
      </c>
      <c r="C51">
        <v>7.3971784300782949E-3</v>
      </c>
      <c r="D51">
        <v>1.4979231259373651E-3</v>
      </c>
      <c r="E51">
        <v>4.6817550457516722E-4</v>
      </c>
      <c r="F51">
        <v>3.9513813055013107E-2</v>
      </c>
      <c r="G51">
        <v>1.1203523723563371E-2</v>
      </c>
      <c r="H51">
        <v>0.10278528518733369</v>
      </c>
      <c r="I51">
        <v>7.0181172725680826E-3</v>
      </c>
      <c r="J51">
        <v>4.4776195296709932E-3</v>
      </c>
      <c r="K51">
        <v>3.1304977102558609E-3</v>
      </c>
      <c r="L51">
        <v>5.824908343309132E-2</v>
      </c>
      <c r="M51">
        <v>2.0915724739239971E-2</v>
      </c>
      <c r="N51">
        <v>5.4522622549106683E-3</v>
      </c>
      <c r="O51">
        <v>3.1923917372918172E-3</v>
      </c>
      <c r="P51">
        <v>6.2017362618169182E-3</v>
      </c>
      <c r="Q51">
        <v>1.196780798549826E-2</v>
      </c>
      <c r="R51">
        <v>2.2461252589339089E-3</v>
      </c>
      <c r="S51">
        <v>4.3004836237770593E-2</v>
      </c>
      <c r="T51">
        <v>4.8887746280832818E-3</v>
      </c>
      <c r="U51">
        <v>0.14786592231149451</v>
      </c>
      <c r="V51">
        <v>6.2175414144369293E-2</v>
      </c>
      <c r="W51">
        <v>0.46604869314291342</v>
      </c>
      <c r="X51">
        <v>7.089508138765848E-4</v>
      </c>
      <c r="Y51">
        <v>5.5837960504680033E-4</v>
      </c>
      <c r="Z51">
        <v>1.551737942010804E-2</v>
      </c>
      <c r="AA51">
        <v>5.196639137208741E-2</v>
      </c>
      <c r="AB51">
        <v>3.3790334670137888E-2</v>
      </c>
      <c r="AC51">
        <v>3.2067649066753752E-2</v>
      </c>
      <c r="AD51">
        <v>2.0407671135748859E-2</v>
      </c>
      <c r="AE51">
        <v>6.4645403430761269E-3</v>
      </c>
      <c r="AF51">
        <v>5.4124799641115549E-3</v>
      </c>
      <c r="AG51">
        <v>9.7940666448415079E-2</v>
      </c>
      <c r="AH51">
        <v>0.13879104676435611</v>
      </c>
      <c r="AI51">
        <v>1.1557352344097851E-2</v>
      </c>
      <c r="AJ51">
        <v>1.061447875132183</v>
      </c>
      <c r="AK51">
        <v>0.4399676485551815</v>
      </c>
      <c r="AL51">
        <v>2.7700711759901502</v>
      </c>
      <c r="AM51">
        <v>4.9434453044216956E-3</v>
      </c>
      <c r="AN51">
        <v>3.7996531429298257E-2</v>
      </c>
    </row>
    <row r="52" spans="1:40" x14ac:dyDescent="0.45">
      <c r="A52" s="1" t="s">
        <v>481</v>
      </c>
      <c r="B52">
        <v>0.16078676742669731</v>
      </c>
      <c r="C52">
        <v>2.079716754998797E-2</v>
      </c>
      <c r="D52">
        <v>6.2766623439871987E-3</v>
      </c>
      <c r="E52">
        <v>2.0596246324389739E-3</v>
      </c>
      <c r="F52">
        <v>0.17648304580872351</v>
      </c>
      <c r="G52">
        <v>5.2442043636118207E-2</v>
      </c>
      <c r="H52">
        <v>0.42598894162945328</v>
      </c>
      <c r="I52">
        <v>2.4472456869588349E-2</v>
      </c>
      <c r="J52">
        <v>2.0756686315641652E-2</v>
      </c>
      <c r="K52">
        <v>1.1002247565886421E-2</v>
      </c>
      <c r="L52">
        <v>0.10974390536355789</v>
      </c>
      <c r="M52">
        <v>9.6959128087090493E-2</v>
      </c>
      <c r="N52">
        <v>2.5475751463964968E-2</v>
      </c>
      <c r="O52">
        <v>1.438925672074043E-2</v>
      </c>
      <c r="P52">
        <v>2.7558829149387041E-2</v>
      </c>
      <c r="Q52">
        <v>5.3003762328974711E-2</v>
      </c>
      <c r="R52">
        <v>9.8112363238040644E-3</v>
      </c>
      <c r="S52">
        <v>0.19930802702235639</v>
      </c>
      <c r="T52">
        <v>2.1859559556727099E-2</v>
      </c>
      <c r="U52">
        <v>0.68520816174161159</v>
      </c>
      <c r="V52">
        <v>0.2549064597121426</v>
      </c>
      <c r="W52">
        <v>1.6126961088706</v>
      </c>
      <c r="X52">
        <v>3.0556678544893202E-3</v>
      </c>
      <c r="Y52">
        <v>2.617889787054749E-3</v>
      </c>
      <c r="Z52">
        <v>6.9237566441481074E-2</v>
      </c>
      <c r="AA52">
        <v>0.24254248645416909</v>
      </c>
      <c r="AB52">
        <v>0.12554557553426579</v>
      </c>
      <c r="AC52">
        <v>0.14522045506285899</v>
      </c>
      <c r="AD52">
        <v>8.1514776516727408E-2</v>
      </c>
      <c r="AE52">
        <v>2.8299782463270189E-2</v>
      </c>
      <c r="AF52">
        <v>2.1549453494920129E-2</v>
      </c>
      <c r="AG52">
        <v>0.36199237990794508</v>
      </c>
      <c r="AH52">
        <v>0.55902356422202248</v>
      </c>
      <c r="AI52">
        <v>4.5646216297087691E-2</v>
      </c>
      <c r="AJ52">
        <v>4.759709847292914</v>
      </c>
      <c r="AK52">
        <v>1.959567000912285</v>
      </c>
      <c r="AL52">
        <v>12.690323716538339</v>
      </c>
      <c r="AM52">
        <v>2.2332846662639912E-2</v>
      </c>
      <c r="AN52">
        <v>0.17907699095315571</v>
      </c>
    </row>
    <row r="53" spans="1:40" x14ac:dyDescent="0.45">
      <c r="A53" s="1" t="s">
        <v>482</v>
      </c>
      <c r="B53">
        <v>8.1848860160468959</v>
      </c>
      <c r="C53">
        <v>0.84322005331894956</v>
      </c>
      <c r="D53">
        <v>0.36096459073061898</v>
      </c>
      <c r="E53">
        <v>5.0374657342782708E-2</v>
      </c>
      <c r="F53">
        <v>3.8811777208478788</v>
      </c>
      <c r="G53">
        <v>1.2621635419675321</v>
      </c>
      <c r="H53">
        <v>2.873246297242563</v>
      </c>
      <c r="I53">
        <v>0.63392200252482023</v>
      </c>
      <c r="J53">
        <v>0.32315508879449928</v>
      </c>
      <c r="K53">
        <v>0.41862368492170848</v>
      </c>
      <c r="L53">
        <v>5.4621240557606434</v>
      </c>
      <c r="M53">
        <v>1.258933629495036</v>
      </c>
      <c r="N53">
        <v>0.44855902821321009</v>
      </c>
      <c r="O53">
        <v>0.21557631013347489</v>
      </c>
      <c r="P53">
        <v>0.74497657513676829</v>
      </c>
      <c r="Q53">
        <v>0.34864069201264669</v>
      </c>
      <c r="R53">
        <v>0.18870195007275881</v>
      </c>
      <c r="S53">
        <v>0.95012529882424668</v>
      </c>
      <c r="T53">
        <v>0.33533569410963321</v>
      </c>
      <c r="U53">
        <v>4.7779441430721308</v>
      </c>
      <c r="V53">
        <v>3.766079309985372</v>
      </c>
      <c r="W53">
        <v>14.13168292397925</v>
      </c>
      <c r="X53">
        <v>5.7220986645337729E-2</v>
      </c>
      <c r="Y53">
        <v>2.3567931088670131E-2</v>
      </c>
      <c r="Z53">
        <v>1.7181666878168971</v>
      </c>
      <c r="AA53">
        <v>2.4071723559958351</v>
      </c>
      <c r="AB53">
        <v>2.775305784181949E-2</v>
      </c>
      <c r="AC53">
        <v>2.2749947483425621</v>
      </c>
      <c r="AD53">
        <v>1.535245937200624</v>
      </c>
      <c r="AE53">
        <v>0.65696681918589561</v>
      </c>
      <c r="AF53">
        <v>0.5535050088080774</v>
      </c>
      <c r="AG53">
        <v>13.395134888077759</v>
      </c>
      <c r="AH53">
        <v>8.1132753711526764</v>
      </c>
      <c r="AI53">
        <v>0.70256474099289201</v>
      </c>
      <c r="AJ53">
        <v>6.919117612645401</v>
      </c>
      <c r="AK53">
        <v>4.1960082678270147</v>
      </c>
      <c r="AL53">
        <v>20.676971738400759</v>
      </c>
      <c r="AM53">
        <v>0.34710240200251308</v>
      </c>
      <c r="AN53">
        <v>0.85420918873607654</v>
      </c>
    </row>
    <row r="54" spans="1:40" x14ac:dyDescent="0.45">
      <c r="A54" s="1" t="s">
        <v>483</v>
      </c>
      <c r="B54">
        <v>669.96890449754096</v>
      </c>
      <c r="C54">
        <v>83.159477660114931</v>
      </c>
      <c r="D54">
        <v>38.696459947311858</v>
      </c>
      <c r="E54">
        <v>5.4663059874003261</v>
      </c>
      <c r="F54">
        <v>417.503982608527</v>
      </c>
      <c r="G54">
        <v>161.69440736828929</v>
      </c>
      <c r="H54">
        <v>465.45345798179949</v>
      </c>
      <c r="I54">
        <v>496.57495965535202</v>
      </c>
      <c r="J54">
        <v>70.741256665594491</v>
      </c>
      <c r="K54">
        <v>147.65804891742519</v>
      </c>
      <c r="L54">
        <v>10832.25298502734</v>
      </c>
      <c r="M54">
        <v>225.61996486716791</v>
      </c>
      <c r="N54">
        <v>91.249596206478742</v>
      </c>
      <c r="O54">
        <v>25.998648140190859</v>
      </c>
      <c r="P54">
        <v>114.0284044073167</v>
      </c>
      <c r="Q54">
        <v>60.512790844525952</v>
      </c>
      <c r="R54">
        <v>36.300491337862837</v>
      </c>
      <c r="S54">
        <v>240.9238377767781</v>
      </c>
      <c r="T54">
        <v>52.544819611235397</v>
      </c>
      <c r="U54">
        <v>591.95452427745761</v>
      </c>
      <c r="V54">
        <v>521.62173003453142</v>
      </c>
      <c r="W54">
        <v>949.69142916606734</v>
      </c>
      <c r="X54">
        <v>10.78580221795551</v>
      </c>
      <c r="Y54">
        <v>3.102369021114006</v>
      </c>
      <c r="Z54">
        <v>147.7717810607484</v>
      </c>
      <c r="AA54">
        <v>315.11824745803608</v>
      </c>
      <c r="AB54">
        <v>2.2552565733018479</v>
      </c>
      <c r="AC54">
        <v>296.40957629570619</v>
      </c>
      <c r="AD54">
        <v>281.95678019402391</v>
      </c>
      <c r="AE54">
        <v>93.948663613391389</v>
      </c>
      <c r="AF54">
        <v>93.589555279337659</v>
      </c>
      <c r="AG54">
        <v>1436.3209818169801</v>
      </c>
      <c r="AH54">
        <v>1131.4702038319181</v>
      </c>
      <c r="AI54">
        <v>124.0713764971329</v>
      </c>
      <c r="AJ54">
        <v>1020.21860905062</v>
      </c>
      <c r="AK54">
        <v>561.66439650101142</v>
      </c>
      <c r="AL54">
        <v>3059.809574767442</v>
      </c>
      <c r="AM54">
        <v>58.723658983957847</v>
      </c>
      <c r="AN54">
        <v>75.77934763479152</v>
      </c>
    </row>
    <row r="55" spans="1:40" x14ac:dyDescent="0.45">
      <c r="A55" s="1" t="s">
        <v>484</v>
      </c>
      <c r="B55">
        <v>106.848402695524</v>
      </c>
      <c r="C55">
        <v>11.090750158631909</v>
      </c>
      <c r="D55">
        <v>4.7776677983216844</v>
      </c>
      <c r="E55">
        <v>0.83857809026993624</v>
      </c>
      <c r="F55">
        <v>53.122665649449942</v>
      </c>
      <c r="G55">
        <v>36.305645984232882</v>
      </c>
      <c r="H55">
        <v>32.145796584442373</v>
      </c>
      <c r="I55">
        <v>10.794625971156149</v>
      </c>
      <c r="J55">
        <v>11.08513709247403</v>
      </c>
      <c r="K55">
        <v>4.2305254758865853</v>
      </c>
      <c r="L55">
        <v>320.12602625884068</v>
      </c>
      <c r="M55">
        <v>34.026907922060389</v>
      </c>
      <c r="N55">
        <v>12.01915500674917</v>
      </c>
      <c r="O55">
        <v>4.176050353489952</v>
      </c>
      <c r="P55">
        <v>15.938174243076411</v>
      </c>
      <c r="Q55">
        <v>9.8537612976374032</v>
      </c>
      <c r="R55">
        <v>4.1001671162321314</v>
      </c>
      <c r="S55">
        <v>33.680665464737658</v>
      </c>
      <c r="T55">
        <v>4.8595982522869701</v>
      </c>
      <c r="U55">
        <v>100.80535501142791</v>
      </c>
      <c r="V55">
        <v>134.74325472753151</v>
      </c>
      <c r="W55">
        <v>115.2740194618401</v>
      </c>
      <c r="X55">
        <v>0.72602306753316503</v>
      </c>
      <c r="Y55">
        <v>0.43765621248305497</v>
      </c>
      <c r="Z55">
        <v>14.18135214701282</v>
      </c>
      <c r="AA55">
        <v>43.672377444436577</v>
      </c>
      <c r="AB55">
        <v>0.37608778193956249</v>
      </c>
      <c r="AC55">
        <v>46.457902243223508</v>
      </c>
      <c r="AD55">
        <v>19.547433917805641</v>
      </c>
      <c r="AE55">
        <v>13.51157813451916</v>
      </c>
      <c r="AF55">
        <v>7.616432577289296</v>
      </c>
      <c r="AG55">
        <v>119.65265516096029</v>
      </c>
      <c r="AH55">
        <v>116.979738576033</v>
      </c>
      <c r="AI55">
        <v>9.2295965194207703</v>
      </c>
      <c r="AJ55">
        <v>97.011085139758421</v>
      </c>
      <c r="AK55">
        <v>45.260425267836311</v>
      </c>
      <c r="AL55">
        <v>346.43455532691098</v>
      </c>
      <c r="AM55">
        <v>14.55584037691809</v>
      </c>
      <c r="AN55">
        <v>8.3530296602882963</v>
      </c>
    </row>
    <row r="56" spans="1:40" x14ac:dyDescent="0.45">
      <c r="A56" s="1" t="s">
        <v>485</v>
      </c>
      <c r="B56">
        <v>2.8801340497751871</v>
      </c>
      <c r="C56">
        <v>0.45158035365218829</v>
      </c>
      <c r="D56">
        <v>0.21013399297542421</v>
      </c>
      <c r="E56">
        <v>1.9270136687370959E-2</v>
      </c>
      <c r="F56">
        <v>0.76152426590630018</v>
      </c>
      <c r="G56">
        <v>0.1845934257810965</v>
      </c>
      <c r="H56">
        <v>3.5565407842971779</v>
      </c>
      <c r="I56">
        <v>0.27332070979506401</v>
      </c>
      <c r="J56">
        <v>0.10309605382820709</v>
      </c>
      <c r="K56">
        <v>78.731003667015116</v>
      </c>
      <c r="L56">
        <v>1.662103614144089</v>
      </c>
      <c r="M56">
        <v>0.36608698325660499</v>
      </c>
      <c r="N56">
        <v>0.1814102289887177</v>
      </c>
      <c r="O56">
        <v>7.2345367053921139E-2</v>
      </c>
      <c r="P56">
        <v>0.1223823607235317</v>
      </c>
      <c r="Q56">
        <v>0.1395959378298374</v>
      </c>
      <c r="R56">
        <v>0.1156554635325613</v>
      </c>
      <c r="S56">
        <v>0.34788559800750218</v>
      </c>
      <c r="T56">
        <v>0.18609463776976909</v>
      </c>
      <c r="U56">
        <v>1.2205725464432351</v>
      </c>
      <c r="V56">
        <v>2.043245414275995</v>
      </c>
      <c r="W56">
        <v>2.2367914729799092</v>
      </c>
      <c r="X56">
        <v>1.5059004561921699E-2</v>
      </c>
      <c r="Y56">
        <v>4.8516747179666829E-3</v>
      </c>
      <c r="Z56">
        <v>0.296857291623433</v>
      </c>
      <c r="AA56">
        <v>0.55377596508936222</v>
      </c>
      <c r="AB56">
        <v>4.3493600886081434E-3</v>
      </c>
      <c r="AC56">
        <v>0.6453133017778816</v>
      </c>
      <c r="AD56">
        <v>1.610123979296985</v>
      </c>
      <c r="AE56">
        <v>0.2055331326290058</v>
      </c>
      <c r="AF56">
        <v>0.59160699119840354</v>
      </c>
      <c r="AG56">
        <v>8.5165592952233915</v>
      </c>
      <c r="AH56">
        <v>5.7477847059068274</v>
      </c>
      <c r="AI56">
        <v>0.74800802988747384</v>
      </c>
      <c r="AJ56">
        <v>4.8185916774150233</v>
      </c>
      <c r="AK56">
        <v>3.7396131659692502</v>
      </c>
      <c r="AL56">
        <v>12.077471091366149</v>
      </c>
      <c r="AM56">
        <v>9.3131803101650881E-2</v>
      </c>
      <c r="AN56">
        <v>0.27567558836457318</v>
      </c>
    </row>
    <row r="57" spans="1:40" x14ac:dyDescent="0.45">
      <c r="A57" s="1" t="s">
        <v>486</v>
      </c>
      <c r="B57">
        <v>1.208186673559452</v>
      </c>
      <c r="C57">
        <v>0.1493755023083882</v>
      </c>
      <c r="D57">
        <v>5.9217514496360861E-2</v>
      </c>
      <c r="E57">
        <v>7.3866275779354666E-3</v>
      </c>
      <c r="F57">
        <v>0.37811112154393678</v>
      </c>
      <c r="G57">
        <v>0.15416069529091039</v>
      </c>
      <c r="H57">
        <v>1.00850010716469</v>
      </c>
      <c r="I57">
        <v>0.1543758442967669</v>
      </c>
      <c r="J57">
        <v>9.0795835554000642E-2</v>
      </c>
      <c r="K57">
        <v>25.853662664262849</v>
      </c>
      <c r="L57">
        <v>0.41078306763167988</v>
      </c>
      <c r="M57">
        <v>0.22870702978945129</v>
      </c>
      <c r="N57">
        <v>8.1510808807451068E-2</v>
      </c>
      <c r="O57">
        <v>3.1343654625550228E-2</v>
      </c>
      <c r="P57">
        <v>9.8619601516624786E-2</v>
      </c>
      <c r="Q57">
        <v>6.7959774819168609E-2</v>
      </c>
      <c r="R57">
        <v>6.5259418421499113E-2</v>
      </c>
      <c r="S57">
        <v>0.30033865114036851</v>
      </c>
      <c r="T57">
        <v>0.1465422256963696</v>
      </c>
      <c r="U57">
        <v>0.9362306394057518</v>
      </c>
      <c r="V57">
        <v>1.224404556337763</v>
      </c>
      <c r="W57">
        <v>1.8883854896696839</v>
      </c>
      <c r="X57">
        <v>1.2653343284087329E-2</v>
      </c>
      <c r="Y57">
        <v>2.752504126882016E-3</v>
      </c>
      <c r="Z57">
        <v>0.24449225310920039</v>
      </c>
      <c r="AA57">
        <v>0.31310382244219698</v>
      </c>
      <c r="AB57">
        <v>3.47727965289021E-3</v>
      </c>
      <c r="AC57">
        <v>0.42226493561442863</v>
      </c>
      <c r="AD57">
        <v>0.3917912285695489</v>
      </c>
      <c r="AE57">
        <v>0.1595376839452804</v>
      </c>
      <c r="AF57">
        <v>0.1920150323118511</v>
      </c>
      <c r="AG57">
        <v>2.5955062209778781</v>
      </c>
      <c r="AH57">
        <v>1.992029101442427</v>
      </c>
      <c r="AI57">
        <v>0.22985203530744669</v>
      </c>
      <c r="AJ57">
        <v>5.688192750032993</v>
      </c>
      <c r="AK57">
        <v>5.6823290204511068</v>
      </c>
      <c r="AL57">
        <v>4.4502729792611326</v>
      </c>
      <c r="AM57">
        <v>0.10112549178306041</v>
      </c>
      <c r="AN57">
        <v>0.15616567455648181</v>
      </c>
    </row>
    <row r="58" spans="1:40" x14ac:dyDescent="0.45">
      <c r="A58" s="1" t="s">
        <v>487</v>
      </c>
      <c r="B58">
        <v>6.3522054059501931</v>
      </c>
      <c r="C58">
        <v>0.86809776898424185</v>
      </c>
      <c r="D58">
        <v>0.25107065823624819</v>
      </c>
      <c r="E58">
        <v>3.4679305858623097E-2</v>
      </c>
      <c r="F58">
        <v>1.1154727530100981</v>
      </c>
      <c r="G58">
        <v>0.42693999619990303</v>
      </c>
      <c r="H58">
        <v>8.7407279402137448</v>
      </c>
      <c r="I58">
        <v>1.2617696931546141</v>
      </c>
      <c r="J58">
        <v>0.26436671272135109</v>
      </c>
      <c r="K58">
        <v>6.6684773217910092</v>
      </c>
      <c r="L58">
        <v>3.1518620103998041</v>
      </c>
      <c r="M58">
        <v>0.89527903120404306</v>
      </c>
      <c r="N58">
        <v>0.22134929189926009</v>
      </c>
      <c r="O58">
        <v>0.15211754473045849</v>
      </c>
      <c r="P58">
        <v>0.32201172395420502</v>
      </c>
      <c r="Q58">
        <v>0.22741795483374791</v>
      </c>
      <c r="R58">
        <v>0.48251971614596117</v>
      </c>
      <c r="S58">
        <v>0.9063776191663887</v>
      </c>
      <c r="T58">
        <v>0.87013721215027129</v>
      </c>
      <c r="U58">
        <v>4.8696011255344418</v>
      </c>
      <c r="V58">
        <v>7.2387254510354024</v>
      </c>
      <c r="W58">
        <v>9.0711146135138101</v>
      </c>
      <c r="X58">
        <v>5.6147769141263813E-2</v>
      </c>
      <c r="Y58">
        <v>7.7303138031655227E-3</v>
      </c>
      <c r="Z58">
        <v>1.0195918210261661</v>
      </c>
      <c r="AA58">
        <v>1.018069767038265</v>
      </c>
      <c r="AB58">
        <v>1.6810594481697281E-2</v>
      </c>
      <c r="AC58">
        <v>1.651193819558517</v>
      </c>
      <c r="AD58">
        <v>2.9372996318270661</v>
      </c>
      <c r="AE58">
        <v>0.82313902330366395</v>
      </c>
      <c r="AF58">
        <v>1.611375069213673</v>
      </c>
      <c r="AG58">
        <v>16.399580326302939</v>
      </c>
      <c r="AH58">
        <v>11.786762221563221</v>
      </c>
      <c r="AI58">
        <v>1.908177705571884</v>
      </c>
      <c r="AJ58">
        <v>29.084352806205072</v>
      </c>
      <c r="AK58">
        <v>146.95496054201101</v>
      </c>
      <c r="AL58">
        <v>25.941189644522229</v>
      </c>
      <c r="AM58">
        <v>0.3834622773038891</v>
      </c>
      <c r="AN58">
        <v>2.0930025201613738</v>
      </c>
    </row>
    <row r="59" spans="1:40" x14ac:dyDescent="0.45">
      <c r="A59" s="1" t="s">
        <v>488</v>
      </c>
      <c r="B59">
        <v>3.4687821984607521E-2</v>
      </c>
      <c r="C59">
        <v>4.3994434084848703E-3</v>
      </c>
      <c r="D59">
        <v>2.0339861742615021E-3</v>
      </c>
      <c r="E59">
        <v>2.6485691409202131E-4</v>
      </c>
      <c r="F59">
        <v>1.4637036090452251E-2</v>
      </c>
      <c r="G59">
        <v>6.0349122774026086E-3</v>
      </c>
      <c r="H59">
        <v>7.0324117574895109E-2</v>
      </c>
      <c r="I59">
        <v>4.5314714512273598E-3</v>
      </c>
      <c r="J59">
        <v>3.546323697312084E-3</v>
      </c>
      <c r="K59">
        <v>2.471778655936931E-2</v>
      </c>
      <c r="L59">
        <v>1.3631990390380161E-2</v>
      </c>
      <c r="M59">
        <v>8.7361108079746473E-3</v>
      </c>
      <c r="N59">
        <v>3.2073645984803832E-3</v>
      </c>
      <c r="O59">
        <v>1.1700547538999509E-3</v>
      </c>
      <c r="P59">
        <v>3.8696578128372301E-3</v>
      </c>
      <c r="Q59">
        <v>2.710334502693043E-3</v>
      </c>
      <c r="R59">
        <v>2.0299742180323352E-3</v>
      </c>
      <c r="S59">
        <v>1.263623676170636E-2</v>
      </c>
      <c r="T59">
        <v>2.6049251037542831E-3</v>
      </c>
      <c r="U59">
        <v>3.6339115859434827E-2</v>
      </c>
      <c r="V59">
        <v>3.9410926280169088E-2</v>
      </c>
      <c r="W59">
        <v>6.8726337659187522E-2</v>
      </c>
      <c r="X59">
        <v>4.0172756350498573E-4</v>
      </c>
      <c r="Y59">
        <v>1.093449970134861E-4</v>
      </c>
      <c r="Z59">
        <v>9.3065843849372935E-3</v>
      </c>
      <c r="AA59">
        <v>1.283832215948822E-2</v>
      </c>
      <c r="AB59">
        <v>1.313828091867628E-4</v>
      </c>
      <c r="AC59">
        <v>1.5626932644692341E-2</v>
      </c>
      <c r="AD59">
        <v>1.9172724702085059E-2</v>
      </c>
      <c r="AE59">
        <v>5.5849213981903423E-3</v>
      </c>
      <c r="AF59">
        <v>2.8877182724570669E-2</v>
      </c>
      <c r="AG59">
        <v>7.518475622165828E-2</v>
      </c>
      <c r="AH59">
        <v>6.5314214989860134E-2</v>
      </c>
      <c r="AI59">
        <v>2.5664952457565889E-2</v>
      </c>
      <c r="AJ59">
        <v>0.26234560861943818</v>
      </c>
      <c r="AK59">
        <v>0.23216214671855251</v>
      </c>
      <c r="AL59">
        <v>0.13752930830273161</v>
      </c>
      <c r="AM59">
        <v>3.878213680409122E-3</v>
      </c>
      <c r="AN59">
        <v>5.2962493266371941E-3</v>
      </c>
    </row>
    <row r="60" spans="1:40" x14ac:dyDescent="0.45">
      <c r="A60" s="1" t="s">
        <v>489</v>
      </c>
      <c r="B60">
        <v>1.1179136085811729</v>
      </c>
      <c r="C60">
        <v>0.11534425238048029</v>
      </c>
      <c r="D60">
        <v>3.9995183130002332E-2</v>
      </c>
      <c r="E60">
        <v>1.267172616161469E-2</v>
      </c>
      <c r="F60">
        <v>0.44883940501225822</v>
      </c>
      <c r="G60">
        <v>0.1144796944718665</v>
      </c>
      <c r="H60">
        <v>19.42487894661393</v>
      </c>
      <c r="I60">
        <v>3.4846178370268288</v>
      </c>
      <c r="J60">
        <v>5.7551417055173262E-2</v>
      </c>
      <c r="K60">
        <v>0.5136087039772671</v>
      </c>
      <c r="L60">
        <v>1.578542478155017</v>
      </c>
      <c r="M60">
        <v>0.19082063587257339</v>
      </c>
      <c r="N60">
        <v>7.2436537909758875E-2</v>
      </c>
      <c r="O60">
        <v>4.1079894082526783E-2</v>
      </c>
      <c r="P60">
        <v>0.14204255217814801</v>
      </c>
      <c r="Q60">
        <v>8.2061818412488344E-2</v>
      </c>
      <c r="R60">
        <v>5.7454428693228532E-2</v>
      </c>
      <c r="S60">
        <v>0.27637925470558639</v>
      </c>
      <c r="T60">
        <v>0.21475488405959101</v>
      </c>
      <c r="U60">
        <v>1.108155488486299</v>
      </c>
      <c r="V60">
        <v>1.575694759427015</v>
      </c>
      <c r="W60">
        <v>2.776979606284002</v>
      </c>
      <c r="X60">
        <v>3.2666044107598158E-2</v>
      </c>
      <c r="Y60">
        <v>3.2673934883013108E-3</v>
      </c>
      <c r="Z60">
        <v>0.69142260272914369</v>
      </c>
      <c r="AA60">
        <v>0.41831477355096358</v>
      </c>
      <c r="AB60">
        <v>6.0986059023397611E-3</v>
      </c>
      <c r="AC60">
        <v>0.40111067331274181</v>
      </c>
      <c r="AD60">
        <v>1.259481208055268</v>
      </c>
      <c r="AE60">
        <v>0.14215274655163879</v>
      </c>
      <c r="AF60">
        <v>0.80170904004767385</v>
      </c>
      <c r="AG60">
        <v>7.1163094027421891</v>
      </c>
      <c r="AH60">
        <v>9.6282433368467704</v>
      </c>
      <c r="AI60">
        <v>0.87463463191434276</v>
      </c>
      <c r="AJ60">
        <v>13.228296322589941</v>
      </c>
      <c r="AK60">
        <v>7.2015858018597614</v>
      </c>
      <c r="AL60">
        <v>233.9839009204527</v>
      </c>
      <c r="AM60">
        <v>9.646143643124544E-2</v>
      </c>
      <c r="AN60">
        <v>2.3630852097994239</v>
      </c>
    </row>
    <row r="61" spans="1:40" x14ac:dyDescent="0.45">
      <c r="A61" s="1" t="s">
        <v>490</v>
      </c>
      <c r="B61">
        <v>0.87645812633159692</v>
      </c>
      <c r="C61">
        <v>0.1169233788817437</v>
      </c>
      <c r="D61">
        <v>2.960383258590521E-2</v>
      </c>
      <c r="E61">
        <v>1.103271768896151E-2</v>
      </c>
      <c r="F61">
        <v>0.23428710344442771</v>
      </c>
      <c r="G61">
        <v>5.5900234007136847E-2</v>
      </c>
      <c r="H61">
        <v>44.494390814486898</v>
      </c>
      <c r="I61">
        <v>6.8629921690020206</v>
      </c>
      <c r="J61">
        <v>2.9764144859790471E-2</v>
      </c>
      <c r="K61">
        <v>4.4437079033967706</v>
      </c>
      <c r="L61">
        <v>5.889538406093628</v>
      </c>
      <c r="M61">
        <v>0.1110469987907708</v>
      </c>
      <c r="N61">
        <v>3.2415458656197667E-2</v>
      </c>
      <c r="O61">
        <v>3.7182974172165831E-2</v>
      </c>
      <c r="P61">
        <v>7.0020248869834337E-2</v>
      </c>
      <c r="Q61">
        <v>4.1783166547424103E-2</v>
      </c>
      <c r="R61">
        <v>0.11976194711563611</v>
      </c>
      <c r="S61">
        <v>0.1434464150885551</v>
      </c>
      <c r="T61">
        <v>0.17466628305121101</v>
      </c>
      <c r="U61">
        <v>1.1720400519067651</v>
      </c>
      <c r="V61">
        <v>1.8736543240464569</v>
      </c>
      <c r="W61">
        <v>4.2064770222625603</v>
      </c>
      <c r="X61">
        <v>3.1076976465966469E-2</v>
      </c>
      <c r="Y61">
        <v>1.77087585695855E-3</v>
      </c>
      <c r="Z61">
        <v>0.92573728547729839</v>
      </c>
      <c r="AA61">
        <v>0.31114083833247919</v>
      </c>
      <c r="AB61">
        <v>5.5384385303508116E-3</v>
      </c>
      <c r="AC61">
        <v>0.25515497262700731</v>
      </c>
      <c r="AD61">
        <v>1.2222820720161891</v>
      </c>
      <c r="AE61">
        <v>0.1385952050716491</v>
      </c>
      <c r="AF61">
        <v>0.54489205747147307</v>
      </c>
      <c r="AG61">
        <v>9.4289692954825988</v>
      </c>
      <c r="AH61">
        <v>7.5888864810103707</v>
      </c>
      <c r="AI61">
        <v>0.74271097553457643</v>
      </c>
      <c r="AJ61">
        <v>7.3033178943785417</v>
      </c>
      <c r="AK61">
        <v>4.3338884757182106</v>
      </c>
      <c r="AL61">
        <v>545.79129147224194</v>
      </c>
      <c r="AM61">
        <v>5.3577939157706138E-2</v>
      </c>
      <c r="AN61">
        <v>2.8311353077038919</v>
      </c>
    </row>
    <row r="62" spans="1:40" x14ac:dyDescent="0.45">
      <c r="A62" s="1" t="s">
        <v>491</v>
      </c>
      <c r="B62">
        <v>0.80772173249066348</v>
      </c>
      <c r="C62">
        <v>9.7737658995393273E-2</v>
      </c>
      <c r="D62">
        <v>2.9284817633898189E-2</v>
      </c>
      <c r="E62">
        <v>9.8356922389151516E-3</v>
      </c>
      <c r="F62">
        <v>0.29699748553806038</v>
      </c>
      <c r="G62">
        <v>7.3719129188247343E-2</v>
      </c>
      <c r="H62">
        <v>30.746887833318979</v>
      </c>
      <c r="I62">
        <v>19.94125368167915</v>
      </c>
      <c r="J62">
        <v>3.7639351191612942E-2</v>
      </c>
      <c r="K62">
        <v>0.95956145679614835</v>
      </c>
      <c r="L62">
        <v>3.9204780404709458</v>
      </c>
      <c r="M62">
        <v>0.12837504775047179</v>
      </c>
      <c r="N62">
        <v>4.5546148088376648E-2</v>
      </c>
      <c r="O62">
        <v>3.1185374259580342E-2</v>
      </c>
      <c r="P62">
        <v>9.502596130094558E-2</v>
      </c>
      <c r="Q62">
        <v>5.5912321233561137E-2</v>
      </c>
      <c r="R62">
        <v>0.1068786666369608</v>
      </c>
      <c r="S62">
        <v>0.15214060245442529</v>
      </c>
      <c r="T62">
        <v>0.13617500404005439</v>
      </c>
      <c r="U62">
        <v>0.99411934168876992</v>
      </c>
      <c r="V62">
        <v>1.3378176882539741</v>
      </c>
      <c r="W62">
        <v>3.5365961748556018</v>
      </c>
      <c r="X62">
        <v>2.403605335351339E-2</v>
      </c>
      <c r="Y62">
        <v>2.1043296734022392E-3</v>
      </c>
      <c r="Z62">
        <v>0.59237959978258892</v>
      </c>
      <c r="AA62">
        <v>0.3079907902085518</v>
      </c>
      <c r="AB62">
        <v>3.6220207474922002E-3</v>
      </c>
      <c r="AC62">
        <v>0.27462439011137069</v>
      </c>
      <c r="AD62">
        <v>0.92767279963058968</v>
      </c>
      <c r="AE62">
        <v>0.12142958069481009</v>
      </c>
      <c r="AF62">
        <v>0.45505137193794531</v>
      </c>
      <c r="AG62">
        <v>13.625461477972159</v>
      </c>
      <c r="AH62">
        <v>8.2364953951128665</v>
      </c>
      <c r="AI62">
        <v>0.59661520263760115</v>
      </c>
      <c r="AJ62">
        <v>6.2287441815019866</v>
      </c>
      <c r="AK62">
        <v>3.5062928346433408</v>
      </c>
      <c r="AL62">
        <v>380.2003829516056</v>
      </c>
      <c r="AM62">
        <v>6.2653057860285022E-2</v>
      </c>
      <c r="AN62">
        <v>1.5711795382164919</v>
      </c>
    </row>
    <row r="63" spans="1:40" x14ac:dyDescent="0.45">
      <c r="A63" s="1" t="s">
        <v>492</v>
      </c>
      <c r="B63">
        <v>4.2997148447551519</v>
      </c>
      <c r="C63">
        <v>0.32848196329477192</v>
      </c>
      <c r="D63">
        <v>0.1163774713620243</v>
      </c>
      <c r="E63">
        <v>2.835679217250767E-2</v>
      </c>
      <c r="F63">
        <v>1.1108076668619451</v>
      </c>
      <c r="G63">
        <v>0.42999326050559861</v>
      </c>
      <c r="H63">
        <v>4.5083774996860999</v>
      </c>
      <c r="I63">
        <v>0.3087848859705023</v>
      </c>
      <c r="J63">
        <v>0.16299791451391529</v>
      </c>
      <c r="K63">
        <v>0.31605540954122219</v>
      </c>
      <c r="L63">
        <v>0.45841394467826191</v>
      </c>
      <c r="M63">
        <v>0.46996991862460202</v>
      </c>
      <c r="N63">
        <v>0.16863258880852791</v>
      </c>
      <c r="O63">
        <v>8.3658524147139063E-2</v>
      </c>
      <c r="P63">
        <v>0.27691260587741018</v>
      </c>
      <c r="Q63">
        <v>0.15241949394158241</v>
      </c>
      <c r="R63">
        <v>8.1595873701364965E-2</v>
      </c>
      <c r="S63">
        <v>0.42347204088689527</v>
      </c>
      <c r="T63">
        <v>0.15287729225765601</v>
      </c>
      <c r="U63">
        <v>4.1562327871039821</v>
      </c>
      <c r="V63">
        <v>208.18527469217031</v>
      </c>
      <c r="W63">
        <v>12.053149580689711</v>
      </c>
      <c r="X63">
        <v>0.12038738642109351</v>
      </c>
      <c r="Y63">
        <v>8.6317734148386206E-3</v>
      </c>
      <c r="Z63">
        <v>0.62096045447885118</v>
      </c>
      <c r="AA63">
        <v>0.9537266072755004</v>
      </c>
      <c r="AB63">
        <v>1.027774003554989E-2</v>
      </c>
      <c r="AC63">
        <v>1.0155876486834789</v>
      </c>
      <c r="AD63">
        <v>0.88718303907415053</v>
      </c>
      <c r="AE63">
        <v>0.31318580102596422</v>
      </c>
      <c r="AF63">
        <v>0.68170390624675614</v>
      </c>
      <c r="AG63">
        <v>9.4386068026610417</v>
      </c>
      <c r="AH63">
        <v>9.5715751080974805</v>
      </c>
      <c r="AI63">
        <v>0.71393108457356425</v>
      </c>
      <c r="AJ63">
        <v>4.2343818139919414</v>
      </c>
      <c r="AK63">
        <v>3.3233287563110401</v>
      </c>
      <c r="AL63">
        <v>10.12548921065946</v>
      </c>
      <c r="AM63">
        <v>0.15641629225886991</v>
      </c>
      <c r="AN63">
        <v>0.20826402696287141</v>
      </c>
    </row>
    <row r="64" spans="1:40" x14ac:dyDescent="0.45">
      <c r="A64" s="1" t="s">
        <v>493</v>
      </c>
      <c r="B64">
        <v>0.82902767109853825</v>
      </c>
      <c r="C64">
        <v>9.5376533044194023E-2</v>
      </c>
      <c r="D64">
        <v>3.3504519576302849E-2</v>
      </c>
      <c r="E64">
        <v>9.8744324138854075E-3</v>
      </c>
      <c r="F64">
        <v>0.45611003044286469</v>
      </c>
      <c r="G64">
        <v>0.1725972093312596</v>
      </c>
      <c r="H64">
        <v>6.1952196865600966</v>
      </c>
      <c r="I64">
        <v>0.13217574466795151</v>
      </c>
      <c r="J64">
        <v>6.7192867051390853E-2</v>
      </c>
      <c r="K64">
        <v>5.0133940078465028E-2</v>
      </c>
      <c r="L64">
        <v>0.25998097652963797</v>
      </c>
      <c r="M64">
        <v>0.19666811262095771</v>
      </c>
      <c r="N64">
        <v>7.7201517139861911E-2</v>
      </c>
      <c r="O64">
        <v>3.7432340988970143E-2</v>
      </c>
      <c r="P64">
        <v>9.3404810297703394E-2</v>
      </c>
      <c r="Q64">
        <v>6.8568668819576531E-2</v>
      </c>
      <c r="R64">
        <v>7.7649911807733868E-2</v>
      </c>
      <c r="S64">
        <v>0.22010192950421409</v>
      </c>
      <c r="T64">
        <v>8.7396461239529447E-2</v>
      </c>
      <c r="U64">
        <v>1.092923061143084</v>
      </c>
      <c r="V64">
        <v>1.4586100029335789</v>
      </c>
      <c r="W64">
        <v>1.897985740366769</v>
      </c>
      <c r="X64">
        <v>1.937937498146667E-2</v>
      </c>
      <c r="Y64">
        <v>7.2344642806325861E-3</v>
      </c>
      <c r="Z64">
        <v>0.44219661373302288</v>
      </c>
      <c r="AA64">
        <v>0.73794061350632012</v>
      </c>
      <c r="AB64">
        <v>3.1184697134132812E-3</v>
      </c>
      <c r="AC64">
        <v>0.49287791721387642</v>
      </c>
      <c r="AD64">
        <v>0.63769298429966093</v>
      </c>
      <c r="AE64">
        <v>0.14113695287103781</v>
      </c>
      <c r="AF64">
        <v>0.23173443009345521</v>
      </c>
      <c r="AG64">
        <v>1.928857321152297</v>
      </c>
      <c r="AH64">
        <v>3.5209625431240879</v>
      </c>
      <c r="AI64">
        <v>0.33830536593822891</v>
      </c>
      <c r="AJ64">
        <v>1.8778194342567289</v>
      </c>
      <c r="AK64">
        <v>1.1650947582036899</v>
      </c>
      <c r="AL64">
        <v>9.8696754848795436</v>
      </c>
      <c r="AM64">
        <v>5.2712958653511971E-2</v>
      </c>
      <c r="AN64">
        <v>9.5718830091367682E-2</v>
      </c>
    </row>
    <row r="65" spans="1:40" x14ac:dyDescent="0.45">
      <c r="A65" s="1" t="s">
        <v>494</v>
      </c>
      <c r="B65">
        <v>0.58750461828368516</v>
      </c>
      <c r="C65">
        <v>5.5684658915786521E-2</v>
      </c>
      <c r="D65">
        <v>1.9069706920155249E-2</v>
      </c>
      <c r="E65">
        <v>5.9314790199408952E-3</v>
      </c>
      <c r="F65">
        <v>0.27967074728942432</v>
      </c>
      <c r="G65">
        <v>9.7476731597019847E-2</v>
      </c>
      <c r="H65">
        <v>4.7844274823487254</v>
      </c>
      <c r="I65">
        <v>5.0998607442241911E-2</v>
      </c>
      <c r="J65">
        <v>3.7531080081092953E-2</v>
      </c>
      <c r="K65">
        <v>2.7153164800227961E-2</v>
      </c>
      <c r="L65">
        <v>0.1154315476081889</v>
      </c>
      <c r="M65">
        <v>0.10694131718659169</v>
      </c>
      <c r="N65">
        <v>4.5129018603981517E-2</v>
      </c>
      <c r="O65">
        <v>1.7025652504338611E-2</v>
      </c>
      <c r="P65">
        <v>5.0408166202936568E-2</v>
      </c>
      <c r="Q65">
        <v>3.7852423279555722E-2</v>
      </c>
      <c r="R65">
        <v>1.9305003824357809E-2</v>
      </c>
      <c r="S65">
        <v>0.1124694230547329</v>
      </c>
      <c r="T65">
        <v>3.6853844462706342E-2</v>
      </c>
      <c r="U65">
        <v>0.71887169671859719</v>
      </c>
      <c r="V65">
        <v>4.5126709446336966</v>
      </c>
      <c r="W65">
        <v>0.96801273533500476</v>
      </c>
      <c r="X65">
        <v>1.7245110501538059E-2</v>
      </c>
      <c r="Y65">
        <v>2.858448874198608E-3</v>
      </c>
      <c r="Z65">
        <v>0.1665477850544323</v>
      </c>
      <c r="AA65">
        <v>0.29208496838870901</v>
      </c>
      <c r="AB65">
        <v>1.7075158232772441E-3</v>
      </c>
      <c r="AC65">
        <v>0.18657591384944069</v>
      </c>
      <c r="AD65">
        <v>2.4430802998241021</v>
      </c>
      <c r="AE65">
        <v>6.8476933318682431E-2</v>
      </c>
      <c r="AF65">
        <v>0.1146009273329756</v>
      </c>
      <c r="AG65">
        <v>29.907014241909341</v>
      </c>
      <c r="AH65">
        <v>1.2094594153902349</v>
      </c>
      <c r="AI65">
        <v>0.210241826493476</v>
      </c>
      <c r="AJ65">
        <v>0.92740451275124125</v>
      </c>
      <c r="AK65">
        <v>1.5244367430580039</v>
      </c>
      <c r="AL65">
        <v>3.1901409901834961</v>
      </c>
      <c r="AM65">
        <v>2.956021971458124E-2</v>
      </c>
      <c r="AN65">
        <v>5.1403049609455027E-2</v>
      </c>
    </row>
    <row r="66" spans="1:40" x14ac:dyDescent="0.45">
      <c r="A66" s="1" t="s">
        <v>495</v>
      </c>
      <c r="B66">
        <v>8.0705097755090343</v>
      </c>
      <c r="C66">
        <v>0.94936153573162219</v>
      </c>
      <c r="D66">
        <v>0.39832729169317072</v>
      </c>
      <c r="E66">
        <v>0.1180489061153349</v>
      </c>
      <c r="F66">
        <v>6.127423783344681</v>
      </c>
      <c r="G66">
        <v>2.7530921698031592</v>
      </c>
      <c r="H66">
        <v>6.5846441989651279</v>
      </c>
      <c r="I66">
        <v>0.85147528348489177</v>
      </c>
      <c r="J66">
        <v>0.98366075257286079</v>
      </c>
      <c r="K66">
        <v>0.43794616226909999</v>
      </c>
      <c r="L66">
        <v>3.0869337919098552</v>
      </c>
      <c r="M66">
        <v>2.9377491990440001</v>
      </c>
      <c r="N66">
        <v>0.87172282346231855</v>
      </c>
      <c r="O66">
        <v>0.43597951723806899</v>
      </c>
      <c r="P66">
        <v>1.7410775702269841</v>
      </c>
      <c r="Q66">
        <v>1.005722370219299</v>
      </c>
      <c r="R66">
        <v>0.45506636915417109</v>
      </c>
      <c r="S66">
        <v>3.5315085139742082</v>
      </c>
      <c r="T66">
        <v>0.9136884603749782</v>
      </c>
      <c r="U66">
        <v>14.88746352465756</v>
      </c>
      <c r="V66">
        <v>9.6661913744625174</v>
      </c>
      <c r="W66">
        <v>706.93016272524994</v>
      </c>
      <c r="X66">
        <v>0.1702951120360163</v>
      </c>
      <c r="Y66">
        <v>5.5080982958726737E-2</v>
      </c>
      <c r="Z66">
        <v>4.3893041349895352</v>
      </c>
      <c r="AA66">
        <v>5.5252368953209494</v>
      </c>
      <c r="AB66">
        <v>5.0452100616573931E-2</v>
      </c>
      <c r="AC66">
        <v>4.3953295453243753</v>
      </c>
      <c r="AD66">
        <v>2.9196900218036919</v>
      </c>
      <c r="AE66">
        <v>1.3464527431811011</v>
      </c>
      <c r="AF66">
        <v>1.9154993379648619</v>
      </c>
      <c r="AG66">
        <v>16.698488094401529</v>
      </c>
      <c r="AH66">
        <v>18.81221605514499</v>
      </c>
      <c r="AI66">
        <v>2.0412237990969508</v>
      </c>
      <c r="AJ66">
        <v>27.623080651914851</v>
      </c>
      <c r="AK66">
        <v>12.427684139685381</v>
      </c>
      <c r="AL66">
        <v>44.830736314442611</v>
      </c>
      <c r="AM66">
        <v>0.98464836861988903</v>
      </c>
      <c r="AN66">
        <v>1.3763892870962711</v>
      </c>
    </row>
    <row r="67" spans="1:40" x14ac:dyDescent="0.45">
      <c r="A67" s="1" t="s">
        <v>496</v>
      </c>
      <c r="B67">
        <v>76.203075160803138</v>
      </c>
      <c r="C67">
        <v>13.983636129552179</v>
      </c>
      <c r="D67">
        <v>2.1833228421473829</v>
      </c>
      <c r="E67">
        <v>0.48045662097068231</v>
      </c>
      <c r="F67">
        <v>9.6302381666435082</v>
      </c>
      <c r="G67">
        <v>3.2438355875465952</v>
      </c>
      <c r="H67">
        <v>58.96591059172701</v>
      </c>
      <c r="I67">
        <v>6.550059398321487</v>
      </c>
      <c r="J67">
        <v>2.7853011579370488</v>
      </c>
      <c r="K67">
        <v>4.0789467297734578</v>
      </c>
      <c r="L67">
        <v>20.335997098212658</v>
      </c>
      <c r="M67">
        <v>7.8246838666029506</v>
      </c>
      <c r="N67">
        <v>1.550524644422671</v>
      </c>
      <c r="O67">
        <v>1.558571986075485</v>
      </c>
      <c r="P67">
        <v>3.277038391542777</v>
      </c>
      <c r="Q67">
        <v>1.6149649894914571</v>
      </c>
      <c r="R67">
        <v>1.9297064787276199</v>
      </c>
      <c r="S67">
        <v>5.2593762128859147</v>
      </c>
      <c r="T67">
        <v>4.6645513772939342</v>
      </c>
      <c r="U67">
        <v>37.203184981369752</v>
      </c>
      <c r="V67">
        <v>101.10073878294619</v>
      </c>
      <c r="W67">
        <v>1883.5941130569661</v>
      </c>
      <c r="X67">
        <v>2.303987710267497</v>
      </c>
      <c r="Y67">
        <v>7.6087654588136391E-2</v>
      </c>
      <c r="Z67">
        <v>11.12608307871977</v>
      </c>
      <c r="AA67">
        <v>10.770438378122959</v>
      </c>
      <c r="AB67">
        <v>0.136083598664511</v>
      </c>
      <c r="AC67">
        <v>15.153351707837739</v>
      </c>
      <c r="AD67">
        <v>18.75440917346463</v>
      </c>
      <c r="AE67">
        <v>9.9231107136311021</v>
      </c>
      <c r="AF67">
        <v>15.57259345101153</v>
      </c>
      <c r="AG67">
        <v>178.86810533880379</v>
      </c>
      <c r="AH67">
        <v>112.2393170704682</v>
      </c>
      <c r="AI67">
        <v>16.793018803840731</v>
      </c>
      <c r="AJ67">
        <v>96.197014904140303</v>
      </c>
      <c r="AK67">
        <v>72.264709052840004</v>
      </c>
      <c r="AL67">
        <v>228.3376664951154</v>
      </c>
      <c r="AM67">
        <v>4.1425386219394928</v>
      </c>
      <c r="AN67">
        <v>8.0664418972312433</v>
      </c>
    </row>
    <row r="68" spans="1:40" x14ac:dyDescent="0.45">
      <c r="A68" s="1" t="s">
        <v>497</v>
      </c>
      <c r="B68">
        <v>83.956019366452367</v>
      </c>
      <c r="C68">
        <v>10.604616341488009</v>
      </c>
      <c r="D68">
        <v>3.5679819673390889</v>
      </c>
      <c r="E68">
        <v>1.1871110617249581</v>
      </c>
      <c r="F68">
        <v>38.928561719593432</v>
      </c>
      <c r="G68">
        <v>15.61366263388334</v>
      </c>
      <c r="H68">
        <v>77.242876804223172</v>
      </c>
      <c r="I68">
        <v>10.310470730952449</v>
      </c>
      <c r="J68">
        <v>7.6808882890431258</v>
      </c>
      <c r="K68">
        <v>5.4547086462053747</v>
      </c>
      <c r="L68">
        <v>71.372052412548925</v>
      </c>
      <c r="M68">
        <v>22.612432279964111</v>
      </c>
      <c r="N68">
        <v>6.4176594495036694</v>
      </c>
      <c r="O68">
        <v>3.7394256478486239</v>
      </c>
      <c r="P68">
        <v>10.845723872546211</v>
      </c>
      <c r="Q68">
        <v>7.5759064200145829</v>
      </c>
      <c r="R68">
        <v>3.5512986803519548</v>
      </c>
      <c r="S68">
        <v>23.057870358670758</v>
      </c>
      <c r="T68">
        <v>5.0127958760862583</v>
      </c>
      <c r="U68">
        <v>115.836422620295</v>
      </c>
      <c r="V68">
        <v>224.97546204961941</v>
      </c>
      <c r="W68">
        <v>8125.1335313851787</v>
      </c>
      <c r="X68">
        <v>2.9196476181194742</v>
      </c>
      <c r="Y68">
        <v>0.42299341383206762</v>
      </c>
      <c r="Z68">
        <v>72.118855851385462</v>
      </c>
      <c r="AA68">
        <v>41.929564349427601</v>
      </c>
      <c r="AB68">
        <v>0.62951050931465025</v>
      </c>
      <c r="AC68">
        <v>36.780341084356678</v>
      </c>
      <c r="AD68">
        <v>25.256347572348201</v>
      </c>
      <c r="AE68">
        <v>13.451641370398169</v>
      </c>
      <c r="AF68">
        <v>11.065514446748841</v>
      </c>
      <c r="AG68">
        <v>261.24508035626639</v>
      </c>
      <c r="AH68">
        <v>189.83433734821449</v>
      </c>
      <c r="AI68">
        <v>13.423214344343981</v>
      </c>
      <c r="AJ68">
        <v>151.25571927028841</v>
      </c>
      <c r="AK68">
        <v>70.89587210419613</v>
      </c>
      <c r="AL68">
        <v>502.72979104255239</v>
      </c>
      <c r="AM68">
        <v>8.4908271931108388</v>
      </c>
      <c r="AN68">
        <v>15.479368450301701</v>
      </c>
    </row>
    <row r="69" spans="1:40" x14ac:dyDescent="0.45">
      <c r="A69" s="1" t="s">
        <v>498</v>
      </c>
      <c r="B69">
        <v>37.436551220760258</v>
      </c>
      <c r="C69">
        <v>5.5562878531383006</v>
      </c>
      <c r="D69">
        <v>1.8285191730039581</v>
      </c>
      <c r="E69">
        <v>0.93045500191928343</v>
      </c>
      <c r="F69">
        <v>19.376245692447281</v>
      </c>
      <c r="G69">
        <v>8.5550351585224202</v>
      </c>
      <c r="H69">
        <v>164.40317922419911</v>
      </c>
      <c r="I69">
        <v>16.551457643003459</v>
      </c>
      <c r="J69">
        <v>3.2237715381820302</v>
      </c>
      <c r="K69">
        <v>3.3237646345195149</v>
      </c>
      <c r="L69">
        <v>18.628814633318878</v>
      </c>
      <c r="M69">
        <v>10.42368923508204</v>
      </c>
      <c r="N69">
        <v>2.8136701333749601</v>
      </c>
      <c r="O69">
        <v>2.2051051784141449</v>
      </c>
      <c r="P69">
        <v>4.0195330043564974</v>
      </c>
      <c r="Q69">
        <v>3.664650116607318</v>
      </c>
      <c r="R69">
        <v>2.3025029113662789</v>
      </c>
      <c r="S69">
        <v>12.22877599138682</v>
      </c>
      <c r="T69">
        <v>4.4555453096030222</v>
      </c>
      <c r="U69">
        <v>59.423212331492003</v>
      </c>
      <c r="V69">
        <v>118.80596945877291</v>
      </c>
      <c r="W69">
        <v>3890.5263167221269</v>
      </c>
      <c r="X69">
        <v>7.964328454559813</v>
      </c>
      <c r="Y69">
        <v>0.29291306494260327</v>
      </c>
      <c r="Z69">
        <v>69.330818423885816</v>
      </c>
      <c r="AA69">
        <v>36.004441444025503</v>
      </c>
      <c r="AB69">
        <v>0.38705186193134627</v>
      </c>
      <c r="AC69">
        <v>20.031792132558721</v>
      </c>
      <c r="AD69">
        <v>45.832364360154607</v>
      </c>
      <c r="AE69">
        <v>9.1356300953414689</v>
      </c>
      <c r="AF69">
        <v>9.3932738462991079</v>
      </c>
      <c r="AG69">
        <v>446.73201324939163</v>
      </c>
      <c r="AH69">
        <v>546.40551017535995</v>
      </c>
      <c r="AI69">
        <v>16.315844797559851</v>
      </c>
      <c r="AJ69">
        <v>162.88576927735531</v>
      </c>
      <c r="AK69">
        <v>79.108151441639407</v>
      </c>
      <c r="AL69">
        <v>295.06506595744008</v>
      </c>
      <c r="AM69">
        <v>3.8184166722675479</v>
      </c>
      <c r="AN69">
        <v>8.0891828339710603</v>
      </c>
    </row>
    <row r="70" spans="1:40" x14ac:dyDescent="0.45">
      <c r="A70" s="1" t="s">
        <v>499</v>
      </c>
      <c r="B70">
        <v>15.152013277384899</v>
      </c>
      <c r="C70">
        <v>1.9595133363109301</v>
      </c>
      <c r="D70">
        <v>0.64415649156523258</v>
      </c>
      <c r="E70">
        <v>0.23866201401179549</v>
      </c>
      <c r="F70">
        <v>6.4188641724221043</v>
      </c>
      <c r="G70">
        <v>1.846481323855484</v>
      </c>
      <c r="H70">
        <v>17.449633698535539</v>
      </c>
      <c r="I70">
        <v>2.670158375826114</v>
      </c>
      <c r="J70">
        <v>0.99996672312918977</v>
      </c>
      <c r="K70">
        <v>1.006956201192782</v>
      </c>
      <c r="L70">
        <v>5.3148772811373277</v>
      </c>
      <c r="M70">
        <v>2.5983293505626919</v>
      </c>
      <c r="N70">
        <v>0.98243749307804185</v>
      </c>
      <c r="O70">
        <v>0.60358771231312602</v>
      </c>
      <c r="P70">
        <v>1.4993704392681131</v>
      </c>
      <c r="Q70">
        <v>1.085985575312878</v>
      </c>
      <c r="R70">
        <v>0.63367160771288611</v>
      </c>
      <c r="S70">
        <v>2.71589576882119</v>
      </c>
      <c r="T70">
        <v>0.91272029991584269</v>
      </c>
      <c r="U70">
        <v>17.620172626981439</v>
      </c>
      <c r="V70">
        <v>51.038287785264643</v>
      </c>
      <c r="W70">
        <v>250.6646088030914</v>
      </c>
      <c r="X70">
        <v>1.0780435968007269</v>
      </c>
      <c r="Y70">
        <v>5.9040865987626798E-2</v>
      </c>
      <c r="Z70">
        <v>17.320674206365219</v>
      </c>
      <c r="AA70">
        <v>6.6868884998991636</v>
      </c>
      <c r="AB70">
        <v>0.1621309671840748</v>
      </c>
      <c r="AC70">
        <v>5.5946992803960196</v>
      </c>
      <c r="AD70">
        <v>7.4115986296097542</v>
      </c>
      <c r="AE70">
        <v>2.4350855618627261</v>
      </c>
      <c r="AF70">
        <v>2.4660640392782049</v>
      </c>
      <c r="AG70">
        <v>47.015324190262547</v>
      </c>
      <c r="AH70">
        <v>59.351476239803432</v>
      </c>
      <c r="AI70">
        <v>3.100549904276281</v>
      </c>
      <c r="AJ70">
        <v>36.491885636124593</v>
      </c>
      <c r="AK70">
        <v>14.642337485696631</v>
      </c>
      <c r="AL70">
        <v>68.29136421251151</v>
      </c>
      <c r="AM70">
        <v>1.0022892859169701</v>
      </c>
      <c r="AN70">
        <v>1.9618492583162519</v>
      </c>
    </row>
    <row r="71" spans="1:40" x14ac:dyDescent="0.45">
      <c r="A71" s="1" t="s">
        <v>500</v>
      </c>
      <c r="B71">
        <v>2.0592617259649368</v>
      </c>
      <c r="C71">
        <v>0.68035408314176193</v>
      </c>
      <c r="D71">
        <v>6.8466247253550633E-2</v>
      </c>
      <c r="E71">
        <v>4.8329885060840273E-2</v>
      </c>
      <c r="F71">
        <v>0.56812857772931158</v>
      </c>
      <c r="G71">
        <v>0.14968042662655051</v>
      </c>
      <c r="H71">
        <v>7.0429863087042293</v>
      </c>
      <c r="I71">
        <v>0.95322368746784392</v>
      </c>
      <c r="J71">
        <v>7.8642039618852924E-2</v>
      </c>
      <c r="K71">
        <v>0.2462721450669027</v>
      </c>
      <c r="L71">
        <v>2.0127278948632248</v>
      </c>
      <c r="M71">
        <v>0.51843075091676116</v>
      </c>
      <c r="N71">
        <v>7.3198250409200069E-2</v>
      </c>
      <c r="O71">
        <v>9.9570950859639393E-2</v>
      </c>
      <c r="P71">
        <v>0.1073860886806197</v>
      </c>
      <c r="Q71">
        <v>8.2126392082851482E-2</v>
      </c>
      <c r="R71">
        <v>0.16274659512040629</v>
      </c>
      <c r="S71">
        <v>0.336471180890279</v>
      </c>
      <c r="T71">
        <v>0.39399480107712281</v>
      </c>
      <c r="U71">
        <v>1.9666685473199119</v>
      </c>
      <c r="V71">
        <v>4.5187119623475436</v>
      </c>
      <c r="W71">
        <v>6.6808390618732174</v>
      </c>
      <c r="X71">
        <v>10.88999487505011</v>
      </c>
      <c r="Y71">
        <v>5.9280042246263581E-3</v>
      </c>
      <c r="Z71">
        <v>9.3023238541116786</v>
      </c>
      <c r="AA71">
        <v>1.3265781648964561</v>
      </c>
      <c r="AB71">
        <v>6.4070913572632331E-3</v>
      </c>
      <c r="AC71">
        <v>0.84066431530042229</v>
      </c>
      <c r="AD71">
        <v>2.4907479617670192</v>
      </c>
      <c r="AE71">
        <v>0.59080793381748919</v>
      </c>
      <c r="AF71">
        <v>1.2789807793344159</v>
      </c>
      <c r="AG71">
        <v>9.1763500569145986</v>
      </c>
      <c r="AH71">
        <v>31.017606884655631</v>
      </c>
      <c r="AI71">
        <v>1.6977395042253129</v>
      </c>
      <c r="AJ71">
        <v>14.14613516375873</v>
      </c>
      <c r="AK71">
        <v>7.6115221483120488</v>
      </c>
      <c r="AL71">
        <v>13.546252022916899</v>
      </c>
      <c r="AM71">
        <v>0.2114571083463922</v>
      </c>
      <c r="AN71">
        <v>0.3599161144280732</v>
      </c>
    </row>
    <row r="72" spans="1:40" x14ac:dyDescent="0.45">
      <c r="A72" s="1" t="s">
        <v>501</v>
      </c>
      <c r="B72">
        <v>0.99261274415461032</v>
      </c>
      <c r="C72">
        <v>0.1659620551647891</v>
      </c>
      <c r="D72">
        <v>0.1076077287328234</v>
      </c>
      <c r="E72">
        <v>1.6388967076590068E-2</v>
      </c>
      <c r="F72">
        <v>0.46676439412689169</v>
      </c>
      <c r="G72">
        <v>0.15009919366999891</v>
      </c>
      <c r="H72">
        <v>3.531249431062268</v>
      </c>
      <c r="I72">
        <v>0.29028577301446418</v>
      </c>
      <c r="J72">
        <v>6.3369280033422751E-2</v>
      </c>
      <c r="K72">
        <v>6.8479386919318222E-2</v>
      </c>
      <c r="L72">
        <v>0.56522976032822136</v>
      </c>
      <c r="M72">
        <v>0.2065646437995205</v>
      </c>
      <c r="N72">
        <v>6.644205510973529E-2</v>
      </c>
      <c r="O72">
        <v>4.1026035804454471E-2</v>
      </c>
      <c r="P72">
        <v>8.9847923291697523E-2</v>
      </c>
      <c r="Q72">
        <v>7.1314578536502679E-2</v>
      </c>
      <c r="R72">
        <v>5.1834130271222752E-2</v>
      </c>
      <c r="S72">
        <v>0.24095921186759589</v>
      </c>
      <c r="T72">
        <v>0.12148738836619311</v>
      </c>
      <c r="U72">
        <v>0.99971118848561513</v>
      </c>
      <c r="V72">
        <v>1.518216667429596</v>
      </c>
      <c r="W72">
        <v>6.7750751905715596</v>
      </c>
      <c r="X72">
        <v>3.1560894415050111E-2</v>
      </c>
      <c r="Y72">
        <v>4.1873851954024226E-3</v>
      </c>
      <c r="Z72">
        <v>1.0977216152372029</v>
      </c>
      <c r="AA72">
        <v>0.61124461231907212</v>
      </c>
      <c r="AB72">
        <v>4.1061131664726011E-3</v>
      </c>
      <c r="AC72">
        <v>0.43674374944095029</v>
      </c>
      <c r="AD72">
        <v>0.91282109647196086</v>
      </c>
      <c r="AE72">
        <v>0.21151331551734759</v>
      </c>
      <c r="AF72">
        <v>0.39099673086206238</v>
      </c>
      <c r="AG72">
        <v>154.9950325252801</v>
      </c>
      <c r="AH72">
        <v>9.0249584115011423</v>
      </c>
      <c r="AI72">
        <v>0.45356377016246241</v>
      </c>
      <c r="AJ72">
        <v>5.4157136445685454</v>
      </c>
      <c r="AK72">
        <v>2.8353867853123882</v>
      </c>
      <c r="AL72">
        <v>5.7539697623909092</v>
      </c>
      <c r="AM72">
        <v>7.0164899942064055E-2</v>
      </c>
      <c r="AN72">
        <v>0.14497153640413529</v>
      </c>
    </row>
    <row r="73" spans="1:40" x14ac:dyDescent="0.45">
      <c r="A73" s="1" t="s">
        <v>502</v>
      </c>
      <c r="B73">
        <v>2.3695099540621589</v>
      </c>
      <c r="C73">
        <v>0.31465150918114809</v>
      </c>
      <c r="D73">
        <v>0.1752242644792267</v>
      </c>
      <c r="E73">
        <v>2.7539192003342941E-2</v>
      </c>
      <c r="F73">
        <v>0.73496440786475969</v>
      </c>
      <c r="G73">
        <v>0.23363706829731501</v>
      </c>
      <c r="H73">
        <v>5.5083646787126188</v>
      </c>
      <c r="I73">
        <v>0.38347477758406001</v>
      </c>
      <c r="J73">
        <v>0.1006456761782767</v>
      </c>
      <c r="K73">
        <v>0.12621433784204281</v>
      </c>
      <c r="L73">
        <v>1.0491870186204559</v>
      </c>
      <c r="M73">
        <v>0.33000951451701288</v>
      </c>
      <c r="N73">
        <v>0.10442416955582889</v>
      </c>
      <c r="O73">
        <v>6.8656788722362458E-2</v>
      </c>
      <c r="P73">
        <v>0.1411767899549676</v>
      </c>
      <c r="Q73">
        <v>0.1123121197146582</v>
      </c>
      <c r="R73">
        <v>9.0123199009180019E-2</v>
      </c>
      <c r="S73">
        <v>0.36299709500678512</v>
      </c>
      <c r="T73">
        <v>0.21647414985026331</v>
      </c>
      <c r="U73">
        <v>1.735344052212197</v>
      </c>
      <c r="V73">
        <v>2.446671481801153</v>
      </c>
      <c r="W73">
        <v>5.7421098168681306</v>
      </c>
      <c r="X73">
        <v>5.416768725360295E-2</v>
      </c>
      <c r="Y73">
        <v>6.8030621806706212E-3</v>
      </c>
      <c r="Z73">
        <v>1.836407796234746</v>
      </c>
      <c r="AA73">
        <v>0.96525638013973836</v>
      </c>
      <c r="AB73">
        <v>6.7304828678595788E-3</v>
      </c>
      <c r="AC73">
        <v>0.70406046629072783</v>
      </c>
      <c r="AD73">
        <v>1.476321808944226</v>
      </c>
      <c r="AE73">
        <v>0.34906291864205291</v>
      </c>
      <c r="AF73">
        <v>0.80637026909831422</v>
      </c>
      <c r="AG73">
        <v>344.04152446581583</v>
      </c>
      <c r="AH73">
        <v>9.4001439249847145</v>
      </c>
      <c r="AI73">
        <v>0.89357327208474824</v>
      </c>
      <c r="AJ73">
        <v>7.4191169868971416</v>
      </c>
      <c r="AK73">
        <v>4.3614179981901362</v>
      </c>
      <c r="AL73">
        <v>8.74941747841509</v>
      </c>
      <c r="AM73">
        <v>0.11221111281597319</v>
      </c>
      <c r="AN73">
        <v>0.28612094235151231</v>
      </c>
    </row>
    <row r="74" spans="1:40" x14ac:dyDescent="0.45">
      <c r="A74" s="1" t="s">
        <v>503</v>
      </c>
      <c r="B74">
        <v>0.22236817883567869</v>
      </c>
      <c r="C74">
        <v>3.1670886892700992E-2</v>
      </c>
      <c r="D74">
        <v>1.198658444055996E-2</v>
      </c>
      <c r="E74">
        <v>5.982414854485826E-3</v>
      </c>
      <c r="F74">
        <v>7.4750070772560434E-2</v>
      </c>
      <c r="G74">
        <v>2.4230083344087609E-2</v>
      </c>
      <c r="H74">
        <v>0.34834643049000652</v>
      </c>
      <c r="I74">
        <v>5.435312854958204E-2</v>
      </c>
      <c r="J74">
        <v>1.3465406050806291E-2</v>
      </c>
      <c r="K74">
        <v>3.338314979003993E-2</v>
      </c>
      <c r="L74">
        <v>6.4524428102921055E-2</v>
      </c>
      <c r="M74">
        <v>3.5637138093678793E-2</v>
      </c>
      <c r="N74">
        <v>1.0328212273747171E-2</v>
      </c>
      <c r="O74">
        <v>9.4667648294169768E-3</v>
      </c>
      <c r="P74">
        <v>1.3363918166731039E-2</v>
      </c>
      <c r="Q74">
        <v>1.376504214428077E-2</v>
      </c>
      <c r="R74">
        <v>1.271596911736292E-2</v>
      </c>
      <c r="S74">
        <v>5.4086246408316371E-2</v>
      </c>
      <c r="T74">
        <v>1.9071148054176711E-2</v>
      </c>
      <c r="U74">
        <v>0.23116887474546829</v>
      </c>
      <c r="V74">
        <v>0.42557415251065428</v>
      </c>
      <c r="W74">
        <v>0.34693270779507401</v>
      </c>
      <c r="X74">
        <v>3.838539571256057E-3</v>
      </c>
      <c r="Y74">
        <v>1.0243211075156859E-3</v>
      </c>
      <c r="Z74">
        <v>0.15936792270073391</v>
      </c>
      <c r="AA74">
        <v>0.35801995792141778</v>
      </c>
      <c r="AB74">
        <v>8.4088299185726932E-4</v>
      </c>
      <c r="AC74">
        <v>1.397861366538282</v>
      </c>
      <c r="AD74">
        <v>0.42000391472407722</v>
      </c>
      <c r="AE74">
        <v>2.6985726680511659</v>
      </c>
      <c r="AF74">
        <v>9.2356649166648819E-2</v>
      </c>
      <c r="AG74">
        <v>0.79609485959916315</v>
      </c>
      <c r="AH74">
        <v>1.12826996808355</v>
      </c>
      <c r="AI74">
        <v>0.1252052035417428</v>
      </c>
      <c r="AJ74">
        <v>0.71041617271830726</v>
      </c>
      <c r="AK74">
        <v>0.40578941562951332</v>
      </c>
      <c r="AL74">
        <v>4.2374598921911559</v>
      </c>
      <c r="AM74">
        <v>1.477569718266796E-2</v>
      </c>
      <c r="AN74">
        <v>7.7788692759738376E-2</v>
      </c>
    </row>
    <row r="75" spans="1:40" x14ac:dyDescent="0.45">
      <c r="A75" s="1" t="s">
        <v>504</v>
      </c>
      <c r="B75">
        <v>0.1172314999055344</v>
      </c>
      <c r="C75">
        <v>1.9754502396724459E-2</v>
      </c>
      <c r="D75">
        <v>6.8450017263707533E-3</v>
      </c>
      <c r="E75">
        <v>3.9580048937966602E-3</v>
      </c>
      <c r="F75">
        <v>3.3770029197294278E-2</v>
      </c>
      <c r="G75">
        <v>1.066056716018972E-2</v>
      </c>
      <c r="H75">
        <v>0.27670338481529028</v>
      </c>
      <c r="I75">
        <v>4.2481017849066383E-2</v>
      </c>
      <c r="J75">
        <v>4.6999910058858028E-3</v>
      </c>
      <c r="K75">
        <v>1.178843548202187E-2</v>
      </c>
      <c r="L75">
        <v>4.5699040857326532E-2</v>
      </c>
      <c r="M75">
        <v>1.4829382100848261E-2</v>
      </c>
      <c r="N75">
        <v>4.102317836404021E-3</v>
      </c>
      <c r="O75">
        <v>5.9439950361155573E-3</v>
      </c>
      <c r="P75">
        <v>5.0542295282512782E-3</v>
      </c>
      <c r="Q75">
        <v>5.1849498137749341E-3</v>
      </c>
      <c r="R75">
        <v>6.3092648380733991E-3</v>
      </c>
      <c r="S75">
        <v>2.089789593570238E-2</v>
      </c>
      <c r="T75">
        <v>1.26516274368397E-2</v>
      </c>
      <c r="U75">
        <v>0.1090075936310293</v>
      </c>
      <c r="V75">
        <v>0.35143570108865319</v>
      </c>
      <c r="W75">
        <v>0.26978589249056939</v>
      </c>
      <c r="X75">
        <v>3.9075879280400204E-3</v>
      </c>
      <c r="Y75">
        <v>6.6365030029575387E-4</v>
      </c>
      <c r="Z75">
        <v>0.18325437807739689</v>
      </c>
      <c r="AA75">
        <v>3.4016206299625069</v>
      </c>
      <c r="AB75">
        <v>4.0478061005271568E-4</v>
      </c>
      <c r="AC75">
        <v>0.17541243118491179</v>
      </c>
      <c r="AD75">
        <v>2.8109641054316241</v>
      </c>
      <c r="AE75">
        <v>0.2961825881022509</v>
      </c>
      <c r="AF75">
        <v>6.1860748783737637E-2</v>
      </c>
      <c r="AG75">
        <v>0.465186938444827</v>
      </c>
      <c r="AH75">
        <v>0.857420276451198</v>
      </c>
      <c r="AI75">
        <v>7.8146479848892905E-2</v>
      </c>
      <c r="AJ75">
        <v>1.7047875940802131</v>
      </c>
      <c r="AK75">
        <v>0.31913219894645101</v>
      </c>
      <c r="AL75">
        <v>5.2457051980526046</v>
      </c>
      <c r="AM75">
        <v>8.4675103354139979E-3</v>
      </c>
      <c r="AN75">
        <v>2.6347489919350361E-2</v>
      </c>
    </row>
    <row r="76" spans="1:40" x14ac:dyDescent="0.45">
      <c r="A76" s="1" t="s">
        <v>505</v>
      </c>
      <c r="B76">
        <v>9.4596218604526605E-2</v>
      </c>
      <c r="C76">
        <v>1.318091838855321E-2</v>
      </c>
      <c r="D76">
        <v>4.7154157354832148E-3</v>
      </c>
      <c r="E76">
        <v>1.795302648004888E-3</v>
      </c>
      <c r="F76">
        <v>4.6275791091483262E-2</v>
      </c>
      <c r="G76">
        <v>1.460264270610585E-2</v>
      </c>
      <c r="H76">
        <v>0.16518572797668701</v>
      </c>
      <c r="I76">
        <v>2.5697050248044341E-2</v>
      </c>
      <c r="J76">
        <v>6.876621311991387E-3</v>
      </c>
      <c r="K76">
        <v>9.9074501581695867E-3</v>
      </c>
      <c r="L76">
        <v>3.3984493457000033E-2</v>
      </c>
      <c r="M76">
        <v>1.95986526097317E-2</v>
      </c>
      <c r="N76">
        <v>6.0150637139800749E-3</v>
      </c>
      <c r="O76">
        <v>6.2759255328197344E-3</v>
      </c>
      <c r="P76">
        <v>7.3135561727648204E-3</v>
      </c>
      <c r="Q76">
        <v>7.8484391786360474E-3</v>
      </c>
      <c r="R76">
        <v>6.3716690629880071E-3</v>
      </c>
      <c r="S76">
        <v>2.9018311421805928E-2</v>
      </c>
      <c r="T76">
        <v>1.202630331361202E-2</v>
      </c>
      <c r="U76">
        <v>0.12793567201495901</v>
      </c>
      <c r="V76">
        <v>0.1668380010131483</v>
      </c>
      <c r="W76">
        <v>0.25555729396324589</v>
      </c>
      <c r="X76">
        <v>4.266539218875781E-3</v>
      </c>
      <c r="Y76">
        <v>1.0348213568758141E-3</v>
      </c>
      <c r="Z76">
        <v>0.18157451064417329</v>
      </c>
      <c r="AA76">
        <v>0.79162552121316831</v>
      </c>
      <c r="AB76">
        <v>5.3170513066799069E-4</v>
      </c>
      <c r="AC76">
        <v>6.0406278034131212E-2</v>
      </c>
      <c r="AD76">
        <v>0.72137104573819522</v>
      </c>
      <c r="AE76">
        <v>4.2161726022368708E-2</v>
      </c>
      <c r="AF76">
        <v>4.2220195723326921E-2</v>
      </c>
      <c r="AG76">
        <v>0.2704887616503357</v>
      </c>
      <c r="AH76">
        <v>0.75925213275147119</v>
      </c>
      <c r="AI76">
        <v>6.3380870680597903E-2</v>
      </c>
      <c r="AJ76">
        <v>0.90240457635862181</v>
      </c>
      <c r="AK76">
        <v>0.25288500127033359</v>
      </c>
      <c r="AL76">
        <v>1.650031048002613</v>
      </c>
      <c r="AM76">
        <v>1.093829962285741E-2</v>
      </c>
      <c r="AN76">
        <v>1.6480005963521921E-2</v>
      </c>
    </row>
    <row r="77" spans="1:40" x14ac:dyDescent="0.45">
      <c r="A77" s="1" t="s">
        <v>506</v>
      </c>
      <c r="B77">
        <v>1.5175520267784881</v>
      </c>
      <c r="C77">
        <v>0.18554782106116921</v>
      </c>
      <c r="D77">
        <v>6.071417025326431E-2</v>
      </c>
      <c r="E77">
        <v>2.111789715598816E-2</v>
      </c>
      <c r="F77">
        <v>0.62519029008072069</v>
      </c>
      <c r="G77">
        <v>0.1725334699245584</v>
      </c>
      <c r="H77">
        <v>2.7981200223002278</v>
      </c>
      <c r="I77">
        <v>0.68331654027506372</v>
      </c>
      <c r="J77">
        <v>9.5049724992571444E-2</v>
      </c>
      <c r="K77">
        <v>0.13296057025309679</v>
      </c>
      <c r="L77">
        <v>0.50565253401517496</v>
      </c>
      <c r="M77">
        <v>0.29030016544887383</v>
      </c>
      <c r="N77">
        <v>0.10021205958930331</v>
      </c>
      <c r="O77">
        <v>7.7094929125389552E-2</v>
      </c>
      <c r="P77">
        <v>0.1201328155565433</v>
      </c>
      <c r="Q77">
        <v>0.11153564252686141</v>
      </c>
      <c r="R77">
        <v>7.825880575979445E-2</v>
      </c>
      <c r="S77">
        <v>0.33749551362784569</v>
      </c>
      <c r="T77">
        <v>0.1779861666948945</v>
      </c>
      <c r="U77">
        <v>1.5265541973329011</v>
      </c>
      <c r="V77">
        <v>2.187581790375055</v>
      </c>
      <c r="W77">
        <v>3.8361623923771231</v>
      </c>
      <c r="X77">
        <v>0.75542631998645193</v>
      </c>
      <c r="Y77">
        <v>8.1793405890073848E-3</v>
      </c>
      <c r="Z77">
        <v>33.682597345679447</v>
      </c>
      <c r="AA77">
        <v>1.064657827709927</v>
      </c>
      <c r="AB77">
        <v>5.6245512712058236E-3</v>
      </c>
      <c r="AC77">
        <v>0.83635311287304204</v>
      </c>
      <c r="AD77">
        <v>1.4037444322538231</v>
      </c>
      <c r="AE77">
        <v>0.32766356794146628</v>
      </c>
      <c r="AF77">
        <v>0.37995927373981392</v>
      </c>
      <c r="AG77">
        <v>4.5576113560952649</v>
      </c>
      <c r="AH77">
        <v>13.38378177374163</v>
      </c>
      <c r="AI77">
        <v>0.52711207413284933</v>
      </c>
      <c r="AJ77">
        <v>5.2140271179598754</v>
      </c>
      <c r="AK77">
        <v>2.613622316425702</v>
      </c>
      <c r="AL77">
        <v>10.78118989960077</v>
      </c>
      <c r="AM77">
        <v>0.10148869023043069</v>
      </c>
      <c r="AN77">
        <v>0.18824220136308431</v>
      </c>
    </row>
    <row r="78" spans="1:40" x14ac:dyDescent="0.45">
      <c r="A78" s="1" t="s">
        <v>507</v>
      </c>
      <c r="B78">
        <v>0.80754421722683156</v>
      </c>
      <c r="C78">
        <v>0.1176377892864806</v>
      </c>
      <c r="D78">
        <v>4.0401886783015102E-2</v>
      </c>
      <c r="E78">
        <v>1.662792869123482E-2</v>
      </c>
      <c r="F78">
        <v>0.35647386984900942</v>
      </c>
      <c r="G78">
        <v>0.11857500480719731</v>
      </c>
      <c r="H78">
        <v>2.229071566706101</v>
      </c>
      <c r="I78">
        <v>0.28111034154156123</v>
      </c>
      <c r="J78">
        <v>5.1602668575593633E-2</v>
      </c>
      <c r="K78">
        <v>0.12687060294905039</v>
      </c>
      <c r="L78">
        <v>0.4600936966806044</v>
      </c>
      <c r="M78">
        <v>0.15471224673785741</v>
      </c>
      <c r="N78">
        <v>4.4439639968292581E-2</v>
      </c>
      <c r="O78">
        <v>6.6953099011455602E-2</v>
      </c>
      <c r="P78">
        <v>5.520704954106187E-2</v>
      </c>
      <c r="Q78">
        <v>5.8235819383430837E-2</v>
      </c>
      <c r="R78">
        <v>5.9550176168118793E-2</v>
      </c>
      <c r="S78">
        <v>0.23159934292415921</v>
      </c>
      <c r="T78">
        <v>0.14205099068292629</v>
      </c>
      <c r="U78">
        <v>1.0801298626088811</v>
      </c>
      <c r="V78">
        <v>1.5561393336669349</v>
      </c>
      <c r="W78">
        <v>2.5612739696899451</v>
      </c>
      <c r="X78">
        <v>4.3020974731083621E-2</v>
      </c>
      <c r="Y78">
        <v>9.4482269473279805E-3</v>
      </c>
      <c r="Z78">
        <v>2.008680600996597</v>
      </c>
      <c r="AA78">
        <v>1.331234605509797</v>
      </c>
      <c r="AB78">
        <v>4.4072148927791696E-3</v>
      </c>
      <c r="AC78">
        <v>0.804316489833802</v>
      </c>
      <c r="AD78">
        <v>1.359407687937725</v>
      </c>
      <c r="AE78">
        <v>1.016719515986459</v>
      </c>
      <c r="AF78">
        <v>0.46897211086091911</v>
      </c>
      <c r="AG78">
        <v>2.8637822891857891</v>
      </c>
      <c r="AH78">
        <v>8.713307195563079</v>
      </c>
      <c r="AI78">
        <v>0.56737710173554035</v>
      </c>
      <c r="AJ78">
        <v>4.1381225674770894</v>
      </c>
      <c r="AK78">
        <v>2.367695385913525</v>
      </c>
      <c r="AL78">
        <v>25.264704144116411</v>
      </c>
      <c r="AM78">
        <v>8.3314629899985157E-2</v>
      </c>
      <c r="AN78">
        <v>0.34504435629053198</v>
      </c>
    </row>
    <row r="79" spans="1:40" x14ac:dyDescent="0.45">
      <c r="A79" s="1" t="s">
        <v>508</v>
      </c>
      <c r="B79">
        <v>0.18072594265963449</v>
      </c>
      <c r="C79">
        <v>2.4955391073858892E-2</v>
      </c>
      <c r="D79">
        <v>8.6169473650170945E-3</v>
      </c>
      <c r="E79">
        <v>3.6572311303893421E-3</v>
      </c>
      <c r="F79">
        <v>8.7930919757309919E-2</v>
      </c>
      <c r="G79">
        <v>2.773442175231625E-2</v>
      </c>
      <c r="H79">
        <v>0.40410584173734643</v>
      </c>
      <c r="I79">
        <v>5.8094758950794467E-2</v>
      </c>
      <c r="J79">
        <v>1.256581864965254E-2</v>
      </c>
      <c r="K79">
        <v>2.333469533767963E-2</v>
      </c>
      <c r="L79">
        <v>0.11260825598777011</v>
      </c>
      <c r="M79">
        <v>3.6520559528391588E-2</v>
      </c>
      <c r="N79">
        <v>1.1022148455167601E-2</v>
      </c>
      <c r="O79">
        <v>1.338157564522552E-2</v>
      </c>
      <c r="P79">
        <v>1.342527283216993E-2</v>
      </c>
      <c r="Q79">
        <v>1.430552907489277E-2</v>
      </c>
      <c r="R79">
        <v>1.220988457505813E-2</v>
      </c>
      <c r="S79">
        <v>5.3035638382140149E-2</v>
      </c>
      <c r="T79">
        <v>2.3787182036922792E-2</v>
      </c>
      <c r="U79">
        <v>0.25575348509017359</v>
      </c>
      <c r="V79">
        <v>0.40865735805150011</v>
      </c>
      <c r="W79">
        <v>0.57077415142130983</v>
      </c>
      <c r="X79">
        <v>1.0394179943343429E-2</v>
      </c>
      <c r="Y79">
        <v>1.888246514120686E-3</v>
      </c>
      <c r="Z79">
        <v>0.56839731314119268</v>
      </c>
      <c r="AA79">
        <v>0.28000498399080642</v>
      </c>
      <c r="AB79">
        <v>1.0047434966500709E-3</v>
      </c>
      <c r="AC79">
        <v>0.1090574227398793</v>
      </c>
      <c r="AD79">
        <v>0.32224246331026413</v>
      </c>
      <c r="AE79">
        <v>7.2544540340454752E-2</v>
      </c>
      <c r="AF79">
        <v>8.7752868193980885E-2</v>
      </c>
      <c r="AG79">
        <v>0.56552176453901715</v>
      </c>
      <c r="AH79">
        <v>1.804695360295496</v>
      </c>
      <c r="AI79">
        <v>0.10593904280266581</v>
      </c>
      <c r="AJ79">
        <v>0.73029169090179591</v>
      </c>
      <c r="AK79">
        <v>0.42886726677899201</v>
      </c>
      <c r="AL79">
        <v>3.1565958982920961</v>
      </c>
      <c r="AM79">
        <v>2.0235029782498349E-2</v>
      </c>
      <c r="AN79">
        <v>3.433058368379386E-2</v>
      </c>
    </row>
    <row r="80" spans="1:40" x14ac:dyDescent="0.45">
      <c r="A80" s="1" t="s">
        <v>509</v>
      </c>
      <c r="B80">
        <v>3.3631634253072118</v>
      </c>
      <c r="C80">
        <v>0.35935811935675938</v>
      </c>
      <c r="D80">
        <v>0.12427273381341949</v>
      </c>
      <c r="E80">
        <v>4.4716743890726288E-2</v>
      </c>
      <c r="F80">
        <v>2.9868314581416731</v>
      </c>
      <c r="G80">
        <v>0.65167994316302358</v>
      </c>
      <c r="H80">
        <v>4.3830281345623483</v>
      </c>
      <c r="I80">
        <v>1.446450196593883</v>
      </c>
      <c r="J80">
        <v>0.25483630578636451</v>
      </c>
      <c r="K80">
        <v>0.13948394547934251</v>
      </c>
      <c r="L80">
        <v>0.67678255804341514</v>
      </c>
      <c r="M80">
        <v>0.99555406740495556</v>
      </c>
      <c r="N80">
        <v>0.46919808583114819</v>
      </c>
      <c r="O80">
        <v>0.13980244470873329</v>
      </c>
      <c r="P80">
        <v>0.33832793645821468</v>
      </c>
      <c r="Q80">
        <v>0.28456004182268962</v>
      </c>
      <c r="R80">
        <v>0.11905407331863831</v>
      </c>
      <c r="S80">
        <v>0.8863889682395788</v>
      </c>
      <c r="T80">
        <v>0.1787845214372133</v>
      </c>
      <c r="U80">
        <v>3.0057318839746818</v>
      </c>
      <c r="V80">
        <v>1.9122230938015321</v>
      </c>
      <c r="W80">
        <v>4.8933605089300336</v>
      </c>
      <c r="X80">
        <v>4.8306649163149737E-2</v>
      </c>
      <c r="Y80">
        <v>2.2245461136619848E-2</v>
      </c>
      <c r="Z80">
        <v>1.0351565812012651</v>
      </c>
      <c r="AA80">
        <v>2.2001576226962158</v>
      </c>
      <c r="AB80">
        <v>1.3071729566693819E-2</v>
      </c>
      <c r="AC80">
        <v>1.466852359076549</v>
      </c>
      <c r="AD80">
        <v>1.0072815644187461</v>
      </c>
      <c r="AE80">
        <v>0.40574408136367229</v>
      </c>
      <c r="AF80">
        <v>0.31220416687208929</v>
      </c>
      <c r="AG80">
        <v>6.1870437773023834</v>
      </c>
      <c r="AH80">
        <v>27.36211640614917</v>
      </c>
      <c r="AI80">
        <v>0.40970370039577281</v>
      </c>
      <c r="AJ80">
        <v>5.362792780077708</v>
      </c>
      <c r="AK80">
        <v>2.4442593360291109</v>
      </c>
      <c r="AL80">
        <v>14.052275998874251</v>
      </c>
      <c r="AM80">
        <v>0.22720178796720289</v>
      </c>
      <c r="AN80">
        <v>0.30479145668294422</v>
      </c>
    </row>
    <row r="81" spans="1:40" x14ac:dyDescent="0.45">
      <c r="A81" s="1" t="s">
        <v>510</v>
      </c>
      <c r="B81">
        <v>1.1471018086642839</v>
      </c>
      <c r="C81">
        <v>0.11839280324247629</v>
      </c>
      <c r="D81">
        <v>3.9390120823455409E-2</v>
      </c>
      <c r="E81">
        <v>9.9281970766001079E-3</v>
      </c>
      <c r="F81">
        <v>0.31026301483873142</v>
      </c>
      <c r="G81">
        <v>8.6857095755676586E-2</v>
      </c>
      <c r="H81">
        <v>2.159753345277331</v>
      </c>
      <c r="I81">
        <v>0.2481551933227974</v>
      </c>
      <c r="J81">
        <v>4.8824203162538507E-2</v>
      </c>
      <c r="K81">
        <v>6.6774228166971719E-2</v>
      </c>
      <c r="L81">
        <v>0.36800604212009702</v>
      </c>
      <c r="M81">
        <v>0.1469148832844813</v>
      </c>
      <c r="N81">
        <v>5.3924375771350917E-2</v>
      </c>
      <c r="O81">
        <v>2.791358237860005E-2</v>
      </c>
      <c r="P81">
        <v>6.5322738157426938E-2</v>
      </c>
      <c r="Q81">
        <v>4.5561927243409281E-2</v>
      </c>
      <c r="R81">
        <v>3.0408172789484409E-2</v>
      </c>
      <c r="S81">
        <v>0.14194961783050039</v>
      </c>
      <c r="T81">
        <v>7.0847113642938275E-2</v>
      </c>
      <c r="U81">
        <v>0.67932116542809473</v>
      </c>
      <c r="V81">
        <v>1.434176475159725</v>
      </c>
      <c r="W81">
        <v>2.3901060004084398</v>
      </c>
      <c r="X81">
        <v>1.7202689408898051E-2</v>
      </c>
      <c r="Y81">
        <v>2.4362621355635181E-3</v>
      </c>
      <c r="Z81">
        <v>0.59118282144921497</v>
      </c>
      <c r="AA81">
        <v>0.3990890849682403</v>
      </c>
      <c r="AB81">
        <v>2.6884002092918001E-3</v>
      </c>
      <c r="AC81">
        <v>0.3290786196105685</v>
      </c>
      <c r="AD81">
        <v>0.47741435914486169</v>
      </c>
      <c r="AE81">
        <v>0.13716065069153069</v>
      </c>
      <c r="AF81">
        <v>0.128726300321824</v>
      </c>
      <c r="AG81">
        <v>2.1556699829148882</v>
      </c>
      <c r="AH81">
        <v>9.7889055514046781</v>
      </c>
      <c r="AI81">
        <v>0.16456123463700559</v>
      </c>
      <c r="AJ81">
        <v>1.885162621862559</v>
      </c>
      <c r="AK81">
        <v>0.90624891619621017</v>
      </c>
      <c r="AL81">
        <v>3.8464693571788819</v>
      </c>
      <c r="AM81">
        <v>8.4751915943190259E-2</v>
      </c>
      <c r="AN81">
        <v>0.1126264470889478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1.292629340433179</v>
      </c>
      <c r="C83">
        <v>0.13816029914018699</v>
      </c>
      <c r="D83">
        <v>5.1516644234692308E-2</v>
      </c>
      <c r="E83">
        <v>1.6994498401282761E-2</v>
      </c>
      <c r="F83">
        <v>0.42713258793068343</v>
      </c>
      <c r="G83">
        <v>0.1094241601152743</v>
      </c>
      <c r="H83">
        <v>5.153788490863688</v>
      </c>
      <c r="I83">
        <v>0.78413161714614588</v>
      </c>
      <c r="J83">
        <v>7.1597861037904054E-2</v>
      </c>
      <c r="K83">
        <v>9.3867373942637736E-2</v>
      </c>
      <c r="L83">
        <v>0.43823261998919771</v>
      </c>
      <c r="M83">
        <v>0.19728604623641011</v>
      </c>
      <c r="N83">
        <v>7.5540318113249308E-2</v>
      </c>
      <c r="O83">
        <v>4.7600618394248048E-2</v>
      </c>
      <c r="P83">
        <v>7.5481331352219211E-2</v>
      </c>
      <c r="Q83">
        <v>6.8853371071127989E-2</v>
      </c>
      <c r="R83">
        <v>5.4440618228874298E-2</v>
      </c>
      <c r="S83">
        <v>0.22661994097578969</v>
      </c>
      <c r="T83">
        <v>9.0145929784172601E-2</v>
      </c>
      <c r="U83">
        <v>1.188187866688333</v>
      </c>
      <c r="V83">
        <v>1.5565083116609431</v>
      </c>
      <c r="W83">
        <v>2.9211557751174699</v>
      </c>
      <c r="X83">
        <v>3.124591456380316E-2</v>
      </c>
      <c r="Y83">
        <v>4.0304623192049562E-3</v>
      </c>
      <c r="Z83">
        <v>0.84120073995926448</v>
      </c>
      <c r="AA83">
        <v>0.62984407114544039</v>
      </c>
      <c r="AB83">
        <v>4.3207344448960676E-3</v>
      </c>
      <c r="AC83">
        <v>0.47101586923144861</v>
      </c>
      <c r="AD83">
        <v>0.77058432609826599</v>
      </c>
      <c r="AE83">
        <v>0.23375488472654959</v>
      </c>
      <c r="AF83">
        <v>0.24305359441749119</v>
      </c>
      <c r="AG83">
        <v>3.0892261667984262</v>
      </c>
      <c r="AH83">
        <v>39.642679324746652</v>
      </c>
      <c r="AI83">
        <v>0.31757840220814992</v>
      </c>
      <c r="AJ83">
        <v>2.7496687934969768</v>
      </c>
      <c r="AK83">
        <v>1.4901460167555121</v>
      </c>
      <c r="AL83">
        <v>7.4319741548760216</v>
      </c>
      <c r="AM83">
        <v>0.10370137233347471</v>
      </c>
      <c r="AN83">
        <v>0.1639624969163074</v>
      </c>
    </row>
    <row r="84" spans="1:40" x14ac:dyDescent="0.45">
      <c r="A84" s="1" t="s">
        <v>513</v>
      </c>
      <c r="B84">
        <v>0.88899486995512778</v>
      </c>
      <c r="C84">
        <v>0.1065584344141451</v>
      </c>
      <c r="D84">
        <v>4.4833105496056271E-2</v>
      </c>
      <c r="E84">
        <v>1.20853840165451E-2</v>
      </c>
      <c r="F84">
        <v>0.53651324089677754</v>
      </c>
      <c r="G84">
        <v>0.17058468159809079</v>
      </c>
      <c r="H84">
        <v>93.228829694018899</v>
      </c>
      <c r="I84">
        <v>4.37991434494253</v>
      </c>
      <c r="J84">
        <v>6.6402905151245972E-2</v>
      </c>
      <c r="K84">
        <v>8.1631581980385004E-2</v>
      </c>
      <c r="L84">
        <v>0.43505927773692349</v>
      </c>
      <c r="M84">
        <v>0.23807593257059881</v>
      </c>
      <c r="N84">
        <v>7.3309302262307557E-2</v>
      </c>
      <c r="O84">
        <v>4.9376683737987738E-2</v>
      </c>
      <c r="P84">
        <v>8.436193153209863E-2</v>
      </c>
      <c r="Q84">
        <v>8.0363218054081378E-2</v>
      </c>
      <c r="R84">
        <v>3.9159596101948593E-2</v>
      </c>
      <c r="S84">
        <v>0.2312387909783282</v>
      </c>
      <c r="T84">
        <v>0.16730263521713201</v>
      </c>
      <c r="U84">
        <v>1.217685197948563</v>
      </c>
      <c r="V84">
        <v>1.1921455278848021</v>
      </c>
      <c r="W84">
        <v>2.6614055404426762</v>
      </c>
      <c r="X84">
        <v>2.2859923814457121E-2</v>
      </c>
      <c r="Y84">
        <v>4.8815643718885943E-3</v>
      </c>
      <c r="Z84">
        <v>0.90213723202575669</v>
      </c>
      <c r="AA84">
        <v>0.64615452358235426</v>
      </c>
      <c r="AB84">
        <v>4.7444710438342272E-3</v>
      </c>
      <c r="AC84">
        <v>0.50718475553713915</v>
      </c>
      <c r="AD84">
        <v>0.750577995346289</v>
      </c>
      <c r="AE84">
        <v>0.20561114385771259</v>
      </c>
      <c r="AF84">
        <v>0.34498861633790973</v>
      </c>
      <c r="AG84">
        <v>5.3224645982176941</v>
      </c>
      <c r="AH84">
        <v>5.8110870583070673</v>
      </c>
      <c r="AI84">
        <v>0.60610086890134474</v>
      </c>
      <c r="AJ84">
        <v>4.005856178110708</v>
      </c>
      <c r="AK84">
        <v>1.979151481205796</v>
      </c>
      <c r="AL84">
        <v>6.2690039881669843</v>
      </c>
      <c r="AM84">
        <v>7.1772671532636972E-2</v>
      </c>
      <c r="AN84">
        <v>0.1047637867813174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3.4526829719698678E-2</v>
      </c>
      <c r="C86">
        <v>4.6040119670645854E-3</v>
      </c>
      <c r="D86">
        <v>1.644270574305633E-3</v>
      </c>
      <c r="E86">
        <v>6.5692251721350303E-4</v>
      </c>
      <c r="F86">
        <v>1.6800698649125041E-2</v>
      </c>
      <c r="G86">
        <v>5.1217000924701104E-3</v>
      </c>
      <c r="H86">
        <v>2.6174715910774449</v>
      </c>
      <c r="I86">
        <v>0.30012937450837068</v>
      </c>
      <c r="J86">
        <v>2.3007374058560482E-3</v>
      </c>
      <c r="K86">
        <v>3.8764365525127448E-3</v>
      </c>
      <c r="L86">
        <v>1.816369931043809E-2</v>
      </c>
      <c r="M86">
        <v>7.8839324858482676E-3</v>
      </c>
      <c r="N86">
        <v>2.1787923385782901E-3</v>
      </c>
      <c r="O86">
        <v>1.80887726030618E-3</v>
      </c>
      <c r="P86">
        <v>2.5631838561877458E-3</v>
      </c>
      <c r="Q86">
        <v>2.4006065904777132E-3</v>
      </c>
      <c r="R86">
        <v>8.1610860210470405E-3</v>
      </c>
      <c r="S86">
        <v>7.2989831785978641E-3</v>
      </c>
      <c r="T86">
        <v>6.4114135357133239E-3</v>
      </c>
      <c r="U86">
        <v>5.6562727969025763E-2</v>
      </c>
      <c r="V86">
        <v>7.4615482901141686E-2</v>
      </c>
      <c r="W86">
        <v>0.13246846174795721</v>
      </c>
      <c r="X86">
        <v>9.7551397456873226E-4</v>
      </c>
      <c r="Y86">
        <v>1.4532837178685211E-4</v>
      </c>
      <c r="Z86">
        <v>4.9622639523523387E-2</v>
      </c>
      <c r="AA86">
        <v>2.5110455918909091E-2</v>
      </c>
      <c r="AB86">
        <v>1.56060144518772E-4</v>
      </c>
      <c r="AC86">
        <v>1.7712507494484751E-2</v>
      </c>
      <c r="AD86">
        <v>4.1541009738283723E-2</v>
      </c>
      <c r="AE86">
        <v>8.9474934492821349E-3</v>
      </c>
      <c r="AF86">
        <v>2.235733026682173E-2</v>
      </c>
      <c r="AG86">
        <v>0.20690519833866139</v>
      </c>
      <c r="AH86">
        <v>0.8685701819037982</v>
      </c>
      <c r="AI86">
        <v>3.3054886267159279E-2</v>
      </c>
      <c r="AJ86">
        <v>0.1674110181524886</v>
      </c>
      <c r="AK86">
        <v>0.10615718594293749</v>
      </c>
      <c r="AL86">
        <v>22.854449809950989</v>
      </c>
      <c r="AM86">
        <v>2.5154522602934852E-3</v>
      </c>
      <c r="AN86">
        <v>5.5329293337489328E-3</v>
      </c>
    </row>
    <row r="87" spans="1:40" x14ac:dyDescent="0.45">
      <c r="A87" s="1" t="s">
        <v>516</v>
      </c>
      <c r="B87">
        <v>0.59118696750752431</v>
      </c>
      <c r="C87">
        <v>7.7146208153177492E-2</v>
      </c>
      <c r="D87">
        <v>2.6767457889254141E-2</v>
      </c>
      <c r="E87">
        <v>1.6001527803548628E-2</v>
      </c>
      <c r="F87">
        <v>0.24136327110504091</v>
      </c>
      <c r="G87">
        <v>8.0992682406896901E-2</v>
      </c>
      <c r="H87">
        <v>1.865103106286695</v>
      </c>
      <c r="I87">
        <v>0.47106770571976841</v>
      </c>
      <c r="J87">
        <v>4.5088207449330148E-2</v>
      </c>
      <c r="K87">
        <v>6.2421919918294377E-2</v>
      </c>
      <c r="L87">
        <v>0.30564031383304469</v>
      </c>
      <c r="M87">
        <v>0.11568308267797239</v>
      </c>
      <c r="N87">
        <v>3.3955778829314512E-2</v>
      </c>
      <c r="O87">
        <v>2.97103175973959E-2</v>
      </c>
      <c r="P87">
        <v>4.5048486605468167E-2</v>
      </c>
      <c r="Q87">
        <v>4.6494183003962769E-2</v>
      </c>
      <c r="R87">
        <v>3.9056603046303928E-2</v>
      </c>
      <c r="S87">
        <v>0.19151819661526759</v>
      </c>
      <c r="T87">
        <v>0.13196288525160771</v>
      </c>
      <c r="U87">
        <v>0.78047287911737295</v>
      </c>
      <c r="V87">
        <v>0.86015493118064679</v>
      </c>
      <c r="W87">
        <v>1.396592429903508</v>
      </c>
      <c r="X87">
        <v>1.1293834260654631E-2</v>
      </c>
      <c r="Y87">
        <v>3.4789891796812981E-3</v>
      </c>
      <c r="Z87">
        <v>0.41436281402616892</v>
      </c>
      <c r="AA87">
        <v>0.54844249044969451</v>
      </c>
      <c r="AB87">
        <v>2.7902719379007891E-3</v>
      </c>
      <c r="AC87">
        <v>0.32219418001021088</v>
      </c>
      <c r="AD87">
        <v>0.81809507700993489</v>
      </c>
      <c r="AE87">
        <v>0.17188695183818389</v>
      </c>
      <c r="AF87">
        <v>0.17881294713291609</v>
      </c>
      <c r="AG87">
        <v>1.5707444472257279</v>
      </c>
      <c r="AH87">
        <v>5.7305119993484288</v>
      </c>
      <c r="AI87">
        <v>0.32929171013153019</v>
      </c>
      <c r="AJ87">
        <v>3.7140101245774879</v>
      </c>
      <c r="AK87">
        <v>1.627451591014115</v>
      </c>
      <c r="AL87">
        <v>7.1542812384370196</v>
      </c>
      <c r="AM87">
        <v>4.8573677591072451E-2</v>
      </c>
      <c r="AN87">
        <v>0.17489678449852381</v>
      </c>
    </row>
    <row r="88" spans="1:40" x14ac:dyDescent="0.45">
      <c r="A88" s="1" t="s">
        <v>517</v>
      </c>
      <c r="B88">
        <v>0.56634487515476151</v>
      </c>
      <c r="C88">
        <v>7.3661013328056441E-2</v>
      </c>
      <c r="D88">
        <v>2.315994737606555E-2</v>
      </c>
      <c r="E88">
        <v>2.0459091753960029E-2</v>
      </c>
      <c r="F88">
        <v>0.21501679765804141</v>
      </c>
      <c r="G88">
        <v>6.4968078175581506E-2</v>
      </c>
      <c r="H88">
        <v>1.6037841303386191</v>
      </c>
      <c r="I88">
        <v>0.15970266206859529</v>
      </c>
      <c r="J88">
        <v>3.4706623614425322E-2</v>
      </c>
      <c r="K88">
        <v>6.7893132627522862E-2</v>
      </c>
      <c r="L88">
        <v>0.28977531389056072</v>
      </c>
      <c r="M88">
        <v>9.6019306117033534E-2</v>
      </c>
      <c r="N88">
        <v>2.620622400512379E-2</v>
      </c>
      <c r="O88">
        <v>2.917517969543261E-2</v>
      </c>
      <c r="P88">
        <v>3.4827536868653378E-2</v>
      </c>
      <c r="Q88">
        <v>3.5325469197801232E-2</v>
      </c>
      <c r="R88">
        <v>3.4308966147485347E-2</v>
      </c>
      <c r="S88">
        <v>0.13789525330737309</v>
      </c>
      <c r="T88">
        <v>9.3770884157101997E-2</v>
      </c>
      <c r="U88">
        <v>0.63747482753930096</v>
      </c>
      <c r="V88">
        <v>0.90748954062241094</v>
      </c>
      <c r="W88">
        <v>1.4017411829884781</v>
      </c>
      <c r="X88">
        <v>1.163995045791124E-2</v>
      </c>
      <c r="Y88">
        <v>2.6945227086050041E-3</v>
      </c>
      <c r="Z88">
        <v>0.74450035483503274</v>
      </c>
      <c r="AA88">
        <v>0.43893928852309361</v>
      </c>
      <c r="AB88">
        <v>2.2846794481684368E-3</v>
      </c>
      <c r="AC88">
        <v>0.27877318719349292</v>
      </c>
      <c r="AD88">
        <v>0.83673360501583138</v>
      </c>
      <c r="AE88">
        <v>0.17536482813998239</v>
      </c>
      <c r="AF88">
        <v>0.22114923628830971</v>
      </c>
      <c r="AG88">
        <v>1.7787533693971631</v>
      </c>
      <c r="AH88">
        <v>5.1186552844452127</v>
      </c>
      <c r="AI88">
        <v>0.31819627121478078</v>
      </c>
      <c r="AJ88">
        <v>2.0480765583798051</v>
      </c>
      <c r="AK88">
        <v>1.213768462534351</v>
      </c>
      <c r="AL88">
        <v>4.2968319709523879</v>
      </c>
      <c r="AM88">
        <v>4.246793278974248E-2</v>
      </c>
      <c r="AN88">
        <v>8.249492912478873E-2</v>
      </c>
    </row>
    <row r="89" spans="1:40" x14ac:dyDescent="0.45">
      <c r="A89" s="1" t="s">
        <v>518</v>
      </c>
      <c r="B89">
        <v>1.308850473510113</v>
      </c>
      <c r="C89">
        <v>0.17381417287313711</v>
      </c>
      <c r="D89">
        <v>5.123410798487963E-2</v>
      </c>
      <c r="E89">
        <v>4.4686994103957843E-2</v>
      </c>
      <c r="F89">
        <v>0.39720875579719811</v>
      </c>
      <c r="G89">
        <v>0.13087153531144949</v>
      </c>
      <c r="H89">
        <v>6.3334063294380627</v>
      </c>
      <c r="I89">
        <v>0.50216867593454595</v>
      </c>
      <c r="J89">
        <v>6.9859044784755825E-2</v>
      </c>
      <c r="K89">
        <v>0.1167666516962818</v>
      </c>
      <c r="L89">
        <v>0.64224932337097884</v>
      </c>
      <c r="M89">
        <v>0.19159387161117289</v>
      </c>
      <c r="N89">
        <v>5.2385390428807022E-2</v>
      </c>
      <c r="O89">
        <v>5.8608696256681247E-2</v>
      </c>
      <c r="P89">
        <v>7.0480807248533714E-2</v>
      </c>
      <c r="Q89">
        <v>7.1285509924874785E-2</v>
      </c>
      <c r="R89">
        <v>7.3197382135385292E-2</v>
      </c>
      <c r="S89">
        <v>0.28654371957122238</v>
      </c>
      <c r="T89">
        <v>0.13428062542947369</v>
      </c>
      <c r="U89">
        <v>1.9810102020989111</v>
      </c>
      <c r="V89">
        <v>2.665374588741019</v>
      </c>
      <c r="W89">
        <v>4.0486733073450578</v>
      </c>
      <c r="X89">
        <v>3.1391822400297642E-2</v>
      </c>
      <c r="Y89">
        <v>5.3539295142188519E-3</v>
      </c>
      <c r="Z89">
        <v>1.907908485860603</v>
      </c>
      <c r="AA89">
        <v>0.96929597922495969</v>
      </c>
      <c r="AB89">
        <v>4.9098576083377553E-3</v>
      </c>
      <c r="AC89">
        <v>0.60351157283509982</v>
      </c>
      <c r="AD89">
        <v>2.4916695284868582</v>
      </c>
      <c r="AE89">
        <v>0.43015137939224601</v>
      </c>
      <c r="AF89">
        <v>0.78937812073293934</v>
      </c>
      <c r="AG89">
        <v>4.1582911811383783</v>
      </c>
      <c r="AH89">
        <v>14.11600128270759</v>
      </c>
      <c r="AI89">
        <v>0.8775645984795728</v>
      </c>
      <c r="AJ89">
        <v>4.82859923102286</v>
      </c>
      <c r="AK89">
        <v>3.5609973219387432</v>
      </c>
      <c r="AL89">
        <v>12.102210744719811</v>
      </c>
      <c r="AM89">
        <v>8.1660889048698102E-2</v>
      </c>
      <c r="AN89">
        <v>0.18497726591916391</v>
      </c>
    </row>
    <row r="90" spans="1:40" x14ac:dyDescent="0.45">
      <c r="A90" s="1" t="s">
        <v>519</v>
      </c>
      <c r="B90">
        <v>0.8192136320999025</v>
      </c>
      <c r="C90">
        <v>0.1201020281957992</v>
      </c>
      <c r="D90">
        <v>3.4815339529549377E-2</v>
      </c>
      <c r="E90">
        <v>2.8699140092988799E-2</v>
      </c>
      <c r="F90">
        <v>0.28480792173435071</v>
      </c>
      <c r="G90">
        <v>9.3488305069661576E-2</v>
      </c>
      <c r="H90">
        <v>2.1665296752353038</v>
      </c>
      <c r="I90">
        <v>1.0393761113713851</v>
      </c>
      <c r="J90">
        <v>5.3277773391306772E-2</v>
      </c>
      <c r="K90">
        <v>0.13209172118284809</v>
      </c>
      <c r="L90">
        <v>0.54325129642599168</v>
      </c>
      <c r="M90">
        <v>0.14992869734222791</v>
      </c>
      <c r="N90">
        <v>4.0128038773259787E-2</v>
      </c>
      <c r="O90">
        <v>3.5046397568431233E-2</v>
      </c>
      <c r="P90">
        <v>5.5140892404733528E-2</v>
      </c>
      <c r="Q90">
        <v>5.4877737748321512E-2</v>
      </c>
      <c r="R90">
        <v>5.4601989667274038E-2</v>
      </c>
      <c r="S90">
        <v>0.21018602127611191</v>
      </c>
      <c r="T90">
        <v>0.11269914290783541</v>
      </c>
      <c r="U90">
        <v>0.91828542800584678</v>
      </c>
      <c r="V90">
        <v>2.3659465672728128</v>
      </c>
      <c r="W90">
        <v>2.225186473714023</v>
      </c>
      <c r="X90">
        <v>1.3717427597359579E-2</v>
      </c>
      <c r="Y90">
        <v>4.106779353893187E-3</v>
      </c>
      <c r="Z90">
        <v>0.43354668792859757</v>
      </c>
      <c r="AA90">
        <v>0.62834656311353732</v>
      </c>
      <c r="AB90">
        <v>3.599895886227179E-3</v>
      </c>
      <c r="AC90">
        <v>0.38047085244845902</v>
      </c>
      <c r="AD90">
        <v>0.99556091892945731</v>
      </c>
      <c r="AE90">
        <v>0.19604697592958839</v>
      </c>
      <c r="AF90">
        <v>0.2426516063369909</v>
      </c>
      <c r="AG90">
        <v>2.9827031559722492</v>
      </c>
      <c r="AH90">
        <v>5.9148837438280992</v>
      </c>
      <c r="AI90">
        <v>0.32632894752764402</v>
      </c>
      <c r="AJ90">
        <v>2.780088864613417</v>
      </c>
      <c r="AK90">
        <v>1.460770110941471</v>
      </c>
      <c r="AL90">
        <v>26.629018139317289</v>
      </c>
      <c r="AM90">
        <v>6.3662375428332488E-2</v>
      </c>
      <c r="AN90">
        <v>0.40666160612085772</v>
      </c>
    </row>
    <row r="91" spans="1:40" x14ac:dyDescent="0.45">
      <c r="A91" s="1" t="s">
        <v>520</v>
      </c>
      <c r="B91">
        <v>0.85202821518136118</v>
      </c>
      <c r="C91">
        <v>0.1245107605156832</v>
      </c>
      <c r="D91">
        <v>4.6280114987413891E-2</v>
      </c>
      <c r="E91">
        <v>1.9678829880086249E-2</v>
      </c>
      <c r="F91">
        <v>0.3958536551383065</v>
      </c>
      <c r="G91">
        <v>0.1469762326397544</v>
      </c>
      <c r="H91">
        <v>4.7649206238962094</v>
      </c>
      <c r="I91">
        <v>0.16572951940613759</v>
      </c>
      <c r="J91">
        <v>0.14547223009718449</v>
      </c>
      <c r="K91">
        <v>0.14730389984211159</v>
      </c>
      <c r="L91">
        <v>0.35813269838250322</v>
      </c>
      <c r="M91">
        <v>0.18366986728649121</v>
      </c>
      <c r="N91">
        <v>7.6335015650477567E-2</v>
      </c>
      <c r="O91">
        <v>6.797124725098358E-2</v>
      </c>
      <c r="P91">
        <v>8.7221001769099166E-2</v>
      </c>
      <c r="Q91">
        <v>9.8432455406726849E-2</v>
      </c>
      <c r="R91">
        <v>7.938367112331926E-2</v>
      </c>
      <c r="S91">
        <v>0.67499377739519395</v>
      </c>
      <c r="T91">
        <v>0.31196704765846811</v>
      </c>
      <c r="U91">
        <v>1.9672108849821801</v>
      </c>
      <c r="V91">
        <v>1.25715640794298</v>
      </c>
      <c r="W91">
        <v>1.492095739684465</v>
      </c>
      <c r="X91">
        <v>1.374067886036715E-2</v>
      </c>
      <c r="Y91">
        <v>1.8782645153991459E-2</v>
      </c>
      <c r="Z91">
        <v>0.50777640797309531</v>
      </c>
      <c r="AA91">
        <v>1.9218511005842329</v>
      </c>
      <c r="AB91">
        <v>6.9950319104525862E-3</v>
      </c>
      <c r="AC91">
        <v>0.50049486047436875</v>
      </c>
      <c r="AD91">
        <v>1.242913539666771</v>
      </c>
      <c r="AE91">
        <v>0.26275957505187952</v>
      </c>
      <c r="AF91">
        <v>0.68035689770775576</v>
      </c>
      <c r="AG91">
        <v>1.6682988578711619</v>
      </c>
      <c r="AH91">
        <v>3.5495091739478362</v>
      </c>
      <c r="AI91">
        <v>0.91675015243628133</v>
      </c>
      <c r="AJ91">
        <v>6.0771513100680146</v>
      </c>
      <c r="AK91">
        <v>3.4580964297297538</v>
      </c>
      <c r="AL91">
        <v>21.300290819947001</v>
      </c>
      <c r="AM91">
        <v>0.1221964015990786</v>
      </c>
      <c r="AN91">
        <v>0.19575148816854959</v>
      </c>
    </row>
    <row r="92" spans="1:40" x14ac:dyDescent="0.45">
      <c r="A92" s="1" t="s">
        <v>521</v>
      </c>
      <c r="B92">
        <v>1.046542999556874</v>
      </c>
      <c r="C92">
        <v>0.1438709007519261</v>
      </c>
      <c r="D92">
        <v>5.6609219290571319E-2</v>
      </c>
      <c r="E92">
        <v>2.7505222806746121E-2</v>
      </c>
      <c r="F92">
        <v>0.38145024789552878</v>
      </c>
      <c r="G92">
        <v>0.1284502414686601</v>
      </c>
      <c r="H92">
        <v>1.4024135354742271</v>
      </c>
      <c r="I92">
        <v>0.23598744173778519</v>
      </c>
      <c r="J92">
        <v>7.2549123172850727E-2</v>
      </c>
      <c r="K92">
        <v>6.9298972975515433E-2</v>
      </c>
      <c r="L92">
        <v>0.26969750728219999</v>
      </c>
      <c r="M92">
        <v>0.18788645760551179</v>
      </c>
      <c r="N92">
        <v>5.5295491306192587E-2</v>
      </c>
      <c r="O92">
        <v>4.401275584830374E-2</v>
      </c>
      <c r="P92">
        <v>7.2359331968020857E-2</v>
      </c>
      <c r="Q92">
        <v>7.522130183250525E-2</v>
      </c>
      <c r="R92">
        <v>5.9691199979293813E-2</v>
      </c>
      <c r="S92">
        <v>0.28116202013728497</v>
      </c>
      <c r="T92">
        <v>8.9619816059908389E-2</v>
      </c>
      <c r="U92">
        <v>1.1664172260523811</v>
      </c>
      <c r="V92">
        <v>1.7674053682993169</v>
      </c>
      <c r="W92">
        <v>1.604080487769233</v>
      </c>
      <c r="X92">
        <v>1.7887620959114271E-2</v>
      </c>
      <c r="Y92">
        <v>5.5997895149709886E-3</v>
      </c>
      <c r="Z92">
        <v>0.71027682739958942</v>
      </c>
      <c r="AA92">
        <v>0.95535568910541591</v>
      </c>
      <c r="AB92">
        <v>4.3075213539923796E-3</v>
      </c>
      <c r="AC92">
        <v>0.53499707231739813</v>
      </c>
      <c r="AD92">
        <v>1.247117398865039</v>
      </c>
      <c r="AE92">
        <v>0.29592188048616519</v>
      </c>
      <c r="AF92">
        <v>0.23859457717148391</v>
      </c>
      <c r="AG92">
        <v>2.3860646565655141</v>
      </c>
      <c r="AH92">
        <v>4.6268155963746489</v>
      </c>
      <c r="AI92">
        <v>0.33528860482382339</v>
      </c>
      <c r="AJ92">
        <v>2.5362730735151588</v>
      </c>
      <c r="AK92">
        <v>1.3836340072037041</v>
      </c>
      <c r="AL92">
        <v>6.1191508906025049</v>
      </c>
      <c r="AM92">
        <v>7.8077559425764997E-2</v>
      </c>
      <c r="AN92">
        <v>0.11278261413517029</v>
      </c>
    </row>
    <row r="93" spans="1:40" x14ac:dyDescent="0.45">
      <c r="A93" s="1" t="s">
        <v>522</v>
      </c>
      <c r="B93">
        <v>0.52196480400672685</v>
      </c>
      <c r="C93">
        <v>6.9878056234667307E-2</v>
      </c>
      <c r="D93">
        <v>2.3185981758847559E-2</v>
      </c>
      <c r="E93">
        <v>1.1318451023164771E-2</v>
      </c>
      <c r="F93">
        <v>0.17822250661733829</v>
      </c>
      <c r="G93">
        <v>6.0827160207370549E-2</v>
      </c>
      <c r="H93">
        <v>1.1392063080486079</v>
      </c>
      <c r="I93">
        <v>0.11976954319641429</v>
      </c>
      <c r="J93">
        <v>3.3953375598729893E-2</v>
      </c>
      <c r="K93">
        <v>5.0437808596863948E-2</v>
      </c>
      <c r="L93">
        <v>0.1922820350187166</v>
      </c>
      <c r="M93">
        <v>9.1340221099295391E-2</v>
      </c>
      <c r="N93">
        <v>2.5617778953684101E-2</v>
      </c>
      <c r="O93">
        <v>2.1523092936943079E-2</v>
      </c>
      <c r="P93">
        <v>3.3985611912726511E-2</v>
      </c>
      <c r="Q93">
        <v>3.4805515672133747E-2</v>
      </c>
      <c r="R93">
        <v>3.2219240902225867E-2</v>
      </c>
      <c r="S93">
        <v>0.1367052226303182</v>
      </c>
      <c r="T93">
        <v>6.1697989676943628E-2</v>
      </c>
      <c r="U93">
        <v>0.56557010412357522</v>
      </c>
      <c r="V93">
        <v>0.79528370856016029</v>
      </c>
      <c r="W93">
        <v>1.2726083545995699</v>
      </c>
      <c r="X93">
        <v>8.6604876142954285E-3</v>
      </c>
      <c r="Y93">
        <v>2.587885272165389E-3</v>
      </c>
      <c r="Z93">
        <v>0.43174762161466013</v>
      </c>
      <c r="AA93">
        <v>0.50223059581063678</v>
      </c>
      <c r="AB93">
        <v>2.0764893185026361E-3</v>
      </c>
      <c r="AC93">
        <v>0.25488200697317381</v>
      </c>
      <c r="AD93">
        <v>2.779565641032788</v>
      </c>
      <c r="AE93">
        <v>0.14497519189191199</v>
      </c>
      <c r="AF93">
        <v>0.28532903524795672</v>
      </c>
      <c r="AG93">
        <v>1.630286684368905</v>
      </c>
      <c r="AH93">
        <v>3.0811633854193352</v>
      </c>
      <c r="AI93">
        <v>0.39075824279126981</v>
      </c>
      <c r="AJ93">
        <v>1.9714227575770611</v>
      </c>
      <c r="AK93">
        <v>1.36338033849565</v>
      </c>
      <c r="AL93">
        <v>3.719214705256638</v>
      </c>
      <c r="AM93">
        <v>3.9728514832945427E-2</v>
      </c>
      <c r="AN93">
        <v>6.2971681428202669E-2</v>
      </c>
    </row>
    <row r="94" spans="1:40" x14ac:dyDescent="0.45">
      <c r="A94" s="1" t="s">
        <v>523</v>
      </c>
      <c r="B94">
        <v>0.29493610614722993</v>
      </c>
      <c r="C94">
        <v>7.4025813848555139E-3</v>
      </c>
      <c r="D94">
        <v>1.0926404324593951E-3</v>
      </c>
      <c r="E94">
        <v>1.306131551378569E-3</v>
      </c>
      <c r="F94">
        <v>4.9151764976459759E-3</v>
      </c>
      <c r="G94">
        <v>1.819406683629783E-3</v>
      </c>
      <c r="H94">
        <v>6.8109260197776245E-2</v>
      </c>
      <c r="I94">
        <v>2.242078887790377E-3</v>
      </c>
      <c r="J94">
        <v>9.3530887702701192E-4</v>
      </c>
      <c r="K94">
        <v>9.2699508067050479E-4</v>
      </c>
      <c r="L94">
        <v>3.1795884424589619E-3</v>
      </c>
      <c r="M94">
        <v>2.3287195796444652E-3</v>
      </c>
      <c r="N94">
        <v>6.9208328277881568E-4</v>
      </c>
      <c r="O94">
        <v>5.9695641651668794E-4</v>
      </c>
      <c r="P94">
        <v>9.042405042389021E-4</v>
      </c>
      <c r="Q94">
        <v>9.2843016787276284E-4</v>
      </c>
      <c r="R94">
        <v>8.1568813604940402E-4</v>
      </c>
      <c r="S94">
        <v>3.7236755121573132E-3</v>
      </c>
      <c r="T94">
        <v>1.293273870971253E-3</v>
      </c>
      <c r="U94">
        <v>2.1895334614516419E-2</v>
      </c>
      <c r="V94">
        <v>1.6344582387250318E-2</v>
      </c>
      <c r="W94">
        <v>2.7310618413002429E-2</v>
      </c>
      <c r="X94">
        <v>2.4964096367546601E-4</v>
      </c>
      <c r="Y94">
        <v>7.1990033771943243E-5</v>
      </c>
      <c r="Z94">
        <v>6.382613198453224E-3</v>
      </c>
      <c r="AA94">
        <v>1.1998623540351919E-2</v>
      </c>
      <c r="AB94">
        <v>5.2839861993352592E-5</v>
      </c>
      <c r="AC94">
        <v>1.678353720320884</v>
      </c>
      <c r="AD94">
        <v>1.6718213818025129E-2</v>
      </c>
      <c r="AE94">
        <v>3.1564830745799701E-3</v>
      </c>
      <c r="AF94">
        <v>4.1187999301421129E-3</v>
      </c>
      <c r="AG94">
        <v>0.12306263636686079</v>
      </c>
      <c r="AH94">
        <v>4.9304849766316647E-2</v>
      </c>
      <c r="AI94">
        <v>1.078438128650963</v>
      </c>
      <c r="AJ94">
        <v>3.839229945891405E-2</v>
      </c>
      <c r="AK94">
        <v>2.293550236464208E-2</v>
      </c>
      <c r="AL94">
        <v>0.12338880662052699</v>
      </c>
      <c r="AM94">
        <v>9.4663241307775493E-4</v>
      </c>
      <c r="AN94">
        <v>3.3802172750611419E-3</v>
      </c>
    </row>
    <row r="95" spans="1:40" x14ac:dyDescent="0.45">
      <c r="A95" s="1" t="s">
        <v>524</v>
      </c>
      <c r="B95">
        <v>2.8498286814102891</v>
      </c>
      <c r="C95">
        <v>0.3756992534135512</v>
      </c>
      <c r="D95">
        <v>8.8039332306462242E-2</v>
      </c>
      <c r="E95">
        <v>2.2652687795104001E-2</v>
      </c>
      <c r="F95">
        <v>1.154668797101998</v>
      </c>
      <c r="G95">
        <v>0.2029659652662722</v>
      </c>
      <c r="H95">
        <v>5.0770968452921723</v>
      </c>
      <c r="I95">
        <v>0.72911912186398109</v>
      </c>
      <c r="J95">
        <v>0.1263956002621093</v>
      </c>
      <c r="K95">
        <v>0.39449743258358361</v>
      </c>
      <c r="L95">
        <v>1.1253988248142159</v>
      </c>
      <c r="M95">
        <v>0.36998082389384268</v>
      </c>
      <c r="N95">
        <v>8.9765735449050657E-2</v>
      </c>
      <c r="O95">
        <v>9.4714396657464256E-2</v>
      </c>
      <c r="P95">
        <v>0.16333263040270521</v>
      </c>
      <c r="Q95">
        <v>0.13322315867688761</v>
      </c>
      <c r="R95">
        <v>0.28148106072286511</v>
      </c>
      <c r="S95">
        <v>0.4217202473998603</v>
      </c>
      <c r="T95">
        <v>0.27260797492208327</v>
      </c>
      <c r="U95">
        <v>32.283714506950702</v>
      </c>
      <c r="V95">
        <v>13.54569061850334</v>
      </c>
      <c r="W95">
        <v>23.59824912801238</v>
      </c>
      <c r="X95">
        <v>0.14450385278635861</v>
      </c>
      <c r="Y95">
        <v>8.4854525000712909E-3</v>
      </c>
      <c r="Z95">
        <v>1.2066331946216451</v>
      </c>
      <c r="AA95">
        <v>1.1674102972756251</v>
      </c>
      <c r="AB95">
        <v>9.3086473213657879E-3</v>
      </c>
      <c r="AC95">
        <v>0.9201046528407345</v>
      </c>
      <c r="AD95">
        <v>6.7325193056217847</v>
      </c>
      <c r="AE95">
        <v>0.3652447524102207</v>
      </c>
      <c r="AF95">
        <v>1.062808975058432</v>
      </c>
      <c r="AG95">
        <v>6.0620953517182521</v>
      </c>
      <c r="AH95">
        <v>7.4041511871898367</v>
      </c>
      <c r="AI95">
        <v>1.2057940648266421</v>
      </c>
      <c r="AJ95">
        <v>5.4733260701702582</v>
      </c>
      <c r="AK95">
        <v>4.3662192412671352</v>
      </c>
      <c r="AL95">
        <v>22.988510781375041</v>
      </c>
      <c r="AM95">
        <v>0.13400857284241929</v>
      </c>
      <c r="AN95">
        <v>0.36384577533998702</v>
      </c>
    </row>
    <row r="96" spans="1:40" x14ac:dyDescent="0.45">
      <c r="A96" s="1" t="s">
        <v>525</v>
      </c>
      <c r="B96">
        <v>1.0729283560148719</v>
      </c>
      <c r="C96">
        <v>0.15751052019628781</v>
      </c>
      <c r="D96">
        <v>4.4518003917076547E-2</v>
      </c>
      <c r="E96">
        <v>2.0300901662964031E-2</v>
      </c>
      <c r="F96">
        <v>0.35334926921365478</v>
      </c>
      <c r="G96">
        <v>0.1203884459019563</v>
      </c>
      <c r="H96">
        <v>2.5643922069739689</v>
      </c>
      <c r="I96">
        <v>0.20795161470917589</v>
      </c>
      <c r="J96">
        <v>6.88091368323063E-2</v>
      </c>
      <c r="K96">
        <v>0.1108724840165204</v>
      </c>
      <c r="L96">
        <v>0.53955308370760457</v>
      </c>
      <c r="M96">
        <v>0.18239189240652309</v>
      </c>
      <c r="N96">
        <v>5.1338625361574443E-2</v>
      </c>
      <c r="O96">
        <v>4.7737762159698459E-2</v>
      </c>
      <c r="P96">
        <v>6.960332101987482E-2</v>
      </c>
      <c r="Q96">
        <v>7.0931662927795056E-2</v>
      </c>
      <c r="R96">
        <v>6.2637978397508134E-2</v>
      </c>
      <c r="S96">
        <v>0.26751963645457699</v>
      </c>
      <c r="T96">
        <v>0.2069747869897699</v>
      </c>
      <c r="U96">
        <v>1.1271094361140941</v>
      </c>
      <c r="V96">
        <v>1.0680201131159039</v>
      </c>
      <c r="W96">
        <v>2.6637580272734072</v>
      </c>
      <c r="X96">
        <v>3.0019814373487639E-2</v>
      </c>
      <c r="Y96">
        <v>5.230953370237836E-3</v>
      </c>
      <c r="Z96">
        <v>0.80043631431383788</v>
      </c>
      <c r="AA96">
        <v>0.73260053997865215</v>
      </c>
      <c r="AB96">
        <v>4.579069982009118E-3</v>
      </c>
      <c r="AC96">
        <v>0.47603736508556621</v>
      </c>
      <c r="AD96">
        <v>0.94909921807345898</v>
      </c>
      <c r="AE96">
        <v>0.22705083583583591</v>
      </c>
      <c r="AF96">
        <v>0.41759400472180458</v>
      </c>
      <c r="AG96">
        <v>2.597831374474401</v>
      </c>
      <c r="AH96">
        <v>5.0463523063253373</v>
      </c>
      <c r="AI96">
        <v>0.5096695917605778</v>
      </c>
      <c r="AJ96">
        <v>3.7010351405306068</v>
      </c>
      <c r="AK96">
        <v>2.0953678034688288</v>
      </c>
      <c r="AL96">
        <v>6.7783757443754116</v>
      </c>
      <c r="AM96">
        <v>7.4820735604864963E-2</v>
      </c>
      <c r="AN96">
        <v>0.1331767819621362</v>
      </c>
    </row>
    <row r="97" spans="1:40" x14ac:dyDescent="0.45">
      <c r="A97" s="1" t="s">
        <v>526</v>
      </c>
      <c r="B97">
        <v>0.20245747095774869</v>
      </c>
      <c r="C97">
        <v>2.4014891172699931E-2</v>
      </c>
      <c r="D97">
        <v>9.9865980633699596E-3</v>
      </c>
      <c r="E97">
        <v>3.8850761667779512E-3</v>
      </c>
      <c r="F97">
        <v>9.0488847779781459E-2</v>
      </c>
      <c r="G97">
        <v>3.0919823183413051E-2</v>
      </c>
      <c r="H97">
        <v>0.45686832576313702</v>
      </c>
      <c r="I97">
        <v>3.8417867219649862E-2</v>
      </c>
      <c r="J97">
        <v>1.762287535316704E-2</v>
      </c>
      <c r="K97">
        <v>1.429305100444059E-2</v>
      </c>
      <c r="L97">
        <v>4.6251563426140833E-2</v>
      </c>
      <c r="M97">
        <v>4.4296893635832293E-2</v>
      </c>
      <c r="N97">
        <v>1.335366164574202E-2</v>
      </c>
      <c r="O97">
        <v>9.9956582182949959E-3</v>
      </c>
      <c r="P97">
        <v>1.7472529132993578E-2</v>
      </c>
      <c r="Q97">
        <v>1.8323346714541101E-2</v>
      </c>
      <c r="R97">
        <v>1.2572373490226919E-2</v>
      </c>
      <c r="S97">
        <v>6.8369340638823453E-2</v>
      </c>
      <c r="T97">
        <v>1.9273098835126311E-2</v>
      </c>
      <c r="U97">
        <v>0.27051460803061728</v>
      </c>
      <c r="V97">
        <v>0.1832829806580078</v>
      </c>
      <c r="W97">
        <v>10.454411049788369</v>
      </c>
      <c r="X97">
        <v>3.509218953636256E-3</v>
      </c>
      <c r="Y97">
        <v>1.3672649912762889E-3</v>
      </c>
      <c r="Z97">
        <v>0.1072475987738673</v>
      </c>
      <c r="AA97">
        <v>0.18577912593839321</v>
      </c>
      <c r="AB97">
        <v>1.023146507322266E-3</v>
      </c>
      <c r="AC97">
        <v>0.1166550479234056</v>
      </c>
      <c r="AD97">
        <v>0.21608521710360931</v>
      </c>
      <c r="AE97">
        <v>5.1784485338153829E-2</v>
      </c>
      <c r="AF97">
        <v>4.2681402991800829E-2</v>
      </c>
      <c r="AG97">
        <v>6.1318819041683934</v>
      </c>
      <c r="AH97">
        <v>1.067282216024785</v>
      </c>
      <c r="AI97">
        <v>5.837626635281655E-2</v>
      </c>
      <c r="AJ97">
        <v>0.52089831101517903</v>
      </c>
      <c r="AK97">
        <v>0.27263546416103801</v>
      </c>
      <c r="AL97">
        <v>1.276853111476373</v>
      </c>
      <c r="AM97">
        <v>1.8172492832550929E-2</v>
      </c>
      <c r="AN97">
        <v>2.204350298932628E-2</v>
      </c>
    </row>
    <row r="98" spans="1:40" x14ac:dyDescent="0.45">
      <c r="A98" s="1" t="s">
        <v>527</v>
      </c>
      <c r="B98">
        <v>0.18985786357627571</v>
      </c>
      <c r="C98">
        <v>2.4834887856677621E-2</v>
      </c>
      <c r="D98">
        <v>8.0715660453559521E-3</v>
      </c>
      <c r="E98">
        <v>4.4442917815280024E-3</v>
      </c>
      <c r="F98">
        <v>6.6096614413351309E-2</v>
      </c>
      <c r="G98">
        <v>2.2502936527963459E-2</v>
      </c>
      <c r="H98">
        <v>1.976659734842579</v>
      </c>
      <c r="I98">
        <v>0.2198552795439157</v>
      </c>
      <c r="J98">
        <v>1.2062750814054611E-2</v>
      </c>
      <c r="K98">
        <v>4.1334818664326499E-2</v>
      </c>
      <c r="L98">
        <v>9.0595669760284145E-2</v>
      </c>
      <c r="M98">
        <v>3.3565317390583563E-2</v>
      </c>
      <c r="N98">
        <v>8.9474667859812188E-3</v>
      </c>
      <c r="O98">
        <v>1.055695155617872E-2</v>
      </c>
      <c r="P98">
        <v>1.225542756870272E-2</v>
      </c>
      <c r="Q98">
        <v>1.235359168376004E-2</v>
      </c>
      <c r="R98">
        <v>1.358809299241126E-2</v>
      </c>
      <c r="S98">
        <v>6.9190449151848715E-2</v>
      </c>
      <c r="T98">
        <v>8.1824952813774568E-2</v>
      </c>
      <c r="U98">
        <v>0.26994360282741747</v>
      </c>
      <c r="V98">
        <v>0.29683568757455692</v>
      </c>
      <c r="W98">
        <v>0.59520214314041908</v>
      </c>
      <c r="X98">
        <v>1.475050765372434E-2</v>
      </c>
      <c r="Y98">
        <v>9.0801139385582709E-4</v>
      </c>
      <c r="Z98">
        <v>0.12651042954156019</v>
      </c>
      <c r="AA98">
        <v>0.2125474696548893</v>
      </c>
      <c r="AB98">
        <v>8.2033988894170053E-4</v>
      </c>
      <c r="AC98">
        <v>8.9927545925413091E-2</v>
      </c>
      <c r="AD98">
        <v>0.74667019889963115</v>
      </c>
      <c r="AE98">
        <v>4.9720315435374571E-2</v>
      </c>
      <c r="AF98">
        <v>0.52758243820468376</v>
      </c>
      <c r="AG98">
        <v>0.81360188641743059</v>
      </c>
      <c r="AH98">
        <v>5.3953934023232648</v>
      </c>
      <c r="AI98">
        <v>0.52649349050486471</v>
      </c>
      <c r="AJ98">
        <v>3.1731984502822321</v>
      </c>
      <c r="AK98">
        <v>2.7022945917305061</v>
      </c>
      <c r="AL98">
        <v>4.1515364530625254</v>
      </c>
      <c r="AM98">
        <v>1.924967317470885E-2</v>
      </c>
      <c r="AN98">
        <v>5.5088662215592471E-2</v>
      </c>
    </row>
    <row r="99" spans="1:40" x14ac:dyDescent="0.45">
      <c r="A99" s="1" t="s">
        <v>528</v>
      </c>
      <c r="B99">
        <v>0.48226495368466887</v>
      </c>
      <c r="C99">
        <v>6.4015377018797268E-2</v>
      </c>
      <c r="D99">
        <v>2.0149542714925611E-2</v>
      </c>
      <c r="E99">
        <v>1.117370593339255E-2</v>
      </c>
      <c r="F99">
        <v>0.21750793004898869</v>
      </c>
      <c r="G99">
        <v>6.2465173230384127E-2</v>
      </c>
      <c r="H99">
        <v>15.7168671503296</v>
      </c>
      <c r="I99">
        <v>0.31188711152734361</v>
      </c>
      <c r="J99">
        <v>2.9792403314086498E-2</v>
      </c>
      <c r="K99">
        <v>8.7244807142175224E-2</v>
      </c>
      <c r="L99">
        <v>0.28418762714474921</v>
      </c>
      <c r="M99">
        <v>8.4702202765124968E-2</v>
      </c>
      <c r="N99">
        <v>2.1834670411192761E-2</v>
      </c>
      <c r="O99">
        <v>3.8370168022160957E-2</v>
      </c>
      <c r="P99">
        <v>2.989170811326233E-2</v>
      </c>
      <c r="Q99">
        <v>2.989397267521815E-2</v>
      </c>
      <c r="R99">
        <v>5.6436970792911998</v>
      </c>
      <c r="S99">
        <v>0.15497154541678301</v>
      </c>
      <c r="T99">
        <v>0.32576048108531269</v>
      </c>
      <c r="U99">
        <v>0.70048585757510795</v>
      </c>
      <c r="V99">
        <v>1.2781446543848221</v>
      </c>
      <c r="W99">
        <v>2.6096885964946561</v>
      </c>
      <c r="X99">
        <v>3.9037103085731863E-2</v>
      </c>
      <c r="Y99">
        <v>2.261870154082551E-3</v>
      </c>
      <c r="Z99">
        <v>0.47821384841328463</v>
      </c>
      <c r="AA99">
        <v>0.48446456126547671</v>
      </c>
      <c r="AB99">
        <v>2.4610024367702379E-3</v>
      </c>
      <c r="AC99">
        <v>0.24324327172671439</v>
      </c>
      <c r="AD99">
        <v>3.876369149896326</v>
      </c>
      <c r="AE99">
        <v>0.15083927413201201</v>
      </c>
      <c r="AF99">
        <v>1.8144903518266271</v>
      </c>
      <c r="AG99">
        <v>6.3749042848026836</v>
      </c>
      <c r="AH99">
        <v>10.78267271642425</v>
      </c>
      <c r="AI99">
        <v>4.3184211798200343</v>
      </c>
      <c r="AJ99">
        <v>7.490716134349011</v>
      </c>
      <c r="AK99">
        <v>7.9728663607068189</v>
      </c>
      <c r="AL99">
        <v>10.667102115072501</v>
      </c>
      <c r="AM99">
        <v>4.7197350682798157E-2</v>
      </c>
      <c r="AN99">
        <v>0.1375508762677789</v>
      </c>
    </row>
    <row r="100" spans="1:40" x14ac:dyDescent="0.45">
      <c r="A100" s="1" t="s">
        <v>529</v>
      </c>
      <c r="B100">
        <v>0.87352442133565045</v>
      </c>
      <c r="C100">
        <v>0.1144911201693849</v>
      </c>
      <c r="D100">
        <v>3.7300861799131127E-2</v>
      </c>
      <c r="E100">
        <v>1.89633168086383E-2</v>
      </c>
      <c r="F100">
        <v>0.33999235538630052</v>
      </c>
      <c r="G100">
        <v>0.1101316786712437</v>
      </c>
      <c r="H100">
        <v>3.2849371190022452</v>
      </c>
      <c r="I100">
        <v>0.3644721272234222</v>
      </c>
      <c r="J100">
        <v>5.71966158533809E-2</v>
      </c>
      <c r="K100">
        <v>9.5246901732180408E-2</v>
      </c>
      <c r="L100">
        <v>0.50043407118137984</v>
      </c>
      <c r="M100">
        <v>0.158551031484537</v>
      </c>
      <c r="N100">
        <v>4.2958489168796653E-2</v>
      </c>
      <c r="O100">
        <v>5.4134512842914963E-2</v>
      </c>
      <c r="P100">
        <v>5.8794543893505573E-2</v>
      </c>
      <c r="Q100">
        <v>6.0048108353558123E-2</v>
      </c>
      <c r="R100">
        <v>0.1290833782200507</v>
      </c>
      <c r="S100">
        <v>0.2431739369246663</v>
      </c>
      <c r="T100">
        <v>0.20475124542411349</v>
      </c>
      <c r="U100">
        <v>1.0823341291653841</v>
      </c>
      <c r="V100">
        <v>2.38451185268522</v>
      </c>
      <c r="W100">
        <v>4.1854878869952126</v>
      </c>
      <c r="X100">
        <v>2.5501917161776771E-2</v>
      </c>
      <c r="Y100">
        <v>4.5011384818972183E-3</v>
      </c>
      <c r="Z100">
        <v>0.92648807549267864</v>
      </c>
      <c r="AA100">
        <v>0.91334098396744556</v>
      </c>
      <c r="AB100">
        <v>4.1472180704917741E-3</v>
      </c>
      <c r="AC100">
        <v>0.48699142800087758</v>
      </c>
      <c r="AD100">
        <v>1.710647086313229</v>
      </c>
      <c r="AE100">
        <v>0.30293231618227973</v>
      </c>
      <c r="AF100">
        <v>0.79839891693749687</v>
      </c>
      <c r="AG100">
        <v>5.3167989234821684</v>
      </c>
      <c r="AH100">
        <v>12.56184807127595</v>
      </c>
      <c r="AI100">
        <v>1.1007940302346011</v>
      </c>
      <c r="AJ100">
        <v>5.3351695924652098</v>
      </c>
      <c r="AK100">
        <v>3.834960242036535</v>
      </c>
      <c r="AL100">
        <v>8.390878996288567</v>
      </c>
      <c r="AM100">
        <v>6.6191992396117089E-2</v>
      </c>
      <c r="AN100">
        <v>0.14687028414565481</v>
      </c>
    </row>
    <row r="101" spans="1:40" x14ac:dyDescent="0.45">
      <c r="A101" s="1" t="s">
        <v>530</v>
      </c>
      <c r="B101">
        <v>0.85811568464369592</v>
      </c>
      <c r="C101">
        <v>0.16505802637165831</v>
      </c>
      <c r="D101">
        <v>3.5498228024619598E-2</v>
      </c>
      <c r="E101">
        <v>2.7654244493280009E-2</v>
      </c>
      <c r="F101">
        <v>0.16761366633430039</v>
      </c>
      <c r="G101">
        <v>3.4273781313016533E-2</v>
      </c>
      <c r="H101">
        <v>35.514393746016729</v>
      </c>
      <c r="I101">
        <v>0.65008000734722871</v>
      </c>
      <c r="J101">
        <v>2.773554394157296E-2</v>
      </c>
      <c r="K101">
        <v>0.21799005750633649</v>
      </c>
      <c r="L101">
        <v>0.63550602898161901</v>
      </c>
      <c r="M101">
        <v>0.121006496913777</v>
      </c>
      <c r="N101">
        <v>1.726603036722936E-2</v>
      </c>
      <c r="O101">
        <v>2.883421014710142E-2</v>
      </c>
      <c r="P101">
        <v>3.1781327141315138E-2</v>
      </c>
      <c r="Q101">
        <v>2.5712237187942449E-2</v>
      </c>
      <c r="R101">
        <v>6.2411998654944408E-2</v>
      </c>
      <c r="S101">
        <v>5.9700243339963199</v>
      </c>
      <c r="T101">
        <v>0.1460819402908653</v>
      </c>
      <c r="U101">
        <v>0.74407830639661487</v>
      </c>
      <c r="V101">
        <v>12.52661576445986</v>
      </c>
      <c r="W101">
        <v>13.637367606045901</v>
      </c>
      <c r="X101">
        <v>7.4078016132084423E-2</v>
      </c>
      <c r="Y101">
        <v>1.654711660529419E-3</v>
      </c>
      <c r="Z101">
        <v>0.57039638818444305</v>
      </c>
      <c r="AA101">
        <v>0.32195327152322528</v>
      </c>
      <c r="AB101">
        <v>2.8139635409946289E-3</v>
      </c>
      <c r="AC101">
        <v>0.32023424987049892</v>
      </c>
      <c r="AD101">
        <v>0.73728405800060315</v>
      </c>
      <c r="AE101">
        <v>0.20867604749910529</v>
      </c>
      <c r="AF101">
        <v>0.30050488688731619</v>
      </c>
      <c r="AG101">
        <v>4.0311327625279532</v>
      </c>
      <c r="AH101">
        <v>13.120835248382869</v>
      </c>
      <c r="AI101">
        <v>0.50775672274578176</v>
      </c>
      <c r="AJ101">
        <v>547.24900202481672</v>
      </c>
      <c r="AK101">
        <v>226.58197969704719</v>
      </c>
      <c r="AL101">
        <v>31.61351952808397</v>
      </c>
      <c r="AM101">
        <v>4.5254778298508151E-2</v>
      </c>
      <c r="AN101">
        <v>0.31265314114373632</v>
      </c>
    </row>
    <row r="102" spans="1:40" x14ac:dyDescent="0.45">
      <c r="A102" s="1" t="s">
        <v>531</v>
      </c>
      <c r="B102">
        <v>0.26732692964218252</v>
      </c>
      <c r="C102">
        <v>3.9327953732908073E-2</v>
      </c>
      <c r="D102">
        <v>1.3187003134137161E-2</v>
      </c>
      <c r="E102">
        <v>2.9068126079272779E-2</v>
      </c>
      <c r="F102">
        <v>0.16704736356066949</v>
      </c>
      <c r="G102">
        <v>5.5759406837561649E-2</v>
      </c>
      <c r="H102">
        <v>3.6164789578610339</v>
      </c>
      <c r="I102">
        <v>0.178533820174126</v>
      </c>
      <c r="J102">
        <v>1.499984752620155E-2</v>
      </c>
      <c r="K102">
        <v>8.7317980703696049E-2</v>
      </c>
      <c r="L102">
        <v>0.1641886415280816</v>
      </c>
      <c r="M102">
        <v>5.4458076508152743E-2</v>
      </c>
      <c r="N102">
        <v>1.5588447976000119E-2</v>
      </c>
      <c r="O102">
        <v>2.362648059889369E-2</v>
      </c>
      <c r="P102">
        <v>1.9181348888380169E-2</v>
      </c>
      <c r="Q102">
        <v>1.4206083644270709E-2</v>
      </c>
      <c r="R102">
        <v>2.0517099065250129E-2</v>
      </c>
      <c r="S102">
        <v>0.16117580988491201</v>
      </c>
      <c r="T102">
        <v>0.1206259247628567</v>
      </c>
      <c r="U102">
        <v>0.60661235824559334</v>
      </c>
      <c r="V102">
        <v>1.3846742274482771</v>
      </c>
      <c r="W102">
        <v>1.862709981098736</v>
      </c>
      <c r="X102">
        <v>1.152342793217013E-2</v>
      </c>
      <c r="Y102">
        <v>1.293333213479114E-3</v>
      </c>
      <c r="Z102">
        <v>1.2733028780515081</v>
      </c>
      <c r="AA102">
        <v>0.2149601236388157</v>
      </c>
      <c r="AB102">
        <v>1.0829293355221351E-3</v>
      </c>
      <c r="AC102">
        <v>0.14186984057546889</v>
      </c>
      <c r="AD102">
        <v>0.44265280803693668</v>
      </c>
      <c r="AE102">
        <v>8.4600013920208272E-2</v>
      </c>
      <c r="AF102">
        <v>109.3133495960185</v>
      </c>
      <c r="AG102">
        <v>2.3959393890298291</v>
      </c>
      <c r="AH102">
        <v>5.9147575350464114</v>
      </c>
      <c r="AI102">
        <v>89.692521030346157</v>
      </c>
      <c r="AJ102">
        <v>18.848538166695288</v>
      </c>
      <c r="AK102">
        <v>196.79098527545429</v>
      </c>
      <c r="AL102">
        <v>19.959766068183519</v>
      </c>
      <c r="AM102">
        <v>1.733595543649457E-2</v>
      </c>
      <c r="AN102">
        <v>9.4391258299184155E-2</v>
      </c>
    </row>
    <row r="103" spans="1:40" x14ac:dyDescent="0.45">
      <c r="A103" s="1" t="s">
        <v>532</v>
      </c>
      <c r="B103">
        <v>4.2897573747188063E-2</v>
      </c>
      <c r="C103">
        <v>7.0968014599211661E-3</v>
      </c>
      <c r="D103">
        <v>4.2069202007461266E-3</v>
      </c>
      <c r="E103">
        <v>5.8061051613500188E-4</v>
      </c>
      <c r="F103">
        <v>1.09717661814974E-2</v>
      </c>
      <c r="G103">
        <v>2.623759832369974E-3</v>
      </c>
      <c r="H103">
        <v>0.92066211581133928</v>
      </c>
      <c r="I103">
        <v>2.312488173751814E-2</v>
      </c>
      <c r="J103">
        <v>1.0494745484874611E-3</v>
      </c>
      <c r="K103">
        <v>3.3844083946210891E-2</v>
      </c>
      <c r="L103">
        <v>4.0833942767421118E-2</v>
      </c>
      <c r="M103">
        <v>4.2959309105998099E-3</v>
      </c>
      <c r="N103">
        <v>8.1286714578191822E-4</v>
      </c>
      <c r="O103">
        <v>3.2253651010580018E-3</v>
      </c>
      <c r="P103">
        <v>2.7653025579351918E-3</v>
      </c>
      <c r="Q103">
        <v>1.4787277358605661E-3</v>
      </c>
      <c r="R103">
        <v>4.1587636706798504E-3</v>
      </c>
      <c r="S103">
        <v>1.098090755578008E-2</v>
      </c>
      <c r="T103">
        <v>44.345173218078678</v>
      </c>
      <c r="U103">
        <v>5.1756211667381299E-2</v>
      </c>
      <c r="V103">
        <v>6.5210314252501969E-2</v>
      </c>
      <c r="W103">
        <v>0.12534760056396749</v>
      </c>
      <c r="X103">
        <v>1.1549704139605539E-3</v>
      </c>
      <c r="Y103">
        <v>1.625160052742455E-4</v>
      </c>
      <c r="Z103">
        <v>3.5026753055227067E-2</v>
      </c>
      <c r="AA103">
        <v>2.531387464563362E-2</v>
      </c>
      <c r="AB103">
        <v>1.146919803260394E-4</v>
      </c>
      <c r="AC103">
        <v>1.316455462428333E-2</v>
      </c>
      <c r="AD103">
        <v>7.7282069595809674E-2</v>
      </c>
      <c r="AE103">
        <v>7.6146650394345412E-3</v>
      </c>
      <c r="AF103">
        <v>1.9473051149264359E-2</v>
      </c>
      <c r="AG103">
        <v>0.63385473593754382</v>
      </c>
      <c r="AH103">
        <v>17.642030240251451</v>
      </c>
      <c r="AI103">
        <v>4.2802971724521122</v>
      </c>
      <c r="AJ103">
        <v>354.82468623452331</v>
      </c>
      <c r="AK103">
        <v>0.30167491736911062</v>
      </c>
      <c r="AL103">
        <v>3.0058805030353608</v>
      </c>
      <c r="AM103">
        <v>1.510155404592738E-3</v>
      </c>
      <c r="AN103">
        <v>2.253030201042875E-2</v>
      </c>
    </row>
    <row r="104" spans="1:40" x14ac:dyDescent="0.45">
      <c r="A104" s="1" t="s">
        <v>533</v>
      </c>
      <c r="B104">
        <v>3.2842627952919687E-2</v>
      </c>
      <c r="C104">
        <v>2.695496931058302E-3</v>
      </c>
      <c r="D104">
        <v>9.9907773046414069E-4</v>
      </c>
      <c r="E104">
        <v>2.7362693247941992E-4</v>
      </c>
      <c r="F104">
        <v>1.3247569255515051E-2</v>
      </c>
      <c r="G104">
        <v>3.496968220156597E-3</v>
      </c>
      <c r="H104">
        <v>0.3402964384196735</v>
      </c>
      <c r="I104">
        <v>3.75544623098492E-3</v>
      </c>
      <c r="J104">
        <v>8.1283058567925169E-4</v>
      </c>
      <c r="K104">
        <v>4.8524900589558047E-3</v>
      </c>
      <c r="L104">
        <v>6.9182424792907796E-3</v>
      </c>
      <c r="M104">
        <v>3.388455970987846E-3</v>
      </c>
      <c r="N104">
        <v>1.0258125256341591E-3</v>
      </c>
      <c r="O104">
        <v>6.0018230220243104E-4</v>
      </c>
      <c r="P104">
        <v>1.518308534313234E-3</v>
      </c>
      <c r="Q104">
        <v>9.1647260989172316E-4</v>
      </c>
      <c r="R104">
        <v>1.950546130634696E-3</v>
      </c>
      <c r="S104">
        <v>3.3881382784708581E-3</v>
      </c>
      <c r="T104">
        <v>0.33784460166293429</v>
      </c>
      <c r="U104">
        <v>4.8576704350568191E-2</v>
      </c>
      <c r="V104">
        <v>2.6749721420203001E-2</v>
      </c>
      <c r="W104">
        <v>5.133050719162921E-2</v>
      </c>
      <c r="X104">
        <v>3.6970482237463139E-4</v>
      </c>
      <c r="Y104">
        <v>6.757628380466696E-5</v>
      </c>
      <c r="Z104">
        <v>8.3766493037991524E-3</v>
      </c>
      <c r="AA104">
        <v>8.3754512745693142E-3</v>
      </c>
      <c r="AB104">
        <v>4.9302591820886517E-5</v>
      </c>
      <c r="AC104">
        <v>1.06358944902047E-2</v>
      </c>
      <c r="AD104">
        <v>1.66404221001396E-2</v>
      </c>
      <c r="AE104">
        <v>2.70169964333634E-3</v>
      </c>
      <c r="AF104">
        <v>6.190686441710145E-3</v>
      </c>
      <c r="AG104">
        <v>1.1027825676248391</v>
      </c>
      <c r="AH104">
        <v>22.610952137334909</v>
      </c>
      <c r="AI104">
        <v>1.869379465441946</v>
      </c>
      <c r="AJ104">
        <v>4.5853320581992616</v>
      </c>
      <c r="AK104">
        <v>38.739567521802122</v>
      </c>
      <c r="AL104">
        <v>0.143398450807559</v>
      </c>
      <c r="AM104">
        <v>8.6350596793698521E-4</v>
      </c>
      <c r="AN104">
        <v>2.3701695859126761E-3</v>
      </c>
    </row>
    <row r="105" spans="1:40" x14ac:dyDescent="0.45">
      <c r="A105" s="1" t="s">
        <v>534</v>
      </c>
      <c r="B105">
        <v>2.6963938994278479E-2</v>
      </c>
      <c r="C105">
        <v>2.233089671355196E-3</v>
      </c>
      <c r="D105">
        <v>8.9466181305547954E-4</v>
      </c>
      <c r="E105">
        <v>2.391223258681521E-4</v>
      </c>
      <c r="F105">
        <v>1.1782084849809299E-2</v>
      </c>
      <c r="G105">
        <v>3.127707714271307E-3</v>
      </c>
      <c r="H105">
        <v>0.14439229719182389</v>
      </c>
      <c r="I105">
        <v>3.334896018203623E-3</v>
      </c>
      <c r="J105">
        <v>7.1114754130993576E-4</v>
      </c>
      <c r="K105">
        <v>1.60769171242242E-3</v>
      </c>
      <c r="L105">
        <v>6.1264292479699892E-3</v>
      </c>
      <c r="M105">
        <v>2.982607093793113E-3</v>
      </c>
      <c r="N105">
        <v>9.1357920501711188E-4</v>
      </c>
      <c r="O105">
        <v>5.2364048324553974E-4</v>
      </c>
      <c r="P105">
        <v>1.348544651275901E-3</v>
      </c>
      <c r="Q105">
        <v>8.0830805150479705E-4</v>
      </c>
      <c r="R105">
        <v>1.708935360136798E-3</v>
      </c>
      <c r="S105">
        <v>3.0002992253145219E-3</v>
      </c>
      <c r="T105">
        <v>0.3081510616849894</v>
      </c>
      <c r="U105">
        <v>4.0217062561503397E-2</v>
      </c>
      <c r="V105">
        <v>2.3673841465372141E-2</v>
      </c>
      <c r="W105">
        <v>4.4270032370892463E-2</v>
      </c>
      <c r="X105">
        <v>3.3735220441694791E-4</v>
      </c>
      <c r="Y105">
        <v>6.0067314644374817E-5</v>
      </c>
      <c r="Z105">
        <v>8.6068404476403338E-3</v>
      </c>
      <c r="AA105">
        <v>7.5522978245079909E-3</v>
      </c>
      <c r="AB105">
        <v>4.3365825320376828E-5</v>
      </c>
      <c r="AC105">
        <v>1.09393749755822E-2</v>
      </c>
      <c r="AD105">
        <v>1.4640045652551399E-2</v>
      </c>
      <c r="AE105">
        <v>5.3672736493979656E-3</v>
      </c>
      <c r="AF105">
        <v>4.7119585213043561E-3</v>
      </c>
      <c r="AG105">
        <v>0.25472112458331853</v>
      </c>
      <c r="AH105">
        <v>27.698628348695831</v>
      </c>
      <c r="AI105">
        <v>6.9914399098034883</v>
      </c>
      <c r="AJ105">
        <v>4.4341104051250149</v>
      </c>
      <c r="AK105">
        <v>36.456317628130734</v>
      </c>
      <c r="AL105">
        <v>0.20441706919204231</v>
      </c>
      <c r="AM105">
        <v>7.5289695261181416E-4</v>
      </c>
      <c r="AN105">
        <v>2.4769758872202619E-3</v>
      </c>
    </row>
    <row r="106" spans="1:40" x14ac:dyDescent="0.45">
      <c r="A106" s="1" t="s">
        <v>535</v>
      </c>
      <c r="B106">
        <v>8.17007123980278E-2</v>
      </c>
      <c r="C106">
        <v>1.5184245127211249E-2</v>
      </c>
      <c r="D106">
        <v>1.141192311975677E-2</v>
      </c>
      <c r="E106">
        <v>2.4962235661734802E-3</v>
      </c>
      <c r="F106">
        <v>5.4760090926339752E-2</v>
      </c>
      <c r="G106">
        <v>1.0345161948446979E-2</v>
      </c>
      <c r="H106">
        <v>0.27953649018589138</v>
      </c>
      <c r="I106">
        <v>2.2573400510923301E-2</v>
      </c>
      <c r="J106">
        <v>7.8216016568043514E-3</v>
      </c>
      <c r="K106">
        <v>8.7707451515869894E-3</v>
      </c>
      <c r="L106">
        <v>2.8823551448478049E-2</v>
      </c>
      <c r="M106">
        <v>2.2276223594580102E-2</v>
      </c>
      <c r="N106">
        <v>6.4569626997586643E-3</v>
      </c>
      <c r="O106">
        <v>4.3052614430982902E-3</v>
      </c>
      <c r="P106">
        <v>7.3532654491489822E-3</v>
      </c>
      <c r="Q106">
        <v>6.6731961749735913E-3</v>
      </c>
      <c r="R106">
        <v>7.3855547296699702E-3</v>
      </c>
      <c r="S106">
        <v>3.7962144343575782E-2</v>
      </c>
      <c r="T106">
        <v>1.1087861090702811E-2</v>
      </c>
      <c r="U106">
        <v>0.1080975469893824</v>
      </c>
      <c r="V106">
        <v>0.15564845331087859</v>
      </c>
      <c r="W106">
        <v>0.20818529424818591</v>
      </c>
      <c r="X106">
        <v>2.4126789909619732E-3</v>
      </c>
      <c r="Y106">
        <v>6.5937631445275088E-4</v>
      </c>
      <c r="Z106">
        <v>7.0196237084893892E-2</v>
      </c>
      <c r="AA106">
        <v>0.51319467471306413</v>
      </c>
      <c r="AB106">
        <v>4.1815327947151369E-4</v>
      </c>
      <c r="AC106">
        <v>0.14490430510430019</v>
      </c>
      <c r="AD106">
        <v>16.437381988860409</v>
      </c>
      <c r="AE106">
        <v>0.1621818012080129</v>
      </c>
      <c r="AF106">
        <v>7.0803771752118036E-2</v>
      </c>
      <c r="AG106">
        <v>0.56434776878741122</v>
      </c>
      <c r="AH106">
        <v>0.52547464334648697</v>
      </c>
      <c r="AI106">
        <v>1.624409670300254</v>
      </c>
      <c r="AJ106">
        <v>1.13959950785683</v>
      </c>
      <c r="AK106">
        <v>1.4149224744541531</v>
      </c>
      <c r="AL106">
        <v>2.303404412135758</v>
      </c>
      <c r="AM106">
        <v>0.63955731861849452</v>
      </c>
      <c r="AN106">
        <v>1.5150879423925741E-2</v>
      </c>
    </row>
    <row r="107" spans="1:40" x14ac:dyDescent="0.45">
      <c r="A107" s="1" t="s">
        <v>536</v>
      </c>
      <c r="B107">
        <v>2.1323182703746189E-2</v>
      </c>
      <c r="C107">
        <v>3.9372974990917646E-3</v>
      </c>
      <c r="D107">
        <v>3.1409545598556549E-3</v>
      </c>
      <c r="E107">
        <v>6.0310562083606305E-4</v>
      </c>
      <c r="F107">
        <v>1.5944286101328461E-2</v>
      </c>
      <c r="G107">
        <v>3.5515873492491389E-3</v>
      </c>
      <c r="H107">
        <v>9.5954947033185162E-2</v>
      </c>
      <c r="I107">
        <v>5.5980235559852836E-3</v>
      </c>
      <c r="J107">
        <v>2.243007442670723E-3</v>
      </c>
      <c r="K107">
        <v>2.3436189370510752E-3</v>
      </c>
      <c r="L107">
        <v>8.7745210234501814E-3</v>
      </c>
      <c r="M107">
        <v>6.5192022229684206E-3</v>
      </c>
      <c r="N107">
        <v>1.852500396741962E-3</v>
      </c>
      <c r="O107">
        <v>2.1561968362067362E-3</v>
      </c>
      <c r="P107">
        <v>2.1146020214387481E-3</v>
      </c>
      <c r="Q107">
        <v>1.9194561906419789E-3</v>
      </c>
      <c r="R107">
        <v>1.842104275973748E-3</v>
      </c>
      <c r="S107">
        <v>1.2269538451660801E-2</v>
      </c>
      <c r="T107">
        <v>4.8760956047753119E-3</v>
      </c>
      <c r="U107">
        <v>3.2465844929307659E-2</v>
      </c>
      <c r="V107">
        <v>3.7947211956288758E-2</v>
      </c>
      <c r="W107">
        <v>5.9637914001055593E-2</v>
      </c>
      <c r="X107">
        <v>6.9844126906281852E-4</v>
      </c>
      <c r="Y107">
        <v>1.898414703840299E-4</v>
      </c>
      <c r="Z107">
        <v>1.8955019957229379E-2</v>
      </c>
      <c r="AA107">
        <v>2.649421487613798E-2</v>
      </c>
      <c r="AB107">
        <v>1.190975248146174E-4</v>
      </c>
      <c r="AC107">
        <v>2.1997998944423801E-2</v>
      </c>
      <c r="AD107">
        <v>5.3166932194151357</v>
      </c>
      <c r="AE107">
        <v>6.8631779125886494E-3</v>
      </c>
      <c r="AF107">
        <v>2.415373519375499E-2</v>
      </c>
      <c r="AG107">
        <v>0.13030445420965711</v>
      </c>
      <c r="AH107">
        <v>0.1512825682124799</v>
      </c>
      <c r="AI107">
        <v>0.26502093969707752</v>
      </c>
      <c r="AJ107">
        <v>0.41490252143437761</v>
      </c>
      <c r="AK107">
        <v>3.3434335480428601</v>
      </c>
      <c r="AL107">
        <v>0.25437186550067709</v>
      </c>
      <c r="AM107">
        <v>3.747636642524772E-3</v>
      </c>
      <c r="AN107">
        <v>3.724891413225578E-3</v>
      </c>
    </row>
    <row r="108" spans="1:40" x14ac:dyDescent="0.45">
      <c r="A108" s="1" t="s">
        <v>537</v>
      </c>
      <c r="B108">
        <v>3.5118456956314152E-2</v>
      </c>
      <c r="C108">
        <v>6.3234984704123101E-3</v>
      </c>
      <c r="D108">
        <v>4.0841525589140086E-3</v>
      </c>
      <c r="E108">
        <v>1.0631840260663271E-3</v>
      </c>
      <c r="F108">
        <v>2.0176495890773659E-2</v>
      </c>
      <c r="G108">
        <v>4.7055220608320774E-3</v>
      </c>
      <c r="H108">
        <v>0.24623682727749491</v>
      </c>
      <c r="I108">
        <v>2.1303445828514619E-2</v>
      </c>
      <c r="J108">
        <v>2.7454311986234059E-3</v>
      </c>
      <c r="K108">
        <v>5.3190793108955671E-3</v>
      </c>
      <c r="L108">
        <v>2.237698427877818E-2</v>
      </c>
      <c r="M108">
        <v>8.4348405466839992E-3</v>
      </c>
      <c r="N108">
        <v>2.2433099835016102E-3</v>
      </c>
      <c r="O108">
        <v>3.3666428572048002E-3</v>
      </c>
      <c r="P108">
        <v>2.6395341107960379E-3</v>
      </c>
      <c r="Q108">
        <v>2.3501979698992092E-3</v>
      </c>
      <c r="R108">
        <v>2.7904799758915722E-3</v>
      </c>
      <c r="S108">
        <v>1.16772076688692E-2</v>
      </c>
      <c r="T108">
        <v>5.9019530145756702E-3</v>
      </c>
      <c r="U108">
        <v>5.3058732934147763E-2</v>
      </c>
      <c r="V108">
        <v>7.119161552094122E-2</v>
      </c>
      <c r="W108">
        <v>0.1086002737348708</v>
      </c>
      <c r="X108">
        <v>1.4903038375738619E-3</v>
      </c>
      <c r="Y108">
        <v>2.3280190740936819E-4</v>
      </c>
      <c r="Z108">
        <v>5.2746235219543948E-2</v>
      </c>
      <c r="AA108">
        <v>3.8913836181004927E-2</v>
      </c>
      <c r="AB108">
        <v>1.719993485074839E-4</v>
      </c>
      <c r="AC108">
        <v>3.0354323199962421E-2</v>
      </c>
      <c r="AD108">
        <v>10.79498774088173</v>
      </c>
      <c r="AE108">
        <v>1.4572484020781189E-2</v>
      </c>
      <c r="AF108">
        <v>1.5639629996697109E-2</v>
      </c>
      <c r="AG108">
        <v>0.34150477183668482</v>
      </c>
      <c r="AH108">
        <v>0.60640760105960467</v>
      </c>
      <c r="AI108">
        <v>2.350337457710289E-2</v>
      </c>
      <c r="AJ108">
        <v>0.21674206001842111</v>
      </c>
      <c r="AK108">
        <v>9.7548837062051433E-2</v>
      </c>
      <c r="AL108">
        <v>0.89049789196458473</v>
      </c>
      <c r="AM108">
        <v>4.2425450703497203E-3</v>
      </c>
      <c r="AN108">
        <v>1.128748377344156E-2</v>
      </c>
    </row>
    <row r="109" spans="1:40" x14ac:dyDescent="0.45">
      <c r="A109" s="1" t="s">
        <v>538</v>
      </c>
      <c r="B109">
        <v>0.16295701736887711</v>
      </c>
      <c r="C109">
        <v>3.1423839415612838E-2</v>
      </c>
      <c r="D109">
        <v>1.959997382665608E-2</v>
      </c>
      <c r="E109">
        <v>6.9825345410815462E-3</v>
      </c>
      <c r="F109">
        <v>3.2047873769381327E-2</v>
      </c>
      <c r="G109">
        <v>7.2432123491832376E-3</v>
      </c>
      <c r="H109">
        <v>0.94956468724462695</v>
      </c>
      <c r="I109">
        <v>7.7752931293396624E-2</v>
      </c>
      <c r="J109">
        <v>3.9363758469113733E-3</v>
      </c>
      <c r="K109">
        <v>2.157489276801729E-2</v>
      </c>
      <c r="L109">
        <v>7.7824644459482173E-2</v>
      </c>
      <c r="M109">
        <v>1.4554349785513371E-2</v>
      </c>
      <c r="N109">
        <v>3.2832798694831999E-3</v>
      </c>
      <c r="O109">
        <v>5.4762988076830716E-3</v>
      </c>
      <c r="P109">
        <v>4.1316119286805633E-3</v>
      </c>
      <c r="Q109">
        <v>3.3114429305585711E-3</v>
      </c>
      <c r="R109">
        <v>1.458423265924173E-2</v>
      </c>
      <c r="S109">
        <v>2.236390171826607E-2</v>
      </c>
      <c r="T109">
        <v>1.9195352090992331E-2</v>
      </c>
      <c r="U109">
        <v>0.1618135736506657</v>
      </c>
      <c r="V109">
        <v>0.62069176244848989</v>
      </c>
      <c r="W109">
        <v>0.77650334619818784</v>
      </c>
      <c r="X109">
        <v>4.3480011894260814E-3</v>
      </c>
      <c r="Y109">
        <v>3.0212036032347371E-4</v>
      </c>
      <c r="Z109">
        <v>0.1956685622104643</v>
      </c>
      <c r="AA109">
        <v>0.40749132916463232</v>
      </c>
      <c r="AB109">
        <v>3.5768924972017023E-4</v>
      </c>
      <c r="AC109">
        <v>7.0352007010688805E-2</v>
      </c>
      <c r="AD109">
        <v>56.822077494712303</v>
      </c>
      <c r="AE109">
        <v>7.0339791446531574E-2</v>
      </c>
      <c r="AF109">
        <v>0.1390649529915651</v>
      </c>
      <c r="AG109">
        <v>1.3095651129407331</v>
      </c>
      <c r="AH109">
        <v>1.576214557439549</v>
      </c>
      <c r="AI109">
        <v>0.85809155345747046</v>
      </c>
      <c r="AJ109">
        <v>1.2703828671514039</v>
      </c>
      <c r="AK109">
        <v>15.985562952227729</v>
      </c>
      <c r="AL109">
        <v>1.8479002405670659</v>
      </c>
      <c r="AM109">
        <v>1.1502023877013439E-2</v>
      </c>
      <c r="AN109">
        <v>2.798285149769611E-2</v>
      </c>
    </row>
    <row r="110" spans="1:40" x14ac:dyDescent="0.45">
      <c r="A110" s="1" t="s">
        <v>539</v>
      </c>
      <c r="B110">
        <v>6.4190752637803633E-2</v>
      </c>
      <c r="C110">
        <v>8.3085262873039099E-3</v>
      </c>
      <c r="D110">
        <v>2.4380611506746451E-3</v>
      </c>
      <c r="E110">
        <v>1.180200060519724E-3</v>
      </c>
      <c r="F110">
        <v>2.440585741552569E-2</v>
      </c>
      <c r="G110">
        <v>6.2425907065459243E-3</v>
      </c>
      <c r="H110">
        <v>0.59671413996557987</v>
      </c>
      <c r="I110">
        <v>3.5911188277226093E-2</v>
      </c>
      <c r="J110">
        <v>7.1903871792867368E-3</v>
      </c>
      <c r="K110">
        <v>1.296798869854689E-2</v>
      </c>
      <c r="L110">
        <v>3.896689554076737E-2</v>
      </c>
      <c r="M110">
        <v>1.7496756248739771E-2</v>
      </c>
      <c r="N110">
        <v>3.5945092609605219E-3</v>
      </c>
      <c r="O110">
        <v>5.4089407132010773E-3</v>
      </c>
      <c r="P110">
        <v>7.8730196004402949E-3</v>
      </c>
      <c r="Q110">
        <v>1.0877716603974011E-2</v>
      </c>
      <c r="R110">
        <v>9.9103967297961663E-3</v>
      </c>
      <c r="S110">
        <v>3.3561379240243452E-2</v>
      </c>
      <c r="T110">
        <v>1.1200088574801551E-2</v>
      </c>
      <c r="U110">
        <v>0.14168081391701121</v>
      </c>
      <c r="V110">
        <v>9.4590416913967701</v>
      </c>
      <c r="W110">
        <v>0.18895452163909929</v>
      </c>
      <c r="X110">
        <v>1.6212035166896269E-3</v>
      </c>
      <c r="Y110">
        <v>7.7667602322330806E-4</v>
      </c>
      <c r="Z110">
        <v>5.1561018385308473E-2</v>
      </c>
      <c r="AA110">
        <v>0.21638636515622761</v>
      </c>
      <c r="AB110">
        <v>4.7048727642840931E-4</v>
      </c>
      <c r="AC110">
        <v>6.4108843763607176E-2</v>
      </c>
      <c r="AD110">
        <v>0.36788932396697321</v>
      </c>
      <c r="AE110">
        <v>3.0537236900388599E-2</v>
      </c>
      <c r="AF110">
        <v>0.40655977996979259</v>
      </c>
      <c r="AG110">
        <v>0.53126962903527131</v>
      </c>
      <c r="AH110">
        <v>21.468508140458852</v>
      </c>
      <c r="AI110">
        <v>11.18874713451982</v>
      </c>
      <c r="AJ110">
        <v>0.71649863834428307</v>
      </c>
      <c r="AK110">
        <v>1.000288052029747</v>
      </c>
      <c r="AL110">
        <v>0.99139135093805308</v>
      </c>
      <c r="AM110">
        <v>1.011122735884923E-2</v>
      </c>
      <c r="AN110">
        <v>1.566088316986668E-2</v>
      </c>
    </row>
    <row r="111" spans="1:40" x14ac:dyDescent="0.45">
      <c r="A111" s="1" t="s">
        <v>540</v>
      </c>
      <c r="B111">
        <v>0.1089483255753788</v>
      </c>
      <c r="C111">
        <v>1.31511776934211E-2</v>
      </c>
      <c r="D111">
        <v>5.2500588074871216E-3</v>
      </c>
      <c r="E111">
        <v>1.4816898364452421E-3</v>
      </c>
      <c r="F111">
        <v>0.5085936582775703</v>
      </c>
      <c r="G111">
        <v>0.81403442047003138</v>
      </c>
      <c r="H111">
        <v>0.22682383267980641</v>
      </c>
      <c r="I111">
        <v>4.333474141892904E-2</v>
      </c>
      <c r="J111">
        <v>1.1159436185617211E-2</v>
      </c>
      <c r="K111">
        <v>8.1737982599826564E-3</v>
      </c>
      <c r="L111">
        <v>2.8302336563098201E-2</v>
      </c>
      <c r="M111">
        <v>0.24560683636597971</v>
      </c>
      <c r="N111">
        <v>1.2585347191228381E-2</v>
      </c>
      <c r="O111">
        <v>1.272208495452736</v>
      </c>
      <c r="P111">
        <v>1.8570436437534869E-2</v>
      </c>
      <c r="Q111">
        <v>1.317048347330166E-2</v>
      </c>
      <c r="R111">
        <v>6.7246623808263689E-3</v>
      </c>
      <c r="S111">
        <v>4.7944731675238342E-2</v>
      </c>
      <c r="T111">
        <v>4.4042155847821618E-2</v>
      </c>
      <c r="U111">
        <v>0.1566385402074334</v>
      </c>
      <c r="V111">
        <v>0.15489559614773049</v>
      </c>
      <c r="W111">
        <v>0.37287190465120079</v>
      </c>
      <c r="X111">
        <v>2.5320789891964549E-3</v>
      </c>
      <c r="Y111">
        <v>7.7558787812442907E-4</v>
      </c>
      <c r="Z111">
        <v>7.6054826317976901E-2</v>
      </c>
      <c r="AA111">
        <v>0.84698616397691395</v>
      </c>
      <c r="AB111">
        <v>6.9156897883046703E-4</v>
      </c>
      <c r="AC111">
        <v>7.9276038828860404E-2</v>
      </c>
      <c r="AD111">
        <v>0.12514415436182061</v>
      </c>
      <c r="AE111">
        <v>2.467996689179253E-2</v>
      </c>
      <c r="AF111">
        <v>5.9610351476588601E-2</v>
      </c>
      <c r="AG111">
        <v>0.51181838490110609</v>
      </c>
      <c r="AH111">
        <v>1.7929435630536259</v>
      </c>
      <c r="AI111">
        <v>7.7408401116613401E-2</v>
      </c>
      <c r="AJ111">
        <v>1.507230292647775</v>
      </c>
      <c r="AK111">
        <v>0.75331528197545117</v>
      </c>
      <c r="AL111">
        <v>0.92316378760098061</v>
      </c>
      <c r="AM111">
        <v>9.2546107806927239E-3</v>
      </c>
      <c r="AN111">
        <v>1.414347580053632E-2</v>
      </c>
    </row>
    <row r="112" spans="1:40" x14ac:dyDescent="0.45">
      <c r="A112" s="1" t="s">
        <v>541</v>
      </c>
      <c r="B112">
        <v>0.21675335766685741</v>
      </c>
      <c r="C112">
        <v>2.83663066139173E-2</v>
      </c>
      <c r="D112">
        <v>8.9363972023262829E-3</v>
      </c>
      <c r="E112">
        <v>2.578218552689806E-3</v>
      </c>
      <c r="F112">
        <v>6.43982593869569</v>
      </c>
      <c r="G112">
        <v>5.857283206488733E-2</v>
      </c>
      <c r="H112">
        <v>1.1929715279739399</v>
      </c>
      <c r="I112">
        <v>4.2118669117576668E-2</v>
      </c>
      <c r="J112">
        <v>1.8685000067151031E-2</v>
      </c>
      <c r="K112">
        <v>1.2571624967231061E-2</v>
      </c>
      <c r="L112">
        <v>4.6658231799113811E-2</v>
      </c>
      <c r="M112">
        <v>5.9984953651989387E-2</v>
      </c>
      <c r="N112">
        <v>2.1039406736677629E-2</v>
      </c>
      <c r="O112">
        <v>3.2746795848501341E-2</v>
      </c>
      <c r="P112">
        <v>3.1215738957392939E-2</v>
      </c>
      <c r="Q112">
        <v>2.2032589234874809E-2</v>
      </c>
      <c r="R112">
        <v>0.1186214371722836</v>
      </c>
      <c r="S112">
        <v>6.7379404353902647E-2</v>
      </c>
      <c r="T112">
        <v>6.7605915666419325E-2</v>
      </c>
      <c r="U112">
        <v>0.28678672867760002</v>
      </c>
      <c r="V112">
        <v>0.24912394019302889</v>
      </c>
      <c r="W112">
        <v>0.61514895357628885</v>
      </c>
      <c r="X112">
        <v>3.9793498200578134E-3</v>
      </c>
      <c r="Y112">
        <v>1.307555782973922E-3</v>
      </c>
      <c r="Z112">
        <v>0.1154465205802372</v>
      </c>
      <c r="AA112">
        <v>0.39511962442764192</v>
      </c>
      <c r="AB112">
        <v>1.1555960320231309E-3</v>
      </c>
      <c r="AC112">
        <v>0.14004896372577591</v>
      </c>
      <c r="AD112">
        <v>0.32548501786727341</v>
      </c>
      <c r="AE112">
        <v>5.8536613982898743E-2</v>
      </c>
      <c r="AF112">
        <v>3.8589399421385957E-2</v>
      </c>
      <c r="AG112">
        <v>1.642097613977392</v>
      </c>
      <c r="AH112">
        <v>94.706407029139726</v>
      </c>
      <c r="AI112">
        <v>5.8460860950168198E-2</v>
      </c>
      <c r="AJ112">
        <v>1.4152846485364909</v>
      </c>
      <c r="AK112">
        <v>0.46499609344504222</v>
      </c>
      <c r="AL112">
        <v>1.822240187070806</v>
      </c>
      <c r="AM112">
        <v>1.5509111801902731E-2</v>
      </c>
      <c r="AN112">
        <v>3.5223435789168582E-2</v>
      </c>
    </row>
    <row r="113" spans="1:40" x14ac:dyDescent="0.45">
      <c r="A113" s="1" t="s">
        <v>542</v>
      </c>
      <c r="B113">
        <v>3.6382007758910422E-5</v>
      </c>
      <c r="C113">
        <v>4.1666249484984581E-6</v>
      </c>
      <c r="D113">
        <v>1.351479883854189E-6</v>
      </c>
      <c r="E113">
        <v>3.0771202089792943E-7</v>
      </c>
      <c r="F113">
        <v>2.9116977694734877E-4</v>
      </c>
      <c r="G113">
        <v>2.986037103983867E-5</v>
      </c>
      <c r="H113">
        <v>1.9858965611887031E-5</v>
      </c>
      <c r="I113">
        <v>4.1469065837317593E-6</v>
      </c>
      <c r="J113">
        <v>2.2787384632450819E-5</v>
      </c>
      <c r="K113">
        <v>1.910494250912021E-6</v>
      </c>
      <c r="L113">
        <v>1.1259256753914601E-5</v>
      </c>
      <c r="M113">
        <v>2.4333653736387299E-4</v>
      </c>
      <c r="N113">
        <v>6.1023143899608919E-5</v>
      </c>
      <c r="O113">
        <v>4.0474296742520722E-6</v>
      </c>
      <c r="P113">
        <v>1.32081703054376E-5</v>
      </c>
      <c r="Q113">
        <v>1.227090959591928E-5</v>
      </c>
      <c r="R113">
        <v>6.1732492267286272</v>
      </c>
      <c r="S113">
        <v>1.115219686591522E-4</v>
      </c>
      <c r="T113">
        <v>8.3578771193869651E-6</v>
      </c>
      <c r="U113">
        <v>1.626752735664427E-4</v>
      </c>
      <c r="V113">
        <v>6.3120734756304118E-5</v>
      </c>
      <c r="W113">
        <v>7.7394230086983156E-5</v>
      </c>
      <c r="X113">
        <v>3.5072911332217282E-7</v>
      </c>
      <c r="Y113">
        <v>8.7710271468403727E-7</v>
      </c>
      <c r="Z113">
        <v>9.7176235608465246E-6</v>
      </c>
      <c r="AA113">
        <v>8.3898283343328728E-5</v>
      </c>
      <c r="AB113">
        <v>7.1414052420708707E-7</v>
      </c>
      <c r="AC113">
        <v>1.323541780545297E-4</v>
      </c>
      <c r="AD113">
        <v>1.0421806888378981E-5</v>
      </c>
      <c r="AE113">
        <v>2.0195901367145401E-5</v>
      </c>
      <c r="AF113">
        <v>5.1106556898655818E-6</v>
      </c>
      <c r="AG113">
        <v>6.0149554556325607E-5</v>
      </c>
      <c r="AH113">
        <v>1.5947552119567989E-4</v>
      </c>
      <c r="AI113">
        <v>7.5788417294565002E-6</v>
      </c>
      <c r="AJ113">
        <v>1.128910759573481E-4</v>
      </c>
      <c r="AK113">
        <v>4.1738620986123857E-5</v>
      </c>
      <c r="AL113">
        <v>4.4069023309568168E-4</v>
      </c>
      <c r="AM113">
        <v>1.124220327372002E-5</v>
      </c>
      <c r="AN113">
        <v>6.2906479437952906E-6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895.97644959126364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143.83988484621409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62.799668415554258</v>
      </c>
      <c r="AM2">
        <v>1.939498389359797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3.6529646930276598E-2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4.9517825556528532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4.5494011457494453E-2</v>
      </c>
      <c r="AN3">
        <v>0.49643152143148961</v>
      </c>
    </row>
    <row r="4" spans="1:40" x14ac:dyDescent="0.45">
      <c r="A4" s="1" t="s">
        <v>663</v>
      </c>
      <c r="B4">
        <v>13.18960235113755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0.23640825030664539</v>
      </c>
      <c r="AN4">
        <v>10.030206987833701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4.4286039562896669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1.791464651177658E-3</v>
      </c>
      <c r="AK5">
        <v>0</v>
      </c>
      <c r="AL5">
        <v>4.3287206183355282E-4</v>
      </c>
      <c r="AM5">
        <v>25.10340090518411</v>
      </c>
      <c r="AN5">
        <v>0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14.08451739575451</v>
      </c>
      <c r="AM6">
        <v>1.8679155933380089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2.152976158833162</v>
      </c>
      <c r="AD8">
        <v>0</v>
      </c>
      <c r="AE8">
        <v>0</v>
      </c>
      <c r="AF8">
        <v>0</v>
      </c>
      <c r="AG8">
        <v>0</v>
      </c>
      <c r="AH8">
        <v>1.720994715628124</v>
      </c>
      <c r="AI8">
        <v>0</v>
      </c>
      <c r="AJ8">
        <v>0</v>
      </c>
      <c r="AK8">
        <v>0</v>
      </c>
      <c r="AL8">
        <v>0</v>
      </c>
      <c r="AM8">
        <v>3.679265202168184</v>
      </c>
      <c r="AN8">
        <v>3.8046110273095408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0.85408825848557479</v>
      </c>
      <c r="AM9">
        <v>9.7660194463582664E-2</v>
      </c>
      <c r="AN9">
        <v>0.42652078415613798</v>
      </c>
    </row>
    <row r="10" spans="1:40" x14ac:dyDescent="0.45">
      <c r="A10" s="1" t="s">
        <v>669</v>
      </c>
      <c r="B10">
        <v>641.63968739684469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0.1128222519030842</v>
      </c>
      <c r="AN10">
        <v>6.2110510259825258</v>
      </c>
    </row>
    <row r="11" spans="1:40" x14ac:dyDescent="0.45">
      <c r="A11" s="1" t="s">
        <v>670</v>
      </c>
      <c r="B11">
        <v>281.78738534467379</v>
      </c>
      <c r="C11">
        <v>61.575334638707339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4.7662513145748368E-2</v>
      </c>
      <c r="AN11">
        <v>1.7598783721819029</v>
      </c>
    </row>
    <row r="12" spans="1:40" x14ac:dyDescent="0.45">
      <c r="A12" s="1" t="s">
        <v>671</v>
      </c>
      <c r="B12">
        <v>25.56817492900085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3.4618021108029307E-2</v>
      </c>
      <c r="AN12">
        <v>0.1138369583375184</v>
      </c>
    </row>
    <row r="13" spans="1:40" x14ac:dyDescent="0.45">
      <c r="A13" s="1" t="s">
        <v>672</v>
      </c>
      <c r="B13">
        <v>377.27645633636553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0.1201180645700803</v>
      </c>
      <c r="AN13">
        <v>1.669477377423477</v>
      </c>
    </row>
    <row r="14" spans="1:40" x14ac:dyDescent="0.45">
      <c r="A14" s="1" t="s">
        <v>673</v>
      </c>
      <c r="B14">
        <v>126.32844210406181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3.5774609247632677E-2</v>
      </c>
      <c r="AN14">
        <v>0</v>
      </c>
    </row>
    <row r="15" spans="1:40" x14ac:dyDescent="0.45">
      <c r="A15" s="1" t="s">
        <v>674</v>
      </c>
      <c r="B15">
        <v>368.00263593708712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0.1024330580898475</v>
      </c>
      <c r="AN15">
        <v>1.539219388845037</v>
      </c>
    </row>
    <row r="16" spans="1:40" x14ac:dyDescent="0.45">
      <c r="A16" s="1" t="s">
        <v>675</v>
      </c>
      <c r="B16">
        <v>402.24212026048122</v>
      </c>
      <c r="C16">
        <v>86.977923688463832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0.28024388603995593</v>
      </c>
      <c r="AN16">
        <v>2.215994989833503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61.3050992784583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4.2720230697740107E-2</v>
      </c>
      <c r="AN17">
        <v>2.367317923480948</v>
      </c>
    </row>
    <row r="18" spans="1:40" x14ac:dyDescent="0.45">
      <c r="A18" s="1" t="s">
        <v>677</v>
      </c>
      <c r="B18">
        <v>0</v>
      </c>
      <c r="C18">
        <v>0</v>
      </c>
      <c r="D18">
        <v>111.6476399018468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0.30675762113334221</v>
      </c>
      <c r="AN18">
        <v>13.31122918531741</v>
      </c>
    </row>
    <row r="19" spans="1:40" x14ac:dyDescent="0.45">
      <c r="A19" s="1" t="s">
        <v>678</v>
      </c>
      <c r="B19">
        <v>0</v>
      </c>
      <c r="C19">
        <v>176.27746503832901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0.15066175523411779</v>
      </c>
      <c r="AN19">
        <v>0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23.642513688084751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4.6574639801524577E-2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154.11192010197141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203.12202114760191</v>
      </c>
      <c r="N21">
        <v>299.61246595858711</v>
      </c>
      <c r="O21">
        <v>0</v>
      </c>
      <c r="P21">
        <v>0</v>
      </c>
      <c r="Q21">
        <v>0</v>
      </c>
      <c r="R21">
        <v>3.0000820840331981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16.848372026585469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31.3643186739905</v>
      </c>
      <c r="AM21">
        <v>3.7855578980066991</v>
      </c>
      <c r="AN21">
        <v>0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1409.220585824309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5.1222802538662648</v>
      </c>
      <c r="AM22">
        <v>0.51361351633322538</v>
      </c>
      <c r="AN22">
        <v>5.6723565333944714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398.72688048755339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1.779001391253167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14.824860858493681</v>
      </c>
      <c r="AD23">
        <v>0</v>
      </c>
      <c r="AE23">
        <v>0</v>
      </c>
      <c r="AF23">
        <v>0</v>
      </c>
      <c r="AG23">
        <v>0</v>
      </c>
      <c r="AH23">
        <v>30.985333792528539</v>
      </c>
      <c r="AI23">
        <v>0</v>
      </c>
      <c r="AJ23">
        <v>0</v>
      </c>
      <c r="AK23">
        <v>0</v>
      </c>
      <c r="AL23">
        <v>0.45558116937435622</v>
      </c>
      <c r="AM23">
        <v>0.4103664308784174</v>
      </c>
      <c r="AN23">
        <v>0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43.86864850756065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1.119957496389274</v>
      </c>
      <c r="AD24">
        <v>0</v>
      </c>
      <c r="AE24">
        <v>46.190464403838533</v>
      </c>
      <c r="AF24">
        <v>0</v>
      </c>
      <c r="AG24">
        <v>0</v>
      </c>
      <c r="AH24">
        <v>38.166677584865958</v>
      </c>
      <c r="AI24">
        <v>0</v>
      </c>
      <c r="AJ24">
        <v>0</v>
      </c>
      <c r="AK24">
        <v>0</v>
      </c>
      <c r="AL24">
        <v>21.518493265131351</v>
      </c>
      <c r="AM24">
        <v>2.6005615869164069</v>
      </c>
      <c r="AN24">
        <v>1.8372186744569079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8.0634202767138348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3.7481055509805592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1.0609576115010291</v>
      </c>
      <c r="AD25">
        <v>0</v>
      </c>
      <c r="AE25">
        <v>65.847125199154462</v>
      </c>
      <c r="AF25">
        <v>0</v>
      </c>
      <c r="AG25">
        <v>0</v>
      </c>
      <c r="AH25">
        <v>260.16135558764228</v>
      </c>
      <c r="AI25">
        <v>0</v>
      </c>
      <c r="AJ25">
        <v>0</v>
      </c>
      <c r="AK25">
        <v>0</v>
      </c>
      <c r="AL25">
        <v>0</v>
      </c>
      <c r="AM25">
        <v>0.37559929831815142</v>
      </c>
      <c r="AN25">
        <v>0.62921602026854795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201.99629123342649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2.7245996283400502</v>
      </c>
      <c r="AM26">
        <v>2.550101628638466E-2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3.8376548736323439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1767.614658811111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9.3372203092343954E-5</v>
      </c>
      <c r="AK27">
        <v>0</v>
      </c>
      <c r="AL27">
        <v>0</v>
      </c>
      <c r="AM27">
        <v>143.85386090048729</v>
      </c>
      <c r="AN27">
        <v>83.404004041206676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133.2663074798642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0.3704586839836127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1.002305222935694E-5</v>
      </c>
      <c r="AK28">
        <v>0</v>
      </c>
      <c r="AL28">
        <v>1.9571793366380281E-2</v>
      </c>
      <c r="AM28">
        <v>0.86943930881169496</v>
      </c>
      <c r="AN28">
        <v>1.484496997193816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64.704499378097793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232.56252593937799</v>
      </c>
      <c r="AI29">
        <v>0</v>
      </c>
      <c r="AJ29">
        <v>1.854547799499657E-5</v>
      </c>
      <c r="AK29">
        <v>0</v>
      </c>
      <c r="AL29">
        <v>3.621334648299173E-2</v>
      </c>
      <c r="AM29">
        <v>1.6087083256261581</v>
      </c>
      <c r="AN29">
        <v>2.8660976406180412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7.7425751099584863</v>
      </c>
      <c r="W30">
        <v>0</v>
      </c>
      <c r="X30">
        <v>0</v>
      </c>
      <c r="Y30">
        <v>0</v>
      </c>
      <c r="Z30">
        <v>0</v>
      </c>
      <c r="AA30">
        <v>56.631149082799062</v>
      </c>
      <c r="AB30">
        <v>0</v>
      </c>
      <c r="AC30">
        <v>12.25694797243492</v>
      </c>
      <c r="AD30">
        <v>0</v>
      </c>
      <c r="AE30">
        <v>84.659996698459793</v>
      </c>
      <c r="AF30">
        <v>0</v>
      </c>
      <c r="AG30">
        <v>0</v>
      </c>
      <c r="AH30">
        <v>19.161507729790859</v>
      </c>
      <c r="AI30">
        <v>0</v>
      </c>
      <c r="AJ30">
        <v>1.5522989787415059E-5</v>
      </c>
      <c r="AK30">
        <v>0</v>
      </c>
      <c r="AL30">
        <v>3.031140031954236E-2</v>
      </c>
      <c r="AM30">
        <v>1.3465257091977729</v>
      </c>
      <c r="AN30">
        <v>6.6274002122245879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97.401009426076641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1.176434520140623E-5</v>
      </c>
      <c r="AK31">
        <v>0</v>
      </c>
      <c r="AL31">
        <v>2.2971977807149841E-2</v>
      </c>
      <c r="AM31">
        <v>1.020485968393388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5.0891892538481082E-5</v>
      </c>
      <c r="AK32">
        <v>0</v>
      </c>
      <c r="AL32">
        <v>9.9734140185324893E-2</v>
      </c>
      <c r="AM32">
        <v>4.4890798129960103</v>
      </c>
      <c r="AN32">
        <v>2.6765565951180741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53.349341637137783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6.4944565116066202E-6</v>
      </c>
      <c r="AK33">
        <v>0</v>
      </c>
      <c r="AL33">
        <v>1.268158221303241E-2</v>
      </c>
      <c r="AM33">
        <v>0.56335491937480786</v>
      </c>
      <c r="AN33">
        <v>28.24280655244727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698.47722287317356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1.4150667371032031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335.27345087127952</v>
      </c>
      <c r="AK34">
        <v>0</v>
      </c>
      <c r="AL34">
        <v>0.12151512809359639</v>
      </c>
      <c r="AM34">
        <v>5.3980760476115872</v>
      </c>
      <c r="AN34">
        <v>20.599116131654469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41.604761401173192</v>
      </c>
      <c r="K35">
        <v>0</v>
      </c>
      <c r="L35">
        <v>0</v>
      </c>
      <c r="M35">
        <v>0</v>
      </c>
      <c r="N35">
        <v>0</v>
      </c>
      <c r="O35">
        <v>0</v>
      </c>
      <c r="P35">
        <v>27.901797191204619</v>
      </c>
      <c r="Q35">
        <v>35.869485680403173</v>
      </c>
      <c r="R35">
        <v>12.668948902433989</v>
      </c>
      <c r="S35">
        <v>20.96839660902015</v>
      </c>
      <c r="T35">
        <v>0</v>
      </c>
      <c r="U35">
        <v>0</v>
      </c>
      <c r="V35">
        <v>68.230487802170572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4.1264133683309101</v>
      </c>
      <c r="AD35">
        <v>0</v>
      </c>
      <c r="AE35">
        <v>22.832557658163839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58.586017392938643</v>
      </c>
      <c r="AM35">
        <v>1.9205061884232659</v>
      </c>
      <c r="AN35">
        <v>0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8.3125523779964023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2.4713232200163109</v>
      </c>
      <c r="AM36">
        <v>0.3997248869520329</v>
      </c>
      <c r="AN36">
        <v>0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6.6655479032381546</v>
      </c>
      <c r="K37">
        <v>0</v>
      </c>
      <c r="L37">
        <v>0</v>
      </c>
      <c r="M37">
        <v>0</v>
      </c>
      <c r="N37">
        <v>0</v>
      </c>
      <c r="O37">
        <v>0</v>
      </c>
      <c r="P37">
        <v>569.32715340490381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20.81811570250343</v>
      </c>
      <c r="AD37">
        <v>0</v>
      </c>
      <c r="AE37">
        <v>0</v>
      </c>
      <c r="AF37">
        <v>0</v>
      </c>
      <c r="AG37">
        <v>0</v>
      </c>
      <c r="AH37">
        <v>8.0356235446103135</v>
      </c>
      <c r="AI37">
        <v>0</v>
      </c>
      <c r="AJ37">
        <v>0</v>
      </c>
      <c r="AK37">
        <v>0</v>
      </c>
      <c r="AL37">
        <v>35.412989854375461</v>
      </c>
      <c r="AM37">
        <v>2.2470967128465369</v>
      </c>
      <c r="AN37">
        <v>10.20003619192209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0.25066824621894068</v>
      </c>
      <c r="AM38">
        <v>4.6426949440946359</v>
      </c>
      <c r="AN38">
        <v>62.623363399486557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15.60891148441865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1.045110126326233</v>
      </c>
      <c r="AM39">
        <v>11.58410273281706</v>
      </c>
      <c r="AN39">
        <v>7.9976694660328098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10.36496075865097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69.38064938314055</v>
      </c>
      <c r="AM40">
        <v>1.3669771075502151</v>
      </c>
      <c r="AN40">
        <v>12.10304495395666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4.1080770486644109</v>
      </c>
      <c r="K41">
        <v>0</v>
      </c>
      <c r="L41">
        <v>0</v>
      </c>
      <c r="M41">
        <v>0</v>
      </c>
      <c r="N41">
        <v>0</v>
      </c>
      <c r="O41">
        <v>0</v>
      </c>
      <c r="P41">
        <v>76.264378109638841</v>
      </c>
      <c r="Q41">
        <v>56.220696194650372</v>
      </c>
      <c r="R41">
        <v>1.530363177066647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0.45079981997289731</v>
      </c>
      <c r="AD41">
        <v>0</v>
      </c>
      <c r="AE41">
        <v>15.74967303171894</v>
      </c>
      <c r="AF41">
        <v>0</v>
      </c>
      <c r="AG41">
        <v>0</v>
      </c>
      <c r="AH41">
        <v>28.941832565523129</v>
      </c>
      <c r="AI41">
        <v>0</v>
      </c>
      <c r="AJ41">
        <v>0</v>
      </c>
      <c r="AK41">
        <v>0</v>
      </c>
      <c r="AL41">
        <v>572.5566091765827</v>
      </c>
      <c r="AM41">
        <v>14.477452052183089</v>
      </c>
      <c r="AN41">
        <v>0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29.907359821047208</v>
      </c>
      <c r="T42">
        <v>0</v>
      </c>
      <c r="U42">
        <v>0</v>
      </c>
      <c r="V42">
        <v>0</v>
      </c>
      <c r="W42">
        <v>0</v>
      </c>
      <c r="X42">
        <v>0</v>
      </c>
      <c r="Y42">
        <v>8.7170480204270149</v>
      </c>
      <c r="Z42">
        <v>0</v>
      </c>
      <c r="AA42">
        <v>736.40044930935562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13.326511746388039</v>
      </c>
      <c r="AI42">
        <v>0</v>
      </c>
      <c r="AJ42">
        <v>0</v>
      </c>
      <c r="AK42">
        <v>0</v>
      </c>
      <c r="AL42">
        <v>1080.8819527749349</v>
      </c>
      <c r="AM42">
        <v>7.6517511450921889</v>
      </c>
      <c r="AN42">
        <v>20.326192830026621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78.09648731144074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26.24303565007504</v>
      </c>
      <c r="AB43">
        <v>0</v>
      </c>
      <c r="AC43">
        <v>35.567043168552082</v>
      </c>
      <c r="AD43">
        <v>0</v>
      </c>
      <c r="AE43">
        <v>0</v>
      </c>
      <c r="AF43">
        <v>0</v>
      </c>
      <c r="AG43">
        <v>0</v>
      </c>
      <c r="AH43">
        <v>31.724272907433079</v>
      </c>
      <c r="AI43">
        <v>0</v>
      </c>
      <c r="AJ43">
        <v>0</v>
      </c>
      <c r="AK43">
        <v>0</v>
      </c>
      <c r="AL43">
        <v>314.5424025008416</v>
      </c>
      <c r="AM43">
        <v>2.292788497983874</v>
      </c>
      <c r="AN43">
        <v>8.447403743435915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101.5326937204613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104.83251148370979</v>
      </c>
      <c r="AD44">
        <v>0</v>
      </c>
      <c r="AE44">
        <v>0</v>
      </c>
      <c r="AF44">
        <v>0</v>
      </c>
      <c r="AG44">
        <v>0</v>
      </c>
      <c r="AH44">
        <v>143.7906698821001</v>
      </c>
      <c r="AI44">
        <v>0</v>
      </c>
      <c r="AJ44">
        <v>0</v>
      </c>
      <c r="AK44">
        <v>0</v>
      </c>
      <c r="AL44">
        <v>972.64410975722774</v>
      </c>
      <c r="AM44">
        <v>1.263775498856295</v>
      </c>
      <c r="AN44">
        <v>9.3578444825271987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2065.5789478908951</v>
      </c>
      <c r="V45">
        <v>176.1809920390015</v>
      </c>
      <c r="W45">
        <v>0</v>
      </c>
      <c r="X45">
        <v>0</v>
      </c>
      <c r="Y45">
        <v>0</v>
      </c>
      <c r="Z45">
        <v>0</v>
      </c>
      <c r="AA45">
        <v>0</v>
      </c>
      <c r="AB45">
        <v>3.367808834427767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853.39790998104104</v>
      </c>
      <c r="AM45">
        <v>25.25860118387487</v>
      </c>
      <c r="AN45">
        <v>38.276215449618952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1.319601575559914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32.878568732705908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2.7379939887613052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213.19655586138541</v>
      </c>
      <c r="AM47">
        <v>0</v>
      </c>
      <c r="AN47">
        <v>14.97999200064956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5.9802808490363164</v>
      </c>
      <c r="T48">
        <v>0</v>
      </c>
      <c r="U48">
        <v>34.626251704940508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0.82290033867704182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23.214038844309751</v>
      </c>
      <c r="AM48">
        <v>0</v>
      </c>
      <c r="AN48">
        <v>7.8403663920551221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587.97567936858206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2.1220500369463231</v>
      </c>
      <c r="AD49">
        <v>0</v>
      </c>
      <c r="AE49">
        <v>0</v>
      </c>
      <c r="AF49">
        <v>0</v>
      </c>
      <c r="AG49">
        <v>0</v>
      </c>
      <c r="AH49">
        <v>12.922481235382239</v>
      </c>
      <c r="AI49">
        <v>0</v>
      </c>
      <c r="AJ49">
        <v>0</v>
      </c>
      <c r="AK49">
        <v>0</v>
      </c>
      <c r="AL49">
        <v>207.86357623928339</v>
      </c>
      <c r="AM49">
        <v>55.458143356679948</v>
      </c>
      <c r="AN49">
        <v>3.777547696561272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17.398821359617571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51.825906861810459</v>
      </c>
      <c r="N50">
        <v>0</v>
      </c>
      <c r="O50">
        <v>0</v>
      </c>
      <c r="P50">
        <v>0</v>
      </c>
      <c r="Q50">
        <v>0</v>
      </c>
      <c r="R50">
        <v>1.2822759613303001</v>
      </c>
      <c r="S50">
        <v>61.325866971380123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0.48464717844982591</v>
      </c>
      <c r="AC50">
        <v>257.93254485471692</v>
      </c>
      <c r="AD50">
        <v>0</v>
      </c>
      <c r="AE50">
        <v>11.88479349683865</v>
      </c>
      <c r="AF50">
        <v>0</v>
      </c>
      <c r="AG50">
        <v>0</v>
      </c>
      <c r="AH50">
        <v>181.21997499539521</v>
      </c>
      <c r="AI50">
        <v>0</v>
      </c>
      <c r="AJ50">
        <v>0</v>
      </c>
      <c r="AK50">
        <v>0</v>
      </c>
      <c r="AL50">
        <v>74.61147438217435</v>
      </c>
      <c r="AM50">
        <v>0.6214899820363291</v>
      </c>
      <c r="AN50">
        <v>0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6.4722160764072711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33.593373178040977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6.5737957281741102E-2</v>
      </c>
      <c r="AM53">
        <v>1.1110388168552881E-2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8364.0833045614872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4741.9522065443889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9.2840277465714729E-4</v>
      </c>
      <c r="AK55">
        <v>0</v>
      </c>
      <c r="AL55">
        <v>2.6680224379490669E-4</v>
      </c>
      <c r="AM55">
        <v>2.3137216410165599E-4</v>
      </c>
      <c r="AN55">
        <v>0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257.91194120310098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89.725616079757643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3.9974978075141498</v>
      </c>
      <c r="AK57">
        <v>0</v>
      </c>
      <c r="AL57">
        <v>0</v>
      </c>
      <c r="AM57">
        <v>1.5929800048785901E-3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9.2675954840977273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8.9104658111797193</v>
      </c>
      <c r="AK58">
        <v>344.75850629090542</v>
      </c>
      <c r="AL58">
        <v>3.5523307750029489</v>
      </c>
      <c r="AM58">
        <v>3.550769645122148E-3</v>
      </c>
      <c r="AN58">
        <v>1.9430830272121169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9.3627288124338154E-2</v>
      </c>
      <c r="AK59">
        <v>0</v>
      </c>
      <c r="AL59">
        <v>0</v>
      </c>
      <c r="AM59">
        <v>3.7309652796693672E-5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1811.8881799008129</v>
      </c>
      <c r="AM60">
        <v>0.14447543504534069</v>
      </c>
      <c r="AN60">
        <v>21.737321999472119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1697.289349131742</v>
      </c>
      <c r="AM61">
        <v>8.3619565221333708E-2</v>
      </c>
      <c r="AN61">
        <v>7.3490338898609568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2231.9852811600199</v>
      </c>
      <c r="AM62">
        <v>0.150802614577245</v>
      </c>
      <c r="AN62">
        <v>4.704205031764805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1243.4159882134941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6.3923106585013545E-2</v>
      </c>
      <c r="AM63">
        <v>1.080314742070904E-2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2.2991753529905911E-2</v>
      </c>
      <c r="AM64">
        <v>3.8857527999541729E-3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0.85906317464912174</v>
      </c>
      <c r="AM65">
        <v>0.1476882319007301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1695.0231691109891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1.0328300868849481E-2</v>
      </c>
      <c r="AM66">
        <v>2.8044910033204359E-2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3146.4316850202881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7.6091619393532506</v>
      </c>
      <c r="AM67">
        <v>0.30464776026638218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8541.1190861681407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99.479321465518922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3757.4746194867239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60.898587580826799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0.54305297812991893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85.213461702128527</v>
      </c>
      <c r="AK70">
        <v>0</v>
      </c>
      <c r="AL70">
        <v>0</v>
      </c>
      <c r="AM70">
        <v>0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47.9065366548136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0.15945804711916611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734.79669296622671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3819.5094972809111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52.249497181330241</v>
      </c>
      <c r="AD74">
        <v>0</v>
      </c>
      <c r="AE74">
        <v>106.86582509229621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109.2372493228944</v>
      </c>
      <c r="AM74">
        <v>2.6770814971507729E-2</v>
      </c>
      <c r="AN74">
        <v>1.896783583166558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66.952043469177084</v>
      </c>
      <c r="AB75">
        <v>0</v>
      </c>
      <c r="AC75">
        <v>0</v>
      </c>
      <c r="AD75">
        <v>52.701784038691208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24.949217998733811</v>
      </c>
      <c r="AK75">
        <v>0</v>
      </c>
      <c r="AL75">
        <v>84.115516722084692</v>
      </c>
      <c r="AM75">
        <v>2.8198421161639078E-2</v>
      </c>
      <c r="AN75">
        <v>7.5633412203652467E-2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28.314140922035069</v>
      </c>
      <c r="AB76">
        <v>0</v>
      </c>
      <c r="AC76">
        <v>0</v>
      </c>
      <c r="AD76">
        <v>22.287680297631731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25.286799229349072</v>
      </c>
      <c r="AK76">
        <v>0</v>
      </c>
      <c r="AL76">
        <v>4.9126503266757249</v>
      </c>
      <c r="AM76">
        <v>1.775316442216722E-2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541.50122780414836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0.45975418224265557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2.894034287779085</v>
      </c>
      <c r="AI78">
        <v>0</v>
      </c>
      <c r="AJ78">
        <v>0</v>
      </c>
      <c r="AK78">
        <v>0</v>
      </c>
      <c r="AL78">
        <v>392.22964894293881</v>
      </c>
      <c r="AM78">
        <v>6.9185680767995E-2</v>
      </c>
      <c r="AN78">
        <v>3.1088176788766648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4.1193673094091006</v>
      </c>
      <c r="AM79">
        <v>1.4886425920082691E-2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1362.4436768113601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671.90608238909022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204.5646305826134</v>
      </c>
      <c r="AI83">
        <v>0</v>
      </c>
      <c r="AJ83">
        <v>0</v>
      </c>
      <c r="AK83">
        <v>0</v>
      </c>
      <c r="AL83">
        <v>6.688611464492647E-2</v>
      </c>
      <c r="AM83">
        <v>0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1746.5832765999121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1.098323675424095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11.344039282117381</v>
      </c>
      <c r="AH84">
        <v>0</v>
      </c>
      <c r="AI84">
        <v>4.5998888173725394</v>
      </c>
      <c r="AJ84">
        <v>0</v>
      </c>
      <c r="AK84">
        <v>0</v>
      </c>
      <c r="AL84">
        <v>0.43929159863054068</v>
      </c>
      <c r="AM84">
        <v>0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766.50505109971527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1.393361858109305</v>
      </c>
      <c r="AM85">
        <v>0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1.9606940519942031</v>
      </c>
      <c r="AI86">
        <v>0</v>
      </c>
      <c r="AJ86">
        <v>0</v>
      </c>
      <c r="AK86">
        <v>0</v>
      </c>
      <c r="AL86">
        <v>120.8729764759252</v>
      </c>
      <c r="AM86">
        <v>0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14.84513586338733</v>
      </c>
      <c r="AI87">
        <v>0.56301544567639283</v>
      </c>
      <c r="AJ87">
        <v>0</v>
      </c>
      <c r="AK87">
        <v>0</v>
      </c>
      <c r="AL87">
        <v>29.173783402527949</v>
      </c>
      <c r="AM87">
        <v>2.8027526507399338E-2</v>
      </c>
      <c r="AN87">
        <v>1.029160731174511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1.516015929039749</v>
      </c>
      <c r="AI88">
        <v>0</v>
      </c>
      <c r="AJ88">
        <v>0</v>
      </c>
      <c r="AK88">
        <v>0</v>
      </c>
      <c r="AL88">
        <v>1.150301723490895</v>
      </c>
      <c r="AM88">
        <v>2.0586650512114561E-2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13.95441116758632</v>
      </c>
      <c r="AM89">
        <v>3.0739982002854351E-2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11.67001005168035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3.1985671691619988</v>
      </c>
      <c r="AI90">
        <v>0</v>
      </c>
      <c r="AJ90">
        <v>0</v>
      </c>
      <c r="AK90">
        <v>0</v>
      </c>
      <c r="AL90">
        <v>189.2516857811292</v>
      </c>
      <c r="AM90">
        <v>4.2073286208654262E-2</v>
      </c>
      <c r="AN90">
        <v>2.9998550902649548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7.438427003424021</v>
      </c>
      <c r="AJ91">
        <v>0</v>
      </c>
      <c r="AK91">
        <v>0</v>
      </c>
      <c r="AL91">
        <v>709.47712601692353</v>
      </c>
      <c r="AM91">
        <v>0.10366652858363019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5.2803190875146573</v>
      </c>
      <c r="AI92">
        <v>0</v>
      </c>
      <c r="AJ92">
        <v>0</v>
      </c>
      <c r="AK92">
        <v>0</v>
      </c>
      <c r="AL92">
        <v>1.30717488181353</v>
      </c>
      <c r="AM92">
        <v>2.3394168591213779E-2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34.51829287180594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0.86607373149605538</v>
      </c>
      <c r="AM93">
        <v>1.549989612631697E-2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7.4243421109571202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4.8419533055540507</v>
      </c>
      <c r="AJ94">
        <v>0</v>
      </c>
      <c r="AK94">
        <v>0</v>
      </c>
      <c r="AL94">
        <v>0.1656221462989203</v>
      </c>
      <c r="AM94">
        <v>2.964096439475762E-3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3.280069936326258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0.89304122143502696</v>
      </c>
      <c r="S95">
        <v>0</v>
      </c>
      <c r="T95">
        <v>0</v>
      </c>
      <c r="U95">
        <v>175.76730671064311</v>
      </c>
      <c r="V95">
        <v>59.920873255802547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28.638118949081139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1.3482228254041619</v>
      </c>
      <c r="AI96">
        <v>0</v>
      </c>
      <c r="AJ96">
        <v>0</v>
      </c>
      <c r="AK96">
        <v>0</v>
      </c>
      <c r="AL96">
        <v>1.601977737536229</v>
      </c>
      <c r="AM96">
        <v>2.8670178560423209E-2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765.35196169260769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442.4349271238583</v>
      </c>
      <c r="AH97">
        <v>0</v>
      </c>
      <c r="AI97">
        <v>0</v>
      </c>
      <c r="AJ97">
        <v>0</v>
      </c>
      <c r="AK97">
        <v>0</v>
      </c>
      <c r="AL97">
        <v>1.266853458966299</v>
      </c>
      <c r="AM97">
        <v>2.2672546582521939E-2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2.71994023412039</v>
      </c>
      <c r="AI98">
        <v>0</v>
      </c>
      <c r="AJ98">
        <v>0</v>
      </c>
      <c r="AK98">
        <v>0</v>
      </c>
      <c r="AL98">
        <v>0.27433783167382109</v>
      </c>
      <c r="AM98">
        <v>4.9097527610241507E-3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27.670914040944101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10.41079308403709</v>
      </c>
      <c r="AJ99">
        <v>0</v>
      </c>
      <c r="AK99">
        <v>0</v>
      </c>
      <c r="AL99">
        <v>0.82719779361881707</v>
      </c>
      <c r="AM99">
        <v>1.4804143585861219E-2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0.60751954879243708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6.1604032440002534</v>
      </c>
      <c r="AI100">
        <v>0</v>
      </c>
      <c r="AJ100">
        <v>0</v>
      </c>
      <c r="AK100">
        <v>0</v>
      </c>
      <c r="AL100">
        <v>1.59961931469045</v>
      </c>
      <c r="AM100">
        <v>2.8627970480669351E-2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48.395806220074157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21.39152797545502</v>
      </c>
      <c r="T101">
        <v>0</v>
      </c>
      <c r="U101">
        <v>0</v>
      </c>
      <c r="V101">
        <v>38.999344233678308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29.68787767750009</v>
      </c>
      <c r="AI101">
        <v>0</v>
      </c>
      <c r="AJ101">
        <v>2026.0345871568129</v>
      </c>
      <c r="AK101">
        <v>814.13866232874591</v>
      </c>
      <c r="AL101">
        <v>21.30407499778762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2.2628333715358062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391.41275405537851</v>
      </c>
      <c r="AG102">
        <v>0</v>
      </c>
      <c r="AH102">
        <v>1.1603379965593561</v>
      </c>
      <c r="AI102">
        <v>318.32556452882739</v>
      </c>
      <c r="AJ102">
        <v>41.513968486838337</v>
      </c>
      <c r="AK102">
        <v>684.49513060789309</v>
      </c>
      <c r="AL102">
        <v>0</v>
      </c>
      <c r="AM102">
        <v>2.5473643535603972E-2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193.43320426261181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71.983758053059276</v>
      </c>
      <c r="AI103">
        <v>17.816442260931399</v>
      </c>
      <c r="AJ103">
        <v>1532.7156710385291</v>
      </c>
      <c r="AK103">
        <v>0</v>
      </c>
      <c r="AL103">
        <v>0</v>
      </c>
      <c r="AM103">
        <v>5.1923064254061823E-4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113.2623417445301</v>
      </c>
      <c r="AI104">
        <v>8.1588016265933536</v>
      </c>
      <c r="AJ104">
        <v>17.903897279133599</v>
      </c>
      <c r="AK104">
        <v>195.82450719033321</v>
      </c>
      <c r="AL104">
        <v>0</v>
      </c>
      <c r="AM104">
        <v>1.155289818996007E-4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120.750900740483</v>
      </c>
      <c r="AI105">
        <v>31.028012825826519</v>
      </c>
      <c r="AJ105">
        <v>17.188751148160751</v>
      </c>
      <c r="AK105">
        <v>156.1526966287463</v>
      </c>
      <c r="AL105">
        <v>0</v>
      </c>
      <c r="AM105">
        <v>1.134961964079724E-4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145.59976686447689</v>
      </c>
      <c r="AE106">
        <v>0</v>
      </c>
      <c r="AF106">
        <v>0</v>
      </c>
      <c r="AG106">
        <v>0</v>
      </c>
      <c r="AH106">
        <v>0</v>
      </c>
      <c r="AI106">
        <v>14.57182220830936</v>
      </c>
      <c r="AJ106">
        <v>0.8432031914927528</v>
      </c>
      <c r="AK106">
        <v>7.3597995761426107</v>
      </c>
      <c r="AL106">
        <v>10.2465274234867</v>
      </c>
      <c r="AM106">
        <v>5.9793104885021657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59.108938438483811</v>
      </c>
      <c r="AE107">
        <v>0</v>
      </c>
      <c r="AF107">
        <v>0</v>
      </c>
      <c r="AG107">
        <v>0</v>
      </c>
      <c r="AH107">
        <v>0</v>
      </c>
      <c r="AI107">
        <v>2.7261805284334311</v>
      </c>
      <c r="AJ107">
        <v>0.37645769864266232</v>
      </c>
      <c r="AK107">
        <v>35.96694881794307</v>
      </c>
      <c r="AL107">
        <v>6.9709196452836616E-2</v>
      </c>
      <c r="AM107">
        <v>1.4891348760796041E-3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110.07345573687439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0.86947249244199187</v>
      </c>
      <c r="AK108">
        <v>0</v>
      </c>
      <c r="AL108">
        <v>0.16100143257664701</v>
      </c>
      <c r="AM108">
        <v>3.4393288195607762E-3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336.8401667409376</v>
      </c>
      <c r="AE109">
        <v>0</v>
      </c>
      <c r="AF109">
        <v>0</v>
      </c>
      <c r="AG109">
        <v>0</v>
      </c>
      <c r="AH109">
        <v>0</v>
      </c>
      <c r="AI109">
        <v>4.04415589663469</v>
      </c>
      <c r="AJ109">
        <v>1.45970438424245</v>
      </c>
      <c r="AK109">
        <v>90.778493876450469</v>
      </c>
      <c r="AL109">
        <v>0.2702954941580597</v>
      </c>
      <c r="AM109">
        <v>5.7740795716998581E-3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48.231820254822658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107.08734877238059</v>
      </c>
      <c r="AI110">
        <v>55.912837784942099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2.51433997613923</v>
      </c>
      <c r="G111">
        <v>5.2288049446961304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1.4097574432245521</v>
      </c>
      <c r="N111">
        <v>0</v>
      </c>
      <c r="O111">
        <v>8.4245458503354822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5.0900770569410616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4.7434954756331367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31.07812566506697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0.54478700586587003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465.14232632029319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8.8540033810099263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1288.727550832391</v>
      </c>
      <c r="C2">
        <v>126.7404359286728</v>
      </c>
      <c r="D2">
        <v>24.491706424919091</v>
      </c>
      <c r="E2">
        <v>11.895865624554769</v>
      </c>
      <c r="F2">
        <v>56.542854160039532</v>
      </c>
      <c r="G2">
        <v>8.4581420548236554</v>
      </c>
      <c r="H2">
        <v>1339.2597944414281</v>
      </c>
      <c r="I2">
        <v>361.27348892096683</v>
      </c>
      <c r="J2">
        <v>16.440859088983199</v>
      </c>
      <c r="K2">
        <v>357.89626877497398</v>
      </c>
      <c r="L2">
        <v>12589.957890572439</v>
      </c>
      <c r="M2">
        <v>98.60559682510096</v>
      </c>
      <c r="N2">
        <v>13.84071982289556</v>
      </c>
      <c r="O2">
        <v>18.489841212003409</v>
      </c>
      <c r="P2">
        <v>51.779655299162208</v>
      </c>
      <c r="Q2">
        <v>22.962975901341672</v>
      </c>
      <c r="R2">
        <v>38.211713133860407</v>
      </c>
      <c r="S2">
        <v>37.026672443341859</v>
      </c>
      <c r="T2">
        <v>65.903673339355805</v>
      </c>
      <c r="U2">
        <v>468.02014197344482</v>
      </c>
      <c r="V2">
        <v>1012.274587329796</v>
      </c>
      <c r="W2">
        <v>9638.1961533484919</v>
      </c>
      <c r="X2">
        <v>26.62750547665836</v>
      </c>
      <c r="Y2">
        <v>0.66869152019016753</v>
      </c>
      <c r="Z2">
        <v>185.37137501094199</v>
      </c>
      <c r="AA2">
        <v>44.023544139827123</v>
      </c>
      <c r="AB2">
        <v>0.78354810089325089</v>
      </c>
      <c r="AC2">
        <v>143.27018588415379</v>
      </c>
      <c r="AD2">
        <v>467.29107499394962</v>
      </c>
      <c r="AE2">
        <v>87.094159791056299</v>
      </c>
      <c r="AF2">
        <v>302.93399560684361</v>
      </c>
      <c r="AG2">
        <v>2575.628266149432</v>
      </c>
      <c r="AH2">
        <v>1122.7780846937219</v>
      </c>
      <c r="AI2">
        <v>329.38483717230201</v>
      </c>
      <c r="AJ2">
        <v>2177.3104152864171</v>
      </c>
      <c r="AK2">
        <v>1531.1214481751181</v>
      </c>
      <c r="AL2">
        <v>5567.7834121672386</v>
      </c>
      <c r="AM2">
        <v>44.721245867312618</v>
      </c>
      <c r="AN2">
        <v>464.84233685189548</v>
      </c>
    </row>
    <row r="3" spans="1:40" x14ac:dyDescent="0.45">
      <c r="A3" s="1" t="s">
        <v>646</v>
      </c>
      <c r="B3">
        <v>37.394601137651257</v>
      </c>
      <c r="C3">
        <v>1.4511204847509931</v>
      </c>
      <c r="D3">
        <v>0.33740281559486812</v>
      </c>
      <c r="E3">
        <v>0.29513908631133923</v>
      </c>
      <c r="F3">
        <v>2.544020984985587</v>
      </c>
      <c r="G3">
        <v>20.062112445760089</v>
      </c>
      <c r="H3">
        <v>3.3058655793846849</v>
      </c>
      <c r="I3">
        <v>0.45903391614238498</v>
      </c>
      <c r="J3">
        <v>1.251219068222531</v>
      </c>
      <c r="K3">
        <v>0.29641863448694478</v>
      </c>
      <c r="L3">
        <v>1.900614525129432</v>
      </c>
      <c r="M3">
        <v>4.9155372003445734</v>
      </c>
      <c r="N3">
        <v>0.68173820769605387</v>
      </c>
      <c r="O3">
        <v>0.78918283915672061</v>
      </c>
      <c r="P3">
        <v>4.7553468010535198</v>
      </c>
      <c r="Q3">
        <v>1.2502708561974161</v>
      </c>
      <c r="R3">
        <v>0.50780532339961726</v>
      </c>
      <c r="S3">
        <v>4.6801611499972617</v>
      </c>
      <c r="T3">
        <v>0.42463223575631598</v>
      </c>
      <c r="U3">
        <v>14.957081374242749</v>
      </c>
      <c r="V3">
        <v>8.8188164099024071</v>
      </c>
      <c r="W3">
        <v>26.130561496018409</v>
      </c>
      <c r="X3">
        <v>5.5102820174304373E-2</v>
      </c>
      <c r="Y3">
        <v>8.0766112281689978E-2</v>
      </c>
      <c r="Z3">
        <v>1.233548426451581</v>
      </c>
      <c r="AA3">
        <v>2.195019901598704</v>
      </c>
      <c r="AB3">
        <v>2.9699382267780371E-2</v>
      </c>
      <c r="AC3">
        <v>8.1728497220322982</v>
      </c>
      <c r="AD3">
        <v>1.354664833569593</v>
      </c>
      <c r="AE3">
        <v>1.7917606805044659</v>
      </c>
      <c r="AF3">
        <v>0.77276381042926123</v>
      </c>
      <c r="AG3">
        <v>11.10437555675569</v>
      </c>
      <c r="AH3">
        <v>12.940454773140599</v>
      </c>
      <c r="AI3">
        <v>0.94028258097703055</v>
      </c>
      <c r="AJ3">
        <v>10.66135536883168</v>
      </c>
      <c r="AK3">
        <v>4.7669314856261504</v>
      </c>
      <c r="AL3">
        <v>45.815735587912968</v>
      </c>
      <c r="AM3">
        <v>2.5374357309269722</v>
      </c>
      <c r="AN3">
        <v>1.5897859412075721</v>
      </c>
    </row>
    <row r="4" spans="1:40" x14ac:dyDescent="0.45">
      <c r="A4" s="1" t="s">
        <v>647</v>
      </c>
      <c r="B4">
        <v>113.32241708231879</v>
      </c>
      <c r="C4">
        <v>12.99735814776313</v>
      </c>
      <c r="D4">
        <v>3.5192609874107981</v>
      </c>
      <c r="E4">
        <v>1.1668385261889631</v>
      </c>
      <c r="F4">
        <v>32.342954950895077</v>
      </c>
      <c r="G4">
        <v>6.9311892991939574</v>
      </c>
      <c r="H4">
        <v>105.0066825116228</v>
      </c>
      <c r="I4">
        <v>25.183643005534979</v>
      </c>
      <c r="J4">
        <v>10.037911800298611</v>
      </c>
      <c r="K4">
        <v>18.388621051352079</v>
      </c>
      <c r="L4">
        <v>762.92359916679175</v>
      </c>
      <c r="M4">
        <v>33.629641117704217</v>
      </c>
      <c r="N4">
        <v>10.01004306642024</v>
      </c>
      <c r="O4">
        <v>5.0840231170227046</v>
      </c>
      <c r="P4">
        <v>15.3474191813849</v>
      </c>
      <c r="Q4">
        <v>8.2156901548099768</v>
      </c>
      <c r="R4">
        <v>4.9189012637064824</v>
      </c>
      <c r="S4">
        <v>36.877827812587412</v>
      </c>
      <c r="T4">
        <v>6.3989797990113324</v>
      </c>
      <c r="U4">
        <v>95.748096386750774</v>
      </c>
      <c r="V4">
        <v>845.43465297973012</v>
      </c>
      <c r="W4">
        <v>658.59692162809108</v>
      </c>
      <c r="X4">
        <v>2.0486608898163201</v>
      </c>
      <c r="Y4">
        <v>0.62019486731916795</v>
      </c>
      <c r="Z4">
        <v>44.407560678162817</v>
      </c>
      <c r="AA4">
        <v>21.14399567034167</v>
      </c>
      <c r="AB4">
        <v>0.16021045246366691</v>
      </c>
      <c r="AC4">
        <v>37.538882148768792</v>
      </c>
      <c r="AD4">
        <v>46.070706780566447</v>
      </c>
      <c r="AE4">
        <v>18.360157965487058</v>
      </c>
      <c r="AF4">
        <v>21.15812637490988</v>
      </c>
      <c r="AG4">
        <v>222.45777364996511</v>
      </c>
      <c r="AH4">
        <v>185.92454218859231</v>
      </c>
      <c r="AI4">
        <v>24.421867259476549</v>
      </c>
      <c r="AJ4">
        <v>193.29924641678059</v>
      </c>
      <c r="AK4">
        <v>113.9754569436452</v>
      </c>
      <c r="AL4">
        <v>575.9015478911698</v>
      </c>
      <c r="AM4">
        <v>94.822962208731951</v>
      </c>
      <c r="AN4">
        <v>60.53298290558957</v>
      </c>
    </row>
    <row r="5" spans="1:40" x14ac:dyDescent="0.45">
      <c r="A5" s="1" t="s">
        <v>648</v>
      </c>
      <c r="B5">
        <v>50.410765970456943</v>
      </c>
      <c r="C5">
        <v>4.2088796902777776</v>
      </c>
      <c r="D5">
        <v>0.74002763897915258</v>
      </c>
      <c r="E5">
        <v>0.51491223877596881</v>
      </c>
      <c r="F5">
        <v>83.36965405275977</v>
      </c>
      <c r="G5">
        <v>36.151613871044091</v>
      </c>
      <c r="H5">
        <v>20.351454240285541</v>
      </c>
      <c r="I5">
        <v>2.9571464520551789</v>
      </c>
      <c r="J5">
        <v>4.8172132865892134</v>
      </c>
      <c r="K5">
        <v>1.547035662376929</v>
      </c>
      <c r="L5">
        <v>9.4220162948792403</v>
      </c>
      <c r="M5">
        <v>41.322040297653693</v>
      </c>
      <c r="N5">
        <v>33.971743804132707</v>
      </c>
      <c r="O5">
        <v>4.5035893996066676</v>
      </c>
      <c r="P5">
        <v>47.654604142079712</v>
      </c>
      <c r="Q5">
        <v>8.3673812190742325</v>
      </c>
      <c r="R5">
        <v>3.1548361261729521</v>
      </c>
      <c r="S5">
        <v>21.95140734558791</v>
      </c>
      <c r="T5">
        <v>2.055761699494882</v>
      </c>
      <c r="U5">
        <v>41.796095585660531</v>
      </c>
      <c r="V5">
        <v>59.490142464904778</v>
      </c>
      <c r="W5">
        <v>132.65432621937831</v>
      </c>
      <c r="X5">
        <v>0.61405826005077202</v>
      </c>
      <c r="Y5">
        <v>0.31556114912490563</v>
      </c>
      <c r="Z5">
        <v>11.51320203559737</v>
      </c>
      <c r="AA5">
        <v>9.4773689388195042</v>
      </c>
      <c r="AB5">
        <v>9.3255926073020662E-2</v>
      </c>
      <c r="AC5">
        <v>32.468090537773257</v>
      </c>
      <c r="AD5">
        <v>8.8997414292878112</v>
      </c>
      <c r="AE5">
        <v>6.897624351586348</v>
      </c>
      <c r="AF5">
        <v>4.1219464961731802</v>
      </c>
      <c r="AG5">
        <v>76.437745611290154</v>
      </c>
      <c r="AH5">
        <v>63.523808467414959</v>
      </c>
      <c r="AI5">
        <v>4.9558429284796848</v>
      </c>
      <c r="AJ5">
        <v>57.241575644258781</v>
      </c>
      <c r="AK5">
        <v>23.8466154494085</v>
      </c>
      <c r="AL5">
        <v>224.98449599226021</v>
      </c>
      <c r="AM5">
        <v>8.143120709045462</v>
      </c>
      <c r="AN5">
        <v>5.7950760278961377</v>
      </c>
    </row>
    <row r="6" spans="1:40" x14ac:dyDescent="0.45">
      <c r="A6" s="1" t="s">
        <v>649</v>
      </c>
      <c r="B6">
        <v>132.5283762142999</v>
      </c>
      <c r="C6">
        <v>15.38142485272235</v>
      </c>
      <c r="D6">
        <v>4.333623713785518</v>
      </c>
      <c r="E6">
        <v>2.7804008335987578</v>
      </c>
      <c r="F6">
        <v>630.76391849454092</v>
      </c>
      <c r="G6">
        <v>245.78651320943371</v>
      </c>
      <c r="H6">
        <v>82.566204511556307</v>
      </c>
      <c r="I6">
        <v>11.624203022144791</v>
      </c>
      <c r="J6">
        <v>56.38589399266057</v>
      </c>
      <c r="K6">
        <v>6.9861486104062189</v>
      </c>
      <c r="L6">
        <v>37.960741838888069</v>
      </c>
      <c r="M6">
        <v>329.2417250730665</v>
      </c>
      <c r="N6">
        <v>121.754783601944</v>
      </c>
      <c r="O6">
        <v>33.69606740767103</v>
      </c>
      <c r="P6">
        <v>179.29686011871229</v>
      </c>
      <c r="Q6">
        <v>62.592437837335503</v>
      </c>
      <c r="R6">
        <v>22.85080084661044</v>
      </c>
      <c r="S6">
        <v>256.26557474832248</v>
      </c>
      <c r="T6">
        <v>18.709798857057741</v>
      </c>
      <c r="U6">
        <v>204.46143892665401</v>
      </c>
      <c r="V6">
        <v>107.51731394452101</v>
      </c>
      <c r="W6">
        <v>534.25195159410055</v>
      </c>
      <c r="X6">
        <v>1.0809095662323049</v>
      </c>
      <c r="Y6">
        <v>9.9809738080118002</v>
      </c>
      <c r="Z6">
        <v>34.554217096378963</v>
      </c>
      <c r="AA6">
        <v>237.96166725884561</v>
      </c>
      <c r="AB6">
        <v>0.6764650350907353</v>
      </c>
      <c r="AC6">
        <v>252.4473547181899</v>
      </c>
      <c r="AD6">
        <v>37.449787542476017</v>
      </c>
      <c r="AE6">
        <v>61.103107637240903</v>
      </c>
      <c r="AF6">
        <v>21.660705613337349</v>
      </c>
      <c r="AG6">
        <v>195.8771389809109</v>
      </c>
      <c r="AH6">
        <v>379.2279355028046</v>
      </c>
      <c r="AI6">
        <v>27.886292352460138</v>
      </c>
      <c r="AJ6">
        <v>346.74025173774169</v>
      </c>
      <c r="AK6">
        <v>134.42910485508449</v>
      </c>
      <c r="AL6">
        <v>1939.291445137017</v>
      </c>
      <c r="AM6">
        <v>39.499724333871811</v>
      </c>
      <c r="AN6">
        <v>22.83365850031462</v>
      </c>
    </row>
    <row r="7" spans="1:40" x14ac:dyDescent="0.45">
      <c r="A7" s="1" t="s">
        <v>650</v>
      </c>
      <c r="B7">
        <v>44.797781203555523</v>
      </c>
      <c r="C7">
        <v>8.7349072738027189</v>
      </c>
      <c r="D7">
        <v>13.55715397359992</v>
      </c>
      <c r="E7">
        <v>0.17290722407435999</v>
      </c>
      <c r="F7">
        <v>18.117291235157339</v>
      </c>
      <c r="G7">
        <v>1.441775078955142</v>
      </c>
      <c r="H7">
        <v>9.4341255250054985</v>
      </c>
      <c r="I7">
        <v>1.33304709955043</v>
      </c>
      <c r="J7">
        <v>3.2769019262782231</v>
      </c>
      <c r="K7">
        <v>1.01266862406335</v>
      </c>
      <c r="L7">
        <v>21.275509461536931</v>
      </c>
      <c r="M7">
        <v>8.9437806521084138</v>
      </c>
      <c r="N7">
        <v>6.8755614256403224</v>
      </c>
      <c r="O7">
        <v>1.4624041337739699</v>
      </c>
      <c r="P7">
        <v>5.7749685774181962</v>
      </c>
      <c r="Q7">
        <v>3.1310016702723318</v>
      </c>
      <c r="R7">
        <v>1.250220836139214</v>
      </c>
      <c r="S7">
        <v>12.09978038942473</v>
      </c>
      <c r="T7">
        <v>1.219475843844426</v>
      </c>
      <c r="U7">
        <v>52.398291307557983</v>
      </c>
      <c r="V7">
        <v>9.9105807595645992</v>
      </c>
      <c r="W7">
        <v>18.855031485513742</v>
      </c>
      <c r="X7">
        <v>8.7051264615062754E-2</v>
      </c>
      <c r="Y7">
        <v>0.13045346224584869</v>
      </c>
      <c r="Z7">
        <v>2.3390842579924391</v>
      </c>
      <c r="AA7">
        <v>3.8577177525614248</v>
      </c>
      <c r="AB7">
        <v>6.073612771976479E-2</v>
      </c>
      <c r="AC7">
        <v>14.25944468085264</v>
      </c>
      <c r="AD7">
        <v>4.9099364514798021</v>
      </c>
      <c r="AE7">
        <v>2.9269629532763122</v>
      </c>
      <c r="AF7">
        <v>1.9810194666017891</v>
      </c>
      <c r="AG7">
        <v>85.485006651413428</v>
      </c>
      <c r="AH7">
        <v>20.69700353747983</v>
      </c>
      <c r="AI7">
        <v>2.6651456906255828</v>
      </c>
      <c r="AJ7">
        <v>30.069049509529481</v>
      </c>
      <c r="AK7">
        <v>11.62334304649481</v>
      </c>
      <c r="AL7">
        <v>115.8821582479209</v>
      </c>
      <c r="AM7">
        <v>10.53576895808426</v>
      </c>
      <c r="AN7">
        <v>3.7945104963291869</v>
      </c>
    </row>
    <row r="8" spans="1:40" x14ac:dyDescent="0.45">
      <c r="A8" s="1" t="s">
        <v>651</v>
      </c>
      <c r="B8">
        <v>95.002395849464406</v>
      </c>
      <c r="C8">
        <v>12.46522040820402</v>
      </c>
      <c r="D8">
        <v>6.6819052152614127</v>
      </c>
      <c r="E8">
        <v>1.200636352834858</v>
      </c>
      <c r="F8">
        <v>40.79690497433829</v>
      </c>
      <c r="G8">
        <v>10.3220722661125</v>
      </c>
      <c r="H8">
        <v>90.43518970375149</v>
      </c>
      <c r="I8">
        <v>13.998030565889261</v>
      </c>
      <c r="J8">
        <v>23.805891867828311</v>
      </c>
      <c r="K8">
        <v>5.8651818764872106</v>
      </c>
      <c r="L8">
        <v>110.30009068123699</v>
      </c>
      <c r="M8">
        <v>110.154557080668</v>
      </c>
      <c r="N8">
        <v>14.634115889867459</v>
      </c>
      <c r="O8">
        <v>7.1334175075784687</v>
      </c>
      <c r="P8">
        <v>32.084068278568893</v>
      </c>
      <c r="Q8">
        <v>12.834502952216409</v>
      </c>
      <c r="R8">
        <v>9.8861906420362153</v>
      </c>
      <c r="S8">
        <v>122.168200948254</v>
      </c>
      <c r="T8">
        <v>10.75709021308133</v>
      </c>
      <c r="U8">
        <v>94.072806664073795</v>
      </c>
      <c r="V8">
        <v>91.392023385070871</v>
      </c>
      <c r="W8">
        <v>1167.42400914563</v>
      </c>
      <c r="X8">
        <v>1.438656527494119</v>
      </c>
      <c r="Y8">
        <v>1.772448802968386</v>
      </c>
      <c r="Z8">
        <v>47.837701621007973</v>
      </c>
      <c r="AA8">
        <v>49.392656827135298</v>
      </c>
      <c r="AB8">
        <v>0.41102075963650259</v>
      </c>
      <c r="AC8">
        <v>96.028299250032944</v>
      </c>
      <c r="AD8">
        <v>44.334890292399457</v>
      </c>
      <c r="AE8">
        <v>29.177118193364219</v>
      </c>
      <c r="AF8">
        <v>14.379184658901179</v>
      </c>
      <c r="AG8">
        <v>175.1739628888314</v>
      </c>
      <c r="AH8">
        <v>286.24628299543213</v>
      </c>
      <c r="AI8">
        <v>19.454777515776719</v>
      </c>
      <c r="AJ8">
        <v>291.02184055859072</v>
      </c>
      <c r="AK8">
        <v>98.911143320695146</v>
      </c>
      <c r="AL8">
        <v>594.64758122184639</v>
      </c>
      <c r="AM8">
        <v>47.222728112983617</v>
      </c>
      <c r="AN8">
        <v>14.00996361793525</v>
      </c>
    </row>
    <row r="9" spans="1:40" x14ac:dyDescent="0.45">
      <c r="A9" s="1" t="s">
        <v>652</v>
      </c>
      <c r="B9">
        <v>12.93187975888697</v>
      </c>
      <c r="C9">
        <v>1.6098638605813691</v>
      </c>
      <c r="D9">
        <v>0.51122265215960339</v>
      </c>
      <c r="E9">
        <v>0.188373566841532</v>
      </c>
      <c r="F9">
        <v>15.505672934679669</v>
      </c>
      <c r="G9">
        <v>3.5373032172138301</v>
      </c>
      <c r="H9">
        <v>12.42975091166603</v>
      </c>
      <c r="I9">
        <v>1.6467342464726451</v>
      </c>
      <c r="J9">
        <v>4.8796957375754682</v>
      </c>
      <c r="K9">
        <v>1.2536509576706181</v>
      </c>
      <c r="L9">
        <v>6.4225661773831701</v>
      </c>
      <c r="M9">
        <v>12.115220031391139</v>
      </c>
      <c r="N9">
        <v>4.6045894553731204</v>
      </c>
      <c r="O9">
        <v>3.4412195373496011</v>
      </c>
      <c r="P9">
        <v>9.9994052994541036</v>
      </c>
      <c r="Q9">
        <v>6.2067973832875216</v>
      </c>
      <c r="R9">
        <v>2.0013397823764478</v>
      </c>
      <c r="S9">
        <v>23.332187267621471</v>
      </c>
      <c r="T9">
        <v>2.2215062783193571</v>
      </c>
      <c r="U9">
        <v>74.28099505538907</v>
      </c>
      <c r="V9">
        <v>20.657144880724701</v>
      </c>
      <c r="W9">
        <v>240.46835117993359</v>
      </c>
      <c r="X9">
        <v>0.20540161916585151</v>
      </c>
      <c r="Y9">
        <v>1.221620675250741</v>
      </c>
      <c r="Z9">
        <v>7.0831497601749689</v>
      </c>
      <c r="AA9">
        <v>28.92594865110707</v>
      </c>
      <c r="AB9">
        <v>0.1108215753891027</v>
      </c>
      <c r="AC9">
        <v>17.544531814069391</v>
      </c>
      <c r="AD9">
        <v>5.6657681080794582</v>
      </c>
      <c r="AE9">
        <v>4.9337393037521702</v>
      </c>
      <c r="AF9">
        <v>2.6464798131504148</v>
      </c>
      <c r="AG9">
        <v>21.45857288698387</v>
      </c>
      <c r="AH9">
        <v>38.783040186109453</v>
      </c>
      <c r="AI9">
        <v>3.4331013827826702</v>
      </c>
      <c r="AJ9">
        <v>49.675368999047272</v>
      </c>
      <c r="AK9">
        <v>19.801865164004571</v>
      </c>
      <c r="AL9">
        <v>234.98565560563591</v>
      </c>
      <c r="AM9">
        <v>6.1152447465217934</v>
      </c>
      <c r="AN9">
        <v>3.0910949440812199</v>
      </c>
    </row>
    <row r="10" spans="1:40" x14ac:dyDescent="0.45">
      <c r="A10" s="1" t="s">
        <v>653</v>
      </c>
      <c r="B10">
        <v>638.82393191930726</v>
      </c>
      <c r="C10">
        <v>61.781833636669298</v>
      </c>
      <c r="D10">
        <v>28.480588707497589</v>
      </c>
      <c r="E10">
        <v>8.3717447023065024</v>
      </c>
      <c r="F10">
        <v>153.63058338060699</v>
      </c>
      <c r="G10">
        <v>50.644938715729722</v>
      </c>
      <c r="H10">
        <v>152.98642317314469</v>
      </c>
      <c r="I10">
        <v>23.88452887570201</v>
      </c>
      <c r="J10">
        <v>35.873622778402989</v>
      </c>
      <c r="K10">
        <v>13.684426357552789</v>
      </c>
      <c r="L10">
        <v>115.5005956204291</v>
      </c>
      <c r="M10">
        <v>152.3208347470823</v>
      </c>
      <c r="N10">
        <v>60.21729600755917</v>
      </c>
      <c r="O10">
        <v>23.92287605144336</v>
      </c>
      <c r="P10">
        <v>183.3415830530231</v>
      </c>
      <c r="Q10">
        <v>43.454164671005117</v>
      </c>
      <c r="R10">
        <v>15.20118691033433</v>
      </c>
      <c r="S10">
        <v>124.28849922225019</v>
      </c>
      <c r="T10">
        <v>14.024882041552861</v>
      </c>
      <c r="U10">
        <v>581.23839314354927</v>
      </c>
      <c r="V10">
        <v>447.38435186647871</v>
      </c>
      <c r="W10">
        <v>1693.704388312379</v>
      </c>
      <c r="X10">
        <v>2.7401125325329372</v>
      </c>
      <c r="Y10">
        <v>4.8563434743020117</v>
      </c>
      <c r="Z10">
        <v>73.755085834115832</v>
      </c>
      <c r="AA10">
        <v>121.4394747786892</v>
      </c>
      <c r="AB10">
        <v>0.86404694724525544</v>
      </c>
      <c r="AC10">
        <v>189.76340725304149</v>
      </c>
      <c r="AD10">
        <v>72.78060340565851</v>
      </c>
      <c r="AE10">
        <v>61.225429423355408</v>
      </c>
      <c r="AF10">
        <v>32.221344888695818</v>
      </c>
      <c r="AG10">
        <v>541.84578827673022</v>
      </c>
      <c r="AH10">
        <v>432.02978415559329</v>
      </c>
      <c r="AI10">
        <v>37.507129740417113</v>
      </c>
      <c r="AJ10">
        <v>385.42988525307021</v>
      </c>
      <c r="AK10">
        <v>187.43090257603899</v>
      </c>
      <c r="AL10">
        <v>1797.0326744237859</v>
      </c>
      <c r="AM10">
        <v>66.96601539162657</v>
      </c>
      <c r="AN10">
        <v>46.434472845890006</v>
      </c>
    </row>
    <row r="11" spans="1:40" x14ac:dyDescent="0.45">
      <c r="A11" s="1" t="s">
        <v>654</v>
      </c>
      <c r="B11">
        <v>75.449084440760672</v>
      </c>
      <c r="C11">
        <v>9.9962411433075893</v>
      </c>
      <c r="D11">
        <v>2.9944032421120421</v>
      </c>
      <c r="E11">
        <v>0.58951252371424501</v>
      </c>
      <c r="F11">
        <v>14.76526023009429</v>
      </c>
      <c r="G11">
        <v>2.422643998202981</v>
      </c>
      <c r="H11">
        <v>45.63189413676146</v>
      </c>
      <c r="I11">
        <v>7.9821770633571054</v>
      </c>
      <c r="J11">
        <v>5.395468643621725</v>
      </c>
      <c r="K11">
        <v>11.088159269954501</v>
      </c>
      <c r="L11">
        <v>255.23674782611241</v>
      </c>
      <c r="M11">
        <v>21.930533152986492</v>
      </c>
      <c r="N11">
        <v>4.5630026493099107</v>
      </c>
      <c r="O11">
        <v>3.880441610784394</v>
      </c>
      <c r="P11">
        <v>12.111186506493601</v>
      </c>
      <c r="Q11">
        <v>7.2465067588522398</v>
      </c>
      <c r="R11">
        <v>3.4695567534847571</v>
      </c>
      <c r="S11">
        <v>22.650432391320461</v>
      </c>
      <c r="T11">
        <v>3.26103357271765</v>
      </c>
      <c r="U11">
        <v>66.05566808578233</v>
      </c>
      <c r="V11">
        <v>224.94301657685349</v>
      </c>
      <c r="W11">
        <v>356.54074895499912</v>
      </c>
      <c r="X11">
        <v>0.86041997646879187</v>
      </c>
      <c r="Y11">
        <v>0.54721025327699047</v>
      </c>
      <c r="Z11">
        <v>14.09731424657136</v>
      </c>
      <c r="AA11">
        <v>15.1299203693229</v>
      </c>
      <c r="AB11">
        <v>0.12203153256204299</v>
      </c>
      <c r="AC11">
        <v>24.968005694222189</v>
      </c>
      <c r="AD11">
        <v>20.06340464375586</v>
      </c>
      <c r="AE11">
        <v>9.948538984290126</v>
      </c>
      <c r="AF11">
        <v>9.7442135350497452</v>
      </c>
      <c r="AG11">
        <v>112.6074726255693</v>
      </c>
      <c r="AH11">
        <v>85.370823942822867</v>
      </c>
      <c r="AI11">
        <v>11.445705128590699</v>
      </c>
      <c r="AJ11">
        <v>105.90017728449661</v>
      </c>
      <c r="AK11">
        <v>56.161742573916527</v>
      </c>
      <c r="AL11">
        <v>329.80778678956023</v>
      </c>
      <c r="AM11">
        <v>17.125391352673368</v>
      </c>
      <c r="AN11">
        <v>45.115248922362028</v>
      </c>
    </row>
    <row r="12" spans="1:40" x14ac:dyDescent="0.45">
      <c r="A12" s="1" t="s">
        <v>655</v>
      </c>
      <c r="B12">
        <v>48.932905257967249</v>
      </c>
      <c r="C12">
        <v>7.1326764923598924</v>
      </c>
      <c r="D12">
        <v>6.2367452496939766</v>
      </c>
      <c r="E12">
        <v>0.40444875709900618</v>
      </c>
      <c r="F12">
        <v>73.412738168914174</v>
      </c>
      <c r="G12">
        <v>6.7209249685579886</v>
      </c>
      <c r="H12">
        <v>26.529410607864531</v>
      </c>
      <c r="I12">
        <v>3.6686299726296938</v>
      </c>
      <c r="J12">
        <v>6.7556356113637328</v>
      </c>
      <c r="K12">
        <v>2.1726706103004321</v>
      </c>
      <c r="L12">
        <v>18.648205158508041</v>
      </c>
      <c r="M12">
        <v>26.61205254823297</v>
      </c>
      <c r="N12">
        <v>19.003512946817079</v>
      </c>
      <c r="O12">
        <v>4.4980611542232731</v>
      </c>
      <c r="P12">
        <v>26.339545157550031</v>
      </c>
      <c r="Q12">
        <v>7.4258048432262784</v>
      </c>
      <c r="R12">
        <v>2.610274815370814</v>
      </c>
      <c r="S12">
        <v>24.82532651522196</v>
      </c>
      <c r="T12">
        <v>2.9085467528495812</v>
      </c>
      <c r="U12">
        <v>61.244607537490417</v>
      </c>
      <c r="V12">
        <v>47.213421470308923</v>
      </c>
      <c r="W12">
        <v>357.91279544608449</v>
      </c>
      <c r="X12">
        <v>0.43106718086729479</v>
      </c>
      <c r="Y12">
        <v>1.1096993739382119</v>
      </c>
      <c r="Z12">
        <v>13.22237870212021</v>
      </c>
      <c r="AA12">
        <v>27.046937318340881</v>
      </c>
      <c r="AB12">
        <v>0.12852417209689501</v>
      </c>
      <c r="AC12">
        <v>26.550212761972389</v>
      </c>
      <c r="AD12">
        <v>11.75202508553064</v>
      </c>
      <c r="AE12">
        <v>8.0628964173845219</v>
      </c>
      <c r="AF12">
        <v>5.2042185054262298</v>
      </c>
      <c r="AG12">
        <v>120.68109427550939</v>
      </c>
      <c r="AH12">
        <v>67.696022916319549</v>
      </c>
      <c r="AI12">
        <v>6.0600151319600668</v>
      </c>
      <c r="AJ12">
        <v>80.105222683091611</v>
      </c>
      <c r="AK12">
        <v>32.12489108109078</v>
      </c>
      <c r="AL12">
        <v>297.21784541827412</v>
      </c>
      <c r="AM12">
        <v>18.471914745768132</v>
      </c>
      <c r="AN12">
        <v>7.9661439735510813</v>
      </c>
    </row>
    <row r="13" spans="1:40" x14ac:dyDescent="0.45">
      <c r="A13" s="1" t="s">
        <v>656</v>
      </c>
      <c r="B13">
        <v>196.95325345928521</v>
      </c>
      <c r="C13">
        <v>16.336192063425781</v>
      </c>
      <c r="D13">
        <v>6.3631042108676503</v>
      </c>
      <c r="E13">
        <v>1.9731459361474679</v>
      </c>
      <c r="F13">
        <v>112.17910162732581</v>
      </c>
      <c r="G13">
        <v>10.457580300192051</v>
      </c>
      <c r="H13">
        <v>64.360982627292742</v>
      </c>
      <c r="I13">
        <v>9.9063927543998442</v>
      </c>
      <c r="J13">
        <v>13.451652540535861</v>
      </c>
      <c r="K13">
        <v>4.5859584172162098</v>
      </c>
      <c r="L13">
        <v>21.620057866731209</v>
      </c>
      <c r="M13">
        <v>47.970244031845908</v>
      </c>
      <c r="N13">
        <v>23.31631185050367</v>
      </c>
      <c r="O13">
        <v>4.1731395486165974</v>
      </c>
      <c r="P13">
        <v>152.70251098136879</v>
      </c>
      <c r="Q13">
        <v>8.2581419139621879</v>
      </c>
      <c r="R13">
        <v>5.038442219343132</v>
      </c>
      <c r="S13">
        <v>54.054645328155353</v>
      </c>
      <c r="T13">
        <v>7.4944736333510757</v>
      </c>
      <c r="U13">
        <v>85.643752350362547</v>
      </c>
      <c r="V13">
        <v>118.60216107794371</v>
      </c>
      <c r="W13">
        <v>874.51857710936827</v>
      </c>
      <c r="X13">
        <v>1.1547903450433901</v>
      </c>
      <c r="Y13">
        <v>0.65612999696852303</v>
      </c>
      <c r="Z13">
        <v>33.335801264665832</v>
      </c>
      <c r="AA13">
        <v>19.621705317380819</v>
      </c>
      <c r="AB13">
        <v>0.1708914122704801</v>
      </c>
      <c r="AC13">
        <v>62.438831690178233</v>
      </c>
      <c r="AD13">
        <v>27.111546977020719</v>
      </c>
      <c r="AE13">
        <v>16.03834766563066</v>
      </c>
      <c r="AF13">
        <v>12.70586491701949</v>
      </c>
      <c r="AG13">
        <v>181.07335290347649</v>
      </c>
      <c r="AH13">
        <v>162.30904310075141</v>
      </c>
      <c r="AI13">
        <v>13.37573882761237</v>
      </c>
      <c r="AJ13">
        <v>166.76300665212901</v>
      </c>
      <c r="AK13">
        <v>64.9821299506293</v>
      </c>
      <c r="AL13">
        <v>429.76100091838077</v>
      </c>
      <c r="AM13">
        <v>10.40472631940017</v>
      </c>
      <c r="AN13">
        <v>17.47642972835536</v>
      </c>
    </row>
    <row r="14" spans="1:40" x14ac:dyDescent="0.45">
      <c r="A14" s="1" t="s">
        <v>657</v>
      </c>
      <c r="B14">
        <v>62.753551894511823</v>
      </c>
      <c r="C14">
        <v>4.0985914351723336</v>
      </c>
      <c r="D14">
        <v>1.4072270525239221</v>
      </c>
      <c r="E14">
        <v>0.64180949543981569</v>
      </c>
      <c r="F14">
        <v>9.1111250640382675</v>
      </c>
      <c r="G14">
        <v>3.5729110231953132</v>
      </c>
      <c r="H14">
        <v>14.01047518753443</v>
      </c>
      <c r="I14">
        <v>2.0650492022444449</v>
      </c>
      <c r="J14">
        <v>3.9713624999968049</v>
      </c>
      <c r="K14">
        <v>1.5308692556408889</v>
      </c>
      <c r="L14">
        <v>22.674294130277911</v>
      </c>
      <c r="M14">
        <v>9.341384957840198</v>
      </c>
      <c r="N14">
        <v>2.9740982525958319</v>
      </c>
      <c r="O14">
        <v>1.106050840425026</v>
      </c>
      <c r="P14">
        <v>3.3866360108832851</v>
      </c>
      <c r="Q14">
        <v>1.3911432906311429</v>
      </c>
      <c r="R14">
        <v>1.741693166605834</v>
      </c>
      <c r="S14">
        <v>21.552086262727311</v>
      </c>
      <c r="T14">
        <v>1.835369527636405</v>
      </c>
      <c r="U14">
        <v>13.520396717722999</v>
      </c>
      <c r="V14">
        <v>94.089613131197837</v>
      </c>
      <c r="W14">
        <v>163.65279549878801</v>
      </c>
      <c r="X14">
        <v>0.34479451485743562</v>
      </c>
      <c r="Y14">
        <v>0.1570403790229</v>
      </c>
      <c r="Z14">
        <v>7.0911390766974138</v>
      </c>
      <c r="AA14">
        <v>5.0830650927168168</v>
      </c>
      <c r="AB14">
        <v>3.9557825860624757E-2</v>
      </c>
      <c r="AC14">
        <v>15.763379766380041</v>
      </c>
      <c r="AD14">
        <v>6.0066333403878724</v>
      </c>
      <c r="AE14">
        <v>4.2649306264145821</v>
      </c>
      <c r="AF14">
        <v>2.8523614990286159</v>
      </c>
      <c r="AG14">
        <v>65.161001607193683</v>
      </c>
      <c r="AH14">
        <v>34.884765829488678</v>
      </c>
      <c r="AI14">
        <v>3.8148833299009568</v>
      </c>
      <c r="AJ14">
        <v>43.415576398308588</v>
      </c>
      <c r="AK14">
        <v>18.76865695210763</v>
      </c>
      <c r="AL14">
        <v>83.772410989309464</v>
      </c>
      <c r="AM14">
        <v>5.9060726999385436</v>
      </c>
      <c r="AN14">
        <v>10.11250963171053</v>
      </c>
    </row>
    <row r="15" spans="1:40" x14ac:dyDescent="0.45">
      <c r="A15" s="1" t="s">
        <v>658</v>
      </c>
      <c r="B15">
        <v>59.723905376786632</v>
      </c>
      <c r="C15">
        <v>5.332605488967209</v>
      </c>
      <c r="D15">
        <v>1.1377297236864701</v>
      </c>
      <c r="E15">
        <v>0.87118614763264868</v>
      </c>
      <c r="F15">
        <v>141.22591772172211</v>
      </c>
      <c r="G15">
        <v>17.02397862585984</v>
      </c>
      <c r="H15">
        <v>23.581897700590531</v>
      </c>
      <c r="I15">
        <v>3.5664147942650688</v>
      </c>
      <c r="J15">
        <v>7.7290024328466318</v>
      </c>
      <c r="K15">
        <v>1.840269931881763</v>
      </c>
      <c r="L15">
        <v>10.248335054603411</v>
      </c>
      <c r="M15">
        <v>48.426103658878787</v>
      </c>
      <c r="N15">
        <v>38.762353585403162</v>
      </c>
      <c r="O15">
        <v>3.3439066718093509</v>
      </c>
      <c r="P15">
        <v>15.693766243360169</v>
      </c>
      <c r="Q15">
        <v>5.9547947585328842</v>
      </c>
      <c r="R15">
        <v>3.3208281683411118</v>
      </c>
      <c r="S15">
        <v>30.40830218095908</v>
      </c>
      <c r="T15">
        <v>3.1220499529621848</v>
      </c>
      <c r="U15">
        <v>36.345660443304567</v>
      </c>
      <c r="V15">
        <v>69.729935625405972</v>
      </c>
      <c r="W15">
        <v>249.14866374258571</v>
      </c>
      <c r="X15">
        <v>0.76562893502977925</v>
      </c>
      <c r="Y15">
        <v>0.95491873744208189</v>
      </c>
      <c r="Z15">
        <v>14.370992199495159</v>
      </c>
      <c r="AA15">
        <v>23.569390014521421</v>
      </c>
      <c r="AB15">
        <v>9.588907858743137E-2</v>
      </c>
      <c r="AC15">
        <v>34.993318555261901</v>
      </c>
      <c r="AD15">
        <v>9.5348180436171095</v>
      </c>
      <c r="AE15">
        <v>9.8482108364988843</v>
      </c>
      <c r="AF15">
        <v>4.8215590539952613</v>
      </c>
      <c r="AG15">
        <v>61.67133281220579</v>
      </c>
      <c r="AH15">
        <v>71.282768118878252</v>
      </c>
      <c r="AI15">
        <v>5.672164308240899</v>
      </c>
      <c r="AJ15">
        <v>71.520113940825411</v>
      </c>
      <c r="AK15">
        <v>27.461180116843689</v>
      </c>
      <c r="AL15">
        <v>227.34812259296871</v>
      </c>
      <c r="AM15">
        <v>7.5558896764174293</v>
      </c>
      <c r="AN15">
        <v>10.655713622743759</v>
      </c>
    </row>
    <row r="16" spans="1:40" x14ac:dyDescent="0.45">
      <c r="A16" s="1" t="s">
        <v>659</v>
      </c>
      <c r="B16">
        <v>109.45450385043669</v>
      </c>
      <c r="C16">
        <v>7.5364851935127746</v>
      </c>
      <c r="D16">
        <v>2.320951770149891</v>
      </c>
      <c r="E16">
        <v>0.88492806802222246</v>
      </c>
      <c r="F16">
        <v>365.64693665167232</v>
      </c>
      <c r="G16">
        <v>8.4529504449719184</v>
      </c>
      <c r="H16">
        <v>93.793730159000859</v>
      </c>
      <c r="I16">
        <v>24.493912264818739</v>
      </c>
      <c r="J16">
        <v>9.4023547371842717</v>
      </c>
      <c r="K16">
        <v>4.6937114766179624</v>
      </c>
      <c r="L16">
        <v>27.41965294040466</v>
      </c>
      <c r="M16">
        <v>88.108842209879015</v>
      </c>
      <c r="N16">
        <v>88.554660066475407</v>
      </c>
      <c r="O16">
        <v>7.1341661053105714</v>
      </c>
      <c r="P16">
        <v>28.18086597026803</v>
      </c>
      <c r="Q16">
        <v>6.9858441006738019</v>
      </c>
      <c r="R16">
        <v>5.2455824777956828</v>
      </c>
      <c r="S16">
        <v>47.714977682154696</v>
      </c>
      <c r="T16">
        <v>5.4952334901658766</v>
      </c>
      <c r="U16">
        <v>52.53807884351248</v>
      </c>
      <c r="V16">
        <v>173.49252118463511</v>
      </c>
      <c r="W16">
        <v>655.60331247393458</v>
      </c>
      <c r="X16">
        <v>3.949092347287475</v>
      </c>
      <c r="Y16">
        <v>0.9462245046543335</v>
      </c>
      <c r="Z16">
        <v>67.891512832351864</v>
      </c>
      <c r="AA16">
        <v>27.07273023631965</v>
      </c>
      <c r="AB16">
        <v>0.22393256939928241</v>
      </c>
      <c r="AC16">
        <v>57.938699022326333</v>
      </c>
      <c r="AD16">
        <v>29.606625402050259</v>
      </c>
      <c r="AE16">
        <v>14.990774598206601</v>
      </c>
      <c r="AF16">
        <v>12.575732695446691</v>
      </c>
      <c r="AG16">
        <v>278.51975195656439</v>
      </c>
      <c r="AH16">
        <v>215.06382219434471</v>
      </c>
      <c r="AI16">
        <v>15.117513540053301</v>
      </c>
      <c r="AJ16">
        <v>158.45322895263189</v>
      </c>
      <c r="AK16">
        <v>75.115244799377649</v>
      </c>
      <c r="AL16">
        <v>406.41274413733453</v>
      </c>
      <c r="AM16">
        <v>11.39678931933544</v>
      </c>
      <c r="AN16">
        <v>12.269948599157541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816.68081319983946</v>
      </c>
      <c r="C2">
        <v>27.44507231461715</v>
      </c>
      <c r="D2">
        <v>9.6261381699784145</v>
      </c>
      <c r="E2">
        <v>3.678367568666161</v>
      </c>
      <c r="F2">
        <v>40.62224579927932</v>
      </c>
      <c r="G2">
        <v>13.581169242762339</v>
      </c>
      <c r="H2">
        <v>27.224950049015359</v>
      </c>
      <c r="I2">
        <v>1.8626303509036251</v>
      </c>
      <c r="J2">
        <v>2.6291399130281081</v>
      </c>
      <c r="K2">
        <v>0.81927454915140463</v>
      </c>
      <c r="L2">
        <v>3.8999596740928708</v>
      </c>
      <c r="M2">
        <v>9.2302631087856</v>
      </c>
      <c r="N2">
        <v>9.0312405753372875</v>
      </c>
      <c r="O2">
        <v>0.57833636550816447</v>
      </c>
      <c r="P2">
        <v>2.9757794519118632</v>
      </c>
      <c r="Q2">
        <v>0.78748485198296336</v>
      </c>
      <c r="R2">
        <v>1.5415706254576469</v>
      </c>
      <c r="S2">
        <v>13.10421294351621</v>
      </c>
      <c r="T2">
        <v>1.7447521338641181</v>
      </c>
      <c r="U2">
        <v>8.1800455837141683</v>
      </c>
      <c r="V2">
        <v>13.58863079957513</v>
      </c>
      <c r="W2">
        <v>32.828785771779408</v>
      </c>
      <c r="X2">
        <v>0.1808511352202643</v>
      </c>
      <c r="Y2">
        <v>0.1244109065205018</v>
      </c>
      <c r="Z2">
        <v>4.4409601501065374</v>
      </c>
      <c r="AA2">
        <v>3.9443760245977089</v>
      </c>
      <c r="AB2">
        <v>0.15975523441206871</v>
      </c>
      <c r="AC2">
        <v>94.59898656722568</v>
      </c>
      <c r="AD2">
        <v>10.3987915805703</v>
      </c>
      <c r="AE2">
        <v>3.4401329445106521</v>
      </c>
      <c r="AF2">
        <v>5.4445920249034838</v>
      </c>
      <c r="AG2">
        <v>232.98356968362299</v>
      </c>
      <c r="AH2">
        <v>31.24269222122793</v>
      </c>
      <c r="AI2">
        <v>6.3857012701293527</v>
      </c>
      <c r="AJ2">
        <v>37.628281169618731</v>
      </c>
      <c r="AK2">
        <v>22.51727931552335</v>
      </c>
      <c r="AL2">
        <v>102.2623548743526</v>
      </c>
      <c r="AM2">
        <v>2.428963173740275</v>
      </c>
      <c r="AN2">
        <v>5.0610956899965327</v>
      </c>
    </row>
    <row r="3" spans="1:40" x14ac:dyDescent="0.45">
      <c r="A3" s="1" t="s">
        <v>432</v>
      </c>
      <c r="B3">
        <v>1.893502896508255</v>
      </c>
      <c r="C3">
        <v>0.2198308049989153</v>
      </c>
      <c r="D3">
        <v>8.4815668363646873E-2</v>
      </c>
      <c r="E3">
        <v>4.0839014606748839E-2</v>
      </c>
      <c r="F3">
        <v>2.3581811460547719</v>
      </c>
      <c r="G3">
        <v>0.99530366093565614</v>
      </c>
      <c r="H3">
        <v>1.479168191971941</v>
      </c>
      <c r="I3">
        <v>0.26560609217816422</v>
      </c>
      <c r="J3">
        <v>1.226804016891345</v>
      </c>
      <c r="K3">
        <v>9.231489304597551E-2</v>
      </c>
      <c r="L3">
        <v>1.3415302730466601</v>
      </c>
      <c r="M3">
        <v>3.7067695515166448</v>
      </c>
      <c r="N3">
        <v>0.49840886745722912</v>
      </c>
      <c r="O3">
        <v>9.2405721168318661E-2</v>
      </c>
      <c r="P3">
        <v>0.32450618614636922</v>
      </c>
      <c r="Q3">
        <v>0.18463671923471231</v>
      </c>
      <c r="R3">
        <v>0.16012306353930131</v>
      </c>
      <c r="S3">
        <v>1.270608124718632</v>
      </c>
      <c r="T3">
        <v>0.1133765013179408</v>
      </c>
      <c r="U3">
        <v>1.3722610938966571</v>
      </c>
      <c r="V3">
        <v>0.6959999404226821</v>
      </c>
      <c r="W3">
        <v>1.0088345761626349</v>
      </c>
      <c r="X3">
        <v>7.9025191197783715E-3</v>
      </c>
      <c r="Y3">
        <v>2.4200424041689199E-2</v>
      </c>
      <c r="Z3">
        <v>0.22802269086138</v>
      </c>
      <c r="AA3">
        <v>0.61977694109259096</v>
      </c>
      <c r="AB3">
        <v>5.8657637014101699E-3</v>
      </c>
      <c r="AC3">
        <v>4.0687204956231557</v>
      </c>
      <c r="AD3">
        <v>0.70719552347770065</v>
      </c>
      <c r="AE3">
        <v>2.2573959542372122</v>
      </c>
      <c r="AF3">
        <v>0.3121826216034409</v>
      </c>
      <c r="AG3">
        <v>2.608313343187838</v>
      </c>
      <c r="AH3">
        <v>6.5413134652738094</v>
      </c>
      <c r="AI3">
        <v>0.33960083350566589</v>
      </c>
      <c r="AJ3">
        <v>2.65376862602333</v>
      </c>
      <c r="AK3">
        <v>1.405638693797564</v>
      </c>
      <c r="AL3">
        <v>15.031836407882381</v>
      </c>
      <c r="AM3">
        <v>0.36888015430277488</v>
      </c>
      <c r="AN3">
        <v>0.4230362661964775</v>
      </c>
    </row>
    <row r="4" spans="1:40" x14ac:dyDescent="0.45">
      <c r="A4" s="1" t="s">
        <v>433</v>
      </c>
      <c r="B4">
        <v>36.759533990685732</v>
      </c>
      <c r="C4">
        <v>5.2115133998001628</v>
      </c>
      <c r="D4">
        <v>0.26033730261325039</v>
      </c>
      <c r="E4">
        <v>1.0888460368127659E-2</v>
      </c>
      <c r="F4">
        <v>0.13563794347127889</v>
      </c>
      <c r="G4">
        <v>7.0015694198234446E-2</v>
      </c>
      <c r="H4">
        <v>2.0138664759407492</v>
      </c>
      <c r="I4">
        <v>3.9943345216342407E-2</v>
      </c>
      <c r="J4">
        <v>5.1069739237452963E-2</v>
      </c>
      <c r="K4">
        <v>2.8234627895629669E-2</v>
      </c>
      <c r="L4">
        <v>0.13954480693519189</v>
      </c>
      <c r="M4">
        <v>5.7047812046688823E-2</v>
      </c>
      <c r="N4">
        <v>2.077504063364357E-2</v>
      </c>
      <c r="O4">
        <v>2.290322804837934E-2</v>
      </c>
      <c r="P4">
        <v>1.5768776592164361E-2</v>
      </c>
      <c r="Q4">
        <v>1.1038887228365679E-2</v>
      </c>
      <c r="R4">
        <v>4.0262469109612987E-2</v>
      </c>
      <c r="S4">
        <v>0.30181216445937809</v>
      </c>
      <c r="T4">
        <v>6.8879879527455362E-2</v>
      </c>
      <c r="U4">
        <v>0.21989456829175519</v>
      </c>
      <c r="V4">
        <v>0.70676711749643339</v>
      </c>
      <c r="W4">
        <v>2.9094505873126359</v>
      </c>
      <c r="X4">
        <v>9.6837486420415786E-3</v>
      </c>
      <c r="Y4">
        <v>1.7742133824477429E-3</v>
      </c>
      <c r="Z4">
        <v>0.16188338757491619</v>
      </c>
      <c r="AA4">
        <v>8.759450513449249E-2</v>
      </c>
      <c r="AB4">
        <v>4.9272499762403259E-4</v>
      </c>
      <c r="AC4">
        <v>0.44869006849270299</v>
      </c>
      <c r="AD4">
        <v>1.3293713363585291</v>
      </c>
      <c r="AE4">
        <v>0.12422834008296001</v>
      </c>
      <c r="AF4">
        <v>0.46488392530236627</v>
      </c>
      <c r="AG4">
        <v>27.079084594029471</v>
      </c>
      <c r="AH4">
        <v>1.2145525449248571</v>
      </c>
      <c r="AI4">
        <v>0.47757853172756692</v>
      </c>
      <c r="AJ4">
        <v>1.5612648196798391</v>
      </c>
      <c r="AK4">
        <v>1.7943646598290759</v>
      </c>
      <c r="AL4">
        <v>1.631583320721993</v>
      </c>
      <c r="AM4">
        <v>7.2889303188277396E-2</v>
      </c>
      <c r="AN4">
        <v>0.4548201382730479</v>
      </c>
    </row>
    <row r="5" spans="1:40" x14ac:dyDescent="0.45">
      <c r="A5" s="1" t="s">
        <v>434</v>
      </c>
      <c r="B5">
        <v>42.036154235444883</v>
      </c>
      <c r="C5">
        <v>4.8726678835433468</v>
      </c>
      <c r="D5">
        <v>1.2766637975902491</v>
      </c>
      <c r="E5">
        <v>0.47289487736352931</v>
      </c>
      <c r="F5">
        <v>19.414943763026969</v>
      </c>
      <c r="G5">
        <v>5.8273405318620579</v>
      </c>
      <c r="H5">
        <v>40.663169307723848</v>
      </c>
      <c r="I5">
        <v>19.202054557170509</v>
      </c>
      <c r="J5">
        <v>2.32112910208894</v>
      </c>
      <c r="K5">
        <v>12.80508144573362</v>
      </c>
      <c r="L5">
        <v>783.20204841795851</v>
      </c>
      <c r="M5">
        <v>12.19108301101477</v>
      </c>
      <c r="N5">
        <v>5.1680786065735749</v>
      </c>
      <c r="O5">
        <v>1.969910510674372</v>
      </c>
      <c r="P5">
        <v>10.203192872887669</v>
      </c>
      <c r="Q5">
        <v>3.5527797886363</v>
      </c>
      <c r="R5">
        <v>1.6992322845440231</v>
      </c>
      <c r="S5">
        <v>9.0352637634605362</v>
      </c>
      <c r="T5">
        <v>2.5034480725866031</v>
      </c>
      <c r="U5">
        <v>32.220458975625483</v>
      </c>
      <c r="V5">
        <v>88.6106924515679</v>
      </c>
      <c r="W5">
        <v>80.321172878261109</v>
      </c>
      <c r="X5">
        <v>0.68327401738221194</v>
      </c>
      <c r="Y5">
        <v>0.27554109725293569</v>
      </c>
      <c r="Z5">
        <v>10.83809917847335</v>
      </c>
      <c r="AA5">
        <v>8.0197769450695748</v>
      </c>
      <c r="AB5">
        <v>5.2675563453656628E-2</v>
      </c>
      <c r="AC5">
        <v>12.703745927163689</v>
      </c>
      <c r="AD5">
        <v>19.334346660523561</v>
      </c>
      <c r="AE5">
        <v>4.8856342413596696</v>
      </c>
      <c r="AF5">
        <v>8.1514546980475604</v>
      </c>
      <c r="AG5">
        <v>86.855367157052086</v>
      </c>
      <c r="AH5">
        <v>51.52726634069235</v>
      </c>
      <c r="AI5">
        <v>9.8228767424310579</v>
      </c>
      <c r="AJ5">
        <v>67.823173968224268</v>
      </c>
      <c r="AK5">
        <v>41.138590936417167</v>
      </c>
      <c r="AL5">
        <v>204.79550109673571</v>
      </c>
      <c r="AM5">
        <v>28.400063250920311</v>
      </c>
      <c r="AN5">
        <v>16.801829199152571</v>
      </c>
    </row>
    <row r="6" spans="1:40" x14ac:dyDescent="0.45">
      <c r="A6" s="1" t="s">
        <v>435</v>
      </c>
      <c r="B6">
        <v>102.16806329745189</v>
      </c>
      <c r="C6">
        <v>11.310017013636291</v>
      </c>
      <c r="D6">
        <v>2.8342576644941628</v>
      </c>
      <c r="E6">
        <v>1.02785023311288</v>
      </c>
      <c r="F6">
        <v>49.049482548191087</v>
      </c>
      <c r="G6">
        <v>8.0236028848256638</v>
      </c>
      <c r="H6">
        <v>105.50685474132121</v>
      </c>
      <c r="I6">
        <v>20.4564399550361</v>
      </c>
      <c r="J6">
        <v>8.0410511222856123</v>
      </c>
      <c r="K6">
        <v>19.62208220923716</v>
      </c>
      <c r="L6">
        <v>689.80901383155538</v>
      </c>
      <c r="M6">
        <v>31.484856416101099</v>
      </c>
      <c r="N6">
        <v>17.119623347337289</v>
      </c>
      <c r="O6">
        <v>3.1319026855436811</v>
      </c>
      <c r="P6">
        <v>10.335573860219419</v>
      </c>
      <c r="Q6">
        <v>4.9449296558719089</v>
      </c>
      <c r="R6">
        <v>5.0417086169483776</v>
      </c>
      <c r="S6">
        <v>36.072605717280318</v>
      </c>
      <c r="T6">
        <v>6.1819511093122994</v>
      </c>
      <c r="U6">
        <v>55.610647774955879</v>
      </c>
      <c r="V6">
        <v>801.07516268357733</v>
      </c>
      <c r="W6">
        <v>571.79283829775466</v>
      </c>
      <c r="X6">
        <v>2.4077174279183899</v>
      </c>
      <c r="Y6">
        <v>0.43399928839912022</v>
      </c>
      <c r="Z6">
        <v>32.741065660431808</v>
      </c>
      <c r="AA6">
        <v>15.61847463920831</v>
      </c>
      <c r="AB6">
        <v>0.1070491628009821</v>
      </c>
      <c r="AC6">
        <v>32.394272745950772</v>
      </c>
      <c r="AD6">
        <v>41.861658417496841</v>
      </c>
      <c r="AE6">
        <v>14.21580587337546</v>
      </c>
      <c r="AF6">
        <v>21.5041206377064</v>
      </c>
      <c r="AG6">
        <v>217.64592998048579</v>
      </c>
      <c r="AH6">
        <v>150.35183479309671</v>
      </c>
      <c r="AI6">
        <v>24.89846274269312</v>
      </c>
      <c r="AJ6">
        <v>196.17957784401639</v>
      </c>
      <c r="AK6">
        <v>114.79311132653601</v>
      </c>
      <c r="AL6">
        <v>480.42949030917981</v>
      </c>
      <c r="AM6">
        <v>49.953585122697099</v>
      </c>
      <c r="AN6">
        <v>128.06441718019289</v>
      </c>
    </row>
    <row r="7" spans="1:40" x14ac:dyDescent="0.45">
      <c r="A7" s="1" t="s">
        <v>436</v>
      </c>
      <c r="B7">
        <v>15.945740267159151</v>
      </c>
      <c r="C7">
        <v>1.837458111673073</v>
      </c>
      <c r="D7">
        <v>0.60440491733681023</v>
      </c>
      <c r="E7">
        <v>0.17621426227764361</v>
      </c>
      <c r="F7">
        <v>10.976859237948331</v>
      </c>
      <c r="G7">
        <v>2.8920060287348348</v>
      </c>
      <c r="H7">
        <v>10.099544800080629</v>
      </c>
      <c r="I7">
        <v>1.779385730328777</v>
      </c>
      <c r="J7">
        <v>2.387644671446354</v>
      </c>
      <c r="K7">
        <v>1.2453142506823129</v>
      </c>
      <c r="L7">
        <v>9.284533658722987</v>
      </c>
      <c r="M7">
        <v>8.0091659213556916</v>
      </c>
      <c r="N7">
        <v>2.452043657749241</v>
      </c>
      <c r="O7">
        <v>2.0399498369124749</v>
      </c>
      <c r="P7">
        <v>8.3891287680759845</v>
      </c>
      <c r="Q7">
        <v>3.1444371111157339</v>
      </c>
      <c r="R7">
        <v>1.14772409307604</v>
      </c>
      <c r="S7">
        <v>10.763955305541691</v>
      </c>
      <c r="T7">
        <v>1.1164874247291809</v>
      </c>
      <c r="U7">
        <v>29.958668240107968</v>
      </c>
      <c r="V7">
        <v>20.56106730475685</v>
      </c>
      <c r="W7">
        <v>26.190305748436629</v>
      </c>
      <c r="X7">
        <v>0.1708477236851362</v>
      </c>
      <c r="Y7">
        <v>0.2990984405225437</v>
      </c>
      <c r="Z7">
        <v>3.650923311658794</v>
      </c>
      <c r="AA7">
        <v>7.7773222009051377</v>
      </c>
      <c r="AB7">
        <v>4.9266892906494469E-2</v>
      </c>
      <c r="AC7">
        <v>10.79145418388033</v>
      </c>
      <c r="AD7">
        <v>4.2970300824349774</v>
      </c>
      <c r="AE7">
        <v>2.9198828656975762</v>
      </c>
      <c r="AF7">
        <v>1.902273300272012</v>
      </c>
      <c r="AG7">
        <v>25.818098047718099</v>
      </c>
      <c r="AH7">
        <v>23.86258221510025</v>
      </c>
      <c r="AI7">
        <v>2.3377613269142872</v>
      </c>
      <c r="AJ7">
        <v>29.99486193458436</v>
      </c>
      <c r="AK7">
        <v>12.738392624570171</v>
      </c>
      <c r="AL7">
        <v>117.65919052215099</v>
      </c>
      <c r="AM7">
        <v>5.7204378009143424</v>
      </c>
      <c r="AN7">
        <v>3.4058579496039489</v>
      </c>
    </row>
    <row r="8" spans="1:40" x14ac:dyDescent="0.45">
      <c r="A8" s="1" t="s">
        <v>437</v>
      </c>
      <c r="B8">
        <v>8.5761999683342367</v>
      </c>
      <c r="C8">
        <v>1.082197600859097</v>
      </c>
      <c r="D8">
        <v>0.37633375971197908</v>
      </c>
      <c r="E8">
        <v>8.7444043376048053E-2</v>
      </c>
      <c r="F8">
        <v>3.8278791837175099</v>
      </c>
      <c r="G8">
        <v>1.178714041684809</v>
      </c>
      <c r="H8">
        <v>14.457908512792381</v>
      </c>
      <c r="I8">
        <v>2.6092201405759319</v>
      </c>
      <c r="J8">
        <v>1.5583064391967161</v>
      </c>
      <c r="K8">
        <v>1.01661524343023</v>
      </c>
      <c r="L8">
        <v>3.5310708089541949</v>
      </c>
      <c r="M8">
        <v>2.8954242890931221</v>
      </c>
      <c r="N8">
        <v>0.93514392402580082</v>
      </c>
      <c r="O8">
        <v>0.4233123894722513</v>
      </c>
      <c r="P8">
        <v>12.7887457231443</v>
      </c>
      <c r="Q8">
        <v>0.72463862806294632</v>
      </c>
      <c r="R8">
        <v>0.97464374897268846</v>
      </c>
      <c r="S8">
        <v>7.6300932512279589</v>
      </c>
      <c r="T8">
        <v>0.75966099734833237</v>
      </c>
      <c r="U8">
        <v>7.7445168946191254</v>
      </c>
      <c r="V8">
        <v>6.9752173035669562</v>
      </c>
      <c r="W8">
        <v>17.606779398449358</v>
      </c>
      <c r="X8">
        <v>0.10148348886163661</v>
      </c>
      <c r="Y8">
        <v>8.5280642224218522E-2</v>
      </c>
      <c r="Z8">
        <v>2.0012692727318599</v>
      </c>
      <c r="AA8">
        <v>2.4912632280338771</v>
      </c>
      <c r="AB8">
        <v>1.398457511767159E-2</v>
      </c>
      <c r="AC8">
        <v>5.6956174884269588</v>
      </c>
      <c r="AD8">
        <v>3.1836968851448781</v>
      </c>
      <c r="AE8">
        <v>1.756171059474807</v>
      </c>
      <c r="AF8">
        <v>1.4690460588705849</v>
      </c>
      <c r="AG8">
        <v>16.571347405969711</v>
      </c>
      <c r="AH8">
        <v>14.28285075240405</v>
      </c>
      <c r="AI8">
        <v>1.8919796919407359</v>
      </c>
      <c r="AJ8">
        <v>22.185112996134269</v>
      </c>
      <c r="AK8">
        <v>8.2237015305943437</v>
      </c>
      <c r="AL8">
        <v>114.17360389069781</v>
      </c>
      <c r="AM8">
        <v>1.6941905560828019</v>
      </c>
      <c r="AN8">
        <v>3.373131862685955</v>
      </c>
    </row>
    <row r="9" spans="1:40" x14ac:dyDescent="0.45">
      <c r="A9" s="1" t="s">
        <v>438</v>
      </c>
      <c r="B9">
        <v>2.1105828654103131</v>
      </c>
      <c r="C9">
        <v>0.2273011728280977</v>
      </c>
      <c r="D9">
        <v>6.0438464795618922E-2</v>
      </c>
      <c r="E9">
        <v>2.0393557247101939E-2</v>
      </c>
      <c r="F9">
        <v>1.408678446447454</v>
      </c>
      <c r="G9">
        <v>0.28199936594354552</v>
      </c>
      <c r="H9">
        <v>1.9640304554380319</v>
      </c>
      <c r="I9">
        <v>0.29807218690673248</v>
      </c>
      <c r="J9">
        <v>0.2206908521479288</v>
      </c>
      <c r="K9">
        <v>0.33252163316655908</v>
      </c>
      <c r="L9">
        <v>6.9974582504994398</v>
      </c>
      <c r="M9">
        <v>0.76107734693894924</v>
      </c>
      <c r="N9">
        <v>0.39191762818388981</v>
      </c>
      <c r="O9">
        <v>7.9495421446315689E-2</v>
      </c>
      <c r="P9">
        <v>0.28380714496275328</v>
      </c>
      <c r="Q9">
        <v>0.12663881474526059</v>
      </c>
      <c r="R9">
        <v>0.1266418519592476</v>
      </c>
      <c r="S9">
        <v>1.0602189870727181</v>
      </c>
      <c r="T9">
        <v>0.13974616539969659</v>
      </c>
      <c r="U9">
        <v>1.2150213524861331</v>
      </c>
      <c r="V9">
        <v>16.67256178824892</v>
      </c>
      <c r="W9">
        <v>12.247026983212381</v>
      </c>
      <c r="X9">
        <v>4.8798613854282587E-2</v>
      </c>
      <c r="Y9">
        <v>1.3592619132205721E-2</v>
      </c>
      <c r="Z9">
        <v>0.67082181698392029</v>
      </c>
      <c r="AA9">
        <v>0.43503290194958821</v>
      </c>
      <c r="AB9">
        <v>2.5077970711229101E-3</v>
      </c>
      <c r="AC9">
        <v>0.82851915380112284</v>
      </c>
      <c r="AD9">
        <v>0.7376895715706191</v>
      </c>
      <c r="AE9">
        <v>0.32951529527230822</v>
      </c>
      <c r="AF9">
        <v>0.41512909227954609</v>
      </c>
      <c r="AG9">
        <v>4.1914195077566028</v>
      </c>
      <c r="AH9">
        <v>3.2282770285649298</v>
      </c>
      <c r="AI9">
        <v>0.48759410398801989</v>
      </c>
      <c r="AJ9">
        <v>4.3313254453737891</v>
      </c>
      <c r="AK9">
        <v>2.297673104353597</v>
      </c>
      <c r="AL9">
        <v>9.8512787245232278</v>
      </c>
      <c r="AM9">
        <v>1.057477431156246</v>
      </c>
      <c r="AN9">
        <v>2.6076845993894429</v>
      </c>
    </row>
    <row r="10" spans="1:40" x14ac:dyDescent="0.45">
      <c r="A10" s="1" t="s">
        <v>439</v>
      </c>
      <c r="B10">
        <v>111.8801756357373</v>
      </c>
      <c r="C10">
        <v>2.7889870088073301</v>
      </c>
      <c r="D10">
        <v>0.17918917457331551</v>
      </c>
      <c r="E10">
        <v>5.2689086109052242E-2</v>
      </c>
      <c r="F10">
        <v>3.2487592861170151</v>
      </c>
      <c r="G10">
        <v>0.8656129766049443</v>
      </c>
      <c r="H10">
        <v>2.743210359680623</v>
      </c>
      <c r="I10">
        <v>0.14407571288629481</v>
      </c>
      <c r="J10">
        <v>0.2269189383492477</v>
      </c>
      <c r="K10">
        <v>0.1232642358519923</v>
      </c>
      <c r="L10">
        <v>0.42361542910299838</v>
      </c>
      <c r="M10">
        <v>0.61200868275837317</v>
      </c>
      <c r="N10">
        <v>0.23212227621386969</v>
      </c>
      <c r="O10">
        <v>7.8777681525046231E-2</v>
      </c>
      <c r="P10">
        <v>0.1489348453588949</v>
      </c>
      <c r="Q10">
        <v>5.8263664202320417E-2</v>
      </c>
      <c r="R10">
        <v>0.1284437836972453</v>
      </c>
      <c r="S10">
        <v>1.1949315075916771</v>
      </c>
      <c r="T10">
        <v>0.22836141800677209</v>
      </c>
      <c r="U10">
        <v>0.79364673860851898</v>
      </c>
      <c r="V10">
        <v>2.0831227338127221</v>
      </c>
      <c r="W10">
        <v>3.5816213505225538</v>
      </c>
      <c r="X10">
        <v>2.4964959538638289E-2</v>
      </c>
      <c r="Y10">
        <v>1.024781133289007E-2</v>
      </c>
      <c r="Z10">
        <v>0.42017362962431731</v>
      </c>
      <c r="AA10">
        <v>0.35568239633468862</v>
      </c>
      <c r="AB10">
        <v>2.0317887506826429E-3</v>
      </c>
      <c r="AC10">
        <v>1.812218686708674</v>
      </c>
      <c r="AD10">
        <v>1.0181163399559929</v>
      </c>
      <c r="AE10">
        <v>0.31344277220104921</v>
      </c>
      <c r="AF10">
        <v>0.84742586584415891</v>
      </c>
      <c r="AG10">
        <v>35.672868375291422</v>
      </c>
      <c r="AH10">
        <v>3.2153831777542101</v>
      </c>
      <c r="AI10">
        <v>0.91101688500808864</v>
      </c>
      <c r="AJ10">
        <v>4.7358691817525473</v>
      </c>
      <c r="AK10">
        <v>3.4892926586872881</v>
      </c>
      <c r="AL10">
        <v>4.8897285725869004</v>
      </c>
      <c r="AM10">
        <v>0.1076373119305675</v>
      </c>
      <c r="AN10">
        <v>0.31303055884223668</v>
      </c>
    </row>
    <row r="11" spans="1:40" x14ac:dyDescent="0.45">
      <c r="A11" s="1" t="s">
        <v>440</v>
      </c>
      <c r="B11">
        <v>62.67994122290758</v>
      </c>
      <c r="C11">
        <v>14.73643758417851</v>
      </c>
      <c r="D11">
        <v>0.14581727925046281</v>
      </c>
      <c r="E11">
        <v>1.832173144479695E-2</v>
      </c>
      <c r="F11">
        <v>0.291972643195202</v>
      </c>
      <c r="G11">
        <v>0.30447024909469589</v>
      </c>
      <c r="H11">
        <v>2.5046609958068511</v>
      </c>
      <c r="I11">
        <v>7.7118962324835311E-2</v>
      </c>
      <c r="J11">
        <v>5.110489995947412E-2</v>
      </c>
      <c r="K11">
        <v>5.8146109294593747E-2</v>
      </c>
      <c r="L11">
        <v>0.27284421574092721</v>
      </c>
      <c r="M11">
        <v>0.1209374395165379</v>
      </c>
      <c r="N11">
        <v>3.3581735668559293E-2</v>
      </c>
      <c r="O11">
        <v>5.2546178134259693E-2</v>
      </c>
      <c r="P11">
        <v>2.9105616792936089E-2</v>
      </c>
      <c r="Q11">
        <v>2.008009451293372E-2</v>
      </c>
      <c r="R11">
        <v>5.9629827001453778E-2</v>
      </c>
      <c r="S11">
        <v>0.30399639555007191</v>
      </c>
      <c r="T11">
        <v>0.14336216287601669</v>
      </c>
      <c r="U11">
        <v>0.35494142017827018</v>
      </c>
      <c r="V11">
        <v>1.5148170765153299</v>
      </c>
      <c r="W11">
        <v>4.6849221131256078</v>
      </c>
      <c r="X11">
        <v>2.0918934713823341E-2</v>
      </c>
      <c r="Y11">
        <v>3.7828160540933171E-3</v>
      </c>
      <c r="Z11">
        <v>0.31133154623269582</v>
      </c>
      <c r="AA11">
        <v>0.16559896737934221</v>
      </c>
      <c r="AB11">
        <v>9.8531399419867069E-4</v>
      </c>
      <c r="AC11">
        <v>0.68926853284113132</v>
      </c>
      <c r="AD11">
        <v>1.382700031241862</v>
      </c>
      <c r="AE11">
        <v>0.23416639070358161</v>
      </c>
      <c r="AF11">
        <v>1.087190663384866</v>
      </c>
      <c r="AG11">
        <v>35.437058127146159</v>
      </c>
      <c r="AH11">
        <v>2.3045259936406088</v>
      </c>
      <c r="AI11">
        <v>1.0792532958040291</v>
      </c>
      <c r="AJ11">
        <v>3.2125403612659489</v>
      </c>
      <c r="AK11">
        <v>3.6140873979549029</v>
      </c>
      <c r="AL11">
        <v>3.072353104939674</v>
      </c>
      <c r="AM11">
        <v>4.4726893859212469E-2</v>
      </c>
      <c r="AN11">
        <v>1.0145244321155369</v>
      </c>
    </row>
    <row r="12" spans="1:40" x14ac:dyDescent="0.45">
      <c r="A12" s="1" t="s">
        <v>441</v>
      </c>
      <c r="B12">
        <v>6.6355709983537876</v>
      </c>
      <c r="C12">
        <v>0.46078095381539053</v>
      </c>
      <c r="D12">
        <v>6.0906589604977739E-2</v>
      </c>
      <c r="E12">
        <v>7.1858403123095946E-3</v>
      </c>
      <c r="F12">
        <v>0.1976062705752239</v>
      </c>
      <c r="G12">
        <v>7.2669566815874082E-2</v>
      </c>
      <c r="H12">
        <v>0.48478890319876761</v>
      </c>
      <c r="I12">
        <v>2.1415191100720061E-2</v>
      </c>
      <c r="J12">
        <v>9.0785765756103601E-2</v>
      </c>
      <c r="K12">
        <v>1.1306331867031699E-2</v>
      </c>
      <c r="L12">
        <v>5.8404907082286059E-2</v>
      </c>
      <c r="M12">
        <v>8.1911206844309886E-2</v>
      </c>
      <c r="N12">
        <v>3.8430586221249917E-2</v>
      </c>
      <c r="O12">
        <v>1.154168851298777E-2</v>
      </c>
      <c r="P12">
        <v>2.4787100937317522E-2</v>
      </c>
      <c r="Q12">
        <v>1.253079231151856E-2</v>
      </c>
      <c r="R12">
        <v>5.3408044736895331E-2</v>
      </c>
      <c r="S12">
        <v>0.53286428992740242</v>
      </c>
      <c r="T12">
        <v>5.1404710168728281E-2</v>
      </c>
      <c r="U12">
        <v>0.1148535123790186</v>
      </c>
      <c r="V12">
        <v>0.24104066452933681</v>
      </c>
      <c r="W12">
        <v>0.50097866560840232</v>
      </c>
      <c r="X12">
        <v>3.5508436347346209E-3</v>
      </c>
      <c r="Y12">
        <v>2.5544435071716601E-3</v>
      </c>
      <c r="Z12">
        <v>7.9347502780830595E-2</v>
      </c>
      <c r="AA12">
        <v>9.3273403431748864E-2</v>
      </c>
      <c r="AB12">
        <v>4.7481578945135098E-4</v>
      </c>
      <c r="AC12">
        <v>0.62467673734670803</v>
      </c>
      <c r="AD12">
        <v>0.26794847806493782</v>
      </c>
      <c r="AE12">
        <v>0.1013561451222066</v>
      </c>
      <c r="AF12">
        <v>0.21665644227372749</v>
      </c>
      <c r="AG12">
        <v>5.76130089535497</v>
      </c>
      <c r="AH12">
        <v>0.73304139602901319</v>
      </c>
      <c r="AI12">
        <v>0.22401954003937791</v>
      </c>
      <c r="AJ12">
        <v>0.8814365601869274</v>
      </c>
      <c r="AK12">
        <v>0.73104675188135382</v>
      </c>
      <c r="AL12">
        <v>0.94533948842861215</v>
      </c>
      <c r="AM12">
        <v>2.7042962401338109E-2</v>
      </c>
      <c r="AN12">
        <v>0.1581150390142225</v>
      </c>
    </row>
    <row r="13" spans="1:40" x14ac:dyDescent="0.45">
      <c r="A13" s="1" t="s">
        <v>442</v>
      </c>
      <c r="B13">
        <v>73.470088785519238</v>
      </c>
      <c r="C13">
        <v>1.320513567934068</v>
      </c>
      <c r="D13">
        <v>0.1524448564846097</v>
      </c>
      <c r="E13">
        <v>2.5333759555489069E-2</v>
      </c>
      <c r="F13">
        <v>0.27916508935884599</v>
      </c>
      <c r="G13">
        <v>0.1192949646183258</v>
      </c>
      <c r="H13">
        <v>1.382627507172981</v>
      </c>
      <c r="I13">
        <v>6.9049546461486005E-2</v>
      </c>
      <c r="J13">
        <v>7.3384358487843276E-2</v>
      </c>
      <c r="K13">
        <v>4.4400810466254027E-2</v>
      </c>
      <c r="L13">
        <v>0.2215742624753953</v>
      </c>
      <c r="M13">
        <v>0.1179495561253133</v>
      </c>
      <c r="N13">
        <v>3.8815492527347888E-2</v>
      </c>
      <c r="O13">
        <v>4.1645777222904912E-2</v>
      </c>
      <c r="P13">
        <v>3.0373929576450829E-2</v>
      </c>
      <c r="Q13">
        <v>2.0649849771181832E-2</v>
      </c>
      <c r="R13">
        <v>5.5648770122021407E-2</v>
      </c>
      <c r="S13">
        <v>0.41953955340584981</v>
      </c>
      <c r="T13">
        <v>0.11245458851632779</v>
      </c>
      <c r="U13">
        <v>0.28037078357503642</v>
      </c>
      <c r="V13">
        <v>1.527714513384238</v>
      </c>
      <c r="W13">
        <v>2.75613149783082</v>
      </c>
      <c r="X13">
        <v>1.914904680355731E-2</v>
      </c>
      <c r="Y13">
        <v>3.5242187989505389E-3</v>
      </c>
      <c r="Z13">
        <v>0.28517430975486219</v>
      </c>
      <c r="AA13">
        <v>0.16034830896064919</v>
      </c>
      <c r="AB13">
        <v>7.6573261095003869E-4</v>
      </c>
      <c r="AC13">
        <v>0.53947460012363657</v>
      </c>
      <c r="AD13">
        <v>1.141819270949378</v>
      </c>
      <c r="AE13">
        <v>0.26129770366404997</v>
      </c>
      <c r="AF13">
        <v>0.89645096720057393</v>
      </c>
      <c r="AG13">
        <v>20.971443600476501</v>
      </c>
      <c r="AH13">
        <v>1.9684484902029309</v>
      </c>
      <c r="AI13">
        <v>0.83259212295143181</v>
      </c>
      <c r="AJ13">
        <v>2.6610190304635779</v>
      </c>
      <c r="AK13">
        <v>2.695900839522924</v>
      </c>
      <c r="AL13">
        <v>2.6433072338809809</v>
      </c>
      <c r="AM13">
        <v>5.1818233061384562E-2</v>
      </c>
      <c r="AN13">
        <v>1.893289106114324</v>
      </c>
    </row>
    <row r="14" spans="1:40" x14ac:dyDescent="0.45">
      <c r="A14" s="1" t="s">
        <v>443</v>
      </c>
      <c r="B14">
        <v>38.970135259539063</v>
      </c>
      <c r="C14">
        <v>1.226071917524818</v>
      </c>
      <c r="D14">
        <v>0.53492085282748747</v>
      </c>
      <c r="E14">
        <v>2.089607985873471E-2</v>
      </c>
      <c r="F14">
        <v>0.16308177429791981</v>
      </c>
      <c r="G14">
        <v>5.9875945108652198E-2</v>
      </c>
      <c r="H14">
        <v>1.289205520011532</v>
      </c>
      <c r="I14">
        <v>4.106638083329045E-2</v>
      </c>
      <c r="J14">
        <v>9.573627980842131E-2</v>
      </c>
      <c r="K14">
        <v>2.286229057229815E-2</v>
      </c>
      <c r="L14">
        <v>0.1055645887402745</v>
      </c>
      <c r="M14">
        <v>7.3699539298490449E-2</v>
      </c>
      <c r="N14">
        <v>3.6245510855676517E-2</v>
      </c>
      <c r="O14">
        <v>1.767431655641127E-2</v>
      </c>
      <c r="P14">
        <v>2.482096368054874E-2</v>
      </c>
      <c r="Q14">
        <v>1.171236087937952E-2</v>
      </c>
      <c r="R14">
        <v>6.6445470637139334E-2</v>
      </c>
      <c r="S14">
        <v>0.55913759199896296</v>
      </c>
      <c r="T14">
        <v>7.9325786886909375E-2</v>
      </c>
      <c r="U14">
        <v>0.19050647320522529</v>
      </c>
      <c r="V14">
        <v>0.55046934817572957</v>
      </c>
      <c r="W14">
        <v>1.1779237512765821</v>
      </c>
      <c r="X14">
        <v>7.3914659045005906E-3</v>
      </c>
      <c r="Y14">
        <v>1.8649829313365581E-3</v>
      </c>
      <c r="Z14">
        <v>0.125573922321397</v>
      </c>
      <c r="AA14">
        <v>0.102367527298766</v>
      </c>
      <c r="AB14">
        <v>7.7137297522099769E-4</v>
      </c>
      <c r="AC14">
        <v>2.0668562016711332</v>
      </c>
      <c r="AD14">
        <v>0.89972927150145998</v>
      </c>
      <c r="AE14">
        <v>0.15268499181217859</v>
      </c>
      <c r="AF14">
        <v>0.62615536775780267</v>
      </c>
      <c r="AG14">
        <v>26.42093002987782</v>
      </c>
      <c r="AH14">
        <v>1.2992070133745039</v>
      </c>
      <c r="AI14">
        <v>0.62063459513356056</v>
      </c>
      <c r="AJ14">
        <v>1.594904455490979</v>
      </c>
      <c r="AK14">
        <v>1.947215713874608</v>
      </c>
      <c r="AL14">
        <v>1.960376860681857</v>
      </c>
      <c r="AM14">
        <v>3.3090720708979567E-2</v>
      </c>
      <c r="AN14">
        <v>0.78304985018110773</v>
      </c>
    </row>
    <row r="15" spans="1:40" x14ac:dyDescent="0.45">
      <c r="A15" s="1" t="s">
        <v>444</v>
      </c>
      <c r="B15">
        <v>96.096900662829441</v>
      </c>
      <c r="C15">
        <v>3.6471724789642219</v>
      </c>
      <c r="D15">
        <v>0.50644844338635675</v>
      </c>
      <c r="E15">
        <v>1.3387103929725291E-2</v>
      </c>
      <c r="F15">
        <v>0.24051677220208351</v>
      </c>
      <c r="G15">
        <v>0.1690679573355155</v>
      </c>
      <c r="H15">
        <v>1.8578315951158419</v>
      </c>
      <c r="I15">
        <v>6.3902036795488767E-2</v>
      </c>
      <c r="J15">
        <v>2.803093810484638E-2</v>
      </c>
      <c r="K15">
        <v>5.8298463661092557E-2</v>
      </c>
      <c r="L15">
        <v>0.27018506176132689</v>
      </c>
      <c r="M15">
        <v>9.006450522285829E-2</v>
      </c>
      <c r="N15">
        <v>3.9290801965614297E-2</v>
      </c>
      <c r="O15">
        <v>6.1551660899572293E-2</v>
      </c>
      <c r="P15">
        <v>2.3830981657939749E-2</v>
      </c>
      <c r="Q15">
        <v>1.6759783025798849E-2</v>
      </c>
      <c r="R15">
        <v>3.7843831293850397E-2</v>
      </c>
      <c r="S15">
        <v>0.14457807840666581</v>
      </c>
      <c r="T15">
        <v>9.6768136009808187E-2</v>
      </c>
      <c r="U15">
        <v>0.39581601385860371</v>
      </c>
      <c r="V15">
        <v>1.8922305634209149</v>
      </c>
      <c r="W15">
        <v>4.3586052717072334</v>
      </c>
      <c r="X15">
        <v>2.5149123181097389E-2</v>
      </c>
      <c r="Y15">
        <v>2.7738219627637599E-3</v>
      </c>
      <c r="Z15">
        <v>0.23835607968875541</v>
      </c>
      <c r="AA15">
        <v>0.14138877859043389</v>
      </c>
      <c r="AB15">
        <v>1.0567747581820661E-3</v>
      </c>
      <c r="AC15">
        <v>1.070699280537023</v>
      </c>
      <c r="AD15">
        <v>1.3078610801081341</v>
      </c>
      <c r="AE15">
        <v>0.25967794145514439</v>
      </c>
      <c r="AF15">
        <v>0.87197420265905656</v>
      </c>
      <c r="AG15">
        <v>32.579655155680022</v>
      </c>
      <c r="AH15">
        <v>1.9031426701727641</v>
      </c>
      <c r="AI15">
        <v>0.86734503093067505</v>
      </c>
      <c r="AJ15">
        <v>2.207161751674771</v>
      </c>
      <c r="AK15">
        <v>2.9809765421300631</v>
      </c>
      <c r="AL15">
        <v>3.015818433935165</v>
      </c>
      <c r="AM15">
        <v>4.1615875041774289E-2</v>
      </c>
      <c r="AN15">
        <v>0.77518296459191705</v>
      </c>
    </row>
    <row r="16" spans="1:40" x14ac:dyDescent="0.45">
      <c r="A16" s="1" t="s">
        <v>445</v>
      </c>
      <c r="B16">
        <v>89.215973470853825</v>
      </c>
      <c r="C16">
        <v>16.15997906254762</v>
      </c>
      <c r="D16">
        <v>1.247433272704191</v>
      </c>
      <c r="E16">
        <v>2.6881481666156261E-2</v>
      </c>
      <c r="F16">
        <v>0.54729465668917954</v>
      </c>
      <c r="G16">
        <v>0.38565429077116548</v>
      </c>
      <c r="H16">
        <v>2.434112585853903</v>
      </c>
      <c r="I16">
        <v>9.0300291652400916E-2</v>
      </c>
      <c r="J16">
        <v>6.6999359013163784E-2</v>
      </c>
      <c r="K16">
        <v>6.9520878280069101E-2</v>
      </c>
      <c r="L16">
        <v>0.2885167784925739</v>
      </c>
      <c r="M16">
        <v>0.16279465474298591</v>
      </c>
      <c r="N16">
        <v>9.3670077294581988E-2</v>
      </c>
      <c r="O16">
        <v>5.2973775881876767E-2</v>
      </c>
      <c r="P16">
        <v>5.2776159098534017E-2</v>
      </c>
      <c r="Q16">
        <v>3.1254009888567601E-2</v>
      </c>
      <c r="R16">
        <v>0.51044444147488677</v>
      </c>
      <c r="S16">
        <v>0.35461971038792528</v>
      </c>
      <c r="T16">
        <v>0.18009364111119119</v>
      </c>
      <c r="U16">
        <v>0.47810122942515693</v>
      </c>
      <c r="V16">
        <v>1.515188000576754</v>
      </c>
      <c r="W16">
        <v>3.3410160678998619</v>
      </c>
      <c r="X16">
        <v>1.9717951014636279E-2</v>
      </c>
      <c r="Y16">
        <v>4.6964723360049011E-3</v>
      </c>
      <c r="Z16">
        <v>0.33665462298171689</v>
      </c>
      <c r="AA16">
        <v>0.2093369679539587</v>
      </c>
      <c r="AB16">
        <v>1.469290420733408E-3</v>
      </c>
      <c r="AC16">
        <v>2.4542561437756731</v>
      </c>
      <c r="AD16">
        <v>1.94825479588421</v>
      </c>
      <c r="AE16">
        <v>0.2301723900304051</v>
      </c>
      <c r="AF16">
        <v>1.302947882054885</v>
      </c>
      <c r="AG16">
        <v>40.022804805832081</v>
      </c>
      <c r="AH16">
        <v>4.8343413069852774</v>
      </c>
      <c r="AI16">
        <v>1.3768558287254089</v>
      </c>
      <c r="AJ16">
        <v>3.7437330010234491</v>
      </c>
      <c r="AK16">
        <v>4.5658904185711124</v>
      </c>
      <c r="AL16">
        <v>4.3437256825597856</v>
      </c>
      <c r="AM16">
        <v>8.6293414403240357E-2</v>
      </c>
      <c r="AN16">
        <v>1.786733275304633</v>
      </c>
    </row>
    <row r="17" spans="1:40" x14ac:dyDescent="0.45">
      <c r="A17" s="1" t="s">
        <v>446</v>
      </c>
      <c r="B17">
        <v>18.542341017146239</v>
      </c>
      <c r="C17">
        <v>1.236048245550325</v>
      </c>
      <c r="D17">
        <v>0.25596013378073829</v>
      </c>
      <c r="E17">
        <v>6.6265276588722E-2</v>
      </c>
      <c r="F17">
        <v>0.1099795999638945</v>
      </c>
      <c r="G17">
        <v>9.339676852327046E-2</v>
      </c>
      <c r="H17">
        <v>1.0244200334756639</v>
      </c>
      <c r="I17">
        <v>2.809279744654939E-2</v>
      </c>
      <c r="J17">
        <v>1.350160738555641E-2</v>
      </c>
      <c r="K17">
        <v>1.2378008364347669E-2</v>
      </c>
      <c r="L17">
        <v>5.6671332194398502E-2</v>
      </c>
      <c r="M17">
        <v>3.1726368000968862E-2</v>
      </c>
      <c r="N17">
        <v>1.9336408319538659E-2</v>
      </c>
      <c r="O17">
        <v>7.7109928343149971E-3</v>
      </c>
      <c r="P17">
        <v>1.0876016811474E-2</v>
      </c>
      <c r="Q17">
        <v>6.2873888236288124E-3</v>
      </c>
      <c r="R17">
        <v>1.5298485588091069E-2</v>
      </c>
      <c r="S17">
        <v>7.2927437681172463E-2</v>
      </c>
      <c r="T17">
        <v>2.6310767376778E-2</v>
      </c>
      <c r="U17">
        <v>0.1131880692432901</v>
      </c>
      <c r="V17">
        <v>0.2931036603385862</v>
      </c>
      <c r="W17">
        <v>0.67785530878532319</v>
      </c>
      <c r="X17">
        <v>3.095869669963639E-3</v>
      </c>
      <c r="Y17">
        <v>8.9334614385366796E-4</v>
      </c>
      <c r="Z17">
        <v>6.4536995590320917E-2</v>
      </c>
      <c r="AA17">
        <v>8.1126483843915437E-2</v>
      </c>
      <c r="AB17">
        <v>2.117289642662442E-3</v>
      </c>
      <c r="AC17">
        <v>8.2899927012369634</v>
      </c>
      <c r="AD17">
        <v>0.86028553787658857</v>
      </c>
      <c r="AE17">
        <v>3.9614102062292912E-2</v>
      </c>
      <c r="AF17">
        <v>0.13699989898049189</v>
      </c>
      <c r="AG17">
        <v>5.7641669632440902</v>
      </c>
      <c r="AH17">
        <v>0.53449302632858564</v>
      </c>
      <c r="AI17">
        <v>0.23701842591174729</v>
      </c>
      <c r="AJ17">
        <v>0.70353452924259297</v>
      </c>
      <c r="AK17">
        <v>0.61035892765384481</v>
      </c>
      <c r="AL17">
        <v>2.130428918381317</v>
      </c>
      <c r="AM17">
        <v>2.6823849207471381E-2</v>
      </c>
      <c r="AN17">
        <v>0.18582791654913991</v>
      </c>
    </row>
    <row r="18" spans="1:40" x14ac:dyDescent="0.45">
      <c r="A18" s="1" t="s">
        <v>447</v>
      </c>
      <c r="B18">
        <v>17.100980907214559</v>
      </c>
      <c r="C18">
        <v>6.0835255971156608</v>
      </c>
      <c r="D18">
        <v>18.83796333784046</v>
      </c>
      <c r="E18">
        <v>3.9710285952001059E-2</v>
      </c>
      <c r="F18">
        <v>0.25200645351997369</v>
      </c>
      <c r="G18">
        <v>0.49680827326679161</v>
      </c>
      <c r="H18">
        <v>3.5090990878664661</v>
      </c>
      <c r="I18">
        <v>9.1438550455182815E-2</v>
      </c>
      <c r="J18">
        <v>3.405567093334793E-2</v>
      </c>
      <c r="K18">
        <v>5.4329213536278412E-2</v>
      </c>
      <c r="L18">
        <v>0.2484300330954031</v>
      </c>
      <c r="M18">
        <v>9.9394189620998233E-2</v>
      </c>
      <c r="N18">
        <v>5.2179343085770651E-2</v>
      </c>
      <c r="O18">
        <v>2.1325778668445629E-2</v>
      </c>
      <c r="P18">
        <v>4.0734680294981049E-2</v>
      </c>
      <c r="Q18">
        <v>2.5719254632255741E-2</v>
      </c>
      <c r="R18">
        <v>4.3414888684516602E-2</v>
      </c>
      <c r="S18">
        <v>0.17888355423192329</v>
      </c>
      <c r="T18">
        <v>0.14233223872079839</v>
      </c>
      <c r="U18">
        <v>0.48279162658954911</v>
      </c>
      <c r="V18">
        <v>0.75168948353669229</v>
      </c>
      <c r="W18">
        <v>2.677508646735963</v>
      </c>
      <c r="X18">
        <v>1.8181540974180632E-2</v>
      </c>
      <c r="Y18">
        <v>3.8977698999709621E-3</v>
      </c>
      <c r="Z18">
        <v>0.58040074154518972</v>
      </c>
      <c r="AA18">
        <v>0.16611017177479739</v>
      </c>
      <c r="AB18">
        <v>1.0340624672849101E-3</v>
      </c>
      <c r="AC18">
        <v>1.404521779701063</v>
      </c>
      <c r="AD18">
        <v>2.2627257253259181</v>
      </c>
      <c r="AE18">
        <v>0.12535043937899851</v>
      </c>
      <c r="AF18">
        <v>0.476514147835498</v>
      </c>
      <c r="AG18">
        <v>106.121556711319</v>
      </c>
      <c r="AH18">
        <v>2.6343013293734501</v>
      </c>
      <c r="AI18">
        <v>0.69749407441073819</v>
      </c>
      <c r="AJ18">
        <v>3.4627273481554122</v>
      </c>
      <c r="AK18">
        <v>2.2359674154124538</v>
      </c>
      <c r="AL18">
        <v>3.710993853370101</v>
      </c>
      <c r="AM18">
        <v>0.1013831472799544</v>
      </c>
      <c r="AN18">
        <v>0.65597950885768064</v>
      </c>
    </row>
    <row r="19" spans="1:40" x14ac:dyDescent="0.45">
      <c r="A19" s="1" t="s">
        <v>448</v>
      </c>
      <c r="B19">
        <v>2.387404380385826</v>
      </c>
      <c r="C19">
        <v>11.40313198888582</v>
      </c>
      <c r="D19">
        <v>1.0590770767734841</v>
      </c>
      <c r="E19">
        <v>5.1438202867060516E-3</v>
      </c>
      <c r="F19">
        <v>3.3060611903510277E-2</v>
      </c>
      <c r="G19">
        <v>6.4930818295325085E-2</v>
      </c>
      <c r="H19">
        <v>0.50869458613815133</v>
      </c>
      <c r="I19">
        <v>1.3182883852023991E-2</v>
      </c>
      <c r="J19">
        <v>4.316940781729975E-3</v>
      </c>
      <c r="K19">
        <v>6.8790815090619354E-3</v>
      </c>
      <c r="L19">
        <v>3.080595926175822E-2</v>
      </c>
      <c r="M19">
        <v>1.243307482202621E-2</v>
      </c>
      <c r="N19">
        <v>6.594729099491067E-3</v>
      </c>
      <c r="O19">
        <v>2.7992575099132569E-3</v>
      </c>
      <c r="P19">
        <v>5.0486632791512361E-3</v>
      </c>
      <c r="Q19">
        <v>3.269898129404081E-3</v>
      </c>
      <c r="R19">
        <v>5.52534141771644E-3</v>
      </c>
      <c r="S19">
        <v>2.2139300736601329E-2</v>
      </c>
      <c r="T19">
        <v>1.792413926474325E-2</v>
      </c>
      <c r="U19">
        <v>5.6725854949605942E-2</v>
      </c>
      <c r="V19">
        <v>8.9307959237327122E-2</v>
      </c>
      <c r="W19">
        <v>0.26379535762128181</v>
      </c>
      <c r="X19">
        <v>1.9948463461798909E-3</v>
      </c>
      <c r="Y19">
        <v>4.6668747982749899E-4</v>
      </c>
      <c r="Z19">
        <v>7.490396874897709E-2</v>
      </c>
      <c r="AA19">
        <v>6.6091803531988541E-2</v>
      </c>
      <c r="AB19">
        <v>1.3640271625777169E-4</v>
      </c>
      <c r="AC19">
        <v>0.1866168756296317</v>
      </c>
      <c r="AD19">
        <v>0.32833935013551219</v>
      </c>
      <c r="AE19">
        <v>2.099094467831784E-2</v>
      </c>
      <c r="AF19">
        <v>0.1370217638846162</v>
      </c>
      <c r="AG19">
        <v>9.0011817271488255</v>
      </c>
      <c r="AH19">
        <v>0.35130219789913208</v>
      </c>
      <c r="AI19">
        <v>0.1381340686513044</v>
      </c>
      <c r="AJ19">
        <v>0.45067585201543919</v>
      </c>
      <c r="AK19">
        <v>0.44301287581813048</v>
      </c>
      <c r="AL19">
        <v>0.56132473283609907</v>
      </c>
      <c r="AM19">
        <v>1.0741718164993971E-2</v>
      </c>
      <c r="AN19">
        <v>4.2592315901022477E-2</v>
      </c>
    </row>
    <row r="20" spans="1:40" x14ac:dyDescent="0.45">
      <c r="A20" s="1" t="s">
        <v>449</v>
      </c>
      <c r="B20">
        <v>0.90965966796360054</v>
      </c>
      <c r="C20">
        <v>9.9287660303982395E-2</v>
      </c>
      <c r="D20">
        <v>3.2521904557658458E-2</v>
      </c>
      <c r="E20">
        <v>7.7774565232596764</v>
      </c>
      <c r="F20">
        <v>1.4393313391337701</v>
      </c>
      <c r="G20">
        <v>1.2628965921665189</v>
      </c>
      <c r="H20">
        <v>0.56510828301227267</v>
      </c>
      <c r="I20">
        <v>6.6347786127420219E-2</v>
      </c>
      <c r="J20">
        <v>0.77644522806033622</v>
      </c>
      <c r="K20">
        <v>5.7042846075863622E-2</v>
      </c>
      <c r="L20">
        <v>0.26939410343134879</v>
      </c>
      <c r="M20">
        <v>1.263085017997055</v>
      </c>
      <c r="N20">
        <v>0.26485280020797919</v>
      </c>
      <c r="O20">
        <v>0.30223532519106688</v>
      </c>
      <c r="P20">
        <v>0.44762031566587679</v>
      </c>
      <c r="Q20">
        <v>0.46124244779988433</v>
      </c>
      <c r="R20">
        <v>0.30882895139211047</v>
      </c>
      <c r="S20">
        <v>4.5229400120411638</v>
      </c>
      <c r="T20">
        <v>0.29518890098331929</v>
      </c>
      <c r="U20">
        <v>1.5121406669440891</v>
      </c>
      <c r="V20">
        <v>0.55174062172977867</v>
      </c>
      <c r="W20">
        <v>1.0333375563822671</v>
      </c>
      <c r="X20">
        <v>6.2215382497318944E-3</v>
      </c>
      <c r="Y20">
        <v>4.803420976674963E-2</v>
      </c>
      <c r="Z20">
        <v>0.16200950355475041</v>
      </c>
      <c r="AA20">
        <v>1.3183643663395159</v>
      </c>
      <c r="AB20">
        <v>4.1092669580935154E-3</v>
      </c>
      <c r="AC20">
        <v>2.2389509261652578</v>
      </c>
      <c r="AD20">
        <v>0.31275533256926968</v>
      </c>
      <c r="AE20">
        <v>0.6572522492994165</v>
      </c>
      <c r="AF20">
        <v>0.16997762875655359</v>
      </c>
      <c r="AG20">
        <v>1.494147163071359</v>
      </c>
      <c r="AH20">
        <v>3.3387116958218939</v>
      </c>
      <c r="AI20">
        <v>0.28190889967083399</v>
      </c>
      <c r="AJ20">
        <v>4.3375086750399161</v>
      </c>
      <c r="AK20">
        <v>1.427691218201439</v>
      </c>
      <c r="AL20">
        <v>12.25239770706874</v>
      </c>
      <c r="AM20">
        <v>0.44199001432197438</v>
      </c>
      <c r="AN20">
        <v>0.1627923151165746</v>
      </c>
    </row>
    <row r="21" spans="1:40" x14ac:dyDescent="0.45">
      <c r="A21" s="1" t="s">
        <v>450</v>
      </c>
      <c r="B21">
        <v>3.2326446787829641</v>
      </c>
      <c r="C21">
        <v>0.35826216859829368</v>
      </c>
      <c r="D21">
        <v>0.11817790868517999</v>
      </c>
      <c r="E21">
        <v>4.436262937042415E-2</v>
      </c>
      <c r="F21">
        <v>222.78577696839579</v>
      </c>
      <c r="G21">
        <v>11.68439787285698</v>
      </c>
      <c r="H21">
        <v>3.8963949932134989</v>
      </c>
      <c r="I21">
        <v>0.49845356609084362</v>
      </c>
      <c r="J21">
        <v>0.66843369510706718</v>
      </c>
      <c r="K21">
        <v>0.14550814165373799</v>
      </c>
      <c r="L21">
        <v>0.79245917469090066</v>
      </c>
      <c r="M21">
        <v>82.685424822141115</v>
      </c>
      <c r="N21">
        <v>165.07570133984061</v>
      </c>
      <c r="O21">
        <v>0.18886820890105649</v>
      </c>
      <c r="P21">
        <v>0.71654477232517744</v>
      </c>
      <c r="Q21">
        <v>0.42139134505051112</v>
      </c>
      <c r="R21">
        <v>1.560510069565054</v>
      </c>
      <c r="S21">
        <v>3.488164230382246</v>
      </c>
      <c r="T21">
        <v>0.49451235147173361</v>
      </c>
      <c r="U21">
        <v>7.5789390520287663</v>
      </c>
      <c r="V21">
        <v>2.86006647456604</v>
      </c>
      <c r="W21">
        <v>4.2853669315291869</v>
      </c>
      <c r="X21">
        <v>2.1112878074506621E-2</v>
      </c>
      <c r="Y21">
        <v>5.5428634402083107E-2</v>
      </c>
      <c r="Z21">
        <v>0.59780854543453443</v>
      </c>
      <c r="AA21">
        <v>1.45133725887354</v>
      </c>
      <c r="AB21">
        <v>1.8182643793673171E-2</v>
      </c>
      <c r="AC21">
        <v>14.154424552857471</v>
      </c>
      <c r="AD21">
        <v>1.2394076135428871</v>
      </c>
      <c r="AE21">
        <v>1.0230134120696159</v>
      </c>
      <c r="AF21">
        <v>1.4964045543921809</v>
      </c>
      <c r="AG21">
        <v>7.8356790517718462</v>
      </c>
      <c r="AH21">
        <v>9.6254778114084001</v>
      </c>
      <c r="AI21">
        <v>1.4276579252613339</v>
      </c>
      <c r="AJ21">
        <v>9.1978121520046123</v>
      </c>
      <c r="AK21">
        <v>4.6218462755329206</v>
      </c>
      <c r="AL21">
        <v>41.641583180827944</v>
      </c>
      <c r="AM21">
        <v>1.5813876073022339</v>
      </c>
      <c r="AN21">
        <v>3.8256312140410129</v>
      </c>
    </row>
    <row r="22" spans="1:40" x14ac:dyDescent="0.45">
      <c r="A22" s="1" t="s">
        <v>451</v>
      </c>
      <c r="B22">
        <v>0.72411570230879885</v>
      </c>
      <c r="C22">
        <v>6.8358750013490371E-2</v>
      </c>
      <c r="D22">
        <v>2.5119784752574099E-2</v>
      </c>
      <c r="E22">
        <v>6.1307530924066848E-3</v>
      </c>
      <c r="F22">
        <v>520.39071857349404</v>
      </c>
      <c r="G22">
        <v>1.855479563104625</v>
      </c>
      <c r="H22">
        <v>0.41285558626832258</v>
      </c>
      <c r="I22">
        <v>4.3470870694761229E-2</v>
      </c>
      <c r="J22">
        <v>0.52566037221375861</v>
      </c>
      <c r="K22">
        <v>4.2797973558939877E-2</v>
      </c>
      <c r="L22">
        <v>0.1075110603185698</v>
      </c>
      <c r="M22">
        <v>1.0597589760235251</v>
      </c>
      <c r="N22">
        <v>1.67151121397599</v>
      </c>
      <c r="O22">
        <v>3.1857416643152718E-2</v>
      </c>
      <c r="P22">
        <v>0.10850749764622911</v>
      </c>
      <c r="Q22">
        <v>5.2981862668062818E-2</v>
      </c>
      <c r="R22">
        <v>0.22943768087437491</v>
      </c>
      <c r="S22">
        <v>3.1908767535400719</v>
      </c>
      <c r="T22">
        <v>0.2355610949988903</v>
      </c>
      <c r="U22">
        <v>0.55073077183579899</v>
      </c>
      <c r="V22">
        <v>0.39553604552790939</v>
      </c>
      <c r="W22">
        <v>1.987167879318511</v>
      </c>
      <c r="X22">
        <v>4.2900101108143251E-3</v>
      </c>
      <c r="Y22">
        <v>8.9262514148417405E-3</v>
      </c>
      <c r="Z22">
        <v>0.1142615793371515</v>
      </c>
      <c r="AA22">
        <v>0.3500948035924164</v>
      </c>
      <c r="AB22">
        <v>1.4336488852000539E-3</v>
      </c>
      <c r="AC22">
        <v>1.3613641794711371</v>
      </c>
      <c r="AD22">
        <v>0.21618149258447669</v>
      </c>
      <c r="AE22">
        <v>0.42831293089421651</v>
      </c>
      <c r="AF22">
        <v>0.1307179133493051</v>
      </c>
      <c r="AG22">
        <v>1.4161987437274051</v>
      </c>
      <c r="AH22">
        <v>2.032072206543702</v>
      </c>
      <c r="AI22">
        <v>0.20725220673848949</v>
      </c>
      <c r="AJ22">
        <v>3.198948366886833</v>
      </c>
      <c r="AK22">
        <v>0.99241052249765294</v>
      </c>
      <c r="AL22">
        <v>5.1416698483280294</v>
      </c>
      <c r="AM22">
        <v>0.35348750652262723</v>
      </c>
      <c r="AN22">
        <v>1.440778534284459</v>
      </c>
    </row>
    <row r="23" spans="1:40" x14ac:dyDescent="0.45">
      <c r="A23" s="1" t="s">
        <v>452</v>
      </c>
      <c r="B23">
        <v>0.2471763277346366</v>
      </c>
      <c r="C23">
        <v>2.658533654806302E-2</v>
      </c>
      <c r="D23">
        <v>9.0919786634357305E-3</v>
      </c>
      <c r="E23">
        <v>2.2732082000351478E-3</v>
      </c>
      <c r="F23">
        <v>2.087553307288228</v>
      </c>
      <c r="G23">
        <v>64.616750389740702</v>
      </c>
      <c r="H23">
        <v>0.1207260395941188</v>
      </c>
      <c r="I23">
        <v>1.0664949148545891E-2</v>
      </c>
      <c r="J23">
        <v>0.46606833061375619</v>
      </c>
      <c r="K23">
        <v>1.4110799913825529E-2</v>
      </c>
      <c r="L23">
        <v>3.2157215296460817E-2</v>
      </c>
      <c r="M23">
        <v>0.56770392529415958</v>
      </c>
      <c r="N23">
        <v>0.18911436739933529</v>
      </c>
      <c r="O23">
        <v>1.5513675824882819E-2</v>
      </c>
      <c r="P23">
        <v>4.6152294470026098E-2</v>
      </c>
      <c r="Q23">
        <v>2.973736436067646E-2</v>
      </c>
      <c r="R23">
        <v>0.48177464450225388</v>
      </c>
      <c r="S23">
        <v>2.8302435303962148</v>
      </c>
      <c r="T23">
        <v>0.17431200017306961</v>
      </c>
      <c r="U23">
        <v>0.26908072487851448</v>
      </c>
      <c r="V23">
        <v>0.2033326608636202</v>
      </c>
      <c r="W23">
        <v>0.17234734263577939</v>
      </c>
      <c r="X23">
        <v>1.183608280138535E-3</v>
      </c>
      <c r="Y23">
        <v>4.6020454987489648E-3</v>
      </c>
      <c r="Z23">
        <v>3.1080056356732291E-2</v>
      </c>
      <c r="AA23">
        <v>0.22594776357118471</v>
      </c>
      <c r="AB23">
        <v>9.4157319803262862E-4</v>
      </c>
      <c r="AC23">
        <v>4.5080370895607143</v>
      </c>
      <c r="AD23">
        <v>9.1057304430932115E-2</v>
      </c>
      <c r="AE23">
        <v>0.36416363370359378</v>
      </c>
      <c r="AF23">
        <v>0.19230734730187571</v>
      </c>
      <c r="AG23">
        <v>0.31228048010388831</v>
      </c>
      <c r="AH23">
        <v>8.5364483363263854</v>
      </c>
      <c r="AI23">
        <v>0.26226607718448469</v>
      </c>
      <c r="AJ23">
        <v>2.1710588025584512</v>
      </c>
      <c r="AK23">
        <v>0.83909517117410259</v>
      </c>
      <c r="AL23">
        <v>1.346953834554834</v>
      </c>
      <c r="AM23">
        <v>8.3699169634559381E-2</v>
      </c>
      <c r="AN23">
        <v>0.1720264478826648</v>
      </c>
    </row>
    <row r="24" spans="1:40" x14ac:dyDescent="0.45">
      <c r="A24" s="1" t="s">
        <v>453</v>
      </c>
      <c r="B24">
        <v>4.0979895253255592</v>
      </c>
      <c r="C24">
        <v>0.61261891395549672</v>
      </c>
      <c r="D24">
        <v>0.1940834176047416</v>
      </c>
      <c r="E24">
        <v>9.7197256090250109E-2</v>
      </c>
      <c r="F24">
        <v>2.0130144402616592</v>
      </c>
      <c r="G24">
        <v>0.47463150539083188</v>
      </c>
      <c r="H24">
        <v>18.532253808992451</v>
      </c>
      <c r="I24">
        <v>4.0851877975112654</v>
      </c>
      <c r="J24">
        <v>13.97304580712122</v>
      </c>
      <c r="K24">
        <v>0.71615729042045284</v>
      </c>
      <c r="L24">
        <v>2.2424935940435748</v>
      </c>
      <c r="M24">
        <v>24.08809022387906</v>
      </c>
      <c r="N24">
        <v>0.41761883934129712</v>
      </c>
      <c r="O24">
        <v>0.34225609759429498</v>
      </c>
      <c r="P24">
        <v>1.0117806354155541</v>
      </c>
      <c r="Q24">
        <v>0.52016161078108603</v>
      </c>
      <c r="R24">
        <v>0.6081221499862266</v>
      </c>
      <c r="S24">
        <v>3.6712305788651891</v>
      </c>
      <c r="T24">
        <v>0.46206097193539258</v>
      </c>
      <c r="U24">
        <v>6.9032490734186016</v>
      </c>
      <c r="V24">
        <v>2.7430295231128579</v>
      </c>
      <c r="W24">
        <v>5.4371066551369873</v>
      </c>
      <c r="X24">
        <v>4.9558774973887269E-2</v>
      </c>
      <c r="Y24">
        <v>3.7580709383312053E-2</v>
      </c>
      <c r="Z24">
        <v>1.1056628371173041</v>
      </c>
      <c r="AA24">
        <v>1.1559716603347161</v>
      </c>
      <c r="AB24">
        <v>2.559439177925928E-2</v>
      </c>
      <c r="AC24">
        <v>6.189816986690488</v>
      </c>
      <c r="AD24">
        <v>3.031922965905776</v>
      </c>
      <c r="AE24">
        <v>21.57754234088571</v>
      </c>
      <c r="AF24">
        <v>2.5817217789660361</v>
      </c>
      <c r="AG24">
        <v>15.36708186802165</v>
      </c>
      <c r="AH24">
        <v>40.328394270779533</v>
      </c>
      <c r="AI24">
        <v>2.7076261581258292</v>
      </c>
      <c r="AJ24">
        <v>14.171611597292671</v>
      </c>
      <c r="AK24">
        <v>9.3824592687772128</v>
      </c>
      <c r="AL24">
        <v>182.83730473774239</v>
      </c>
      <c r="AM24">
        <v>5.4502577675225563</v>
      </c>
      <c r="AN24">
        <v>4.5441053224827348</v>
      </c>
    </row>
    <row r="25" spans="1:40" x14ac:dyDescent="0.45">
      <c r="A25" s="1" t="s">
        <v>454</v>
      </c>
      <c r="B25">
        <v>43.468835389968213</v>
      </c>
      <c r="C25">
        <v>5.8943844202796623</v>
      </c>
      <c r="D25">
        <v>1.6546122450895719</v>
      </c>
      <c r="E25">
        <v>2.108905116367227</v>
      </c>
      <c r="F25">
        <v>16.454398042494532</v>
      </c>
      <c r="G25">
        <v>10.002888012862631</v>
      </c>
      <c r="H25">
        <v>23.465299703276379</v>
      </c>
      <c r="I25">
        <v>2.4543922565853649</v>
      </c>
      <c r="J25">
        <v>4.4250653991128317</v>
      </c>
      <c r="K25">
        <v>1.3688172890625909</v>
      </c>
      <c r="L25">
        <v>3.835925162046824</v>
      </c>
      <c r="M25">
        <v>10.9839128502491</v>
      </c>
      <c r="N25">
        <v>3.5670559521743299</v>
      </c>
      <c r="O25">
        <v>1.1429961142039531</v>
      </c>
      <c r="P25">
        <v>3.4250497324037652</v>
      </c>
      <c r="Q25">
        <v>1.3127159626221621</v>
      </c>
      <c r="R25">
        <v>3.135901063823106</v>
      </c>
      <c r="S25">
        <v>8.2001561795669637</v>
      </c>
      <c r="T25">
        <v>2.2650653150489091</v>
      </c>
      <c r="U25">
        <v>11.04565168166722</v>
      </c>
      <c r="V25">
        <v>13.4843071439479</v>
      </c>
      <c r="W25">
        <v>21.72148410547647</v>
      </c>
      <c r="X25">
        <v>0.19956429519389379</v>
      </c>
      <c r="Y25">
        <v>0.27638613580741561</v>
      </c>
      <c r="Z25">
        <v>4.0170151509455989</v>
      </c>
      <c r="AA25">
        <v>7.7759848603776058</v>
      </c>
      <c r="AB25">
        <v>3.027123929379924E-2</v>
      </c>
      <c r="AC25">
        <v>24.58970424732189</v>
      </c>
      <c r="AD25">
        <v>14.669322165996091</v>
      </c>
      <c r="AE25">
        <v>39.817211370339137</v>
      </c>
      <c r="AF25">
        <v>10.56293508015365</v>
      </c>
      <c r="AG25">
        <v>51.125692909570517</v>
      </c>
      <c r="AH25">
        <v>161.98717153073</v>
      </c>
      <c r="AI25">
        <v>10.423584174352399</v>
      </c>
      <c r="AJ25">
        <v>61.738590481244422</v>
      </c>
      <c r="AK25">
        <v>38.604672998542107</v>
      </c>
      <c r="AL25">
        <v>118.8413995190537</v>
      </c>
      <c r="AM25">
        <v>1.6109688054470721</v>
      </c>
      <c r="AN25">
        <v>3.6777319528016168</v>
      </c>
    </row>
    <row r="26" spans="1:40" x14ac:dyDescent="0.45">
      <c r="A26" s="1" t="s">
        <v>455</v>
      </c>
      <c r="B26">
        <v>2.580660604270296</v>
      </c>
      <c r="C26">
        <v>0.3322724149957037</v>
      </c>
      <c r="D26">
        <v>0.12283018987608819</v>
      </c>
      <c r="E26">
        <v>0.10961215932260129</v>
      </c>
      <c r="F26">
        <v>1.3012781781002309</v>
      </c>
      <c r="G26">
        <v>0.38035882723072861</v>
      </c>
      <c r="H26">
        <v>4.8965210451556773</v>
      </c>
      <c r="I26">
        <v>0.5770205002183626</v>
      </c>
      <c r="J26">
        <v>0.19161686574156969</v>
      </c>
      <c r="K26">
        <v>0.24453635788712119</v>
      </c>
      <c r="L26">
        <v>0.72826508449241023</v>
      </c>
      <c r="M26">
        <v>0.98081498911754628</v>
      </c>
      <c r="N26">
        <v>0.28940079113527872</v>
      </c>
      <c r="O26">
        <v>0.1381047019376854</v>
      </c>
      <c r="P26">
        <v>0.23866584249578829</v>
      </c>
      <c r="Q26">
        <v>0.1873359295848627</v>
      </c>
      <c r="R26">
        <v>0.24005328588024641</v>
      </c>
      <c r="S26">
        <v>0.89225879750967807</v>
      </c>
      <c r="T26">
        <v>0.40450822834148792</v>
      </c>
      <c r="U26">
        <v>2.474016936851227</v>
      </c>
      <c r="V26">
        <v>3.502221562739888</v>
      </c>
      <c r="W26">
        <v>4.809879260000149</v>
      </c>
      <c r="X26">
        <v>3.975435636389385E-2</v>
      </c>
      <c r="Y26">
        <v>4.4037765837868947E-2</v>
      </c>
      <c r="Z26">
        <v>1.2593909457943431</v>
      </c>
      <c r="AA26">
        <v>1.412617856838565</v>
      </c>
      <c r="AB26">
        <v>5.5093691371224732E-3</v>
      </c>
      <c r="AC26">
        <v>23.29237059258875</v>
      </c>
      <c r="AD26">
        <v>3.344511912739657</v>
      </c>
      <c r="AE26">
        <v>3.746228273958887</v>
      </c>
      <c r="AF26">
        <v>2.6060394157283651</v>
      </c>
      <c r="AG26">
        <v>6.834624666874717</v>
      </c>
      <c r="AH26">
        <v>14.32843717402856</v>
      </c>
      <c r="AI26">
        <v>2.4027863591719161</v>
      </c>
      <c r="AJ26">
        <v>11.79685238564746</v>
      </c>
      <c r="AK26">
        <v>8.293584919854867</v>
      </c>
      <c r="AL26">
        <v>19.5852160519064</v>
      </c>
      <c r="AM26">
        <v>0.25145573374294999</v>
      </c>
      <c r="AN26">
        <v>0.55732531537390484</v>
      </c>
    </row>
    <row r="27" spans="1:40" x14ac:dyDescent="0.45">
      <c r="A27" s="1" t="s">
        <v>456</v>
      </c>
      <c r="B27">
        <v>81.052089796085156</v>
      </c>
      <c r="C27">
        <v>8.6559275010303001</v>
      </c>
      <c r="D27">
        <v>2.3526672167601159</v>
      </c>
      <c r="E27">
        <v>0.77047438065931351</v>
      </c>
      <c r="F27">
        <v>27.024067929753961</v>
      </c>
      <c r="G27">
        <v>8.5956104386626926</v>
      </c>
      <c r="H27">
        <v>75.772225233327802</v>
      </c>
      <c r="I27">
        <v>9.0484736543874167</v>
      </c>
      <c r="J27">
        <v>6.5250569378746031</v>
      </c>
      <c r="K27">
        <v>8.8272178488051285</v>
      </c>
      <c r="L27">
        <v>80.032271328805038</v>
      </c>
      <c r="M27">
        <v>16.55743799189122</v>
      </c>
      <c r="N27">
        <v>7.6848912774759626</v>
      </c>
      <c r="O27">
        <v>2.907298340213849</v>
      </c>
      <c r="P27">
        <v>9.7437377695214522</v>
      </c>
      <c r="Q27">
        <v>3.9826658276698219</v>
      </c>
      <c r="R27">
        <v>4.033126388429138</v>
      </c>
      <c r="S27">
        <v>31.52747542544796</v>
      </c>
      <c r="T27">
        <v>4.7967048996035082</v>
      </c>
      <c r="U27">
        <v>44.31635257963584</v>
      </c>
      <c r="V27">
        <v>831.24097539092747</v>
      </c>
      <c r="W27">
        <v>549.96878197053036</v>
      </c>
      <c r="X27">
        <v>2.1178581350761281</v>
      </c>
      <c r="Y27">
        <v>0.45736483999720301</v>
      </c>
      <c r="Z27">
        <v>28.938910312310171</v>
      </c>
      <c r="AA27">
        <v>15.27120034107757</v>
      </c>
      <c r="AB27">
        <v>8.2775147559492362E-2</v>
      </c>
      <c r="AC27">
        <v>25.177649225751829</v>
      </c>
      <c r="AD27">
        <v>27.73002061265132</v>
      </c>
      <c r="AE27">
        <v>10.73046597194085</v>
      </c>
      <c r="AF27">
        <v>16.041025363442809</v>
      </c>
      <c r="AG27">
        <v>154.94532599362961</v>
      </c>
      <c r="AH27">
        <v>121.75457469047809</v>
      </c>
      <c r="AI27">
        <v>18.601267709280361</v>
      </c>
      <c r="AJ27">
        <v>160.34290389367311</v>
      </c>
      <c r="AK27">
        <v>90.407042339696403</v>
      </c>
      <c r="AL27">
        <v>341.64043523376762</v>
      </c>
      <c r="AM27">
        <v>54.676660413952924</v>
      </c>
      <c r="AN27">
        <v>114.9034797728218</v>
      </c>
    </row>
    <row r="28" spans="1:40" x14ac:dyDescent="0.45">
      <c r="A28" s="1" t="s">
        <v>457</v>
      </c>
      <c r="B28">
        <v>5.0436700077881804</v>
      </c>
      <c r="C28">
        <v>0.49914815303783938</v>
      </c>
      <c r="D28">
        <v>0.16317595164367371</v>
      </c>
      <c r="E28">
        <v>5.4995180329775073E-2</v>
      </c>
      <c r="F28">
        <v>8.7724507191805525</v>
      </c>
      <c r="G28">
        <v>2.730574042458267</v>
      </c>
      <c r="H28">
        <v>2.3344895099167848</v>
      </c>
      <c r="I28">
        <v>0.36188659906527848</v>
      </c>
      <c r="J28">
        <v>3.548487503960454</v>
      </c>
      <c r="K28">
        <v>0.2016008925465641</v>
      </c>
      <c r="L28">
        <v>0.87318225762016755</v>
      </c>
      <c r="M28">
        <v>3.2137761995027359</v>
      </c>
      <c r="N28">
        <v>2.5297950712305282</v>
      </c>
      <c r="O28">
        <v>0.33246279179181948</v>
      </c>
      <c r="P28">
        <v>1.27521286321213</v>
      </c>
      <c r="Q28">
        <v>0.80612675669543854</v>
      </c>
      <c r="R28">
        <v>1.4825241199124011</v>
      </c>
      <c r="S28">
        <v>18.692400654695941</v>
      </c>
      <c r="T28">
        <v>1.2630413565769181</v>
      </c>
      <c r="U28">
        <v>5.6388261300556204</v>
      </c>
      <c r="V28">
        <v>4.2740095171321464</v>
      </c>
      <c r="W28">
        <v>3.473516111325111</v>
      </c>
      <c r="X28">
        <v>2.3232118807119732E-2</v>
      </c>
      <c r="Y28">
        <v>0.1070420102661456</v>
      </c>
      <c r="Z28">
        <v>0.78422291925261112</v>
      </c>
      <c r="AA28">
        <v>3.2881593337198698</v>
      </c>
      <c r="AB28">
        <v>8.895631398507596E-3</v>
      </c>
      <c r="AC28">
        <v>7.3430502838431648</v>
      </c>
      <c r="AD28">
        <v>1.1808104229853931</v>
      </c>
      <c r="AE28">
        <v>3.2967119766685991</v>
      </c>
      <c r="AF28">
        <v>0.77376629617885029</v>
      </c>
      <c r="AG28">
        <v>5.0533781399135878</v>
      </c>
      <c r="AH28">
        <v>10.774480577649941</v>
      </c>
      <c r="AI28">
        <v>1.224009045754435</v>
      </c>
      <c r="AJ28">
        <v>17.238168547456031</v>
      </c>
      <c r="AK28">
        <v>5.5016654652304942</v>
      </c>
      <c r="AL28">
        <v>26.903374024058191</v>
      </c>
      <c r="AM28">
        <v>0.76029489716850085</v>
      </c>
      <c r="AN28">
        <v>1.2876473466500711</v>
      </c>
    </row>
    <row r="29" spans="1:40" x14ac:dyDescent="0.45">
      <c r="A29" s="1" t="s">
        <v>458</v>
      </c>
      <c r="B29">
        <v>3.8487913378709071</v>
      </c>
      <c r="C29">
        <v>0.36356869131899638</v>
      </c>
      <c r="D29">
        <v>0.10203192230301331</v>
      </c>
      <c r="E29">
        <v>3.6388612465653052E-2</v>
      </c>
      <c r="F29">
        <v>5.8314057803368762</v>
      </c>
      <c r="G29">
        <v>1.652368758741261</v>
      </c>
      <c r="H29">
        <v>2.6737587461400252</v>
      </c>
      <c r="I29">
        <v>0.1943140968397811</v>
      </c>
      <c r="J29">
        <v>2.0802659395374632</v>
      </c>
      <c r="K29">
        <v>0.2819054488039211</v>
      </c>
      <c r="L29">
        <v>0.8435571950819104</v>
      </c>
      <c r="M29">
        <v>1.924147522442569</v>
      </c>
      <c r="N29">
        <v>1.524498968339419</v>
      </c>
      <c r="O29">
        <v>0.20377961031121819</v>
      </c>
      <c r="P29">
        <v>0.76797499404949909</v>
      </c>
      <c r="Q29">
        <v>0.48240990887666818</v>
      </c>
      <c r="R29">
        <v>5.9321959048470196</v>
      </c>
      <c r="S29">
        <v>11.1608580512359</v>
      </c>
      <c r="T29">
        <v>0.80599267457357426</v>
      </c>
      <c r="U29">
        <v>3.250418845625056</v>
      </c>
      <c r="V29">
        <v>2.694463026772159</v>
      </c>
      <c r="W29">
        <v>2.28655161351133</v>
      </c>
      <c r="X29">
        <v>1.590647058590745E-2</v>
      </c>
      <c r="Y29">
        <v>6.4733648670075555E-2</v>
      </c>
      <c r="Z29">
        <v>0.50361446200929205</v>
      </c>
      <c r="AA29">
        <v>1.996095398431128</v>
      </c>
      <c r="AB29">
        <v>5.3826913371213536E-3</v>
      </c>
      <c r="AC29">
        <v>4.4053728000713557</v>
      </c>
      <c r="AD29">
        <v>1.605935286097474</v>
      </c>
      <c r="AE29">
        <v>1.7467148277317881</v>
      </c>
      <c r="AF29">
        <v>1.4374498726818761</v>
      </c>
      <c r="AG29">
        <v>5.1321881228299171</v>
      </c>
      <c r="AH29">
        <v>30.022354769716841</v>
      </c>
      <c r="AI29">
        <v>1.7922158052134749</v>
      </c>
      <c r="AJ29">
        <v>13.22301450468421</v>
      </c>
      <c r="AK29">
        <v>6.6229748412246972</v>
      </c>
      <c r="AL29">
        <v>15.659568081442661</v>
      </c>
      <c r="AM29">
        <v>0.46888524065437448</v>
      </c>
      <c r="AN29">
        <v>4.1019476180975198</v>
      </c>
    </row>
    <row r="30" spans="1:40" x14ac:dyDescent="0.45">
      <c r="A30" s="1" t="s">
        <v>459</v>
      </c>
      <c r="B30">
        <v>4.7021386799800684</v>
      </c>
      <c r="C30">
        <v>0.50321731567078487</v>
      </c>
      <c r="D30">
        <v>0.1413696535501435</v>
      </c>
      <c r="E30">
        <v>4.744295530847311E-2</v>
      </c>
      <c r="F30">
        <v>7.2182270803922322</v>
      </c>
      <c r="G30">
        <v>2.2449530207602768</v>
      </c>
      <c r="H30">
        <v>2.8540913407421229</v>
      </c>
      <c r="I30">
        <v>0.30834998177755818</v>
      </c>
      <c r="J30">
        <v>2.8730086795259222</v>
      </c>
      <c r="K30">
        <v>0.2294841887975809</v>
      </c>
      <c r="L30">
        <v>0.861317235437697</v>
      </c>
      <c r="M30">
        <v>2.6399096138580518</v>
      </c>
      <c r="N30">
        <v>2.0852935515742401</v>
      </c>
      <c r="O30">
        <v>0.27924509878241027</v>
      </c>
      <c r="P30">
        <v>1.0617159015509841</v>
      </c>
      <c r="Q30">
        <v>0.65850170752735004</v>
      </c>
      <c r="R30">
        <v>1.3267468482643019</v>
      </c>
      <c r="S30">
        <v>15.37204422803724</v>
      </c>
      <c r="T30">
        <v>1.234711552069202</v>
      </c>
      <c r="U30">
        <v>4.6225080267915333</v>
      </c>
      <c r="V30">
        <v>3.8131120995191572</v>
      </c>
      <c r="W30">
        <v>5.5921555532587712</v>
      </c>
      <c r="X30">
        <v>2.258605617258656E-2</v>
      </c>
      <c r="Y30">
        <v>8.8872517653181479E-2</v>
      </c>
      <c r="Z30">
        <v>0.71548041364829174</v>
      </c>
      <c r="AA30">
        <v>2.9159665140617141</v>
      </c>
      <c r="AB30">
        <v>7.3356370522751199E-3</v>
      </c>
      <c r="AC30">
        <v>6.0245766147632427</v>
      </c>
      <c r="AD30">
        <v>1.2156294891757979</v>
      </c>
      <c r="AE30">
        <v>2.9503793466036261</v>
      </c>
      <c r="AF30">
        <v>0.68414192496989334</v>
      </c>
      <c r="AG30">
        <v>5.2170959096009693</v>
      </c>
      <c r="AH30">
        <v>9.8609600467817131</v>
      </c>
      <c r="AI30">
        <v>1.1563654646385639</v>
      </c>
      <c r="AJ30">
        <v>18.32203711654779</v>
      </c>
      <c r="AK30">
        <v>4.937106873183434</v>
      </c>
      <c r="AL30">
        <v>23.321521544317989</v>
      </c>
      <c r="AM30">
        <v>0.62803178402341775</v>
      </c>
      <c r="AN30">
        <v>3.4495996928824351</v>
      </c>
    </row>
    <row r="31" spans="1:40" x14ac:dyDescent="0.45">
      <c r="A31" s="1" t="s">
        <v>460</v>
      </c>
      <c r="B31">
        <v>32.588128001092478</v>
      </c>
      <c r="C31">
        <v>2.6179234681793342</v>
      </c>
      <c r="D31">
        <v>0.36990837623805051</v>
      </c>
      <c r="E31">
        <v>0.23593813499720501</v>
      </c>
      <c r="F31">
        <v>12.934576192162259</v>
      </c>
      <c r="G31">
        <v>4.0037875830730938</v>
      </c>
      <c r="H31">
        <v>10.4688878000382</v>
      </c>
      <c r="I31">
        <v>1.2524534780717469</v>
      </c>
      <c r="J31">
        <v>5.0813871671789448</v>
      </c>
      <c r="K31">
        <v>5.5988906063056927</v>
      </c>
      <c r="L31">
        <v>22.04172554863521</v>
      </c>
      <c r="M31">
        <v>5.007970733064413</v>
      </c>
      <c r="N31">
        <v>3.792163006542653</v>
      </c>
      <c r="O31">
        <v>0.67770145254022918</v>
      </c>
      <c r="P31">
        <v>2.315532865845189</v>
      </c>
      <c r="Q31">
        <v>1.391128680542667</v>
      </c>
      <c r="R31">
        <v>2.4986400645649711</v>
      </c>
      <c r="S31">
        <v>26.79374138276879</v>
      </c>
      <c r="T31">
        <v>2.6366340503697421</v>
      </c>
      <c r="U31">
        <v>12.848913161696251</v>
      </c>
      <c r="V31">
        <v>8.6159130909053783</v>
      </c>
      <c r="W31">
        <v>11.98888934677251</v>
      </c>
      <c r="X31">
        <v>6.2589662641773E-2</v>
      </c>
      <c r="Y31">
        <v>0.16110694733288519</v>
      </c>
      <c r="Z31">
        <v>1.586250836969227</v>
      </c>
      <c r="AA31">
        <v>5.0901047626601654</v>
      </c>
      <c r="AB31">
        <v>2.234086536231087E-2</v>
      </c>
      <c r="AC31">
        <v>14.683467772046811</v>
      </c>
      <c r="AD31">
        <v>4.0095664819984824</v>
      </c>
      <c r="AE31">
        <v>4.8071083151390566</v>
      </c>
      <c r="AF31">
        <v>1.784206966320756</v>
      </c>
      <c r="AG31">
        <v>20.35331187954737</v>
      </c>
      <c r="AH31">
        <v>20.524741519665849</v>
      </c>
      <c r="AI31">
        <v>2.9310725539811968</v>
      </c>
      <c r="AJ31">
        <v>39.526833345976677</v>
      </c>
      <c r="AK31">
        <v>11.588165546347611</v>
      </c>
      <c r="AL31">
        <v>68.782623170983328</v>
      </c>
      <c r="AM31">
        <v>1.2886191004611289</v>
      </c>
      <c r="AN31">
        <v>16.309414311168609</v>
      </c>
    </row>
    <row r="32" spans="1:40" x14ac:dyDescent="0.45">
      <c r="A32" s="1" t="s">
        <v>461</v>
      </c>
      <c r="B32">
        <v>32.256422122464379</v>
      </c>
      <c r="C32">
        <v>6.0103848985898889</v>
      </c>
      <c r="D32">
        <v>0.86816182814143639</v>
      </c>
      <c r="E32">
        <v>0.28383087903621129</v>
      </c>
      <c r="F32">
        <v>42.08612838050707</v>
      </c>
      <c r="G32">
        <v>13.04229920189154</v>
      </c>
      <c r="H32">
        <v>19.774053982102782</v>
      </c>
      <c r="I32">
        <v>2.3372850534469491</v>
      </c>
      <c r="J32">
        <v>16.631980958802099</v>
      </c>
      <c r="K32">
        <v>3.340184070204085</v>
      </c>
      <c r="L32">
        <v>6.5813137483690207</v>
      </c>
      <c r="M32">
        <v>16.646673889197171</v>
      </c>
      <c r="N32">
        <v>12.62328473471962</v>
      </c>
      <c r="O32">
        <v>2.039141377602979</v>
      </c>
      <c r="P32">
        <v>6.7083674321517508</v>
      </c>
      <c r="Q32">
        <v>4.163436417070085</v>
      </c>
      <c r="R32">
        <v>7.5247528746857331</v>
      </c>
      <c r="S32">
        <v>87.725178379429678</v>
      </c>
      <c r="T32">
        <v>6.3279957103631377</v>
      </c>
      <c r="U32">
        <v>47.326077318989007</v>
      </c>
      <c r="V32">
        <v>25.85555257684501</v>
      </c>
      <c r="W32">
        <v>27.904771520580152</v>
      </c>
      <c r="X32">
        <v>0.14673325934070031</v>
      </c>
      <c r="Y32">
        <v>0.51717915836001427</v>
      </c>
      <c r="Z32">
        <v>4.2299720969885453</v>
      </c>
      <c r="AA32">
        <v>15.93347241718276</v>
      </c>
      <c r="AB32">
        <v>6.6711076661166768E-2</v>
      </c>
      <c r="AC32">
        <v>34.590518165268108</v>
      </c>
      <c r="AD32">
        <v>7.6718524345443972</v>
      </c>
      <c r="AE32">
        <v>14.312988555366619</v>
      </c>
      <c r="AF32">
        <v>4.4671095795159284</v>
      </c>
      <c r="AG32">
        <v>44.084397666442129</v>
      </c>
      <c r="AH32">
        <v>56.641318210407157</v>
      </c>
      <c r="AI32">
        <v>6.9836923310063339</v>
      </c>
      <c r="AJ32">
        <v>103.4332900173651</v>
      </c>
      <c r="AK32">
        <v>30.530950061130088</v>
      </c>
      <c r="AL32">
        <v>177.52671573942521</v>
      </c>
      <c r="AM32">
        <v>4.0474016492690721</v>
      </c>
      <c r="AN32">
        <v>16.120996853700198</v>
      </c>
    </row>
    <row r="33" spans="1:40" x14ac:dyDescent="0.45">
      <c r="A33" s="1" t="s">
        <v>462</v>
      </c>
      <c r="B33">
        <v>28.915125368299179</v>
      </c>
      <c r="C33">
        <v>0.91965829775695207</v>
      </c>
      <c r="D33">
        <v>0.1456000352940377</v>
      </c>
      <c r="E33">
        <v>0.1904679803060379</v>
      </c>
      <c r="F33">
        <v>5.0909204969122754</v>
      </c>
      <c r="G33">
        <v>1.492768610468977</v>
      </c>
      <c r="H33">
        <v>5.1994036345679451</v>
      </c>
      <c r="I33">
        <v>0.31919142075018259</v>
      </c>
      <c r="J33">
        <v>1.901031922128855</v>
      </c>
      <c r="K33">
        <v>0.5436370273560982</v>
      </c>
      <c r="L33">
        <v>1.4732619751973339</v>
      </c>
      <c r="M33">
        <v>1.926117105664586</v>
      </c>
      <c r="N33">
        <v>1.596715052547991</v>
      </c>
      <c r="O33">
        <v>0.2050529139170616</v>
      </c>
      <c r="P33">
        <v>0.71864162984751645</v>
      </c>
      <c r="Q33">
        <v>0.45161839245588059</v>
      </c>
      <c r="R33">
        <v>0.95900070371769353</v>
      </c>
      <c r="S33">
        <v>10.083839641276869</v>
      </c>
      <c r="T33">
        <v>0.79095671029796366</v>
      </c>
      <c r="U33">
        <v>3.693311361408361</v>
      </c>
      <c r="V33">
        <v>3.024842728081421</v>
      </c>
      <c r="W33">
        <v>4.0117357268956617</v>
      </c>
      <c r="X33">
        <v>2.00225968773441E-2</v>
      </c>
      <c r="Y33">
        <v>5.8785256506008257E-2</v>
      </c>
      <c r="Z33">
        <v>0.53372247693360941</v>
      </c>
      <c r="AA33">
        <v>1.947895142543687</v>
      </c>
      <c r="AB33">
        <v>1.0168810019143951E-2</v>
      </c>
      <c r="AC33">
        <v>8.2711842462865199</v>
      </c>
      <c r="AD33">
        <v>1.409941036258006</v>
      </c>
      <c r="AE33">
        <v>1.8773769481771561</v>
      </c>
      <c r="AF33">
        <v>0.81790107978603888</v>
      </c>
      <c r="AG33">
        <v>10.074005661378941</v>
      </c>
      <c r="AH33">
        <v>8.4639084353031588</v>
      </c>
      <c r="AI33">
        <v>1.1891822203167091</v>
      </c>
      <c r="AJ33">
        <v>13.845818739510101</v>
      </c>
      <c r="AK33">
        <v>4.912949083125512</v>
      </c>
      <c r="AL33">
        <v>30.865500367181731</v>
      </c>
      <c r="AM33">
        <v>0.44776463871140582</v>
      </c>
      <c r="AN33">
        <v>2.1125544138246211</v>
      </c>
    </row>
    <row r="34" spans="1:40" x14ac:dyDescent="0.45">
      <c r="A34" s="1" t="s">
        <v>463</v>
      </c>
      <c r="B34">
        <v>10.481959595082071</v>
      </c>
      <c r="C34">
        <v>1.044478089155457</v>
      </c>
      <c r="D34">
        <v>0.33713914709077569</v>
      </c>
      <c r="E34">
        <v>0.10803820497987369</v>
      </c>
      <c r="F34">
        <v>18.534807397113251</v>
      </c>
      <c r="G34">
        <v>5.7514279092278358</v>
      </c>
      <c r="H34">
        <v>4.0499093808483533</v>
      </c>
      <c r="I34">
        <v>0.52846270238001569</v>
      </c>
      <c r="J34">
        <v>7.3607931143991721</v>
      </c>
      <c r="K34">
        <v>0.37310911185945728</v>
      </c>
      <c r="L34">
        <v>1.8212017803771861</v>
      </c>
      <c r="M34">
        <v>6.6946906624862272</v>
      </c>
      <c r="N34">
        <v>5.328453705892751</v>
      </c>
      <c r="O34">
        <v>0.67770716451645752</v>
      </c>
      <c r="P34">
        <v>2.6178245462210108</v>
      </c>
      <c r="Q34">
        <v>1.661260933712299</v>
      </c>
      <c r="R34">
        <v>3.308985724292</v>
      </c>
      <c r="S34">
        <v>41.283514887636763</v>
      </c>
      <c r="T34">
        <v>2.845191001215662</v>
      </c>
      <c r="U34">
        <v>10.830485306457639</v>
      </c>
      <c r="V34">
        <v>8.8196983668405977</v>
      </c>
      <c r="W34">
        <v>7.140039155487111</v>
      </c>
      <c r="X34">
        <v>4.7704847893650489E-2</v>
      </c>
      <c r="Y34">
        <v>0.225698991456874</v>
      </c>
      <c r="Z34">
        <v>1.6331179167649861</v>
      </c>
      <c r="AA34">
        <v>6.8800183516856714</v>
      </c>
      <c r="AB34">
        <v>1.7653130978558002E-2</v>
      </c>
      <c r="AC34">
        <v>15.100801471024161</v>
      </c>
      <c r="AD34">
        <v>2.4351190152798661</v>
      </c>
      <c r="AE34">
        <v>5.9817858458441746</v>
      </c>
      <c r="AF34">
        <v>1.4402032622458769</v>
      </c>
      <c r="AG34">
        <v>10.82104129999645</v>
      </c>
      <c r="AH34">
        <v>23.203014700598029</v>
      </c>
      <c r="AI34">
        <v>2.666573931173855</v>
      </c>
      <c r="AJ34">
        <v>96.418102271521931</v>
      </c>
      <c r="AK34">
        <v>10.91381059096908</v>
      </c>
      <c r="AL34">
        <v>55.05139837192506</v>
      </c>
      <c r="AM34">
        <v>1.577979225829613</v>
      </c>
      <c r="AN34">
        <v>4.7462898960161217</v>
      </c>
    </row>
    <row r="35" spans="1:40" x14ac:dyDescent="0.45">
      <c r="A35" s="1" t="s">
        <v>464</v>
      </c>
      <c r="B35">
        <v>20.080562781983229</v>
      </c>
      <c r="C35">
        <v>4.9008902400601118</v>
      </c>
      <c r="D35">
        <v>0.335679111699829</v>
      </c>
      <c r="E35">
        <v>9.7381991651232791E-2</v>
      </c>
      <c r="F35">
        <v>5.5141789607006979</v>
      </c>
      <c r="G35">
        <v>5.5866875171758421</v>
      </c>
      <c r="H35">
        <v>14.102363992181679</v>
      </c>
      <c r="I35">
        <v>1.7901785498983671</v>
      </c>
      <c r="J35">
        <v>3.665920374608667</v>
      </c>
      <c r="K35">
        <v>0.72801292079943547</v>
      </c>
      <c r="L35">
        <v>2.5972234478484828</v>
      </c>
      <c r="M35">
        <v>7.3361729283772981</v>
      </c>
      <c r="N35">
        <v>1.2234802339248829</v>
      </c>
      <c r="O35">
        <v>0.93259709450724881</v>
      </c>
      <c r="P35">
        <v>4.0332384620090016</v>
      </c>
      <c r="Q35">
        <v>4.0261676564271216</v>
      </c>
      <c r="R35">
        <v>2.029343324651347</v>
      </c>
      <c r="S35">
        <v>5.2947103687621508</v>
      </c>
      <c r="T35">
        <v>0.74160701710160448</v>
      </c>
      <c r="U35">
        <v>21.432378879546871</v>
      </c>
      <c r="V35">
        <v>13.88521786513741</v>
      </c>
      <c r="W35">
        <v>16.352219913836869</v>
      </c>
      <c r="X35">
        <v>9.8894196323653871E-2</v>
      </c>
      <c r="Y35">
        <v>0.1970648001451217</v>
      </c>
      <c r="Z35">
        <v>3.1476369338071422</v>
      </c>
      <c r="AA35">
        <v>4.8874135468080837</v>
      </c>
      <c r="AB35">
        <v>3.1668079108702701E-2</v>
      </c>
      <c r="AC35">
        <v>5.7107781972054577</v>
      </c>
      <c r="AD35">
        <v>4.8191910644578639</v>
      </c>
      <c r="AE35">
        <v>3.5907272602174012</v>
      </c>
      <c r="AF35">
        <v>2.067878925654675</v>
      </c>
      <c r="AG35">
        <v>19.86647189478126</v>
      </c>
      <c r="AH35">
        <v>15.83146011231509</v>
      </c>
      <c r="AI35">
        <v>2.5977521131649328</v>
      </c>
      <c r="AJ35">
        <v>18.950595980297589</v>
      </c>
      <c r="AK35">
        <v>9.8124676180104888</v>
      </c>
      <c r="AL35">
        <v>119.38460876468621</v>
      </c>
      <c r="AM35">
        <v>1.5723856883392631</v>
      </c>
      <c r="AN35">
        <v>6.0111099634704157</v>
      </c>
    </row>
    <row r="36" spans="1:40" x14ac:dyDescent="0.45">
      <c r="A36" s="1" t="s">
        <v>465</v>
      </c>
      <c r="B36">
        <v>13.1435028336677</v>
      </c>
      <c r="C36">
        <v>2.0443738043776629</v>
      </c>
      <c r="D36">
        <v>0.78873866620460353</v>
      </c>
      <c r="E36">
        <v>0.16900750394224159</v>
      </c>
      <c r="F36">
        <v>8.359797378158996</v>
      </c>
      <c r="G36">
        <v>2.1642144715980689</v>
      </c>
      <c r="H36">
        <v>125.4105999079936</v>
      </c>
      <c r="I36">
        <v>25.116591918977988</v>
      </c>
      <c r="J36">
        <v>9.2727207259226443</v>
      </c>
      <c r="K36">
        <v>6.692341118125821</v>
      </c>
      <c r="L36">
        <v>13.47776603164426</v>
      </c>
      <c r="M36">
        <v>5.5752200593976031</v>
      </c>
      <c r="N36">
        <v>2.4408013133420758</v>
      </c>
      <c r="O36">
        <v>0.96454001630068165</v>
      </c>
      <c r="P36">
        <v>21.828983521299481</v>
      </c>
      <c r="Q36">
        <v>1.785240627257223</v>
      </c>
      <c r="R36">
        <v>2.3457603276413499</v>
      </c>
      <c r="S36">
        <v>28.3122407248324</v>
      </c>
      <c r="T36">
        <v>2.7752543443771418</v>
      </c>
      <c r="U36">
        <v>17.261202192067959</v>
      </c>
      <c r="V36">
        <v>15.45131825031784</v>
      </c>
      <c r="W36">
        <v>60.163937227772657</v>
      </c>
      <c r="X36">
        <v>0.27451571813997389</v>
      </c>
      <c r="Y36">
        <v>0.23733420987669429</v>
      </c>
      <c r="Z36">
        <v>6.6388329966156476</v>
      </c>
      <c r="AA36">
        <v>7.1406295786644369</v>
      </c>
      <c r="AB36">
        <v>2.646755001102406E-2</v>
      </c>
      <c r="AC36">
        <v>12.90682408450351</v>
      </c>
      <c r="AD36">
        <v>21.64898619143705</v>
      </c>
      <c r="AE36">
        <v>4.9560683816492332</v>
      </c>
      <c r="AF36">
        <v>14.02696185999215</v>
      </c>
      <c r="AG36">
        <v>62.781415925353038</v>
      </c>
      <c r="AH36">
        <v>47.198330130660267</v>
      </c>
      <c r="AI36">
        <v>14.37107471945709</v>
      </c>
      <c r="AJ36">
        <v>86.791080882692228</v>
      </c>
      <c r="AK36">
        <v>59.97229635605445</v>
      </c>
      <c r="AL36">
        <v>1199.6129767707509</v>
      </c>
      <c r="AM36">
        <v>2.085072006239804</v>
      </c>
      <c r="AN36">
        <v>17.182538407112901</v>
      </c>
    </row>
    <row r="37" spans="1:40" x14ac:dyDescent="0.45">
      <c r="A37" s="1" t="s">
        <v>466</v>
      </c>
      <c r="B37">
        <v>43.925978075531347</v>
      </c>
      <c r="C37">
        <v>8.397595204253534</v>
      </c>
      <c r="D37">
        <v>4.1777471812066249</v>
      </c>
      <c r="E37">
        <v>0.19470508873792819</v>
      </c>
      <c r="F37">
        <v>17.726398472581771</v>
      </c>
      <c r="G37">
        <v>5.2874260295447</v>
      </c>
      <c r="H37">
        <v>33.162499860349847</v>
      </c>
      <c r="I37">
        <v>5.6507820331795759</v>
      </c>
      <c r="J37">
        <v>7.408583666832067</v>
      </c>
      <c r="K37">
        <v>1.9370745783111629</v>
      </c>
      <c r="L37">
        <v>7.3400618162180562</v>
      </c>
      <c r="M37">
        <v>20.079082614811021</v>
      </c>
      <c r="N37">
        <v>4.6207557925709803</v>
      </c>
      <c r="O37">
        <v>4.0277486089211934</v>
      </c>
      <c r="P37">
        <v>400.90673493207822</v>
      </c>
      <c r="Q37">
        <v>4.3438150755171181</v>
      </c>
      <c r="R37">
        <v>2.116030457377053</v>
      </c>
      <c r="S37">
        <v>22.956923002729461</v>
      </c>
      <c r="T37">
        <v>2.4956916772557158</v>
      </c>
      <c r="U37">
        <v>60.30129858451653</v>
      </c>
      <c r="V37">
        <v>31.458640110537122</v>
      </c>
      <c r="W37">
        <v>31.419913026244348</v>
      </c>
      <c r="X37">
        <v>0.20131312305050739</v>
      </c>
      <c r="Y37">
        <v>1.314941492057637</v>
      </c>
      <c r="Z37">
        <v>5.6534088747699371</v>
      </c>
      <c r="AA37">
        <v>31.122674567193549</v>
      </c>
      <c r="AB37">
        <v>8.858001195073742E-2</v>
      </c>
      <c r="AC37">
        <v>32.708306863509307</v>
      </c>
      <c r="AD37">
        <v>14.807652706241139</v>
      </c>
      <c r="AE37">
        <v>5.3233007282763989</v>
      </c>
      <c r="AF37">
        <v>8.6494385574501944</v>
      </c>
      <c r="AG37">
        <v>66.869988352089081</v>
      </c>
      <c r="AH37">
        <v>46.855276718268222</v>
      </c>
      <c r="AI37">
        <v>9.0528272175015339</v>
      </c>
      <c r="AJ37">
        <v>65.217238622783938</v>
      </c>
      <c r="AK37">
        <v>38.385820689347483</v>
      </c>
      <c r="AL37">
        <v>416.63904792074112</v>
      </c>
      <c r="AM37">
        <v>5.0529704411933292</v>
      </c>
      <c r="AN37">
        <v>6.4202594031593767</v>
      </c>
    </row>
    <row r="38" spans="1:40" x14ac:dyDescent="0.45">
      <c r="A38" s="1" t="s">
        <v>467</v>
      </c>
      <c r="B38">
        <v>56.236298026040977</v>
      </c>
      <c r="C38">
        <v>9.3987360602483445</v>
      </c>
      <c r="D38">
        <v>2.524273397703733</v>
      </c>
      <c r="E38">
        <v>0.5910527334106177</v>
      </c>
      <c r="F38">
        <v>26.039053803211839</v>
      </c>
      <c r="G38">
        <v>12.000474874855991</v>
      </c>
      <c r="H38">
        <v>68.90888145859104</v>
      </c>
      <c r="I38">
        <v>7.8619791744837011</v>
      </c>
      <c r="J38">
        <v>6.9842857645458913</v>
      </c>
      <c r="K38">
        <v>5.9390803349836494</v>
      </c>
      <c r="L38">
        <v>50.598752891618958</v>
      </c>
      <c r="M38">
        <v>59.918418319286907</v>
      </c>
      <c r="N38">
        <v>6.1594573199358358</v>
      </c>
      <c r="O38">
        <v>19.9624350773557</v>
      </c>
      <c r="P38">
        <v>41.132502472983489</v>
      </c>
      <c r="Q38">
        <v>41.542425362382851</v>
      </c>
      <c r="R38">
        <v>3.6344403684960871</v>
      </c>
      <c r="S38">
        <v>28.23433372346593</v>
      </c>
      <c r="T38">
        <v>3.8222947755389129</v>
      </c>
      <c r="U38">
        <v>378.66456964873748</v>
      </c>
      <c r="V38">
        <v>65.295430574980529</v>
      </c>
      <c r="W38">
        <v>100.8368936782274</v>
      </c>
      <c r="X38">
        <v>0.47955583893961212</v>
      </c>
      <c r="Y38">
        <v>2.067950668475119</v>
      </c>
      <c r="Z38">
        <v>11.50942040865486</v>
      </c>
      <c r="AA38">
        <v>50.993508891446602</v>
      </c>
      <c r="AB38">
        <v>0.53123305678032728</v>
      </c>
      <c r="AC38">
        <v>58.580726975171842</v>
      </c>
      <c r="AD38">
        <v>19.56221174074307</v>
      </c>
      <c r="AE38">
        <v>13.59458582886465</v>
      </c>
      <c r="AF38">
        <v>8.924523305780534</v>
      </c>
      <c r="AG38">
        <v>159.55484537817699</v>
      </c>
      <c r="AH38">
        <v>119.19428305737161</v>
      </c>
      <c r="AI38">
        <v>11.175046264509501</v>
      </c>
      <c r="AJ38">
        <v>135.46260904234239</v>
      </c>
      <c r="AK38">
        <v>75.496769044558093</v>
      </c>
      <c r="AL38">
        <v>1205.7228612919901</v>
      </c>
      <c r="AM38">
        <v>41.804579968908307</v>
      </c>
      <c r="AN38">
        <v>42.838199044872283</v>
      </c>
    </row>
    <row r="39" spans="1:40" x14ac:dyDescent="0.45">
      <c r="A39" s="1" t="s">
        <v>468</v>
      </c>
      <c r="B39">
        <v>16.826669252666239</v>
      </c>
      <c r="C39">
        <v>2.7550449225820608</v>
      </c>
      <c r="D39">
        <v>0.85222399466465493</v>
      </c>
      <c r="E39">
        <v>0.1777394774855611</v>
      </c>
      <c r="F39">
        <v>7.8045646735674019</v>
      </c>
      <c r="G39">
        <v>3.0663211378454571</v>
      </c>
      <c r="H39">
        <v>21.600877072374281</v>
      </c>
      <c r="I39">
        <v>2.4915322299452201</v>
      </c>
      <c r="J39">
        <v>5.3574440418024061</v>
      </c>
      <c r="K39">
        <v>2.324514504148945</v>
      </c>
      <c r="L39">
        <v>16.98683024261604</v>
      </c>
      <c r="M39">
        <v>24.064530080406691</v>
      </c>
      <c r="N39">
        <v>1.7675815730355739</v>
      </c>
      <c r="O39">
        <v>7.2199252849378723</v>
      </c>
      <c r="P39">
        <v>9.6865550684283139</v>
      </c>
      <c r="Q39">
        <v>9.1998491919579113</v>
      </c>
      <c r="R39">
        <v>1.2249357233280289</v>
      </c>
      <c r="S39">
        <v>10.59096937445684</v>
      </c>
      <c r="T39">
        <v>1.4393472640006371</v>
      </c>
      <c r="U39">
        <v>81.385638804650981</v>
      </c>
      <c r="V39">
        <v>15.64550989850374</v>
      </c>
      <c r="W39">
        <v>28.542886986820761</v>
      </c>
      <c r="X39">
        <v>0.1312578471516595</v>
      </c>
      <c r="Y39">
        <v>0.73969157387072526</v>
      </c>
      <c r="Z39">
        <v>3.486924629187222</v>
      </c>
      <c r="AA39">
        <v>18.245401265735591</v>
      </c>
      <c r="AB39">
        <v>0.12454230046615759</v>
      </c>
      <c r="AC39">
        <v>19.638940570673661</v>
      </c>
      <c r="AD39">
        <v>5.512878243054935</v>
      </c>
      <c r="AE39">
        <v>4.0080742087884227</v>
      </c>
      <c r="AF39">
        <v>2.817083276561553</v>
      </c>
      <c r="AG39">
        <v>35.804930170288117</v>
      </c>
      <c r="AH39">
        <v>36.898402693658028</v>
      </c>
      <c r="AI39">
        <v>3.5156599089877312</v>
      </c>
      <c r="AJ39">
        <v>44.614643159056733</v>
      </c>
      <c r="AK39">
        <v>19.766694842316571</v>
      </c>
      <c r="AL39">
        <v>320.85773098648508</v>
      </c>
      <c r="AM39">
        <v>35.530629180357622</v>
      </c>
      <c r="AN39">
        <v>8.6563214818062519</v>
      </c>
    </row>
    <row r="40" spans="1:40" x14ac:dyDescent="0.45">
      <c r="A40" s="1" t="s">
        <v>469</v>
      </c>
      <c r="B40">
        <v>0.80328756489704478</v>
      </c>
      <c r="C40">
        <v>7.6002690412247068E-2</v>
      </c>
      <c r="D40">
        <v>2.5605886013501791E-2</v>
      </c>
      <c r="E40">
        <v>4.5266899499599956E-3</v>
      </c>
      <c r="F40">
        <v>0.34120119075192229</v>
      </c>
      <c r="G40">
        <v>0.18952166642439869</v>
      </c>
      <c r="H40">
        <v>0.48962361874635729</v>
      </c>
      <c r="I40">
        <v>5.1045360207671718E-2</v>
      </c>
      <c r="J40">
        <v>7.722439232782681E-2</v>
      </c>
      <c r="K40">
        <v>3.1907546741383283E-2</v>
      </c>
      <c r="L40">
        <v>0.32761151230561242</v>
      </c>
      <c r="M40">
        <v>0.65862732323908002</v>
      </c>
      <c r="N40">
        <v>6.9653860656146233E-2</v>
      </c>
      <c r="O40">
        <v>9.7587269570827029E-2</v>
      </c>
      <c r="P40">
        <v>0.72887118911496529</v>
      </c>
      <c r="Q40">
        <v>0.51789696368356331</v>
      </c>
      <c r="R40">
        <v>4.067123081564937E-2</v>
      </c>
      <c r="S40">
        <v>0.36408558671798019</v>
      </c>
      <c r="T40">
        <v>3.3774800089387512E-2</v>
      </c>
      <c r="U40">
        <v>1.2385316442283989</v>
      </c>
      <c r="V40">
        <v>0.32597756398169508</v>
      </c>
      <c r="W40">
        <v>0.67218159711781056</v>
      </c>
      <c r="X40">
        <v>3.6632129146234771E-3</v>
      </c>
      <c r="Y40">
        <v>2.145103392390052E-2</v>
      </c>
      <c r="Z40">
        <v>8.7871641503136491E-2</v>
      </c>
      <c r="AA40">
        <v>0.50920416553516978</v>
      </c>
      <c r="AB40">
        <v>2.708562770251883E-3</v>
      </c>
      <c r="AC40">
        <v>0.6114944256556627</v>
      </c>
      <c r="AD40">
        <v>0.12802106097301691</v>
      </c>
      <c r="AE40">
        <v>0.1904512439043978</v>
      </c>
      <c r="AF40">
        <v>7.137137125949751E-2</v>
      </c>
      <c r="AG40">
        <v>1.107082293944232</v>
      </c>
      <c r="AH40">
        <v>1.087326159361498</v>
      </c>
      <c r="AI40">
        <v>9.9914457884884095E-2</v>
      </c>
      <c r="AJ40">
        <v>2.6899614473899329</v>
      </c>
      <c r="AK40">
        <v>1.1492595710085389</v>
      </c>
      <c r="AL40">
        <v>13.013958692414709</v>
      </c>
      <c r="AM40">
        <v>0.204048937872189</v>
      </c>
      <c r="AN40">
        <v>0.2424932705590308</v>
      </c>
    </row>
    <row r="41" spans="1:40" x14ac:dyDescent="0.45">
      <c r="A41" s="1" t="s">
        <v>470</v>
      </c>
      <c r="B41">
        <v>13.61359475858543</v>
      </c>
      <c r="C41">
        <v>2.56053711888545</v>
      </c>
      <c r="D41">
        <v>0.63708886746339788</v>
      </c>
      <c r="E41">
        <v>9.4300408189087415E-2</v>
      </c>
      <c r="F41">
        <v>4.7778016662513121</v>
      </c>
      <c r="G41">
        <v>2.614767764280447</v>
      </c>
      <c r="H41">
        <v>11.44294046450635</v>
      </c>
      <c r="I41">
        <v>1.6392409097335621</v>
      </c>
      <c r="J41">
        <v>1.316311681755395</v>
      </c>
      <c r="K41">
        <v>0.93570610558464129</v>
      </c>
      <c r="L41">
        <v>8.1771576795323977</v>
      </c>
      <c r="M41">
        <v>9.8285405330176854</v>
      </c>
      <c r="N41">
        <v>0.9803669867714907</v>
      </c>
      <c r="O41">
        <v>1.74862361942942</v>
      </c>
      <c r="P41">
        <v>16.453143602249529</v>
      </c>
      <c r="Q41">
        <v>11.215798825049189</v>
      </c>
      <c r="R41">
        <v>0.81392784645219007</v>
      </c>
      <c r="S41">
        <v>4.5703743211282024</v>
      </c>
      <c r="T41">
        <v>0.59047580838072489</v>
      </c>
      <c r="U41">
        <v>25.103950592113669</v>
      </c>
      <c r="V41">
        <v>6.4685307366306972</v>
      </c>
      <c r="W41">
        <v>13.431462048247131</v>
      </c>
      <c r="X41">
        <v>6.3378935092417502E-2</v>
      </c>
      <c r="Y41">
        <v>0.29722359864385761</v>
      </c>
      <c r="Z41">
        <v>1.5656733572393791</v>
      </c>
      <c r="AA41">
        <v>7.1718948258964366</v>
      </c>
      <c r="AB41">
        <v>4.3933057525744487E-2</v>
      </c>
      <c r="AC41">
        <v>8.7620453768750046</v>
      </c>
      <c r="AD41">
        <v>2.6916038034790111</v>
      </c>
      <c r="AE41">
        <v>3.970493713983418</v>
      </c>
      <c r="AF41">
        <v>1.5917611451150371</v>
      </c>
      <c r="AG41">
        <v>18.035919710326731</v>
      </c>
      <c r="AH41">
        <v>20.29904427074608</v>
      </c>
      <c r="AI41">
        <v>1.8419990109268241</v>
      </c>
      <c r="AJ41">
        <v>17.399570292442039</v>
      </c>
      <c r="AK41">
        <v>11.46085115019442</v>
      </c>
      <c r="AL41">
        <v>216.40714611764091</v>
      </c>
      <c r="AM41">
        <v>3.1006992145439569</v>
      </c>
      <c r="AN41">
        <v>5.3171523250062203</v>
      </c>
    </row>
    <row r="42" spans="1:40" x14ac:dyDescent="0.45">
      <c r="A42" s="1" t="s">
        <v>471</v>
      </c>
      <c r="B42">
        <v>1.5366057065483161</v>
      </c>
      <c r="C42">
        <v>0.22509274908395421</v>
      </c>
      <c r="D42">
        <v>6.831001253581688E-2</v>
      </c>
      <c r="E42">
        <v>2.222404451012366E-2</v>
      </c>
      <c r="F42">
        <v>0.99364536429904293</v>
      </c>
      <c r="G42">
        <v>0.35211614045296852</v>
      </c>
      <c r="H42">
        <v>2.370164688275457</v>
      </c>
      <c r="I42">
        <v>0.23975472038251691</v>
      </c>
      <c r="J42">
        <v>1.217638441491494</v>
      </c>
      <c r="K42">
        <v>0.20770374053328719</v>
      </c>
      <c r="L42">
        <v>3.187682216338823</v>
      </c>
      <c r="M42">
        <v>1.0063433702923641</v>
      </c>
      <c r="N42">
        <v>0.29189966688316771</v>
      </c>
      <c r="O42">
        <v>0.77073938776082773</v>
      </c>
      <c r="P42">
        <v>0.2482087779292593</v>
      </c>
      <c r="Q42">
        <v>0.34497104796931027</v>
      </c>
      <c r="R42">
        <v>0.52040526278910182</v>
      </c>
      <c r="S42">
        <v>10.196259261424849</v>
      </c>
      <c r="T42">
        <v>1.2723456829469759</v>
      </c>
      <c r="U42">
        <v>4.3799631530564316</v>
      </c>
      <c r="V42">
        <v>1.989834652451993</v>
      </c>
      <c r="W42">
        <v>4.0410167497981604</v>
      </c>
      <c r="X42">
        <v>3.1396699393506471E-2</v>
      </c>
      <c r="Y42">
        <v>2.3153733360484821</v>
      </c>
      <c r="Z42">
        <v>1.053775471652121</v>
      </c>
      <c r="AA42">
        <v>51.842566134967612</v>
      </c>
      <c r="AB42">
        <v>8.4111196239096894E-3</v>
      </c>
      <c r="AC42">
        <v>3.1058741309079472</v>
      </c>
      <c r="AD42">
        <v>1.601537648095013</v>
      </c>
      <c r="AE42">
        <v>1.07226722094636</v>
      </c>
      <c r="AF42">
        <v>1.2393860948643609</v>
      </c>
      <c r="AG42">
        <v>4.6753446456817658</v>
      </c>
      <c r="AH42">
        <v>7.9638515670091987</v>
      </c>
      <c r="AI42">
        <v>1.6032270274463001</v>
      </c>
      <c r="AJ42">
        <v>20.751239871213041</v>
      </c>
      <c r="AK42">
        <v>7.5415767548495873</v>
      </c>
      <c r="AL42">
        <v>137.55947672617589</v>
      </c>
      <c r="AM42">
        <v>0.96061668890859186</v>
      </c>
      <c r="AN42">
        <v>1.284909210650409</v>
      </c>
    </row>
    <row r="43" spans="1:40" x14ac:dyDescent="0.45">
      <c r="A43" s="1" t="s">
        <v>472</v>
      </c>
      <c r="B43">
        <v>1.033885312542365</v>
      </c>
      <c r="C43">
        <v>0.16252095732819849</v>
      </c>
      <c r="D43">
        <v>4.4495920345822497E-2</v>
      </c>
      <c r="E43">
        <v>1.729042732004115E-2</v>
      </c>
      <c r="F43">
        <v>0.55397222261559675</v>
      </c>
      <c r="G43">
        <v>0.2079542909300896</v>
      </c>
      <c r="H43">
        <v>3.049905005226194</v>
      </c>
      <c r="I43">
        <v>0.47636743297829859</v>
      </c>
      <c r="J43">
        <v>0.1189105505946669</v>
      </c>
      <c r="K43">
        <v>0.17402885752302921</v>
      </c>
      <c r="L43">
        <v>2.6449618357290028</v>
      </c>
      <c r="M43">
        <v>0.54737349924022483</v>
      </c>
      <c r="N43">
        <v>0.1288431070610167</v>
      </c>
      <c r="O43">
        <v>7.2831606015700903</v>
      </c>
      <c r="P43">
        <v>0.28161552940433898</v>
      </c>
      <c r="Q43">
        <v>0.41642323196546432</v>
      </c>
      <c r="R43">
        <v>7.6250375000722612E-2</v>
      </c>
      <c r="S43">
        <v>0.74029033937657629</v>
      </c>
      <c r="T43">
        <v>0.14682240153050971</v>
      </c>
      <c r="U43">
        <v>6.257569181074639</v>
      </c>
      <c r="V43">
        <v>1.4555224523190831</v>
      </c>
      <c r="W43">
        <v>3.5843548146739219</v>
      </c>
      <c r="X43">
        <v>1.8686243458622472E-2</v>
      </c>
      <c r="Y43">
        <v>0.1155131272141548</v>
      </c>
      <c r="Z43">
        <v>0.58166560263664779</v>
      </c>
      <c r="AA43">
        <v>3.7680311208457709</v>
      </c>
      <c r="AB43">
        <v>7.5066163590720271E-3</v>
      </c>
      <c r="AC43">
        <v>2.2480389553488611</v>
      </c>
      <c r="AD43">
        <v>0.95476661326435197</v>
      </c>
      <c r="AE43">
        <v>0.20381965261828519</v>
      </c>
      <c r="AF43">
        <v>0.41184025018291293</v>
      </c>
      <c r="AG43">
        <v>5.4968743621662721</v>
      </c>
      <c r="AH43">
        <v>4.6360772327898214</v>
      </c>
      <c r="AI43">
        <v>0.47765473036668782</v>
      </c>
      <c r="AJ43">
        <v>5.1065078497673886</v>
      </c>
      <c r="AK43">
        <v>2.8442955780546</v>
      </c>
      <c r="AL43">
        <v>49.714945497098761</v>
      </c>
      <c r="AM43">
        <v>0.377930944889312</v>
      </c>
      <c r="AN43">
        <v>0.54963777058725638</v>
      </c>
    </row>
    <row r="44" spans="1:40" x14ac:dyDescent="0.45">
      <c r="A44" s="1" t="s">
        <v>473</v>
      </c>
      <c r="B44">
        <v>3.42228954484706</v>
      </c>
      <c r="C44">
        <v>0.65576521125889931</v>
      </c>
      <c r="D44">
        <v>0.1470811471941938</v>
      </c>
      <c r="E44">
        <v>4.6620898974924302E-2</v>
      </c>
      <c r="F44">
        <v>2.3254411293296888</v>
      </c>
      <c r="G44">
        <v>0.79304397285649675</v>
      </c>
      <c r="H44">
        <v>4.508597497198406</v>
      </c>
      <c r="I44">
        <v>0.49241497867425521</v>
      </c>
      <c r="J44">
        <v>0.240967659429114</v>
      </c>
      <c r="K44">
        <v>0.67895527690358271</v>
      </c>
      <c r="L44">
        <v>7.3164743606630216</v>
      </c>
      <c r="M44">
        <v>1.6922981347966239</v>
      </c>
      <c r="N44">
        <v>0.55114119580811105</v>
      </c>
      <c r="O44">
        <v>0.56835543396151034</v>
      </c>
      <c r="P44">
        <v>0.83227445616625895</v>
      </c>
      <c r="Q44">
        <v>6.5850192086653427</v>
      </c>
      <c r="R44">
        <v>0.22153159414419479</v>
      </c>
      <c r="S44">
        <v>1.1363432314867481</v>
      </c>
      <c r="T44">
        <v>0.22442901989855321</v>
      </c>
      <c r="U44">
        <v>9.1805464331021422</v>
      </c>
      <c r="V44">
        <v>3.1271045936815529</v>
      </c>
      <c r="W44">
        <v>9.8770512241635959</v>
      </c>
      <c r="X44">
        <v>3.2341586434825889E-2</v>
      </c>
      <c r="Y44">
        <v>7.5293965388723363E-2</v>
      </c>
      <c r="Z44">
        <v>1.102834507214989</v>
      </c>
      <c r="AA44">
        <v>1.8877470394989051</v>
      </c>
      <c r="AB44">
        <v>1.3899033093652129E-2</v>
      </c>
      <c r="AC44">
        <v>8.9785701313273645</v>
      </c>
      <c r="AD44">
        <v>1.486330389040319</v>
      </c>
      <c r="AE44">
        <v>0.54072989913473579</v>
      </c>
      <c r="AF44">
        <v>0.52697042882227874</v>
      </c>
      <c r="AG44">
        <v>9.4543301190843749</v>
      </c>
      <c r="AH44">
        <v>13.840202532095541</v>
      </c>
      <c r="AI44">
        <v>0.73834922910609491</v>
      </c>
      <c r="AJ44">
        <v>9.4003362391486966</v>
      </c>
      <c r="AK44">
        <v>4.8378269098411302</v>
      </c>
      <c r="AL44">
        <v>106.16022325834329</v>
      </c>
      <c r="AM44">
        <v>0.69017134402275448</v>
      </c>
      <c r="AN44">
        <v>2.8581058825823278</v>
      </c>
    </row>
    <row r="45" spans="1:40" x14ac:dyDescent="0.45">
      <c r="A45" s="1" t="s">
        <v>474</v>
      </c>
      <c r="B45">
        <v>0.90155406840647945</v>
      </c>
      <c r="C45">
        <v>0.15098821312816041</v>
      </c>
      <c r="D45">
        <v>3.5270546111375242E-2</v>
      </c>
      <c r="E45">
        <v>1.011365078642355E-2</v>
      </c>
      <c r="F45">
        <v>0.44760893285714631</v>
      </c>
      <c r="G45">
        <v>0.1743931109953506</v>
      </c>
      <c r="H45">
        <v>1.8860805719982769</v>
      </c>
      <c r="I45">
        <v>0.17840481560191071</v>
      </c>
      <c r="J45">
        <v>6.9097632467704881E-2</v>
      </c>
      <c r="K45">
        <v>0.18560180182320449</v>
      </c>
      <c r="L45">
        <v>0.63439812617747782</v>
      </c>
      <c r="M45">
        <v>1.0019605849318489</v>
      </c>
      <c r="N45">
        <v>0.10836778686474741</v>
      </c>
      <c r="O45">
        <v>0.1041581512289118</v>
      </c>
      <c r="P45">
        <v>0.2116000422993097</v>
      </c>
      <c r="Q45">
        <v>0.2450188185183616</v>
      </c>
      <c r="R45">
        <v>5.2445531709167388E-2</v>
      </c>
      <c r="S45">
        <v>0.32321614015140998</v>
      </c>
      <c r="T45">
        <v>9.0571950353938113E-2</v>
      </c>
      <c r="U45">
        <v>112.5570576117626</v>
      </c>
      <c r="V45">
        <v>11.05527430806284</v>
      </c>
      <c r="W45">
        <v>4.7996239853130369</v>
      </c>
      <c r="X45">
        <v>3.3358930361076601E-2</v>
      </c>
      <c r="Y45">
        <v>1.7654136481253552E-2</v>
      </c>
      <c r="Z45">
        <v>0.33296029441960912</v>
      </c>
      <c r="AA45">
        <v>0.4677577823962879</v>
      </c>
      <c r="AB45">
        <v>7.5164576821755216E-2</v>
      </c>
      <c r="AC45">
        <v>0.59543750989264854</v>
      </c>
      <c r="AD45">
        <v>0.68937584187003853</v>
      </c>
      <c r="AE45">
        <v>0.15127632357737439</v>
      </c>
      <c r="AF45">
        <v>0.41594049336902</v>
      </c>
      <c r="AG45">
        <v>2.7274332492961961</v>
      </c>
      <c r="AH45">
        <v>2.4121395027962098</v>
      </c>
      <c r="AI45">
        <v>0.49504295928280112</v>
      </c>
      <c r="AJ45">
        <v>3.8423880758907591</v>
      </c>
      <c r="AK45">
        <v>2.567812155228224</v>
      </c>
      <c r="AL45">
        <v>68.771664369749772</v>
      </c>
      <c r="AM45">
        <v>1.097878368858767</v>
      </c>
      <c r="AN45">
        <v>0.5731727111320839</v>
      </c>
    </row>
    <row r="46" spans="1:40" x14ac:dyDescent="0.45">
      <c r="A46" s="1" t="s">
        <v>475</v>
      </c>
      <c r="B46">
        <v>0.16153004798459281</v>
      </c>
      <c r="C46">
        <v>2.5132095116222809E-2</v>
      </c>
      <c r="D46">
        <v>4.3375840392132171E-3</v>
      </c>
      <c r="E46">
        <v>4.3983104351754078E-3</v>
      </c>
      <c r="F46">
        <v>0.1205660889509088</v>
      </c>
      <c r="G46">
        <v>2.5827259207783549E-2</v>
      </c>
      <c r="H46">
        <v>0.73150966965897291</v>
      </c>
      <c r="I46">
        <v>2.501961361185772E-2</v>
      </c>
      <c r="J46">
        <v>1.1204421484133351E-2</v>
      </c>
      <c r="K46">
        <v>1.506018222189528E-2</v>
      </c>
      <c r="L46">
        <v>0.42710086000755071</v>
      </c>
      <c r="M46">
        <v>6.7544646527404717E-2</v>
      </c>
      <c r="N46">
        <v>2.0125257349032429E-2</v>
      </c>
      <c r="O46">
        <v>1.20424653748485E-2</v>
      </c>
      <c r="P46">
        <v>3.1955568577689879E-2</v>
      </c>
      <c r="Q46">
        <v>3.2509211617589719E-2</v>
      </c>
      <c r="R46">
        <v>6.659447610447301E-3</v>
      </c>
      <c r="S46">
        <v>0.1586001379906076</v>
      </c>
      <c r="T46">
        <v>1.256519867936186E-2</v>
      </c>
      <c r="U46">
        <v>0.43653980865002667</v>
      </c>
      <c r="V46">
        <v>0.26544812314190469</v>
      </c>
      <c r="W46">
        <v>2.2540725790338749</v>
      </c>
      <c r="X46">
        <v>2.5024842955638821E-3</v>
      </c>
      <c r="Y46">
        <v>3.582598357725033E-3</v>
      </c>
      <c r="Z46">
        <v>5.0738894444262148E-2</v>
      </c>
      <c r="AA46">
        <v>8.8303860653466029E-2</v>
      </c>
      <c r="AB46">
        <v>6.2703818278324192E-2</v>
      </c>
      <c r="AC46">
        <v>7.493829672745049E-2</v>
      </c>
      <c r="AD46">
        <v>0.1015680399952037</v>
      </c>
      <c r="AE46">
        <v>2.260409957608717E-2</v>
      </c>
      <c r="AF46">
        <v>2.5026883206431511E-2</v>
      </c>
      <c r="AG46">
        <v>0.45742995869427971</v>
      </c>
      <c r="AH46">
        <v>0.40797988283462688</v>
      </c>
      <c r="AI46">
        <v>6.0451544026154228E-2</v>
      </c>
      <c r="AJ46">
        <v>4.6568686080495123</v>
      </c>
      <c r="AK46">
        <v>1.9206388531671681</v>
      </c>
      <c r="AL46">
        <v>10.3889202416713</v>
      </c>
      <c r="AM46">
        <v>1.6351936999891861E-2</v>
      </c>
      <c r="AN46">
        <v>0.48278605663854968</v>
      </c>
    </row>
    <row r="47" spans="1:40" x14ac:dyDescent="0.45">
      <c r="A47" s="1" t="s">
        <v>476</v>
      </c>
      <c r="B47">
        <v>0.38495047033365121</v>
      </c>
      <c r="C47">
        <v>5.1169961030585881E-2</v>
      </c>
      <c r="D47">
        <v>1.394678687035549E-2</v>
      </c>
      <c r="E47">
        <v>8.1524051811594205E-3</v>
      </c>
      <c r="F47">
        <v>0.39234367546930099</v>
      </c>
      <c r="G47">
        <v>0.1054533752307073</v>
      </c>
      <c r="H47">
        <v>1.6666180575459091</v>
      </c>
      <c r="I47">
        <v>5.9504311070674977E-2</v>
      </c>
      <c r="J47">
        <v>3.8425567857157762E-2</v>
      </c>
      <c r="K47">
        <v>3.4383348889416937E-2</v>
      </c>
      <c r="L47">
        <v>0.27900535482438099</v>
      </c>
      <c r="M47">
        <v>0.3322154456125882</v>
      </c>
      <c r="N47">
        <v>7.7725997144730441E-2</v>
      </c>
      <c r="O47">
        <v>4.9649959146190401E-2</v>
      </c>
      <c r="P47">
        <v>8.1876054873002535E-2</v>
      </c>
      <c r="Q47">
        <v>0.10262498591948389</v>
      </c>
      <c r="R47">
        <v>2.2493179934602509E-2</v>
      </c>
      <c r="S47">
        <v>0.57743497841056601</v>
      </c>
      <c r="T47">
        <v>4.5765275851300337E-2</v>
      </c>
      <c r="U47">
        <v>1.734495772274923</v>
      </c>
      <c r="V47">
        <v>0.6646258894044369</v>
      </c>
      <c r="W47">
        <v>4.3105265925347354</v>
      </c>
      <c r="X47">
        <v>7.658972207890964E-3</v>
      </c>
      <c r="Y47">
        <v>1.4541187122080459E-2</v>
      </c>
      <c r="Z47">
        <v>0.18070479876843851</v>
      </c>
      <c r="AA47">
        <v>0.35461428860826449</v>
      </c>
      <c r="AB47">
        <v>8.3029385703097286E-2</v>
      </c>
      <c r="AC47">
        <v>0.29535704870939722</v>
      </c>
      <c r="AD47">
        <v>0.26288704204513702</v>
      </c>
      <c r="AE47">
        <v>6.8385984172223191E-2</v>
      </c>
      <c r="AF47">
        <v>7.0163464404225814E-2</v>
      </c>
      <c r="AG47">
        <v>1.079662693158197</v>
      </c>
      <c r="AH47">
        <v>1.247169079486308</v>
      </c>
      <c r="AI47">
        <v>0.18313719514975249</v>
      </c>
      <c r="AJ47">
        <v>14.102889941015439</v>
      </c>
      <c r="AK47">
        <v>5.7152457267982646</v>
      </c>
      <c r="AL47">
        <v>39.558951206419472</v>
      </c>
      <c r="AM47">
        <v>8.5034589956211257E-2</v>
      </c>
      <c r="AN47">
        <v>1.033821201029677</v>
      </c>
    </row>
    <row r="48" spans="1:40" x14ac:dyDescent="0.45">
      <c r="A48" s="1" t="s">
        <v>477</v>
      </c>
      <c r="B48">
        <v>0.1727634211672909</v>
      </c>
      <c r="C48">
        <v>2.929443053378224E-2</v>
      </c>
      <c r="D48">
        <v>6.7968539183335666E-3</v>
      </c>
      <c r="E48">
        <v>2.2849955623905349E-3</v>
      </c>
      <c r="F48">
        <v>0.10314340032937171</v>
      </c>
      <c r="G48">
        <v>2.6927008915911311E-2</v>
      </c>
      <c r="H48">
        <v>0.65279486448455948</v>
      </c>
      <c r="I48">
        <v>3.0086876697368491E-2</v>
      </c>
      <c r="J48">
        <v>1.044712907571565E-2</v>
      </c>
      <c r="K48">
        <v>2.51379499705413E-2</v>
      </c>
      <c r="L48">
        <v>0.60993568585662006</v>
      </c>
      <c r="M48">
        <v>8.6590808697958113E-2</v>
      </c>
      <c r="N48">
        <v>2.0393648192981031E-2</v>
      </c>
      <c r="O48">
        <v>1.9823813346376149E-2</v>
      </c>
      <c r="P48">
        <v>2.855258093303454E-2</v>
      </c>
      <c r="Q48">
        <v>3.0517122865278901E-2</v>
      </c>
      <c r="R48">
        <v>9.7573110630935645E-3</v>
      </c>
      <c r="S48">
        <v>0.52497049532950724</v>
      </c>
      <c r="T48">
        <v>4.2611901725978493E-2</v>
      </c>
      <c r="U48">
        <v>3.05815329132087</v>
      </c>
      <c r="V48">
        <v>0.22761958472956489</v>
      </c>
      <c r="W48">
        <v>1.979404203751064</v>
      </c>
      <c r="X48">
        <v>2.768742173121677E-3</v>
      </c>
      <c r="Y48">
        <v>3.8626582642193202E-3</v>
      </c>
      <c r="Z48">
        <v>0.100505425991121</v>
      </c>
      <c r="AA48">
        <v>9.6986353170210302E-2</v>
      </c>
      <c r="AB48">
        <v>3.5370592079209437E-2</v>
      </c>
      <c r="AC48">
        <v>8.5203540056530191E-2</v>
      </c>
      <c r="AD48">
        <v>0.12107246778050081</v>
      </c>
      <c r="AE48">
        <v>2.4674796638731431E-2</v>
      </c>
      <c r="AF48">
        <v>3.2343205551081652E-2</v>
      </c>
      <c r="AG48">
        <v>0.42542252760041532</v>
      </c>
      <c r="AH48">
        <v>0.38966917751836588</v>
      </c>
      <c r="AI48">
        <v>6.1452185892008002E-2</v>
      </c>
      <c r="AJ48">
        <v>3.7953408945969569</v>
      </c>
      <c r="AK48">
        <v>1.492566174024782</v>
      </c>
      <c r="AL48">
        <v>8.5172388734039721</v>
      </c>
      <c r="AM48">
        <v>2.137693723771748E-2</v>
      </c>
      <c r="AN48">
        <v>0.68637946138887584</v>
      </c>
    </row>
    <row r="49" spans="1:40" x14ac:dyDescent="0.45">
      <c r="A49" s="1" t="s">
        <v>478</v>
      </c>
      <c r="B49">
        <v>0.46334156030609042</v>
      </c>
      <c r="C49">
        <v>6.5343388339174316E-2</v>
      </c>
      <c r="D49">
        <v>2.0891799059109949E-2</v>
      </c>
      <c r="E49">
        <v>7.7057479594058861E-3</v>
      </c>
      <c r="F49">
        <v>1.6786996428434811</v>
      </c>
      <c r="G49">
        <v>0.19443555003708479</v>
      </c>
      <c r="H49">
        <v>1.6985715381750279</v>
      </c>
      <c r="I49">
        <v>0.12866148091456631</v>
      </c>
      <c r="J49">
        <v>0.16735703014656411</v>
      </c>
      <c r="K49">
        <v>4.425415014571419E-2</v>
      </c>
      <c r="L49">
        <v>0.2326438300534156</v>
      </c>
      <c r="M49">
        <v>62.699768126205001</v>
      </c>
      <c r="N49">
        <v>0.17839824609083479</v>
      </c>
      <c r="O49">
        <v>9.6639528076053749E-2</v>
      </c>
      <c r="P49">
        <v>0.26298450976801302</v>
      </c>
      <c r="Q49">
        <v>0.14305730852777629</v>
      </c>
      <c r="R49">
        <v>0.112649153292269</v>
      </c>
      <c r="S49">
        <v>2.9469267697626589</v>
      </c>
      <c r="T49">
        <v>0.1114504577243032</v>
      </c>
      <c r="U49">
        <v>2.6876216911507278</v>
      </c>
      <c r="V49">
        <v>0.65326191741363393</v>
      </c>
      <c r="W49">
        <v>1.2634090208079221</v>
      </c>
      <c r="X49">
        <v>5.9556605818297231E-3</v>
      </c>
      <c r="Y49">
        <v>1.6751359905516849E-2</v>
      </c>
      <c r="Z49">
        <v>0.1371174769245268</v>
      </c>
      <c r="AA49">
        <v>0.42858974347923939</v>
      </c>
      <c r="AB49">
        <v>3.873420052604587E-2</v>
      </c>
      <c r="AC49">
        <v>9.4377499577228612</v>
      </c>
      <c r="AD49">
        <v>0.44398660722624822</v>
      </c>
      <c r="AE49">
        <v>0.73189893676920492</v>
      </c>
      <c r="AF49">
        <v>0.77263310409766028</v>
      </c>
      <c r="AG49">
        <v>3.7550933141696738</v>
      </c>
      <c r="AH49">
        <v>11.21137535407907</v>
      </c>
      <c r="AI49">
        <v>0.71571984460232074</v>
      </c>
      <c r="AJ49">
        <v>4.6090923378468709</v>
      </c>
      <c r="AK49">
        <v>3.0776600622808878</v>
      </c>
      <c r="AL49">
        <v>47.732277470837907</v>
      </c>
      <c r="AM49">
        <v>9.6723630736409554</v>
      </c>
      <c r="AN49">
        <v>0.81374249953947775</v>
      </c>
    </row>
    <row r="50" spans="1:40" x14ac:dyDescent="0.45">
      <c r="A50" s="1" t="s">
        <v>479</v>
      </c>
      <c r="B50">
        <v>3.4133505409166358</v>
      </c>
      <c r="C50">
        <v>0.46779675251314018</v>
      </c>
      <c r="D50">
        <v>0.16637200154070861</v>
      </c>
      <c r="E50">
        <v>4.4914468992659967E-2</v>
      </c>
      <c r="F50">
        <v>11.708069786156379</v>
      </c>
      <c r="G50">
        <v>1.072665821228677</v>
      </c>
      <c r="H50">
        <v>3.990085139290557</v>
      </c>
      <c r="I50">
        <v>0.50574763345939577</v>
      </c>
      <c r="J50">
        <v>0.99278133325042761</v>
      </c>
      <c r="K50">
        <v>0.31960274843504621</v>
      </c>
      <c r="L50">
        <v>1.7690148575414699</v>
      </c>
      <c r="M50">
        <v>192.77021309920269</v>
      </c>
      <c r="N50">
        <v>1.095362624269286</v>
      </c>
      <c r="O50">
        <v>0.600951346667423</v>
      </c>
      <c r="P50">
        <v>1.753623310819163</v>
      </c>
      <c r="Q50">
        <v>1.063955831733693</v>
      </c>
      <c r="R50">
        <v>0.78175216262875236</v>
      </c>
      <c r="S50">
        <v>21.360025214111172</v>
      </c>
      <c r="T50">
        <v>0.82064713693718683</v>
      </c>
      <c r="U50">
        <v>10.185951216212899</v>
      </c>
      <c r="V50">
        <v>2.8302874880262858</v>
      </c>
      <c r="W50">
        <v>6.111111639706885</v>
      </c>
      <c r="X50">
        <v>3.467812246696092E-2</v>
      </c>
      <c r="Y50">
        <v>0.1202255044865297</v>
      </c>
      <c r="Z50">
        <v>0.84065863792606499</v>
      </c>
      <c r="AA50">
        <v>3.0902442717129608</v>
      </c>
      <c r="AB50">
        <v>0.27484420648005847</v>
      </c>
      <c r="AC50">
        <v>69.099229817500245</v>
      </c>
      <c r="AD50">
        <v>1.7424516001167061</v>
      </c>
      <c r="AE50">
        <v>4.8383836544800491</v>
      </c>
      <c r="AF50">
        <v>1.0597422499657061</v>
      </c>
      <c r="AG50">
        <v>7.0703113145253296</v>
      </c>
      <c r="AH50">
        <v>73.903460351593949</v>
      </c>
      <c r="AI50">
        <v>1.231401373937171</v>
      </c>
      <c r="AJ50">
        <v>15.957306194985</v>
      </c>
      <c r="AK50">
        <v>4.85414348082793</v>
      </c>
      <c r="AL50">
        <v>86.747883200684043</v>
      </c>
      <c r="AM50">
        <v>1.851962481423403</v>
      </c>
      <c r="AN50">
        <v>1.8345787850159601</v>
      </c>
    </row>
    <row r="51" spans="1:40" x14ac:dyDescent="0.45">
      <c r="A51" s="1" t="s">
        <v>480</v>
      </c>
      <c r="B51">
        <v>5.1749958208518583E-2</v>
      </c>
      <c r="C51">
        <v>7.3199811585523394E-3</v>
      </c>
      <c r="D51">
        <v>1.538839174419728E-3</v>
      </c>
      <c r="E51">
        <v>1.273109155704639E-3</v>
      </c>
      <c r="F51">
        <v>4.4013053554123507E-2</v>
      </c>
      <c r="G51">
        <v>1.150897462062442E-2</v>
      </c>
      <c r="H51">
        <v>0.15770863893060141</v>
      </c>
      <c r="I51">
        <v>6.1346695962052698E-3</v>
      </c>
      <c r="J51">
        <v>4.1616227379249037E-3</v>
      </c>
      <c r="K51">
        <v>4.0256305515440783E-3</v>
      </c>
      <c r="L51">
        <v>5.1535345785078249E-2</v>
      </c>
      <c r="M51">
        <v>2.7904434882715479E-2</v>
      </c>
      <c r="N51">
        <v>8.4445091103657992E-3</v>
      </c>
      <c r="O51">
        <v>5.0052324959989824E-3</v>
      </c>
      <c r="P51">
        <v>8.993786654909925E-3</v>
      </c>
      <c r="Q51">
        <v>1.173698474610353E-2</v>
      </c>
      <c r="R51">
        <v>2.459107173793708E-3</v>
      </c>
      <c r="S51">
        <v>6.0611693153575757E-2</v>
      </c>
      <c r="T51">
        <v>4.6830312831984871E-3</v>
      </c>
      <c r="U51">
        <v>0.1737840532137066</v>
      </c>
      <c r="V51">
        <v>7.2382607245630379E-2</v>
      </c>
      <c r="W51">
        <v>0.53893324249652075</v>
      </c>
      <c r="X51">
        <v>7.92547780645167E-4</v>
      </c>
      <c r="Y51">
        <v>1.5802627022789501E-3</v>
      </c>
      <c r="Z51">
        <v>1.9091321626077112E-2</v>
      </c>
      <c r="AA51">
        <v>3.83338185346528E-2</v>
      </c>
      <c r="AB51">
        <v>1.0184301816974351E-2</v>
      </c>
      <c r="AC51">
        <v>3.2253523623950772E-2</v>
      </c>
      <c r="AD51">
        <v>2.6487674417044239E-2</v>
      </c>
      <c r="AE51">
        <v>7.3474639111803276E-3</v>
      </c>
      <c r="AF51">
        <v>7.2019287978550032E-3</v>
      </c>
      <c r="AG51">
        <v>0.10255660370599411</v>
      </c>
      <c r="AH51">
        <v>0.12913198990686839</v>
      </c>
      <c r="AI51">
        <v>1.2961413953909521E-2</v>
      </c>
      <c r="AJ51">
        <v>1.4817590160395631</v>
      </c>
      <c r="AK51">
        <v>0.60078196239438675</v>
      </c>
      <c r="AL51">
        <v>3.4749060514542491</v>
      </c>
      <c r="AM51">
        <v>6.0334136216084328E-3</v>
      </c>
      <c r="AN51">
        <v>5.0918738944467148E-2</v>
      </c>
    </row>
    <row r="52" spans="1:40" x14ac:dyDescent="0.45">
      <c r="A52" s="1" t="s">
        <v>481</v>
      </c>
      <c r="B52">
        <v>0.2036716400764719</v>
      </c>
      <c r="C52">
        <v>2.59735586128442E-2</v>
      </c>
      <c r="D52">
        <v>7.3566521132878747E-3</v>
      </c>
      <c r="E52">
        <v>4.8151307137173117E-3</v>
      </c>
      <c r="F52">
        <v>0.21891594550132409</v>
      </c>
      <c r="G52">
        <v>5.8963196136788368E-2</v>
      </c>
      <c r="H52">
        <v>0.7617898994477218</v>
      </c>
      <c r="I52">
        <v>2.7401326717276409E-2</v>
      </c>
      <c r="J52">
        <v>2.1103425098032449E-2</v>
      </c>
      <c r="K52">
        <v>1.622241740216205E-2</v>
      </c>
      <c r="L52">
        <v>0.125712379765758</v>
      </c>
      <c r="M52">
        <v>0.14219537593703621</v>
      </c>
      <c r="N52">
        <v>4.305606085782613E-2</v>
      </c>
      <c r="O52">
        <v>2.485876837678478E-2</v>
      </c>
      <c r="P52">
        <v>4.2908874401501103E-2</v>
      </c>
      <c r="Q52">
        <v>5.4958963683039513E-2</v>
      </c>
      <c r="R52">
        <v>1.1852022932647281E-2</v>
      </c>
      <c r="S52">
        <v>0.30737375607234618</v>
      </c>
      <c r="T52">
        <v>2.3465155885530081E-2</v>
      </c>
      <c r="U52">
        <v>0.8831991176874332</v>
      </c>
      <c r="V52">
        <v>0.34008208815070412</v>
      </c>
      <c r="W52">
        <v>2.3354157837912211</v>
      </c>
      <c r="X52">
        <v>4.1235803664234046E-3</v>
      </c>
      <c r="Y52">
        <v>8.0982921301703294E-3</v>
      </c>
      <c r="Z52">
        <v>9.5004947871287382E-2</v>
      </c>
      <c r="AA52">
        <v>0.1960192261090323</v>
      </c>
      <c r="AB52">
        <v>4.5508499502623617E-2</v>
      </c>
      <c r="AC52">
        <v>0.1597717348921997</v>
      </c>
      <c r="AD52">
        <v>0.1244015632871194</v>
      </c>
      <c r="AE52">
        <v>3.5828422276336723E-2</v>
      </c>
      <c r="AF52">
        <v>3.3632187823608467E-2</v>
      </c>
      <c r="AG52">
        <v>0.4794934440324089</v>
      </c>
      <c r="AH52">
        <v>0.61279879625024281</v>
      </c>
      <c r="AI52">
        <v>6.1907544978177687E-2</v>
      </c>
      <c r="AJ52">
        <v>7.393097573352204</v>
      </c>
      <c r="AK52">
        <v>2.985953135138748</v>
      </c>
      <c r="AL52">
        <v>17.515864596161979</v>
      </c>
      <c r="AM52">
        <v>3.0342089072378571E-2</v>
      </c>
      <c r="AN52">
        <v>0.1915464634928504</v>
      </c>
    </row>
    <row r="53" spans="1:40" x14ac:dyDescent="0.45">
      <c r="A53" s="1" t="s">
        <v>482</v>
      </c>
      <c r="B53">
        <v>7.5591434473196912</v>
      </c>
      <c r="C53">
        <v>0.79726752866238892</v>
      </c>
      <c r="D53">
        <v>0.36227158456207209</v>
      </c>
      <c r="E53">
        <v>6.6598088099006594E-2</v>
      </c>
      <c r="F53">
        <v>3.9071197006707439</v>
      </c>
      <c r="G53">
        <v>1.060647097042551</v>
      </c>
      <c r="H53">
        <v>3.298314898995474</v>
      </c>
      <c r="I53">
        <v>0.47199771240539679</v>
      </c>
      <c r="J53">
        <v>0.24417226469547579</v>
      </c>
      <c r="K53">
        <v>0.4568600276457046</v>
      </c>
      <c r="L53">
        <v>5.2570579581667012</v>
      </c>
      <c r="M53">
        <v>1.639331734553223</v>
      </c>
      <c r="N53">
        <v>0.66012917690719131</v>
      </c>
      <c r="O53">
        <v>0.28454461504691608</v>
      </c>
      <c r="P53">
        <v>0.83138184318521668</v>
      </c>
      <c r="Q53">
        <v>0.35530029493619991</v>
      </c>
      <c r="R53">
        <v>0.1706217858959265</v>
      </c>
      <c r="S53">
        <v>0.92236584607617744</v>
      </c>
      <c r="T53">
        <v>0.2880940653702998</v>
      </c>
      <c r="U53">
        <v>4.2808379530488727</v>
      </c>
      <c r="V53">
        <v>3.3631773160522611</v>
      </c>
      <c r="W53">
        <v>12.90575714459702</v>
      </c>
      <c r="X53">
        <v>5.0152345283292668E-2</v>
      </c>
      <c r="Y53">
        <v>5.9533782667218441E-2</v>
      </c>
      <c r="Z53">
        <v>1.630617775836676</v>
      </c>
      <c r="AA53">
        <v>1.535777377026694</v>
      </c>
      <c r="AB53">
        <v>9.5511212068700724E-3</v>
      </c>
      <c r="AC53">
        <v>1.8828027114347201</v>
      </c>
      <c r="AD53">
        <v>1.560981838125501</v>
      </c>
      <c r="AE53">
        <v>0.62233219588002775</v>
      </c>
      <c r="AF53">
        <v>0.60330078867379622</v>
      </c>
      <c r="AG53">
        <v>12.143968582050549</v>
      </c>
      <c r="AH53">
        <v>6.5398830851352399</v>
      </c>
      <c r="AI53">
        <v>0.72143629871428128</v>
      </c>
      <c r="AJ53">
        <v>7.178151169339813</v>
      </c>
      <c r="AK53">
        <v>4.1619308204529846</v>
      </c>
      <c r="AL53">
        <v>21.319805739911509</v>
      </c>
      <c r="AM53">
        <v>0.4014601443515271</v>
      </c>
      <c r="AN53">
        <v>0.85557480168583178</v>
      </c>
    </row>
    <row r="54" spans="1:40" x14ac:dyDescent="0.45">
      <c r="A54" s="1" t="s">
        <v>483</v>
      </c>
      <c r="B54">
        <v>631.38995259508897</v>
      </c>
      <c r="C54">
        <v>77.307181236090713</v>
      </c>
      <c r="D54">
        <v>33.163216288418887</v>
      </c>
      <c r="E54">
        <v>7.0982757876148126</v>
      </c>
      <c r="F54">
        <v>459.45262600661351</v>
      </c>
      <c r="G54">
        <v>158.2615816993208</v>
      </c>
      <c r="H54">
        <v>580.76827038289866</v>
      </c>
      <c r="I54">
        <v>301.23119287730759</v>
      </c>
      <c r="J54">
        <v>56.822236685914852</v>
      </c>
      <c r="K54">
        <v>192.8702307263205</v>
      </c>
      <c r="L54">
        <v>11832.019104802241</v>
      </c>
      <c r="M54">
        <v>288.13458126535528</v>
      </c>
      <c r="N54">
        <v>136.84587963903749</v>
      </c>
      <c r="O54">
        <v>39.304454752103027</v>
      </c>
      <c r="P54">
        <v>141.8333368912368</v>
      </c>
      <c r="Q54">
        <v>66.029349671923853</v>
      </c>
      <c r="R54">
        <v>34.713489343779912</v>
      </c>
      <c r="S54">
        <v>244.56499808298659</v>
      </c>
      <c r="T54">
        <v>43.45713752332378</v>
      </c>
      <c r="U54">
        <v>536.60821955524261</v>
      </c>
      <c r="V54">
        <v>474.80455554982359</v>
      </c>
      <c r="W54">
        <v>962.91678836883011</v>
      </c>
      <c r="X54">
        <v>11.66205422330648</v>
      </c>
      <c r="Y54">
        <v>8.6843180486811207</v>
      </c>
      <c r="Z54">
        <v>173.96351870359049</v>
      </c>
      <c r="AA54">
        <v>225.62533945262271</v>
      </c>
      <c r="AB54">
        <v>1.0270256651894529</v>
      </c>
      <c r="AC54">
        <v>277.92064453273008</v>
      </c>
      <c r="AD54">
        <v>296.87681386483428</v>
      </c>
      <c r="AE54">
        <v>90.724670261407653</v>
      </c>
      <c r="AF54">
        <v>115.8946871790635</v>
      </c>
      <c r="AG54">
        <v>1422.3855402200891</v>
      </c>
      <c r="AH54">
        <v>874.46919907851907</v>
      </c>
      <c r="AI54">
        <v>140.107305535432</v>
      </c>
      <c r="AJ54">
        <v>1109.220671191596</v>
      </c>
      <c r="AK54">
        <v>613.91035649124842</v>
      </c>
      <c r="AL54">
        <v>3398.768212509764</v>
      </c>
      <c r="AM54">
        <v>79.6684334228989</v>
      </c>
      <c r="AN54">
        <v>216.06538711187389</v>
      </c>
    </row>
    <row r="55" spans="1:40" x14ac:dyDescent="0.45">
      <c r="A55" s="1" t="s">
        <v>484</v>
      </c>
      <c r="B55">
        <v>104.37544617482099</v>
      </c>
      <c r="C55">
        <v>11.49495423655458</v>
      </c>
      <c r="D55">
        <v>5.2496972066605823</v>
      </c>
      <c r="E55">
        <v>1.0493479356846229</v>
      </c>
      <c r="F55">
        <v>64.771067882978997</v>
      </c>
      <c r="G55">
        <v>38.673624946430387</v>
      </c>
      <c r="H55">
        <v>38.846497514043058</v>
      </c>
      <c r="I55">
        <v>7.5286486101786219</v>
      </c>
      <c r="J55">
        <v>9.2191909257899152</v>
      </c>
      <c r="K55">
        <v>5.0695166223285746</v>
      </c>
      <c r="L55">
        <v>294.38416731805881</v>
      </c>
      <c r="M55">
        <v>46.332408458108553</v>
      </c>
      <c r="N55">
        <v>19.471048338946321</v>
      </c>
      <c r="O55">
        <v>6.2708386007998076</v>
      </c>
      <c r="P55">
        <v>20.104480509516339</v>
      </c>
      <c r="Q55">
        <v>10.45562762835868</v>
      </c>
      <c r="R55">
        <v>4.2740754833090682</v>
      </c>
      <c r="S55">
        <v>36.733034699110277</v>
      </c>
      <c r="T55">
        <v>4.3617442468793506</v>
      </c>
      <c r="U55">
        <v>93.176409618783666</v>
      </c>
      <c r="V55">
        <v>125.3916561203809</v>
      </c>
      <c r="W55">
        <v>101.8480571613371</v>
      </c>
      <c r="X55">
        <v>0.62980248059684141</v>
      </c>
      <c r="Y55">
        <v>1.366988217035225</v>
      </c>
      <c r="Z55">
        <v>14.063287422435209</v>
      </c>
      <c r="AA55">
        <v>34.214593097623499</v>
      </c>
      <c r="AB55">
        <v>0.1638186591397017</v>
      </c>
      <c r="AC55">
        <v>45.334809530968002</v>
      </c>
      <c r="AD55">
        <v>20.434987260192202</v>
      </c>
      <c r="AE55">
        <v>13.625637609753699</v>
      </c>
      <c r="AF55">
        <v>9.1746223082203233</v>
      </c>
      <c r="AG55">
        <v>120.1254891601</v>
      </c>
      <c r="AH55">
        <v>102.6246198709879</v>
      </c>
      <c r="AI55">
        <v>10.26621596196698</v>
      </c>
      <c r="AJ55">
        <v>106.96765082310201</v>
      </c>
      <c r="AK55">
        <v>48.399614030026108</v>
      </c>
      <c r="AL55">
        <v>395.63488525039702</v>
      </c>
      <c r="AM55">
        <v>16.694528290987211</v>
      </c>
      <c r="AN55">
        <v>15.5744565887512</v>
      </c>
    </row>
    <row r="56" spans="1:40" x14ac:dyDescent="0.45">
      <c r="A56" s="1" t="s">
        <v>485</v>
      </c>
      <c r="B56">
        <v>2.4248517840700732</v>
      </c>
      <c r="C56">
        <v>0.37208358188034851</v>
      </c>
      <c r="D56">
        <v>0.1327256649146864</v>
      </c>
      <c r="E56">
        <v>2.0448939251747889E-2</v>
      </c>
      <c r="F56">
        <v>0.76082464924829041</v>
      </c>
      <c r="G56">
        <v>0.1538792893261092</v>
      </c>
      <c r="H56">
        <v>3.5496164516116542</v>
      </c>
      <c r="I56">
        <v>0.1805853671215075</v>
      </c>
      <c r="J56">
        <v>7.1346527342397659E-2</v>
      </c>
      <c r="K56">
        <v>90.985414050907224</v>
      </c>
      <c r="L56">
        <v>1.6182629377316891</v>
      </c>
      <c r="M56">
        <v>0.41022770593436853</v>
      </c>
      <c r="N56">
        <v>0.25440449830961559</v>
      </c>
      <c r="O56">
        <v>8.372030804799388E-2</v>
      </c>
      <c r="P56">
        <v>0.14970128347279449</v>
      </c>
      <c r="Q56">
        <v>0.1265880858493483</v>
      </c>
      <c r="R56">
        <v>6.9604881362763632E-2</v>
      </c>
      <c r="S56">
        <v>0.32189345862962132</v>
      </c>
      <c r="T56">
        <v>0.17829770150781901</v>
      </c>
      <c r="U56">
        <v>0.96469978093204023</v>
      </c>
      <c r="V56">
        <v>1.912497782075917</v>
      </c>
      <c r="W56">
        <v>1.982144113705697</v>
      </c>
      <c r="X56">
        <v>1.3615284724628659E-2</v>
      </c>
      <c r="Y56">
        <v>1.175195374183447E-2</v>
      </c>
      <c r="Z56">
        <v>0.26134083288603571</v>
      </c>
      <c r="AA56">
        <v>0.36042297267065998</v>
      </c>
      <c r="AB56">
        <v>1.674807885677664E-3</v>
      </c>
      <c r="AC56">
        <v>0.53827372292215048</v>
      </c>
      <c r="AD56">
        <v>1.614343554987828</v>
      </c>
      <c r="AE56">
        <v>0.17133702920451499</v>
      </c>
      <c r="AF56">
        <v>0.68377050743619228</v>
      </c>
      <c r="AG56">
        <v>7.1693437464067831</v>
      </c>
      <c r="AH56">
        <v>4.3154680971746426</v>
      </c>
      <c r="AI56">
        <v>0.80458115962247145</v>
      </c>
      <c r="AJ56">
        <v>5.1889289281695072</v>
      </c>
      <c r="AK56">
        <v>3.853668638926993</v>
      </c>
      <c r="AL56">
        <v>12.13787726238391</v>
      </c>
      <c r="AM56">
        <v>0.1007044309985403</v>
      </c>
      <c r="AN56">
        <v>0.59058090569656907</v>
      </c>
    </row>
    <row r="57" spans="1:40" x14ac:dyDescent="0.45">
      <c r="A57" s="1" t="s">
        <v>486</v>
      </c>
      <c r="B57">
        <v>1.1694998379922961</v>
      </c>
      <c r="C57">
        <v>0.13802508309537759</v>
      </c>
      <c r="D57">
        <v>5.3449945508829783E-2</v>
      </c>
      <c r="E57">
        <v>9.3091819742882366E-3</v>
      </c>
      <c r="F57">
        <v>0.36051405514153029</v>
      </c>
      <c r="G57">
        <v>0.13478134478683851</v>
      </c>
      <c r="H57">
        <v>1.1579462524364099</v>
      </c>
      <c r="I57">
        <v>0.13355004255208161</v>
      </c>
      <c r="J57">
        <v>6.8064225159621086E-2</v>
      </c>
      <c r="K57">
        <v>30.759229699202042</v>
      </c>
      <c r="L57">
        <v>0.52670033771847757</v>
      </c>
      <c r="M57">
        <v>0.25890550659024147</v>
      </c>
      <c r="N57">
        <v>0.11289816010283101</v>
      </c>
      <c r="O57">
        <v>4.0291887630143061E-2</v>
      </c>
      <c r="P57">
        <v>0.1132267568527302</v>
      </c>
      <c r="Q57">
        <v>6.6044119181909708E-2</v>
      </c>
      <c r="R57">
        <v>5.3178316171962808E-2</v>
      </c>
      <c r="S57">
        <v>0.30390605940537729</v>
      </c>
      <c r="T57">
        <v>0.1233166784621261</v>
      </c>
      <c r="U57">
        <v>0.79528101083615965</v>
      </c>
      <c r="V57">
        <v>1.1121624213007211</v>
      </c>
      <c r="W57">
        <v>1.74763124188498</v>
      </c>
      <c r="X57">
        <v>1.141519446649864E-2</v>
      </c>
      <c r="Y57">
        <v>7.1355777510552446E-3</v>
      </c>
      <c r="Z57">
        <v>0.23190905943255041</v>
      </c>
      <c r="AA57">
        <v>0.2014516284463701</v>
      </c>
      <c r="AB57">
        <v>1.4349428448549599E-3</v>
      </c>
      <c r="AC57">
        <v>0.36144654024882239</v>
      </c>
      <c r="AD57">
        <v>0.38407581000568758</v>
      </c>
      <c r="AE57">
        <v>0.14178767202517811</v>
      </c>
      <c r="AF57">
        <v>0.21815617203970711</v>
      </c>
      <c r="AG57">
        <v>2.545834629784586</v>
      </c>
      <c r="AH57">
        <v>1.415273832472451</v>
      </c>
      <c r="AI57">
        <v>0.24069108596294331</v>
      </c>
      <c r="AJ57">
        <v>5.6342169869344563</v>
      </c>
      <c r="AK57">
        <v>5.8663267553259981</v>
      </c>
      <c r="AL57">
        <v>4.6958431262136529</v>
      </c>
      <c r="AM57">
        <v>0.1202184080999483</v>
      </c>
      <c r="AN57">
        <v>0.22916176843833</v>
      </c>
    </row>
    <row r="58" spans="1:40" x14ac:dyDescent="0.45">
      <c r="A58" s="1" t="s">
        <v>487</v>
      </c>
      <c r="B58">
        <v>5.6412469054890657</v>
      </c>
      <c r="C58">
        <v>0.74950849945183418</v>
      </c>
      <c r="D58">
        <v>0.2021383506144836</v>
      </c>
      <c r="E58">
        <v>4.0285989551399497E-2</v>
      </c>
      <c r="F58">
        <v>0.99685511750928169</v>
      </c>
      <c r="G58">
        <v>0.36436510261233618</v>
      </c>
      <c r="H58">
        <v>8.9317807914152851</v>
      </c>
      <c r="I58">
        <v>1.037533612837237</v>
      </c>
      <c r="J58">
        <v>0.19439025858090869</v>
      </c>
      <c r="K58">
        <v>8.2261522860626997</v>
      </c>
      <c r="L58">
        <v>3.6253122699366251</v>
      </c>
      <c r="M58">
        <v>0.88738778402615426</v>
      </c>
      <c r="N58">
        <v>0.29523882806960627</v>
      </c>
      <c r="O58">
        <v>0.1753663356960545</v>
      </c>
      <c r="P58">
        <v>0.39992256258182052</v>
      </c>
      <c r="Q58">
        <v>0.24101532761245401</v>
      </c>
      <c r="R58">
        <v>0.30033175955369512</v>
      </c>
      <c r="S58">
        <v>0.92910647716527761</v>
      </c>
      <c r="T58">
        <v>0.61043565732506488</v>
      </c>
      <c r="U58">
        <v>3.467922574717246</v>
      </c>
      <c r="V58">
        <v>5.8196152534584566</v>
      </c>
      <c r="W58">
        <v>8.0594235104583341</v>
      </c>
      <c r="X58">
        <v>4.3963404833530902E-2</v>
      </c>
      <c r="Y58">
        <v>1.9121784695199762E-2</v>
      </c>
      <c r="Z58">
        <v>0.89338017042002316</v>
      </c>
      <c r="AA58">
        <v>0.6094481583174971</v>
      </c>
      <c r="AB58">
        <v>5.6393994804504449E-3</v>
      </c>
      <c r="AC58">
        <v>1.25155688799757</v>
      </c>
      <c r="AD58">
        <v>2.7137827009056719</v>
      </c>
      <c r="AE58">
        <v>0.64217146188001029</v>
      </c>
      <c r="AF58">
        <v>1.6069392539539871</v>
      </c>
      <c r="AG58">
        <v>14.80704282101531</v>
      </c>
      <c r="AH58">
        <v>6.9681168793590578</v>
      </c>
      <c r="AI58">
        <v>1.7202633075798239</v>
      </c>
      <c r="AJ58">
        <v>26.529307012846669</v>
      </c>
      <c r="AK58">
        <v>143.65977811735451</v>
      </c>
      <c r="AL58">
        <v>25.167422107210651</v>
      </c>
      <c r="AM58">
        <v>0.44342247356341652</v>
      </c>
      <c r="AN58">
        <v>3.437689754710938</v>
      </c>
    </row>
    <row r="59" spans="1:40" x14ac:dyDescent="0.45">
      <c r="A59" s="1" t="s">
        <v>488</v>
      </c>
      <c r="B59">
        <v>3.375050410962438E-2</v>
      </c>
      <c r="C59">
        <v>4.1604723188135313E-3</v>
      </c>
      <c r="D59">
        <v>1.886230011306108E-3</v>
      </c>
      <c r="E59">
        <v>3.3335282347283167E-4</v>
      </c>
      <c r="F59">
        <v>1.41680987784128E-2</v>
      </c>
      <c r="G59">
        <v>5.3947111418899728E-3</v>
      </c>
      <c r="H59">
        <v>9.9584862891348089E-2</v>
      </c>
      <c r="I59">
        <v>4.0932516360382906E-3</v>
      </c>
      <c r="J59">
        <v>2.698738511748025E-3</v>
      </c>
      <c r="K59">
        <v>2.9930816740960989E-2</v>
      </c>
      <c r="L59">
        <v>1.833510481648401E-2</v>
      </c>
      <c r="M59">
        <v>9.9797419557523526E-3</v>
      </c>
      <c r="N59">
        <v>4.5311042038678941E-3</v>
      </c>
      <c r="O59">
        <v>1.497131366737683E-3</v>
      </c>
      <c r="P59">
        <v>4.4052037384700749E-3</v>
      </c>
      <c r="Q59">
        <v>2.5797866060589449E-3</v>
      </c>
      <c r="R59">
        <v>1.6401072760059089E-3</v>
      </c>
      <c r="S59">
        <v>1.3515126541846381E-2</v>
      </c>
      <c r="T59">
        <v>2.18458565014948E-3</v>
      </c>
      <c r="U59">
        <v>2.975820377226545E-2</v>
      </c>
      <c r="V59">
        <v>3.8340633792095312E-2</v>
      </c>
      <c r="W59">
        <v>6.305564622853907E-2</v>
      </c>
      <c r="X59">
        <v>3.6139204180172412E-4</v>
      </c>
      <c r="Y59">
        <v>2.8779076083238798E-4</v>
      </c>
      <c r="Z59">
        <v>9.0063503258563694E-3</v>
      </c>
      <c r="AA59">
        <v>9.0065829310200726E-3</v>
      </c>
      <c r="AB59">
        <v>5.344889922500323E-5</v>
      </c>
      <c r="AC59">
        <v>1.3555150478738769E-2</v>
      </c>
      <c r="AD59">
        <v>2.1006423249580651E-2</v>
      </c>
      <c r="AE59">
        <v>5.1265315974099463E-3</v>
      </c>
      <c r="AF59">
        <v>3.9214348015089003E-2</v>
      </c>
      <c r="AG59">
        <v>7.598124967087147E-2</v>
      </c>
      <c r="AH59">
        <v>4.9294186156122848E-2</v>
      </c>
      <c r="AI59">
        <v>3.2747795546007492E-2</v>
      </c>
      <c r="AJ59">
        <v>0.26907441404367888</v>
      </c>
      <c r="AK59">
        <v>0.26622501122991699</v>
      </c>
      <c r="AL59">
        <v>0.14421459881355991</v>
      </c>
      <c r="AM59">
        <v>4.6656348302032396E-3</v>
      </c>
      <c r="AN59">
        <v>6.7353489211285922E-3</v>
      </c>
    </row>
    <row r="60" spans="1:40" x14ac:dyDescent="0.45">
      <c r="A60" s="1" t="s">
        <v>489</v>
      </c>
      <c r="B60">
        <v>1.0436471435420751</v>
      </c>
      <c r="C60">
        <v>0.1032603606658944</v>
      </c>
      <c r="D60">
        <v>3.7204402674360107E-2</v>
      </c>
      <c r="E60">
        <v>1.6049046075824261E-2</v>
      </c>
      <c r="F60">
        <v>0.47185287725901731</v>
      </c>
      <c r="G60">
        <v>0.1096880782601799</v>
      </c>
      <c r="H60">
        <v>22.51058266033931</v>
      </c>
      <c r="I60">
        <v>2.617236416459368</v>
      </c>
      <c r="J60">
        <v>4.368636595777628E-2</v>
      </c>
      <c r="K60">
        <v>0.55493033567970196</v>
      </c>
      <c r="L60">
        <v>1.3714043489388481</v>
      </c>
      <c r="M60">
        <v>0.22919342426057099</v>
      </c>
      <c r="N60">
        <v>0.115363039105898</v>
      </c>
      <c r="O60">
        <v>5.167683461718952E-2</v>
      </c>
      <c r="P60">
        <v>0.17459366988430011</v>
      </c>
      <c r="Q60">
        <v>7.7833700577796247E-2</v>
      </c>
      <c r="R60">
        <v>5.4580511513948778E-2</v>
      </c>
      <c r="S60">
        <v>0.33730709521686369</v>
      </c>
      <c r="T60">
        <v>0.16779085607030081</v>
      </c>
      <c r="U60">
        <v>0.95322747922260476</v>
      </c>
      <c r="V60">
        <v>1.428541516876062</v>
      </c>
      <c r="W60">
        <v>2.447854860896582</v>
      </c>
      <c r="X60">
        <v>2.880149946536105E-2</v>
      </c>
      <c r="Y60">
        <v>9.0894112278696697E-3</v>
      </c>
      <c r="Z60">
        <v>0.64541750641609374</v>
      </c>
      <c r="AA60">
        <v>0.27392777396350299</v>
      </c>
      <c r="AB60">
        <v>1.897372487057149E-3</v>
      </c>
      <c r="AC60">
        <v>0.32264653484489519</v>
      </c>
      <c r="AD60">
        <v>1.223454518194548</v>
      </c>
      <c r="AE60">
        <v>0.1244552055141601</v>
      </c>
      <c r="AF60">
        <v>0.84623423584785706</v>
      </c>
      <c r="AG60">
        <v>6.5777197594251664</v>
      </c>
      <c r="AH60">
        <v>7.1997659932774596</v>
      </c>
      <c r="AI60">
        <v>0.87680062303241457</v>
      </c>
      <c r="AJ60">
        <v>12.958913358768671</v>
      </c>
      <c r="AK60">
        <v>6.8366627360533281</v>
      </c>
      <c r="AL60">
        <v>245.45741373996191</v>
      </c>
      <c r="AM60">
        <v>8.3234259735053523E-2</v>
      </c>
      <c r="AN60">
        <v>2.7129390373113038</v>
      </c>
    </row>
    <row r="61" spans="1:40" x14ac:dyDescent="0.45">
      <c r="A61" s="1" t="s">
        <v>490</v>
      </c>
      <c r="B61">
        <v>0.76956633746203407</v>
      </c>
      <c r="C61">
        <v>9.7214743977652757E-2</v>
      </c>
      <c r="D61">
        <v>2.480001592844789E-2</v>
      </c>
      <c r="E61">
        <v>1.308984950201708E-2</v>
      </c>
      <c r="F61">
        <v>0.22772727545622251</v>
      </c>
      <c r="G61">
        <v>4.9525162639207553E-2</v>
      </c>
      <c r="H61">
        <v>52.722034346732741</v>
      </c>
      <c r="I61">
        <v>5.464509612368782</v>
      </c>
      <c r="J61">
        <v>2.1840626865374989E-2</v>
      </c>
      <c r="K61">
        <v>5.1430136482112623</v>
      </c>
      <c r="L61">
        <v>5.2046979837367324</v>
      </c>
      <c r="M61">
        <v>0.1226169378931041</v>
      </c>
      <c r="N61">
        <v>4.9278334880472292E-2</v>
      </c>
      <c r="O61">
        <v>4.1844398669359323E-2</v>
      </c>
      <c r="P61">
        <v>9.0169490144592301E-2</v>
      </c>
      <c r="Q61">
        <v>4.3595101114710391E-2</v>
      </c>
      <c r="R61">
        <v>0.1191133256343386</v>
      </c>
      <c r="S61">
        <v>0.1685978739576374</v>
      </c>
      <c r="T61">
        <v>0.13356155701172129</v>
      </c>
      <c r="U61">
        <v>0.99656213735693966</v>
      </c>
      <c r="V61">
        <v>1.7116843262299279</v>
      </c>
      <c r="W61">
        <v>3.743268948161286</v>
      </c>
      <c r="X61">
        <v>2.5682027104656231E-2</v>
      </c>
      <c r="Y61">
        <v>4.4854031479030108E-3</v>
      </c>
      <c r="Z61">
        <v>0.8704206325174082</v>
      </c>
      <c r="AA61">
        <v>0.18201826422204939</v>
      </c>
      <c r="AB61">
        <v>1.7281680976141099E-3</v>
      </c>
      <c r="AC61">
        <v>0.18505457977797779</v>
      </c>
      <c r="AD61">
        <v>1.255372698325435</v>
      </c>
      <c r="AE61">
        <v>0.11350755416499959</v>
      </c>
      <c r="AF61">
        <v>0.58991187365197595</v>
      </c>
      <c r="AG61">
        <v>9.1724197462765087</v>
      </c>
      <c r="AH61">
        <v>5.3268541892388237</v>
      </c>
      <c r="AI61">
        <v>0.77222510166400016</v>
      </c>
      <c r="AJ61">
        <v>7.1447260142330116</v>
      </c>
      <c r="AK61">
        <v>4.2107335670269812</v>
      </c>
      <c r="AL61">
        <v>582.3198164237391</v>
      </c>
      <c r="AM61">
        <v>4.7835957830380492E-2</v>
      </c>
      <c r="AN61">
        <v>1.2291578186336529</v>
      </c>
    </row>
    <row r="62" spans="1:40" x14ac:dyDescent="0.45">
      <c r="A62" s="1" t="s">
        <v>491</v>
      </c>
      <c r="B62">
        <v>0.75129359825903508</v>
      </c>
      <c r="C62">
        <v>8.634206692196697E-2</v>
      </c>
      <c r="D62">
        <v>2.6231112665982839E-2</v>
      </c>
      <c r="E62">
        <v>1.243988978517741E-2</v>
      </c>
      <c r="F62">
        <v>0.30070276097945142</v>
      </c>
      <c r="G62">
        <v>6.8072433320361864E-2</v>
      </c>
      <c r="H62">
        <v>37.882620340378452</v>
      </c>
      <c r="I62">
        <v>16.266334275903041</v>
      </c>
      <c r="J62">
        <v>2.8328716883286979E-2</v>
      </c>
      <c r="K62">
        <v>1.115721276479654</v>
      </c>
      <c r="L62">
        <v>4.4503267501428336</v>
      </c>
      <c r="M62">
        <v>0.14924247004409161</v>
      </c>
      <c r="N62">
        <v>7.0425603571611095E-2</v>
      </c>
      <c r="O62">
        <v>3.7133955117826682E-2</v>
      </c>
      <c r="P62">
        <v>0.1222870122037223</v>
      </c>
      <c r="Q62">
        <v>5.7561515410540318E-2</v>
      </c>
      <c r="R62">
        <v>0.11449060059656441</v>
      </c>
      <c r="S62">
        <v>0.17710707069897411</v>
      </c>
      <c r="T62">
        <v>0.1095519622986077</v>
      </c>
      <c r="U62">
        <v>0.85306701675153029</v>
      </c>
      <c r="V62">
        <v>1.2393286900542</v>
      </c>
      <c r="W62">
        <v>3.2606261146070779</v>
      </c>
      <c r="X62">
        <v>2.1251048368830201E-2</v>
      </c>
      <c r="Y62">
        <v>5.6440665521542387E-3</v>
      </c>
      <c r="Z62">
        <v>0.55993600536306032</v>
      </c>
      <c r="AA62">
        <v>0.1932611219156595</v>
      </c>
      <c r="AB62">
        <v>1.1852252146899471E-3</v>
      </c>
      <c r="AC62">
        <v>0.21141691515359501</v>
      </c>
      <c r="AD62">
        <v>0.96975530467242332</v>
      </c>
      <c r="AE62">
        <v>0.1055502751465536</v>
      </c>
      <c r="AF62">
        <v>0.50809063468165561</v>
      </c>
      <c r="AG62">
        <v>13.89907274736424</v>
      </c>
      <c r="AH62">
        <v>6.2418132615010027</v>
      </c>
      <c r="AI62">
        <v>0.64306656881142499</v>
      </c>
      <c r="AJ62">
        <v>6.2541534167825619</v>
      </c>
      <c r="AK62">
        <v>3.4731888112775149</v>
      </c>
      <c r="AL62">
        <v>409.64635705814658</v>
      </c>
      <c r="AM62">
        <v>5.3974108227972252E-2</v>
      </c>
      <c r="AN62">
        <v>1.0775185931717679</v>
      </c>
    </row>
    <row r="63" spans="1:40" x14ac:dyDescent="0.45">
      <c r="A63" s="1" t="s">
        <v>492</v>
      </c>
      <c r="B63">
        <v>4.3728254505016508</v>
      </c>
      <c r="C63">
        <v>0.30879442288805031</v>
      </c>
      <c r="D63">
        <v>0.10819890959063561</v>
      </c>
      <c r="E63">
        <v>4.0530175455323857E-2</v>
      </c>
      <c r="F63">
        <v>1.000271726205914</v>
      </c>
      <c r="G63">
        <v>0.35549706792250862</v>
      </c>
      <c r="H63">
        <v>5.14765557290269</v>
      </c>
      <c r="I63">
        <v>0.25313454961993298</v>
      </c>
      <c r="J63">
        <v>0.1156775989574244</v>
      </c>
      <c r="K63">
        <v>0.44087156125803739</v>
      </c>
      <c r="L63">
        <v>0.4467082704942803</v>
      </c>
      <c r="M63">
        <v>0.52401822112509744</v>
      </c>
      <c r="N63">
        <v>0.22699803613189609</v>
      </c>
      <c r="O63">
        <v>0.1047009760425309</v>
      </c>
      <c r="P63">
        <v>0.30329697458049842</v>
      </c>
      <c r="Q63">
        <v>0.14000183103199379</v>
      </c>
      <c r="R63">
        <v>7.5949982679709677E-2</v>
      </c>
      <c r="S63">
        <v>0.39692843872732608</v>
      </c>
      <c r="T63">
        <v>0.1249723612686572</v>
      </c>
      <c r="U63">
        <v>3.713252265858741</v>
      </c>
      <c r="V63">
        <v>186.1620340788503</v>
      </c>
      <c r="W63">
        <v>12.52659380029098</v>
      </c>
      <c r="X63">
        <v>0.1132282969928906</v>
      </c>
      <c r="Y63">
        <v>2.2109276039926979E-2</v>
      </c>
      <c r="Z63">
        <v>0.61219308454402155</v>
      </c>
      <c r="AA63">
        <v>0.6108175465740745</v>
      </c>
      <c r="AB63">
        <v>4.0528635502771948E-3</v>
      </c>
      <c r="AC63">
        <v>0.86246127480137735</v>
      </c>
      <c r="AD63">
        <v>0.95868549122403446</v>
      </c>
      <c r="AE63">
        <v>0.28358692172490119</v>
      </c>
      <c r="AF63">
        <v>0.81510491606244528</v>
      </c>
      <c r="AG63">
        <v>9.0114622451113302</v>
      </c>
      <c r="AH63">
        <v>7.0175160878901561</v>
      </c>
      <c r="AI63">
        <v>0.7991360167141619</v>
      </c>
      <c r="AJ63">
        <v>4.5425766657992446</v>
      </c>
      <c r="AK63">
        <v>3.6722367247153751</v>
      </c>
      <c r="AL63">
        <v>10.71995198788213</v>
      </c>
      <c r="AM63">
        <v>0.18070370878953351</v>
      </c>
      <c r="AN63">
        <v>0.22242968168325999</v>
      </c>
    </row>
    <row r="64" spans="1:40" x14ac:dyDescent="0.45">
      <c r="A64" s="1" t="s">
        <v>493</v>
      </c>
      <c r="B64">
        <v>0.79660688617682829</v>
      </c>
      <c r="C64">
        <v>9.0220002363477797E-2</v>
      </c>
      <c r="D64">
        <v>3.3453057257427379E-2</v>
      </c>
      <c r="E64">
        <v>1.2727218636768159E-2</v>
      </c>
      <c r="F64">
        <v>0.44618057017782542</v>
      </c>
      <c r="G64">
        <v>0.1516536419868583</v>
      </c>
      <c r="H64">
        <v>7.1061502757396147</v>
      </c>
      <c r="I64">
        <v>0.1108859260628359</v>
      </c>
      <c r="J64">
        <v>5.0486282829518968E-2</v>
      </c>
      <c r="K64">
        <v>5.7535357440610543E-2</v>
      </c>
      <c r="L64">
        <v>0.2590517042923185</v>
      </c>
      <c r="M64">
        <v>0.23722832665399951</v>
      </c>
      <c r="N64">
        <v>0.10920889140297781</v>
      </c>
      <c r="O64">
        <v>4.989849849115225E-2</v>
      </c>
      <c r="P64">
        <v>0.1084474356930001</v>
      </c>
      <c r="Q64">
        <v>6.5062653109239893E-2</v>
      </c>
      <c r="R64">
        <v>6.734080208736043E-2</v>
      </c>
      <c r="S64">
        <v>0.21281989258437051</v>
      </c>
      <c r="T64">
        <v>6.7327011654685701E-2</v>
      </c>
      <c r="U64">
        <v>0.97668567809369777</v>
      </c>
      <c r="V64">
        <v>1.3323996586633671</v>
      </c>
      <c r="W64">
        <v>1.8553645659778879</v>
      </c>
      <c r="X64">
        <v>1.365432051383806E-2</v>
      </c>
      <c r="Y64">
        <v>1.9916614537160222E-2</v>
      </c>
      <c r="Z64">
        <v>0.43460650162202458</v>
      </c>
      <c r="AA64">
        <v>0.50270547063034521</v>
      </c>
      <c r="AB64">
        <v>1.1947702192007031E-3</v>
      </c>
      <c r="AC64">
        <v>0.33744080746291277</v>
      </c>
      <c r="AD64">
        <v>0.66007717986084102</v>
      </c>
      <c r="AE64">
        <v>0.13171526220093641</v>
      </c>
      <c r="AF64">
        <v>0.26229756717690189</v>
      </c>
      <c r="AG64">
        <v>1.8197603807023739</v>
      </c>
      <c r="AH64">
        <v>2.3676719282511489</v>
      </c>
      <c r="AI64">
        <v>0.34926854698495302</v>
      </c>
      <c r="AJ64">
        <v>1.8845406658433139</v>
      </c>
      <c r="AK64">
        <v>1.163666052646847</v>
      </c>
      <c r="AL64">
        <v>10.448926113295141</v>
      </c>
      <c r="AM64">
        <v>6.0655474716448783E-2</v>
      </c>
      <c r="AN64">
        <v>8.9339816028972202E-2</v>
      </c>
    </row>
    <row r="65" spans="1:40" x14ac:dyDescent="0.45">
      <c r="A65" s="1" t="s">
        <v>494</v>
      </c>
      <c r="B65">
        <v>0.58176545115560452</v>
      </c>
      <c r="C65">
        <v>5.3497442350815202E-2</v>
      </c>
      <c r="D65">
        <v>1.8791139562469101E-2</v>
      </c>
      <c r="E65">
        <v>7.9437319927439728E-3</v>
      </c>
      <c r="F65">
        <v>0.26893212685253409</v>
      </c>
      <c r="G65">
        <v>8.6176839805565189E-2</v>
      </c>
      <c r="H65">
        <v>5.3326943099996544</v>
      </c>
      <c r="I65">
        <v>4.217556111413634E-2</v>
      </c>
      <c r="J65">
        <v>2.7797798538125949E-2</v>
      </c>
      <c r="K65">
        <v>3.191748253956489E-2</v>
      </c>
      <c r="L65">
        <v>0.1104895115549157</v>
      </c>
      <c r="M65">
        <v>0.12617253439506501</v>
      </c>
      <c r="N65">
        <v>6.4126171542005631E-2</v>
      </c>
      <c r="O65">
        <v>2.2676350374979028E-2</v>
      </c>
      <c r="P65">
        <v>5.6888615229200232E-2</v>
      </c>
      <c r="Q65">
        <v>3.5566690209131113E-2</v>
      </c>
      <c r="R65">
        <v>2.1277100737354952E-2</v>
      </c>
      <c r="S65">
        <v>0.10811786694170181</v>
      </c>
      <c r="T65">
        <v>3.1402593157773953E-2</v>
      </c>
      <c r="U65">
        <v>0.61899242433542789</v>
      </c>
      <c r="V65">
        <v>4.0264124367141747</v>
      </c>
      <c r="W65">
        <v>0.97162262234250074</v>
      </c>
      <c r="X65">
        <v>1.550703375375059E-2</v>
      </c>
      <c r="Y65">
        <v>6.9011709686835811E-3</v>
      </c>
      <c r="Z65">
        <v>0.1660959019572765</v>
      </c>
      <c r="AA65">
        <v>0.18015936807648031</v>
      </c>
      <c r="AB65">
        <v>6.3569097569348841E-4</v>
      </c>
      <c r="AC65">
        <v>0.15960001766111301</v>
      </c>
      <c r="AD65">
        <v>2.5273216524841331</v>
      </c>
      <c r="AE65">
        <v>6.1276569673944507E-2</v>
      </c>
      <c r="AF65">
        <v>0.1314914131902517</v>
      </c>
      <c r="AG65">
        <v>27.70705661952967</v>
      </c>
      <c r="AH65">
        <v>0.89587627415537674</v>
      </c>
      <c r="AI65">
        <v>0.2297471049053012</v>
      </c>
      <c r="AJ65">
        <v>0.96771316395547236</v>
      </c>
      <c r="AK65">
        <v>1.6080093941088121</v>
      </c>
      <c r="AL65">
        <v>3.402499432040246</v>
      </c>
      <c r="AM65">
        <v>3.3371023530813268E-2</v>
      </c>
      <c r="AN65">
        <v>4.9616267440940887E-2</v>
      </c>
    </row>
    <row r="66" spans="1:40" x14ac:dyDescent="0.45">
      <c r="A66" s="1" t="s">
        <v>495</v>
      </c>
      <c r="B66">
        <v>7.7784874944794664</v>
      </c>
      <c r="C66">
        <v>0.92378467802135922</v>
      </c>
      <c r="D66">
        <v>0.38771858730612602</v>
      </c>
      <c r="E66">
        <v>0.1431990033001819</v>
      </c>
      <c r="F66">
        <v>6.412987798967837</v>
      </c>
      <c r="G66">
        <v>2.5975751929215929</v>
      </c>
      <c r="H66">
        <v>7.6745971384152174</v>
      </c>
      <c r="I66">
        <v>0.68678517682305795</v>
      </c>
      <c r="J66">
        <v>0.7860669053651963</v>
      </c>
      <c r="K66">
        <v>0.46574367435844882</v>
      </c>
      <c r="L66">
        <v>3.5226483988925268</v>
      </c>
      <c r="M66">
        <v>3.7570852975638469</v>
      </c>
      <c r="N66">
        <v>1.282154010008921</v>
      </c>
      <c r="O66">
        <v>0.63363519716640182</v>
      </c>
      <c r="P66">
        <v>2.0668438381699739</v>
      </c>
      <c r="Q66">
        <v>1.0438898565165149</v>
      </c>
      <c r="R66">
        <v>0.43307947393790402</v>
      </c>
      <c r="S66">
        <v>3.6112853974048962</v>
      </c>
      <c r="T66">
        <v>0.76501017116513859</v>
      </c>
      <c r="U66">
        <v>13.11350132325278</v>
      </c>
      <c r="V66">
        <v>9.109231477597092</v>
      </c>
      <c r="W66">
        <v>728.99898691384089</v>
      </c>
      <c r="X66">
        <v>0.16678841749235601</v>
      </c>
      <c r="Y66">
        <v>0.1521332839246109</v>
      </c>
      <c r="Z66">
        <v>4.4004372546138324</v>
      </c>
      <c r="AA66">
        <v>3.8605186559367399</v>
      </c>
      <c r="AB66">
        <v>2.0610064947379211E-2</v>
      </c>
      <c r="AC66">
        <v>4.0079144246127578</v>
      </c>
      <c r="AD66">
        <v>3.202727256504907</v>
      </c>
      <c r="AE66">
        <v>1.309048232323041</v>
      </c>
      <c r="AF66">
        <v>2.368792042497339</v>
      </c>
      <c r="AG66">
        <v>16.800355235546458</v>
      </c>
      <c r="AH66">
        <v>15.421226010351701</v>
      </c>
      <c r="AI66">
        <v>2.3453725135882149</v>
      </c>
      <c r="AJ66">
        <v>30.259038064362741</v>
      </c>
      <c r="AK66">
        <v>13.58933647629147</v>
      </c>
      <c r="AL66">
        <v>49.262555906277683</v>
      </c>
      <c r="AM66">
        <v>1.3221053455312091</v>
      </c>
      <c r="AN66">
        <v>1.473797902619437</v>
      </c>
    </row>
    <row r="67" spans="1:40" x14ac:dyDescent="0.45">
      <c r="A67" s="1" t="s">
        <v>496</v>
      </c>
      <c r="B67">
        <v>70.984798263285413</v>
      </c>
      <c r="C67">
        <v>12.11832921227532</v>
      </c>
      <c r="D67">
        <v>1.833226747435944</v>
      </c>
      <c r="E67">
        <v>0.78746371930233294</v>
      </c>
      <c r="F67">
        <v>8.7641950690541996</v>
      </c>
      <c r="G67">
        <v>2.7409188282797561</v>
      </c>
      <c r="H67">
        <v>65.910951161836991</v>
      </c>
      <c r="I67">
        <v>4.9675912124199604</v>
      </c>
      <c r="J67">
        <v>2.04248699624456</v>
      </c>
      <c r="K67">
        <v>4.5871149924071837</v>
      </c>
      <c r="L67">
        <v>20.145799618414941</v>
      </c>
      <c r="M67">
        <v>8.579021392776637</v>
      </c>
      <c r="N67">
        <v>2.153887570597949</v>
      </c>
      <c r="O67">
        <v>1.631526923316198</v>
      </c>
      <c r="P67">
        <v>4.1096789739341997</v>
      </c>
      <c r="Q67">
        <v>1.8517790722191989</v>
      </c>
      <c r="R67">
        <v>1.84495122259448</v>
      </c>
      <c r="S67">
        <v>5.2339377018529749</v>
      </c>
      <c r="T67">
        <v>3.5911938966769559</v>
      </c>
      <c r="U67">
        <v>31.156129093690659</v>
      </c>
      <c r="V67">
        <v>89.580339409079656</v>
      </c>
      <c r="W67">
        <v>2004.371152660904</v>
      </c>
      <c r="X67">
        <v>1.8992655023775411</v>
      </c>
      <c r="Y67">
        <v>0.19506608306938769</v>
      </c>
      <c r="Z67">
        <v>11.166544637922341</v>
      </c>
      <c r="AA67">
        <v>6.439972304353045</v>
      </c>
      <c r="AB67">
        <v>5.3100372527778369E-2</v>
      </c>
      <c r="AC67">
        <v>11.852669064624139</v>
      </c>
      <c r="AD67">
        <v>17.586333079419571</v>
      </c>
      <c r="AE67">
        <v>9.3604029323411861</v>
      </c>
      <c r="AF67">
        <v>18.702042111807831</v>
      </c>
      <c r="AG67">
        <v>172.72751895838201</v>
      </c>
      <c r="AH67">
        <v>78.862810872709545</v>
      </c>
      <c r="AI67">
        <v>18.49220507867501</v>
      </c>
      <c r="AJ67">
        <v>95.0004372525392</v>
      </c>
      <c r="AK67">
        <v>74.287983624411211</v>
      </c>
      <c r="AL67">
        <v>235.83150739728291</v>
      </c>
      <c r="AM67">
        <v>4.5481413192466489</v>
      </c>
      <c r="AN67">
        <v>9.9370926818492649</v>
      </c>
    </row>
    <row r="68" spans="1:40" x14ac:dyDescent="0.45">
      <c r="A68" s="1" t="s">
        <v>497</v>
      </c>
      <c r="B68">
        <v>76.692952457406832</v>
      </c>
      <c r="C68">
        <v>9.5799166278320076</v>
      </c>
      <c r="D68">
        <v>3.277865131755898</v>
      </c>
      <c r="E68">
        <v>1.3914702887339689</v>
      </c>
      <c r="F68">
        <v>38.219179213848228</v>
      </c>
      <c r="G68">
        <v>14.0237371278354</v>
      </c>
      <c r="H68">
        <v>72.885153267414353</v>
      </c>
      <c r="I68">
        <v>6.8681345168296373</v>
      </c>
      <c r="J68">
        <v>5.8873431065507891</v>
      </c>
      <c r="K68">
        <v>5.4345820062657486</v>
      </c>
      <c r="L68">
        <v>63.968757522186742</v>
      </c>
      <c r="M68">
        <v>25.435122522213689</v>
      </c>
      <c r="N68">
        <v>9.1651126791384989</v>
      </c>
      <c r="O68">
        <v>4.9353430230085307</v>
      </c>
      <c r="P68">
        <v>13.26880383672469</v>
      </c>
      <c r="Q68">
        <v>7.290239372282854</v>
      </c>
      <c r="R68">
        <v>3.107239883123555</v>
      </c>
      <c r="S68">
        <v>22.3320266595655</v>
      </c>
      <c r="T68">
        <v>3.5682529483012009</v>
      </c>
      <c r="U68">
        <v>89.317849102360896</v>
      </c>
      <c r="V68">
        <v>174.38366371602481</v>
      </c>
      <c r="W68">
        <v>7224.0718998814164</v>
      </c>
      <c r="X68">
        <v>2.0526728555751861</v>
      </c>
      <c r="Y68">
        <v>1.098867697151076</v>
      </c>
      <c r="Z68">
        <v>60.135924680691723</v>
      </c>
      <c r="AA68">
        <v>27.532206665656059</v>
      </c>
      <c r="AB68">
        <v>0.2024875989348365</v>
      </c>
      <c r="AC68">
        <v>29.61617425159012</v>
      </c>
      <c r="AD68">
        <v>23.89072661547214</v>
      </c>
      <c r="AE68">
        <v>11.92174415222863</v>
      </c>
      <c r="AF68">
        <v>11.215051192812259</v>
      </c>
      <c r="AG68">
        <v>212.38843252051029</v>
      </c>
      <c r="AH68">
        <v>129.78919167138221</v>
      </c>
      <c r="AI68">
        <v>12.61318771432356</v>
      </c>
      <c r="AJ68">
        <v>126.42446236410881</v>
      </c>
      <c r="AK68">
        <v>64.24293855274199</v>
      </c>
      <c r="AL68">
        <v>486.77201669439648</v>
      </c>
      <c r="AM68">
        <v>10.787849973742739</v>
      </c>
      <c r="AN68">
        <v>16.286673751271739</v>
      </c>
    </row>
    <row r="69" spans="1:40" x14ac:dyDescent="0.45">
      <c r="A69" s="1" t="s">
        <v>498</v>
      </c>
      <c r="B69">
        <v>34.963131619233742</v>
      </c>
      <c r="C69">
        <v>4.8648706496764653</v>
      </c>
      <c r="D69">
        <v>1.7038807729841079</v>
      </c>
      <c r="E69">
        <v>1.062563740768427</v>
      </c>
      <c r="F69">
        <v>19.212055417804098</v>
      </c>
      <c r="G69">
        <v>7.6612001173057358</v>
      </c>
      <c r="H69">
        <v>190.89917864374851</v>
      </c>
      <c r="I69">
        <v>12.35966788195582</v>
      </c>
      <c r="J69">
        <v>2.5267529749242832</v>
      </c>
      <c r="K69">
        <v>3.358841342912021</v>
      </c>
      <c r="L69">
        <v>17.20628950305737</v>
      </c>
      <c r="M69">
        <v>12.617445961375539</v>
      </c>
      <c r="N69">
        <v>4.0599141029299357</v>
      </c>
      <c r="O69">
        <v>2.56179187922505</v>
      </c>
      <c r="P69">
        <v>4.8480331227625424</v>
      </c>
      <c r="Q69">
        <v>3.5370241081337341</v>
      </c>
      <c r="R69">
        <v>2.082980987530259</v>
      </c>
      <c r="S69">
        <v>12.37330230413605</v>
      </c>
      <c r="T69">
        <v>3.2788446992245301</v>
      </c>
      <c r="U69">
        <v>50.633469255530422</v>
      </c>
      <c r="V69">
        <v>91.039876283409797</v>
      </c>
      <c r="W69">
        <v>3593.4951533011681</v>
      </c>
      <c r="X69">
        <v>5.7017564321444789</v>
      </c>
      <c r="Y69">
        <v>0.75596822037034173</v>
      </c>
      <c r="Z69">
        <v>65.118479053943574</v>
      </c>
      <c r="AA69">
        <v>22.236487409504711</v>
      </c>
      <c r="AB69">
        <v>0.1364489695449041</v>
      </c>
      <c r="AC69">
        <v>16.05777623570005</v>
      </c>
      <c r="AD69">
        <v>46.458154625749401</v>
      </c>
      <c r="AE69">
        <v>7.981562637930411</v>
      </c>
      <c r="AF69">
        <v>9.9890570236120819</v>
      </c>
      <c r="AG69">
        <v>402.44691127378633</v>
      </c>
      <c r="AH69">
        <v>355.91299407299238</v>
      </c>
      <c r="AI69">
        <v>15.30424118089438</v>
      </c>
      <c r="AJ69">
        <v>146.90893561925569</v>
      </c>
      <c r="AK69">
        <v>73.569005983297785</v>
      </c>
      <c r="AL69">
        <v>294.4880666038876</v>
      </c>
      <c r="AM69">
        <v>4.3629662462638441</v>
      </c>
      <c r="AN69">
        <v>7.6561215958394992</v>
      </c>
    </row>
    <row r="70" spans="1:40" x14ac:dyDescent="0.45">
      <c r="A70" s="1" t="s">
        <v>499</v>
      </c>
      <c r="B70">
        <v>14.97659207145098</v>
      </c>
      <c r="C70">
        <v>1.8853359153073359</v>
      </c>
      <c r="D70">
        <v>0.63788895183893735</v>
      </c>
      <c r="E70">
        <v>0.33165978434162779</v>
      </c>
      <c r="F70">
        <v>6.5291165688398571</v>
      </c>
      <c r="G70">
        <v>1.5746182544631659</v>
      </c>
      <c r="H70">
        <v>23.384883152819469</v>
      </c>
      <c r="I70">
        <v>2.628999185127896</v>
      </c>
      <c r="J70">
        <v>0.76442543707714194</v>
      </c>
      <c r="K70">
        <v>1.1963508381220009</v>
      </c>
      <c r="L70">
        <v>5.3754040297627617</v>
      </c>
      <c r="M70">
        <v>3.036786630352577</v>
      </c>
      <c r="N70">
        <v>1.432327229989572</v>
      </c>
      <c r="O70">
        <v>0.80526951510697065</v>
      </c>
      <c r="P70">
        <v>1.8039380061788619</v>
      </c>
      <c r="Q70">
        <v>1.051376323643064</v>
      </c>
      <c r="R70">
        <v>0.60933448142802127</v>
      </c>
      <c r="S70">
        <v>2.670179659991724</v>
      </c>
      <c r="T70">
        <v>0.73608212413486918</v>
      </c>
      <c r="U70">
        <v>16.071716743353381</v>
      </c>
      <c r="V70">
        <v>48.550037634830538</v>
      </c>
      <c r="W70">
        <v>277.48301791960853</v>
      </c>
      <c r="X70">
        <v>1.0884832210135471</v>
      </c>
      <c r="Y70">
        <v>0.1630118854754472</v>
      </c>
      <c r="Z70">
        <v>18.926230250357492</v>
      </c>
      <c r="AA70">
        <v>4.572664151071983</v>
      </c>
      <c r="AB70">
        <v>7.9401643486451262E-2</v>
      </c>
      <c r="AC70">
        <v>4.4808692248959421</v>
      </c>
      <c r="AD70">
        <v>8.3837525123072449</v>
      </c>
      <c r="AE70">
        <v>2.3318035758185309</v>
      </c>
      <c r="AF70">
        <v>3.0353002847263491</v>
      </c>
      <c r="AG70">
        <v>47.223315827181558</v>
      </c>
      <c r="AH70">
        <v>48.929283555620167</v>
      </c>
      <c r="AI70">
        <v>3.5191338623997681</v>
      </c>
      <c r="AJ70">
        <v>35.608814771257038</v>
      </c>
      <c r="AK70">
        <v>16.04631027693166</v>
      </c>
      <c r="AL70">
        <v>74.697211674044468</v>
      </c>
      <c r="AM70">
        <v>1.2952642290003009</v>
      </c>
      <c r="AN70">
        <v>2.2771338227534632</v>
      </c>
    </row>
    <row r="71" spans="1:40" x14ac:dyDescent="0.45">
      <c r="A71" s="1" t="s">
        <v>500</v>
      </c>
      <c r="B71">
        <v>2.069955997078575</v>
      </c>
      <c r="C71">
        <v>0.42250409892076468</v>
      </c>
      <c r="D71">
        <v>6.7929448891761404E-2</v>
      </c>
      <c r="E71">
        <v>4.8686843267087013E-2</v>
      </c>
      <c r="F71">
        <v>0.57500684444175809</v>
      </c>
      <c r="G71">
        <v>0.14080544172638801</v>
      </c>
      <c r="H71">
        <v>8.2562174724684585</v>
      </c>
      <c r="I71">
        <v>0.76459339293750095</v>
      </c>
      <c r="J71">
        <v>6.2322870179741002E-2</v>
      </c>
      <c r="K71">
        <v>0.26353482166616288</v>
      </c>
      <c r="L71">
        <v>1.68063296253672</v>
      </c>
      <c r="M71">
        <v>0.62291188077916426</v>
      </c>
      <c r="N71">
        <v>0.111768906523613</v>
      </c>
      <c r="O71">
        <v>0.112483549437091</v>
      </c>
      <c r="P71">
        <v>0.142187566136285</v>
      </c>
      <c r="Q71">
        <v>8.9716436248764242E-2</v>
      </c>
      <c r="R71">
        <v>0.14934936025777379</v>
      </c>
      <c r="S71">
        <v>0.39123593975426191</v>
      </c>
      <c r="T71">
        <v>0.30034378751746321</v>
      </c>
      <c r="U71">
        <v>1.7023766225250809</v>
      </c>
      <c r="V71">
        <v>3.861445762075264</v>
      </c>
      <c r="W71">
        <v>6.8067540637549859</v>
      </c>
      <c r="X71">
        <v>9.4321337739364619</v>
      </c>
      <c r="Y71">
        <v>1.6649337867260382E-2</v>
      </c>
      <c r="Z71">
        <v>10.525310081734011</v>
      </c>
      <c r="AA71">
        <v>0.80342470131932431</v>
      </c>
      <c r="AB71">
        <v>2.5455516871326612E-3</v>
      </c>
      <c r="AC71">
        <v>0.64819918197852822</v>
      </c>
      <c r="AD71">
        <v>2.5780634558742461</v>
      </c>
      <c r="AE71">
        <v>0.61005819271947037</v>
      </c>
      <c r="AF71">
        <v>1.374071049079794</v>
      </c>
      <c r="AG71">
        <v>8.7413317274332751</v>
      </c>
      <c r="AH71">
        <v>18.634405530888071</v>
      </c>
      <c r="AI71">
        <v>1.6620766963854781</v>
      </c>
      <c r="AJ71">
        <v>14.09453513192803</v>
      </c>
      <c r="AK71">
        <v>7.5170360234772611</v>
      </c>
      <c r="AL71">
        <v>14.179055801284109</v>
      </c>
      <c r="AM71">
        <v>0.2237629900890922</v>
      </c>
      <c r="AN71">
        <v>0.42813691420023819</v>
      </c>
    </row>
    <row r="72" spans="1:40" x14ac:dyDescent="0.45">
      <c r="A72" s="1" t="s">
        <v>501</v>
      </c>
      <c r="B72">
        <v>0.92931685055477742</v>
      </c>
      <c r="C72">
        <v>0.1500796636960465</v>
      </c>
      <c r="D72">
        <v>0.1099689486064188</v>
      </c>
      <c r="E72">
        <v>1.710263732415802E-2</v>
      </c>
      <c r="F72">
        <v>0.48152090112670992</v>
      </c>
      <c r="G72">
        <v>0.14248029978907459</v>
      </c>
      <c r="H72">
        <v>3.8606507611597092</v>
      </c>
      <c r="I72">
        <v>0.22837102495091699</v>
      </c>
      <c r="J72">
        <v>4.8576781272626303E-2</v>
      </c>
      <c r="K72">
        <v>7.4808181973137294E-2</v>
      </c>
      <c r="L72">
        <v>0.56899770745955747</v>
      </c>
      <c r="M72">
        <v>0.25208697852007289</v>
      </c>
      <c r="N72">
        <v>9.5120646526596631E-2</v>
      </c>
      <c r="O72">
        <v>5.2717343138813613E-2</v>
      </c>
      <c r="P72">
        <v>0.10640617827824971</v>
      </c>
      <c r="Q72">
        <v>7.038853442186363E-2</v>
      </c>
      <c r="R72">
        <v>4.7540173843202797E-2</v>
      </c>
      <c r="S72">
        <v>0.25504305417868839</v>
      </c>
      <c r="T72">
        <v>9.8670620286785068E-2</v>
      </c>
      <c r="U72">
        <v>0.84956498930790691</v>
      </c>
      <c r="V72">
        <v>1.3370391609730461</v>
      </c>
      <c r="W72">
        <v>5.888790105683861</v>
      </c>
      <c r="X72">
        <v>2.717765851678261E-2</v>
      </c>
      <c r="Y72">
        <v>1.136457405952271E-2</v>
      </c>
      <c r="Z72">
        <v>1.0461063782486411</v>
      </c>
      <c r="AA72">
        <v>0.38044772022846529</v>
      </c>
      <c r="AB72">
        <v>1.568186325526954E-3</v>
      </c>
      <c r="AC72">
        <v>0.34473193992404833</v>
      </c>
      <c r="AD72">
        <v>0.93118464770208331</v>
      </c>
      <c r="AE72">
        <v>0.18403405760977121</v>
      </c>
      <c r="AF72">
        <v>0.45396418004917122</v>
      </c>
      <c r="AG72">
        <v>150.10874031668931</v>
      </c>
      <c r="AH72">
        <v>6.3643877342189521</v>
      </c>
      <c r="AI72">
        <v>0.49130138713936039</v>
      </c>
      <c r="AJ72">
        <v>5.1572047504005667</v>
      </c>
      <c r="AK72">
        <v>2.7613148307039088</v>
      </c>
      <c r="AL72">
        <v>5.8931587340611991</v>
      </c>
      <c r="AM72">
        <v>8.4901172208521322E-2</v>
      </c>
      <c r="AN72">
        <v>0.15625987710170799</v>
      </c>
    </row>
    <row r="73" spans="1:40" x14ac:dyDescent="0.45">
      <c r="A73" s="1" t="s">
        <v>502</v>
      </c>
      <c r="B73">
        <v>2.11672667411626</v>
      </c>
      <c r="C73">
        <v>0.26631719977542417</v>
      </c>
      <c r="D73">
        <v>0.17227032918951399</v>
      </c>
      <c r="E73">
        <v>3.2243668154813013E-2</v>
      </c>
      <c r="F73">
        <v>0.74322272772564668</v>
      </c>
      <c r="G73">
        <v>0.2185560673369355</v>
      </c>
      <c r="H73">
        <v>6.2737748385588032</v>
      </c>
      <c r="I73">
        <v>0.30702596011883082</v>
      </c>
      <c r="J73">
        <v>7.5604753638629091E-2</v>
      </c>
      <c r="K73">
        <v>0.13608656958374879</v>
      </c>
      <c r="L73">
        <v>0.98037049238795282</v>
      </c>
      <c r="M73">
        <v>0.39204158309766252</v>
      </c>
      <c r="N73">
        <v>0.1470292762494157</v>
      </c>
      <c r="O73">
        <v>8.474143250798763E-2</v>
      </c>
      <c r="P73">
        <v>0.16545068982018041</v>
      </c>
      <c r="Q73">
        <v>0.109473358842954</v>
      </c>
      <c r="R73">
        <v>8.1129480925701339E-2</v>
      </c>
      <c r="S73">
        <v>0.37771839895999942</v>
      </c>
      <c r="T73">
        <v>0.1855491365248825</v>
      </c>
      <c r="U73">
        <v>1.42384144838021</v>
      </c>
      <c r="V73">
        <v>2.1175196011305721</v>
      </c>
      <c r="W73">
        <v>5.370439374000175</v>
      </c>
      <c r="X73">
        <v>4.4269422755870563E-2</v>
      </c>
      <c r="Y73">
        <v>1.7866694686959849E-2</v>
      </c>
      <c r="Z73">
        <v>1.7061095143887279</v>
      </c>
      <c r="AA73">
        <v>0.59397832807028084</v>
      </c>
      <c r="AB73">
        <v>2.4895490575811531E-3</v>
      </c>
      <c r="AC73">
        <v>0.54408997151900751</v>
      </c>
      <c r="AD73">
        <v>1.5234343230598379</v>
      </c>
      <c r="AE73">
        <v>0.29809177316507363</v>
      </c>
      <c r="AF73">
        <v>0.93144333246376299</v>
      </c>
      <c r="AG73">
        <v>315.239723496934</v>
      </c>
      <c r="AH73">
        <v>6.832069236948465</v>
      </c>
      <c r="AI73">
        <v>0.96789906842588413</v>
      </c>
      <c r="AJ73">
        <v>7.4802127737620898</v>
      </c>
      <c r="AK73">
        <v>4.428049756326379</v>
      </c>
      <c r="AL73">
        <v>8.8481217399672083</v>
      </c>
      <c r="AM73">
        <v>0.13177081942535629</v>
      </c>
      <c r="AN73">
        <v>0.28686879939042847</v>
      </c>
    </row>
    <row r="74" spans="1:40" x14ac:dyDescent="0.45">
      <c r="A74" s="1" t="s">
        <v>503</v>
      </c>
      <c r="B74">
        <v>0.20448307781908551</v>
      </c>
      <c r="C74">
        <v>2.7577578779492289E-2</v>
      </c>
      <c r="D74">
        <v>1.0497315840125129E-2</v>
      </c>
      <c r="E74">
        <v>7.3018388077004106E-3</v>
      </c>
      <c r="F74">
        <v>9.5365061684302019E-2</v>
      </c>
      <c r="G74">
        <v>3.2063069003237091E-2</v>
      </c>
      <c r="H74">
        <v>0.39102168929730119</v>
      </c>
      <c r="I74">
        <v>4.5164408635311459E-2</v>
      </c>
      <c r="J74">
        <v>1.1458683320036481E-2</v>
      </c>
      <c r="K74">
        <v>3.5434234519929809E-2</v>
      </c>
      <c r="L74">
        <v>6.3823068974746558E-2</v>
      </c>
      <c r="M74">
        <v>4.8178020761955431E-2</v>
      </c>
      <c r="N74">
        <v>1.6900445377186761E-2</v>
      </c>
      <c r="O74">
        <v>1.2288891655383719E-2</v>
      </c>
      <c r="P74">
        <v>1.748066865600895E-2</v>
      </c>
      <c r="Q74">
        <v>1.431213163229853E-2</v>
      </c>
      <c r="R74">
        <v>1.1841562512396171E-2</v>
      </c>
      <c r="S74">
        <v>5.9024504993511147E-2</v>
      </c>
      <c r="T74">
        <v>1.499148365493925E-2</v>
      </c>
      <c r="U74">
        <v>0.20739906719704609</v>
      </c>
      <c r="V74">
        <v>0.34429659563655768</v>
      </c>
      <c r="W74">
        <v>0.33404933914007601</v>
      </c>
      <c r="X74">
        <v>3.3107432034614691E-3</v>
      </c>
      <c r="Y74">
        <v>3.1041597896522641E-3</v>
      </c>
      <c r="Z74">
        <v>0.1433896514654032</v>
      </c>
      <c r="AA74">
        <v>0.21390506020886529</v>
      </c>
      <c r="AB74">
        <v>3.4048402611670852E-4</v>
      </c>
      <c r="AC74">
        <v>0.65459809874030184</v>
      </c>
      <c r="AD74">
        <v>0.41211469932097272</v>
      </c>
      <c r="AE74">
        <v>2.0680447818322421</v>
      </c>
      <c r="AF74">
        <v>0.1080360714587712</v>
      </c>
      <c r="AG74">
        <v>0.71712338288715261</v>
      </c>
      <c r="AH74">
        <v>0.78202558192668858</v>
      </c>
      <c r="AI74">
        <v>0.12966309602732989</v>
      </c>
      <c r="AJ74">
        <v>0.68221304456077658</v>
      </c>
      <c r="AK74">
        <v>0.43193485747688382</v>
      </c>
      <c r="AL74">
        <v>4.1968344364456858</v>
      </c>
      <c r="AM74">
        <v>1.6758645301297129E-2</v>
      </c>
      <c r="AN74">
        <v>9.3706572293329224E-2</v>
      </c>
    </row>
    <row r="75" spans="1:40" x14ac:dyDescent="0.45">
      <c r="A75" s="1" t="s">
        <v>504</v>
      </c>
      <c r="B75">
        <v>8.7617782366177926E-2</v>
      </c>
      <c r="C75">
        <v>1.492710992912312E-2</v>
      </c>
      <c r="D75">
        <v>5.0465067377689328E-3</v>
      </c>
      <c r="E75">
        <v>4.3497508619746404E-3</v>
      </c>
      <c r="F75">
        <v>3.5019836918228311E-2</v>
      </c>
      <c r="G75">
        <v>1.0617886975246651E-2</v>
      </c>
      <c r="H75">
        <v>0.29882695317405139</v>
      </c>
      <c r="I75">
        <v>3.3316241603426652E-2</v>
      </c>
      <c r="J75">
        <v>3.3115970864218752E-3</v>
      </c>
      <c r="K75">
        <v>1.1091992985472849E-2</v>
      </c>
      <c r="L75">
        <v>4.1313256127576872E-2</v>
      </c>
      <c r="M75">
        <v>1.7111853697981429E-2</v>
      </c>
      <c r="N75">
        <v>5.5580347439068891E-3</v>
      </c>
      <c r="O75">
        <v>6.3621692933837999E-3</v>
      </c>
      <c r="P75">
        <v>5.6910713797586098E-3</v>
      </c>
      <c r="Q75">
        <v>4.5668419052899414E-3</v>
      </c>
      <c r="R75">
        <v>4.844476097342564E-3</v>
      </c>
      <c r="S75">
        <v>2.0401635116429982E-2</v>
      </c>
      <c r="T75">
        <v>8.1112290536350662E-3</v>
      </c>
      <c r="U75">
        <v>7.7414597409215261E-2</v>
      </c>
      <c r="V75">
        <v>0.27972608888457789</v>
      </c>
      <c r="W75">
        <v>0.23274794122524151</v>
      </c>
      <c r="X75">
        <v>2.9441022350459541E-3</v>
      </c>
      <c r="Y75">
        <v>1.607147984822286E-3</v>
      </c>
      <c r="Z75">
        <v>0.15477377694216629</v>
      </c>
      <c r="AA75">
        <v>1.968498824626628</v>
      </c>
      <c r="AB75">
        <v>1.2528350936855451E-4</v>
      </c>
      <c r="AC75">
        <v>9.3204676390272995E-2</v>
      </c>
      <c r="AD75">
        <v>2.6882879892960241</v>
      </c>
      <c r="AE75">
        <v>0.24945822358626241</v>
      </c>
      <c r="AF75">
        <v>6.6080530054959966E-2</v>
      </c>
      <c r="AG75">
        <v>0.39657011488552618</v>
      </c>
      <c r="AH75">
        <v>0.51810224747950107</v>
      </c>
      <c r="AI75">
        <v>7.7148136959296856E-2</v>
      </c>
      <c r="AJ75">
        <v>1.4798683924624989</v>
      </c>
      <c r="AK75">
        <v>0.29922823832595619</v>
      </c>
      <c r="AL75">
        <v>5.4734255947492567</v>
      </c>
      <c r="AM75">
        <v>8.7561050403098754E-3</v>
      </c>
      <c r="AN75">
        <v>2.224057802405013E-2</v>
      </c>
    </row>
    <row r="76" spans="1:40" x14ac:dyDescent="0.45">
      <c r="A76" s="1" t="s">
        <v>505</v>
      </c>
      <c r="B76">
        <v>7.2198120131130181E-2</v>
      </c>
      <c r="C76">
        <v>9.6993975186944574E-3</v>
      </c>
      <c r="D76">
        <v>3.5264091169802218E-3</v>
      </c>
      <c r="E76">
        <v>1.927562671631703E-3</v>
      </c>
      <c r="F76">
        <v>4.8824367844536309E-2</v>
      </c>
      <c r="G76">
        <v>1.5392070412739029E-2</v>
      </c>
      <c r="H76">
        <v>0.1741726876017384</v>
      </c>
      <c r="I76">
        <v>1.8534538877463199E-2</v>
      </c>
      <c r="J76">
        <v>4.9633693644051098E-3</v>
      </c>
      <c r="K76">
        <v>8.2859299258863338E-3</v>
      </c>
      <c r="L76">
        <v>2.7985847525477212E-2</v>
      </c>
      <c r="M76">
        <v>2.3788875573651461E-2</v>
      </c>
      <c r="N76">
        <v>8.3319172345033728E-3</v>
      </c>
      <c r="O76">
        <v>6.8511297165243391E-3</v>
      </c>
      <c r="P76">
        <v>8.25852564822562E-3</v>
      </c>
      <c r="Q76">
        <v>6.9418327250627401E-3</v>
      </c>
      <c r="R76">
        <v>4.8904937180328303E-3</v>
      </c>
      <c r="S76">
        <v>2.7690022926522721E-2</v>
      </c>
      <c r="T76">
        <v>7.8755512053076335E-3</v>
      </c>
      <c r="U76">
        <v>9.2182300123311744E-2</v>
      </c>
      <c r="V76">
        <v>0.12503377559259141</v>
      </c>
      <c r="W76">
        <v>0.21507608085033941</v>
      </c>
      <c r="X76">
        <v>3.370302080386244E-3</v>
      </c>
      <c r="Y76">
        <v>2.5887076434256179E-3</v>
      </c>
      <c r="Z76">
        <v>0.16000388506003099</v>
      </c>
      <c r="AA76">
        <v>0.49413495407647567</v>
      </c>
      <c r="AB76">
        <v>1.679399309875565E-4</v>
      </c>
      <c r="AC76">
        <v>3.8372201950429008E-2</v>
      </c>
      <c r="AD76">
        <v>0.72258413550481282</v>
      </c>
      <c r="AE76">
        <v>3.0430269443594751E-2</v>
      </c>
      <c r="AF76">
        <v>4.0278267946289963E-2</v>
      </c>
      <c r="AG76">
        <v>0.2138514014360352</v>
      </c>
      <c r="AH76">
        <v>0.45252448846421561</v>
      </c>
      <c r="AI76">
        <v>5.495559567863996E-2</v>
      </c>
      <c r="AJ76">
        <v>0.7073102924989203</v>
      </c>
      <c r="AK76">
        <v>0.21926083267758831</v>
      </c>
      <c r="AL76">
        <v>1.4532554509682949</v>
      </c>
      <c r="AM76">
        <v>9.9445525898191351E-3</v>
      </c>
      <c r="AN76">
        <v>1.3915719447621631E-2</v>
      </c>
    </row>
    <row r="77" spans="1:40" x14ac:dyDescent="0.45">
      <c r="A77" s="1" t="s">
        <v>506</v>
      </c>
      <c r="B77">
        <v>1.4772928710245059</v>
      </c>
      <c r="C77">
        <v>0.17590572807050711</v>
      </c>
      <c r="D77">
        <v>5.9126696310331843E-2</v>
      </c>
      <c r="E77">
        <v>2.755451446066982E-2</v>
      </c>
      <c r="F77">
        <v>0.67393724642706476</v>
      </c>
      <c r="G77">
        <v>0.1738540946601978</v>
      </c>
      <c r="H77">
        <v>3.6592530742532459</v>
      </c>
      <c r="I77">
        <v>0.60727117550081544</v>
      </c>
      <c r="J77">
        <v>7.4537880713119134E-2</v>
      </c>
      <c r="K77">
        <v>0.1536074316563579</v>
      </c>
      <c r="L77">
        <v>0.52106597941452393</v>
      </c>
      <c r="M77">
        <v>0.35800684450202341</v>
      </c>
      <c r="N77">
        <v>0.152610331895981</v>
      </c>
      <c r="O77">
        <v>9.6238481594758632E-2</v>
      </c>
      <c r="P77">
        <v>0.14957777400167241</v>
      </c>
      <c r="Q77">
        <v>0.1118666122988142</v>
      </c>
      <c r="R77">
        <v>7.3246644678079342E-2</v>
      </c>
      <c r="S77">
        <v>0.35060941417884728</v>
      </c>
      <c r="T77">
        <v>0.1467410845733739</v>
      </c>
      <c r="U77">
        <v>1.392386463793629</v>
      </c>
      <c r="V77">
        <v>1.971724103853759</v>
      </c>
      <c r="W77">
        <v>3.908623699187356</v>
      </c>
      <c r="X77">
        <v>0.80121040439486657</v>
      </c>
      <c r="Y77">
        <v>2.2770666776639858E-2</v>
      </c>
      <c r="Z77">
        <v>32.967643300453787</v>
      </c>
      <c r="AA77">
        <v>0.72444237699705172</v>
      </c>
      <c r="AB77">
        <v>2.270995991551927E-3</v>
      </c>
      <c r="AC77">
        <v>0.62472260123549228</v>
      </c>
      <c r="AD77">
        <v>1.5341955904370761</v>
      </c>
      <c r="AE77">
        <v>0.2962749230916607</v>
      </c>
      <c r="AF77">
        <v>0.44147984402440787</v>
      </c>
      <c r="AG77">
        <v>4.4635322257513756</v>
      </c>
      <c r="AH77">
        <v>9.9384227804884038</v>
      </c>
      <c r="AI77">
        <v>0.56564662509218699</v>
      </c>
      <c r="AJ77">
        <v>5.5146553732721699</v>
      </c>
      <c r="AK77">
        <v>2.756712702440471</v>
      </c>
      <c r="AL77">
        <v>11.4543126018943</v>
      </c>
      <c r="AM77">
        <v>0.11808460978101409</v>
      </c>
      <c r="AN77">
        <v>0.20382468823513261</v>
      </c>
    </row>
    <row r="78" spans="1:40" x14ac:dyDescent="0.45">
      <c r="A78" s="1" t="s">
        <v>507</v>
      </c>
      <c r="B78">
        <v>0.72516849028675445</v>
      </c>
      <c r="C78">
        <v>0.10156427759323761</v>
      </c>
      <c r="D78">
        <v>3.5611349237323481E-2</v>
      </c>
      <c r="E78">
        <v>2.252151438810272E-2</v>
      </c>
      <c r="F78">
        <v>0.43726706296284218</v>
      </c>
      <c r="G78">
        <v>0.14452345999810451</v>
      </c>
      <c r="H78">
        <v>2.6253420650815888</v>
      </c>
      <c r="I78">
        <v>0.23023917930664109</v>
      </c>
      <c r="J78">
        <v>4.4104248030578913E-2</v>
      </c>
      <c r="K78">
        <v>0.12536857487665751</v>
      </c>
      <c r="L78">
        <v>0.42900546672717549</v>
      </c>
      <c r="M78">
        <v>0.21860221867208871</v>
      </c>
      <c r="N78">
        <v>7.3030024616204101E-2</v>
      </c>
      <c r="O78">
        <v>8.4701288385363477E-2</v>
      </c>
      <c r="P78">
        <v>7.4929313114895854E-2</v>
      </c>
      <c r="Q78">
        <v>6.2003625698836821E-2</v>
      </c>
      <c r="R78">
        <v>5.4334016248144802E-2</v>
      </c>
      <c r="S78">
        <v>0.26229108119168082</v>
      </c>
      <c r="T78">
        <v>0.1069574616134821</v>
      </c>
      <c r="U78">
        <v>0.917264784029587</v>
      </c>
      <c r="V78">
        <v>1.3997479220832789</v>
      </c>
      <c r="W78">
        <v>2.5187133962821382</v>
      </c>
      <c r="X78">
        <v>3.9601092060126998E-2</v>
      </c>
      <c r="Y78">
        <v>2.6741246226915281E-2</v>
      </c>
      <c r="Z78">
        <v>2.032593916042797</v>
      </c>
      <c r="AA78">
        <v>0.86880085773548354</v>
      </c>
      <c r="AB78">
        <v>1.6185829363309151E-3</v>
      </c>
      <c r="AC78">
        <v>0.51441723190235433</v>
      </c>
      <c r="AD78">
        <v>1.312781243767515</v>
      </c>
      <c r="AE78">
        <v>0.8586617591986615</v>
      </c>
      <c r="AF78">
        <v>0.50804811294280205</v>
      </c>
      <c r="AG78">
        <v>2.6304740381687659</v>
      </c>
      <c r="AH78">
        <v>5.8907216583897828</v>
      </c>
      <c r="AI78">
        <v>0.56852290368142644</v>
      </c>
      <c r="AJ78">
        <v>3.9674268315699139</v>
      </c>
      <c r="AK78">
        <v>2.305267928434811</v>
      </c>
      <c r="AL78">
        <v>25.690790924985109</v>
      </c>
      <c r="AM78">
        <v>9.0792222478476625E-2</v>
      </c>
      <c r="AN78">
        <v>0.27209438090120158</v>
      </c>
    </row>
    <row r="79" spans="1:40" x14ac:dyDescent="0.45">
      <c r="A79" s="1" t="s">
        <v>508</v>
      </c>
      <c r="B79">
        <v>0.16905250899160151</v>
      </c>
      <c r="C79">
        <v>2.237568776620965E-2</v>
      </c>
      <c r="D79">
        <v>7.8919998059361601E-3</v>
      </c>
      <c r="E79">
        <v>4.7916973909737587E-3</v>
      </c>
      <c r="F79">
        <v>0.1117140636163757</v>
      </c>
      <c r="G79">
        <v>3.5078853355896229E-2</v>
      </c>
      <c r="H79">
        <v>0.49675848894975949</v>
      </c>
      <c r="I79">
        <v>4.9168406440896713E-2</v>
      </c>
      <c r="J79">
        <v>1.10976524702062E-2</v>
      </c>
      <c r="K79">
        <v>2.3998773952677108E-2</v>
      </c>
      <c r="L79">
        <v>0.1127082059352522</v>
      </c>
      <c r="M79">
        <v>5.3785564035684533E-2</v>
      </c>
      <c r="N79">
        <v>1.8675993054112421E-2</v>
      </c>
      <c r="O79">
        <v>1.7070387105564609E-2</v>
      </c>
      <c r="P79">
        <v>1.8607802113113761E-2</v>
      </c>
      <c r="Q79">
        <v>1.554805874003087E-2</v>
      </c>
      <c r="R79">
        <v>1.153753628708443E-2</v>
      </c>
      <c r="S79">
        <v>6.1950163516628118E-2</v>
      </c>
      <c r="T79">
        <v>1.890399368078324E-2</v>
      </c>
      <c r="U79">
        <v>0.22526672056413319</v>
      </c>
      <c r="V79">
        <v>0.36541205837390972</v>
      </c>
      <c r="W79">
        <v>0.5824331338814851</v>
      </c>
      <c r="X79">
        <v>9.9453088858984188E-3</v>
      </c>
      <c r="Y79">
        <v>5.777284569101945E-3</v>
      </c>
      <c r="Z79">
        <v>0.59280927606725087</v>
      </c>
      <c r="AA79">
        <v>0.19400737869152981</v>
      </c>
      <c r="AB79">
        <v>3.8903273437148781E-4</v>
      </c>
      <c r="AC79">
        <v>8.523113201578679E-2</v>
      </c>
      <c r="AD79">
        <v>0.32122749321302879</v>
      </c>
      <c r="AE79">
        <v>6.3824074221371679E-2</v>
      </c>
      <c r="AF79">
        <v>9.9938756451550523E-2</v>
      </c>
      <c r="AG79">
        <v>0.5403866145624967</v>
      </c>
      <c r="AH79">
        <v>1.271999320521336</v>
      </c>
      <c r="AI79">
        <v>0.1110339520943954</v>
      </c>
      <c r="AJ79">
        <v>0.72781168700250687</v>
      </c>
      <c r="AK79">
        <v>0.43743325740599209</v>
      </c>
      <c r="AL79">
        <v>3.301619906937622</v>
      </c>
      <c r="AM79">
        <v>2.2649582632125999E-2</v>
      </c>
      <c r="AN79">
        <v>3.4557198294526748E-2</v>
      </c>
    </row>
    <row r="80" spans="1:40" x14ac:dyDescent="0.45">
      <c r="A80" s="1" t="s">
        <v>509</v>
      </c>
      <c r="B80">
        <v>3.3889353475795589</v>
      </c>
      <c r="C80">
        <v>0.36400173378427803</v>
      </c>
      <c r="D80">
        <v>0.1216085454345332</v>
      </c>
      <c r="E80">
        <v>5.9339516980417388E-2</v>
      </c>
      <c r="F80">
        <v>3.349797869349449</v>
      </c>
      <c r="G80">
        <v>0.66678150905714595</v>
      </c>
      <c r="H80">
        <v>7.0846246287716426</v>
      </c>
      <c r="I80">
        <v>1.6362153330570111</v>
      </c>
      <c r="J80">
        <v>0.21218296791677441</v>
      </c>
      <c r="K80">
        <v>0.16626145117745381</v>
      </c>
      <c r="L80">
        <v>0.75647294087020589</v>
      </c>
      <c r="M80">
        <v>1.289460218192545</v>
      </c>
      <c r="N80">
        <v>0.73297038833921002</v>
      </c>
      <c r="O80">
        <v>0.20334782553570591</v>
      </c>
      <c r="P80">
        <v>0.42240647641179713</v>
      </c>
      <c r="Q80">
        <v>0.28657596552161191</v>
      </c>
      <c r="R80">
        <v>0.12330967734211561</v>
      </c>
      <c r="S80">
        <v>0.95580940713593709</v>
      </c>
      <c r="T80">
        <v>0.15752148205518179</v>
      </c>
      <c r="U80">
        <v>2.7729288423826861</v>
      </c>
      <c r="V80">
        <v>1.9708848382824959</v>
      </c>
      <c r="W80">
        <v>5.4033844702830462</v>
      </c>
      <c r="X80">
        <v>6.0529780764603948E-2</v>
      </c>
      <c r="Y80">
        <v>6.366006989476658E-2</v>
      </c>
      <c r="Z80">
        <v>1.3190082730949051</v>
      </c>
      <c r="AA80">
        <v>1.604071826815731</v>
      </c>
      <c r="AB80">
        <v>5.4105895194386166E-3</v>
      </c>
      <c r="AC80">
        <v>1.342324477664282</v>
      </c>
      <c r="AD80">
        <v>1.183640615481379</v>
      </c>
      <c r="AE80">
        <v>0.4152552086312119</v>
      </c>
      <c r="AF80">
        <v>0.39018100089053193</v>
      </c>
      <c r="AG80">
        <v>6.3831516029236042</v>
      </c>
      <c r="AH80">
        <v>18.326123009260691</v>
      </c>
      <c r="AI80">
        <v>0.47911693899985019</v>
      </c>
      <c r="AJ80">
        <v>5.9561556116428651</v>
      </c>
      <c r="AK80">
        <v>2.709086617531467</v>
      </c>
      <c r="AL80">
        <v>16.451670026680691</v>
      </c>
      <c r="AM80">
        <v>0.30100537786611409</v>
      </c>
      <c r="AN80">
        <v>0.3594478336023304</v>
      </c>
    </row>
    <row r="81" spans="1:40" x14ac:dyDescent="0.45">
      <c r="A81" s="1" t="s">
        <v>510</v>
      </c>
      <c r="B81">
        <v>1.017436253743409</v>
      </c>
      <c r="C81">
        <v>9.9344202856078506E-2</v>
      </c>
      <c r="D81">
        <v>3.4621909952802211E-2</v>
      </c>
      <c r="E81">
        <v>1.2003398335129249E-2</v>
      </c>
      <c r="F81">
        <v>0.33599110923934888</v>
      </c>
      <c r="G81">
        <v>8.8408702353332078E-2</v>
      </c>
      <c r="H81">
        <v>2.5115927174239272</v>
      </c>
      <c r="I81">
        <v>0.19590701215213849</v>
      </c>
      <c r="J81">
        <v>3.7592618768732947E-2</v>
      </c>
      <c r="K81">
        <v>5.5960716179296141E-2</v>
      </c>
      <c r="L81">
        <v>0.30827517250088249</v>
      </c>
      <c r="M81">
        <v>0.17422250095469061</v>
      </c>
      <c r="N81">
        <v>8.2092849740500434E-2</v>
      </c>
      <c r="O81">
        <v>3.3053584191322191E-2</v>
      </c>
      <c r="P81">
        <v>7.9105076754297066E-2</v>
      </c>
      <c r="Q81">
        <v>4.7018580058064571E-2</v>
      </c>
      <c r="R81">
        <v>2.616601206056772E-2</v>
      </c>
      <c r="S81">
        <v>0.14890479908874371</v>
      </c>
      <c r="T81">
        <v>5.763351600183602E-2</v>
      </c>
      <c r="U81">
        <v>0.55979996650403296</v>
      </c>
      <c r="V81">
        <v>1.1404813787798089</v>
      </c>
      <c r="W81">
        <v>2.023136963867886</v>
      </c>
      <c r="X81">
        <v>1.246573730301573E-2</v>
      </c>
      <c r="Y81">
        <v>7.166657862543396E-3</v>
      </c>
      <c r="Z81">
        <v>0.47720920412464768</v>
      </c>
      <c r="AA81">
        <v>0.24254950807243489</v>
      </c>
      <c r="AB81">
        <v>1.022145741409918E-3</v>
      </c>
      <c r="AC81">
        <v>0.26317478714627079</v>
      </c>
      <c r="AD81">
        <v>0.40978318358996141</v>
      </c>
      <c r="AE81">
        <v>0.1093079159584595</v>
      </c>
      <c r="AF81">
        <v>0.13308954540580659</v>
      </c>
      <c r="AG81">
        <v>1.791080778110997</v>
      </c>
      <c r="AH81">
        <v>9.192840424596799</v>
      </c>
      <c r="AI81">
        <v>0.15670706697587419</v>
      </c>
      <c r="AJ81">
        <v>1.7534163894646579</v>
      </c>
      <c r="AK81">
        <v>0.81254704686898838</v>
      </c>
      <c r="AL81">
        <v>3.6336917210853459</v>
      </c>
      <c r="AM81">
        <v>8.9284435008655155E-2</v>
      </c>
      <c r="AN81">
        <v>0.1087274538860224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1.3182604381902461</v>
      </c>
      <c r="C83">
        <v>0.1377239107613665</v>
      </c>
      <c r="D83">
        <v>5.204372735109504E-2</v>
      </c>
      <c r="E83">
        <v>2.4598325583461589E-2</v>
      </c>
      <c r="F83">
        <v>0.4714930173907384</v>
      </c>
      <c r="G83">
        <v>0.1121025705122629</v>
      </c>
      <c r="H83">
        <v>10.77045817709304</v>
      </c>
      <c r="I83">
        <v>0.92225352059488608</v>
      </c>
      <c r="J83">
        <v>5.3543113604280608E-2</v>
      </c>
      <c r="K83">
        <v>0.1176645183899432</v>
      </c>
      <c r="L83">
        <v>0.43158152173810083</v>
      </c>
      <c r="M83">
        <v>0.2382041902045148</v>
      </c>
      <c r="N83">
        <v>0.1182766744378323</v>
      </c>
      <c r="O83">
        <v>6.4897484346720921E-2</v>
      </c>
      <c r="P83">
        <v>9.4717178244942801E-2</v>
      </c>
      <c r="Q83">
        <v>6.8457473349386108E-2</v>
      </c>
      <c r="R83">
        <v>6.0090239476315893E-2</v>
      </c>
      <c r="S83">
        <v>0.24331545885189579</v>
      </c>
      <c r="T83">
        <v>9.2090940327462137E-2</v>
      </c>
      <c r="U83">
        <v>1.11263187984485</v>
      </c>
      <c r="V83">
        <v>1.4517408360752</v>
      </c>
      <c r="W83">
        <v>3.3055697751703201</v>
      </c>
      <c r="X83">
        <v>4.0155646904533188E-2</v>
      </c>
      <c r="Y83">
        <v>1.165166603298581E-2</v>
      </c>
      <c r="Z83">
        <v>1.119507784189824</v>
      </c>
      <c r="AA83">
        <v>0.4548997733332501</v>
      </c>
      <c r="AB83">
        <v>1.704761350815896E-3</v>
      </c>
      <c r="AC83">
        <v>0.40709183824501571</v>
      </c>
      <c r="AD83">
        <v>0.96630280055985307</v>
      </c>
      <c r="AE83">
        <v>0.25225535846630981</v>
      </c>
      <c r="AF83">
        <v>0.35103134402680741</v>
      </c>
      <c r="AG83">
        <v>3.4703336002766672</v>
      </c>
      <c r="AH83">
        <v>45.727492055890806</v>
      </c>
      <c r="AI83">
        <v>0.43115860972579678</v>
      </c>
      <c r="AJ83">
        <v>3.5226460271672519</v>
      </c>
      <c r="AK83">
        <v>1.9531969319769571</v>
      </c>
      <c r="AL83">
        <v>9.2160513270014981</v>
      </c>
      <c r="AM83">
        <v>0.12729643929946849</v>
      </c>
      <c r="AN83">
        <v>0.18551042595906261</v>
      </c>
    </row>
    <row r="84" spans="1:40" x14ac:dyDescent="0.45">
      <c r="A84" s="1" t="s">
        <v>513</v>
      </c>
      <c r="B84">
        <v>0.92506616291904631</v>
      </c>
      <c r="C84">
        <v>0.1056807052621445</v>
      </c>
      <c r="D84">
        <v>4.4289277396000727E-2</v>
      </c>
      <c r="E84">
        <v>1.6216478615417251E-2</v>
      </c>
      <c r="F84">
        <v>0.88837621443761372</v>
      </c>
      <c r="G84">
        <v>0.33549524670221331</v>
      </c>
      <c r="H84">
        <v>106.90806662603489</v>
      </c>
      <c r="I84">
        <v>5.3434936439803478</v>
      </c>
      <c r="J84">
        <v>6.1610878009634357E-2</v>
      </c>
      <c r="K84">
        <v>0.102286534775373</v>
      </c>
      <c r="L84">
        <v>0.48022809362167251</v>
      </c>
      <c r="M84">
        <v>0.3857410824950625</v>
      </c>
      <c r="N84">
        <v>0.1384404882770956</v>
      </c>
      <c r="O84">
        <v>6.9676457813164686E-2</v>
      </c>
      <c r="P84">
        <v>0.1196741373764284</v>
      </c>
      <c r="Q84">
        <v>8.8030599357483919E-2</v>
      </c>
      <c r="R84">
        <v>4.2822594095344099E-2</v>
      </c>
      <c r="S84">
        <v>0.30445061931335049</v>
      </c>
      <c r="T84">
        <v>0.14031125706735101</v>
      </c>
      <c r="U84">
        <v>1.170216371153882</v>
      </c>
      <c r="V84">
        <v>1.074044236236819</v>
      </c>
      <c r="W84">
        <v>2.601839322376069</v>
      </c>
      <c r="X84">
        <v>2.2123258185245531E-2</v>
      </c>
      <c r="Y84">
        <v>1.6530158114158221E-2</v>
      </c>
      <c r="Z84">
        <v>0.92738810625544799</v>
      </c>
      <c r="AA84">
        <v>0.48908521472921379</v>
      </c>
      <c r="AB84">
        <v>2.0580587837884718E-3</v>
      </c>
      <c r="AC84">
        <v>0.46489713644572223</v>
      </c>
      <c r="AD84">
        <v>0.79651297184788694</v>
      </c>
      <c r="AE84">
        <v>0.19052642806158129</v>
      </c>
      <c r="AF84">
        <v>0.38832001653899778</v>
      </c>
      <c r="AG84">
        <v>5.3973961188017903</v>
      </c>
      <c r="AH84">
        <v>5.5239897086875249</v>
      </c>
      <c r="AI84">
        <v>0.64654233437193054</v>
      </c>
      <c r="AJ84">
        <v>4.387721739741286</v>
      </c>
      <c r="AK84">
        <v>2.1475951461274518</v>
      </c>
      <c r="AL84">
        <v>7.7122779966616557</v>
      </c>
      <c r="AM84">
        <v>8.2613921605101531E-2</v>
      </c>
      <c r="AN84">
        <v>0.11671228091226329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4.1268474094142943E-2</v>
      </c>
      <c r="C86">
        <v>5.3249056102082047E-3</v>
      </c>
      <c r="D86">
        <v>1.7219996081997879E-3</v>
      </c>
      <c r="E86">
        <v>9.3369430294943908E-4</v>
      </c>
      <c r="F86">
        <v>2.9362148559488301E-2</v>
      </c>
      <c r="G86">
        <v>1.099342232264469E-2</v>
      </c>
      <c r="H86">
        <v>3.6677102684331921</v>
      </c>
      <c r="I86">
        <v>0.23434151124531649</v>
      </c>
      <c r="J86">
        <v>2.1876521978417911E-3</v>
      </c>
      <c r="K86">
        <v>4.7647521141229382E-3</v>
      </c>
      <c r="L86">
        <v>2.1311679023206801E-2</v>
      </c>
      <c r="M86">
        <v>1.435554513114267E-2</v>
      </c>
      <c r="N86">
        <v>4.4391581362290154E-3</v>
      </c>
      <c r="O86">
        <v>3.4734587080507088E-3</v>
      </c>
      <c r="P86">
        <v>3.9759521927760126E-3</v>
      </c>
      <c r="Q86">
        <v>2.9015400484162981E-3</v>
      </c>
      <c r="R86">
        <v>7.7257707251296558E-3</v>
      </c>
      <c r="S86">
        <v>1.05232558893765E-2</v>
      </c>
      <c r="T86">
        <v>6.0755298939073783E-3</v>
      </c>
      <c r="U86">
        <v>5.9139611520282603E-2</v>
      </c>
      <c r="V86">
        <v>8.9482935396173552E-2</v>
      </c>
      <c r="W86">
        <v>0.13339916174327521</v>
      </c>
      <c r="X86">
        <v>9.9469022616577654E-4</v>
      </c>
      <c r="Y86">
        <v>5.3546712968626539E-4</v>
      </c>
      <c r="Z86">
        <v>5.1197268675893311E-2</v>
      </c>
      <c r="AA86">
        <v>1.8413332156875781E-2</v>
      </c>
      <c r="AB86">
        <v>7.3722014007656034E-5</v>
      </c>
      <c r="AC86">
        <v>1.7064690533757799E-2</v>
      </c>
      <c r="AD86">
        <v>4.7538607628349751E-2</v>
      </c>
      <c r="AE86">
        <v>9.2034194022234291E-3</v>
      </c>
      <c r="AF86">
        <v>2.7122802460770191E-2</v>
      </c>
      <c r="AG86">
        <v>0.25265326607906441</v>
      </c>
      <c r="AH86">
        <v>0.89753940342668637</v>
      </c>
      <c r="AI86">
        <v>3.8337048096764553E-2</v>
      </c>
      <c r="AJ86">
        <v>0.2023344299709979</v>
      </c>
      <c r="AK86">
        <v>0.1194572531671485</v>
      </c>
      <c r="AL86">
        <v>23.183592253049241</v>
      </c>
      <c r="AM86">
        <v>3.425421844946994E-3</v>
      </c>
      <c r="AN86">
        <v>6.3637922245748709E-3</v>
      </c>
    </row>
    <row r="87" spans="1:40" x14ac:dyDescent="0.45">
      <c r="A87" s="1" t="s">
        <v>516</v>
      </c>
      <c r="B87">
        <v>0.57524032069319619</v>
      </c>
      <c r="C87">
        <v>7.0937043988629822E-2</v>
      </c>
      <c r="D87">
        <v>2.5348848981332259E-2</v>
      </c>
      <c r="E87">
        <v>1.9482409766498031E-2</v>
      </c>
      <c r="F87">
        <v>0.30024279973052931</v>
      </c>
      <c r="G87">
        <v>0.1046275388191201</v>
      </c>
      <c r="H87">
        <v>2.0082664337143439</v>
      </c>
      <c r="I87">
        <v>0.35374427704519013</v>
      </c>
      <c r="J87">
        <v>3.724058067766621E-2</v>
      </c>
      <c r="K87">
        <v>6.9783939079399462E-2</v>
      </c>
      <c r="L87">
        <v>0.25738796609005621</v>
      </c>
      <c r="M87">
        <v>0.15387394317506239</v>
      </c>
      <c r="N87">
        <v>5.4340854232409239E-2</v>
      </c>
      <c r="O87">
        <v>3.7843296128759911E-2</v>
      </c>
      <c r="P87">
        <v>5.7008735460705548E-2</v>
      </c>
      <c r="Q87">
        <v>4.6743187577330092E-2</v>
      </c>
      <c r="R87">
        <v>3.7165822492572401E-2</v>
      </c>
      <c r="S87">
        <v>0.20842904895537781</v>
      </c>
      <c r="T87">
        <v>9.625867471168148E-2</v>
      </c>
      <c r="U87">
        <v>0.68630627854404158</v>
      </c>
      <c r="V87">
        <v>0.67644879312622641</v>
      </c>
      <c r="W87">
        <v>1.256508554482985</v>
      </c>
      <c r="X87">
        <v>9.7693475195445058E-3</v>
      </c>
      <c r="Y87">
        <v>1.0233676082707661E-2</v>
      </c>
      <c r="Z87">
        <v>0.38777462630243498</v>
      </c>
      <c r="AA87">
        <v>0.35732689900752329</v>
      </c>
      <c r="AB87">
        <v>1.1129827041229611E-3</v>
      </c>
      <c r="AC87">
        <v>0.25479908345860708</v>
      </c>
      <c r="AD87">
        <v>0.827100523470788</v>
      </c>
      <c r="AE87">
        <v>0.1522201661141773</v>
      </c>
      <c r="AF87">
        <v>0.19447190188288691</v>
      </c>
      <c r="AG87">
        <v>1.440401890167436</v>
      </c>
      <c r="AH87">
        <v>3.3435225506067341</v>
      </c>
      <c r="AI87">
        <v>0.31431701187938638</v>
      </c>
      <c r="AJ87">
        <v>3.4939708237425098</v>
      </c>
      <c r="AK87">
        <v>1.5363315302663449</v>
      </c>
      <c r="AL87">
        <v>7.5042626785107149</v>
      </c>
      <c r="AM87">
        <v>5.2454792106800673E-2</v>
      </c>
      <c r="AN87">
        <v>8.1615220852010006E-2</v>
      </c>
    </row>
    <row r="88" spans="1:40" x14ac:dyDescent="0.45">
      <c r="A88" s="1" t="s">
        <v>517</v>
      </c>
      <c r="B88">
        <v>0.53619313324139195</v>
      </c>
      <c r="C88">
        <v>6.3321572880848248E-2</v>
      </c>
      <c r="D88">
        <v>2.2189437929241131E-2</v>
      </c>
      <c r="E88">
        <v>2.1891353708267149E-2</v>
      </c>
      <c r="F88">
        <v>0.24740165498721231</v>
      </c>
      <c r="G88">
        <v>8.0467792249115211E-2</v>
      </c>
      <c r="H88">
        <v>1.7174813280298471</v>
      </c>
      <c r="I88">
        <v>0.1225730672735596</v>
      </c>
      <c r="J88">
        <v>2.8494441918919349E-2</v>
      </c>
      <c r="K88">
        <v>7.3224067295960898E-2</v>
      </c>
      <c r="L88">
        <v>0.25144484692226182</v>
      </c>
      <c r="M88">
        <v>0.12370211244223921</v>
      </c>
      <c r="N88">
        <v>4.1589903307161023E-2</v>
      </c>
      <c r="O88">
        <v>3.3505327132745268E-2</v>
      </c>
      <c r="P88">
        <v>4.4552286014160149E-2</v>
      </c>
      <c r="Q88">
        <v>3.5936055191412852E-2</v>
      </c>
      <c r="R88">
        <v>3.1899466648128143E-2</v>
      </c>
      <c r="S88">
        <v>0.14675697005710389</v>
      </c>
      <c r="T88">
        <v>6.5923974217648534E-2</v>
      </c>
      <c r="U88">
        <v>0.5533414805015523</v>
      </c>
      <c r="V88">
        <v>0.69358241812167787</v>
      </c>
      <c r="W88">
        <v>1.3140321933343371</v>
      </c>
      <c r="X88">
        <v>1.0097350746440321E-2</v>
      </c>
      <c r="Y88">
        <v>7.7964291114172336E-3</v>
      </c>
      <c r="Z88">
        <v>0.63794708861267957</v>
      </c>
      <c r="AA88">
        <v>0.27976933508655538</v>
      </c>
      <c r="AB88">
        <v>9.0194390047634377E-4</v>
      </c>
      <c r="AC88">
        <v>0.21227320946295991</v>
      </c>
      <c r="AD88">
        <v>0.82733377206739056</v>
      </c>
      <c r="AE88">
        <v>0.14682248399845119</v>
      </c>
      <c r="AF88">
        <v>0.23347624780429299</v>
      </c>
      <c r="AG88">
        <v>1.580347211630972</v>
      </c>
      <c r="AH88">
        <v>3.026045362871677</v>
      </c>
      <c r="AI88">
        <v>0.30450895627087798</v>
      </c>
      <c r="AJ88">
        <v>1.9325571709574689</v>
      </c>
      <c r="AK88">
        <v>1.173251997420343</v>
      </c>
      <c r="AL88">
        <v>4.2145561314713493</v>
      </c>
      <c r="AM88">
        <v>4.6719183858732333E-2</v>
      </c>
      <c r="AN88">
        <v>7.9591309156560819E-2</v>
      </c>
    </row>
    <row r="89" spans="1:40" x14ac:dyDescent="0.45">
      <c r="A89" s="1" t="s">
        <v>518</v>
      </c>
      <c r="B89">
        <v>1.175214190717762</v>
      </c>
      <c r="C89">
        <v>0.15211050559178391</v>
      </c>
      <c r="D89">
        <v>4.809378803965824E-2</v>
      </c>
      <c r="E89">
        <v>6.228474556555276E-2</v>
      </c>
      <c r="F89">
        <v>0.48520062307292422</v>
      </c>
      <c r="G89">
        <v>0.16203836950043579</v>
      </c>
      <c r="H89">
        <v>6.9320429579023468</v>
      </c>
      <c r="I89">
        <v>0.39708752323778329</v>
      </c>
      <c r="J89">
        <v>5.8269439530169997E-2</v>
      </c>
      <c r="K89">
        <v>0.13582595423326971</v>
      </c>
      <c r="L89">
        <v>0.68178887683009948</v>
      </c>
      <c r="M89">
        <v>0.25207139048345301</v>
      </c>
      <c r="N89">
        <v>8.4584612216617172E-2</v>
      </c>
      <c r="O89">
        <v>6.6497665995250199E-2</v>
      </c>
      <c r="P89">
        <v>9.1889773782602449E-2</v>
      </c>
      <c r="Q89">
        <v>7.3767420242851406E-2</v>
      </c>
      <c r="R89">
        <v>7.0615087227781592E-2</v>
      </c>
      <c r="S89">
        <v>0.31628940994649041</v>
      </c>
      <c r="T89">
        <v>0.10558782387667601</v>
      </c>
      <c r="U89">
        <v>1.6793592476817101</v>
      </c>
      <c r="V89">
        <v>2.1781784999483782</v>
      </c>
      <c r="W89">
        <v>3.8361983362841681</v>
      </c>
      <c r="X89">
        <v>2.6882828875607549E-2</v>
      </c>
      <c r="Y89">
        <v>1.576663430281499E-2</v>
      </c>
      <c r="Z89">
        <v>1.7059933047818381</v>
      </c>
      <c r="AA89">
        <v>0.61418712455033841</v>
      </c>
      <c r="AB89">
        <v>1.9590167139459831E-3</v>
      </c>
      <c r="AC89">
        <v>0.45414163641611088</v>
      </c>
      <c r="AD89">
        <v>2.5677083768165181</v>
      </c>
      <c r="AE89">
        <v>0.37533780756728857</v>
      </c>
      <c r="AF89">
        <v>0.8317398287386214</v>
      </c>
      <c r="AG89">
        <v>3.8463907433621949</v>
      </c>
      <c r="AH89">
        <v>8.3882927534596838</v>
      </c>
      <c r="AI89">
        <v>0.87792548036788931</v>
      </c>
      <c r="AJ89">
        <v>4.7917653767013979</v>
      </c>
      <c r="AK89">
        <v>3.533751770229614</v>
      </c>
      <c r="AL89">
        <v>11.892726838153781</v>
      </c>
      <c r="AM89">
        <v>9.1460637878209794E-2</v>
      </c>
      <c r="AN89">
        <v>0.1822601952886698</v>
      </c>
    </row>
    <row r="90" spans="1:40" x14ac:dyDescent="0.45">
      <c r="A90" s="1" t="s">
        <v>519</v>
      </c>
      <c r="B90">
        <v>0.78939914419637103</v>
      </c>
      <c r="C90">
        <v>9.8889631499459327E-2</v>
      </c>
      <c r="D90">
        <v>3.4290839534192742E-2</v>
      </c>
      <c r="E90">
        <v>3.2388185869452871E-2</v>
      </c>
      <c r="F90">
        <v>0.35434947494257513</v>
      </c>
      <c r="G90">
        <v>0.12271893659930209</v>
      </c>
      <c r="H90">
        <v>2.4167769391026872</v>
      </c>
      <c r="I90">
        <v>0.83729824118579321</v>
      </c>
      <c r="J90">
        <v>4.4612083350961222E-2</v>
      </c>
      <c r="K90">
        <v>0.16676901395998861</v>
      </c>
      <c r="L90">
        <v>0.51293233818749162</v>
      </c>
      <c r="M90">
        <v>0.19631789060728999</v>
      </c>
      <c r="N90">
        <v>6.4730381146208327E-2</v>
      </c>
      <c r="O90">
        <v>4.6798651948592652E-2</v>
      </c>
      <c r="P90">
        <v>7.2747195299285486E-2</v>
      </c>
      <c r="Q90">
        <v>5.7703806068609503E-2</v>
      </c>
      <c r="R90">
        <v>5.0780022115861648E-2</v>
      </c>
      <c r="S90">
        <v>0.22924095223104901</v>
      </c>
      <c r="T90">
        <v>9.6470780701427422E-2</v>
      </c>
      <c r="U90">
        <v>0.8279075781769738</v>
      </c>
      <c r="V90">
        <v>1.9085771508131519</v>
      </c>
      <c r="W90">
        <v>2.0195524262170368</v>
      </c>
      <c r="X90">
        <v>1.2316957715781909E-2</v>
      </c>
      <c r="Y90">
        <v>1.212909017981707E-2</v>
      </c>
      <c r="Z90">
        <v>0.42134830238208942</v>
      </c>
      <c r="AA90">
        <v>0.4160177738235451</v>
      </c>
      <c r="AB90">
        <v>1.4146072409127099E-3</v>
      </c>
      <c r="AC90">
        <v>0.30452939297663578</v>
      </c>
      <c r="AD90">
        <v>1.0260830715327749</v>
      </c>
      <c r="AE90">
        <v>0.17072786617029881</v>
      </c>
      <c r="AF90">
        <v>0.27089407059701032</v>
      </c>
      <c r="AG90">
        <v>2.8071385516544738</v>
      </c>
      <c r="AH90">
        <v>3.943028495973385</v>
      </c>
      <c r="AI90">
        <v>0.33873266011514652</v>
      </c>
      <c r="AJ90">
        <v>2.9267158080825268</v>
      </c>
      <c r="AK90">
        <v>1.519674559796155</v>
      </c>
      <c r="AL90">
        <v>26.7312729835742</v>
      </c>
      <c r="AM90">
        <v>6.9641718414265474E-2</v>
      </c>
      <c r="AN90">
        <v>0.16121143370224519</v>
      </c>
    </row>
    <row r="91" spans="1:40" x14ac:dyDescent="0.45">
      <c r="A91" s="1" t="s">
        <v>520</v>
      </c>
      <c r="B91">
        <v>0.79845134368744142</v>
      </c>
      <c r="C91">
        <v>0.1109699054733988</v>
      </c>
      <c r="D91">
        <v>4.0251414867676923E-2</v>
      </c>
      <c r="E91">
        <v>2.552671619314275E-2</v>
      </c>
      <c r="F91">
        <v>0.40879020992994908</v>
      </c>
      <c r="G91">
        <v>0.15554577659816299</v>
      </c>
      <c r="H91">
        <v>3.018566624346005</v>
      </c>
      <c r="I91">
        <v>0.12944333441254241</v>
      </c>
      <c r="J91">
        <v>0.1175034243898736</v>
      </c>
      <c r="K91">
        <v>0.15958699498385581</v>
      </c>
      <c r="L91">
        <v>0.3455477162851458</v>
      </c>
      <c r="M91">
        <v>0.22880779227376771</v>
      </c>
      <c r="N91">
        <v>0.11464132039438669</v>
      </c>
      <c r="O91">
        <v>9.5310426521678593E-2</v>
      </c>
      <c r="P91">
        <v>0.10578011242434419</v>
      </c>
      <c r="Q91">
        <v>9.8720015632449476E-2</v>
      </c>
      <c r="R91">
        <v>7.409252462998106E-2</v>
      </c>
      <c r="S91">
        <v>0.68386100051484933</v>
      </c>
      <c r="T91">
        <v>0.2419672181727455</v>
      </c>
      <c r="U91">
        <v>1.7977175139907899</v>
      </c>
      <c r="V91">
        <v>1.129806930827326</v>
      </c>
      <c r="W91">
        <v>1.41152624638753</v>
      </c>
      <c r="X91">
        <v>1.1813389982915231E-2</v>
      </c>
      <c r="Y91">
        <v>5.0953468299787932E-2</v>
      </c>
      <c r="Z91">
        <v>0.48327924688285839</v>
      </c>
      <c r="AA91">
        <v>1.3075458719534889</v>
      </c>
      <c r="AB91">
        <v>2.3810665163797669E-3</v>
      </c>
      <c r="AC91">
        <v>0.4580711135184346</v>
      </c>
      <c r="AD91">
        <v>1.3012714672545189</v>
      </c>
      <c r="AE91">
        <v>0.23555354278773311</v>
      </c>
      <c r="AF91">
        <v>0.76959700493822458</v>
      </c>
      <c r="AG91">
        <v>1.4853719716034159</v>
      </c>
      <c r="AH91">
        <v>2.5084874356161739</v>
      </c>
      <c r="AI91">
        <v>0.95855406196254445</v>
      </c>
      <c r="AJ91">
        <v>5.9882830164155756</v>
      </c>
      <c r="AK91">
        <v>3.4337745416927392</v>
      </c>
      <c r="AL91">
        <v>21.492747687458309</v>
      </c>
      <c r="AM91">
        <v>0.14091312609501919</v>
      </c>
      <c r="AN91">
        <v>0.19720812901980769</v>
      </c>
    </row>
    <row r="92" spans="1:40" x14ac:dyDescent="0.45">
      <c r="A92" s="1" t="s">
        <v>521</v>
      </c>
      <c r="B92">
        <v>0.92274517600917427</v>
      </c>
      <c r="C92">
        <v>0.1247506617656045</v>
      </c>
      <c r="D92">
        <v>4.8234662990951832E-2</v>
      </c>
      <c r="E92">
        <v>3.337706172016585E-2</v>
      </c>
      <c r="F92">
        <v>0.45630760191333108</v>
      </c>
      <c r="G92">
        <v>0.15729855338344159</v>
      </c>
      <c r="H92">
        <v>1.591756903106559</v>
      </c>
      <c r="I92">
        <v>0.19739490756320929</v>
      </c>
      <c r="J92">
        <v>5.5977998994888062E-2</v>
      </c>
      <c r="K92">
        <v>7.2479680385721862E-2</v>
      </c>
      <c r="L92">
        <v>0.26605026504159218</v>
      </c>
      <c r="M92">
        <v>0.23441232567744391</v>
      </c>
      <c r="N92">
        <v>8.2732080074104111E-2</v>
      </c>
      <c r="O92">
        <v>5.430379096881946E-2</v>
      </c>
      <c r="P92">
        <v>8.5399353443292358E-2</v>
      </c>
      <c r="Q92">
        <v>7.0327963689417475E-2</v>
      </c>
      <c r="R92">
        <v>5.3358246001779068E-2</v>
      </c>
      <c r="S92">
        <v>0.27860587172872397</v>
      </c>
      <c r="T92">
        <v>6.7788382040775474E-2</v>
      </c>
      <c r="U92">
        <v>0.97854249214963029</v>
      </c>
      <c r="V92">
        <v>1.456177337357061</v>
      </c>
      <c r="W92">
        <v>1.494847675775522</v>
      </c>
      <c r="X92">
        <v>1.48936971163272E-2</v>
      </c>
      <c r="Y92">
        <v>1.538187652366696E-2</v>
      </c>
      <c r="Z92">
        <v>0.62294830562450632</v>
      </c>
      <c r="AA92">
        <v>0.56602037956327023</v>
      </c>
      <c r="AB92">
        <v>1.619744076443745E-3</v>
      </c>
      <c r="AC92">
        <v>0.3934224442230827</v>
      </c>
      <c r="AD92">
        <v>1.2062427699955569</v>
      </c>
      <c r="AE92">
        <v>0.24187256065464119</v>
      </c>
      <c r="AF92">
        <v>0.25532273480637319</v>
      </c>
      <c r="AG92">
        <v>2.179668833257284</v>
      </c>
      <c r="AH92">
        <v>3.2314837229073321</v>
      </c>
      <c r="AI92">
        <v>0.33514665337206467</v>
      </c>
      <c r="AJ92">
        <v>2.3991762811764969</v>
      </c>
      <c r="AK92">
        <v>1.343608652512273</v>
      </c>
      <c r="AL92">
        <v>6.1412199706477306</v>
      </c>
      <c r="AM92">
        <v>7.9571690926351926E-2</v>
      </c>
      <c r="AN92">
        <v>0.1069804501218678</v>
      </c>
    </row>
    <row r="93" spans="1:40" x14ac:dyDescent="0.45">
      <c r="A93" s="1" t="s">
        <v>522</v>
      </c>
      <c r="B93">
        <v>0.51136108092856258</v>
      </c>
      <c r="C93">
        <v>6.6056466395791241E-2</v>
      </c>
      <c r="D93">
        <v>2.1664711369550331E-2</v>
      </c>
      <c r="E93">
        <v>1.497339636644752E-2</v>
      </c>
      <c r="F93">
        <v>0.23341239614766179</v>
      </c>
      <c r="G93">
        <v>8.110189679695852E-2</v>
      </c>
      <c r="H93">
        <v>1.2230885531707569</v>
      </c>
      <c r="I93">
        <v>9.6336624564607398E-2</v>
      </c>
      <c r="J93">
        <v>2.906629622680763E-2</v>
      </c>
      <c r="K93">
        <v>5.4649173616111969E-2</v>
      </c>
      <c r="L93">
        <v>0.16897084997485479</v>
      </c>
      <c r="M93">
        <v>0.12639932157627601</v>
      </c>
      <c r="N93">
        <v>4.2505742891660092E-2</v>
      </c>
      <c r="O93">
        <v>2.9411571696102239E-2</v>
      </c>
      <c r="P93">
        <v>4.4828371305377278E-2</v>
      </c>
      <c r="Q93">
        <v>3.6537507589117828E-2</v>
      </c>
      <c r="R93">
        <v>3.1643106909883971E-2</v>
      </c>
      <c r="S93">
        <v>0.15261317455723991</v>
      </c>
      <c r="T93">
        <v>5.0195909272826869E-2</v>
      </c>
      <c r="U93">
        <v>0.52078272731680264</v>
      </c>
      <c r="V93">
        <v>0.66157141765669625</v>
      </c>
      <c r="W93">
        <v>1.205089394290527</v>
      </c>
      <c r="X93">
        <v>7.6554559949274974E-3</v>
      </c>
      <c r="Y93">
        <v>7.9206057780791539E-3</v>
      </c>
      <c r="Z93">
        <v>0.39524817960000019</v>
      </c>
      <c r="AA93">
        <v>0.33457705963174961</v>
      </c>
      <c r="AB93">
        <v>8.6877423655723333E-4</v>
      </c>
      <c r="AC93">
        <v>0.20822866128630599</v>
      </c>
      <c r="AD93">
        <v>2.970414672925402</v>
      </c>
      <c r="AE93">
        <v>0.12889090065772349</v>
      </c>
      <c r="AF93">
        <v>0.3089946687530557</v>
      </c>
      <c r="AG93">
        <v>1.5412451062509831</v>
      </c>
      <c r="AH93">
        <v>2.240555450705112</v>
      </c>
      <c r="AI93">
        <v>0.38690146119937069</v>
      </c>
      <c r="AJ93">
        <v>1.946011118119894</v>
      </c>
      <c r="AK93">
        <v>1.3426683440264131</v>
      </c>
      <c r="AL93">
        <v>3.9458449921512111</v>
      </c>
      <c r="AM93">
        <v>4.6945915004778967E-2</v>
      </c>
      <c r="AN93">
        <v>6.4483818572237478E-2</v>
      </c>
    </row>
    <row r="94" spans="1:40" x14ac:dyDescent="0.45">
      <c r="A94" s="1" t="s">
        <v>523</v>
      </c>
      <c r="B94">
        <v>0.1183581150753623</v>
      </c>
      <c r="C94">
        <v>2.9555853932913068E-3</v>
      </c>
      <c r="D94">
        <v>4.8276554097248872E-4</v>
      </c>
      <c r="E94">
        <v>8.2641869404097789E-4</v>
      </c>
      <c r="F94">
        <v>3.4532793509757099E-3</v>
      </c>
      <c r="G94">
        <v>1.198388974747785E-3</v>
      </c>
      <c r="H94">
        <v>6.7472557226714899E-2</v>
      </c>
      <c r="I94">
        <v>1.1257364380533009E-3</v>
      </c>
      <c r="J94">
        <v>4.4531144853499728E-4</v>
      </c>
      <c r="K94">
        <v>6.2810311223547252E-4</v>
      </c>
      <c r="L94">
        <v>1.8966189437443989E-3</v>
      </c>
      <c r="M94">
        <v>1.754193417117409E-3</v>
      </c>
      <c r="N94">
        <v>6.1815787380264736E-4</v>
      </c>
      <c r="O94">
        <v>4.2921738874848481E-4</v>
      </c>
      <c r="P94">
        <v>6.413144059291097E-4</v>
      </c>
      <c r="Q94">
        <v>5.2536873204688905E-4</v>
      </c>
      <c r="R94">
        <v>4.4541128216773953E-4</v>
      </c>
      <c r="S94">
        <v>2.325078336514005E-3</v>
      </c>
      <c r="T94">
        <v>6.0124519372472824E-4</v>
      </c>
      <c r="U94">
        <v>1.2948351228710801E-2</v>
      </c>
      <c r="V94">
        <v>9.0776332384690569E-3</v>
      </c>
      <c r="W94">
        <v>1.654013519637126E-2</v>
      </c>
      <c r="X94">
        <v>1.388380293438586E-4</v>
      </c>
      <c r="Y94">
        <v>1.19769095896924E-4</v>
      </c>
      <c r="Z94">
        <v>3.8287752749103631E-3</v>
      </c>
      <c r="AA94">
        <v>4.0803884331641451E-3</v>
      </c>
      <c r="AB94">
        <v>3.232250825636912E-5</v>
      </c>
      <c r="AC94">
        <v>2.0240585772567279</v>
      </c>
      <c r="AD94">
        <v>9.2607633270414338E-3</v>
      </c>
      <c r="AE94">
        <v>1.588873055718573E-3</v>
      </c>
      <c r="AF94">
        <v>2.5473285284917341E-3</v>
      </c>
      <c r="AG94">
        <v>6.8864344782768996E-2</v>
      </c>
      <c r="AH94">
        <v>2.169796979990601E-2</v>
      </c>
      <c r="AI94">
        <v>1.0652320621306199</v>
      </c>
      <c r="AJ94">
        <v>2.362123131145602E-2</v>
      </c>
      <c r="AK94">
        <v>1.378170116758754E-2</v>
      </c>
      <c r="AL94">
        <v>8.1486803624890497E-2</v>
      </c>
      <c r="AM94">
        <v>5.7926282831342207E-4</v>
      </c>
      <c r="AN94">
        <v>1.803358962686906E-3</v>
      </c>
    </row>
    <row r="95" spans="1:40" x14ac:dyDescent="0.45">
      <c r="A95" s="1" t="s">
        <v>524</v>
      </c>
      <c r="B95">
        <v>2.740465677602578</v>
      </c>
      <c r="C95">
        <v>0.34033540694489067</v>
      </c>
      <c r="D95">
        <v>8.6702286306108642E-2</v>
      </c>
      <c r="E95">
        <v>2.9845448648737529E-2</v>
      </c>
      <c r="F95">
        <v>1.3155249539005269</v>
      </c>
      <c r="G95">
        <v>0.26151259611231747</v>
      </c>
      <c r="H95">
        <v>6.0984721577343759</v>
      </c>
      <c r="I95">
        <v>0.62273184758237243</v>
      </c>
      <c r="J95">
        <v>9.9215917625788519E-2</v>
      </c>
      <c r="K95">
        <v>0.48452519917661169</v>
      </c>
      <c r="L95">
        <v>1.1460281690356919</v>
      </c>
      <c r="M95">
        <v>0.49464689407652412</v>
      </c>
      <c r="N95">
        <v>0.14604216928545849</v>
      </c>
      <c r="O95">
        <v>0.11742568712013481</v>
      </c>
      <c r="P95">
        <v>0.21944426556985949</v>
      </c>
      <c r="Q95">
        <v>0.14484348038344769</v>
      </c>
      <c r="R95">
        <v>0.28502333627550158</v>
      </c>
      <c r="S95">
        <v>0.42523127724776738</v>
      </c>
      <c r="T95">
        <v>0.21859742033608581</v>
      </c>
      <c r="U95">
        <v>30.174543348248829</v>
      </c>
      <c r="V95">
        <v>14.80061037991635</v>
      </c>
      <c r="W95">
        <v>23.21571982529813</v>
      </c>
      <c r="X95">
        <v>0.13402223479789621</v>
      </c>
      <c r="Y95">
        <v>2.367079857396362E-2</v>
      </c>
      <c r="Z95">
        <v>1.2867907256031459</v>
      </c>
      <c r="AA95">
        <v>0.81280180577836969</v>
      </c>
      <c r="AB95">
        <v>3.8869215050779181E-3</v>
      </c>
      <c r="AC95">
        <v>0.76044138376061243</v>
      </c>
      <c r="AD95">
        <v>7.7786658130482129</v>
      </c>
      <c r="AE95">
        <v>0.35450565663005001</v>
      </c>
      <c r="AF95">
        <v>1.3467245513790811</v>
      </c>
      <c r="AG95">
        <v>5.9527014285791786</v>
      </c>
      <c r="AH95">
        <v>5.5320219442840228</v>
      </c>
      <c r="AI95">
        <v>1.357339757355901</v>
      </c>
      <c r="AJ95">
        <v>5.7840699887557427</v>
      </c>
      <c r="AK95">
        <v>4.9240352820211033</v>
      </c>
      <c r="AL95">
        <v>25.172951763659931</v>
      </c>
      <c r="AM95">
        <v>0.14915424224919671</v>
      </c>
      <c r="AN95">
        <v>0.40977591906638738</v>
      </c>
    </row>
    <row r="96" spans="1:40" x14ac:dyDescent="0.45">
      <c r="A96" s="1" t="s">
        <v>525</v>
      </c>
      <c r="B96">
        <v>1.0472456399295731</v>
      </c>
      <c r="C96">
        <v>0.1383257409371085</v>
      </c>
      <c r="D96">
        <v>4.1895718697076208E-2</v>
      </c>
      <c r="E96">
        <v>2.5296260694542029E-2</v>
      </c>
      <c r="F96">
        <v>0.45533711459540638</v>
      </c>
      <c r="G96">
        <v>0.1614617205096591</v>
      </c>
      <c r="H96">
        <v>2.6945731980418088</v>
      </c>
      <c r="I96">
        <v>0.17097647590933199</v>
      </c>
      <c r="J96">
        <v>5.8376141642253451E-2</v>
      </c>
      <c r="K96">
        <v>0.1298036622538519</v>
      </c>
      <c r="L96">
        <v>0.48885743473353788</v>
      </c>
      <c r="M96">
        <v>0.2460178676290336</v>
      </c>
      <c r="N96">
        <v>8.3759356804425728E-2</v>
      </c>
      <c r="O96">
        <v>6.3701942672127393E-2</v>
      </c>
      <c r="P96">
        <v>9.12333893834541E-2</v>
      </c>
      <c r="Q96">
        <v>7.4054503729780938E-2</v>
      </c>
      <c r="R96">
        <v>6.0114797667472533E-2</v>
      </c>
      <c r="S96">
        <v>0.29044435799972601</v>
      </c>
      <c r="T96">
        <v>0.1464653726560757</v>
      </c>
      <c r="U96">
        <v>1.0378192452959349</v>
      </c>
      <c r="V96">
        <v>0.91030949580603004</v>
      </c>
      <c r="W96">
        <v>2.5184057188456972</v>
      </c>
      <c r="X96">
        <v>2.360846545810686E-2</v>
      </c>
      <c r="Y96">
        <v>1.5756744382011838E-2</v>
      </c>
      <c r="Z96">
        <v>0.73448667451947391</v>
      </c>
      <c r="AA96">
        <v>0.50488668119688462</v>
      </c>
      <c r="AB96">
        <v>1.8086875373957739E-3</v>
      </c>
      <c r="AC96">
        <v>0.39188299296004719</v>
      </c>
      <c r="AD96">
        <v>1.0108525624943281</v>
      </c>
      <c r="AE96">
        <v>0.21266243489753869</v>
      </c>
      <c r="AF96">
        <v>0.4631797447112877</v>
      </c>
      <c r="AG96">
        <v>2.411548908534753</v>
      </c>
      <c r="AH96">
        <v>3.6161560550904119</v>
      </c>
      <c r="AI96">
        <v>0.52382129922380904</v>
      </c>
      <c r="AJ96">
        <v>3.5723654732387389</v>
      </c>
      <c r="AK96">
        <v>2.053414717691707</v>
      </c>
      <c r="AL96">
        <v>7.4264060366392393</v>
      </c>
      <c r="AM96">
        <v>8.2175355423988045E-2</v>
      </c>
      <c r="AN96">
        <v>0.13680185796625671</v>
      </c>
    </row>
    <row r="97" spans="1:40" x14ac:dyDescent="0.45">
      <c r="A97" s="1" t="s">
        <v>526</v>
      </c>
      <c r="B97">
        <v>0.20863942720500381</v>
      </c>
      <c r="C97">
        <v>2.4211378071388911E-2</v>
      </c>
      <c r="D97">
        <v>9.9983983329628694E-3</v>
      </c>
      <c r="E97">
        <v>5.5307560333741589E-3</v>
      </c>
      <c r="F97">
        <v>0.1213594920736713</v>
      </c>
      <c r="G97">
        <v>4.2931175720812738E-2</v>
      </c>
      <c r="H97">
        <v>0.55152503293835198</v>
      </c>
      <c r="I97">
        <v>3.4584045837084708E-2</v>
      </c>
      <c r="J97">
        <v>1.531950323013483E-2</v>
      </c>
      <c r="K97">
        <v>1.673990125989543E-2</v>
      </c>
      <c r="L97">
        <v>4.9224735589274621E-2</v>
      </c>
      <c r="M97">
        <v>6.2601973699276336E-2</v>
      </c>
      <c r="N97">
        <v>2.247788932912119E-2</v>
      </c>
      <c r="O97">
        <v>1.413996715114405E-2</v>
      </c>
      <c r="P97">
        <v>2.3125655597991481E-2</v>
      </c>
      <c r="Q97">
        <v>1.9222306510228281E-2</v>
      </c>
      <c r="R97">
        <v>1.278850269394872E-2</v>
      </c>
      <c r="S97">
        <v>7.5933368495818609E-2</v>
      </c>
      <c r="T97">
        <v>1.6677236101585079E-2</v>
      </c>
      <c r="U97">
        <v>0.25613691799997268</v>
      </c>
      <c r="V97">
        <v>0.16652173152757191</v>
      </c>
      <c r="W97">
        <v>9.9094233114336898</v>
      </c>
      <c r="X97">
        <v>3.3910773749867402E-3</v>
      </c>
      <c r="Y97">
        <v>4.2368893734232018E-3</v>
      </c>
      <c r="Z97">
        <v>0.1108930695668537</v>
      </c>
      <c r="AA97">
        <v>0.1329851438591016</v>
      </c>
      <c r="AB97">
        <v>4.3771243420776782E-4</v>
      </c>
      <c r="AC97">
        <v>9.9666747755346327E-2</v>
      </c>
      <c r="AD97">
        <v>0.23696061138835031</v>
      </c>
      <c r="AE97">
        <v>4.948914814769502E-2</v>
      </c>
      <c r="AF97">
        <v>5.403045672070373E-2</v>
      </c>
      <c r="AG97">
        <v>6.6204193811068874</v>
      </c>
      <c r="AH97">
        <v>0.77575339788527731</v>
      </c>
      <c r="AI97">
        <v>6.7522666676806287E-2</v>
      </c>
      <c r="AJ97">
        <v>0.55706861081510539</v>
      </c>
      <c r="AK97">
        <v>0.30002119691541329</v>
      </c>
      <c r="AL97">
        <v>1.4792195411333939</v>
      </c>
      <c r="AM97">
        <v>2.0410186430269942E-2</v>
      </c>
      <c r="AN97">
        <v>2.384382320926582E-2</v>
      </c>
    </row>
    <row r="98" spans="1:40" x14ac:dyDescent="0.45">
      <c r="A98" s="1" t="s">
        <v>527</v>
      </c>
      <c r="B98">
        <v>0.17997435862210809</v>
      </c>
      <c r="C98">
        <v>2.190626956456487E-2</v>
      </c>
      <c r="D98">
        <v>7.4042335966840872E-3</v>
      </c>
      <c r="E98">
        <v>5.6981494221279129E-3</v>
      </c>
      <c r="F98">
        <v>8.1881976445733293E-2</v>
      </c>
      <c r="G98">
        <v>2.8514176930498718E-2</v>
      </c>
      <c r="H98">
        <v>2.2371449383820492</v>
      </c>
      <c r="I98">
        <v>0.1737784111416448</v>
      </c>
      <c r="J98">
        <v>1.008549013704726E-2</v>
      </c>
      <c r="K98">
        <v>4.8918229675423391E-2</v>
      </c>
      <c r="L98">
        <v>8.7152286373357771E-2</v>
      </c>
      <c r="M98">
        <v>4.3716977535763167E-2</v>
      </c>
      <c r="N98">
        <v>1.446279085699491E-2</v>
      </c>
      <c r="O98">
        <v>1.263002716051005E-2</v>
      </c>
      <c r="P98">
        <v>1.606486467559877E-2</v>
      </c>
      <c r="Q98">
        <v>1.286780800846994E-2</v>
      </c>
      <c r="R98">
        <v>1.1467358003069399E-2</v>
      </c>
      <c r="S98">
        <v>8.3577856745838494E-2</v>
      </c>
      <c r="T98">
        <v>6.4908821653291746E-2</v>
      </c>
      <c r="U98">
        <v>0.23854938127850181</v>
      </c>
      <c r="V98">
        <v>0.25301529597131689</v>
      </c>
      <c r="W98">
        <v>0.53629929960023459</v>
      </c>
      <c r="X98">
        <v>1.040314178872152E-2</v>
      </c>
      <c r="Y98">
        <v>2.699287524816209E-3</v>
      </c>
      <c r="Z98">
        <v>0.12374181724953499</v>
      </c>
      <c r="AA98">
        <v>0.13242651441023259</v>
      </c>
      <c r="AB98">
        <v>3.262987659483309E-4</v>
      </c>
      <c r="AC98">
        <v>7.154766593498986E-2</v>
      </c>
      <c r="AD98">
        <v>0.70693247127200132</v>
      </c>
      <c r="AE98">
        <v>4.3159514801488288E-2</v>
      </c>
      <c r="AF98">
        <v>0.58953704100920312</v>
      </c>
      <c r="AG98">
        <v>0.74465196993858129</v>
      </c>
      <c r="AH98">
        <v>3.119824592932503</v>
      </c>
      <c r="AI98">
        <v>0.55470190266708552</v>
      </c>
      <c r="AJ98">
        <v>3.0811008252641821</v>
      </c>
      <c r="AK98">
        <v>2.627513158542174</v>
      </c>
      <c r="AL98">
        <v>4.1600563632871594</v>
      </c>
      <c r="AM98">
        <v>2.3445010729067781E-2</v>
      </c>
      <c r="AN98">
        <v>5.9319828462144522E-2</v>
      </c>
    </row>
    <row r="99" spans="1:40" x14ac:dyDescent="0.45">
      <c r="A99" s="1" t="s">
        <v>528</v>
      </c>
      <c r="B99">
        <v>0.44686730264041102</v>
      </c>
      <c r="C99">
        <v>5.5828568849581497E-2</v>
      </c>
      <c r="D99">
        <v>1.838696572201421E-2</v>
      </c>
      <c r="E99">
        <v>1.911260372010851E-2</v>
      </c>
      <c r="F99">
        <v>0.23367589343505121</v>
      </c>
      <c r="G99">
        <v>7.1975841326808135E-2</v>
      </c>
      <c r="H99">
        <v>17.203473276966889</v>
      </c>
      <c r="I99">
        <v>0.23888086643790291</v>
      </c>
      <c r="J99">
        <v>2.4537454972439771E-2</v>
      </c>
      <c r="K99">
        <v>9.5613887604669767E-2</v>
      </c>
      <c r="L99">
        <v>0.28766620972514872</v>
      </c>
      <c r="M99">
        <v>0.1071140372907082</v>
      </c>
      <c r="N99">
        <v>3.4831501878942323E-2</v>
      </c>
      <c r="O99">
        <v>3.957072084465902E-2</v>
      </c>
      <c r="P99">
        <v>3.8712735946084237E-2</v>
      </c>
      <c r="Q99">
        <v>3.082082954068362E-2</v>
      </c>
      <c r="R99">
        <v>4.7481002289203564</v>
      </c>
      <c r="S99">
        <v>0.18170035039938159</v>
      </c>
      <c r="T99">
        <v>0.27958765016369319</v>
      </c>
      <c r="U99">
        <v>0.6075793890127541</v>
      </c>
      <c r="V99">
        <v>1.0612662443912111</v>
      </c>
      <c r="W99">
        <v>2.4008156120574728</v>
      </c>
      <c r="X99">
        <v>2.9435735384036241E-2</v>
      </c>
      <c r="Y99">
        <v>6.6273598681350354E-3</v>
      </c>
      <c r="Z99">
        <v>0.45241511344090629</v>
      </c>
      <c r="AA99">
        <v>0.29730147357522702</v>
      </c>
      <c r="AB99">
        <v>1.0161701564921279E-3</v>
      </c>
      <c r="AC99">
        <v>0.19246507155426931</v>
      </c>
      <c r="AD99">
        <v>3.9596199723593881</v>
      </c>
      <c r="AE99">
        <v>0.1316953730313003</v>
      </c>
      <c r="AF99">
        <v>1.955717135974292</v>
      </c>
      <c r="AG99">
        <v>5.957497343936649</v>
      </c>
      <c r="AH99">
        <v>6.9087551331350197</v>
      </c>
      <c r="AI99">
        <v>4.3072037899245617</v>
      </c>
      <c r="AJ99">
        <v>7.6585851083378618</v>
      </c>
      <c r="AK99">
        <v>7.7367157718259456</v>
      </c>
      <c r="AL99">
        <v>10.77044249082077</v>
      </c>
      <c r="AM99">
        <v>5.6740133377114872E-2</v>
      </c>
      <c r="AN99">
        <v>0.13759520159253791</v>
      </c>
    </row>
    <row r="100" spans="1:40" x14ac:dyDescent="0.45">
      <c r="A100" s="1" t="s">
        <v>529</v>
      </c>
      <c r="B100">
        <v>0.81973738061279267</v>
      </c>
      <c r="C100">
        <v>0.1028079699471348</v>
      </c>
      <c r="D100">
        <v>3.4324592703028442E-2</v>
      </c>
      <c r="E100">
        <v>2.475324624599767E-2</v>
      </c>
      <c r="F100">
        <v>0.39855255694019082</v>
      </c>
      <c r="G100">
        <v>0.1339874506876659</v>
      </c>
      <c r="H100">
        <v>3.7884937811867689</v>
      </c>
      <c r="I100">
        <v>0.29234624913674911</v>
      </c>
      <c r="J100">
        <v>4.711481491370114E-2</v>
      </c>
      <c r="K100">
        <v>0.1064147156625205</v>
      </c>
      <c r="L100">
        <v>0.50873964500566426</v>
      </c>
      <c r="M100">
        <v>0.2046200780758114</v>
      </c>
      <c r="N100">
        <v>6.7750911076449941E-2</v>
      </c>
      <c r="O100">
        <v>6.2055091390546928E-2</v>
      </c>
      <c r="P100">
        <v>7.5032360198859741E-2</v>
      </c>
      <c r="Q100">
        <v>6.0192956845345903E-2</v>
      </c>
      <c r="R100">
        <v>0.13693779759925409</v>
      </c>
      <c r="S100">
        <v>0.26491310781931349</v>
      </c>
      <c r="T100">
        <v>0.15106781647938489</v>
      </c>
      <c r="U100">
        <v>0.96195335249532044</v>
      </c>
      <c r="V100">
        <v>1.9422704727049711</v>
      </c>
      <c r="W100">
        <v>4.1746059567459133</v>
      </c>
      <c r="X100">
        <v>2.182704938141216E-2</v>
      </c>
      <c r="Y100">
        <v>1.296503078169229E-2</v>
      </c>
      <c r="Z100">
        <v>0.93952697321934853</v>
      </c>
      <c r="AA100">
        <v>0.57208973393759155</v>
      </c>
      <c r="AB100">
        <v>1.706279948928178E-3</v>
      </c>
      <c r="AC100">
        <v>0.37497137928963742</v>
      </c>
      <c r="AD100">
        <v>1.7200151011507681</v>
      </c>
      <c r="AE100">
        <v>0.25117491962600558</v>
      </c>
      <c r="AF100">
        <v>0.88812891583333187</v>
      </c>
      <c r="AG100">
        <v>5.1454946455886823</v>
      </c>
      <c r="AH100">
        <v>7.6603520031814183</v>
      </c>
      <c r="AI100">
        <v>1.088292364724414</v>
      </c>
      <c r="AJ100">
        <v>5.1585214258717684</v>
      </c>
      <c r="AK100">
        <v>3.8233810747990722</v>
      </c>
      <c r="AL100">
        <v>8.4342372618602504</v>
      </c>
      <c r="AM100">
        <v>7.2689359604180256E-2</v>
      </c>
      <c r="AN100">
        <v>0.14533472247637219</v>
      </c>
    </row>
    <row r="101" spans="1:40" x14ac:dyDescent="0.45">
      <c r="A101" s="1" t="s">
        <v>530</v>
      </c>
      <c r="B101">
        <v>0.74610544412579483</v>
      </c>
      <c r="C101">
        <v>0.12824180829237011</v>
      </c>
      <c r="D101">
        <v>2.7003617373389219E-2</v>
      </c>
      <c r="E101">
        <v>3.2958157842979598E-2</v>
      </c>
      <c r="F101">
        <v>0.15108497664914131</v>
      </c>
      <c r="G101">
        <v>2.851088480899748E-2</v>
      </c>
      <c r="H101">
        <v>44.61752012010939</v>
      </c>
      <c r="I101">
        <v>0.50513035177158161</v>
      </c>
      <c r="J101">
        <v>2.519262430034774E-2</v>
      </c>
      <c r="K101">
        <v>0.247993025727509</v>
      </c>
      <c r="L101">
        <v>0.5474474531734822</v>
      </c>
      <c r="M101">
        <v>0.12237084699346119</v>
      </c>
      <c r="N101">
        <v>2.5702147834679771E-2</v>
      </c>
      <c r="O101">
        <v>3.1192786238968678E-2</v>
      </c>
      <c r="P101">
        <v>4.3746400863218883E-2</v>
      </c>
      <c r="Q101">
        <v>2.9303607316843922E-2</v>
      </c>
      <c r="R101">
        <v>5.2989135678978241E-2</v>
      </c>
      <c r="S101">
        <v>9.9307486251323258</v>
      </c>
      <c r="T101">
        <v>0.1178547008694113</v>
      </c>
      <c r="U101">
        <v>0.58017255614416496</v>
      </c>
      <c r="V101">
        <v>12.429154452799679</v>
      </c>
      <c r="W101">
        <v>12.328063447078801</v>
      </c>
      <c r="X101">
        <v>5.9955336981478202E-2</v>
      </c>
      <c r="Y101">
        <v>3.9835930194690042E-3</v>
      </c>
      <c r="Z101">
        <v>0.52926871570853129</v>
      </c>
      <c r="AA101">
        <v>0.18147557684217541</v>
      </c>
      <c r="AB101">
        <v>1.022631086529764E-3</v>
      </c>
      <c r="AC101">
        <v>0.23070413044607779</v>
      </c>
      <c r="AD101">
        <v>0.72613094009088341</v>
      </c>
      <c r="AE101">
        <v>0.17237201272477229</v>
      </c>
      <c r="AF101">
        <v>0.32620534705487558</v>
      </c>
      <c r="AG101">
        <v>3.660660092364822</v>
      </c>
      <c r="AH101">
        <v>8.6925055373743785</v>
      </c>
      <c r="AI101">
        <v>0.52719681471543156</v>
      </c>
      <c r="AJ101">
        <v>581.7064383132448</v>
      </c>
      <c r="AK101">
        <v>233.8307797752322</v>
      </c>
      <c r="AL101">
        <v>32.424323060530803</v>
      </c>
      <c r="AM101">
        <v>4.7456090963936652E-2</v>
      </c>
      <c r="AN101">
        <v>0.21004133038183259</v>
      </c>
    </row>
    <row r="102" spans="1:40" x14ac:dyDescent="0.45">
      <c r="A102" s="1" t="s">
        <v>531</v>
      </c>
      <c r="B102">
        <v>0.25095169894191838</v>
      </c>
      <c r="C102">
        <v>3.5010426622514253E-2</v>
      </c>
      <c r="D102">
        <v>1.1743668754546251E-2</v>
      </c>
      <c r="E102">
        <v>2.9160878322369709E-2</v>
      </c>
      <c r="F102">
        <v>0.1339724776965569</v>
      </c>
      <c r="G102">
        <v>4.0135151363233729E-2</v>
      </c>
      <c r="H102">
        <v>4.4946315403705039</v>
      </c>
      <c r="I102">
        <v>0.17029376519267531</v>
      </c>
      <c r="J102">
        <v>1.066940705761169E-2</v>
      </c>
      <c r="K102">
        <v>9.770539164935009E-2</v>
      </c>
      <c r="L102">
        <v>0.16664038346159371</v>
      </c>
      <c r="M102">
        <v>5.5957859374275762E-2</v>
      </c>
      <c r="N102">
        <v>1.8554712145466581E-2</v>
      </c>
      <c r="O102">
        <v>2.7721090732516471E-2</v>
      </c>
      <c r="P102">
        <v>2.2097745522332578E-2</v>
      </c>
      <c r="Q102">
        <v>1.428447012007533E-2</v>
      </c>
      <c r="R102">
        <v>1.9120020491876201E-2</v>
      </c>
      <c r="S102">
        <v>0.24072787068956569</v>
      </c>
      <c r="T102">
        <v>9.8007609667187773E-2</v>
      </c>
      <c r="U102">
        <v>0.53645259982275406</v>
      </c>
      <c r="V102">
        <v>1.386001172468794</v>
      </c>
      <c r="W102">
        <v>2.0074047748185828</v>
      </c>
      <c r="X102">
        <v>1.1490650982455639E-2</v>
      </c>
      <c r="Y102">
        <v>2.9454051844835958E-3</v>
      </c>
      <c r="Z102">
        <v>1.254059263517193</v>
      </c>
      <c r="AA102">
        <v>0.1230157515112851</v>
      </c>
      <c r="AB102">
        <v>4.1799544236206489E-4</v>
      </c>
      <c r="AC102">
        <v>0.1048990558466642</v>
      </c>
      <c r="AD102">
        <v>0.50223009742359837</v>
      </c>
      <c r="AE102">
        <v>7.5997725399418237E-2</v>
      </c>
      <c r="AF102">
        <v>124.3943110869411</v>
      </c>
      <c r="AG102">
        <v>2.5511206135596018</v>
      </c>
      <c r="AH102">
        <v>4.5647939079207216</v>
      </c>
      <c r="AI102">
        <v>97.39811000104315</v>
      </c>
      <c r="AJ102">
        <v>21.848162348853009</v>
      </c>
      <c r="AK102">
        <v>212.77606803883231</v>
      </c>
      <c r="AL102">
        <v>21.778312450290649</v>
      </c>
      <c r="AM102">
        <v>1.8477885031009951E-2</v>
      </c>
      <c r="AN102">
        <v>8.1449613328637663E-2</v>
      </c>
    </row>
    <row r="103" spans="1:40" x14ac:dyDescent="0.45">
      <c r="A103" s="1" t="s">
        <v>532</v>
      </c>
      <c r="B103">
        <v>3.9127751008340893E-2</v>
      </c>
      <c r="C103">
        <v>5.2412748972669211E-3</v>
      </c>
      <c r="D103">
        <v>3.0595044812638931E-3</v>
      </c>
      <c r="E103">
        <v>6.7082422635619181E-4</v>
      </c>
      <c r="F103">
        <v>2.6759700494812591E-2</v>
      </c>
      <c r="G103">
        <v>9.4762184993590522E-3</v>
      </c>
      <c r="H103">
        <v>0.77301865928203117</v>
      </c>
      <c r="I103">
        <v>1.160875978000687E-2</v>
      </c>
      <c r="J103">
        <v>1.601752300281921E-3</v>
      </c>
      <c r="K103">
        <v>2.8034816596108288E-2</v>
      </c>
      <c r="L103">
        <v>3.020412590365746E-2</v>
      </c>
      <c r="M103">
        <v>9.8736402889371896E-3</v>
      </c>
      <c r="N103">
        <v>3.039855258469257E-3</v>
      </c>
      <c r="O103">
        <v>3.824914983870476E-3</v>
      </c>
      <c r="P103">
        <v>5.8933309351559097E-3</v>
      </c>
      <c r="Q103">
        <v>3.3180021035177109E-3</v>
      </c>
      <c r="R103">
        <v>3.571904591799568E-3</v>
      </c>
      <c r="S103">
        <v>1.606576036432586E-2</v>
      </c>
      <c r="T103">
        <v>26.763316325024359</v>
      </c>
      <c r="U103">
        <v>3.9293573334873627E-2</v>
      </c>
      <c r="V103">
        <v>5.0174994139229052E-2</v>
      </c>
      <c r="W103">
        <v>0.1001368193695107</v>
      </c>
      <c r="X103">
        <v>8.060107623855024E-4</v>
      </c>
      <c r="Y103">
        <v>5.822153764756127E-4</v>
      </c>
      <c r="Z103">
        <v>2.8958387941514192E-2</v>
      </c>
      <c r="AA103">
        <v>1.750428873025946E-2</v>
      </c>
      <c r="AB103">
        <v>4.8506089568042808E-5</v>
      </c>
      <c r="AC103">
        <v>1.35379602112918E-2</v>
      </c>
      <c r="AD103">
        <v>6.920297561332478E-2</v>
      </c>
      <c r="AE103">
        <v>6.0512181748181917E-3</v>
      </c>
      <c r="AF103">
        <v>1.9329584260772761E-2</v>
      </c>
      <c r="AG103">
        <v>0.47320505808856178</v>
      </c>
      <c r="AH103">
        <v>7.3745409926247323</v>
      </c>
      <c r="AI103">
        <v>3.6139245585884958</v>
      </c>
      <c r="AJ103">
        <v>295.45640468331578</v>
      </c>
      <c r="AK103">
        <v>0.26682497693004459</v>
      </c>
      <c r="AL103">
        <v>2.4602255460977092</v>
      </c>
      <c r="AM103">
        <v>2.1993045850403148E-3</v>
      </c>
      <c r="AN103">
        <v>1.5363669525480491E-2</v>
      </c>
    </row>
    <row r="104" spans="1:40" x14ac:dyDescent="0.45">
      <c r="A104" s="1" t="s">
        <v>533</v>
      </c>
      <c r="B104">
        <v>3.5908271881124873E-2</v>
      </c>
      <c r="C104">
        <v>2.9316115930549821E-3</v>
      </c>
      <c r="D104">
        <v>9.4529151527770821E-4</v>
      </c>
      <c r="E104">
        <v>4.7203208272037839E-4</v>
      </c>
      <c r="F104">
        <v>4.0307691310519402E-2</v>
      </c>
      <c r="G104">
        <v>1.5147511625753901E-2</v>
      </c>
      <c r="H104">
        <v>0.37402913106206032</v>
      </c>
      <c r="I104">
        <v>3.517084646320735E-3</v>
      </c>
      <c r="J104">
        <v>1.999839001988231E-3</v>
      </c>
      <c r="K104">
        <v>6.1002850070733892E-3</v>
      </c>
      <c r="L104">
        <v>1.0594677044426581E-2</v>
      </c>
      <c r="M104">
        <v>1.3513282803233769E-2</v>
      </c>
      <c r="N104">
        <v>4.6671253152108776E-3</v>
      </c>
      <c r="O104">
        <v>2.174617355427344E-3</v>
      </c>
      <c r="P104">
        <v>5.5320539243382616E-3</v>
      </c>
      <c r="Q104">
        <v>3.1972822632074412E-3</v>
      </c>
      <c r="R104">
        <v>2.2152941664055148E-3</v>
      </c>
      <c r="S104">
        <v>1.1558328786328851E-2</v>
      </c>
      <c r="T104">
        <v>0.3746438563198215</v>
      </c>
      <c r="U104">
        <v>4.4828766998829907E-2</v>
      </c>
      <c r="V104">
        <v>2.8541705739226691E-2</v>
      </c>
      <c r="W104">
        <v>5.2207361427087227E-2</v>
      </c>
      <c r="X104">
        <v>3.7615767561905193E-4</v>
      </c>
      <c r="Y104">
        <v>6.1172449594056435E-4</v>
      </c>
      <c r="Z104">
        <v>1.192374075658883E-2</v>
      </c>
      <c r="AA104">
        <v>1.568688147386154E-2</v>
      </c>
      <c r="AB104">
        <v>4.5311705484279428E-5</v>
      </c>
      <c r="AC104">
        <v>1.695743252596283E-2</v>
      </c>
      <c r="AD104">
        <v>2.0570341815628671E-2</v>
      </c>
      <c r="AE104">
        <v>3.9636695373173863E-3</v>
      </c>
      <c r="AF104">
        <v>8.4759465012897491E-3</v>
      </c>
      <c r="AG104">
        <v>1.037622221599265</v>
      </c>
      <c r="AH104">
        <v>14.50245971794771</v>
      </c>
      <c r="AI104">
        <v>1.976902049840743</v>
      </c>
      <c r="AJ104">
        <v>5.6961269647387649</v>
      </c>
      <c r="AK104">
        <v>38.561731073780528</v>
      </c>
      <c r="AL104">
        <v>0.22317707899195349</v>
      </c>
      <c r="AM104">
        <v>2.1408824794278722E-3</v>
      </c>
      <c r="AN104">
        <v>3.6567051216593342E-3</v>
      </c>
    </row>
    <row r="105" spans="1:40" x14ac:dyDescent="0.45">
      <c r="A105" s="1" t="s">
        <v>534</v>
      </c>
      <c r="B105">
        <v>3.1301095443569689E-2</v>
      </c>
      <c r="C105">
        <v>2.567914924461867E-3</v>
      </c>
      <c r="D105">
        <v>8.8835536186655155E-4</v>
      </c>
      <c r="E105">
        <v>4.244932198440566E-4</v>
      </c>
      <c r="F105">
        <v>3.8139557795409527E-2</v>
      </c>
      <c r="G105">
        <v>1.436135389023693E-2</v>
      </c>
      <c r="H105">
        <v>0.1723264569982316</v>
      </c>
      <c r="I105">
        <v>3.3551005569905871E-3</v>
      </c>
      <c r="J105">
        <v>1.8810790661561E-3</v>
      </c>
      <c r="K105">
        <v>2.4109999962920502E-3</v>
      </c>
      <c r="L105">
        <v>9.6674179393019047E-3</v>
      </c>
      <c r="M105">
        <v>1.2752073285369951E-2</v>
      </c>
      <c r="N105">
        <v>4.4238454214128534E-3</v>
      </c>
      <c r="O105">
        <v>2.037453396562586E-3</v>
      </c>
      <c r="P105">
        <v>5.219596124627056E-3</v>
      </c>
      <c r="Q105">
        <v>3.010509257488267E-3</v>
      </c>
      <c r="R105">
        <v>2.0456046101384562E-3</v>
      </c>
      <c r="S105">
        <v>1.089647465110828E-2</v>
      </c>
      <c r="T105">
        <v>0.35752309693001227</v>
      </c>
      <c r="U105">
        <v>3.8590682872059238E-2</v>
      </c>
      <c r="V105">
        <v>2.5378919133395249E-2</v>
      </c>
      <c r="W105">
        <v>4.6062755869971418E-2</v>
      </c>
      <c r="X105">
        <v>3.405389441485942E-4</v>
      </c>
      <c r="Y105">
        <v>5.8054336343086417E-4</v>
      </c>
      <c r="Z105">
        <v>1.1118896581026921E-2</v>
      </c>
      <c r="AA105">
        <v>1.6490895919293262E-2</v>
      </c>
      <c r="AB105">
        <v>4.2205845830480092E-5</v>
      </c>
      <c r="AC105">
        <v>1.66495916279993E-2</v>
      </c>
      <c r="AD105">
        <v>1.999263295413195E-2</v>
      </c>
      <c r="AE105">
        <v>5.9567311059081354E-3</v>
      </c>
      <c r="AF105">
        <v>6.6435095146632518E-3</v>
      </c>
      <c r="AG105">
        <v>0.23545171647909591</v>
      </c>
      <c r="AH105">
        <v>18.56153951591655</v>
      </c>
      <c r="AI105">
        <v>7.5367653727529431</v>
      </c>
      <c r="AJ105">
        <v>5.6293268193601822</v>
      </c>
      <c r="AK105">
        <v>36.1826295633985</v>
      </c>
      <c r="AL105">
        <v>0.26120633609102351</v>
      </c>
      <c r="AM105">
        <v>2.002048764773506E-3</v>
      </c>
      <c r="AN105">
        <v>3.3725050722469702E-3</v>
      </c>
    </row>
    <row r="106" spans="1:40" x14ac:dyDescent="0.45">
      <c r="A106" s="1" t="s">
        <v>535</v>
      </c>
      <c r="B106">
        <v>7.9275468414136352E-2</v>
      </c>
      <c r="C106">
        <v>1.3437381047152161E-2</v>
      </c>
      <c r="D106">
        <v>1.072256152802183E-2</v>
      </c>
      <c r="E106">
        <v>3.382138617623035E-3</v>
      </c>
      <c r="F106">
        <v>9.6410849477152574E-2</v>
      </c>
      <c r="G106">
        <v>2.582457947902447E-2</v>
      </c>
      <c r="H106">
        <v>0.26907623354239429</v>
      </c>
      <c r="I106">
        <v>1.754478137831917E-2</v>
      </c>
      <c r="J106">
        <v>7.5467365384498837E-3</v>
      </c>
      <c r="K106">
        <v>8.7461859344191515E-3</v>
      </c>
      <c r="L106">
        <v>2.8470995018014741E-2</v>
      </c>
      <c r="M106">
        <v>3.927209959061307E-2</v>
      </c>
      <c r="N106">
        <v>1.447273213984278E-2</v>
      </c>
      <c r="O106">
        <v>6.3946955889003822E-3</v>
      </c>
      <c r="P106">
        <v>1.2301484389206641E-2</v>
      </c>
      <c r="Q106">
        <v>8.2915329395032399E-3</v>
      </c>
      <c r="R106">
        <v>6.9296176096473004E-3</v>
      </c>
      <c r="S106">
        <v>4.4106646276034403E-2</v>
      </c>
      <c r="T106">
        <v>9.2306318553705101E-3</v>
      </c>
      <c r="U106">
        <v>9.6020822298505379E-2</v>
      </c>
      <c r="V106">
        <v>0.12474997403531039</v>
      </c>
      <c r="W106">
        <v>0.2104089112832703</v>
      </c>
      <c r="X106">
        <v>1.9713010932941029E-3</v>
      </c>
      <c r="Y106">
        <v>2.1246565997299432E-3</v>
      </c>
      <c r="Z106">
        <v>6.2472960420788592E-2</v>
      </c>
      <c r="AA106">
        <v>0.216443146268326</v>
      </c>
      <c r="AB106">
        <v>1.9801695872030101E-4</v>
      </c>
      <c r="AC106">
        <v>8.5685157918265517E-2</v>
      </c>
      <c r="AD106">
        <v>12.88048300588175</v>
      </c>
      <c r="AE106">
        <v>9.9356134201654261E-2</v>
      </c>
      <c r="AF106">
        <v>6.652992676417345E-2</v>
      </c>
      <c r="AG106">
        <v>0.48304346219075173</v>
      </c>
      <c r="AH106">
        <v>0.3502204090053167</v>
      </c>
      <c r="AI106">
        <v>1.3982289929567899</v>
      </c>
      <c r="AJ106">
        <v>0.79949040317637832</v>
      </c>
      <c r="AK106">
        <v>1.081823435702399</v>
      </c>
      <c r="AL106">
        <v>1.9896697054278529</v>
      </c>
      <c r="AM106">
        <v>0.76031490492861586</v>
      </c>
      <c r="AN106">
        <v>1.562848667189087E-2</v>
      </c>
    </row>
    <row r="107" spans="1:40" x14ac:dyDescent="0.45">
      <c r="A107" s="1" t="s">
        <v>536</v>
      </c>
      <c r="B107">
        <v>2.005219097236938E-2</v>
      </c>
      <c r="C107">
        <v>3.3724624180185361E-3</v>
      </c>
      <c r="D107">
        <v>2.7870901963037171E-3</v>
      </c>
      <c r="E107">
        <v>8.1901140061623281E-4</v>
      </c>
      <c r="F107">
        <v>2.565756515258194E-2</v>
      </c>
      <c r="G107">
        <v>7.2508759896387767E-3</v>
      </c>
      <c r="H107">
        <v>8.0004416505670695E-2</v>
      </c>
      <c r="I107">
        <v>4.0865672158005226E-3</v>
      </c>
      <c r="J107">
        <v>1.999173342858505E-3</v>
      </c>
      <c r="K107">
        <v>2.2358132015954631E-3</v>
      </c>
      <c r="L107">
        <v>7.815507117607234E-3</v>
      </c>
      <c r="M107">
        <v>1.0526277349797809E-2</v>
      </c>
      <c r="N107">
        <v>3.8376897054779751E-3</v>
      </c>
      <c r="O107">
        <v>2.4972644428692078E-3</v>
      </c>
      <c r="P107">
        <v>3.2655861434414241E-3</v>
      </c>
      <c r="Q107">
        <v>2.2011040029301012E-3</v>
      </c>
      <c r="R107">
        <v>1.683090707945836E-3</v>
      </c>
      <c r="S107">
        <v>1.303708550003449E-2</v>
      </c>
      <c r="T107">
        <v>3.2743070674306242E-3</v>
      </c>
      <c r="U107">
        <v>2.6419246875079311E-2</v>
      </c>
      <c r="V107">
        <v>3.032955508152619E-2</v>
      </c>
      <c r="W107">
        <v>5.073906203536372E-2</v>
      </c>
      <c r="X107">
        <v>5.304450487940833E-4</v>
      </c>
      <c r="Y107">
        <v>5.6439538123951997E-4</v>
      </c>
      <c r="Z107">
        <v>1.60616477132326E-2</v>
      </c>
      <c r="AA107">
        <v>1.7666728431215091E-2</v>
      </c>
      <c r="AB107">
        <v>5.2213952492805829E-5</v>
      </c>
      <c r="AC107">
        <v>1.7078283179232271E-2</v>
      </c>
      <c r="AD107">
        <v>4.0290465016777617</v>
      </c>
      <c r="AE107">
        <v>6.7407303018769014E-3</v>
      </c>
      <c r="AF107">
        <v>2.1792005765100611E-2</v>
      </c>
      <c r="AG107">
        <v>0.1027145401905037</v>
      </c>
      <c r="AH107">
        <v>9.3729042718249708E-2</v>
      </c>
      <c r="AI107">
        <v>0.206534669972368</v>
      </c>
      <c r="AJ107">
        <v>0.27528913703088281</v>
      </c>
      <c r="AK107">
        <v>2.4649645157090281</v>
      </c>
      <c r="AL107">
        <v>0.2385400018197647</v>
      </c>
      <c r="AM107">
        <v>4.3549542332263734E-3</v>
      </c>
      <c r="AN107">
        <v>3.5664711078611981E-3</v>
      </c>
    </row>
    <row r="108" spans="1:40" x14ac:dyDescent="0.45">
      <c r="A108" s="1" t="s">
        <v>537</v>
      </c>
      <c r="B108">
        <v>3.4947193547452571E-2</v>
      </c>
      <c r="C108">
        <v>5.8371825176192051E-3</v>
      </c>
      <c r="D108">
        <v>4.0238832614086376E-3</v>
      </c>
      <c r="E108">
        <v>1.5682123775030369E-3</v>
      </c>
      <c r="F108">
        <v>3.528314345724276E-2</v>
      </c>
      <c r="G108">
        <v>1.059636383744123E-2</v>
      </c>
      <c r="H108">
        <v>0.24831799969606699</v>
      </c>
      <c r="I108">
        <v>1.564210055842407E-2</v>
      </c>
      <c r="J108">
        <v>2.7199137824966369E-3</v>
      </c>
      <c r="K108">
        <v>5.7199202666477159E-3</v>
      </c>
      <c r="L108">
        <v>2.209679760978479E-2</v>
      </c>
      <c r="M108">
        <v>1.4900998271833551E-2</v>
      </c>
      <c r="N108">
        <v>5.1482365739062286E-3</v>
      </c>
      <c r="O108">
        <v>5.4042158129601796E-3</v>
      </c>
      <c r="P108">
        <v>4.5554357938429766E-3</v>
      </c>
      <c r="Q108">
        <v>3.0446847167147602E-3</v>
      </c>
      <c r="R108">
        <v>2.7728964692980262E-3</v>
      </c>
      <c r="S108">
        <v>1.48071318878074E-2</v>
      </c>
      <c r="T108">
        <v>5.1034623737320952E-3</v>
      </c>
      <c r="U108">
        <v>4.5823045690222303E-2</v>
      </c>
      <c r="V108">
        <v>6.6977189945678264E-2</v>
      </c>
      <c r="W108">
        <v>0.1062588420013839</v>
      </c>
      <c r="X108">
        <v>1.3575823613804761E-3</v>
      </c>
      <c r="Y108">
        <v>7.6836574035107669E-4</v>
      </c>
      <c r="Z108">
        <v>5.3711519444843807E-2</v>
      </c>
      <c r="AA108">
        <v>2.6665476746385079E-2</v>
      </c>
      <c r="AB108">
        <v>7.9878478761908803E-5</v>
      </c>
      <c r="AC108">
        <v>2.4965859706907411E-2</v>
      </c>
      <c r="AD108">
        <v>8.3496441563997905</v>
      </c>
      <c r="AE108">
        <v>1.4011175157285369E-2</v>
      </c>
      <c r="AF108">
        <v>1.77606010762934E-2</v>
      </c>
      <c r="AG108">
        <v>0.28289003366515458</v>
      </c>
      <c r="AH108">
        <v>0.32552239270390732</v>
      </c>
      <c r="AI108">
        <v>2.467706120479508E-2</v>
      </c>
      <c r="AJ108">
        <v>0.2191785637138772</v>
      </c>
      <c r="AK108">
        <v>9.8462635152245237E-2</v>
      </c>
      <c r="AL108">
        <v>0.99224042546753499</v>
      </c>
      <c r="AM108">
        <v>5.493502548077016E-3</v>
      </c>
      <c r="AN108">
        <v>1.028903076129477E-2</v>
      </c>
    </row>
    <row r="109" spans="1:40" x14ac:dyDescent="0.45">
      <c r="A109" s="1" t="s">
        <v>538</v>
      </c>
      <c r="B109">
        <v>0.1237747430761042</v>
      </c>
      <c r="C109">
        <v>2.4066464126106999E-2</v>
      </c>
      <c r="D109">
        <v>1.5017993685564029E-2</v>
      </c>
      <c r="E109">
        <v>7.7029451896523183E-3</v>
      </c>
      <c r="F109">
        <v>4.4195105778666997E-2</v>
      </c>
      <c r="G109">
        <v>1.202083346148943E-2</v>
      </c>
      <c r="H109">
        <v>0.93039532943633052</v>
      </c>
      <c r="I109">
        <v>5.8823850705400547E-2</v>
      </c>
      <c r="J109">
        <v>3.251372381505063E-3</v>
      </c>
      <c r="K109">
        <v>2.1362833737463931E-2</v>
      </c>
      <c r="L109">
        <v>7.0352829171423395E-2</v>
      </c>
      <c r="M109">
        <v>1.957419053616221E-2</v>
      </c>
      <c r="N109">
        <v>6.0033842953742464E-3</v>
      </c>
      <c r="O109">
        <v>8.0973201317390761E-3</v>
      </c>
      <c r="P109">
        <v>5.9165210825798831E-3</v>
      </c>
      <c r="Q109">
        <v>3.7408493299938769E-3</v>
      </c>
      <c r="R109">
        <v>1.0737376282846149E-2</v>
      </c>
      <c r="S109">
        <v>2.4685131644523899E-2</v>
      </c>
      <c r="T109">
        <v>1.2534684580252991E-2</v>
      </c>
      <c r="U109">
        <v>0.1232282854783692</v>
      </c>
      <c r="V109">
        <v>0.49577037094846249</v>
      </c>
      <c r="W109">
        <v>0.68416279658519963</v>
      </c>
      <c r="X109">
        <v>3.0962363259740551E-3</v>
      </c>
      <c r="Y109">
        <v>8.3510077025456268E-4</v>
      </c>
      <c r="Z109">
        <v>0.1565573384168851</v>
      </c>
      <c r="AA109">
        <v>0.18208606627367541</v>
      </c>
      <c r="AB109">
        <v>1.2817280570168009E-4</v>
      </c>
      <c r="AC109">
        <v>4.3617575197012322E-2</v>
      </c>
      <c r="AD109">
        <v>52.990384287315322</v>
      </c>
      <c r="AE109">
        <v>5.2857987288095418E-2</v>
      </c>
      <c r="AF109">
        <v>0.13086256417061101</v>
      </c>
      <c r="AG109">
        <v>1.1461416116571219</v>
      </c>
      <c r="AH109">
        <v>0.89827748650480932</v>
      </c>
      <c r="AI109">
        <v>0.7694685105125576</v>
      </c>
      <c r="AJ109">
        <v>0.95303248567962739</v>
      </c>
      <c r="AK109">
        <v>13.85791703690014</v>
      </c>
      <c r="AL109">
        <v>1.736919960382775</v>
      </c>
      <c r="AM109">
        <v>1.401967928564901E-2</v>
      </c>
      <c r="AN109">
        <v>2.2053610676487201E-2</v>
      </c>
    </row>
    <row r="110" spans="1:40" x14ac:dyDescent="0.45">
      <c r="A110" s="1" t="s">
        <v>539</v>
      </c>
      <c r="B110">
        <v>4.5394000041752328E-2</v>
      </c>
      <c r="C110">
        <v>6.1363585687972807E-3</v>
      </c>
      <c r="D110">
        <v>1.921158939322729E-3</v>
      </c>
      <c r="E110">
        <v>1.1288290096852999E-3</v>
      </c>
      <c r="F110">
        <v>2.5149070296525789E-2</v>
      </c>
      <c r="G110">
        <v>5.5475385517264886E-3</v>
      </c>
      <c r="H110">
        <v>0.55352589070773961</v>
      </c>
      <c r="I110">
        <v>2.442534140104631E-2</v>
      </c>
      <c r="J110">
        <v>5.6002266806142583E-3</v>
      </c>
      <c r="K110">
        <v>1.105312540170455E-2</v>
      </c>
      <c r="L110">
        <v>2.752121624962181E-2</v>
      </c>
      <c r="M110">
        <v>1.9653602969017841E-2</v>
      </c>
      <c r="N110">
        <v>5.4640344399011541E-3</v>
      </c>
      <c r="O110">
        <v>6.5810175579701057E-3</v>
      </c>
      <c r="P110">
        <v>9.9731081022733838E-3</v>
      </c>
      <c r="Q110">
        <v>1.1560238372811711E-2</v>
      </c>
      <c r="R110">
        <v>7.1348411100726258E-3</v>
      </c>
      <c r="S110">
        <v>3.275521140385125E-2</v>
      </c>
      <c r="T110">
        <v>8.3405111888484908E-3</v>
      </c>
      <c r="U110">
        <v>0.1173607268380009</v>
      </c>
      <c r="V110">
        <v>6.8554583033317202</v>
      </c>
      <c r="W110">
        <v>0.148405135202482</v>
      </c>
      <c r="X110">
        <v>1.139594518122608E-3</v>
      </c>
      <c r="Y110">
        <v>1.9240061247978921E-3</v>
      </c>
      <c r="Z110">
        <v>3.7932445566231182E-2</v>
      </c>
      <c r="AA110">
        <v>9.5394021132012036E-2</v>
      </c>
      <c r="AB110">
        <v>1.897172926399586E-4</v>
      </c>
      <c r="AC110">
        <v>4.5240344775119047E-2</v>
      </c>
      <c r="AD110">
        <v>0.25730121623959817</v>
      </c>
      <c r="AE110">
        <v>2.0329744423461981E-2</v>
      </c>
      <c r="AF110">
        <v>0.30498987491679402</v>
      </c>
      <c r="AG110">
        <v>0.42355209392142001</v>
      </c>
      <c r="AH110">
        <v>7.6810363186278092</v>
      </c>
      <c r="AI110">
        <v>7.6425044282550862</v>
      </c>
      <c r="AJ110">
        <v>0.54117468968063021</v>
      </c>
      <c r="AK110">
        <v>0.72376120521151699</v>
      </c>
      <c r="AL110">
        <v>0.86827768913734893</v>
      </c>
      <c r="AM110">
        <v>1.257188583024214E-2</v>
      </c>
      <c r="AN110">
        <v>1.180587310801255E-2</v>
      </c>
    </row>
    <row r="111" spans="1:40" x14ac:dyDescent="0.45">
      <c r="A111" s="1" t="s">
        <v>540</v>
      </c>
      <c r="B111">
        <v>0.15008314848486021</v>
      </c>
      <c r="C111">
        <v>1.8436397706957441E-2</v>
      </c>
      <c r="D111">
        <v>7.0976146455678547E-3</v>
      </c>
      <c r="E111">
        <v>2.795661097716761E-3</v>
      </c>
      <c r="F111">
        <v>0.56153164738969663</v>
      </c>
      <c r="G111">
        <v>0.71504229259638041</v>
      </c>
      <c r="H111">
        <v>0.33970867156996948</v>
      </c>
      <c r="I111">
        <v>4.0995030325038463E-2</v>
      </c>
      <c r="J111">
        <v>1.7453362714458021E-2</v>
      </c>
      <c r="K111">
        <v>1.399919604830149E-2</v>
      </c>
      <c r="L111">
        <v>4.4798154156948197E-2</v>
      </c>
      <c r="M111">
        <v>0.30912662770437238</v>
      </c>
      <c r="N111">
        <v>4.3885671630669587E-2</v>
      </c>
      <c r="O111">
        <v>1.2964238583398551</v>
      </c>
      <c r="P111">
        <v>4.1109045679960453E-2</v>
      </c>
      <c r="Q111">
        <v>2.3582592911173001E-2</v>
      </c>
      <c r="R111">
        <v>1.276117601956661E-2</v>
      </c>
      <c r="S111">
        <v>9.9159809784695213E-2</v>
      </c>
      <c r="T111">
        <v>4.3668953725807848E-2</v>
      </c>
      <c r="U111">
        <v>0.1893409943149266</v>
      </c>
      <c r="V111">
        <v>0.19046758367045219</v>
      </c>
      <c r="W111">
        <v>0.54392073239655703</v>
      </c>
      <c r="X111">
        <v>3.34493954652793E-3</v>
      </c>
      <c r="Y111">
        <v>4.2193987338232531E-3</v>
      </c>
      <c r="Z111">
        <v>0.12825986887887239</v>
      </c>
      <c r="AA111">
        <v>0.34189010786478879</v>
      </c>
      <c r="AB111">
        <v>4.0472061398571401E-4</v>
      </c>
      <c r="AC111">
        <v>0.1124822329626252</v>
      </c>
      <c r="AD111">
        <v>0.16679249901783191</v>
      </c>
      <c r="AE111">
        <v>3.6178385405224382E-2</v>
      </c>
      <c r="AF111">
        <v>7.3736300667268731E-2</v>
      </c>
      <c r="AG111">
        <v>0.61213715313468353</v>
      </c>
      <c r="AH111">
        <v>1.0716158951173591</v>
      </c>
      <c r="AI111">
        <v>8.876542312181257E-2</v>
      </c>
      <c r="AJ111">
        <v>1.7148894014549529</v>
      </c>
      <c r="AK111">
        <v>0.77701052468511611</v>
      </c>
      <c r="AL111">
        <v>1.882355979724823</v>
      </c>
      <c r="AM111">
        <v>1.8755259981349789E-2</v>
      </c>
      <c r="AN111">
        <v>2.236320590911484E-2</v>
      </c>
    </row>
    <row r="112" spans="1:40" x14ac:dyDescent="0.45">
      <c r="A112" s="1" t="s">
        <v>541</v>
      </c>
      <c r="B112">
        <v>0.25656914100900219</v>
      </c>
      <c r="C112">
        <v>3.3008173768180292E-2</v>
      </c>
      <c r="D112">
        <v>9.9747379218526333E-3</v>
      </c>
      <c r="E112">
        <v>3.7418452167107801E-3</v>
      </c>
      <c r="F112">
        <v>7.0158304149711732</v>
      </c>
      <c r="G112">
        <v>0.13139814655138979</v>
      </c>
      <c r="H112">
        <v>1.4394362078509411</v>
      </c>
      <c r="I112">
        <v>3.9953980539888287E-2</v>
      </c>
      <c r="J112">
        <v>2.4793354990910541E-2</v>
      </c>
      <c r="K112">
        <v>1.7183453238947571E-2</v>
      </c>
      <c r="L112">
        <v>5.5637559467103317E-2</v>
      </c>
      <c r="M112">
        <v>0.14583341590071561</v>
      </c>
      <c r="N112">
        <v>6.2260978166703528E-2</v>
      </c>
      <c r="O112">
        <v>4.846545898644726E-2</v>
      </c>
      <c r="P112">
        <v>5.867929018173957E-2</v>
      </c>
      <c r="Q112">
        <v>3.3592378397409181E-2</v>
      </c>
      <c r="R112">
        <v>0.1271609123566137</v>
      </c>
      <c r="S112">
        <v>0.12507094598848961</v>
      </c>
      <c r="T112">
        <v>6.7042757088704802E-2</v>
      </c>
      <c r="U112">
        <v>0.29468386136232638</v>
      </c>
      <c r="V112">
        <v>0.2500158657928449</v>
      </c>
      <c r="W112">
        <v>0.74467983650159708</v>
      </c>
      <c r="X112">
        <v>4.0661980612505524E-3</v>
      </c>
      <c r="Y112">
        <v>6.0199145608142964E-3</v>
      </c>
      <c r="Z112">
        <v>0.14825914414604971</v>
      </c>
      <c r="AA112">
        <v>0.30519927652553752</v>
      </c>
      <c r="AB112">
        <v>5.6809328384333424E-4</v>
      </c>
      <c r="AC112">
        <v>0.16237757775469919</v>
      </c>
      <c r="AD112">
        <v>0.36496146148289238</v>
      </c>
      <c r="AE112">
        <v>6.5378515196420697E-2</v>
      </c>
      <c r="AF112">
        <v>5.4534212302968572E-2</v>
      </c>
      <c r="AG112">
        <v>1.7015324332806609</v>
      </c>
      <c r="AH112">
        <v>48.056661119474533</v>
      </c>
      <c r="AI112">
        <v>7.5312553189632453E-2</v>
      </c>
      <c r="AJ112">
        <v>1.6809253037012319</v>
      </c>
      <c r="AK112">
        <v>0.53901161826568333</v>
      </c>
      <c r="AL112">
        <v>2.4522141422301562</v>
      </c>
      <c r="AM112">
        <v>2.6749739216973711E-2</v>
      </c>
      <c r="AN112">
        <v>3.2485854454566303E-2</v>
      </c>
    </row>
    <row r="113" spans="1:40" x14ac:dyDescent="0.45">
      <c r="A113" s="1" t="s">
        <v>542</v>
      </c>
      <c r="B113">
        <v>8.9308184837485628E-5</v>
      </c>
      <c r="C113">
        <v>8.8501090434756633E-6</v>
      </c>
      <c r="D113">
        <v>3.102576407302712E-6</v>
      </c>
      <c r="E113">
        <v>2.5987865498915638E-6</v>
      </c>
      <c r="F113">
        <v>4.2557710784325831E-4</v>
      </c>
      <c r="G113">
        <v>4.0172420327178039E-5</v>
      </c>
      <c r="H113">
        <v>3.8464212045450551E-5</v>
      </c>
      <c r="I113">
        <v>5.2348613142840937E-6</v>
      </c>
      <c r="J113">
        <v>2.6770701752087771E-5</v>
      </c>
      <c r="K113">
        <v>3.3311275013657059E-6</v>
      </c>
      <c r="L113">
        <v>1.4247232299790511E-5</v>
      </c>
      <c r="M113">
        <v>3.0801848306341909E-4</v>
      </c>
      <c r="N113">
        <v>1.2753749317018199E-4</v>
      </c>
      <c r="O113">
        <v>9.1783107878349349E-6</v>
      </c>
      <c r="P113">
        <v>2.3598072116550199E-5</v>
      </c>
      <c r="Q113">
        <v>1.800142067212176E-5</v>
      </c>
      <c r="R113">
        <v>5.3817362594965532</v>
      </c>
      <c r="S113">
        <v>1.438453035019735E-4</v>
      </c>
      <c r="T113">
        <v>1.0711341666252441E-5</v>
      </c>
      <c r="U113">
        <v>1.9752830989238309E-4</v>
      </c>
      <c r="V113">
        <v>6.2672990266380695E-5</v>
      </c>
      <c r="W113">
        <v>1.195554092209879E-4</v>
      </c>
      <c r="X113">
        <v>4.8607869207099903E-7</v>
      </c>
      <c r="Y113">
        <v>3.101963111260324E-6</v>
      </c>
      <c r="Z113">
        <v>1.5606193043497121E-5</v>
      </c>
      <c r="AA113">
        <v>7.6498759576249051E-5</v>
      </c>
      <c r="AB113">
        <v>5.8661614795387593E-7</v>
      </c>
      <c r="AC113">
        <v>1.480995029904752E-4</v>
      </c>
      <c r="AD113">
        <v>1.7318110135870488E-5</v>
      </c>
      <c r="AE113">
        <v>2.7471262686685069E-5</v>
      </c>
      <c r="AF113">
        <v>9.2785820096499485E-6</v>
      </c>
      <c r="AG113">
        <v>9.7439684245945318E-5</v>
      </c>
      <c r="AH113">
        <v>2.007221216231865E-4</v>
      </c>
      <c r="AI113">
        <v>1.26952194308163E-5</v>
      </c>
      <c r="AJ113">
        <v>1.9315338049287229E-4</v>
      </c>
      <c r="AK113">
        <v>6.7331654080406546E-5</v>
      </c>
      <c r="AL113">
        <v>7.01582872529021E-4</v>
      </c>
      <c r="AM113">
        <v>2.0892637031282158E-5</v>
      </c>
      <c r="AN113">
        <v>9.6842023541042954E-6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815.7531400137683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0.24832370702128159</v>
      </c>
      <c r="AC2">
        <v>132.76128536541131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71.811451298889907</v>
      </c>
      <c r="AM2">
        <v>1.92680226194951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6.9014620995005355E-2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4.2172754731604547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9.1777824786314893E-3</v>
      </c>
      <c r="AN3">
        <v>0.34490388036095482</v>
      </c>
    </row>
    <row r="4" spans="1:40" x14ac:dyDescent="0.45">
      <c r="A4" s="1" t="s">
        <v>663</v>
      </c>
      <c r="B4">
        <v>22.67051332310491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9.5773426644945786E-2</v>
      </c>
      <c r="AN4">
        <v>0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1.9763902218473139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1.635497421650693E-3</v>
      </c>
      <c r="AK5">
        <v>0</v>
      </c>
      <c r="AL5">
        <v>5.0364119636499532E-4</v>
      </c>
      <c r="AM5">
        <v>19.944270339051581</v>
      </c>
      <c r="AN5">
        <v>1.401464819555452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14.089309398353929</v>
      </c>
      <c r="AM6">
        <v>0.73545729346116462</v>
      </c>
      <c r="AN6">
        <v>2.981489764320727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1.951508000792231</v>
      </c>
      <c r="AD8">
        <v>0</v>
      </c>
      <c r="AE8">
        <v>0</v>
      </c>
      <c r="AF8">
        <v>0</v>
      </c>
      <c r="AG8">
        <v>0</v>
      </c>
      <c r="AH8">
        <v>2.1235300515712221</v>
      </c>
      <c r="AI8">
        <v>0</v>
      </c>
      <c r="AJ8">
        <v>0</v>
      </c>
      <c r="AK8">
        <v>0</v>
      </c>
      <c r="AL8">
        <v>0</v>
      </c>
      <c r="AM8">
        <v>1.580663803849055</v>
      </c>
      <c r="AN8">
        <v>2.2241867488471452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1.0248679109530681</v>
      </c>
      <c r="AM9">
        <v>3.4647178830417521E-3</v>
      </c>
      <c r="AN9">
        <v>0.23440787007190189</v>
      </c>
    </row>
    <row r="10" spans="1:40" x14ac:dyDescent="0.45">
      <c r="A10" s="1" t="s">
        <v>669</v>
      </c>
      <c r="B10">
        <v>584.8678377322326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6.7390542007268475E-2</v>
      </c>
      <c r="AN10">
        <v>0</v>
      </c>
    </row>
    <row r="11" spans="1:40" x14ac:dyDescent="0.45">
      <c r="A11" s="1" t="s">
        <v>670</v>
      </c>
      <c r="B11">
        <v>253.94900506276969</v>
      </c>
      <c r="C11">
        <v>65.159642381996179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3.6672094800429267E-2</v>
      </c>
      <c r="AN11">
        <v>3.6753710718316168</v>
      </c>
    </row>
    <row r="12" spans="1:40" x14ac:dyDescent="0.45">
      <c r="A12" s="1" t="s">
        <v>671</v>
      </c>
      <c r="B12">
        <v>21.23154948246804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1.4095117046395621E-2</v>
      </c>
      <c r="AN12">
        <v>0.83303026550364534</v>
      </c>
    </row>
    <row r="13" spans="1:40" x14ac:dyDescent="0.45">
      <c r="A13" s="1" t="s">
        <v>672</v>
      </c>
      <c r="B13">
        <v>376.06205842601338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6.9392719769515249E-2</v>
      </c>
      <c r="AN13">
        <v>9.4002551406256298</v>
      </c>
    </row>
    <row r="14" spans="1:40" x14ac:dyDescent="0.45">
      <c r="A14" s="1" t="s">
        <v>673</v>
      </c>
      <c r="B14">
        <v>132.87798511633741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1.830906616079403E-2</v>
      </c>
      <c r="AN14">
        <v>3.292316555746468</v>
      </c>
    </row>
    <row r="15" spans="1:40" x14ac:dyDescent="0.45">
      <c r="A15" s="1" t="s">
        <v>674</v>
      </c>
      <c r="B15">
        <v>374.2172220157035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6.4731399591764854E-2</v>
      </c>
      <c r="AN15">
        <v>1.599904549107787</v>
      </c>
    </row>
    <row r="16" spans="1:40" x14ac:dyDescent="0.45">
      <c r="A16" s="1" t="s">
        <v>675</v>
      </c>
      <c r="B16">
        <v>385.57759307568091</v>
      </c>
      <c r="C16">
        <v>88.668390831548152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0.15838231437354519</v>
      </c>
      <c r="AN16">
        <v>5.6339310407334393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61.315561576253273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2.6410136820468579E-2</v>
      </c>
      <c r="AN17">
        <v>0.23838968684771861</v>
      </c>
    </row>
    <row r="18" spans="1:40" x14ac:dyDescent="0.45">
      <c r="A18" s="1" t="s">
        <v>677</v>
      </c>
      <c r="B18">
        <v>0</v>
      </c>
      <c r="C18">
        <v>0</v>
      </c>
      <c r="D18">
        <v>103.1130533782418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0.12822607798884139</v>
      </c>
      <c r="AN18">
        <v>1.4626062546902461</v>
      </c>
    </row>
    <row r="19" spans="1:40" x14ac:dyDescent="0.45">
      <c r="A19" s="1" t="s">
        <v>678</v>
      </c>
      <c r="B19">
        <v>0</v>
      </c>
      <c r="C19">
        <v>141.9758028866456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5.8432136805041592E-2</v>
      </c>
      <c r="AN19">
        <v>0.15067861506654909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31.951849083542481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2.96637010787358E-2</v>
      </c>
      <c r="AN20">
        <v>0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149.63509553759019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199.1556694078329</v>
      </c>
      <c r="N21">
        <v>443.76453063263398</v>
      </c>
      <c r="O21">
        <v>0</v>
      </c>
      <c r="P21">
        <v>0</v>
      </c>
      <c r="Q21">
        <v>0</v>
      </c>
      <c r="R21">
        <v>3.012868993775812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25.299068184361239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40.424416547288097</v>
      </c>
      <c r="AM21">
        <v>2.1116992556993379</v>
      </c>
      <c r="AN21">
        <v>5.7601940469033002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1536.898115216693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7.2057118069499593</v>
      </c>
      <c r="AM22">
        <v>0.74595669108017282</v>
      </c>
      <c r="AN22">
        <v>6.3034396688292889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427.93480317064513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1.9713374545263169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23.260745956830789</v>
      </c>
      <c r="AD23">
        <v>0</v>
      </c>
      <c r="AE23">
        <v>0</v>
      </c>
      <c r="AF23">
        <v>0</v>
      </c>
      <c r="AG23">
        <v>0</v>
      </c>
      <c r="AH23">
        <v>47.792004989197778</v>
      </c>
      <c r="AI23">
        <v>0</v>
      </c>
      <c r="AJ23">
        <v>0</v>
      </c>
      <c r="AK23">
        <v>0</v>
      </c>
      <c r="AL23">
        <v>0.63559047165417737</v>
      </c>
      <c r="AM23">
        <v>0.19012126219370129</v>
      </c>
      <c r="AN23">
        <v>0.89949941534314914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29.916043753434678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1.477346833874273</v>
      </c>
      <c r="AD24">
        <v>0</v>
      </c>
      <c r="AE24">
        <v>44.622162054488278</v>
      </c>
      <c r="AF24">
        <v>0</v>
      </c>
      <c r="AG24">
        <v>0</v>
      </c>
      <c r="AH24">
        <v>50.817003753940263</v>
      </c>
      <c r="AI24">
        <v>0</v>
      </c>
      <c r="AJ24">
        <v>0</v>
      </c>
      <c r="AK24">
        <v>0</v>
      </c>
      <c r="AL24">
        <v>21.74523754423684</v>
      </c>
      <c r="AM24">
        <v>1.8514801640525851</v>
      </c>
      <c r="AN24">
        <v>5.3681235174800053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6.3412798548656442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3.418983328950373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1.368103959481265</v>
      </c>
      <c r="AD25">
        <v>0</v>
      </c>
      <c r="AE25">
        <v>62.375574114664033</v>
      </c>
      <c r="AF25">
        <v>0</v>
      </c>
      <c r="AG25">
        <v>0</v>
      </c>
      <c r="AH25">
        <v>260.84495444692089</v>
      </c>
      <c r="AI25">
        <v>0</v>
      </c>
      <c r="AJ25">
        <v>0</v>
      </c>
      <c r="AK25">
        <v>0</v>
      </c>
      <c r="AL25">
        <v>0</v>
      </c>
      <c r="AM25">
        <v>0.17172842354440271</v>
      </c>
      <c r="AN25">
        <v>0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109.68398876703171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3.0038783021060489</v>
      </c>
      <c r="AM26">
        <v>5.5271573298206887E-2</v>
      </c>
      <c r="AN26">
        <v>0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3.128903721622279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1878.4923341818351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130.5393300509684</v>
      </c>
      <c r="AN27">
        <v>244.4142378783873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110.6578769442033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0.97357212916635982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1.2227196360716039E-5</v>
      </c>
      <c r="AK28">
        <v>0</v>
      </c>
      <c r="AL28">
        <v>2.4320925772232362E-2</v>
      </c>
      <c r="AM28">
        <v>0.39911809732516718</v>
      </c>
      <c r="AN28">
        <v>6.3299331546988382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61.682126911696102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236.88301417269719</v>
      </c>
      <c r="AI29">
        <v>0</v>
      </c>
      <c r="AJ29">
        <v>2.222943063597808E-5</v>
      </c>
      <c r="AK29">
        <v>0</v>
      </c>
      <c r="AL29">
        <v>4.4216214126862337E-2</v>
      </c>
      <c r="AM29">
        <v>0.72560935461527221</v>
      </c>
      <c r="AN29">
        <v>13.280399320809501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6.4406853789229874</v>
      </c>
      <c r="W30">
        <v>0</v>
      </c>
      <c r="X30">
        <v>0</v>
      </c>
      <c r="Y30">
        <v>0</v>
      </c>
      <c r="Z30">
        <v>0</v>
      </c>
      <c r="AA30">
        <v>30.265730458293959</v>
      </c>
      <c r="AB30">
        <v>0</v>
      </c>
      <c r="AC30">
        <v>12.250106276862439</v>
      </c>
      <c r="AD30">
        <v>0</v>
      </c>
      <c r="AE30">
        <v>85.207456917333516</v>
      </c>
      <c r="AF30">
        <v>0</v>
      </c>
      <c r="AG30">
        <v>0</v>
      </c>
      <c r="AH30">
        <v>20.279132716712191</v>
      </c>
      <c r="AI30">
        <v>0</v>
      </c>
      <c r="AJ30">
        <v>1.8490202158427501E-5</v>
      </c>
      <c r="AK30">
        <v>0</v>
      </c>
      <c r="AL30">
        <v>3.6778573022143941E-2</v>
      </c>
      <c r="AM30">
        <v>0.60355408442930569</v>
      </c>
      <c r="AN30">
        <v>18.743447876382209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125.2549537889393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1.5635305253861439E-5</v>
      </c>
      <c r="AK31">
        <v>0</v>
      </c>
      <c r="AL31">
        <v>3.1099942070701419E-2</v>
      </c>
      <c r="AM31">
        <v>0.51036501745146845</v>
      </c>
      <c r="AN31">
        <v>20.04257248199702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6.1131487938332745E-5</v>
      </c>
      <c r="AK32">
        <v>0</v>
      </c>
      <c r="AL32">
        <v>0.1221719727374664</v>
      </c>
      <c r="AM32">
        <v>2.028146512504557</v>
      </c>
      <c r="AN32">
        <v>15.800605766681111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56.80046385444092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6.8969786605359536E-6</v>
      </c>
      <c r="AK33">
        <v>0</v>
      </c>
      <c r="AL33">
        <v>1.371867279358421E-2</v>
      </c>
      <c r="AM33">
        <v>0.22513002319398451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688.26887326829535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0.91966291241782749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321.98447971399997</v>
      </c>
      <c r="AK34">
        <v>0</v>
      </c>
      <c r="AL34">
        <v>0.15507401383239469</v>
      </c>
      <c r="AM34">
        <v>2.5448392024626809</v>
      </c>
      <c r="AN34">
        <v>18.989337931574092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32.431199150940429</v>
      </c>
      <c r="K35">
        <v>0</v>
      </c>
      <c r="L35">
        <v>0</v>
      </c>
      <c r="M35">
        <v>0</v>
      </c>
      <c r="N35">
        <v>0</v>
      </c>
      <c r="O35">
        <v>0</v>
      </c>
      <c r="P35">
        <v>31.281375309681088</v>
      </c>
      <c r="Q35">
        <v>34.53484186145338</v>
      </c>
      <c r="R35">
        <v>12.54024216400102</v>
      </c>
      <c r="S35">
        <v>16.080086431477739</v>
      </c>
      <c r="T35">
        <v>0</v>
      </c>
      <c r="U35">
        <v>0</v>
      </c>
      <c r="V35">
        <v>56.797722553670063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4.1078274777362163</v>
      </c>
      <c r="AD35">
        <v>0</v>
      </c>
      <c r="AE35">
        <v>22.469670659642691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54.869548446313651</v>
      </c>
      <c r="AM35">
        <v>5.6971836146335209</v>
      </c>
      <c r="AN35">
        <v>15.59270907972993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5.2351331002926402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2.7334647421241809</v>
      </c>
      <c r="AM36">
        <v>1.205013785588204E-2</v>
      </c>
      <c r="AN36">
        <v>11.327108298380629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4.2449529987612529</v>
      </c>
      <c r="K37">
        <v>0</v>
      </c>
      <c r="L37">
        <v>0</v>
      </c>
      <c r="M37">
        <v>0</v>
      </c>
      <c r="N37">
        <v>0</v>
      </c>
      <c r="O37">
        <v>0</v>
      </c>
      <c r="P37">
        <v>616.02134543361115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20.94400026713307</v>
      </c>
      <c r="AD37">
        <v>0</v>
      </c>
      <c r="AE37">
        <v>0</v>
      </c>
      <c r="AF37">
        <v>0</v>
      </c>
      <c r="AG37">
        <v>0</v>
      </c>
      <c r="AH37">
        <v>8.9747160715792447</v>
      </c>
      <c r="AI37">
        <v>0</v>
      </c>
      <c r="AJ37">
        <v>0</v>
      </c>
      <c r="AK37">
        <v>0</v>
      </c>
      <c r="AL37">
        <v>32.817383652730229</v>
      </c>
      <c r="AM37">
        <v>0.23960205065027509</v>
      </c>
      <c r="AN37">
        <v>1.0247063555789571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0.33798656448255188</v>
      </c>
      <c r="AM38">
        <v>30.01728936468324</v>
      </c>
      <c r="AN38">
        <v>23.58368635063928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10.73974566118441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1.5669246488228319</v>
      </c>
      <c r="AM39">
        <v>91.465341111172691</v>
      </c>
      <c r="AN39">
        <v>0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11.54158141808565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71.621794582390507</v>
      </c>
      <c r="AM40">
        <v>1.2046008856784081</v>
      </c>
      <c r="AN40">
        <v>1.6946559578730831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3.908454548705679</v>
      </c>
      <c r="K41">
        <v>0</v>
      </c>
      <c r="L41">
        <v>0</v>
      </c>
      <c r="M41">
        <v>0</v>
      </c>
      <c r="N41">
        <v>0</v>
      </c>
      <c r="O41">
        <v>0</v>
      </c>
      <c r="P41">
        <v>121.14570087748849</v>
      </c>
      <c r="Q41">
        <v>76.635270382032658</v>
      </c>
      <c r="R41">
        <v>1.96535443210231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0.71186407230827842</v>
      </c>
      <c r="AD41">
        <v>0</v>
      </c>
      <c r="AE41">
        <v>21.94069860695959</v>
      </c>
      <c r="AF41">
        <v>0</v>
      </c>
      <c r="AG41">
        <v>0</v>
      </c>
      <c r="AH41">
        <v>46.551642848778869</v>
      </c>
      <c r="AI41">
        <v>0</v>
      </c>
      <c r="AJ41">
        <v>0</v>
      </c>
      <c r="AK41">
        <v>0</v>
      </c>
      <c r="AL41">
        <v>660.04863660948683</v>
      </c>
      <c r="AM41">
        <v>12.963321991552631</v>
      </c>
      <c r="AN41">
        <v>15.157799105627481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30.050078884388899</v>
      </c>
      <c r="T42">
        <v>0</v>
      </c>
      <c r="U42">
        <v>0</v>
      </c>
      <c r="V42">
        <v>0</v>
      </c>
      <c r="W42">
        <v>0</v>
      </c>
      <c r="X42">
        <v>0</v>
      </c>
      <c r="Y42">
        <v>24.01827711699778</v>
      </c>
      <c r="Z42">
        <v>0</v>
      </c>
      <c r="AA42">
        <v>531.82334587828063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17.17803747910871</v>
      </c>
      <c r="AI42">
        <v>0</v>
      </c>
      <c r="AJ42">
        <v>0</v>
      </c>
      <c r="AK42">
        <v>0</v>
      </c>
      <c r="AL42">
        <v>1313.132216874712</v>
      </c>
      <c r="AM42">
        <v>6.3718263623504194</v>
      </c>
      <c r="AN42">
        <v>11.173080703512699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114.43887943669991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17.0482661910549</v>
      </c>
      <c r="AB43">
        <v>0</v>
      </c>
      <c r="AC43">
        <v>22.136853535150081</v>
      </c>
      <c r="AD43">
        <v>0</v>
      </c>
      <c r="AE43">
        <v>0</v>
      </c>
      <c r="AF43">
        <v>0</v>
      </c>
      <c r="AG43">
        <v>0</v>
      </c>
      <c r="AH43">
        <v>29.962710410370612</v>
      </c>
      <c r="AI43">
        <v>0</v>
      </c>
      <c r="AJ43">
        <v>0</v>
      </c>
      <c r="AK43">
        <v>0</v>
      </c>
      <c r="AL43">
        <v>363.17303376169622</v>
      </c>
      <c r="AM43">
        <v>3.1372236539950982</v>
      </c>
      <c r="AN43">
        <v>0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95.10734606793271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116.24014274709531</v>
      </c>
      <c r="AD44">
        <v>0</v>
      </c>
      <c r="AE44">
        <v>0</v>
      </c>
      <c r="AF44">
        <v>0</v>
      </c>
      <c r="AG44">
        <v>0</v>
      </c>
      <c r="AH44">
        <v>141.60383932946939</v>
      </c>
      <c r="AI44">
        <v>0</v>
      </c>
      <c r="AJ44">
        <v>0</v>
      </c>
      <c r="AK44">
        <v>0</v>
      </c>
      <c r="AL44">
        <v>1058.0287339732661</v>
      </c>
      <c r="AM44">
        <v>4.2698729014498014</v>
      </c>
      <c r="AN44">
        <v>22.500848350104089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1748.619667352189</v>
      </c>
      <c r="V45">
        <v>138.59852570403731</v>
      </c>
      <c r="W45">
        <v>0</v>
      </c>
      <c r="X45">
        <v>0</v>
      </c>
      <c r="Y45">
        <v>0</v>
      </c>
      <c r="Z45">
        <v>0</v>
      </c>
      <c r="AA45">
        <v>0</v>
      </c>
      <c r="AB45">
        <v>1.1120057700995269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854.40160102711843</v>
      </c>
      <c r="AM45">
        <v>13.096835355370651</v>
      </c>
      <c r="AN45">
        <v>3.7797776198279949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0.34897031418629199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38.125403972028991</v>
      </c>
      <c r="AM46">
        <v>0</v>
      </c>
      <c r="AN46">
        <v>2.1052180065664912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0.80705809612407053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245.3187983974513</v>
      </c>
      <c r="AM47">
        <v>0</v>
      </c>
      <c r="AN47">
        <v>9.975643545645374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6.02421380278592</v>
      </c>
      <c r="T48">
        <v>0</v>
      </c>
      <c r="U48">
        <v>40.698245438918377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0.23836525169933079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27.736574632518501</v>
      </c>
      <c r="AM48">
        <v>0</v>
      </c>
      <c r="AN48">
        <v>7.1243054105118757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772.61469545350838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3.1619074446941058</v>
      </c>
      <c r="AD49">
        <v>0</v>
      </c>
      <c r="AE49">
        <v>0</v>
      </c>
      <c r="AF49">
        <v>0</v>
      </c>
      <c r="AG49">
        <v>0</v>
      </c>
      <c r="AH49">
        <v>17.023749823685119</v>
      </c>
      <c r="AI49">
        <v>0</v>
      </c>
      <c r="AJ49">
        <v>0</v>
      </c>
      <c r="AK49">
        <v>0</v>
      </c>
      <c r="AL49">
        <v>223.72599396807149</v>
      </c>
      <c r="AM49">
        <v>42.377653749574392</v>
      </c>
      <c r="AN49">
        <v>2.8240742305203081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26.746235991983731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60.524203458528618</v>
      </c>
      <c r="N50">
        <v>0</v>
      </c>
      <c r="O50">
        <v>0</v>
      </c>
      <c r="P50">
        <v>0</v>
      </c>
      <c r="Q50">
        <v>0</v>
      </c>
      <c r="R50">
        <v>1.3624793109137461</v>
      </c>
      <c r="S50">
        <v>65.040159664427307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0.96557717060445214</v>
      </c>
      <c r="AC50">
        <v>244.63403647737869</v>
      </c>
      <c r="AD50">
        <v>0</v>
      </c>
      <c r="AE50">
        <v>13.16896934947955</v>
      </c>
      <c r="AF50">
        <v>0</v>
      </c>
      <c r="AG50">
        <v>0</v>
      </c>
      <c r="AH50">
        <v>231.34671735277189</v>
      </c>
      <c r="AI50">
        <v>0</v>
      </c>
      <c r="AJ50">
        <v>0</v>
      </c>
      <c r="AK50">
        <v>0</v>
      </c>
      <c r="AL50">
        <v>88.41227464054964</v>
      </c>
      <c r="AM50">
        <v>2.2170722377308651</v>
      </c>
      <c r="AN50">
        <v>7.4073075584788413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8.6707754222866225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37.771482719934063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7.5648602439417692E-2</v>
      </c>
      <c r="AM53">
        <v>1.324299582966405E-2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9034.1447654879121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2.081254638044747E-4</v>
      </c>
      <c r="AK54">
        <v>0</v>
      </c>
      <c r="AL54">
        <v>0</v>
      </c>
      <c r="AM54">
        <v>4.8157366945946508E-5</v>
      </c>
      <c r="AN54">
        <v>66.916485561305691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4972.1918432630036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8.0207607766375746E-4</v>
      </c>
      <c r="AK55">
        <v>0</v>
      </c>
      <c r="AL55">
        <v>2.804403699951797E-4</v>
      </c>
      <c r="AM55">
        <v>1.7224934063262329E-4</v>
      </c>
      <c r="AN55">
        <v>96.911783263869324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318.93666819313569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1.111430458251697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100.42263978502091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3.6203979016901551</v>
      </c>
      <c r="AK57">
        <v>0</v>
      </c>
      <c r="AL57">
        <v>0</v>
      </c>
      <c r="AM57">
        <v>5.5386170504440903E-4</v>
      </c>
      <c r="AN57">
        <v>2.5470668474753232E-2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13.48275153282535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8.172836326821141</v>
      </c>
      <c r="AK58">
        <v>349.21345477562528</v>
      </c>
      <c r="AL58">
        <v>7.2468316724042543</v>
      </c>
      <c r="AM58">
        <v>1.2503103763563681E-3</v>
      </c>
      <c r="AN58">
        <v>6.6229015598851593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7.9051290230798682E-2</v>
      </c>
      <c r="AK59">
        <v>0</v>
      </c>
      <c r="AL59">
        <v>0</v>
      </c>
      <c r="AM59">
        <v>1.2093343585716591E-5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1883.4956750250419</v>
      </c>
      <c r="AM60">
        <v>3.0921190364048638E-4</v>
      </c>
      <c r="AN60">
        <v>25.61031555657469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1737.314323532629</v>
      </c>
      <c r="AM61">
        <v>1.770889230875243E-4</v>
      </c>
      <c r="AN61">
        <v>0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2156.296712848211</v>
      </c>
      <c r="AM62">
        <v>3.1266024903816089E-4</v>
      </c>
      <c r="AN62">
        <v>0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1044.4655241786991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6.8430190746578093E-2</v>
      </c>
      <c r="AM63">
        <v>1.19789394257259E-2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2.561221187759475E-2</v>
      </c>
      <c r="AM64">
        <v>4.4836400532812116E-3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0.98425060574025114</v>
      </c>
      <c r="AM65">
        <v>0.1748715257839108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1640.6313390463031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1.164751745724127E-2</v>
      </c>
      <c r="AM66">
        <v>3.2944137691913997E-2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3282.3149923247038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8.7098678088287365</v>
      </c>
      <c r="AM67">
        <v>0.46632612496738612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7684.8394340774521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106.0362182899556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3527.92843602533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49.055997283069807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0.25033058782088269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46.11836739445117</v>
      </c>
      <c r="AK70">
        <v>0</v>
      </c>
      <c r="AL70">
        <v>0</v>
      </c>
      <c r="AM70">
        <v>0.28183065570539573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42.403252256294088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0.1521666510915555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769.41417145397054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8.6918455243467224E-3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3514.9807654139508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2.6246787248831491E-2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24.58518690646185</v>
      </c>
      <c r="AD74">
        <v>0</v>
      </c>
      <c r="AE74">
        <v>86.879227725480931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110.198192059462</v>
      </c>
      <c r="AM74">
        <v>1.183004884202965E-2</v>
      </c>
      <c r="AN74">
        <v>2.7698900214147462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38.020612507608398</v>
      </c>
      <c r="AB75">
        <v>0</v>
      </c>
      <c r="AC75">
        <v>0</v>
      </c>
      <c r="AD75">
        <v>49.266214966142392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21.26617221823718</v>
      </c>
      <c r="AK75">
        <v>0</v>
      </c>
      <c r="AL75">
        <v>90.130615627014762</v>
      </c>
      <c r="AM75">
        <v>2.7801016245509489E-2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17.28631795433586</v>
      </c>
      <c r="AB76">
        <v>0</v>
      </c>
      <c r="AC76">
        <v>0</v>
      </c>
      <c r="AD76">
        <v>22.399204014427049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17.755720162741611</v>
      </c>
      <c r="AK76">
        <v>0</v>
      </c>
      <c r="AL76">
        <v>5.0114126294750081</v>
      </c>
      <c r="AM76">
        <v>1.8031511683639711E-2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558.10406304272578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0.43734672631012522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1.6657960533311069</v>
      </c>
      <c r="AI78">
        <v>0</v>
      </c>
      <c r="AJ78">
        <v>0</v>
      </c>
      <c r="AK78">
        <v>0</v>
      </c>
      <c r="AL78">
        <v>404.79170346787441</v>
      </c>
      <c r="AM78">
        <v>7.8458953136858481E-2</v>
      </c>
      <c r="AN78">
        <v>1.8759516238514471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4.7775595974218401</v>
      </c>
      <c r="AM79">
        <v>1.7190087520177821E-2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579.85043974949315</v>
      </c>
      <c r="AI80">
        <v>0</v>
      </c>
      <c r="AJ80">
        <v>0</v>
      </c>
      <c r="AK80">
        <v>0</v>
      </c>
      <c r="AL80">
        <v>0</v>
      </c>
      <c r="AM80">
        <v>8.7422190107887987E-2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884.57420878645291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91.685255182873931</v>
      </c>
      <c r="AI83">
        <v>0</v>
      </c>
      <c r="AJ83">
        <v>0</v>
      </c>
      <c r="AK83">
        <v>0</v>
      </c>
      <c r="AL83">
        <v>8.8748181254989233E-2</v>
      </c>
      <c r="AM83">
        <v>3.3340260485776561E-2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2026.355033531999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1.032013220521619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13.212443492941381</v>
      </c>
      <c r="AH84">
        <v>0</v>
      </c>
      <c r="AI84">
        <v>4.9416311844646792</v>
      </c>
      <c r="AJ84">
        <v>0</v>
      </c>
      <c r="AK84">
        <v>0</v>
      </c>
      <c r="AL84">
        <v>0.77573890032159398</v>
      </c>
      <c r="AM84">
        <v>5.7888604027421975E-4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494.04243215617441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2.2798707167175269</v>
      </c>
      <c r="AM85">
        <v>1.7013267363421101E-3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3.8725788551516809</v>
      </c>
      <c r="AI86">
        <v>0</v>
      </c>
      <c r="AJ86">
        <v>0</v>
      </c>
      <c r="AK86">
        <v>0</v>
      </c>
      <c r="AL86">
        <v>128.05932721734399</v>
      </c>
      <c r="AM86">
        <v>8.8837303933391221E-5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6.3940323228070746</v>
      </c>
      <c r="AI87">
        <v>0.55416185919448269</v>
      </c>
      <c r="AJ87">
        <v>0</v>
      </c>
      <c r="AK87">
        <v>0</v>
      </c>
      <c r="AL87">
        <v>35.581831649923231</v>
      </c>
      <c r="AM87">
        <v>1.372374554705672E-2</v>
      </c>
      <c r="AN87">
        <v>0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0.59583306241818501</v>
      </c>
      <c r="AI88">
        <v>0</v>
      </c>
      <c r="AJ88">
        <v>0</v>
      </c>
      <c r="AK88">
        <v>0</v>
      </c>
      <c r="AL88">
        <v>1.3755282248372509</v>
      </c>
      <c r="AM88">
        <v>9.9195352934436931E-3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6.1012833908596829</v>
      </c>
      <c r="AM89">
        <v>1.5086622352144381E-2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10.932685878353251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1.4035925601536641</v>
      </c>
      <c r="AI90">
        <v>0</v>
      </c>
      <c r="AJ90">
        <v>0</v>
      </c>
      <c r="AK90">
        <v>0</v>
      </c>
      <c r="AL90">
        <v>200.99977955053291</v>
      </c>
      <c r="AM90">
        <v>2.0463095603228461E-2</v>
      </c>
      <c r="AN90">
        <v>0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7.8632029862494202</v>
      </c>
      <c r="AJ91">
        <v>0</v>
      </c>
      <c r="AK91">
        <v>0</v>
      </c>
      <c r="AL91">
        <v>693.0569632989002</v>
      </c>
      <c r="AM91">
        <v>0.30469503708048029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1.9931593975283719</v>
      </c>
      <c r="AI92">
        <v>0</v>
      </c>
      <c r="AJ92">
        <v>0</v>
      </c>
      <c r="AK92">
        <v>0</v>
      </c>
      <c r="AL92">
        <v>1.4988726969239541</v>
      </c>
      <c r="AM92">
        <v>1.080902619739082E-2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38.398747025445637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1.0602960662632039</v>
      </c>
      <c r="AM93">
        <v>7.646258405233251E-3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9.5220222033555881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5.0264081468005077</v>
      </c>
      <c r="AJ94">
        <v>0</v>
      </c>
      <c r="AK94">
        <v>0</v>
      </c>
      <c r="AL94">
        <v>0.19746775375933179</v>
      </c>
      <c r="AM94">
        <v>1.4240262884932841E-3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3.2769615004184129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0.85507452042390752</v>
      </c>
      <c r="S95">
        <v>0</v>
      </c>
      <c r="T95">
        <v>0</v>
      </c>
      <c r="U95">
        <v>153.0035916043924</v>
      </c>
      <c r="V95">
        <v>64.614652516824904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30.113139211102599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1.485668465380542E-2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0.53031797116123902</v>
      </c>
      <c r="AI96">
        <v>0</v>
      </c>
      <c r="AJ96">
        <v>0</v>
      </c>
      <c r="AK96">
        <v>0</v>
      </c>
      <c r="AL96">
        <v>1.9381156042738981</v>
      </c>
      <c r="AM96">
        <v>1.3976598801993759E-2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631.94438616150978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427.57525647196348</v>
      </c>
      <c r="AH97">
        <v>0</v>
      </c>
      <c r="AI97">
        <v>0</v>
      </c>
      <c r="AJ97">
        <v>0</v>
      </c>
      <c r="AK97">
        <v>0</v>
      </c>
      <c r="AL97">
        <v>1.528522009593007</v>
      </c>
      <c r="AM97">
        <v>1.10228403512093E-2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1.71334989043632</v>
      </c>
      <c r="AI98">
        <v>0</v>
      </c>
      <c r="AJ98">
        <v>0</v>
      </c>
      <c r="AK98">
        <v>0</v>
      </c>
      <c r="AL98">
        <v>0.32830783859944601</v>
      </c>
      <c r="AM98">
        <v>2.3675713324506731E-3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23.126493324353401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10.51002197028083</v>
      </c>
      <c r="AJ99">
        <v>0</v>
      </c>
      <c r="AK99">
        <v>0</v>
      </c>
      <c r="AL99">
        <v>0.98142556318007834</v>
      </c>
      <c r="AM99">
        <v>7.0774887320138608E-3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0.71259958768885034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3.6997076175588699</v>
      </c>
      <c r="AI100">
        <v>0</v>
      </c>
      <c r="AJ100">
        <v>0</v>
      </c>
      <c r="AK100">
        <v>0</v>
      </c>
      <c r="AL100">
        <v>1.873570050008404</v>
      </c>
      <c r="AM100">
        <v>1.3511132596349611E-2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57.32884748488916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34.432669636550763</v>
      </c>
      <c r="T101">
        <v>0</v>
      </c>
      <c r="U101">
        <v>0</v>
      </c>
      <c r="V101">
        <v>38.535920182643117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19.586304138420861</v>
      </c>
      <c r="AI101">
        <v>0</v>
      </c>
      <c r="AJ101">
        <v>2076.2771309837831</v>
      </c>
      <c r="AK101">
        <v>809.96725145985761</v>
      </c>
      <c r="AL101">
        <v>23.14083456229984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2.28032831354684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449.77951693500881</v>
      </c>
      <c r="AG102">
        <v>0</v>
      </c>
      <c r="AH102">
        <v>0.72982352985585497</v>
      </c>
      <c r="AI102">
        <v>348.76690605130409</v>
      </c>
      <c r="AJ102">
        <v>47.383656211645352</v>
      </c>
      <c r="AK102">
        <v>745.26414651840741</v>
      </c>
      <c r="AL102">
        <v>0</v>
      </c>
      <c r="AM102">
        <v>2.1876596711512909E-2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145.8325072371567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36.101150184092162</v>
      </c>
      <c r="AI103">
        <v>18.372999002540901</v>
      </c>
      <c r="AJ103">
        <v>1576.7680166123409</v>
      </c>
      <c r="AK103">
        <v>0</v>
      </c>
      <c r="AL103">
        <v>0</v>
      </c>
      <c r="AM103">
        <v>5.2533143725444608E-3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74.243892560489556</v>
      </c>
      <c r="AI104">
        <v>8.8525043405650266</v>
      </c>
      <c r="AJ104">
        <v>22.432963269475721</v>
      </c>
      <c r="AK104">
        <v>199.22169638094439</v>
      </c>
      <c r="AL104">
        <v>0</v>
      </c>
      <c r="AM104">
        <v>1.130687404442359E-3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89.000590966942795</v>
      </c>
      <c r="AI105">
        <v>36.714266139812118</v>
      </c>
      <c r="AJ105">
        <v>22.442790545298799</v>
      </c>
      <c r="AK105">
        <v>170.0431858626016</v>
      </c>
      <c r="AL105">
        <v>0</v>
      </c>
      <c r="AM105">
        <v>1.1350112568494089E-3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141.66553546847089</v>
      </c>
      <c r="AE106">
        <v>0</v>
      </c>
      <c r="AF106">
        <v>0</v>
      </c>
      <c r="AG106">
        <v>0</v>
      </c>
      <c r="AH106">
        <v>0</v>
      </c>
      <c r="AI106">
        <v>15.67599134887352</v>
      </c>
      <c r="AJ106">
        <v>0.78668480147824116</v>
      </c>
      <c r="AK106">
        <v>7.3538249182524007</v>
      </c>
      <c r="AL106">
        <v>10.57019354963119</v>
      </c>
      <c r="AM106">
        <v>8.8845621216685231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57.212818009654733</v>
      </c>
      <c r="AE107">
        <v>0</v>
      </c>
      <c r="AF107">
        <v>0</v>
      </c>
      <c r="AG107">
        <v>0</v>
      </c>
      <c r="AH107">
        <v>0</v>
      </c>
      <c r="AI107">
        <v>2.7121216254082658</v>
      </c>
      <c r="AJ107">
        <v>0.33368448550630442</v>
      </c>
      <c r="AK107">
        <v>34.498314071336061</v>
      </c>
      <c r="AL107">
        <v>7.7272512403999349E-2</v>
      </c>
      <c r="AM107">
        <v>2.3441420473933471E-4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114.2145414308462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0.83203026941604197</v>
      </c>
      <c r="AK108">
        <v>0</v>
      </c>
      <c r="AL108">
        <v>0.19267623190931821</v>
      </c>
      <c r="AM108">
        <v>5.8450339286310934E-4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339.56202720374012</v>
      </c>
      <c r="AE109">
        <v>0</v>
      </c>
      <c r="AF109">
        <v>0</v>
      </c>
      <c r="AG109">
        <v>0</v>
      </c>
      <c r="AH109">
        <v>0</v>
      </c>
      <c r="AI109">
        <v>3.9064614956708539</v>
      </c>
      <c r="AJ109">
        <v>1.3495501890670221</v>
      </c>
      <c r="AK109">
        <v>84.958782503057179</v>
      </c>
      <c r="AL109">
        <v>0.3125201747581135</v>
      </c>
      <c r="AM109">
        <v>9.480624603986483E-4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38.730321565747111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41.855113556756272</v>
      </c>
      <c r="AI110">
        <v>42.238620738491413</v>
      </c>
      <c r="AJ110">
        <v>0</v>
      </c>
      <c r="AK110">
        <v>0</v>
      </c>
      <c r="AL110">
        <v>0</v>
      </c>
      <c r="AM110">
        <v>5.5695499191629784E-3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1.577333600411251</v>
      </c>
      <c r="G111">
        <v>4.0518463486007832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1.343525264913658</v>
      </c>
      <c r="N111">
        <v>0</v>
      </c>
      <c r="O111">
        <v>8.2195077000753294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1.496869277954787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0.72368048148676045</v>
      </c>
      <c r="AI111">
        <v>0</v>
      </c>
      <c r="AJ111">
        <v>0</v>
      </c>
      <c r="AK111">
        <v>0</v>
      </c>
      <c r="AL111">
        <v>0</v>
      </c>
      <c r="AM111">
        <v>2.154557131644458E-3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31.82119278467389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0.53593329312647997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227.1583022886791</v>
      </c>
      <c r="AI112">
        <v>0</v>
      </c>
      <c r="AJ112">
        <v>0</v>
      </c>
      <c r="AK112">
        <v>0</v>
      </c>
      <c r="AL112">
        <v>0</v>
      </c>
      <c r="AM112">
        <v>1.55682260610148E-2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8.2258791440190766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1142.389178874457</v>
      </c>
      <c r="C2">
        <v>107.7537118521675</v>
      </c>
      <c r="D2">
        <v>21.32204620710608</v>
      </c>
      <c r="E2">
        <v>8.2590015759002462</v>
      </c>
      <c r="F2">
        <v>51.003068147169813</v>
      </c>
      <c r="G2">
        <v>6.2329128214580916</v>
      </c>
      <c r="H2">
        <v>1276.038867289589</v>
      </c>
      <c r="I2">
        <v>322.03258208541592</v>
      </c>
      <c r="J2">
        <v>14.63519492382178</v>
      </c>
      <c r="K2">
        <v>351.67387300425349</v>
      </c>
      <c r="L2">
        <v>12508.33052101777</v>
      </c>
      <c r="M2">
        <v>104.56664916553849</v>
      </c>
      <c r="N2">
        <v>17.857202792294281</v>
      </c>
      <c r="O2">
        <v>13.332835872424029</v>
      </c>
      <c r="P2">
        <v>45.058052174387171</v>
      </c>
      <c r="Q2">
        <v>32.683308266798107</v>
      </c>
      <c r="R2">
        <v>38.676560232666588</v>
      </c>
      <c r="S2">
        <v>39.855880484474042</v>
      </c>
      <c r="T2">
        <v>145.58553189794031</v>
      </c>
      <c r="U2">
        <v>312.82562830063188</v>
      </c>
      <c r="V2">
        <v>1040.6602979400291</v>
      </c>
      <c r="W2">
        <v>9949.4663127424246</v>
      </c>
      <c r="X2">
        <v>22.363564288135311</v>
      </c>
      <c r="Y2">
        <v>1.277427620419461</v>
      </c>
      <c r="Z2">
        <v>157.3222832881147</v>
      </c>
      <c r="AA2">
        <v>32.613521917065057</v>
      </c>
      <c r="AB2">
        <v>1.2771002110294081</v>
      </c>
      <c r="AC2">
        <v>203.88832812213209</v>
      </c>
      <c r="AD2">
        <v>472.7646864406089</v>
      </c>
      <c r="AE2">
        <v>74.583101365744</v>
      </c>
      <c r="AF2">
        <v>343.43215096592633</v>
      </c>
      <c r="AG2">
        <v>2401.5814495440418</v>
      </c>
      <c r="AH2">
        <v>1536.301061760696</v>
      </c>
      <c r="AI2">
        <v>312.97872587488098</v>
      </c>
      <c r="AJ2">
        <v>2167.753603203354</v>
      </c>
      <c r="AK2">
        <v>1515.9196041518851</v>
      </c>
      <c r="AL2">
        <v>5444.3239635185409</v>
      </c>
      <c r="AM2">
        <v>33.208835920499062</v>
      </c>
      <c r="AN2">
        <v>381.58309621156519</v>
      </c>
    </row>
    <row r="3" spans="1:40" x14ac:dyDescent="0.45">
      <c r="A3" s="1" t="s">
        <v>646</v>
      </c>
      <c r="B3">
        <v>30.759706538201151</v>
      </c>
      <c r="C3">
        <v>1.42382265646529</v>
      </c>
      <c r="D3">
        <v>0.36724737180665618</v>
      </c>
      <c r="E3">
        <v>0.23288516188911351</v>
      </c>
      <c r="F3">
        <v>2.105932044653493</v>
      </c>
      <c r="G3">
        <v>16.8710421208642</v>
      </c>
      <c r="H3">
        <v>3.196288895695234</v>
      </c>
      <c r="I3">
        <v>0.50231002232217603</v>
      </c>
      <c r="J3">
        <v>0.98510490712156629</v>
      </c>
      <c r="K3">
        <v>0.2794396119638683</v>
      </c>
      <c r="L3">
        <v>1.7813308169159869</v>
      </c>
      <c r="M3">
        <v>5.1513766581998253</v>
      </c>
      <c r="N3">
        <v>0.78851086145200178</v>
      </c>
      <c r="O3">
        <v>0.71782484953576298</v>
      </c>
      <c r="P3">
        <v>4.1134418134672517</v>
      </c>
      <c r="Q3">
        <v>1.4807935733153881</v>
      </c>
      <c r="R3">
        <v>0.50806034997032112</v>
      </c>
      <c r="S3">
        <v>5.520051979197806</v>
      </c>
      <c r="T3">
        <v>0.81981276255019508</v>
      </c>
      <c r="U3">
        <v>9.7767899700166723</v>
      </c>
      <c r="V3">
        <v>10.12177250426554</v>
      </c>
      <c r="W3">
        <v>24.039076130447029</v>
      </c>
      <c r="X3">
        <v>4.4432690006536643E-2</v>
      </c>
      <c r="Y3">
        <v>0.16716833397594449</v>
      </c>
      <c r="Z3">
        <v>0.95524487818394754</v>
      </c>
      <c r="AA3">
        <v>1.937617198260241</v>
      </c>
      <c r="AB3">
        <v>3.7765220447789898E-2</v>
      </c>
      <c r="AC3">
        <v>9.1053406487662354</v>
      </c>
      <c r="AD3">
        <v>1.3122928976183801</v>
      </c>
      <c r="AE3">
        <v>1.337308883273995</v>
      </c>
      <c r="AF3">
        <v>0.86097361984295673</v>
      </c>
      <c r="AG3">
        <v>10.13023984706431</v>
      </c>
      <c r="AH3">
        <v>12.340118802954381</v>
      </c>
      <c r="AI3">
        <v>0.86694728513522645</v>
      </c>
      <c r="AJ3">
        <v>10.32592136680346</v>
      </c>
      <c r="AK3">
        <v>4.6227482439957939</v>
      </c>
      <c r="AL3">
        <v>44.273522449745698</v>
      </c>
      <c r="AM3">
        <v>2.020086523755126</v>
      </c>
      <c r="AN3">
        <v>1.722001626193437</v>
      </c>
    </row>
    <row r="4" spans="1:40" x14ac:dyDescent="0.45">
      <c r="A4" s="1" t="s">
        <v>647</v>
      </c>
      <c r="B4">
        <v>99.322652100634485</v>
      </c>
      <c r="C4">
        <v>10.89411028420936</v>
      </c>
      <c r="D4">
        <v>3.1743242418529158</v>
      </c>
      <c r="E4">
        <v>0.81315644941186749</v>
      </c>
      <c r="F4">
        <v>28.950932030075471</v>
      </c>
      <c r="G4">
        <v>5.954350821681067</v>
      </c>
      <c r="H4">
        <v>96.507500926455123</v>
      </c>
      <c r="I4">
        <v>21.220142376308541</v>
      </c>
      <c r="J4">
        <v>28.298204835901831</v>
      </c>
      <c r="K4">
        <v>16.92943447490353</v>
      </c>
      <c r="L4">
        <v>696.48811315428031</v>
      </c>
      <c r="M4">
        <v>62.868274161573368</v>
      </c>
      <c r="N4">
        <v>12.595176007524019</v>
      </c>
      <c r="O4">
        <v>4.028217549592731</v>
      </c>
      <c r="P4">
        <v>10.416812755435149</v>
      </c>
      <c r="Q4">
        <v>8.2538752049352215</v>
      </c>
      <c r="R4">
        <v>14.41308644130296</v>
      </c>
      <c r="S4">
        <v>248.99292209612321</v>
      </c>
      <c r="T4">
        <v>31.816921688941122</v>
      </c>
      <c r="U4">
        <v>60.71645256268463</v>
      </c>
      <c r="V4">
        <v>813.87661237469024</v>
      </c>
      <c r="W4">
        <v>578.65377478788776</v>
      </c>
      <c r="X4">
        <v>1.555104799198489</v>
      </c>
      <c r="Y4">
        <v>1.148851176481541</v>
      </c>
      <c r="Z4">
        <v>34.718217676189887</v>
      </c>
      <c r="AA4">
        <v>24.655054396313471</v>
      </c>
      <c r="AB4">
        <v>0.3414293990835412</v>
      </c>
      <c r="AC4">
        <v>92.186806177735434</v>
      </c>
      <c r="AD4">
        <v>45.045794618297442</v>
      </c>
      <c r="AE4">
        <v>30.897304740818189</v>
      </c>
      <c r="AF4">
        <v>25.183057027669012</v>
      </c>
      <c r="AG4">
        <v>200.65743227283949</v>
      </c>
      <c r="AH4">
        <v>297.61021429353491</v>
      </c>
      <c r="AI4">
        <v>27.341870705764649</v>
      </c>
      <c r="AJ4">
        <v>278.20595758591139</v>
      </c>
      <c r="AK4">
        <v>128.4289862237504</v>
      </c>
      <c r="AL4">
        <v>517.54083887877039</v>
      </c>
      <c r="AM4">
        <v>60.065132128296717</v>
      </c>
      <c r="AN4">
        <v>29.157202037603451</v>
      </c>
    </row>
    <row r="5" spans="1:40" x14ac:dyDescent="0.45">
      <c r="A5" s="1" t="s">
        <v>648</v>
      </c>
      <c r="B5">
        <v>37.097023486182657</v>
      </c>
      <c r="C5">
        <v>3.3112663912818792</v>
      </c>
      <c r="D5">
        <v>0.59154620886563747</v>
      </c>
      <c r="E5">
        <v>0.31743286639802548</v>
      </c>
      <c r="F5">
        <v>65.30534340677805</v>
      </c>
      <c r="G5">
        <v>33.694907796275402</v>
      </c>
      <c r="H5">
        <v>19.010936934238419</v>
      </c>
      <c r="I5">
        <v>3.1253726723910491</v>
      </c>
      <c r="J5">
        <v>3.515963597664943</v>
      </c>
      <c r="K5">
        <v>1.4258179719731261</v>
      </c>
      <c r="L5">
        <v>8.8206766249520534</v>
      </c>
      <c r="M5">
        <v>69.274985744775933</v>
      </c>
      <c r="N5">
        <v>37.172088805250283</v>
      </c>
      <c r="O5">
        <v>5.2210204154280646</v>
      </c>
      <c r="P5">
        <v>43.21141694604831</v>
      </c>
      <c r="Q5">
        <v>10.11750481691152</v>
      </c>
      <c r="R5">
        <v>2.95633688163162</v>
      </c>
      <c r="S5">
        <v>24.44189090497256</v>
      </c>
      <c r="T5">
        <v>3.7587396555730339</v>
      </c>
      <c r="U5">
        <v>33.85000659208189</v>
      </c>
      <c r="V5">
        <v>57.442226256197927</v>
      </c>
      <c r="W5">
        <v>124.99404226767039</v>
      </c>
      <c r="X5">
        <v>0.44004505674827049</v>
      </c>
      <c r="Y5">
        <v>0.69812005859817039</v>
      </c>
      <c r="Z5">
        <v>8.2583871652697969</v>
      </c>
      <c r="AA5">
        <v>8.6894780414336275</v>
      </c>
      <c r="AB5">
        <v>0.17942324840012289</v>
      </c>
      <c r="AC5">
        <v>38.741640566858358</v>
      </c>
      <c r="AD5">
        <v>7.9262073156499504</v>
      </c>
      <c r="AE5">
        <v>5.6480855205748854</v>
      </c>
      <c r="AF5">
        <v>4.6058272779321259</v>
      </c>
      <c r="AG5">
        <v>62.91155308624348</v>
      </c>
      <c r="AH5">
        <v>67.665992083405811</v>
      </c>
      <c r="AI5">
        <v>4.5106045744259582</v>
      </c>
      <c r="AJ5">
        <v>52.303062377467491</v>
      </c>
      <c r="AK5">
        <v>22.406690446511</v>
      </c>
      <c r="AL5">
        <v>240.47938545620511</v>
      </c>
      <c r="AM5">
        <v>4.5976213421228396</v>
      </c>
      <c r="AN5">
        <v>7.5053098782045549</v>
      </c>
    </row>
    <row r="6" spans="1:40" x14ac:dyDescent="0.45">
      <c r="A6" s="1" t="s">
        <v>649</v>
      </c>
      <c r="B6">
        <v>134.88674692169729</v>
      </c>
      <c r="C6">
        <v>16.306355122183799</v>
      </c>
      <c r="D6">
        <v>4.56010136348897</v>
      </c>
      <c r="E6">
        <v>1.0584049670171081</v>
      </c>
      <c r="F6">
        <v>677.43481346995111</v>
      </c>
      <c r="G6">
        <v>229.03550918740521</v>
      </c>
      <c r="H6">
        <v>97.990703334318809</v>
      </c>
      <c r="I6">
        <v>16.40276155659534</v>
      </c>
      <c r="J6">
        <v>41.835848996770729</v>
      </c>
      <c r="K6">
        <v>7.6553000955304187</v>
      </c>
      <c r="L6">
        <v>50.688128236700187</v>
      </c>
      <c r="M6">
        <v>577.82853628353178</v>
      </c>
      <c r="N6">
        <v>171.9511171353042</v>
      </c>
      <c r="O6">
        <v>45.240223353594288</v>
      </c>
      <c r="P6">
        <v>165.01294813700699</v>
      </c>
      <c r="Q6">
        <v>87.868204003301798</v>
      </c>
      <c r="R6">
        <v>21.143516193037051</v>
      </c>
      <c r="S6">
        <v>277.86975861198948</v>
      </c>
      <c r="T6">
        <v>30.66209754910895</v>
      </c>
      <c r="U6">
        <v>206.54065605800929</v>
      </c>
      <c r="V6">
        <v>123.3600278929872</v>
      </c>
      <c r="W6">
        <v>661.37674666951045</v>
      </c>
      <c r="X6">
        <v>1.1833154199902489</v>
      </c>
      <c r="Y6">
        <v>27.656953941364488</v>
      </c>
      <c r="Z6">
        <v>35.507741275487597</v>
      </c>
      <c r="AA6">
        <v>275.27272411885531</v>
      </c>
      <c r="AB6">
        <v>2.081670193078335</v>
      </c>
      <c r="AC6">
        <v>320.3827517647228</v>
      </c>
      <c r="AD6">
        <v>41.997979810535533</v>
      </c>
      <c r="AE6">
        <v>54.698827304377012</v>
      </c>
      <c r="AF6">
        <v>28.061817155697021</v>
      </c>
      <c r="AG6">
        <v>229.7355977642994</v>
      </c>
      <c r="AH6">
        <v>421.84257506265379</v>
      </c>
      <c r="AI6">
        <v>28.064583273691159</v>
      </c>
      <c r="AJ6">
        <v>321.30395591315607</v>
      </c>
      <c r="AK6">
        <v>137.69226094917209</v>
      </c>
      <c r="AL6">
        <v>2454.9546552312759</v>
      </c>
      <c r="AM6">
        <v>34.115518001195838</v>
      </c>
      <c r="AN6">
        <v>49.499831118707128</v>
      </c>
    </row>
    <row r="7" spans="1:40" x14ac:dyDescent="0.45">
      <c r="A7" s="1" t="s">
        <v>650</v>
      </c>
      <c r="B7">
        <v>34.258308637462939</v>
      </c>
      <c r="C7">
        <v>6.5022378000152319</v>
      </c>
      <c r="D7">
        <v>10.610819680882001</v>
      </c>
      <c r="E7">
        <v>0.18332961095429659</v>
      </c>
      <c r="F7">
        <v>18.659052843020518</v>
      </c>
      <c r="G7">
        <v>1.067204043237316</v>
      </c>
      <c r="H7">
        <v>8.0675510217549835</v>
      </c>
      <c r="I7">
        <v>1.1278290557555171</v>
      </c>
      <c r="J7">
        <v>2.6780966217533551</v>
      </c>
      <c r="K7">
        <v>0.82483356536149799</v>
      </c>
      <c r="L7">
        <v>11.19095620521453</v>
      </c>
      <c r="M7">
        <v>22.761122022990541</v>
      </c>
      <c r="N7">
        <v>14.87228024709726</v>
      </c>
      <c r="O7">
        <v>1.187506840203179</v>
      </c>
      <c r="P7">
        <v>4.4764975433233651</v>
      </c>
      <c r="Q7">
        <v>3.7697786440931589</v>
      </c>
      <c r="R7">
        <v>1.3592315482815289</v>
      </c>
      <c r="S7">
        <v>15.322193627910879</v>
      </c>
      <c r="T7">
        <v>2.3664814163829551</v>
      </c>
      <c r="U7">
        <v>22.727840723077971</v>
      </c>
      <c r="V7">
        <v>6.9362218498843511</v>
      </c>
      <c r="W7">
        <v>15.071528845586039</v>
      </c>
      <c r="X7">
        <v>6.5549599605834841E-2</v>
      </c>
      <c r="Y7">
        <v>0.24578037803900321</v>
      </c>
      <c r="Z7">
        <v>1.709025557064366</v>
      </c>
      <c r="AA7">
        <v>3.2080954428790891</v>
      </c>
      <c r="AB7">
        <v>5.3767407639915089E-2</v>
      </c>
      <c r="AC7">
        <v>15.043919953358561</v>
      </c>
      <c r="AD7">
        <v>4.1683818936845496</v>
      </c>
      <c r="AE7">
        <v>2.657860645752518</v>
      </c>
      <c r="AF7">
        <v>2.0060063934313179</v>
      </c>
      <c r="AG7">
        <v>71.152596279430398</v>
      </c>
      <c r="AH7">
        <v>21.416974960998012</v>
      </c>
      <c r="AI7">
        <v>2.2161394802333372</v>
      </c>
      <c r="AJ7">
        <v>28.25577044564162</v>
      </c>
      <c r="AK7">
        <v>10.30125118613892</v>
      </c>
      <c r="AL7">
        <v>100.8859018591878</v>
      </c>
      <c r="AM7">
        <v>6.7386361458977708</v>
      </c>
      <c r="AN7">
        <v>4.778738849185447</v>
      </c>
    </row>
    <row r="8" spans="1:40" x14ac:dyDescent="0.45">
      <c r="A8" s="1" t="s">
        <v>651</v>
      </c>
      <c r="B8">
        <v>91.116467222169391</v>
      </c>
      <c r="C8">
        <v>12.354662784778171</v>
      </c>
      <c r="D8">
        <v>7.6758707088254239</v>
      </c>
      <c r="E8">
        <v>0.91743825580612937</v>
      </c>
      <c r="F8">
        <v>39.872414861732189</v>
      </c>
      <c r="G8">
        <v>12.51772032478755</v>
      </c>
      <c r="H8">
        <v>88.982425421732103</v>
      </c>
      <c r="I8">
        <v>14.110503343662151</v>
      </c>
      <c r="J8">
        <v>23.888791938050161</v>
      </c>
      <c r="K8">
        <v>5.4268536703166026</v>
      </c>
      <c r="L8">
        <v>79.593157009323136</v>
      </c>
      <c r="M8">
        <v>153.83155011313849</v>
      </c>
      <c r="N8">
        <v>20.180269902316681</v>
      </c>
      <c r="O8">
        <v>7.863746189986939</v>
      </c>
      <c r="P8">
        <v>25.14856485300658</v>
      </c>
      <c r="Q8">
        <v>17.44454398996082</v>
      </c>
      <c r="R8">
        <v>12.436452992439539</v>
      </c>
      <c r="S8">
        <v>198.82902893954389</v>
      </c>
      <c r="T8">
        <v>26.66464139315778</v>
      </c>
      <c r="U8">
        <v>87.162643056818069</v>
      </c>
      <c r="V8">
        <v>78.959740851914077</v>
      </c>
      <c r="W8">
        <v>1217.3906688927341</v>
      </c>
      <c r="X8">
        <v>1.139367914392313</v>
      </c>
      <c r="Y8">
        <v>4.0510290068223913</v>
      </c>
      <c r="Z8">
        <v>33.361975401969367</v>
      </c>
      <c r="AA8">
        <v>49.530824936595018</v>
      </c>
      <c r="AB8">
        <v>0.90154310344602639</v>
      </c>
      <c r="AC8">
        <v>129.95750376810571</v>
      </c>
      <c r="AD8">
        <v>46.652991174933959</v>
      </c>
      <c r="AE8">
        <v>29.099697865148979</v>
      </c>
      <c r="AF8">
        <v>17.74462276574657</v>
      </c>
      <c r="AG8">
        <v>162.71545304016291</v>
      </c>
      <c r="AH8">
        <v>370.11037483718752</v>
      </c>
      <c r="AI8">
        <v>20.137225648915528</v>
      </c>
      <c r="AJ8">
        <v>321.71253672271757</v>
      </c>
      <c r="AK8">
        <v>105.5274257803115</v>
      </c>
      <c r="AL8">
        <v>670.36601862203338</v>
      </c>
      <c r="AM8">
        <v>23.370173985207781</v>
      </c>
      <c r="AN8">
        <v>19.44153848892206</v>
      </c>
    </row>
    <row r="9" spans="1:40" x14ac:dyDescent="0.45">
      <c r="A9" s="1" t="s">
        <v>652</v>
      </c>
      <c r="B9">
        <v>11.24000433599439</v>
      </c>
      <c r="C9">
        <v>1.450529420478105</v>
      </c>
      <c r="D9">
        <v>0.50313934302202401</v>
      </c>
      <c r="E9">
        <v>0.1487471667942187</v>
      </c>
      <c r="F9">
        <v>15.97797970284425</v>
      </c>
      <c r="G9">
        <v>4.2177362452380098</v>
      </c>
      <c r="H9">
        <v>12.56952663441621</v>
      </c>
      <c r="I9">
        <v>1.957168989325357</v>
      </c>
      <c r="J9">
        <v>3.527121742783967</v>
      </c>
      <c r="K9">
        <v>1.3321436609822139</v>
      </c>
      <c r="L9">
        <v>6.7907064620667894</v>
      </c>
      <c r="M9">
        <v>20.354996271318811</v>
      </c>
      <c r="N9">
        <v>6.3556572832802356</v>
      </c>
      <c r="O9">
        <v>3.8594455534289169</v>
      </c>
      <c r="P9">
        <v>9.2228421266279881</v>
      </c>
      <c r="Q9">
        <v>8.1093441738827643</v>
      </c>
      <c r="R9">
        <v>2.1687653320386722</v>
      </c>
      <c r="S9">
        <v>26.584198055519831</v>
      </c>
      <c r="T9">
        <v>4.2720125316951973</v>
      </c>
      <c r="U9">
        <v>73.107538927701341</v>
      </c>
      <c r="V9">
        <v>23.339321965234632</v>
      </c>
      <c r="W9">
        <v>263.60953010793429</v>
      </c>
      <c r="X9">
        <v>0.1863438710624499</v>
      </c>
      <c r="Y9">
        <v>2.7018352416813238</v>
      </c>
      <c r="Z9">
        <v>5.8544701629228983</v>
      </c>
      <c r="AA9">
        <v>27.06619437467587</v>
      </c>
      <c r="AB9">
        <v>0.15751690393410561</v>
      </c>
      <c r="AC9">
        <v>21.046477499932081</v>
      </c>
      <c r="AD9">
        <v>5.8725254254693677</v>
      </c>
      <c r="AE9">
        <v>4.1000876289488373</v>
      </c>
      <c r="AF9">
        <v>3.1955916564655831</v>
      </c>
      <c r="AG9">
        <v>22.514452098993232</v>
      </c>
      <c r="AH9">
        <v>45.883300850456131</v>
      </c>
      <c r="AI9">
        <v>3.364704650478882</v>
      </c>
      <c r="AJ9">
        <v>47.609739352637853</v>
      </c>
      <c r="AK9">
        <v>19.59210544878583</v>
      </c>
      <c r="AL9">
        <v>251.6698961970267</v>
      </c>
      <c r="AM9">
        <v>5.5839482212851488</v>
      </c>
      <c r="AN9">
        <v>5.9196091342071551</v>
      </c>
    </row>
    <row r="10" spans="1:40" x14ac:dyDescent="0.45">
      <c r="A10" s="1" t="s">
        <v>653</v>
      </c>
      <c r="B10">
        <v>583.57983791691174</v>
      </c>
      <c r="C10">
        <v>55.491167389907979</v>
      </c>
      <c r="D10">
        <v>28.0177787453677</v>
      </c>
      <c r="E10">
        <v>6.6432034519213996</v>
      </c>
      <c r="F10">
        <v>129.55165519052599</v>
      </c>
      <c r="G10">
        <v>51.338975331628042</v>
      </c>
      <c r="H10">
        <v>145.23024792398229</v>
      </c>
      <c r="I10">
        <v>22.92670470707775</v>
      </c>
      <c r="J10">
        <v>31.563382536131598</v>
      </c>
      <c r="K10">
        <v>13.749653710596061</v>
      </c>
      <c r="L10">
        <v>93.220509772149015</v>
      </c>
      <c r="M10">
        <v>209.3454589966029</v>
      </c>
      <c r="N10">
        <v>69.483242244456179</v>
      </c>
      <c r="O10">
        <v>24.01491573860557</v>
      </c>
      <c r="P10">
        <v>137.3109080948563</v>
      </c>
      <c r="Q10">
        <v>52.07102721366374</v>
      </c>
      <c r="R10">
        <v>16.033150791898741</v>
      </c>
      <c r="S10">
        <v>166.5760751181007</v>
      </c>
      <c r="T10">
        <v>31.177268508587989</v>
      </c>
      <c r="U10">
        <v>481.31011766011937</v>
      </c>
      <c r="V10">
        <v>494.11984013327242</v>
      </c>
      <c r="W10">
        <v>1682.36181198901</v>
      </c>
      <c r="X10">
        <v>2.301107307904271</v>
      </c>
      <c r="Y10">
        <v>8.7629108574902279</v>
      </c>
      <c r="Z10">
        <v>58.242558511104868</v>
      </c>
      <c r="AA10">
        <v>95.30067418111264</v>
      </c>
      <c r="AB10">
        <v>1.2317896913297539</v>
      </c>
      <c r="AC10">
        <v>237.7344918723897</v>
      </c>
      <c r="AD10">
        <v>74.292670755583359</v>
      </c>
      <c r="AE10">
        <v>53.864151276007831</v>
      </c>
      <c r="AF10">
        <v>37.999862845804458</v>
      </c>
      <c r="AG10">
        <v>505.93480706266001</v>
      </c>
      <c r="AH10">
        <v>499.4683034158071</v>
      </c>
      <c r="AI10">
        <v>36.913852034373427</v>
      </c>
      <c r="AJ10">
        <v>391.76891704423332</v>
      </c>
      <c r="AK10">
        <v>189.05308091382199</v>
      </c>
      <c r="AL10">
        <v>1788.68529512445</v>
      </c>
      <c r="AM10">
        <v>61.114893856855737</v>
      </c>
      <c r="AN10">
        <v>58.782542262870678</v>
      </c>
    </row>
    <row r="11" spans="1:40" x14ac:dyDescent="0.45">
      <c r="A11" s="1" t="s">
        <v>654</v>
      </c>
      <c r="B11">
        <v>64.638800547709195</v>
      </c>
      <c r="C11">
        <v>8.4183114090297675</v>
      </c>
      <c r="D11">
        <v>2.865588882604257</v>
      </c>
      <c r="E11">
        <v>0.43440457617303818</v>
      </c>
      <c r="F11">
        <v>12.45462332136832</v>
      </c>
      <c r="G11">
        <v>2.3032039836860241</v>
      </c>
      <c r="H11">
        <v>43.209987981634939</v>
      </c>
      <c r="I11">
        <v>7.7996569540637246</v>
      </c>
      <c r="J11">
        <v>6.4358738836395624</v>
      </c>
      <c r="K11">
        <v>11.43599286112979</v>
      </c>
      <c r="L11">
        <v>260.60706097163143</v>
      </c>
      <c r="M11">
        <v>28.153423286870389</v>
      </c>
      <c r="N11">
        <v>5.1184128939185847</v>
      </c>
      <c r="O11">
        <v>3.8328189590427799</v>
      </c>
      <c r="P11">
        <v>10.0602395902173</v>
      </c>
      <c r="Q11">
        <v>8.6823267772772503</v>
      </c>
      <c r="R11">
        <v>4.9157841179056829</v>
      </c>
      <c r="S11">
        <v>47.172672546415072</v>
      </c>
      <c r="T11">
        <v>8.7681465172745696</v>
      </c>
      <c r="U11">
        <v>49.796776040738493</v>
      </c>
      <c r="V11">
        <v>213.67501168715151</v>
      </c>
      <c r="W11">
        <v>337.82470928394707</v>
      </c>
      <c r="X11">
        <v>0.65873949559077027</v>
      </c>
      <c r="Y11">
        <v>1.044277884208219</v>
      </c>
      <c r="Z11">
        <v>11.67415129483649</v>
      </c>
      <c r="AA11">
        <v>13.10989485142872</v>
      </c>
      <c r="AB11">
        <v>0.21072165895699541</v>
      </c>
      <c r="AC11">
        <v>33.764562052998343</v>
      </c>
      <c r="AD11">
        <v>20.312352513798022</v>
      </c>
      <c r="AE11">
        <v>10.08591951919113</v>
      </c>
      <c r="AF11">
        <v>11.031427383897761</v>
      </c>
      <c r="AG11">
        <v>102.5626753924662</v>
      </c>
      <c r="AH11">
        <v>109.2083667321258</v>
      </c>
      <c r="AI11">
        <v>11.19403025877374</v>
      </c>
      <c r="AJ11">
        <v>115.81868736258831</v>
      </c>
      <c r="AK11">
        <v>57.940462769324668</v>
      </c>
      <c r="AL11">
        <v>321.17061218328672</v>
      </c>
      <c r="AM11">
        <v>10.61207269243951</v>
      </c>
      <c r="AN11">
        <v>18.78425776589005</v>
      </c>
    </row>
    <row r="12" spans="1:40" x14ac:dyDescent="0.45">
      <c r="A12" s="1" t="s">
        <v>655</v>
      </c>
      <c r="B12">
        <v>46.222557740458903</v>
      </c>
      <c r="C12">
        <v>7.0971930629265119</v>
      </c>
      <c r="D12">
        <v>7.0288414088500968</v>
      </c>
      <c r="E12">
        <v>0.31773312437309298</v>
      </c>
      <c r="F12">
        <v>64.36833000377581</v>
      </c>
      <c r="G12">
        <v>7.1690675443648564</v>
      </c>
      <c r="H12">
        <v>29.099680332758549</v>
      </c>
      <c r="I12">
        <v>4.6297225738308292</v>
      </c>
      <c r="J12">
        <v>6.5942510761565609</v>
      </c>
      <c r="K12">
        <v>2.4422478199262212</v>
      </c>
      <c r="L12">
        <v>24.48193637533446</v>
      </c>
      <c r="M12">
        <v>46.887276348652868</v>
      </c>
      <c r="N12">
        <v>22.01496193192839</v>
      </c>
      <c r="O12">
        <v>5.0709672420127196</v>
      </c>
      <c r="P12">
        <v>22.283235957538231</v>
      </c>
      <c r="Q12">
        <v>9.9286387252085575</v>
      </c>
      <c r="R12">
        <v>3.215595947639712</v>
      </c>
      <c r="S12">
        <v>34.954977173528377</v>
      </c>
      <c r="T12">
        <v>6.5183118351138614</v>
      </c>
      <c r="U12">
        <v>55.289890060460181</v>
      </c>
      <c r="V12">
        <v>56.074312592247658</v>
      </c>
      <c r="W12">
        <v>370.24555382932613</v>
      </c>
      <c r="X12">
        <v>0.4076634270178261</v>
      </c>
      <c r="Y12">
        <v>2.5766533151079489</v>
      </c>
      <c r="Z12">
        <v>11.16042008380532</v>
      </c>
      <c r="AA12">
        <v>26.684319495330438</v>
      </c>
      <c r="AB12">
        <v>0.22250484732392689</v>
      </c>
      <c r="AC12">
        <v>33.054408421766368</v>
      </c>
      <c r="AD12">
        <v>13.000651507490501</v>
      </c>
      <c r="AE12">
        <v>8.1086997055243302</v>
      </c>
      <c r="AF12">
        <v>6.6790929674093729</v>
      </c>
      <c r="AG12">
        <v>124.5475934208966</v>
      </c>
      <c r="AH12">
        <v>86.444561989122903</v>
      </c>
      <c r="AI12">
        <v>6.499521056480873</v>
      </c>
      <c r="AJ12">
        <v>87.354947788417235</v>
      </c>
      <c r="AK12">
        <v>35.83183162082284</v>
      </c>
      <c r="AL12">
        <v>346.47411482134669</v>
      </c>
      <c r="AM12">
        <v>15.005222821415449</v>
      </c>
      <c r="AN12">
        <v>11.94779255165369</v>
      </c>
    </row>
    <row r="13" spans="1:40" x14ac:dyDescent="0.45">
      <c r="A13" s="1" t="s">
        <v>656</v>
      </c>
      <c r="B13">
        <v>97.259257719508895</v>
      </c>
      <c r="C13">
        <v>8.2569816987719289</v>
      </c>
      <c r="D13">
        <v>3.5910554762771278</v>
      </c>
      <c r="E13">
        <v>1.0434553916507889</v>
      </c>
      <c r="F13">
        <v>66.821373083432221</v>
      </c>
      <c r="G13">
        <v>7.0433459252909962</v>
      </c>
      <c r="H13">
        <v>63.515207014157482</v>
      </c>
      <c r="I13">
        <v>16.224769107507381</v>
      </c>
      <c r="J13">
        <v>7.7550666736465308</v>
      </c>
      <c r="K13">
        <v>3.5011911473020532</v>
      </c>
      <c r="L13">
        <v>19.868455259642381</v>
      </c>
      <c r="M13">
        <v>66.239759381566358</v>
      </c>
      <c r="N13">
        <v>35.776589389305229</v>
      </c>
      <c r="O13">
        <v>3.992208302932581</v>
      </c>
      <c r="P13">
        <v>68.346126831115754</v>
      </c>
      <c r="Q13">
        <v>8.4988030709631683</v>
      </c>
      <c r="R13">
        <v>3.8400235277867969</v>
      </c>
      <c r="S13">
        <v>37.93680229628125</v>
      </c>
      <c r="T13">
        <v>9.3210911313552067</v>
      </c>
      <c r="U13">
        <v>48.83627322716935</v>
      </c>
      <c r="V13">
        <v>110.4376330921471</v>
      </c>
      <c r="W13">
        <v>897.56873474256577</v>
      </c>
      <c r="X13">
        <v>0.94079858204267364</v>
      </c>
      <c r="Y13">
        <v>1.1281089496519059</v>
      </c>
      <c r="Z13">
        <v>24.711961238430341</v>
      </c>
      <c r="AA13">
        <v>14.051387840884789</v>
      </c>
      <c r="AB13">
        <v>0.23253583868318631</v>
      </c>
      <c r="AC13">
        <v>53.644883750222462</v>
      </c>
      <c r="AD13">
        <v>22.870093020651069</v>
      </c>
      <c r="AE13">
        <v>10.86928139883236</v>
      </c>
      <c r="AF13">
        <v>11.331584610214319</v>
      </c>
      <c r="AG13">
        <v>218.0064538224112</v>
      </c>
      <c r="AH13">
        <v>193.9240043377319</v>
      </c>
      <c r="AI13">
        <v>10.52416070855875</v>
      </c>
      <c r="AJ13">
        <v>122.1573459656005</v>
      </c>
      <c r="AK13">
        <v>54.215453087025097</v>
      </c>
      <c r="AL13">
        <v>355.05741976137227</v>
      </c>
      <c r="AM13">
        <v>7.6671437014300032</v>
      </c>
      <c r="AN13">
        <v>11.70369846043725</v>
      </c>
    </row>
    <row r="14" spans="1:40" x14ac:dyDescent="0.45">
      <c r="A14" s="1" t="s">
        <v>657</v>
      </c>
      <c r="B14">
        <v>54.3476896208293</v>
      </c>
      <c r="C14">
        <v>3.8162056597736389</v>
      </c>
      <c r="D14">
        <v>1.5571629772392179</v>
      </c>
      <c r="E14">
        <v>0.52475493391463024</v>
      </c>
      <c r="F14">
        <v>8.6811643286221365</v>
      </c>
      <c r="G14">
        <v>3.6547248070930478</v>
      </c>
      <c r="H14">
        <v>12.3952361228562</v>
      </c>
      <c r="I14">
        <v>2.0124188291543832</v>
      </c>
      <c r="J14">
        <v>3.8404033315475639</v>
      </c>
      <c r="K14">
        <v>1.434487587920892</v>
      </c>
      <c r="L14">
        <v>24.968937933813699</v>
      </c>
      <c r="M14">
        <v>10.30101175061106</v>
      </c>
      <c r="N14">
        <v>3.8121363927571599</v>
      </c>
      <c r="O14">
        <v>1.033159867655407</v>
      </c>
      <c r="P14">
        <v>2.6873640749098779</v>
      </c>
      <c r="Q14">
        <v>1.6586574794091591</v>
      </c>
      <c r="R14">
        <v>2.1086505413838199</v>
      </c>
      <c r="S14">
        <v>33.407158911799847</v>
      </c>
      <c r="T14">
        <v>4.3059465805238846</v>
      </c>
      <c r="U14">
        <v>10.48008951377483</v>
      </c>
      <c r="V14">
        <v>92.837867016798782</v>
      </c>
      <c r="W14">
        <v>149.57812238504059</v>
      </c>
      <c r="X14">
        <v>0.23435732240040821</v>
      </c>
      <c r="Y14">
        <v>0.39155363322014741</v>
      </c>
      <c r="Z14">
        <v>5.1614453367334292</v>
      </c>
      <c r="AA14">
        <v>5.5054764533737206</v>
      </c>
      <c r="AB14">
        <v>5.0073236358863869E-2</v>
      </c>
      <c r="AC14">
        <v>17.635842713659329</v>
      </c>
      <c r="AD14">
        <v>5.6483283633499557</v>
      </c>
      <c r="AE14">
        <v>4.1289805209584429</v>
      </c>
      <c r="AF14">
        <v>3.0918462333887322</v>
      </c>
      <c r="AG14">
        <v>54.70009359256516</v>
      </c>
      <c r="AH14">
        <v>41.930676453716003</v>
      </c>
      <c r="AI14">
        <v>3.427010635441063</v>
      </c>
      <c r="AJ14">
        <v>45.535317043146797</v>
      </c>
      <c r="AK14">
        <v>17.676564685885999</v>
      </c>
      <c r="AL14">
        <v>81.535744249042452</v>
      </c>
      <c r="AM14">
        <v>3.057448967296029</v>
      </c>
      <c r="AN14">
        <v>3.5086779778092301</v>
      </c>
    </row>
    <row r="15" spans="1:40" x14ac:dyDescent="0.45">
      <c r="A15" s="1" t="s">
        <v>658</v>
      </c>
      <c r="B15">
        <v>51.130737698337548</v>
      </c>
      <c r="C15">
        <v>4.3645646494380612</v>
      </c>
      <c r="D15">
        <v>1.110660616578925</v>
      </c>
      <c r="E15">
        <v>0.61269064648675942</v>
      </c>
      <c r="F15">
        <v>127.5317335887397</v>
      </c>
      <c r="G15">
        <v>16.787770030119031</v>
      </c>
      <c r="H15">
        <v>23.982064529892369</v>
      </c>
      <c r="I15">
        <v>4.147337786313309</v>
      </c>
      <c r="J15">
        <v>8.7630225214377546</v>
      </c>
      <c r="K15">
        <v>1.8478095932177561</v>
      </c>
      <c r="L15">
        <v>10.706016163713009</v>
      </c>
      <c r="M15">
        <v>102.0825937353726</v>
      </c>
      <c r="N15">
        <v>53.507408970209688</v>
      </c>
      <c r="O15">
        <v>3.5132221995672159</v>
      </c>
      <c r="P15">
        <v>12.372987287333199</v>
      </c>
      <c r="Q15">
        <v>7.4476831797284948</v>
      </c>
      <c r="R15">
        <v>12.563176702752109</v>
      </c>
      <c r="S15">
        <v>59.129390910478662</v>
      </c>
      <c r="T15">
        <v>8.0957620734484355</v>
      </c>
      <c r="U15">
        <v>30.08173775263684</v>
      </c>
      <c r="V15">
        <v>81.693558428059745</v>
      </c>
      <c r="W15">
        <v>239.64967767733719</v>
      </c>
      <c r="X15">
        <v>0.64630568568003899</v>
      </c>
      <c r="Y15">
        <v>2.2864285200723531</v>
      </c>
      <c r="Z15">
        <v>11.53384935488778</v>
      </c>
      <c r="AA15">
        <v>24.513172182431351</v>
      </c>
      <c r="AB15">
        <v>0.25651947128197428</v>
      </c>
      <c r="AC15">
        <v>47.840264368789498</v>
      </c>
      <c r="AD15">
        <v>9.4666948469817367</v>
      </c>
      <c r="AE15">
        <v>10.672917359078371</v>
      </c>
      <c r="AF15">
        <v>6.0410370158751237</v>
      </c>
      <c r="AG15">
        <v>59.59930675338493</v>
      </c>
      <c r="AH15">
        <v>87.817566290242141</v>
      </c>
      <c r="AI15">
        <v>6.0531880031559258</v>
      </c>
      <c r="AJ15">
        <v>85.876481917574679</v>
      </c>
      <c r="AK15">
        <v>30.638076607239761</v>
      </c>
      <c r="AL15">
        <v>253.69786299221479</v>
      </c>
      <c r="AM15">
        <v>5.9382590834962228</v>
      </c>
      <c r="AN15">
        <v>8.1534412123977607</v>
      </c>
    </row>
    <row r="16" spans="1:40" x14ac:dyDescent="0.45">
      <c r="A16" s="1" t="s">
        <v>659</v>
      </c>
      <c r="B16">
        <v>94.90482065057185</v>
      </c>
      <c r="C16">
        <v>6.3536030381032909</v>
      </c>
      <c r="D16">
        <v>2.1915588055713111</v>
      </c>
      <c r="E16">
        <v>0.7228137874743743</v>
      </c>
      <c r="F16">
        <v>368.03807405464119</v>
      </c>
      <c r="G16">
        <v>8.9378842872515083</v>
      </c>
      <c r="H16">
        <v>102.7953104601374</v>
      </c>
      <c r="I16">
        <v>30.246103132087601</v>
      </c>
      <c r="J16">
        <v>7.5758955343462064</v>
      </c>
      <c r="K16">
        <v>4.4325555919345057</v>
      </c>
      <c r="L16">
        <v>28.050577247654811</v>
      </c>
      <c r="M16">
        <v>180.72599204260391</v>
      </c>
      <c r="N16">
        <v>111.86269441907849</v>
      </c>
      <c r="O16">
        <v>8.4317814214152769</v>
      </c>
      <c r="P16">
        <v>24.57661846046307</v>
      </c>
      <c r="Q16">
        <v>7.8716131187354597</v>
      </c>
      <c r="R16">
        <v>5.5611781885392872</v>
      </c>
      <c r="S16">
        <v>56.571015168078127</v>
      </c>
      <c r="T16">
        <v>11.60808460016619</v>
      </c>
      <c r="U16">
        <v>38.881327150122488</v>
      </c>
      <c r="V16">
        <v>188.20945747802659</v>
      </c>
      <c r="W16">
        <v>664.84352418296669</v>
      </c>
      <c r="X16">
        <v>4.1973699265154858</v>
      </c>
      <c r="Y16">
        <v>2.1880427204901309</v>
      </c>
      <c r="Z16">
        <v>64.985768313268849</v>
      </c>
      <c r="AA16">
        <v>26.10577250229062</v>
      </c>
      <c r="AB16">
        <v>0.56912760600375467</v>
      </c>
      <c r="AC16">
        <v>65.372132213351009</v>
      </c>
      <c r="AD16">
        <v>31.479820875117682</v>
      </c>
      <c r="AE16">
        <v>13.22151688995962</v>
      </c>
      <c r="AF16">
        <v>15.39038953943535</v>
      </c>
      <c r="AG16">
        <v>277.52968754826929</v>
      </c>
      <c r="AH16">
        <v>311.07088203022988</v>
      </c>
      <c r="AI16">
        <v>15.17824092966633</v>
      </c>
      <c r="AJ16">
        <v>163.96070962870439</v>
      </c>
      <c r="AK16">
        <v>77.605726456269281</v>
      </c>
      <c r="AL16">
        <v>440.66011920354629</v>
      </c>
      <c r="AM16">
        <v>8.2932560399120607</v>
      </c>
      <c r="AN16">
        <v>12.88104278822796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N113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431</v>
      </c>
      <c r="B2">
        <v>666.69581658167704</v>
      </c>
      <c r="C2">
        <v>21.982019292935249</v>
      </c>
      <c r="D2">
        <v>9.4001790883079259</v>
      </c>
      <c r="E2">
        <v>2.881030664299042</v>
      </c>
      <c r="F2">
        <v>43.317707429924972</v>
      </c>
      <c r="G2">
        <v>15.34636845711645</v>
      </c>
      <c r="H2">
        <v>29.049693654188761</v>
      </c>
      <c r="I2">
        <v>2.7228872703456668</v>
      </c>
      <c r="J2">
        <v>1.735976469940242</v>
      </c>
      <c r="K2">
        <v>0.76880661578992249</v>
      </c>
      <c r="L2">
        <v>4.3130369355884186</v>
      </c>
      <c r="M2">
        <v>19.463605641774262</v>
      </c>
      <c r="N2">
        <v>12.195318483720429</v>
      </c>
      <c r="O2">
        <v>0.57100188716689093</v>
      </c>
      <c r="P2">
        <v>1.967476738752979</v>
      </c>
      <c r="Q2">
        <v>1.0010728548589309</v>
      </c>
      <c r="R2">
        <v>1.6098996238020631</v>
      </c>
      <c r="S2">
        <v>11.550947539357569</v>
      </c>
      <c r="T2">
        <v>3.204670283132824</v>
      </c>
      <c r="U2">
        <v>6.2790691366240754</v>
      </c>
      <c r="V2">
        <v>13.36769086435485</v>
      </c>
      <c r="W2">
        <v>37.318641704311027</v>
      </c>
      <c r="X2">
        <v>0.18842453501268819</v>
      </c>
      <c r="Y2">
        <v>0.30703028391852383</v>
      </c>
      <c r="Z2">
        <v>4.4739491265000897</v>
      </c>
      <c r="AA2">
        <v>3.8437797569470158</v>
      </c>
      <c r="AB2">
        <v>4.2848312180234188E-2</v>
      </c>
      <c r="AC2">
        <v>107.9069472890814</v>
      </c>
      <c r="AD2">
        <v>10.389367431643601</v>
      </c>
      <c r="AE2">
        <v>2.6962265466089681</v>
      </c>
      <c r="AF2">
        <v>6.4558851837050044</v>
      </c>
      <c r="AG2">
        <v>243.23657059167019</v>
      </c>
      <c r="AH2">
        <v>42.317018183727647</v>
      </c>
      <c r="AI2">
        <v>6.1618573541248516</v>
      </c>
      <c r="AJ2">
        <v>36.985695056437073</v>
      </c>
      <c r="AK2">
        <v>22.60870582395475</v>
      </c>
      <c r="AL2">
        <v>108.3569480429894</v>
      </c>
      <c r="AM2">
        <v>2.0885505260176251</v>
      </c>
      <c r="AN2">
        <v>7.2085687560432961</v>
      </c>
    </row>
    <row r="3" spans="1:40" x14ac:dyDescent="0.45">
      <c r="A3" s="1" t="s">
        <v>432</v>
      </c>
      <c r="B3">
        <v>1.4881771894454541</v>
      </c>
      <c r="C3">
        <v>0.16943931280648961</v>
      </c>
      <c r="D3">
        <v>7.780743808782066E-2</v>
      </c>
      <c r="E3">
        <v>2.5229717214853401E-2</v>
      </c>
      <c r="F3">
        <v>1.0017273024769491</v>
      </c>
      <c r="G3">
        <v>0.45621865567144698</v>
      </c>
      <c r="H3">
        <v>1.252096251035099</v>
      </c>
      <c r="I3">
        <v>0.25228056291244882</v>
      </c>
      <c r="J3">
        <v>0.93344134982389704</v>
      </c>
      <c r="K3">
        <v>8.1187727137596089E-2</v>
      </c>
      <c r="L3">
        <v>1.8091668773607039</v>
      </c>
      <c r="M3">
        <v>2.9746398777240648</v>
      </c>
      <c r="N3">
        <v>0.31962021595882523</v>
      </c>
      <c r="O3">
        <v>6.2336125792655947E-2</v>
      </c>
      <c r="P3">
        <v>0.17614996353401391</v>
      </c>
      <c r="Q3">
        <v>0.1552228699767276</v>
      </c>
      <c r="R3">
        <v>0.12840765494108261</v>
      </c>
      <c r="S3">
        <v>0.89639639655493242</v>
      </c>
      <c r="T3">
        <v>0.16091982253277831</v>
      </c>
      <c r="U3">
        <v>0.86021912483755703</v>
      </c>
      <c r="V3">
        <v>0.54766241439539654</v>
      </c>
      <c r="W3">
        <v>0.8379260073075917</v>
      </c>
      <c r="X3">
        <v>6.2664836631160766E-3</v>
      </c>
      <c r="Y3">
        <v>3.1528992749329521E-2</v>
      </c>
      <c r="Z3">
        <v>0.16451961243347929</v>
      </c>
      <c r="AA3">
        <v>0.34731738983990168</v>
      </c>
      <c r="AB3">
        <v>1.196225043934279E-2</v>
      </c>
      <c r="AC3">
        <v>4.1005397887711874</v>
      </c>
      <c r="AD3">
        <v>0.80511625973064416</v>
      </c>
      <c r="AE3">
        <v>1.6558388434544919</v>
      </c>
      <c r="AF3">
        <v>0.32509280699672671</v>
      </c>
      <c r="AG3">
        <v>2.2382665273456031</v>
      </c>
      <c r="AH3">
        <v>5.1176960016038464</v>
      </c>
      <c r="AI3">
        <v>0.28827055238308441</v>
      </c>
      <c r="AJ3">
        <v>2.0387448934160548</v>
      </c>
      <c r="AK3">
        <v>1.234944129814429</v>
      </c>
      <c r="AL3">
        <v>11.919187797874439</v>
      </c>
      <c r="AM3">
        <v>0.29761449739494528</v>
      </c>
      <c r="AN3">
        <v>0.39940614416189762</v>
      </c>
    </row>
    <row r="4" spans="1:40" x14ac:dyDescent="0.45">
      <c r="A4" s="1" t="s">
        <v>433</v>
      </c>
      <c r="B4">
        <v>35.957086491123441</v>
      </c>
      <c r="C4">
        <v>3.637610112887403</v>
      </c>
      <c r="D4">
        <v>0.20532876540066369</v>
      </c>
      <c r="E4">
        <v>7.1550085376487077E-3</v>
      </c>
      <c r="F4">
        <v>0.1081892388556891</v>
      </c>
      <c r="G4">
        <v>6.0518860592638862E-2</v>
      </c>
      <c r="H4">
        <v>1.521000187010048</v>
      </c>
      <c r="I4">
        <v>3.7558506334538271E-2</v>
      </c>
      <c r="J4">
        <v>1.7364632936295771E-2</v>
      </c>
      <c r="K4">
        <v>2.2802106759096229E-2</v>
      </c>
      <c r="L4">
        <v>0.1203978893455528</v>
      </c>
      <c r="M4">
        <v>7.4523320510333349E-2</v>
      </c>
      <c r="N4">
        <v>2.1238018682928649E-2</v>
      </c>
      <c r="O4">
        <v>1.3717436790521099E-2</v>
      </c>
      <c r="P4">
        <v>1.1598827282261481E-2</v>
      </c>
      <c r="Q4">
        <v>1.212217304425872E-2</v>
      </c>
      <c r="R4">
        <v>2.8002339644689001E-2</v>
      </c>
      <c r="S4">
        <v>0.1503686219517934</v>
      </c>
      <c r="T4">
        <v>0.1202710435191687</v>
      </c>
      <c r="U4">
        <v>0.1470798938722388</v>
      </c>
      <c r="V4">
        <v>0.56718895354266041</v>
      </c>
      <c r="W4">
        <v>2.0522667905887011</v>
      </c>
      <c r="X4">
        <v>8.260610607778187E-3</v>
      </c>
      <c r="Y4">
        <v>3.4021788401056652E-3</v>
      </c>
      <c r="Z4">
        <v>0.1316124231501406</v>
      </c>
      <c r="AA4">
        <v>6.0877939007418003E-2</v>
      </c>
      <c r="AB4">
        <v>1.1009934112344421E-3</v>
      </c>
      <c r="AC4">
        <v>0.50982983968335249</v>
      </c>
      <c r="AD4">
        <v>0.98147832771447052</v>
      </c>
      <c r="AE4">
        <v>7.4810303557215088E-2</v>
      </c>
      <c r="AF4">
        <v>0.46716853045448198</v>
      </c>
      <c r="AG4">
        <v>22.62951503471551</v>
      </c>
      <c r="AH4">
        <v>1.3706478882094419</v>
      </c>
      <c r="AI4">
        <v>0.39663704172405517</v>
      </c>
      <c r="AJ4">
        <v>1.3515291291057761</v>
      </c>
      <c r="AK4">
        <v>1.4757055906283301</v>
      </c>
      <c r="AL4">
        <v>1.4348011199545581</v>
      </c>
      <c r="AM4">
        <v>5.8113807416678528E-2</v>
      </c>
      <c r="AN4">
        <v>2.9252661497408869</v>
      </c>
    </row>
    <row r="5" spans="1:40" x14ac:dyDescent="0.45">
      <c r="A5" s="1" t="s">
        <v>434</v>
      </c>
      <c r="B5">
        <v>35.091233847201941</v>
      </c>
      <c r="C5">
        <v>3.9891249257244721</v>
      </c>
      <c r="D5">
        <v>1.14105219132119</v>
      </c>
      <c r="E5">
        <v>0.30135703964921012</v>
      </c>
      <c r="F5">
        <v>18.840043116053408</v>
      </c>
      <c r="G5">
        <v>6.2021549408135099</v>
      </c>
      <c r="H5">
        <v>36.920896485616282</v>
      </c>
      <c r="I5">
        <v>14.900978720330199</v>
      </c>
      <c r="J5">
        <v>2.634437201024999</v>
      </c>
      <c r="K5">
        <v>11.88563091782984</v>
      </c>
      <c r="L5">
        <v>689.72151796781804</v>
      </c>
      <c r="M5">
        <v>19.346927065041822</v>
      </c>
      <c r="N5">
        <v>6.5914170987326042</v>
      </c>
      <c r="O5">
        <v>2.169751429413473</v>
      </c>
      <c r="P5">
        <v>7.7182756126454333</v>
      </c>
      <c r="Q5">
        <v>4.5807410908388508</v>
      </c>
      <c r="R5">
        <v>3.0285731414728341</v>
      </c>
      <c r="S5">
        <v>18.834565941152871</v>
      </c>
      <c r="T5">
        <v>5.9001498007602464</v>
      </c>
      <c r="U5">
        <v>24.589911971317061</v>
      </c>
      <c r="V5">
        <v>89.2117819116649</v>
      </c>
      <c r="W5">
        <v>73.693447530985978</v>
      </c>
      <c r="X5">
        <v>0.47944586726227029</v>
      </c>
      <c r="Y5">
        <v>0.66111941565689913</v>
      </c>
      <c r="Z5">
        <v>8.7986959511852056</v>
      </c>
      <c r="AA5">
        <v>7.9789545152177741</v>
      </c>
      <c r="AB5">
        <v>9.631837040064313E-2</v>
      </c>
      <c r="AC5">
        <v>18.018954123617419</v>
      </c>
      <c r="AD5">
        <v>18.341965953026701</v>
      </c>
      <c r="AE5">
        <v>4.7339175443858927</v>
      </c>
      <c r="AF5">
        <v>9.1092079025789268</v>
      </c>
      <c r="AG5">
        <v>79.375096531381885</v>
      </c>
      <c r="AH5">
        <v>68.500174835016992</v>
      </c>
      <c r="AI5">
        <v>9.248224665274634</v>
      </c>
      <c r="AJ5">
        <v>68.435579711700541</v>
      </c>
      <c r="AK5">
        <v>39.422096172074589</v>
      </c>
      <c r="AL5">
        <v>198.4275041409465</v>
      </c>
      <c r="AM5">
        <v>10.903860926686701</v>
      </c>
      <c r="AN5">
        <v>12.2230564805364</v>
      </c>
    </row>
    <row r="6" spans="1:40" x14ac:dyDescent="0.45">
      <c r="A6" s="1" t="s">
        <v>435</v>
      </c>
      <c r="B6">
        <v>93.594188691233839</v>
      </c>
      <c r="C6">
        <v>9.8926741398952611</v>
      </c>
      <c r="D6">
        <v>2.6795258213120441</v>
      </c>
      <c r="E6">
        <v>0.76370914638933762</v>
      </c>
      <c r="F6">
        <v>43.608352227023879</v>
      </c>
      <c r="G6">
        <v>8.086520761007332</v>
      </c>
      <c r="H6">
        <v>98.878342861887603</v>
      </c>
      <c r="I6">
        <v>18.352450643924101</v>
      </c>
      <c r="J6">
        <v>8.1458573996360215</v>
      </c>
      <c r="K6">
        <v>18.71279173013906</v>
      </c>
      <c r="L6">
        <v>643.20955500771015</v>
      </c>
      <c r="M6">
        <v>47.739105435206007</v>
      </c>
      <c r="N6">
        <v>20.398806833303119</v>
      </c>
      <c r="O6">
        <v>2.84242007084032</v>
      </c>
      <c r="P6">
        <v>8.5764699943550333</v>
      </c>
      <c r="Q6">
        <v>6.357243813110971</v>
      </c>
      <c r="R6">
        <v>6.1856337586536556</v>
      </c>
      <c r="S6">
        <v>60.012072354707087</v>
      </c>
      <c r="T6">
        <v>14.30955418178738</v>
      </c>
      <c r="U6">
        <v>42.348056684490672</v>
      </c>
      <c r="V6">
        <v>863.14523894814147</v>
      </c>
      <c r="W6">
        <v>507.25223842013719</v>
      </c>
      <c r="X6">
        <v>1.699091640360231</v>
      </c>
      <c r="Y6">
        <v>0.93483556628180053</v>
      </c>
      <c r="Z6">
        <v>26.83422427013214</v>
      </c>
      <c r="AA6">
        <v>14.26548651158129</v>
      </c>
      <c r="AB6">
        <v>0.217992076100854</v>
      </c>
      <c r="AC6">
        <v>42.394985207970898</v>
      </c>
      <c r="AD6">
        <v>41.341663887224442</v>
      </c>
      <c r="AE6">
        <v>13.14177938172371</v>
      </c>
      <c r="AF6">
        <v>23.300427317195531</v>
      </c>
      <c r="AG6">
        <v>200.04492573521571</v>
      </c>
      <c r="AH6">
        <v>203.5799008803701</v>
      </c>
      <c r="AI6">
        <v>23.176660205172571</v>
      </c>
      <c r="AJ6">
        <v>198.02091361721949</v>
      </c>
      <c r="AK6">
        <v>110.1234623056442</v>
      </c>
      <c r="AL6">
        <v>484.91602924383852</v>
      </c>
      <c r="AM6">
        <v>39.822260335926238</v>
      </c>
      <c r="AN6">
        <v>31.780080863258291</v>
      </c>
    </row>
    <row r="7" spans="1:40" x14ac:dyDescent="0.45">
      <c r="A7" s="1" t="s">
        <v>436</v>
      </c>
      <c r="B7">
        <v>12.139365892702561</v>
      </c>
      <c r="C7">
        <v>1.4021273739311031</v>
      </c>
      <c r="D7">
        <v>0.48337056531321249</v>
      </c>
      <c r="E7">
        <v>0.1138232677571174</v>
      </c>
      <c r="F7">
        <v>9.7363852748055031</v>
      </c>
      <c r="G7">
        <v>2.538728612367589</v>
      </c>
      <c r="H7">
        <v>9.9399285357915659</v>
      </c>
      <c r="I7">
        <v>2.184495504182181</v>
      </c>
      <c r="J7">
        <v>2.9541217902867989</v>
      </c>
      <c r="K7">
        <v>1.199881992525119</v>
      </c>
      <c r="L7">
        <v>9.5099444932311634</v>
      </c>
      <c r="M7">
        <v>10.88504725079844</v>
      </c>
      <c r="N7">
        <v>3.1812300358838681</v>
      </c>
      <c r="O7">
        <v>2.1707212938065981</v>
      </c>
      <c r="P7">
        <v>5.7534574768186566</v>
      </c>
      <c r="Q7">
        <v>3.6448435548723239</v>
      </c>
      <c r="R7">
        <v>1.8293905811442659</v>
      </c>
      <c r="S7">
        <v>24.13935914664869</v>
      </c>
      <c r="T7">
        <v>3.185568954481238</v>
      </c>
      <c r="U7">
        <v>21.820597088851919</v>
      </c>
      <c r="V7">
        <v>21.42176843933785</v>
      </c>
      <c r="W7">
        <v>24.464401577771309</v>
      </c>
      <c r="X7">
        <v>0.1650872558732851</v>
      </c>
      <c r="Y7">
        <v>0.61343453542387039</v>
      </c>
      <c r="Z7">
        <v>3.245848198163678</v>
      </c>
      <c r="AA7">
        <v>7.2684891179174533</v>
      </c>
      <c r="AB7">
        <v>7.3476782808957419E-2</v>
      </c>
      <c r="AC7">
        <v>14.558697347250741</v>
      </c>
      <c r="AD7">
        <v>4.3299426517103887</v>
      </c>
      <c r="AE7">
        <v>3.348109222920554</v>
      </c>
      <c r="AF7">
        <v>2.27934304111752</v>
      </c>
      <c r="AG7">
        <v>24.622625081663902</v>
      </c>
      <c r="AH7">
        <v>31.28399254380567</v>
      </c>
      <c r="AI7">
        <v>2.478849024204417</v>
      </c>
      <c r="AJ7">
        <v>33.855598859437663</v>
      </c>
      <c r="AK7">
        <v>13.86477304694758</v>
      </c>
      <c r="AL7">
        <v>112.70472079546749</v>
      </c>
      <c r="AM7">
        <v>3.536921497317048</v>
      </c>
      <c r="AN7">
        <v>3.984684175764952</v>
      </c>
    </row>
    <row r="8" spans="1:40" x14ac:dyDescent="0.45">
      <c r="A8" s="1" t="s">
        <v>437</v>
      </c>
      <c r="B8">
        <v>7.5642625282763278</v>
      </c>
      <c r="C8">
        <v>1.004490943194658</v>
      </c>
      <c r="D8">
        <v>0.35285307706812802</v>
      </c>
      <c r="E8">
        <v>6.8961825553830181E-2</v>
      </c>
      <c r="F8">
        <v>5.1209325300990098</v>
      </c>
      <c r="G8">
        <v>1.766400584324616</v>
      </c>
      <c r="H8">
        <v>14.880104850994449</v>
      </c>
      <c r="I8">
        <v>3.3119043440034521</v>
      </c>
      <c r="J8">
        <v>1.467068593407592</v>
      </c>
      <c r="K8">
        <v>0.94890157826639332</v>
      </c>
      <c r="L8">
        <v>3.2852912734774069</v>
      </c>
      <c r="M8">
        <v>5.433690031383505</v>
      </c>
      <c r="N8">
        <v>1.633597221465068</v>
      </c>
      <c r="O8">
        <v>0.53576173175880248</v>
      </c>
      <c r="P8">
        <v>10.37940605437579</v>
      </c>
      <c r="Q8">
        <v>1.1022905569704351</v>
      </c>
      <c r="R8">
        <v>1.190242467837237</v>
      </c>
      <c r="S8">
        <v>11.4541026484952</v>
      </c>
      <c r="T8">
        <v>1.71202576674674</v>
      </c>
      <c r="U8">
        <v>6.1608568036659861</v>
      </c>
      <c r="V8">
        <v>7.6594002832233876</v>
      </c>
      <c r="W8">
        <v>16.389534645383549</v>
      </c>
      <c r="X8">
        <v>0.1042069392762817</v>
      </c>
      <c r="Y8">
        <v>0.26538266976513958</v>
      </c>
      <c r="Z8">
        <v>1.936411502057011</v>
      </c>
      <c r="AA8">
        <v>3.167037536225572</v>
      </c>
      <c r="AB8">
        <v>2.9200143228305778E-2</v>
      </c>
      <c r="AC8">
        <v>7.5234950379343042</v>
      </c>
      <c r="AD8">
        <v>3.297713579364411</v>
      </c>
      <c r="AE8">
        <v>1.7124982317255599</v>
      </c>
      <c r="AF8">
        <v>1.7991984214893959</v>
      </c>
      <c r="AG8">
        <v>17.52978118401338</v>
      </c>
      <c r="AH8">
        <v>18.948857553190631</v>
      </c>
      <c r="AI8">
        <v>1.922543579139647</v>
      </c>
      <c r="AJ8">
        <v>23.097335393328851</v>
      </c>
      <c r="AK8">
        <v>8.6043525916076415</v>
      </c>
      <c r="AL8">
        <v>125.8075668296307</v>
      </c>
      <c r="AM8">
        <v>0.72223049627835012</v>
      </c>
      <c r="AN8">
        <v>3.5820079918841721</v>
      </c>
    </row>
    <row r="9" spans="1:40" x14ac:dyDescent="0.45">
      <c r="A9" s="1" t="s">
        <v>438</v>
      </c>
      <c r="B9">
        <v>2.04096744249915</v>
      </c>
      <c r="C9">
        <v>0.2116112867619992</v>
      </c>
      <c r="D9">
        <v>6.0822042819455968E-2</v>
      </c>
      <c r="E9">
        <v>1.641053363838452E-2</v>
      </c>
      <c r="F9">
        <v>1.3472742943120799</v>
      </c>
      <c r="G9">
        <v>0.30507607521315228</v>
      </c>
      <c r="H9">
        <v>1.9494103421530999</v>
      </c>
      <c r="I9">
        <v>0.3033095982909112</v>
      </c>
      <c r="J9">
        <v>0.2156110839390861</v>
      </c>
      <c r="K9">
        <v>0.34687560064058259</v>
      </c>
      <c r="L9">
        <v>7.6903347083787246</v>
      </c>
      <c r="M9">
        <v>1.252398670413756</v>
      </c>
      <c r="N9">
        <v>0.50950358864271406</v>
      </c>
      <c r="O9">
        <v>8.4772614970334892E-2</v>
      </c>
      <c r="P9">
        <v>0.25209331854995343</v>
      </c>
      <c r="Q9">
        <v>0.17122389764443049</v>
      </c>
      <c r="R9">
        <v>0.15937263612176639</v>
      </c>
      <c r="S9">
        <v>1.6620295708646859</v>
      </c>
      <c r="T9">
        <v>0.32551546660789021</v>
      </c>
      <c r="U9">
        <v>1.0062894150877151</v>
      </c>
      <c r="V9">
        <v>19.12756539794669</v>
      </c>
      <c r="W9">
        <v>11.475940210967121</v>
      </c>
      <c r="X9">
        <v>3.6782241864994319E-2</v>
      </c>
      <c r="Y9">
        <v>3.3609003080782129E-2</v>
      </c>
      <c r="Z9">
        <v>0.58170185848455902</v>
      </c>
      <c r="AA9">
        <v>0.44789064231015591</v>
      </c>
      <c r="AB9">
        <v>5.6058527156778344E-3</v>
      </c>
      <c r="AC9">
        <v>1.104928503361079</v>
      </c>
      <c r="AD9">
        <v>0.77404788782708611</v>
      </c>
      <c r="AE9">
        <v>0.31505134480682923</v>
      </c>
      <c r="AF9">
        <v>0.47514272182944839</v>
      </c>
      <c r="AG9">
        <v>4.0555142830398161</v>
      </c>
      <c r="AH9">
        <v>4.5082930289527283</v>
      </c>
      <c r="AI9">
        <v>0.47863414358920642</v>
      </c>
      <c r="AJ9">
        <v>4.6075967735855912</v>
      </c>
      <c r="AK9">
        <v>2.3287709231187388</v>
      </c>
      <c r="AL9">
        <v>10.5099292361478</v>
      </c>
      <c r="AM9">
        <v>0.82713188136117721</v>
      </c>
      <c r="AN9">
        <v>0.66512431041937659</v>
      </c>
    </row>
    <row r="10" spans="1:40" x14ac:dyDescent="0.45">
      <c r="A10" s="1" t="s">
        <v>439</v>
      </c>
      <c r="B10">
        <v>87.90120833570306</v>
      </c>
      <c r="C10">
        <v>1.977802494546731</v>
      </c>
      <c r="D10">
        <v>0.1619441102067227</v>
      </c>
      <c r="E10">
        <v>2.9770246927972279E-2</v>
      </c>
      <c r="F10">
        <v>27.278802197435532</v>
      </c>
      <c r="G10">
        <v>1.1066420525368379</v>
      </c>
      <c r="H10">
        <v>2.836712131996741</v>
      </c>
      <c r="I10">
        <v>0.22034272350987361</v>
      </c>
      <c r="J10">
        <v>0.1787893401541753</v>
      </c>
      <c r="K10">
        <v>0.1131464971221938</v>
      </c>
      <c r="L10">
        <v>0.48957717882901908</v>
      </c>
      <c r="M10">
        <v>1.277912828366601</v>
      </c>
      <c r="N10">
        <v>0.55715937438851926</v>
      </c>
      <c r="O10">
        <v>9.0722830069604715E-2</v>
      </c>
      <c r="P10">
        <v>0.156423566575008</v>
      </c>
      <c r="Q10">
        <v>0.1223371627169689</v>
      </c>
      <c r="R10">
        <v>0.13901456967951811</v>
      </c>
      <c r="S10">
        <v>1.400444336246081</v>
      </c>
      <c r="T10">
        <v>0.48478512398887552</v>
      </c>
      <c r="U10">
        <v>0.68629210882244707</v>
      </c>
      <c r="V10">
        <v>2.1338455680811572</v>
      </c>
      <c r="W10">
        <v>4.3604993694509586</v>
      </c>
      <c r="X10">
        <v>2.727779564595537E-2</v>
      </c>
      <c r="Y10">
        <v>4.3696133653395697E-2</v>
      </c>
      <c r="Z10">
        <v>0.49795655583239451</v>
      </c>
      <c r="AA10">
        <v>0.53456634694886374</v>
      </c>
      <c r="AB10">
        <v>5.7672669910436691E-3</v>
      </c>
      <c r="AC10">
        <v>2.3526566379701119</v>
      </c>
      <c r="AD10">
        <v>1.087799319532746</v>
      </c>
      <c r="AE10">
        <v>0.27315214407024607</v>
      </c>
      <c r="AF10">
        <v>1.055445145216388</v>
      </c>
      <c r="AG10">
        <v>40.845344037102457</v>
      </c>
      <c r="AH10">
        <v>4.772556289473382</v>
      </c>
      <c r="AI10">
        <v>0.93531155635890917</v>
      </c>
      <c r="AJ10">
        <v>5.2170879685816693</v>
      </c>
      <c r="AK10">
        <v>3.716507275524803</v>
      </c>
      <c r="AL10">
        <v>6.8475065654339247</v>
      </c>
      <c r="AM10">
        <v>0.1197004631403453</v>
      </c>
      <c r="AN10">
        <v>2.8773279952862598</v>
      </c>
    </row>
    <row r="11" spans="1:40" x14ac:dyDescent="0.45">
      <c r="A11" s="1" t="s">
        <v>440</v>
      </c>
      <c r="B11">
        <v>55.294541010852662</v>
      </c>
      <c r="C11">
        <v>12.39878780399318</v>
      </c>
      <c r="D11">
        <v>0.1341233237158338</v>
      </c>
      <c r="E11">
        <v>1.5268666306198501E-2</v>
      </c>
      <c r="F11">
        <v>1.0370987942767109</v>
      </c>
      <c r="G11">
        <v>0.38412519237112669</v>
      </c>
      <c r="H11">
        <v>2.574624713834734</v>
      </c>
      <c r="I11">
        <v>0.1007809064588208</v>
      </c>
      <c r="J11">
        <v>3.5324887864303552E-2</v>
      </c>
      <c r="K11">
        <v>6.2732063471165278E-2</v>
      </c>
      <c r="L11">
        <v>0.32113868926571881</v>
      </c>
      <c r="M11">
        <v>0.76777708908350617</v>
      </c>
      <c r="N11">
        <v>0.1177928128590147</v>
      </c>
      <c r="O11">
        <v>7.1514623750570647E-2</v>
      </c>
      <c r="P11">
        <v>6.9460508095904275E-2</v>
      </c>
      <c r="Q11">
        <v>7.4569151036525935E-2</v>
      </c>
      <c r="R11">
        <v>6.2537425326775378E-2</v>
      </c>
      <c r="S11">
        <v>0.35089751147679288</v>
      </c>
      <c r="T11">
        <v>0.34709656883782941</v>
      </c>
      <c r="U11">
        <v>0.39490924584750953</v>
      </c>
      <c r="V11">
        <v>1.5672420336387409</v>
      </c>
      <c r="W11">
        <v>5.2331533750030479</v>
      </c>
      <c r="X11">
        <v>2.3263815930636301E-2</v>
      </c>
      <c r="Y11">
        <v>4.076001505030255E-2</v>
      </c>
      <c r="Z11">
        <v>0.3336297262139406</v>
      </c>
      <c r="AA11">
        <v>0.45579909565392102</v>
      </c>
      <c r="AB11">
        <v>5.58670688752466E-3</v>
      </c>
      <c r="AC11">
        <v>1.2979349690718569</v>
      </c>
      <c r="AD11">
        <v>1.522308247914774</v>
      </c>
      <c r="AE11">
        <v>0.21593402017098079</v>
      </c>
      <c r="AF11">
        <v>1.379841260942946</v>
      </c>
      <c r="AG11">
        <v>38.401356865917514</v>
      </c>
      <c r="AH11">
        <v>3.745312175448547</v>
      </c>
      <c r="AI11">
        <v>1.146934299222917</v>
      </c>
      <c r="AJ11">
        <v>3.7695404183056529</v>
      </c>
      <c r="AK11">
        <v>3.91622848951181</v>
      </c>
      <c r="AL11">
        <v>5.3345039576956159</v>
      </c>
      <c r="AM11">
        <v>6.0683641524508773E-2</v>
      </c>
      <c r="AN11">
        <v>2.0344550617441222</v>
      </c>
    </row>
    <row r="12" spans="1:40" x14ac:dyDescent="0.45">
      <c r="A12" s="1" t="s">
        <v>441</v>
      </c>
      <c r="B12">
        <v>5.983489345194422</v>
      </c>
      <c r="C12">
        <v>0.46093513869437558</v>
      </c>
      <c r="D12">
        <v>6.3017185673735515E-2</v>
      </c>
      <c r="E12">
        <v>5.607543506025766E-3</v>
      </c>
      <c r="F12">
        <v>0.29084349851390801</v>
      </c>
      <c r="G12">
        <v>0.10301216870284099</v>
      </c>
      <c r="H12">
        <v>0.41838758726515268</v>
      </c>
      <c r="I12">
        <v>2.2681816533458729E-2</v>
      </c>
      <c r="J12">
        <v>3.4706881371375703E-2</v>
      </c>
      <c r="K12">
        <v>9.5582594576119843E-3</v>
      </c>
      <c r="L12">
        <v>5.8787339609836751E-2</v>
      </c>
      <c r="M12">
        <v>0.21332218997620489</v>
      </c>
      <c r="N12">
        <v>6.6084073304637697E-2</v>
      </c>
      <c r="O12">
        <v>1.56027287653759E-2</v>
      </c>
      <c r="P12">
        <v>3.1933557578239673E-2</v>
      </c>
      <c r="Q12">
        <v>2.3510196452550172E-2</v>
      </c>
      <c r="R12">
        <v>3.742702854111981E-2</v>
      </c>
      <c r="S12">
        <v>0.30311946694428121</v>
      </c>
      <c r="T12">
        <v>7.072859643327746E-2</v>
      </c>
      <c r="U12">
        <v>0.102628642952727</v>
      </c>
      <c r="V12">
        <v>0.22296387596606071</v>
      </c>
      <c r="W12">
        <v>0.48733914862052441</v>
      </c>
      <c r="X12">
        <v>4.4646048092842981E-3</v>
      </c>
      <c r="Y12">
        <v>1.189286493952404E-2</v>
      </c>
      <c r="Z12">
        <v>7.3434184643383402E-2</v>
      </c>
      <c r="AA12">
        <v>0.1339842693159051</v>
      </c>
      <c r="AB12">
        <v>9.0946024866635461E-4</v>
      </c>
      <c r="AC12">
        <v>0.76371920412100547</v>
      </c>
      <c r="AD12">
        <v>0.25301675918698369</v>
      </c>
      <c r="AE12">
        <v>5.3240497167612012E-2</v>
      </c>
      <c r="AF12">
        <v>0.23020996239412539</v>
      </c>
      <c r="AG12">
        <v>5.2569729439809736</v>
      </c>
      <c r="AH12">
        <v>0.80218497906451403</v>
      </c>
      <c r="AI12">
        <v>0.19210026309563311</v>
      </c>
      <c r="AJ12">
        <v>0.69784126131025492</v>
      </c>
      <c r="AK12">
        <v>0.63629407390492509</v>
      </c>
      <c r="AL12">
        <v>1.2509569597196659</v>
      </c>
      <c r="AM12">
        <v>2.0928778915527531E-2</v>
      </c>
      <c r="AN12">
        <v>0.112715867718403</v>
      </c>
    </row>
    <row r="13" spans="1:40" x14ac:dyDescent="0.45">
      <c r="A13" s="1" t="s">
        <v>442</v>
      </c>
      <c r="B13">
        <v>70.927651521096777</v>
      </c>
      <c r="C13">
        <v>1.108333333517497</v>
      </c>
      <c r="D13">
        <v>0.15893091214001639</v>
      </c>
      <c r="E13">
        <v>1.5344561810232931E-2</v>
      </c>
      <c r="F13">
        <v>0.42774113256538632</v>
      </c>
      <c r="G13">
        <v>0.14174546878074229</v>
      </c>
      <c r="H13">
        <v>1.317191659952321</v>
      </c>
      <c r="I13">
        <v>7.0217681849639016E-2</v>
      </c>
      <c r="J13">
        <v>4.5846492230645589E-2</v>
      </c>
      <c r="K13">
        <v>5.0992752767886333E-2</v>
      </c>
      <c r="L13">
        <v>0.24612468575845869</v>
      </c>
      <c r="M13">
        <v>0.26035395907966019</v>
      </c>
      <c r="N13">
        <v>5.6561092140484458E-2</v>
      </c>
      <c r="O13">
        <v>2.896386831110807E-2</v>
      </c>
      <c r="P13">
        <v>2.888318265942116E-2</v>
      </c>
      <c r="Q13">
        <v>2.89353274967174E-2</v>
      </c>
      <c r="R13">
        <v>5.5807446850147227E-2</v>
      </c>
      <c r="S13">
        <v>0.40473221450692398</v>
      </c>
      <c r="T13">
        <v>0.2592507292307854</v>
      </c>
      <c r="U13">
        <v>0.22079832280095041</v>
      </c>
      <c r="V13">
        <v>1.453611229746524</v>
      </c>
      <c r="W13">
        <v>3.005492485587371</v>
      </c>
      <c r="X13">
        <v>1.9050503929909791E-2</v>
      </c>
      <c r="Y13">
        <v>1.026872878565663E-2</v>
      </c>
      <c r="Z13">
        <v>0.25606578593821477</v>
      </c>
      <c r="AA13">
        <v>0.1605536496398422</v>
      </c>
      <c r="AB13">
        <v>2.254289045869141E-3</v>
      </c>
      <c r="AC13">
        <v>0.77914337895480767</v>
      </c>
      <c r="AD13">
        <v>1.224543516166005</v>
      </c>
      <c r="AE13">
        <v>0.21499161302412709</v>
      </c>
      <c r="AF13">
        <v>1.1024709026961681</v>
      </c>
      <c r="AG13">
        <v>19.921082721018571</v>
      </c>
      <c r="AH13">
        <v>2.7510599429196319</v>
      </c>
      <c r="AI13">
        <v>0.85304068466312033</v>
      </c>
      <c r="AJ13">
        <v>2.8931359189035821</v>
      </c>
      <c r="AK13">
        <v>2.7351837459088961</v>
      </c>
      <c r="AL13">
        <v>2.8459397241134292</v>
      </c>
      <c r="AM13">
        <v>4.5958490736613192E-2</v>
      </c>
      <c r="AN13">
        <v>0.2841911621286427</v>
      </c>
    </row>
    <row r="14" spans="1:40" x14ac:dyDescent="0.45">
      <c r="A14" s="1" t="s">
        <v>443</v>
      </c>
      <c r="B14">
        <v>35.089990772806289</v>
      </c>
      <c r="C14">
        <v>1.015247619048969</v>
      </c>
      <c r="D14">
        <v>0.55519090196944887</v>
      </c>
      <c r="E14">
        <v>1.4704618585597689E-2</v>
      </c>
      <c r="F14">
        <v>0.30108576136899229</v>
      </c>
      <c r="G14">
        <v>8.7945560321827043E-2</v>
      </c>
      <c r="H14">
        <v>1.1704076058651309</v>
      </c>
      <c r="I14">
        <v>4.1655571757732393E-2</v>
      </c>
      <c r="J14">
        <v>5.1580218413342961E-2</v>
      </c>
      <c r="K14">
        <v>1.99531581147535E-2</v>
      </c>
      <c r="L14">
        <v>0.1027940340255401</v>
      </c>
      <c r="M14">
        <v>0.2123134435792772</v>
      </c>
      <c r="N14">
        <v>6.6376966958476974E-2</v>
      </c>
      <c r="O14">
        <v>1.7833111039194469E-2</v>
      </c>
      <c r="P14">
        <v>2.8828618328640119E-2</v>
      </c>
      <c r="Q14">
        <v>2.225571795615339E-2</v>
      </c>
      <c r="R14">
        <v>5.631385067209458E-2</v>
      </c>
      <c r="S14">
        <v>0.45538637489743489</v>
      </c>
      <c r="T14">
        <v>0.1501672989670943</v>
      </c>
      <c r="U14">
        <v>0.15558215137037529</v>
      </c>
      <c r="V14">
        <v>0.50135302026720951</v>
      </c>
      <c r="W14">
        <v>1.1175200168053641</v>
      </c>
      <c r="X14">
        <v>7.4764605916082597E-3</v>
      </c>
      <c r="Y14">
        <v>8.8716385255459274E-3</v>
      </c>
      <c r="Z14">
        <v>0.11319291663316609</v>
      </c>
      <c r="AA14">
        <v>0.13030290360481411</v>
      </c>
      <c r="AB14">
        <v>1.2798941400872571E-3</v>
      </c>
      <c r="AC14">
        <v>2.939970327280939</v>
      </c>
      <c r="AD14">
        <v>0.91450169315642693</v>
      </c>
      <c r="AE14">
        <v>0.10307240087261579</v>
      </c>
      <c r="AF14">
        <v>0.73776018413970423</v>
      </c>
      <c r="AG14">
        <v>23.89956880910011</v>
      </c>
      <c r="AH14">
        <v>1.5560748872557091</v>
      </c>
      <c r="AI14">
        <v>0.60292773846780845</v>
      </c>
      <c r="AJ14">
        <v>1.525613860524613</v>
      </c>
      <c r="AK14">
        <v>1.877022798618722</v>
      </c>
      <c r="AL14">
        <v>2.1724737729347958</v>
      </c>
      <c r="AM14">
        <v>2.5676023142169439E-2</v>
      </c>
      <c r="AN14">
        <v>0.72522378168765245</v>
      </c>
    </row>
    <row r="15" spans="1:40" x14ac:dyDescent="0.45">
      <c r="A15" s="1" t="s">
        <v>444</v>
      </c>
      <c r="B15">
        <v>87.600520987815088</v>
      </c>
      <c r="C15">
        <v>2.9545038213932502</v>
      </c>
      <c r="D15">
        <v>0.50174303832593914</v>
      </c>
      <c r="E15">
        <v>1.196870393095076E-2</v>
      </c>
      <c r="F15">
        <v>1.497233287213148</v>
      </c>
      <c r="G15">
        <v>0.44946636846074839</v>
      </c>
      <c r="H15">
        <v>1.8703141413352271</v>
      </c>
      <c r="I15">
        <v>7.2890396988107523E-2</v>
      </c>
      <c r="J15">
        <v>4.7524009387579447E-2</v>
      </c>
      <c r="K15">
        <v>6.539406313852604E-2</v>
      </c>
      <c r="L15">
        <v>0.31227949189455828</v>
      </c>
      <c r="M15">
        <v>0.6636113518889315</v>
      </c>
      <c r="N15">
        <v>0.30806993580589959</v>
      </c>
      <c r="O15">
        <v>6.0072476486717971E-2</v>
      </c>
      <c r="P15">
        <v>7.2729444937027349E-2</v>
      </c>
      <c r="Q15">
        <v>6.3619984784291372E-2</v>
      </c>
      <c r="R15">
        <v>5.560235735716422E-2</v>
      </c>
      <c r="S15">
        <v>0.2885879445044302</v>
      </c>
      <c r="T15">
        <v>0.2427134205737842</v>
      </c>
      <c r="U15">
        <v>0.40072590137325609</v>
      </c>
      <c r="V15">
        <v>1.8503816213196089</v>
      </c>
      <c r="W15">
        <v>4.6508834626133879</v>
      </c>
      <c r="X15">
        <v>2.427002433462255E-2</v>
      </c>
      <c r="Y15">
        <v>2.0479777596552749E-2</v>
      </c>
      <c r="Z15">
        <v>0.2494314788129896</v>
      </c>
      <c r="AA15">
        <v>0.26450984956805551</v>
      </c>
      <c r="AB15">
        <v>4.365236131573527E-3</v>
      </c>
      <c r="AC15">
        <v>1.947143157631227</v>
      </c>
      <c r="AD15">
        <v>1.3944611772826909</v>
      </c>
      <c r="AE15">
        <v>0.252810588511451</v>
      </c>
      <c r="AF15">
        <v>1.0452578879061361</v>
      </c>
      <c r="AG15">
        <v>33.211093499567809</v>
      </c>
      <c r="AH15">
        <v>2.9164137950743219</v>
      </c>
      <c r="AI15">
        <v>0.86933928094283919</v>
      </c>
      <c r="AJ15">
        <v>2.5503642947540599</v>
      </c>
      <c r="AK15">
        <v>3.0509133977421499</v>
      </c>
      <c r="AL15">
        <v>4.2456233186572083</v>
      </c>
      <c r="AM15">
        <v>5.3184895620047537E-2</v>
      </c>
      <c r="AN15">
        <v>1.8771372966268329</v>
      </c>
    </row>
    <row r="16" spans="1:40" x14ac:dyDescent="0.45">
      <c r="A16" s="1" t="s">
        <v>445</v>
      </c>
      <c r="B16">
        <v>77.855238873317745</v>
      </c>
      <c r="C16">
        <v>13.80309580762259</v>
      </c>
      <c r="D16">
        <v>1.1188849565439789</v>
      </c>
      <c r="E16">
        <v>2.2758255167909899E-2</v>
      </c>
      <c r="F16">
        <v>3.065700373861723</v>
      </c>
      <c r="G16">
        <v>0.94016652549482838</v>
      </c>
      <c r="H16">
        <v>2.3258025707788121</v>
      </c>
      <c r="I16">
        <v>0.11324357720769269</v>
      </c>
      <c r="J16">
        <v>0.1010411493353659</v>
      </c>
      <c r="K16">
        <v>7.3046577478758729E-2</v>
      </c>
      <c r="L16">
        <v>0.3438385445403187</v>
      </c>
      <c r="M16">
        <v>1.3336851844786239</v>
      </c>
      <c r="N16">
        <v>0.64345309299757458</v>
      </c>
      <c r="O16">
        <v>7.7459986914796997E-2</v>
      </c>
      <c r="P16">
        <v>0.14684777776290681</v>
      </c>
      <c r="Q16">
        <v>0.1236357058399503</v>
      </c>
      <c r="R16">
        <v>0.49958471136197669</v>
      </c>
      <c r="S16">
        <v>0.63613006449090015</v>
      </c>
      <c r="T16">
        <v>0.4350399497262124</v>
      </c>
      <c r="U16">
        <v>0.57079269704569047</v>
      </c>
      <c r="V16">
        <v>1.6443255223783351</v>
      </c>
      <c r="W16">
        <v>3.8812579429558069</v>
      </c>
      <c r="X16">
        <v>2.2014966039096199E-2</v>
      </c>
      <c r="Y16">
        <v>3.9712576327908443E-2</v>
      </c>
      <c r="Z16">
        <v>0.378077255071331</v>
      </c>
      <c r="AA16">
        <v>0.47323347465223348</v>
      </c>
      <c r="AB16">
        <v>5.0119484754834924E-3</v>
      </c>
      <c r="AC16">
        <v>4.0822196794039511</v>
      </c>
      <c r="AD16">
        <v>2.048363537067019</v>
      </c>
      <c r="AE16">
        <v>0.25577003631201217</v>
      </c>
      <c r="AF16">
        <v>1.5769504975669431</v>
      </c>
      <c r="AG16">
        <v>41.367071576573053</v>
      </c>
      <c r="AH16">
        <v>6.526440624983791</v>
      </c>
      <c r="AI16">
        <v>1.4040189440597599</v>
      </c>
      <c r="AJ16">
        <v>4.3886157295934076</v>
      </c>
      <c r="AK16">
        <v>4.8001043027401362</v>
      </c>
      <c r="AL16">
        <v>6.6818725697077017</v>
      </c>
      <c r="AM16">
        <v>0.1034841631365201</v>
      </c>
      <c r="AN16">
        <v>3.503536967374401</v>
      </c>
    </row>
    <row r="17" spans="1:40" x14ac:dyDescent="0.45">
      <c r="A17" s="1" t="s">
        <v>446</v>
      </c>
      <c r="B17">
        <v>17.000830260673599</v>
      </c>
      <c r="C17">
        <v>1.167708268777911</v>
      </c>
      <c r="D17">
        <v>0.26270086398269821</v>
      </c>
      <c r="E17">
        <v>4.9342823903965237E-2</v>
      </c>
      <c r="F17">
        <v>0.79425565483944294</v>
      </c>
      <c r="G17">
        <v>0.2468333821277458</v>
      </c>
      <c r="H17">
        <v>1.0573593350705861</v>
      </c>
      <c r="I17">
        <v>3.5241056455658303E-2</v>
      </c>
      <c r="J17">
        <v>2.4548038394075419E-2</v>
      </c>
      <c r="K17">
        <v>1.50650274716061E-2</v>
      </c>
      <c r="L17">
        <v>8.1062982546032017E-2</v>
      </c>
      <c r="M17">
        <v>0.34243355787432123</v>
      </c>
      <c r="N17">
        <v>0.1658957598388103</v>
      </c>
      <c r="O17">
        <v>1.6704622456604701E-2</v>
      </c>
      <c r="P17">
        <v>3.7107898891549813E-2</v>
      </c>
      <c r="Q17">
        <v>3.120216553322696E-2</v>
      </c>
      <c r="R17">
        <v>2.46701105322671E-2</v>
      </c>
      <c r="S17">
        <v>0.15479704935448479</v>
      </c>
      <c r="T17">
        <v>7.2011052742353823E-2</v>
      </c>
      <c r="U17">
        <v>0.1468827924319196</v>
      </c>
      <c r="V17">
        <v>0.35915051879293619</v>
      </c>
      <c r="W17">
        <v>0.80965331895126014</v>
      </c>
      <c r="X17">
        <v>3.6784106072884652E-3</v>
      </c>
      <c r="Y17">
        <v>1.005844075252506E-2</v>
      </c>
      <c r="Z17">
        <v>8.2025286403090217E-2</v>
      </c>
      <c r="AA17">
        <v>0.15557818491052869</v>
      </c>
      <c r="AB17">
        <v>1.0565671546003989E-3</v>
      </c>
      <c r="AC17">
        <v>12.36242145745423</v>
      </c>
      <c r="AD17">
        <v>0.89882898899910613</v>
      </c>
      <c r="AE17">
        <v>5.2433512808523673E-2</v>
      </c>
      <c r="AF17">
        <v>0.1825836854887046</v>
      </c>
      <c r="AG17">
        <v>6.2860472920829293</v>
      </c>
      <c r="AH17">
        <v>1.027897462419733</v>
      </c>
      <c r="AI17">
        <v>0.25145178200008378</v>
      </c>
      <c r="AJ17">
        <v>0.92235263692292035</v>
      </c>
      <c r="AK17">
        <v>0.70862632033397255</v>
      </c>
      <c r="AL17">
        <v>2.814304059864476</v>
      </c>
      <c r="AM17">
        <v>3.1390746764072712E-2</v>
      </c>
      <c r="AN17">
        <v>0.24159018255167139</v>
      </c>
    </row>
    <row r="18" spans="1:40" x14ac:dyDescent="0.45">
      <c r="A18" s="1" t="s">
        <v>447</v>
      </c>
      <c r="B18">
        <v>14.51976986698679</v>
      </c>
      <c r="C18">
        <v>4.9999260045445748</v>
      </c>
      <c r="D18">
        <v>16.21853170227125</v>
      </c>
      <c r="E18">
        <v>3.038540191895869E-2</v>
      </c>
      <c r="F18">
        <v>0.3200686816145244</v>
      </c>
      <c r="G18">
        <v>0.46845485286250399</v>
      </c>
      <c r="H18">
        <v>3.1230953265416028</v>
      </c>
      <c r="I18">
        <v>8.7086122675168798E-2</v>
      </c>
      <c r="J18">
        <v>2.9399931732788851E-2</v>
      </c>
      <c r="K18">
        <v>4.6695970985768172E-2</v>
      </c>
      <c r="L18">
        <v>0.21944711390833749</v>
      </c>
      <c r="M18">
        <v>0.24220397091981621</v>
      </c>
      <c r="N18">
        <v>7.1879035256261825E-2</v>
      </c>
      <c r="O18">
        <v>2.1735097606422091E-2</v>
      </c>
      <c r="P18">
        <v>3.7032164856122353E-2</v>
      </c>
      <c r="Q18">
        <v>3.6597802751663383E-2</v>
      </c>
      <c r="R18">
        <v>4.5500324376007498E-2</v>
      </c>
      <c r="S18">
        <v>0.23559506414521139</v>
      </c>
      <c r="T18">
        <v>0.31955070008352038</v>
      </c>
      <c r="U18">
        <v>0.35127230743297899</v>
      </c>
      <c r="V18">
        <v>0.71957708185396196</v>
      </c>
      <c r="W18">
        <v>2.458807381094775</v>
      </c>
      <c r="X18">
        <v>1.493905566195668E-2</v>
      </c>
      <c r="Y18">
        <v>1.215759881889982E-2</v>
      </c>
      <c r="Z18">
        <v>0.45675153123855339</v>
      </c>
      <c r="AA18">
        <v>0.1685099832788208</v>
      </c>
      <c r="AB18">
        <v>1.525299935397842E-3</v>
      </c>
      <c r="AC18">
        <v>1.9882370250799051</v>
      </c>
      <c r="AD18">
        <v>2.0035115953882841</v>
      </c>
      <c r="AE18">
        <v>9.6284054725315107E-2</v>
      </c>
      <c r="AF18">
        <v>0.53025811899275466</v>
      </c>
      <c r="AG18">
        <v>96.412149565255106</v>
      </c>
      <c r="AH18">
        <v>3.3411339846250079</v>
      </c>
      <c r="AI18">
        <v>0.63867749363872017</v>
      </c>
      <c r="AJ18">
        <v>3.4027949998760532</v>
      </c>
      <c r="AK18">
        <v>2.113061540151894</v>
      </c>
      <c r="AL18">
        <v>3.8805257961298478</v>
      </c>
      <c r="AM18">
        <v>8.4702606492918567E-2</v>
      </c>
      <c r="AN18">
        <v>6.2731967561958477</v>
      </c>
    </row>
    <row r="19" spans="1:40" x14ac:dyDescent="0.45">
      <c r="A19" s="1" t="s">
        <v>448</v>
      </c>
      <c r="B19">
        <v>2.3925025437360921</v>
      </c>
      <c r="C19">
        <v>10.011860736046501</v>
      </c>
      <c r="D19">
        <v>1.0875006134451839</v>
      </c>
      <c r="E19">
        <v>4.6619368457724557E-3</v>
      </c>
      <c r="F19">
        <v>4.9606987221232191E-2</v>
      </c>
      <c r="G19">
        <v>7.2172585105157616E-2</v>
      </c>
      <c r="H19">
        <v>0.42156624478921823</v>
      </c>
      <c r="I19">
        <v>1.45087586964164E-2</v>
      </c>
      <c r="J19">
        <v>4.388963326642039E-3</v>
      </c>
      <c r="K19">
        <v>6.9101985280668899E-3</v>
      </c>
      <c r="L19">
        <v>3.2673135877159802E-2</v>
      </c>
      <c r="M19">
        <v>3.6650912162026983E-2</v>
      </c>
      <c r="N19">
        <v>1.074938738091972E-2</v>
      </c>
      <c r="O19">
        <v>3.303734062049772E-3</v>
      </c>
      <c r="P19">
        <v>5.4468444898441342E-3</v>
      </c>
      <c r="Q19">
        <v>5.4014372576000743E-3</v>
      </c>
      <c r="R19">
        <v>6.8335405117032986E-3</v>
      </c>
      <c r="S19">
        <v>3.4585092716600367E-2</v>
      </c>
      <c r="T19">
        <v>4.7588320212827301E-2</v>
      </c>
      <c r="U19">
        <v>4.7496555487144841E-2</v>
      </c>
      <c r="V19">
        <v>9.6420266921951978E-2</v>
      </c>
      <c r="W19">
        <v>0.29111542247890082</v>
      </c>
      <c r="X19">
        <v>2.0327196350612719E-3</v>
      </c>
      <c r="Y19">
        <v>1.771058067716273E-3</v>
      </c>
      <c r="Z19">
        <v>6.9724223057925319E-2</v>
      </c>
      <c r="AA19">
        <v>5.5963392758657471E-2</v>
      </c>
      <c r="AB19">
        <v>2.4242937143493121E-4</v>
      </c>
      <c r="AC19">
        <v>0.3139814559717683</v>
      </c>
      <c r="AD19">
        <v>0.35063457520524433</v>
      </c>
      <c r="AE19">
        <v>1.804458829640198E-2</v>
      </c>
      <c r="AF19">
        <v>0.16357541846568291</v>
      </c>
      <c r="AG19">
        <v>9.756424347106762</v>
      </c>
      <c r="AH19">
        <v>0.53979815283760946</v>
      </c>
      <c r="AI19">
        <v>0.1411369719483393</v>
      </c>
      <c r="AJ19">
        <v>0.52808461553799091</v>
      </c>
      <c r="AK19">
        <v>0.46779960138300702</v>
      </c>
      <c r="AL19">
        <v>0.62397374998316191</v>
      </c>
      <c r="AM19">
        <v>1.1023689743884209E-2</v>
      </c>
      <c r="AN19">
        <v>0.24758778352097149</v>
      </c>
    </row>
    <row r="20" spans="1:40" x14ac:dyDescent="0.45">
      <c r="A20" s="1" t="s">
        <v>449</v>
      </c>
      <c r="B20">
        <v>0.14579163618684421</v>
      </c>
      <c r="C20">
        <v>1.046549340183358E-2</v>
      </c>
      <c r="D20">
        <v>6.6543341687429576E-3</v>
      </c>
      <c r="E20">
        <v>4.6360008759785254</v>
      </c>
      <c r="F20">
        <v>4.4755641641335567E-2</v>
      </c>
      <c r="G20">
        <v>7.1519030855382221E-2</v>
      </c>
      <c r="H20">
        <v>8.0889533473886985E-2</v>
      </c>
      <c r="I20">
        <v>8.6568786072961264E-3</v>
      </c>
      <c r="J20">
        <v>8.8260956827933626E-3</v>
      </c>
      <c r="K20">
        <v>2.8764316170254698E-3</v>
      </c>
      <c r="L20">
        <v>2.012156434892351E-2</v>
      </c>
      <c r="M20">
        <v>5.1763416729116309E-2</v>
      </c>
      <c r="N20">
        <v>1.16543974718144E-2</v>
      </c>
      <c r="O20">
        <v>8.2602486964932272E-3</v>
      </c>
      <c r="P20">
        <v>1.3060645198843311E-2</v>
      </c>
      <c r="Q20">
        <v>1.329198291758458E-2</v>
      </c>
      <c r="R20">
        <v>5.3548034149143884E-3</v>
      </c>
      <c r="S20">
        <v>7.1104231936584092E-2</v>
      </c>
      <c r="T20">
        <v>1.058366911874855E-2</v>
      </c>
      <c r="U20">
        <v>4.1896002014158017E-2</v>
      </c>
      <c r="V20">
        <v>4.1219539748128718E-2</v>
      </c>
      <c r="W20">
        <v>9.2151759103344819E-2</v>
      </c>
      <c r="X20">
        <v>8.7044864227042165E-4</v>
      </c>
      <c r="Y20">
        <v>2.719083172450126E-3</v>
      </c>
      <c r="Z20">
        <v>1.7929618176423051E-2</v>
      </c>
      <c r="AA20">
        <v>3.091841057594303E-2</v>
      </c>
      <c r="AB20">
        <v>2.8814908336653538E-4</v>
      </c>
      <c r="AC20">
        <v>6.1583446470337998E-2</v>
      </c>
      <c r="AD20">
        <v>2.314113744631173E-2</v>
      </c>
      <c r="AE20">
        <v>1.210494533412587E-2</v>
      </c>
      <c r="AF20">
        <v>1.025816936208924E-2</v>
      </c>
      <c r="AG20">
        <v>0.31780330798668699</v>
      </c>
      <c r="AH20">
        <v>0.17344002652265711</v>
      </c>
      <c r="AI20">
        <v>1.171723572789323E-2</v>
      </c>
      <c r="AJ20">
        <v>0.1302401753008065</v>
      </c>
      <c r="AK20">
        <v>5.2805355042452852E-2</v>
      </c>
      <c r="AL20">
        <v>0.47162363409182539</v>
      </c>
      <c r="AM20">
        <v>1.0290157356002911E-2</v>
      </c>
      <c r="AN20">
        <v>7.9419756535470523E-2</v>
      </c>
    </row>
    <row r="21" spans="1:40" x14ac:dyDescent="0.45">
      <c r="A21" s="1" t="s">
        <v>450</v>
      </c>
      <c r="B21">
        <v>2.2310761924863112</v>
      </c>
      <c r="C21">
        <v>0.27777241683123582</v>
      </c>
      <c r="D21">
        <v>0.1035752138074922</v>
      </c>
      <c r="E21">
        <v>2.6971029619501041E-2</v>
      </c>
      <c r="F21">
        <v>234.05675082000681</v>
      </c>
      <c r="G21">
        <v>15.45643852071939</v>
      </c>
      <c r="H21">
        <v>3.386421925278281</v>
      </c>
      <c r="I21">
        <v>0.47760725481390159</v>
      </c>
      <c r="J21">
        <v>0.44662101478402139</v>
      </c>
      <c r="K21">
        <v>0.1172867553426697</v>
      </c>
      <c r="L21">
        <v>0.56238399045090337</v>
      </c>
      <c r="M21">
        <v>275.9923467533805</v>
      </c>
      <c r="N21">
        <v>227.34276058345219</v>
      </c>
      <c r="O21">
        <v>0.224931591491253</v>
      </c>
      <c r="P21">
        <v>0.59143756938040193</v>
      </c>
      <c r="Q21">
        <v>0.5589960641688887</v>
      </c>
      <c r="R21">
        <v>1.728960455136209</v>
      </c>
      <c r="S21">
        <v>3.668339013576388</v>
      </c>
      <c r="T21">
        <v>0.76634460199627286</v>
      </c>
      <c r="U21">
        <v>5.7747250193109476</v>
      </c>
      <c r="V21">
        <v>2.5720329201492862</v>
      </c>
      <c r="W21">
        <v>4.0634445884968624</v>
      </c>
      <c r="X21">
        <v>2.1673267652833939E-2</v>
      </c>
      <c r="Y21">
        <v>0.14605205111324401</v>
      </c>
      <c r="Z21">
        <v>0.52929372331033409</v>
      </c>
      <c r="AA21">
        <v>1.5378664018790109</v>
      </c>
      <c r="AB21">
        <v>5.9677303184008892E-2</v>
      </c>
      <c r="AC21">
        <v>14.021411040614661</v>
      </c>
      <c r="AD21">
        <v>1.181230213376659</v>
      </c>
      <c r="AE21">
        <v>0.79757756632000965</v>
      </c>
      <c r="AF21">
        <v>1.4607593094685221</v>
      </c>
      <c r="AG21">
        <v>7.2583692815994532</v>
      </c>
      <c r="AH21">
        <v>10.64197637362687</v>
      </c>
      <c r="AI21">
        <v>1.169058772715152</v>
      </c>
      <c r="AJ21">
        <v>7.5659529526693703</v>
      </c>
      <c r="AK21">
        <v>3.8760754943994868</v>
      </c>
      <c r="AL21">
        <v>43.503261140762753</v>
      </c>
      <c r="AM21">
        <v>1.280545865723631</v>
      </c>
      <c r="AN21">
        <v>9.5103860730970631</v>
      </c>
    </row>
    <row r="22" spans="1:40" x14ac:dyDescent="0.45">
      <c r="A22" s="1" t="s">
        <v>451</v>
      </c>
      <c r="B22">
        <v>0.4099394090270872</v>
      </c>
      <c r="C22">
        <v>4.0366398465135081E-2</v>
      </c>
      <c r="D22">
        <v>1.7203785284910171E-2</v>
      </c>
      <c r="E22">
        <v>3.9589204271275767E-3</v>
      </c>
      <c r="F22">
        <v>457.60477840356953</v>
      </c>
      <c r="G22">
        <v>1.411961438729179</v>
      </c>
      <c r="H22">
        <v>0.68746931272722389</v>
      </c>
      <c r="I22">
        <v>5.5665064405796598E-2</v>
      </c>
      <c r="J22">
        <v>3.2420164481922788E-2</v>
      </c>
      <c r="K22">
        <v>3.2815352293087012E-2</v>
      </c>
      <c r="L22">
        <v>0.10999743028304609</v>
      </c>
      <c r="M22">
        <v>2.4687677143830462</v>
      </c>
      <c r="N22">
        <v>1.8695304619037689</v>
      </c>
      <c r="O22">
        <v>3.4725213892816187E-2</v>
      </c>
      <c r="P22">
        <v>7.6227103346861419E-2</v>
      </c>
      <c r="Q22">
        <v>6.1976301530853303E-2</v>
      </c>
      <c r="R22">
        <v>4.3226448985344008E-2</v>
      </c>
      <c r="S22">
        <v>0.2910218991176724</v>
      </c>
      <c r="T22">
        <v>0.1008828698704384</v>
      </c>
      <c r="U22">
        <v>0.40751218668533762</v>
      </c>
      <c r="V22">
        <v>0.31475319543080771</v>
      </c>
      <c r="W22">
        <v>2.6700810783961542</v>
      </c>
      <c r="X22">
        <v>4.8470979491482789E-3</v>
      </c>
      <c r="Y22">
        <v>1.6568233639320629E-2</v>
      </c>
      <c r="Z22">
        <v>0.1172232791422665</v>
      </c>
      <c r="AA22">
        <v>0.17954033573787709</v>
      </c>
      <c r="AB22">
        <v>2.9230424256309622E-3</v>
      </c>
      <c r="AC22">
        <v>0.50593517469248184</v>
      </c>
      <c r="AD22">
        <v>0.17273925883895019</v>
      </c>
      <c r="AE22">
        <v>5.5573583711269962E-2</v>
      </c>
      <c r="AF22">
        <v>9.95672766006446E-2</v>
      </c>
      <c r="AG22">
        <v>1.9723330275236</v>
      </c>
      <c r="AH22">
        <v>1.2046229245734199</v>
      </c>
      <c r="AI22">
        <v>9.3081223386679332E-2</v>
      </c>
      <c r="AJ22">
        <v>1.121497977890302</v>
      </c>
      <c r="AK22">
        <v>0.485626203714626</v>
      </c>
      <c r="AL22">
        <v>5.389582887506938</v>
      </c>
      <c r="AM22">
        <v>0.38044402736414717</v>
      </c>
      <c r="AN22">
        <v>4.0070700420193432</v>
      </c>
    </row>
    <row r="23" spans="1:40" x14ac:dyDescent="0.45">
      <c r="A23" s="1" t="s">
        <v>452</v>
      </c>
      <c r="B23">
        <v>8.3378854450983114E-2</v>
      </c>
      <c r="C23">
        <v>7.8400793304443123E-3</v>
      </c>
      <c r="D23">
        <v>3.643911575022044E-3</v>
      </c>
      <c r="E23">
        <v>4.3351979597092762E-4</v>
      </c>
      <c r="F23">
        <v>1.0357115211448691</v>
      </c>
      <c r="G23">
        <v>26.8173722153117</v>
      </c>
      <c r="H23">
        <v>7.1407949433676274E-2</v>
      </c>
      <c r="I23">
        <v>4.9295772503040666E-3</v>
      </c>
      <c r="J23">
        <v>3.6366795875830131E-2</v>
      </c>
      <c r="K23">
        <v>2.3793643153099081E-3</v>
      </c>
      <c r="L23">
        <v>1.049191984493318E-2</v>
      </c>
      <c r="M23">
        <v>0.30699923649197502</v>
      </c>
      <c r="N23">
        <v>0.10387634035156521</v>
      </c>
      <c r="O23">
        <v>6.2077226876243972E-3</v>
      </c>
      <c r="P23">
        <v>1.324275587291803E-2</v>
      </c>
      <c r="Q23">
        <v>1.503181485156352E-2</v>
      </c>
      <c r="R23">
        <v>0.14160982707107991</v>
      </c>
      <c r="S23">
        <v>0.33200838308155972</v>
      </c>
      <c r="T23">
        <v>3.301828397019211E-2</v>
      </c>
      <c r="U23">
        <v>0.12660935262724529</v>
      </c>
      <c r="V23">
        <v>9.5511430310309661E-2</v>
      </c>
      <c r="W23">
        <v>6.193822424915691E-2</v>
      </c>
      <c r="X23">
        <v>4.520066022696445E-4</v>
      </c>
      <c r="Y23">
        <v>4.1255130644413636E-3</v>
      </c>
      <c r="Z23">
        <v>1.127344325672406E-2</v>
      </c>
      <c r="AA23">
        <v>5.2655389932109671E-2</v>
      </c>
      <c r="AB23">
        <v>9.9728730997172312E-4</v>
      </c>
      <c r="AC23">
        <v>1.4231454757453901</v>
      </c>
      <c r="AD23">
        <v>2.1693082192578261E-2</v>
      </c>
      <c r="AE23">
        <v>3.442934926954324E-2</v>
      </c>
      <c r="AF23">
        <v>8.1883489098177151E-2</v>
      </c>
      <c r="AG23">
        <v>0.153740317694016</v>
      </c>
      <c r="AH23">
        <v>3.0430487856287689</v>
      </c>
      <c r="AI23">
        <v>7.4539484315376214E-2</v>
      </c>
      <c r="AJ23">
        <v>0.29342208139647519</v>
      </c>
      <c r="AK23">
        <v>0.1964048645061213</v>
      </c>
      <c r="AL23">
        <v>0.61512697452676091</v>
      </c>
      <c r="AM23">
        <v>1.609792577603333E-2</v>
      </c>
      <c r="AN23">
        <v>0.25575123530169469</v>
      </c>
    </row>
    <row r="24" spans="1:40" x14ac:dyDescent="0.45">
      <c r="A24" s="1" t="s">
        <v>453</v>
      </c>
      <c r="B24">
        <v>3.864018659375239</v>
      </c>
      <c r="C24">
        <v>0.60699707280513104</v>
      </c>
      <c r="D24">
        <v>0.21989135764715051</v>
      </c>
      <c r="E24">
        <v>7.1962838664880471E-2</v>
      </c>
      <c r="F24">
        <v>1.889693693350867</v>
      </c>
      <c r="G24">
        <v>0.47765567056213359</v>
      </c>
      <c r="H24">
        <v>19.32013011704527</v>
      </c>
      <c r="I24">
        <v>4.5559816102246469</v>
      </c>
      <c r="J24">
        <v>15.3074844604429</v>
      </c>
      <c r="K24">
        <v>0.62826488376033474</v>
      </c>
      <c r="L24">
        <v>2.259942111638932</v>
      </c>
      <c r="M24">
        <v>25.50856156085263</v>
      </c>
      <c r="N24">
        <v>0.57407198897661926</v>
      </c>
      <c r="O24">
        <v>0.31262844435059761</v>
      </c>
      <c r="P24">
        <v>0.92292728486928899</v>
      </c>
      <c r="Q24">
        <v>0.72198996995175069</v>
      </c>
      <c r="R24">
        <v>0.56656252563832243</v>
      </c>
      <c r="S24">
        <v>3.2329203376960249</v>
      </c>
      <c r="T24">
        <v>0.85259508363070735</v>
      </c>
      <c r="U24">
        <v>5.7342026995348707</v>
      </c>
      <c r="V24">
        <v>2.8920722960109631</v>
      </c>
      <c r="W24">
        <v>5.9866253671738221</v>
      </c>
      <c r="X24">
        <v>5.3005269306386979E-2</v>
      </c>
      <c r="Y24">
        <v>8.5954115258289721E-2</v>
      </c>
      <c r="Z24">
        <v>1.1078676167927191</v>
      </c>
      <c r="AA24">
        <v>1.066239654993091</v>
      </c>
      <c r="AB24">
        <v>7.5160642741998712E-2</v>
      </c>
      <c r="AC24">
        <v>7.3253847458496359</v>
      </c>
      <c r="AD24">
        <v>3.1372529792546771</v>
      </c>
      <c r="AE24">
        <v>21.582226978071969</v>
      </c>
      <c r="AF24">
        <v>3.0836289258868441</v>
      </c>
      <c r="AG24">
        <v>16.809329851641341</v>
      </c>
      <c r="AH24">
        <v>43.253700772228022</v>
      </c>
      <c r="AI24">
        <v>2.6563345982702979</v>
      </c>
      <c r="AJ24">
        <v>13.875399014188609</v>
      </c>
      <c r="AK24">
        <v>9.3456042508386972</v>
      </c>
      <c r="AL24">
        <v>196.05368471897111</v>
      </c>
      <c r="AM24">
        <v>5.5745841846232516</v>
      </c>
      <c r="AN24">
        <v>6.8298277021110874</v>
      </c>
    </row>
    <row r="25" spans="1:40" x14ac:dyDescent="0.45">
      <c r="A25" s="1" t="s">
        <v>454</v>
      </c>
      <c r="B25">
        <v>37.991360766549697</v>
      </c>
      <c r="C25">
        <v>5.039599074740182</v>
      </c>
      <c r="D25">
        <v>1.6238967158903861</v>
      </c>
      <c r="E25">
        <v>1.287003556604861</v>
      </c>
      <c r="F25">
        <v>15.554237008465551</v>
      </c>
      <c r="G25">
        <v>10.32818410926501</v>
      </c>
      <c r="H25">
        <v>21.263148942164431</v>
      </c>
      <c r="I25">
        <v>2.3470941132086982</v>
      </c>
      <c r="J25">
        <v>5.3815276549572078</v>
      </c>
      <c r="K25">
        <v>1.291154359597855</v>
      </c>
      <c r="L25">
        <v>3.557134219807073</v>
      </c>
      <c r="M25">
        <v>16.320192766284759</v>
      </c>
      <c r="N25">
        <v>4.6010457861895393</v>
      </c>
      <c r="O25">
        <v>1.126093042783783</v>
      </c>
      <c r="P25">
        <v>2.7879031453025989</v>
      </c>
      <c r="Q25">
        <v>1.642911925178755</v>
      </c>
      <c r="R25">
        <v>3.019810761497812</v>
      </c>
      <c r="S25">
        <v>9.5917384189705661</v>
      </c>
      <c r="T25">
        <v>4.9798024999091357</v>
      </c>
      <c r="U25">
        <v>8.8713463413284472</v>
      </c>
      <c r="V25">
        <v>11.96950834304965</v>
      </c>
      <c r="W25">
        <v>21.55849597961166</v>
      </c>
      <c r="X25">
        <v>0.1893995146199752</v>
      </c>
      <c r="Y25">
        <v>0.63749955389919055</v>
      </c>
      <c r="Z25">
        <v>3.5509136742096139</v>
      </c>
      <c r="AA25">
        <v>7.3228795889130094</v>
      </c>
      <c r="AB25">
        <v>7.830261678825752E-2</v>
      </c>
      <c r="AC25">
        <v>40.794327538327373</v>
      </c>
      <c r="AD25">
        <v>15.37698081241472</v>
      </c>
      <c r="AE25">
        <v>34.179260888334859</v>
      </c>
      <c r="AF25">
        <v>12.68993299743274</v>
      </c>
      <c r="AG25">
        <v>50.048123948103907</v>
      </c>
      <c r="AH25">
        <v>155.1774448648693</v>
      </c>
      <c r="AI25">
        <v>10.38399976991534</v>
      </c>
      <c r="AJ25">
        <v>63.601189772751489</v>
      </c>
      <c r="AK25">
        <v>39.415207663623256</v>
      </c>
      <c r="AL25">
        <v>118.60908325106899</v>
      </c>
      <c r="AM25">
        <v>1.500028732304761</v>
      </c>
      <c r="AN25">
        <v>6.2201118499308059</v>
      </c>
    </row>
    <row r="26" spans="1:40" x14ac:dyDescent="0.45">
      <c r="A26" s="1" t="s">
        <v>455</v>
      </c>
      <c r="B26">
        <v>2.256112415809838</v>
      </c>
      <c r="C26">
        <v>0.28494604222117959</v>
      </c>
      <c r="D26">
        <v>0.1155052937610663</v>
      </c>
      <c r="E26">
        <v>6.615746869674588E-2</v>
      </c>
      <c r="F26">
        <v>1.1831448799728781</v>
      </c>
      <c r="G26">
        <v>0.3979215773268821</v>
      </c>
      <c r="H26">
        <v>4.7080782777780499</v>
      </c>
      <c r="I26">
        <v>0.5404676582033916</v>
      </c>
      <c r="J26">
        <v>0.2122555302628</v>
      </c>
      <c r="K26">
        <v>0.19650780331839551</v>
      </c>
      <c r="L26">
        <v>0.63846744591249704</v>
      </c>
      <c r="M26">
        <v>1.3445464236767091</v>
      </c>
      <c r="N26">
        <v>0.35932624234430938</v>
      </c>
      <c r="O26">
        <v>0.11896862600115</v>
      </c>
      <c r="P26">
        <v>0.19424349507632521</v>
      </c>
      <c r="Q26">
        <v>0.22428656427313759</v>
      </c>
      <c r="R26">
        <v>0.26410335755043768</v>
      </c>
      <c r="S26">
        <v>1.440692965638217</v>
      </c>
      <c r="T26">
        <v>0.97770566512803758</v>
      </c>
      <c r="U26">
        <v>1.9254869357959901</v>
      </c>
      <c r="V26">
        <v>3.0393617405023399</v>
      </c>
      <c r="W26">
        <v>4.7612055545938157</v>
      </c>
      <c r="X26">
        <v>3.7437901206630833E-2</v>
      </c>
      <c r="Y26">
        <v>7.8512032405988294E-2</v>
      </c>
      <c r="Z26">
        <v>1.0397710655564569</v>
      </c>
      <c r="AA26">
        <v>1.096269313605946</v>
      </c>
      <c r="AB26">
        <v>1.1873914874367239E-2</v>
      </c>
      <c r="AC26">
        <v>41.309568726290713</v>
      </c>
      <c r="AD26">
        <v>3.5641361986299591</v>
      </c>
      <c r="AE26">
        <v>3.1546764184744651</v>
      </c>
      <c r="AF26">
        <v>3.2059353060808999</v>
      </c>
      <c r="AG26">
        <v>6.030464948099751</v>
      </c>
      <c r="AH26">
        <v>18.345031402647869</v>
      </c>
      <c r="AI26">
        <v>2.4773859827962208</v>
      </c>
      <c r="AJ26">
        <v>12.796113203582159</v>
      </c>
      <c r="AK26">
        <v>8.6690019869617245</v>
      </c>
      <c r="AL26">
        <v>19.173618599235571</v>
      </c>
      <c r="AM26">
        <v>0.30433673419226548</v>
      </c>
      <c r="AN26">
        <v>1.27630400049208</v>
      </c>
    </row>
    <row r="27" spans="1:40" x14ac:dyDescent="0.45">
      <c r="A27" s="1" t="s">
        <v>456</v>
      </c>
      <c r="B27">
        <v>78.851780297885696</v>
      </c>
      <c r="C27">
        <v>7.8386742345645839</v>
      </c>
      <c r="D27">
        <v>2.2765765571281</v>
      </c>
      <c r="E27">
        <v>0.62214544170118102</v>
      </c>
      <c r="F27">
        <v>26.23921186678179</v>
      </c>
      <c r="G27">
        <v>9.3375657477404328</v>
      </c>
      <c r="H27">
        <v>74.841169532206237</v>
      </c>
      <c r="I27">
        <v>9.1064462838421747</v>
      </c>
      <c r="J27">
        <v>6.0992430208498236</v>
      </c>
      <c r="K27">
        <v>8.5633339477590305</v>
      </c>
      <c r="L27">
        <v>78.218576652890135</v>
      </c>
      <c r="M27">
        <v>27.611762129597729</v>
      </c>
      <c r="N27">
        <v>10.02580269062168</v>
      </c>
      <c r="O27">
        <v>2.8919771533733281</v>
      </c>
      <c r="P27">
        <v>8.4145761116140054</v>
      </c>
      <c r="Q27">
        <v>5.2865308950228593</v>
      </c>
      <c r="R27">
        <v>4.9505190822478893</v>
      </c>
      <c r="S27">
        <v>47.152158014589013</v>
      </c>
      <c r="T27">
        <v>10.66405325980376</v>
      </c>
      <c r="U27">
        <v>35.755591880443411</v>
      </c>
      <c r="V27">
        <v>944.53885080433588</v>
      </c>
      <c r="W27">
        <v>517.25684489135392</v>
      </c>
      <c r="X27">
        <v>1.5933185134064569</v>
      </c>
      <c r="Y27">
        <v>1.0809164162878679</v>
      </c>
      <c r="Z27">
        <v>24.11963120273218</v>
      </c>
      <c r="AA27">
        <v>14.7624997815347</v>
      </c>
      <c r="AB27">
        <v>0.17591424208920439</v>
      </c>
      <c r="AC27">
        <v>34.33283783319304</v>
      </c>
      <c r="AD27">
        <v>28.38902123053677</v>
      </c>
      <c r="AE27">
        <v>9.7932322675194197</v>
      </c>
      <c r="AF27">
        <v>17.837018976481112</v>
      </c>
      <c r="AG27">
        <v>144.19642406064659</v>
      </c>
      <c r="AH27">
        <v>170.83371683599961</v>
      </c>
      <c r="AI27">
        <v>17.822267720318639</v>
      </c>
      <c r="AJ27">
        <v>162.02111231244069</v>
      </c>
      <c r="AK27">
        <v>89.995036258908101</v>
      </c>
      <c r="AL27">
        <v>360.32328952782069</v>
      </c>
      <c r="AM27">
        <v>37.590204531755333</v>
      </c>
      <c r="AN27">
        <v>25.607588740503559</v>
      </c>
    </row>
    <row r="28" spans="1:40" x14ac:dyDescent="0.45">
      <c r="A28" s="1" t="s">
        <v>457</v>
      </c>
      <c r="B28">
        <v>4.53707498732222</v>
      </c>
      <c r="C28">
        <v>0.45361429484841032</v>
      </c>
      <c r="D28">
        <v>0.160707766541795</v>
      </c>
      <c r="E28">
        <v>4.302058390894823E-2</v>
      </c>
      <c r="F28">
        <v>8.6654503019378293</v>
      </c>
      <c r="G28">
        <v>2.9186210499786949</v>
      </c>
      <c r="H28">
        <v>2.3143501283228569</v>
      </c>
      <c r="I28">
        <v>0.40392494777658688</v>
      </c>
      <c r="J28">
        <v>4.2531526580748471</v>
      </c>
      <c r="K28">
        <v>0.15462521956125361</v>
      </c>
      <c r="L28">
        <v>0.88599132762576072</v>
      </c>
      <c r="M28">
        <v>6.5925671238301566</v>
      </c>
      <c r="N28">
        <v>3.4050344881664691</v>
      </c>
      <c r="O28">
        <v>0.37486109266486328</v>
      </c>
      <c r="P28">
        <v>1.0592379796019831</v>
      </c>
      <c r="Q28">
        <v>0.98010052838272388</v>
      </c>
      <c r="R28">
        <v>2.1507605891155599</v>
      </c>
      <c r="S28">
        <v>37.964644212553821</v>
      </c>
      <c r="T28">
        <v>3.7088780791967109</v>
      </c>
      <c r="U28">
        <v>4.4730478139069207</v>
      </c>
      <c r="V28">
        <v>4.7616238117535126</v>
      </c>
      <c r="W28">
        <v>3.6619852385582279</v>
      </c>
      <c r="X28">
        <v>2.3486263329371829E-2</v>
      </c>
      <c r="Y28">
        <v>0.26015883936409062</v>
      </c>
      <c r="Z28">
        <v>0.74715773260916507</v>
      </c>
      <c r="AA28">
        <v>4.0598740718840762</v>
      </c>
      <c r="AB28">
        <v>1.7591973286892139E-2</v>
      </c>
      <c r="AC28">
        <v>11.027469598775379</v>
      </c>
      <c r="AD28">
        <v>1.2178932935014279</v>
      </c>
      <c r="AE28">
        <v>3.9483005959084561</v>
      </c>
      <c r="AF28">
        <v>1.0499313698479309</v>
      </c>
      <c r="AG28">
        <v>5.2306411686767644</v>
      </c>
      <c r="AH28">
        <v>14.47573476377592</v>
      </c>
      <c r="AI28">
        <v>1.495114417547033</v>
      </c>
      <c r="AJ28">
        <v>22.900567108150891</v>
      </c>
      <c r="AK28">
        <v>6.6627612828007887</v>
      </c>
      <c r="AL28">
        <v>28.699841088694502</v>
      </c>
      <c r="AM28">
        <v>0.50071360337808213</v>
      </c>
      <c r="AN28">
        <v>1.289312330861988</v>
      </c>
    </row>
    <row r="29" spans="1:40" x14ac:dyDescent="0.45">
      <c r="A29" s="1" t="s">
        <v>458</v>
      </c>
      <c r="B29">
        <v>3.2178999777085848</v>
      </c>
      <c r="C29">
        <v>0.31104248956529879</v>
      </c>
      <c r="D29">
        <v>9.5555988998661606E-2</v>
      </c>
      <c r="E29">
        <v>2.709942193717868E-2</v>
      </c>
      <c r="F29">
        <v>5.4482572309307287</v>
      </c>
      <c r="G29">
        <v>1.676187430084753</v>
      </c>
      <c r="H29">
        <v>2.2853561386958421</v>
      </c>
      <c r="I29">
        <v>0.1969998107666196</v>
      </c>
      <c r="J29">
        <v>2.3987055460623581</v>
      </c>
      <c r="K29">
        <v>0.24249292813813231</v>
      </c>
      <c r="L29">
        <v>0.7141428686942155</v>
      </c>
      <c r="M29">
        <v>3.772800345792652</v>
      </c>
      <c r="N29">
        <v>1.957797028569449</v>
      </c>
      <c r="O29">
        <v>0.2168886364404746</v>
      </c>
      <c r="P29">
        <v>0.6090897813254309</v>
      </c>
      <c r="Q29">
        <v>0.56143296651322172</v>
      </c>
      <c r="R29">
        <v>5.7428803879634476</v>
      </c>
      <c r="S29">
        <v>21.634541625982621</v>
      </c>
      <c r="T29">
        <v>2.2057085188345908</v>
      </c>
      <c r="U29">
        <v>2.4595588321256878</v>
      </c>
      <c r="V29">
        <v>2.8517259626437239</v>
      </c>
      <c r="W29">
        <v>2.2538012804609191</v>
      </c>
      <c r="X29">
        <v>1.4812384856785229E-2</v>
      </c>
      <c r="Y29">
        <v>0.14965232157662681</v>
      </c>
      <c r="Z29">
        <v>0.45272322855055008</v>
      </c>
      <c r="AA29">
        <v>2.332719878692342</v>
      </c>
      <c r="AB29">
        <v>1.019545810580632E-2</v>
      </c>
      <c r="AC29">
        <v>6.1720634529768272</v>
      </c>
      <c r="AD29">
        <v>1.4587554189274059</v>
      </c>
      <c r="AE29">
        <v>2.0666496154563139</v>
      </c>
      <c r="AF29">
        <v>1.6268833006155421</v>
      </c>
      <c r="AG29">
        <v>5.0351806164432036</v>
      </c>
      <c r="AH29">
        <v>31.359532889163368</v>
      </c>
      <c r="AI29">
        <v>1.772258628156355</v>
      </c>
      <c r="AJ29">
        <v>15.660634174442549</v>
      </c>
      <c r="AK29">
        <v>6.7922443883357726</v>
      </c>
      <c r="AL29">
        <v>15.51207716874961</v>
      </c>
      <c r="AM29">
        <v>0.29673151093348921</v>
      </c>
      <c r="AN29">
        <v>1.206849796954558</v>
      </c>
    </row>
    <row r="30" spans="1:40" x14ac:dyDescent="0.45">
      <c r="A30" s="1" t="s">
        <v>459</v>
      </c>
      <c r="B30">
        <v>4.1687923854079143</v>
      </c>
      <c r="C30">
        <v>0.45587727097194941</v>
      </c>
      <c r="D30">
        <v>0.13659717244574279</v>
      </c>
      <c r="E30">
        <v>3.6411520596550853E-2</v>
      </c>
      <c r="F30">
        <v>6.9981895104260001</v>
      </c>
      <c r="G30">
        <v>2.3533021376154322</v>
      </c>
      <c r="H30">
        <v>2.6505331750294099</v>
      </c>
      <c r="I30">
        <v>0.3212138805584655</v>
      </c>
      <c r="J30">
        <v>3.395049828335774</v>
      </c>
      <c r="K30">
        <v>0.18407031469779991</v>
      </c>
      <c r="L30">
        <v>0.82798822388308946</v>
      </c>
      <c r="M30">
        <v>5.3347576957291372</v>
      </c>
      <c r="N30">
        <v>2.759789612989751</v>
      </c>
      <c r="O30">
        <v>0.30664700822171831</v>
      </c>
      <c r="P30">
        <v>0.8626847199391654</v>
      </c>
      <c r="Q30">
        <v>0.78463225505474132</v>
      </c>
      <c r="R30">
        <v>1.8481258556911211</v>
      </c>
      <c r="S30">
        <v>30.6030120118462</v>
      </c>
      <c r="T30">
        <v>3.358188003499206</v>
      </c>
      <c r="U30">
        <v>3.564075985472027</v>
      </c>
      <c r="V30">
        <v>4.0928573419154848</v>
      </c>
      <c r="W30">
        <v>4.973531683046378</v>
      </c>
      <c r="X30">
        <v>2.1621602161254461E-2</v>
      </c>
      <c r="Y30">
        <v>0.21175904388508429</v>
      </c>
      <c r="Z30">
        <v>0.6526913927662773</v>
      </c>
      <c r="AA30">
        <v>3.491102949126399</v>
      </c>
      <c r="AB30">
        <v>1.4481429416627041E-2</v>
      </c>
      <c r="AC30">
        <v>8.7547658894263929</v>
      </c>
      <c r="AD30">
        <v>1.168586553669088</v>
      </c>
      <c r="AE30">
        <v>3.340439548932038</v>
      </c>
      <c r="AF30">
        <v>0.89510799548380326</v>
      </c>
      <c r="AG30">
        <v>5.1780975856773903</v>
      </c>
      <c r="AH30">
        <v>12.86520322374915</v>
      </c>
      <c r="AI30">
        <v>1.322285170456742</v>
      </c>
      <c r="AJ30">
        <v>22.470020551092801</v>
      </c>
      <c r="AK30">
        <v>5.7041751318982232</v>
      </c>
      <c r="AL30">
        <v>23.67542718096508</v>
      </c>
      <c r="AM30">
        <v>0.40930328944994848</v>
      </c>
      <c r="AN30">
        <v>0.86226016355233281</v>
      </c>
    </row>
    <row r="31" spans="1:40" x14ac:dyDescent="0.45">
      <c r="A31" s="1" t="s">
        <v>460</v>
      </c>
      <c r="B31">
        <v>29.560184816198241</v>
      </c>
      <c r="C31">
        <v>2.968707426497605</v>
      </c>
      <c r="D31">
        <v>0.35021656894410857</v>
      </c>
      <c r="E31">
        <v>0.18612404557077</v>
      </c>
      <c r="F31">
        <v>12.034486243813779</v>
      </c>
      <c r="G31">
        <v>4.0287782331678637</v>
      </c>
      <c r="H31">
        <v>11.13147707413753</v>
      </c>
      <c r="I31">
        <v>1.2204027585196831</v>
      </c>
      <c r="J31">
        <v>5.774603434321854</v>
      </c>
      <c r="K31">
        <v>7.3595106684662968</v>
      </c>
      <c r="L31">
        <v>16.74227497021856</v>
      </c>
      <c r="M31">
        <v>9.5664512668077641</v>
      </c>
      <c r="N31">
        <v>4.8196250879361813</v>
      </c>
      <c r="O31">
        <v>0.69481379502333207</v>
      </c>
      <c r="P31">
        <v>1.9744687957351701</v>
      </c>
      <c r="Q31">
        <v>1.6922482314424121</v>
      </c>
      <c r="R31">
        <v>3.363615774401076</v>
      </c>
      <c r="S31">
        <v>51.34854368768444</v>
      </c>
      <c r="T31">
        <v>6.9259050924512433</v>
      </c>
      <c r="U31">
        <v>9.7015597938716223</v>
      </c>
      <c r="V31">
        <v>9.0807972558527315</v>
      </c>
      <c r="W31">
        <v>11.912340394599029</v>
      </c>
      <c r="X31">
        <v>5.5171825201908532E-2</v>
      </c>
      <c r="Y31">
        <v>0.36924695600867002</v>
      </c>
      <c r="Z31">
        <v>1.417206648012248</v>
      </c>
      <c r="AA31">
        <v>5.8147023184054776</v>
      </c>
      <c r="AB31">
        <v>3.1907983056741127E-2</v>
      </c>
      <c r="AC31">
        <v>20.119655271055269</v>
      </c>
      <c r="AD31">
        <v>3.9320646717818728</v>
      </c>
      <c r="AE31">
        <v>5.3541486296964731</v>
      </c>
      <c r="AF31">
        <v>2.3010530024374689</v>
      </c>
      <c r="AG31">
        <v>21.566397988025489</v>
      </c>
      <c r="AH31">
        <v>26.974750680564959</v>
      </c>
      <c r="AI31">
        <v>3.265454428162323</v>
      </c>
      <c r="AJ31">
        <v>48.197654113745259</v>
      </c>
      <c r="AK31">
        <v>13.106802721686041</v>
      </c>
      <c r="AL31">
        <v>77.931781625802699</v>
      </c>
      <c r="AM31">
        <v>0.891552010710846</v>
      </c>
      <c r="AN31">
        <v>4.0373523731878116</v>
      </c>
    </row>
    <row r="32" spans="1:40" x14ac:dyDescent="0.45">
      <c r="A32" s="1" t="s">
        <v>461</v>
      </c>
      <c r="B32">
        <v>28.219521303794782</v>
      </c>
      <c r="C32">
        <v>6.9685763990829646</v>
      </c>
      <c r="D32">
        <v>0.86167842953510698</v>
      </c>
      <c r="E32">
        <v>0.23921244618622001</v>
      </c>
      <c r="F32">
        <v>40.465575913943987</v>
      </c>
      <c r="G32">
        <v>13.583100033579059</v>
      </c>
      <c r="H32">
        <v>19.265101992788871</v>
      </c>
      <c r="I32">
        <v>2.660777859165905</v>
      </c>
      <c r="J32">
        <v>19.638251800779461</v>
      </c>
      <c r="K32">
        <v>3.4707200000318581</v>
      </c>
      <c r="L32">
        <v>6.4447695226871788</v>
      </c>
      <c r="M32">
        <v>32.921735776274978</v>
      </c>
      <c r="N32">
        <v>16.60715927519346</v>
      </c>
      <c r="O32">
        <v>2.1320366446382288</v>
      </c>
      <c r="P32">
        <v>5.4717832192661264</v>
      </c>
      <c r="Q32">
        <v>5.0797770619112006</v>
      </c>
      <c r="R32">
        <v>10.380954947810951</v>
      </c>
      <c r="S32">
        <v>174.79967361698829</v>
      </c>
      <c r="T32">
        <v>18.066024033233379</v>
      </c>
      <c r="U32">
        <v>34.495897836695512</v>
      </c>
      <c r="V32">
        <v>28.47140896157406</v>
      </c>
      <c r="W32">
        <v>27.99908845691369</v>
      </c>
      <c r="X32">
        <v>0.1420692082368224</v>
      </c>
      <c r="Y32">
        <v>1.226335002273236</v>
      </c>
      <c r="Z32">
        <v>3.9338993859224161</v>
      </c>
      <c r="AA32">
        <v>19.129479185759301</v>
      </c>
      <c r="AB32">
        <v>0.1097010169731765</v>
      </c>
      <c r="AC32">
        <v>50.383707331794263</v>
      </c>
      <c r="AD32">
        <v>7.5169376636879273</v>
      </c>
      <c r="AE32">
        <v>17.379272291616619</v>
      </c>
      <c r="AF32">
        <v>5.8004553026139982</v>
      </c>
      <c r="AG32">
        <v>46.825283118272402</v>
      </c>
      <c r="AH32">
        <v>74.659535338265528</v>
      </c>
      <c r="AI32">
        <v>8.0681590358511386</v>
      </c>
      <c r="AJ32">
        <v>130.59685605887219</v>
      </c>
      <c r="AK32">
        <v>35.479956596662973</v>
      </c>
      <c r="AL32">
        <v>186.5351752490447</v>
      </c>
      <c r="AM32">
        <v>2.9165157552746961</v>
      </c>
      <c r="AN32">
        <v>10.6797167472388</v>
      </c>
    </row>
    <row r="33" spans="1:40" x14ac:dyDescent="0.45">
      <c r="A33" s="1" t="s">
        <v>462</v>
      </c>
      <c r="B33">
        <v>23.60511330738511</v>
      </c>
      <c r="C33">
        <v>0.76511836071239991</v>
      </c>
      <c r="D33">
        <v>0.13568275300699309</v>
      </c>
      <c r="E33">
        <v>0.13533392219272469</v>
      </c>
      <c r="F33">
        <v>5.1409350298796177</v>
      </c>
      <c r="G33">
        <v>1.672753785009953</v>
      </c>
      <c r="H33">
        <v>4.9130624497747766</v>
      </c>
      <c r="I33">
        <v>0.3449523438295593</v>
      </c>
      <c r="J33">
        <v>2.4078149356862739</v>
      </c>
      <c r="K33">
        <v>0.51439802443159077</v>
      </c>
      <c r="L33">
        <v>1.0273371276008489</v>
      </c>
      <c r="M33">
        <v>4.0897015763581761</v>
      </c>
      <c r="N33">
        <v>2.1665986012312421</v>
      </c>
      <c r="O33">
        <v>0.2290528966683385</v>
      </c>
      <c r="P33">
        <v>0.62584971510670417</v>
      </c>
      <c r="Q33">
        <v>0.57665414378579727</v>
      </c>
      <c r="R33">
        <v>1.3587815503240659</v>
      </c>
      <c r="S33">
        <v>21.539847504380479</v>
      </c>
      <c r="T33">
        <v>2.3024034613243298</v>
      </c>
      <c r="U33">
        <v>2.9499488756263328</v>
      </c>
      <c r="V33">
        <v>3.354444734946834</v>
      </c>
      <c r="W33">
        <v>4.0079234766412943</v>
      </c>
      <c r="X33">
        <v>1.960651106162891E-2</v>
      </c>
      <c r="Y33">
        <v>0.15028937264555919</v>
      </c>
      <c r="Z33">
        <v>0.50743507455272407</v>
      </c>
      <c r="AA33">
        <v>2.4318550367992859</v>
      </c>
      <c r="AB33">
        <v>1.149243734487394E-2</v>
      </c>
      <c r="AC33">
        <v>11.555376860230551</v>
      </c>
      <c r="AD33">
        <v>1.4330052570110621</v>
      </c>
      <c r="AE33">
        <v>2.2883919963720518</v>
      </c>
      <c r="AF33">
        <v>1.005529652119995</v>
      </c>
      <c r="AG33">
        <v>9.4896934747844721</v>
      </c>
      <c r="AH33">
        <v>10.719824886932811</v>
      </c>
      <c r="AI33">
        <v>1.2855150404146001</v>
      </c>
      <c r="AJ33">
        <v>17.360470511118521</v>
      </c>
      <c r="AK33">
        <v>5.6187705571814517</v>
      </c>
      <c r="AL33">
        <v>31.128165728587948</v>
      </c>
      <c r="AM33">
        <v>0.32066995641513069</v>
      </c>
      <c r="AN33">
        <v>1.45178877823147</v>
      </c>
    </row>
    <row r="34" spans="1:40" x14ac:dyDescent="0.45">
      <c r="A34" s="1" t="s">
        <v>463</v>
      </c>
      <c r="B34">
        <v>9.6086099820823136</v>
      </c>
      <c r="C34">
        <v>0.95603572139233128</v>
      </c>
      <c r="D34">
        <v>0.33698088675773502</v>
      </c>
      <c r="E34">
        <v>8.7249540514198101E-2</v>
      </c>
      <c r="F34">
        <v>18.46068471412989</v>
      </c>
      <c r="G34">
        <v>6.2019471358300153</v>
      </c>
      <c r="H34">
        <v>4.1147386660603082</v>
      </c>
      <c r="I34">
        <v>0.605870145071845</v>
      </c>
      <c r="J34">
        <v>8.9504967832435884</v>
      </c>
      <c r="K34">
        <v>0.2913678063335865</v>
      </c>
      <c r="L34">
        <v>1.930044026566397</v>
      </c>
      <c r="M34">
        <v>13.951613569760569</v>
      </c>
      <c r="N34">
        <v>7.2443279457250576</v>
      </c>
      <c r="O34">
        <v>0.77934684989086045</v>
      </c>
      <c r="P34">
        <v>2.1893623337637762</v>
      </c>
      <c r="Q34">
        <v>2.0280670886631369</v>
      </c>
      <c r="R34">
        <v>4.751709738209958</v>
      </c>
      <c r="S34">
        <v>83.677527751340392</v>
      </c>
      <c r="T34">
        <v>8.3592499949923997</v>
      </c>
      <c r="U34">
        <v>8.7581635147169781</v>
      </c>
      <c r="V34">
        <v>10.01611494452024</v>
      </c>
      <c r="W34">
        <v>7.5389003840949771</v>
      </c>
      <c r="X34">
        <v>4.8678169558938861E-2</v>
      </c>
      <c r="Y34">
        <v>0.55332658921539912</v>
      </c>
      <c r="Z34">
        <v>1.5755356718838751</v>
      </c>
      <c r="AA34">
        <v>8.5886424980220912</v>
      </c>
      <c r="AB34">
        <v>3.6821556471833841E-2</v>
      </c>
      <c r="AC34">
        <v>22.602329443792989</v>
      </c>
      <c r="AD34">
        <v>2.5494500069339638</v>
      </c>
      <c r="AE34">
        <v>7.5686892415775988</v>
      </c>
      <c r="AF34">
        <v>2.0374501875544819</v>
      </c>
      <c r="AG34">
        <v>11.46466592420086</v>
      </c>
      <c r="AH34">
        <v>31.595714391840161</v>
      </c>
      <c r="AI34">
        <v>3.2618924799922442</v>
      </c>
      <c r="AJ34">
        <v>108.28280651742639</v>
      </c>
      <c r="AK34">
        <v>13.55347193339977</v>
      </c>
      <c r="AL34">
        <v>58.5965457010428</v>
      </c>
      <c r="AM34">
        <v>1.0470349921046671</v>
      </c>
      <c r="AN34">
        <v>2.0666584144687881</v>
      </c>
    </row>
    <row r="35" spans="1:40" x14ac:dyDescent="0.45">
      <c r="A35" s="1" t="s">
        <v>464</v>
      </c>
      <c r="B35">
        <v>15.85022570767326</v>
      </c>
      <c r="C35">
        <v>3.8386945761008571</v>
      </c>
      <c r="D35">
        <v>0.34383023910301203</v>
      </c>
      <c r="E35">
        <v>7.4580457945782108E-2</v>
      </c>
      <c r="F35">
        <v>6.0887048446534564</v>
      </c>
      <c r="G35">
        <v>6.5987010682270357</v>
      </c>
      <c r="H35">
        <v>12.029798494084471</v>
      </c>
      <c r="I35">
        <v>1.817363795913512</v>
      </c>
      <c r="J35">
        <v>3.2159422806047289</v>
      </c>
      <c r="K35">
        <v>0.61294551692331878</v>
      </c>
      <c r="L35">
        <v>2.2777744801205562</v>
      </c>
      <c r="M35">
        <v>11.331286603581329</v>
      </c>
      <c r="N35">
        <v>1.855937310213795</v>
      </c>
      <c r="O35">
        <v>1.01921723299059</v>
      </c>
      <c r="P35">
        <v>3.310038934465525</v>
      </c>
      <c r="Q35">
        <v>4.9435418256491079</v>
      </c>
      <c r="R35">
        <v>2.4444410952079099</v>
      </c>
      <c r="S35">
        <v>7.3551752174031124</v>
      </c>
      <c r="T35">
        <v>1.4664555015199889</v>
      </c>
      <c r="U35">
        <v>15.322223402228399</v>
      </c>
      <c r="V35">
        <v>13.48899370345031</v>
      </c>
      <c r="W35">
        <v>14.47823716930823</v>
      </c>
      <c r="X35">
        <v>9.5180169127016712E-2</v>
      </c>
      <c r="Y35">
        <v>0.55978258144764892</v>
      </c>
      <c r="Z35">
        <v>3.003843121291585</v>
      </c>
      <c r="AA35">
        <v>5.6927379669840477</v>
      </c>
      <c r="AB35">
        <v>6.5190958768158475E-2</v>
      </c>
      <c r="AC35">
        <v>7.9054939982792209</v>
      </c>
      <c r="AD35">
        <v>3.7295734031901802</v>
      </c>
      <c r="AE35">
        <v>3.2773350722388108</v>
      </c>
      <c r="AF35">
        <v>2.1991101462098248</v>
      </c>
      <c r="AG35">
        <v>18.618526109596289</v>
      </c>
      <c r="AH35">
        <v>18.820706353595021</v>
      </c>
      <c r="AI35">
        <v>2.228280408672759</v>
      </c>
      <c r="AJ35">
        <v>17.578487796058909</v>
      </c>
      <c r="AK35">
        <v>9.0089801708844774</v>
      </c>
      <c r="AL35">
        <v>116.84955923158989</v>
      </c>
      <c r="AM35">
        <v>1.1394233583461759</v>
      </c>
      <c r="AN35">
        <v>6.0977620216750488</v>
      </c>
    </row>
    <row r="36" spans="1:40" x14ac:dyDescent="0.45">
      <c r="A36" s="1" t="s">
        <v>465</v>
      </c>
      <c r="B36">
        <v>11.976735727995861</v>
      </c>
      <c r="C36">
        <v>1.923616836782869</v>
      </c>
      <c r="D36">
        <v>0.77656684342572435</v>
      </c>
      <c r="E36">
        <v>0.1353492727173885</v>
      </c>
      <c r="F36">
        <v>6.4372821292186657</v>
      </c>
      <c r="G36">
        <v>1.994724490450287</v>
      </c>
      <c r="H36">
        <v>131.50930987418391</v>
      </c>
      <c r="I36">
        <v>29.452173035809452</v>
      </c>
      <c r="J36">
        <v>4.4842468020390376</v>
      </c>
      <c r="K36">
        <v>5.5976636314579631</v>
      </c>
      <c r="L36">
        <v>13.857476488257911</v>
      </c>
      <c r="M36">
        <v>7.8789331855556783</v>
      </c>
      <c r="N36">
        <v>2.5496584634153412</v>
      </c>
      <c r="O36">
        <v>0.96995258970431941</v>
      </c>
      <c r="P36">
        <v>18.72488421640719</v>
      </c>
      <c r="Q36">
        <v>2.3445002241793849</v>
      </c>
      <c r="R36">
        <v>1.410144163330862</v>
      </c>
      <c r="S36">
        <v>13.32630539091511</v>
      </c>
      <c r="T36">
        <v>3.7961915201707921</v>
      </c>
      <c r="U36">
        <v>14.36716525494934</v>
      </c>
      <c r="V36">
        <v>15.96995172036512</v>
      </c>
      <c r="W36">
        <v>74.790267021835447</v>
      </c>
      <c r="X36">
        <v>0.2796321415100318</v>
      </c>
      <c r="Y36">
        <v>0.47462423458253972</v>
      </c>
      <c r="Z36">
        <v>6.1654616974040728</v>
      </c>
      <c r="AA36">
        <v>5.5313688371628951</v>
      </c>
      <c r="AB36">
        <v>4.836724726279984E-2</v>
      </c>
      <c r="AC36">
        <v>9.4613800580707341</v>
      </c>
      <c r="AD36">
        <v>21.61033307414991</v>
      </c>
      <c r="AE36">
        <v>2.570351558583106</v>
      </c>
      <c r="AF36">
        <v>15.061514759488119</v>
      </c>
      <c r="AG36">
        <v>68.294632821881748</v>
      </c>
      <c r="AH36">
        <v>56.350397798868862</v>
      </c>
      <c r="AI36">
        <v>12.82223911887864</v>
      </c>
      <c r="AJ36">
        <v>75.883946885990724</v>
      </c>
      <c r="AK36">
        <v>56.225903702352603</v>
      </c>
      <c r="AL36">
        <v>1269.979309186223</v>
      </c>
      <c r="AM36">
        <v>1.638706885465812</v>
      </c>
      <c r="AN36">
        <v>30.500218002493561</v>
      </c>
    </row>
    <row r="37" spans="1:40" x14ac:dyDescent="0.45">
      <c r="A37" s="1" t="s">
        <v>466</v>
      </c>
      <c r="B37">
        <v>39.0684496456646</v>
      </c>
      <c r="C37">
        <v>7.7526553349820482</v>
      </c>
      <c r="D37">
        <v>3.9312678249742019</v>
      </c>
      <c r="E37">
        <v>0.142868518501579</v>
      </c>
      <c r="F37">
        <v>14.293635504153499</v>
      </c>
      <c r="G37">
        <v>4.739441569819749</v>
      </c>
      <c r="H37">
        <v>33.536612826150503</v>
      </c>
      <c r="I37">
        <v>6.8692896366715148</v>
      </c>
      <c r="J37">
        <v>4.0962333888188471</v>
      </c>
      <c r="K37">
        <v>1.7440839922358831</v>
      </c>
      <c r="L37">
        <v>7.0813321002149312</v>
      </c>
      <c r="M37">
        <v>26.258141488945839</v>
      </c>
      <c r="N37">
        <v>5.3831274871697854</v>
      </c>
      <c r="O37">
        <v>4.1080266502622003</v>
      </c>
      <c r="P37">
        <v>268.86271574377031</v>
      </c>
      <c r="Q37">
        <v>5.1026496800714689</v>
      </c>
      <c r="R37">
        <v>1.6089331200208401</v>
      </c>
      <c r="S37">
        <v>17.059156804980979</v>
      </c>
      <c r="T37">
        <v>3.8722021989367268</v>
      </c>
      <c r="U37">
        <v>44.702383845406871</v>
      </c>
      <c r="V37">
        <v>28.774763410272062</v>
      </c>
      <c r="W37">
        <v>29.929238787589529</v>
      </c>
      <c r="X37">
        <v>0.18401975559328829</v>
      </c>
      <c r="Y37">
        <v>2.665253151646497</v>
      </c>
      <c r="Z37">
        <v>4.80828965038289</v>
      </c>
      <c r="AA37">
        <v>26.39199974350921</v>
      </c>
      <c r="AB37">
        <v>0.14835584270247021</v>
      </c>
      <c r="AC37">
        <v>32.892883702013528</v>
      </c>
      <c r="AD37">
        <v>14.671416427127131</v>
      </c>
      <c r="AE37">
        <v>3.590582268886644</v>
      </c>
      <c r="AF37">
        <v>9.8674225480082622</v>
      </c>
      <c r="AG37">
        <v>68.569389971059664</v>
      </c>
      <c r="AH37">
        <v>49.086088508288853</v>
      </c>
      <c r="AI37">
        <v>8.494062702227005</v>
      </c>
      <c r="AJ37">
        <v>56.383666082908071</v>
      </c>
      <c r="AK37">
        <v>35.881223144159122</v>
      </c>
      <c r="AL37">
        <v>425.34912900685248</v>
      </c>
      <c r="AM37">
        <v>4.2199772635322859</v>
      </c>
      <c r="AN37">
        <v>12.64597083193441</v>
      </c>
    </row>
    <row r="38" spans="1:40" x14ac:dyDescent="0.45">
      <c r="A38" s="1" t="s">
        <v>467</v>
      </c>
      <c r="B38">
        <v>47.970634996535573</v>
      </c>
      <c r="C38">
        <v>7.614722979993882</v>
      </c>
      <c r="D38">
        <v>2.1566141470404618</v>
      </c>
      <c r="E38">
        <v>0.42827971563228862</v>
      </c>
      <c r="F38">
        <v>22.87083443212763</v>
      </c>
      <c r="G38">
        <v>11.385273662164989</v>
      </c>
      <c r="H38">
        <v>68.878242152539173</v>
      </c>
      <c r="I38">
        <v>8.4956704368594256</v>
      </c>
      <c r="J38">
        <v>5.6270807300511931</v>
      </c>
      <c r="K38">
        <v>5.6292083882631143</v>
      </c>
      <c r="L38">
        <v>44.231176612089158</v>
      </c>
      <c r="M38">
        <v>70.858964117808611</v>
      </c>
      <c r="N38">
        <v>7.5587141683880166</v>
      </c>
      <c r="O38">
        <v>22.026739863515651</v>
      </c>
      <c r="P38">
        <v>36.081610910236719</v>
      </c>
      <c r="Q38">
        <v>52.851201631244138</v>
      </c>
      <c r="R38">
        <v>4.4218302213787783</v>
      </c>
      <c r="S38">
        <v>36.354982815348713</v>
      </c>
      <c r="T38">
        <v>7.8146743749313599</v>
      </c>
      <c r="U38">
        <v>283.94634911898203</v>
      </c>
      <c r="V38">
        <v>63.56893342949261</v>
      </c>
      <c r="W38">
        <v>95.485843488468731</v>
      </c>
      <c r="X38">
        <v>0.43488315826537682</v>
      </c>
      <c r="Y38">
        <v>4.633417690001064</v>
      </c>
      <c r="Z38">
        <v>10.30069708295728</v>
      </c>
      <c r="AA38">
        <v>48.326247975979008</v>
      </c>
      <c r="AB38">
        <v>0.66199347225373228</v>
      </c>
      <c r="AC38">
        <v>68.998308631886417</v>
      </c>
      <c r="AD38">
        <v>20.792720382277562</v>
      </c>
      <c r="AE38">
        <v>13.181877227084041</v>
      </c>
      <c r="AF38">
        <v>10.100325770749571</v>
      </c>
      <c r="AG38">
        <v>170.25811218530501</v>
      </c>
      <c r="AH38">
        <v>131.9323825201221</v>
      </c>
      <c r="AI38">
        <v>10.60779928197106</v>
      </c>
      <c r="AJ38">
        <v>132.13189798106231</v>
      </c>
      <c r="AK38">
        <v>75.003283146866082</v>
      </c>
      <c r="AL38">
        <v>1221.07871446986</v>
      </c>
      <c r="AM38">
        <v>29.016249402755211</v>
      </c>
      <c r="AN38">
        <v>97.408847479348424</v>
      </c>
    </row>
    <row r="39" spans="1:40" x14ac:dyDescent="0.45">
      <c r="A39" s="1" t="s">
        <v>468</v>
      </c>
      <c r="B39">
        <v>13.35523688441449</v>
      </c>
      <c r="C39">
        <v>2.211964213602962</v>
      </c>
      <c r="D39">
        <v>0.72311628216153745</v>
      </c>
      <c r="E39">
        <v>0.1245961434540083</v>
      </c>
      <c r="F39">
        <v>7.1222749085765136</v>
      </c>
      <c r="G39">
        <v>2.9774869941268109</v>
      </c>
      <c r="H39">
        <v>20.22775772893705</v>
      </c>
      <c r="I39">
        <v>2.7008271207386589</v>
      </c>
      <c r="J39">
        <v>4.2135628229616877</v>
      </c>
      <c r="K39">
        <v>2.1880925318698359</v>
      </c>
      <c r="L39">
        <v>15.20959047716341</v>
      </c>
      <c r="M39">
        <v>31.740149617015419</v>
      </c>
      <c r="N39">
        <v>2.2556746016552021</v>
      </c>
      <c r="O39">
        <v>7.8941489014281103</v>
      </c>
      <c r="P39">
        <v>8.5151269887867667</v>
      </c>
      <c r="Q39">
        <v>11.91568859476831</v>
      </c>
      <c r="R39">
        <v>1.315859202356515</v>
      </c>
      <c r="S39">
        <v>12.77677050656405</v>
      </c>
      <c r="T39">
        <v>2.8187507841379191</v>
      </c>
      <c r="U39">
        <v>60.152521804472727</v>
      </c>
      <c r="V39">
        <v>15.08710317222862</v>
      </c>
      <c r="W39">
        <v>26.727993251691991</v>
      </c>
      <c r="X39">
        <v>0.1218618210513036</v>
      </c>
      <c r="Y39">
        <v>1.644373167578594</v>
      </c>
      <c r="Z39">
        <v>3.2142448229282579</v>
      </c>
      <c r="AA39">
        <v>17.109762727349271</v>
      </c>
      <c r="AB39">
        <v>0.21818437045414621</v>
      </c>
      <c r="AC39">
        <v>24.666852620907449</v>
      </c>
      <c r="AD39">
        <v>5.5892525098122467</v>
      </c>
      <c r="AE39">
        <v>3.677446538700083</v>
      </c>
      <c r="AF39">
        <v>3.199302728532055</v>
      </c>
      <c r="AG39">
        <v>36.700271849325809</v>
      </c>
      <c r="AH39">
        <v>40.64780808440711</v>
      </c>
      <c r="AI39">
        <v>3.2837756798080981</v>
      </c>
      <c r="AJ39">
        <v>43.44345719901159</v>
      </c>
      <c r="AK39">
        <v>19.345969088862219</v>
      </c>
      <c r="AL39">
        <v>326.85703091095792</v>
      </c>
      <c r="AM39">
        <v>20.64910569295704</v>
      </c>
      <c r="AN39">
        <v>18.552029709160401</v>
      </c>
    </row>
    <row r="40" spans="1:40" x14ac:dyDescent="0.45">
      <c r="A40" s="1" t="s">
        <v>469</v>
      </c>
      <c r="B40">
        <v>0.9837853856926938</v>
      </c>
      <c r="C40">
        <v>8.8155600083807739E-2</v>
      </c>
      <c r="D40">
        <v>3.0861307460343618E-2</v>
      </c>
      <c r="E40">
        <v>4.4668657435887231E-3</v>
      </c>
      <c r="F40">
        <v>0.38262142635357821</v>
      </c>
      <c r="G40">
        <v>0.2385843475347485</v>
      </c>
      <c r="H40">
        <v>0.60379921784591928</v>
      </c>
      <c r="I40">
        <v>7.7503249837804628E-2</v>
      </c>
      <c r="J40">
        <v>6.365322977177694E-2</v>
      </c>
      <c r="K40">
        <v>4.3394338997682982E-2</v>
      </c>
      <c r="L40">
        <v>0.46520229278725722</v>
      </c>
      <c r="M40">
        <v>1.0725584309277281</v>
      </c>
      <c r="N40">
        <v>0.1063475056164305</v>
      </c>
      <c r="O40">
        <v>0.14708052646417569</v>
      </c>
      <c r="P40">
        <v>0.77619285933793258</v>
      </c>
      <c r="Q40">
        <v>0.83170327225535456</v>
      </c>
      <c r="R40">
        <v>5.0851206960306677E-2</v>
      </c>
      <c r="S40">
        <v>0.45242559343327809</v>
      </c>
      <c r="T40">
        <v>7.8731963943269284E-2</v>
      </c>
      <c r="U40">
        <v>1.3049305159648279</v>
      </c>
      <c r="V40">
        <v>0.43513728832345189</v>
      </c>
      <c r="W40">
        <v>0.90665170194208577</v>
      </c>
      <c r="X40">
        <v>4.5268650344367344E-3</v>
      </c>
      <c r="Y40">
        <v>6.8443358728507653E-2</v>
      </c>
      <c r="Z40">
        <v>0.110781981331049</v>
      </c>
      <c r="AA40">
        <v>0.67911120363599442</v>
      </c>
      <c r="AB40">
        <v>6.5724781382056584E-3</v>
      </c>
      <c r="AC40">
        <v>0.90932820208801135</v>
      </c>
      <c r="AD40">
        <v>0.18139609193364059</v>
      </c>
      <c r="AE40">
        <v>0.22621545573244789</v>
      </c>
      <c r="AF40">
        <v>0.1130351655521106</v>
      </c>
      <c r="AG40">
        <v>1.430629930381214</v>
      </c>
      <c r="AH40">
        <v>1.512950455827734</v>
      </c>
      <c r="AI40">
        <v>0.11838361801699861</v>
      </c>
      <c r="AJ40">
        <v>2.9376744555162908</v>
      </c>
      <c r="AK40">
        <v>1.3288527088771771</v>
      </c>
      <c r="AL40">
        <v>14.914841139091109</v>
      </c>
      <c r="AM40">
        <v>0.15643096287437641</v>
      </c>
      <c r="AN40">
        <v>0.27799127113835209</v>
      </c>
    </row>
    <row r="41" spans="1:40" x14ac:dyDescent="0.45">
      <c r="A41" s="1" t="s">
        <v>470</v>
      </c>
      <c r="B41">
        <v>12.227019750055589</v>
      </c>
      <c r="C41">
        <v>2.0697365062516031</v>
      </c>
      <c r="D41">
        <v>0.51520526707887171</v>
      </c>
      <c r="E41">
        <v>6.8122530877487916E-2</v>
      </c>
      <c r="F41">
        <v>4.0784499032227508</v>
      </c>
      <c r="G41">
        <v>2.509635751077171</v>
      </c>
      <c r="H41">
        <v>10.8678066156192</v>
      </c>
      <c r="I41">
        <v>1.847548434764136</v>
      </c>
      <c r="J41">
        <v>0.91798998226619866</v>
      </c>
      <c r="K41">
        <v>0.8445064874310193</v>
      </c>
      <c r="L41">
        <v>7.2933571851050223</v>
      </c>
      <c r="M41">
        <v>11.898401362783449</v>
      </c>
      <c r="N41">
        <v>1.145344866836252</v>
      </c>
      <c r="O41">
        <v>1.8729140541063489</v>
      </c>
      <c r="P41">
        <v>15.06705741302944</v>
      </c>
      <c r="Q41">
        <v>15.449480772853709</v>
      </c>
      <c r="R41">
        <v>0.81368877092408143</v>
      </c>
      <c r="S41">
        <v>4.4957890171847277</v>
      </c>
      <c r="T41">
        <v>1.0617470192971801</v>
      </c>
      <c r="U41">
        <v>19.389261424459178</v>
      </c>
      <c r="V41">
        <v>6.2933444203488724</v>
      </c>
      <c r="W41">
        <v>12.630847672044171</v>
      </c>
      <c r="X41">
        <v>5.688738310511221E-2</v>
      </c>
      <c r="Y41">
        <v>0.71575767757816267</v>
      </c>
      <c r="Z41">
        <v>1.366207418468383</v>
      </c>
      <c r="AA41">
        <v>7.1867589033412411</v>
      </c>
      <c r="AB41">
        <v>7.5762116956479497E-2</v>
      </c>
      <c r="AC41">
        <v>10.11347537861273</v>
      </c>
      <c r="AD41">
        <v>2.690292103832491</v>
      </c>
      <c r="AE41">
        <v>4.0961032478295749</v>
      </c>
      <c r="AF41">
        <v>1.810007593423707</v>
      </c>
      <c r="AG41">
        <v>17.625809229180859</v>
      </c>
      <c r="AH41">
        <v>22.689623727660209</v>
      </c>
      <c r="AI41">
        <v>1.7134432887240549</v>
      </c>
      <c r="AJ41">
        <v>16.148514199972571</v>
      </c>
      <c r="AK41">
        <v>10.761199401805911</v>
      </c>
      <c r="AL41">
        <v>225.98484832284791</v>
      </c>
      <c r="AM41">
        <v>1.8880244433551789</v>
      </c>
      <c r="AN41">
        <v>7.1619770291558389</v>
      </c>
    </row>
    <row r="42" spans="1:40" x14ac:dyDescent="0.45">
      <c r="A42" s="1" t="s">
        <v>471</v>
      </c>
      <c r="B42">
        <v>1.2996631389070741</v>
      </c>
      <c r="C42">
        <v>0.19046848280533321</v>
      </c>
      <c r="D42">
        <v>6.2647538146795453E-2</v>
      </c>
      <c r="E42">
        <v>1.6440073535114071E-2</v>
      </c>
      <c r="F42">
        <v>0.89387911954264132</v>
      </c>
      <c r="G42">
        <v>0.35235062603098188</v>
      </c>
      <c r="H42">
        <v>2.0980976733318291</v>
      </c>
      <c r="I42">
        <v>0.2505971413626894</v>
      </c>
      <c r="J42">
        <v>0.4674895275512887</v>
      </c>
      <c r="K42">
        <v>0.2007622070077151</v>
      </c>
      <c r="L42">
        <v>3.1421364874927931</v>
      </c>
      <c r="M42">
        <v>1.425568133313595</v>
      </c>
      <c r="N42">
        <v>0.31732403522824909</v>
      </c>
      <c r="O42">
        <v>0.82634920459423922</v>
      </c>
      <c r="P42">
        <v>0.2186898975991004</v>
      </c>
      <c r="Q42">
        <v>0.48672080868384482</v>
      </c>
      <c r="R42">
        <v>0.31655767424837911</v>
      </c>
      <c r="S42">
        <v>10.73106441727408</v>
      </c>
      <c r="T42">
        <v>2.6524302055433462</v>
      </c>
      <c r="U42">
        <v>4.0368050313609736</v>
      </c>
      <c r="V42">
        <v>2.041506950836578</v>
      </c>
      <c r="W42">
        <v>3.9982453156149091</v>
      </c>
      <c r="X42">
        <v>2.9448427599099269E-2</v>
      </c>
      <c r="Y42">
        <v>6.0578510754916959</v>
      </c>
      <c r="Z42">
        <v>0.88807792061529311</v>
      </c>
      <c r="AA42">
        <v>57.077006961020388</v>
      </c>
      <c r="AB42">
        <v>1.2705483980755571E-2</v>
      </c>
      <c r="AC42">
        <v>2.5170716675858191</v>
      </c>
      <c r="AD42">
        <v>1.585772434164529</v>
      </c>
      <c r="AE42">
        <v>0.51686635003324577</v>
      </c>
      <c r="AF42">
        <v>1.440256025068307</v>
      </c>
      <c r="AG42">
        <v>4.8193955963436457</v>
      </c>
      <c r="AH42">
        <v>8.3744007980834088</v>
      </c>
      <c r="AI42">
        <v>1.5591951297479689</v>
      </c>
      <c r="AJ42">
        <v>19.638269518538529</v>
      </c>
      <c r="AK42">
        <v>6.9217292164037669</v>
      </c>
      <c r="AL42">
        <v>169.71565642520099</v>
      </c>
      <c r="AM42">
        <v>1.6462847709322539</v>
      </c>
      <c r="AN42">
        <v>1.913845031781845</v>
      </c>
    </row>
    <row r="43" spans="1:40" x14ac:dyDescent="0.45">
      <c r="A43" s="1" t="s">
        <v>472</v>
      </c>
      <c r="B43">
        <v>0.7409665630614729</v>
      </c>
      <c r="C43">
        <v>0.120378487284395</v>
      </c>
      <c r="D43">
        <v>3.4231290828481357E-2</v>
      </c>
      <c r="E43">
        <v>1.1676216538960071E-2</v>
      </c>
      <c r="F43">
        <v>0.34473516463590742</v>
      </c>
      <c r="G43">
        <v>0.13791217888926169</v>
      </c>
      <c r="H43">
        <v>2.5177242520053569</v>
      </c>
      <c r="I43">
        <v>0.46074133356807001</v>
      </c>
      <c r="J43">
        <v>6.1157936100247272E-2</v>
      </c>
      <c r="K43">
        <v>0.15342659919579621</v>
      </c>
      <c r="L43">
        <v>2.2334574883075451</v>
      </c>
      <c r="M43">
        <v>0.5594076265760336</v>
      </c>
      <c r="N43">
        <v>0.1136398669370042</v>
      </c>
      <c r="O43">
        <v>6.6505621652467353</v>
      </c>
      <c r="P43">
        <v>0.20145035123104491</v>
      </c>
      <c r="Q43">
        <v>0.42645186524244122</v>
      </c>
      <c r="R43">
        <v>6.9659489095601365E-2</v>
      </c>
      <c r="S43">
        <v>0.59697473958753866</v>
      </c>
      <c r="T43">
        <v>0.25976317349482853</v>
      </c>
      <c r="U43">
        <v>4.5238969040809813</v>
      </c>
      <c r="V43">
        <v>1.2965907948786179</v>
      </c>
      <c r="W43">
        <v>2.8990905845890542</v>
      </c>
      <c r="X43">
        <v>1.6137784366446809E-2</v>
      </c>
      <c r="Y43">
        <v>0.18235818642912791</v>
      </c>
      <c r="Z43">
        <v>0.54167678452974255</v>
      </c>
      <c r="AA43">
        <v>2.6989979501412851</v>
      </c>
      <c r="AB43">
        <v>7.806773735999359E-3</v>
      </c>
      <c r="AC43">
        <v>2.923978013737587</v>
      </c>
      <c r="AD43">
        <v>0.89661029148306071</v>
      </c>
      <c r="AE43">
        <v>0.14031866685515251</v>
      </c>
      <c r="AF43">
        <v>0.42397527779683758</v>
      </c>
      <c r="AG43">
        <v>5.1310898020805009</v>
      </c>
      <c r="AH43">
        <v>4.5760647910981902</v>
      </c>
      <c r="AI43">
        <v>0.41058190219101431</v>
      </c>
      <c r="AJ43">
        <v>4.4071061002419754</v>
      </c>
      <c r="AK43">
        <v>2.594762825430418</v>
      </c>
      <c r="AL43">
        <v>43.787557840970933</v>
      </c>
      <c r="AM43">
        <v>0.45124902993122279</v>
      </c>
      <c r="AN43">
        <v>2.028435657611749</v>
      </c>
    </row>
    <row r="44" spans="1:40" x14ac:dyDescent="0.45">
      <c r="A44" s="1" t="s">
        <v>473</v>
      </c>
      <c r="B44">
        <v>2.919560367018962</v>
      </c>
      <c r="C44">
        <v>0.58075248028154902</v>
      </c>
      <c r="D44">
        <v>0.13328896585160069</v>
      </c>
      <c r="E44">
        <v>3.0590840400104399E-2</v>
      </c>
      <c r="F44">
        <v>2.2119527224278981</v>
      </c>
      <c r="G44">
        <v>0.84357189511592556</v>
      </c>
      <c r="H44">
        <v>4.1478963526352102</v>
      </c>
      <c r="I44">
        <v>0.4904113090335469</v>
      </c>
      <c r="J44">
        <v>0.18943896055571299</v>
      </c>
      <c r="K44">
        <v>0.70278854164207238</v>
      </c>
      <c r="L44">
        <v>6.222364917801368</v>
      </c>
      <c r="M44">
        <v>2.5317046496361049</v>
      </c>
      <c r="N44">
        <v>0.71024981414426991</v>
      </c>
      <c r="O44">
        <v>0.63572701664214237</v>
      </c>
      <c r="P44">
        <v>0.73705528942449849</v>
      </c>
      <c r="Q44">
        <v>7.6596563353480622</v>
      </c>
      <c r="R44">
        <v>0.25014719511429812</v>
      </c>
      <c r="S44">
        <v>1.3311389161055309</v>
      </c>
      <c r="T44">
        <v>0.45864942390061858</v>
      </c>
      <c r="U44">
        <v>7.6075463994431862</v>
      </c>
      <c r="V44">
        <v>3.1069874618092821</v>
      </c>
      <c r="W44">
        <v>8.9920391836981093</v>
      </c>
      <c r="X44">
        <v>2.95924795091854E-2</v>
      </c>
      <c r="Y44">
        <v>0.18555780828704899</v>
      </c>
      <c r="Z44">
        <v>0.9921588235983092</v>
      </c>
      <c r="AA44">
        <v>1.9333252121325399</v>
      </c>
      <c r="AB44">
        <v>1.9584603146501161E-2</v>
      </c>
      <c r="AC44">
        <v>9.5611728078968241</v>
      </c>
      <c r="AD44">
        <v>1.5336235489608741</v>
      </c>
      <c r="AE44">
        <v>0.47190862341240908</v>
      </c>
      <c r="AF44">
        <v>0.60168570803295984</v>
      </c>
      <c r="AG44">
        <v>9.4840107649316359</v>
      </c>
      <c r="AH44">
        <v>14.39844450119323</v>
      </c>
      <c r="AI44">
        <v>0.69057045660485894</v>
      </c>
      <c r="AJ44">
        <v>9.7936121188574798</v>
      </c>
      <c r="AK44">
        <v>4.9769354617087327</v>
      </c>
      <c r="AL44">
        <v>111.9091002296702</v>
      </c>
      <c r="AM44">
        <v>0.50613326810970549</v>
      </c>
      <c r="AN44">
        <v>3.0588663791467718</v>
      </c>
    </row>
    <row r="45" spans="1:40" x14ac:dyDescent="0.45">
      <c r="A45" s="1" t="s">
        <v>474</v>
      </c>
      <c r="B45">
        <v>0.73250177244532955</v>
      </c>
      <c r="C45">
        <v>0.1181995514537207</v>
      </c>
      <c r="D45">
        <v>3.4542282908571753E-2</v>
      </c>
      <c r="E45">
        <v>7.3834015403444666E-3</v>
      </c>
      <c r="F45">
        <v>0.42061665803410042</v>
      </c>
      <c r="G45">
        <v>0.16308481636265881</v>
      </c>
      <c r="H45">
        <v>1.5618276989814679</v>
      </c>
      <c r="I45">
        <v>0.16216413253391329</v>
      </c>
      <c r="J45">
        <v>6.2747747717215863E-2</v>
      </c>
      <c r="K45">
        <v>0.14749440257969859</v>
      </c>
      <c r="L45">
        <v>0.55743253565084006</v>
      </c>
      <c r="M45">
        <v>1.145987065170317</v>
      </c>
      <c r="N45">
        <v>0.1409267567085612</v>
      </c>
      <c r="O45">
        <v>0.10579858205807099</v>
      </c>
      <c r="P45">
        <v>0.18675315977561899</v>
      </c>
      <c r="Q45">
        <v>0.30728539466693949</v>
      </c>
      <c r="R45">
        <v>0.11047822352484871</v>
      </c>
      <c r="S45">
        <v>0.46315148595637401</v>
      </c>
      <c r="T45">
        <v>0.19524266731270271</v>
      </c>
      <c r="U45">
        <v>83.564060854091508</v>
      </c>
      <c r="V45">
        <v>10.382106698776081</v>
      </c>
      <c r="W45">
        <v>4.0084309701388143</v>
      </c>
      <c r="X45">
        <v>2.5685470643576801E-2</v>
      </c>
      <c r="Y45">
        <v>3.9249558382520283E-2</v>
      </c>
      <c r="Z45">
        <v>0.2649948640809528</v>
      </c>
      <c r="AA45">
        <v>0.426409708869323</v>
      </c>
      <c r="AB45">
        <v>6.7653340799554179E-2</v>
      </c>
      <c r="AC45">
        <v>0.76162993423250536</v>
      </c>
      <c r="AD45">
        <v>0.60298826158080787</v>
      </c>
      <c r="AE45">
        <v>0.13432177769614639</v>
      </c>
      <c r="AF45">
        <v>0.41561530082139408</v>
      </c>
      <c r="AG45">
        <v>2.637492042104546</v>
      </c>
      <c r="AH45">
        <v>2.8456876299514948</v>
      </c>
      <c r="AI45">
        <v>0.4231095246649918</v>
      </c>
      <c r="AJ45">
        <v>3.584194783489139</v>
      </c>
      <c r="AK45">
        <v>2.3141424529664709</v>
      </c>
      <c r="AL45">
        <v>58.349157789404828</v>
      </c>
      <c r="AM45">
        <v>1.828012664201583</v>
      </c>
      <c r="AN45">
        <v>7.1898272035789184</v>
      </c>
    </row>
    <row r="46" spans="1:40" x14ac:dyDescent="0.45">
      <c r="A46" s="1" t="s">
        <v>475</v>
      </c>
      <c r="B46">
        <v>0.12931816090857001</v>
      </c>
      <c r="C46">
        <v>1.7092888386290129E-2</v>
      </c>
      <c r="D46">
        <v>3.5680061849563622E-3</v>
      </c>
      <c r="E46">
        <v>3.072312490949461E-3</v>
      </c>
      <c r="F46">
        <v>0.10297895061122581</v>
      </c>
      <c r="G46">
        <v>2.6970924712110409E-2</v>
      </c>
      <c r="H46">
        <v>0.65467723083236229</v>
      </c>
      <c r="I46">
        <v>2.293812083851687E-2</v>
      </c>
      <c r="J46">
        <v>7.3843473825261352E-3</v>
      </c>
      <c r="K46">
        <v>1.420544435278513E-2</v>
      </c>
      <c r="L46">
        <v>0.42869323728749692</v>
      </c>
      <c r="M46">
        <v>9.7450898800333294E-2</v>
      </c>
      <c r="N46">
        <v>2.61669521448093E-2</v>
      </c>
      <c r="O46">
        <v>1.3800719804088641E-2</v>
      </c>
      <c r="P46">
        <v>2.774782611216229E-2</v>
      </c>
      <c r="Q46">
        <v>4.1698671607862628E-2</v>
      </c>
      <c r="R46">
        <v>6.2355013817071682E-2</v>
      </c>
      <c r="S46">
        <v>0.1593640412438351</v>
      </c>
      <c r="T46">
        <v>2.704921649658612E-2</v>
      </c>
      <c r="U46">
        <v>0.35734361104372481</v>
      </c>
      <c r="V46">
        <v>0.26693964561667211</v>
      </c>
      <c r="W46">
        <v>2.3186271983669098</v>
      </c>
      <c r="X46">
        <v>2.0103463738733681E-3</v>
      </c>
      <c r="Y46">
        <v>8.124368506942134E-3</v>
      </c>
      <c r="Z46">
        <v>3.5654894085512319E-2</v>
      </c>
      <c r="AA46">
        <v>8.3057037240916273E-2</v>
      </c>
      <c r="AB46">
        <v>4.6863083017188688E-2</v>
      </c>
      <c r="AC46">
        <v>9.0231412889679771E-2</v>
      </c>
      <c r="AD46">
        <v>9.7205156444405583E-2</v>
      </c>
      <c r="AE46">
        <v>1.7644227972766081E-2</v>
      </c>
      <c r="AF46">
        <v>2.6841318653504191E-2</v>
      </c>
      <c r="AG46">
        <v>0.43730571031316112</v>
      </c>
      <c r="AH46">
        <v>0.4623439269567764</v>
      </c>
      <c r="AI46">
        <v>5.185447419576672E-2</v>
      </c>
      <c r="AJ46">
        <v>4.056914226727808</v>
      </c>
      <c r="AK46">
        <v>1.738912534360241</v>
      </c>
      <c r="AL46">
        <v>11.343200181727211</v>
      </c>
      <c r="AM46">
        <v>1.4548018751175311E-2</v>
      </c>
      <c r="AN46">
        <v>0.1166722846068952</v>
      </c>
    </row>
    <row r="47" spans="1:40" x14ac:dyDescent="0.45">
      <c r="A47" s="1" t="s">
        <v>476</v>
      </c>
      <c r="B47">
        <v>0.34155678007657292</v>
      </c>
      <c r="C47">
        <v>4.3598248484639793E-2</v>
      </c>
      <c r="D47">
        <v>1.2896624134767351E-2</v>
      </c>
      <c r="E47">
        <v>7.6179035013867026E-3</v>
      </c>
      <c r="F47">
        <v>0.41272758464384079</v>
      </c>
      <c r="G47">
        <v>0.1211558794560182</v>
      </c>
      <c r="H47">
        <v>1.6074812558454989</v>
      </c>
      <c r="I47">
        <v>5.900787627565026E-2</v>
      </c>
      <c r="J47">
        <v>3.0699399612780259E-2</v>
      </c>
      <c r="K47">
        <v>3.3555513129901848E-2</v>
      </c>
      <c r="L47">
        <v>0.29106924554653729</v>
      </c>
      <c r="M47">
        <v>0.49129504509186062</v>
      </c>
      <c r="N47">
        <v>0.1120070900608713</v>
      </c>
      <c r="O47">
        <v>6.2296723360881837E-2</v>
      </c>
      <c r="P47">
        <v>7.2467236699808063E-2</v>
      </c>
      <c r="Q47">
        <v>0.13796133264515451</v>
      </c>
      <c r="R47">
        <v>0.27707390794118869</v>
      </c>
      <c r="S47">
        <v>0.66922082918091685</v>
      </c>
      <c r="T47">
        <v>0.1062954515316009</v>
      </c>
      <c r="U47">
        <v>1.4857787851349979</v>
      </c>
      <c r="V47">
        <v>0.64334132107532516</v>
      </c>
      <c r="W47">
        <v>4.4364926284155546</v>
      </c>
      <c r="X47">
        <v>6.7905319640724753E-3</v>
      </c>
      <c r="Y47">
        <v>3.6146428890558878E-2</v>
      </c>
      <c r="Z47">
        <v>0.1341488234661293</v>
      </c>
      <c r="AA47">
        <v>0.3670580508206257</v>
      </c>
      <c r="AB47">
        <v>8.2367281423889049E-2</v>
      </c>
      <c r="AC47">
        <v>0.38564712381589428</v>
      </c>
      <c r="AD47">
        <v>0.28370513896235011</v>
      </c>
      <c r="AE47">
        <v>6.0521503953070162E-2</v>
      </c>
      <c r="AF47">
        <v>8.1825497002082762E-2</v>
      </c>
      <c r="AG47">
        <v>1.0891729208130381</v>
      </c>
      <c r="AH47">
        <v>1.4713050337482021</v>
      </c>
      <c r="AI47">
        <v>0.1715014811478292</v>
      </c>
      <c r="AJ47">
        <v>13.53428879793144</v>
      </c>
      <c r="AK47">
        <v>5.6862879861352056</v>
      </c>
      <c r="AL47">
        <v>47.035243566016128</v>
      </c>
      <c r="AM47">
        <v>7.913989468694721E-2</v>
      </c>
      <c r="AN47">
        <v>1.017994797149236</v>
      </c>
    </row>
    <row r="48" spans="1:40" x14ac:dyDescent="0.45">
      <c r="A48" s="1" t="s">
        <v>477</v>
      </c>
      <c r="B48">
        <v>0.13619069746438051</v>
      </c>
      <c r="C48">
        <v>2.135424170381147E-2</v>
      </c>
      <c r="D48">
        <v>5.097497097898274E-3</v>
      </c>
      <c r="E48">
        <v>1.6307982303386539E-3</v>
      </c>
      <c r="F48">
        <v>9.3874818078067301E-2</v>
      </c>
      <c r="G48">
        <v>2.666734559473238E-2</v>
      </c>
      <c r="H48">
        <v>0.52955061467045339</v>
      </c>
      <c r="I48">
        <v>2.5038290891158551E-2</v>
      </c>
      <c r="J48">
        <v>7.4631505579644741E-3</v>
      </c>
      <c r="K48">
        <v>2.2500634312398082E-2</v>
      </c>
      <c r="L48">
        <v>0.50153602495503447</v>
      </c>
      <c r="M48">
        <v>0.1060984380095607</v>
      </c>
      <c r="N48">
        <v>2.4889924795415429E-2</v>
      </c>
      <c r="O48">
        <v>1.842517002863674E-2</v>
      </c>
      <c r="P48">
        <v>2.1564351491223061E-2</v>
      </c>
      <c r="Q48">
        <v>3.4835378054468472E-2</v>
      </c>
      <c r="R48">
        <v>6.3197733167600315E-2</v>
      </c>
      <c r="S48">
        <v>0.64461684504060623</v>
      </c>
      <c r="T48">
        <v>8.3444769107807903E-2</v>
      </c>
      <c r="U48">
        <v>2.18894742884636</v>
      </c>
      <c r="V48">
        <v>0.19750288365113711</v>
      </c>
      <c r="W48">
        <v>1.6227011019538959</v>
      </c>
      <c r="X48">
        <v>2.1674623108660189E-3</v>
      </c>
      <c r="Y48">
        <v>8.379783819474405E-3</v>
      </c>
      <c r="Z48">
        <v>7.5781074226409395E-2</v>
      </c>
      <c r="AA48">
        <v>8.6750376211454483E-2</v>
      </c>
      <c r="AB48">
        <v>2.969478246848083E-2</v>
      </c>
      <c r="AC48">
        <v>9.9713465519810168E-2</v>
      </c>
      <c r="AD48">
        <v>0.11967570090220821</v>
      </c>
      <c r="AE48">
        <v>1.9241979528609472E-2</v>
      </c>
      <c r="AF48">
        <v>3.3360347688564468E-2</v>
      </c>
      <c r="AG48">
        <v>0.37918828190877851</v>
      </c>
      <c r="AH48">
        <v>0.44038516382510418</v>
      </c>
      <c r="AI48">
        <v>5.2671658498259007E-2</v>
      </c>
      <c r="AJ48">
        <v>3.198011066499677</v>
      </c>
      <c r="AK48">
        <v>1.2955421259091731</v>
      </c>
      <c r="AL48">
        <v>9.1374875522328978</v>
      </c>
      <c r="AM48">
        <v>1.725817862325461E-2</v>
      </c>
      <c r="AN48">
        <v>0.56493818044485988</v>
      </c>
    </row>
    <row r="49" spans="1:40" x14ac:dyDescent="0.45">
      <c r="A49" s="1" t="s">
        <v>478</v>
      </c>
      <c r="B49">
        <v>0.40456093423649842</v>
      </c>
      <c r="C49">
        <v>5.5437828094412861E-2</v>
      </c>
      <c r="D49">
        <v>1.947153943933997E-2</v>
      </c>
      <c r="E49">
        <v>5.5011878454069773E-3</v>
      </c>
      <c r="F49">
        <v>1.3299558187468521</v>
      </c>
      <c r="G49">
        <v>0.18710460461827921</v>
      </c>
      <c r="H49">
        <v>1.647013149482808</v>
      </c>
      <c r="I49">
        <v>0.14255804581697201</v>
      </c>
      <c r="J49">
        <v>0.12747757784281549</v>
      </c>
      <c r="K49">
        <v>4.1076534975872277E-2</v>
      </c>
      <c r="L49">
        <v>0.2164046801871907</v>
      </c>
      <c r="M49">
        <v>60.403197773853293</v>
      </c>
      <c r="N49">
        <v>0.27023972565185322</v>
      </c>
      <c r="O49">
        <v>0.1064651888328263</v>
      </c>
      <c r="P49">
        <v>0.215617481133801</v>
      </c>
      <c r="Q49">
        <v>0.18067206891222229</v>
      </c>
      <c r="R49">
        <v>0.10376120980665771</v>
      </c>
      <c r="S49">
        <v>3.9020222532238691</v>
      </c>
      <c r="T49">
        <v>0.2168210701612541</v>
      </c>
      <c r="U49">
        <v>1.9209099090745489</v>
      </c>
      <c r="V49">
        <v>0.63608583967409094</v>
      </c>
      <c r="W49">
        <v>1.3674693358078831</v>
      </c>
      <c r="X49">
        <v>5.8203250473256793E-3</v>
      </c>
      <c r="Y49">
        <v>3.9009355320101663E-2</v>
      </c>
      <c r="Z49">
        <v>0.12823564962451869</v>
      </c>
      <c r="AA49">
        <v>0.41526893272051452</v>
      </c>
      <c r="AB49">
        <v>0.1328107410476087</v>
      </c>
      <c r="AC49">
        <v>10.82887240263705</v>
      </c>
      <c r="AD49">
        <v>0.42963194008721151</v>
      </c>
      <c r="AE49">
        <v>0.62644064240891439</v>
      </c>
      <c r="AF49">
        <v>0.9002873400585284</v>
      </c>
      <c r="AG49">
        <v>4.1389026442124406</v>
      </c>
      <c r="AH49">
        <v>9.4119191163640235</v>
      </c>
      <c r="AI49">
        <v>0.69224510303284603</v>
      </c>
      <c r="AJ49">
        <v>4.3799572508036144</v>
      </c>
      <c r="AK49">
        <v>2.9925831921987229</v>
      </c>
      <c r="AL49">
        <v>47.726105252021313</v>
      </c>
      <c r="AM49">
        <v>8.3087187878196787</v>
      </c>
      <c r="AN49">
        <v>1.5053462342824731</v>
      </c>
    </row>
    <row r="50" spans="1:40" x14ac:dyDescent="0.45">
      <c r="A50" s="1" t="s">
        <v>479</v>
      </c>
      <c r="B50">
        <v>3.060298338225468</v>
      </c>
      <c r="C50">
        <v>0.40424215874663288</v>
      </c>
      <c r="D50">
        <v>0.16602029165207399</v>
      </c>
      <c r="E50">
        <v>3.3276367795477269E-2</v>
      </c>
      <c r="F50">
        <v>9.2879253637873163</v>
      </c>
      <c r="G50">
        <v>1.07331003609707</v>
      </c>
      <c r="H50">
        <v>3.7851688979789491</v>
      </c>
      <c r="I50">
        <v>0.57863487957174209</v>
      </c>
      <c r="J50">
        <v>0.77675044357179779</v>
      </c>
      <c r="K50">
        <v>0.30733483218992419</v>
      </c>
      <c r="L50">
        <v>1.668064236731668</v>
      </c>
      <c r="M50">
        <v>225.34985689995159</v>
      </c>
      <c r="N50">
        <v>1.4902663417798301</v>
      </c>
      <c r="O50">
        <v>0.70268218052980747</v>
      </c>
      <c r="P50">
        <v>1.484056672664787</v>
      </c>
      <c r="Q50">
        <v>1.380474920591616</v>
      </c>
      <c r="R50">
        <v>0.80788722078723851</v>
      </c>
      <c r="S50">
        <v>31.878625558281819</v>
      </c>
      <c r="T50">
        <v>1.5292969087129149</v>
      </c>
      <c r="U50">
        <v>8.7434674618309653</v>
      </c>
      <c r="V50">
        <v>2.9995604602914749</v>
      </c>
      <c r="W50">
        <v>6.4424071764742807</v>
      </c>
      <c r="X50">
        <v>3.5890404845491088E-2</v>
      </c>
      <c r="Y50">
        <v>0.27504995623648049</v>
      </c>
      <c r="Z50">
        <v>0.79572376379709986</v>
      </c>
      <c r="AA50">
        <v>2.9498117502130952</v>
      </c>
      <c r="AB50">
        <v>1.084639824653677</v>
      </c>
      <c r="AC50">
        <v>86.939488050899115</v>
      </c>
      <c r="AD50">
        <v>1.7632839440204511</v>
      </c>
      <c r="AE50">
        <v>4.4348047123469083</v>
      </c>
      <c r="AF50">
        <v>1.415374376460742</v>
      </c>
      <c r="AG50">
        <v>7.6930768068874027</v>
      </c>
      <c r="AH50">
        <v>66.182051845704251</v>
      </c>
      <c r="AI50">
        <v>1.293897734405173</v>
      </c>
      <c r="AJ50">
        <v>15.1821490194669</v>
      </c>
      <c r="AK50">
        <v>5.105477738630487</v>
      </c>
      <c r="AL50">
        <v>92.503572811986203</v>
      </c>
      <c r="AM50">
        <v>2.368658492865483</v>
      </c>
      <c r="AN50">
        <v>3.3287421658964562</v>
      </c>
    </row>
    <row r="51" spans="1:40" x14ac:dyDescent="0.45">
      <c r="A51" s="1" t="s">
        <v>480</v>
      </c>
      <c r="B51">
        <v>4.4910539841407818E-2</v>
      </c>
      <c r="C51">
        <v>5.5433906477474291E-3</v>
      </c>
      <c r="D51">
        <v>1.381213411067588E-3</v>
      </c>
      <c r="E51">
        <v>1.023670654003194E-3</v>
      </c>
      <c r="F51">
        <v>4.5206744443677567E-2</v>
      </c>
      <c r="G51">
        <v>1.306676999910961E-2</v>
      </c>
      <c r="H51">
        <v>0.1517920933171357</v>
      </c>
      <c r="I51">
        <v>6.1369786391526496E-3</v>
      </c>
      <c r="J51">
        <v>3.2764441413303909E-3</v>
      </c>
      <c r="K51">
        <v>3.7618831093556562E-3</v>
      </c>
      <c r="L51">
        <v>5.6355888692030932E-2</v>
      </c>
      <c r="M51">
        <v>4.5247133810528167E-2</v>
      </c>
      <c r="N51">
        <v>1.1955225881748251E-2</v>
      </c>
      <c r="O51">
        <v>6.3630466890165424E-3</v>
      </c>
      <c r="P51">
        <v>7.6482755249686011E-3</v>
      </c>
      <c r="Q51">
        <v>1.4865698424094071E-2</v>
      </c>
      <c r="R51">
        <v>2.971655226515707E-2</v>
      </c>
      <c r="S51">
        <v>6.8918793949144727E-2</v>
      </c>
      <c r="T51">
        <v>1.084249486168899E-2</v>
      </c>
      <c r="U51">
        <v>0.14801662677787339</v>
      </c>
      <c r="V51">
        <v>7.0981100343609368E-2</v>
      </c>
      <c r="W51">
        <v>0.56114875298385736</v>
      </c>
      <c r="X51">
        <v>6.828025421204948E-4</v>
      </c>
      <c r="Y51">
        <v>3.8761270321534349E-3</v>
      </c>
      <c r="Z51">
        <v>1.3768315782742071E-2</v>
      </c>
      <c r="AA51">
        <v>3.918296188348469E-2</v>
      </c>
      <c r="AB51">
        <v>9.6628314557190929E-3</v>
      </c>
      <c r="AC51">
        <v>4.1237056833304628E-2</v>
      </c>
      <c r="AD51">
        <v>2.7055426595201711E-2</v>
      </c>
      <c r="AE51">
        <v>6.3816682436192412E-3</v>
      </c>
      <c r="AF51">
        <v>8.2206390998394059E-3</v>
      </c>
      <c r="AG51">
        <v>9.8274970940117307E-2</v>
      </c>
      <c r="AH51">
        <v>0.15555073284385951</v>
      </c>
      <c r="AI51">
        <v>1.2632127607629721E-2</v>
      </c>
      <c r="AJ51">
        <v>1.3809615860496141</v>
      </c>
      <c r="AK51">
        <v>0.57934265490335124</v>
      </c>
      <c r="AL51">
        <v>4.3083303071594417</v>
      </c>
      <c r="AM51">
        <v>6.0659849104683656E-3</v>
      </c>
      <c r="AN51">
        <v>4.164327282812854E-2</v>
      </c>
    </row>
    <row r="52" spans="1:40" x14ac:dyDescent="0.45">
      <c r="A52" s="1" t="s">
        <v>481</v>
      </c>
      <c r="B52">
        <v>0.1530717274521288</v>
      </c>
      <c r="C52">
        <v>1.8662790045364169E-2</v>
      </c>
      <c r="D52">
        <v>5.7905204828053274E-3</v>
      </c>
      <c r="E52">
        <v>4.0949344590152188E-3</v>
      </c>
      <c r="F52">
        <v>0.19331666803271069</v>
      </c>
      <c r="G52">
        <v>5.7011106647374167E-2</v>
      </c>
      <c r="H52">
        <v>0.63206446189936716</v>
      </c>
      <c r="I52">
        <v>2.377440202465575E-2</v>
      </c>
      <c r="J52">
        <v>1.414916634366664E-2</v>
      </c>
      <c r="K52">
        <v>1.3558207855175719E-2</v>
      </c>
      <c r="L52">
        <v>0.11365013965381381</v>
      </c>
      <c r="M52">
        <v>0.19712326156847401</v>
      </c>
      <c r="N52">
        <v>5.1900352407935821E-2</v>
      </c>
      <c r="O52">
        <v>2.7557680879251031E-2</v>
      </c>
      <c r="P52">
        <v>3.1381143286065102E-2</v>
      </c>
      <c r="Q52">
        <v>6.1438514485861608E-2</v>
      </c>
      <c r="R52">
        <v>0.12946199048317969</v>
      </c>
      <c r="S52">
        <v>0.29871162731292028</v>
      </c>
      <c r="T52">
        <v>4.6455418524010188E-2</v>
      </c>
      <c r="U52">
        <v>0.64024144929076043</v>
      </c>
      <c r="V52">
        <v>0.27660908499721137</v>
      </c>
      <c r="W52">
        <v>2.1273551364848529</v>
      </c>
      <c r="X52">
        <v>3.1586256544392341E-3</v>
      </c>
      <c r="Y52">
        <v>1.6920342243831619E-2</v>
      </c>
      <c r="Z52">
        <v>5.8859614819965871E-2</v>
      </c>
      <c r="AA52">
        <v>0.1709229682790121</v>
      </c>
      <c r="AB52">
        <v>3.8117570531050318E-2</v>
      </c>
      <c r="AC52">
        <v>0.17664217130814491</v>
      </c>
      <c r="AD52">
        <v>0.1109156490544055</v>
      </c>
      <c r="AE52">
        <v>2.678014353203621E-2</v>
      </c>
      <c r="AF52">
        <v>3.3281857512007469E-2</v>
      </c>
      <c r="AG52">
        <v>0.40700439809902822</v>
      </c>
      <c r="AH52">
        <v>0.64016898068108474</v>
      </c>
      <c r="AI52">
        <v>5.2173006781775742E-2</v>
      </c>
      <c r="AJ52">
        <v>5.8770700220383914</v>
      </c>
      <c r="AK52">
        <v>2.4577546110861639</v>
      </c>
      <c r="AL52">
        <v>18.60712345283196</v>
      </c>
      <c r="AM52">
        <v>2.6140150166255049E-2</v>
      </c>
      <c r="AN52">
        <v>0.18400120660601821</v>
      </c>
    </row>
    <row r="53" spans="1:40" x14ac:dyDescent="0.45">
      <c r="A53" s="1" t="s">
        <v>482</v>
      </c>
      <c r="B53">
        <v>5.6509053167917216</v>
      </c>
      <c r="C53">
        <v>0.58933975303099517</v>
      </c>
      <c r="D53">
        <v>0.31405439425035298</v>
      </c>
      <c r="E53">
        <v>4.135855885640706E-2</v>
      </c>
      <c r="F53">
        <v>3.368154757940343</v>
      </c>
      <c r="G53">
        <v>0.99444707373528751</v>
      </c>
      <c r="H53">
        <v>3.1131908601005178</v>
      </c>
      <c r="I53">
        <v>0.53524042885569012</v>
      </c>
      <c r="J53">
        <v>0.20496191635917019</v>
      </c>
      <c r="K53">
        <v>0.3613221903242958</v>
      </c>
      <c r="L53">
        <v>4.2613785198238974</v>
      </c>
      <c r="M53">
        <v>2.34515710069733</v>
      </c>
      <c r="N53">
        <v>0.87058003594248212</v>
      </c>
      <c r="O53">
        <v>0.26520286489380268</v>
      </c>
      <c r="P53">
        <v>0.5864899399912159</v>
      </c>
      <c r="Q53">
        <v>0.41474891457096041</v>
      </c>
      <c r="R53">
        <v>0.2044910081790548</v>
      </c>
      <c r="S53">
        <v>1.18324825995039</v>
      </c>
      <c r="T53">
        <v>0.51760893669570596</v>
      </c>
      <c r="U53">
        <v>3.1295451306077262</v>
      </c>
      <c r="V53">
        <v>2.8300701033368609</v>
      </c>
      <c r="W53">
        <v>12.14712360088045</v>
      </c>
      <c r="X53">
        <v>4.5607678015812857E-2</v>
      </c>
      <c r="Y53">
        <v>0.1123253787372403</v>
      </c>
      <c r="Z53">
        <v>1.368574949645244</v>
      </c>
      <c r="AA53">
        <v>1.2184783087405171</v>
      </c>
      <c r="AB53">
        <v>1.3576564096599389E-2</v>
      </c>
      <c r="AC53">
        <v>2.2461805210689172</v>
      </c>
      <c r="AD53">
        <v>1.488866018673165</v>
      </c>
      <c r="AE53">
        <v>0.48670872547981942</v>
      </c>
      <c r="AF53">
        <v>0.61666991170570518</v>
      </c>
      <c r="AG53">
        <v>12.696731648868401</v>
      </c>
      <c r="AH53">
        <v>8.032892752296247</v>
      </c>
      <c r="AI53">
        <v>0.62815101154502884</v>
      </c>
      <c r="AJ53">
        <v>6.5485377314536048</v>
      </c>
      <c r="AK53">
        <v>3.7339090245247748</v>
      </c>
      <c r="AL53">
        <v>19.782733004942241</v>
      </c>
      <c r="AM53">
        <v>0.32556296853855221</v>
      </c>
      <c r="AN53">
        <v>0.90583428899130558</v>
      </c>
    </row>
    <row r="54" spans="1:40" x14ac:dyDescent="0.45">
      <c r="A54" s="1" t="s">
        <v>483</v>
      </c>
      <c r="B54">
        <v>573.97903362401325</v>
      </c>
      <c r="C54">
        <v>67.615588405529181</v>
      </c>
      <c r="D54">
        <v>30.668084403944999</v>
      </c>
      <c r="E54">
        <v>5.05224088030982</v>
      </c>
      <c r="F54">
        <v>440.74750356494582</v>
      </c>
      <c r="G54">
        <v>164.24913585072471</v>
      </c>
      <c r="H54">
        <v>587.96887244244499</v>
      </c>
      <c r="I54">
        <v>268.87879418465519</v>
      </c>
      <c r="J54">
        <v>50.555459025923668</v>
      </c>
      <c r="K54">
        <v>203.2393790799573</v>
      </c>
      <c r="L54">
        <v>11838.822457746021</v>
      </c>
      <c r="M54">
        <v>500.80976078414272</v>
      </c>
      <c r="N54">
        <v>175.55058844622741</v>
      </c>
      <c r="O54">
        <v>46.19481092221384</v>
      </c>
      <c r="P54">
        <v>127.6036395019924</v>
      </c>
      <c r="Q54">
        <v>88.860737346276082</v>
      </c>
      <c r="R54">
        <v>41.820066672153239</v>
      </c>
      <c r="S54">
        <v>341.38564125824598</v>
      </c>
      <c r="T54">
        <v>97.948186911541242</v>
      </c>
      <c r="U54">
        <v>429.40637304127671</v>
      </c>
      <c r="V54">
        <v>454.71421050712962</v>
      </c>
      <c r="W54">
        <v>923.85882655088994</v>
      </c>
      <c r="X54">
        <v>9.4207115129709358</v>
      </c>
      <c r="Y54">
        <v>21.514310881993829</v>
      </c>
      <c r="Z54">
        <v>157.77326518426591</v>
      </c>
      <c r="AA54">
        <v>231.73759757873239</v>
      </c>
      <c r="AB54">
        <v>2.185461451735728</v>
      </c>
      <c r="AC54">
        <v>375.72834873724747</v>
      </c>
      <c r="AD54">
        <v>314.63544021101433</v>
      </c>
      <c r="AE54">
        <v>85.547696044024875</v>
      </c>
      <c r="AF54">
        <v>142.71494808874181</v>
      </c>
      <c r="AG54">
        <v>1424.093342681306</v>
      </c>
      <c r="AH54">
        <v>1197.1184548231861</v>
      </c>
      <c r="AI54">
        <v>144.05526192450969</v>
      </c>
      <c r="AJ54">
        <v>1169.0725171675581</v>
      </c>
      <c r="AK54">
        <v>640.12803960076008</v>
      </c>
      <c r="AL54">
        <v>3617.6988767632779</v>
      </c>
      <c r="AM54">
        <v>60.790976416433381</v>
      </c>
      <c r="AN54">
        <v>185.99874541795251</v>
      </c>
    </row>
    <row r="55" spans="1:40" x14ac:dyDescent="0.45">
      <c r="A55" s="1" t="s">
        <v>484</v>
      </c>
      <c r="B55">
        <v>85.823297011773008</v>
      </c>
      <c r="C55">
        <v>9.6925207935168807</v>
      </c>
      <c r="D55">
        <v>5.0192458768003902</v>
      </c>
      <c r="E55">
        <v>0.82446967986455511</v>
      </c>
      <c r="F55">
        <v>62.932688948482649</v>
      </c>
      <c r="G55">
        <v>37.637130758989997</v>
      </c>
      <c r="H55">
        <v>35.560885577912913</v>
      </c>
      <c r="I55">
        <v>7.8010884965699319</v>
      </c>
      <c r="J55">
        <v>10.654486572897831</v>
      </c>
      <c r="K55">
        <v>4.8179990953564937</v>
      </c>
      <c r="L55">
        <v>266.73586621018421</v>
      </c>
      <c r="M55">
        <v>71.860411300816324</v>
      </c>
      <c r="N55">
        <v>24.157768400386399</v>
      </c>
      <c r="O55">
        <v>6.6602133835488297</v>
      </c>
      <c r="P55">
        <v>15.72884840795189</v>
      </c>
      <c r="Q55">
        <v>12.531565173445641</v>
      </c>
      <c r="R55">
        <v>6.0498323971244714</v>
      </c>
      <c r="S55">
        <v>78.501976852176071</v>
      </c>
      <c r="T55">
        <v>11.31488637026321</v>
      </c>
      <c r="U55">
        <v>72.937061423946105</v>
      </c>
      <c r="V55">
        <v>92.456117469450064</v>
      </c>
      <c r="W55">
        <v>78.530963953245561</v>
      </c>
      <c r="X55">
        <v>0.48697187991516561</v>
      </c>
      <c r="Y55">
        <v>3.0233297980219791</v>
      </c>
      <c r="Z55">
        <v>10.979189020550381</v>
      </c>
      <c r="AA55">
        <v>33.110692375861483</v>
      </c>
      <c r="AB55">
        <v>0.3058976290349148</v>
      </c>
      <c r="AC55">
        <v>62.108760379204583</v>
      </c>
      <c r="AD55">
        <v>19.21313172712447</v>
      </c>
      <c r="AE55">
        <v>13.89703033259503</v>
      </c>
      <c r="AF55">
        <v>10.007039277163919</v>
      </c>
      <c r="AG55">
        <v>110.0525981457256</v>
      </c>
      <c r="AH55">
        <v>123.01870471396209</v>
      </c>
      <c r="AI55">
        <v>10.04934584266018</v>
      </c>
      <c r="AJ55">
        <v>113.5540717139644</v>
      </c>
      <c r="AK55">
        <v>48.673126622759909</v>
      </c>
      <c r="AL55">
        <v>390.30010618599681</v>
      </c>
      <c r="AM55">
        <v>10.371525338261611</v>
      </c>
      <c r="AN55">
        <v>12.773501787406421</v>
      </c>
    </row>
    <row r="56" spans="1:40" x14ac:dyDescent="0.45">
      <c r="A56" s="1" t="s">
        <v>485</v>
      </c>
      <c r="B56">
        <v>1.958027995605218</v>
      </c>
      <c r="C56">
        <v>0.28310600679978071</v>
      </c>
      <c r="D56">
        <v>7.5453255202219793E-2</v>
      </c>
      <c r="E56">
        <v>1.8080576248164049E-2</v>
      </c>
      <c r="F56">
        <v>0.71067268276348106</v>
      </c>
      <c r="G56">
        <v>0.15181379011922139</v>
      </c>
      <c r="H56">
        <v>3.4325445609982661</v>
      </c>
      <c r="I56">
        <v>0.16637380984999511</v>
      </c>
      <c r="J56">
        <v>7.0912456500040355E-2</v>
      </c>
      <c r="K56">
        <v>80.505694032145257</v>
      </c>
      <c r="L56">
        <v>1.6172626290179259</v>
      </c>
      <c r="M56">
        <v>0.71176802476768675</v>
      </c>
      <c r="N56">
        <v>0.30821104738512378</v>
      </c>
      <c r="O56">
        <v>6.7685782751006604E-2</v>
      </c>
      <c r="P56">
        <v>0.12680980218092461</v>
      </c>
      <c r="Q56">
        <v>0.16069756526287199</v>
      </c>
      <c r="R56">
        <v>0.18526916409944641</v>
      </c>
      <c r="S56">
        <v>0.47787422083427422</v>
      </c>
      <c r="T56">
        <v>0.34164623066188132</v>
      </c>
      <c r="U56">
        <v>0.77587734406131403</v>
      </c>
      <c r="V56">
        <v>1.4583871677696241</v>
      </c>
      <c r="W56">
        <v>2.0722754821539602</v>
      </c>
      <c r="X56">
        <v>1.176640124116788E-2</v>
      </c>
      <c r="Y56">
        <v>2.7495997874662659E-2</v>
      </c>
      <c r="Z56">
        <v>0.21476009357654169</v>
      </c>
      <c r="AA56">
        <v>0.32168539666452572</v>
      </c>
      <c r="AB56">
        <v>3.1861756178065432E-3</v>
      </c>
      <c r="AC56">
        <v>0.67683667012794546</v>
      </c>
      <c r="AD56">
        <v>1.531845098367882</v>
      </c>
      <c r="AE56">
        <v>0.15617564367536879</v>
      </c>
      <c r="AF56">
        <v>0.75872067516316744</v>
      </c>
      <c r="AG56">
        <v>6.3792751209227454</v>
      </c>
      <c r="AH56">
        <v>5.1966187943613571</v>
      </c>
      <c r="AI56">
        <v>0.74469476159208969</v>
      </c>
      <c r="AJ56">
        <v>4.910719258991624</v>
      </c>
      <c r="AK56">
        <v>3.694366873168077</v>
      </c>
      <c r="AL56">
        <v>10.31986225442674</v>
      </c>
      <c r="AM56">
        <v>9.1872981894569092E-2</v>
      </c>
      <c r="AN56">
        <v>1.3670979381188031</v>
      </c>
    </row>
    <row r="57" spans="1:40" x14ac:dyDescent="0.45">
      <c r="A57" s="1" t="s">
        <v>486</v>
      </c>
      <c r="B57">
        <v>1.1267224615968929</v>
      </c>
      <c r="C57">
        <v>0.12789870050254171</v>
      </c>
      <c r="D57">
        <v>5.0857550613865717E-2</v>
      </c>
      <c r="E57">
        <v>7.6096770991993124E-3</v>
      </c>
      <c r="F57">
        <v>0.34638455290011289</v>
      </c>
      <c r="G57">
        <v>0.135350956360244</v>
      </c>
      <c r="H57">
        <v>1.2346599844392381</v>
      </c>
      <c r="I57">
        <v>0.1475508850598132</v>
      </c>
      <c r="J57">
        <v>8.9818285632187522E-2</v>
      </c>
      <c r="K57">
        <v>28.435289181469361</v>
      </c>
      <c r="L57">
        <v>0.6071913194387627</v>
      </c>
      <c r="M57">
        <v>0.43488497799222658</v>
      </c>
      <c r="N57">
        <v>0.1423021608307615</v>
      </c>
      <c r="O57">
        <v>3.8179606287006847E-2</v>
      </c>
      <c r="P57">
        <v>8.8585757781605934E-2</v>
      </c>
      <c r="Q57">
        <v>7.9885305479246105E-2</v>
      </c>
      <c r="R57">
        <v>7.7988708121381395E-2</v>
      </c>
      <c r="S57">
        <v>0.68032305304515317</v>
      </c>
      <c r="T57">
        <v>0.322595974645077</v>
      </c>
      <c r="U57">
        <v>0.63289595875428772</v>
      </c>
      <c r="V57">
        <v>1.251674539554944</v>
      </c>
      <c r="W57">
        <v>1.8553137894013489</v>
      </c>
      <c r="X57">
        <v>1.308520532460495E-2</v>
      </c>
      <c r="Y57">
        <v>1.4039147389245129E-2</v>
      </c>
      <c r="Z57">
        <v>0.27030371192577518</v>
      </c>
      <c r="AA57">
        <v>0.1855922196568805</v>
      </c>
      <c r="AB57">
        <v>3.1801892808306339E-3</v>
      </c>
      <c r="AC57">
        <v>0.56704586997204354</v>
      </c>
      <c r="AD57">
        <v>0.4678418241916889</v>
      </c>
      <c r="AE57">
        <v>0.15480414707277559</v>
      </c>
      <c r="AF57">
        <v>0.29622989114093068</v>
      </c>
      <c r="AG57">
        <v>2.6933137525242148</v>
      </c>
      <c r="AH57">
        <v>2.332214361447682</v>
      </c>
      <c r="AI57">
        <v>0.27968728040114088</v>
      </c>
      <c r="AJ57">
        <v>6.5548215836265369</v>
      </c>
      <c r="AK57">
        <v>6.9708255034036073</v>
      </c>
      <c r="AL57">
        <v>4.4862814721927702</v>
      </c>
      <c r="AM57">
        <v>9.9435605273044431E-2</v>
      </c>
      <c r="AN57">
        <v>0.22025088589743511</v>
      </c>
    </row>
    <row r="58" spans="1:40" x14ac:dyDescent="0.45">
      <c r="A58" s="1" t="s">
        <v>487</v>
      </c>
      <c r="B58">
        <v>5.1902576965853076</v>
      </c>
      <c r="C58">
        <v>0.65805109674735396</v>
      </c>
      <c r="D58">
        <v>0.1733390823803565</v>
      </c>
      <c r="E58">
        <v>3.0607812383234331E-2</v>
      </c>
      <c r="F58">
        <v>0.96529705291481716</v>
      </c>
      <c r="G58">
        <v>0.3580766140471906</v>
      </c>
      <c r="H58">
        <v>9.7236072600002821</v>
      </c>
      <c r="I58">
        <v>1.1276925393041339</v>
      </c>
      <c r="J58">
        <v>0.24560410666305871</v>
      </c>
      <c r="K58">
        <v>8.6959126759986454</v>
      </c>
      <c r="L58">
        <v>4.0975168143675784</v>
      </c>
      <c r="M58">
        <v>1.3163204403669999</v>
      </c>
      <c r="N58">
        <v>0.37500000801572869</v>
      </c>
      <c r="O58">
        <v>0.14336534354797201</v>
      </c>
      <c r="P58">
        <v>0.30577761989132801</v>
      </c>
      <c r="Q58">
        <v>0.28217032053893498</v>
      </c>
      <c r="R58">
        <v>0.36936737947605153</v>
      </c>
      <c r="S58">
        <v>1.8268046819411889</v>
      </c>
      <c r="T58">
        <v>1.500446700961239</v>
      </c>
      <c r="U58">
        <v>2.4205647080439872</v>
      </c>
      <c r="V58">
        <v>5.6001679054153213</v>
      </c>
      <c r="W58">
        <v>8.8618624011611491</v>
      </c>
      <c r="X58">
        <v>4.9290621042429789E-2</v>
      </c>
      <c r="Y58">
        <v>3.7550836297396382E-2</v>
      </c>
      <c r="Z58">
        <v>0.94160978734868195</v>
      </c>
      <c r="AA58">
        <v>0.55659015656879851</v>
      </c>
      <c r="AB58">
        <v>1.051100463381315E-2</v>
      </c>
      <c r="AC58">
        <v>2.023637426538206</v>
      </c>
      <c r="AD58">
        <v>3.0533908468008968</v>
      </c>
      <c r="AE58">
        <v>0.63074595827953805</v>
      </c>
      <c r="AF58">
        <v>1.9901126836291529</v>
      </c>
      <c r="AG58">
        <v>16.0743099962862</v>
      </c>
      <c r="AH58">
        <v>10.32228301478969</v>
      </c>
      <c r="AI58">
        <v>1.809246318894641</v>
      </c>
      <c r="AJ58">
        <v>28.65238608484982</v>
      </c>
      <c r="AK58">
        <v>159.07987658810001</v>
      </c>
      <c r="AL58">
        <v>22.84204364892555</v>
      </c>
      <c r="AM58">
        <v>0.32745701438577912</v>
      </c>
      <c r="AN58">
        <v>2.2944141134278491</v>
      </c>
    </row>
    <row r="59" spans="1:40" x14ac:dyDescent="0.45">
      <c r="A59" s="1" t="s">
        <v>488</v>
      </c>
      <c r="B59">
        <v>3.4117076223327193E-2</v>
      </c>
      <c r="C59">
        <v>4.0956122988185812E-3</v>
      </c>
      <c r="D59">
        <v>1.899472297346237E-3</v>
      </c>
      <c r="E59">
        <v>2.8411184884661792E-4</v>
      </c>
      <c r="F59">
        <v>1.3794253115083749E-2</v>
      </c>
      <c r="G59">
        <v>5.4652290927569213E-3</v>
      </c>
      <c r="H59">
        <v>0.10886274091085429</v>
      </c>
      <c r="I59">
        <v>4.9096201456152056E-3</v>
      </c>
      <c r="J59">
        <v>3.610974353007391E-3</v>
      </c>
      <c r="K59">
        <v>3.9400066303532461E-2</v>
      </c>
      <c r="L59">
        <v>2.263174685212755E-2</v>
      </c>
      <c r="M59">
        <v>1.7202266918593671E-2</v>
      </c>
      <c r="N59">
        <v>5.7079712209801526E-3</v>
      </c>
      <c r="O59">
        <v>1.4951033559367571E-3</v>
      </c>
      <c r="P59">
        <v>3.5090920045699808E-3</v>
      </c>
      <c r="Q59">
        <v>3.178624270402245E-3</v>
      </c>
      <c r="R59">
        <v>2.6363478335525289E-3</v>
      </c>
      <c r="S59">
        <v>2.9059787082696811E-2</v>
      </c>
      <c r="T59">
        <v>6.8935324016776763E-3</v>
      </c>
      <c r="U59">
        <v>2.447623210796783E-2</v>
      </c>
      <c r="V59">
        <v>4.6010716111174653E-2</v>
      </c>
      <c r="W59">
        <v>6.7819047767740448E-2</v>
      </c>
      <c r="X59">
        <v>4.4337553972845608E-4</v>
      </c>
      <c r="Y59">
        <v>5.70678696513818E-4</v>
      </c>
      <c r="Z59">
        <v>1.078767362989881E-2</v>
      </c>
      <c r="AA59">
        <v>7.4083126107198412E-3</v>
      </c>
      <c r="AB59">
        <v>1.231409515735042E-4</v>
      </c>
      <c r="AC59">
        <v>2.153764601930877E-2</v>
      </c>
      <c r="AD59">
        <v>2.2509380347179919E-2</v>
      </c>
      <c r="AE59">
        <v>5.8020119198285E-3</v>
      </c>
      <c r="AF59">
        <v>4.6205013739573017E-2</v>
      </c>
      <c r="AG59">
        <v>8.4531253676620399E-2</v>
      </c>
      <c r="AH59">
        <v>8.4911673237109409E-2</v>
      </c>
      <c r="AI59">
        <v>3.307417806224007E-2</v>
      </c>
      <c r="AJ59">
        <v>0.32247527731571879</v>
      </c>
      <c r="AK59">
        <v>0.32742829317606548</v>
      </c>
      <c r="AL59">
        <v>0.15650738437029629</v>
      </c>
      <c r="AM59">
        <v>3.883741975243455E-3</v>
      </c>
      <c r="AN59">
        <v>7.0749405453703444E-3</v>
      </c>
    </row>
    <row r="60" spans="1:40" x14ac:dyDescent="0.45">
      <c r="A60" s="1" t="s">
        <v>489</v>
      </c>
      <c r="B60">
        <v>0.90607833288895467</v>
      </c>
      <c r="C60">
        <v>8.8808327873867249E-2</v>
      </c>
      <c r="D60">
        <v>3.6906418786159863E-2</v>
      </c>
      <c r="E60">
        <v>1.2584929373202909E-2</v>
      </c>
      <c r="F60">
        <v>0.3810184912109254</v>
      </c>
      <c r="G60">
        <v>0.10272312394261369</v>
      </c>
      <c r="H60">
        <v>21.148825204667769</v>
      </c>
      <c r="I60">
        <v>2.967084564941755</v>
      </c>
      <c r="J60">
        <v>4.148679419717561E-2</v>
      </c>
      <c r="K60">
        <v>0.4191429600314458</v>
      </c>
      <c r="L60">
        <v>1.3375213951446969</v>
      </c>
      <c r="M60">
        <v>0.35032274479540948</v>
      </c>
      <c r="N60">
        <v>0.13371719453733491</v>
      </c>
      <c r="O60">
        <v>5.1642720115170612E-2</v>
      </c>
      <c r="P60">
        <v>0.1349679800375892</v>
      </c>
      <c r="Q60">
        <v>9.2908643532999741E-2</v>
      </c>
      <c r="R60">
        <v>5.9085232762358317E-2</v>
      </c>
      <c r="S60">
        <v>0.37761262196449757</v>
      </c>
      <c r="T60">
        <v>0.37895766527434771</v>
      </c>
      <c r="U60">
        <v>0.73351964792737978</v>
      </c>
      <c r="V60">
        <v>1.356602641454113</v>
      </c>
      <c r="W60">
        <v>2.3046548347743521</v>
      </c>
      <c r="X60">
        <v>2.6276183471258381E-2</v>
      </c>
      <c r="Y60">
        <v>1.7986784079020251E-2</v>
      </c>
      <c r="Z60">
        <v>0.51044960009708384</v>
      </c>
      <c r="AA60">
        <v>0.22786228312032</v>
      </c>
      <c r="AB60">
        <v>3.368047933901643E-3</v>
      </c>
      <c r="AC60">
        <v>0.41933172048907252</v>
      </c>
      <c r="AD60">
        <v>1.2330948624456679</v>
      </c>
      <c r="AE60">
        <v>0.1058796599355557</v>
      </c>
      <c r="AF60">
        <v>0.97101621871466093</v>
      </c>
      <c r="AG60">
        <v>6.288201225813955</v>
      </c>
      <c r="AH60">
        <v>8.3972934574896883</v>
      </c>
      <c r="AI60">
        <v>0.84843009497437238</v>
      </c>
      <c r="AJ60">
        <v>12.356622091324111</v>
      </c>
      <c r="AK60">
        <v>6.6097018670065593</v>
      </c>
      <c r="AL60">
        <v>245.32239266191581</v>
      </c>
      <c r="AM60">
        <v>9.2918970551186281E-2</v>
      </c>
      <c r="AN60">
        <v>6.6573860022422124</v>
      </c>
    </row>
    <row r="61" spans="1:40" x14ac:dyDescent="0.45">
      <c r="A61" s="1" t="s">
        <v>490</v>
      </c>
      <c r="B61">
        <v>0.61107431005620205</v>
      </c>
      <c r="C61">
        <v>7.2702301999827745E-2</v>
      </c>
      <c r="D61">
        <v>1.9926041288335371E-2</v>
      </c>
      <c r="E61">
        <v>9.2091519728051529E-3</v>
      </c>
      <c r="F61">
        <v>0.17466673453427611</v>
      </c>
      <c r="G61">
        <v>4.0088386422676481E-2</v>
      </c>
      <c r="H61">
        <v>48.020933169421532</v>
      </c>
      <c r="I61">
        <v>5.5507449996723377</v>
      </c>
      <c r="J61">
        <v>1.8658757903302139E-2</v>
      </c>
      <c r="K61">
        <v>4.1860820940885013</v>
      </c>
      <c r="L61">
        <v>4.0420720715768708</v>
      </c>
      <c r="M61">
        <v>0.1550422496132024</v>
      </c>
      <c r="N61">
        <v>5.163525272317504E-2</v>
      </c>
      <c r="O61">
        <v>3.2423545990889008E-2</v>
      </c>
      <c r="P61">
        <v>6.681988130460248E-2</v>
      </c>
      <c r="Q61">
        <v>5.1318506364476657E-2</v>
      </c>
      <c r="R61">
        <v>9.6929990817471945E-2</v>
      </c>
      <c r="S61">
        <v>0.17527286360444189</v>
      </c>
      <c r="T61">
        <v>0.28776641046803642</v>
      </c>
      <c r="U61">
        <v>0.67908082716376084</v>
      </c>
      <c r="V61">
        <v>1.4970658290207379</v>
      </c>
      <c r="W61">
        <v>3.1902015501245482</v>
      </c>
      <c r="X61">
        <v>2.071409836531864E-2</v>
      </c>
      <c r="Y61">
        <v>7.9358670572043325E-3</v>
      </c>
      <c r="Z61">
        <v>0.66124924687732656</v>
      </c>
      <c r="AA61">
        <v>0.13199636594154021</v>
      </c>
      <c r="AB61">
        <v>3.9175911560719364E-3</v>
      </c>
      <c r="AC61">
        <v>0.229938841757582</v>
      </c>
      <c r="AD61">
        <v>1.1630650671209719</v>
      </c>
      <c r="AE61">
        <v>8.60700660521308E-2</v>
      </c>
      <c r="AF61">
        <v>0.65021586155635258</v>
      </c>
      <c r="AG61">
        <v>8.0594388076527945</v>
      </c>
      <c r="AH61">
        <v>6.3993285861894744</v>
      </c>
      <c r="AI61">
        <v>0.70190607287719164</v>
      </c>
      <c r="AJ61">
        <v>6.7480898375687524</v>
      </c>
      <c r="AK61">
        <v>3.992008177650904</v>
      </c>
      <c r="AL61">
        <v>582.77042694761769</v>
      </c>
      <c r="AM61">
        <v>4.5483575364581447E-2</v>
      </c>
      <c r="AN61">
        <v>10.7695712831366</v>
      </c>
    </row>
    <row r="62" spans="1:40" x14ac:dyDescent="0.45">
      <c r="A62" s="1" t="s">
        <v>491</v>
      </c>
      <c r="B62">
        <v>0.68638361111169843</v>
      </c>
      <c r="C62">
        <v>7.6738832960847825E-2</v>
      </c>
      <c r="D62">
        <v>2.5320557058138519E-2</v>
      </c>
      <c r="E62">
        <v>9.7617053050003174E-3</v>
      </c>
      <c r="F62">
        <v>0.24395530807038809</v>
      </c>
      <c r="G62">
        <v>6.1679069870863093E-2</v>
      </c>
      <c r="H62">
        <v>36.837307160750541</v>
      </c>
      <c r="I62">
        <v>18.202947976276899</v>
      </c>
      <c r="J62">
        <v>2.6739540362344341E-2</v>
      </c>
      <c r="K62">
        <v>0.95651639531790678</v>
      </c>
      <c r="L62">
        <v>5.0780687579864194</v>
      </c>
      <c r="M62">
        <v>0.22012155987872989</v>
      </c>
      <c r="N62">
        <v>8.0105566805934086E-2</v>
      </c>
      <c r="O62">
        <v>3.4621697977946828E-2</v>
      </c>
      <c r="P62">
        <v>9.7888854789544733E-2</v>
      </c>
      <c r="Q62">
        <v>7.2602162600110015E-2</v>
      </c>
      <c r="R62">
        <v>0.10163738702165021</v>
      </c>
      <c r="S62">
        <v>0.2107495001937762</v>
      </c>
      <c r="T62">
        <v>0.2613072477437991</v>
      </c>
      <c r="U62">
        <v>0.65720317256232752</v>
      </c>
      <c r="V62">
        <v>1.2288466812253269</v>
      </c>
      <c r="W62">
        <v>3.1606424065188818</v>
      </c>
      <c r="X62">
        <v>1.9268852533414649E-2</v>
      </c>
      <c r="Y62">
        <v>1.091637785621348E-2</v>
      </c>
      <c r="Z62">
        <v>0.47996560750746198</v>
      </c>
      <c r="AA62">
        <v>0.15629355441001369</v>
      </c>
      <c r="AB62">
        <v>2.3743646955042049E-3</v>
      </c>
      <c r="AC62">
        <v>0.28419844522853632</v>
      </c>
      <c r="AD62">
        <v>1.004651915040089</v>
      </c>
      <c r="AE62">
        <v>9.2164191103989782E-2</v>
      </c>
      <c r="AF62">
        <v>0.61327286248973445</v>
      </c>
      <c r="AG62">
        <v>15.41154620293152</v>
      </c>
      <c r="AH62">
        <v>7.8214304609386804</v>
      </c>
      <c r="AI62">
        <v>0.63865539750463696</v>
      </c>
      <c r="AJ62">
        <v>6.3733866785733158</v>
      </c>
      <c r="AK62">
        <v>3.5538249709237451</v>
      </c>
      <c r="AL62">
        <v>422.53387410054358</v>
      </c>
      <c r="AM62">
        <v>5.844967295048889E-2</v>
      </c>
      <c r="AN62">
        <v>7.6109884379124217</v>
      </c>
    </row>
    <row r="63" spans="1:40" x14ac:dyDescent="0.45">
      <c r="A63" s="1" t="s">
        <v>492</v>
      </c>
      <c r="B63">
        <v>3.6190332732224419</v>
      </c>
      <c r="C63">
        <v>0.26563290977141429</v>
      </c>
      <c r="D63">
        <v>0.107067833879727</v>
      </c>
      <c r="E63">
        <v>2.9600079229908691E-2</v>
      </c>
      <c r="F63">
        <v>0.9449348252225086</v>
      </c>
      <c r="G63">
        <v>0.37544417421729431</v>
      </c>
      <c r="H63">
        <v>5.0875927680195794</v>
      </c>
      <c r="I63">
        <v>0.27457533837124359</v>
      </c>
      <c r="J63">
        <v>0.1056225291883898</v>
      </c>
      <c r="K63">
        <v>0.4440240940740654</v>
      </c>
      <c r="L63">
        <v>0.44661003169833208</v>
      </c>
      <c r="M63">
        <v>0.78649984556747443</v>
      </c>
      <c r="N63">
        <v>0.28086771298809432</v>
      </c>
      <c r="O63">
        <v>9.4242261023228649E-2</v>
      </c>
      <c r="P63">
        <v>0.23966067489232321</v>
      </c>
      <c r="Q63">
        <v>0.16861450300667741</v>
      </c>
      <c r="R63">
        <v>9.76149392321084E-2</v>
      </c>
      <c r="S63">
        <v>0.52402191454738678</v>
      </c>
      <c r="T63">
        <v>0.29734307547794508</v>
      </c>
      <c r="U63">
        <v>2.8873519592468511</v>
      </c>
      <c r="V63">
        <v>175.08105770853169</v>
      </c>
      <c r="W63">
        <v>12.130159080720389</v>
      </c>
      <c r="X63">
        <v>0.1186576377045374</v>
      </c>
      <c r="Y63">
        <v>4.2987130224987631E-2</v>
      </c>
      <c r="Z63">
        <v>0.52195636250914101</v>
      </c>
      <c r="AA63">
        <v>0.49782596011010088</v>
      </c>
      <c r="AB63">
        <v>5.8051834613908676E-3</v>
      </c>
      <c r="AC63">
        <v>1.082237208820316</v>
      </c>
      <c r="AD63">
        <v>1.0098145968404</v>
      </c>
      <c r="AE63">
        <v>0.24339546285083241</v>
      </c>
      <c r="AF63">
        <v>1.0411073005465961</v>
      </c>
      <c r="AG63">
        <v>9.3965795169974609</v>
      </c>
      <c r="AH63">
        <v>9.8940744151213327</v>
      </c>
      <c r="AI63">
        <v>0.85288564390787003</v>
      </c>
      <c r="AJ63">
        <v>4.9310368822352659</v>
      </c>
      <c r="AK63">
        <v>4.0821549133266268</v>
      </c>
      <c r="AL63">
        <v>10.757868675126581</v>
      </c>
      <c r="AM63">
        <v>0.1645223703965093</v>
      </c>
      <c r="AN63">
        <v>0.32890953276836787</v>
      </c>
    </row>
    <row r="64" spans="1:40" x14ac:dyDescent="0.45">
      <c r="A64" s="1" t="s">
        <v>493</v>
      </c>
      <c r="B64">
        <v>0.72728572151304605</v>
      </c>
      <c r="C64">
        <v>8.0848395384177207E-2</v>
      </c>
      <c r="D64">
        <v>3.1699804966951503E-2</v>
      </c>
      <c r="E64">
        <v>9.4438166714509234E-3</v>
      </c>
      <c r="F64">
        <v>0.41939633709058449</v>
      </c>
      <c r="G64">
        <v>0.16460859651413459</v>
      </c>
      <c r="H64">
        <v>6.7047154262383568</v>
      </c>
      <c r="I64">
        <v>0.103893122629359</v>
      </c>
      <c r="J64">
        <v>4.1429485796857853E-2</v>
      </c>
      <c r="K64">
        <v>6.1440182333524253E-2</v>
      </c>
      <c r="L64">
        <v>0.25133092404847562</v>
      </c>
      <c r="M64">
        <v>0.36799955014838143</v>
      </c>
      <c r="N64">
        <v>0.1388949167826114</v>
      </c>
      <c r="O64">
        <v>4.8179802264053377E-2</v>
      </c>
      <c r="P64">
        <v>8.5821534586869197E-2</v>
      </c>
      <c r="Q64">
        <v>7.9622325877436617E-2</v>
      </c>
      <c r="R64">
        <v>7.9831032397584642E-2</v>
      </c>
      <c r="S64">
        <v>0.25540107820403551</v>
      </c>
      <c r="T64">
        <v>0.14255872643262729</v>
      </c>
      <c r="U64">
        <v>0.78367633173252371</v>
      </c>
      <c r="V64">
        <v>1.250148495500788</v>
      </c>
      <c r="W64">
        <v>1.738786926673638</v>
      </c>
      <c r="X64">
        <v>1.3374922392181189E-2</v>
      </c>
      <c r="Y64">
        <v>4.3053745268975513E-2</v>
      </c>
      <c r="Z64">
        <v>0.36708577546586851</v>
      </c>
      <c r="AA64">
        <v>0.45494792699784897</v>
      </c>
      <c r="AB64">
        <v>2.1793126256428479E-3</v>
      </c>
      <c r="AC64">
        <v>0.42784492209405872</v>
      </c>
      <c r="AD64">
        <v>0.63015060053419147</v>
      </c>
      <c r="AE64">
        <v>0.1075105510329276</v>
      </c>
      <c r="AF64">
        <v>0.28907833021214352</v>
      </c>
      <c r="AG64">
        <v>1.6765118864704931</v>
      </c>
      <c r="AH64">
        <v>3.3955104292046281</v>
      </c>
      <c r="AI64">
        <v>0.32199925714117289</v>
      </c>
      <c r="AJ64">
        <v>1.864478302278924</v>
      </c>
      <c r="AK64">
        <v>1.1432464625920451</v>
      </c>
      <c r="AL64">
        <v>10.73888530645754</v>
      </c>
      <c r="AM64">
        <v>5.7524759186128351E-2</v>
      </c>
      <c r="AN64">
        <v>0.13754070427050999</v>
      </c>
    </row>
    <row r="65" spans="1:40" x14ac:dyDescent="0.45">
      <c r="A65" s="1" t="s">
        <v>494</v>
      </c>
      <c r="B65">
        <v>0.50247751845872757</v>
      </c>
      <c r="C65">
        <v>4.5799005300820407E-2</v>
      </c>
      <c r="D65">
        <v>1.7318279130277971E-2</v>
      </c>
      <c r="E65">
        <v>5.3465256166030008E-3</v>
      </c>
      <c r="F65">
        <v>0.25188691813176151</v>
      </c>
      <c r="G65">
        <v>9.3319421579601422E-2</v>
      </c>
      <c r="H65">
        <v>5.017067548412478</v>
      </c>
      <c r="I65">
        <v>4.2587000871974083E-2</v>
      </c>
      <c r="J65">
        <v>2.343370069241274E-2</v>
      </c>
      <c r="K65">
        <v>3.0044543372747659E-2</v>
      </c>
      <c r="L65">
        <v>0.1011001320979526</v>
      </c>
      <c r="M65">
        <v>0.20359792823996811</v>
      </c>
      <c r="N65">
        <v>8.1189768533327905E-2</v>
      </c>
      <c r="O65">
        <v>2.273669596966281E-2</v>
      </c>
      <c r="P65">
        <v>4.2982807469901928E-2</v>
      </c>
      <c r="Q65">
        <v>4.1280031377695009E-2</v>
      </c>
      <c r="R65">
        <v>2.6927699033839281E-2</v>
      </c>
      <c r="S65">
        <v>0.1343969465492231</v>
      </c>
      <c r="T65">
        <v>6.7180049708225137E-2</v>
      </c>
      <c r="U65">
        <v>0.46873013185008139</v>
      </c>
      <c r="V65">
        <v>3.7408071463546642</v>
      </c>
      <c r="W65">
        <v>0.88473590618206321</v>
      </c>
      <c r="X65">
        <v>1.740853613739763E-2</v>
      </c>
      <c r="Y65">
        <v>1.4895823007934961E-2</v>
      </c>
      <c r="Z65">
        <v>0.13425979359801851</v>
      </c>
      <c r="AA65">
        <v>0.15958898908880539</v>
      </c>
      <c r="AB65">
        <v>1.057834266598589E-3</v>
      </c>
      <c r="AC65">
        <v>0.19778455552046709</v>
      </c>
      <c r="AD65">
        <v>2.6528582370774618</v>
      </c>
      <c r="AE65">
        <v>4.9452703423075242E-2</v>
      </c>
      <c r="AF65">
        <v>0.15246236710257871</v>
      </c>
      <c r="AG65">
        <v>31.28425522814419</v>
      </c>
      <c r="AH65">
        <v>1.1523619223239601</v>
      </c>
      <c r="AI65">
        <v>0.22718679091701749</v>
      </c>
      <c r="AJ65">
        <v>0.95076099030268557</v>
      </c>
      <c r="AK65">
        <v>1.593104306494775</v>
      </c>
      <c r="AL65">
        <v>3.2861245561765799</v>
      </c>
      <c r="AM65">
        <v>2.9067590939094789E-2</v>
      </c>
      <c r="AN65">
        <v>7.1398725724281395E-2</v>
      </c>
    </row>
    <row r="66" spans="1:40" x14ac:dyDescent="0.45">
      <c r="A66" s="1" t="s">
        <v>495</v>
      </c>
      <c r="B66">
        <v>6.9384810464593443</v>
      </c>
      <c r="C66">
        <v>0.8187858626962794</v>
      </c>
      <c r="D66">
        <v>0.37756100773218332</v>
      </c>
      <c r="E66">
        <v>0.1194195567493002</v>
      </c>
      <c r="F66">
        <v>5.9961020346082439</v>
      </c>
      <c r="G66">
        <v>2.6388293017204871</v>
      </c>
      <c r="H66">
        <v>7.695527124787354</v>
      </c>
      <c r="I66">
        <v>0.75388121639088423</v>
      </c>
      <c r="J66">
        <v>0.73149537322112512</v>
      </c>
      <c r="K66">
        <v>0.45077344173950862</v>
      </c>
      <c r="L66">
        <v>3.5569850412109081</v>
      </c>
      <c r="M66">
        <v>5.6044542921580538</v>
      </c>
      <c r="N66">
        <v>1.596025874857377</v>
      </c>
      <c r="O66">
        <v>0.68200199078556312</v>
      </c>
      <c r="P66">
        <v>1.708147163220608</v>
      </c>
      <c r="Q66">
        <v>1.3046281262915751</v>
      </c>
      <c r="R66">
        <v>0.49562716477825591</v>
      </c>
      <c r="S66">
        <v>5.2406122492190317</v>
      </c>
      <c r="T66">
        <v>1.8050539384312221</v>
      </c>
      <c r="U66">
        <v>10.57795818057134</v>
      </c>
      <c r="V66">
        <v>9.1498677637271815</v>
      </c>
      <c r="W66">
        <v>725.34695269885276</v>
      </c>
      <c r="X66">
        <v>0.15142877062081569</v>
      </c>
      <c r="Y66">
        <v>0.34665056482870171</v>
      </c>
      <c r="Z66">
        <v>3.5630690998685228</v>
      </c>
      <c r="AA66">
        <v>3.7189124340422892</v>
      </c>
      <c r="AB66">
        <v>3.8487480493942211E-2</v>
      </c>
      <c r="AC66">
        <v>5.2244939360824878</v>
      </c>
      <c r="AD66">
        <v>3.3729016184101281</v>
      </c>
      <c r="AE66">
        <v>1.2037152629645169</v>
      </c>
      <c r="AF66">
        <v>2.7894594691334942</v>
      </c>
      <c r="AG66">
        <v>15.400103844136311</v>
      </c>
      <c r="AH66">
        <v>19.56879354832153</v>
      </c>
      <c r="AI66">
        <v>2.325455334525294</v>
      </c>
      <c r="AJ66">
        <v>31.157491092872821</v>
      </c>
      <c r="AK66">
        <v>13.95400040536407</v>
      </c>
      <c r="AL66">
        <v>51.262548004747437</v>
      </c>
      <c r="AM66">
        <v>1.1239831194065311</v>
      </c>
      <c r="AN66">
        <v>1.769861062452817</v>
      </c>
    </row>
    <row r="67" spans="1:40" x14ac:dyDescent="0.45">
      <c r="A67" s="1" t="s">
        <v>496</v>
      </c>
      <c r="B67">
        <v>57.410376937035899</v>
      </c>
      <c r="C67">
        <v>9.8656756944004904</v>
      </c>
      <c r="D67">
        <v>1.6203090489566681</v>
      </c>
      <c r="E67">
        <v>0.50733819344407716</v>
      </c>
      <c r="F67">
        <v>7.7100837253840213</v>
      </c>
      <c r="G67">
        <v>2.5847137852407189</v>
      </c>
      <c r="H67">
        <v>65.999038360016655</v>
      </c>
      <c r="I67">
        <v>4.9215784847318149</v>
      </c>
      <c r="J67">
        <v>2.3255887676864311</v>
      </c>
      <c r="K67">
        <v>3.5729493632899421</v>
      </c>
      <c r="L67">
        <v>17.20221850578913</v>
      </c>
      <c r="M67">
        <v>11.579599528197541</v>
      </c>
      <c r="N67">
        <v>2.6397300926781688</v>
      </c>
      <c r="O67">
        <v>1.209216007757955</v>
      </c>
      <c r="P67">
        <v>3.1595928010218781</v>
      </c>
      <c r="Q67">
        <v>2.2557682044051508</v>
      </c>
      <c r="R67">
        <v>2.0404216948249019</v>
      </c>
      <c r="S67">
        <v>11.69844168938987</v>
      </c>
      <c r="T67">
        <v>8.575595599415653</v>
      </c>
      <c r="U67">
        <v>21.85353363201439</v>
      </c>
      <c r="V67">
        <v>76.112445569395078</v>
      </c>
      <c r="W67">
        <v>1865.731556914415</v>
      </c>
      <c r="X67">
        <v>1.9098885397632741</v>
      </c>
      <c r="Y67">
        <v>0.37939619833887461</v>
      </c>
      <c r="Z67">
        <v>9.3855539938488786</v>
      </c>
      <c r="AA67">
        <v>5.5457466033821472</v>
      </c>
      <c r="AB67">
        <v>0.14007951612672839</v>
      </c>
      <c r="AC67">
        <v>17.451507161318919</v>
      </c>
      <c r="AD67">
        <v>17.797026539475361</v>
      </c>
      <c r="AE67">
        <v>8.0190034890846071</v>
      </c>
      <c r="AF67">
        <v>21.46387684241277</v>
      </c>
      <c r="AG67">
        <v>177.60709435635351</v>
      </c>
      <c r="AH67">
        <v>104.23635883297599</v>
      </c>
      <c r="AI67">
        <v>18.00400903639396</v>
      </c>
      <c r="AJ67">
        <v>96.833644304867391</v>
      </c>
      <c r="AK67">
        <v>73.70468371259841</v>
      </c>
      <c r="AL67">
        <v>224.0583733702592</v>
      </c>
      <c r="AM67">
        <v>3.5073437104800971</v>
      </c>
      <c r="AN67">
        <v>10.82137345653911</v>
      </c>
    </row>
    <row r="68" spans="1:40" x14ac:dyDescent="0.45">
      <c r="A68" s="1" t="s">
        <v>497</v>
      </c>
      <c r="B68">
        <v>70.122061170947759</v>
      </c>
      <c r="C68">
        <v>8.4767844054361117</v>
      </c>
      <c r="D68">
        <v>3.225580403430214</v>
      </c>
      <c r="E68">
        <v>1.018579660975669</v>
      </c>
      <c r="F68">
        <v>37.02634907806636</v>
      </c>
      <c r="G68">
        <v>15.25554760457716</v>
      </c>
      <c r="H68">
        <v>65.634830147957203</v>
      </c>
      <c r="I68">
        <v>6.6878694488487049</v>
      </c>
      <c r="J68">
        <v>5.1427043081292014</v>
      </c>
      <c r="K68">
        <v>5.1323729720547107</v>
      </c>
      <c r="L68">
        <v>63.477132188668598</v>
      </c>
      <c r="M68">
        <v>39.214017395095958</v>
      </c>
      <c r="N68">
        <v>11.846928850161071</v>
      </c>
      <c r="O68">
        <v>5.3852734300559018</v>
      </c>
      <c r="P68">
        <v>11.05019031588294</v>
      </c>
      <c r="Q68">
        <v>9.7864532676328864</v>
      </c>
      <c r="R68">
        <v>4.1982152653666116</v>
      </c>
      <c r="S68">
        <v>29.626141429449209</v>
      </c>
      <c r="T68">
        <v>7.7766539172648281</v>
      </c>
      <c r="U68">
        <v>94.926432689897922</v>
      </c>
      <c r="V68">
        <v>165.35877538519941</v>
      </c>
      <c r="W68">
        <v>7326.4107147413306</v>
      </c>
      <c r="X68">
        <v>1.732006832222907</v>
      </c>
      <c r="Y68">
        <v>2.4294628257529922</v>
      </c>
      <c r="Z68">
        <v>45.461143007702312</v>
      </c>
      <c r="AA68">
        <v>25.626881017660981</v>
      </c>
      <c r="AB68">
        <v>0.46608345941087298</v>
      </c>
      <c r="AC68">
        <v>39.826219518499322</v>
      </c>
      <c r="AD68">
        <v>23.646429440887989</v>
      </c>
      <c r="AE68">
        <v>10.045663834146319</v>
      </c>
      <c r="AF68">
        <v>12.88178151178861</v>
      </c>
      <c r="AG68">
        <v>198.4840580977183</v>
      </c>
      <c r="AH68">
        <v>161.87405551206609</v>
      </c>
      <c r="AI68">
        <v>12.08218743252173</v>
      </c>
      <c r="AJ68">
        <v>123.27710799912791</v>
      </c>
      <c r="AK68">
        <v>62.346371880363343</v>
      </c>
      <c r="AL68">
        <v>515.81461645180957</v>
      </c>
      <c r="AM68">
        <v>10.32491697763186</v>
      </c>
      <c r="AN68">
        <v>15.99960943587887</v>
      </c>
    </row>
    <row r="69" spans="1:40" x14ac:dyDescent="0.45">
      <c r="A69" s="1" t="s">
        <v>498</v>
      </c>
      <c r="B69">
        <v>30.263455769841691</v>
      </c>
      <c r="C69">
        <v>4.0227658745865771</v>
      </c>
      <c r="D69">
        <v>1.602176076238657</v>
      </c>
      <c r="E69">
        <v>0.7450213446208489</v>
      </c>
      <c r="F69">
        <v>17.917665005143789</v>
      </c>
      <c r="G69">
        <v>7.757083457331241</v>
      </c>
      <c r="H69">
        <v>162.4769408434837</v>
      </c>
      <c r="I69">
        <v>10.309666274340181</v>
      </c>
      <c r="J69">
        <v>2.3271831453561589</v>
      </c>
      <c r="K69">
        <v>2.8487270665764139</v>
      </c>
      <c r="L69">
        <v>14.79026962923245</v>
      </c>
      <c r="M69">
        <v>17.87234379777928</v>
      </c>
      <c r="N69">
        <v>5.0883973879415993</v>
      </c>
      <c r="O69">
        <v>2.2358562641024089</v>
      </c>
      <c r="P69">
        <v>3.9419184428723391</v>
      </c>
      <c r="Q69">
        <v>4.2622315762841483</v>
      </c>
      <c r="R69">
        <v>2.3142911391497551</v>
      </c>
      <c r="S69">
        <v>17.1536042898177</v>
      </c>
      <c r="T69">
        <v>6.8807578028583736</v>
      </c>
      <c r="U69">
        <v>37.291818628775118</v>
      </c>
      <c r="V69">
        <v>64.797597029473735</v>
      </c>
      <c r="W69">
        <v>4187.6119566311036</v>
      </c>
      <c r="X69">
        <v>3.97574052753103</v>
      </c>
      <c r="Y69">
        <v>1.5428649592534089</v>
      </c>
      <c r="Z69">
        <v>38.29498379842547</v>
      </c>
      <c r="AA69">
        <v>18.28650051586143</v>
      </c>
      <c r="AB69">
        <v>0.27393434748266288</v>
      </c>
      <c r="AC69">
        <v>21.687865552827251</v>
      </c>
      <c r="AD69">
        <v>41.329397924769573</v>
      </c>
      <c r="AE69">
        <v>6.1749156605126974</v>
      </c>
      <c r="AF69">
        <v>10.24766695114026</v>
      </c>
      <c r="AG69">
        <v>235.37842556419949</v>
      </c>
      <c r="AH69">
        <v>453.96069930246591</v>
      </c>
      <c r="AI69">
        <v>12.504017428261591</v>
      </c>
      <c r="AJ69">
        <v>129.71438444310701</v>
      </c>
      <c r="AK69">
        <v>64.089102215888687</v>
      </c>
      <c r="AL69">
        <v>276.61236131989102</v>
      </c>
      <c r="AM69">
        <v>3.8992951963806139</v>
      </c>
      <c r="AN69">
        <v>8.2699534288880194</v>
      </c>
    </row>
    <row r="70" spans="1:40" x14ac:dyDescent="0.45">
      <c r="A70" s="1" t="s">
        <v>499</v>
      </c>
      <c r="B70">
        <v>13.39780633747182</v>
      </c>
      <c r="C70">
        <v>1.636032746810119</v>
      </c>
      <c r="D70">
        <v>0.56784253958696584</v>
      </c>
      <c r="E70">
        <v>0.26914240930515709</v>
      </c>
      <c r="F70">
        <v>6.9060070320755491</v>
      </c>
      <c r="G70">
        <v>1.69599637863203</v>
      </c>
      <c r="H70">
        <v>24.514808498358491</v>
      </c>
      <c r="I70">
        <v>2.9921369366137069</v>
      </c>
      <c r="J70">
        <v>0.71877408202496418</v>
      </c>
      <c r="K70">
        <v>1.177455511959278</v>
      </c>
      <c r="L70">
        <v>5.4378731565747467</v>
      </c>
      <c r="M70">
        <v>4.9147799582513434</v>
      </c>
      <c r="N70">
        <v>1.911696998989467</v>
      </c>
      <c r="O70">
        <v>0.80953260962835094</v>
      </c>
      <c r="P70">
        <v>1.521365687578156</v>
      </c>
      <c r="Q70">
        <v>1.275571723325462</v>
      </c>
      <c r="R70">
        <v>0.76188573785074731</v>
      </c>
      <c r="S70">
        <v>3.8122127225719322</v>
      </c>
      <c r="T70">
        <v>1.807537449023346</v>
      </c>
      <c r="U70">
        <v>12.45016778117661</v>
      </c>
      <c r="V70">
        <v>47.561067352239242</v>
      </c>
      <c r="W70">
        <v>297.4813736890215</v>
      </c>
      <c r="X70">
        <v>1.124451876715894</v>
      </c>
      <c r="Y70">
        <v>0.33820840920477119</v>
      </c>
      <c r="Z70">
        <v>17.057799024482691</v>
      </c>
      <c r="AA70">
        <v>4.0004836985275691</v>
      </c>
      <c r="AB70">
        <v>0.36442871009850147</v>
      </c>
      <c r="AC70">
        <v>6.2514847284762016</v>
      </c>
      <c r="AD70">
        <v>9.0674735597015683</v>
      </c>
      <c r="AE70">
        <v>2.0775255738058509</v>
      </c>
      <c r="AF70">
        <v>3.8445120367001691</v>
      </c>
      <c r="AG70">
        <v>48.916937845904179</v>
      </c>
      <c r="AH70">
        <v>74.60818625123882</v>
      </c>
      <c r="AI70">
        <v>3.6877515582752518</v>
      </c>
      <c r="AJ70">
        <v>36.233567155334718</v>
      </c>
      <c r="AK70">
        <v>17.26398399124049</v>
      </c>
      <c r="AL70">
        <v>78.202948548494518</v>
      </c>
      <c r="AM70">
        <v>1.1326897609744531</v>
      </c>
      <c r="AN70">
        <v>2.75477331597122</v>
      </c>
    </row>
    <row r="71" spans="1:40" x14ac:dyDescent="0.45">
      <c r="A71" s="1" t="s">
        <v>500</v>
      </c>
      <c r="B71">
        <v>1.863855210436427</v>
      </c>
      <c r="C71">
        <v>0.37018380283556462</v>
      </c>
      <c r="D71">
        <v>6.9161679231803663E-2</v>
      </c>
      <c r="E71">
        <v>3.9827572754626638E-2</v>
      </c>
      <c r="F71">
        <v>0.52928736813099364</v>
      </c>
      <c r="G71">
        <v>0.12005152010286101</v>
      </c>
      <c r="H71">
        <v>7.9917092689030023</v>
      </c>
      <c r="I71">
        <v>0.6988024577320453</v>
      </c>
      <c r="J71">
        <v>5.6784788326724518E-2</v>
      </c>
      <c r="K71">
        <v>0.25642265556836003</v>
      </c>
      <c r="L71">
        <v>1.27039587635954</v>
      </c>
      <c r="M71">
        <v>0.71328822926327018</v>
      </c>
      <c r="N71">
        <v>0.13774968324549069</v>
      </c>
      <c r="O71">
        <v>8.3464640503580531E-2</v>
      </c>
      <c r="P71">
        <v>0.1167426417671016</v>
      </c>
      <c r="Q71">
        <v>0.1126501475355039</v>
      </c>
      <c r="R71">
        <v>0.1786608254952409</v>
      </c>
      <c r="S71">
        <v>0.46598019127455642</v>
      </c>
      <c r="T71">
        <v>0.74248236503576104</v>
      </c>
      <c r="U71">
        <v>1.300120964113161</v>
      </c>
      <c r="V71">
        <v>3.605133607274813</v>
      </c>
      <c r="W71">
        <v>6.9105462030513163</v>
      </c>
      <c r="X71">
        <v>9.4461681851365693</v>
      </c>
      <c r="Y71">
        <v>3.2422916804407217E-2</v>
      </c>
      <c r="Z71">
        <v>8.5355115468514331</v>
      </c>
      <c r="AA71">
        <v>0.60386546045116762</v>
      </c>
      <c r="AB71">
        <v>5.5236014184036342E-3</v>
      </c>
      <c r="AC71">
        <v>0.97031308175982667</v>
      </c>
      <c r="AD71">
        <v>2.6530562340457542</v>
      </c>
      <c r="AE71">
        <v>0.49559775651699972</v>
      </c>
      <c r="AF71">
        <v>1.730599072643592</v>
      </c>
      <c r="AG71">
        <v>8.4686596765930329</v>
      </c>
      <c r="AH71">
        <v>30.267830772352848</v>
      </c>
      <c r="AI71">
        <v>1.657257782867726</v>
      </c>
      <c r="AJ71">
        <v>15.070816530466709</v>
      </c>
      <c r="AK71">
        <v>8.0134171201865527</v>
      </c>
      <c r="AL71">
        <v>14.093508722972491</v>
      </c>
      <c r="AM71">
        <v>0.21146488405379621</v>
      </c>
      <c r="AN71">
        <v>0.53364398261198798</v>
      </c>
    </row>
    <row r="72" spans="1:40" x14ac:dyDescent="0.45">
      <c r="A72" s="1" t="s">
        <v>501</v>
      </c>
      <c r="B72">
        <v>0.81488306307849823</v>
      </c>
      <c r="C72">
        <v>0.1248676066177431</v>
      </c>
      <c r="D72">
        <v>9.0666035690804961E-2</v>
      </c>
      <c r="E72">
        <v>1.3095780136115769E-2</v>
      </c>
      <c r="F72">
        <v>0.4057213212197075</v>
      </c>
      <c r="G72">
        <v>0.13236674067067999</v>
      </c>
      <c r="H72">
        <v>3.5379350492303132</v>
      </c>
      <c r="I72">
        <v>0.23523999276219751</v>
      </c>
      <c r="J72">
        <v>4.5392116521889597E-2</v>
      </c>
      <c r="K72">
        <v>7.3386105521176137E-2</v>
      </c>
      <c r="L72">
        <v>0.5669308455126878</v>
      </c>
      <c r="M72">
        <v>0.36011452677894962</v>
      </c>
      <c r="N72">
        <v>0.10744913751426249</v>
      </c>
      <c r="O72">
        <v>4.6642702239371968E-2</v>
      </c>
      <c r="P72">
        <v>7.9977646526425167E-2</v>
      </c>
      <c r="Q72">
        <v>8.2688460920083001E-2</v>
      </c>
      <c r="R72">
        <v>7.1222368987713724E-2</v>
      </c>
      <c r="S72">
        <v>0.35214599275217218</v>
      </c>
      <c r="T72">
        <v>0.23015159184960121</v>
      </c>
      <c r="U72">
        <v>0.63540537638111327</v>
      </c>
      <c r="V72">
        <v>1.311420811163768</v>
      </c>
      <c r="W72">
        <v>5.8393954830653474</v>
      </c>
      <c r="X72">
        <v>2.7675106946759599E-2</v>
      </c>
      <c r="Y72">
        <v>2.2167382766602219E-2</v>
      </c>
      <c r="Z72">
        <v>0.98368873153607006</v>
      </c>
      <c r="AA72">
        <v>0.30582428611045448</v>
      </c>
      <c r="AB72">
        <v>3.1423191946570689E-3</v>
      </c>
      <c r="AC72">
        <v>0.46861278173421828</v>
      </c>
      <c r="AD72">
        <v>0.96598102793393048</v>
      </c>
      <c r="AE72">
        <v>0.15741253998116059</v>
      </c>
      <c r="AF72">
        <v>0.55571440174877151</v>
      </c>
      <c r="AG72">
        <v>109.70602565168009</v>
      </c>
      <c r="AH72">
        <v>8.2249522861368494</v>
      </c>
      <c r="AI72">
        <v>0.50261782291911605</v>
      </c>
      <c r="AJ72">
        <v>5.3715577835797754</v>
      </c>
      <c r="AK72">
        <v>2.8848700491836872</v>
      </c>
      <c r="AL72">
        <v>5.9549585657222446</v>
      </c>
      <c r="AM72">
        <v>7.2762118239096091E-2</v>
      </c>
      <c r="AN72">
        <v>0.18786051690316691</v>
      </c>
    </row>
    <row r="73" spans="1:40" x14ac:dyDescent="0.45">
      <c r="A73" s="1" t="s">
        <v>502</v>
      </c>
      <c r="B73">
        <v>1.7162936363243391</v>
      </c>
      <c r="C73">
        <v>0.2090502040837697</v>
      </c>
      <c r="D73">
        <v>0.13476373387151991</v>
      </c>
      <c r="E73">
        <v>2.4366054127497191E-2</v>
      </c>
      <c r="F73">
        <v>0.60436932474589888</v>
      </c>
      <c r="G73">
        <v>0.19547816075875829</v>
      </c>
      <c r="H73">
        <v>5.8169035384655583</v>
      </c>
      <c r="I73">
        <v>0.32002185703243952</v>
      </c>
      <c r="J73">
        <v>6.8086569677725875E-2</v>
      </c>
      <c r="K73">
        <v>0.12109557199526751</v>
      </c>
      <c r="L73">
        <v>0.90576887789308502</v>
      </c>
      <c r="M73">
        <v>0.53736144665961716</v>
      </c>
      <c r="N73">
        <v>0.160252196275256</v>
      </c>
      <c r="O73">
        <v>7.0907733778797027E-2</v>
      </c>
      <c r="P73">
        <v>0.1197852142526997</v>
      </c>
      <c r="Q73">
        <v>0.12377485604776051</v>
      </c>
      <c r="R73">
        <v>0.1106009880357898</v>
      </c>
      <c r="S73">
        <v>0.5153248485669244</v>
      </c>
      <c r="T73">
        <v>0.4317038255790358</v>
      </c>
      <c r="U73">
        <v>1.007163420289281</v>
      </c>
      <c r="V73">
        <v>2.0204874305591578</v>
      </c>
      <c r="W73">
        <v>5.6977627828955679</v>
      </c>
      <c r="X73">
        <v>4.2456682915958582E-2</v>
      </c>
      <c r="Y73">
        <v>3.3334267953653671E-2</v>
      </c>
      <c r="Z73">
        <v>1.525554815502191</v>
      </c>
      <c r="AA73">
        <v>0.45873313120834608</v>
      </c>
      <c r="AB73">
        <v>4.6763128626793968E-3</v>
      </c>
      <c r="AC73">
        <v>0.71025955544936359</v>
      </c>
      <c r="AD73">
        <v>1.5490258758298361</v>
      </c>
      <c r="AE73">
        <v>0.2434964916564562</v>
      </c>
      <c r="AF73">
        <v>1.119167598237492</v>
      </c>
      <c r="AG73">
        <v>332.85354993049219</v>
      </c>
      <c r="AH73">
        <v>9.6435776577928944</v>
      </c>
      <c r="AI73">
        <v>0.97117007838702318</v>
      </c>
      <c r="AJ73">
        <v>7.9875257873402976</v>
      </c>
      <c r="AK73">
        <v>4.6493956614342693</v>
      </c>
      <c r="AL73">
        <v>8.7707110328360987</v>
      </c>
      <c r="AM73">
        <v>0.1071269393126766</v>
      </c>
      <c r="AN73">
        <v>0.31741848069795409</v>
      </c>
    </row>
    <row r="74" spans="1:40" x14ac:dyDescent="0.45">
      <c r="A74" s="1" t="s">
        <v>503</v>
      </c>
      <c r="B74">
        <v>0.1629536659284144</v>
      </c>
      <c r="C74">
        <v>2.1335586016905411E-2</v>
      </c>
      <c r="D74">
        <v>8.5329642770738644E-3</v>
      </c>
      <c r="E74">
        <v>4.600694427561728E-3</v>
      </c>
      <c r="F74">
        <v>6.4264034365229539E-2</v>
      </c>
      <c r="G74">
        <v>2.2186235600091531E-2</v>
      </c>
      <c r="H74">
        <v>0.34726232596142609</v>
      </c>
      <c r="I74">
        <v>3.9360390064545073E-2</v>
      </c>
      <c r="J74">
        <v>8.2004917387704709E-3</v>
      </c>
      <c r="K74">
        <v>2.6277758644437779E-2</v>
      </c>
      <c r="L74">
        <v>5.7259563160031487E-2</v>
      </c>
      <c r="M74">
        <v>5.683097371325066E-2</v>
      </c>
      <c r="N74">
        <v>1.725172928528736E-2</v>
      </c>
      <c r="O74">
        <v>9.1026362647577425E-3</v>
      </c>
      <c r="P74">
        <v>1.199786072473923E-2</v>
      </c>
      <c r="Q74">
        <v>1.486453076275642E-2</v>
      </c>
      <c r="R74">
        <v>1.1553210225132129E-2</v>
      </c>
      <c r="S74">
        <v>6.2764187924938666E-2</v>
      </c>
      <c r="T74">
        <v>2.9012403694759031E-2</v>
      </c>
      <c r="U74">
        <v>0.14778422159368371</v>
      </c>
      <c r="V74">
        <v>0.25973902357824569</v>
      </c>
      <c r="W74">
        <v>0.30358685134024138</v>
      </c>
      <c r="X74">
        <v>2.893856692025906E-3</v>
      </c>
      <c r="Y74">
        <v>4.9200537584481478E-3</v>
      </c>
      <c r="Z74">
        <v>0.10585722335907501</v>
      </c>
      <c r="AA74">
        <v>0.14484947618688801</v>
      </c>
      <c r="AB74">
        <v>4.5049421224842257E-4</v>
      </c>
      <c r="AC74">
        <v>1.1780279878921971</v>
      </c>
      <c r="AD74">
        <v>0.37909487944413511</v>
      </c>
      <c r="AE74">
        <v>1.58774031902596</v>
      </c>
      <c r="AF74">
        <v>0.1157721105112778</v>
      </c>
      <c r="AG74">
        <v>0.62241709587560323</v>
      </c>
      <c r="AH74">
        <v>1.037749455485063</v>
      </c>
      <c r="AI74">
        <v>0.1148126213787425</v>
      </c>
      <c r="AJ74">
        <v>0.64007611579837265</v>
      </c>
      <c r="AK74">
        <v>0.4028427865560934</v>
      </c>
      <c r="AL74">
        <v>3.7953566013006541</v>
      </c>
      <c r="AM74">
        <v>1.4160832618873119E-2</v>
      </c>
      <c r="AN74">
        <v>0.14109910348883931</v>
      </c>
    </row>
    <row r="75" spans="1:40" x14ac:dyDescent="0.45">
      <c r="A75" s="1" t="s">
        <v>504</v>
      </c>
      <c r="B75">
        <v>7.9881074747578121E-2</v>
      </c>
      <c r="C75">
        <v>1.314000592797524E-2</v>
      </c>
      <c r="D75">
        <v>4.4517763733854876E-3</v>
      </c>
      <c r="E75">
        <v>2.984805393497234E-3</v>
      </c>
      <c r="F75">
        <v>2.6923373246741902E-2</v>
      </c>
      <c r="G75">
        <v>7.3762974380550284E-3</v>
      </c>
      <c r="H75">
        <v>0.30203823686085751</v>
      </c>
      <c r="I75">
        <v>3.2397525145188392E-2</v>
      </c>
      <c r="J75">
        <v>2.4187574273199799E-3</v>
      </c>
      <c r="K75">
        <v>1.0905916883526981E-2</v>
      </c>
      <c r="L75">
        <v>4.4729145074677727E-2</v>
      </c>
      <c r="M75">
        <v>2.0375251949672001E-2</v>
      </c>
      <c r="N75">
        <v>6.2287553037481801E-3</v>
      </c>
      <c r="O75">
        <v>4.4142392903326966E-3</v>
      </c>
      <c r="P75">
        <v>4.2540991620153464E-3</v>
      </c>
      <c r="Q75">
        <v>5.3082559953464403E-3</v>
      </c>
      <c r="R75">
        <v>5.4072692499814879E-3</v>
      </c>
      <c r="S75">
        <v>2.109142578982864E-2</v>
      </c>
      <c r="T75">
        <v>1.8476259020225611E-2</v>
      </c>
      <c r="U75">
        <v>6.2041312905249162E-2</v>
      </c>
      <c r="V75">
        <v>0.2343085161595988</v>
      </c>
      <c r="W75">
        <v>0.26617972421567448</v>
      </c>
      <c r="X75">
        <v>3.1977517906341159E-3</v>
      </c>
      <c r="Y75">
        <v>2.8032274287273771E-3</v>
      </c>
      <c r="Z75">
        <v>0.1429077871773449</v>
      </c>
      <c r="AA75">
        <v>1.437147817674888</v>
      </c>
      <c r="AB75">
        <v>2.0282224226185041E-4</v>
      </c>
      <c r="AC75">
        <v>0.15706912532739609</v>
      </c>
      <c r="AD75">
        <v>2.6092572392466629</v>
      </c>
      <c r="AE75">
        <v>0.18879331105458461</v>
      </c>
      <c r="AF75">
        <v>8.1710156954862431E-2</v>
      </c>
      <c r="AG75">
        <v>0.38839840337447129</v>
      </c>
      <c r="AH75">
        <v>0.89274953796894907</v>
      </c>
      <c r="AI75">
        <v>8.0589351298508305E-2</v>
      </c>
      <c r="AJ75">
        <v>1.793410006295139</v>
      </c>
      <c r="AK75">
        <v>0.32933941168993369</v>
      </c>
      <c r="AL75">
        <v>5.7026635735367552</v>
      </c>
      <c r="AM75">
        <v>8.83404971950273E-3</v>
      </c>
      <c r="AN75">
        <v>3.2995483196539152E-2</v>
      </c>
    </row>
    <row r="76" spans="1:40" x14ac:dyDescent="0.45">
      <c r="A76" s="1" t="s">
        <v>505</v>
      </c>
      <c r="B76">
        <v>6.437314443493547E-2</v>
      </c>
      <c r="C76">
        <v>8.5313820150347917E-3</v>
      </c>
      <c r="D76">
        <v>3.2019328976877052E-3</v>
      </c>
      <c r="E76">
        <v>1.396132834176118E-3</v>
      </c>
      <c r="F76">
        <v>3.3337221101378343E-2</v>
      </c>
      <c r="G76">
        <v>9.4301842214034419E-3</v>
      </c>
      <c r="H76">
        <v>0.18456141792010181</v>
      </c>
      <c r="I76">
        <v>1.9826832744814709E-2</v>
      </c>
      <c r="J76">
        <v>3.1340986797951682E-3</v>
      </c>
      <c r="K76">
        <v>8.5889008236073663E-3</v>
      </c>
      <c r="L76">
        <v>2.868764112735929E-2</v>
      </c>
      <c r="M76">
        <v>2.5448097350007529E-2</v>
      </c>
      <c r="N76">
        <v>8.1832283089881084E-3</v>
      </c>
      <c r="O76">
        <v>4.8994976629139026E-3</v>
      </c>
      <c r="P76">
        <v>5.3604534404979214E-3</v>
      </c>
      <c r="Q76">
        <v>7.0321512441111761E-3</v>
      </c>
      <c r="R76">
        <v>5.2158628535293834E-3</v>
      </c>
      <c r="S76">
        <v>2.5719035318111771E-2</v>
      </c>
      <c r="T76">
        <v>1.772534078949449E-2</v>
      </c>
      <c r="U76">
        <v>6.9192886376872972E-2</v>
      </c>
      <c r="V76">
        <v>0.1227642437306171</v>
      </c>
      <c r="W76">
        <v>0.23392242202412061</v>
      </c>
      <c r="X76">
        <v>3.3589287250515021E-3</v>
      </c>
      <c r="Y76">
        <v>3.9850644249990437E-3</v>
      </c>
      <c r="Z76">
        <v>0.14639304793676861</v>
      </c>
      <c r="AA76">
        <v>0.36224001011212309</v>
      </c>
      <c r="AB76">
        <v>2.3404526017113141E-4</v>
      </c>
      <c r="AC76">
        <v>4.6493818436378898E-2</v>
      </c>
      <c r="AD76">
        <v>0.71268380712597534</v>
      </c>
      <c r="AE76">
        <v>2.3274572391726391E-2</v>
      </c>
      <c r="AF76">
        <v>4.8390845199138589E-2</v>
      </c>
      <c r="AG76">
        <v>0.20285187048637501</v>
      </c>
      <c r="AH76">
        <v>0.81131953412387514</v>
      </c>
      <c r="AI76">
        <v>5.3471986593324243E-2</v>
      </c>
      <c r="AJ76">
        <v>0.7411797932744274</v>
      </c>
      <c r="AK76">
        <v>0.223645062922399</v>
      </c>
      <c r="AL76">
        <v>1.4373419643357559</v>
      </c>
      <c r="AM76">
        <v>8.7105281064032095E-3</v>
      </c>
      <c r="AN76">
        <v>1.7223313568269939E-2</v>
      </c>
    </row>
    <row r="77" spans="1:40" x14ac:dyDescent="0.45">
      <c r="A77" s="1" t="s">
        <v>506</v>
      </c>
      <c r="B77">
        <v>1.4130008598574719</v>
      </c>
      <c r="C77">
        <v>0.15623408741183989</v>
      </c>
      <c r="D77">
        <v>5.6800931733835068E-2</v>
      </c>
      <c r="E77">
        <v>2.1704039859268609E-2</v>
      </c>
      <c r="F77">
        <v>0.56944277322584758</v>
      </c>
      <c r="G77">
        <v>0.15598809475887421</v>
      </c>
      <c r="H77">
        <v>3.915939890303239</v>
      </c>
      <c r="I77">
        <v>0.58721109933441973</v>
      </c>
      <c r="J77">
        <v>6.6363428184244955E-2</v>
      </c>
      <c r="K77">
        <v>0.15774762578967891</v>
      </c>
      <c r="L77">
        <v>0.533870616544036</v>
      </c>
      <c r="M77">
        <v>0.50647717858032482</v>
      </c>
      <c r="N77">
        <v>0.18190590142889931</v>
      </c>
      <c r="O77">
        <v>8.1064238216539811E-2</v>
      </c>
      <c r="P77">
        <v>0.1157989981259562</v>
      </c>
      <c r="Q77">
        <v>0.13026619895287481</v>
      </c>
      <c r="R77">
        <v>0.1305529594225063</v>
      </c>
      <c r="S77">
        <v>0.4673064973403131</v>
      </c>
      <c r="T77">
        <v>0.33673698312975842</v>
      </c>
      <c r="U77">
        <v>1.101055523188891</v>
      </c>
      <c r="V77">
        <v>1.877043586684632</v>
      </c>
      <c r="W77">
        <v>3.8426368889216849</v>
      </c>
      <c r="X77">
        <v>0.74047279333889482</v>
      </c>
      <c r="Y77">
        <v>4.4154184853847443E-2</v>
      </c>
      <c r="Z77">
        <v>29.33059693134782</v>
      </c>
      <c r="AA77">
        <v>0.57618881602857841</v>
      </c>
      <c r="AB77">
        <v>3.9309414883440044E-3</v>
      </c>
      <c r="AC77">
        <v>0.89022825707788911</v>
      </c>
      <c r="AD77">
        <v>1.567437644193401</v>
      </c>
      <c r="AE77">
        <v>0.24992102868196289</v>
      </c>
      <c r="AF77">
        <v>0.52944234726733841</v>
      </c>
      <c r="AG77">
        <v>4.3874083732149263</v>
      </c>
      <c r="AH77">
        <v>15.377078433867119</v>
      </c>
      <c r="AI77">
        <v>0.56322775620234511</v>
      </c>
      <c r="AJ77">
        <v>5.8081877425611417</v>
      </c>
      <c r="AK77">
        <v>2.9089065263583169</v>
      </c>
      <c r="AL77">
        <v>11.92957853628838</v>
      </c>
      <c r="AM77">
        <v>0.1102064632530889</v>
      </c>
      <c r="AN77">
        <v>0.27736276273687283</v>
      </c>
    </row>
    <row r="78" spans="1:40" x14ac:dyDescent="0.45">
      <c r="A78" s="1" t="s">
        <v>507</v>
      </c>
      <c r="B78">
        <v>0.71949897559942522</v>
      </c>
      <c r="C78">
        <v>9.6882007391968922E-2</v>
      </c>
      <c r="D78">
        <v>3.3870106132171243E-2</v>
      </c>
      <c r="E78">
        <v>1.7363253179317039E-2</v>
      </c>
      <c r="F78">
        <v>0.34172710415551011</v>
      </c>
      <c r="G78">
        <v>9.5454498010426464E-2</v>
      </c>
      <c r="H78">
        <v>2.8679351754121511</v>
      </c>
      <c r="I78">
        <v>0.25742580746651061</v>
      </c>
      <c r="J78">
        <v>3.104495441905452E-2</v>
      </c>
      <c r="K78">
        <v>0.14387383315561869</v>
      </c>
      <c r="L78">
        <v>0.47177872938972382</v>
      </c>
      <c r="M78">
        <v>0.25687413881970789</v>
      </c>
      <c r="N78">
        <v>7.982958763816754E-2</v>
      </c>
      <c r="O78">
        <v>5.673994830170026E-2</v>
      </c>
      <c r="P78">
        <v>5.4603478756398191E-2</v>
      </c>
      <c r="Q78">
        <v>7.0182156943563653E-2</v>
      </c>
      <c r="R78">
        <v>6.1964088921557532E-2</v>
      </c>
      <c r="S78">
        <v>0.27190844720662699</v>
      </c>
      <c r="T78">
        <v>0.25441460733970489</v>
      </c>
      <c r="U78">
        <v>0.7515617240262924</v>
      </c>
      <c r="V78">
        <v>1.490882108162183</v>
      </c>
      <c r="W78">
        <v>2.8777938091716981</v>
      </c>
      <c r="X78">
        <v>4.2426650421082603E-2</v>
      </c>
      <c r="Y78">
        <v>4.7353539651338712E-2</v>
      </c>
      <c r="Z78">
        <v>1.947920490404309</v>
      </c>
      <c r="AA78">
        <v>0.68331862020336853</v>
      </c>
      <c r="AB78">
        <v>2.5906665964056442E-3</v>
      </c>
      <c r="AC78">
        <v>0.82277441777217664</v>
      </c>
      <c r="AD78">
        <v>1.5031643925688909</v>
      </c>
      <c r="AE78">
        <v>0.73475701255192205</v>
      </c>
      <c r="AF78">
        <v>0.66554014690683516</v>
      </c>
      <c r="AG78">
        <v>2.7343393905686848</v>
      </c>
      <c r="AH78">
        <v>10.748450206955489</v>
      </c>
      <c r="AI78">
        <v>0.61578352288600124</v>
      </c>
      <c r="AJ78">
        <v>4.3859696860046338</v>
      </c>
      <c r="AK78">
        <v>2.5772919547222162</v>
      </c>
      <c r="AL78">
        <v>26.6277621103938</v>
      </c>
      <c r="AM78">
        <v>8.7421167748816461E-2</v>
      </c>
      <c r="AN78">
        <v>0.38988034353316658</v>
      </c>
    </row>
    <row r="79" spans="1:40" x14ac:dyDescent="0.45">
      <c r="A79" s="1" t="s">
        <v>508</v>
      </c>
      <c r="B79">
        <v>0.16638716632362879</v>
      </c>
      <c r="C79">
        <v>2.1721591841811529E-2</v>
      </c>
      <c r="D79">
        <v>7.9243799686543794E-3</v>
      </c>
      <c r="E79">
        <v>3.9021882701309749E-3</v>
      </c>
      <c r="F79">
        <v>8.5607666845655336E-2</v>
      </c>
      <c r="G79">
        <v>2.3514885729354451E-2</v>
      </c>
      <c r="H79">
        <v>0.55365253334894404</v>
      </c>
      <c r="I79">
        <v>5.6231404925247801E-2</v>
      </c>
      <c r="J79">
        <v>7.7382511403863074E-3</v>
      </c>
      <c r="K79">
        <v>2.448438260643588E-2</v>
      </c>
      <c r="L79">
        <v>0.121816833494582</v>
      </c>
      <c r="M79">
        <v>6.3326354589975625E-2</v>
      </c>
      <c r="N79">
        <v>2.0236719288604921E-2</v>
      </c>
      <c r="O79">
        <v>1.2730645184127649E-2</v>
      </c>
      <c r="P79">
        <v>1.3352767188511879E-2</v>
      </c>
      <c r="Q79">
        <v>1.7387969976957612E-2</v>
      </c>
      <c r="R79">
        <v>1.351309966984263E-2</v>
      </c>
      <c r="S79">
        <v>6.3516010729321046E-2</v>
      </c>
      <c r="T79">
        <v>4.6636438429247383E-2</v>
      </c>
      <c r="U79">
        <v>0.18473484070148621</v>
      </c>
      <c r="V79">
        <v>0.37917643565557019</v>
      </c>
      <c r="W79">
        <v>0.67453600515914969</v>
      </c>
      <c r="X79">
        <v>1.056238638577494E-2</v>
      </c>
      <c r="Y79">
        <v>9.7992335382499247E-3</v>
      </c>
      <c r="Z79">
        <v>0.57141888549591635</v>
      </c>
      <c r="AA79">
        <v>0.15006372723422129</v>
      </c>
      <c r="AB79">
        <v>6.2380935695137819E-4</v>
      </c>
      <c r="AC79">
        <v>0.1145434194962861</v>
      </c>
      <c r="AD79">
        <v>0.3711875639376237</v>
      </c>
      <c r="AE79">
        <v>5.5428065715597538E-2</v>
      </c>
      <c r="AF79">
        <v>0.1320209068902784</v>
      </c>
      <c r="AG79">
        <v>0.56384243650453902</v>
      </c>
      <c r="AH79">
        <v>2.336718525100038</v>
      </c>
      <c r="AI79">
        <v>0.12225540636418659</v>
      </c>
      <c r="AJ79">
        <v>0.8414102338397329</v>
      </c>
      <c r="AK79">
        <v>0.50228201721941657</v>
      </c>
      <c r="AL79">
        <v>3.600875292495346</v>
      </c>
      <c r="AM79">
        <v>2.1875426359992099E-2</v>
      </c>
      <c r="AN79">
        <v>4.7246648373608993E-2</v>
      </c>
    </row>
    <row r="80" spans="1:40" x14ac:dyDescent="0.45">
      <c r="A80" s="1" t="s">
        <v>509</v>
      </c>
      <c r="B80">
        <v>3.1674004852079132</v>
      </c>
      <c r="C80">
        <v>0.33573459090293922</v>
      </c>
      <c r="D80">
        <v>0.124678714942175</v>
      </c>
      <c r="E80">
        <v>5.1666121522825861E-2</v>
      </c>
      <c r="F80">
        <v>3.0103160522676111</v>
      </c>
      <c r="G80">
        <v>0.66843312188908532</v>
      </c>
      <c r="H80">
        <v>7.592860399848167</v>
      </c>
      <c r="I80">
        <v>1.9263013058868801</v>
      </c>
      <c r="J80">
        <v>0.1669706588706453</v>
      </c>
      <c r="K80">
        <v>0.17306723826194839</v>
      </c>
      <c r="L80">
        <v>0.79101702008739139</v>
      </c>
      <c r="M80">
        <v>2.1745896205077782</v>
      </c>
      <c r="N80">
        <v>0.92045142453933326</v>
      </c>
      <c r="O80">
        <v>0.2113423262644375</v>
      </c>
      <c r="P80">
        <v>0.34778903326057098</v>
      </c>
      <c r="Q80">
        <v>0.34438484542538172</v>
      </c>
      <c r="R80">
        <v>0.25116511844790218</v>
      </c>
      <c r="S80">
        <v>1.1279217731263651</v>
      </c>
      <c r="T80">
        <v>0.34448539527529581</v>
      </c>
      <c r="U80">
        <v>2.2712629266206368</v>
      </c>
      <c r="V80">
        <v>2.1379584077706189</v>
      </c>
      <c r="W80">
        <v>5.5255819571941034</v>
      </c>
      <c r="X80">
        <v>6.5309436392698636E-2</v>
      </c>
      <c r="Y80">
        <v>0.14209992447329459</v>
      </c>
      <c r="Z80">
        <v>1.3140414460840939</v>
      </c>
      <c r="AA80">
        <v>1.501573613766958</v>
      </c>
      <c r="AB80">
        <v>9.7487930740568652E-3</v>
      </c>
      <c r="AC80">
        <v>1.705042424932077</v>
      </c>
      <c r="AD80">
        <v>1.3599166912726299</v>
      </c>
      <c r="AE80">
        <v>0.3647380120301657</v>
      </c>
      <c r="AF80">
        <v>0.49662111638973788</v>
      </c>
      <c r="AG80">
        <v>6.5094042783013801</v>
      </c>
      <c r="AH80">
        <v>33.722955904685861</v>
      </c>
      <c r="AI80">
        <v>0.50870544273284624</v>
      </c>
      <c r="AJ80">
        <v>6.6425775177568358</v>
      </c>
      <c r="AK80">
        <v>3.0629499905813389</v>
      </c>
      <c r="AL80">
        <v>17.872364593946099</v>
      </c>
      <c r="AM80">
        <v>0.29138475680347181</v>
      </c>
      <c r="AN80">
        <v>0.53202042022398355</v>
      </c>
    </row>
    <row r="81" spans="1:40" x14ac:dyDescent="0.45">
      <c r="A81" s="1" t="s">
        <v>510</v>
      </c>
      <c r="B81">
        <v>0.88699279857552638</v>
      </c>
      <c r="C81">
        <v>8.3158973479409315E-2</v>
      </c>
      <c r="D81">
        <v>3.2466512481146237E-2</v>
      </c>
      <c r="E81">
        <v>9.3050175136502843E-3</v>
      </c>
      <c r="F81">
        <v>0.2738030668728143</v>
      </c>
      <c r="G81">
        <v>8.0040154277880277E-2</v>
      </c>
      <c r="H81">
        <v>2.5508531085618431</v>
      </c>
      <c r="I81">
        <v>0.27947949378041959</v>
      </c>
      <c r="J81">
        <v>4.8440005694814471E-2</v>
      </c>
      <c r="K81">
        <v>5.1701300143160302E-2</v>
      </c>
      <c r="L81">
        <v>0.30326798363675139</v>
      </c>
      <c r="M81">
        <v>0.26008686868327002</v>
      </c>
      <c r="N81">
        <v>9.5575517355973555E-2</v>
      </c>
      <c r="O81">
        <v>2.8548271650501909E-2</v>
      </c>
      <c r="P81">
        <v>6.0261950667951932E-2</v>
      </c>
      <c r="Q81">
        <v>5.5710514585492477E-2</v>
      </c>
      <c r="R81">
        <v>3.7754274238509869E-2</v>
      </c>
      <c r="S81">
        <v>0.34393558304056948</v>
      </c>
      <c r="T81">
        <v>0.13016176797988899</v>
      </c>
      <c r="U81">
        <v>0.42582595805748269</v>
      </c>
      <c r="V81">
        <v>1.1411333114947471</v>
      </c>
      <c r="W81">
        <v>2.019526902838769</v>
      </c>
      <c r="X81">
        <v>1.147279864275901E-2</v>
      </c>
      <c r="Y81">
        <v>1.3095886955508E-2</v>
      </c>
      <c r="Z81">
        <v>0.38225480210457069</v>
      </c>
      <c r="AA81">
        <v>0.1897515183788302</v>
      </c>
      <c r="AB81">
        <v>1.7213727703876229E-3</v>
      </c>
      <c r="AC81">
        <v>0.3734518927866714</v>
      </c>
      <c r="AD81">
        <v>0.39874975515305378</v>
      </c>
      <c r="AE81">
        <v>0.1019354021089693</v>
      </c>
      <c r="AF81">
        <v>0.15616603586246039</v>
      </c>
      <c r="AG81">
        <v>1.7656941731835609</v>
      </c>
      <c r="AH81">
        <v>10.40990625897938</v>
      </c>
      <c r="AI81">
        <v>0.15708330650326899</v>
      </c>
      <c r="AJ81">
        <v>1.794632662395347</v>
      </c>
      <c r="AK81">
        <v>0.83766268128548027</v>
      </c>
      <c r="AL81">
        <v>3.5326849048282951</v>
      </c>
      <c r="AM81">
        <v>7.9494114670932522E-2</v>
      </c>
      <c r="AN81">
        <v>0.1222723190007093</v>
      </c>
    </row>
    <row r="82" spans="1:40" x14ac:dyDescent="0.45">
      <c r="A82" s="1" t="s">
        <v>511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512</v>
      </c>
      <c r="B83">
        <v>1.433580688777836</v>
      </c>
      <c r="C83">
        <v>0.14746334464481389</v>
      </c>
      <c r="D83">
        <v>5.7470367185121989E-2</v>
      </c>
      <c r="E83">
        <v>2.4740588632920509E-2</v>
      </c>
      <c r="F83">
        <v>0.46027524374634682</v>
      </c>
      <c r="G83">
        <v>0.1066530341585344</v>
      </c>
      <c r="H83">
        <v>13.61775197833548</v>
      </c>
      <c r="I83">
        <v>1.206677129847989</v>
      </c>
      <c r="J83">
        <v>6.4806240266504569E-2</v>
      </c>
      <c r="K83">
        <v>0.1444302123703502</v>
      </c>
      <c r="L83">
        <v>0.54248615356256058</v>
      </c>
      <c r="M83">
        <v>0.38982856191680232</v>
      </c>
      <c r="N83">
        <v>0.1476358784036797</v>
      </c>
      <c r="O83">
        <v>6.0883299981566247E-2</v>
      </c>
      <c r="P83">
        <v>8.4197861719624664E-2</v>
      </c>
      <c r="Q83">
        <v>8.8339977940697506E-2</v>
      </c>
      <c r="R83">
        <v>8.8581015596395918E-2</v>
      </c>
      <c r="S83">
        <v>0.47849018790479159</v>
      </c>
      <c r="T83">
        <v>0.27483453226843058</v>
      </c>
      <c r="U83">
        <v>0.94944969102578713</v>
      </c>
      <c r="V83">
        <v>1.7958229412599911</v>
      </c>
      <c r="W83">
        <v>4.3537274983996026</v>
      </c>
      <c r="X83">
        <v>5.1031079568663477E-2</v>
      </c>
      <c r="Y83">
        <v>2.35968972930738E-2</v>
      </c>
      <c r="Z83">
        <v>1.220294280683871</v>
      </c>
      <c r="AA83">
        <v>0.40407876589847402</v>
      </c>
      <c r="AB83">
        <v>3.210841725458036E-3</v>
      </c>
      <c r="AC83">
        <v>0.6605108661155451</v>
      </c>
      <c r="AD83">
        <v>1.217977188863246</v>
      </c>
      <c r="AE83">
        <v>0.26034237906639918</v>
      </c>
      <c r="AF83">
        <v>0.53912616875688057</v>
      </c>
      <c r="AG83">
        <v>4.0410119563853009</v>
      </c>
      <c r="AH83">
        <v>80.353373228976338</v>
      </c>
      <c r="AI83">
        <v>0.54861277594451185</v>
      </c>
      <c r="AJ83">
        <v>4.58041882463821</v>
      </c>
      <c r="AK83">
        <v>2.5307140874750989</v>
      </c>
      <c r="AL83">
        <v>11.111701321357231</v>
      </c>
      <c r="AM83">
        <v>0.11796523083969911</v>
      </c>
      <c r="AN83">
        <v>0.30594687897374317</v>
      </c>
    </row>
    <row r="84" spans="1:40" x14ac:dyDescent="0.45">
      <c r="A84" s="1" t="s">
        <v>513</v>
      </c>
      <c r="B84">
        <v>0.87463499266128142</v>
      </c>
      <c r="C84">
        <v>9.6069524646197113E-2</v>
      </c>
      <c r="D84">
        <v>4.2574777360220313E-2</v>
      </c>
      <c r="E84">
        <v>1.3391196801576809E-2</v>
      </c>
      <c r="F84">
        <v>0.58160305370685828</v>
      </c>
      <c r="G84">
        <v>0.1965248456523761</v>
      </c>
      <c r="H84">
        <v>99.830673724804583</v>
      </c>
      <c r="I84">
        <v>7.2191095763792168</v>
      </c>
      <c r="J84">
        <v>4.5212030951339938E-2</v>
      </c>
      <c r="K84">
        <v>0.10089148676655429</v>
      </c>
      <c r="L84">
        <v>0.49713724893807792</v>
      </c>
      <c r="M84">
        <v>0.42675311059295529</v>
      </c>
      <c r="N84">
        <v>0.13767332662628659</v>
      </c>
      <c r="O84">
        <v>5.8471181838854691E-2</v>
      </c>
      <c r="P84">
        <v>8.6366090257269643E-2</v>
      </c>
      <c r="Q84">
        <v>9.7394070895778923E-2</v>
      </c>
      <c r="R84">
        <v>5.1934228002666803E-2</v>
      </c>
      <c r="S84">
        <v>0.30942423677666397</v>
      </c>
      <c r="T84">
        <v>0.31843626525064789</v>
      </c>
      <c r="U84">
        <v>0.96233867938897655</v>
      </c>
      <c r="V84">
        <v>1.117575467038745</v>
      </c>
      <c r="W84">
        <v>2.7728201257833969</v>
      </c>
      <c r="X84">
        <v>2.4762445686863331E-2</v>
      </c>
      <c r="Y84">
        <v>2.6416066445507629E-2</v>
      </c>
      <c r="Z84">
        <v>0.91963817969145334</v>
      </c>
      <c r="AA84">
        <v>0.34148313618894338</v>
      </c>
      <c r="AB84">
        <v>3.709665719715205E-3</v>
      </c>
      <c r="AC84">
        <v>0.55008014129402061</v>
      </c>
      <c r="AD84">
        <v>0.85928935651796723</v>
      </c>
      <c r="AE84">
        <v>0.15166314527036259</v>
      </c>
      <c r="AF84">
        <v>0.48324926796094653</v>
      </c>
      <c r="AG84">
        <v>4.9258299299654604</v>
      </c>
      <c r="AH84">
        <v>9.3888714621978728</v>
      </c>
      <c r="AI84">
        <v>0.64839448072268824</v>
      </c>
      <c r="AJ84">
        <v>4.8235025021076234</v>
      </c>
      <c r="AK84">
        <v>2.3614046748561872</v>
      </c>
      <c r="AL84">
        <v>8.3459536800538707</v>
      </c>
      <c r="AM84">
        <v>7.7470262525461728E-2</v>
      </c>
      <c r="AN84">
        <v>0.20757050820825679</v>
      </c>
    </row>
    <row r="85" spans="1:40" x14ac:dyDescent="0.45">
      <c r="A85" s="1" t="s">
        <v>514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45">
      <c r="A86" s="1" t="s">
        <v>515</v>
      </c>
      <c r="B86">
        <v>4.447068198543238E-2</v>
      </c>
      <c r="C86">
        <v>5.1366327071903474E-3</v>
      </c>
      <c r="D86">
        <v>1.9273099486713269E-3</v>
      </c>
      <c r="E86">
        <v>7.8073204880276393E-4</v>
      </c>
      <c r="F86">
        <v>2.463112152571488E-2</v>
      </c>
      <c r="G86">
        <v>8.1210653398235289E-3</v>
      </c>
      <c r="H86">
        <v>3.1959778196517319</v>
      </c>
      <c r="I86">
        <v>0.35097110026083522</v>
      </c>
      <c r="J86">
        <v>2.0961132325388741E-3</v>
      </c>
      <c r="K86">
        <v>5.3135411930376689E-3</v>
      </c>
      <c r="L86">
        <v>2.4659394292091599E-2</v>
      </c>
      <c r="M86">
        <v>1.8985511552984339E-2</v>
      </c>
      <c r="N86">
        <v>5.6269510598590134E-3</v>
      </c>
      <c r="O86">
        <v>2.878373156166388E-3</v>
      </c>
      <c r="P86">
        <v>3.6174171038895211E-3</v>
      </c>
      <c r="Q86">
        <v>4.0513536731954132E-3</v>
      </c>
      <c r="R86">
        <v>6.0859623107716414E-3</v>
      </c>
      <c r="S86">
        <v>1.307212542263266E-2</v>
      </c>
      <c r="T86">
        <v>1.4299274766567491E-2</v>
      </c>
      <c r="U86">
        <v>5.5294822014166037E-2</v>
      </c>
      <c r="V86">
        <v>9.2971571160296376E-2</v>
      </c>
      <c r="W86">
        <v>0.14715921738254431</v>
      </c>
      <c r="X86">
        <v>1.207285702162209E-3</v>
      </c>
      <c r="Y86">
        <v>1.085326976428303E-3</v>
      </c>
      <c r="Z86">
        <v>4.9719588981239689E-2</v>
      </c>
      <c r="AA86">
        <v>1.6945436156422921E-2</v>
      </c>
      <c r="AB86">
        <v>1.6787458842796061E-4</v>
      </c>
      <c r="AC86">
        <v>2.5555449940754191E-2</v>
      </c>
      <c r="AD86">
        <v>5.588871091962859E-2</v>
      </c>
      <c r="AE86">
        <v>8.1280347122334208E-3</v>
      </c>
      <c r="AF86">
        <v>3.030918595633399E-2</v>
      </c>
      <c r="AG86">
        <v>0.26233296421845892</v>
      </c>
      <c r="AH86">
        <v>1.0519763122877159</v>
      </c>
      <c r="AI86">
        <v>3.5056300137806112E-2</v>
      </c>
      <c r="AJ86">
        <v>0.22927520433088841</v>
      </c>
      <c r="AK86">
        <v>0.13412133674001139</v>
      </c>
      <c r="AL86">
        <v>24.215024294588609</v>
      </c>
      <c r="AM86">
        <v>3.7795651446972021E-3</v>
      </c>
      <c r="AN86">
        <v>1.29732191675821E-2</v>
      </c>
    </row>
    <row r="87" spans="1:40" x14ac:dyDescent="0.45">
      <c r="A87" s="1" t="s">
        <v>516</v>
      </c>
      <c r="B87">
        <v>0.51748636204365261</v>
      </c>
      <c r="C87">
        <v>6.2828177715743838E-2</v>
      </c>
      <c r="D87">
        <v>2.384492216476667E-2</v>
      </c>
      <c r="E87">
        <v>1.585703878545568E-2</v>
      </c>
      <c r="F87">
        <v>0.2274648142492714</v>
      </c>
      <c r="G87">
        <v>7.8888837935231826E-2</v>
      </c>
      <c r="H87">
        <v>1.910443017799567</v>
      </c>
      <c r="I87">
        <v>0.32407096616790831</v>
      </c>
      <c r="J87">
        <v>2.9019922495579289E-2</v>
      </c>
      <c r="K87">
        <v>6.3625344881306375E-2</v>
      </c>
      <c r="L87">
        <v>0.24417559576504441</v>
      </c>
      <c r="M87">
        <v>0.1993749984114683</v>
      </c>
      <c r="N87">
        <v>6.0614380585215989E-2</v>
      </c>
      <c r="O87">
        <v>3.1293594248909151E-2</v>
      </c>
      <c r="P87">
        <v>4.2761211071975502E-2</v>
      </c>
      <c r="Q87">
        <v>5.295559636937755E-2</v>
      </c>
      <c r="R87">
        <v>4.3600010151213051E-2</v>
      </c>
      <c r="S87">
        <v>0.2337931830097903</v>
      </c>
      <c r="T87">
        <v>0.2146293705320772</v>
      </c>
      <c r="U87">
        <v>0.54020720031460234</v>
      </c>
      <c r="V87">
        <v>0.62020099512910021</v>
      </c>
      <c r="W87">
        <v>1.2018816982377769</v>
      </c>
      <c r="X87">
        <v>9.0078151134703188E-3</v>
      </c>
      <c r="Y87">
        <v>1.7647556718822389E-2</v>
      </c>
      <c r="Z87">
        <v>0.32386950691910349</v>
      </c>
      <c r="AA87">
        <v>0.26109085346241501</v>
      </c>
      <c r="AB87">
        <v>1.7239597772668539E-3</v>
      </c>
      <c r="AC87">
        <v>0.32960716966582548</v>
      </c>
      <c r="AD87">
        <v>0.86121981620345744</v>
      </c>
      <c r="AE87">
        <v>0.1194579952802103</v>
      </c>
      <c r="AF87">
        <v>0.23333599774756489</v>
      </c>
      <c r="AG87">
        <v>1.291307610613514</v>
      </c>
      <c r="AH87">
        <v>5.0607016408628516</v>
      </c>
      <c r="AI87">
        <v>0.30850713166823329</v>
      </c>
      <c r="AJ87">
        <v>3.477657538908661</v>
      </c>
      <c r="AK87">
        <v>1.5438038110700929</v>
      </c>
      <c r="AL87">
        <v>6.4776357223617591</v>
      </c>
      <c r="AM87">
        <v>4.9776373726149237E-2</v>
      </c>
      <c r="AN87">
        <v>0.14748353964305469</v>
      </c>
    </row>
    <row r="88" spans="1:40" x14ac:dyDescent="0.45">
      <c r="A88" s="1" t="s">
        <v>517</v>
      </c>
      <c r="B88">
        <v>0.4579796112589456</v>
      </c>
      <c r="C88">
        <v>5.3860391858490383E-2</v>
      </c>
      <c r="D88">
        <v>2.0743299686996029E-2</v>
      </c>
      <c r="E88">
        <v>1.814036272401235E-2</v>
      </c>
      <c r="F88">
        <v>0.193207596602533</v>
      </c>
      <c r="G88">
        <v>5.9433394576468679E-2</v>
      </c>
      <c r="H88">
        <v>1.5417800968445221</v>
      </c>
      <c r="I88">
        <v>0.1168134281451898</v>
      </c>
      <c r="J88">
        <v>2.207920275320267E-2</v>
      </c>
      <c r="K88">
        <v>6.365018531890114E-2</v>
      </c>
      <c r="L88">
        <v>0.23304663295573769</v>
      </c>
      <c r="M88">
        <v>0.1559697345757125</v>
      </c>
      <c r="N88">
        <v>4.6304629130684602E-2</v>
      </c>
      <c r="O88">
        <v>2.5159958344414431E-2</v>
      </c>
      <c r="P88">
        <v>3.3669775419211498E-2</v>
      </c>
      <c r="Q88">
        <v>4.0801073056421458E-2</v>
      </c>
      <c r="R88">
        <v>3.3235834630150458E-2</v>
      </c>
      <c r="S88">
        <v>0.1674709431207487</v>
      </c>
      <c r="T88">
        <v>0.13583296875530709</v>
      </c>
      <c r="U88">
        <v>0.42185768629054038</v>
      </c>
      <c r="V88">
        <v>0.58924972183546187</v>
      </c>
      <c r="W88">
        <v>1.2431289351413639</v>
      </c>
      <c r="X88">
        <v>8.9511280529673051E-3</v>
      </c>
      <c r="Y88">
        <v>1.331396908909481E-2</v>
      </c>
      <c r="Z88">
        <v>0.49832517653423558</v>
      </c>
      <c r="AA88">
        <v>0.2022252706142863</v>
      </c>
      <c r="AB88">
        <v>1.3852742211969071E-3</v>
      </c>
      <c r="AC88">
        <v>0.27337134442125621</v>
      </c>
      <c r="AD88">
        <v>0.82814092087174196</v>
      </c>
      <c r="AE88">
        <v>0.11039395184516899</v>
      </c>
      <c r="AF88">
        <v>0.27430130434481209</v>
      </c>
      <c r="AG88">
        <v>1.353359328836433</v>
      </c>
      <c r="AH88">
        <v>4.4757278270830163</v>
      </c>
      <c r="AI88">
        <v>0.28740228493358272</v>
      </c>
      <c r="AJ88">
        <v>1.8718809867540609</v>
      </c>
      <c r="AK88">
        <v>1.1429447590895581</v>
      </c>
      <c r="AL88">
        <v>3.9854735476260279</v>
      </c>
      <c r="AM88">
        <v>4.3857301225405383E-2</v>
      </c>
      <c r="AN88">
        <v>0.1034267083866217</v>
      </c>
    </row>
    <row r="89" spans="1:40" x14ac:dyDescent="0.45">
      <c r="A89" s="1" t="s">
        <v>518</v>
      </c>
      <c r="B89">
        <v>1.0900154329012159</v>
      </c>
      <c r="C89">
        <v>0.13993477183684441</v>
      </c>
      <c r="D89">
        <v>4.5872780694056099E-2</v>
      </c>
      <c r="E89">
        <v>5.9151783359378207E-2</v>
      </c>
      <c r="F89">
        <v>0.39349866492303892</v>
      </c>
      <c r="G89">
        <v>0.1297283284938972</v>
      </c>
      <c r="H89">
        <v>6.5904009980220852</v>
      </c>
      <c r="I89">
        <v>0.41057108748841997</v>
      </c>
      <c r="J89">
        <v>4.8725721733856288E-2</v>
      </c>
      <c r="K89">
        <v>0.13065133353828531</v>
      </c>
      <c r="L89">
        <v>0.65326643710458254</v>
      </c>
      <c r="M89">
        <v>0.3436958901203957</v>
      </c>
      <c r="N89">
        <v>0.101148943832019</v>
      </c>
      <c r="O89">
        <v>5.4652688302340269E-2</v>
      </c>
      <c r="P89">
        <v>7.3983603731418837E-2</v>
      </c>
      <c r="Q89">
        <v>8.978063392148472E-2</v>
      </c>
      <c r="R89">
        <v>8.0491612781553243E-2</v>
      </c>
      <c r="S89">
        <v>0.37930864566016881</v>
      </c>
      <c r="T89">
        <v>0.23431431818529941</v>
      </c>
      <c r="U89">
        <v>1.2606629351813969</v>
      </c>
      <c r="V89">
        <v>1.8839677162050401</v>
      </c>
      <c r="W89">
        <v>3.7457281806722591</v>
      </c>
      <c r="X89">
        <v>2.5239149015293959E-2</v>
      </c>
      <c r="Y89">
        <v>2.8988876881759121E-2</v>
      </c>
      <c r="Z89">
        <v>1.4056736579132281</v>
      </c>
      <c r="AA89">
        <v>0.48414615964248092</v>
      </c>
      <c r="AB89">
        <v>3.435620803077077E-3</v>
      </c>
      <c r="AC89">
        <v>0.64040340929936734</v>
      </c>
      <c r="AD89">
        <v>2.6773780302395971</v>
      </c>
      <c r="AE89">
        <v>0.29545504734770922</v>
      </c>
      <c r="AF89">
        <v>0.96609297805036753</v>
      </c>
      <c r="AG89">
        <v>3.4003154385557859</v>
      </c>
      <c r="AH89">
        <v>14.57983990053908</v>
      </c>
      <c r="AI89">
        <v>0.85602485421794072</v>
      </c>
      <c r="AJ89">
        <v>4.8557536840250819</v>
      </c>
      <c r="AK89">
        <v>3.5332588997543479</v>
      </c>
      <c r="AL89">
        <v>12.368913898572851</v>
      </c>
      <c r="AM89">
        <v>9.1745062809528349E-2</v>
      </c>
      <c r="AN89">
        <v>0.26000178974776389</v>
      </c>
    </row>
    <row r="90" spans="1:40" x14ac:dyDescent="0.45">
      <c r="A90" s="1" t="s">
        <v>519</v>
      </c>
      <c r="B90">
        <v>0.71182466360042462</v>
      </c>
      <c r="C90">
        <v>8.466068309636321E-2</v>
      </c>
      <c r="D90">
        <v>3.2630699436265391E-2</v>
      </c>
      <c r="E90">
        <v>2.5643944604097649E-2</v>
      </c>
      <c r="F90">
        <v>0.2710305122927818</v>
      </c>
      <c r="G90">
        <v>9.397327183342076E-2</v>
      </c>
      <c r="H90">
        <v>2.3087998230033779</v>
      </c>
      <c r="I90">
        <v>0.83686489504593897</v>
      </c>
      <c r="J90">
        <v>3.550370890942086E-2</v>
      </c>
      <c r="K90">
        <v>0.15518112217551999</v>
      </c>
      <c r="L90">
        <v>0.48514800359021493</v>
      </c>
      <c r="M90">
        <v>0.25137070686563251</v>
      </c>
      <c r="N90">
        <v>7.3835795948135885E-2</v>
      </c>
      <c r="O90">
        <v>3.8399607831440821E-2</v>
      </c>
      <c r="P90">
        <v>5.6827694740878641E-2</v>
      </c>
      <c r="Q90">
        <v>6.8164051719657365E-2</v>
      </c>
      <c r="R90">
        <v>5.683890058228367E-2</v>
      </c>
      <c r="S90">
        <v>0.27037236928785818</v>
      </c>
      <c r="T90">
        <v>0.23145666249923669</v>
      </c>
      <c r="U90">
        <v>0.65664740494861595</v>
      </c>
      <c r="V90">
        <v>1.730697587454465</v>
      </c>
      <c r="W90">
        <v>1.8703013252985241</v>
      </c>
      <c r="X90">
        <v>1.1389428535389139E-2</v>
      </c>
      <c r="Y90">
        <v>2.1289501236902899E-2</v>
      </c>
      <c r="Z90">
        <v>0.34995434660441987</v>
      </c>
      <c r="AA90">
        <v>0.3117514882209052</v>
      </c>
      <c r="AB90">
        <v>2.1576156237178121E-3</v>
      </c>
      <c r="AC90">
        <v>0.39697608170469362</v>
      </c>
      <c r="AD90">
        <v>1.059785098332396</v>
      </c>
      <c r="AE90">
        <v>0.13497933647111371</v>
      </c>
      <c r="AF90">
        <v>0.32013409824498462</v>
      </c>
      <c r="AG90">
        <v>2.521280453482468</v>
      </c>
      <c r="AH90">
        <v>5.8259748467148</v>
      </c>
      <c r="AI90">
        <v>0.33421115441821297</v>
      </c>
      <c r="AJ90">
        <v>3.119053504869568</v>
      </c>
      <c r="AK90">
        <v>1.5721991069428889</v>
      </c>
      <c r="AL90">
        <v>26.227321252035249</v>
      </c>
      <c r="AM90">
        <v>6.5448136101091792E-2</v>
      </c>
      <c r="AN90">
        <v>0.34413463454548898</v>
      </c>
    </row>
    <row r="91" spans="1:40" x14ac:dyDescent="0.45">
      <c r="A91" s="1" t="s">
        <v>520</v>
      </c>
      <c r="B91">
        <v>0.7623278612249712</v>
      </c>
      <c r="C91">
        <v>0.10465535230606</v>
      </c>
      <c r="D91">
        <v>4.1567025864924181E-2</v>
      </c>
      <c r="E91">
        <v>2.588227028838334E-2</v>
      </c>
      <c r="F91">
        <v>0.35189579739737292</v>
      </c>
      <c r="G91">
        <v>0.13751410272319689</v>
      </c>
      <c r="H91">
        <v>2.0892851202681628</v>
      </c>
      <c r="I91">
        <v>0.1376701227284664</v>
      </c>
      <c r="J91">
        <v>0.1020441340153308</v>
      </c>
      <c r="K91">
        <v>0.13703563784881179</v>
      </c>
      <c r="L91">
        <v>0.32037737678906508</v>
      </c>
      <c r="M91">
        <v>0.33240525931611242</v>
      </c>
      <c r="N91">
        <v>0.13840502220075579</v>
      </c>
      <c r="O91">
        <v>8.6106811505545208E-2</v>
      </c>
      <c r="P91">
        <v>8.1514101397805044E-2</v>
      </c>
      <c r="Q91">
        <v>0.11807848877678739</v>
      </c>
      <c r="R91">
        <v>8.3328353394598154E-2</v>
      </c>
      <c r="S91">
        <v>0.93023889683237526</v>
      </c>
      <c r="T91">
        <v>0.63265423964967893</v>
      </c>
      <c r="U91">
        <v>1.5185940919032419</v>
      </c>
      <c r="V91">
        <v>1.1201168433272539</v>
      </c>
      <c r="W91">
        <v>1.3325770188390149</v>
      </c>
      <c r="X91">
        <v>1.0947585430355211E-2</v>
      </c>
      <c r="Y91">
        <v>9.3168589551173575E-2</v>
      </c>
      <c r="Z91">
        <v>0.38298196800568318</v>
      </c>
      <c r="AA91">
        <v>1.017688175009003</v>
      </c>
      <c r="AB91">
        <v>2.9229355268467982E-3</v>
      </c>
      <c r="AC91">
        <v>0.57130077713282357</v>
      </c>
      <c r="AD91">
        <v>1.304206844076492</v>
      </c>
      <c r="AE91">
        <v>0.2011046105057723</v>
      </c>
      <c r="AF91">
        <v>0.94109062781639685</v>
      </c>
      <c r="AG91">
        <v>1.4149304431834251</v>
      </c>
      <c r="AH91">
        <v>3.6520805485565271</v>
      </c>
      <c r="AI91">
        <v>0.95077088831963086</v>
      </c>
      <c r="AJ91">
        <v>6.7653171063215023</v>
      </c>
      <c r="AK91">
        <v>3.5938755540835579</v>
      </c>
      <c r="AL91">
        <v>20.105079456887388</v>
      </c>
      <c r="AM91">
        <v>0.26441396208836532</v>
      </c>
      <c r="AN91">
        <v>0.23803772493315931</v>
      </c>
    </row>
    <row r="92" spans="1:40" x14ac:dyDescent="0.45">
      <c r="A92" s="1" t="s">
        <v>521</v>
      </c>
      <c r="B92">
        <v>0.80920848991397598</v>
      </c>
      <c r="C92">
        <v>0.1061894794752056</v>
      </c>
      <c r="D92">
        <v>4.3309032948270383E-2</v>
      </c>
      <c r="E92">
        <v>2.3291320761815549E-2</v>
      </c>
      <c r="F92">
        <v>0.33262767485784422</v>
      </c>
      <c r="G92">
        <v>0.1180231610345055</v>
      </c>
      <c r="H92">
        <v>1.5594514183473061</v>
      </c>
      <c r="I92">
        <v>0.1922048918853623</v>
      </c>
      <c r="J92">
        <v>4.3133740048050449E-2</v>
      </c>
      <c r="K92">
        <v>6.7408606817613348E-2</v>
      </c>
      <c r="L92">
        <v>0.26308309552088482</v>
      </c>
      <c r="M92">
        <v>0.29990572592671477</v>
      </c>
      <c r="N92">
        <v>9.1247985951248639E-2</v>
      </c>
      <c r="O92">
        <v>4.5045178346902581E-2</v>
      </c>
      <c r="P92">
        <v>6.3033055990188325E-2</v>
      </c>
      <c r="Q92">
        <v>7.8526390014194355E-2</v>
      </c>
      <c r="R92">
        <v>5.7626587746946137E-2</v>
      </c>
      <c r="S92">
        <v>0.32093676718725428</v>
      </c>
      <c r="T92">
        <v>0.14312320762754061</v>
      </c>
      <c r="U92">
        <v>0.75818059272455662</v>
      </c>
      <c r="V92">
        <v>1.196475318187999</v>
      </c>
      <c r="W92">
        <v>1.4849520794001541</v>
      </c>
      <c r="X92">
        <v>1.411551770480776E-2</v>
      </c>
      <c r="Y92">
        <v>2.623184740207752E-2</v>
      </c>
      <c r="Z92">
        <v>0.49429399797414708</v>
      </c>
      <c r="AA92">
        <v>0.44862193349932522</v>
      </c>
      <c r="AB92">
        <v>2.3038836424104049E-3</v>
      </c>
      <c r="AC92">
        <v>0.50572379252296262</v>
      </c>
      <c r="AD92">
        <v>1.2793233008675129</v>
      </c>
      <c r="AE92">
        <v>0.19117749455729141</v>
      </c>
      <c r="AF92">
        <v>0.29714067784305548</v>
      </c>
      <c r="AG92">
        <v>1.951916010886789</v>
      </c>
      <c r="AH92">
        <v>4.7470160796843643</v>
      </c>
      <c r="AI92">
        <v>0.32680130087731152</v>
      </c>
      <c r="AJ92">
        <v>2.4677541691520721</v>
      </c>
      <c r="AK92">
        <v>1.3694367579548969</v>
      </c>
      <c r="AL92">
        <v>5.88401888407431</v>
      </c>
      <c r="AM92">
        <v>7.3433425332613794E-2</v>
      </c>
      <c r="AN92">
        <v>0.153769223639067</v>
      </c>
    </row>
    <row r="93" spans="1:40" x14ac:dyDescent="0.45">
      <c r="A93" s="1" t="s">
        <v>522</v>
      </c>
      <c r="B93">
        <v>0.50886455824259857</v>
      </c>
      <c r="C93">
        <v>6.3425733559964587E-2</v>
      </c>
      <c r="D93">
        <v>2.148342851107201E-2</v>
      </c>
      <c r="E93">
        <v>1.097983509577675E-2</v>
      </c>
      <c r="F93">
        <v>0.1875071381630676</v>
      </c>
      <c r="G93">
        <v>6.6045142380903338E-2</v>
      </c>
      <c r="H93">
        <v>1.166335208905513</v>
      </c>
      <c r="I93">
        <v>9.8470872919446867E-2</v>
      </c>
      <c r="J93">
        <v>2.4152862369158819E-2</v>
      </c>
      <c r="K93">
        <v>5.1160926730777843E-2</v>
      </c>
      <c r="L93">
        <v>0.16929708781441161</v>
      </c>
      <c r="M93">
        <v>0.1723257195509339</v>
      </c>
      <c r="N93">
        <v>5.0703853819143579E-2</v>
      </c>
      <c r="O93">
        <v>2.600068969976033E-2</v>
      </c>
      <c r="P93">
        <v>3.6012357097656073E-2</v>
      </c>
      <c r="Q93">
        <v>4.4360366378124218E-2</v>
      </c>
      <c r="R93">
        <v>3.9655234590259582E-2</v>
      </c>
      <c r="S93">
        <v>0.1863597093121781</v>
      </c>
      <c r="T93">
        <v>0.11374917655313201</v>
      </c>
      <c r="U93">
        <v>0.43472460570809451</v>
      </c>
      <c r="V93">
        <v>0.6322057567313718</v>
      </c>
      <c r="W93">
        <v>1.181015138521051</v>
      </c>
      <c r="X93">
        <v>7.4067303961925009E-3</v>
      </c>
      <c r="Y93">
        <v>1.460277244693948E-2</v>
      </c>
      <c r="Z93">
        <v>0.32720279466608532</v>
      </c>
      <c r="AA93">
        <v>0.26556447781540049</v>
      </c>
      <c r="AB93">
        <v>1.394719384185871E-3</v>
      </c>
      <c r="AC93">
        <v>0.2898663951511386</v>
      </c>
      <c r="AD93">
        <v>2.76146367581718</v>
      </c>
      <c r="AE93">
        <v>0.1066958948928669</v>
      </c>
      <c r="AF93">
        <v>0.34630343812268388</v>
      </c>
      <c r="AG93">
        <v>1.474203962327121</v>
      </c>
      <c r="AH93">
        <v>3.2746541964899669</v>
      </c>
      <c r="AI93">
        <v>0.3783073766273598</v>
      </c>
      <c r="AJ93">
        <v>2.029492172599233</v>
      </c>
      <c r="AK93">
        <v>1.344783009483127</v>
      </c>
      <c r="AL93">
        <v>3.966536892189489</v>
      </c>
      <c r="AM93">
        <v>5.0216382024167172E-2</v>
      </c>
      <c r="AN93">
        <v>9.6093352375360985E-2</v>
      </c>
    </row>
    <row r="94" spans="1:40" x14ac:dyDescent="0.45">
      <c r="A94" s="1" t="s">
        <v>523</v>
      </c>
      <c r="B94">
        <v>0.11469641259550779</v>
      </c>
      <c r="C94">
        <v>2.474279253699186E-3</v>
      </c>
      <c r="D94">
        <v>4.6739687999702249E-4</v>
      </c>
      <c r="E94">
        <v>6.9212807533317261E-4</v>
      </c>
      <c r="F94">
        <v>2.8918574210747019E-3</v>
      </c>
      <c r="G94">
        <v>1.0248567245713411E-3</v>
      </c>
      <c r="H94">
        <v>6.3079696885151276E-2</v>
      </c>
      <c r="I94">
        <v>1.2490315813837129E-3</v>
      </c>
      <c r="J94">
        <v>3.8029936570205893E-4</v>
      </c>
      <c r="K94">
        <v>6.084812624179498E-4</v>
      </c>
      <c r="L94">
        <v>1.945188757245492E-3</v>
      </c>
      <c r="M94">
        <v>2.5156908478528449E-3</v>
      </c>
      <c r="N94">
        <v>7.6948150588617575E-4</v>
      </c>
      <c r="O94">
        <v>3.8731961988467268E-4</v>
      </c>
      <c r="P94">
        <v>5.2949477050807784E-4</v>
      </c>
      <c r="Q94">
        <v>6.5310377742970041E-4</v>
      </c>
      <c r="R94">
        <v>5.3078441745565963E-4</v>
      </c>
      <c r="S94">
        <v>2.9284837611596851E-3</v>
      </c>
      <c r="T94">
        <v>1.3891078224444191E-3</v>
      </c>
      <c r="U94">
        <v>1.022886545925179E-2</v>
      </c>
      <c r="V94">
        <v>8.8039160223540372E-3</v>
      </c>
      <c r="W94">
        <v>1.6187729859406509E-2</v>
      </c>
      <c r="X94">
        <v>1.2587442646795781E-4</v>
      </c>
      <c r="Y94">
        <v>2.3052725624292961E-4</v>
      </c>
      <c r="Z94">
        <v>3.1591124045368961E-3</v>
      </c>
      <c r="AA94">
        <v>3.9616908859555081E-3</v>
      </c>
      <c r="AB94">
        <v>2.046557183270387E-5</v>
      </c>
      <c r="AC94">
        <v>3.0560668856347788</v>
      </c>
      <c r="AD94">
        <v>1.1079487864456471E-2</v>
      </c>
      <c r="AE94">
        <v>1.37307352762276E-3</v>
      </c>
      <c r="AF94">
        <v>3.1424332275174242E-3</v>
      </c>
      <c r="AG94">
        <v>7.2245295511932928E-2</v>
      </c>
      <c r="AH94">
        <v>3.2354935958182257E-2</v>
      </c>
      <c r="AI94">
        <v>0.99980074295145904</v>
      </c>
      <c r="AJ94">
        <v>2.5232207719326251E-2</v>
      </c>
      <c r="AK94">
        <v>1.429759464036256E-2</v>
      </c>
      <c r="AL94">
        <v>8.2085322005521405E-2</v>
      </c>
      <c r="AM94">
        <v>5.8650002453875026E-4</v>
      </c>
      <c r="AN94">
        <v>2.799819967735458E-3</v>
      </c>
    </row>
    <row r="95" spans="1:40" x14ac:dyDescent="0.45">
      <c r="A95" s="1" t="s">
        <v>524</v>
      </c>
      <c r="B95">
        <v>2.560351289989113</v>
      </c>
      <c r="C95">
        <v>0.29018804249263708</v>
      </c>
      <c r="D95">
        <v>8.3285645417716769E-2</v>
      </c>
      <c r="E95">
        <v>2.3416093962323331E-2</v>
      </c>
      <c r="F95">
        <v>1.1661837911718691</v>
      </c>
      <c r="G95">
        <v>0.21779226830903781</v>
      </c>
      <c r="H95">
        <v>6.1494672470245746</v>
      </c>
      <c r="I95">
        <v>0.68426691130196948</v>
      </c>
      <c r="J95">
        <v>8.5397187154718765E-2</v>
      </c>
      <c r="K95">
        <v>0.46255845677853991</v>
      </c>
      <c r="L95">
        <v>1.1834262560683551</v>
      </c>
      <c r="M95">
        <v>0.64827459665387377</v>
      </c>
      <c r="N95">
        <v>0.18292920637903509</v>
      </c>
      <c r="O95">
        <v>9.8365577980938632E-2</v>
      </c>
      <c r="P95">
        <v>0.182373693753655</v>
      </c>
      <c r="Q95">
        <v>0.18034525618476971</v>
      </c>
      <c r="R95">
        <v>0.39856702916410602</v>
      </c>
      <c r="S95">
        <v>0.51918485834392081</v>
      </c>
      <c r="T95">
        <v>0.48757285944070677</v>
      </c>
      <c r="U95">
        <v>23.539497760184769</v>
      </c>
      <c r="V95">
        <v>15.043244549149691</v>
      </c>
      <c r="W95">
        <v>20.4504329978285</v>
      </c>
      <c r="X95">
        <v>0.10354233160238099</v>
      </c>
      <c r="Y95">
        <v>4.5651970733951053E-2</v>
      </c>
      <c r="Z95">
        <v>1.074517551212486</v>
      </c>
      <c r="AA95">
        <v>0.59202534745419366</v>
      </c>
      <c r="AB95">
        <v>8.093387069475471E-3</v>
      </c>
      <c r="AC95">
        <v>1.061231976105524</v>
      </c>
      <c r="AD95">
        <v>7.5348094654563944</v>
      </c>
      <c r="AE95">
        <v>0.3025732766635188</v>
      </c>
      <c r="AF95">
        <v>1.554477556022922</v>
      </c>
      <c r="AG95">
        <v>5.7733398526548978</v>
      </c>
      <c r="AH95">
        <v>7.5052279487462137</v>
      </c>
      <c r="AI95">
        <v>1.2938030821407249</v>
      </c>
      <c r="AJ95">
        <v>5.7150229076452632</v>
      </c>
      <c r="AK95">
        <v>4.8852985055029219</v>
      </c>
      <c r="AL95">
        <v>28.003729854282611</v>
      </c>
      <c r="AM95">
        <v>0.14584155634090429</v>
      </c>
      <c r="AN95">
        <v>0.75686289717461663</v>
      </c>
    </row>
    <row r="96" spans="1:40" x14ac:dyDescent="0.45">
      <c r="A96" s="1" t="s">
        <v>525</v>
      </c>
      <c r="B96">
        <v>0.97346806294572008</v>
      </c>
      <c r="C96">
        <v>0.12588808251105571</v>
      </c>
      <c r="D96">
        <v>3.9800311130360921E-2</v>
      </c>
      <c r="E96">
        <v>1.8566609014931561E-2</v>
      </c>
      <c r="F96">
        <v>0.35361022897160399</v>
      </c>
      <c r="G96">
        <v>0.1256189868808823</v>
      </c>
      <c r="H96">
        <v>2.3557790899429389</v>
      </c>
      <c r="I96">
        <v>0.18121068249588559</v>
      </c>
      <c r="J96">
        <v>4.6584052159781689E-2</v>
      </c>
      <c r="K96">
        <v>0.143199051771567</v>
      </c>
      <c r="L96">
        <v>0.45305402447774112</v>
      </c>
      <c r="M96">
        <v>0.32488826308152041</v>
      </c>
      <c r="N96">
        <v>9.6606843247214719E-2</v>
      </c>
      <c r="O96">
        <v>5.3112689991049858E-2</v>
      </c>
      <c r="P96">
        <v>7.100984982206332E-2</v>
      </c>
      <c r="Q96">
        <v>8.6911115716712589E-2</v>
      </c>
      <c r="R96">
        <v>6.6733142152809607E-2</v>
      </c>
      <c r="S96">
        <v>0.34745029988789478</v>
      </c>
      <c r="T96">
        <v>0.31114990621272443</v>
      </c>
      <c r="U96">
        <v>0.84361465775638844</v>
      </c>
      <c r="V96">
        <v>0.83270143748639347</v>
      </c>
      <c r="W96">
        <v>2.502900336215756</v>
      </c>
      <c r="X96">
        <v>2.4257841941200779E-2</v>
      </c>
      <c r="Y96">
        <v>2.80255464091155E-2</v>
      </c>
      <c r="Z96">
        <v>0.59537238309940543</v>
      </c>
      <c r="AA96">
        <v>0.38794292967838312</v>
      </c>
      <c r="AB96">
        <v>3.1474399564380912E-3</v>
      </c>
      <c r="AC96">
        <v>0.52389316474081615</v>
      </c>
      <c r="AD96">
        <v>1.0860886340536511</v>
      </c>
      <c r="AE96">
        <v>0.17801185850787779</v>
      </c>
      <c r="AF96">
        <v>0.50348613470982051</v>
      </c>
      <c r="AG96">
        <v>2.2246362139833011</v>
      </c>
      <c r="AH96">
        <v>5.1662521706192903</v>
      </c>
      <c r="AI96">
        <v>0.48478959020358958</v>
      </c>
      <c r="AJ96">
        <v>3.616779912527309</v>
      </c>
      <c r="AK96">
        <v>2.048247768887197</v>
      </c>
      <c r="AL96">
        <v>7.3747631753666223</v>
      </c>
      <c r="AM96">
        <v>7.8833850201627406E-2</v>
      </c>
      <c r="AN96">
        <v>0.19444228900950819</v>
      </c>
    </row>
    <row r="97" spans="1:40" x14ac:dyDescent="0.45">
      <c r="A97" s="1" t="s">
        <v>526</v>
      </c>
      <c r="B97">
        <v>0.18252435296300609</v>
      </c>
      <c r="C97">
        <v>2.0615348531138559E-2</v>
      </c>
      <c r="D97">
        <v>9.1922280920567444E-3</v>
      </c>
      <c r="E97">
        <v>4.013473392546432E-3</v>
      </c>
      <c r="F97">
        <v>8.7878264665393849E-2</v>
      </c>
      <c r="G97">
        <v>3.1704891359868953E-2</v>
      </c>
      <c r="H97">
        <v>0.52951125406569099</v>
      </c>
      <c r="I97">
        <v>3.5617834900036442E-2</v>
      </c>
      <c r="J97">
        <v>1.158722470266557E-2</v>
      </c>
      <c r="K97">
        <v>1.5373348554417439E-2</v>
      </c>
      <c r="L97">
        <v>4.6294672974779572E-2</v>
      </c>
      <c r="M97">
        <v>7.9319704386568504E-2</v>
      </c>
      <c r="N97">
        <v>2.4361278900085812E-2</v>
      </c>
      <c r="O97">
        <v>1.179013576790398E-2</v>
      </c>
      <c r="P97">
        <v>1.6746061550504138E-2</v>
      </c>
      <c r="Q97">
        <v>2.104818294874625E-2</v>
      </c>
      <c r="R97">
        <v>1.378306093486952E-2</v>
      </c>
      <c r="S97">
        <v>8.6407173076075358E-2</v>
      </c>
      <c r="T97">
        <v>3.5848496467042801E-2</v>
      </c>
      <c r="U97">
        <v>0.19842910998900121</v>
      </c>
      <c r="V97">
        <v>0.15443539003599491</v>
      </c>
      <c r="W97">
        <v>11.039821790130381</v>
      </c>
      <c r="X97">
        <v>3.0808824121647221E-3</v>
      </c>
      <c r="Y97">
        <v>7.1069963803646746E-3</v>
      </c>
      <c r="Z97">
        <v>9.1493440107023746E-2</v>
      </c>
      <c r="AA97">
        <v>9.5884365603261162E-2</v>
      </c>
      <c r="AB97">
        <v>6.3690848973794252E-4</v>
      </c>
      <c r="AC97">
        <v>0.1237411444685791</v>
      </c>
      <c r="AD97">
        <v>0.24233020672013381</v>
      </c>
      <c r="AE97">
        <v>3.8456002806515933E-2</v>
      </c>
      <c r="AF97">
        <v>6.4671301354433691E-2</v>
      </c>
      <c r="AG97">
        <v>3.8683652827836288</v>
      </c>
      <c r="AH97">
        <v>1.200569713248737</v>
      </c>
      <c r="AI97">
        <v>6.6853196398867706E-2</v>
      </c>
      <c r="AJ97">
        <v>0.56151475037812126</v>
      </c>
      <c r="AK97">
        <v>0.30241875682888503</v>
      </c>
      <c r="AL97">
        <v>1.4091109352844571</v>
      </c>
      <c r="AM97">
        <v>1.8770280534975599E-2</v>
      </c>
      <c r="AN97">
        <v>3.2814999331572989E-2</v>
      </c>
    </row>
    <row r="98" spans="1:40" x14ac:dyDescent="0.45">
      <c r="A98" s="1" t="s">
        <v>527</v>
      </c>
      <c r="B98">
        <v>0.16417811913224781</v>
      </c>
      <c r="C98">
        <v>1.927915324280945E-2</v>
      </c>
      <c r="D98">
        <v>6.9230631223644078E-3</v>
      </c>
      <c r="E98">
        <v>4.3961839172200366E-3</v>
      </c>
      <c r="F98">
        <v>6.3153310878286323E-2</v>
      </c>
      <c r="G98">
        <v>2.1212264460396819E-2</v>
      </c>
      <c r="H98">
        <v>2.0306871312491559</v>
      </c>
      <c r="I98">
        <v>0.16261913614869669</v>
      </c>
      <c r="J98">
        <v>7.9510934009623582E-3</v>
      </c>
      <c r="K98">
        <v>3.9560395944410923E-2</v>
      </c>
      <c r="L98">
        <v>8.5259720581476822E-2</v>
      </c>
      <c r="M98">
        <v>5.5624975270031053E-2</v>
      </c>
      <c r="N98">
        <v>1.6335138656435998E-2</v>
      </c>
      <c r="O98">
        <v>8.9390564614124594E-3</v>
      </c>
      <c r="P98">
        <v>1.2307300347762491E-2</v>
      </c>
      <c r="Q98">
        <v>1.48489905690177E-2</v>
      </c>
      <c r="R98">
        <v>1.290002634665207E-2</v>
      </c>
      <c r="S98">
        <v>8.458345597031737E-2</v>
      </c>
      <c r="T98">
        <v>0.14027042252559929</v>
      </c>
      <c r="U98">
        <v>0.17768103314324499</v>
      </c>
      <c r="V98">
        <v>0.25067170251135001</v>
      </c>
      <c r="W98">
        <v>0.52753787585047318</v>
      </c>
      <c r="X98">
        <v>9.514276531652292E-3</v>
      </c>
      <c r="Y98">
        <v>4.7001060222126604E-3</v>
      </c>
      <c r="Z98">
        <v>0.1025927944300364</v>
      </c>
      <c r="AA98">
        <v>0.102026895597465</v>
      </c>
      <c r="AB98">
        <v>5.1743647346573106E-4</v>
      </c>
      <c r="AC98">
        <v>9.4652365017197759E-2</v>
      </c>
      <c r="AD98">
        <v>0.73210372601545981</v>
      </c>
      <c r="AE98">
        <v>3.4409097383841313E-2</v>
      </c>
      <c r="AF98">
        <v>0.63743330886735083</v>
      </c>
      <c r="AG98">
        <v>0.7134491910203532</v>
      </c>
      <c r="AH98">
        <v>4.6678592048697194</v>
      </c>
      <c r="AI98">
        <v>0.51215048197974289</v>
      </c>
      <c r="AJ98">
        <v>3.0112650040504851</v>
      </c>
      <c r="AK98">
        <v>2.4993838817026939</v>
      </c>
      <c r="AL98">
        <v>3.957471348106373</v>
      </c>
      <c r="AM98">
        <v>2.3224160033511659E-2</v>
      </c>
      <c r="AN98">
        <v>0.1046794781298204</v>
      </c>
    </row>
    <row r="99" spans="1:40" x14ac:dyDescent="0.45">
      <c r="A99" s="1" t="s">
        <v>528</v>
      </c>
      <c r="B99">
        <v>0.41471989870844822</v>
      </c>
      <c r="C99">
        <v>4.9915084639785848E-2</v>
      </c>
      <c r="D99">
        <v>1.7604942197286189E-2</v>
      </c>
      <c r="E99">
        <v>1.3666529064387631E-2</v>
      </c>
      <c r="F99">
        <v>0.20708822520704359</v>
      </c>
      <c r="G99">
        <v>5.6087663217992231E-2</v>
      </c>
      <c r="H99">
        <v>14.75045382690668</v>
      </c>
      <c r="I99">
        <v>0.24447457968916941</v>
      </c>
      <c r="J99">
        <v>2.0200554134898661E-2</v>
      </c>
      <c r="K99">
        <v>8.6334755645666006E-2</v>
      </c>
      <c r="L99">
        <v>0.29739082377042159</v>
      </c>
      <c r="M99">
        <v>0.14196504444145591</v>
      </c>
      <c r="N99">
        <v>4.1178082484607713E-2</v>
      </c>
      <c r="O99">
        <v>2.7456818472242711E-2</v>
      </c>
      <c r="P99">
        <v>3.0853529721315581E-2</v>
      </c>
      <c r="Q99">
        <v>3.7096332160534741E-2</v>
      </c>
      <c r="R99">
        <v>4.9020402030300474</v>
      </c>
      <c r="S99">
        <v>0.19718306844584829</v>
      </c>
      <c r="T99">
        <v>0.62607141407711941</v>
      </c>
      <c r="U99">
        <v>0.47721813274021752</v>
      </c>
      <c r="V99">
        <v>1.0611226560686149</v>
      </c>
      <c r="W99">
        <v>2.3030847823176019</v>
      </c>
      <c r="X99">
        <v>2.4410333078206711E-2</v>
      </c>
      <c r="Y99">
        <v>1.2103060213705609E-2</v>
      </c>
      <c r="Z99">
        <v>0.37553437634881609</v>
      </c>
      <c r="AA99">
        <v>0.25440339215923352</v>
      </c>
      <c r="AB99">
        <v>2.6218909285582719E-3</v>
      </c>
      <c r="AC99">
        <v>0.26858036119345008</v>
      </c>
      <c r="AD99">
        <v>4.3030269157899923</v>
      </c>
      <c r="AE99">
        <v>0.1090745816245878</v>
      </c>
      <c r="AF99">
        <v>2.2286422305049891</v>
      </c>
      <c r="AG99">
        <v>5.7540412886379437</v>
      </c>
      <c r="AH99">
        <v>9.8732124289085448</v>
      </c>
      <c r="AI99">
        <v>4.0487820065644122</v>
      </c>
      <c r="AJ99">
        <v>7.8671073708203254</v>
      </c>
      <c r="AK99">
        <v>7.5858390167741243</v>
      </c>
      <c r="AL99">
        <v>10.797972557666331</v>
      </c>
      <c r="AM99">
        <v>5.8010765614969782E-2</v>
      </c>
      <c r="AN99">
        <v>0.24654186604617881</v>
      </c>
    </row>
    <row r="100" spans="1:40" x14ac:dyDescent="0.45">
      <c r="A100" s="1" t="s">
        <v>529</v>
      </c>
      <c r="B100">
        <v>0.74244352739935637</v>
      </c>
      <c r="C100">
        <v>9.0222604775075793E-2</v>
      </c>
      <c r="D100">
        <v>3.1888775659818742E-2</v>
      </c>
      <c r="E100">
        <v>2.0150459043306639E-2</v>
      </c>
      <c r="F100">
        <v>0.3171248378103978</v>
      </c>
      <c r="G100">
        <v>0.1011962102970793</v>
      </c>
      <c r="H100">
        <v>3.5278211830353108</v>
      </c>
      <c r="I100">
        <v>0.26992942448691548</v>
      </c>
      <c r="J100">
        <v>3.7224276563336017E-2</v>
      </c>
      <c r="K100">
        <v>9.9815687657005395E-2</v>
      </c>
      <c r="L100">
        <v>0.48841791838498722</v>
      </c>
      <c r="M100">
        <v>0.26212402734508727</v>
      </c>
      <c r="N100">
        <v>7.7043254718446169E-2</v>
      </c>
      <c r="O100">
        <v>4.5217524429928213E-2</v>
      </c>
      <c r="P100">
        <v>5.7476217946926082E-2</v>
      </c>
      <c r="Q100">
        <v>6.933046613147538E-2</v>
      </c>
      <c r="R100">
        <v>0.1566141307007638</v>
      </c>
      <c r="S100">
        <v>0.3019214544343144</v>
      </c>
      <c r="T100">
        <v>0.33661608874397292</v>
      </c>
      <c r="U100">
        <v>0.75127069563808491</v>
      </c>
      <c r="V100">
        <v>1.7830014234416911</v>
      </c>
      <c r="W100">
        <v>4.17098277927483</v>
      </c>
      <c r="X100">
        <v>2.013610374061604E-2</v>
      </c>
      <c r="Y100">
        <v>2.2833481333198079E-2</v>
      </c>
      <c r="Z100">
        <v>0.82038649678837849</v>
      </c>
      <c r="AA100">
        <v>0.43878073033899823</v>
      </c>
      <c r="AB100">
        <v>3.7039306395617809E-3</v>
      </c>
      <c r="AC100">
        <v>0.49451848053269032</v>
      </c>
      <c r="AD100">
        <v>1.7807600305878259</v>
      </c>
      <c r="AE100">
        <v>0.1944678709711552</v>
      </c>
      <c r="AF100">
        <v>0.96534595735777107</v>
      </c>
      <c r="AG100">
        <v>4.7079046298733029</v>
      </c>
      <c r="AH100">
        <v>11.794362084064471</v>
      </c>
      <c r="AI100">
        <v>0.98546729206468853</v>
      </c>
      <c r="AJ100">
        <v>5.1691648649100159</v>
      </c>
      <c r="AK100">
        <v>3.679086886955337</v>
      </c>
      <c r="AL100">
        <v>8.1789557217140647</v>
      </c>
      <c r="AM100">
        <v>6.8574017534606013E-2</v>
      </c>
      <c r="AN100">
        <v>0.18854522676386279</v>
      </c>
    </row>
    <row r="101" spans="1:40" x14ac:dyDescent="0.45">
      <c r="A101" s="1" t="s">
        <v>530</v>
      </c>
      <c r="B101">
        <v>0.7063242362755644</v>
      </c>
      <c r="C101">
        <v>0.11165030956857409</v>
      </c>
      <c r="D101">
        <v>2.740164160226511E-2</v>
      </c>
      <c r="E101">
        <v>3.8926115630883697E-2</v>
      </c>
      <c r="F101">
        <v>0.14985224663871499</v>
      </c>
      <c r="G101">
        <v>3.0116516265781351E-2</v>
      </c>
      <c r="H101">
        <v>45.750403969659551</v>
      </c>
      <c r="I101">
        <v>0.54661360751493127</v>
      </c>
      <c r="J101">
        <v>2.154140950246683E-2</v>
      </c>
      <c r="K101">
        <v>0.2369505074870574</v>
      </c>
      <c r="L101">
        <v>0.54755126003086607</v>
      </c>
      <c r="M101">
        <v>0.15241064550452729</v>
      </c>
      <c r="N101">
        <v>3.3172069338857683E-2</v>
      </c>
      <c r="O101">
        <v>2.3356323128619749E-2</v>
      </c>
      <c r="P101">
        <v>4.1800930537421441E-2</v>
      </c>
      <c r="Q101">
        <v>4.213255602647089E-2</v>
      </c>
      <c r="R101">
        <v>6.465975783389101E-2</v>
      </c>
      <c r="S101">
        <v>7.9429074889327067</v>
      </c>
      <c r="T101">
        <v>0.27162706870351311</v>
      </c>
      <c r="U101">
        <v>0.45862075522057671</v>
      </c>
      <c r="V101">
        <v>13.50267867544617</v>
      </c>
      <c r="W101">
        <v>12.357784268963931</v>
      </c>
      <c r="X101">
        <v>6.271563659285409E-2</v>
      </c>
      <c r="Y101">
        <v>7.3787023749628811E-3</v>
      </c>
      <c r="Z101">
        <v>0.48626149156125459</v>
      </c>
      <c r="AA101">
        <v>0.14605438473762469</v>
      </c>
      <c r="AB101">
        <v>2.3149590046930412E-3</v>
      </c>
      <c r="AC101">
        <v>0.32848073268850708</v>
      </c>
      <c r="AD101">
        <v>0.83898068498423783</v>
      </c>
      <c r="AE101">
        <v>0.15008277422451161</v>
      </c>
      <c r="AF101">
        <v>0.40636957312451749</v>
      </c>
      <c r="AG101">
        <v>3.6461822661870551</v>
      </c>
      <c r="AH101">
        <v>11.09619331317756</v>
      </c>
      <c r="AI101">
        <v>0.53728121102405502</v>
      </c>
      <c r="AJ101">
        <v>567.0684723083283</v>
      </c>
      <c r="AK101">
        <v>238.09800402777131</v>
      </c>
      <c r="AL101">
        <v>34.338684198489602</v>
      </c>
      <c r="AM101">
        <v>4.6152022087401337E-2</v>
      </c>
      <c r="AN101">
        <v>0.41748346239579193</v>
      </c>
    </row>
    <row r="102" spans="1:40" x14ac:dyDescent="0.45">
      <c r="A102" s="1" t="s">
        <v>531</v>
      </c>
      <c r="B102">
        <v>0.2142613842897336</v>
      </c>
      <c r="C102">
        <v>2.894543929167551E-2</v>
      </c>
      <c r="D102">
        <v>9.8033779786027026E-3</v>
      </c>
      <c r="E102">
        <v>2.5782042244824339E-2</v>
      </c>
      <c r="F102">
        <v>0.1465545424844561</v>
      </c>
      <c r="G102">
        <v>4.4077028026531233E-2</v>
      </c>
      <c r="H102">
        <v>3.786240897981469</v>
      </c>
      <c r="I102">
        <v>0.13704093149413771</v>
      </c>
      <c r="J102">
        <v>9.5972481926526309E-3</v>
      </c>
      <c r="K102">
        <v>8.4480294983963769E-2</v>
      </c>
      <c r="L102">
        <v>0.15045533864866301</v>
      </c>
      <c r="M102">
        <v>9.7243177527600366E-2</v>
      </c>
      <c r="N102">
        <v>2.796927328453664E-2</v>
      </c>
      <c r="O102">
        <v>1.7852350096562969E-2</v>
      </c>
      <c r="P102">
        <v>2.105308502670359E-2</v>
      </c>
      <c r="Q102">
        <v>2.1671214300431309E-2</v>
      </c>
      <c r="R102">
        <v>2.044123569581496E-2</v>
      </c>
      <c r="S102">
        <v>0.20656517558667811</v>
      </c>
      <c r="T102">
        <v>0.1865939493302107</v>
      </c>
      <c r="U102">
        <v>0.37196395247877628</v>
      </c>
      <c r="V102">
        <v>1.1274332765282731</v>
      </c>
      <c r="W102">
        <v>1.850878206829671</v>
      </c>
      <c r="X102">
        <v>8.9991718627365838E-3</v>
      </c>
      <c r="Y102">
        <v>6.8820060352590704E-3</v>
      </c>
      <c r="Z102">
        <v>0.89613544069324158</v>
      </c>
      <c r="AA102">
        <v>0.107445565373516</v>
      </c>
      <c r="AB102">
        <v>9.9581675961349001E-4</v>
      </c>
      <c r="AC102">
        <v>0.14999409149409121</v>
      </c>
      <c r="AD102">
        <v>0.44890184197315558</v>
      </c>
      <c r="AE102">
        <v>5.9308831452004891E-2</v>
      </c>
      <c r="AF102">
        <v>135.02931279979649</v>
      </c>
      <c r="AG102">
        <v>2.2255499584564018</v>
      </c>
      <c r="AH102">
        <v>5.7552195242853204</v>
      </c>
      <c r="AI102">
        <v>88.890858958869188</v>
      </c>
      <c r="AJ102">
        <v>20.444250439383829</v>
      </c>
      <c r="AK102">
        <v>189.37837823625071</v>
      </c>
      <c r="AL102">
        <v>20.349900120582401</v>
      </c>
      <c r="AM102">
        <v>1.643821211529713E-2</v>
      </c>
      <c r="AN102">
        <v>0.102035179246664</v>
      </c>
    </row>
    <row r="103" spans="1:40" x14ac:dyDescent="0.45">
      <c r="A103" s="1" t="s">
        <v>532</v>
      </c>
      <c r="B103">
        <v>3.2171908907049233E-2</v>
      </c>
      <c r="C103">
        <v>4.6681420458275459E-3</v>
      </c>
      <c r="D103">
        <v>2.5771156588447349E-3</v>
      </c>
      <c r="E103">
        <v>4.6709694958364161E-4</v>
      </c>
      <c r="F103">
        <v>2.6018804034070399E-2</v>
      </c>
      <c r="G103">
        <v>9.6795437659298565E-3</v>
      </c>
      <c r="H103">
        <v>0.71114870888527981</v>
      </c>
      <c r="I103">
        <v>1.1667430965945641E-2</v>
      </c>
      <c r="J103">
        <v>1.2952073614619639E-3</v>
      </c>
      <c r="K103">
        <v>2.4892633270469561E-2</v>
      </c>
      <c r="L103">
        <v>2.8792471051168909E-2</v>
      </c>
      <c r="M103">
        <v>1.8298632215973831E-2</v>
      </c>
      <c r="N103">
        <v>4.6936073510290381E-3</v>
      </c>
      <c r="O103">
        <v>4.0702500603298419E-3</v>
      </c>
      <c r="P103">
        <v>6.4832743087154697E-3</v>
      </c>
      <c r="Q103">
        <v>5.5978590262796696E-3</v>
      </c>
      <c r="R103">
        <v>2.8989091656020129E-3</v>
      </c>
      <c r="S103">
        <v>1.8087371139913311E-2</v>
      </c>
      <c r="T103">
        <v>55.628416372809937</v>
      </c>
      <c r="U103">
        <v>2.8585492552758239E-2</v>
      </c>
      <c r="V103">
        <v>4.656629581386619E-2</v>
      </c>
      <c r="W103">
        <v>9.9292382715034017E-2</v>
      </c>
      <c r="X103">
        <v>8.3124364511593871E-4</v>
      </c>
      <c r="Y103">
        <v>1.600225099955084E-3</v>
      </c>
      <c r="Z103">
        <v>2.3589981716758589E-2</v>
      </c>
      <c r="AA103">
        <v>1.8973902654891451E-2</v>
      </c>
      <c r="AB103">
        <v>1.2344809498065739E-4</v>
      </c>
      <c r="AC103">
        <v>1.9922700414593889E-2</v>
      </c>
      <c r="AD103">
        <v>6.5362582274894207E-2</v>
      </c>
      <c r="AE103">
        <v>5.3980927612897953E-3</v>
      </c>
      <c r="AF103">
        <v>2.1715761398537189E-2</v>
      </c>
      <c r="AG103">
        <v>0.49826190243825841</v>
      </c>
      <c r="AH103">
        <v>8.063991702082232</v>
      </c>
      <c r="AI103">
        <v>3.5105981268705722</v>
      </c>
      <c r="AJ103">
        <v>295.04928867926651</v>
      </c>
      <c r="AK103">
        <v>0.24980050797454939</v>
      </c>
      <c r="AL103">
        <v>2.5701477449084629</v>
      </c>
      <c r="AM103">
        <v>2.029464522746909E-3</v>
      </c>
      <c r="AN103">
        <v>1.6840569202523741E-2</v>
      </c>
    </row>
    <row r="104" spans="1:40" x14ac:dyDescent="0.45">
      <c r="A104" s="1" t="s">
        <v>533</v>
      </c>
      <c r="B104">
        <v>2.4284466880854789E-2</v>
      </c>
      <c r="C104">
        <v>2.2181761058908699E-3</v>
      </c>
      <c r="D104">
        <v>8.3066881966671927E-4</v>
      </c>
      <c r="E104">
        <v>2.8952735942994971E-4</v>
      </c>
      <c r="F104">
        <v>4.0909339158235032E-2</v>
      </c>
      <c r="G104">
        <v>1.6342949613309291E-2</v>
      </c>
      <c r="H104">
        <v>0.33098466163313839</v>
      </c>
      <c r="I104">
        <v>3.7134894538959321E-3</v>
      </c>
      <c r="J104">
        <v>1.5621769784037319E-3</v>
      </c>
      <c r="K104">
        <v>6.865205316735859E-3</v>
      </c>
      <c r="L104">
        <v>7.4842668886415274E-3</v>
      </c>
      <c r="M104">
        <v>2.822044456413306E-2</v>
      </c>
      <c r="N104">
        <v>7.5599019971599388E-3</v>
      </c>
      <c r="O104">
        <v>3.3720646323929571E-3</v>
      </c>
      <c r="P104">
        <v>6.7344647788915302E-3</v>
      </c>
      <c r="Q104">
        <v>5.9354442967033709E-3</v>
      </c>
      <c r="R104">
        <v>2.8998429862096618E-3</v>
      </c>
      <c r="S104">
        <v>1.4340106712354649E-2</v>
      </c>
      <c r="T104">
        <v>0.58068958454771569</v>
      </c>
      <c r="U104">
        <v>3.6614713107242583E-2</v>
      </c>
      <c r="V104">
        <v>2.5746729390942621E-2</v>
      </c>
      <c r="W104">
        <v>4.5299512543437538E-2</v>
      </c>
      <c r="X104">
        <v>2.5783887924142298E-4</v>
      </c>
      <c r="Y104">
        <v>2.034564535036473E-3</v>
      </c>
      <c r="Z104">
        <v>6.637107464564221E-3</v>
      </c>
      <c r="AA104">
        <v>2.0680583437585911E-2</v>
      </c>
      <c r="AB104">
        <v>1.2763699917608319E-4</v>
      </c>
      <c r="AC104">
        <v>2.50542993593433E-2</v>
      </c>
      <c r="AD104">
        <v>1.681778181423893E-2</v>
      </c>
      <c r="AE104">
        <v>3.2451790464668108E-3</v>
      </c>
      <c r="AF104">
        <v>8.4867927790222893E-3</v>
      </c>
      <c r="AG104">
        <v>1.0808302739381119</v>
      </c>
      <c r="AH104">
        <v>13.94330413627563</v>
      </c>
      <c r="AI104">
        <v>1.922348891203238</v>
      </c>
      <c r="AJ104">
        <v>4.8628465036528716</v>
      </c>
      <c r="AK104">
        <v>38.382824382427742</v>
      </c>
      <c r="AL104">
        <v>0.26378083651783618</v>
      </c>
      <c r="AM104">
        <v>2.2074022465645429E-3</v>
      </c>
      <c r="AN104">
        <v>4.6701547972140042E-3</v>
      </c>
    </row>
    <row r="105" spans="1:40" x14ac:dyDescent="0.45">
      <c r="A105" s="1" t="s">
        <v>534</v>
      </c>
      <c r="B105">
        <v>2.2147098265252119E-2</v>
      </c>
      <c r="C105">
        <v>2.0636035766738439E-3</v>
      </c>
      <c r="D105">
        <v>8.3194153193208128E-4</v>
      </c>
      <c r="E105">
        <v>2.7777585487080957E-4</v>
      </c>
      <c r="F105">
        <v>4.0504569219494982E-2</v>
      </c>
      <c r="G105">
        <v>1.6240313023166E-2</v>
      </c>
      <c r="H105">
        <v>0.13878486475367799</v>
      </c>
      <c r="I105">
        <v>3.78200933236479E-3</v>
      </c>
      <c r="J105">
        <v>1.533113933713887E-3</v>
      </c>
      <c r="K105">
        <v>2.066980029937931E-3</v>
      </c>
      <c r="L105">
        <v>7.6876497139276951E-3</v>
      </c>
      <c r="M105">
        <v>2.7984226094367941E-2</v>
      </c>
      <c r="N105">
        <v>7.5017208969256361E-3</v>
      </c>
      <c r="O105">
        <v>3.3428123172838131E-3</v>
      </c>
      <c r="P105">
        <v>6.6646731294006372E-3</v>
      </c>
      <c r="Q105">
        <v>5.8649364610828163E-3</v>
      </c>
      <c r="R105">
        <v>2.8125151842671101E-3</v>
      </c>
      <c r="S105">
        <v>1.418884078557003E-2</v>
      </c>
      <c r="T105">
        <v>0.57352431800548198</v>
      </c>
      <c r="U105">
        <v>3.1789233487056999E-2</v>
      </c>
      <c r="V105">
        <v>2.390343055402621E-2</v>
      </c>
      <c r="W105">
        <v>4.1922404954718322E-2</v>
      </c>
      <c r="X105">
        <v>2.7112199435334942E-4</v>
      </c>
      <c r="Y105">
        <v>2.0229026976054218E-3</v>
      </c>
      <c r="Z105">
        <v>7.574776456777811E-3</v>
      </c>
      <c r="AA105">
        <v>2.2344398440059952E-2</v>
      </c>
      <c r="AB105">
        <v>1.252642676014582E-4</v>
      </c>
      <c r="AC105">
        <v>2.6203867709946971E-2</v>
      </c>
      <c r="AD105">
        <v>2.1937723397822989E-2</v>
      </c>
      <c r="AE105">
        <v>5.1673538310190023E-3</v>
      </c>
      <c r="AF105">
        <v>7.0218035062786077E-3</v>
      </c>
      <c r="AG105">
        <v>0.25467209132535401</v>
      </c>
      <c r="AH105">
        <v>18.58344660218102</v>
      </c>
      <c r="AI105">
        <v>6.9797697323332324</v>
      </c>
      <c r="AJ105">
        <v>4.8600543648222114</v>
      </c>
      <c r="AK105">
        <v>34.338789382698103</v>
      </c>
      <c r="AL105">
        <v>0.34374804632842287</v>
      </c>
      <c r="AM105">
        <v>2.4497495053568282E-3</v>
      </c>
      <c r="AN105">
        <v>4.8912202774479292E-3</v>
      </c>
    </row>
    <row r="106" spans="1:40" x14ac:dyDescent="0.45">
      <c r="A106" s="1" t="s">
        <v>535</v>
      </c>
      <c r="B106">
        <v>6.3728087353967566E-2</v>
      </c>
      <c r="C106">
        <v>1.054275486116165E-2</v>
      </c>
      <c r="D106">
        <v>9.2071831761643338E-3</v>
      </c>
      <c r="E106">
        <v>2.2808458133775629E-3</v>
      </c>
      <c r="F106">
        <v>5.0601812851642058E-2</v>
      </c>
      <c r="G106">
        <v>1.1002983844393891E-2</v>
      </c>
      <c r="H106">
        <v>0.24397931173364429</v>
      </c>
      <c r="I106">
        <v>1.9900618369107101E-2</v>
      </c>
      <c r="J106">
        <v>4.9197558699150814E-3</v>
      </c>
      <c r="K106">
        <v>7.4195353280314324E-3</v>
      </c>
      <c r="L106">
        <v>2.5229617117666709E-2</v>
      </c>
      <c r="M106">
        <v>3.7279292886605017E-2</v>
      </c>
      <c r="N106">
        <v>1.1602345250798989E-2</v>
      </c>
      <c r="O106">
        <v>4.5576179563457126E-3</v>
      </c>
      <c r="P106">
        <v>6.6174366949082386E-3</v>
      </c>
      <c r="Q106">
        <v>7.8627508071365086E-3</v>
      </c>
      <c r="R106">
        <v>9.2293609261426945E-3</v>
      </c>
      <c r="S106">
        <v>4.1723695044867969E-2</v>
      </c>
      <c r="T106">
        <v>1.7707371775112939E-2</v>
      </c>
      <c r="U106">
        <v>7.2971320898412878E-2</v>
      </c>
      <c r="V106">
        <v>0.103047430278094</v>
      </c>
      <c r="W106">
        <v>0.2193719838440884</v>
      </c>
      <c r="X106">
        <v>2.038188862046264E-3</v>
      </c>
      <c r="Y106">
        <v>3.312159249192479E-3</v>
      </c>
      <c r="Z106">
        <v>5.320343560093152E-2</v>
      </c>
      <c r="AA106">
        <v>0.1289081424937053</v>
      </c>
      <c r="AB106">
        <v>2.7083501673396288E-4</v>
      </c>
      <c r="AC106">
        <v>0.106002031855866</v>
      </c>
      <c r="AD106">
        <v>11.810468742014489</v>
      </c>
      <c r="AE106">
        <v>5.8909056820773062E-2</v>
      </c>
      <c r="AF106">
        <v>6.7888606668182985E-2</v>
      </c>
      <c r="AG106">
        <v>0.46138839347406457</v>
      </c>
      <c r="AH106">
        <v>0.49421628143505059</v>
      </c>
      <c r="AI106">
        <v>1.4642825739763821</v>
      </c>
      <c r="AJ106">
        <v>0.71003885519487953</v>
      </c>
      <c r="AK106">
        <v>1.0447378925303421</v>
      </c>
      <c r="AL106">
        <v>1.8019087957553761</v>
      </c>
      <c r="AM106">
        <v>0.75785791351098319</v>
      </c>
      <c r="AN106">
        <v>1.8004109735987161E-2</v>
      </c>
    </row>
    <row r="107" spans="1:40" x14ac:dyDescent="0.45">
      <c r="A107" s="1" t="s">
        <v>536</v>
      </c>
      <c r="B107">
        <v>1.66347900925908E-2</v>
      </c>
      <c r="C107">
        <v>2.7278857388035381E-3</v>
      </c>
      <c r="D107">
        <v>2.4444874998350839E-3</v>
      </c>
      <c r="E107">
        <v>5.8092814602985095E-4</v>
      </c>
      <c r="F107">
        <v>1.37707564518254E-2</v>
      </c>
      <c r="G107">
        <v>3.0362309742516221E-3</v>
      </c>
      <c r="H107">
        <v>7.5339918173068579E-2</v>
      </c>
      <c r="I107">
        <v>5.0154683971730118E-3</v>
      </c>
      <c r="J107">
        <v>1.323111844328238E-3</v>
      </c>
      <c r="K107">
        <v>2.0053342643230488E-3</v>
      </c>
      <c r="L107">
        <v>6.8271618559745664E-3</v>
      </c>
      <c r="M107">
        <v>1.006694511260735E-2</v>
      </c>
      <c r="N107">
        <v>3.1241004352029942E-3</v>
      </c>
      <c r="O107">
        <v>1.3348320526170071E-3</v>
      </c>
      <c r="P107">
        <v>1.782676699606605E-3</v>
      </c>
      <c r="Q107">
        <v>2.1176958336642251E-3</v>
      </c>
      <c r="R107">
        <v>2.3195550333128239E-3</v>
      </c>
      <c r="S107">
        <v>1.2010051118190311E-2</v>
      </c>
      <c r="T107">
        <v>6.6144109001816899E-3</v>
      </c>
      <c r="U107">
        <v>1.9811389113413128E-2</v>
      </c>
      <c r="V107">
        <v>2.6570899972133341E-2</v>
      </c>
      <c r="W107">
        <v>4.5357681941107848E-2</v>
      </c>
      <c r="X107">
        <v>5.5238151012922761E-4</v>
      </c>
      <c r="Y107">
        <v>8.9237778039120183E-4</v>
      </c>
      <c r="Z107">
        <v>1.383315264512939E-2</v>
      </c>
      <c r="AA107">
        <v>1.215497187089162E-2</v>
      </c>
      <c r="AB107">
        <v>7.2391058779005242E-5</v>
      </c>
      <c r="AC107">
        <v>2.1208220637362999E-2</v>
      </c>
      <c r="AD107">
        <v>3.51620646074179</v>
      </c>
      <c r="AE107">
        <v>5.4301557422299501E-3</v>
      </c>
      <c r="AF107">
        <v>2.2061867720788591E-2</v>
      </c>
      <c r="AG107">
        <v>0.1005763901065032</v>
      </c>
      <c r="AH107">
        <v>0.12839048198622241</v>
      </c>
      <c r="AI107">
        <v>0.18417374582687571</v>
      </c>
      <c r="AJ107">
        <v>0.23421111486134191</v>
      </c>
      <c r="AK107">
        <v>2.098091533306671</v>
      </c>
      <c r="AL107">
        <v>0.20632184635437559</v>
      </c>
      <c r="AM107">
        <v>3.7654824153437552E-3</v>
      </c>
      <c r="AN107">
        <v>4.148756129177554E-3</v>
      </c>
    </row>
    <row r="108" spans="1:40" x14ac:dyDescent="0.45">
      <c r="A108" s="1" t="s">
        <v>537</v>
      </c>
      <c r="B108">
        <v>2.6806421846502209E-2</v>
      </c>
      <c r="C108">
        <v>4.2636571225686433E-3</v>
      </c>
      <c r="D108">
        <v>3.100324963740823E-3</v>
      </c>
      <c r="E108">
        <v>9.8010738360336243E-4</v>
      </c>
      <c r="F108">
        <v>1.822588885165197E-2</v>
      </c>
      <c r="G108">
        <v>4.1055047660879286E-3</v>
      </c>
      <c r="H108">
        <v>0.2002753068388832</v>
      </c>
      <c r="I108">
        <v>1.39358815447804E-2</v>
      </c>
      <c r="J108">
        <v>1.6249194914217981E-3</v>
      </c>
      <c r="K108">
        <v>5.1473177761616569E-3</v>
      </c>
      <c r="L108">
        <v>1.927911758607628E-2</v>
      </c>
      <c r="M108">
        <v>1.28019608388204E-2</v>
      </c>
      <c r="N108">
        <v>3.7775454782853659E-3</v>
      </c>
      <c r="O108">
        <v>2.4624630639961862E-3</v>
      </c>
      <c r="P108">
        <v>2.2974320840600101E-3</v>
      </c>
      <c r="Q108">
        <v>2.6715800299863938E-3</v>
      </c>
      <c r="R108">
        <v>3.4821380612922431E-3</v>
      </c>
      <c r="S108">
        <v>1.319447952715914E-2</v>
      </c>
      <c r="T108">
        <v>9.2057237951596923E-3</v>
      </c>
      <c r="U108">
        <v>3.0360729115022331E-2</v>
      </c>
      <c r="V108">
        <v>5.4731099264389661E-2</v>
      </c>
      <c r="W108">
        <v>8.9103223551650512E-2</v>
      </c>
      <c r="X108">
        <v>1.2259772499593629E-3</v>
      </c>
      <c r="Y108">
        <v>1.0924832953222571E-3</v>
      </c>
      <c r="Z108">
        <v>4.1080260027098713E-2</v>
      </c>
      <c r="AA108">
        <v>1.683999264440637E-2</v>
      </c>
      <c r="AB108">
        <v>1.0634157957449659E-4</v>
      </c>
      <c r="AC108">
        <v>2.863290108695464E-2</v>
      </c>
      <c r="AD108">
        <v>8.6791997257279156</v>
      </c>
      <c r="AE108">
        <v>9.398766986886381E-3</v>
      </c>
      <c r="AF108">
        <v>1.807302334025588E-2</v>
      </c>
      <c r="AG108">
        <v>0.2547825954672297</v>
      </c>
      <c r="AH108">
        <v>0.47229783109391232</v>
      </c>
      <c r="AI108">
        <v>2.1278344864075489E-2</v>
      </c>
      <c r="AJ108">
        <v>0.19099431208257259</v>
      </c>
      <c r="AK108">
        <v>8.6938135419432461E-2</v>
      </c>
      <c r="AL108">
        <v>0.88775474773499796</v>
      </c>
      <c r="AM108">
        <v>4.1013362677945944E-3</v>
      </c>
      <c r="AN108">
        <v>1.2650654253550711E-2</v>
      </c>
    </row>
    <row r="109" spans="1:40" x14ac:dyDescent="0.45">
      <c r="A109" s="1" t="s">
        <v>538</v>
      </c>
      <c r="B109">
        <v>9.7376113041551457E-2</v>
      </c>
      <c r="C109">
        <v>1.852835704389276E-2</v>
      </c>
      <c r="D109">
        <v>1.1907616563048239E-2</v>
      </c>
      <c r="E109">
        <v>4.6996714093227769E-3</v>
      </c>
      <c r="F109">
        <v>2.646621632761954E-2</v>
      </c>
      <c r="G109">
        <v>5.9732992487038514E-3</v>
      </c>
      <c r="H109">
        <v>0.77260196512831714</v>
      </c>
      <c r="I109">
        <v>4.8742982656289513E-2</v>
      </c>
      <c r="J109">
        <v>2.2677839525257091E-3</v>
      </c>
      <c r="K109">
        <v>2.1608288883116229E-2</v>
      </c>
      <c r="L109">
        <v>6.5921770749765643E-2</v>
      </c>
      <c r="M109">
        <v>1.9308385583950819E-2</v>
      </c>
      <c r="N109">
        <v>5.3418267211062694E-3</v>
      </c>
      <c r="O109">
        <v>4.0332431693485219E-3</v>
      </c>
      <c r="P109">
        <v>3.7054889862956882E-3</v>
      </c>
      <c r="Q109">
        <v>3.905101268984649E-3</v>
      </c>
      <c r="R109">
        <v>1.0085448393555751E-2</v>
      </c>
      <c r="S109">
        <v>2.2414380998889961E-2</v>
      </c>
      <c r="T109">
        <v>2.3301359331324399E-2</v>
      </c>
      <c r="U109">
        <v>7.8615316969098278E-2</v>
      </c>
      <c r="V109">
        <v>0.35963294885121078</v>
      </c>
      <c r="W109">
        <v>0.69357235850532128</v>
      </c>
      <c r="X109">
        <v>2.9110941176036958E-3</v>
      </c>
      <c r="Y109">
        <v>1.356395633408586E-3</v>
      </c>
      <c r="Z109">
        <v>0.1140140774368406</v>
      </c>
      <c r="AA109">
        <v>0.15571620304892969</v>
      </c>
      <c r="AB109">
        <v>2.1016483096130629E-4</v>
      </c>
      <c r="AC109">
        <v>5.7119232389461518E-2</v>
      </c>
      <c r="AD109">
        <v>50.972321252165692</v>
      </c>
      <c r="AE109">
        <v>3.6754011657244963E-2</v>
      </c>
      <c r="AF109">
        <v>0.1341597716397587</v>
      </c>
      <c r="AG109">
        <v>0.96185078295929782</v>
      </c>
      <c r="AH109">
        <v>1.151932062968644</v>
      </c>
      <c r="AI109">
        <v>0.73332890700369346</v>
      </c>
      <c r="AJ109">
        <v>0.90429909709245804</v>
      </c>
      <c r="AK109">
        <v>13.661234898432861</v>
      </c>
      <c r="AL109">
        <v>1.6819659669006459</v>
      </c>
      <c r="AM109">
        <v>1.3090206784673651E-2</v>
      </c>
      <c r="AN109">
        <v>3.4541974104221967E-2</v>
      </c>
    </row>
    <row r="110" spans="1:40" x14ac:dyDescent="0.45">
      <c r="A110" s="1" t="s">
        <v>539</v>
      </c>
      <c r="B110">
        <v>3.4951793980101363E-2</v>
      </c>
      <c r="C110">
        <v>4.8110620057689032E-3</v>
      </c>
      <c r="D110">
        <v>1.7040574754833169E-3</v>
      </c>
      <c r="E110">
        <v>7.9749566475483891E-4</v>
      </c>
      <c r="F110">
        <v>2.1341918377887951E-2</v>
      </c>
      <c r="G110">
        <v>4.6870621773326196E-3</v>
      </c>
      <c r="H110">
        <v>0.4971368643470801</v>
      </c>
      <c r="I110">
        <v>2.4941408604017199E-2</v>
      </c>
      <c r="J110">
        <v>3.332723579251786E-3</v>
      </c>
      <c r="K110">
        <v>9.7352976558089908E-3</v>
      </c>
      <c r="L110">
        <v>2.700486381285698E-2</v>
      </c>
      <c r="M110">
        <v>2.4359838858136262E-2</v>
      </c>
      <c r="N110">
        <v>6.3938378704994341E-3</v>
      </c>
      <c r="O110">
        <v>4.9147324988841369E-3</v>
      </c>
      <c r="P110">
        <v>6.5878408009514607E-3</v>
      </c>
      <c r="Q110">
        <v>1.0709647622052631E-2</v>
      </c>
      <c r="R110">
        <v>8.1107345930982351E-3</v>
      </c>
      <c r="S110">
        <v>2.9110953695630031E-2</v>
      </c>
      <c r="T110">
        <v>1.570401824809162E-2</v>
      </c>
      <c r="U110">
        <v>7.8889506238629462E-2</v>
      </c>
      <c r="V110">
        <v>6.9796192346171226</v>
      </c>
      <c r="W110">
        <v>0.13465674630447361</v>
      </c>
      <c r="X110">
        <v>1.0306423818120321E-3</v>
      </c>
      <c r="Y110">
        <v>2.993613130647825E-3</v>
      </c>
      <c r="Z110">
        <v>3.1185186326240129E-2</v>
      </c>
      <c r="AA110">
        <v>6.6388998985807482E-2</v>
      </c>
      <c r="AB110">
        <v>2.237742466252623E-4</v>
      </c>
      <c r="AC110">
        <v>5.2824494588648997E-2</v>
      </c>
      <c r="AD110">
        <v>0.25601426139309091</v>
      </c>
      <c r="AE110">
        <v>1.564814138867892E-2</v>
      </c>
      <c r="AF110">
        <v>0.30165429823400342</v>
      </c>
      <c r="AG110">
        <v>0.41248757891193338</v>
      </c>
      <c r="AH110">
        <v>16.24817105661462</v>
      </c>
      <c r="AI110">
        <v>5.6682712375265529</v>
      </c>
      <c r="AJ110">
        <v>0.49594646609575538</v>
      </c>
      <c r="AK110">
        <v>0.62049577582140736</v>
      </c>
      <c r="AL110">
        <v>0.77887711903853973</v>
      </c>
      <c r="AM110">
        <v>9.2101949405328978E-3</v>
      </c>
      <c r="AN110">
        <v>1.4345876998353111E-2</v>
      </c>
    </row>
    <row r="111" spans="1:40" x14ac:dyDescent="0.45">
      <c r="A111" s="1" t="s">
        <v>540</v>
      </c>
      <c r="B111">
        <v>9.1136847475596278E-2</v>
      </c>
      <c r="C111">
        <v>1.074541068521152E-2</v>
      </c>
      <c r="D111">
        <v>4.7558508388366796E-3</v>
      </c>
      <c r="E111">
        <v>1.6832312055411029E-3</v>
      </c>
      <c r="F111">
        <v>0.83131144666107604</v>
      </c>
      <c r="G111">
        <v>0.3317615147204756</v>
      </c>
      <c r="H111">
        <v>0.27271307552955282</v>
      </c>
      <c r="I111">
        <v>3.7738806864531571E-2</v>
      </c>
      <c r="J111">
        <v>7.2032653558012638E-3</v>
      </c>
      <c r="K111">
        <v>8.2616727680108384E-3</v>
      </c>
      <c r="L111">
        <v>2.7969990446419089E-2</v>
      </c>
      <c r="M111">
        <v>0.2474590898667175</v>
      </c>
      <c r="N111">
        <v>2.4892709457920589E-2</v>
      </c>
      <c r="O111">
        <v>0.48763232830055497</v>
      </c>
      <c r="P111">
        <v>1.6067449176370339E-2</v>
      </c>
      <c r="Q111">
        <v>1.641804375993914E-2</v>
      </c>
      <c r="R111">
        <v>0.4007994848243151</v>
      </c>
      <c r="S111">
        <v>5.9690645177090759E-2</v>
      </c>
      <c r="T111">
        <v>8.3241362272675895E-2</v>
      </c>
      <c r="U111">
        <v>0.111726893356368</v>
      </c>
      <c r="V111">
        <v>0.1211704670134182</v>
      </c>
      <c r="W111">
        <v>0.3564578919875267</v>
      </c>
      <c r="X111">
        <v>1.7905837601481431E-3</v>
      </c>
      <c r="Y111">
        <v>4.4447348686165724E-3</v>
      </c>
      <c r="Z111">
        <v>4.9436436030386381E-2</v>
      </c>
      <c r="AA111">
        <v>0.41932483119980729</v>
      </c>
      <c r="AB111">
        <v>4.4444856920676208E-4</v>
      </c>
      <c r="AC111">
        <v>8.465408255243162E-2</v>
      </c>
      <c r="AD111">
        <v>0.11596807927586231</v>
      </c>
      <c r="AE111">
        <v>1.7844539732550908E-2</v>
      </c>
      <c r="AF111">
        <v>6.6728319093619703E-2</v>
      </c>
      <c r="AG111">
        <v>0.50107792325583633</v>
      </c>
      <c r="AH111">
        <v>1.7773350298006729</v>
      </c>
      <c r="AI111">
        <v>6.8704026934942902E-2</v>
      </c>
      <c r="AJ111">
        <v>1.658049125214323</v>
      </c>
      <c r="AK111">
        <v>0.73570814676041607</v>
      </c>
      <c r="AL111">
        <v>1.059898129454832</v>
      </c>
      <c r="AM111">
        <v>1.0541366404558741E-2</v>
      </c>
      <c r="AN111">
        <v>2.1056198990176349E-2</v>
      </c>
    </row>
    <row r="112" spans="1:40" x14ac:dyDescent="0.45">
      <c r="A112" s="1" t="s">
        <v>541</v>
      </c>
      <c r="B112">
        <v>0.17654891322844971</v>
      </c>
      <c r="C112">
        <v>2.052186372128802E-2</v>
      </c>
      <c r="D112">
        <v>7.1572759521569924E-3</v>
      </c>
      <c r="E112">
        <v>2.4692543246453121E-3</v>
      </c>
      <c r="F112">
        <v>7.5914957418687043</v>
      </c>
      <c r="G112">
        <v>4.6045257651755357E-2</v>
      </c>
      <c r="H112">
        <v>1.125414472505049</v>
      </c>
      <c r="I112">
        <v>4.0693344403741123E-2</v>
      </c>
      <c r="J112">
        <v>1.0762102073941149E-2</v>
      </c>
      <c r="K112">
        <v>1.078530604451273E-2</v>
      </c>
      <c r="L112">
        <v>3.9670193049089933E-2</v>
      </c>
      <c r="M112">
        <v>0.1063965403412221</v>
      </c>
      <c r="N112">
        <v>3.7100838422406093E-2</v>
      </c>
      <c r="O112">
        <v>1.6311920795962859E-2</v>
      </c>
      <c r="P112">
        <v>2.4239809794415111E-2</v>
      </c>
      <c r="Q112">
        <v>2.4686977005148179E-2</v>
      </c>
      <c r="R112">
        <v>0.77179813164781896</v>
      </c>
      <c r="S112">
        <v>7.3110789378674004E-2</v>
      </c>
      <c r="T112">
        <v>0.1229924483954134</v>
      </c>
      <c r="U112">
        <v>0.18432123844577469</v>
      </c>
      <c r="V112">
        <v>0.16250855969395001</v>
      </c>
      <c r="W112">
        <v>0.51665811296095676</v>
      </c>
      <c r="X112">
        <v>2.3670070558480202E-3</v>
      </c>
      <c r="Y112">
        <v>6.7108926788434133E-3</v>
      </c>
      <c r="Z112">
        <v>6.095371237559237E-2</v>
      </c>
      <c r="AA112">
        <v>0.16616162477309451</v>
      </c>
      <c r="AB112">
        <v>6.5401005044344023E-4</v>
      </c>
      <c r="AC112">
        <v>0.1321011205847511</v>
      </c>
      <c r="AD112">
        <v>0.26734539646615679</v>
      </c>
      <c r="AE112">
        <v>3.7324747834440272E-2</v>
      </c>
      <c r="AF112">
        <v>4.5339146696090897E-2</v>
      </c>
      <c r="AG112">
        <v>1.4730313241624531</v>
      </c>
      <c r="AH112">
        <v>92.855643394079436</v>
      </c>
      <c r="AI112">
        <v>5.9140011254577983E-2</v>
      </c>
      <c r="AJ112">
        <v>1.4420766082279759</v>
      </c>
      <c r="AK112">
        <v>0.42631951231060461</v>
      </c>
      <c r="AL112">
        <v>2.3063370757910202</v>
      </c>
      <c r="AM112">
        <v>1.5485496566302709E-2</v>
      </c>
      <c r="AN112">
        <v>4.3989208078936533E-2</v>
      </c>
    </row>
    <row r="113" spans="1:40" x14ac:dyDescent="0.45">
      <c r="A113" s="1" t="s">
        <v>542</v>
      </c>
      <c r="B113">
        <v>6.3359352164289688E-5</v>
      </c>
      <c r="C113">
        <v>7.5188142482488184E-6</v>
      </c>
      <c r="D113">
        <v>2.661052973333259E-6</v>
      </c>
      <c r="E113">
        <v>6.8851142001432426E-7</v>
      </c>
      <c r="F113">
        <v>5.2072828817427083E-4</v>
      </c>
      <c r="G113">
        <v>5.7987777588484059E-5</v>
      </c>
      <c r="H113">
        <v>6.125625718399041E-5</v>
      </c>
      <c r="I113">
        <v>9.8758818646287636E-6</v>
      </c>
      <c r="J113">
        <v>2.5899874978046899E-5</v>
      </c>
      <c r="K113">
        <v>4.7976448601653011E-6</v>
      </c>
      <c r="L113">
        <v>2.7697182000988661E-5</v>
      </c>
      <c r="M113">
        <v>6.5196216289501428E-4</v>
      </c>
      <c r="N113">
        <v>2.1383154946584451E-4</v>
      </c>
      <c r="O113">
        <v>1.386578272347479E-5</v>
      </c>
      <c r="P113">
        <v>2.7401087369976529E-5</v>
      </c>
      <c r="Q113">
        <v>3.0326104495386889E-5</v>
      </c>
      <c r="R113">
        <v>4.9019238683103374</v>
      </c>
      <c r="S113">
        <v>2.3170864029839269E-4</v>
      </c>
      <c r="T113">
        <v>2.596502756383481E-5</v>
      </c>
      <c r="U113">
        <v>2.4937277175166061E-4</v>
      </c>
      <c r="V113">
        <v>1.6990856529172109E-4</v>
      </c>
      <c r="W113">
        <v>2.6736931935987833E-4</v>
      </c>
      <c r="X113">
        <v>7.9110233474450441E-7</v>
      </c>
      <c r="Y113">
        <v>8.9471135384863952E-6</v>
      </c>
      <c r="Z113">
        <v>2.2441630440804481E-5</v>
      </c>
      <c r="AA113">
        <v>9.4466977209379252E-5</v>
      </c>
      <c r="AB113">
        <v>2.1791821820433289E-6</v>
      </c>
      <c r="AC113">
        <v>2.327514680626126E-4</v>
      </c>
      <c r="AD113">
        <v>2.6287846078897069E-5</v>
      </c>
      <c r="AE113">
        <v>3.1034827589114793E-5</v>
      </c>
      <c r="AF113">
        <v>1.634573696582738E-5</v>
      </c>
      <c r="AG113">
        <v>1.424547283049663E-4</v>
      </c>
      <c r="AH113">
        <v>3.0519142283837902E-4</v>
      </c>
      <c r="AI113">
        <v>1.7703806143700791E-5</v>
      </c>
      <c r="AJ113">
        <v>2.4992253331352211E-4</v>
      </c>
      <c r="AK113">
        <v>9.4075902424686786E-5</v>
      </c>
      <c r="AL113">
        <v>1.0216655797003829E-3</v>
      </c>
      <c r="AM113">
        <v>2.4704463300259071E-5</v>
      </c>
      <c r="AN113">
        <v>2.6221192038804091E-5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N113"/>
  <sheetViews>
    <sheetView workbookViewId="0"/>
  </sheetViews>
  <sheetFormatPr defaultRowHeight="14.25" x14ac:dyDescent="0.45"/>
  <sheetData>
    <row r="1" spans="1:40" x14ac:dyDescent="0.45">
      <c r="A1" s="1" t="s">
        <v>660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661</v>
      </c>
      <c r="B2">
        <v>698.85808945615781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153.4407099146035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77.956022402267592</v>
      </c>
      <c r="AM2">
        <v>1.77046837259735</v>
      </c>
      <c r="AN2">
        <v>0</v>
      </c>
    </row>
    <row r="3" spans="1:40" x14ac:dyDescent="0.45">
      <c r="A3" s="1" t="s">
        <v>662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3.5892282587182557E-2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4.7711426919285103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2.476910543463769E-2</v>
      </c>
      <c r="AN3">
        <v>0</v>
      </c>
    </row>
    <row r="4" spans="1:40" x14ac:dyDescent="0.45">
      <c r="A4" s="1" t="s">
        <v>663</v>
      </c>
      <c r="B4">
        <v>33.910461079991677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8.5115562997050989E-2</v>
      </c>
      <c r="AN4">
        <v>3.828993159373637</v>
      </c>
    </row>
    <row r="5" spans="1:40" x14ac:dyDescent="0.45">
      <c r="A5" s="1" t="s">
        <v>664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3.5927599757847162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1.463332859242699E-3</v>
      </c>
      <c r="AK5">
        <v>0</v>
      </c>
      <c r="AL5">
        <v>4.6442419268985231E-4</v>
      </c>
      <c r="AM5">
        <v>4.0574674626909184</v>
      </c>
      <c r="AN5">
        <v>0.33765884052495299</v>
      </c>
    </row>
    <row r="6" spans="1:40" x14ac:dyDescent="0.45">
      <c r="A6" s="1" t="s">
        <v>665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14.12099868925409</v>
      </c>
      <c r="AM6">
        <v>1.2055155657570451</v>
      </c>
      <c r="AN6">
        <v>0</v>
      </c>
    </row>
    <row r="7" spans="1:40" x14ac:dyDescent="0.45">
      <c r="A7" s="1" t="s">
        <v>666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45">
      <c r="A8" s="1" t="s">
        <v>667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1.8993110175978991</v>
      </c>
      <c r="AD8">
        <v>0</v>
      </c>
      <c r="AE8">
        <v>0</v>
      </c>
      <c r="AF8">
        <v>0</v>
      </c>
      <c r="AG8">
        <v>0</v>
      </c>
      <c r="AH8">
        <v>1.7656909397394209</v>
      </c>
      <c r="AI8">
        <v>0</v>
      </c>
      <c r="AJ8">
        <v>0</v>
      </c>
      <c r="AK8">
        <v>0</v>
      </c>
      <c r="AL8">
        <v>0</v>
      </c>
      <c r="AM8">
        <v>7.0792290063715568E-2</v>
      </c>
      <c r="AN8">
        <v>0</v>
      </c>
    </row>
    <row r="9" spans="1:40" x14ac:dyDescent="0.45">
      <c r="A9" s="1" t="s">
        <v>668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1.030896672504777</v>
      </c>
      <c r="AM9">
        <v>0.15797487111745351</v>
      </c>
      <c r="AN9">
        <v>0.1451348139501846</v>
      </c>
    </row>
    <row r="10" spans="1:40" x14ac:dyDescent="0.45">
      <c r="A10" s="1" t="s">
        <v>669</v>
      </c>
      <c r="B10">
        <v>465.04527874258821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4.9006718604193443E-2</v>
      </c>
      <c r="AN10">
        <v>15.68736885492029</v>
      </c>
    </row>
    <row r="11" spans="1:40" x14ac:dyDescent="0.45">
      <c r="A11" s="1" t="s">
        <v>670</v>
      </c>
      <c r="B11">
        <v>210.93778594906601</v>
      </c>
      <c r="C11">
        <v>51.633561736907211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2.5131399254099879E-2</v>
      </c>
      <c r="AN11">
        <v>7.365664203646098</v>
      </c>
    </row>
    <row r="12" spans="1:40" x14ac:dyDescent="0.45">
      <c r="A12" s="1" t="s">
        <v>671</v>
      </c>
      <c r="B12">
        <v>16.933197309049529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1.6181191567930839E-2</v>
      </c>
      <c r="AN12">
        <v>0</v>
      </c>
    </row>
    <row r="13" spans="1:40" x14ac:dyDescent="0.45">
      <c r="A13" s="1" t="s">
        <v>672</v>
      </c>
      <c r="B13">
        <v>361.34351263865841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5.9156722213472943E-2</v>
      </c>
      <c r="AN13">
        <v>0</v>
      </c>
    </row>
    <row r="14" spans="1:40" x14ac:dyDescent="0.45">
      <c r="A14" s="1" t="s">
        <v>673</v>
      </c>
      <c r="B14">
        <v>127.06187942420711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1.072697032887158E-2</v>
      </c>
      <c r="AN14">
        <v>0</v>
      </c>
    </row>
    <row r="15" spans="1:40" x14ac:dyDescent="0.45">
      <c r="A15" s="1" t="s">
        <v>674</v>
      </c>
      <c r="B15">
        <v>338.4846190977762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5.5425719954860578E-2</v>
      </c>
      <c r="AN15">
        <v>4.5788786733661588</v>
      </c>
    </row>
    <row r="16" spans="1:40" x14ac:dyDescent="0.45">
      <c r="A16" s="1" t="s">
        <v>675</v>
      </c>
      <c r="B16">
        <v>320.57896631363269</v>
      </c>
      <c r="C16">
        <v>72.848679320239611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0.11990114580358351</v>
      </c>
      <c r="AN16">
        <v>11.64437381817428</v>
      </c>
    </row>
    <row r="17" spans="1:40" x14ac:dyDescent="0.45">
      <c r="A17" s="1" t="s">
        <v>676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96.528354390687554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2.4580408290216581E-2</v>
      </c>
      <c r="AN17">
        <v>0</v>
      </c>
    </row>
    <row r="18" spans="1:40" x14ac:dyDescent="0.45">
      <c r="A18" s="1" t="s">
        <v>677</v>
      </c>
      <c r="B18">
        <v>0</v>
      </c>
      <c r="C18">
        <v>0</v>
      </c>
      <c r="D18">
        <v>95.167742038338389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0.10285717396625881</v>
      </c>
      <c r="AN18">
        <v>19.360587986439651</v>
      </c>
    </row>
    <row r="19" spans="1:40" x14ac:dyDescent="0.45">
      <c r="A19" s="1" t="s">
        <v>678</v>
      </c>
      <c r="B19">
        <v>0</v>
      </c>
      <c r="C19">
        <v>129.3124821623837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4.7114644369284357E-2</v>
      </c>
      <c r="AN19">
        <v>2.2562316631900732</v>
      </c>
    </row>
    <row r="20" spans="1:40" x14ac:dyDescent="0.45">
      <c r="A20" s="1" t="s">
        <v>679</v>
      </c>
      <c r="B20">
        <v>0</v>
      </c>
      <c r="C20">
        <v>0</v>
      </c>
      <c r="D20">
        <v>0</v>
      </c>
      <c r="E20">
        <v>22.229451966165112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5.9592475171638239E-3</v>
      </c>
      <c r="AN20">
        <v>0.87044037653991868</v>
      </c>
    </row>
    <row r="21" spans="1:40" x14ac:dyDescent="0.45">
      <c r="A21" s="1" t="s">
        <v>680</v>
      </c>
      <c r="B21">
        <v>0</v>
      </c>
      <c r="C21">
        <v>0</v>
      </c>
      <c r="D21">
        <v>0</v>
      </c>
      <c r="E21">
        <v>0</v>
      </c>
      <c r="F21">
        <v>128.86233409962111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676.87409099872298</v>
      </c>
      <c r="N21">
        <v>583.34774927617264</v>
      </c>
      <c r="O21">
        <v>0</v>
      </c>
      <c r="P21">
        <v>0</v>
      </c>
      <c r="Q21">
        <v>0</v>
      </c>
      <c r="R21">
        <v>3.1755576295558061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19.398912682619031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43.066315001710677</v>
      </c>
      <c r="AM21">
        <v>1.253800373102588</v>
      </c>
      <c r="AN21">
        <v>16.82784225426721</v>
      </c>
    </row>
    <row r="22" spans="1:40" x14ac:dyDescent="0.45">
      <c r="A22" s="1" t="s">
        <v>681</v>
      </c>
      <c r="B22">
        <v>0</v>
      </c>
      <c r="C22">
        <v>0</v>
      </c>
      <c r="D22">
        <v>0</v>
      </c>
      <c r="E22">
        <v>0</v>
      </c>
      <c r="F22">
        <v>1486.481755681966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8.9003184458691589</v>
      </c>
      <c r="AM22">
        <v>1.0336349122908379</v>
      </c>
      <c r="AN22">
        <v>16.37302504687344</v>
      </c>
    </row>
    <row r="23" spans="1:40" x14ac:dyDescent="0.45">
      <c r="A23" s="1" t="s">
        <v>682</v>
      </c>
      <c r="B23">
        <v>0</v>
      </c>
      <c r="C23">
        <v>0</v>
      </c>
      <c r="D23">
        <v>0</v>
      </c>
      <c r="E23">
        <v>0</v>
      </c>
      <c r="F23">
        <v>0</v>
      </c>
      <c r="G23">
        <v>404.88387246202211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1.8382224535629841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19.089131335842598</v>
      </c>
      <c r="AD23">
        <v>0</v>
      </c>
      <c r="AE23">
        <v>0</v>
      </c>
      <c r="AF23">
        <v>0</v>
      </c>
      <c r="AG23">
        <v>0</v>
      </c>
      <c r="AH23">
        <v>42.313033067812889</v>
      </c>
      <c r="AI23">
        <v>0</v>
      </c>
      <c r="AJ23">
        <v>0</v>
      </c>
      <c r="AK23">
        <v>0</v>
      </c>
      <c r="AL23">
        <v>1.1423971839298159</v>
      </c>
      <c r="AM23">
        <v>4.5196866304616938E-2</v>
      </c>
      <c r="AN23">
        <v>1.3288271420261299</v>
      </c>
    </row>
    <row r="24" spans="1:40" x14ac:dyDescent="0.45">
      <c r="A24" s="1" t="s">
        <v>683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31.37549453027124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0.64186740677367815</v>
      </c>
      <c r="AD24">
        <v>0</v>
      </c>
      <c r="AE24">
        <v>42.509244034003103</v>
      </c>
      <c r="AF24">
        <v>0</v>
      </c>
      <c r="AG24">
        <v>0</v>
      </c>
      <c r="AH24">
        <v>48.312466019731247</v>
      </c>
      <c r="AI24">
        <v>0</v>
      </c>
      <c r="AJ24">
        <v>0</v>
      </c>
      <c r="AK24">
        <v>0</v>
      </c>
      <c r="AL24">
        <v>25.424513172042651</v>
      </c>
      <c r="AM24">
        <v>2.909005911760683</v>
      </c>
      <c r="AN24">
        <v>2.922841406369856</v>
      </c>
    </row>
    <row r="25" spans="1:40" x14ac:dyDescent="0.45">
      <c r="A25" s="1" t="s">
        <v>684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9.3458654873744571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3.0582810672190299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0.65643274900506121</v>
      </c>
      <c r="AD25">
        <v>0</v>
      </c>
      <c r="AE25">
        <v>55.2106938855379</v>
      </c>
      <c r="AF25">
        <v>0</v>
      </c>
      <c r="AG25">
        <v>0</v>
      </c>
      <c r="AH25">
        <v>217.64633071696201</v>
      </c>
      <c r="AI25">
        <v>0</v>
      </c>
      <c r="AJ25">
        <v>0</v>
      </c>
      <c r="AK25">
        <v>0</v>
      </c>
      <c r="AL25">
        <v>0</v>
      </c>
      <c r="AM25">
        <v>0.1244033271488498</v>
      </c>
      <c r="AN25">
        <v>0.38002267080573982</v>
      </c>
    </row>
    <row r="26" spans="1:40" x14ac:dyDescent="0.45">
      <c r="A26" s="1" t="s">
        <v>685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207.5532268461493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3.3221152235089151</v>
      </c>
      <c r="AM26">
        <v>0.18109603471639901</v>
      </c>
      <c r="AN26">
        <v>2.167516891128582</v>
      </c>
    </row>
    <row r="27" spans="1:40" x14ac:dyDescent="0.45">
      <c r="A27" s="1" t="s">
        <v>686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6.1095479179785581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2086.9948312225738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89.496261664352858</v>
      </c>
      <c r="AN27">
        <v>25.858506782655908</v>
      </c>
    </row>
    <row r="28" spans="1:40" x14ac:dyDescent="0.45">
      <c r="A28" s="1" t="s">
        <v>687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103.26976311190801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0.37965244443240842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1.233456187088559E-5</v>
      </c>
      <c r="AK28">
        <v>0</v>
      </c>
      <c r="AL28">
        <v>2.4864484255786561E-2</v>
      </c>
      <c r="AM28">
        <v>6.2851909830603167E-2</v>
      </c>
      <c r="AN28">
        <v>2.7825491401115938</v>
      </c>
    </row>
    <row r="29" spans="1:40" x14ac:dyDescent="0.45">
      <c r="A29" s="1" t="s">
        <v>688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65.900643819760035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242.24704945049899</v>
      </c>
      <c r="AI29">
        <v>0</v>
      </c>
      <c r="AJ29">
        <v>2.3511218799164698E-5</v>
      </c>
      <c r="AK29">
        <v>0</v>
      </c>
      <c r="AL29">
        <v>4.7394819190624222E-2</v>
      </c>
      <c r="AM29">
        <v>0.1198036070872284</v>
      </c>
      <c r="AN29">
        <v>2.685490459734702</v>
      </c>
    </row>
    <row r="30" spans="1:40" x14ac:dyDescent="0.45">
      <c r="A30" s="1" t="s">
        <v>689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9.4497782777731096</v>
      </c>
      <c r="W30">
        <v>0</v>
      </c>
      <c r="X30">
        <v>0</v>
      </c>
      <c r="Y30">
        <v>0</v>
      </c>
      <c r="Z30">
        <v>0</v>
      </c>
      <c r="AA30">
        <v>42.883121404778016</v>
      </c>
      <c r="AB30">
        <v>0</v>
      </c>
      <c r="AC30">
        <v>17.463748327514779</v>
      </c>
      <c r="AD30">
        <v>0</v>
      </c>
      <c r="AE30">
        <v>84.686002579258897</v>
      </c>
      <c r="AF30">
        <v>0</v>
      </c>
      <c r="AG30">
        <v>0</v>
      </c>
      <c r="AH30">
        <v>20.89064091973896</v>
      </c>
      <c r="AI30">
        <v>0</v>
      </c>
      <c r="AJ30">
        <v>1.876052369776168E-5</v>
      </c>
      <c r="AK30">
        <v>0</v>
      </c>
      <c r="AL30">
        <v>3.7818185274530618E-2</v>
      </c>
      <c r="AM30">
        <v>9.5595997342219172E-2</v>
      </c>
      <c r="AN30">
        <v>0</v>
      </c>
    </row>
    <row r="31" spans="1:40" x14ac:dyDescent="0.45">
      <c r="A31" s="1" t="s">
        <v>690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133.86260742315881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1.552906557779267E-5</v>
      </c>
      <c r="AK31">
        <v>0</v>
      </c>
      <c r="AL31">
        <v>3.1304087701526331E-2</v>
      </c>
      <c r="AM31">
        <v>7.9129801258102928E-2</v>
      </c>
      <c r="AN31">
        <v>0</v>
      </c>
    </row>
    <row r="32" spans="1:40" x14ac:dyDescent="0.45">
      <c r="A32" s="1" t="s">
        <v>691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6.0731402504815243E-5</v>
      </c>
      <c r="AK32">
        <v>0</v>
      </c>
      <c r="AL32">
        <v>0.12314011065441691</v>
      </c>
      <c r="AM32">
        <v>0.3132777679888793</v>
      </c>
      <c r="AN32">
        <v>0</v>
      </c>
    </row>
    <row r="33" spans="1:40" x14ac:dyDescent="0.45">
      <c r="A33" s="1" t="s">
        <v>692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65.58562988752567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7.3128677403619187E-6</v>
      </c>
      <c r="AK33">
        <v>0</v>
      </c>
      <c r="AL33">
        <v>1.4741560073087899E-2</v>
      </c>
      <c r="AM33">
        <v>3.7263399270407553E-2</v>
      </c>
      <c r="AN33">
        <v>0</v>
      </c>
    </row>
    <row r="34" spans="1:40" x14ac:dyDescent="0.45">
      <c r="A34" s="1" t="s">
        <v>693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1040.6773267874471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5.1565090920589558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322.26598292429333</v>
      </c>
      <c r="AK34">
        <v>0</v>
      </c>
      <c r="AL34">
        <v>0.15616452212181151</v>
      </c>
      <c r="AM34">
        <v>0.39474932848668032</v>
      </c>
      <c r="AN34">
        <v>1.521424008204779</v>
      </c>
    </row>
    <row r="35" spans="1:40" x14ac:dyDescent="0.45">
      <c r="A35" s="1" t="s">
        <v>694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29.7302430426999</v>
      </c>
      <c r="K35">
        <v>0</v>
      </c>
      <c r="L35">
        <v>0</v>
      </c>
      <c r="M35">
        <v>0</v>
      </c>
      <c r="N35">
        <v>0</v>
      </c>
      <c r="O35">
        <v>0</v>
      </c>
      <c r="P35">
        <v>24.903035539489501</v>
      </c>
      <c r="Q35">
        <v>41.608990004814878</v>
      </c>
      <c r="R35">
        <v>13.748824490778761</v>
      </c>
      <c r="S35">
        <v>27.50705868744836</v>
      </c>
      <c r="T35">
        <v>0</v>
      </c>
      <c r="U35">
        <v>0</v>
      </c>
      <c r="V35">
        <v>59.708395073658536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4.3489675453537018</v>
      </c>
      <c r="AD35">
        <v>0</v>
      </c>
      <c r="AE35">
        <v>21.988151242031091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54.255679531882357</v>
      </c>
      <c r="AM35">
        <v>0.198468029112495</v>
      </c>
      <c r="AN35">
        <v>5.1165375584726496</v>
      </c>
    </row>
    <row r="36" spans="1:40" x14ac:dyDescent="0.45">
      <c r="A36" s="1" t="s">
        <v>695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3.3767102633487092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3.4570305464446598</v>
      </c>
      <c r="AM36">
        <v>3.0313661733048858E-3</v>
      </c>
      <c r="AN36">
        <v>2.8152196118361328</v>
      </c>
    </row>
    <row r="37" spans="1:40" x14ac:dyDescent="0.45">
      <c r="A37" s="1" t="s">
        <v>696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2.6500224777961532</v>
      </c>
      <c r="K37">
        <v>0</v>
      </c>
      <c r="L37">
        <v>0</v>
      </c>
      <c r="M37">
        <v>0</v>
      </c>
      <c r="N37">
        <v>0</v>
      </c>
      <c r="O37">
        <v>0</v>
      </c>
      <c r="P37">
        <v>445.705801856363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21.726987893456119</v>
      </c>
      <c r="AD37">
        <v>0</v>
      </c>
      <c r="AE37">
        <v>0</v>
      </c>
      <c r="AF37">
        <v>0</v>
      </c>
      <c r="AG37">
        <v>0</v>
      </c>
      <c r="AH37">
        <v>7.0787453243892049</v>
      </c>
      <c r="AI37">
        <v>0</v>
      </c>
      <c r="AJ37">
        <v>0</v>
      </c>
      <c r="AK37">
        <v>0</v>
      </c>
      <c r="AL37">
        <v>31.994282398273171</v>
      </c>
      <c r="AM37">
        <v>0.29008918234270509</v>
      </c>
      <c r="AN37">
        <v>0</v>
      </c>
    </row>
    <row r="38" spans="1:40" x14ac:dyDescent="0.45">
      <c r="A38" s="1" t="s">
        <v>697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0.505872539118988</v>
      </c>
      <c r="AM38">
        <v>16.3111029528581</v>
      </c>
      <c r="AN38">
        <v>66.103326223880259</v>
      </c>
    </row>
    <row r="39" spans="1:40" x14ac:dyDescent="0.45">
      <c r="A39" s="1" t="s">
        <v>698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8.7640649297891571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2.339241737457018</v>
      </c>
      <c r="AM39">
        <v>50.779359201569683</v>
      </c>
      <c r="AN39">
        <v>6.8319237469239109</v>
      </c>
    </row>
    <row r="40" spans="1:40" x14ac:dyDescent="0.45">
      <c r="A40" s="1" t="s">
        <v>699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11.300747359720051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56.687605247588728</v>
      </c>
      <c r="AM40">
        <v>0.43581434203022629</v>
      </c>
      <c r="AN40">
        <v>0</v>
      </c>
    </row>
    <row r="41" spans="1:40" x14ac:dyDescent="0.45">
      <c r="A41" s="1" t="s">
        <v>700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3.3800592775864429</v>
      </c>
      <c r="K41">
        <v>0</v>
      </c>
      <c r="L41">
        <v>0</v>
      </c>
      <c r="M41">
        <v>0</v>
      </c>
      <c r="N41">
        <v>0</v>
      </c>
      <c r="O41">
        <v>0</v>
      </c>
      <c r="P41">
        <v>113.689219249884</v>
      </c>
      <c r="Q41">
        <v>109.56105910862659</v>
      </c>
      <c r="R41">
        <v>2.428818478792806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0.66819159260192651</v>
      </c>
      <c r="AD41">
        <v>0</v>
      </c>
      <c r="AE41">
        <v>25.761005047922271</v>
      </c>
      <c r="AF41">
        <v>0</v>
      </c>
      <c r="AG41">
        <v>0</v>
      </c>
      <c r="AH41">
        <v>55.233009413344618</v>
      </c>
      <c r="AI41">
        <v>0</v>
      </c>
      <c r="AJ41">
        <v>0</v>
      </c>
      <c r="AK41">
        <v>0</v>
      </c>
      <c r="AL41">
        <v>710.32249952215238</v>
      </c>
      <c r="AM41">
        <v>4.5454557084564096</v>
      </c>
      <c r="AN41">
        <v>6.8301001186935171</v>
      </c>
    </row>
    <row r="42" spans="1:40" x14ac:dyDescent="0.45">
      <c r="A42" s="1" t="s">
        <v>701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59.925193432910852</v>
      </c>
      <c r="T42">
        <v>0</v>
      </c>
      <c r="U42">
        <v>0</v>
      </c>
      <c r="V42">
        <v>0</v>
      </c>
      <c r="W42">
        <v>0</v>
      </c>
      <c r="X42">
        <v>0</v>
      </c>
      <c r="Y42">
        <v>56.32514163762319</v>
      </c>
      <c r="Z42">
        <v>0</v>
      </c>
      <c r="AA42">
        <v>527.23846496684087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18.2330225309158</v>
      </c>
      <c r="AI42">
        <v>0</v>
      </c>
      <c r="AJ42">
        <v>0</v>
      </c>
      <c r="AK42">
        <v>0</v>
      </c>
      <c r="AL42">
        <v>1433.9547685817529</v>
      </c>
      <c r="AM42">
        <v>12.492902493654981</v>
      </c>
      <c r="AN42">
        <v>15.91185153212593</v>
      </c>
    </row>
    <row r="43" spans="1:40" x14ac:dyDescent="0.45">
      <c r="A43" s="1" t="s">
        <v>702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128.243549420016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17.533793588982348</v>
      </c>
      <c r="AB43">
        <v>0</v>
      </c>
      <c r="AC43">
        <v>41.94370455990429</v>
      </c>
      <c r="AD43">
        <v>0</v>
      </c>
      <c r="AE43">
        <v>0</v>
      </c>
      <c r="AF43">
        <v>0</v>
      </c>
      <c r="AG43">
        <v>0</v>
      </c>
      <c r="AH43">
        <v>29.87418995338426</v>
      </c>
      <c r="AI43">
        <v>0</v>
      </c>
      <c r="AJ43">
        <v>0</v>
      </c>
      <c r="AK43">
        <v>0</v>
      </c>
      <c r="AL43">
        <v>392.70024779397801</v>
      </c>
      <c r="AM43">
        <v>5.9025536433539134</v>
      </c>
      <c r="AN43">
        <v>10.88657739544114</v>
      </c>
    </row>
    <row r="44" spans="1:40" x14ac:dyDescent="0.45">
      <c r="A44" s="1" t="s">
        <v>703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114.716053124743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123.6701290544176</v>
      </c>
      <c r="AD44">
        <v>0</v>
      </c>
      <c r="AE44">
        <v>0</v>
      </c>
      <c r="AF44">
        <v>0</v>
      </c>
      <c r="AG44">
        <v>0</v>
      </c>
      <c r="AH44">
        <v>137.68072699292031</v>
      </c>
      <c r="AI44">
        <v>0</v>
      </c>
      <c r="AJ44">
        <v>0</v>
      </c>
      <c r="AK44">
        <v>0</v>
      </c>
      <c r="AL44">
        <v>1180.568764206304</v>
      </c>
      <c r="AM44">
        <v>1.526469651494458</v>
      </c>
      <c r="AN44">
        <v>16.138068818221761</v>
      </c>
    </row>
    <row r="45" spans="1:40" x14ac:dyDescent="0.45">
      <c r="A45" s="1" t="s">
        <v>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1373.763142101875</v>
      </c>
      <c r="V45">
        <v>139.24163486008641</v>
      </c>
      <c r="W45">
        <v>0</v>
      </c>
      <c r="X45">
        <v>0</v>
      </c>
      <c r="Y45">
        <v>0</v>
      </c>
      <c r="Z45">
        <v>0</v>
      </c>
      <c r="AA45">
        <v>0</v>
      </c>
      <c r="AB45">
        <v>1.0056082037011951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731.30255745239492</v>
      </c>
      <c r="AM45">
        <v>27.114788635843901</v>
      </c>
      <c r="AN45">
        <v>110.0968797902718</v>
      </c>
    </row>
    <row r="46" spans="1:40" x14ac:dyDescent="0.45">
      <c r="A46" s="1" t="s">
        <v>705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0.30386511431481761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53.200443862576179</v>
      </c>
      <c r="AM46">
        <v>0</v>
      </c>
      <c r="AN46">
        <v>0</v>
      </c>
    </row>
    <row r="47" spans="1:40" x14ac:dyDescent="0.45">
      <c r="A47" s="1" t="s">
        <v>706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0.74442328741443442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282.76334602270163</v>
      </c>
      <c r="AM47">
        <v>0</v>
      </c>
      <c r="AN47">
        <v>9.9311527857581154</v>
      </c>
    </row>
    <row r="48" spans="1:40" x14ac:dyDescent="0.45">
      <c r="A48" s="1" t="s">
        <v>707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9.209735761803298</v>
      </c>
      <c r="T48">
        <v>0</v>
      </c>
      <c r="U48">
        <v>33.91692891207839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0.2226206453512167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34.239087449712613</v>
      </c>
      <c r="AM48">
        <v>0</v>
      </c>
      <c r="AN48">
        <v>6.7426263933229338</v>
      </c>
    </row>
    <row r="49" spans="1:40" x14ac:dyDescent="0.45">
      <c r="A49" s="1" t="s">
        <v>708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906.63011749350278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2.607133210402194</v>
      </c>
      <c r="AD49">
        <v>0</v>
      </c>
      <c r="AE49">
        <v>0</v>
      </c>
      <c r="AF49">
        <v>0</v>
      </c>
      <c r="AG49">
        <v>0</v>
      </c>
      <c r="AH49">
        <v>17.376491680369831</v>
      </c>
      <c r="AI49">
        <v>0</v>
      </c>
      <c r="AJ49">
        <v>0</v>
      </c>
      <c r="AK49">
        <v>0</v>
      </c>
      <c r="AL49">
        <v>250.0653086166418</v>
      </c>
      <c r="AM49">
        <v>40.262417226386333</v>
      </c>
      <c r="AN49">
        <v>4.9327561590896014</v>
      </c>
    </row>
    <row r="50" spans="1:40" x14ac:dyDescent="0.45">
      <c r="A50" s="1" t="s">
        <v>709</v>
      </c>
      <c r="B50">
        <v>0</v>
      </c>
      <c r="C50">
        <v>0</v>
      </c>
      <c r="D50">
        <v>0</v>
      </c>
      <c r="E50">
        <v>0</v>
      </c>
      <c r="F50">
        <v>19.61571799538013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75.727180903499118</v>
      </c>
      <c r="N50">
        <v>0</v>
      </c>
      <c r="O50">
        <v>0</v>
      </c>
      <c r="P50">
        <v>0</v>
      </c>
      <c r="Q50">
        <v>0</v>
      </c>
      <c r="R50">
        <v>1.4397690557926199</v>
      </c>
      <c r="S50">
        <v>108.46249619218869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4.1738516816798761</v>
      </c>
      <c r="AC50">
        <v>325.08003454300967</v>
      </c>
      <c r="AD50">
        <v>0</v>
      </c>
      <c r="AE50">
        <v>12.89706459408367</v>
      </c>
      <c r="AF50">
        <v>0</v>
      </c>
      <c r="AG50">
        <v>0</v>
      </c>
      <c r="AH50">
        <v>206.14841372168959</v>
      </c>
      <c r="AI50">
        <v>0</v>
      </c>
      <c r="AJ50">
        <v>0</v>
      </c>
      <c r="AK50">
        <v>0</v>
      </c>
      <c r="AL50">
        <v>95.927622405118314</v>
      </c>
      <c r="AM50">
        <v>5.4441769961580899</v>
      </c>
      <c r="AN50">
        <v>16.60013777906325</v>
      </c>
    </row>
    <row r="51" spans="1:40" x14ac:dyDescent="0.45">
      <c r="A51" s="1" t="s">
        <v>710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12.35566329420517</v>
      </c>
      <c r="AM51">
        <v>0</v>
      </c>
      <c r="AN51">
        <v>0</v>
      </c>
    </row>
    <row r="52" spans="1:40" x14ac:dyDescent="0.45">
      <c r="A52" s="1" t="s">
        <v>711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48.922713043529193</v>
      </c>
      <c r="AM52">
        <v>0</v>
      </c>
      <c r="AN52">
        <v>0</v>
      </c>
    </row>
    <row r="53" spans="1:40" x14ac:dyDescent="0.45">
      <c r="A53" s="1" t="s">
        <v>712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4.9285059899891591E-2</v>
      </c>
      <c r="AM53">
        <v>8.9438445936550759E-3</v>
      </c>
      <c r="AN53">
        <v>0</v>
      </c>
    </row>
    <row r="54" spans="1:40" x14ac:dyDescent="0.45">
      <c r="A54" s="1" t="s">
        <v>713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8137.3243758735234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38.783711644783011</v>
      </c>
    </row>
    <row r="55" spans="1:40" x14ac:dyDescent="0.45">
      <c r="A55" s="1" t="s">
        <v>714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5678.5245072013086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6.4354366696800513E-4</v>
      </c>
      <c r="AK55">
        <v>0</v>
      </c>
      <c r="AL55">
        <v>3.7275230348627692E-4</v>
      </c>
      <c r="AM55">
        <v>2.278075280234503E-4</v>
      </c>
      <c r="AN55">
        <v>31.880495496224</v>
      </c>
    </row>
    <row r="56" spans="1:40" x14ac:dyDescent="0.45">
      <c r="A56" s="1" t="s">
        <v>715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320.65575735156568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4.1083388402399237</v>
      </c>
    </row>
    <row r="57" spans="1:40" x14ac:dyDescent="0.45">
      <c r="A57" s="1" t="s">
        <v>716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91.153775740544972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4.4570476668459307</v>
      </c>
      <c r="AK57">
        <v>0</v>
      </c>
      <c r="AL57">
        <v>0</v>
      </c>
      <c r="AM57">
        <v>1.4020931835884019E-3</v>
      </c>
      <c r="AN57">
        <v>0</v>
      </c>
    </row>
    <row r="58" spans="1:40" x14ac:dyDescent="0.45">
      <c r="A58" s="1" t="s">
        <v>717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12.582101275202049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10.198378125867</v>
      </c>
      <c r="AK58">
        <v>349.18661427932051</v>
      </c>
      <c r="AL58">
        <v>0</v>
      </c>
      <c r="AM58">
        <v>3.2081946442484529E-3</v>
      </c>
      <c r="AN58">
        <v>2.1893307455963451</v>
      </c>
    </row>
    <row r="59" spans="1:40" x14ac:dyDescent="0.45">
      <c r="A59" s="1" t="s">
        <v>718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0.1006426174636786</v>
      </c>
      <c r="AK59">
        <v>0</v>
      </c>
      <c r="AL59">
        <v>0</v>
      </c>
      <c r="AM59">
        <v>3.1657914529915283E-5</v>
      </c>
      <c r="AN59">
        <v>0</v>
      </c>
    </row>
    <row r="60" spans="1:40" x14ac:dyDescent="0.45">
      <c r="A60" s="1" t="s">
        <v>719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1948.458089027047</v>
      </c>
      <c r="AM60">
        <v>0.15587782377332199</v>
      </c>
      <c r="AN60">
        <v>59.512559877371103</v>
      </c>
    </row>
    <row r="61" spans="1:40" x14ac:dyDescent="0.45">
      <c r="A61" s="1" t="s">
        <v>720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1781.4796107254349</v>
      </c>
      <c r="AM61">
        <v>8.5190682174374491E-2</v>
      </c>
      <c r="AN61">
        <v>29.84888007989294</v>
      </c>
    </row>
    <row r="62" spans="1:40" x14ac:dyDescent="0.45">
      <c r="A62" s="1" t="s">
        <v>721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2185.1273530711878</v>
      </c>
      <c r="AM62">
        <v>0.15568237007174349</v>
      </c>
      <c r="AN62">
        <v>32.652292825118117</v>
      </c>
    </row>
    <row r="63" spans="1:40" x14ac:dyDescent="0.45">
      <c r="A63" s="1" t="s">
        <v>722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886.51146068779087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4.1138541782292128E-2</v>
      </c>
      <c r="AM63">
        <v>6.9275672809433302E-3</v>
      </c>
      <c r="AN63">
        <v>0</v>
      </c>
    </row>
    <row r="64" spans="1:40" x14ac:dyDescent="0.45">
      <c r="A64" s="1" t="s">
        <v>723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1.93093107128521E-2</v>
      </c>
      <c r="AM64">
        <v>2.9109570353311352E-3</v>
      </c>
      <c r="AN64">
        <v>0</v>
      </c>
    </row>
    <row r="65" spans="1:40" x14ac:dyDescent="0.45">
      <c r="A65" s="1" t="s">
        <v>724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0.6681914057280619</v>
      </c>
      <c r="AM65">
        <v>0.1231592508352161</v>
      </c>
      <c r="AN65">
        <v>0</v>
      </c>
    </row>
    <row r="66" spans="1:40" x14ac:dyDescent="0.45">
      <c r="A66" s="1" t="s">
        <v>725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1513.6679263507849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1.1028346810073621E-2</v>
      </c>
      <c r="AM66">
        <v>1.1009462052369809E-2</v>
      </c>
      <c r="AN66">
        <v>0</v>
      </c>
    </row>
    <row r="67" spans="1:40" x14ac:dyDescent="0.45">
      <c r="A67" s="1" t="s">
        <v>726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2945.0650910959512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3.4802181242367189</v>
      </c>
      <c r="AL67">
        <v>8.5135534468535106</v>
      </c>
      <c r="AM67">
        <v>0.1436483433675472</v>
      </c>
      <c r="AN67">
        <v>0</v>
      </c>
    </row>
    <row r="68" spans="1:40" x14ac:dyDescent="0.45">
      <c r="A68" s="1" t="s">
        <v>727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7790.7287409286791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108.39801258479029</v>
      </c>
      <c r="AM68">
        <v>0</v>
      </c>
      <c r="AN68">
        <v>0</v>
      </c>
    </row>
    <row r="69" spans="1:40" x14ac:dyDescent="0.45">
      <c r="A69" s="1" t="s">
        <v>728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4351.1047940616763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7.9508720537605493E-2</v>
      </c>
      <c r="AN69">
        <v>0</v>
      </c>
    </row>
    <row r="70" spans="1:40" x14ac:dyDescent="0.45">
      <c r="A70" s="1" t="s">
        <v>729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45.92717092158707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1.3531191045361659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29.047859168485171</v>
      </c>
      <c r="AK70">
        <v>0</v>
      </c>
      <c r="AL70">
        <v>0</v>
      </c>
      <c r="AM70">
        <v>5.7226421616156362E-2</v>
      </c>
      <c r="AN70">
        <v>0</v>
      </c>
    </row>
    <row r="71" spans="1:40" x14ac:dyDescent="0.45">
      <c r="A71" s="1" t="s">
        <v>730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36.364065386290967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0.19387254564787171</v>
      </c>
      <c r="AM71">
        <v>0</v>
      </c>
      <c r="AN71">
        <v>0</v>
      </c>
    </row>
    <row r="72" spans="1:40" x14ac:dyDescent="0.45">
      <c r="A72" s="1" t="s">
        <v>731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427.84093742565722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4.1941361956544824E-3</v>
      </c>
      <c r="AN72">
        <v>0</v>
      </c>
    </row>
    <row r="73" spans="1:40" x14ac:dyDescent="0.45">
      <c r="A73" s="1" t="s">
        <v>732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3879.6208701879309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1.304460282858075E-2</v>
      </c>
      <c r="AN73">
        <v>0</v>
      </c>
    </row>
    <row r="74" spans="1:40" x14ac:dyDescent="0.45">
      <c r="A74" s="1" t="s">
        <v>733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49.291891929919608</v>
      </c>
      <c r="AD74">
        <v>0</v>
      </c>
      <c r="AE74">
        <v>70.921579241353626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107.17733821414041</v>
      </c>
      <c r="AM74">
        <v>2.9498049982097051E-2</v>
      </c>
      <c r="AN74">
        <v>4.8287036528911216</v>
      </c>
    </row>
    <row r="75" spans="1:40" x14ac:dyDescent="0.45">
      <c r="A75" s="1" t="s">
        <v>734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24.417351197024882</v>
      </c>
      <c r="AB75">
        <v>0</v>
      </c>
      <c r="AC75">
        <v>0</v>
      </c>
      <c r="AD75">
        <v>41.612245297210137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23.686392302390932</v>
      </c>
      <c r="AK75">
        <v>0</v>
      </c>
      <c r="AL75">
        <v>83.911447849653655</v>
      </c>
      <c r="AM75">
        <v>1.926711171939656E-2</v>
      </c>
      <c r="AN75">
        <v>0</v>
      </c>
    </row>
    <row r="76" spans="1:40" x14ac:dyDescent="0.45">
      <c r="A76" s="1" t="s">
        <v>735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13.780787569387661</v>
      </c>
      <c r="AB76">
        <v>0</v>
      </c>
      <c r="AC76">
        <v>0</v>
      </c>
      <c r="AD76">
        <v>23.4853284493846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19.477279214511181</v>
      </c>
      <c r="AK76">
        <v>0</v>
      </c>
      <c r="AL76">
        <v>5.3089938395336169</v>
      </c>
      <c r="AM76">
        <v>1.269200656175151E-2</v>
      </c>
      <c r="AN76">
        <v>0</v>
      </c>
    </row>
    <row r="77" spans="1:40" x14ac:dyDescent="0.45">
      <c r="A77" s="1" t="s">
        <v>736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465.15749953826878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0.56833566585258743</v>
      </c>
      <c r="AM77">
        <v>0</v>
      </c>
      <c r="AN77">
        <v>0</v>
      </c>
    </row>
    <row r="78" spans="1:40" x14ac:dyDescent="0.45">
      <c r="A78" s="1" t="s">
        <v>737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3.4531157048807311</v>
      </c>
      <c r="AI78">
        <v>0</v>
      </c>
      <c r="AJ78">
        <v>0</v>
      </c>
      <c r="AK78">
        <v>0</v>
      </c>
      <c r="AL78">
        <v>383.07772486578853</v>
      </c>
      <c r="AM78">
        <v>5.7334822010156952E-2</v>
      </c>
      <c r="AN78">
        <v>2.3768106434812002</v>
      </c>
    </row>
    <row r="79" spans="1:40" x14ac:dyDescent="0.45">
      <c r="A79" s="1" t="s">
        <v>738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5.1183274952989724</v>
      </c>
      <c r="AM79">
        <v>1.2236187895311199E-2</v>
      </c>
      <c r="AN79">
        <v>0</v>
      </c>
    </row>
    <row r="80" spans="1:40" x14ac:dyDescent="0.45">
      <c r="A80" s="1" t="s">
        <v>739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1196.9814553267149</v>
      </c>
      <c r="AI80">
        <v>0</v>
      </c>
      <c r="AJ80">
        <v>0</v>
      </c>
      <c r="AK80">
        <v>0</v>
      </c>
      <c r="AL80">
        <v>0</v>
      </c>
      <c r="AM80">
        <v>0.16157643787307299</v>
      </c>
      <c r="AN80">
        <v>0</v>
      </c>
    </row>
    <row r="81" spans="1:40" x14ac:dyDescent="0.45">
      <c r="A81" s="1" t="s">
        <v>740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832.00149626156303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45">
      <c r="A82" s="1" t="s">
        <v>741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45">
      <c r="A83" s="1" t="s">
        <v>742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216.6621070320839</v>
      </c>
      <c r="AI83">
        <v>0</v>
      </c>
      <c r="AJ83">
        <v>0</v>
      </c>
      <c r="AK83">
        <v>0</v>
      </c>
      <c r="AL83">
        <v>9.8252136157083919E-2</v>
      </c>
      <c r="AM83">
        <v>1.3892554520772831E-2</v>
      </c>
      <c r="AN83">
        <v>0</v>
      </c>
    </row>
    <row r="84" spans="1:40" x14ac:dyDescent="0.45">
      <c r="A84" s="1" t="s">
        <v>743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1964.641934626821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1.081744017815258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7.1274990613940101</v>
      </c>
      <c r="AH84">
        <v>0</v>
      </c>
      <c r="AI84">
        <v>4.8546114946535548</v>
      </c>
      <c r="AJ84">
        <v>0</v>
      </c>
      <c r="AK84">
        <v>0</v>
      </c>
      <c r="AL84">
        <v>0.9675404845580734</v>
      </c>
      <c r="AM84">
        <v>1.314757108472386E-3</v>
      </c>
      <c r="AN84">
        <v>0</v>
      </c>
    </row>
    <row r="85" spans="1:40" x14ac:dyDescent="0.45">
      <c r="A85" s="1" t="s">
        <v>744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468.46538319181121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2.732583740055643</v>
      </c>
      <c r="AM85">
        <v>3.7132129911598699E-3</v>
      </c>
      <c r="AN85">
        <v>0</v>
      </c>
    </row>
    <row r="86" spans="1:40" x14ac:dyDescent="0.45">
      <c r="A86" s="1" t="s">
        <v>745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9.067014168667157</v>
      </c>
      <c r="AI86">
        <v>0</v>
      </c>
      <c r="AJ86">
        <v>0</v>
      </c>
      <c r="AK86">
        <v>0</v>
      </c>
      <c r="AL86">
        <v>139.31789069608661</v>
      </c>
      <c r="AM86">
        <v>2.514430746095404E-4</v>
      </c>
      <c r="AN86">
        <v>0</v>
      </c>
    </row>
    <row r="87" spans="1:40" x14ac:dyDescent="0.45">
      <c r="A87" s="1" t="s">
        <v>746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12.032072521829599</v>
      </c>
      <c r="AI87">
        <v>0.5613341330081989</v>
      </c>
      <c r="AJ87">
        <v>0</v>
      </c>
      <c r="AK87">
        <v>0</v>
      </c>
      <c r="AL87">
        <v>26.596776856546711</v>
      </c>
      <c r="AM87">
        <v>3.4676386486225549E-2</v>
      </c>
      <c r="AN87">
        <v>0.43457703034545259</v>
      </c>
    </row>
    <row r="88" spans="1:40" x14ac:dyDescent="0.45">
      <c r="A88" s="1" t="s">
        <v>747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1.0212292808649179</v>
      </c>
      <c r="AI88">
        <v>0</v>
      </c>
      <c r="AJ88">
        <v>0</v>
      </c>
      <c r="AK88">
        <v>0</v>
      </c>
      <c r="AL88">
        <v>1.544338755159278</v>
      </c>
      <c r="AM88">
        <v>2.5266384936600179E-2</v>
      </c>
      <c r="AN88">
        <v>0</v>
      </c>
    </row>
    <row r="89" spans="1:40" x14ac:dyDescent="0.45">
      <c r="A89" s="1" t="s">
        <v>748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13.380623905825621</v>
      </c>
      <c r="AM89">
        <v>4.2042076747109622E-2</v>
      </c>
      <c r="AN89">
        <v>0</v>
      </c>
    </row>
    <row r="90" spans="1:40" x14ac:dyDescent="0.45">
      <c r="A90" s="1" t="s">
        <v>749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10.487338956075931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2.821560308547522</v>
      </c>
      <c r="AI90">
        <v>0</v>
      </c>
      <c r="AJ90">
        <v>0</v>
      </c>
      <c r="AK90">
        <v>0</v>
      </c>
      <c r="AL90">
        <v>188.85842761954851</v>
      </c>
      <c r="AM90">
        <v>5.1915695460234078E-2</v>
      </c>
      <c r="AN90">
        <v>0.89254342252820607</v>
      </c>
    </row>
    <row r="91" spans="1:40" x14ac:dyDescent="0.45">
      <c r="A91" s="1" t="s">
        <v>750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6.6747967420605914</v>
      </c>
      <c r="AJ91">
        <v>0</v>
      </c>
      <c r="AK91">
        <v>0</v>
      </c>
      <c r="AL91">
        <v>723.72016121270747</v>
      </c>
      <c r="AM91">
        <v>1.181967029623761</v>
      </c>
      <c r="AN91">
        <v>0</v>
      </c>
    </row>
    <row r="92" spans="1:40" x14ac:dyDescent="0.45">
      <c r="A92" s="1" t="s">
        <v>751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4.0750717705153718</v>
      </c>
      <c r="AI92">
        <v>0</v>
      </c>
      <c r="AJ92">
        <v>0</v>
      </c>
      <c r="AK92">
        <v>0</v>
      </c>
      <c r="AL92">
        <v>1.686906776067215</v>
      </c>
      <c r="AM92">
        <v>2.759889034312149E-2</v>
      </c>
      <c r="AN92">
        <v>0</v>
      </c>
    </row>
    <row r="93" spans="1:40" x14ac:dyDescent="0.45">
      <c r="A93" s="1" t="s">
        <v>752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35.845507167188018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1.2281826140311249</v>
      </c>
      <c r="AM93">
        <v>2.009386515418371E-2</v>
      </c>
      <c r="AN93">
        <v>0</v>
      </c>
    </row>
    <row r="94" spans="1:40" x14ac:dyDescent="0.45">
      <c r="A94" s="1" t="s">
        <v>753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12.71398244053781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4.1669908922133194</v>
      </c>
      <c r="AJ94">
        <v>0</v>
      </c>
      <c r="AK94">
        <v>0</v>
      </c>
      <c r="AL94">
        <v>0.2342061939478958</v>
      </c>
      <c r="AM94">
        <v>3.8317654277952042E-3</v>
      </c>
      <c r="AN94">
        <v>0</v>
      </c>
    </row>
    <row r="95" spans="1:40" x14ac:dyDescent="0.45">
      <c r="A95" s="1" t="s">
        <v>754</v>
      </c>
      <c r="B95">
        <v>0</v>
      </c>
      <c r="C95">
        <v>0</v>
      </c>
      <c r="D95">
        <v>0</v>
      </c>
      <c r="E95">
        <v>0</v>
      </c>
      <c r="F95">
        <v>2.8471758076757752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1.3851652000173309</v>
      </c>
      <c r="S95">
        <v>0</v>
      </c>
      <c r="T95">
        <v>0</v>
      </c>
      <c r="U95">
        <v>113.70369658208951</v>
      </c>
      <c r="V95">
        <v>63.970437698329391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27.689621877577981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8.964339993856496E-2</v>
      </c>
      <c r="AN95">
        <v>0</v>
      </c>
    </row>
    <row r="96" spans="1:40" x14ac:dyDescent="0.45">
      <c r="A96" s="1" t="s">
        <v>755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1.129323191777277</v>
      </c>
      <c r="AI96">
        <v>0</v>
      </c>
      <c r="AJ96">
        <v>0</v>
      </c>
      <c r="AK96">
        <v>0</v>
      </c>
      <c r="AL96">
        <v>2.2475795166453172</v>
      </c>
      <c r="AM96">
        <v>3.6771860482981908E-2</v>
      </c>
      <c r="AN96">
        <v>0</v>
      </c>
    </row>
    <row r="97" spans="1:40" x14ac:dyDescent="0.45">
      <c r="A97" s="1" t="s">
        <v>756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576.10726209731217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189.69008485074809</v>
      </c>
      <c r="AH97">
        <v>0</v>
      </c>
      <c r="AI97">
        <v>0</v>
      </c>
      <c r="AJ97">
        <v>0</v>
      </c>
      <c r="AK97">
        <v>0</v>
      </c>
      <c r="AL97">
        <v>1.6849513543340651</v>
      </c>
      <c r="AM97">
        <v>2.7566898373705399E-2</v>
      </c>
      <c r="AN97">
        <v>0</v>
      </c>
    </row>
    <row r="98" spans="1:40" x14ac:dyDescent="0.45">
      <c r="A98" s="1" t="s">
        <v>757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0.81094029111392296</v>
      </c>
      <c r="AI98">
        <v>0</v>
      </c>
      <c r="AJ98">
        <v>0</v>
      </c>
      <c r="AK98">
        <v>0</v>
      </c>
      <c r="AL98">
        <v>0.37117459807453862</v>
      </c>
      <c r="AM98">
        <v>6.0726574673521036E-3</v>
      </c>
      <c r="AN98">
        <v>0</v>
      </c>
    </row>
    <row r="99" spans="1:40" x14ac:dyDescent="0.45">
      <c r="A99" s="1" t="s">
        <v>758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24.059501571251829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9.8612629847464852</v>
      </c>
      <c r="AJ99">
        <v>0</v>
      </c>
      <c r="AK99">
        <v>0</v>
      </c>
      <c r="AL99">
        <v>1.148543619808239</v>
      </c>
      <c r="AM99">
        <v>1.8790919490690571E-2</v>
      </c>
      <c r="AN99">
        <v>0</v>
      </c>
    </row>
    <row r="100" spans="1:40" x14ac:dyDescent="0.45">
      <c r="A100" s="1" t="s">
        <v>759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0.93644142099674521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8.9890717981779815</v>
      </c>
      <c r="AI100">
        <v>0</v>
      </c>
      <c r="AJ100">
        <v>0</v>
      </c>
      <c r="AK100">
        <v>0</v>
      </c>
      <c r="AL100">
        <v>2.144564344430679</v>
      </c>
      <c r="AM100">
        <v>3.5086465366923232E-2</v>
      </c>
      <c r="AN100">
        <v>0</v>
      </c>
    </row>
    <row r="101" spans="1:40" x14ac:dyDescent="0.45">
      <c r="A101" s="1" t="s">
        <v>760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57.949600196794087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27.382205962615181</v>
      </c>
      <c r="T101">
        <v>0</v>
      </c>
      <c r="U101">
        <v>0</v>
      </c>
      <c r="V101">
        <v>42.515174801982432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21.841328732818859</v>
      </c>
      <c r="AI101">
        <v>0</v>
      </c>
      <c r="AJ101">
        <v>2033.267800794817</v>
      </c>
      <c r="AK101">
        <v>825.06752303029646</v>
      </c>
      <c r="AL101">
        <v>23.48183477461772</v>
      </c>
      <c r="AM101">
        <v>0</v>
      </c>
      <c r="AN101">
        <v>0</v>
      </c>
    </row>
    <row r="102" spans="1:40" x14ac:dyDescent="0.45">
      <c r="A102" s="1" t="s">
        <v>761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1.7338163393912149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516.65528745873576</v>
      </c>
      <c r="AG102">
        <v>0</v>
      </c>
      <c r="AH102">
        <v>0.6546111842262281</v>
      </c>
      <c r="AI102">
        <v>337.62257407847972</v>
      </c>
      <c r="AJ102">
        <v>46.82538978248791</v>
      </c>
      <c r="AK102">
        <v>703.14462767420741</v>
      </c>
      <c r="AL102">
        <v>0</v>
      </c>
      <c r="AM102">
        <v>1.322365586538767E-3</v>
      </c>
      <c r="AN102">
        <v>0</v>
      </c>
    </row>
    <row r="103" spans="1:40" x14ac:dyDescent="0.45">
      <c r="A103" s="1" t="s">
        <v>762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325.74085014181918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42.779270222966097</v>
      </c>
      <c r="AI103">
        <v>19.61070240185488</v>
      </c>
      <c r="AJ103">
        <v>1708.9702334369781</v>
      </c>
      <c r="AK103">
        <v>0</v>
      </c>
      <c r="AL103">
        <v>0</v>
      </c>
      <c r="AM103">
        <v>1.817636117041201E-3</v>
      </c>
      <c r="AN103">
        <v>0</v>
      </c>
    </row>
    <row r="104" spans="1:40" x14ac:dyDescent="0.45">
      <c r="A104" s="1" t="s">
        <v>763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75.885668433650878</v>
      </c>
      <c r="AI104">
        <v>9.316089337679637</v>
      </c>
      <c r="AJ104">
        <v>19.171279068814329</v>
      </c>
      <c r="AK104">
        <v>212.32804633686479</v>
      </c>
      <c r="AL104">
        <v>0</v>
      </c>
      <c r="AM104">
        <v>3.8041072193262249E-4</v>
      </c>
      <c r="AN104">
        <v>0</v>
      </c>
    </row>
    <row r="105" spans="1:40" x14ac:dyDescent="0.45">
      <c r="A105" s="1" t="s">
        <v>764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97.879389310171831</v>
      </c>
      <c r="AI105">
        <v>37.455313973197427</v>
      </c>
      <c r="AJ105">
        <v>19.19712445826087</v>
      </c>
      <c r="AK105">
        <v>177.3104416029347</v>
      </c>
      <c r="AL105">
        <v>0</v>
      </c>
      <c r="AM105">
        <v>3.9016715506837488E-4</v>
      </c>
      <c r="AN105">
        <v>0</v>
      </c>
    </row>
    <row r="106" spans="1:40" x14ac:dyDescent="0.45">
      <c r="A106" s="1" t="s">
        <v>765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135.7933839344999</v>
      </c>
      <c r="AE106">
        <v>0</v>
      </c>
      <c r="AF106">
        <v>0</v>
      </c>
      <c r="AG106">
        <v>0</v>
      </c>
      <c r="AH106">
        <v>0</v>
      </c>
      <c r="AI106">
        <v>17.306937990081561</v>
      </c>
      <c r="AJ106">
        <v>0.79972489216850229</v>
      </c>
      <c r="AK106">
        <v>7.8613333200165716</v>
      </c>
      <c r="AL106">
        <v>10.72024514337876</v>
      </c>
      <c r="AM106">
        <v>9.2725545951174855</v>
      </c>
      <c r="AN106">
        <v>0</v>
      </c>
    </row>
    <row r="107" spans="1:40" x14ac:dyDescent="0.45">
      <c r="A107" s="1" t="s">
        <v>766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68.033541520060623</v>
      </c>
      <c r="AE107">
        <v>0</v>
      </c>
      <c r="AF107">
        <v>0</v>
      </c>
      <c r="AG107">
        <v>0</v>
      </c>
      <c r="AH107">
        <v>0</v>
      </c>
      <c r="AI107">
        <v>3.3446106512297069</v>
      </c>
      <c r="AJ107">
        <v>0.34044548912060202</v>
      </c>
      <c r="AK107">
        <v>40.519149014126768</v>
      </c>
      <c r="AL107">
        <v>7.238849491096247E-2</v>
      </c>
      <c r="AM107">
        <v>9.7795793392112596E-5</v>
      </c>
      <c r="AN107">
        <v>0</v>
      </c>
    </row>
    <row r="108" spans="1:40" x14ac:dyDescent="0.45">
      <c r="A108" s="1" t="s">
        <v>767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127.85444815661189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0.8457763421091492</v>
      </c>
      <c r="AK108">
        <v>0</v>
      </c>
      <c r="AL108">
        <v>0.17983635675340659</v>
      </c>
      <c r="AM108">
        <v>2.429562765613329E-4</v>
      </c>
      <c r="AN108">
        <v>0</v>
      </c>
    </row>
    <row r="109" spans="1:40" x14ac:dyDescent="0.45">
      <c r="A109" s="1" t="s">
        <v>768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342.49739505723841</v>
      </c>
      <c r="AE109">
        <v>0</v>
      </c>
      <c r="AF109">
        <v>0</v>
      </c>
      <c r="AG109">
        <v>0</v>
      </c>
      <c r="AH109">
        <v>0</v>
      </c>
      <c r="AI109">
        <v>3.9937545686301932</v>
      </c>
      <c r="AJ109">
        <v>1.2893523771696309</v>
      </c>
      <c r="AK109">
        <v>88.554315188935576</v>
      </c>
      <c r="AL109">
        <v>0.27415336955784297</v>
      </c>
      <c r="AM109">
        <v>3.7037717554437062E-4</v>
      </c>
      <c r="AN109">
        <v>0</v>
      </c>
    </row>
    <row r="110" spans="1:40" x14ac:dyDescent="0.45">
      <c r="A110" s="1" t="s">
        <v>769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43.742466761410171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99.559972540641311</v>
      </c>
      <c r="AI110">
        <v>34.501825872140508</v>
      </c>
      <c r="AJ110">
        <v>0</v>
      </c>
      <c r="AK110">
        <v>0</v>
      </c>
      <c r="AL110">
        <v>0</v>
      </c>
      <c r="AM110">
        <v>3.9753571657684069E-4</v>
      </c>
      <c r="AN110">
        <v>0</v>
      </c>
    </row>
    <row r="111" spans="1:40" x14ac:dyDescent="0.45">
      <c r="A111" s="1" t="s">
        <v>770</v>
      </c>
      <c r="B111">
        <v>0</v>
      </c>
      <c r="C111">
        <v>0</v>
      </c>
      <c r="D111">
        <v>0</v>
      </c>
      <c r="E111">
        <v>0</v>
      </c>
      <c r="F111">
        <v>4.5469743539098024</v>
      </c>
      <c r="G111">
        <v>1.942482808358553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1.141616567622554</v>
      </c>
      <c r="N111">
        <v>0</v>
      </c>
      <c r="O111">
        <v>3.0963449354094719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2.3906892059155869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5.2476023621073002</v>
      </c>
      <c r="AI111">
        <v>0</v>
      </c>
      <c r="AJ111">
        <v>0</v>
      </c>
      <c r="AK111">
        <v>0</v>
      </c>
      <c r="AL111">
        <v>0</v>
      </c>
      <c r="AM111">
        <v>5.1982061935507932E-4</v>
      </c>
      <c r="AN111">
        <v>0</v>
      </c>
    </row>
    <row r="112" spans="1:40" x14ac:dyDescent="0.45">
      <c r="A112" s="1" t="s">
        <v>771</v>
      </c>
      <c r="B112">
        <v>0</v>
      </c>
      <c r="C112">
        <v>0</v>
      </c>
      <c r="D112">
        <v>0</v>
      </c>
      <c r="E112">
        <v>0</v>
      </c>
      <c r="F112">
        <v>34.402532138776202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0.85573273291043583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425.34286272604652</v>
      </c>
      <c r="AI112">
        <v>0</v>
      </c>
      <c r="AJ112">
        <v>0</v>
      </c>
      <c r="AK112">
        <v>0</v>
      </c>
      <c r="AL112">
        <v>0</v>
      </c>
      <c r="AM112">
        <v>4.0160532532264133E-3</v>
      </c>
      <c r="AN112">
        <v>0</v>
      </c>
    </row>
    <row r="113" spans="1:40" x14ac:dyDescent="0.45">
      <c r="A113" s="1" t="s">
        <v>772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23.07261186863602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N16"/>
  <sheetViews>
    <sheetView workbookViewId="0"/>
  </sheetViews>
  <sheetFormatPr defaultRowHeight="14.25" x14ac:dyDescent="0.45"/>
  <sheetData>
    <row r="1" spans="1:40" x14ac:dyDescent="0.45"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W1" s="1" t="s">
        <v>632</v>
      </c>
      <c r="X1" s="1" t="s">
        <v>633</v>
      </c>
      <c r="Y1" s="1" t="s">
        <v>634</v>
      </c>
      <c r="Z1" s="1" t="s">
        <v>635</v>
      </c>
      <c r="AA1" s="1" t="s">
        <v>636</v>
      </c>
      <c r="AB1" s="1" t="s">
        <v>637</v>
      </c>
      <c r="AC1" s="1" t="s">
        <v>638</v>
      </c>
      <c r="AD1" s="1" t="s">
        <v>639</v>
      </c>
      <c r="AE1" s="1" t="s">
        <v>640</v>
      </c>
      <c r="AF1" s="1" t="s">
        <v>179</v>
      </c>
      <c r="AG1" s="1" t="s">
        <v>641</v>
      </c>
      <c r="AH1" s="1" t="s">
        <v>642</v>
      </c>
      <c r="AI1" s="1" t="s">
        <v>643</v>
      </c>
      <c r="AJ1" s="1" t="s">
        <v>644</v>
      </c>
      <c r="AK1" s="1" t="s">
        <v>645</v>
      </c>
      <c r="AL1" s="1" t="s">
        <v>408</v>
      </c>
      <c r="AM1" s="1" t="s">
        <v>409</v>
      </c>
      <c r="AN1" s="1" t="s">
        <v>410</v>
      </c>
    </row>
    <row r="2" spans="1:40" x14ac:dyDescent="0.45">
      <c r="A2" s="1" t="s">
        <v>429</v>
      </c>
      <c r="B2">
        <v>1085.6020146288149</v>
      </c>
      <c r="C2">
        <v>111.4158816455347</v>
      </c>
      <c r="D2">
        <v>18.091658724930848</v>
      </c>
      <c r="E2">
        <v>9.4529261160284985</v>
      </c>
      <c r="F2">
        <v>39.828890160281887</v>
      </c>
      <c r="G2">
        <v>4.4260007276133457</v>
      </c>
      <c r="H2">
        <v>1377.747274820558</v>
      </c>
      <c r="I2">
        <v>274.76203654848871</v>
      </c>
      <c r="J2">
        <v>15.73531102519674</v>
      </c>
      <c r="K2">
        <v>241.03450678471319</v>
      </c>
      <c r="L2">
        <v>12911.937940840109</v>
      </c>
      <c r="M2">
        <v>69.198851562375822</v>
      </c>
      <c r="N2">
        <v>9.5967476842635975</v>
      </c>
      <c r="O2">
        <v>10.039825406903031</v>
      </c>
      <c r="P2">
        <v>57.238336122398628</v>
      </c>
      <c r="Q2">
        <v>43.107625807350843</v>
      </c>
      <c r="R2">
        <v>27.464727286017119</v>
      </c>
      <c r="S2">
        <v>34.681157621550568</v>
      </c>
      <c r="T2">
        <v>91.845138085181929</v>
      </c>
      <c r="U2">
        <v>202.6171287010707</v>
      </c>
      <c r="V2">
        <v>1061.228801604542</v>
      </c>
      <c r="W2">
        <v>9684.2799168000238</v>
      </c>
      <c r="X2">
        <v>13.668707681224941</v>
      </c>
      <c r="Y2">
        <v>0.29725027079134092</v>
      </c>
      <c r="Z2">
        <v>168.66566010062169</v>
      </c>
      <c r="AA2">
        <v>30.573133593865869</v>
      </c>
      <c r="AB2">
        <v>150.96096533642771</v>
      </c>
      <c r="AC2">
        <v>154.15797885080099</v>
      </c>
      <c r="AD2">
        <v>468.62176999303932</v>
      </c>
      <c r="AE2">
        <v>54.46912094180113</v>
      </c>
      <c r="AF2">
        <v>318.97810587199513</v>
      </c>
      <c r="AG2">
        <v>2232.3828047705242</v>
      </c>
      <c r="AH2">
        <v>1488.0666891889109</v>
      </c>
      <c r="AI2">
        <v>309.01335328252509</v>
      </c>
      <c r="AJ2">
        <v>2180.320736260358</v>
      </c>
      <c r="AK2">
        <v>1435.3810766697579</v>
      </c>
      <c r="AL2">
        <v>5034.2865866858619</v>
      </c>
      <c r="AM2">
        <v>20.392352524675651</v>
      </c>
      <c r="AN2">
        <v>174.1932611799719</v>
      </c>
    </row>
    <row r="3" spans="1:40" x14ac:dyDescent="0.45">
      <c r="A3" s="1" t="s">
        <v>646</v>
      </c>
      <c r="B3">
        <v>24.559569630486841</v>
      </c>
      <c r="C3">
        <v>1.263168553151454</v>
      </c>
      <c r="D3">
        <v>0.32525426480596858</v>
      </c>
      <c r="E3">
        <v>0.22130945599227531</v>
      </c>
      <c r="F3">
        <v>1.8369249241138319</v>
      </c>
      <c r="G3">
        <v>9.0431404261102184</v>
      </c>
      <c r="H3">
        <v>3.411533019529811</v>
      </c>
      <c r="I3">
        <v>0.39642895887167018</v>
      </c>
      <c r="J3">
        <v>1.416163785713892</v>
      </c>
      <c r="K3">
        <v>0.19551728113488651</v>
      </c>
      <c r="L3">
        <v>1.8751559286940589</v>
      </c>
      <c r="M3">
        <v>3.510759232451528</v>
      </c>
      <c r="N3">
        <v>0.45396253944015191</v>
      </c>
      <c r="O3">
        <v>0.60645095011706662</v>
      </c>
      <c r="P3">
        <v>5.0392157714742378</v>
      </c>
      <c r="Q3">
        <v>1.7230868300968121</v>
      </c>
      <c r="R3">
        <v>0.37032048004553902</v>
      </c>
      <c r="S3">
        <v>3.6174116461478532</v>
      </c>
      <c r="T3">
        <v>0.47889994989318019</v>
      </c>
      <c r="U3">
        <v>5.9623904191953061</v>
      </c>
      <c r="V3">
        <v>9.2295135271908997</v>
      </c>
      <c r="W3">
        <v>26.429127496033349</v>
      </c>
      <c r="X3">
        <v>2.9507753988166109E-2</v>
      </c>
      <c r="Y3">
        <v>3.7708437065399329E-2</v>
      </c>
      <c r="Z3">
        <v>1.118352944310238</v>
      </c>
      <c r="AA3">
        <v>1.62353574299579</v>
      </c>
      <c r="AB3">
        <v>7.3412919488779496</v>
      </c>
      <c r="AC3">
        <v>7.4852572432228648</v>
      </c>
      <c r="AD3">
        <v>1.2741240761791759</v>
      </c>
      <c r="AE3">
        <v>0.98705726417093487</v>
      </c>
      <c r="AF3">
        <v>0.77704665106286508</v>
      </c>
      <c r="AG3">
        <v>9.1905375040134327</v>
      </c>
      <c r="AH3">
        <v>11.09712719728816</v>
      </c>
      <c r="AI3">
        <v>0.82126107335760179</v>
      </c>
      <c r="AJ3">
        <v>10.38536622283099</v>
      </c>
      <c r="AK3">
        <v>4.3502744619358937</v>
      </c>
      <c r="AL3">
        <v>36.425477030992191</v>
      </c>
      <c r="AM3">
        <v>0.75130492595420151</v>
      </c>
      <c r="AN3">
        <v>0.61928986595690882</v>
      </c>
    </row>
    <row r="4" spans="1:40" x14ac:dyDescent="0.45">
      <c r="A4" s="1" t="s">
        <v>647</v>
      </c>
      <c r="B4">
        <v>97.213593499295783</v>
      </c>
      <c r="C4">
        <v>11.11060359565727</v>
      </c>
      <c r="D4">
        <v>2.964414642236755</v>
      </c>
      <c r="E4">
        <v>0.8173502927925993</v>
      </c>
      <c r="F4">
        <v>24.092771808769388</v>
      </c>
      <c r="G4">
        <v>5.5125997932522726</v>
      </c>
      <c r="H4">
        <v>103.11219630454291</v>
      </c>
      <c r="I4">
        <v>15.75728354815363</v>
      </c>
      <c r="J4">
        <v>8.4913406323000871</v>
      </c>
      <c r="K4">
        <v>10.608064078127621</v>
      </c>
      <c r="L4">
        <v>700.78984660318315</v>
      </c>
      <c r="M4">
        <v>29.768349401440439</v>
      </c>
      <c r="N4">
        <v>6.3472495019284061</v>
      </c>
      <c r="O4">
        <v>3.5522526237509719</v>
      </c>
      <c r="P4">
        <v>13.0889725419085</v>
      </c>
      <c r="Q4">
        <v>11.41442895503287</v>
      </c>
      <c r="R4">
        <v>3.71147842617924</v>
      </c>
      <c r="S4">
        <v>30.906030851180422</v>
      </c>
      <c r="T4">
        <v>7.973729742890086</v>
      </c>
      <c r="U4">
        <v>47.703634248087702</v>
      </c>
      <c r="V4">
        <v>676.04661566365735</v>
      </c>
      <c r="W4">
        <v>622.36600754924484</v>
      </c>
      <c r="X4">
        <v>1.0317205504874869</v>
      </c>
      <c r="Y4">
        <v>0.30601581167598602</v>
      </c>
      <c r="Z4">
        <v>41.829177821760958</v>
      </c>
      <c r="AA4">
        <v>16.11387597103721</v>
      </c>
      <c r="AB4">
        <v>35.494585749961267</v>
      </c>
      <c r="AC4">
        <v>38.618161077652033</v>
      </c>
      <c r="AD4">
        <v>42.580018679781467</v>
      </c>
      <c r="AE4">
        <v>10.42090708917039</v>
      </c>
      <c r="AF4">
        <v>20.623592604473799</v>
      </c>
      <c r="AG4">
        <v>182.5568571869336</v>
      </c>
      <c r="AH4">
        <v>242.37614549951931</v>
      </c>
      <c r="AI4">
        <v>21.53880793536149</v>
      </c>
      <c r="AJ4">
        <v>181.81340420380741</v>
      </c>
      <c r="AK4">
        <v>103.1679059965487</v>
      </c>
      <c r="AL4">
        <v>451.81001234670788</v>
      </c>
      <c r="AM4">
        <v>56.512310681200923</v>
      </c>
      <c r="AN4">
        <v>11.842020074376791</v>
      </c>
    </row>
    <row r="5" spans="1:40" x14ac:dyDescent="0.45">
      <c r="A5" s="1" t="s">
        <v>648</v>
      </c>
      <c r="B5">
        <v>52.016325209977708</v>
      </c>
      <c r="C5">
        <v>4.0674271700718583</v>
      </c>
      <c r="D5">
        <v>0.71798208774842487</v>
      </c>
      <c r="E5">
        <v>0.38693505254526112</v>
      </c>
      <c r="F5">
        <v>74.838637281970833</v>
      </c>
      <c r="G5">
        <v>41.569615198634303</v>
      </c>
      <c r="H5">
        <v>22.11560797570305</v>
      </c>
      <c r="I5">
        <v>2.3561564699129129</v>
      </c>
      <c r="J5">
        <v>5.591348095102334</v>
      </c>
      <c r="K5">
        <v>1.0856655724837601</v>
      </c>
      <c r="L5">
        <v>9.4167670485172668</v>
      </c>
      <c r="M5">
        <v>48.45447343544258</v>
      </c>
      <c r="N5">
        <v>25.092771805831649</v>
      </c>
      <c r="O5">
        <v>4.8702613174685219</v>
      </c>
      <c r="P5">
        <v>43.795180930805998</v>
      </c>
      <c r="Q5">
        <v>14.477805699119081</v>
      </c>
      <c r="R5">
        <v>2.727595835983633</v>
      </c>
      <c r="S5">
        <v>23.78329980123852</v>
      </c>
      <c r="T5">
        <v>2.962522143304084</v>
      </c>
      <c r="U5">
        <v>34.196228119148977</v>
      </c>
      <c r="V5">
        <v>55.559027329106698</v>
      </c>
      <c r="W5">
        <v>140.308259786283</v>
      </c>
      <c r="X5">
        <v>0.39548075410946321</v>
      </c>
      <c r="Y5">
        <v>0.2237667233682237</v>
      </c>
      <c r="Z5">
        <v>10.21300022112378</v>
      </c>
      <c r="AA5">
        <v>10.14307849530077</v>
      </c>
      <c r="AB5">
        <v>43.884822955869382</v>
      </c>
      <c r="AC5">
        <v>40.313556722575683</v>
      </c>
      <c r="AD5">
        <v>9.3227393656835549</v>
      </c>
      <c r="AE5">
        <v>5.457810342810733</v>
      </c>
      <c r="AF5">
        <v>5.0748015931603536</v>
      </c>
      <c r="AG5">
        <v>71.740183067047653</v>
      </c>
      <c r="AH5">
        <v>76.509097388065783</v>
      </c>
      <c r="AI5">
        <v>5.2454901614163827</v>
      </c>
      <c r="AJ5">
        <v>64.842581759808454</v>
      </c>
      <c r="AK5">
        <v>27.99306707242097</v>
      </c>
      <c r="AL5">
        <v>253.60518837375531</v>
      </c>
      <c r="AM5">
        <v>3.297853101159439</v>
      </c>
      <c r="AN5">
        <v>3.5640073069361491</v>
      </c>
    </row>
    <row r="6" spans="1:40" x14ac:dyDescent="0.45">
      <c r="A6" s="1" t="s">
        <v>649</v>
      </c>
      <c r="B6">
        <v>136.5105648436525</v>
      </c>
      <c r="C6">
        <v>16.316278778217601</v>
      </c>
      <c r="D6">
        <v>4.3091272650315799</v>
      </c>
      <c r="E6">
        <v>3.8907121845877102</v>
      </c>
      <c r="F6">
        <v>637.03892007909883</v>
      </c>
      <c r="G6">
        <v>270.05901135137532</v>
      </c>
      <c r="H6">
        <v>99.139689976183419</v>
      </c>
      <c r="I6">
        <v>12.10989096907865</v>
      </c>
      <c r="J6">
        <v>60.114612366464577</v>
      </c>
      <c r="K6">
        <v>5.1929237328357694</v>
      </c>
      <c r="L6">
        <v>39.037535401143117</v>
      </c>
      <c r="M6">
        <v>414.92160376494672</v>
      </c>
      <c r="N6">
        <v>116.7930724457573</v>
      </c>
      <c r="O6">
        <v>40.08053331062672</v>
      </c>
      <c r="P6">
        <v>184.3244324336645</v>
      </c>
      <c r="Q6">
        <v>110.4745737037841</v>
      </c>
      <c r="R6">
        <v>19.28552982438158</v>
      </c>
      <c r="S6">
        <v>226.62628336671051</v>
      </c>
      <c r="T6">
        <v>21.937113127635929</v>
      </c>
      <c r="U6">
        <v>161.4834024471692</v>
      </c>
      <c r="V6">
        <v>126.137929454049</v>
      </c>
      <c r="W6">
        <v>605.00974135635693</v>
      </c>
      <c r="X6">
        <v>0.85377960641834705</v>
      </c>
      <c r="Y6">
        <v>7.0065173985007512</v>
      </c>
      <c r="Z6">
        <v>41.594994673111607</v>
      </c>
      <c r="AA6">
        <v>257.8841457258452</v>
      </c>
      <c r="AB6">
        <v>160.49419061330349</v>
      </c>
      <c r="AC6">
        <v>327.52971771007401</v>
      </c>
      <c r="AD6">
        <v>42.347312644305731</v>
      </c>
      <c r="AE6">
        <v>47.763163229992962</v>
      </c>
      <c r="AF6">
        <v>27.65875476394881</v>
      </c>
      <c r="AG6">
        <v>173.1788524855867</v>
      </c>
      <c r="AH6">
        <v>442.93109201572048</v>
      </c>
      <c r="AI6">
        <v>29.115426469471661</v>
      </c>
      <c r="AJ6">
        <v>363.3635994446264</v>
      </c>
      <c r="AK6">
        <v>142.20989935707851</v>
      </c>
      <c r="AL6">
        <v>2087.3016536970372</v>
      </c>
      <c r="AM6">
        <v>17.521502348860011</v>
      </c>
      <c r="AN6">
        <v>17.396654899138412</v>
      </c>
    </row>
    <row r="7" spans="1:40" x14ac:dyDescent="0.45">
      <c r="A7" s="1" t="s">
        <v>650</v>
      </c>
      <c r="B7">
        <v>39.372946582095722</v>
      </c>
      <c r="C7">
        <v>8.3784109498019497</v>
      </c>
      <c r="D7">
        <v>13.830490303175379</v>
      </c>
      <c r="E7">
        <v>0.30183525572760339</v>
      </c>
      <c r="F7">
        <v>8.2381332347146792</v>
      </c>
      <c r="G7">
        <v>1.3371938182727869</v>
      </c>
      <c r="H7">
        <v>10.59006419894537</v>
      </c>
      <c r="I7">
        <v>1.091999902182224</v>
      </c>
      <c r="J7">
        <v>5.0452950582027283</v>
      </c>
      <c r="K7">
        <v>0.70904422546839352</v>
      </c>
      <c r="L7">
        <v>10.768121462148359</v>
      </c>
      <c r="M7">
        <v>9.7944034635815793</v>
      </c>
      <c r="N7">
        <v>5.8818659158573494</v>
      </c>
      <c r="O7">
        <v>1.045787346414202</v>
      </c>
      <c r="P7">
        <v>5.5464591813522031</v>
      </c>
      <c r="Q7">
        <v>5.5330662316993449</v>
      </c>
      <c r="R7">
        <v>1.465689670427621</v>
      </c>
      <c r="S7">
        <v>16.8584409071631</v>
      </c>
      <c r="T7">
        <v>2.0224334539242261</v>
      </c>
      <c r="U7">
        <v>20.002047651246841</v>
      </c>
      <c r="V7">
        <v>8.40551539693001</v>
      </c>
      <c r="W7">
        <v>17.413326715404899</v>
      </c>
      <c r="X7">
        <v>5.142843010337271E-2</v>
      </c>
      <c r="Y7">
        <v>7.0217871278461352E-2</v>
      </c>
      <c r="Z7">
        <v>2.2559054883634948</v>
      </c>
      <c r="AA7">
        <v>3.4885116463824621</v>
      </c>
      <c r="AB7">
        <v>14.294172423330361</v>
      </c>
      <c r="AC7">
        <v>17.014707039559351</v>
      </c>
      <c r="AD7">
        <v>4.8519435586126622</v>
      </c>
      <c r="AE7">
        <v>2.8299796093538641</v>
      </c>
      <c r="AF7">
        <v>2.335295255695593</v>
      </c>
      <c r="AG7">
        <v>72.58233481439018</v>
      </c>
      <c r="AH7">
        <v>26.128609305638371</v>
      </c>
      <c r="AI7">
        <v>2.8255642295982311</v>
      </c>
      <c r="AJ7">
        <v>37.119555299810159</v>
      </c>
      <c r="AK7">
        <v>12.39255057417561</v>
      </c>
      <c r="AL7">
        <v>103.3930728761767</v>
      </c>
      <c r="AM7">
        <v>2.2243338247181299</v>
      </c>
      <c r="AN7">
        <v>2.312995153645256</v>
      </c>
    </row>
    <row r="8" spans="1:40" x14ac:dyDescent="0.45">
      <c r="A8" s="1" t="s">
        <v>651</v>
      </c>
      <c r="B8">
        <v>91.738576279851372</v>
      </c>
      <c r="C8">
        <v>11.6850228322189</v>
      </c>
      <c r="D8">
        <v>6.4305570710818714</v>
      </c>
      <c r="E8">
        <v>0.85672002982151763</v>
      </c>
      <c r="F8">
        <v>34.136781880759763</v>
      </c>
      <c r="G8">
        <v>12.6629829401184</v>
      </c>
      <c r="H8">
        <v>86.877299670387458</v>
      </c>
      <c r="I8">
        <v>10.22184931898235</v>
      </c>
      <c r="J8">
        <v>32.80669380791057</v>
      </c>
      <c r="K8">
        <v>3.4190785961717149</v>
      </c>
      <c r="L8">
        <v>55.972017564666253</v>
      </c>
      <c r="M8">
        <v>122.1416754864717</v>
      </c>
      <c r="N8">
        <v>10.97193110499736</v>
      </c>
      <c r="O8">
        <v>6.342482201820653</v>
      </c>
      <c r="P8">
        <v>32.622164578459497</v>
      </c>
      <c r="Q8">
        <v>22.448607094664361</v>
      </c>
      <c r="R8">
        <v>9.8815025932255125</v>
      </c>
      <c r="S8">
        <v>153.67371935121591</v>
      </c>
      <c r="T8">
        <v>16.753436915756701</v>
      </c>
      <c r="U8">
        <v>63.382334692166857</v>
      </c>
      <c r="V8">
        <v>90.718218194754925</v>
      </c>
      <c r="W8">
        <v>1270.477370612763</v>
      </c>
      <c r="X8">
        <v>0.63934998321208036</v>
      </c>
      <c r="Y8">
        <v>1.0975961330239501</v>
      </c>
      <c r="Z8">
        <v>29.80024207288988</v>
      </c>
      <c r="AA8">
        <v>47.639643820018442</v>
      </c>
      <c r="AB8">
        <v>121.6824142138734</v>
      </c>
      <c r="AC8">
        <v>126.8377913177044</v>
      </c>
      <c r="AD8">
        <v>39.061228992266642</v>
      </c>
      <c r="AE8">
        <v>23.766584988571211</v>
      </c>
      <c r="AF8">
        <v>16.193816744504431</v>
      </c>
      <c r="AG8">
        <v>138.35480606203879</v>
      </c>
      <c r="AH8">
        <v>327.63117242617858</v>
      </c>
      <c r="AI8">
        <v>19.526764870438239</v>
      </c>
      <c r="AJ8">
        <v>330.53321008410597</v>
      </c>
      <c r="AK8">
        <v>99.568035122041337</v>
      </c>
      <c r="AL8">
        <v>588.80506375123821</v>
      </c>
      <c r="AM8">
        <v>18.396272346819892</v>
      </c>
      <c r="AN8">
        <v>7.623980542532701</v>
      </c>
    </row>
    <row r="9" spans="1:40" x14ac:dyDescent="0.45">
      <c r="A9" s="1" t="s">
        <v>652</v>
      </c>
      <c r="B9">
        <v>12.452373525085379</v>
      </c>
      <c r="C9">
        <v>1.607898921437807</v>
      </c>
      <c r="D9">
        <v>0.49733378960727448</v>
      </c>
      <c r="E9">
        <v>0.13793535261120729</v>
      </c>
      <c r="F9">
        <v>13.548944730305861</v>
      </c>
      <c r="G9">
        <v>3.869706813738603</v>
      </c>
      <c r="H9">
        <v>13.2432626926336</v>
      </c>
      <c r="I9">
        <v>1.5433394012807089</v>
      </c>
      <c r="J9">
        <v>5.1213540685497376</v>
      </c>
      <c r="K9">
        <v>0.95070573898993183</v>
      </c>
      <c r="L9">
        <v>6.5582352943606574</v>
      </c>
      <c r="M9">
        <v>13.92486672223013</v>
      </c>
      <c r="N9">
        <v>3.5079175755355392</v>
      </c>
      <c r="O9">
        <v>3.094872724872868</v>
      </c>
      <c r="P9">
        <v>9.4571615439022576</v>
      </c>
      <c r="Q9">
        <v>9.723339740665832</v>
      </c>
      <c r="R9">
        <v>1.77375172673725</v>
      </c>
      <c r="S9">
        <v>19.826085684365712</v>
      </c>
      <c r="T9">
        <v>3.101191674819431</v>
      </c>
      <c r="U9">
        <v>50.039557057574399</v>
      </c>
      <c r="V9">
        <v>23.25297630896527</v>
      </c>
      <c r="W9">
        <v>257.30695066558911</v>
      </c>
      <c r="X9">
        <v>0.1204190748351758</v>
      </c>
      <c r="Y9">
        <v>0.77301877141577324</v>
      </c>
      <c r="Z9">
        <v>6.2192519096068484</v>
      </c>
      <c r="AA9">
        <v>28.219835946883801</v>
      </c>
      <c r="AB9">
        <v>35.626785738564116</v>
      </c>
      <c r="AC9">
        <v>19.505381059291199</v>
      </c>
      <c r="AD9">
        <v>5.7528331813979694</v>
      </c>
      <c r="AE9">
        <v>3.3551024306704589</v>
      </c>
      <c r="AF9">
        <v>3.138430772307224</v>
      </c>
      <c r="AG9">
        <v>19.323340797701679</v>
      </c>
      <c r="AH9">
        <v>43.718191302784398</v>
      </c>
      <c r="AI9">
        <v>3.3891546385217501</v>
      </c>
      <c r="AJ9">
        <v>53.115636748236838</v>
      </c>
      <c r="AK9">
        <v>19.281897666660811</v>
      </c>
      <c r="AL9">
        <v>207.78461439965179</v>
      </c>
      <c r="AM9">
        <v>2.1609709137161128</v>
      </c>
      <c r="AN9">
        <v>2.2240291249399409</v>
      </c>
    </row>
    <row r="10" spans="1:40" x14ac:dyDescent="0.45">
      <c r="A10" s="1" t="s">
        <v>653</v>
      </c>
      <c r="B10">
        <v>544.04497415675144</v>
      </c>
      <c r="C10">
        <v>53.086108024240552</v>
      </c>
      <c r="D10">
        <v>26.896130874540059</v>
      </c>
      <c r="E10">
        <v>6.3219199131534882</v>
      </c>
      <c r="F10">
        <v>103.0929131685036</v>
      </c>
      <c r="G10">
        <v>43.790663502630679</v>
      </c>
      <c r="H10">
        <v>142.71965677602611</v>
      </c>
      <c r="I10">
        <v>15.34156753958459</v>
      </c>
      <c r="J10">
        <v>42.200927236608081</v>
      </c>
      <c r="K10">
        <v>9.1920965166089399</v>
      </c>
      <c r="L10">
        <v>86.060330518001081</v>
      </c>
      <c r="M10">
        <v>136.7257459179786</v>
      </c>
      <c r="N10">
        <v>36.971787381466193</v>
      </c>
      <c r="O10">
        <v>19.991828432475518</v>
      </c>
      <c r="P10">
        <v>149.89889037607591</v>
      </c>
      <c r="Q10">
        <v>63.583240291732842</v>
      </c>
      <c r="R10">
        <v>17.41523495356153</v>
      </c>
      <c r="S10">
        <v>145.0833764426437</v>
      </c>
      <c r="T10">
        <v>20.41169266978623</v>
      </c>
      <c r="U10">
        <v>353.63977062583359</v>
      </c>
      <c r="V10">
        <v>520.28165801463513</v>
      </c>
      <c r="W10">
        <v>1625.594360213591</v>
      </c>
      <c r="X10">
        <v>1.543878076802994</v>
      </c>
      <c r="Y10">
        <v>2.4184923358998018</v>
      </c>
      <c r="Z10">
        <v>60.2008501215347</v>
      </c>
      <c r="AA10">
        <v>96.566531504073907</v>
      </c>
      <c r="AB10">
        <v>236.90005919643201</v>
      </c>
      <c r="AC10">
        <v>209.33739048517791</v>
      </c>
      <c r="AD10">
        <v>70.590312854787413</v>
      </c>
      <c r="AE10">
        <v>44.57376543310297</v>
      </c>
      <c r="AF10">
        <v>35.047645832892712</v>
      </c>
      <c r="AG10">
        <v>440.08012382973351</v>
      </c>
      <c r="AH10">
        <v>478.24218694131451</v>
      </c>
      <c r="AI10">
        <v>36.350546368477907</v>
      </c>
      <c r="AJ10">
        <v>399.15667059080869</v>
      </c>
      <c r="AK10">
        <v>180.93864916928371</v>
      </c>
      <c r="AL10">
        <v>1491.896889674108</v>
      </c>
      <c r="AM10">
        <v>43.654779473155287</v>
      </c>
      <c r="AN10">
        <v>22.418275673365361</v>
      </c>
    </row>
    <row r="11" spans="1:40" x14ac:dyDescent="0.45">
      <c r="A11" s="1" t="s">
        <v>654</v>
      </c>
      <c r="B11">
        <v>59.050405680160758</v>
      </c>
      <c r="C11">
        <v>7.9009116547207938</v>
      </c>
      <c r="D11">
        <v>2.4951455759335999</v>
      </c>
      <c r="E11">
        <v>0.41439831962259838</v>
      </c>
      <c r="F11">
        <v>8.6930120577730179</v>
      </c>
      <c r="G11">
        <v>1.897396367614165</v>
      </c>
      <c r="H11">
        <v>39.678956021390597</v>
      </c>
      <c r="I11">
        <v>5.2457173099704981</v>
      </c>
      <c r="J11">
        <v>8.9862912457201585</v>
      </c>
      <c r="K11">
        <v>7.0996659704190836</v>
      </c>
      <c r="L11">
        <v>191.73409079660431</v>
      </c>
      <c r="M11">
        <v>19.332500908248221</v>
      </c>
      <c r="N11">
        <v>2.491507993959635</v>
      </c>
      <c r="O11">
        <v>3.3345734516782519</v>
      </c>
      <c r="P11">
        <v>10.8407558223272</v>
      </c>
      <c r="Q11">
        <v>10.38508717485376</v>
      </c>
      <c r="R11">
        <v>3.889764880858213</v>
      </c>
      <c r="S11">
        <v>36.862317474343307</v>
      </c>
      <c r="T11">
        <v>5.2902381471903199</v>
      </c>
      <c r="U11">
        <v>35.039497467684448</v>
      </c>
      <c r="V11">
        <v>155.79015576068491</v>
      </c>
      <c r="W11">
        <v>274.6376074196732</v>
      </c>
      <c r="X11">
        <v>0.33564206159916271</v>
      </c>
      <c r="Y11">
        <v>0.31760638062638979</v>
      </c>
      <c r="Z11">
        <v>11.32213188626705</v>
      </c>
      <c r="AA11">
        <v>13.9423327928183</v>
      </c>
      <c r="AB11">
        <v>29.108514276889888</v>
      </c>
      <c r="AC11">
        <v>29.514308601924402</v>
      </c>
      <c r="AD11">
        <v>17.08731176319549</v>
      </c>
      <c r="AE11">
        <v>7.8031519308197259</v>
      </c>
      <c r="AF11">
        <v>8.8355961026369929</v>
      </c>
      <c r="AG11">
        <v>81.49304973255839</v>
      </c>
      <c r="AH11">
        <v>96.386559810598285</v>
      </c>
      <c r="AI11">
        <v>9.7865166423406382</v>
      </c>
      <c r="AJ11">
        <v>108.3916870461002</v>
      </c>
      <c r="AK11">
        <v>49.628533251689461</v>
      </c>
      <c r="AL11">
        <v>255.29662359161401</v>
      </c>
      <c r="AM11">
        <v>6.0386428091153963</v>
      </c>
      <c r="AN11">
        <v>6.411625030261269</v>
      </c>
    </row>
    <row r="12" spans="1:40" x14ac:dyDescent="0.45">
      <c r="A12" s="1" t="s">
        <v>655</v>
      </c>
      <c r="B12">
        <v>52.353842939852548</v>
      </c>
      <c r="C12">
        <v>7.6520247528681757</v>
      </c>
      <c r="D12">
        <v>7.1117256502155106</v>
      </c>
      <c r="E12">
        <v>0.32923772801001061</v>
      </c>
      <c r="F12">
        <v>50.853154135633233</v>
      </c>
      <c r="G12">
        <v>7.3895649053205439</v>
      </c>
      <c r="H12">
        <v>33.107755767980031</v>
      </c>
      <c r="I12">
        <v>3.5975478591077339</v>
      </c>
      <c r="J12">
        <v>10.156315305959369</v>
      </c>
      <c r="K12">
        <v>1.908139140921667</v>
      </c>
      <c r="L12">
        <v>29.46061683948011</v>
      </c>
      <c r="M12">
        <v>32.125594289742303</v>
      </c>
      <c r="N12">
        <v>11.623893061102519</v>
      </c>
      <c r="O12">
        <v>5.0228583438305794</v>
      </c>
      <c r="P12">
        <v>25.876402077896589</v>
      </c>
      <c r="Q12">
        <v>14.154480567615719</v>
      </c>
      <c r="R12">
        <v>2.893728080819971</v>
      </c>
      <c r="S12">
        <v>28.404303776525371</v>
      </c>
      <c r="T12">
        <v>4.384474164179669</v>
      </c>
      <c r="U12">
        <v>43.659827021636083</v>
      </c>
      <c r="V12">
        <v>79.694213273286323</v>
      </c>
      <c r="W12">
        <v>409.72714397216868</v>
      </c>
      <c r="X12">
        <v>0.3064259404432923</v>
      </c>
      <c r="Y12">
        <v>0.74991859805050143</v>
      </c>
      <c r="Z12">
        <v>13.25259304065975</v>
      </c>
      <c r="AA12">
        <v>28.511724528484581</v>
      </c>
      <c r="AB12">
        <v>48.220506781306803</v>
      </c>
      <c r="AC12">
        <v>34.691526412734831</v>
      </c>
      <c r="AD12">
        <v>13.86023535939154</v>
      </c>
      <c r="AE12">
        <v>7.2363471825741668</v>
      </c>
      <c r="AF12">
        <v>6.9881326974808813</v>
      </c>
      <c r="AG12">
        <v>123.841784711104</v>
      </c>
      <c r="AH12">
        <v>93.021780960971697</v>
      </c>
      <c r="AI12">
        <v>7.2561705855519518</v>
      </c>
      <c r="AJ12">
        <v>97.98933264425969</v>
      </c>
      <c r="AK12">
        <v>39.501723426973349</v>
      </c>
      <c r="AL12">
        <v>330.4013659672795</v>
      </c>
      <c r="AM12">
        <v>6.2000452399523542</v>
      </c>
      <c r="AN12">
        <v>4.9536318744155077</v>
      </c>
    </row>
    <row r="13" spans="1:40" x14ac:dyDescent="0.45">
      <c r="A13" s="1" t="s">
        <v>656</v>
      </c>
      <c r="B13">
        <v>147.06455355383849</v>
      </c>
      <c r="C13">
        <v>11.649396008374231</v>
      </c>
      <c r="D13">
        <v>5.2830487939963202</v>
      </c>
      <c r="E13">
        <v>1.001048804544487</v>
      </c>
      <c r="F13">
        <v>77.839251013383475</v>
      </c>
      <c r="G13">
        <v>7.8192279995971674</v>
      </c>
      <c r="H13">
        <v>57.968969293544973</v>
      </c>
      <c r="I13">
        <v>8.4604499311657939</v>
      </c>
      <c r="J13">
        <v>10.99539443491684</v>
      </c>
      <c r="K13">
        <v>2.664365961734541</v>
      </c>
      <c r="L13">
        <v>19.309387196171439</v>
      </c>
      <c r="M13">
        <v>58.722911167282703</v>
      </c>
      <c r="N13">
        <v>27.598995541795439</v>
      </c>
      <c r="O13">
        <v>3.3550305732856009</v>
      </c>
      <c r="P13">
        <v>104.98165753814889</v>
      </c>
      <c r="Q13">
        <v>11.243676925633601</v>
      </c>
      <c r="R13">
        <v>3.2627569534667882</v>
      </c>
      <c r="S13">
        <v>27.06358114161204</v>
      </c>
      <c r="T13">
        <v>6.8226291796531564</v>
      </c>
      <c r="U13">
        <v>40.580774186223323</v>
      </c>
      <c r="V13">
        <v>117.8509572201213</v>
      </c>
      <c r="W13">
        <v>857.83522837097519</v>
      </c>
      <c r="X13">
        <v>0.55952174834333324</v>
      </c>
      <c r="Y13">
        <v>0.37001169936362949</v>
      </c>
      <c r="Z13">
        <v>22.663855918636621</v>
      </c>
      <c r="AA13">
        <v>15.83470168651022</v>
      </c>
      <c r="AB13">
        <v>34.10288899007282</v>
      </c>
      <c r="AC13">
        <v>60.456105309802169</v>
      </c>
      <c r="AD13">
        <v>23.267323252623889</v>
      </c>
      <c r="AE13">
        <v>10.053782246151099</v>
      </c>
      <c r="AF13">
        <v>12.2763795000612</v>
      </c>
      <c r="AG13">
        <v>123.703166446042</v>
      </c>
      <c r="AH13">
        <v>172.4926538142019</v>
      </c>
      <c r="AI13">
        <v>11.168776489194579</v>
      </c>
      <c r="AJ13">
        <v>133.11375266951589</v>
      </c>
      <c r="AK13">
        <v>53.511443485449213</v>
      </c>
      <c r="AL13">
        <v>336.40904326482507</v>
      </c>
      <c r="AM13">
        <v>5.7770342646094868</v>
      </c>
      <c r="AN13">
        <v>5.059958098995665</v>
      </c>
    </row>
    <row r="14" spans="1:40" x14ac:dyDescent="0.45">
      <c r="A14" s="1" t="s">
        <v>657</v>
      </c>
      <c r="B14">
        <v>51.210915259041712</v>
      </c>
      <c r="C14">
        <v>3.7257772408050771</v>
      </c>
      <c r="D14">
        <v>1.3402916523737249</v>
      </c>
      <c r="E14">
        <v>0.39875478843915241</v>
      </c>
      <c r="F14">
        <v>7.8177612395185321</v>
      </c>
      <c r="G14">
        <v>3.2310596543949521</v>
      </c>
      <c r="H14">
        <v>12.72322164477313</v>
      </c>
      <c r="I14">
        <v>1.457034323493049</v>
      </c>
      <c r="J14">
        <v>4.4363521192786566</v>
      </c>
      <c r="K14">
        <v>0.89788582208880341</v>
      </c>
      <c r="L14">
        <v>24.435557747732709</v>
      </c>
      <c r="M14">
        <v>6.0260805393711472</v>
      </c>
      <c r="N14">
        <v>2.2472765945284841</v>
      </c>
      <c r="O14">
        <v>0.84566548224919447</v>
      </c>
      <c r="P14">
        <v>2.9551812508803348</v>
      </c>
      <c r="Q14">
        <v>2.0318385611775378</v>
      </c>
      <c r="R14">
        <v>1.4403463901785329</v>
      </c>
      <c r="S14">
        <v>21.288262356985449</v>
      </c>
      <c r="T14">
        <v>2.3854666363940749</v>
      </c>
      <c r="U14">
        <v>7.3025518779142011</v>
      </c>
      <c r="V14">
        <v>77.336831058484719</v>
      </c>
      <c r="W14">
        <v>155.69244987819431</v>
      </c>
      <c r="X14">
        <v>0.16163450616328109</v>
      </c>
      <c r="Y14">
        <v>8.6281503941900831E-2</v>
      </c>
      <c r="Z14">
        <v>5.6440805105965168</v>
      </c>
      <c r="AA14">
        <v>4.3959684045562302</v>
      </c>
      <c r="AB14">
        <v>7.8579514390930614</v>
      </c>
      <c r="AC14">
        <v>14.408785709902221</v>
      </c>
      <c r="AD14">
        <v>5.4741400394321396</v>
      </c>
      <c r="AE14">
        <v>2.9424931437291502</v>
      </c>
      <c r="AF14">
        <v>2.7198065031874341</v>
      </c>
      <c r="AG14">
        <v>46.842684814092799</v>
      </c>
      <c r="AH14">
        <v>38.340031067989891</v>
      </c>
      <c r="AI14">
        <v>3.2241368770665622</v>
      </c>
      <c r="AJ14">
        <v>42.530957249757037</v>
      </c>
      <c r="AK14">
        <v>16.292374982163089</v>
      </c>
      <c r="AL14">
        <v>66.593540656266043</v>
      </c>
      <c r="AM14">
        <v>3.3467976275613691</v>
      </c>
      <c r="AN14">
        <v>1.51920733388229</v>
      </c>
    </row>
    <row r="15" spans="1:40" x14ac:dyDescent="0.45">
      <c r="A15" s="1" t="s">
        <v>658</v>
      </c>
      <c r="B15">
        <v>50.056664995940288</v>
      </c>
      <c r="C15">
        <v>4.2284381030566278</v>
      </c>
      <c r="D15">
        <v>1.3981607189527261</v>
      </c>
      <c r="E15">
        <v>0.63861187188899937</v>
      </c>
      <c r="F15">
        <v>88.913508494526894</v>
      </c>
      <c r="G15">
        <v>16.431316268050239</v>
      </c>
      <c r="H15">
        <v>25.0084621580293</v>
      </c>
      <c r="I15">
        <v>3.3020224344689462</v>
      </c>
      <c r="J15">
        <v>9.5775726692157477</v>
      </c>
      <c r="K15">
        <v>1.2908478800416081</v>
      </c>
      <c r="L15">
        <v>11.094879438068761</v>
      </c>
      <c r="M15">
        <v>57.201503174196667</v>
      </c>
      <c r="N15">
        <v>28.058895795090091</v>
      </c>
      <c r="O15">
        <v>2.9115763062105779</v>
      </c>
      <c r="P15">
        <v>14.11135660048139</v>
      </c>
      <c r="Q15">
        <v>9.1477363760115082</v>
      </c>
      <c r="R15">
        <v>8.4009078295270943</v>
      </c>
      <c r="S15">
        <v>37.307601990162652</v>
      </c>
      <c r="T15">
        <v>4.6543905396043144</v>
      </c>
      <c r="U15">
        <v>21.582659571415281</v>
      </c>
      <c r="V15">
        <v>92.232556507698661</v>
      </c>
      <c r="W15">
        <v>274.17151230580879</v>
      </c>
      <c r="X15">
        <v>0.53681026224546069</v>
      </c>
      <c r="Y15">
        <v>0.51835954441272269</v>
      </c>
      <c r="Z15">
        <v>12.61415542262324</v>
      </c>
      <c r="AA15">
        <v>20.319656956506051</v>
      </c>
      <c r="AB15">
        <v>21.240408701768999</v>
      </c>
      <c r="AC15">
        <v>44.460476160561797</v>
      </c>
      <c r="AD15">
        <v>9.3714529060966978</v>
      </c>
      <c r="AE15">
        <v>7.5008052269429406</v>
      </c>
      <c r="AF15">
        <v>5.681508933810945</v>
      </c>
      <c r="AG15">
        <v>54.621710244083793</v>
      </c>
      <c r="AH15">
        <v>85.341995907778099</v>
      </c>
      <c r="AI15">
        <v>5.920623682796883</v>
      </c>
      <c r="AJ15">
        <v>80.000685382853334</v>
      </c>
      <c r="AK15">
        <v>28.735600071742049</v>
      </c>
      <c r="AL15">
        <v>202.89494884160371</v>
      </c>
      <c r="AM15">
        <v>5.0495238947481633</v>
      </c>
      <c r="AN15">
        <v>3.0477399134706831</v>
      </c>
    </row>
    <row r="16" spans="1:40" x14ac:dyDescent="0.45">
      <c r="A16" s="1" t="s">
        <v>659</v>
      </c>
      <c r="B16">
        <v>87.265070841230724</v>
      </c>
      <c r="C16">
        <v>5.9436599590703683</v>
      </c>
      <c r="D16">
        <v>1.9921154481596921</v>
      </c>
      <c r="E16">
        <v>0.67465306356614618</v>
      </c>
      <c r="F16">
        <v>361.53020096862258</v>
      </c>
      <c r="G16">
        <v>9.3937088772950084</v>
      </c>
      <c r="H16">
        <v>93.299998014866205</v>
      </c>
      <c r="I16">
        <v>24.4244210082345</v>
      </c>
      <c r="J16">
        <v>10.1418629951034</v>
      </c>
      <c r="K16">
        <v>2.3284779315825381</v>
      </c>
      <c r="L16">
        <v>21.607121985004891</v>
      </c>
      <c r="M16">
        <v>98.334847745848577</v>
      </c>
      <c r="N16">
        <v>69.22300554664487</v>
      </c>
      <c r="O16">
        <v>6.5391864157249806</v>
      </c>
      <c r="P16">
        <v>24.131089936252248</v>
      </c>
      <c r="Q16">
        <v>9.586562405183523</v>
      </c>
      <c r="R16">
        <v>4.6744657055514267</v>
      </c>
      <c r="S16">
        <v>44.649555072212067</v>
      </c>
      <c r="T16">
        <v>6.9964703233726393</v>
      </c>
      <c r="U16">
        <v>27.61208151166786</v>
      </c>
      <c r="V16">
        <v>136.68396355576459</v>
      </c>
      <c r="W16">
        <v>567.55626071577183</v>
      </c>
      <c r="X16">
        <v>2.7613115520101581</v>
      </c>
      <c r="Y16">
        <v>0.58154780860836319</v>
      </c>
      <c r="Z16">
        <v>53.287400286809437</v>
      </c>
      <c r="AA16">
        <v>24.95378783783773</v>
      </c>
      <c r="AB16">
        <v>33.125475907947937</v>
      </c>
      <c r="AC16">
        <v>56.363533636009528</v>
      </c>
      <c r="AD16">
        <v>25.581385843297252</v>
      </c>
      <c r="AE16">
        <v>10.519265285401129</v>
      </c>
      <c r="AF16">
        <v>12.80953328871597</v>
      </c>
      <c r="AG16">
        <v>227.52706935765951</v>
      </c>
      <c r="AH16">
        <v>240.0949288303627</v>
      </c>
      <c r="AI16">
        <v>13.29622278548314</v>
      </c>
      <c r="AJ16">
        <v>146.53309085787919</v>
      </c>
      <c r="AK16">
        <v>64.534702168594123</v>
      </c>
      <c r="AL16">
        <v>336.72072365675109</v>
      </c>
      <c r="AM16">
        <v>6.1546222706695417</v>
      </c>
      <c r="AN16">
        <v>4.7659933601347868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F689EFB92E304AB38A347F3B2D0507" ma:contentTypeVersion="13" ma:contentTypeDescription="Create a new document." ma:contentTypeScope="" ma:versionID="a60df2d9cc2795d8a9be22955c351aee">
  <xsd:schema xmlns:xsd="http://www.w3.org/2001/XMLSchema" xmlns:xs="http://www.w3.org/2001/XMLSchema" xmlns:p="http://schemas.microsoft.com/office/2006/metadata/properties" xmlns:ns2="bbc29c1b-c0f5-4a69-9064-42075bd51526" xmlns:ns3="30d58efb-e8bf-4261-b5e6-27ac039971e3" targetNamespace="http://schemas.microsoft.com/office/2006/metadata/properties" ma:root="true" ma:fieldsID="cf58fa00333036a2b16ce5014ec5a2b3" ns2:_="" ns3:_="">
    <xsd:import namespace="bbc29c1b-c0f5-4a69-9064-42075bd51526"/>
    <xsd:import namespace="30d58efb-e8bf-4261-b5e6-27ac039971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c29c1b-c0f5-4a69-9064-42075bd51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58efb-e8bf-4261-b5e6-27ac039971e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C3D02B-38BE-4727-897E-66E1F44542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37FC59-827C-441B-A2CE-C3C45AF5886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9388164-0289-499F-9411-D4641F076E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c29c1b-c0f5-4a69-9064-42075bd51526"/>
    <ds:schemaRef ds:uri="30d58efb-e8bf-4261-b5e6-27ac039971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135</vt:i4>
      </vt:variant>
    </vt:vector>
  </HeadingPairs>
  <TitlesOfParts>
    <vt:vector size="135" baseType="lpstr">
      <vt:lpstr>Overview</vt:lpstr>
      <vt:lpstr>COICOP - CO2</vt:lpstr>
      <vt:lpstr>COICOP - CO2 - pc</vt:lpstr>
      <vt:lpstr>COICOP - GHG</vt:lpstr>
      <vt:lpstr>COICOP - GHG - pc</vt:lpstr>
      <vt:lpstr>CO2 - non household</vt:lpstr>
      <vt:lpstr>GHG - non household</vt:lpstr>
      <vt:lpstr>Total CO2 Footprint D1</vt:lpstr>
      <vt:lpstr>Total GHG Footprint D1</vt:lpstr>
      <vt:lpstr>Population</vt:lpstr>
      <vt:lpstr>CO2 - SIC - source</vt:lpstr>
      <vt:lpstr>GHG - SIC - source</vt:lpstr>
      <vt:lpstr>Comparison</vt:lpstr>
      <vt:lpstr>GHG Protocol</vt:lpstr>
      <vt:lpstr>Figure 1</vt:lpstr>
      <vt:lpstr>Figure 2</vt:lpstr>
      <vt:lpstr>Figure 3</vt:lpstr>
      <vt:lpstr>Figure 4</vt:lpstr>
      <vt:lpstr>Figure 5 - breakdowns</vt:lpstr>
      <vt:lpstr>ghg_2001_reg</vt:lpstr>
      <vt:lpstr>ghg_2001_ind</vt:lpstr>
      <vt:lpstr>ghg_2001_prd</vt:lpstr>
      <vt:lpstr>ghg_2002_reg</vt:lpstr>
      <vt:lpstr>ghg_2002_ind</vt:lpstr>
      <vt:lpstr>ghg_2002_prd</vt:lpstr>
      <vt:lpstr>ghg_2003_reg</vt:lpstr>
      <vt:lpstr>ghg_2003_ind</vt:lpstr>
      <vt:lpstr>ghg_2003_prd</vt:lpstr>
      <vt:lpstr>ghg_2004_reg</vt:lpstr>
      <vt:lpstr>ghg_2004_ind</vt:lpstr>
      <vt:lpstr>ghg_2004_prd</vt:lpstr>
      <vt:lpstr>ghg_2005_reg</vt:lpstr>
      <vt:lpstr>ghg_2005_ind</vt:lpstr>
      <vt:lpstr>ghg_2005_prd</vt:lpstr>
      <vt:lpstr>ghg_2006_reg</vt:lpstr>
      <vt:lpstr>ghg_2006_ind</vt:lpstr>
      <vt:lpstr>ghg_2006_prd</vt:lpstr>
      <vt:lpstr>ghg_2007_reg</vt:lpstr>
      <vt:lpstr>ghg_2007_ind</vt:lpstr>
      <vt:lpstr>ghg_2007_prd</vt:lpstr>
      <vt:lpstr>ghg_2008_reg</vt:lpstr>
      <vt:lpstr>ghg_2008_ind</vt:lpstr>
      <vt:lpstr>ghg_2008_prd</vt:lpstr>
      <vt:lpstr>ghg_2009_reg</vt:lpstr>
      <vt:lpstr>ghg_2009_ind</vt:lpstr>
      <vt:lpstr>ghg_2009_prd</vt:lpstr>
      <vt:lpstr>ghg_2010_reg</vt:lpstr>
      <vt:lpstr>ghg_2010_ind</vt:lpstr>
      <vt:lpstr>ghg_2010_prd</vt:lpstr>
      <vt:lpstr>ghg_2011_reg</vt:lpstr>
      <vt:lpstr>ghg_2011_ind</vt:lpstr>
      <vt:lpstr>ghg_2011_prd</vt:lpstr>
      <vt:lpstr>ghg_2012_reg</vt:lpstr>
      <vt:lpstr>ghg_2012_ind</vt:lpstr>
      <vt:lpstr>ghg_2012_prd</vt:lpstr>
      <vt:lpstr>ghg_2013_reg</vt:lpstr>
      <vt:lpstr>ghg_2013_ind</vt:lpstr>
      <vt:lpstr>ghg_2013_prd</vt:lpstr>
      <vt:lpstr>ghg_2014_reg</vt:lpstr>
      <vt:lpstr>ghg_2014_ind</vt:lpstr>
      <vt:lpstr>ghg_2014_prd</vt:lpstr>
      <vt:lpstr>ghg_2015_reg</vt:lpstr>
      <vt:lpstr>ghg_2015_ind</vt:lpstr>
      <vt:lpstr>ghg_2015_prd</vt:lpstr>
      <vt:lpstr>ghg_2016_reg</vt:lpstr>
      <vt:lpstr>ghg_2016_ind</vt:lpstr>
      <vt:lpstr>ghg_2016_prd</vt:lpstr>
      <vt:lpstr>ghg_2017_reg</vt:lpstr>
      <vt:lpstr>ghg_2017_ind</vt:lpstr>
      <vt:lpstr>ghg_2017_prd</vt:lpstr>
      <vt:lpstr>ghg_2018_reg</vt:lpstr>
      <vt:lpstr>ghg_2018_ind</vt:lpstr>
      <vt:lpstr>ghg_2018_prd</vt:lpstr>
      <vt:lpstr>ghg_direct</vt:lpstr>
      <vt:lpstr>ghg_coicop</vt:lpstr>
      <vt:lpstr>ghg_coicop_conv</vt:lpstr>
      <vt:lpstr>ghg_population</vt:lpstr>
      <vt:lpstr>co2_2001_reg</vt:lpstr>
      <vt:lpstr>co2_2001_ind</vt:lpstr>
      <vt:lpstr>co2_2001_prd</vt:lpstr>
      <vt:lpstr>co2_2002_reg</vt:lpstr>
      <vt:lpstr>co2_2002_ind</vt:lpstr>
      <vt:lpstr>co2_2002_prd</vt:lpstr>
      <vt:lpstr>co2_2003_reg</vt:lpstr>
      <vt:lpstr>co2_2003_ind</vt:lpstr>
      <vt:lpstr>co2_2003_prd</vt:lpstr>
      <vt:lpstr>co2_2004_reg</vt:lpstr>
      <vt:lpstr>co2_2004_ind</vt:lpstr>
      <vt:lpstr>co2_2004_prd</vt:lpstr>
      <vt:lpstr>co2_2005_reg</vt:lpstr>
      <vt:lpstr>co2_2005_ind</vt:lpstr>
      <vt:lpstr>co2_2005_prd</vt:lpstr>
      <vt:lpstr>co2_2006_reg</vt:lpstr>
      <vt:lpstr>co2_2006_ind</vt:lpstr>
      <vt:lpstr>co2_2006_prd</vt:lpstr>
      <vt:lpstr>co2_2007_reg</vt:lpstr>
      <vt:lpstr>co2_2007_ind</vt:lpstr>
      <vt:lpstr>co2_2007_prd</vt:lpstr>
      <vt:lpstr>co2_2008_reg</vt:lpstr>
      <vt:lpstr>co2_2008_ind</vt:lpstr>
      <vt:lpstr>co2_2008_prd</vt:lpstr>
      <vt:lpstr>co2_2009_reg</vt:lpstr>
      <vt:lpstr>co2_2009_ind</vt:lpstr>
      <vt:lpstr>co2_2009_prd</vt:lpstr>
      <vt:lpstr>co2_2010_reg</vt:lpstr>
      <vt:lpstr>co2_2010_ind</vt:lpstr>
      <vt:lpstr>co2_2010_prd</vt:lpstr>
      <vt:lpstr>co2_2011_reg</vt:lpstr>
      <vt:lpstr>co2_2011_ind</vt:lpstr>
      <vt:lpstr>co2_2011_prd</vt:lpstr>
      <vt:lpstr>co2_2012_reg</vt:lpstr>
      <vt:lpstr>co2_2012_ind</vt:lpstr>
      <vt:lpstr>co2_2012_prd</vt:lpstr>
      <vt:lpstr>co2_2013_reg</vt:lpstr>
      <vt:lpstr>co2_2013_ind</vt:lpstr>
      <vt:lpstr>co2_2013_prd</vt:lpstr>
      <vt:lpstr>co2_2014_reg</vt:lpstr>
      <vt:lpstr>co2_2014_ind</vt:lpstr>
      <vt:lpstr>co2_2014_prd</vt:lpstr>
      <vt:lpstr>co2_2015_reg</vt:lpstr>
      <vt:lpstr>co2_2015_ind</vt:lpstr>
      <vt:lpstr>co2_2015_prd</vt:lpstr>
      <vt:lpstr>co2_2016_reg</vt:lpstr>
      <vt:lpstr>co2_2016_ind</vt:lpstr>
      <vt:lpstr>co2_2016_prd</vt:lpstr>
      <vt:lpstr>co2_2017_reg</vt:lpstr>
      <vt:lpstr>co2_2017_ind</vt:lpstr>
      <vt:lpstr>co2_2017_prd</vt:lpstr>
      <vt:lpstr>co2_2018_reg</vt:lpstr>
      <vt:lpstr>co2_2018_ind</vt:lpstr>
      <vt:lpstr>co2_2018_prd</vt:lpstr>
      <vt:lpstr>co2_direct</vt:lpstr>
      <vt:lpstr>co2_coicop</vt:lpstr>
      <vt:lpstr>co2_coicop_conv</vt:lpstr>
      <vt:lpstr>co2_population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Anne Owen</dc:creator>
  <cp:keywords/>
  <dc:description/>
  <cp:lastModifiedBy>Arun Rao</cp:lastModifiedBy>
  <cp:revision/>
  <dcterms:created xsi:type="dcterms:W3CDTF">2021-04-23T10:33:28Z</dcterms:created>
  <dcterms:modified xsi:type="dcterms:W3CDTF">2022-03-16T14:40:39Z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0x01010067F689EFB92E304AB38A347F3B2D0507</vt:lpwstr>
  </property>
</Properties>
</file>